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rikprakoso/Work/Personal/website/flask/f-wbs/"/>
    </mc:Choice>
  </mc:AlternateContent>
  <xr:revisionPtr revIDLastSave="0" documentId="13_ncr:1_{EFFF9147-B9B7-2547-B8C7-99C899C7C67D}" xr6:coauthVersionLast="47" xr6:coauthVersionMax="47" xr10:uidLastSave="{00000000-0000-0000-0000-000000000000}"/>
  <bookViews>
    <workbookView xWindow="17860" yWindow="3860" windowWidth="29040" windowHeight="15720" activeTab="2" xr2:uid="{09AD4D7B-73ED-4BED-96E5-13087CDCD9C2}"/>
  </bookViews>
  <sheets>
    <sheet name="BoQ" sheetId="1" r:id="rId1"/>
    <sheet name="WBS" sheetId="3" r:id="rId2"/>
    <sheet name="Table WBS DB" sheetId="9" r:id="rId3"/>
    <sheet name="Alur Program" sheetId="8" r:id="rId4"/>
    <sheet name="PEKERJAAN PERSIAPAN" sheetId="2" r:id="rId5"/>
    <sheet name="PEKERJAAN STRUKTUR BAWAH" sheetId="4" r:id="rId6"/>
    <sheet name="PEKERJAAN STRUKTUR ATAS" sheetId="5" r:id="rId7"/>
    <sheet name="PEK. AKSESORIS STR. JEMBATAN" sheetId="7" r:id="rId8"/>
    <sheet name="Table Database" sheetId="10" r:id="rId9"/>
    <sheet name="PEKERJAAN FINISIHING" sheetId="6"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s>
  <definedNames>
    <definedName name="_">#REF!</definedName>
    <definedName name="_________________________________MMM19">'[7]4-Basic Price'!$F$73</definedName>
    <definedName name="________________________________DIV1">[7]BOQ!$G$31</definedName>
    <definedName name="________________________________DIV10">[7]BOQ!$G$386</definedName>
    <definedName name="________________________________DIV2">[7]BOQ!$G$56</definedName>
    <definedName name="________________________________DIV3">[7]BOQ!$G$79</definedName>
    <definedName name="________________________________DIV4">[7]BOQ!$G$92</definedName>
    <definedName name="________________________________DIV5">[7]BOQ!$G$109</definedName>
    <definedName name="________________________________DIV6">[7]BOQ!$G$163</definedName>
    <definedName name="________________________________DIV7">[7]BOQ!$G$291</definedName>
    <definedName name="________________________________DIV8">[7]BOQ!$G$349</definedName>
    <definedName name="________________________________DIV9">[7]BOQ!$G$375</definedName>
    <definedName name="________________________________LLL03">'[7]4-Basic Price'!$F$10</definedName>
    <definedName name="________________________________MMM10">'[7]4-Basic Price'!$F$62</definedName>
    <definedName name="________________________________MMM12">'[7]4-Basic Price'!$F$64</definedName>
    <definedName name="________________________________MMM18">'[7]4-Basic Price'!$F$72</definedName>
    <definedName name="________________________________MMM19">'[7]4-Basic Price'!$F$73</definedName>
    <definedName name="________________________________MMM26">'[7]4-Basic Price'!$F$80</definedName>
    <definedName name="________________________________MMM27">'[7]4-Basic Price'!$F$81</definedName>
    <definedName name="________________________________MMM37">'[7]4-Basic Price'!$F$92</definedName>
    <definedName name="________________________________MMM39">'[7]4-Basic Price'!$F$93</definedName>
    <definedName name="________________________________MMM47">'[7]4-Basic Price'!$F$103</definedName>
    <definedName name="________________________________MMM48">'[7]4-Basic Price'!$F$104</definedName>
    <definedName name="_______________________________DIV1">[7]BOQ!$G$31</definedName>
    <definedName name="_______________________________DIV10">[7]BOQ!$G$386</definedName>
    <definedName name="_______________________________DIV2">[7]BOQ!$G$56</definedName>
    <definedName name="_______________________________DIV3">[7]BOQ!$G$79</definedName>
    <definedName name="_______________________________DIV4">[7]BOQ!$G$92</definedName>
    <definedName name="_______________________________DIV5">[7]BOQ!$G$109</definedName>
    <definedName name="_______________________________DIV6">[7]BOQ!$G$163</definedName>
    <definedName name="_______________________________DIV7">[7]BOQ!$G$291</definedName>
    <definedName name="_______________________________DIV8">[7]BOQ!$G$349</definedName>
    <definedName name="_______________________________DIV9">[7]BOQ!$G$375</definedName>
    <definedName name="_______________________________LLL01">'[7]4-Basic Price'!$F$8</definedName>
    <definedName name="_______________________________LLL02">'[7]4-Basic Price'!$F$9</definedName>
    <definedName name="_______________________________LLL03">'[7]4-Basic Price'!$F$10</definedName>
    <definedName name="_______________________________MMM03">'[7]4-Basic Price'!$F$55</definedName>
    <definedName name="_______________________________MMM10">'[7]4-Basic Price'!$F$62</definedName>
    <definedName name="_______________________________MMM11">'[7]4-Basic Price'!$F$63</definedName>
    <definedName name="_______________________________MMM12">'[7]4-Basic Price'!$F$64</definedName>
    <definedName name="_______________________________MMM18">'[7]4-Basic Price'!$F$72</definedName>
    <definedName name="_______________________________MMM19">'[8]4-Basic Price'!$F$72</definedName>
    <definedName name="_______________________________MMM26">'[7]4-Basic Price'!$F$80</definedName>
    <definedName name="_______________________________MMM27">'[7]4-Basic Price'!$F$81</definedName>
    <definedName name="_______________________________MMM37">'[7]4-Basic Price'!$F$92</definedName>
    <definedName name="_______________________________MMM39">'[7]4-Basic Price'!$F$93</definedName>
    <definedName name="_______________________________MMM47">'[7]4-Basic Price'!$F$103</definedName>
    <definedName name="_______________________________MMM48">'[7]4-Basic Price'!$F$104</definedName>
    <definedName name="______________________________DIV1">[8]BOQ!$G$29</definedName>
    <definedName name="______________________________DIV10">[8]BOQ!$G$399</definedName>
    <definedName name="______________________________DIV2">[8]BOQ!$G$55</definedName>
    <definedName name="______________________________DIV3">[7]BOQ!$G$79</definedName>
    <definedName name="______________________________DIV4">[7]BOQ!$G$92</definedName>
    <definedName name="______________________________DIV5">[8]BOQ!$G$109</definedName>
    <definedName name="______________________________DIV6">[7]BOQ!$G$163</definedName>
    <definedName name="______________________________DIV7">[8]BOQ!$G$303</definedName>
    <definedName name="______________________________DIV8">[8]BOQ!$G$362</definedName>
    <definedName name="______________________________DIV9">[8]BOQ!$G$388</definedName>
    <definedName name="______________________________LLL01">'[7]4-Basic Price'!$F$8</definedName>
    <definedName name="______________________________LLL02">'[7]4-Basic Price'!$F$9</definedName>
    <definedName name="______________________________LLL03">'[7]4-Basic Price'!$F$10</definedName>
    <definedName name="______________________________MMM03">'[7]4-Basic Price'!$F$55</definedName>
    <definedName name="______________________________MMM11">'[7]4-Basic Price'!$F$63</definedName>
    <definedName name="______________________________MMM12">'[7]4-Basic Price'!$F$64</definedName>
    <definedName name="______________________________MMM18">'[7]4-Basic Price'!$F$72</definedName>
    <definedName name="______________________________MMM26">'[7]4-Basic Price'!$F$80</definedName>
    <definedName name="______________________________MMM27">'[7]4-Basic Price'!$F$81</definedName>
    <definedName name="______________________________MMM37">'[7]4-Basic Price'!$F$92</definedName>
    <definedName name="______________________________MMM39">'[7]4-Basic Price'!$F$93</definedName>
    <definedName name="______________________________MMM47">'[7]4-Basic Price'!$F$103</definedName>
    <definedName name="______________________________MMM48">'[7]4-Basic Price'!$F$104</definedName>
    <definedName name="_____________________________DIV1">[7]BOQ!$G$31</definedName>
    <definedName name="_____________________________DIV10">[7]BOQ!$G$386</definedName>
    <definedName name="_____________________________DIV2">[7]BOQ!$G$56</definedName>
    <definedName name="_____________________________DIV3">[8]BOQ!$G$79</definedName>
    <definedName name="_____________________________DIV4">[8]BOQ!$G$92</definedName>
    <definedName name="_____________________________DIV5">[7]BOQ!$G$109</definedName>
    <definedName name="_____________________________DIV6">[8]BOQ!$G$165</definedName>
    <definedName name="_____________________________DIV7">[7]BOQ!$G$291</definedName>
    <definedName name="_____________________________DIV8">[7]BOQ!$G$349</definedName>
    <definedName name="_____________________________DIV9">[7]BOQ!$G$375</definedName>
    <definedName name="_____________________________EEE02">'[9]5-ALAT(1)'!$AW$9</definedName>
    <definedName name="_____________________________EEE05">'[9]5-ALAT(1)'!$AW$12</definedName>
    <definedName name="_____________________________EEE06">'[9]5-ALAT(1)'!$AW$13</definedName>
    <definedName name="_____________________________EEE07">'[9]5-ALAT(1)'!$AW$14</definedName>
    <definedName name="_____________________________EEE08">'[9]5-ALAT(1)'!$AW$15</definedName>
    <definedName name="_____________________________EEE09">'[9]5-ALAT(1)'!$AW$16</definedName>
    <definedName name="_____________________________EEE10">'[9]5-ALAT(1)'!$AW$17</definedName>
    <definedName name="_____________________________EEE11">'[9]5-ALAT(1)'!$AW$18</definedName>
    <definedName name="_____________________________EEE13">'[9]5-ALAT(1)'!$AW$20</definedName>
    <definedName name="_____________________________EEE15">'[9]5-ALAT(1)'!$AW$22</definedName>
    <definedName name="_____________________________EEE16">'[9]5-ALAT(1)'!$AW$23</definedName>
    <definedName name="_____________________________EEE17">'[9]5-ALAT(1)'!$AW$24</definedName>
    <definedName name="_____________________________EEE23">'[9]5-ALAT(1)'!$AW$30</definedName>
    <definedName name="_____________________________EEE27">'[9]5-ALAT(1)'!$AW$34</definedName>
    <definedName name="_____________________________EEE29">'[9]5-ALAT(1)'!$AW$36</definedName>
    <definedName name="_____________________________LLL01">'[8]4-Basic Price'!$F$8</definedName>
    <definedName name="_____________________________LLL02">'[7]4-Basic Price'!$F$9</definedName>
    <definedName name="_____________________________LLL03">'[8]4-Basic Price'!$F$12</definedName>
    <definedName name="_____________________________MMM03">'[7]4-Basic Price'!$F$55</definedName>
    <definedName name="_____________________________MMM10">'[8]4-Basic Price'!$F$61</definedName>
    <definedName name="_____________________________MMM11">'[7]4-Basic Price'!$F$63</definedName>
    <definedName name="_____________________________MMM12">'[7]4-Basic Price'!$F$64</definedName>
    <definedName name="_____________________________MMM18">'[8]4-Basic Price'!$F$71</definedName>
    <definedName name="_____________________________MMM19">'[9]4-Basic Price'!$G$71</definedName>
    <definedName name="_____________________________MMM37">'[8]4-Basic Price'!$F$92</definedName>
    <definedName name="_____________________________MMM39">'[8]4-Basic Price'!$F$93</definedName>
    <definedName name="____________________________DIV1">[7]BOQ!$G$31</definedName>
    <definedName name="____________________________DIV10">[7]BOQ!$G$386</definedName>
    <definedName name="____________________________DIV2">'[10]Kuantitas &amp; Harga'!$G$33</definedName>
    <definedName name="____________________________DIV3">[7]BOQ!$G$79</definedName>
    <definedName name="____________________________DIV4">'[10]Kuantitas &amp; Harga'!$G$56</definedName>
    <definedName name="____________________________DIV5">[7]BOQ!$G$109</definedName>
    <definedName name="____________________________DIV6">[7]BOQ!$G$163</definedName>
    <definedName name="____________________________DIV7">'[10]Kuantitas &amp; Harga'!$G$97</definedName>
    <definedName name="____________________________DIV8">'[10]Kuantitas &amp; Harga'!$G$113</definedName>
    <definedName name="____________________________DIV9">[7]BOQ!$G$375</definedName>
    <definedName name="____________________________EEE02">'[9]5-ALAT(1)'!$AW$9</definedName>
    <definedName name="____________________________EEE05">'[9]5-ALAT(1)'!$AW$12</definedName>
    <definedName name="____________________________EEE06">'[9]5-ALAT(1)'!$AW$13</definedName>
    <definedName name="____________________________EEE07">'[9]5-ALAT(1)'!$AW$14</definedName>
    <definedName name="____________________________EEE08">'[9]5-ALAT(1)'!$AW$15</definedName>
    <definedName name="____________________________EEE09">'[9]5-ALAT(1)'!$AW$16</definedName>
    <definedName name="____________________________EEE10">'[9]5-ALAT(1)'!$AW$17</definedName>
    <definedName name="____________________________EEE11">'[9]5-ALAT(1)'!$AW$18</definedName>
    <definedName name="____________________________EEE13">'[9]5-ALAT(1)'!$AW$20</definedName>
    <definedName name="____________________________EEE15">'[9]5-ALAT(1)'!$AW$22</definedName>
    <definedName name="____________________________EEE16">'[9]5-ALAT(1)'!$AW$23</definedName>
    <definedName name="____________________________EEE17">'[9]5-ALAT(1)'!$AW$24</definedName>
    <definedName name="____________________________EEE22">'[11]5-ALAT(1)'!$AW$29</definedName>
    <definedName name="____________________________EEE23">'[9]5-ALAT(1)'!$AW$30</definedName>
    <definedName name="____________________________EEE27">'[9]5-ALAT(1)'!$AW$34</definedName>
    <definedName name="____________________________EEE29">'[9]5-ALAT(1)'!$AW$36</definedName>
    <definedName name="____________________________EEE31">'[9]5-ALAT(1)'!$AW$38</definedName>
    <definedName name="____________________________LLL02">'[8]4-Basic Price'!$F$10</definedName>
    <definedName name="____________________________MMM04">'[12]Basic Price'!$E$21</definedName>
    <definedName name="____________________________MMM10">'[9]4-Basic Price'!$G$60</definedName>
    <definedName name="____________________________MMM12">'[8]4-Basic Price'!$F$63</definedName>
    <definedName name="____________________________MMM16">'[8]4-Basic Price'!$F$68</definedName>
    <definedName name="____________________________MMM19">'[9]4-Basic Price'!$G$71</definedName>
    <definedName name="____________________________MMM26">'[8]4-Basic Price'!$F$80</definedName>
    <definedName name="____________________________MMM27">'[8]4-Basic Price'!$F$81</definedName>
    <definedName name="____________________________MMM47">'[8]4-Basic Price'!$F$103</definedName>
    <definedName name="____________________________MMM48">'[8]4-Basic Price'!$F$104</definedName>
    <definedName name="___________________________DIV1">[9]BOQ!$H$31</definedName>
    <definedName name="___________________________DIV10">[9]BOQ!$H$324</definedName>
    <definedName name="___________________________DIV2">[9]BOQ!$H$49</definedName>
    <definedName name="___________________________DIV3">[9]BOQ!$H$72</definedName>
    <definedName name="___________________________DIV4">[9]BOQ!$H$85</definedName>
    <definedName name="___________________________DIV5">[9]BOQ!$H$98</definedName>
    <definedName name="___________________________DIV7">[9]BOQ!$H$237</definedName>
    <definedName name="___________________________DIV8">[9]BOQ!$H$287</definedName>
    <definedName name="___________________________DIV9">[9]BOQ!$H$313</definedName>
    <definedName name="___________________________EEE02">'[9]5-ALAT(1)'!$AW$9</definedName>
    <definedName name="___________________________EEE05">'[9]5-ALAT(1)'!$AW$12</definedName>
    <definedName name="___________________________EEE06">'[9]5-ALAT(1)'!$AW$13</definedName>
    <definedName name="___________________________EEE07">'[9]5-ALAT(1)'!$AW$14</definedName>
    <definedName name="___________________________EEE08">'[9]5-ALAT(1)'!$AW$15</definedName>
    <definedName name="___________________________EEE09">'[9]5-ALAT(1)'!$AW$16</definedName>
    <definedName name="___________________________EEE10">'[9]5-ALAT(1)'!$AW$17</definedName>
    <definedName name="___________________________EEE11">'[9]5-ALAT(1)'!$AW$18</definedName>
    <definedName name="___________________________EEE13">'[9]5-ALAT(1)'!$AW$20</definedName>
    <definedName name="___________________________EEE15">'[9]5-ALAT(1)'!$AW$22</definedName>
    <definedName name="___________________________EEE16">'[9]5-ALAT(1)'!$AW$23</definedName>
    <definedName name="___________________________EEE17">'[9]5-ALAT(1)'!$AW$24</definedName>
    <definedName name="___________________________EEE19">'[11]5-ALAT(1)'!$AW$26</definedName>
    <definedName name="___________________________EEE22">'[11]5-ALAT(1)'!$AW$29</definedName>
    <definedName name="___________________________EEE23">'[9]5-ALAT(1)'!$AW$30</definedName>
    <definedName name="___________________________EEE27">'[9]5-ALAT(1)'!$AW$34</definedName>
    <definedName name="___________________________EEE29">'[9]5-ALAT(1)'!$AW$36</definedName>
    <definedName name="___________________________EEE31">'[9]5-ALAT(1)'!$AW$38</definedName>
    <definedName name="___________________________LLL01">'[9]4-Basic Price'!$G$8</definedName>
    <definedName name="___________________________LLL03">'[9]4-Basic Price'!$G$10</definedName>
    <definedName name="___________________________MMM03">'[8]4-Basic Price'!$F$53</definedName>
    <definedName name="___________________________MMM04">'[12]Basic Price'!$E$21</definedName>
    <definedName name="___________________________MMM10">'[9]4-Basic Price'!$G$60</definedName>
    <definedName name="___________________________MMM11">'[8]4-Basic Price'!$F$62</definedName>
    <definedName name="___________________________MMM12">'[11]4-Basic Price'!$F$63</definedName>
    <definedName name="___________________________MMM16">'[9]4-Basic Price'!$G$67</definedName>
    <definedName name="___________________________MMM18">'[9]4-Basic Price'!$G$70</definedName>
    <definedName name="___________________________MMM19">'[9]4-Basic Price'!$G$71</definedName>
    <definedName name="___________________________MMM26">'[9]4-Basic Price'!$G$78</definedName>
    <definedName name="___________________________MMM27">'[9]4-Basic Price'!$G$79</definedName>
    <definedName name="___________________________MMM37">'[9]4-Basic Price'!$G$90</definedName>
    <definedName name="___________________________MMM39">'[9]4-Basic Price'!$G$91</definedName>
    <definedName name="___________________________MMM44">'[9]4-Basic Price'!$G$98</definedName>
    <definedName name="___________________________MMM47">'[9]4-Basic Price'!$G$101</definedName>
    <definedName name="___________________________MMM48">'[9]4-Basic Price'!$G$102</definedName>
    <definedName name="__________________________DIV1">[9]BOQ!$H$31</definedName>
    <definedName name="__________________________DIV10">[9]BOQ!$H$324</definedName>
    <definedName name="__________________________DIV2">[9]BOQ!$H$49</definedName>
    <definedName name="__________________________DIV3">[9]BOQ!$H$72</definedName>
    <definedName name="__________________________DIV4">[9]BOQ!$H$85</definedName>
    <definedName name="__________________________DIV5">[9]BOQ!$H$98</definedName>
    <definedName name="__________________________DIV6">[9]BOQ!$H$136</definedName>
    <definedName name="__________________________DIV7">[9]BOQ!$H$237</definedName>
    <definedName name="__________________________DIV8">[9]BOQ!$H$287</definedName>
    <definedName name="__________________________DIV9">[9]BOQ!$H$313</definedName>
    <definedName name="__________________________EEE05">[13]Peralatan!$AW$10</definedName>
    <definedName name="__________________________EEE09">[13]Peralatan!$AW$12</definedName>
    <definedName name="__________________________EEE11">[13]Peralatan!$AW$14</definedName>
    <definedName name="__________________________EEE19">'[11]5-ALAT(1)'!$AW$26</definedName>
    <definedName name="__________________________EEE31">'[9]5-ALAT(1)'!$AW$38</definedName>
    <definedName name="__________________________LLL01">'[9]4-Basic Price'!$G$8</definedName>
    <definedName name="__________________________LLL02">'[9]4-Basic Price'!$G$9</definedName>
    <definedName name="__________________________LLL03">'[9]4-Basic Price'!$G$10</definedName>
    <definedName name="__________________________MMM03">'[9]4-Basic Price'!$G$53</definedName>
    <definedName name="__________________________MMM04">'[9]4-Basic Price'!$G$54</definedName>
    <definedName name="__________________________MMM10">'[9]4-Basic Price'!$G$60</definedName>
    <definedName name="__________________________MMM11">'[9]4-Basic Price'!$G$61</definedName>
    <definedName name="__________________________MMM12">'[11]4-Basic Price'!$F$63</definedName>
    <definedName name="__________________________MMM16">'[9]4-Basic Price'!$G$67</definedName>
    <definedName name="__________________________MMM18">'[9]4-Basic Price'!$G$70</definedName>
    <definedName name="__________________________MMM19">'[14]4-Basic Price'!$F$69</definedName>
    <definedName name="__________________________MMM26">'[9]4-Basic Price'!$G$78</definedName>
    <definedName name="__________________________MMM27">'[9]4-Basic Price'!$G$79</definedName>
    <definedName name="__________________________MMM37">'[9]4-Basic Price'!$G$90</definedName>
    <definedName name="__________________________MMM39">'[9]4-Basic Price'!$G$91</definedName>
    <definedName name="__________________________MMM44">'[9]4-Basic Price'!$G$98</definedName>
    <definedName name="__________________________MMM47">'[9]4-Basic Price'!$G$101</definedName>
    <definedName name="__________________________MMM48">'[9]4-Basic Price'!$G$102</definedName>
    <definedName name="_________________________DIV1">[9]BOQ!$H$31</definedName>
    <definedName name="_________________________DIV10">[9]BOQ!$H$324</definedName>
    <definedName name="_________________________DIV2">[9]BOQ!$H$49</definedName>
    <definedName name="_________________________DIV3">[9]BOQ!$H$72</definedName>
    <definedName name="_________________________DIV4">[9]BOQ!$H$85</definedName>
    <definedName name="_________________________DIV5">[9]BOQ!$H$98</definedName>
    <definedName name="_________________________DIV6">[9]BOQ!$H$136</definedName>
    <definedName name="_________________________DIV7">[9]BOQ!$H$237</definedName>
    <definedName name="_________________________DIV8">[9]BOQ!$H$287</definedName>
    <definedName name="_________________________DIV9">[9]BOQ!$H$313</definedName>
    <definedName name="_________________________EEE05">[13]Peralatan!$AW$10</definedName>
    <definedName name="_________________________EEE09">[15]Peralatan!$AZ$16</definedName>
    <definedName name="_________________________EEE10">[15]Peralatan!$AZ$17</definedName>
    <definedName name="_________________________EEE11">[13]Peralatan!$AW$14</definedName>
    <definedName name="_________________________LLL01">'[9]4-Basic Price'!$G$8</definedName>
    <definedName name="_________________________LLL02">'[9]4-Basic Price'!$G$9</definedName>
    <definedName name="_________________________LLL03">'[16]4-Basic Price'!$F$10</definedName>
    <definedName name="_________________________MMM03">'[9]4-Basic Price'!$G$53</definedName>
    <definedName name="_________________________MMM04">'[9]4-Basic Price'!$G$54</definedName>
    <definedName name="_________________________MMM05">'[8]4-Basic Price'!$F$55</definedName>
    <definedName name="_________________________MMM10">'[14]4-Basic Price'!$F$57</definedName>
    <definedName name="_________________________MMM11">'[9]4-Basic Price'!$G$61</definedName>
    <definedName name="_________________________MMM12">'[14]4-Basic Price'!$F$60</definedName>
    <definedName name="_________________________MMM16">'[14]4-Basic Price'!$F$65</definedName>
    <definedName name="_________________________MMM18">'[16]4-Basic Price'!$F$68</definedName>
    <definedName name="_________________________MMM19">'[16]4-Basic Price'!$F$69</definedName>
    <definedName name="_________________________MMM26">'[14]4-Basic Price'!$F$76</definedName>
    <definedName name="_________________________MMM27">'[14]4-Basic Price'!$F$77</definedName>
    <definedName name="_________________________MMM37">'[14]4-Basic Price'!$F$88</definedName>
    <definedName name="_________________________MMM39">'[14]4-Basic Price'!$F$89</definedName>
    <definedName name="_________________________MMM44">'[14]4-Basic Price'!$F$96</definedName>
    <definedName name="_________________________MMM47">'[14]4-Basic Price'!$F$99</definedName>
    <definedName name="_________________________MMM48">'[16]4-Basic Price'!$F$100</definedName>
    <definedName name="________________________DIV1">[14]BOQ!$G$29</definedName>
    <definedName name="________________________DIV10">[14]BOQ!$G$384</definedName>
    <definedName name="________________________DIV2">[14]BOQ!$G$54</definedName>
    <definedName name="________________________DIV3">[14]BOQ!$G$78</definedName>
    <definedName name="________________________DIV4">[14]BOQ!$G$91</definedName>
    <definedName name="________________________DIV5">[14]BOQ!$G$108</definedName>
    <definedName name="________________________DIV6">[9]BOQ!$H$136</definedName>
    <definedName name="________________________DIV7">[14]BOQ!$G$289</definedName>
    <definedName name="________________________DIV8">[14]BOQ!$G$347</definedName>
    <definedName name="________________________DIV9">[14]BOQ!$G$373</definedName>
    <definedName name="________________________EEE01">[13]Peralatan!$AW$8</definedName>
    <definedName name="________________________EEE02">'[16]5-ALAT(1)'!$AW$9</definedName>
    <definedName name="________________________EEE05">'[16]5-ALAT(1)'!$AW$12</definedName>
    <definedName name="________________________EEE06">'[16]5-ALAT(1)'!$AW$13</definedName>
    <definedName name="________________________EEE07">'[16]5-ALAT(1)'!$AW$14</definedName>
    <definedName name="________________________EEE08">'[16]5-ALAT(1)'!$AW$15</definedName>
    <definedName name="________________________EEE09">'[16]5-ALAT(1)'!$AW$16</definedName>
    <definedName name="________________________EEE10">'[16]5-ALAT(1)'!$AW$17</definedName>
    <definedName name="________________________EEE11">'[16]5-ALAT(1)'!$AW$18</definedName>
    <definedName name="________________________EEE13">'[16]5-ALAT(1)'!$AW$20</definedName>
    <definedName name="________________________EEE15">'[16]5-ALAT(1)'!$AW$22</definedName>
    <definedName name="________________________EEE16">'[16]5-ALAT(1)'!$AW$23</definedName>
    <definedName name="________________________EEE17">'[16]5-ALAT(1)'!$AW$24</definedName>
    <definedName name="________________________EEE22">'[16]5-ALAT(1)'!$AW$29</definedName>
    <definedName name="________________________EEE23">'[16]5-ALAT(1)'!$AW$30</definedName>
    <definedName name="________________________EEE27">'[16]5-ALAT(1)'!$AW$34</definedName>
    <definedName name="________________________EEE29">'[16]5-ALAT(1)'!$AW$36</definedName>
    <definedName name="________________________LLL01">'[16]4-Basic Price'!$F$8</definedName>
    <definedName name="________________________LLL02">'[16]4-Basic Price'!$F$9</definedName>
    <definedName name="________________________LLL03">'[14]4-Basic Price'!$F$10</definedName>
    <definedName name="________________________MMM03">'[14]4-Basic Price'!$F$50</definedName>
    <definedName name="________________________MMM04">'[14]4-Basic Price'!$F$51</definedName>
    <definedName name="________________________MMM10">'[17]Harga bhn dan upah'!$F$60</definedName>
    <definedName name="________________________MMM11">'[14]4-Basic Price'!$F$59</definedName>
    <definedName name="________________________MMM12">'[16]4-Basic Price'!$F$60</definedName>
    <definedName name="________________________MMM16">'[16]4-Basic Price'!$F$65</definedName>
    <definedName name="________________________MMM18">'[14]4-Basic Price'!$F$68</definedName>
    <definedName name="________________________MMM19">'[17]Harga bhn dan upah'!$F$72</definedName>
    <definedName name="________________________MMM26">'[16]4-Basic Price'!$F$76</definedName>
    <definedName name="________________________MMM27">'[16]4-Basic Price'!$F$77</definedName>
    <definedName name="________________________MMM37">'[16]4-Basic Price'!$F$88</definedName>
    <definedName name="________________________MMM39">'[16]4-Basic Price'!$F$89</definedName>
    <definedName name="________________________MMM44">'[16]4-Basic Price'!$F$96</definedName>
    <definedName name="________________________MMM47">'[16]4-Basic Price'!$F$99</definedName>
    <definedName name="________________________MMM48">'[14]4-Basic Price'!$F$100</definedName>
    <definedName name="_______________________DIV1">[16]BOQ!$G$29</definedName>
    <definedName name="_______________________DIV10">[16]BOQ!$G$388</definedName>
    <definedName name="_______________________DIV2">[16]BOQ!$G$54</definedName>
    <definedName name="_______________________DIV3">[16]BOQ!$G$78</definedName>
    <definedName name="_______________________DIV4">[16]BOQ!$G$91</definedName>
    <definedName name="_______________________DIV5">[16]BOQ!$G$108</definedName>
    <definedName name="_______________________DIV6">[16]BOQ!$G$162</definedName>
    <definedName name="_______________________DIV7">[16]BOQ!$G$291</definedName>
    <definedName name="_______________________DIV8">[16]BOQ!$G$351</definedName>
    <definedName name="_______________________DIV9">[16]BOQ!$G$377</definedName>
    <definedName name="_______________________EEE01">[13]Peralatan!$AW$8</definedName>
    <definedName name="_______________________EEE02">'[16]5-ALAT(1)'!$AW$9</definedName>
    <definedName name="_______________________EEE05">'[16]5-ALAT(1)'!$AW$12</definedName>
    <definedName name="_______________________EEE06">'[16]5-ALAT(1)'!$AW$13</definedName>
    <definedName name="_______________________EEE07">'[16]5-ALAT(1)'!$AW$14</definedName>
    <definedName name="_______________________EEE08">'[16]5-ALAT(1)'!$AW$15</definedName>
    <definedName name="_______________________EEE09">'[16]5-ALAT(1)'!$AW$16</definedName>
    <definedName name="_______________________EEE10">'[16]5-ALAT(1)'!$AW$17</definedName>
    <definedName name="_______________________EEE11">'[16]5-ALAT(1)'!$AW$18</definedName>
    <definedName name="_______________________EEE13">'[16]5-ALAT(1)'!$AW$20</definedName>
    <definedName name="_______________________EEE15">'[16]5-ALAT(1)'!$AW$22</definedName>
    <definedName name="_______________________EEE16">'[16]5-ALAT(1)'!$AW$23</definedName>
    <definedName name="_______________________EEE17">'[16]5-ALAT(1)'!$AW$24</definedName>
    <definedName name="_______________________EEE19">'[16]5-ALAT(1)'!$AW$26</definedName>
    <definedName name="_______________________EEE22">'[16]5-ALAT(1)'!$AW$29</definedName>
    <definedName name="_______________________EEE23">'[16]5-ALAT(1)'!$AW$30</definedName>
    <definedName name="_______________________EEE27">'[16]5-ALAT(1)'!$AW$34</definedName>
    <definedName name="_______________________EEE29">'[16]5-ALAT(1)'!$AW$36</definedName>
    <definedName name="_______________________EEE31">'[16]5-ALAT(1)'!$AW$38</definedName>
    <definedName name="_______________________LLL01">'[14]4-Basic Price'!$F$8</definedName>
    <definedName name="_______________________LLL02">'[14]4-Basic Price'!$F$9</definedName>
    <definedName name="_______________________LLL03">'[16]4-Basic Price'!$F$10</definedName>
    <definedName name="_______________________MMM03">'[16]4-Basic Price'!$F$50</definedName>
    <definedName name="_______________________MMM04">'[16]4-Basic Price'!$F$51</definedName>
    <definedName name="_______________________MMM10">'[16]4-Basic Price'!$F$57</definedName>
    <definedName name="_______________________MMM11">'[16]4-Basic Price'!$F$59</definedName>
    <definedName name="_______________________MMM12">'[16]4-Basic Price'!$F$60</definedName>
    <definedName name="_______________________MMM16">'[16]4-Basic Price'!$F$65</definedName>
    <definedName name="_______________________MMM18">'[16]4-Basic Price'!$F$68</definedName>
    <definedName name="_______________________MMM19">'[16]4-Basic Price'!$F$69</definedName>
    <definedName name="_______________________MMM26">'[16]4-Basic Price'!$F$76</definedName>
    <definedName name="_______________________MMM27">'[16]4-Basic Price'!$F$77</definedName>
    <definedName name="_______________________MMM37">'[16]4-Basic Price'!$F$88</definedName>
    <definedName name="_______________________MMM39">'[16]4-Basic Price'!$F$89</definedName>
    <definedName name="_______________________MMM44">'[16]4-Basic Price'!$F$96</definedName>
    <definedName name="_______________________MMM47">'[16]4-Basic Price'!$F$99</definedName>
    <definedName name="_______________________MMM48">'[16]4-Basic Price'!$F$100</definedName>
    <definedName name="______________________byy7136">[18]analisa!$N$675</definedName>
    <definedName name="______________________DIV1">[16]BOQ!$G$29</definedName>
    <definedName name="______________________DIV10">[16]BOQ!$G$388</definedName>
    <definedName name="______________________DIV2">[16]BOQ!$G$54</definedName>
    <definedName name="______________________DIV3">[16]BOQ!$G$78</definedName>
    <definedName name="______________________DIV4">[16]BOQ!$G$91</definedName>
    <definedName name="______________________DIV5">[16]BOQ!$G$108</definedName>
    <definedName name="______________________DIV6">[16]BOQ!$G$162</definedName>
    <definedName name="______________________DIV7">[16]BOQ!$G$291</definedName>
    <definedName name="______________________DIV8">[16]BOQ!$G$351</definedName>
    <definedName name="______________________DIV9">[16]BOQ!$G$377</definedName>
    <definedName name="______________________DTr3">'[18]Har Sat'!$J$135</definedName>
    <definedName name="______________________EEE01">[13]Peralatan!$AW$8</definedName>
    <definedName name="______________________EEE02">'[16]5-ALAT(1)'!$AW$9</definedName>
    <definedName name="______________________EEE05">'[16]5-ALAT(1)'!$AW$12</definedName>
    <definedName name="______________________EEE06">'[16]5-ALAT(1)'!$AW$13</definedName>
    <definedName name="______________________EEE07">'[16]5-ALAT(1)'!$AW$14</definedName>
    <definedName name="______________________EEE08">'[16]5-ALAT(1)'!$AW$15</definedName>
    <definedName name="______________________EEE09">'[16]5-ALAT(1)'!$AW$16</definedName>
    <definedName name="______________________EEE10">'[16]5-ALAT(1)'!$AW$17</definedName>
    <definedName name="______________________EEE11">'[16]5-ALAT(1)'!$AW$18</definedName>
    <definedName name="______________________EEE13">'[16]5-ALAT(1)'!$AW$20</definedName>
    <definedName name="______________________EEE15">'[16]5-ALAT(1)'!$AW$22</definedName>
    <definedName name="______________________EEE16">'[16]5-ALAT(1)'!$AW$23</definedName>
    <definedName name="______________________EEE17">'[16]5-ALAT(1)'!$AW$24</definedName>
    <definedName name="______________________EEE19">'[16]5-ALAT(1)'!$AW$26</definedName>
    <definedName name="______________________EEE22">'[16]5-ALAT(1)'!$AW$29</definedName>
    <definedName name="______________________EEE23">'[16]5-ALAT(1)'!$AW$30</definedName>
    <definedName name="______________________EEE27">'[16]5-ALAT(1)'!$AW$34</definedName>
    <definedName name="______________________EEE29">'[16]5-ALAT(1)'!$AW$36</definedName>
    <definedName name="______________________EEE31">'[16]5-ALAT(1)'!$AW$38</definedName>
    <definedName name="______________________LLL01">'[16]4-Basic Price'!$F$8</definedName>
    <definedName name="______________________LLL02">'[16]4-Basic Price'!$F$9</definedName>
    <definedName name="______________________LLL03">'[16]4-Basic Price'!$F$10</definedName>
    <definedName name="______________________MMM03">'[16]4-Basic Price'!$F$50</definedName>
    <definedName name="______________________MMM04">'[16]4-Basic Price'!$F$51</definedName>
    <definedName name="______________________MMM05">'[16]4-Basic Price'!$F$52</definedName>
    <definedName name="______________________MMM10">'[16]4-Basic Price'!$F$57</definedName>
    <definedName name="______________________MMM11">'[16]4-Basic Price'!$F$59</definedName>
    <definedName name="______________________MMM12">'[16]4-Basic Price'!$F$60</definedName>
    <definedName name="______________________MMM16">'[16]4-Basic Price'!$F$65</definedName>
    <definedName name="______________________MMM18">'[16]4-Basic Price'!$F$68</definedName>
    <definedName name="______________________MMM19">'[16]4-Basic Price'!$F$69</definedName>
    <definedName name="______________________MMM26">'[16]4-Basic Price'!$F$76</definedName>
    <definedName name="______________________MMM27">'[16]4-Basic Price'!$F$77</definedName>
    <definedName name="______________________MMM37">'[16]4-Basic Price'!$F$88</definedName>
    <definedName name="______________________MMM39">'[16]4-Basic Price'!$F$89</definedName>
    <definedName name="______________________MMM44">'[16]4-Basic Price'!$F$96</definedName>
    <definedName name="______________________MMM47">'[16]4-Basic Price'!$F$99</definedName>
    <definedName name="______________________MMM48">'[16]4-Basic Price'!$F$100</definedName>
    <definedName name="_____________________byy7136">[18]analisa!$N$675</definedName>
    <definedName name="_____________________DIV1">[16]BOQ!$G$29</definedName>
    <definedName name="_____________________DIV10">[16]BOQ!$G$388</definedName>
    <definedName name="_____________________DIV2">[16]BOQ!$G$54</definedName>
    <definedName name="_____________________DIV3">[16]BOQ!$G$78</definedName>
    <definedName name="_____________________DIV4">[16]BOQ!$G$91</definedName>
    <definedName name="_____________________DIV5">[16]BOQ!$G$108</definedName>
    <definedName name="_____________________DIV6">[16]BOQ!$G$162</definedName>
    <definedName name="_____________________DIV7">[16]BOQ!$G$291</definedName>
    <definedName name="_____________________DIV8">[16]BOQ!$G$351</definedName>
    <definedName name="_____________________DIV9">[16]BOQ!$G$377</definedName>
    <definedName name="_____________________DTr3">'[18]Har Sat'!$J$135</definedName>
    <definedName name="_____________________EEE01">[13]Peralatan!$AW$8</definedName>
    <definedName name="_____________________EEE02">'[16]5-ALAT(1)'!$AW$9</definedName>
    <definedName name="_____________________EEE05">'[16]5-ALAT(1)'!$AW$12</definedName>
    <definedName name="_____________________EEE06">'[16]5-ALAT(1)'!$AW$13</definedName>
    <definedName name="_____________________EEE07">'[16]5-ALAT(1)'!$AW$14</definedName>
    <definedName name="_____________________EEE08">'[16]5-ALAT(1)'!$AW$15</definedName>
    <definedName name="_____________________EEE09">'[16]5-ALAT(1)'!$AW$16</definedName>
    <definedName name="_____________________EEE10">'[16]5-ALAT(1)'!$AW$17</definedName>
    <definedName name="_____________________EEE11">'[16]5-ALAT(1)'!$AW$18</definedName>
    <definedName name="_____________________EEE13">'[16]5-ALAT(1)'!$AW$20</definedName>
    <definedName name="_____________________EEE15">'[16]5-ALAT(1)'!$AW$22</definedName>
    <definedName name="_____________________EEE16">'[16]5-ALAT(1)'!$AW$23</definedName>
    <definedName name="_____________________EEE17">'[16]5-ALAT(1)'!$AW$24</definedName>
    <definedName name="_____________________EEE19">'[16]5-ALAT(1)'!$AW$26</definedName>
    <definedName name="_____________________EEE22">'[16]5-ALAT(1)'!$AW$29</definedName>
    <definedName name="_____________________EEE23">'[16]5-ALAT(1)'!$AW$30</definedName>
    <definedName name="_____________________EEE27">'[16]5-ALAT(1)'!$AW$34</definedName>
    <definedName name="_____________________EEE29">'[16]5-ALAT(1)'!$AW$36</definedName>
    <definedName name="_____________________EEE31">'[16]5-ALAT(1)'!$AW$38</definedName>
    <definedName name="_____________________LLL01">'[16]4-Basic Price'!$F$8</definedName>
    <definedName name="_____________________LLL02">'[16]4-Basic Price'!$F$9</definedName>
    <definedName name="_____________________LLL03">'[16]4-Basic Price'!$F$10</definedName>
    <definedName name="_____________________MDE35">'[19]Peralatan (2)'!$R$27</definedName>
    <definedName name="_____________________MMM03">'[16]4-Basic Price'!$F$50</definedName>
    <definedName name="_____________________MMM04">'[16]4-Basic Price'!$F$51</definedName>
    <definedName name="_____________________MMM05">'[16]4-Basic Price'!$F$52</definedName>
    <definedName name="_____________________MMM10">'[16]4-Basic Price'!$F$57</definedName>
    <definedName name="_____________________MMM11">'[16]4-Basic Price'!$F$59</definedName>
    <definedName name="_____________________MMM12">'[16]4-Basic Price'!$F$60</definedName>
    <definedName name="_____________________MMM16">'[16]4-Basic Price'!$F$65</definedName>
    <definedName name="_____________________MMM18">'[16]4-Basic Price'!$F$68</definedName>
    <definedName name="_____________________MMM19">'[16]4-Basic Price'!$F$69</definedName>
    <definedName name="_____________________MMM26">'[16]4-Basic Price'!$F$76</definedName>
    <definedName name="_____________________MMM27">'[16]4-Basic Price'!$F$77</definedName>
    <definedName name="_____________________MMM37">'[16]4-Basic Price'!$F$88</definedName>
    <definedName name="_____________________MMM39">'[16]4-Basic Price'!$F$89</definedName>
    <definedName name="_____________________MMM44">'[16]4-Basic Price'!$F$96</definedName>
    <definedName name="_____________________MMM47">'[16]4-Basic Price'!$F$99</definedName>
    <definedName name="_____________________MMM48">'[16]4-Basic Price'!$F$100</definedName>
    <definedName name="____________________byy7136">[18]analisa!$N$675</definedName>
    <definedName name="____________________DIV1">[16]BOQ!$G$29</definedName>
    <definedName name="____________________DIV10">[16]BOQ!$G$388</definedName>
    <definedName name="____________________DIV2">[16]BOQ!$G$54</definedName>
    <definedName name="____________________DIV3">[16]BOQ!$G$78</definedName>
    <definedName name="____________________DIV4">[16]BOQ!$G$91</definedName>
    <definedName name="____________________DIV5">[16]BOQ!$G$108</definedName>
    <definedName name="____________________DIV6">[16]BOQ!$G$162</definedName>
    <definedName name="____________________DIV7">[16]BOQ!$G$291</definedName>
    <definedName name="____________________DIV8">[16]BOQ!$G$351</definedName>
    <definedName name="____________________DIV9">[16]BOQ!$G$377</definedName>
    <definedName name="____________________DTr3">'[18]Har Sat'!$J$135</definedName>
    <definedName name="____________________EEE01">[13]Peralatan!$AW$8</definedName>
    <definedName name="____________________EEE02">'[16]5-ALAT(1)'!$AW$9</definedName>
    <definedName name="____________________EEE05">'[16]5-ALAT(1)'!$AW$12</definedName>
    <definedName name="____________________EEE06">'[16]5-ALAT(1)'!$AW$13</definedName>
    <definedName name="____________________EEE07">'[16]5-ALAT(1)'!$AW$14</definedName>
    <definedName name="____________________EEE08">'[16]5-ALAT(1)'!$AW$15</definedName>
    <definedName name="____________________EEE09">'[16]5-ALAT(1)'!$AW$16</definedName>
    <definedName name="____________________EEE10">'[16]5-ALAT(1)'!$AW$17</definedName>
    <definedName name="____________________EEE11">'[16]5-ALAT(1)'!$AW$18</definedName>
    <definedName name="____________________EEE13">'[16]5-ALAT(1)'!$AW$20</definedName>
    <definedName name="____________________EEE15">'[16]5-ALAT(1)'!$AW$22</definedName>
    <definedName name="____________________EEE16">'[16]5-ALAT(1)'!$AW$23</definedName>
    <definedName name="____________________EEE17">'[16]5-ALAT(1)'!$AW$24</definedName>
    <definedName name="____________________EEE19">'[16]5-ALAT(1)'!$AW$26</definedName>
    <definedName name="____________________EEE22">'[16]5-ALAT(1)'!$AW$29</definedName>
    <definedName name="____________________EEE23">'[16]5-ALAT(1)'!$AW$30</definedName>
    <definedName name="____________________EEE27">'[16]5-ALAT(1)'!$AW$34</definedName>
    <definedName name="____________________EEE29">'[16]5-ALAT(1)'!$AW$36</definedName>
    <definedName name="____________________EEE31">'[16]5-ALAT(1)'!$AW$38</definedName>
    <definedName name="____________________LLL01">'[16]4-Basic Price'!$F$8</definedName>
    <definedName name="____________________LLL02">'[16]4-Basic Price'!$F$9</definedName>
    <definedName name="____________________LLL03">'[16]4-Basic Price'!$F$10</definedName>
    <definedName name="____________________MDE15">[19]Peralatan!$BR$307</definedName>
    <definedName name="____________________MDE16">[19]Peralatan!$BR$327</definedName>
    <definedName name="____________________MDE17">[19]Peralatan!$BR$347</definedName>
    <definedName name="____________________MDE18">[19]Peralatan!$BR$367</definedName>
    <definedName name="____________________MDE19">[19]Peralatan!$BR$387</definedName>
    <definedName name="____________________MDE20">[19]Peralatan!$BR$407</definedName>
    <definedName name="____________________MDE21">[19]Peralatan!$BR$427</definedName>
    <definedName name="____________________MDE23">[19]Peralatan!$BR$467</definedName>
    <definedName name="____________________ME15">[19]Peralatan!$BR$306</definedName>
    <definedName name="____________________ME16">[19]Peralatan!$BR$326</definedName>
    <definedName name="____________________ME17">[19]Peralatan!$BR$346</definedName>
    <definedName name="____________________ME18">[19]Peralatan!$BR$366</definedName>
    <definedName name="____________________ME19">[19]Peralatan!$BR$386</definedName>
    <definedName name="____________________ME20">[19]Peralatan!$BR$406</definedName>
    <definedName name="____________________ME21">[19]Peralatan!$BR$426</definedName>
    <definedName name="____________________ME23">[19]Peralatan!$BR$466</definedName>
    <definedName name="____________________ME35">'[20]Peralatan (2)'!$R$26</definedName>
    <definedName name="____________________MMM03">'[16]4-Basic Price'!$F$50</definedName>
    <definedName name="____________________MMM04">'[16]4-Basic Price'!$F$51</definedName>
    <definedName name="____________________MMM05">'[16]4-Basic Price'!$F$52</definedName>
    <definedName name="____________________MMM10">'[16]4-Basic Price'!$F$57</definedName>
    <definedName name="____________________MMM11">'[16]4-Basic Price'!$F$59</definedName>
    <definedName name="____________________MMM12">'[16]4-Basic Price'!$F$60</definedName>
    <definedName name="____________________MMM16">'[16]4-Basic Price'!$F$65</definedName>
    <definedName name="____________________MMM18">'[16]4-Basic Price'!$F$68</definedName>
    <definedName name="____________________MMM19">'[16]4-Basic Price'!$F$69</definedName>
    <definedName name="____________________MMM26">'[16]4-Basic Price'!$F$76</definedName>
    <definedName name="____________________MMM27">'[16]4-Basic Price'!$F$77</definedName>
    <definedName name="____________________MMM37">'[16]4-Basic Price'!$F$88</definedName>
    <definedName name="____________________MMM39">'[16]4-Basic Price'!$F$89</definedName>
    <definedName name="____________________MMM44">'[16]4-Basic Price'!$F$96</definedName>
    <definedName name="____________________MMM47">'[16]4-Basic Price'!$F$99</definedName>
    <definedName name="____________________MMM48">'[16]4-Basic Price'!$F$100</definedName>
    <definedName name="___________________byy7136">[18]analisa!$N$675</definedName>
    <definedName name="___________________DIV1">[16]BOQ!$G$29</definedName>
    <definedName name="___________________DIV10">[16]BOQ!$G$388</definedName>
    <definedName name="___________________DIV2">[16]BOQ!$G$54</definedName>
    <definedName name="___________________DIV3">[16]BOQ!$G$78</definedName>
    <definedName name="___________________DIV4">[16]BOQ!$G$91</definedName>
    <definedName name="___________________DIV5">[16]BOQ!$G$108</definedName>
    <definedName name="___________________DIV6">[16]BOQ!$G$162</definedName>
    <definedName name="___________________DIV7">[16]BOQ!$G$291</definedName>
    <definedName name="___________________DIV8">[16]BOQ!$G$351</definedName>
    <definedName name="___________________DIV9">[16]BOQ!$G$377</definedName>
    <definedName name="___________________DTr3">'[18]Har Sat'!$J$135</definedName>
    <definedName name="___________________EEE01">[13]Peralatan!$AW$8</definedName>
    <definedName name="___________________EEE02">'[16]5-ALAT(1)'!$AW$9</definedName>
    <definedName name="___________________EEE05">'[16]5-ALAT(1)'!$AW$12</definedName>
    <definedName name="___________________EEE06">'[16]5-ALAT(1)'!$AW$13</definedName>
    <definedName name="___________________EEE07">'[16]5-ALAT(1)'!$AW$14</definedName>
    <definedName name="___________________EEE08">'[16]5-ALAT(1)'!$AW$15</definedName>
    <definedName name="___________________EEE09">'[16]5-ALAT(1)'!$AW$16</definedName>
    <definedName name="___________________EEE10">'[16]5-ALAT(1)'!$AW$17</definedName>
    <definedName name="___________________EEE11">'[16]5-ALAT(1)'!$AW$18</definedName>
    <definedName name="___________________EEE13">'[16]5-ALAT(1)'!$AW$20</definedName>
    <definedName name="___________________EEE15">'[16]5-ALAT(1)'!$AW$22</definedName>
    <definedName name="___________________EEE16">'[16]5-ALAT(1)'!$AW$23</definedName>
    <definedName name="___________________EEE17">'[16]5-ALAT(1)'!$AW$24</definedName>
    <definedName name="___________________EEE19">'[16]5-ALAT(1)'!$AW$26</definedName>
    <definedName name="___________________EEE22">'[16]5-ALAT(1)'!$AW$29</definedName>
    <definedName name="___________________EEE23">'[16]5-ALAT(1)'!$AW$30</definedName>
    <definedName name="___________________EEE27">'[16]5-ALAT(1)'!$AW$34</definedName>
    <definedName name="___________________EEE29">'[16]5-ALAT(1)'!$AW$36</definedName>
    <definedName name="___________________EEE31">'[16]5-ALAT(1)'!$AW$38</definedName>
    <definedName name="___________________LLL01">'[16]4-Basic Price'!$F$8</definedName>
    <definedName name="___________________LLL02">'[16]4-Basic Price'!$F$9</definedName>
    <definedName name="___________________LLL03">'[16]4-Basic Price'!$F$10</definedName>
    <definedName name="___________________MDE22">[13]Peralatan!$BO$447</definedName>
    <definedName name="___________________MDE34">[19]Peralatan!$BR$698</definedName>
    <definedName name="___________________MDE35">'[20]Peralatan (2)'!$R$27</definedName>
    <definedName name="___________________ME34">[19]Peralatan!$BR$697</definedName>
    <definedName name="___________________ME35">'[19]Peralatan (2)'!$R$26</definedName>
    <definedName name="___________________MMM03">'[16]4-Basic Price'!$F$50</definedName>
    <definedName name="___________________MMM04">'[16]4-Basic Price'!$F$51</definedName>
    <definedName name="___________________MMM05">'[16]4-Basic Price'!$F$52</definedName>
    <definedName name="___________________MMM10">'[16]4-Basic Price'!$F$57</definedName>
    <definedName name="___________________MMM11">'[16]4-Basic Price'!$F$59</definedName>
    <definedName name="___________________MMM12">'[16]4-Basic Price'!$F$60</definedName>
    <definedName name="___________________MMM16">'[16]4-Basic Price'!$F$65</definedName>
    <definedName name="___________________MMM18">'[16]4-Basic Price'!$F$68</definedName>
    <definedName name="___________________MMM19">'[16]4-Basic Price'!$F$69</definedName>
    <definedName name="___________________MMM20">'[8]4-Basic Price'!$F$73</definedName>
    <definedName name="___________________MMM26">'[16]4-Basic Price'!$F$76</definedName>
    <definedName name="___________________MMM27">'[16]4-Basic Price'!$F$77</definedName>
    <definedName name="___________________MMM33">'[8]4-Basic Price'!$F$87</definedName>
    <definedName name="___________________MMM37">'[16]4-Basic Price'!$F$88</definedName>
    <definedName name="___________________MMM39">'[16]4-Basic Price'!$F$89</definedName>
    <definedName name="___________________MMM44">'[16]4-Basic Price'!$F$96</definedName>
    <definedName name="___________________MMM47">'[16]4-Basic Price'!$F$99</definedName>
    <definedName name="___________________MMM48">'[16]4-Basic Price'!$F$100</definedName>
    <definedName name="__________________byy7136">[18]analisa!$N$675</definedName>
    <definedName name="__________________DIV1">[16]BOQ!$G$29</definedName>
    <definedName name="__________________DIV10">[16]BOQ!$G$388</definedName>
    <definedName name="__________________DIV2">[16]BOQ!$G$54</definedName>
    <definedName name="__________________DIV3">[16]BOQ!$G$78</definedName>
    <definedName name="__________________DIV4">[16]BOQ!$G$91</definedName>
    <definedName name="__________________DIV5">[16]BOQ!$G$108</definedName>
    <definedName name="__________________DIV6">[16]BOQ!$G$162</definedName>
    <definedName name="__________________DIV7">[16]BOQ!$G$291</definedName>
    <definedName name="__________________DIV8">[16]BOQ!$G$351</definedName>
    <definedName name="__________________DIV9">[16]BOQ!$G$377</definedName>
    <definedName name="__________________DTr3">'[18]Har Sat'!$J$135</definedName>
    <definedName name="__________________EEE01">[13]Peralatan!$AW$8</definedName>
    <definedName name="__________________EEE02">'[14]5-ALAT(1)'!$AX$9</definedName>
    <definedName name="__________________EEE05">'[14]5-ALAT(1)'!$AX$12</definedName>
    <definedName name="__________________EEE06">'[14]5-ALAT(1)'!$AX$13</definedName>
    <definedName name="__________________EEE07">'[14]5-ALAT(1)'!$AX$14</definedName>
    <definedName name="__________________EEE08">'[14]5-ALAT(1)'!$AX$15</definedName>
    <definedName name="__________________EEE09">'[14]5-ALAT(1)'!$AX$16</definedName>
    <definedName name="__________________EEE10">'[14]5-ALAT(1)'!$AX$17</definedName>
    <definedName name="__________________EEE11">'[14]5-ALAT(1)'!$AX$18</definedName>
    <definedName name="__________________EEE13">'[14]5-ALAT(1)'!$AX$20</definedName>
    <definedName name="__________________EEE15">'[14]5-ALAT(1)'!$AX$22</definedName>
    <definedName name="__________________EEE16">'[14]5-ALAT(1)'!$AX$23</definedName>
    <definedName name="__________________EEE17">'[14]5-ALAT(1)'!$AX$24</definedName>
    <definedName name="__________________EEE19">'[16]5-ALAT(1)'!$AW$26</definedName>
    <definedName name="__________________EEE22">'[14]5-ALAT(1)'!$AX$29</definedName>
    <definedName name="__________________EEE23">'[14]5-ALAT(1)'!$AX$30</definedName>
    <definedName name="__________________EEE27">'[14]5-ALAT(1)'!$AX$34</definedName>
    <definedName name="__________________EEE29">'[14]5-ALAT(1)'!$AX$36</definedName>
    <definedName name="__________________EEE31">'[16]5-ALAT(1)'!$AW$38</definedName>
    <definedName name="__________________HAL1">[15]L4c!$A$1:$J$42</definedName>
    <definedName name="__________________LLL01">'[16]4-Basic Price'!$F$8</definedName>
    <definedName name="__________________LLL02">'[16]4-Basic Price'!$F$9</definedName>
    <definedName name="__________________LLL03">'[16]4-Basic Price'!$F$10</definedName>
    <definedName name="__________________MDE22">[13]Peralatan!$BO$447</definedName>
    <definedName name="__________________MMM03">'[16]4-Basic Price'!$F$50</definedName>
    <definedName name="__________________MMM04">'[16]4-Basic Price'!$F$51</definedName>
    <definedName name="__________________MMM05">'[16]4-Basic Price'!$F$52</definedName>
    <definedName name="__________________MMM10">'[16]4-Basic Price'!$F$57</definedName>
    <definedName name="__________________MMM11">'[16]4-Basic Price'!$F$59</definedName>
    <definedName name="__________________MMM12">'[16]4-Basic Price'!$F$60</definedName>
    <definedName name="__________________MMM16">'[16]4-Basic Price'!$F$65</definedName>
    <definedName name="__________________MMM18">'[16]4-Basic Price'!$F$68</definedName>
    <definedName name="__________________MMM19">'[16]4-Basic Price'!$F$69</definedName>
    <definedName name="__________________MMM26">'[16]4-Basic Price'!$F$76</definedName>
    <definedName name="__________________MMM27">'[16]4-Basic Price'!$F$77</definedName>
    <definedName name="__________________MMM37">'[16]4-Basic Price'!$F$88</definedName>
    <definedName name="__________________MMM39">'[16]4-Basic Price'!$F$89</definedName>
    <definedName name="__________________MMM44">'[16]4-Basic Price'!$F$96</definedName>
    <definedName name="__________________MMM47">'[16]4-Basic Price'!$F$99</definedName>
    <definedName name="__________________MMM48">'[16]4-Basic Price'!$F$100</definedName>
    <definedName name="__________________rek1">[21]REKAP!$I$30</definedName>
    <definedName name="_________________byy7136">[18]analisa!$N$675</definedName>
    <definedName name="_________________DIV1">[16]BOQ!$G$29</definedName>
    <definedName name="_________________DIV10">[16]BOQ!$G$388</definedName>
    <definedName name="_________________DIV2">[16]BOQ!$G$54</definedName>
    <definedName name="_________________DIV3">[16]BOQ!$G$78</definedName>
    <definedName name="_________________DIV4">[16]BOQ!$G$91</definedName>
    <definedName name="_________________DIV5">[16]BOQ!$G$108</definedName>
    <definedName name="_________________DIV6">[16]BOQ!$G$162</definedName>
    <definedName name="_________________DIV7">[16]BOQ!$G$291</definedName>
    <definedName name="_________________DIV8">[16]BOQ!$G$351</definedName>
    <definedName name="_________________DIV9">[16]BOQ!$G$377</definedName>
    <definedName name="_________________DTr3">'[18]Har Sat'!$J$135</definedName>
    <definedName name="_________________EEE01">[13]Peralatan!$AW$8</definedName>
    <definedName name="_________________EEE02">'[16]5-ALAT(1)'!$AW$9</definedName>
    <definedName name="_________________EEE05">'[16]5-ALAT(1)'!$AW$12</definedName>
    <definedName name="_________________EEE06">'[16]5-ALAT(1)'!$AW$13</definedName>
    <definedName name="_________________EEE07">'[16]5-ALAT(1)'!$AW$14</definedName>
    <definedName name="_________________EEE08">'[16]5-ALAT(1)'!$AW$15</definedName>
    <definedName name="_________________EEE09">'[16]5-ALAT(1)'!$AW$16</definedName>
    <definedName name="_________________EEE10">'[16]5-ALAT(1)'!$AW$17</definedName>
    <definedName name="_________________EEE11">'[16]5-ALAT(1)'!$AW$18</definedName>
    <definedName name="_________________EEE13">'[16]5-ALAT(1)'!$AW$20</definedName>
    <definedName name="_________________EEE15">'[16]5-ALAT(1)'!$AW$22</definedName>
    <definedName name="_________________EEE16">'[16]5-ALAT(1)'!$AW$23</definedName>
    <definedName name="_________________EEE17">'[16]5-ALAT(1)'!$AW$24</definedName>
    <definedName name="_________________EEE19">'[14]5-ALAT(1)'!$AX$26</definedName>
    <definedName name="_________________EEE22">'[16]5-ALAT(1)'!$AW$29</definedName>
    <definedName name="_________________EEE23">'[16]5-ALAT(1)'!$AW$30</definedName>
    <definedName name="_________________EEE27">'[16]5-ALAT(1)'!$AW$34</definedName>
    <definedName name="_________________EEE29">'[16]5-ALAT(1)'!$AW$36</definedName>
    <definedName name="_________________EEE31">'[14]5-ALAT(1)'!$AX$38</definedName>
    <definedName name="_________________LLL01">'[16]4-Basic Price'!$F$8</definedName>
    <definedName name="_________________LLL02">'[16]4-Basic Price'!$F$9</definedName>
    <definedName name="_________________LLL03">'[9]4-Basic Price'!$G$10</definedName>
    <definedName name="_________________LLL04">'[8]4-Basic Price'!$F$14</definedName>
    <definedName name="_________________LLL05">'[8]4-Basic Price'!$F$16</definedName>
    <definedName name="_________________LLL06">'[12]Basic Price'!$E$13</definedName>
    <definedName name="_________________LLL07">'[12]Basic Price'!$E$14</definedName>
    <definedName name="_________________LLL08">'[12]Basic Price'!$E$15</definedName>
    <definedName name="_________________LLL09">'[12]Basic Price'!$E$16</definedName>
    <definedName name="_________________LLL10">'[12]Basic Price'!$E$17</definedName>
    <definedName name="_________________MDE22">[13]Peralatan!$BO$447</definedName>
    <definedName name="_________________MDE35">'[22]Peralatan (2)'!$R$27</definedName>
    <definedName name="_________________MMM01">'[8]4-Basic Price'!$F$48</definedName>
    <definedName name="_________________MMM03">'[16]4-Basic Price'!$F$50</definedName>
    <definedName name="_________________MMM04">'[16]4-Basic Price'!$F$51</definedName>
    <definedName name="_________________MMM05">'[16]4-Basic Price'!$F$52</definedName>
    <definedName name="_________________MMM09">'[12]Basic Price'!$E$22</definedName>
    <definedName name="_________________MMM10">'[16]4-Basic Price'!$F$57</definedName>
    <definedName name="_________________MMM11">'[16]4-Basic Price'!$F$59</definedName>
    <definedName name="_________________MMM13">'[8]4-Basic Price'!$F$65</definedName>
    <definedName name="_________________MMM14">'[12]Basic Price'!$E$27</definedName>
    <definedName name="_________________MMM16">'[9]4-Basic Price'!$G$67</definedName>
    <definedName name="_________________MMM18">'[9]4-Basic Price'!$G$70</definedName>
    <definedName name="_________________MMM19">'[23]4-Basic Price'!$F$69</definedName>
    <definedName name="_________________MMM21">'[8]4-Basic Price'!$F$74</definedName>
    <definedName name="_________________MMM22">'[8]4-Basic Price'!$F$75</definedName>
    <definedName name="_________________MMM24">'[8]4-Basic Price'!$F$77</definedName>
    <definedName name="_________________MMM26">'[9]4-Basic Price'!$G$78</definedName>
    <definedName name="_________________MMM27">'[9]4-Basic Price'!$G$79</definedName>
    <definedName name="_________________MMM37">'[9]4-Basic Price'!$G$90</definedName>
    <definedName name="_________________MMM39">'[9]4-Basic Price'!$G$91</definedName>
    <definedName name="_________________MMM42">'[8]4-Basic Price'!$F$98</definedName>
    <definedName name="_________________MMM44">'[9]4-Basic Price'!$G$98</definedName>
    <definedName name="_________________MMM47">'[9]4-Basic Price'!$G$101</definedName>
    <definedName name="_________________MMM48">'[9]4-Basic Price'!$G$102</definedName>
    <definedName name="________________byy7136">[18]analisa!$N$675</definedName>
    <definedName name="________________CTK1">[24]LEMBAR1!$BE$26</definedName>
    <definedName name="________________CTK2">[24]LEMBAR1!$BE$28</definedName>
    <definedName name="________________CTK4">[25]LEMBAR1!$BE$33</definedName>
    <definedName name="________________CTK5">[25]LEMBAR1!$BE$35</definedName>
    <definedName name="________________CTK6">[26]LEMBAR1!$BE$45</definedName>
    <definedName name="________________CTK7">[26]LEMBAR1!$BE$47</definedName>
    <definedName name="________________CTK8">[26]LEMBAR1!$BE$49</definedName>
    <definedName name="________________CTK9">[26]LEMBAR1!$BE$52</definedName>
    <definedName name="________________DIV1">[16]BOQ!$G$29</definedName>
    <definedName name="________________DIV10">[16]BOQ!$G$388</definedName>
    <definedName name="________________DIV2">[16]BOQ!$G$54</definedName>
    <definedName name="________________DIV3">[16]BOQ!$G$78</definedName>
    <definedName name="________________DIV4">[16]BOQ!$G$91</definedName>
    <definedName name="________________DIV5">[16]BOQ!$G$108</definedName>
    <definedName name="________________DIV6">[16]BOQ!$G$162</definedName>
    <definedName name="________________DIV7">[16]BOQ!$G$291</definedName>
    <definedName name="________________DIV8">[16]BOQ!$G$351</definedName>
    <definedName name="________________DIV9">[16]BOQ!$G$377</definedName>
    <definedName name="________________DTr3">'[18]Har Sat'!$J$135</definedName>
    <definedName name="________________EEE01">[13]Peralatan!$AW$8</definedName>
    <definedName name="________________EEE02">'[16]5-ALAT(1)'!$AW$9</definedName>
    <definedName name="________________EEE05">'[16]5-ALAT(1)'!$AW$12</definedName>
    <definedName name="________________EEE06">'[16]5-ALAT(1)'!$AW$13</definedName>
    <definedName name="________________EEE07">'[16]5-ALAT(1)'!$AW$14</definedName>
    <definedName name="________________EEE08">'[16]5-ALAT(1)'!$AW$15</definedName>
    <definedName name="________________EEE09">'[16]5-ALAT(1)'!$AW$16</definedName>
    <definedName name="________________EEE10">'[16]5-ALAT(1)'!$AW$17</definedName>
    <definedName name="________________EEE11">'[16]5-ALAT(1)'!$AW$18</definedName>
    <definedName name="________________EEE13">'[16]5-ALAT(1)'!$AW$20</definedName>
    <definedName name="________________EEE15">'[16]5-ALAT(1)'!$AW$22</definedName>
    <definedName name="________________EEE16">'[16]5-ALAT(1)'!$AW$23</definedName>
    <definedName name="________________EEE17">'[16]5-ALAT(1)'!$AW$24</definedName>
    <definedName name="________________EEE19">'[16]5-ALAT(1)'!$AW$26</definedName>
    <definedName name="________________EEE22">'[16]5-ALAT(1)'!$AW$29</definedName>
    <definedName name="________________EEE23">'[16]5-ALAT(1)'!$AW$30</definedName>
    <definedName name="________________EEE27">'[16]5-ALAT(1)'!$AW$34</definedName>
    <definedName name="________________EEE29">'[16]5-ALAT(1)'!$AW$36</definedName>
    <definedName name="________________EEE31">'[16]5-ALAT(1)'!$AW$38</definedName>
    <definedName name="________________HAL1">[27]L4c!$A$1:$J$42</definedName>
    <definedName name="________________LBR1">[24]LEMBAR1!$A$1:$P$40</definedName>
    <definedName name="________________LBR2">[25]LEMBAR2!$B$1:$N$50</definedName>
    <definedName name="________________LBR3">[25]LEMBAR3!$B$9:$U$57</definedName>
    <definedName name="________________LBR4">[26]LEMBAR4!$B$1:$J$57</definedName>
    <definedName name="________________LBR5">[26]LEMBAR5!$B$1:$N$50</definedName>
    <definedName name="________________LBR6">[26]LEMBAR1!$F$50:$S$97</definedName>
    <definedName name="________________LBR7">[26]LEMBAR2!$F$64:$P$92</definedName>
    <definedName name="________________LBR8">[26]LEMBAR3!$C$88:$M$116</definedName>
    <definedName name="________________LLL01">'[17]Harga bhn dan upah'!$F$9</definedName>
    <definedName name="________________LLL02">'[9]4-Basic Price'!$G$9</definedName>
    <definedName name="________________LLL03">'[16]4-Basic Price'!$F$10</definedName>
    <definedName name="________________MDE04">[5]Peralatan!$BR$87</definedName>
    <definedName name="________________MDE07">[5]Peralatan!$BR$147</definedName>
    <definedName name="________________MDE11">[5]Peralatan!$BR$227</definedName>
    <definedName name="________________MDE14">[5]Peralatan!$BR$287</definedName>
    <definedName name="________________MDE22">[5]Peralatan!$BR$447</definedName>
    <definedName name="________________MDE24">[5]Peralatan!$BR$487</definedName>
    <definedName name="________________MDE25">[5]Peralatan!$BR$507</definedName>
    <definedName name="________________MDE26">[5]Peralatan!$BR$527</definedName>
    <definedName name="________________MDE27">[5]Peralatan!$BR$547</definedName>
    <definedName name="________________MDE28">[5]Peralatan!$BR$567</definedName>
    <definedName name="________________MDE29">[5]Peralatan!$BR$587</definedName>
    <definedName name="________________MDE30">[5]Peralatan!$BR$607</definedName>
    <definedName name="________________MDE31">[5]Peralatan!$BR$627</definedName>
    <definedName name="________________MDE32">[5]Peralatan!$BR$647</definedName>
    <definedName name="________________MDE33">[5]Peralatan!$BR$667</definedName>
    <definedName name="________________MDE34">[5]Peralatan!$BR$698</definedName>
    <definedName name="________________MDE35">'[28]Peralatan (2)'!$R$27</definedName>
    <definedName name="________________ME04">[5]Peralatan!$BR$86</definedName>
    <definedName name="________________ME07">[5]Peralatan!$BR$146</definedName>
    <definedName name="________________ME11">[5]Peralatan!$BR$226</definedName>
    <definedName name="________________ME14">[5]Peralatan!$BR$286</definedName>
    <definedName name="________________ME22">[5]Peralatan!$BR$446</definedName>
    <definedName name="________________ME24">[5]Peralatan!$BR$486</definedName>
    <definedName name="________________ME25">[5]Peralatan!$BR$506</definedName>
    <definedName name="________________ME26">[5]Peralatan!$BR$526</definedName>
    <definedName name="________________ME27">[5]Peralatan!$BR$546</definedName>
    <definedName name="________________ME28">[5]Peralatan!$BR$566</definedName>
    <definedName name="________________ME29">[5]Peralatan!$BR$586</definedName>
    <definedName name="________________ME30">[5]Peralatan!$BR$606</definedName>
    <definedName name="________________ME31">[5]Peralatan!$BR$626</definedName>
    <definedName name="________________ME32">[5]Peralatan!$BR$646</definedName>
    <definedName name="________________ME33">[5]Peralatan!$BR$666</definedName>
    <definedName name="________________ME34">[5]Peralatan!$BR$697</definedName>
    <definedName name="________________MMM03">'[9]4-Basic Price'!$G$53</definedName>
    <definedName name="________________MMM04">'[9]4-Basic Price'!$G$54</definedName>
    <definedName name="________________MMM05">'[16]4-Basic Price'!$F$52</definedName>
    <definedName name="________________MMM10">'[23]4-Basic Price'!$F$57</definedName>
    <definedName name="________________MMM11">'[9]4-Basic Price'!$G$61</definedName>
    <definedName name="________________MMM12">'[16]4-Basic Price'!$F$60</definedName>
    <definedName name="________________MMM16">'[16]4-Basic Price'!$F$65</definedName>
    <definedName name="________________MMM18">'[16]4-Basic Price'!$F$68</definedName>
    <definedName name="________________MMM19">'[16]4-Basic Price'!$F$69</definedName>
    <definedName name="________________MMM26">'[16]4-Basic Price'!$F$76</definedName>
    <definedName name="________________MMM27">'[16]4-Basic Price'!$F$77</definedName>
    <definedName name="________________MMM37">'[16]4-Basic Price'!$F$88</definedName>
    <definedName name="________________MMM39">'[16]4-Basic Price'!$F$89</definedName>
    <definedName name="________________MMM44">'[16]4-Basic Price'!$F$96</definedName>
    <definedName name="________________MMM47">'[16]4-Basic Price'!$F$99</definedName>
    <definedName name="________________MMM48">'[16]4-Basic Price'!$F$100</definedName>
    <definedName name="________________rek1">[21]REKAP!$I$30</definedName>
    <definedName name="_______________adt34">[29]alat!$J$16</definedName>
    <definedName name="_______________adt810">[29]alat!$J$17</definedName>
    <definedName name="_______________ank275">[30]DivVII!$G$50</definedName>
    <definedName name="_______________byy7136">[18]analisa!$N$675</definedName>
    <definedName name="_______________CTK1">[24]LEMBAR1!$BE$26</definedName>
    <definedName name="_______________CTK2">[24]LEMBAR1!$BE$28</definedName>
    <definedName name="_______________CTK4">[25]LEMBAR1!$BE$33</definedName>
    <definedName name="_______________CTK5">[25]LEMBAR1!$BE$35</definedName>
    <definedName name="_______________CTK6">[26]LEMBAR1!$BE$45</definedName>
    <definedName name="_______________CTK7">[26]LEMBAR1!$BE$47</definedName>
    <definedName name="_______________CTK8">[26]LEMBAR1!$BE$49</definedName>
    <definedName name="_______________CTK9">[26]LEMBAR1!$BE$52</definedName>
    <definedName name="_______________DIV1">[14]BOQ!$G$29</definedName>
    <definedName name="_______________DIV10">[14]BOQ!$G$384</definedName>
    <definedName name="_______________DIV2">[14]BOQ!$G$54</definedName>
    <definedName name="_______________DIV3">[14]BOQ!$G$78</definedName>
    <definedName name="_______________DIV4">[14]BOQ!$G$91</definedName>
    <definedName name="_______________DIV5">[14]BOQ!$G$108</definedName>
    <definedName name="_______________DIV6">[14]BOQ!$G$162</definedName>
    <definedName name="_______________DIV7">[14]BOQ!$G$289</definedName>
    <definedName name="_______________DIV8">[14]BOQ!$G$347</definedName>
    <definedName name="_______________DIV9">[14]BOQ!$G$373</definedName>
    <definedName name="_______________DTr3">'[18]Har Sat'!$J$135</definedName>
    <definedName name="_______________EEE01">[5]Peralatan!$AZ$8</definedName>
    <definedName name="_______________EEE02">'[16]5-ALAT(1)'!$AW$9</definedName>
    <definedName name="_______________EEE03">[5]Peralatan!$AZ$10</definedName>
    <definedName name="_______________EEE04">[5]Peralatan!$AZ$11</definedName>
    <definedName name="_______________EEE05">'[16]5-ALAT(1)'!$AW$12</definedName>
    <definedName name="_______________EEE06">'[16]5-ALAT(1)'!$AW$13</definedName>
    <definedName name="_______________EEE07">'[16]5-ALAT(1)'!$AW$14</definedName>
    <definedName name="_______________EEE08">'[16]5-ALAT(1)'!$AW$15</definedName>
    <definedName name="_______________EEE09">'[16]5-ALAT(1)'!$AW$16</definedName>
    <definedName name="_______________EEE10">'[16]5-ALAT(1)'!$AW$17</definedName>
    <definedName name="_______________EEE11">'[16]5-ALAT(1)'!$AW$18</definedName>
    <definedName name="_______________EEE12">[5]Peralatan!$AZ$19</definedName>
    <definedName name="_______________EEE13">'[16]5-ALAT(1)'!$AW$20</definedName>
    <definedName name="_______________EEE14">[5]Peralatan!$AZ$21</definedName>
    <definedName name="_______________EEE15">'[16]5-ALAT(1)'!$AW$22</definedName>
    <definedName name="_______________EEE16">'[16]5-ALAT(1)'!$AW$23</definedName>
    <definedName name="_______________EEE17">'[16]5-ALAT(1)'!$AW$24</definedName>
    <definedName name="_______________EEE18">[5]Peralatan!$AZ$25</definedName>
    <definedName name="_______________EEE19">'[16]5-ALAT(1)'!$AW$26</definedName>
    <definedName name="_______________EEE20">[5]Peralatan!$AZ$27</definedName>
    <definedName name="_______________EEE21">[5]Peralatan!$AZ$28</definedName>
    <definedName name="_______________EEE22">'[16]5-ALAT(1)'!$AW$29</definedName>
    <definedName name="_______________EEE23">'[16]5-ALAT(1)'!$AW$30</definedName>
    <definedName name="_______________EEE24">[5]Peralatan!$AZ$31</definedName>
    <definedName name="_______________EEE25">[5]Peralatan!$AZ$32</definedName>
    <definedName name="_______________EEE26">[5]Peralatan!$AZ$33</definedName>
    <definedName name="_______________EEE27">'[16]5-ALAT(1)'!$AW$34</definedName>
    <definedName name="_______________EEE28">[5]Peralatan!$AZ$35</definedName>
    <definedName name="_______________EEE29">'[16]5-ALAT(1)'!$AW$36</definedName>
    <definedName name="_______________EEE30">[5]Peralatan!$AZ$37</definedName>
    <definedName name="_______________EEE31">'[16]5-ALAT(1)'!$AW$38</definedName>
    <definedName name="_______________EEE32">[5]Peralatan!$AZ$39</definedName>
    <definedName name="_______________EEE33">[5]Peralatan!$AZ$40</definedName>
    <definedName name="_______________HAL1">[27]L4c!$A$1:$J$42</definedName>
    <definedName name="_______________hsm01">[31]QUARI!$F$120</definedName>
    <definedName name="_______________hsm02">[31]QUARI!$F$232</definedName>
    <definedName name="_______________hsm06">[31]QUARI!$F$365</definedName>
    <definedName name="_______________hsm07">[31]QUARI!$F$456</definedName>
    <definedName name="_______________hsm16">[31]QUARI!$F$568</definedName>
    <definedName name="_______________hsm44">[31]QUARI!$F$680</definedName>
    <definedName name="_______________LBR1">[24]LEMBAR1!$A$1:$P$40</definedName>
    <definedName name="_______________LBR2">[25]LEMBAR2!$B$1:$N$50</definedName>
    <definedName name="_______________LBR3">[25]LEMBAR3!$B$9:$U$57</definedName>
    <definedName name="_______________LBR4">[26]LEMBAR4!$B$1:$J$57</definedName>
    <definedName name="_______________LBR5">[26]LEMBAR5!$B$1:$N$50</definedName>
    <definedName name="_______________LBR6">[26]LEMBAR1!$F$50:$S$97</definedName>
    <definedName name="_______________LBR7">[26]LEMBAR2!$F$64:$P$92</definedName>
    <definedName name="_______________LBR8">[26]LEMBAR3!$C$88:$M$116</definedName>
    <definedName name="_______________LLL01">'[16]4-Basic Price'!$F$8</definedName>
    <definedName name="_______________LLL02">'[16]4-Basic Price'!$F$9</definedName>
    <definedName name="_______________LLL03">'[32]4-Basic Price'!$F$10</definedName>
    <definedName name="_______________MDE01">[5]Peralatan!$BR$27</definedName>
    <definedName name="_______________MDE02">[5]Peralatan!$BR$47</definedName>
    <definedName name="_______________MDE03">[5]Peralatan!$BR$67</definedName>
    <definedName name="_______________MDE04">[33]L.4!$BW$88</definedName>
    <definedName name="_______________MDE05">[5]Peralatan!$BR$107</definedName>
    <definedName name="_______________MDE06">[5]Peralatan!$BR$127</definedName>
    <definedName name="_______________MDE07">[33]L.4!$BW$149</definedName>
    <definedName name="_______________MDE08">[5]Peralatan!$BR$167</definedName>
    <definedName name="_______________MDE09">[5]Peralatan!$BR$187</definedName>
    <definedName name="_______________MDE10">[5]Peralatan!$BR$207</definedName>
    <definedName name="_______________MDE11">[33]L.4!$BW$231</definedName>
    <definedName name="_______________MDE12">[5]Peralatan!$BR$247</definedName>
    <definedName name="_______________MDE13">[5]Peralatan!$BR$267</definedName>
    <definedName name="_______________MDE14">[33]L.4!$BW$293</definedName>
    <definedName name="_______________MDE15">[5]Peralatan!$BR$307</definedName>
    <definedName name="_______________MDE16">[5]Peralatan!$BR$327</definedName>
    <definedName name="_______________MDE17">[5]Peralatan!$BR$347</definedName>
    <definedName name="_______________MDE18">[5]Peralatan!$BR$367</definedName>
    <definedName name="_______________MDE19">[5]Peralatan!$BR$387</definedName>
    <definedName name="_______________MDE20">[5]Peralatan!$BR$407</definedName>
    <definedName name="_______________MDE21">[5]Peralatan!$BR$427</definedName>
    <definedName name="_______________MDE22">[33]L.4!$BW$459</definedName>
    <definedName name="_______________MDE23">[5]Peralatan!$BR$467</definedName>
    <definedName name="_______________MDE24">[33]L.4!$BW$501</definedName>
    <definedName name="_______________MDE25">[33]L.4!$BW$521</definedName>
    <definedName name="_______________MDE26">[33]L.4!$BW$541</definedName>
    <definedName name="_______________MDE27">[33]L.4!$BW$563</definedName>
    <definedName name="_______________MDE28">[33]L.4!$BW$583</definedName>
    <definedName name="_______________MDE29">[33]L.4!$BW$603</definedName>
    <definedName name="_______________MDE30">[33]L.4!$BW$625</definedName>
    <definedName name="_______________MDE31">[33]L.4!$BW$645</definedName>
    <definedName name="_______________MDE32">[33]L.4!$BW$665</definedName>
    <definedName name="_______________MDE33">[33]L.4!$BW$687</definedName>
    <definedName name="_______________MDE34">[33]L.4!$BW$718</definedName>
    <definedName name="_______________MDE35">'[28]Peralatan (2)'!$R$27</definedName>
    <definedName name="_______________ME01">[5]Peralatan!$BR$26</definedName>
    <definedName name="_______________ME02">[5]Peralatan!$BR$46</definedName>
    <definedName name="_______________ME03">[5]Peralatan!$BR$66</definedName>
    <definedName name="_______________ME04">[33]L.4!$BW$87</definedName>
    <definedName name="_______________ME05">[5]Peralatan!$BR$106</definedName>
    <definedName name="_______________ME06">[5]Peralatan!$BR$126</definedName>
    <definedName name="_______________ME07">[33]L.4!$BW$148</definedName>
    <definedName name="_______________ME08">[5]Peralatan!$BR$166</definedName>
    <definedName name="_______________ME09">[5]Peralatan!$BR$186</definedName>
    <definedName name="_______________ME10">[5]Peralatan!$BR$206</definedName>
    <definedName name="_______________ME11">[33]L.4!$BW$230</definedName>
    <definedName name="_______________ME12">[5]Peralatan!$BR$246</definedName>
    <definedName name="_______________ME13">[5]Peralatan!$BR$266</definedName>
    <definedName name="_______________ME14">[33]L.4!$BW$292</definedName>
    <definedName name="_______________ME15">[5]Peralatan!$BR$306</definedName>
    <definedName name="_______________ME16">[5]Peralatan!$BR$326</definedName>
    <definedName name="_______________ME17">[5]Peralatan!$BR$346</definedName>
    <definedName name="_______________ME18">[5]Peralatan!$BR$366</definedName>
    <definedName name="_______________ME19">[5]Peralatan!$BR$386</definedName>
    <definedName name="_______________ME20">[5]Peralatan!$BR$406</definedName>
    <definedName name="_______________ME21">[5]Peralatan!$BR$426</definedName>
    <definedName name="_______________ME22">[33]L.4!$BW$458</definedName>
    <definedName name="_______________ME23">[5]Peralatan!$BR$466</definedName>
    <definedName name="_______________ME24">[33]L.4!$BW$500</definedName>
    <definedName name="_______________ME25">[33]L.4!$BW$520</definedName>
    <definedName name="_______________ME26">[33]L.4!$BW$540</definedName>
    <definedName name="_______________ME27">[33]L.4!$BW$562</definedName>
    <definedName name="_______________ME28">[33]L.4!$BW$582</definedName>
    <definedName name="_______________ME29">[33]L.4!$BW$602</definedName>
    <definedName name="_______________ME30">[33]L.4!$BW$624</definedName>
    <definedName name="_______________ME31">[33]L.4!$BW$644</definedName>
    <definedName name="_______________ME32">[33]L.4!$BW$664</definedName>
    <definedName name="_______________ME33">[33]L.4!$BW$686</definedName>
    <definedName name="_______________ME34">[33]L.4!$BW$717</definedName>
    <definedName name="_______________ME35">'[22]Peralatan (2)'!$R$26</definedName>
    <definedName name="_______________Mm01">[31]QUARI!$F$120</definedName>
    <definedName name="_______________MMM03">'[16]4-Basic Price'!$F$50</definedName>
    <definedName name="_______________MMM04">'[16]4-Basic Price'!$F$51</definedName>
    <definedName name="_______________MMM10">'[16]4-Basic Price'!$F$57</definedName>
    <definedName name="_______________MMM11">'[16]4-Basic Price'!$F$59</definedName>
    <definedName name="_______________MMM12">'[16]4-Basic Price'!$F$60</definedName>
    <definedName name="_______________MMM16">'[16]4-Basic Price'!$F$65</definedName>
    <definedName name="_______________MMM18">'[32]4-Basic Price'!$F$71</definedName>
    <definedName name="_______________MMM19">'[32]4-Basic Price'!$F$72</definedName>
    <definedName name="_______________MMM26">'[16]4-Basic Price'!$F$76</definedName>
    <definedName name="_______________MMM27">'[16]4-Basic Price'!$F$77</definedName>
    <definedName name="_______________mmm29">'[31]2'!$S$753</definedName>
    <definedName name="_______________MMM37">'[16]4-Basic Price'!$F$88</definedName>
    <definedName name="_______________MMM39">'[16]4-Basic Price'!$F$89</definedName>
    <definedName name="_______________MMM44">'[16]4-Basic Price'!$F$96</definedName>
    <definedName name="_______________MMM47">'[16]4-Basic Price'!$F$99</definedName>
    <definedName name="_______________MMM48">'[32]4-Basic Price'!$F$104</definedName>
    <definedName name="______________adt34">[29]alat!$J$16</definedName>
    <definedName name="______________adt810">[29]alat!$J$17</definedName>
    <definedName name="______________ank275">[30]DivVII!$G$50</definedName>
    <definedName name="______________byy7136">[18]analisa!$N$675</definedName>
    <definedName name="______________CTK1">[24]LEMBAR1!$BE$26</definedName>
    <definedName name="______________CTK2">[24]LEMBAR1!$BE$28</definedName>
    <definedName name="______________CTK4">[25]LEMBAR1!$BE$33</definedName>
    <definedName name="______________CTK5">[25]LEMBAR1!$BE$35</definedName>
    <definedName name="______________CTK6">[26]LEMBAR1!$BE$45</definedName>
    <definedName name="______________CTK7">[26]LEMBAR1!$BE$47</definedName>
    <definedName name="______________CTK8">[26]LEMBAR1!$BE$49</definedName>
    <definedName name="______________CTK9">[26]LEMBAR1!$BE$52</definedName>
    <definedName name="______________DIV1">[16]BOQ!$G$29</definedName>
    <definedName name="______________DIV10">[16]BOQ!$G$388</definedName>
    <definedName name="______________DIV2">[16]BOQ!$G$54</definedName>
    <definedName name="______________DIV3">[16]BOQ!$G$78</definedName>
    <definedName name="______________DIV4">[16]BOQ!$G$91</definedName>
    <definedName name="______________DIV5">[16]BOQ!$G$108</definedName>
    <definedName name="______________DIV6">[16]BOQ!$G$162</definedName>
    <definedName name="______________DIV7">[16]BOQ!$G$291</definedName>
    <definedName name="______________DIV8">[16]BOQ!$G$351</definedName>
    <definedName name="______________DIV9">[16]BOQ!$G$377</definedName>
    <definedName name="______________EEE02">'[32]5-ALAT(1)'!$AW$9</definedName>
    <definedName name="______________EEE05">'[32]5-ALAT(1)'!$AW$12</definedName>
    <definedName name="______________EEE06">'[32]5-ALAT(1)'!$AW$13</definedName>
    <definedName name="______________EEE07">'[32]5-ALAT(1)'!$AW$14</definedName>
    <definedName name="______________EEE08">'[32]5-ALAT(1)'!$AW$15</definedName>
    <definedName name="______________EEE09">'[32]5-ALAT(1)'!$AW$16</definedName>
    <definedName name="______________EEE10">'[32]5-ALAT(1)'!$AW$17</definedName>
    <definedName name="______________EEE11">'[32]5-ALAT(1)'!$AW$18</definedName>
    <definedName name="______________EEE13">'[32]5-ALAT(1)'!$AW$20</definedName>
    <definedName name="______________EEE15">'[32]5-ALAT(1)'!$AW$22</definedName>
    <definedName name="______________EEE16">'[32]5-ALAT(1)'!$AW$23</definedName>
    <definedName name="______________EEE17">'[32]5-ALAT(1)'!$AW$24</definedName>
    <definedName name="______________EEE19">'[16]5-ALAT(1)'!$AW$26</definedName>
    <definedName name="______________EEE22">'[32]5-ALAT(1)'!$AW$29</definedName>
    <definedName name="______________EEE23">'[32]5-ALAT(1)'!$AW$30</definedName>
    <definedName name="______________EEE27">'[32]5-ALAT(1)'!$AW$34</definedName>
    <definedName name="______________EEE29">'[32]5-ALAT(1)'!$AW$36</definedName>
    <definedName name="______________EEE31">'[16]5-ALAT(1)'!$AW$38</definedName>
    <definedName name="______________HAL1">[5]L4c!$A$1:$J$42</definedName>
    <definedName name="______________HAL3">'[34]Kuantitas &amp; Harga'!$A$120:$J$151</definedName>
    <definedName name="______________HAL4">'[34]Kuantitas &amp; Harga'!$A$152:$J$154</definedName>
    <definedName name="______________HAL7">'[34]Kuantitas &amp; Harga'!$A$200:$J$306</definedName>
    <definedName name="______________HAL8">'[34]Kuantitas &amp; Harga'!$A$307:$J$402</definedName>
    <definedName name="______________LBR1">[24]LEMBAR1!$A$1:$P$40</definedName>
    <definedName name="______________LBR2">[25]LEMBAR2!$B$1:$N$50</definedName>
    <definedName name="______________LBR3">[26]LEMBAR3!$B$9:$U$57</definedName>
    <definedName name="______________LBR4">[26]LEMBAR4!$B$1:$J$57</definedName>
    <definedName name="______________LBR5">[26]LEMBAR5!$B$1:$N$50</definedName>
    <definedName name="______________LBR6">[26]LEMBAR1!$F$50:$S$97</definedName>
    <definedName name="______________LBR7">[26]LEMBAR2!$F$64:$P$92</definedName>
    <definedName name="______________LBR8">[26]LEMBAR3!$C$88:$M$116</definedName>
    <definedName name="______________LLL01">'[32]4-Basic Price'!$F$8</definedName>
    <definedName name="______________LLL02">'[32]4-Basic Price'!$F$9</definedName>
    <definedName name="______________LLL03">'[35]4-Basic Price'!$F$10</definedName>
    <definedName name="______________MDE22">[13]Peralatan!$BO$447</definedName>
    <definedName name="______________ME35">'[28]Peralatan (2)'!$R$26</definedName>
    <definedName name="______________MMM03">'[16]4-Basic Price'!$F$50</definedName>
    <definedName name="______________MMM04">'[16]4-Basic Price'!$F$51</definedName>
    <definedName name="______________MMM05">'[16]4-Basic Price'!$F$52</definedName>
    <definedName name="______________MMM10">'[16]4-Basic Price'!$F$57</definedName>
    <definedName name="______________MMM11">'[16]4-Basic Price'!$F$59</definedName>
    <definedName name="______________MMM12">'[32]4-Basic Price'!$F$63</definedName>
    <definedName name="______________MMM16">'[32]4-Basic Price'!$F$68</definedName>
    <definedName name="______________MMM18">'[35]4-Basic Price'!$F$71</definedName>
    <definedName name="______________MMM19">'[35]4-Basic Price'!$F$72</definedName>
    <definedName name="______________MMM26">'[32]4-Basic Price'!$F$79</definedName>
    <definedName name="______________MMM27">'[32]4-Basic Price'!$F$80</definedName>
    <definedName name="______________MMM37">'[32]4-Basic Price'!$F$92</definedName>
    <definedName name="______________MMM39">'[32]4-Basic Price'!$F$93</definedName>
    <definedName name="______________MMM44">'[32]4-Basic Price'!$F$100</definedName>
    <definedName name="______________MMM47">'[32]4-Basic Price'!$F$103</definedName>
    <definedName name="______________MMM48">'[35]4-Basic Price'!$F$104</definedName>
    <definedName name="______________rek1">[21]REKAP!$I$30</definedName>
    <definedName name="_____________adt01">'[36]alue deah teungoh'!$F$17</definedName>
    <definedName name="_____________adt02">'[36]alue deah teungoh'!$F$23</definedName>
    <definedName name="_____________adt03">'[36]alue deah teungoh'!$F$26</definedName>
    <definedName name="_____________adt04">'[36]alue deah teungoh'!$F$30</definedName>
    <definedName name="_____________adt05">'[36]alue deah teungoh'!$F$35</definedName>
    <definedName name="_____________adt06">'[36]alue deah teungoh'!$F$39</definedName>
    <definedName name="_____________adt07">'[36]alue deah teungoh'!$F$56</definedName>
    <definedName name="_____________adt08">'[36]alue deah teungoh'!$F$64</definedName>
    <definedName name="_____________adt09">'[36]alue deah teungoh'!$F$73</definedName>
    <definedName name="_____________adt10">'[36]alue deah teungoh'!$F$79</definedName>
    <definedName name="_____________adt11">'[36]alue deah teungoh'!$F$85</definedName>
    <definedName name="_____________adt12">'[36]alue deah teungoh'!$F$87</definedName>
    <definedName name="_____________adt13">'[36]alue deah teungoh'!$F$90</definedName>
    <definedName name="_____________adt14">'[36]alue deah teungoh'!$F$133</definedName>
    <definedName name="_____________adt15">'[36]alue deah teungoh'!$F$151</definedName>
    <definedName name="_____________adt16">'[36]alue deah teungoh'!$F$162</definedName>
    <definedName name="_____________adt17">'[36]alue deah teungoh'!$F$165</definedName>
    <definedName name="_____________adt34">[29]alat!$J$16</definedName>
    <definedName name="_____________adt810">[29]alat!$J$17</definedName>
    <definedName name="_____________ank275">[30]DivVII!$G$50</definedName>
    <definedName name="_____________byy7136">[18]analisa!$N$675</definedName>
    <definedName name="_____________CTK1">[25]LEMBAR1!$BE$26</definedName>
    <definedName name="_____________CTK2">[25]LEMBAR1!$BE$28</definedName>
    <definedName name="_____________CTK4">[25]LEMBAR1!$BE$33</definedName>
    <definedName name="_____________CTK5">[25]LEMBAR1!$BE$35</definedName>
    <definedName name="_____________CTK6">[26]LEMBAR1!$BE$45</definedName>
    <definedName name="_____________CTK7">[26]LEMBAR1!$BE$47</definedName>
    <definedName name="_____________CTK8">[26]LEMBAR1!$BE$49</definedName>
    <definedName name="_____________CTK9">[26]LEMBAR1!$BE$52</definedName>
    <definedName name="_____________DIV1">'[10]Kuantitas &amp; Harga'!$G$23</definedName>
    <definedName name="_____________DIV10">'[37]Kuantitas &amp; Harga'!$H$439</definedName>
    <definedName name="_____________DIV2">[38]BOQ!$H$49</definedName>
    <definedName name="_____________DIV3">'[10]Kuantitas &amp; Harga'!$G$48</definedName>
    <definedName name="_____________DIV4">[38]BOQ!$H$85</definedName>
    <definedName name="_____________DIV5">'[10]Kuantitas &amp; Harga'!$G$66</definedName>
    <definedName name="_____________DIV6">'[10]Kuantitas &amp; Harga'!$G$78</definedName>
    <definedName name="_____________DIV7">[38]BOQ!$H$237</definedName>
    <definedName name="_____________DIV8">[38]BOQ!$H$287</definedName>
    <definedName name="_____________DIV9">'[37]Kuantitas &amp; Harga'!$H$425</definedName>
    <definedName name="_____________DTr3">'[18]Har Sat'!$J$135</definedName>
    <definedName name="_____________EEE01">[39]Peralatan!$AZ$8</definedName>
    <definedName name="_____________EEE02">'[35]5-ALAT(1)'!$AW$9</definedName>
    <definedName name="_____________EEE03">[39]Peralatan!$AZ$10</definedName>
    <definedName name="_____________EEE04">[39]Peralatan!$AZ$11</definedName>
    <definedName name="_____________EEE05">'[35]5-ALAT(1)'!$AW$12</definedName>
    <definedName name="_____________EEE06">'[35]5-ALAT(1)'!$AW$13</definedName>
    <definedName name="_____________EEE07">'[35]5-ALAT(1)'!$AW$14</definedName>
    <definedName name="_____________EEE08">'[35]5-ALAT(1)'!$AW$15</definedName>
    <definedName name="_____________EEE09">'[35]5-ALAT(1)'!$AW$16</definedName>
    <definedName name="_____________EEE10">'[35]5-ALAT(1)'!$AW$17</definedName>
    <definedName name="_____________EEE11">'[35]5-ALAT(1)'!$AW$18</definedName>
    <definedName name="_____________EEE12">[39]Peralatan!$AZ$19</definedName>
    <definedName name="_____________EEE13">'[35]5-ALAT(1)'!$AW$20</definedName>
    <definedName name="_____________EEE14">[39]Peralatan!$AZ$21</definedName>
    <definedName name="_____________EEE15">'[35]5-ALAT(1)'!$AW$22</definedName>
    <definedName name="_____________EEE16">'[35]5-ALAT(1)'!$AW$23</definedName>
    <definedName name="_____________EEE17">'[35]5-ALAT(1)'!$AW$24</definedName>
    <definedName name="_____________EEE18">[39]Peralatan!$AZ$25</definedName>
    <definedName name="_____________EEE19">'[32]5-ALAT(1)'!$AW$26</definedName>
    <definedName name="_____________EEE20">[39]Peralatan!$AZ$27</definedName>
    <definedName name="_____________EEE21">[39]Peralatan!$AZ$28</definedName>
    <definedName name="_____________EEE22">'[35]5-ALAT(1)'!$AW$29</definedName>
    <definedName name="_____________EEE23">'[35]5-ALAT(1)'!$AW$30</definedName>
    <definedName name="_____________EEE24">[39]Peralatan!$AZ$31</definedName>
    <definedName name="_____________EEE25">[39]Peralatan!$AZ$32</definedName>
    <definedName name="_____________EEE26">[39]Peralatan!$AZ$33</definedName>
    <definedName name="_____________EEE27">'[35]5-ALAT(1)'!$AW$34</definedName>
    <definedName name="_____________EEE28">[39]Peralatan!$AZ$35</definedName>
    <definedName name="_____________EEE29">'[35]5-ALAT(1)'!$AW$36</definedName>
    <definedName name="_____________EEE30">[39]Peralatan!$AZ$37</definedName>
    <definedName name="_____________EEE31">'[32]5-ALAT(1)'!$AW$38</definedName>
    <definedName name="_____________EEE32">[39]Peralatan!$AZ$39</definedName>
    <definedName name="_____________EEE33">[39]Peralatan!$AZ$40</definedName>
    <definedName name="_____________HAL1">[39]L4c!$A$1:$J$42</definedName>
    <definedName name="_____________HAL3">'[34]Kuantitas &amp; Harga'!$A$120:$J$151</definedName>
    <definedName name="_____________HAL4">'[34]Kuantitas &amp; Harga'!$A$152:$J$154</definedName>
    <definedName name="_____________HAL7">'[34]Kuantitas &amp; Harga'!$A$200:$J$306</definedName>
    <definedName name="_____________HAL8">'[34]Kuantitas &amp; Harga'!$A$307:$J$402</definedName>
    <definedName name="_____________hsm01">[31]QUARI!$F$120</definedName>
    <definedName name="_____________hsm02">[31]QUARI!$F$232</definedName>
    <definedName name="_____________hsm06">[31]QUARI!$F$365</definedName>
    <definedName name="_____________hsm07">[31]QUARI!$F$456</definedName>
    <definedName name="_____________hsm16">[31]QUARI!$F$568</definedName>
    <definedName name="_____________hsm44">[31]QUARI!$F$680</definedName>
    <definedName name="_____________je01">[36]jeulingke!$F$17</definedName>
    <definedName name="_____________je02">[36]jeulingke!$F$23</definedName>
    <definedName name="_____________je03">[36]jeulingke!$F$26</definedName>
    <definedName name="_____________je04">[36]jeulingke!$F$30</definedName>
    <definedName name="_____________je05">[36]jeulingke!$F$35</definedName>
    <definedName name="_____________je06">[36]jeulingke!$F$39</definedName>
    <definedName name="_____________je07">[36]jeulingke!$F$55</definedName>
    <definedName name="_____________je08">[36]jeulingke!$F$63</definedName>
    <definedName name="_____________je09">[36]jeulingke!$F$72</definedName>
    <definedName name="_____________je10">[36]jeulingke!$F$78</definedName>
    <definedName name="_____________je11">[36]jeulingke!$F$84</definedName>
    <definedName name="_____________je12">[36]jeulingke!$F$86</definedName>
    <definedName name="_____________je13">[36]jeulingke!$F$89</definedName>
    <definedName name="_____________je14">[36]jeulingke!$F$132</definedName>
    <definedName name="_____________je15">[36]jeulingke!$F$150</definedName>
    <definedName name="_____________je16">[36]jeulingke!$F$161</definedName>
    <definedName name="_____________je17">[36]jeulingke!$F$164</definedName>
    <definedName name="_____________jet01">[40]jeulingke!$G$17</definedName>
    <definedName name="_____________jet02">[40]jeulingke!$G$20</definedName>
    <definedName name="_____________jet03">[40]jeulingke!$G$21</definedName>
    <definedName name="_____________jet04">[40]jeulingke!$G$22</definedName>
    <definedName name="_____________jet05">[40]jeulingke!$G$23</definedName>
    <definedName name="_____________lb01">'[36]lambaro skep'!$F$17</definedName>
    <definedName name="_____________lb02">'[36]lambaro skep'!$F$23</definedName>
    <definedName name="_____________lb03">'[36]lambaro skep'!$F$26</definedName>
    <definedName name="_____________lb04">'[36]lambaro skep'!$F$30</definedName>
    <definedName name="_____________lb05">'[36]lambaro skep'!$F$35</definedName>
    <definedName name="_____________lb06">'[36]lambaro skep'!$F$39</definedName>
    <definedName name="_____________lb07">'[36]lambaro skep'!$F$56</definedName>
    <definedName name="_____________lb08">'[36]lambaro skep'!$F$64</definedName>
    <definedName name="_____________lb09">'[36]lambaro skep'!$F$73</definedName>
    <definedName name="_____________lb10">'[36]lambaro skep'!$F$79</definedName>
    <definedName name="_____________lb11">'[36]lambaro skep'!$F$85</definedName>
    <definedName name="_____________lb12">'[36]lambaro skep'!$F$87</definedName>
    <definedName name="_____________lb13">'[36]lambaro skep'!$F$90</definedName>
    <definedName name="_____________lb14">'[36]lambaro skep'!$F$133</definedName>
    <definedName name="_____________lb15">'[36]lambaro skep'!$F$151</definedName>
    <definedName name="_____________lb16">'[36]lambaro skep'!$F$163</definedName>
    <definedName name="_____________lb17">'[36]lambaro skep'!$F$166</definedName>
    <definedName name="_____________LBR1">[25]LEMBAR1!$A$1:$P$40</definedName>
    <definedName name="_____________LBR2">[25]LEMBAR2!$B$1:$N$50</definedName>
    <definedName name="_____________LBR3">[26]LEMBAR3!$B$9:$U$57</definedName>
    <definedName name="_____________LBR4">[26]LEMBAR4!$B$1:$J$57</definedName>
    <definedName name="_____________LBR5">[26]LEMBAR5!$B$1:$N$50</definedName>
    <definedName name="_____________LBR6">[26]LEMBAR1!$F$50:$S$97</definedName>
    <definedName name="_____________LBR7">[26]LEMBAR2!$F$64:$P$92</definedName>
    <definedName name="_____________LBR8">[26]LEMBAR3!$C$88:$M$116</definedName>
    <definedName name="_____________LLL01">'[35]4-Basic Price'!$F$8</definedName>
    <definedName name="_____________LLL02">'[35]4-Basic Price'!$F$9</definedName>
    <definedName name="_____________LLL03">'[16]4-Basic Price'!$F$10</definedName>
    <definedName name="_____________MDE01">[41]Peralatan!$BP$27</definedName>
    <definedName name="_____________MDE02">[41]Peralatan!$BP$47</definedName>
    <definedName name="_____________MDE03">[41]Peralatan!$BP$67</definedName>
    <definedName name="_____________MDE04">[41]Peralatan!$BP$87</definedName>
    <definedName name="_____________MDE05">[41]Peralatan!$BP$107</definedName>
    <definedName name="_____________MDE06">[41]Peralatan!$BP$127</definedName>
    <definedName name="_____________MDE07">[41]Peralatan!$BP$147</definedName>
    <definedName name="_____________MDE08">[41]Peralatan!$BP$167</definedName>
    <definedName name="_____________MDE09">[41]Peralatan!$BP$187</definedName>
    <definedName name="_____________MDE10">[41]Peralatan!$BP$207</definedName>
    <definedName name="_____________MDE11">[41]Peralatan!$BP$227</definedName>
    <definedName name="_____________MDE12">[41]Peralatan!$BP$247</definedName>
    <definedName name="_____________MDE13">[41]Peralatan!$BP$267</definedName>
    <definedName name="_____________MDE14">[41]Peralatan!$BP$287</definedName>
    <definedName name="_____________MDE15">[41]Peralatan!$BP$307</definedName>
    <definedName name="_____________MDE16">[41]Peralatan!$BP$327</definedName>
    <definedName name="_____________MDE17">[41]Peralatan!$BP$347</definedName>
    <definedName name="_____________MDE18">[41]Peralatan!$BP$367</definedName>
    <definedName name="_____________MDE19">[41]Peralatan!$BP$387</definedName>
    <definedName name="_____________MDE20">[41]Peralatan!$BP$407</definedName>
    <definedName name="_____________MDE21">[41]Peralatan!$BP$427</definedName>
    <definedName name="_____________MDE22">[41]Peralatan!$BP$447</definedName>
    <definedName name="_____________MDE23">[41]Peralatan!$BP$467</definedName>
    <definedName name="_____________MDE24">[41]Peralatan!$BP$485</definedName>
    <definedName name="_____________MDE25">[41]Peralatan!$BP$501</definedName>
    <definedName name="_____________MDE27">[41]Peralatan!$BP$572</definedName>
    <definedName name="_____________MDE28">[41]Peralatan!$BP$592</definedName>
    <definedName name="_____________MDE29">[41]Peralatan!$BP$612</definedName>
    <definedName name="_____________MDE30">[41]Peralatan!$BP$632</definedName>
    <definedName name="_____________MDE31">[41]Peralatan!$BP$652</definedName>
    <definedName name="_____________MDE32">[41]Peralatan!$BP$672</definedName>
    <definedName name="_____________MDE33">[41]Peralatan!$BP$692</definedName>
    <definedName name="_____________MDE34">[41]Peralatan!$BP$723</definedName>
    <definedName name="_____________ME01">[41]Peralatan!$BP$26</definedName>
    <definedName name="_____________ME02">[41]Peralatan!$BP$46</definedName>
    <definedName name="_____________ME03">[41]Peralatan!$BP$66</definedName>
    <definedName name="_____________ME04">[41]Peralatan!$BP$86</definedName>
    <definedName name="_____________ME05">[41]Peralatan!$BP$106</definedName>
    <definedName name="_____________ME06">[41]Peralatan!$BP$126</definedName>
    <definedName name="_____________ME07">[41]Peralatan!$BP$146</definedName>
    <definedName name="_____________ME08">[41]Peralatan!$BP$166</definedName>
    <definedName name="_____________ME09">[41]Peralatan!$BP$186</definedName>
    <definedName name="_____________ME10">[41]Peralatan!$BP$206</definedName>
    <definedName name="_____________ME11">[41]Peralatan!$BP$226</definedName>
    <definedName name="_____________ME12">[41]Peralatan!$BP$246</definedName>
    <definedName name="_____________ME13">[41]Peralatan!$BP$266</definedName>
    <definedName name="_____________ME14">[41]Peralatan!$BP$286</definedName>
    <definedName name="_____________ME15">[41]Peralatan!$BP$306</definedName>
    <definedName name="_____________ME16">[41]Peralatan!$BP$326</definedName>
    <definedName name="_____________ME17">[41]Peralatan!$BP$346</definedName>
    <definedName name="_____________ME18">[41]Peralatan!$BP$366</definedName>
    <definedName name="_____________ME19">[41]Peralatan!$BP$386</definedName>
    <definedName name="_____________ME20">[41]Peralatan!$BP$406</definedName>
    <definedName name="_____________ME21">[41]Peralatan!$BP$426</definedName>
    <definedName name="_____________ME22">[41]Peralatan!$BP$446</definedName>
    <definedName name="_____________ME23">[41]Peralatan!$BP$466</definedName>
    <definedName name="_____________ME24">[41]Peralatan!$BP$484</definedName>
    <definedName name="_____________ME25">[41]Peralatan!$BP$500</definedName>
    <definedName name="_____________ME27">[41]Peralatan!$BP$571</definedName>
    <definedName name="_____________ME28">[41]Peralatan!$BP$591</definedName>
    <definedName name="_____________ME29">[41]Peralatan!$BP$611</definedName>
    <definedName name="_____________ME30">[41]Peralatan!$BP$631</definedName>
    <definedName name="_____________ME31">[41]Peralatan!$BP$651</definedName>
    <definedName name="_____________ME32">[41]Peralatan!$BP$671</definedName>
    <definedName name="_____________ME33">[41]Peralatan!$BP$691</definedName>
    <definedName name="_____________ME34">[41]Peralatan!$BP$722</definedName>
    <definedName name="_____________Mm01">[31]QUARI!$F$120</definedName>
    <definedName name="_____________MMM03">'[32]4-Basic Price'!$F$53</definedName>
    <definedName name="_____________MMM04">'[32]4-Basic Price'!$F$54</definedName>
    <definedName name="_____________MMM05">'[16]4-Basic Price'!$F$52</definedName>
    <definedName name="_____________MMM10">'[32]4-Basic Price'!$F$60</definedName>
    <definedName name="_____________MMM11">'[32]4-Basic Price'!$F$62</definedName>
    <definedName name="_____________MMM12">'[35]4-Basic Price'!$F$63</definedName>
    <definedName name="_____________MMM16">'[35]4-Basic Price'!$F$68</definedName>
    <definedName name="_____________MMM18">'[16]4-Basic Price'!$F$68</definedName>
    <definedName name="_____________MMM19">'[16]4-Basic Price'!$F$69</definedName>
    <definedName name="_____________MMM26">'[35]4-Basic Price'!$F$79</definedName>
    <definedName name="_____________MMM27">'[35]4-Basic Price'!$F$80</definedName>
    <definedName name="_____________mmm29">'[31]2'!$S$753</definedName>
    <definedName name="_____________MMM33">'[9]4-Basic Price'!$G$85</definedName>
    <definedName name="_____________MMM37">'[35]4-Basic Price'!$F$92</definedName>
    <definedName name="_____________MMM39">'[35]4-Basic Price'!$F$93</definedName>
    <definedName name="_____________MMM44">'[35]4-Basic Price'!$F$100</definedName>
    <definedName name="_____________MMM47">'[35]4-Basic Price'!$F$103</definedName>
    <definedName name="_____________MMM48">'[16]4-Basic Price'!$F$100</definedName>
    <definedName name="_____________mr01">'[36]matang rayeuk'!$F$17</definedName>
    <definedName name="_____________mr02">'[36]matang rayeuk'!$F$23</definedName>
    <definedName name="_____________mr03">'[36]matang rayeuk'!$F$26</definedName>
    <definedName name="_____________mr04">'[36]matang rayeuk'!$F$30</definedName>
    <definedName name="_____________mr05">'[36]matang rayeuk'!$F$35</definedName>
    <definedName name="_____________mr06">'[36]matang rayeuk'!$F$39</definedName>
    <definedName name="_____________mr07">'[36]matang rayeuk'!$F$56</definedName>
    <definedName name="_____________mr08">'[36]matang rayeuk'!$F$64</definedName>
    <definedName name="_____________mr09">'[36]matang rayeuk'!$F$73</definedName>
    <definedName name="_____________mr10">'[36]matang rayeuk'!$F$79</definedName>
    <definedName name="_____________mr11">'[36]matang rayeuk'!$F$85</definedName>
    <definedName name="_____________mr12">'[36]matang rayeuk'!$F$87</definedName>
    <definedName name="_____________mr13">'[36]matang rayeuk'!$F$90</definedName>
    <definedName name="_____________mr14">'[36]matang rayeuk'!$F$133</definedName>
    <definedName name="_____________mr15">'[36]matang rayeuk'!$F$151</definedName>
    <definedName name="_____________mr16">'[36]matang rayeuk'!$F$162</definedName>
    <definedName name="_____________mr17">'[36]matang rayeuk'!$F$165</definedName>
    <definedName name="_____________pr01">'[42]pante riek'!$F$17</definedName>
    <definedName name="_____________pr02">'[42]pante riek'!$F$23</definedName>
    <definedName name="_____________pr03">'[42]pante riek'!$F$26</definedName>
    <definedName name="_____________pr04">'[42]pante riek'!$F$30</definedName>
    <definedName name="_____________pr05">'[42]pante riek'!$F$35</definedName>
    <definedName name="_____________pr06">'[42]pante riek'!$F$39</definedName>
    <definedName name="_____________pr07">'[42]pante riek'!$F$56</definedName>
    <definedName name="_____________pr08">'[42]pante riek'!$F$64</definedName>
    <definedName name="_____________pr09">'[42]pante riek'!$F$73</definedName>
    <definedName name="_____________pr10">'[42]pante riek'!$F$79</definedName>
    <definedName name="_____________pr11">'[42]pante riek'!$F$85</definedName>
    <definedName name="_____________pr12">'[42]pante riek'!$F$87</definedName>
    <definedName name="_____________pr13">'[42]pante riek'!$F$90</definedName>
    <definedName name="_____________pr14">'[42]pante riek'!$F$133</definedName>
    <definedName name="_____________pr15">'[42]pante riek'!$F$151</definedName>
    <definedName name="_____________pr16">'[42]pante riek'!$F$162</definedName>
    <definedName name="_____________pr17">'[42]pante riek'!$F$165</definedName>
    <definedName name="_____________rek1">[21]REKAP!$I$30</definedName>
    <definedName name="_____________tb01">[36]tibang!$F$17</definedName>
    <definedName name="_____________tb02">[36]tibang!$F$23</definedName>
    <definedName name="_____________tb03">[36]tibang!$F$26</definedName>
    <definedName name="_____________tb04">[36]tibang!$F$30</definedName>
    <definedName name="_____________tb05">[36]tibang!$F$35</definedName>
    <definedName name="_____________tb06">[36]tibang!$F$39</definedName>
    <definedName name="_____________tb07">[36]tibang!$F$56</definedName>
    <definedName name="_____________tb08">[36]tibang!$F$64</definedName>
    <definedName name="_____________tb09">[36]tibang!$F$73</definedName>
    <definedName name="_____________tb10">[36]tibang!$F$79</definedName>
    <definedName name="_____________tb11">[36]tibang!$F$85</definedName>
    <definedName name="_____________tb12">[36]tibang!$F$87</definedName>
    <definedName name="_____________tb13">[36]tibang!$F$90</definedName>
    <definedName name="_____________tb14">[36]tibang!$F$133</definedName>
    <definedName name="_____________tb15">[36]tibang!$F$151</definedName>
    <definedName name="_____________tb16">[36]tibang!$F$162</definedName>
    <definedName name="_____________tb17">[36]tibang!$F$165</definedName>
    <definedName name="____________adt01">'[36]alue deah teungoh'!$F$17</definedName>
    <definedName name="____________adt02">'[36]alue deah teungoh'!$F$23</definedName>
    <definedName name="____________adt03">'[36]alue deah teungoh'!$F$26</definedName>
    <definedName name="____________adt04">'[36]alue deah teungoh'!$F$30</definedName>
    <definedName name="____________adt05">'[36]alue deah teungoh'!$F$35</definedName>
    <definedName name="____________adt06">'[36]alue deah teungoh'!$F$39</definedName>
    <definedName name="____________adt07">'[36]alue deah teungoh'!$F$56</definedName>
    <definedName name="____________adt08">'[36]alue deah teungoh'!$F$64</definedName>
    <definedName name="____________adt09">'[36]alue deah teungoh'!$F$73</definedName>
    <definedName name="____________adt10">'[36]alue deah teungoh'!$F$79</definedName>
    <definedName name="____________adt11">'[36]alue deah teungoh'!$F$85</definedName>
    <definedName name="____________adt12">'[36]alue deah teungoh'!$F$87</definedName>
    <definedName name="____________adt13">'[36]alue deah teungoh'!$F$90</definedName>
    <definedName name="____________adt14">'[36]alue deah teungoh'!$F$133</definedName>
    <definedName name="____________adt15">'[36]alue deah teungoh'!$F$151</definedName>
    <definedName name="____________adt16">'[36]alue deah teungoh'!$F$162</definedName>
    <definedName name="____________adt17">'[36]alue deah teungoh'!$F$165</definedName>
    <definedName name="____________adt34">[29]alat!$J$16</definedName>
    <definedName name="____________adt810">[29]alat!$J$17</definedName>
    <definedName name="____________ank275">[30]DivVII!$G$50</definedName>
    <definedName name="____________byy7136">[18]analisa!$N$675</definedName>
    <definedName name="____________CTK1">[25]LEMBAR1!$BE$26</definedName>
    <definedName name="____________CTK2">[25]LEMBAR1!$BE$28</definedName>
    <definedName name="____________CTK4">[25]LEMBAR1!$BE$33</definedName>
    <definedName name="____________CTK5">[25]LEMBAR1!$BE$35</definedName>
    <definedName name="____________CTK6">[26]LEMBAR1!$BE$45</definedName>
    <definedName name="____________CTK7">[26]LEMBAR1!$BE$47</definedName>
    <definedName name="____________CTK8">[26]LEMBAR1!$BE$49</definedName>
    <definedName name="____________CTK9">[26]LEMBAR1!$BE$52</definedName>
    <definedName name="____________DIV1">[16]BOQ!$G$29</definedName>
    <definedName name="____________DIV10">[16]BOQ!$G$388</definedName>
    <definedName name="____________DIV2">[16]BOQ!$G$54</definedName>
    <definedName name="____________DIV3">[16]BOQ!$G$78</definedName>
    <definedName name="____________DIV4">[16]BOQ!$G$91</definedName>
    <definedName name="____________DIV5">[16]BOQ!$G$108</definedName>
    <definedName name="____________DIV6">[16]BOQ!$G$162</definedName>
    <definedName name="____________DIV7">[16]BOQ!$G$291</definedName>
    <definedName name="____________DIV8">[16]BOQ!$G$351</definedName>
    <definedName name="____________DIV9">[16]BOQ!$G$377</definedName>
    <definedName name="____________DTr3">'[18]Har Sat'!$J$135</definedName>
    <definedName name="____________EEE02">'[43]5-ALAT(1)'!$AW$9</definedName>
    <definedName name="____________EEE05">'[43]5-ALAT(1)'!$AW$12</definedName>
    <definedName name="____________EEE06">'[43]5-ALAT(1)'!$AW$13</definedName>
    <definedName name="____________EEE07">'[43]5-ALAT(1)'!$AW$14</definedName>
    <definedName name="____________EEE08">'[43]5-ALAT(1)'!$AW$15</definedName>
    <definedName name="____________EEE09">'[43]5-ALAT(1)'!$AW$16</definedName>
    <definedName name="____________EEE10">'[43]5-ALAT(1)'!$AW$17</definedName>
    <definedName name="____________EEE11">'[43]5-ALAT(1)'!$AW$18</definedName>
    <definedName name="____________EEE13">'[43]5-ALAT(1)'!$AW$20</definedName>
    <definedName name="____________EEE15">'[43]5-ALAT(1)'!$AW$22</definedName>
    <definedName name="____________EEE16">'[43]5-ALAT(1)'!$AW$23</definedName>
    <definedName name="____________EEE17">'[43]5-ALAT(1)'!$AW$24</definedName>
    <definedName name="____________EEE19">'[35]5-ALAT(1)'!$AW$26</definedName>
    <definedName name="____________EEE22">'[16]5-ALAT(1)'!$AW$29</definedName>
    <definedName name="____________EEE23">'[43]5-ALAT(1)'!$AW$30</definedName>
    <definedName name="____________EEE27">'[43]5-ALAT(1)'!$AW$34</definedName>
    <definedName name="____________EEE29">'[43]5-ALAT(1)'!$AW$36</definedName>
    <definedName name="____________EEE31">'[44]5-ALAT(1)'!$AW$38</definedName>
    <definedName name="____________frm74">[45]NP!$L$1322:$V$1382</definedName>
    <definedName name="____________HAL1">'[46]Kuantitas &amp; Harga'!$A$1:$H$58</definedName>
    <definedName name="____________HAL2">'[46]Kuantitas &amp; Harga'!$A$59:$H$94</definedName>
    <definedName name="____________HAL3">'[46]Kuantitas &amp; Harga'!$A$95:$H$113</definedName>
    <definedName name="____________HAL4">'[46]Kuantitas &amp; Harga'!$A$114:$H$118</definedName>
    <definedName name="____________HAL5">'[46]Kuantitas &amp; Harga'!$A$119:$H$130</definedName>
    <definedName name="____________HAL6">'[46]Kuantitas &amp; Harga'!$A$131:$H$135</definedName>
    <definedName name="____________HAL7">'[46]Kuantitas &amp; Harga'!$A$136:$H$161</definedName>
    <definedName name="____________hsm01">[47]QUARI!$F$120</definedName>
    <definedName name="____________hsm02">[47]QUARI!$F$232</definedName>
    <definedName name="____________hsm06">[47]QUARI!$F$365</definedName>
    <definedName name="____________hsm07">[47]QUARI!$F$456</definedName>
    <definedName name="____________hsm16">[47]QUARI!$F$568</definedName>
    <definedName name="____________hsm44">[47]QUARI!$F$680</definedName>
    <definedName name="____________je01">[36]jeulingke!$F$17</definedName>
    <definedName name="____________je02">[36]jeulingke!$F$23</definedName>
    <definedName name="____________je03">[36]jeulingke!$F$26</definedName>
    <definedName name="____________je04">[36]jeulingke!$F$30</definedName>
    <definedName name="____________je05">[36]jeulingke!$F$35</definedName>
    <definedName name="____________je06">[36]jeulingke!$F$39</definedName>
    <definedName name="____________je07">[36]jeulingke!$F$55</definedName>
    <definedName name="____________je08">[36]jeulingke!$F$63</definedName>
    <definedName name="____________je09">[36]jeulingke!$F$72</definedName>
    <definedName name="____________je10">[36]jeulingke!$F$78</definedName>
    <definedName name="____________je11">[36]jeulingke!$F$84</definedName>
    <definedName name="____________je12">[36]jeulingke!$F$86</definedName>
    <definedName name="____________je13">[36]jeulingke!$F$89</definedName>
    <definedName name="____________je14">[36]jeulingke!$F$132</definedName>
    <definedName name="____________je15">[36]jeulingke!$F$150</definedName>
    <definedName name="____________je16">[36]jeulingke!$F$161</definedName>
    <definedName name="____________je17">[36]jeulingke!$F$164</definedName>
    <definedName name="____________jet01">[40]jeulingke!$G$17</definedName>
    <definedName name="____________jet02">[40]jeulingke!$G$20</definedName>
    <definedName name="____________jet03">[40]jeulingke!$G$21</definedName>
    <definedName name="____________jet04">[40]jeulingke!$G$22</definedName>
    <definedName name="____________jet05">[40]jeulingke!$G$23</definedName>
    <definedName name="____________lb01">'[36]lambaro skep'!$F$17</definedName>
    <definedName name="____________lb02">'[36]lambaro skep'!$F$23</definedName>
    <definedName name="____________lb03">'[36]lambaro skep'!$F$26</definedName>
    <definedName name="____________lb04">'[36]lambaro skep'!$F$30</definedName>
    <definedName name="____________lb05">'[36]lambaro skep'!$F$35</definedName>
    <definedName name="____________lb06">'[36]lambaro skep'!$F$39</definedName>
    <definedName name="____________lb07">'[36]lambaro skep'!$F$56</definedName>
    <definedName name="____________lb08">'[36]lambaro skep'!$F$64</definedName>
    <definedName name="____________lb09">'[36]lambaro skep'!$F$73</definedName>
    <definedName name="____________lb10">'[36]lambaro skep'!$F$79</definedName>
    <definedName name="____________lb11">'[36]lambaro skep'!$F$85</definedName>
    <definedName name="____________lb12">'[36]lambaro skep'!$F$87</definedName>
    <definedName name="____________lb13">'[36]lambaro skep'!$F$90</definedName>
    <definedName name="____________lb14">'[36]lambaro skep'!$F$133</definedName>
    <definedName name="____________lb15">'[36]lambaro skep'!$F$151</definedName>
    <definedName name="____________lb16">'[36]lambaro skep'!$F$163</definedName>
    <definedName name="____________lb17">'[36]lambaro skep'!$F$166</definedName>
    <definedName name="____________LBR1">[25]LEMBAR1!$A$1:$P$40</definedName>
    <definedName name="____________LBR2">[25]LEMBAR2!$B$1:$N$50</definedName>
    <definedName name="____________LBR3">[26]LEMBAR3!$B$9:$U$57</definedName>
    <definedName name="____________LBR4">[26]LEMBAR4!$B$1:$J$57</definedName>
    <definedName name="____________LBR5">[26]LEMBAR5!$B$1:$N$50</definedName>
    <definedName name="____________LBR6">[26]LEMBAR1!$F$50:$S$97</definedName>
    <definedName name="____________LBR7">[26]LEMBAR2!$F$64:$P$92</definedName>
    <definedName name="____________LBR8">[26]LEMBAR3!$C$88:$M$116</definedName>
    <definedName name="____________LLL01">'[16]4-Basic Price'!$F$8</definedName>
    <definedName name="____________LLL02">'[16]4-Basic Price'!$F$9</definedName>
    <definedName name="____________LLL03">'[16]4-Basic Price'!$F$10</definedName>
    <definedName name="____________MDE22">[13]Peralatan!$BO$447</definedName>
    <definedName name="____________Mm01">[47]QUARI!$F$120</definedName>
    <definedName name="____________MMM03">'[35]4-Basic Price'!$F$53</definedName>
    <definedName name="____________MMM04">'[35]4-Basic Price'!$F$54</definedName>
    <definedName name="____________MMM05">'[16]4-Basic Price'!$F$52</definedName>
    <definedName name="____________MMM10">'[35]4-Basic Price'!$F$60</definedName>
    <definedName name="____________MMM11">'[35]4-Basic Price'!$F$62</definedName>
    <definedName name="____________MMM12">'[16]4-Basic Price'!$F$60</definedName>
    <definedName name="____________MMM16">'[16]4-Basic Price'!$F$65</definedName>
    <definedName name="____________MMM18">'[16]4-Basic Price'!$F$68</definedName>
    <definedName name="____________MMM19">'[16]4-Basic Price'!$F$69</definedName>
    <definedName name="____________MMM26">'[16]4-Basic Price'!$F$76</definedName>
    <definedName name="____________MMM27">'[16]4-Basic Price'!$F$77</definedName>
    <definedName name="____________MMM33">'[9]4-Basic Price'!$G$85</definedName>
    <definedName name="____________MMM37">'[16]4-Basic Price'!$F$88</definedName>
    <definedName name="____________MMM39">'[16]4-Basic Price'!$F$89</definedName>
    <definedName name="____________MMM44">'[16]4-Basic Price'!$F$96</definedName>
    <definedName name="____________MMM47">'[16]4-Basic Price'!$F$99</definedName>
    <definedName name="____________MMM48">'[16]4-Basic Price'!$F$100</definedName>
    <definedName name="____________mr01">'[36]matang rayeuk'!$F$17</definedName>
    <definedName name="____________mr02">'[36]matang rayeuk'!$F$23</definedName>
    <definedName name="____________mr03">'[36]matang rayeuk'!$F$26</definedName>
    <definedName name="____________mr04">'[36]matang rayeuk'!$F$30</definedName>
    <definedName name="____________mr05">'[36]matang rayeuk'!$F$35</definedName>
    <definedName name="____________mr06">'[36]matang rayeuk'!$F$39</definedName>
    <definedName name="____________mr07">'[36]matang rayeuk'!$F$56</definedName>
    <definedName name="____________mr08">'[36]matang rayeuk'!$F$64</definedName>
    <definedName name="____________mr09">'[36]matang rayeuk'!$F$73</definedName>
    <definedName name="____________mr10">'[36]matang rayeuk'!$F$79</definedName>
    <definedName name="____________mr11">'[36]matang rayeuk'!$F$85</definedName>
    <definedName name="____________mr12">'[36]matang rayeuk'!$F$87</definedName>
    <definedName name="____________mr13">'[36]matang rayeuk'!$F$90</definedName>
    <definedName name="____________mr14">'[36]matang rayeuk'!$F$133</definedName>
    <definedName name="____________mr15">'[36]matang rayeuk'!$F$151</definedName>
    <definedName name="____________mr16">'[36]matang rayeuk'!$F$162</definedName>
    <definedName name="____________mr17">'[36]matang rayeuk'!$F$165</definedName>
    <definedName name="____________pr01">'[42]pante riek'!$F$17</definedName>
    <definedName name="____________pr02">'[42]pante riek'!$F$23</definedName>
    <definedName name="____________pr03">'[42]pante riek'!$F$26</definedName>
    <definedName name="____________pr04">'[42]pante riek'!$F$30</definedName>
    <definedName name="____________pr05">'[42]pante riek'!$F$35</definedName>
    <definedName name="____________pr06">'[42]pante riek'!$F$39</definedName>
    <definedName name="____________pr07">'[42]pante riek'!$F$56</definedName>
    <definedName name="____________pr08">'[42]pante riek'!$F$64</definedName>
    <definedName name="____________pr09">'[42]pante riek'!$F$73</definedName>
    <definedName name="____________pr10">'[42]pante riek'!$F$79</definedName>
    <definedName name="____________pr11">'[42]pante riek'!$F$85</definedName>
    <definedName name="____________pr12">'[42]pante riek'!$F$87</definedName>
    <definedName name="____________pr13">'[42]pante riek'!$F$90</definedName>
    <definedName name="____________pr14">'[42]pante riek'!$F$133</definedName>
    <definedName name="____________pr15">'[42]pante riek'!$F$151</definedName>
    <definedName name="____________pr16">'[42]pante riek'!$F$162</definedName>
    <definedName name="____________pr17">'[42]pante riek'!$F$165</definedName>
    <definedName name="____________tb01">[36]tibang!$F$17</definedName>
    <definedName name="____________tb02">[36]tibang!$F$23</definedName>
    <definedName name="____________tb03">[36]tibang!$F$26</definedName>
    <definedName name="____________tb04">[36]tibang!$F$30</definedName>
    <definedName name="____________tb05">[36]tibang!$F$35</definedName>
    <definedName name="____________tb06">[36]tibang!$F$39</definedName>
    <definedName name="____________tb07">[36]tibang!$F$56</definedName>
    <definedName name="____________tb08">[36]tibang!$F$64</definedName>
    <definedName name="____________tb09">[36]tibang!$F$73</definedName>
    <definedName name="____________tb10">[36]tibang!$F$79</definedName>
    <definedName name="____________tb11">[36]tibang!$F$85</definedName>
    <definedName name="____________tb12">[36]tibang!$F$87</definedName>
    <definedName name="____________tb13">[36]tibang!$F$90</definedName>
    <definedName name="____________tb14">[36]tibang!$F$133</definedName>
    <definedName name="____________tb15">[36]tibang!$F$151</definedName>
    <definedName name="____________tb16">[36]tibang!$F$162</definedName>
    <definedName name="____________tb17">[36]tibang!$F$165</definedName>
    <definedName name="___________adt01">'[48]alue deah teungoh'!$F$17</definedName>
    <definedName name="___________adt02">'[48]alue deah teungoh'!$F$23</definedName>
    <definedName name="___________adt03">'[48]alue deah teungoh'!$F$26</definedName>
    <definedName name="___________adt04">'[48]alue deah teungoh'!$F$30</definedName>
    <definedName name="___________adt05">'[48]alue deah teungoh'!$F$35</definedName>
    <definedName name="___________adt06">'[48]alue deah teungoh'!$F$39</definedName>
    <definedName name="___________adt07">'[48]alue deah teungoh'!$F$56</definedName>
    <definedName name="___________adt08">'[48]alue deah teungoh'!$F$64</definedName>
    <definedName name="___________adt09">'[48]alue deah teungoh'!$F$73</definedName>
    <definedName name="___________adt10">'[48]alue deah teungoh'!$F$79</definedName>
    <definedName name="___________adt11">'[48]alue deah teungoh'!$F$85</definedName>
    <definedName name="___________adt12">'[48]alue deah teungoh'!$F$87</definedName>
    <definedName name="___________adt13">'[48]alue deah teungoh'!$F$90</definedName>
    <definedName name="___________adt14">'[48]alue deah teungoh'!$F$133</definedName>
    <definedName name="___________adt15">'[48]alue deah teungoh'!$F$151</definedName>
    <definedName name="___________adt16">'[48]alue deah teungoh'!$F$162</definedName>
    <definedName name="___________adt17">'[48]alue deah teungoh'!$F$165</definedName>
    <definedName name="___________adt34">[29]alat!$J$16</definedName>
    <definedName name="___________adt810">[29]alat!$J$17</definedName>
    <definedName name="___________ank275">[30]DivVII!$G$50</definedName>
    <definedName name="___________byy7136">[18]analisa!$N$675</definedName>
    <definedName name="___________CTK1">[25]LEMBAR1!$BE$26</definedName>
    <definedName name="___________CTK2">[25]LEMBAR1!$BE$28</definedName>
    <definedName name="___________CTK4">[25]LEMBAR1!$BE$33</definedName>
    <definedName name="___________CTK5">[25]LEMBAR1!$BE$35</definedName>
    <definedName name="___________CTK6">[26]LEMBAR1!$BE$45</definedName>
    <definedName name="___________CTK7">[26]LEMBAR1!$BE$47</definedName>
    <definedName name="___________CTK8">[26]LEMBAR1!$BE$49</definedName>
    <definedName name="___________CTK9">[26]LEMBAR1!$BE$52</definedName>
    <definedName name="___________DIV1">'[49]Kuantitas &amp; Harga'!$G$23</definedName>
    <definedName name="___________DIV10">[43]BOQ!$G$388</definedName>
    <definedName name="___________DIV2">'[49]Kuantitas &amp; Harga'!$G$43</definedName>
    <definedName name="___________DIV3">'[49]Kuantitas &amp; Harga'!$G$57</definedName>
    <definedName name="___________DIV4">'[49]Kuantitas &amp; Harga'!$G$75</definedName>
    <definedName name="___________DIV5">'[49]Kuantitas &amp; Harga'!$G$93</definedName>
    <definedName name="___________DIV6">'[49]Kuantitas &amp; Harga'!$G$112</definedName>
    <definedName name="___________DIV7">'[49]Kuantitas &amp; Harga'!$G$134</definedName>
    <definedName name="___________DIV8">'[49]Kuantitas &amp; Harga'!$G$158</definedName>
    <definedName name="___________DIV9">[43]BOQ!$G$377</definedName>
    <definedName name="___________DTr3">'[18]Har Sat'!$J$135</definedName>
    <definedName name="___________EEE02">'[43]5-ALAT(1)'!$AW$9</definedName>
    <definedName name="___________EEE05">'[43]5-ALAT(1)'!$AW$12</definedName>
    <definedName name="___________EEE06">'[43]5-ALAT(1)'!$AW$13</definedName>
    <definedName name="___________EEE07">'[43]5-ALAT(1)'!$AW$14</definedName>
    <definedName name="___________EEE08">'[43]5-ALAT(1)'!$AW$15</definedName>
    <definedName name="___________EEE09">'[43]5-ALAT(1)'!$AW$16</definedName>
    <definedName name="___________EEE10">'[43]5-ALAT(1)'!$AW$17</definedName>
    <definedName name="___________EEE11">'[43]5-ALAT(1)'!$AW$18</definedName>
    <definedName name="___________EEE13">'[43]5-ALAT(1)'!$AW$20</definedName>
    <definedName name="___________EEE15">'[43]5-ALAT(1)'!$AW$22</definedName>
    <definedName name="___________EEE16">'[43]5-ALAT(1)'!$AW$23</definedName>
    <definedName name="___________EEE17">'[43]5-ALAT(1)'!$AW$24</definedName>
    <definedName name="___________EEE19">'[43]5-ALAT(1)'!$AW$26</definedName>
    <definedName name="___________EEE22">'[43]5-ALAT(1)'!$AW$29</definedName>
    <definedName name="___________EEE23">'[43]5-ALAT(1)'!$AW$30</definedName>
    <definedName name="___________EEE27">'[43]5-ALAT(1)'!$AW$34</definedName>
    <definedName name="___________EEE29">'[43]5-ALAT(1)'!$AW$36</definedName>
    <definedName name="___________EEE31">'[43]5-ALAT(1)'!$AW$38</definedName>
    <definedName name="___________frm74">[45]NP!$L$1322:$V$1382</definedName>
    <definedName name="___________HAL1">'[49]Kuantitas &amp; Harga'!$A$1:$H$58</definedName>
    <definedName name="___________HAL2">'[49]Kuantitas &amp; Harga'!$A$59:$H$94</definedName>
    <definedName name="___________HAL3">'[49]Kuantitas &amp; Harga'!$A$95:$H$113</definedName>
    <definedName name="___________HAL4">'[49]Kuantitas &amp; Harga'!$A$114:$H$118</definedName>
    <definedName name="___________HAL5">'[49]Kuantitas &amp; Harga'!$A$119:$H$130</definedName>
    <definedName name="___________HAL6">'[49]Kuantitas &amp; Harga'!$A$131:$H$135</definedName>
    <definedName name="___________HAL7">'[49]Kuantitas &amp; Harga'!$A$136:$H$161</definedName>
    <definedName name="___________hsm01">[31]QUARI!$F$120</definedName>
    <definedName name="___________hsm02">[31]QUARI!$F$232</definedName>
    <definedName name="___________hsm06">[31]QUARI!$F$365</definedName>
    <definedName name="___________hsm07">[31]QUARI!$F$456</definedName>
    <definedName name="___________hsm16">[31]QUARI!$F$568</definedName>
    <definedName name="___________hsm44">[31]QUARI!$F$680</definedName>
    <definedName name="___________je01">[48]jeulingke!$F$17</definedName>
    <definedName name="___________je02">[48]jeulingke!$F$23</definedName>
    <definedName name="___________je03">[48]jeulingke!$F$26</definedName>
    <definedName name="___________je04">[48]jeulingke!$F$30</definedName>
    <definedName name="___________je05">[48]jeulingke!$F$35</definedName>
    <definedName name="___________je06">[48]jeulingke!$F$39</definedName>
    <definedName name="___________je07">[48]jeulingke!$F$55</definedName>
    <definedName name="___________je08">[48]jeulingke!$F$63</definedName>
    <definedName name="___________je09">[48]jeulingke!$F$72</definedName>
    <definedName name="___________je10">[48]jeulingke!$F$78</definedName>
    <definedName name="___________je11">[48]jeulingke!$F$84</definedName>
    <definedName name="___________je12">[48]jeulingke!$F$86</definedName>
    <definedName name="___________je13">[48]jeulingke!$F$89</definedName>
    <definedName name="___________je14">[48]jeulingke!$F$132</definedName>
    <definedName name="___________je15">[48]jeulingke!$F$150</definedName>
    <definedName name="___________je16">[48]jeulingke!$F$161</definedName>
    <definedName name="___________je17">[48]jeulingke!$F$164</definedName>
    <definedName name="___________jet01">[40]jeulingke!$G$17</definedName>
    <definedName name="___________jet02">[40]jeulingke!$G$20</definedName>
    <definedName name="___________jet03">[40]jeulingke!$G$21</definedName>
    <definedName name="___________jet04">[40]jeulingke!$G$22</definedName>
    <definedName name="___________jet05">[40]jeulingke!$G$23</definedName>
    <definedName name="___________lb01">'[48]lambaro skep'!$F$17</definedName>
    <definedName name="___________lb02">'[48]lambaro skep'!$F$23</definedName>
    <definedName name="___________lb03">'[48]lambaro skep'!$F$26</definedName>
    <definedName name="___________lb04">'[48]lambaro skep'!$F$30</definedName>
    <definedName name="___________lb05">'[48]lambaro skep'!$F$35</definedName>
    <definedName name="___________lb06">'[48]lambaro skep'!$F$39</definedName>
    <definedName name="___________lb07">'[48]lambaro skep'!$F$56</definedName>
    <definedName name="___________lb08">'[48]lambaro skep'!$F$64</definedName>
    <definedName name="___________lb09">'[48]lambaro skep'!$F$73</definedName>
    <definedName name="___________lb10">'[48]lambaro skep'!$F$79</definedName>
    <definedName name="___________lb11">'[48]lambaro skep'!$F$85</definedName>
    <definedName name="___________lb12">'[48]lambaro skep'!$F$87</definedName>
    <definedName name="___________lb13">'[48]lambaro skep'!$F$90</definedName>
    <definedName name="___________lb14">'[48]lambaro skep'!$F$133</definedName>
    <definedName name="___________lb15">'[48]lambaro skep'!$F$151</definedName>
    <definedName name="___________lb16">'[48]lambaro skep'!$F$163</definedName>
    <definedName name="___________lb17">'[48]lambaro skep'!$F$166</definedName>
    <definedName name="___________LBR1">[25]LEMBAR1!$A$1:$P$40</definedName>
    <definedName name="___________LBR2">[25]LEMBAR2!$B$1:$N$50</definedName>
    <definedName name="___________LBR3">[26]LEMBAR3!$B$9:$U$57</definedName>
    <definedName name="___________LBR4">[26]LEMBAR4!$B$1:$J$57</definedName>
    <definedName name="___________LBR5">[26]LEMBAR5!$B$1:$N$50</definedName>
    <definedName name="___________LBR6">[26]LEMBAR1!$F$50:$S$97</definedName>
    <definedName name="___________LBR7">[26]LEMBAR2!$F$64:$P$92</definedName>
    <definedName name="___________LBR8">[26]LEMBAR3!$C$88:$M$116</definedName>
    <definedName name="___________LLL01">'[43]4-Basic Price'!$F$8</definedName>
    <definedName name="___________LLL02">'[43]4-Basic Price'!$F$9</definedName>
    <definedName name="___________LLL03">'[43]4-Basic Price'!$F$10</definedName>
    <definedName name="___________LLL05">'[50]Basic Price'!$F$12</definedName>
    <definedName name="___________LLL06">'[12]Basic Price'!$E$13</definedName>
    <definedName name="___________LLL07">'[12]Basic Price'!$E$14</definedName>
    <definedName name="___________LLL08">'[12]Basic Price'!$E$15</definedName>
    <definedName name="___________LLL09">'[12]Basic Price'!$E$16</definedName>
    <definedName name="___________LLL10">'[12]Basic Price'!$E$17</definedName>
    <definedName name="___________Mm01">[31]QUARI!$F$120</definedName>
    <definedName name="___________MMM03">'[38]4-Basic Price'!$G$53</definedName>
    <definedName name="___________MMM04">'[38]4-Basic Price'!$G$54</definedName>
    <definedName name="___________MMM05">'[51]4-Basic Price'!$F$52</definedName>
    <definedName name="___________MMM09">'[12]Basic Price'!$E$22</definedName>
    <definedName name="___________MMM10">'[38]4-Basic Price'!$G$60</definedName>
    <definedName name="___________MMM11">'[38]4-Basic Price'!$G$61</definedName>
    <definedName name="___________MMM12">'[51]4-Basic Price'!$F$60</definedName>
    <definedName name="___________MMM14">'[12]Basic Price'!$E$27</definedName>
    <definedName name="___________MMM16">'[38]4-Basic Price'!$G$67</definedName>
    <definedName name="___________MMM18">'[38]4-Basic Price'!$G$70</definedName>
    <definedName name="___________MMM19">'[38]4-Basic Price'!$G$71</definedName>
    <definedName name="___________MMM20">'[38]4-Basic Price'!$G$72</definedName>
    <definedName name="___________MMM26">'[38]4-Basic Price'!$G$78</definedName>
    <definedName name="___________MMM27">'[38]4-Basic Price'!$G$79</definedName>
    <definedName name="___________mmm29">'[31]2'!$S$753</definedName>
    <definedName name="___________MMM33">'[38]4-Basic Price'!$G$85</definedName>
    <definedName name="___________MMM37">'[38]4-Basic Price'!$G$90</definedName>
    <definedName name="___________MMM39">'[38]4-Basic Price'!$G$91</definedName>
    <definedName name="___________MMM44">'[38]4-Basic Price'!$G$98</definedName>
    <definedName name="___________MMM47">'[38]4-Basic Price'!$G$101</definedName>
    <definedName name="___________MMM48">'[38]4-Basic Price'!$G$102</definedName>
    <definedName name="___________mr01">'[48]matang rayeuk'!$F$17</definedName>
    <definedName name="___________mr02">'[48]matang rayeuk'!$F$23</definedName>
    <definedName name="___________mr03">'[48]matang rayeuk'!$F$26</definedName>
    <definedName name="___________mr04">'[48]matang rayeuk'!$F$30</definedName>
    <definedName name="___________mr05">'[48]matang rayeuk'!$F$35</definedName>
    <definedName name="___________mr06">'[48]matang rayeuk'!$F$39</definedName>
    <definedName name="___________mr07">'[48]matang rayeuk'!$F$56</definedName>
    <definedName name="___________mr08">'[48]matang rayeuk'!$F$64</definedName>
    <definedName name="___________mr09">'[48]matang rayeuk'!$F$73</definedName>
    <definedName name="___________mr10">'[48]matang rayeuk'!$F$79</definedName>
    <definedName name="___________mr11">'[48]matang rayeuk'!$F$85</definedName>
    <definedName name="___________mr12">'[48]matang rayeuk'!$F$87</definedName>
    <definedName name="___________mr13">'[48]matang rayeuk'!$F$90</definedName>
    <definedName name="___________mr14">'[48]matang rayeuk'!$F$133</definedName>
    <definedName name="___________mr15">'[48]matang rayeuk'!$F$151</definedName>
    <definedName name="___________mr16">'[48]matang rayeuk'!$F$162</definedName>
    <definedName name="___________mr17">'[48]matang rayeuk'!$F$165</definedName>
    <definedName name="___________mu1">'[52]har-sat'!$J$2</definedName>
    <definedName name="___________pr01">'[53]pante riek'!$F$17</definedName>
    <definedName name="___________pr02">'[53]pante riek'!$F$23</definedName>
    <definedName name="___________pr03">'[53]pante riek'!$F$26</definedName>
    <definedName name="___________pr04">'[53]pante riek'!$F$30</definedName>
    <definedName name="___________pr05">'[53]pante riek'!$F$35</definedName>
    <definedName name="___________pr06">'[53]pante riek'!$F$39</definedName>
    <definedName name="___________pr07">'[53]pante riek'!$F$56</definedName>
    <definedName name="___________pr08">'[53]pante riek'!$F$64</definedName>
    <definedName name="___________pr09">'[53]pante riek'!$F$73</definedName>
    <definedName name="___________pr10">'[53]pante riek'!$F$79</definedName>
    <definedName name="___________pr11">'[53]pante riek'!$F$85</definedName>
    <definedName name="___________pr12">'[53]pante riek'!$F$87</definedName>
    <definedName name="___________pr13">'[53]pante riek'!$F$90</definedName>
    <definedName name="___________pr14">'[53]pante riek'!$F$133</definedName>
    <definedName name="___________pr15">'[53]pante riek'!$F$151</definedName>
    <definedName name="___________pr16">'[53]pante riek'!$F$162</definedName>
    <definedName name="___________pr17">'[53]pante riek'!$F$165</definedName>
    <definedName name="___________rek1">[21]REKAP!$I$30</definedName>
    <definedName name="___________tb01">[48]tibang!$F$17</definedName>
    <definedName name="___________tb02">[48]tibang!$F$23</definedName>
    <definedName name="___________tb03">[48]tibang!$F$26</definedName>
    <definedName name="___________tb04">[48]tibang!$F$30</definedName>
    <definedName name="___________tb05">[48]tibang!$F$35</definedName>
    <definedName name="___________tb06">[48]tibang!$F$39</definedName>
    <definedName name="___________tb07">[48]tibang!$F$56</definedName>
    <definedName name="___________tb08">[48]tibang!$F$64</definedName>
    <definedName name="___________tb09">[48]tibang!$F$73</definedName>
    <definedName name="___________tb10">[48]tibang!$F$79</definedName>
    <definedName name="___________tb11">[48]tibang!$F$85</definedName>
    <definedName name="___________tb12">[48]tibang!$F$87</definedName>
    <definedName name="___________tb13">[48]tibang!$F$90</definedName>
    <definedName name="___________tb14">[48]tibang!$F$133</definedName>
    <definedName name="___________tb15">[48]tibang!$F$151</definedName>
    <definedName name="___________tb16">[48]tibang!$F$162</definedName>
    <definedName name="___________tb17">[48]tibang!$F$165</definedName>
    <definedName name="___________TK1">'[54]hrg sat1'!$L$8</definedName>
    <definedName name="___________TK10">'[54]hrg sat1'!$L$17</definedName>
    <definedName name="___________TK11">'[54]hrg sat1'!$L$18</definedName>
    <definedName name="___________TK12">'[54]hrg sat1'!$L$19</definedName>
    <definedName name="___________TK13">'[54]hrg sat1'!$L$20</definedName>
    <definedName name="___________TK14">'[54]hrg sat1'!$L$21</definedName>
    <definedName name="___________TK15">'[54]hrg sat1'!$L$22</definedName>
    <definedName name="___________TK16">'[54]hrg sat1'!$L$23</definedName>
    <definedName name="___________TK17">'[54]hrg sat1'!$L$24</definedName>
    <definedName name="___________TK18">'[54]hrg sat1'!$L$25</definedName>
    <definedName name="___________TK2">'[54]hrg sat1'!$L$9</definedName>
    <definedName name="___________TK3">'[54]hrg sat1'!$L$10</definedName>
    <definedName name="___________TK4">'[54]hrg sat1'!$L$11</definedName>
    <definedName name="___________TK5">'[54]hrg sat1'!$L$12</definedName>
    <definedName name="___________TK6">'[54]hrg sat1'!$L$13</definedName>
    <definedName name="___________TK7">'[54]hrg sat1'!$L$14</definedName>
    <definedName name="___________TK8">'[54]hrg sat1'!$L$15</definedName>
    <definedName name="___________TK9">'[54]hrg sat1'!$L$16</definedName>
    <definedName name="___________XAF9">[55]BOW!$B$134</definedName>
    <definedName name="___________XAG2">[55]BOW!$B$221</definedName>
    <definedName name="___________XAG43">[55]BOW!$B$198</definedName>
    <definedName name="___________XAG50">[55]BOW!$B$12</definedName>
    <definedName name="___________XAG67">[55]BOW!$B$230</definedName>
    <definedName name="___________XAW2">[55]BOW!$B$60</definedName>
    <definedName name="___________XAW3">[55]BOW!$B$68</definedName>
    <definedName name="___________XAW4">[55]BOW!$B$45</definedName>
    <definedName name="___________XK010">[55]Analisa!$K$3774</definedName>
    <definedName name="___________XK011">[55]Analisa!$K$3851</definedName>
    <definedName name="___________XK012">[55]Analisa!$K$3928</definedName>
    <definedName name="___________XK013">[55]Analisa!$K$4005</definedName>
    <definedName name="___________XK014">[55]Analisa!$K$4082</definedName>
    <definedName name="___________XK016">[55]Analisa!$K$4159</definedName>
    <definedName name="___________XK017">[55]Analisa!$K$4236</definedName>
    <definedName name="___________XK018">[55]Analisa!$K$4313</definedName>
    <definedName name="___________XK020">[55]Analisa!$K$4390</definedName>
    <definedName name="___________XK023">[55]Analisa!$K$4467</definedName>
    <definedName name="___________XK024">[55]Analisa!$K$4544</definedName>
    <definedName name="___________XK025">[55]Analisa!$K$4621</definedName>
    <definedName name="___________XK026">[55]Analisa!$K$4698</definedName>
    <definedName name="___________XK030">[55]Analisa!$K$4775</definedName>
    <definedName name="___________XK035">[55]Analisa!$K$4852</definedName>
    <definedName name="___________XK040">[55]Analisa!$K$4929</definedName>
    <definedName name="___________XK110">[55]Analisa!$K$5006</definedName>
    <definedName name="___________XK111">[55]Analisa!$K$5083</definedName>
    <definedName name="___________XK112">[55]Analisa!$K$5160</definedName>
    <definedName name="___________XK113">[55]Analisa!$K$5237</definedName>
    <definedName name="___________XK114">[55]Analisa!$K$5314</definedName>
    <definedName name="___________XK115">[55]Analisa!$K$5391</definedName>
    <definedName name="___________XK116">[55]Analisa!$K$5468</definedName>
    <definedName name="___________XK117">[55]Analisa!$K$5545</definedName>
    <definedName name="___________XK118">[55]Analisa!$K$5622</definedName>
    <definedName name="___________xk12">[55]Analisa!$I$513</definedName>
    <definedName name="___________XK121">[55]Analisa!$K$5699</definedName>
    <definedName name="___________XK122">[55]Analisa!$K$3389</definedName>
    <definedName name="___________XK123">[55]Analisa!$K$3312</definedName>
    <definedName name="___________XK124">[55]Analisa!$K$3235</definedName>
    <definedName name="___________XK125">[55]Analisa!$K$3158</definedName>
    <definedName name="___________xk126">[55]Analisa!$K$6149</definedName>
    <definedName name="___________XK131">[55]Analisa!$K$6469</definedName>
    <definedName name="___________XK132">[55]Analisa!$K$6546</definedName>
    <definedName name="___________XK139">[55]Analisa!$K$6623</definedName>
    <definedName name="___________XK140">[55]Analisa!$K$6700</definedName>
    <definedName name="___________XK158">[55]Analisa!$K$3466</definedName>
    <definedName name="___________XK175">[55]Analisa!$B$6466:$K$6541</definedName>
    <definedName name="___________XK210">[55]Analisa!$K$3543</definedName>
    <definedName name="___________XK211">[55]Analisa!$K$1772</definedName>
    <definedName name="___________XK220">[55]Analisa!$K$3620</definedName>
    <definedName name="___________XK221">[55]Analisa!$K$3697</definedName>
    <definedName name="___________XK224">[55]Analisa!$K$1156</definedName>
    <definedName name="___________XK225">[55]Analisa!$K$1849</definedName>
    <definedName name="___________XK230">[55]Analisa!$K$309</definedName>
    <definedName name="___________XK231">[55]Analisa!$K$386</definedName>
    <definedName name="___________XK232">[55]Analisa!$K$6084</definedName>
    <definedName name="___________XK233">[55]Analisa!$K$6161</definedName>
    <definedName name="___________XK310">[55]Analisa!$K$4</definedName>
    <definedName name="___________XK311">[55]Analisa!$K$82</definedName>
    <definedName name="___________XK320">[55]Analisa!$K$155</definedName>
    <definedName name="___________XK321">[55]Analisa!$K$232</definedName>
    <definedName name="___________xk324">[55]Analisa!$G$639</definedName>
    <definedName name="___________XK341">[55]Analisa!$K$5853</definedName>
    <definedName name="___________XK342">[55]Analisa!$K$5930</definedName>
    <definedName name="___________XK410">[55]Analisa!$K$6007</definedName>
    <definedName name="___________XK411">[55]Analisa!$K$5776</definedName>
    <definedName name="___________XK421">[55]Analisa!$K$2619</definedName>
    <definedName name="___________XK422">[55]Analisa!$K$2696</definedName>
    <definedName name="___________XK424">[55]Analisa!$K$2773</definedName>
    <definedName name="___________XK510">[55]Analisa!$K$3004</definedName>
    <definedName name="___________XK511">[55]Analisa!$K$2850</definedName>
    <definedName name="___________XK512">[55]Analisa!$K$2927</definedName>
    <definedName name="___________XK513">[55]Analisa!$K$2388</definedName>
    <definedName name="___________XK514">[55]Analisa!$K$463</definedName>
    <definedName name="___________XK515">[55]Analisa!$K$617</definedName>
    <definedName name="___________XK516">[55]Analisa!$K$2542</definedName>
    <definedName name="___________XK520">[55]Analisa!$K$694</definedName>
    <definedName name="___________XK521">[55]Analisa!$K$771</definedName>
    <definedName name="___________XK522">[55]Analisa!$K$848</definedName>
    <definedName name="___________XK523">[55]Analisa!$K$925</definedName>
    <definedName name="___________XK612">[55]Analisa!$K$2157</definedName>
    <definedName name="___________XK615">[55]Analisa!$K$2305</definedName>
    <definedName name="___________XK618">[55]Analisa!$K$1002</definedName>
    <definedName name="___________XK636">[55]Analisa!$I$92</definedName>
    <definedName name="___________XK638">[55]Analisa!$K$1079</definedName>
    <definedName name="___________xk639">[55]Analisa!$H$1157</definedName>
    <definedName name="___________XK705">[55]Analisa!$K$1926</definedName>
    <definedName name="___________XK710">[55]Analisa!$K$2003</definedName>
    <definedName name="___________XK715">[55]Analisa!$K$2079</definedName>
    <definedName name="___________XK719">[55]Analisa!$B$2077:$K$2152</definedName>
    <definedName name="___________XK720">[55]Analisa!$K$1310</definedName>
    <definedName name="___________XK722">[55]Analisa!$K$7008</definedName>
    <definedName name="___________XK725">[55]Analisa!$K$7238</definedName>
    <definedName name="___________XK726">[55]Analisa!$K$7162</definedName>
    <definedName name="___________xk730">[55]Analisa!$H$1431</definedName>
    <definedName name="___________XK810">[55]Analisa!$K$1387</definedName>
    <definedName name="___________XK815">[55]Analisa!$K$1464</definedName>
    <definedName name="___________XK855">[55]Analisa!$K$1541</definedName>
    <definedName name="___________XK865">[55]Analisa!$K$1695</definedName>
    <definedName name="__________adt01">'[36]alue deah teungoh'!$F$17</definedName>
    <definedName name="__________adt02">'[36]alue deah teungoh'!$F$23</definedName>
    <definedName name="__________adt03">'[36]alue deah teungoh'!$F$26</definedName>
    <definedName name="__________adt04">'[36]alue deah teungoh'!$F$30</definedName>
    <definedName name="__________adt05">'[36]alue deah teungoh'!$F$35</definedName>
    <definedName name="__________adt06">'[36]alue deah teungoh'!$F$39</definedName>
    <definedName name="__________adt07">'[36]alue deah teungoh'!$F$56</definedName>
    <definedName name="__________adt08">'[36]alue deah teungoh'!$F$64</definedName>
    <definedName name="__________adt09">'[36]alue deah teungoh'!$F$73</definedName>
    <definedName name="__________adt10">'[36]alue deah teungoh'!$F$79</definedName>
    <definedName name="__________adt11">'[36]alue deah teungoh'!$F$85</definedName>
    <definedName name="__________adt12">'[36]alue deah teungoh'!$F$87</definedName>
    <definedName name="__________adt13">'[36]alue deah teungoh'!$F$90</definedName>
    <definedName name="__________adt14">'[36]alue deah teungoh'!$F$133</definedName>
    <definedName name="__________adt15">'[36]alue deah teungoh'!$F$151</definedName>
    <definedName name="__________adt16">'[36]alue deah teungoh'!$F$162</definedName>
    <definedName name="__________adt17">'[36]alue deah teungoh'!$F$165</definedName>
    <definedName name="__________adt34">[29]alat!$J$16</definedName>
    <definedName name="__________adt810">[29]alat!$J$17</definedName>
    <definedName name="__________ank275">[30]DivVII!$G$50</definedName>
    <definedName name="__________byy7136">[18]analisa!$N$675</definedName>
    <definedName name="__________CTK1">[25]LEMBAR1!$BE$26</definedName>
    <definedName name="__________CTK2">[25]LEMBAR1!$BE$28</definedName>
    <definedName name="__________CTK4">[25]LEMBAR1!$BE$33</definedName>
    <definedName name="__________CTK5">[25]LEMBAR1!$BE$35</definedName>
    <definedName name="__________CTK6">[26]LEMBAR1!$BE$45</definedName>
    <definedName name="__________CTK7">[26]LEMBAR1!$BE$47</definedName>
    <definedName name="__________CTK8">[26]LEMBAR1!$BE$49</definedName>
    <definedName name="__________CTK9">[26]LEMBAR1!$BE$52</definedName>
    <definedName name="__________DIV1">'[49]Kuantitas &amp; Harga'!$G$23</definedName>
    <definedName name="__________DIV10">[43]BOQ!$G$388</definedName>
    <definedName name="__________DIV2">'[49]Kuantitas &amp; Harga'!$G$43</definedName>
    <definedName name="__________DIV3">'[49]Kuantitas &amp; Harga'!$G$57</definedName>
    <definedName name="__________DIV4">'[49]Kuantitas &amp; Harga'!$G$75</definedName>
    <definedName name="__________DIV5">'[49]Kuantitas &amp; Harga'!$G$93</definedName>
    <definedName name="__________DIV6">'[49]Kuantitas &amp; Harga'!$G$112</definedName>
    <definedName name="__________DIV7">'[49]Kuantitas &amp; Harga'!$G$134</definedName>
    <definedName name="__________DIV8">'[49]Kuantitas &amp; Harga'!$G$158</definedName>
    <definedName name="__________DIV9">[43]BOQ!$G$377</definedName>
    <definedName name="__________DTr3">'[18]Har Sat'!$J$135</definedName>
    <definedName name="__________EEE02">'[43]5-ALAT(1)'!$AW$9</definedName>
    <definedName name="__________EEE05">'[43]5-ALAT(1)'!$AW$12</definedName>
    <definedName name="__________EEE06">'[43]5-ALAT(1)'!$AW$13</definedName>
    <definedName name="__________EEE07">'[43]5-ALAT(1)'!$AW$14</definedName>
    <definedName name="__________EEE08">'[43]5-ALAT(1)'!$AW$15</definedName>
    <definedName name="__________EEE09">'[43]5-ALAT(1)'!$AW$16</definedName>
    <definedName name="__________EEE10">'[43]5-ALAT(1)'!$AW$17</definedName>
    <definedName name="__________EEE11">'[43]5-ALAT(1)'!$AW$18</definedName>
    <definedName name="__________EEE13">'[43]5-ALAT(1)'!$AW$20</definedName>
    <definedName name="__________EEE15">'[43]5-ALAT(1)'!$AW$22</definedName>
    <definedName name="__________EEE16">'[43]5-ALAT(1)'!$AW$23</definedName>
    <definedName name="__________EEE17">'[43]5-ALAT(1)'!$AW$24</definedName>
    <definedName name="__________EEE19">'[43]5-ALAT(1)'!$AW$26</definedName>
    <definedName name="__________EEE22">'[43]5-ALAT(1)'!$AW$29</definedName>
    <definedName name="__________EEE23">'[43]5-ALAT(1)'!$AW$30</definedName>
    <definedName name="__________EEE27">'[43]5-ALAT(1)'!$AW$34</definedName>
    <definedName name="__________EEE29">'[43]5-ALAT(1)'!$AW$36</definedName>
    <definedName name="__________EEE31">'[43]5-ALAT(1)'!$AW$38</definedName>
    <definedName name="__________frm74">[45]NP!$L$1322:$V$1382</definedName>
    <definedName name="__________gol1">'[56]dayvol WEDI'!$N$4467</definedName>
    <definedName name="__________HAL1">'[49]Kuantitas &amp; Harga'!$A$1:$H$58</definedName>
    <definedName name="__________HAL2">'[49]Kuantitas &amp; Harga'!$A$59:$H$94</definedName>
    <definedName name="__________HAL3">'[49]Kuantitas &amp; Harga'!$A$95:$H$113</definedName>
    <definedName name="__________HAL4">'[49]Kuantitas &amp; Harga'!$A$114:$H$118</definedName>
    <definedName name="__________HAL5">'[49]Kuantitas &amp; Harga'!$A$119:$H$130</definedName>
    <definedName name="__________HAL6">'[49]Kuantitas &amp; Harga'!$A$131:$H$135</definedName>
    <definedName name="__________HAL7">'[49]Kuantitas &amp; Harga'!$A$136:$H$161</definedName>
    <definedName name="__________hsm01">[31]QUARI!$F$120</definedName>
    <definedName name="__________hsm02">[31]QUARI!$F$232</definedName>
    <definedName name="__________hsm06">[31]QUARI!$F$365</definedName>
    <definedName name="__________hsm07">[31]QUARI!$F$456</definedName>
    <definedName name="__________hsm16">[31]QUARI!$F$568</definedName>
    <definedName name="__________hsm44">[31]QUARI!$F$680</definedName>
    <definedName name="__________je01">[36]jeulingke!$F$17</definedName>
    <definedName name="__________je02">[36]jeulingke!$F$23</definedName>
    <definedName name="__________je03">[36]jeulingke!$F$26</definedName>
    <definedName name="__________je04">[36]jeulingke!$F$30</definedName>
    <definedName name="__________je05">[36]jeulingke!$F$35</definedName>
    <definedName name="__________je06">[36]jeulingke!$F$39</definedName>
    <definedName name="__________je07">[36]jeulingke!$F$55</definedName>
    <definedName name="__________je08">[36]jeulingke!$F$63</definedName>
    <definedName name="__________je09">[36]jeulingke!$F$72</definedName>
    <definedName name="__________je10">[36]jeulingke!$F$78</definedName>
    <definedName name="__________je11">[36]jeulingke!$F$84</definedName>
    <definedName name="__________je12">[36]jeulingke!$F$86</definedName>
    <definedName name="__________je13">[36]jeulingke!$F$89</definedName>
    <definedName name="__________je14">[36]jeulingke!$F$132</definedName>
    <definedName name="__________je15">[36]jeulingke!$F$150</definedName>
    <definedName name="__________je16">[36]jeulingke!$F$161</definedName>
    <definedName name="__________je17">[36]jeulingke!$F$164</definedName>
    <definedName name="__________jet01">[40]jeulingke!$G$17</definedName>
    <definedName name="__________jet02">[40]jeulingke!$G$20</definedName>
    <definedName name="__________jet03">[40]jeulingke!$G$21</definedName>
    <definedName name="__________jet04">[40]jeulingke!$G$22</definedName>
    <definedName name="__________jet05">[40]jeulingke!$G$23</definedName>
    <definedName name="__________lb01">'[36]lambaro skep'!$F$17</definedName>
    <definedName name="__________lb02">'[36]lambaro skep'!$F$23</definedName>
    <definedName name="__________lb03">'[36]lambaro skep'!$F$26</definedName>
    <definedName name="__________lb04">'[36]lambaro skep'!$F$30</definedName>
    <definedName name="__________lb05">'[36]lambaro skep'!$F$35</definedName>
    <definedName name="__________lb06">'[36]lambaro skep'!$F$39</definedName>
    <definedName name="__________lb07">'[36]lambaro skep'!$F$56</definedName>
    <definedName name="__________lb08">'[36]lambaro skep'!$F$64</definedName>
    <definedName name="__________lb09">'[36]lambaro skep'!$F$73</definedName>
    <definedName name="__________lb10">'[36]lambaro skep'!$F$79</definedName>
    <definedName name="__________lb11">'[36]lambaro skep'!$F$85</definedName>
    <definedName name="__________lb12">'[36]lambaro skep'!$F$87</definedName>
    <definedName name="__________lb13">'[36]lambaro skep'!$F$90</definedName>
    <definedName name="__________lb14">'[36]lambaro skep'!$F$133</definedName>
    <definedName name="__________lb15">'[36]lambaro skep'!$F$151</definedName>
    <definedName name="__________lb16">'[36]lambaro skep'!$F$163</definedName>
    <definedName name="__________lb17">'[36]lambaro skep'!$F$166</definedName>
    <definedName name="__________LBR1">[26]LEMBAR1!$A$1:$P$40</definedName>
    <definedName name="__________LBR2">[26]LEMBAR2!$B$1:$N$50</definedName>
    <definedName name="__________LBR3">[26]LEMBAR3!$B$9:$U$57</definedName>
    <definedName name="__________LBR4">[26]LEMBAR4!$B$1:$J$57</definedName>
    <definedName name="__________LBR5">[26]LEMBAR5!$B$1:$N$50</definedName>
    <definedName name="__________LBR6">[26]LEMBAR1!$F$50:$S$97</definedName>
    <definedName name="__________LBR7">[26]LEMBAR2!$F$64:$P$92</definedName>
    <definedName name="__________LBR8">[26]LEMBAR3!$C$88:$M$116</definedName>
    <definedName name="__________LLL01">'[57]4-Basic Price'!$F$8</definedName>
    <definedName name="__________LLL02">'[57]4-Basic Price'!$F$9</definedName>
    <definedName name="__________LLL03">'[57]4-Basic Price'!$F$10</definedName>
    <definedName name="__________LLL05">'[50]Basic Price'!$F$12</definedName>
    <definedName name="__________MDE35">'[58]Peralatan (2)'!$R$27</definedName>
    <definedName name="__________ME35">'[59]TP ab.oK'!$S$20</definedName>
    <definedName name="__________Mm01">[31]QUARI!$F$120</definedName>
    <definedName name="__________MMM03">'[43]4-Basic Price'!$F$50</definedName>
    <definedName name="__________MMM04">'[43]4-Basic Price'!$F$51</definedName>
    <definedName name="__________MMM05">'[43]4-Basic Price'!$F$52</definedName>
    <definedName name="__________MMM10">'[43]4-Basic Price'!$F$57</definedName>
    <definedName name="__________MMM11">'[43]4-Basic Price'!$F$59</definedName>
    <definedName name="__________MMM12">'[43]4-Basic Price'!$F$60</definedName>
    <definedName name="__________MMM16">'[43]4-Basic Price'!$F$65</definedName>
    <definedName name="__________MMM18">'[43]4-Basic Price'!$F$68</definedName>
    <definedName name="__________MMM19">'[43]4-Basic Price'!$F$69</definedName>
    <definedName name="__________MMM26">'[43]4-Basic Price'!$F$76</definedName>
    <definedName name="__________MMM27">'[43]4-Basic Price'!$F$77</definedName>
    <definedName name="__________mmm29">'[31]2'!$S$753</definedName>
    <definedName name="__________MMM33">'[7]4-Basic Price'!$F$87</definedName>
    <definedName name="__________MMM37">'[43]4-Basic Price'!$F$88</definedName>
    <definedName name="__________MMM39">'[43]4-Basic Price'!$F$89</definedName>
    <definedName name="__________MMM44">'[43]4-Basic Price'!$F$96</definedName>
    <definedName name="__________MMM47">'[43]4-Basic Price'!$F$99</definedName>
    <definedName name="__________MMM48">'[43]4-Basic Price'!$F$100</definedName>
    <definedName name="__________mr01">'[36]matang rayeuk'!$F$17</definedName>
    <definedName name="__________mr02">'[36]matang rayeuk'!$F$23</definedName>
    <definedName name="__________mr03">'[36]matang rayeuk'!$F$26</definedName>
    <definedName name="__________mr04">'[36]matang rayeuk'!$F$30</definedName>
    <definedName name="__________mr05">'[36]matang rayeuk'!$F$35</definedName>
    <definedName name="__________mr06">'[36]matang rayeuk'!$F$39</definedName>
    <definedName name="__________mr07">'[36]matang rayeuk'!$F$56</definedName>
    <definedName name="__________mr08">'[36]matang rayeuk'!$F$64</definedName>
    <definedName name="__________mr09">'[36]matang rayeuk'!$F$73</definedName>
    <definedName name="__________mr10">'[36]matang rayeuk'!$F$79</definedName>
    <definedName name="__________mr11">'[36]matang rayeuk'!$F$85</definedName>
    <definedName name="__________mr12">'[36]matang rayeuk'!$F$87</definedName>
    <definedName name="__________mr13">'[36]matang rayeuk'!$F$90</definedName>
    <definedName name="__________mr14">'[36]matang rayeuk'!$F$133</definedName>
    <definedName name="__________mr15">'[36]matang rayeuk'!$F$151</definedName>
    <definedName name="__________mr16">'[36]matang rayeuk'!$F$162</definedName>
    <definedName name="__________mr17">'[36]matang rayeuk'!$F$165</definedName>
    <definedName name="__________mu1">'[52]har-sat'!$J$2</definedName>
    <definedName name="__________pr01">'[42]pante riek'!$F$17</definedName>
    <definedName name="__________pr02">'[42]pante riek'!$F$23</definedName>
    <definedName name="__________pr03">'[42]pante riek'!$F$26</definedName>
    <definedName name="__________pr04">'[42]pante riek'!$F$30</definedName>
    <definedName name="__________pr05">'[42]pante riek'!$F$35</definedName>
    <definedName name="__________pr06">'[42]pante riek'!$F$39</definedName>
    <definedName name="__________pr07">'[42]pante riek'!$F$56</definedName>
    <definedName name="__________pr08">'[42]pante riek'!$F$64</definedName>
    <definedName name="__________pr09">'[42]pante riek'!$F$73</definedName>
    <definedName name="__________pr10">'[42]pante riek'!$F$79</definedName>
    <definedName name="__________pr11">'[42]pante riek'!$F$85</definedName>
    <definedName name="__________pr12">'[42]pante riek'!$F$87</definedName>
    <definedName name="__________pr13">'[42]pante riek'!$F$90</definedName>
    <definedName name="__________pr14">'[42]pante riek'!$F$133</definedName>
    <definedName name="__________pr15">'[42]pante riek'!$F$151</definedName>
    <definedName name="__________pr16">'[42]pante riek'!$F$162</definedName>
    <definedName name="__________pr17">'[42]pante riek'!$F$165</definedName>
    <definedName name="__________rek1">[47]REKAP!$I$29</definedName>
    <definedName name="__________tb01">[36]tibang!$F$17</definedName>
    <definedName name="__________tb02">[36]tibang!$F$23</definedName>
    <definedName name="__________tb03">[36]tibang!$F$26</definedName>
    <definedName name="__________tb04">[36]tibang!$F$30</definedName>
    <definedName name="__________tb05">[36]tibang!$F$35</definedName>
    <definedName name="__________tb06">[36]tibang!$F$39</definedName>
    <definedName name="__________tb07">[36]tibang!$F$56</definedName>
    <definedName name="__________tb08">[36]tibang!$F$64</definedName>
    <definedName name="__________tb09">[36]tibang!$F$73</definedName>
    <definedName name="__________tb10">[36]tibang!$F$79</definedName>
    <definedName name="__________tb11">[36]tibang!$F$85</definedName>
    <definedName name="__________tb12">[36]tibang!$F$87</definedName>
    <definedName name="__________tb13">[36]tibang!$F$90</definedName>
    <definedName name="__________tb14">[36]tibang!$F$133</definedName>
    <definedName name="__________tb15">[36]tibang!$F$151</definedName>
    <definedName name="__________tb16">[36]tibang!$F$162</definedName>
    <definedName name="__________tb17">[36]tibang!$F$165</definedName>
    <definedName name="__________tgl2">[60]Ch!$A$16</definedName>
    <definedName name="__________TK1">'[54]hrg sat1'!$L$8</definedName>
    <definedName name="__________TK10">'[54]hrg sat1'!$L$17</definedName>
    <definedName name="__________TK11">'[54]hrg sat1'!$L$18</definedName>
    <definedName name="__________TK12">'[54]hrg sat1'!$L$19</definedName>
    <definedName name="__________TK13">'[54]hrg sat1'!$L$20</definedName>
    <definedName name="__________TK14">'[54]hrg sat1'!$L$21</definedName>
    <definedName name="__________TK15">'[54]hrg sat1'!$L$22</definedName>
    <definedName name="__________TK16">'[54]hrg sat1'!$L$23</definedName>
    <definedName name="__________TK17">'[54]hrg sat1'!$L$24</definedName>
    <definedName name="__________TK18">'[54]hrg sat1'!$L$25</definedName>
    <definedName name="__________TK2">'[54]hrg sat1'!$L$9</definedName>
    <definedName name="__________TK3">'[54]hrg sat1'!$L$10</definedName>
    <definedName name="__________TK4">'[54]hrg sat1'!$L$11</definedName>
    <definedName name="__________TK5">'[54]hrg sat1'!$L$12</definedName>
    <definedName name="__________TK6">'[54]hrg sat1'!$L$13</definedName>
    <definedName name="__________TK7">'[54]hrg sat1'!$L$14</definedName>
    <definedName name="__________TK8">'[54]hrg sat1'!$L$15</definedName>
    <definedName name="__________TK9">'[54]hrg sat1'!$L$16</definedName>
    <definedName name="__________XAF9">[55]BOW!$B$134</definedName>
    <definedName name="__________XAG2">[55]BOW!$B$221</definedName>
    <definedName name="__________XAG43">[55]BOW!$B$198</definedName>
    <definedName name="__________XAG50">[55]BOW!$B$12</definedName>
    <definedName name="__________XAG67">[55]BOW!$B$230</definedName>
    <definedName name="__________XAW2">[55]BOW!$B$60</definedName>
    <definedName name="__________XAW3">[55]BOW!$B$68</definedName>
    <definedName name="__________XAW4">[55]BOW!$B$45</definedName>
    <definedName name="__________XK010">[55]Analisa!$K$3774</definedName>
    <definedName name="__________XK011">[55]Analisa!$K$3851</definedName>
    <definedName name="__________XK012">[55]Analisa!$K$3928</definedName>
    <definedName name="__________XK013">[55]Analisa!$K$4005</definedName>
    <definedName name="__________XK014">[55]Analisa!$K$4082</definedName>
    <definedName name="__________XK016">[55]Analisa!$K$4159</definedName>
    <definedName name="__________XK017">[55]Analisa!$K$4236</definedName>
    <definedName name="__________XK018">[55]Analisa!$K$4313</definedName>
    <definedName name="__________XK020">[55]Analisa!$K$4390</definedName>
    <definedName name="__________XK023">[55]Analisa!$K$4467</definedName>
    <definedName name="__________XK024">[55]Analisa!$K$4544</definedName>
    <definedName name="__________XK025">[55]Analisa!$K$4621</definedName>
    <definedName name="__________XK026">[55]Analisa!$K$4698</definedName>
    <definedName name="__________XK030">[55]Analisa!$K$4775</definedName>
    <definedName name="__________XK035">[55]Analisa!$K$4852</definedName>
    <definedName name="__________XK040">[55]Analisa!$K$4929</definedName>
    <definedName name="__________XK110">[55]Analisa!$K$5006</definedName>
    <definedName name="__________XK111">[55]Analisa!$K$5083</definedName>
    <definedName name="__________XK112">[55]Analisa!$K$5160</definedName>
    <definedName name="__________XK113">[55]Analisa!$K$5237</definedName>
    <definedName name="__________XK114">[55]Analisa!$K$5314</definedName>
    <definedName name="__________XK115">[55]Analisa!$K$5391</definedName>
    <definedName name="__________XK116">[55]Analisa!$K$5468</definedName>
    <definedName name="__________XK117">[55]Analisa!$K$5545</definedName>
    <definedName name="__________XK118">[55]Analisa!$K$5622</definedName>
    <definedName name="__________xk12">[55]Analisa!$I$513</definedName>
    <definedName name="__________XK121">[55]Analisa!$K$5699</definedName>
    <definedName name="__________XK122">[55]Analisa!$K$3389</definedName>
    <definedName name="__________XK123">[55]Analisa!$K$3312</definedName>
    <definedName name="__________XK124">[55]Analisa!$K$3235</definedName>
    <definedName name="__________XK125">[55]Analisa!$K$3158</definedName>
    <definedName name="__________xk126">[55]Analisa!$K$6149</definedName>
    <definedName name="__________XK131">[55]Analisa!$K$6469</definedName>
    <definedName name="__________XK132">[55]Analisa!$K$6546</definedName>
    <definedName name="__________XK139">[55]Analisa!$K$6623</definedName>
    <definedName name="__________XK140">[55]Analisa!$K$6700</definedName>
    <definedName name="__________XK158">[55]Analisa!$K$3466</definedName>
    <definedName name="__________XK175">[55]Analisa!$B$6466:$K$6541</definedName>
    <definedName name="__________XK210">[55]Analisa!$K$3543</definedName>
    <definedName name="__________XK211">[55]Analisa!$K$1772</definedName>
    <definedName name="__________XK220">[55]Analisa!$K$3620</definedName>
    <definedName name="__________XK221">[55]Analisa!$K$3697</definedName>
    <definedName name="__________XK224">[55]Analisa!$K$1156</definedName>
    <definedName name="__________XK225">[55]Analisa!$K$1849</definedName>
    <definedName name="__________XK230">[55]Analisa!$K$309</definedName>
    <definedName name="__________XK231">[55]Analisa!$K$386</definedName>
    <definedName name="__________XK232">[55]Analisa!$K$6084</definedName>
    <definedName name="__________XK233">[55]Analisa!$K$6161</definedName>
    <definedName name="__________XK310">[55]Analisa!$K$4</definedName>
    <definedName name="__________XK311">[55]Analisa!$K$82</definedName>
    <definedName name="__________XK320">[55]Analisa!$K$155</definedName>
    <definedName name="__________XK321">[55]Analisa!$K$232</definedName>
    <definedName name="__________xk324">[55]Analisa!$G$639</definedName>
    <definedName name="__________XK341">[55]Analisa!$K$5853</definedName>
    <definedName name="__________XK342">[55]Analisa!$K$5930</definedName>
    <definedName name="__________XK410">[55]Analisa!$K$6007</definedName>
    <definedName name="__________XK411">[55]Analisa!$K$5776</definedName>
    <definedName name="__________XK421">[55]Analisa!$K$2619</definedName>
    <definedName name="__________XK422">[55]Analisa!$K$2696</definedName>
    <definedName name="__________XK424">[55]Analisa!$K$2773</definedName>
    <definedName name="__________XK510">[55]Analisa!$K$3004</definedName>
    <definedName name="__________XK511">[55]Analisa!$K$2850</definedName>
    <definedName name="__________XK512">[55]Analisa!$K$2927</definedName>
    <definedName name="__________XK513">[55]Analisa!$K$2388</definedName>
    <definedName name="__________XK514">[55]Analisa!$K$463</definedName>
    <definedName name="__________XK515">[55]Analisa!$K$617</definedName>
    <definedName name="__________XK516">[55]Analisa!$K$2542</definedName>
    <definedName name="__________XK520">[55]Analisa!$K$694</definedName>
    <definedName name="__________XK521">[55]Analisa!$K$771</definedName>
    <definedName name="__________XK522">[55]Analisa!$K$848</definedName>
    <definedName name="__________XK523">[55]Analisa!$K$925</definedName>
    <definedName name="__________XK612">[55]Analisa!$K$2157</definedName>
    <definedName name="__________XK615">[55]Analisa!$K$2305</definedName>
    <definedName name="__________XK618">[55]Analisa!$K$1002</definedName>
    <definedName name="__________XK636">[55]Analisa!$I$92</definedName>
    <definedName name="__________XK638">[55]Analisa!$K$1079</definedName>
    <definedName name="__________xk639">[55]Analisa!$H$1157</definedName>
    <definedName name="__________XK705">[55]Analisa!$K$1926</definedName>
    <definedName name="__________XK710">[55]Analisa!$K$2003</definedName>
    <definedName name="__________XK715">[55]Analisa!$K$2079</definedName>
    <definedName name="__________XK719">[55]Analisa!$B$2077:$K$2152</definedName>
    <definedName name="__________XK720">[55]Analisa!$K$1310</definedName>
    <definedName name="__________XK722">[55]Analisa!$K$7008</definedName>
    <definedName name="__________XK725">[55]Analisa!$K$7238</definedName>
    <definedName name="__________XK726">[55]Analisa!$K$7162</definedName>
    <definedName name="__________xk730">[55]Analisa!$H$1431</definedName>
    <definedName name="__________XK810">[55]Analisa!$K$1387</definedName>
    <definedName name="__________XK815">[55]Analisa!$K$1464</definedName>
    <definedName name="__________XK855">[55]Analisa!$K$1541</definedName>
    <definedName name="__________XK865">[55]Analisa!$K$1695</definedName>
    <definedName name="_________adt01">'[36]alue deah teungoh'!$F$17</definedName>
    <definedName name="_________adt02">'[36]alue deah teungoh'!$F$23</definedName>
    <definedName name="_________adt03">'[36]alue deah teungoh'!$F$26</definedName>
    <definedName name="_________adt04">'[36]alue deah teungoh'!$F$30</definedName>
    <definedName name="_________adt05">'[36]alue deah teungoh'!$F$35</definedName>
    <definedName name="_________adt06">'[36]alue deah teungoh'!$F$39</definedName>
    <definedName name="_________adt07">'[36]alue deah teungoh'!$F$56</definedName>
    <definedName name="_________adt08">'[36]alue deah teungoh'!$F$64</definedName>
    <definedName name="_________adt09">'[36]alue deah teungoh'!$F$73</definedName>
    <definedName name="_________adt10">'[36]alue deah teungoh'!$F$79</definedName>
    <definedName name="_________adt11">'[36]alue deah teungoh'!$F$85</definedName>
    <definedName name="_________adt12">'[36]alue deah teungoh'!$F$87</definedName>
    <definedName name="_________adt13">'[36]alue deah teungoh'!$F$90</definedName>
    <definedName name="_________adt14">'[36]alue deah teungoh'!$F$133</definedName>
    <definedName name="_________adt15">'[36]alue deah teungoh'!$F$151</definedName>
    <definedName name="_________adt16">'[36]alue deah teungoh'!$F$162</definedName>
    <definedName name="_________adt17">'[36]alue deah teungoh'!$F$165</definedName>
    <definedName name="_________adt34">[29]alat!$J$16</definedName>
    <definedName name="_________adt810">[29]alat!$J$17</definedName>
    <definedName name="_________ank275">[30]DivVII!$G$50</definedName>
    <definedName name="_________byy7136">[18]analisa!$N$675</definedName>
    <definedName name="_________CTK1">[25]LEMBAR1!$BE$26</definedName>
    <definedName name="_________CTK2">[25]LEMBAR1!$BE$28</definedName>
    <definedName name="_________CTK4">[25]LEMBAR1!$BE$33</definedName>
    <definedName name="_________CTK5">[25]LEMBAR1!$BE$35</definedName>
    <definedName name="_________CTK6">[26]LEMBAR1!$BE$45</definedName>
    <definedName name="_________CTK7">[26]LEMBAR1!$BE$47</definedName>
    <definedName name="_________CTK8">[26]LEMBAR1!$BE$49</definedName>
    <definedName name="_________CTK9">[26]LEMBAR1!$BE$52</definedName>
    <definedName name="_________DIV1">[61]BOQ!$G$30</definedName>
    <definedName name="_________DIV10">[61]BOQ!$G$389</definedName>
    <definedName name="_________DIV2">[61]BOQ!$G$56</definedName>
    <definedName name="_________DIV3">[61]BOQ!$G$79</definedName>
    <definedName name="_________DIV4">[61]BOQ!$G$92</definedName>
    <definedName name="_________DIV5">[61]BOQ!$G$109</definedName>
    <definedName name="_________DIV6">[61]BOQ!$G$165</definedName>
    <definedName name="_________DIV7">[61]BOQ!$G$294</definedName>
    <definedName name="_________DIV8">[61]BOQ!$G$352</definedName>
    <definedName name="_________DIV9">[61]BOQ!$G$378</definedName>
    <definedName name="_________DTr3">'[18]Har Sat'!$J$135</definedName>
    <definedName name="_________EEE02">'[43]5-ALAT(1)'!$AW$9</definedName>
    <definedName name="_________EEE05">'[43]5-ALAT(1)'!$AW$12</definedName>
    <definedName name="_________EEE06">'[43]5-ALAT(1)'!$AW$13</definedName>
    <definedName name="_________EEE07">'[43]5-ALAT(1)'!$AW$14</definedName>
    <definedName name="_________EEE08">'[43]5-ALAT(1)'!$AW$15</definedName>
    <definedName name="_________EEE09">'[43]5-ALAT(1)'!$AW$16</definedName>
    <definedName name="_________EEE10">'[43]5-ALAT(1)'!$AW$17</definedName>
    <definedName name="_________EEE11">'[43]5-ALAT(1)'!$AW$18</definedName>
    <definedName name="_________EEE13">'[43]5-ALAT(1)'!$AW$20</definedName>
    <definedName name="_________EEE15">'[43]5-ALAT(1)'!$AW$22</definedName>
    <definedName name="_________EEE16">'[43]5-ALAT(1)'!$AW$23</definedName>
    <definedName name="_________EEE17">'[43]5-ALAT(1)'!$AW$24</definedName>
    <definedName name="_________EEE19">'[43]5-ALAT(1)'!$AW$26</definedName>
    <definedName name="_________EEE22">'[43]5-ALAT(1)'!$AW$29</definedName>
    <definedName name="_________EEE23">'[43]5-ALAT(1)'!$AW$30</definedName>
    <definedName name="_________EEE27">'[43]5-ALAT(1)'!$AW$34</definedName>
    <definedName name="_________EEE29">'[43]5-ALAT(1)'!$AW$36</definedName>
    <definedName name="_________EEE31">'[43]5-ALAT(1)'!$AW$38</definedName>
    <definedName name="_________frm74">[45]NP!$L$1322:$V$1382</definedName>
    <definedName name="_________gol1">'[56]dayvol WEDI'!$N$4467</definedName>
    <definedName name="_________HAL1">'[49]Kuantitas &amp; Harga'!$A$1:$H$58</definedName>
    <definedName name="_________HAL2">'[49]Kuantitas &amp; Harga'!$A$59:$H$94</definedName>
    <definedName name="_________HAL3">'[49]Kuantitas &amp; Harga'!$A$95:$H$113</definedName>
    <definedName name="_________HAL4">'[49]Kuantitas &amp; Harga'!$A$114:$H$118</definedName>
    <definedName name="_________HAL5">'[49]Kuantitas &amp; Harga'!$A$119:$H$130</definedName>
    <definedName name="_________HAL6">'[49]Kuantitas &amp; Harga'!$A$131:$H$135</definedName>
    <definedName name="_________HAL7">'[49]Kuantitas &amp; Harga'!$A$136:$H$161</definedName>
    <definedName name="_________hsm01">[31]QUARI!$F$120</definedName>
    <definedName name="_________hsm02">[31]QUARI!$F$232</definedName>
    <definedName name="_________hsm06">[31]QUARI!$F$365</definedName>
    <definedName name="_________hsm07">[31]QUARI!$F$456</definedName>
    <definedName name="_________hsm16">[31]QUARI!$F$568</definedName>
    <definedName name="_________hsm44">[31]QUARI!$F$680</definedName>
    <definedName name="_________je01">[36]jeulingke!$F$17</definedName>
    <definedName name="_________je02">[36]jeulingke!$F$23</definedName>
    <definedName name="_________je03">[36]jeulingke!$F$26</definedName>
    <definedName name="_________je04">[36]jeulingke!$F$30</definedName>
    <definedName name="_________je05">[36]jeulingke!$F$35</definedName>
    <definedName name="_________je06">[36]jeulingke!$F$39</definedName>
    <definedName name="_________je07">[36]jeulingke!$F$55</definedName>
    <definedName name="_________je08">[36]jeulingke!$F$63</definedName>
    <definedName name="_________je09">[36]jeulingke!$F$72</definedName>
    <definedName name="_________je10">[36]jeulingke!$F$78</definedName>
    <definedName name="_________je11">[36]jeulingke!$F$84</definedName>
    <definedName name="_________je12">[36]jeulingke!$F$86</definedName>
    <definedName name="_________je13">[36]jeulingke!$F$89</definedName>
    <definedName name="_________je14">[36]jeulingke!$F$132</definedName>
    <definedName name="_________je15">[36]jeulingke!$F$150</definedName>
    <definedName name="_________je16">[36]jeulingke!$F$161</definedName>
    <definedName name="_________je17">[36]jeulingke!$F$164</definedName>
    <definedName name="_________jet01">[40]jeulingke!$G$17</definedName>
    <definedName name="_________jet02">[40]jeulingke!$G$20</definedName>
    <definedName name="_________jet03">[40]jeulingke!$G$21</definedName>
    <definedName name="_________jet04">[40]jeulingke!$G$22</definedName>
    <definedName name="_________jet05">[40]jeulingke!$G$23</definedName>
    <definedName name="_________lb01">'[36]lambaro skep'!$F$17</definedName>
    <definedName name="_________lb02">'[36]lambaro skep'!$F$23</definedName>
    <definedName name="_________lb03">'[36]lambaro skep'!$F$26</definedName>
    <definedName name="_________lb04">'[36]lambaro skep'!$F$30</definedName>
    <definedName name="_________lb05">'[36]lambaro skep'!$F$35</definedName>
    <definedName name="_________lb06">'[36]lambaro skep'!$F$39</definedName>
    <definedName name="_________lb07">'[36]lambaro skep'!$F$56</definedName>
    <definedName name="_________lb08">'[36]lambaro skep'!$F$64</definedName>
    <definedName name="_________lb09">'[36]lambaro skep'!$F$73</definedName>
    <definedName name="_________lb10">'[36]lambaro skep'!$F$79</definedName>
    <definedName name="_________lb11">'[36]lambaro skep'!$F$85</definedName>
    <definedName name="_________lb12">'[36]lambaro skep'!$F$87</definedName>
    <definedName name="_________lb13">'[36]lambaro skep'!$F$90</definedName>
    <definedName name="_________lb14">'[36]lambaro skep'!$F$133</definedName>
    <definedName name="_________lb15">'[36]lambaro skep'!$F$151</definedName>
    <definedName name="_________lb16">'[36]lambaro skep'!$F$163</definedName>
    <definedName name="_________lb17">'[36]lambaro skep'!$F$166</definedName>
    <definedName name="_________LBR1">[25]LEMBAR1!$A$1:$P$40</definedName>
    <definedName name="_________LBR2">[25]LEMBAR2!$B$1:$N$50</definedName>
    <definedName name="_________LBR3">[26]LEMBAR3!$B$9:$U$57</definedName>
    <definedName name="_________LBR4">[26]LEMBAR4!$B$1:$J$57</definedName>
    <definedName name="_________LBR5">[26]LEMBAR5!$B$1:$N$50</definedName>
    <definedName name="_________LBR6">[26]LEMBAR1!$F$50:$S$97</definedName>
    <definedName name="_________LBR7">[26]LEMBAR2!$F$64:$P$92</definedName>
    <definedName name="_________LBR8">[26]LEMBAR3!$C$88:$M$116</definedName>
    <definedName name="_________LLL01">'[43]4-Basic Price'!$F$8</definedName>
    <definedName name="_________LLL02">'[43]4-Basic Price'!$F$9</definedName>
    <definedName name="_________LLL03">'[43]4-Basic Price'!$F$10</definedName>
    <definedName name="_________LLL04">'[62]Basic Price'!$E$15</definedName>
    <definedName name="_________LLL05">'[62]Basic Price'!$E$16</definedName>
    <definedName name="_________LLL06">'[62]Basic Price'!$E$17</definedName>
    <definedName name="_________LLL07">'[62]Basic Price'!$E$18</definedName>
    <definedName name="_________LLL08">'[62]Basic Price'!$E$19</definedName>
    <definedName name="_________LLL09">'[62]Basic Price'!$E$20</definedName>
    <definedName name="_________MDE26">[15]Peralatan!$BR$527</definedName>
    <definedName name="_________MDE35">'[58]Peralatan (2)'!$R$27</definedName>
    <definedName name="_________ME26">[15]Peralatan!$BR$526</definedName>
    <definedName name="_________ME35">'[59]TP ab.oK'!$S$20</definedName>
    <definedName name="_________Mm01">[31]QUARI!$F$120</definedName>
    <definedName name="_________MMM01">'[57]4-Basic Price'!$F$48</definedName>
    <definedName name="_________MMM03">'[57]4-Basic Price'!$F$53</definedName>
    <definedName name="_________MMM04">'[57]4-Basic Price'!$F$54</definedName>
    <definedName name="_________MMM05">'[43]4-Basic Price'!$F$52</definedName>
    <definedName name="_________MMM09">'[57]4-Basic Price'!$F$59</definedName>
    <definedName name="_________MMM10">'[57]4-Basic Price'!$F$60</definedName>
    <definedName name="_________MMM11">'[57]4-Basic Price'!$F$62</definedName>
    <definedName name="_________MMM12">'[57]4-Basic Price'!$F$63</definedName>
    <definedName name="_________MMM16">'[57]4-Basic Price'!$F$68</definedName>
    <definedName name="_________MMM18">'[57]4-Basic Price'!$F$71</definedName>
    <definedName name="_________MMM19">'[57]4-Basic Price'!$F$72</definedName>
    <definedName name="_________MMM26">'[57]4-Basic Price'!$F$79</definedName>
    <definedName name="_________MMM27">'[57]4-Basic Price'!$F$80</definedName>
    <definedName name="_________mmm29">'[31]2'!$S$753</definedName>
    <definedName name="_________MMM30">'[7]4-Basic Price'!$F$84</definedName>
    <definedName name="_________MMM33">'[57]4-Basic Price'!$F$86</definedName>
    <definedName name="_________MMM37">'[57]4-Basic Price'!$F$91</definedName>
    <definedName name="_________MMM39">'[57]4-Basic Price'!$F$92</definedName>
    <definedName name="_________MMM42">'[57]4-Basic Price'!$F$97</definedName>
    <definedName name="_________MMM44">'[57]4-Basic Price'!$F$99</definedName>
    <definedName name="_________MMM47">'[57]4-Basic Price'!$F$102</definedName>
    <definedName name="_________MMM48">'[57]4-Basic Price'!$F$103</definedName>
    <definedName name="_________mr01">'[36]matang rayeuk'!$F$17</definedName>
    <definedName name="_________mr02">'[36]matang rayeuk'!$F$23</definedName>
    <definedName name="_________mr03">'[36]matang rayeuk'!$F$26</definedName>
    <definedName name="_________mr04">'[36]matang rayeuk'!$F$30</definedName>
    <definedName name="_________mr05">'[36]matang rayeuk'!$F$35</definedName>
    <definedName name="_________mr06">'[36]matang rayeuk'!$F$39</definedName>
    <definedName name="_________mr07">'[36]matang rayeuk'!$F$56</definedName>
    <definedName name="_________mr08">'[36]matang rayeuk'!$F$64</definedName>
    <definedName name="_________mr09">'[36]matang rayeuk'!$F$73</definedName>
    <definedName name="_________mr10">'[36]matang rayeuk'!$F$79</definedName>
    <definedName name="_________mr11">'[36]matang rayeuk'!$F$85</definedName>
    <definedName name="_________mr12">'[36]matang rayeuk'!$F$87</definedName>
    <definedName name="_________mr13">'[36]matang rayeuk'!$F$90</definedName>
    <definedName name="_________mr14">'[36]matang rayeuk'!$F$133</definedName>
    <definedName name="_________mr15">'[36]matang rayeuk'!$F$151</definedName>
    <definedName name="_________mr16">'[36]matang rayeuk'!$F$162</definedName>
    <definedName name="_________mr17">'[36]matang rayeuk'!$F$165</definedName>
    <definedName name="_________mu1">'[52]har-sat'!$J$2</definedName>
    <definedName name="_________pr01">'[42]pante riek'!$F$17</definedName>
    <definedName name="_________pr02">'[42]pante riek'!$F$23</definedName>
    <definedName name="_________pr03">'[42]pante riek'!$F$26</definedName>
    <definedName name="_________pr04">'[42]pante riek'!$F$30</definedName>
    <definedName name="_________pr05">'[42]pante riek'!$F$35</definedName>
    <definedName name="_________pr06">'[42]pante riek'!$F$39</definedName>
    <definedName name="_________pr07">'[42]pante riek'!$F$56</definedName>
    <definedName name="_________pr08">'[42]pante riek'!$F$64</definedName>
    <definedName name="_________pr09">'[42]pante riek'!$F$73</definedName>
    <definedName name="_________pr10">'[42]pante riek'!$F$79</definedName>
    <definedName name="_________pr11">'[42]pante riek'!$F$85</definedName>
    <definedName name="_________pr12">'[42]pante riek'!$F$87</definedName>
    <definedName name="_________pr13">'[42]pante riek'!$F$90</definedName>
    <definedName name="_________pr14">'[42]pante riek'!$F$133</definedName>
    <definedName name="_________pr15">'[42]pante riek'!$F$151</definedName>
    <definedName name="_________pr16">'[42]pante riek'!$F$162</definedName>
    <definedName name="_________pr17">'[42]pante riek'!$F$165</definedName>
    <definedName name="_________rek1">[21]REKAP!$I$30</definedName>
    <definedName name="_________tb01">[36]tibang!$F$17</definedName>
    <definedName name="_________tb02">[36]tibang!$F$23</definedName>
    <definedName name="_________tb03">[36]tibang!$F$26</definedName>
    <definedName name="_________tb04">[36]tibang!$F$30</definedName>
    <definedName name="_________tb05">[36]tibang!$F$35</definedName>
    <definedName name="_________tb06">[36]tibang!$F$39</definedName>
    <definedName name="_________tb07">[36]tibang!$F$56</definedName>
    <definedName name="_________tb08">[36]tibang!$F$64</definedName>
    <definedName name="_________tb09">[36]tibang!$F$73</definedName>
    <definedName name="_________tb10">[36]tibang!$F$79</definedName>
    <definedName name="_________tb11">[36]tibang!$F$85</definedName>
    <definedName name="_________tb12">[36]tibang!$F$87</definedName>
    <definedName name="_________tb13">[36]tibang!$F$90</definedName>
    <definedName name="_________tb14">[36]tibang!$F$133</definedName>
    <definedName name="_________tb15">[36]tibang!$F$151</definedName>
    <definedName name="_________tb16">[36]tibang!$F$162</definedName>
    <definedName name="_________tb17">[36]tibang!$F$165</definedName>
    <definedName name="_________tgl2">[60]Ch!$A$16</definedName>
    <definedName name="_________TK1">'[54]hrg sat1'!$L$8</definedName>
    <definedName name="_________TK10">'[54]hrg sat1'!$L$17</definedName>
    <definedName name="_________TK11">'[54]hrg sat1'!$L$18</definedName>
    <definedName name="_________TK12">'[54]hrg sat1'!$L$19</definedName>
    <definedName name="_________TK13">'[54]hrg sat1'!$L$20</definedName>
    <definedName name="_________TK14">'[54]hrg sat1'!$L$21</definedName>
    <definedName name="_________TK15">'[54]hrg sat1'!$L$22</definedName>
    <definedName name="_________TK16">'[54]hrg sat1'!$L$23</definedName>
    <definedName name="_________TK17">'[54]hrg sat1'!$L$24</definedName>
    <definedName name="_________TK18">'[54]hrg sat1'!$L$25</definedName>
    <definedName name="_________TK2">'[54]hrg sat1'!$L$9</definedName>
    <definedName name="_________TK3">'[54]hrg sat1'!$L$10</definedName>
    <definedName name="_________TK4">'[54]hrg sat1'!$L$11</definedName>
    <definedName name="_________TK5">'[54]hrg sat1'!$L$12</definedName>
    <definedName name="_________TK6">'[54]hrg sat1'!$L$13</definedName>
    <definedName name="_________TK7">'[54]hrg sat1'!$L$14</definedName>
    <definedName name="_________TK8">'[54]hrg sat1'!$L$15</definedName>
    <definedName name="_________TK9">'[54]hrg sat1'!$L$16</definedName>
    <definedName name="_________XAF9">[55]BOW!$B$134</definedName>
    <definedName name="_________XAG2">[55]BOW!$B$221</definedName>
    <definedName name="_________XAG43">[55]BOW!$B$198</definedName>
    <definedName name="_________XAG50">[55]BOW!$B$12</definedName>
    <definedName name="_________XAG67">[55]BOW!$B$230</definedName>
    <definedName name="_________XAW2">[55]BOW!$B$60</definedName>
    <definedName name="_________XAW3">[55]BOW!$B$68</definedName>
    <definedName name="_________XAW4">[55]BOW!$B$45</definedName>
    <definedName name="_________XK010">[55]Analisa!$K$3774</definedName>
    <definedName name="_________XK011">[55]Analisa!$K$3851</definedName>
    <definedName name="_________XK012">[55]Analisa!$K$3928</definedName>
    <definedName name="_________XK013">[55]Analisa!$K$4005</definedName>
    <definedName name="_________XK014">[55]Analisa!$K$4082</definedName>
    <definedName name="_________XK016">[55]Analisa!$K$4159</definedName>
    <definedName name="_________XK017">[55]Analisa!$K$4236</definedName>
    <definedName name="_________XK018">[55]Analisa!$K$4313</definedName>
    <definedName name="_________XK020">[55]Analisa!$K$4390</definedName>
    <definedName name="_________XK023">[55]Analisa!$K$4467</definedName>
    <definedName name="_________XK024">[55]Analisa!$K$4544</definedName>
    <definedName name="_________XK025">[55]Analisa!$K$4621</definedName>
    <definedName name="_________XK026">[55]Analisa!$K$4698</definedName>
    <definedName name="_________XK030">[55]Analisa!$K$4775</definedName>
    <definedName name="_________XK035">[55]Analisa!$K$4852</definedName>
    <definedName name="_________XK040">[55]Analisa!$K$4929</definedName>
    <definedName name="_________XK110">[55]Analisa!$K$5006</definedName>
    <definedName name="_________XK111">[55]Analisa!$K$5083</definedName>
    <definedName name="_________XK112">[55]Analisa!$K$5160</definedName>
    <definedName name="_________XK113">[55]Analisa!$K$5237</definedName>
    <definedName name="_________XK114">[55]Analisa!$K$5314</definedName>
    <definedName name="_________XK115">[55]Analisa!$K$5391</definedName>
    <definedName name="_________XK116">[55]Analisa!$K$5468</definedName>
    <definedName name="_________XK117">[55]Analisa!$K$5545</definedName>
    <definedName name="_________XK118">[55]Analisa!$K$5622</definedName>
    <definedName name="_________xk12">[55]Analisa!$I$513</definedName>
    <definedName name="_________XK121">[55]Analisa!$K$5699</definedName>
    <definedName name="_________XK122">[55]Analisa!$K$3389</definedName>
    <definedName name="_________XK123">[55]Analisa!$K$3312</definedName>
    <definedName name="_________XK124">[55]Analisa!$K$3235</definedName>
    <definedName name="_________XK125">[55]Analisa!$K$3158</definedName>
    <definedName name="_________xk126">[55]Analisa!$K$6149</definedName>
    <definedName name="_________XK131">[55]Analisa!$K$6469</definedName>
    <definedName name="_________XK132">[55]Analisa!$K$6546</definedName>
    <definedName name="_________XK139">[55]Analisa!$K$6623</definedName>
    <definedName name="_________XK140">[55]Analisa!$K$6700</definedName>
    <definedName name="_________XK158">[55]Analisa!$K$3466</definedName>
    <definedName name="_________XK175">[55]Analisa!$B$6466:$K$6541</definedName>
    <definedName name="_________XK210">[55]Analisa!$K$3543</definedName>
    <definedName name="_________XK211">[55]Analisa!$K$1772</definedName>
    <definedName name="_________XK220">[55]Analisa!$K$3620</definedName>
    <definedName name="_________XK221">[55]Analisa!$K$3697</definedName>
    <definedName name="_________XK224">[55]Analisa!$K$1156</definedName>
    <definedName name="_________XK225">[55]Analisa!$K$1849</definedName>
    <definedName name="_________XK230">[55]Analisa!$K$309</definedName>
    <definedName name="_________XK231">[55]Analisa!$K$386</definedName>
    <definedName name="_________XK232">[55]Analisa!$K$6084</definedName>
    <definedName name="_________XK233">[55]Analisa!$K$6161</definedName>
    <definedName name="_________XK310">[55]Analisa!$K$4</definedName>
    <definedName name="_________XK311">[55]Analisa!$K$82</definedName>
    <definedName name="_________XK320">[55]Analisa!$K$155</definedName>
    <definedName name="_________XK321">[55]Analisa!$K$232</definedName>
    <definedName name="_________xk324">[55]Analisa!$G$639</definedName>
    <definedName name="_________XK341">[55]Analisa!$K$5853</definedName>
    <definedName name="_________XK342">[55]Analisa!$K$5930</definedName>
    <definedName name="_________XK410">[55]Analisa!$K$6007</definedName>
    <definedName name="_________XK411">[55]Analisa!$K$5776</definedName>
    <definedName name="_________XK421">[55]Analisa!$K$2619</definedName>
    <definedName name="_________XK422">[55]Analisa!$K$2696</definedName>
    <definedName name="_________XK424">[55]Analisa!$K$2773</definedName>
    <definedName name="_________XK510">[55]Analisa!$K$3004</definedName>
    <definedName name="_________XK511">[55]Analisa!$K$2850</definedName>
    <definedName name="_________XK512">[55]Analisa!$K$2927</definedName>
    <definedName name="_________XK513">[55]Analisa!$K$2388</definedName>
    <definedName name="_________XK514">[55]Analisa!$K$463</definedName>
    <definedName name="_________XK515">[55]Analisa!$K$617</definedName>
    <definedName name="_________XK516">[55]Analisa!$K$2542</definedName>
    <definedName name="_________XK520">[55]Analisa!$K$694</definedName>
    <definedName name="_________XK521">[55]Analisa!$K$771</definedName>
    <definedName name="_________XK522">[55]Analisa!$K$848</definedName>
    <definedName name="_________XK523">[55]Analisa!$K$925</definedName>
    <definedName name="_________XK612">[55]Analisa!$K$2157</definedName>
    <definedName name="_________XK615">[55]Analisa!$K$2305</definedName>
    <definedName name="_________XK618">[55]Analisa!$K$1002</definedName>
    <definedName name="_________XK636">[55]Analisa!$I$92</definedName>
    <definedName name="_________XK638">[55]Analisa!$K$1079</definedName>
    <definedName name="_________xk639">[55]Analisa!$H$1157</definedName>
    <definedName name="_________XK705">[55]Analisa!$K$1926</definedName>
    <definedName name="_________XK710">[55]Analisa!$K$2003</definedName>
    <definedName name="_________XK715">[55]Analisa!$K$2079</definedName>
    <definedName name="_________XK719">[55]Analisa!$B$2077:$K$2152</definedName>
    <definedName name="_________XK720">[55]Analisa!$K$1310</definedName>
    <definedName name="_________XK722">[55]Analisa!$K$7008</definedName>
    <definedName name="_________XK725">[55]Analisa!$K$7238</definedName>
    <definedName name="_________XK726">[55]Analisa!$K$7162</definedName>
    <definedName name="_________xk730">[55]Analisa!$H$1431</definedName>
    <definedName name="_________XK810">[55]Analisa!$K$1387</definedName>
    <definedName name="_________XK815">[55]Analisa!$K$1464</definedName>
    <definedName name="_________XK855">[55]Analisa!$K$1541</definedName>
    <definedName name="_________XK865">[55]Analisa!$K$1695</definedName>
    <definedName name="________adt01">'[36]alue deah teungoh'!$F$17</definedName>
    <definedName name="________adt02">'[36]alue deah teungoh'!$F$23</definedName>
    <definedName name="________adt03">'[36]alue deah teungoh'!$F$26</definedName>
    <definedName name="________adt04">'[36]alue deah teungoh'!$F$30</definedName>
    <definedName name="________adt05">'[36]alue deah teungoh'!$F$35</definedName>
    <definedName name="________adt06">'[36]alue deah teungoh'!$F$39</definedName>
    <definedName name="________adt07">'[36]alue deah teungoh'!$F$56</definedName>
    <definedName name="________adt08">'[36]alue deah teungoh'!$F$64</definedName>
    <definedName name="________adt09">'[36]alue deah teungoh'!$F$73</definedName>
    <definedName name="________adt10">'[36]alue deah teungoh'!$F$79</definedName>
    <definedName name="________adt11">'[36]alue deah teungoh'!$F$85</definedName>
    <definedName name="________adt12">'[36]alue deah teungoh'!$F$87</definedName>
    <definedName name="________adt13">'[36]alue deah teungoh'!$F$90</definedName>
    <definedName name="________adt14">'[36]alue deah teungoh'!$F$133</definedName>
    <definedName name="________adt15">'[36]alue deah teungoh'!$F$151</definedName>
    <definedName name="________adt16">'[36]alue deah teungoh'!$F$162</definedName>
    <definedName name="________adt17">'[36]alue deah teungoh'!$F$165</definedName>
    <definedName name="________adt34">[29]alat!$J$16</definedName>
    <definedName name="________adt810">[29]alat!$J$17</definedName>
    <definedName name="________ank275">[30]DivVII!$G$50</definedName>
    <definedName name="________byy7136">[18]analisa!$N$675</definedName>
    <definedName name="________CTK1">[25]LEMBAR1!$BE$26</definedName>
    <definedName name="________CTK2">[25]LEMBAR1!$BE$28</definedName>
    <definedName name="________CTK4">[25]LEMBAR1!$BE$33</definedName>
    <definedName name="________CTK5">[25]LEMBAR1!$BE$35</definedName>
    <definedName name="________CTK6">[26]LEMBAR1!$BE$45</definedName>
    <definedName name="________CTK7">[26]LEMBAR1!$BE$47</definedName>
    <definedName name="________CTK8">[26]LEMBAR1!$BE$49</definedName>
    <definedName name="________CTK9">[26]LEMBAR1!$BE$52</definedName>
    <definedName name="________DAT1">[63]ANALIS!$FJ$4631</definedName>
    <definedName name="________DIV1">[64]BOQ!$G$30</definedName>
    <definedName name="________DIV10">[43]BOQ!$G$388</definedName>
    <definedName name="________DIV2">[64]BOQ!$G$56</definedName>
    <definedName name="________DIV3">[64]BOQ!$G$79</definedName>
    <definedName name="________DIV4">[64]BOQ!$G$92</definedName>
    <definedName name="________DIV5">[64]BOQ!$G$109</definedName>
    <definedName name="________DIV6">[64]BOQ!$G$165</definedName>
    <definedName name="________DIV7">[64]BOQ!$G$294</definedName>
    <definedName name="________DIV8">'[49]Kuantitas &amp; Harga'!$G$158</definedName>
    <definedName name="________DIV9">'[10]Kuantitas &amp; Harga'!$G$125</definedName>
    <definedName name="________EEE02">'[43]5-ALAT(1)'!$AW$9</definedName>
    <definedName name="________EEE05">'[43]5-ALAT(1)'!$AW$12</definedName>
    <definedName name="________EEE06">'[43]5-ALAT(1)'!$AW$13</definedName>
    <definedName name="________EEE07">'[43]5-ALAT(1)'!$AW$14</definedName>
    <definedName name="________EEE08">'[43]5-ALAT(1)'!$AW$15</definedName>
    <definedName name="________EEE09">'[43]5-ALAT(1)'!$AW$16</definedName>
    <definedName name="________EEE10">'[43]5-ALAT(1)'!$AW$17</definedName>
    <definedName name="________EEE11">'[43]5-ALAT(1)'!$AW$18</definedName>
    <definedName name="________EEE13">'[43]5-ALAT(1)'!$AW$20</definedName>
    <definedName name="________EEE15">'[43]5-ALAT(1)'!$AW$22</definedName>
    <definedName name="________EEE16">'[43]5-ALAT(1)'!$AW$23</definedName>
    <definedName name="________EEE17">'[43]5-ALAT(1)'!$AW$24</definedName>
    <definedName name="________EEE19">'[43]5-ALAT(1)'!$AW$26</definedName>
    <definedName name="________EEE22">'[43]5-ALAT(1)'!$AW$29</definedName>
    <definedName name="________EEE23">'[43]5-ALAT(1)'!$AW$30</definedName>
    <definedName name="________EEE27">'[43]5-ALAT(1)'!$AW$34</definedName>
    <definedName name="________EEE29">'[43]5-ALAT(1)'!$AW$36</definedName>
    <definedName name="________EEE31">'[43]5-ALAT(1)'!$AW$38</definedName>
    <definedName name="________frm74">[65]NP!$L$1322:$V$1382</definedName>
    <definedName name="________gol1">'[56]dayvol WEDI'!$N$4467</definedName>
    <definedName name="________HAL1">'[49]Kuantitas &amp; Harga'!$A$1:$H$58</definedName>
    <definedName name="________HAL2">'[49]Kuantitas &amp; Harga'!$A$59:$H$94</definedName>
    <definedName name="________HAL3">'[49]Kuantitas &amp; Harga'!$A$95:$H$113</definedName>
    <definedName name="________HAL4">'[49]Kuantitas &amp; Harga'!$A$114:$H$118</definedName>
    <definedName name="________HAL5">'[49]Kuantitas &amp; Harga'!$A$119:$H$130</definedName>
    <definedName name="________HAL6">'[49]Kuantitas &amp; Harga'!$A$131:$H$135</definedName>
    <definedName name="________HAL7">'[49]Kuantitas &amp; Harga'!$A$136:$H$161</definedName>
    <definedName name="________hsm01">[31]QUARI!$F$120</definedName>
    <definedName name="________hsm02">[31]QUARI!$F$232</definedName>
    <definedName name="________hsm06">[31]QUARI!$F$365</definedName>
    <definedName name="________hsm07">[31]QUARI!$F$456</definedName>
    <definedName name="________hsm16">[31]QUARI!$F$568</definedName>
    <definedName name="________hsm44">[31]QUARI!$F$680</definedName>
    <definedName name="________je01">[36]jeulingke!$F$17</definedName>
    <definedName name="________je02">[36]jeulingke!$F$23</definedName>
    <definedName name="________je03">[36]jeulingke!$F$26</definedName>
    <definedName name="________je04">[36]jeulingke!$F$30</definedName>
    <definedName name="________je05">[36]jeulingke!$F$35</definedName>
    <definedName name="________je06">[36]jeulingke!$F$39</definedName>
    <definedName name="________je07">[36]jeulingke!$F$55</definedName>
    <definedName name="________je08">[36]jeulingke!$F$63</definedName>
    <definedName name="________je09">[36]jeulingke!$F$72</definedName>
    <definedName name="________je10">[36]jeulingke!$F$78</definedName>
    <definedName name="________je11">[36]jeulingke!$F$84</definedName>
    <definedName name="________je12">[36]jeulingke!$F$86</definedName>
    <definedName name="________je13">[36]jeulingke!$F$89</definedName>
    <definedName name="________je14">[36]jeulingke!$F$132</definedName>
    <definedName name="________je15">[36]jeulingke!$F$150</definedName>
    <definedName name="________je16">[36]jeulingke!$F$161</definedName>
    <definedName name="________je17">[36]jeulingke!$F$164</definedName>
    <definedName name="________jet01">[40]jeulingke!$G$17</definedName>
    <definedName name="________jet02">[40]jeulingke!$G$20</definedName>
    <definedName name="________jet03">[40]jeulingke!$G$21</definedName>
    <definedName name="________jet04">[40]jeulingke!$G$22</definedName>
    <definedName name="________jet05">[40]jeulingke!$G$23</definedName>
    <definedName name="________kof1">[66]Analisa!$AB$17</definedName>
    <definedName name="________lb01">'[36]lambaro skep'!$F$17</definedName>
    <definedName name="________lb02">'[36]lambaro skep'!$F$23</definedName>
    <definedName name="________lb03">'[36]lambaro skep'!$F$26</definedName>
    <definedName name="________lb04">'[36]lambaro skep'!$F$30</definedName>
    <definedName name="________lb05">'[36]lambaro skep'!$F$35</definedName>
    <definedName name="________lb06">'[36]lambaro skep'!$F$39</definedName>
    <definedName name="________lb07">'[36]lambaro skep'!$F$56</definedName>
    <definedName name="________lb08">'[36]lambaro skep'!$F$64</definedName>
    <definedName name="________lb09">'[36]lambaro skep'!$F$73</definedName>
    <definedName name="________lb10">'[36]lambaro skep'!$F$79</definedName>
    <definedName name="________lb11">'[36]lambaro skep'!$F$85</definedName>
    <definedName name="________lb12">'[36]lambaro skep'!$F$87</definedName>
    <definedName name="________lb13">'[36]lambaro skep'!$F$90</definedName>
    <definedName name="________lb14">'[36]lambaro skep'!$F$133</definedName>
    <definedName name="________lb15">'[36]lambaro skep'!$F$151</definedName>
    <definedName name="________lb16">'[36]lambaro skep'!$F$163</definedName>
    <definedName name="________lb17">'[36]lambaro skep'!$F$166</definedName>
    <definedName name="________LBR1">[24]LEMBAR1!$A$1:$P$40</definedName>
    <definedName name="________LBR2">[25]LEMBAR2!$B$1:$N$50</definedName>
    <definedName name="________LBR3">[26]LEMBAR3!$B$9:$U$57</definedName>
    <definedName name="________LBR4">[26]LEMBAR4!$B$1:$J$57</definedName>
    <definedName name="________LBR5">[26]LEMBAR5!$B$1:$N$50</definedName>
    <definedName name="________LBR6">[26]LEMBAR1!$F$50:$S$97</definedName>
    <definedName name="________LBR7">[26]LEMBAR2!$F$64:$P$92</definedName>
    <definedName name="________LBR8">[26]LEMBAR3!$C$88:$M$116</definedName>
    <definedName name="________LLL01">'[43]4-Basic Price'!$F$8</definedName>
    <definedName name="________LLL02">'[43]4-Basic Price'!$F$9</definedName>
    <definedName name="________LLL03">'[43]4-Basic Price'!$F$10</definedName>
    <definedName name="________MDE26">'[67]DIV.9 NP'!$BD$527</definedName>
    <definedName name="________MDE35">'[58]Peralatan (2)'!$R$27</definedName>
    <definedName name="________ME26">'[67]DIV.9 NP'!$BD$526</definedName>
    <definedName name="________ME35">'[59]TP ab.oK'!$S$20</definedName>
    <definedName name="________Mm01">[31]QUARI!$F$120</definedName>
    <definedName name="________MMM03">'[43]4-Basic Price'!$F$50</definedName>
    <definedName name="________MMM04">'[43]4-Basic Price'!$F$51</definedName>
    <definedName name="________MMM05">'[43]4-Basic Price'!$F$52</definedName>
    <definedName name="________MMM10">'[43]4-Basic Price'!$F$57</definedName>
    <definedName name="________MMM11">'[43]4-Basic Price'!$F$59</definedName>
    <definedName name="________MMM12">'[43]4-Basic Price'!$F$60</definedName>
    <definedName name="________MMM16">'[43]4-Basic Price'!$F$65</definedName>
    <definedName name="________MMM18">'[43]4-Basic Price'!$F$68</definedName>
    <definedName name="________MMM19">'[43]4-Basic Price'!$F$69</definedName>
    <definedName name="________MMM26">'[43]4-Basic Price'!$F$76</definedName>
    <definedName name="________MMM27">'[43]4-Basic Price'!$F$77</definedName>
    <definedName name="________mmm29">'[31]2'!$S$753</definedName>
    <definedName name="________MMM30">'[7]4-Basic Price'!$F$84</definedName>
    <definedName name="________MMM33">'[11]4-Basic Price'!$F$87</definedName>
    <definedName name="________MMM37">'[43]4-Basic Price'!$F$88</definedName>
    <definedName name="________MMM39">'[43]4-Basic Price'!$F$89</definedName>
    <definedName name="________MMM44">'[43]4-Basic Price'!$F$96</definedName>
    <definedName name="________MMM47">'[43]4-Basic Price'!$F$99</definedName>
    <definedName name="________MMM48">'[43]4-Basic Price'!$F$100</definedName>
    <definedName name="________mr01">'[36]matang rayeuk'!$F$17</definedName>
    <definedName name="________mr02">'[36]matang rayeuk'!$F$23</definedName>
    <definedName name="________mr03">'[36]matang rayeuk'!$F$26</definedName>
    <definedName name="________mr04">'[36]matang rayeuk'!$F$30</definedName>
    <definedName name="________mr05">'[36]matang rayeuk'!$F$35</definedName>
    <definedName name="________mr06">'[36]matang rayeuk'!$F$39</definedName>
    <definedName name="________mr07">'[36]matang rayeuk'!$F$56</definedName>
    <definedName name="________mr08">'[36]matang rayeuk'!$F$64</definedName>
    <definedName name="________mr09">'[36]matang rayeuk'!$F$73</definedName>
    <definedName name="________mr10">'[36]matang rayeuk'!$F$79</definedName>
    <definedName name="________mr11">'[36]matang rayeuk'!$F$85</definedName>
    <definedName name="________mr12">'[36]matang rayeuk'!$F$87</definedName>
    <definedName name="________mr13">'[36]matang rayeuk'!$F$90</definedName>
    <definedName name="________mr14">'[36]matang rayeuk'!$F$133</definedName>
    <definedName name="________mr15">'[36]matang rayeuk'!$F$151</definedName>
    <definedName name="________mr16">'[36]matang rayeuk'!$F$162</definedName>
    <definedName name="________mr17">'[36]matang rayeuk'!$F$165</definedName>
    <definedName name="________mu1">'[52]har-sat'!$J$2</definedName>
    <definedName name="________nok030">[68]OE!$AK$648</definedName>
    <definedName name="________pr01">'[42]pante riek'!$F$17</definedName>
    <definedName name="________pr02">'[42]pante riek'!$F$23</definedName>
    <definedName name="________pr03">'[42]pante riek'!$F$26</definedName>
    <definedName name="________pr04">'[42]pante riek'!$F$30</definedName>
    <definedName name="________pr05">'[42]pante riek'!$F$35</definedName>
    <definedName name="________pr06">'[42]pante riek'!$F$39</definedName>
    <definedName name="________pr07">'[42]pante riek'!$F$56</definedName>
    <definedName name="________pr08">'[42]pante riek'!$F$64</definedName>
    <definedName name="________pr09">'[42]pante riek'!$F$73</definedName>
    <definedName name="________pr10">'[42]pante riek'!$F$79</definedName>
    <definedName name="________pr11">'[42]pante riek'!$F$85</definedName>
    <definedName name="________pr12">'[42]pante riek'!$F$87</definedName>
    <definedName name="________pr13">'[42]pante riek'!$F$90</definedName>
    <definedName name="________pr14">'[42]pante riek'!$F$133</definedName>
    <definedName name="________pr15">'[42]pante riek'!$F$151</definedName>
    <definedName name="________pr16">'[42]pante riek'!$F$162</definedName>
    <definedName name="________pr17">'[42]pante riek'!$F$165</definedName>
    <definedName name="________rek1">[21]REKAP!$I$30</definedName>
    <definedName name="________tb01">[36]tibang!$F$17</definedName>
    <definedName name="________tb02">[36]tibang!$F$23</definedName>
    <definedName name="________tb03">[36]tibang!$F$26</definedName>
    <definedName name="________tb04">[36]tibang!$F$30</definedName>
    <definedName name="________tb05">[36]tibang!$F$35</definedName>
    <definedName name="________tb06">[36]tibang!$F$39</definedName>
    <definedName name="________tb07">[36]tibang!$F$56</definedName>
    <definedName name="________tb08">[36]tibang!$F$64</definedName>
    <definedName name="________tb09">[36]tibang!$F$73</definedName>
    <definedName name="________tb10">[36]tibang!$F$79</definedName>
    <definedName name="________tb11">[36]tibang!$F$85</definedName>
    <definedName name="________tb12">[36]tibang!$F$87</definedName>
    <definedName name="________tb13">[36]tibang!$F$90</definedName>
    <definedName name="________tb14">[36]tibang!$F$133</definedName>
    <definedName name="________tb15">[36]tibang!$F$151</definedName>
    <definedName name="________tb16">[36]tibang!$F$162</definedName>
    <definedName name="________tb17">[36]tibang!$F$165</definedName>
    <definedName name="________tgl2">[60]Ch!$A$16</definedName>
    <definedName name="________TK1">'[54]hrg sat1'!$L$8</definedName>
    <definedName name="________TK10">'[54]hrg sat1'!$L$17</definedName>
    <definedName name="________TK11">'[54]hrg sat1'!$L$18</definedName>
    <definedName name="________TK12">'[54]hrg sat1'!$L$19</definedName>
    <definedName name="________TK13">'[54]hrg sat1'!$L$20</definedName>
    <definedName name="________TK14">'[54]hrg sat1'!$L$21</definedName>
    <definedName name="________TK15">'[54]hrg sat1'!$L$22</definedName>
    <definedName name="________TK16">'[54]hrg sat1'!$L$23</definedName>
    <definedName name="________TK17">'[54]hrg sat1'!$L$24</definedName>
    <definedName name="________TK18">'[54]hrg sat1'!$L$25</definedName>
    <definedName name="________TK2">'[54]hrg sat1'!$L$9</definedName>
    <definedName name="________TK3">'[54]hrg sat1'!$L$10</definedName>
    <definedName name="________TK4">'[54]hrg sat1'!$L$11</definedName>
    <definedName name="________TK5">'[54]hrg sat1'!$L$12</definedName>
    <definedName name="________TK6">'[54]hrg sat1'!$L$13</definedName>
    <definedName name="________TK7">'[54]hrg sat1'!$L$14</definedName>
    <definedName name="________TK8">'[54]hrg sat1'!$L$15</definedName>
    <definedName name="________TK9">'[54]hrg sat1'!$L$16</definedName>
    <definedName name="________tl10">[68]OE!$AK$642</definedName>
    <definedName name="________tl20">[68]OE!$AK$643</definedName>
    <definedName name="________TL40">'[69]Upah Bahan'!$C$75</definedName>
    <definedName name="________XAF9">[55]BOW!$B$134</definedName>
    <definedName name="________XAG2">[55]BOW!$B$221</definedName>
    <definedName name="________XAG43">[55]BOW!$B$198</definedName>
    <definedName name="________XAG50">[55]BOW!$B$12</definedName>
    <definedName name="________XAG67">[55]BOW!$B$230</definedName>
    <definedName name="________XAW2">[55]BOW!$B$60</definedName>
    <definedName name="________XAW3">[55]BOW!$B$68</definedName>
    <definedName name="________XAW4">[55]BOW!$B$45</definedName>
    <definedName name="________XK010">[55]Analisa!$K$3774</definedName>
    <definedName name="________XK011">[55]Analisa!$K$3851</definedName>
    <definedName name="________XK012">[55]Analisa!$K$3928</definedName>
    <definedName name="________XK013">[55]Analisa!$K$4005</definedName>
    <definedName name="________XK014">[55]Analisa!$K$4082</definedName>
    <definedName name="________XK016">[55]Analisa!$K$4159</definedName>
    <definedName name="________XK017">[55]Analisa!$K$4236</definedName>
    <definedName name="________XK018">[55]Analisa!$K$4313</definedName>
    <definedName name="________XK020">[55]Analisa!$K$4390</definedName>
    <definedName name="________XK023">[55]Analisa!$K$4467</definedName>
    <definedName name="________XK024">[55]Analisa!$K$4544</definedName>
    <definedName name="________XK025">[55]Analisa!$K$4621</definedName>
    <definedName name="________XK026">[55]Analisa!$K$4698</definedName>
    <definedName name="________XK030">[55]Analisa!$K$4775</definedName>
    <definedName name="________XK035">[55]Analisa!$K$4852</definedName>
    <definedName name="________XK040">[55]Analisa!$K$4929</definedName>
    <definedName name="________XK110">[55]Analisa!$K$5006</definedName>
    <definedName name="________XK111">[55]Analisa!$K$5083</definedName>
    <definedName name="________XK112">[55]Analisa!$K$5160</definedName>
    <definedName name="________XK113">[55]Analisa!$K$5237</definedName>
    <definedName name="________XK114">[55]Analisa!$K$5314</definedName>
    <definedName name="________XK115">[55]Analisa!$K$5391</definedName>
    <definedName name="________XK116">[55]Analisa!$K$5468</definedName>
    <definedName name="________XK117">[55]Analisa!$K$5545</definedName>
    <definedName name="________XK118">[55]Analisa!$K$5622</definedName>
    <definedName name="________xk12">[55]Analisa!$I$513</definedName>
    <definedName name="________XK121">[55]Analisa!$K$5699</definedName>
    <definedName name="________XK122">[55]Analisa!$K$3389</definedName>
    <definedName name="________XK123">[55]Analisa!$K$3312</definedName>
    <definedName name="________XK124">[55]Analisa!$K$3235</definedName>
    <definedName name="________XK125">[55]Analisa!$K$3158</definedName>
    <definedName name="________xk126">[55]Analisa!$K$6149</definedName>
    <definedName name="________XK131">[55]Analisa!$K$6469</definedName>
    <definedName name="________XK132">[55]Analisa!$K$6546</definedName>
    <definedName name="________XK139">[55]Analisa!$K$6623</definedName>
    <definedName name="________XK140">[55]Analisa!$K$6700</definedName>
    <definedName name="________XK158">[55]Analisa!$K$3466</definedName>
    <definedName name="________XK175">[55]Analisa!$B$6466:$K$6541</definedName>
    <definedName name="________XK210">[55]Analisa!$K$3543</definedName>
    <definedName name="________XK211">[55]Analisa!$K$1772</definedName>
    <definedName name="________XK220">[55]Analisa!$K$3620</definedName>
    <definedName name="________XK221">[55]Analisa!$K$3697</definedName>
    <definedName name="________XK224">[55]Analisa!$K$1156</definedName>
    <definedName name="________XK225">[55]Analisa!$K$1849</definedName>
    <definedName name="________XK230">[55]Analisa!$K$309</definedName>
    <definedName name="________XK231">[55]Analisa!$K$386</definedName>
    <definedName name="________XK232">[55]Analisa!$K$6084</definedName>
    <definedName name="________XK233">[55]Analisa!$K$6161</definedName>
    <definedName name="________XK310">[55]Analisa!$K$4</definedName>
    <definedName name="________XK311">[55]Analisa!$K$82</definedName>
    <definedName name="________XK320">[55]Analisa!$K$155</definedName>
    <definedName name="________XK321">[55]Analisa!$K$232</definedName>
    <definedName name="________xk324">[55]Analisa!$G$639</definedName>
    <definedName name="________XK341">[55]Analisa!$K$5853</definedName>
    <definedName name="________XK342">[55]Analisa!$K$5930</definedName>
    <definedName name="________XK410">[55]Analisa!$K$6007</definedName>
    <definedName name="________XK411">[55]Analisa!$K$5776</definedName>
    <definedName name="________XK421">[55]Analisa!$K$2619</definedName>
    <definedName name="________XK422">[55]Analisa!$K$2696</definedName>
    <definedName name="________XK424">[55]Analisa!$K$2773</definedName>
    <definedName name="________XK510">[55]Analisa!$K$3004</definedName>
    <definedName name="________XK511">[55]Analisa!$K$2850</definedName>
    <definedName name="________XK512">[55]Analisa!$K$2927</definedName>
    <definedName name="________XK513">[55]Analisa!$K$2388</definedName>
    <definedName name="________XK514">[55]Analisa!$K$463</definedName>
    <definedName name="________XK515">[55]Analisa!$K$617</definedName>
    <definedName name="________XK516">[55]Analisa!$K$2542</definedName>
    <definedName name="________XK520">[55]Analisa!$K$694</definedName>
    <definedName name="________XK521">[55]Analisa!$K$771</definedName>
    <definedName name="________XK522">[55]Analisa!$K$848</definedName>
    <definedName name="________XK523">[55]Analisa!$K$925</definedName>
    <definedName name="________XK612">[55]Analisa!$K$2157</definedName>
    <definedName name="________XK615">[55]Analisa!$K$2305</definedName>
    <definedName name="________XK618">[55]Analisa!$K$1002</definedName>
    <definedName name="________XK636">[55]Analisa!$I$92</definedName>
    <definedName name="________XK638">[55]Analisa!$K$1079</definedName>
    <definedName name="________xk639">[55]Analisa!$H$1157</definedName>
    <definedName name="________XK705">[55]Analisa!$K$1926</definedName>
    <definedName name="________XK710">[55]Analisa!$K$2003</definedName>
    <definedName name="________XK715">[55]Analisa!$K$2079</definedName>
    <definedName name="________XK719">[55]Analisa!$B$2077:$K$2152</definedName>
    <definedName name="________XK720">[55]Analisa!$K$1310</definedName>
    <definedName name="________XK722">[55]Analisa!$K$7008</definedName>
    <definedName name="________XK725">[55]Analisa!$K$7238</definedName>
    <definedName name="________XK726">[55]Analisa!$K$7162</definedName>
    <definedName name="________xk730">[55]Analisa!$H$1431</definedName>
    <definedName name="________XK810">[55]Analisa!$K$1387</definedName>
    <definedName name="________XK815">[55]Analisa!$K$1464</definedName>
    <definedName name="________XK855">[55]Analisa!$K$1541</definedName>
    <definedName name="________XK865">[55]Analisa!$K$1695</definedName>
    <definedName name="_______adt01">'[36]alue deah teungoh'!$F$17</definedName>
    <definedName name="_______adt02">'[36]alue deah teungoh'!$F$23</definedName>
    <definedName name="_______adt03">'[36]alue deah teungoh'!$F$26</definedName>
    <definedName name="_______adt04">'[36]alue deah teungoh'!$F$30</definedName>
    <definedName name="_______adt05">'[36]alue deah teungoh'!$F$35</definedName>
    <definedName name="_______adt06">'[36]alue deah teungoh'!$F$39</definedName>
    <definedName name="_______adt07">'[36]alue deah teungoh'!$F$56</definedName>
    <definedName name="_______adt08">'[36]alue deah teungoh'!$F$64</definedName>
    <definedName name="_______adt09">'[36]alue deah teungoh'!$F$73</definedName>
    <definedName name="_______adt10">'[36]alue deah teungoh'!$F$79</definedName>
    <definedName name="_______adt11">'[36]alue deah teungoh'!$F$85</definedName>
    <definedName name="_______adt12">'[36]alue deah teungoh'!$F$87</definedName>
    <definedName name="_______adt13">'[36]alue deah teungoh'!$F$90</definedName>
    <definedName name="_______adt14">'[36]alue deah teungoh'!$F$133</definedName>
    <definedName name="_______adt15">'[36]alue deah teungoh'!$F$151</definedName>
    <definedName name="_______adt16">'[36]alue deah teungoh'!$F$162</definedName>
    <definedName name="_______adt17">'[36]alue deah teungoh'!$F$165</definedName>
    <definedName name="_______adt34">[29]alat!$J$16</definedName>
    <definedName name="_______adt810">[29]alat!$J$17</definedName>
    <definedName name="_______ank275">[30]DivVII!$G$50</definedName>
    <definedName name="_______byy7136">[18]analisa!$N$675</definedName>
    <definedName name="_______CTK1">[70]LEMBAR1!$BE$26</definedName>
    <definedName name="_______CTK2">[70]LEMBAR1!$BE$28</definedName>
    <definedName name="_______CTK4">[70]LEMBAR1!$BE$33</definedName>
    <definedName name="_______CTK5">[70]LEMBAR1!$BE$35</definedName>
    <definedName name="_______CTK6">[70]LEMBAR1!$BE$45</definedName>
    <definedName name="_______CTK7">[70]LEMBAR1!$BE$47</definedName>
    <definedName name="_______CTK8">[70]LEMBAR1!$BE$49</definedName>
    <definedName name="_______CTK9">[70]LEMBAR1!$BE$52</definedName>
    <definedName name="_______DAT1">[71]ANALIS!$FJ$4631</definedName>
    <definedName name="_______dir2">[72]Mushala!$C$17</definedName>
    <definedName name="_______DIV1">[73]BOQ!$G$30</definedName>
    <definedName name="_______DIV10">[73]BOQ!$G$394</definedName>
    <definedName name="_______DIV10000">'[74]Kuantitas &amp; Harga'!$I$30</definedName>
    <definedName name="_______DIV2">[73]BOQ!$G$56</definedName>
    <definedName name="_______DIV3">[73]BOQ!$G$80</definedName>
    <definedName name="_______DIV4">[73]BOQ!$G$93</definedName>
    <definedName name="_______DIV5">[73]BOQ!$G$110</definedName>
    <definedName name="_______DIV6">[73]BOQ!$G$166</definedName>
    <definedName name="_______DIV7">[73]BOQ!$G$299</definedName>
    <definedName name="_______DIV8">[73]BOQ!$G$357</definedName>
    <definedName name="_______DIV9">[73]BOQ!$G$383</definedName>
    <definedName name="_______DTr3">'[18]Har Sat'!$J$135</definedName>
    <definedName name="_______EEE02">'[61]5-ALAT(1)'!$AW$9</definedName>
    <definedName name="_______EEE05">'[43]5-ALAT(1)'!$AW$12</definedName>
    <definedName name="_______EEE06">'[61]5-ALAT(1)'!$AW$13</definedName>
    <definedName name="_______EEE07">'[61]5-ALAT(1)'!$AW$14</definedName>
    <definedName name="_______EEE08">'[61]5-ALAT(1)'!$AW$15</definedName>
    <definedName name="_______EEE09">'[61]5-ALAT(1)'!$AW$16</definedName>
    <definedName name="_______EEE10">'[61]5-ALAT(1)'!$AW$17</definedName>
    <definedName name="_______EEE11">'[43]5-ALAT(1)'!$AW$18</definedName>
    <definedName name="_______EEE13">'[61]5-ALAT(1)'!$AW$20</definedName>
    <definedName name="_______EEE15">'[61]5-ALAT(1)'!$AW$22</definedName>
    <definedName name="_______EEE16">'[43]5-ALAT(1)'!$AW$23</definedName>
    <definedName name="_______EEE17">'[61]5-ALAT(1)'!$AW$24</definedName>
    <definedName name="_______EEE19">'[61]5-ALAT(1)'!$AW$26</definedName>
    <definedName name="_______EEE22">'[61]5-ALAT(1)'!$AW$29</definedName>
    <definedName name="_______EEE23">'[61]5-ALAT(1)'!$AW$30</definedName>
    <definedName name="_______EEE27">'[61]5-ALAT(1)'!$AW$34</definedName>
    <definedName name="_______EEE29">'[61]5-ALAT(1)'!$AW$36</definedName>
    <definedName name="_______EEE31">'[61]5-ALAT(1)'!$AW$38</definedName>
    <definedName name="_______frm74">[75]NP!$L$1322:$V$1382</definedName>
    <definedName name="_______GID1">'[76]LKVL-CK-HT-GD1'!$A$4</definedName>
    <definedName name="_______gol1">'[56]dayvol WEDI'!$N$4467</definedName>
    <definedName name="_______HAL1">'[67]Kuantitas &amp; Harga'!$A$1:$H$86</definedName>
    <definedName name="_______HAL2">'[67]Kuantitas &amp; Harga'!$A$87:$H$121</definedName>
    <definedName name="_______HAL3">'[67]Kuantitas &amp; Harga'!$A$122:$H$155</definedName>
    <definedName name="_______HAL4">'[67]Kuantitas &amp; Harga'!$A$156:$H$208</definedName>
    <definedName name="_______HAL5">'[67]Kuantitas &amp; Harga'!$A$209:$H$272</definedName>
    <definedName name="_______HAL6">'[67]Kuantitas &amp; Harga'!$A$256:$H$306</definedName>
    <definedName name="_______HAL7">'[67]Kuantitas &amp; Harga'!$A$307:$H$358</definedName>
    <definedName name="_______HAL8">'[67]Kuantitas &amp; Harga'!$A$359:$H$400</definedName>
    <definedName name="_______hsm01">[31]QUARI!$F$120</definedName>
    <definedName name="_______hsm02">[31]QUARI!$F$232</definedName>
    <definedName name="_______hsm06">[31]QUARI!$F$365</definedName>
    <definedName name="_______hsm07">[31]QUARI!$F$456</definedName>
    <definedName name="_______hsm16">[31]QUARI!$F$568</definedName>
    <definedName name="_______hsm44">[31]QUARI!$F$680</definedName>
    <definedName name="_______jab2">[72]Mushala!$C$18</definedName>
    <definedName name="_______je01">[36]jeulingke!$F$17</definedName>
    <definedName name="_______je02">[36]jeulingke!$F$23</definedName>
    <definedName name="_______je03">[36]jeulingke!$F$26</definedName>
    <definedName name="_______je04">[36]jeulingke!$F$30</definedName>
    <definedName name="_______je05">[36]jeulingke!$F$35</definedName>
    <definedName name="_______je06">[36]jeulingke!$F$39</definedName>
    <definedName name="_______je07">[36]jeulingke!$F$55</definedName>
    <definedName name="_______je08">[36]jeulingke!$F$63</definedName>
    <definedName name="_______je09">[36]jeulingke!$F$72</definedName>
    <definedName name="_______je10">[36]jeulingke!$F$78</definedName>
    <definedName name="_______je11">[36]jeulingke!$F$84</definedName>
    <definedName name="_______je12">[36]jeulingke!$F$86</definedName>
    <definedName name="_______je13">[36]jeulingke!$F$89</definedName>
    <definedName name="_______je14">[36]jeulingke!$F$132</definedName>
    <definedName name="_______je15">[36]jeulingke!$F$150</definedName>
    <definedName name="_______je16">[36]jeulingke!$F$161</definedName>
    <definedName name="_______je17">[36]jeulingke!$F$164</definedName>
    <definedName name="_______jet01">[40]jeulingke!$G$17</definedName>
    <definedName name="_______jet02">[40]jeulingke!$G$20</definedName>
    <definedName name="_______jet03">[40]jeulingke!$G$21</definedName>
    <definedName name="_______jet04">[40]jeulingke!$G$22</definedName>
    <definedName name="_______jet05">[40]jeulingke!$G$23</definedName>
    <definedName name="_______kof1">[77]Analisa!$AB$17</definedName>
    <definedName name="_______lb01">'[36]lambaro skep'!$F$17</definedName>
    <definedName name="_______lb02">'[36]lambaro skep'!$F$23</definedName>
    <definedName name="_______lb03">'[36]lambaro skep'!$F$26</definedName>
    <definedName name="_______lb04">'[36]lambaro skep'!$F$30</definedName>
    <definedName name="_______lb05">'[36]lambaro skep'!$F$35</definedName>
    <definedName name="_______lb06">'[36]lambaro skep'!$F$39</definedName>
    <definedName name="_______lb07">'[36]lambaro skep'!$F$56</definedName>
    <definedName name="_______lb08">'[36]lambaro skep'!$F$64</definedName>
    <definedName name="_______lb09">'[36]lambaro skep'!$F$73</definedName>
    <definedName name="_______lb10">'[36]lambaro skep'!$F$79</definedName>
    <definedName name="_______lb11">'[36]lambaro skep'!$F$85</definedName>
    <definedName name="_______lb12">'[36]lambaro skep'!$F$87</definedName>
    <definedName name="_______lb13">'[36]lambaro skep'!$F$90</definedName>
    <definedName name="_______lb14">'[36]lambaro skep'!$F$133</definedName>
    <definedName name="_______lb15">'[36]lambaro skep'!$F$151</definedName>
    <definedName name="_______lb16">'[36]lambaro skep'!$F$163</definedName>
    <definedName name="_______lb17">'[36]lambaro skep'!$F$166</definedName>
    <definedName name="_______LBR1">[70]LEMBAR1!$A$1:$P$40</definedName>
    <definedName name="_______LBR2">[70]LEMBAR2!$B$1:$N$50</definedName>
    <definedName name="_______LBR3">[70]LEMBAR3!$B$9:$U$57</definedName>
    <definedName name="_______LBR4">[70]LEMBAR4!$B$1:$J$57</definedName>
    <definedName name="_______LBR5">[70]LEMBAR5!$B$1:$N$50</definedName>
    <definedName name="_______LBR6">[70]LEMBAR1!$F$50:$S$97</definedName>
    <definedName name="_______LBR7">[70]LEMBAR2!$F$64:$P$92</definedName>
    <definedName name="_______LBR8">[70]LEMBAR3!$C$88:$M$116</definedName>
    <definedName name="_______LLL01">'[67]Basic Price'!$F$10</definedName>
    <definedName name="_______LLL02">'[43]4-Basic Price'!$F$9</definedName>
    <definedName name="_______LLL03">'[67]Basic Price'!$F$12</definedName>
    <definedName name="_______LLL04">'[50]Basic Price'!$F$11</definedName>
    <definedName name="_______MDE26">'[67]DIV.9 NP'!$BD$527</definedName>
    <definedName name="_______MDE33">[15]Peralatan!$BR$667</definedName>
    <definedName name="_______MDE35">'[78]Peralatan (2)'!$R$27</definedName>
    <definedName name="_______MDE36">'[59]TP ab.oK'!$S$41</definedName>
    <definedName name="_______MDE37">'[59]TP ab.oK'!$S$133</definedName>
    <definedName name="_______MDE43">[79]Alat2!$R$187</definedName>
    <definedName name="_______MDE44">[79]Alat2!$R$207</definedName>
    <definedName name="_______MDE45">[79]Alat2!$R$227</definedName>
    <definedName name="_______MDE46">[79]Alat2!$R$247</definedName>
    <definedName name="_______MDE47">[79]Alat2!$R$267</definedName>
    <definedName name="_______MDE48">[79]Alat2!$R$287</definedName>
    <definedName name="_______MDE49">[79]Alat2!$R$307</definedName>
    <definedName name="_______MDE50">[79]Alat2!$R$327</definedName>
    <definedName name="_______MDE51">[79]Alat2!$R$347</definedName>
    <definedName name="_______MDE52">[79]Alat2!$R$367</definedName>
    <definedName name="_______MDE53">[79]Alat2!$R$387</definedName>
    <definedName name="_______MDE54">[79]Alat2!$R$407</definedName>
    <definedName name="_______MDE55">[79]Alat2!$R$427</definedName>
    <definedName name="_______MDE56">[79]Alat2!$R$447</definedName>
    <definedName name="_______MDE57">[79]Alat2!$R$467</definedName>
    <definedName name="_______MDE58">[79]Alat2!$R$487</definedName>
    <definedName name="_______MDE59">[79]Alat2!$R$507</definedName>
    <definedName name="_______MDE60">[79]Alat2!$R$527</definedName>
    <definedName name="_______MDE61">[79]Alat2!$R$547</definedName>
    <definedName name="_______MDE62">[79]Alat2!$R$567</definedName>
    <definedName name="_______MDE63">[79]Alat2!$R$587</definedName>
    <definedName name="_______MDE64">[79]Alat2!$R$607</definedName>
    <definedName name="_______MDE65">[79]Alat2!$R$627</definedName>
    <definedName name="_______MDE66">[79]Alat2!$R$647</definedName>
    <definedName name="_______MDE67">[79]Alat2!$R$667</definedName>
    <definedName name="_______MDE68">[79]Alat2!$R$698</definedName>
    <definedName name="_______ME26">'[67]DIV.9 NP'!$BD$526</definedName>
    <definedName name="_______ME33">[15]Peralatan!$BR$666</definedName>
    <definedName name="_______ME35">'[78]Peralatan (2)'!$R$26</definedName>
    <definedName name="_______ME43">[79]Alat2!$R$186</definedName>
    <definedName name="_______ME44">[79]Alat2!$R$206</definedName>
    <definedName name="_______ME46">[79]Alat2!$R$246</definedName>
    <definedName name="_______ME47">[79]Alat2!$R$266</definedName>
    <definedName name="_______ME48">[79]Alat2!$R$286</definedName>
    <definedName name="_______ME49">[79]Alat2!$R$306</definedName>
    <definedName name="_______ME50">[79]Alat2!$R$326</definedName>
    <definedName name="_______ME51">[79]Alat2!$R$346</definedName>
    <definedName name="_______ME52">[79]Alat2!$R$366</definedName>
    <definedName name="_______ME53">[79]Alat2!$R$386</definedName>
    <definedName name="_______ME54">[79]Alat2!$R$406</definedName>
    <definedName name="_______ME55">[79]Alat2!$R$426</definedName>
    <definedName name="_______ME56">[79]Alat2!$R$446</definedName>
    <definedName name="_______ME57">[79]Alat2!$R$466</definedName>
    <definedName name="_______ME58">[79]Alat2!$R$486</definedName>
    <definedName name="_______ME59">[79]Alat2!$R$506</definedName>
    <definedName name="_______ME60">[79]Alat2!$R$526</definedName>
    <definedName name="_______ME61">[79]Alat2!$R$546</definedName>
    <definedName name="_______ME62">[79]Alat2!$R$566</definedName>
    <definedName name="_______ME63">[79]Alat2!$R$586</definedName>
    <definedName name="_______ME64">[79]Alat2!$R$606</definedName>
    <definedName name="_______ME65">[79]Alat2!$R$626</definedName>
    <definedName name="_______ME66">[79]Alat2!$R$646</definedName>
    <definedName name="_______ME67">[79]Alat2!$R$666</definedName>
    <definedName name="_______ME68">[79]Alat2!$R$697</definedName>
    <definedName name="_______Mm01">[31]QUARI!$F$120</definedName>
    <definedName name="_______MMM03">'[67]Basic Price'!$F$20</definedName>
    <definedName name="_______MMM04">'[67]Basic Price'!$F$22</definedName>
    <definedName name="_______MMM05">'[67]Basic Price'!$F$24</definedName>
    <definedName name="_______MMM10">'[80]4-Basic Price2011'!$F$61</definedName>
    <definedName name="_______MMM11">'[67]Basic Price'!$F$28</definedName>
    <definedName name="_______MMM12">'[80]4-Basic Price2011'!$F$63</definedName>
    <definedName name="_______MMM16">'[67]Basic Price'!$F$30</definedName>
    <definedName name="_______MMM18">'[43]4-Basic Price'!$F$68</definedName>
    <definedName name="_______MMM19">'[80]4-Basic Price2011'!$F$72</definedName>
    <definedName name="_______MMM26">'[43]4-Basic Price'!$F$76</definedName>
    <definedName name="_______MMM27">'[43]4-Basic Price'!$F$77</definedName>
    <definedName name="_______MMM30">'[7]4-Basic Price'!$F$84</definedName>
    <definedName name="_______MMM33">'[80]4-Basic Price2011'!$F$87</definedName>
    <definedName name="_______MMM37">'[43]4-Basic Price'!$F$88</definedName>
    <definedName name="_______MMM39">'[43]4-Basic Price'!$F$89</definedName>
    <definedName name="_______MMM44">'[43]4-Basic Price'!$F$96</definedName>
    <definedName name="_______MMM47">'[43]4-Basic Price'!$F$99</definedName>
    <definedName name="_______MMM48">'[43]4-Basic Price'!$F$100</definedName>
    <definedName name="_______mr01">'[36]matang rayeuk'!$F$17</definedName>
    <definedName name="_______mr02">'[36]matang rayeuk'!$F$23</definedName>
    <definedName name="_______mr03">'[36]matang rayeuk'!$F$26</definedName>
    <definedName name="_______mr04">'[36]matang rayeuk'!$F$30</definedName>
    <definedName name="_______mr05">'[36]matang rayeuk'!$F$35</definedName>
    <definedName name="_______mr06">'[36]matang rayeuk'!$F$39</definedName>
    <definedName name="_______mr07">'[36]matang rayeuk'!$F$56</definedName>
    <definedName name="_______mr08">'[36]matang rayeuk'!$F$64</definedName>
    <definedName name="_______mr09">'[36]matang rayeuk'!$F$73</definedName>
    <definedName name="_______mr10">'[36]matang rayeuk'!$F$79</definedName>
    <definedName name="_______mr11">'[36]matang rayeuk'!$F$85</definedName>
    <definedName name="_______mr12">'[36]matang rayeuk'!$F$87</definedName>
    <definedName name="_______mr13">'[36]matang rayeuk'!$F$90</definedName>
    <definedName name="_______mr14">'[36]matang rayeuk'!$F$133</definedName>
    <definedName name="_______mr15">'[36]matang rayeuk'!$F$151</definedName>
    <definedName name="_______mr16">'[36]matang rayeuk'!$F$162</definedName>
    <definedName name="_______mr17">'[36]matang rayeuk'!$F$165</definedName>
    <definedName name="_______mu1">'[52]har-sat'!$J$2</definedName>
    <definedName name="_______nok030">[68]OE!$AK$648</definedName>
    <definedName name="_______pr01">'[42]pante riek'!$F$17</definedName>
    <definedName name="_______pr02">'[42]pante riek'!$F$23</definedName>
    <definedName name="_______pr03">'[42]pante riek'!$F$26</definedName>
    <definedName name="_______pr04">'[42]pante riek'!$F$30</definedName>
    <definedName name="_______pr05">'[42]pante riek'!$F$35</definedName>
    <definedName name="_______pr06">'[42]pante riek'!$F$39</definedName>
    <definedName name="_______pr07">'[42]pante riek'!$F$56</definedName>
    <definedName name="_______pr08">'[42]pante riek'!$F$64</definedName>
    <definedName name="_______pr09">'[42]pante riek'!$F$73</definedName>
    <definedName name="_______pr10">'[42]pante riek'!$F$79</definedName>
    <definedName name="_______pr11">'[42]pante riek'!$F$85</definedName>
    <definedName name="_______pr12">'[42]pante riek'!$F$87</definedName>
    <definedName name="_______pr13">'[42]pante riek'!$F$90</definedName>
    <definedName name="_______pr14">'[42]pante riek'!$F$133</definedName>
    <definedName name="_______pr15">'[42]pante riek'!$F$151</definedName>
    <definedName name="_______pr16">'[42]pante riek'!$F$162</definedName>
    <definedName name="_______pr17">'[42]pante riek'!$F$165</definedName>
    <definedName name="_______rek1">[21]REKAP!$I$30</definedName>
    <definedName name="_______tb01">[36]tibang!$F$17</definedName>
    <definedName name="_______tb02">[36]tibang!$F$23</definedName>
    <definedName name="_______tb03">[36]tibang!$F$26</definedName>
    <definedName name="_______tb04">[36]tibang!$F$30</definedName>
    <definedName name="_______tb05">[36]tibang!$F$35</definedName>
    <definedName name="_______tb06">[36]tibang!$F$39</definedName>
    <definedName name="_______tb07">[36]tibang!$F$56</definedName>
    <definedName name="_______tb08">[36]tibang!$F$64</definedName>
    <definedName name="_______tb09">[36]tibang!$F$73</definedName>
    <definedName name="_______tb10">[36]tibang!$F$79</definedName>
    <definedName name="_______tb11">[36]tibang!$F$85</definedName>
    <definedName name="_______tb12">[36]tibang!$F$87</definedName>
    <definedName name="_______tb13">[36]tibang!$F$90</definedName>
    <definedName name="_______tb14">[36]tibang!$F$133</definedName>
    <definedName name="_______tb15">[36]tibang!$F$151</definedName>
    <definedName name="_______tb16">[36]tibang!$F$162</definedName>
    <definedName name="_______tb17">[36]tibang!$F$165</definedName>
    <definedName name="_______tgl2">[60]Ch!$A$16</definedName>
    <definedName name="_______TK1">'[54]hrg sat1'!$L$8</definedName>
    <definedName name="_______TK10">'[54]hrg sat1'!$L$17</definedName>
    <definedName name="_______TK11">'[54]hrg sat1'!$L$18</definedName>
    <definedName name="_______TK12">'[54]hrg sat1'!$L$19</definedName>
    <definedName name="_______TK13">'[54]hrg sat1'!$L$20</definedName>
    <definedName name="_______TK14">'[54]hrg sat1'!$L$21</definedName>
    <definedName name="_______TK15">'[54]hrg sat1'!$L$22</definedName>
    <definedName name="_______TK16">'[54]hrg sat1'!$L$23</definedName>
    <definedName name="_______TK17">'[54]hrg sat1'!$L$24</definedName>
    <definedName name="_______TK18">'[54]hrg sat1'!$L$25</definedName>
    <definedName name="_______TK2">'[54]hrg sat1'!$L$9</definedName>
    <definedName name="_______TK3">'[54]hrg sat1'!$L$10</definedName>
    <definedName name="_______TK4">'[54]hrg sat1'!$L$11</definedName>
    <definedName name="_______TK5">'[54]hrg sat1'!$L$12</definedName>
    <definedName name="_______TK6">'[54]hrg sat1'!$L$13</definedName>
    <definedName name="_______TK7">'[54]hrg sat1'!$L$14</definedName>
    <definedName name="_______TK8">'[54]hrg sat1'!$L$15</definedName>
    <definedName name="_______TK9">'[54]hrg sat1'!$L$16</definedName>
    <definedName name="_______tl10">[68]OE!$AK$642</definedName>
    <definedName name="_______tl20">[68]OE!$AK$643</definedName>
    <definedName name="_______TL40">'[69]Upah Bahan'!$C$75</definedName>
    <definedName name="_______XAF9">[55]BOW!$B$134</definedName>
    <definedName name="_______XAG2">[55]BOW!$B$221</definedName>
    <definedName name="_______XAG43">[55]BOW!$B$198</definedName>
    <definedName name="_______XAG50">[55]BOW!$B$12</definedName>
    <definedName name="_______XAG67">[55]BOW!$B$230</definedName>
    <definedName name="_______XAW2">[55]BOW!$B$60</definedName>
    <definedName name="_______XAW3">[55]BOW!$B$68</definedName>
    <definedName name="_______XAW4">[55]BOW!$B$45</definedName>
    <definedName name="_______XK010">[55]Analisa!$K$3774</definedName>
    <definedName name="_______XK011">[55]Analisa!$K$3851</definedName>
    <definedName name="_______XK012">[55]Analisa!$K$3928</definedName>
    <definedName name="_______XK013">[55]Analisa!$K$4005</definedName>
    <definedName name="_______XK014">[55]Analisa!$K$4082</definedName>
    <definedName name="_______XK016">[55]Analisa!$K$4159</definedName>
    <definedName name="_______XK017">[55]Analisa!$K$4236</definedName>
    <definedName name="_______XK018">[55]Analisa!$K$4313</definedName>
    <definedName name="_______XK020">[55]Analisa!$K$4390</definedName>
    <definedName name="_______XK023">[55]Analisa!$K$4467</definedName>
    <definedName name="_______XK024">[55]Analisa!$K$4544</definedName>
    <definedName name="_______XK025">[55]Analisa!$K$4621</definedName>
    <definedName name="_______XK026">[55]Analisa!$K$4698</definedName>
    <definedName name="_______XK030">[55]Analisa!$K$4775</definedName>
    <definedName name="_______XK035">[55]Analisa!$K$4852</definedName>
    <definedName name="_______XK040">[55]Analisa!$K$4929</definedName>
    <definedName name="_______XK110">[55]Analisa!$K$5006</definedName>
    <definedName name="_______XK111">[55]Analisa!$K$5083</definedName>
    <definedName name="_______XK112">[55]Analisa!$K$5160</definedName>
    <definedName name="_______XK113">[55]Analisa!$K$5237</definedName>
    <definedName name="_______XK114">[55]Analisa!$K$5314</definedName>
    <definedName name="_______XK115">[55]Analisa!$K$5391</definedName>
    <definedName name="_______XK116">[55]Analisa!$K$5468</definedName>
    <definedName name="_______XK117">[55]Analisa!$K$5545</definedName>
    <definedName name="_______XK118">[55]Analisa!$K$5622</definedName>
    <definedName name="_______xk12">[55]Analisa!$I$513</definedName>
    <definedName name="_______XK121">[55]Analisa!$K$5699</definedName>
    <definedName name="_______XK122">[55]Analisa!$K$3389</definedName>
    <definedName name="_______XK123">[55]Analisa!$K$3312</definedName>
    <definedName name="_______XK124">[55]Analisa!$K$3235</definedName>
    <definedName name="_______XK125">[55]Analisa!$K$3158</definedName>
    <definedName name="_______xk126">[55]Analisa!$K$6149</definedName>
    <definedName name="_______XK131">[55]Analisa!$K$6469</definedName>
    <definedName name="_______XK132">[55]Analisa!$K$6546</definedName>
    <definedName name="_______XK139">[55]Analisa!$K$6623</definedName>
    <definedName name="_______XK140">[55]Analisa!$K$6700</definedName>
    <definedName name="_______XK158">[55]Analisa!$K$3466</definedName>
    <definedName name="_______XK175">[55]Analisa!$B$6466:$K$6541</definedName>
    <definedName name="_______XK210">[55]Analisa!$K$3543</definedName>
    <definedName name="_______XK211">[55]Analisa!$K$1772</definedName>
    <definedName name="_______XK220">[55]Analisa!$K$3620</definedName>
    <definedName name="_______XK221">[55]Analisa!$K$3697</definedName>
    <definedName name="_______XK224">[55]Analisa!$K$1156</definedName>
    <definedName name="_______XK225">[55]Analisa!$K$1849</definedName>
    <definedName name="_______XK230">[55]Analisa!$K$309</definedName>
    <definedName name="_______XK231">[55]Analisa!$K$386</definedName>
    <definedName name="_______XK232">[55]Analisa!$K$6084</definedName>
    <definedName name="_______XK233">[55]Analisa!$K$6161</definedName>
    <definedName name="_______XK310">[55]Analisa!$K$4</definedName>
    <definedName name="_______XK311">[55]Analisa!$K$82</definedName>
    <definedName name="_______XK320">[55]Analisa!$K$155</definedName>
    <definedName name="_______XK321">[55]Analisa!$K$232</definedName>
    <definedName name="_______xk324">[55]Analisa!$G$639</definedName>
    <definedName name="_______XK341">[55]Analisa!$K$5853</definedName>
    <definedName name="_______XK342">[55]Analisa!$K$5930</definedName>
    <definedName name="_______XK410">[55]Analisa!$K$6007</definedName>
    <definedName name="_______XK411">[55]Analisa!$K$5776</definedName>
    <definedName name="_______XK421">[55]Analisa!$K$2619</definedName>
    <definedName name="_______XK422">[55]Analisa!$K$2696</definedName>
    <definedName name="_______XK424">[55]Analisa!$K$2773</definedName>
    <definedName name="_______XK510">[55]Analisa!$K$3004</definedName>
    <definedName name="_______XK511">[55]Analisa!$K$2850</definedName>
    <definedName name="_______XK512">[55]Analisa!$K$2927</definedName>
    <definedName name="_______XK513">[55]Analisa!$K$2388</definedName>
    <definedName name="_______XK514">[55]Analisa!$K$463</definedName>
    <definedName name="_______XK515">[55]Analisa!$K$617</definedName>
    <definedName name="_______XK516">[55]Analisa!$K$2542</definedName>
    <definedName name="_______XK520">[55]Analisa!$K$694</definedName>
    <definedName name="_______XK521">[55]Analisa!$K$771</definedName>
    <definedName name="_______XK522">[55]Analisa!$K$848</definedName>
    <definedName name="_______XK523">[55]Analisa!$K$925</definedName>
    <definedName name="_______XK612">[55]Analisa!$K$2157</definedName>
    <definedName name="_______XK615">[55]Analisa!$K$2305</definedName>
    <definedName name="_______XK618">[55]Analisa!$K$1002</definedName>
    <definedName name="_______XK636">[55]Analisa!$I$92</definedName>
    <definedName name="_______XK638">[55]Analisa!$K$1079</definedName>
    <definedName name="_______xk639">[55]Analisa!$H$1157</definedName>
    <definedName name="_______XK705">[55]Analisa!$K$1926</definedName>
    <definedName name="_______XK710">[55]Analisa!$K$2003</definedName>
    <definedName name="_______XK715">[55]Analisa!$K$2079</definedName>
    <definedName name="_______XK719">[55]Analisa!$B$2077:$K$2152</definedName>
    <definedName name="_______XK720">[55]Analisa!$K$1310</definedName>
    <definedName name="_______XK722">[55]Analisa!$K$7008</definedName>
    <definedName name="_______XK725">[55]Analisa!$K$7238</definedName>
    <definedName name="_______XK726">[55]Analisa!$K$7162</definedName>
    <definedName name="_______xk730">[55]Analisa!$H$1431</definedName>
    <definedName name="_______XK810">[55]Analisa!$K$1387</definedName>
    <definedName name="_______XK815">[55]Analisa!$K$1464</definedName>
    <definedName name="_______XK855">[55]Analisa!$K$1541</definedName>
    <definedName name="_______XK865">[55]Analisa!$K$1695</definedName>
    <definedName name="______adt01">'[36]alue deah teungoh'!$F$17</definedName>
    <definedName name="______adt02">'[36]alue deah teungoh'!$F$23</definedName>
    <definedName name="______adt03">'[36]alue deah teungoh'!$F$26</definedName>
    <definedName name="______adt04">'[36]alue deah teungoh'!$F$30</definedName>
    <definedName name="______adt05">'[36]alue deah teungoh'!$F$35</definedName>
    <definedName name="______adt06">'[36]alue deah teungoh'!$F$39</definedName>
    <definedName name="______adt07">'[36]alue deah teungoh'!$F$56</definedName>
    <definedName name="______adt08">'[36]alue deah teungoh'!$F$64</definedName>
    <definedName name="______adt09">'[36]alue deah teungoh'!$F$73</definedName>
    <definedName name="______adt10">'[36]alue deah teungoh'!$F$79</definedName>
    <definedName name="______adt11">'[36]alue deah teungoh'!$F$85</definedName>
    <definedName name="______adt12">'[36]alue deah teungoh'!$F$87</definedName>
    <definedName name="______adt13">'[36]alue deah teungoh'!$F$90</definedName>
    <definedName name="______adt14">'[36]alue deah teungoh'!$F$133</definedName>
    <definedName name="______adt15">'[36]alue deah teungoh'!$F$151</definedName>
    <definedName name="______adt16">'[36]alue deah teungoh'!$F$162</definedName>
    <definedName name="______adt17">'[36]alue deah teungoh'!$F$165</definedName>
    <definedName name="______adt34">[29]alat!$J$16</definedName>
    <definedName name="______adt810">[29]alat!$J$17</definedName>
    <definedName name="______ank275">[30]DivVII!$G$50</definedName>
    <definedName name="______arr3">{"Book1","4.09 FLORA DAN FAUNA.xls","4.22 PERLENGKAPAN SEKOLAH.xls"}</definedName>
    <definedName name="______byy7136">[18]analisa!$N$675</definedName>
    <definedName name="______C">[81]A!$A$4:$G$6</definedName>
    <definedName name="______CTK1">[25]LEMBAR1!$BE$26</definedName>
    <definedName name="______CTK2">[25]LEMBAR1!$BE$28</definedName>
    <definedName name="______CTK4">[25]LEMBAR1!$BE$33</definedName>
    <definedName name="______CTK5">[25]LEMBAR1!$BE$35</definedName>
    <definedName name="______CTK6">[26]LEMBAR1!$BE$45</definedName>
    <definedName name="______CTK7">[26]LEMBAR1!$BE$47</definedName>
    <definedName name="______CTK8">[26]LEMBAR1!$BE$49</definedName>
    <definedName name="______CTK9">[26]LEMBAR1!$BE$52</definedName>
    <definedName name="______DAT1">[82]ANALIS!$FJ$4631</definedName>
    <definedName name="______der4">{"Book1","4.09 FLORA DAN FAUNA.xls","4.22 PERLENGKAPAN SEKOLAH.xls"}</definedName>
    <definedName name="______dir2">[72]Mushala!$C$17</definedName>
    <definedName name="______DIV1">'[67]Kuantitas &amp; Harga'!$G$29</definedName>
    <definedName name="______DIV10">'[67]Kuantitas &amp; Harga'!$G$398</definedName>
    <definedName name="______DIV10000">'[74]Kuantitas &amp; Harga'!$I$30</definedName>
    <definedName name="______DIV2">'[67]Kuantitas &amp; Harga'!$G$51</definedName>
    <definedName name="______DIV3">'[67]Kuantitas &amp; Harga'!$G$85</definedName>
    <definedName name="______DIV4">'[67]Kuantitas &amp; Harga'!$G$100</definedName>
    <definedName name="______DIV5">'[67]Kuantitas &amp; Harga'!$G$120</definedName>
    <definedName name="______DIV6">'[67]Kuantitas &amp; Harga'!$G$154</definedName>
    <definedName name="______DIV7">'[67]Kuantitas &amp; Harga'!$G$305</definedName>
    <definedName name="______DIV8">'[67]Kuantitas &amp; Harga'!$G$357</definedName>
    <definedName name="______DIV9">'[67]Kuantitas &amp; Harga'!$G$384</definedName>
    <definedName name="______doc5">{"Book1","4.09 FLORA DAN FAUNA.xls","4.22 PERLENGKAPAN SEKOLAH.xls"}</definedName>
    <definedName name="______DTr3">'[18]Har Sat'!$J$135</definedName>
    <definedName name="______EEE02">[15]Peralatan!$AZ$9</definedName>
    <definedName name="______EEE04">[15]Peralatan!$AZ$11</definedName>
    <definedName name="______EEE05">'[83]5-ALAT(1)'!$AW$12</definedName>
    <definedName name="______EEE06">[15]Peralatan!$AZ$13</definedName>
    <definedName name="______EEE07">'[84]5-ALAT(1)'!$AW$14</definedName>
    <definedName name="______EEE08">[15]Peralatan!$AZ$15</definedName>
    <definedName name="______EEE09">'[85]5-ALAT(1)'!$AW$16</definedName>
    <definedName name="______EEE10">'[85]5-ALAT(1)'!$AW$17</definedName>
    <definedName name="______EEE11">'[83]5-ALAT(1)'!$AW$18</definedName>
    <definedName name="______EEE13">[15]Peralatan!$AZ$20</definedName>
    <definedName name="______EEE15">[15]Peralatan!$AZ$22</definedName>
    <definedName name="______EEE16">'[83]5-ALAT(1)'!$AW$23</definedName>
    <definedName name="______EEE17">[15]Peralatan!$AZ$24</definedName>
    <definedName name="______EEE19">[15]Peralatan!$AZ$26</definedName>
    <definedName name="______EEE22">'[85]5-ALAT(1)'!$AW$29</definedName>
    <definedName name="______EEE23">[15]Peralatan!$AZ$30</definedName>
    <definedName name="______EEE27">'[83]5-ALAT(1)'!$AW$34</definedName>
    <definedName name="______EEE29">'[85]5-ALAT(1)'!$AW$36</definedName>
    <definedName name="______EEE31">'[84]5-ALAT(1)'!$AW$38</definedName>
    <definedName name="______frm74">[75]NP!$L$1322:$V$1382</definedName>
    <definedName name="______GID1">'[86]LKVL-CK-HT-GD1'!$A$4</definedName>
    <definedName name="______GIP2">[87]HARSAT!#REF!</definedName>
    <definedName name="______gip4">[87]HARSAT!#REF!</definedName>
    <definedName name="______gol1">'[56]dayvol WEDI'!$N$4467</definedName>
    <definedName name="______HAL1">'[67]Kuantitas &amp; Harga'!$A$1:$H$86</definedName>
    <definedName name="______HAL2">'[67]Kuantitas &amp; Harga'!$A$87:$H$121</definedName>
    <definedName name="______HAL3">'[67]Kuantitas &amp; Harga'!$A$122:$H$155</definedName>
    <definedName name="______HAL4">'[67]Kuantitas &amp; Harga'!$A$156:$H$208</definedName>
    <definedName name="______HAL5">'[67]Kuantitas &amp; Harga'!$A$209:$H$272</definedName>
    <definedName name="______HAL6">'[67]Kuantitas &amp; Harga'!$A$256:$H$306</definedName>
    <definedName name="______HAL7">'[67]Kuantitas &amp; Harga'!$A$307:$H$358</definedName>
    <definedName name="______HAL8">'[67]Kuantitas &amp; Harga'!$A$359:$H$400</definedName>
    <definedName name="______hsm01">[31]QUARI!$F$120</definedName>
    <definedName name="______hsm02">[31]QUARI!$F$232</definedName>
    <definedName name="______hsm06">[31]QUARI!$F$365</definedName>
    <definedName name="______hsm07">[31]QUARI!$F$456</definedName>
    <definedName name="______hsm16">[31]QUARI!$F$568</definedName>
    <definedName name="______hsm44">[31]QUARI!$F$680</definedName>
    <definedName name="______jab2">[72]Mushala!$C$18</definedName>
    <definedName name="______je01">[36]jeulingke!$F$17</definedName>
    <definedName name="______je02">[36]jeulingke!$F$23</definedName>
    <definedName name="______je03">[36]jeulingke!$F$26</definedName>
    <definedName name="______je04">[36]jeulingke!$F$30</definedName>
    <definedName name="______je05">[36]jeulingke!$F$35</definedName>
    <definedName name="______je06">[36]jeulingke!$F$39</definedName>
    <definedName name="______je07">[36]jeulingke!$F$55</definedName>
    <definedName name="______je08">[36]jeulingke!$F$63</definedName>
    <definedName name="______je09">[36]jeulingke!$F$72</definedName>
    <definedName name="______je10">[36]jeulingke!$F$78</definedName>
    <definedName name="______je11">[36]jeulingke!$F$84</definedName>
    <definedName name="______je12">[36]jeulingke!$F$86</definedName>
    <definedName name="______je13">[36]jeulingke!$F$89</definedName>
    <definedName name="______je14">[36]jeulingke!$F$132</definedName>
    <definedName name="______je15">[36]jeulingke!$F$150</definedName>
    <definedName name="______je16">[36]jeulingke!$F$161</definedName>
    <definedName name="______je17">[36]jeulingke!$F$164</definedName>
    <definedName name="______jet01">[40]jeulingke!$G$17</definedName>
    <definedName name="______jet02">[40]jeulingke!$G$20</definedName>
    <definedName name="______jet03">[40]jeulingke!$G$21</definedName>
    <definedName name="______jet04">[40]jeulingke!$G$22</definedName>
    <definedName name="______jet05">[40]jeulingke!$G$23</definedName>
    <definedName name="______kof1">[77]Analisa!$AB$17</definedName>
    <definedName name="______lb01">'[36]lambaro skep'!$F$17</definedName>
    <definedName name="______lb02">'[36]lambaro skep'!$F$23</definedName>
    <definedName name="______lb03">'[36]lambaro skep'!$F$26</definedName>
    <definedName name="______lb04">'[36]lambaro skep'!$F$30</definedName>
    <definedName name="______lb05">'[36]lambaro skep'!$F$35</definedName>
    <definedName name="______lb06">'[36]lambaro skep'!$F$39</definedName>
    <definedName name="______lb07">'[36]lambaro skep'!$F$56</definedName>
    <definedName name="______lb08">'[36]lambaro skep'!$F$64</definedName>
    <definedName name="______lb09">'[36]lambaro skep'!$F$73</definedName>
    <definedName name="______lb10">'[36]lambaro skep'!$F$79</definedName>
    <definedName name="______lb11">'[36]lambaro skep'!$F$85</definedName>
    <definedName name="______lb12">'[36]lambaro skep'!$F$87</definedName>
    <definedName name="______lb13">'[36]lambaro skep'!$F$90</definedName>
    <definedName name="______lb14">'[36]lambaro skep'!$F$133</definedName>
    <definedName name="______lb15">'[36]lambaro skep'!$F$151</definedName>
    <definedName name="______lb16">'[36]lambaro skep'!$F$163</definedName>
    <definedName name="______lb17">'[36]lambaro skep'!$F$166</definedName>
    <definedName name="______LBR1">[25]LEMBAR1!$A$1:$P$40</definedName>
    <definedName name="______LBR2">[25]LEMBAR2!$B$1:$N$50</definedName>
    <definedName name="______LBR3">[26]LEMBAR3!$B$9:$U$57</definedName>
    <definedName name="______LBR4">[26]LEMBAR4!$B$1:$J$57</definedName>
    <definedName name="______LBR5">[26]LEMBAR5!$B$1:$N$50</definedName>
    <definedName name="______LBR6">[26]LEMBAR1!$F$50:$S$97</definedName>
    <definedName name="______LBR7">[26]LEMBAR2!$F$64:$P$92</definedName>
    <definedName name="______LBR8">[26]LEMBAR3!$C$88:$M$116</definedName>
    <definedName name="______LLL01">'[67]Basic Price'!$F$10</definedName>
    <definedName name="______LLL02">'[43]4-Basic Price'!$F$9</definedName>
    <definedName name="______LLL03">'[67]Basic Price'!$F$12</definedName>
    <definedName name="______mas1">{"Book1","4.09 FLORA DAN FAUNA.xls","4.22 PERLENGKAPAN SEKOLAH.xls"}</definedName>
    <definedName name="______mas12">{"Book1","4.09 FLORA DAN FAUNA.xls","4.22 PERLENGKAPAN SEKOLAH.xls"}</definedName>
    <definedName name="______mas2">{"Book1","4.09 FLORA DAN FAUNA.xls","4.22 PERLENGKAPAN SEKOLAH.xls"}</definedName>
    <definedName name="______mas4">{"Book1","4.09 FLORA DAN FAUNA.xls","4.22 PERLENGKAPAN SEKOLAH.xls"}</definedName>
    <definedName name="______mas5">{"Book1","4.09 FLORA DAN FAUNA.xls","4.22 PERLENGKAPAN SEKOLAH.xls"}</definedName>
    <definedName name="______mas6">{"Book1","4.09 FLORA DAN FAUNA.xls","4.22 PERLENGKAPAN SEKOLAH.xls"}</definedName>
    <definedName name="______mas7">{"Book1","4.09 FLORA DAN FAUNA.xls","4.22 PERLENGKAPAN SEKOLAH.xls"}</definedName>
    <definedName name="______mas8">{"Book1","4.09 FLORA DAN FAUNA.xls","4.22 PERLENGKAPAN SEKOLAH.xls"}</definedName>
    <definedName name="______mas9">{"Book1","4.09 FLORA DAN FAUNA.xls","4.22 PERLENGKAPAN SEKOLAH.xls"}</definedName>
    <definedName name="______MDE26">'[67]DIV.9 NP'!$BD$527</definedName>
    <definedName name="______MDE35">'[88]Peralatan (2)'!$R$27</definedName>
    <definedName name="______MDE36">'[59]TP ab.oK'!$S$41</definedName>
    <definedName name="______MDE37">'[59]TP ab.oK'!$S$133</definedName>
    <definedName name="______MDE38">[79]Alat2!$R$87</definedName>
    <definedName name="______MDE39">[79]Alat2!$R$107</definedName>
    <definedName name="______MDE40">[79]Alat2!$R$127</definedName>
    <definedName name="______MDE41">[79]Alat2!$R$147</definedName>
    <definedName name="______MDE42">[79]Alat2!$R$167</definedName>
    <definedName name="______me1">{"Book1","4.09 FLORA DAN FAUNA.xls","4.22 PERLENGKAPAN SEKOLAH.xls"}</definedName>
    <definedName name="______me2">{"Book1","4.09 FLORA DAN FAUNA.xls","4.22 PERLENGKAPAN SEKOLAH.xls"}</definedName>
    <definedName name="______ME26">'[67]DIV.9 NP'!$BD$526</definedName>
    <definedName name="______me3">{"Book1","4.09 FLORA DAN FAUNA.xls","4.22 PERLENGKAPAN SEKOLAH.xls"}</definedName>
    <definedName name="______ME35">'[88]Peralatan (2)'!$R$26</definedName>
    <definedName name="______ME36">[79]Alat2!$R$46</definedName>
    <definedName name="______ME37">[79]Alat2!$R$66</definedName>
    <definedName name="______ME38">[79]Alat2!$R$86</definedName>
    <definedName name="______ME39">[79]Alat2!$R$106</definedName>
    <definedName name="______me4">{"Book1","4.09 FLORA DAN FAUNA.xls","4.22 PERLENGKAPAN SEKOLAH.xls"}</definedName>
    <definedName name="______ME40">[79]Alat2!$R$126</definedName>
    <definedName name="______ME41">[79]Alat2!$R$146</definedName>
    <definedName name="______ME42">[79]Alat2!$R$166</definedName>
    <definedName name="______ME45">[79]Alat2!$R$226</definedName>
    <definedName name="______me5">{"Book1","4.09 FLORA DAN FAUNA.xls","4.22 PERLENGKAPAN SEKOLAH.xls"}</definedName>
    <definedName name="______me9">{"Book1","4.09 FLORA DAN FAUNA.xls","4.22 PERLENGKAPAN SEKOLAH.xls"}</definedName>
    <definedName name="______mek1">{"Book1","4.09 FLORA DAN FAUNA.xls","4.22 PERLENGKAPAN SEKOLAH.xls"}</definedName>
    <definedName name="______mek2">{"Book1","4.09 FLORA DAN FAUNA.xls","4.22 PERLENGKAPAN SEKOLAH.xls"}</definedName>
    <definedName name="______mek3">{"Book1","4.09 FLORA DAN FAUNA.xls","4.22 PERLENGKAPAN SEKOLAH.xls"}</definedName>
    <definedName name="______mek5">{"Book1","4.09 FLORA DAN FAUNA.xls","4.22 PERLENGKAPAN SEKOLAH.xls"}</definedName>
    <definedName name="______mek87">{"Book1","4.09 FLORA DAN FAUNA.xls","4.22 PERLENGKAPAN SEKOLAH.xls"}</definedName>
    <definedName name="______mek9">{"Book1","4.09 FLORA DAN FAUNA.xls","4.22 PERLENGKAPAN SEKOLAH.xls"}</definedName>
    <definedName name="______meq12">{"Book1","4.09 FLORA DAN FAUNA.xls","4.22 PERLENGKAPAN SEKOLAH.xls"}</definedName>
    <definedName name="______Mm01">[31]QUARI!$F$120</definedName>
    <definedName name="______MMM03">'[67]Basic Price'!$F$20</definedName>
    <definedName name="______MMM04">'[67]Basic Price'!$F$22</definedName>
    <definedName name="______MMM05">'[67]Basic Price'!$F$24</definedName>
    <definedName name="______MMM10">'[67]Basic Price'!$F$26</definedName>
    <definedName name="______MMM11">'[67]Basic Price'!$F$28</definedName>
    <definedName name="______MMM12">'[43]4-Basic Price'!$F$60</definedName>
    <definedName name="______MMM16">'[67]Basic Price'!$F$30</definedName>
    <definedName name="______MMM18">'[43]4-Basic Price'!$F$68</definedName>
    <definedName name="______MMM19">'[43]4-Basic Price'!$F$69</definedName>
    <definedName name="______MMM24">'[80]4-Basic Price2011'!$F$77</definedName>
    <definedName name="______MMM26">'[43]4-Basic Price'!$F$76</definedName>
    <definedName name="______MMM27">'[43]4-Basic Price'!$F$77</definedName>
    <definedName name="______MMM30">'[7]4-Basic Price'!$F$84</definedName>
    <definedName name="______MMM33">'[89]4-Basic Price'!$F$86</definedName>
    <definedName name="______MMM37">'[43]4-Basic Price'!$F$88</definedName>
    <definedName name="______MMM39">'[43]4-Basic Price'!$F$89</definedName>
    <definedName name="______MMM44">'[43]4-Basic Price'!$F$96</definedName>
    <definedName name="______MMM47">'[43]4-Basic Price'!$F$99</definedName>
    <definedName name="______MMM48">'[43]4-Basic Price'!$F$100</definedName>
    <definedName name="______mr01">'[36]matang rayeuk'!$F$17</definedName>
    <definedName name="______mr02">'[36]matang rayeuk'!$F$23</definedName>
    <definedName name="______mr03">'[36]matang rayeuk'!$F$26</definedName>
    <definedName name="______mr04">'[36]matang rayeuk'!$F$30</definedName>
    <definedName name="______mr05">'[36]matang rayeuk'!$F$35</definedName>
    <definedName name="______mr06">'[36]matang rayeuk'!$F$39</definedName>
    <definedName name="______mr07">'[36]matang rayeuk'!$F$56</definedName>
    <definedName name="______mr08">'[36]matang rayeuk'!$F$64</definedName>
    <definedName name="______mr09">'[36]matang rayeuk'!$F$73</definedName>
    <definedName name="______mr10">'[36]matang rayeuk'!$F$79</definedName>
    <definedName name="______mr11">'[36]matang rayeuk'!$F$85</definedName>
    <definedName name="______mr12">'[36]matang rayeuk'!$F$87</definedName>
    <definedName name="______mr13">'[36]matang rayeuk'!$F$90</definedName>
    <definedName name="______mr14">'[36]matang rayeuk'!$F$133</definedName>
    <definedName name="______mr15">'[36]matang rayeuk'!$F$151</definedName>
    <definedName name="______mr16">'[36]matang rayeuk'!$F$162</definedName>
    <definedName name="______mr17">'[36]matang rayeuk'!$F$165</definedName>
    <definedName name="______mu1">'[52]har-sat'!$J$2</definedName>
    <definedName name="______nok030">[68]OE!$AK$648</definedName>
    <definedName name="______pr01">'[42]pante riek'!$F$17</definedName>
    <definedName name="______pr02">'[42]pante riek'!$F$23</definedName>
    <definedName name="______pr03">'[42]pante riek'!$F$26</definedName>
    <definedName name="______pr04">'[42]pante riek'!$F$30</definedName>
    <definedName name="______pr05">'[42]pante riek'!$F$35</definedName>
    <definedName name="______pr06">'[42]pante riek'!$F$39</definedName>
    <definedName name="______pr07">'[42]pante riek'!$F$56</definedName>
    <definedName name="______pr08">'[42]pante riek'!$F$64</definedName>
    <definedName name="______pr09">'[42]pante riek'!$F$73</definedName>
    <definedName name="______pr10">'[42]pante riek'!$F$79</definedName>
    <definedName name="______pr11">'[42]pante riek'!$F$85</definedName>
    <definedName name="______pr12">'[42]pante riek'!$F$87</definedName>
    <definedName name="______pr13">'[42]pante riek'!$F$90</definedName>
    <definedName name="______pr14">'[42]pante riek'!$F$133</definedName>
    <definedName name="______pr15">'[42]pante riek'!$F$151</definedName>
    <definedName name="______pr16">'[42]pante riek'!$F$162</definedName>
    <definedName name="______pr17">'[42]pante riek'!$F$165</definedName>
    <definedName name="______rek1">[21]REKAP!$I$30</definedName>
    <definedName name="______tb01">[36]tibang!$F$17</definedName>
    <definedName name="______tb02">[36]tibang!$F$23</definedName>
    <definedName name="______tb03">[36]tibang!$F$26</definedName>
    <definedName name="______tb04">[36]tibang!$F$30</definedName>
    <definedName name="______tb05">[36]tibang!$F$35</definedName>
    <definedName name="______tb06">[36]tibang!$F$39</definedName>
    <definedName name="______tb07">[36]tibang!$F$56</definedName>
    <definedName name="______tb08">[36]tibang!$F$64</definedName>
    <definedName name="______tb09">[36]tibang!$F$73</definedName>
    <definedName name="______tb10">[36]tibang!$F$79</definedName>
    <definedName name="______tb11">[36]tibang!$F$85</definedName>
    <definedName name="______tb12">[36]tibang!$F$87</definedName>
    <definedName name="______tb13">[36]tibang!$F$90</definedName>
    <definedName name="______tb14">[36]tibang!$F$133</definedName>
    <definedName name="______tb15">[36]tibang!$F$151</definedName>
    <definedName name="______tb16">[36]tibang!$F$162</definedName>
    <definedName name="______tb17">[36]tibang!$F$165</definedName>
    <definedName name="______tgl2">[60]Ch!$A$16</definedName>
    <definedName name="______TK1">'[54]hrg sat1'!$L$8</definedName>
    <definedName name="______TK10">'[54]hrg sat1'!$L$17</definedName>
    <definedName name="______TK11">'[54]hrg sat1'!$L$18</definedName>
    <definedName name="______TK12">'[54]hrg sat1'!$L$19</definedName>
    <definedName name="______TK13">'[54]hrg sat1'!$L$20</definedName>
    <definedName name="______TK14">'[54]hrg sat1'!$L$21</definedName>
    <definedName name="______TK15">'[54]hrg sat1'!$L$22</definedName>
    <definedName name="______TK16">'[54]hrg sat1'!$L$23</definedName>
    <definedName name="______TK17">'[54]hrg sat1'!$L$24</definedName>
    <definedName name="______TK18">'[54]hrg sat1'!$L$25</definedName>
    <definedName name="______TK2">'[54]hrg sat1'!$L$9</definedName>
    <definedName name="______TK3">'[54]hrg sat1'!$L$10</definedName>
    <definedName name="______TK4">'[54]hrg sat1'!$L$11</definedName>
    <definedName name="______TK5">'[54]hrg sat1'!$L$12</definedName>
    <definedName name="______TK6">'[54]hrg sat1'!$L$13</definedName>
    <definedName name="______TK7">'[54]hrg sat1'!$L$14</definedName>
    <definedName name="______TK8">'[54]hrg sat1'!$L$15</definedName>
    <definedName name="______TK9">'[54]hrg sat1'!$L$16</definedName>
    <definedName name="______tl10">[68]OE!$AK$642</definedName>
    <definedName name="______tl20">[68]OE!$AK$643</definedName>
    <definedName name="______tl40">[68]OE!$AK$644</definedName>
    <definedName name="______XAF9">[55]BOW!$B$134</definedName>
    <definedName name="______XAG2">[55]BOW!$B$221</definedName>
    <definedName name="______XAG43">[55]BOW!$B$198</definedName>
    <definedName name="______XAG50">[55]BOW!$B$12</definedName>
    <definedName name="______XAG67">[55]BOW!$B$230</definedName>
    <definedName name="______XAW2">[55]BOW!$B$60</definedName>
    <definedName name="______XAW3">[55]BOW!$B$68</definedName>
    <definedName name="______XAW4">[55]BOW!$B$45</definedName>
    <definedName name="______XK010">[55]Analisa!$K$3774</definedName>
    <definedName name="______XK011">[55]Analisa!$K$3851</definedName>
    <definedName name="______XK012">[55]Analisa!$K$3928</definedName>
    <definedName name="______XK013">[55]Analisa!$K$4005</definedName>
    <definedName name="______XK014">[55]Analisa!$K$4082</definedName>
    <definedName name="______XK016">[55]Analisa!$K$4159</definedName>
    <definedName name="______XK017">[55]Analisa!$K$4236</definedName>
    <definedName name="______XK018">[55]Analisa!$K$4313</definedName>
    <definedName name="______XK020">[55]Analisa!$K$4390</definedName>
    <definedName name="______XK023">[55]Analisa!$K$4467</definedName>
    <definedName name="______XK024">[55]Analisa!$K$4544</definedName>
    <definedName name="______XK025">[55]Analisa!$K$4621</definedName>
    <definedName name="______XK026">[55]Analisa!$K$4698</definedName>
    <definedName name="______XK030">[55]Analisa!$K$4775</definedName>
    <definedName name="______XK035">[55]Analisa!$K$4852</definedName>
    <definedName name="______XK040">[55]Analisa!$K$4929</definedName>
    <definedName name="______XK110">[55]Analisa!$K$5006</definedName>
    <definedName name="______XK111">[55]Analisa!$K$5083</definedName>
    <definedName name="______XK112">[55]Analisa!$K$5160</definedName>
    <definedName name="______XK113">[55]Analisa!$K$5237</definedName>
    <definedName name="______XK114">[55]Analisa!$K$5314</definedName>
    <definedName name="______XK115">[55]Analisa!$K$5391</definedName>
    <definedName name="______XK116">[55]Analisa!$K$5468</definedName>
    <definedName name="______XK117">[55]Analisa!$K$5545</definedName>
    <definedName name="______XK118">[55]Analisa!$K$5622</definedName>
    <definedName name="______xk12">[55]Analisa!$I$513</definedName>
    <definedName name="______XK121">[55]Analisa!$K$5699</definedName>
    <definedName name="______XK122">[55]Analisa!$K$3389</definedName>
    <definedName name="______XK123">[55]Analisa!$K$3312</definedName>
    <definedName name="______XK124">[55]Analisa!$K$3235</definedName>
    <definedName name="______XK125">[55]Analisa!$K$3158</definedName>
    <definedName name="______xk126">[55]Analisa!$K$6149</definedName>
    <definedName name="______XK131">[55]Analisa!$K$6469</definedName>
    <definedName name="______XK132">[55]Analisa!$K$6546</definedName>
    <definedName name="______XK139">[55]Analisa!$K$6623</definedName>
    <definedName name="______XK140">[55]Analisa!$K$6700</definedName>
    <definedName name="______XK158">[55]Analisa!$K$3466</definedName>
    <definedName name="______XK175">[55]Analisa!$B$6466:$K$6541</definedName>
    <definedName name="______XK210">[55]Analisa!$K$3543</definedName>
    <definedName name="______XK211">[55]Analisa!$K$1772</definedName>
    <definedName name="______XK220">[55]Analisa!$K$3620</definedName>
    <definedName name="______XK221">[55]Analisa!$K$3697</definedName>
    <definedName name="______XK224">[55]Analisa!$K$1156</definedName>
    <definedName name="______XK225">[55]Analisa!$K$1849</definedName>
    <definedName name="______XK230">[55]Analisa!$K$309</definedName>
    <definedName name="______XK231">[55]Analisa!$K$386</definedName>
    <definedName name="______XK232">[55]Analisa!$K$6084</definedName>
    <definedName name="______XK233">[55]Analisa!$K$6161</definedName>
    <definedName name="______XK310">[55]Analisa!$K$4</definedName>
    <definedName name="______XK311">[55]Analisa!$K$82</definedName>
    <definedName name="______XK320">[55]Analisa!$K$155</definedName>
    <definedName name="______XK321">[55]Analisa!$K$232</definedName>
    <definedName name="______xk324">[55]Analisa!$G$639</definedName>
    <definedName name="______XK341">[55]Analisa!$K$5853</definedName>
    <definedName name="______XK342">[55]Analisa!$K$5930</definedName>
    <definedName name="______XK410">[55]Analisa!$K$6007</definedName>
    <definedName name="______XK411">[55]Analisa!$K$5776</definedName>
    <definedName name="______XK421">[55]Analisa!$K$2619</definedName>
    <definedName name="______XK422">[55]Analisa!$K$2696</definedName>
    <definedName name="______XK424">[55]Analisa!$K$2773</definedName>
    <definedName name="______XK510">[55]Analisa!$K$3004</definedName>
    <definedName name="______XK511">[55]Analisa!$K$2850</definedName>
    <definedName name="______XK512">[55]Analisa!$K$2927</definedName>
    <definedName name="______XK513">[55]Analisa!$K$2388</definedName>
    <definedName name="______XK514">[55]Analisa!$K$463</definedName>
    <definedName name="______XK515">[55]Analisa!$K$617</definedName>
    <definedName name="______XK516">[55]Analisa!$K$2542</definedName>
    <definedName name="______XK520">[55]Analisa!$K$694</definedName>
    <definedName name="______XK521">[55]Analisa!$K$771</definedName>
    <definedName name="______XK522">[55]Analisa!$K$848</definedName>
    <definedName name="______XK523">[55]Analisa!$K$925</definedName>
    <definedName name="______XK612">[55]Analisa!$K$2157</definedName>
    <definedName name="______XK615">[55]Analisa!$K$2305</definedName>
    <definedName name="______XK618">[55]Analisa!$K$1002</definedName>
    <definedName name="______XK636">[55]Analisa!$I$92</definedName>
    <definedName name="______XK638">[55]Analisa!$K$1079</definedName>
    <definedName name="______xk639">[55]Analisa!$H$1157</definedName>
    <definedName name="______XK705">[55]Analisa!$K$1926</definedName>
    <definedName name="______XK710">[55]Analisa!$K$2003</definedName>
    <definedName name="______XK715">[55]Analisa!$K$2079</definedName>
    <definedName name="______XK719">[55]Analisa!$B$2077:$K$2152</definedName>
    <definedName name="______XK720">[55]Analisa!$K$1310</definedName>
    <definedName name="______XK722">[55]Analisa!$K$7008</definedName>
    <definedName name="______XK725">[55]Analisa!$K$7238</definedName>
    <definedName name="______XK726">[55]Analisa!$K$7162</definedName>
    <definedName name="______xk730">[55]Analisa!$H$1431</definedName>
    <definedName name="______XK810">[55]Analisa!$K$1387</definedName>
    <definedName name="______XK815">[55]Analisa!$K$1464</definedName>
    <definedName name="______XK855">[55]Analisa!$K$1541</definedName>
    <definedName name="______XK865">[55]Analisa!$K$1695</definedName>
    <definedName name="_____adt01">'[36]alue deah teungoh'!$F$17</definedName>
    <definedName name="_____adt02">'[36]alue deah teungoh'!$F$23</definedName>
    <definedName name="_____adt03">'[36]alue deah teungoh'!$F$26</definedName>
    <definedName name="_____adt04">'[36]alue deah teungoh'!$F$30</definedName>
    <definedName name="_____adt05">'[36]alue deah teungoh'!$F$35</definedName>
    <definedName name="_____adt06">'[36]alue deah teungoh'!$F$39</definedName>
    <definedName name="_____adt07">'[36]alue deah teungoh'!$F$56</definedName>
    <definedName name="_____adt08">'[36]alue deah teungoh'!$F$64</definedName>
    <definedName name="_____adt09">'[36]alue deah teungoh'!$F$73</definedName>
    <definedName name="_____adt10">'[36]alue deah teungoh'!$F$79</definedName>
    <definedName name="_____adt11">'[36]alue deah teungoh'!$F$85</definedName>
    <definedName name="_____adt12">'[36]alue deah teungoh'!$F$87</definedName>
    <definedName name="_____adt13">'[36]alue deah teungoh'!$F$90</definedName>
    <definedName name="_____adt14">'[36]alue deah teungoh'!$F$133</definedName>
    <definedName name="_____adt15">'[36]alue deah teungoh'!$F$151</definedName>
    <definedName name="_____adt16">'[36]alue deah teungoh'!$F$162</definedName>
    <definedName name="_____adt17">'[36]alue deah teungoh'!$F$165</definedName>
    <definedName name="_____adt34">[29]alat!$J$16</definedName>
    <definedName name="_____adt810">[29]alat!$J$17</definedName>
    <definedName name="_____alt1">#REF!</definedName>
    <definedName name="_____ank275">[30]DivVII!$G$50</definedName>
    <definedName name="_____APP3">#REF!</definedName>
    <definedName name="_____arr3">{"Book1","4.09 FLORA DAN FAUNA.xls","4.22 PERLENGKAPAN SEKOLAH.xls"}</definedName>
    <definedName name="_____ars1" hidden="1">{#N/A,#N/A,FALSE,"REK";#N/A,#N/A,FALSE,"Bq-ARS"}</definedName>
    <definedName name="_____byy7136">[18]analisa!$N$675</definedName>
    <definedName name="_____C">[81]A!$A$4:$G$6</definedName>
    <definedName name="_____CCF2">#REF!</definedName>
    <definedName name="_____CLP2">#REF!</definedName>
    <definedName name="_____CTK1">[24]LEMBAR1!$BE$26</definedName>
    <definedName name="_____CTK2">[24]LEMBAR1!$BE$28</definedName>
    <definedName name="_____CTK4">[26]LEMBAR1!$BE$33</definedName>
    <definedName name="_____CTK5">[26]LEMBAR1!$BE$35</definedName>
    <definedName name="_____CTK6">[26]LEMBAR1!$BE$45</definedName>
    <definedName name="_____CTK7">[26]LEMBAR1!$BE$47</definedName>
    <definedName name="_____CTK8">[26]LEMBAR1!$BE$49</definedName>
    <definedName name="_____CTK9">[26]LEMBAR1!$BE$52</definedName>
    <definedName name="_____DAT1">[63]ANALIS!$FJ$4631</definedName>
    <definedName name="_____der4">{"Book1","4.09 FLORA DAN FAUNA.xls","4.22 PERLENGKAPAN SEKOLAH.xls"}</definedName>
    <definedName name="_____dir2">[72]Mushala!$C$17</definedName>
    <definedName name="_____DIV1">[90]BOQ!$G$29</definedName>
    <definedName name="_____DIV10">[91]BOQ!$G$389</definedName>
    <definedName name="_____DIV10000">[74]MENU!$I$30</definedName>
    <definedName name="_____DIV2">[90]BOQ!$G$54</definedName>
    <definedName name="_____DIV3">[90]BOQ!$G$77</definedName>
    <definedName name="_____DIV4">[90]BOQ!$G$90</definedName>
    <definedName name="_____DIV5">[90]BOQ!$G$107</definedName>
    <definedName name="_____DIV6">[90]BOQ!$G$161</definedName>
    <definedName name="_____DIV7">[90]BOQ!$G$286</definedName>
    <definedName name="_____div71">'[92]NP (2)'!$M$1151:$W$1211</definedName>
    <definedName name="_____DIV8">[90]BOQ!$G$346</definedName>
    <definedName name="_____DIV9">[90]BOQ!$G$372</definedName>
    <definedName name="_____doc5">{"Book1","4.09 FLORA DAN FAUNA.xls","4.22 PERLENGKAPAN SEKOLAH.xls"}</definedName>
    <definedName name="_____DTr3">'[18]Har Sat'!$J$135</definedName>
    <definedName name="_____EEE02">'[73]5-ALAT(1)'!$AW$9</definedName>
    <definedName name="_____EEE03">[15]Peralatan!$AZ$10</definedName>
    <definedName name="_____EEE04">'[85]5-ALAT(1)'!$AW$11</definedName>
    <definedName name="_____EEE05">[15]Peralatan!$AZ$12</definedName>
    <definedName name="_____EEE06">'[73]5-ALAT(1)'!$AW$13</definedName>
    <definedName name="_____EEE07">'[73]5-ALAT(1)'!$AW$14</definedName>
    <definedName name="_____EEE08">'[73]5-ALAT(1)'!$AW$15</definedName>
    <definedName name="_____EEE09">'[73]5-ALAT(1)'!$AW$16</definedName>
    <definedName name="_____EEE10">'[73]5-ALAT(1)'!$AW$17</definedName>
    <definedName name="_____EEE11">'[43]5-ALAT(1)'!$AW$18</definedName>
    <definedName name="_____EEE12">[15]Peralatan!$AZ$19</definedName>
    <definedName name="_____EEE13">'[73]5-ALAT(1)'!$AW$20</definedName>
    <definedName name="_____EEE15">'[73]5-ALAT(1)'!$AW$22</definedName>
    <definedName name="_____EEE16">'[43]5-ALAT(1)'!$AW$23</definedName>
    <definedName name="_____EEE17">'[73]5-ALAT(1)'!$AW$24</definedName>
    <definedName name="_____EEE18">[15]Peralatan!$AZ$25</definedName>
    <definedName name="_____EEE19">'[73]5-ALAT(1)'!$AW$26</definedName>
    <definedName name="_____EEE20">[15]Peralatan!$AZ$27</definedName>
    <definedName name="_____EEE22">'[73]5-ALAT(1)'!$AW$29</definedName>
    <definedName name="_____EEE23">'[73]5-ALAT(1)'!$AW$30</definedName>
    <definedName name="_____EEE26">[15]Peralatan!$AZ$33</definedName>
    <definedName name="_____EEE27">'[73]5-ALAT(1)'!$AW$34</definedName>
    <definedName name="_____EEE29">'[73]5-ALAT(1)'!$AW$36</definedName>
    <definedName name="_____EEE31">'[73]5-ALAT(1)'!$AW$38</definedName>
    <definedName name="_____frm74">[75]NP!$L$1322:$V$1382</definedName>
    <definedName name="_____gal300">[93]Analisa!$K$28</definedName>
    <definedName name="_____gal4">'[94]Bahan Upah'!$H$46</definedName>
    <definedName name="_____gal6">'[94]Bahan Upah'!$H$47</definedName>
    <definedName name="_____GID1">'[86]LKVL-CK-HT-GD1'!$A$4</definedName>
    <definedName name="_____GIP3">#REF!</definedName>
    <definedName name="_____gol1">'[56]dayvol WEDI'!$N$4467</definedName>
    <definedName name="_____HAL1">'[67]Kuantitas &amp; Harga'!$A$1:$H$86</definedName>
    <definedName name="_____HAL2">'[67]Kuantitas &amp; Harga'!$A$87:$H$121</definedName>
    <definedName name="_____HAL3">'[67]Kuantitas &amp; Harga'!$A$122:$H$155</definedName>
    <definedName name="_____HAL4">'[67]Kuantitas &amp; Harga'!$A$156:$H$208</definedName>
    <definedName name="_____HAL5">'[67]Kuantitas &amp; Harga'!$A$209:$H$272</definedName>
    <definedName name="_____HAL6">'[67]Kuantitas &amp; Harga'!$A$256:$H$306</definedName>
    <definedName name="_____HAL7">'[67]Kuantitas &amp; Harga'!$A$307:$H$358</definedName>
    <definedName name="_____HAL8">'[67]Kuantitas &amp; Harga'!$A$359:$H$400</definedName>
    <definedName name="_____hsm01">[31]QUARI!$F$120</definedName>
    <definedName name="_____hsm02">[31]QUARI!$F$232</definedName>
    <definedName name="_____hsm06">[31]QUARI!$F$365</definedName>
    <definedName name="_____hsm07">[31]QUARI!$F$456</definedName>
    <definedName name="_____hsm16">[31]QUARI!$F$568</definedName>
    <definedName name="_____hsm44">[31]QUARI!$F$680</definedName>
    <definedName name="_____jab2">[72]Mushala!$C$18</definedName>
    <definedName name="_____je01">[36]jeulingke!$F$17</definedName>
    <definedName name="_____je02">[36]jeulingke!$F$23</definedName>
    <definedName name="_____je03">[36]jeulingke!$F$26</definedName>
    <definedName name="_____je04">[36]jeulingke!$F$30</definedName>
    <definedName name="_____je05">[36]jeulingke!$F$35</definedName>
    <definedName name="_____je06">[36]jeulingke!$F$39</definedName>
    <definedName name="_____je07">[36]jeulingke!$F$55</definedName>
    <definedName name="_____je08">[36]jeulingke!$F$63</definedName>
    <definedName name="_____je09">[36]jeulingke!$F$72</definedName>
    <definedName name="_____je10">[36]jeulingke!$F$78</definedName>
    <definedName name="_____je11">[36]jeulingke!$F$84</definedName>
    <definedName name="_____je12">[36]jeulingke!$F$86</definedName>
    <definedName name="_____je13">[36]jeulingke!$F$89</definedName>
    <definedName name="_____je14">[36]jeulingke!$F$132</definedName>
    <definedName name="_____je15">[36]jeulingke!$F$150</definedName>
    <definedName name="_____je16">[36]jeulingke!$F$161</definedName>
    <definedName name="_____je17">[36]jeulingke!$F$164</definedName>
    <definedName name="_____jet01">[40]jeulingke!$G$17</definedName>
    <definedName name="_____jet02">[40]jeulingke!$G$20</definedName>
    <definedName name="_____jet03">[40]jeulingke!$G$21</definedName>
    <definedName name="_____jet04">[40]jeulingke!$G$22</definedName>
    <definedName name="_____jet05">[40]jeulingke!$G$23</definedName>
    <definedName name="_____kof1">[77]Analisa!$AB$17</definedName>
    <definedName name="_____lb01">'[36]lambaro skep'!$F$17</definedName>
    <definedName name="_____lb02">'[36]lambaro skep'!$F$23</definedName>
    <definedName name="_____lb03">'[36]lambaro skep'!$F$26</definedName>
    <definedName name="_____lb04">'[36]lambaro skep'!$F$30</definedName>
    <definedName name="_____lb05">'[36]lambaro skep'!$F$35</definedName>
    <definedName name="_____lb06">'[36]lambaro skep'!$F$39</definedName>
    <definedName name="_____lb07">'[36]lambaro skep'!$F$56</definedName>
    <definedName name="_____lb08">'[36]lambaro skep'!$F$64</definedName>
    <definedName name="_____lb09">'[36]lambaro skep'!$F$73</definedName>
    <definedName name="_____lb10">'[36]lambaro skep'!$F$79</definedName>
    <definedName name="_____lb11">'[36]lambaro skep'!$F$85</definedName>
    <definedName name="_____lb12">'[36]lambaro skep'!$F$87</definedName>
    <definedName name="_____lb13">'[36]lambaro skep'!$F$90</definedName>
    <definedName name="_____lb14">'[36]lambaro skep'!$F$133</definedName>
    <definedName name="_____lb15">'[36]lambaro skep'!$F$151</definedName>
    <definedName name="_____lb16">'[36]lambaro skep'!$F$163</definedName>
    <definedName name="_____lb17">'[36]lambaro skep'!$F$166</definedName>
    <definedName name="_____LBR1">[24]LEMBAR1!$A$1:$P$40</definedName>
    <definedName name="_____LBR2">[26]LEMBAR2!$B$1:$N$50</definedName>
    <definedName name="_____LBR3">[26]LEMBAR3!$B$9:$U$57</definedName>
    <definedName name="_____LBR4">[26]LEMBAR4!$B$1:$J$57</definedName>
    <definedName name="_____LBR5">[26]LEMBAR5!$B$1:$N$50</definedName>
    <definedName name="_____LBR6">[26]LEMBAR1!$F$50:$S$97</definedName>
    <definedName name="_____LBR7">[26]LEMBAR2!$F$64:$P$92</definedName>
    <definedName name="_____LBR8">[26]LEMBAR3!$C$88:$M$116</definedName>
    <definedName name="_____LLL01">'[73]4-Basic Price'!$F$8</definedName>
    <definedName name="_____LLL02">'[73]4-Basic Price'!$F$10</definedName>
    <definedName name="_____LLL03">'[73]4-Basic Price'!$F$12</definedName>
    <definedName name="_____LLL04">[95]BAHAN!$G$20</definedName>
    <definedName name="_____mas1">{"Book1","4.09 FLORA DAN FAUNA.xls","4.22 PERLENGKAPAN SEKOLAH.xls"}</definedName>
    <definedName name="_____mas12">{"Book1","4.09 FLORA DAN FAUNA.xls","4.22 PERLENGKAPAN SEKOLAH.xls"}</definedName>
    <definedName name="_____mas2">{"Book1","4.09 FLORA DAN FAUNA.xls","4.22 PERLENGKAPAN SEKOLAH.xls"}</definedName>
    <definedName name="_____mas4">{"Book1","4.09 FLORA DAN FAUNA.xls","4.22 PERLENGKAPAN SEKOLAH.xls"}</definedName>
    <definedName name="_____mas5">{"Book1","4.09 FLORA DAN FAUNA.xls","4.22 PERLENGKAPAN SEKOLAH.xls"}</definedName>
    <definedName name="_____mas6">{"Book1","4.09 FLORA DAN FAUNA.xls","4.22 PERLENGKAPAN SEKOLAH.xls"}</definedName>
    <definedName name="_____mas7">{"Book1","4.09 FLORA DAN FAUNA.xls","4.22 PERLENGKAPAN SEKOLAH.xls"}</definedName>
    <definedName name="_____mas8">{"Book1","4.09 FLORA DAN FAUNA.xls","4.22 PERLENGKAPAN SEKOLAH.xls"}</definedName>
    <definedName name="_____mas9">{"Book1","4.09 FLORA DAN FAUNA.xls","4.22 PERLENGKAPAN SEKOLAH.xls"}</definedName>
    <definedName name="_____MDE26">'[67]DIV.9 NP'!$BD$527</definedName>
    <definedName name="_____MDE35">'[88]Peralatan (2)'!$R$27</definedName>
    <definedName name="_____MDE36">'[59]TP ab.oK'!$S$41</definedName>
    <definedName name="_____MDE37">'[59]TP ab.oK'!$S$133</definedName>
    <definedName name="_____me1">{"Book1","4.09 FLORA DAN FAUNA.xls","4.22 PERLENGKAPAN SEKOLAH.xls"}</definedName>
    <definedName name="_____me2">{"Book1","4.09 FLORA DAN FAUNA.xls","4.22 PERLENGKAPAN SEKOLAH.xls"}</definedName>
    <definedName name="_____ME26">'[67]DIV.9 NP'!$BD$526</definedName>
    <definedName name="_____me3">{"Book1","4.09 FLORA DAN FAUNA.xls","4.22 PERLENGKAPAN SEKOLAH.xls"}</definedName>
    <definedName name="_____ME35">'[88]Peralatan (2)'!$R$26</definedName>
    <definedName name="_____me4">{"Book1","4.09 FLORA DAN FAUNA.xls","4.22 PERLENGKAPAN SEKOLAH.xls"}</definedName>
    <definedName name="_____me5">{"Book1","4.09 FLORA DAN FAUNA.xls","4.22 PERLENGKAPAN SEKOLAH.xls"}</definedName>
    <definedName name="_____me9">{"Book1","4.09 FLORA DAN FAUNA.xls","4.22 PERLENGKAPAN SEKOLAH.xls"}</definedName>
    <definedName name="_____mek1">{"Book1","4.09 FLORA DAN FAUNA.xls","4.22 PERLENGKAPAN SEKOLAH.xls"}</definedName>
    <definedName name="_____mek2">{"Book1","4.09 FLORA DAN FAUNA.xls","4.22 PERLENGKAPAN SEKOLAH.xls"}</definedName>
    <definedName name="_____mek3">{"Book1","4.09 FLORA DAN FAUNA.xls","4.22 PERLENGKAPAN SEKOLAH.xls"}</definedName>
    <definedName name="_____mek5">{"Book1","4.09 FLORA DAN FAUNA.xls","4.22 PERLENGKAPAN SEKOLAH.xls"}</definedName>
    <definedName name="_____mek87">{"Book1","4.09 FLORA DAN FAUNA.xls","4.22 PERLENGKAPAN SEKOLAH.xls"}</definedName>
    <definedName name="_____mek9">{"Book1","4.09 FLORA DAN FAUNA.xls","4.22 PERLENGKAPAN SEKOLAH.xls"}</definedName>
    <definedName name="_____meq12">{"Book1","4.09 FLORA DAN FAUNA.xls","4.22 PERLENGKAPAN SEKOLAH.xls"}</definedName>
    <definedName name="_____Mm01">[31]QUARI!$F$120</definedName>
    <definedName name="_____MMM01">[95]BAHAN!$G$67</definedName>
    <definedName name="_____MMM02">[95]BAHAN!$G$71</definedName>
    <definedName name="_____MMM03">'[73]4-Basic Price'!$F$53</definedName>
    <definedName name="_____MMM04">[95]BAHAN!$G$77</definedName>
    <definedName name="_____MMM05">[95]BAHAN!$G$81</definedName>
    <definedName name="_____MMM10">'[73]4-Basic Price'!$F$61</definedName>
    <definedName name="_____MMM11">'[73]4-Basic Price'!$F$62</definedName>
    <definedName name="_____MMM12">'[73]4-Basic Price'!$F$63</definedName>
    <definedName name="_____MMM13">'[80]4-Basic Price2011'!$F$65</definedName>
    <definedName name="_____MMM16">'[73]4-Basic Price'!$F$68</definedName>
    <definedName name="_____MMM18">'[73]4-Basic Price'!$F$71</definedName>
    <definedName name="_____MMM20">[95]BAHAN!$G$115</definedName>
    <definedName name="_____MMM21">[95]BAHAN!$G$117</definedName>
    <definedName name="_____MMM22">[95]BAHAN!$G$119</definedName>
    <definedName name="_____MMM26">'[73]4-Basic Price'!$F$80</definedName>
    <definedName name="_____MMM27">'[73]4-Basic Price'!$F$81</definedName>
    <definedName name="_____MMM30">'[7]4-Basic Price'!$F$84</definedName>
    <definedName name="_____MMM33">'[73]4-Basic Price'!$F$87</definedName>
    <definedName name="_____MMM37">'[73]4-Basic Price'!$F$92</definedName>
    <definedName name="_____MMM39">'[73]4-Basic Price'!$F$93</definedName>
    <definedName name="_____MMM44">'[73]4-Basic Price'!$F$100</definedName>
    <definedName name="_____MMM47">'[73]4-Basic Price'!$F$103</definedName>
    <definedName name="_____MMM48">'[73]4-Basic Price'!$F$104</definedName>
    <definedName name="_____mr01">'[36]matang rayeuk'!$F$17</definedName>
    <definedName name="_____mr02">'[36]matang rayeuk'!$F$23</definedName>
    <definedName name="_____mr03">'[36]matang rayeuk'!$F$26</definedName>
    <definedName name="_____mr04">'[36]matang rayeuk'!$F$30</definedName>
    <definedName name="_____mr05">'[36]matang rayeuk'!$F$35</definedName>
    <definedName name="_____mr06">'[36]matang rayeuk'!$F$39</definedName>
    <definedName name="_____mr07">'[36]matang rayeuk'!$F$56</definedName>
    <definedName name="_____mr08">'[36]matang rayeuk'!$F$64</definedName>
    <definedName name="_____mr09">'[36]matang rayeuk'!$F$73</definedName>
    <definedName name="_____mr10">'[36]matang rayeuk'!$F$79</definedName>
    <definedName name="_____mr11">'[36]matang rayeuk'!$F$85</definedName>
    <definedName name="_____mr12">'[36]matang rayeuk'!$F$87</definedName>
    <definedName name="_____mr13">'[36]matang rayeuk'!$F$90</definedName>
    <definedName name="_____mr14">'[36]matang rayeuk'!$F$133</definedName>
    <definedName name="_____mr15">'[36]matang rayeuk'!$F$151</definedName>
    <definedName name="_____mr16">'[36]matang rayeuk'!$F$162</definedName>
    <definedName name="_____mr17">'[36]matang rayeuk'!$F$165</definedName>
    <definedName name="_____mu1">'[52]har-sat'!$J$2</definedName>
    <definedName name="_____nok030">[68]OE!$AK$648</definedName>
    <definedName name="_____pc50">#REF!</definedName>
    <definedName name="_____pr01">'[42]pante riek'!$F$17</definedName>
    <definedName name="_____pr02">'[42]pante riek'!$F$23</definedName>
    <definedName name="_____pr03">'[42]pante riek'!$F$26</definedName>
    <definedName name="_____pr04">'[42]pante riek'!$F$30</definedName>
    <definedName name="_____pr05">'[42]pante riek'!$F$35</definedName>
    <definedName name="_____pr06">'[42]pante riek'!$F$39</definedName>
    <definedName name="_____pr07">'[42]pante riek'!$F$56</definedName>
    <definedName name="_____pr08">'[42]pante riek'!$F$64</definedName>
    <definedName name="_____pr09">'[42]pante riek'!$F$73</definedName>
    <definedName name="_____pr10">'[42]pante riek'!$F$79</definedName>
    <definedName name="_____pr11">'[42]pante riek'!$F$85</definedName>
    <definedName name="_____pr12">'[42]pante riek'!$F$87</definedName>
    <definedName name="_____pr13">'[42]pante riek'!$F$90</definedName>
    <definedName name="_____pr14">'[42]pante riek'!$F$133</definedName>
    <definedName name="_____pr15">'[42]pante riek'!$F$151</definedName>
    <definedName name="_____pr16">'[42]pante riek'!$F$162</definedName>
    <definedName name="_____pr17">'[42]pante riek'!$F$165</definedName>
    <definedName name="_____PVC2">#REF!</definedName>
    <definedName name="_____pvc3">#REF!</definedName>
    <definedName name="_____pvc4">#REF!</definedName>
    <definedName name="_____rek1">[21]REKAP!$I$30</definedName>
    <definedName name="_____SE1">[96]MENU!$H$50</definedName>
    <definedName name="_____tb01">[36]tibang!$F$17</definedName>
    <definedName name="_____tb02">[36]tibang!$F$23</definedName>
    <definedName name="_____tb03">[36]tibang!$F$26</definedName>
    <definedName name="_____tb04">[36]tibang!$F$30</definedName>
    <definedName name="_____tb05">[36]tibang!$F$35</definedName>
    <definedName name="_____tb06">[36]tibang!$F$39</definedName>
    <definedName name="_____tb07">[36]tibang!$F$56</definedName>
    <definedName name="_____tb08">[36]tibang!$F$64</definedName>
    <definedName name="_____tb09">[36]tibang!$F$73</definedName>
    <definedName name="_____tb10">[36]tibang!$F$79</definedName>
    <definedName name="_____tb11">[36]tibang!$F$85</definedName>
    <definedName name="_____tb12">[36]tibang!$F$87</definedName>
    <definedName name="_____tb13">[36]tibang!$F$90</definedName>
    <definedName name="_____tb14">[36]tibang!$F$133</definedName>
    <definedName name="_____tb15">[36]tibang!$F$151</definedName>
    <definedName name="_____tb16">[36]tibang!$F$162</definedName>
    <definedName name="_____tb17">[36]tibang!$F$165</definedName>
    <definedName name="_____tgl2">[60]Ch!$A$16</definedName>
    <definedName name="_____TK1">'[54]hrg sat1'!$L$8</definedName>
    <definedName name="_____TK10">'[54]hrg sat1'!$L$17</definedName>
    <definedName name="_____TK11">'[54]hrg sat1'!$L$18</definedName>
    <definedName name="_____TK12">'[54]hrg sat1'!$L$19</definedName>
    <definedName name="_____TK13">'[54]hrg sat1'!$L$20</definedName>
    <definedName name="_____TK14">'[54]hrg sat1'!$L$21</definedName>
    <definedName name="_____TK15">'[54]hrg sat1'!$L$22</definedName>
    <definedName name="_____TK16">'[54]hrg sat1'!$L$23</definedName>
    <definedName name="_____TK17">'[54]hrg sat1'!$L$24</definedName>
    <definedName name="_____TK18">'[54]hrg sat1'!$L$25</definedName>
    <definedName name="_____TK2">'[54]hrg sat1'!$L$9</definedName>
    <definedName name="_____TK3">'[54]hrg sat1'!$L$10</definedName>
    <definedName name="_____TK4">'[54]hrg sat1'!$L$11</definedName>
    <definedName name="_____TK5">'[54]hrg sat1'!$L$12</definedName>
    <definedName name="_____TK6">'[54]hrg sat1'!$L$13</definedName>
    <definedName name="_____TK7">'[54]hrg sat1'!$L$14</definedName>
    <definedName name="_____TK8">'[54]hrg sat1'!$L$15</definedName>
    <definedName name="_____TK9">'[54]hrg sat1'!$L$16</definedName>
    <definedName name="_____tl10">[68]OE!$AK$642</definedName>
    <definedName name="_____tl20">[68]OE!$AK$643</definedName>
    <definedName name="_____tl40">[68]OE!$AK$644</definedName>
    <definedName name="_____tsI3">#REF!</definedName>
    <definedName name="_____XAF9">[55]BOW!$B$134</definedName>
    <definedName name="_____XAG2">[55]BOW!$B$221</definedName>
    <definedName name="_____XAG43">[55]BOW!$B$198</definedName>
    <definedName name="_____XAG50">[55]BOW!$B$12</definedName>
    <definedName name="_____XAG67">[55]BOW!$B$230</definedName>
    <definedName name="_____XAW2">[55]BOW!$B$60</definedName>
    <definedName name="_____XAW3">[55]BOW!$B$68</definedName>
    <definedName name="_____XAW4">[55]BOW!$B$45</definedName>
    <definedName name="_____XK010">[55]Analisa!$K$3774</definedName>
    <definedName name="_____XK011">[55]Analisa!$K$3851</definedName>
    <definedName name="_____XK012">[55]Analisa!$K$3928</definedName>
    <definedName name="_____XK013">[55]Analisa!$K$4005</definedName>
    <definedName name="_____XK014">[55]Analisa!$K$4082</definedName>
    <definedName name="_____XK016">[55]Analisa!$K$4159</definedName>
    <definedName name="_____XK017">[55]Analisa!$K$4236</definedName>
    <definedName name="_____XK018">[55]Analisa!$K$4313</definedName>
    <definedName name="_____XK020">[55]Analisa!$K$4390</definedName>
    <definedName name="_____XK023">[55]Analisa!$K$4467</definedName>
    <definedName name="_____XK024">[55]Analisa!$K$4544</definedName>
    <definedName name="_____XK025">[55]Analisa!$K$4621</definedName>
    <definedName name="_____XK026">[55]Analisa!$K$4698</definedName>
    <definedName name="_____XK030">[55]Analisa!$K$4775</definedName>
    <definedName name="_____XK035">[55]Analisa!$K$4852</definedName>
    <definedName name="_____XK040">[55]Analisa!$K$4929</definedName>
    <definedName name="_____XK110">[55]Analisa!$K$5006</definedName>
    <definedName name="_____XK111">[55]Analisa!$K$5083</definedName>
    <definedName name="_____XK112">[55]Analisa!$K$5160</definedName>
    <definedName name="_____XK113">[55]Analisa!$K$5237</definedName>
    <definedName name="_____XK114">[55]Analisa!$K$5314</definedName>
    <definedName name="_____XK115">[55]Analisa!$K$5391</definedName>
    <definedName name="_____XK116">[55]Analisa!$K$5468</definedName>
    <definedName name="_____XK117">[55]Analisa!$K$5545</definedName>
    <definedName name="_____XK118">[55]Analisa!$K$5622</definedName>
    <definedName name="_____xk12">[55]Analisa!$I$513</definedName>
    <definedName name="_____XK121">[55]Analisa!$K$5699</definedName>
    <definedName name="_____XK122">[55]Analisa!$K$3389</definedName>
    <definedName name="_____XK123">[55]Analisa!$K$3312</definedName>
    <definedName name="_____XK124">[55]Analisa!$K$3235</definedName>
    <definedName name="_____XK125">[55]Analisa!$K$3158</definedName>
    <definedName name="_____xk126">[55]Analisa!$K$6149</definedName>
    <definedName name="_____XK131">[55]Analisa!$K$6469</definedName>
    <definedName name="_____XK132">[55]Analisa!$K$6546</definedName>
    <definedName name="_____XK139">[55]Analisa!$K$6623</definedName>
    <definedName name="_____XK140">[55]Analisa!$K$6700</definedName>
    <definedName name="_____XK158">[55]Analisa!$K$3466</definedName>
    <definedName name="_____XK175">[55]Analisa!$B$6466:$K$6541</definedName>
    <definedName name="_____XK210">[55]Analisa!$K$3543</definedName>
    <definedName name="_____XK211">[55]Analisa!$K$1772</definedName>
    <definedName name="_____XK220">[55]Analisa!$K$3620</definedName>
    <definedName name="_____XK221">[55]Analisa!$K$3697</definedName>
    <definedName name="_____XK224">[55]Analisa!$K$1156</definedName>
    <definedName name="_____XK225">[55]Analisa!$K$1849</definedName>
    <definedName name="_____XK230">[55]Analisa!$K$309</definedName>
    <definedName name="_____XK231">[55]Analisa!$K$386</definedName>
    <definedName name="_____XK232">[55]Analisa!$K$6084</definedName>
    <definedName name="_____XK233">[55]Analisa!$K$6161</definedName>
    <definedName name="_____XK310">[55]Analisa!$K$4</definedName>
    <definedName name="_____XK311">[55]Analisa!$K$82</definedName>
    <definedName name="_____XK320">[55]Analisa!$K$155</definedName>
    <definedName name="_____XK321">[55]Analisa!$K$232</definedName>
    <definedName name="_____xk324">[55]Analisa!$G$639</definedName>
    <definedName name="_____XK341">[55]Analisa!$K$5853</definedName>
    <definedName name="_____XK342">[55]Analisa!$K$5930</definedName>
    <definedName name="_____XK410">[55]Analisa!$K$6007</definedName>
    <definedName name="_____XK411">[55]Analisa!$K$5776</definedName>
    <definedName name="_____XK421">[55]Analisa!$K$2619</definedName>
    <definedName name="_____XK422">[55]Analisa!$K$2696</definedName>
    <definedName name="_____XK424">[55]Analisa!$K$2773</definedName>
    <definedName name="_____XK510">[55]Analisa!$K$3004</definedName>
    <definedName name="_____XK511">[55]Analisa!$K$2850</definedName>
    <definedName name="_____XK512">[55]Analisa!$K$2927</definedName>
    <definedName name="_____XK513">[55]Analisa!$K$2388</definedName>
    <definedName name="_____XK514">[55]Analisa!$K$463</definedName>
    <definedName name="_____XK515">[55]Analisa!$K$617</definedName>
    <definedName name="_____XK516">[55]Analisa!$K$2542</definedName>
    <definedName name="_____XK520">[55]Analisa!$K$694</definedName>
    <definedName name="_____XK521">[55]Analisa!$K$771</definedName>
    <definedName name="_____XK522">[55]Analisa!$K$848</definedName>
    <definedName name="_____XK523">[55]Analisa!$K$925</definedName>
    <definedName name="_____XK612">[55]Analisa!$K$2157</definedName>
    <definedName name="_____XK615">[55]Analisa!$K$2305</definedName>
    <definedName name="_____XK618">[55]Analisa!$K$1002</definedName>
    <definedName name="_____XK636">[55]Analisa!$I$92</definedName>
    <definedName name="_____XK638">[55]Analisa!$K$1079</definedName>
    <definedName name="_____xk639">[55]Analisa!$H$1157</definedName>
    <definedName name="_____XK705">[55]Analisa!$K$1926</definedName>
    <definedName name="_____XK710">[55]Analisa!$K$2003</definedName>
    <definedName name="_____XK715">[55]Analisa!$K$2079</definedName>
    <definedName name="_____XK719">[55]Analisa!$B$2077:$K$2152</definedName>
    <definedName name="_____XK720">[55]Analisa!$K$1310</definedName>
    <definedName name="_____XK722">[55]Analisa!$K$7008</definedName>
    <definedName name="_____XK725">[55]Analisa!$K$7238</definedName>
    <definedName name="_____XK726">[55]Analisa!$K$7162</definedName>
    <definedName name="_____xk730">[55]Analisa!$H$1431</definedName>
    <definedName name="_____XK810">[55]Analisa!$K$1387</definedName>
    <definedName name="_____XK815">[55]Analisa!$K$1464</definedName>
    <definedName name="_____XK855">[55]Analisa!$K$1541</definedName>
    <definedName name="_____XK865">[55]Analisa!$K$1695</definedName>
    <definedName name="____A1">#REF!</definedName>
    <definedName name="____A2">#REF!</definedName>
    <definedName name="____A3">#REF!</definedName>
    <definedName name="____A5">#REF!</definedName>
    <definedName name="____adt01">'[36]alue deah teungoh'!$F$17</definedName>
    <definedName name="____adt02">'[36]alue deah teungoh'!$F$23</definedName>
    <definedName name="____adt03">'[36]alue deah teungoh'!$F$26</definedName>
    <definedName name="____adt04">'[36]alue deah teungoh'!$F$30</definedName>
    <definedName name="____adt05">'[36]alue deah teungoh'!$F$35</definedName>
    <definedName name="____adt06">'[36]alue deah teungoh'!$F$39</definedName>
    <definedName name="____adt07">'[36]alue deah teungoh'!$F$56</definedName>
    <definedName name="____adt08">'[36]alue deah teungoh'!$F$64</definedName>
    <definedName name="____adt09">'[36]alue deah teungoh'!$F$73</definedName>
    <definedName name="____adt10">'[36]alue deah teungoh'!$F$79</definedName>
    <definedName name="____adt11">'[36]alue deah teungoh'!$F$85</definedName>
    <definedName name="____adt12">'[36]alue deah teungoh'!$F$87</definedName>
    <definedName name="____adt13">'[36]alue deah teungoh'!$F$90</definedName>
    <definedName name="____adt14">'[36]alue deah teungoh'!$F$133</definedName>
    <definedName name="____adt15">'[36]alue deah teungoh'!$F$151</definedName>
    <definedName name="____adt16">'[36]alue deah teungoh'!$F$162</definedName>
    <definedName name="____adt17">'[36]alue deah teungoh'!$F$165</definedName>
    <definedName name="____adt34">[29]alat!$J$16</definedName>
    <definedName name="____adt810">[29]alat!$J$17</definedName>
    <definedName name="____alt1">#REF!</definedName>
    <definedName name="____ank275">[30]DivVII!$G$50</definedName>
    <definedName name="____APP3">#REF!</definedName>
    <definedName name="____arr3">{"Book1","4.09 FLORA DAN FAUNA.xls","4.22 PERLENGKAPAN SEKOLAH.xls"}</definedName>
    <definedName name="____byy7136">[18]analisa!$N$675</definedName>
    <definedName name="____C">[81]A!$A$4:$G$6</definedName>
    <definedName name="____CTK1">[25]LEMBAR1!$BE$26</definedName>
    <definedName name="____CTK2">[25]LEMBAR1!$BE$28</definedName>
    <definedName name="____CTK4">[25]LEMBAR1!$BE$33</definedName>
    <definedName name="____CTK5">[25]LEMBAR1!$BE$35</definedName>
    <definedName name="____CTK6">[26]LEMBAR1!$BE$45</definedName>
    <definedName name="____CTK7">[26]LEMBAR1!$BE$47</definedName>
    <definedName name="____CTK8">[26]LEMBAR1!$BE$49</definedName>
    <definedName name="____CTK9">[26]LEMBAR1!$BE$52</definedName>
    <definedName name="____DAF10">#REF!</definedName>
    <definedName name="____DAT1">[63]ANALIS!$FJ$4631</definedName>
    <definedName name="____der4">{"Book1","4.09 FLORA DAN FAUNA.xls","4.22 PERLENGKAPAN SEKOLAH.xls"}</definedName>
    <definedName name="____dir2">[72]Mushala!$C$17</definedName>
    <definedName name="____DIV1">[97]BOQ!$G$30</definedName>
    <definedName name="____DIV10">[90]BOQ!$G$383</definedName>
    <definedName name="____DIV10000">[74]MENU!$I$30</definedName>
    <definedName name="____DIV2">[97]BOQ!$G$56</definedName>
    <definedName name="____DIV3">[97]BOQ!$G$79</definedName>
    <definedName name="____DIV4">[97]BOQ!$G$92</definedName>
    <definedName name="____DIV5">[97]BOQ!$G$109</definedName>
    <definedName name="____DIV6">[97]BOQ!$G$165</definedName>
    <definedName name="____DIV7">[97]BOQ!$G$297</definedName>
    <definedName name="____div71">'[92]NP (2)'!$M$1151:$W$1211</definedName>
    <definedName name="____DIV8">[97]BOQ!$G$355</definedName>
    <definedName name="____DIV9">[97]BOQ!$G$381</definedName>
    <definedName name="____doc5">{"Book1","4.09 FLORA DAN FAUNA.xls","4.22 PERLENGKAPAN SEKOLAH.xls"}</definedName>
    <definedName name="____DTr3">'[18]Har Sat'!$J$135</definedName>
    <definedName name="____dtr34">[98]DHSD!$G$37</definedName>
    <definedName name="____dtr8">[98]DHSD!$G$38</definedName>
    <definedName name="____EEE01">[15]Peralatan!$AZ$8</definedName>
    <definedName name="____EEE02">'[95]Analisa Alat'!$AW$9</definedName>
    <definedName name="____EEE03">'[95]Analisa Alat'!$AW$10</definedName>
    <definedName name="____EEE04">'[95]Analisa Alat'!$AW$11</definedName>
    <definedName name="____EEE05">'[95]Analisa Alat'!$AW$12</definedName>
    <definedName name="____EEE06">'[99]Analisa Alat'!$AW$13</definedName>
    <definedName name="____EEE07">[15]Peralatan!$AZ$14</definedName>
    <definedName name="____EEE09">'[95]Analisa Alat'!$AW$16</definedName>
    <definedName name="____EEE10">'[95]Analisa Alat'!$AW$17</definedName>
    <definedName name="____EEE11">[15]Peralatan!$AZ$18</definedName>
    <definedName name="____EEE12">'[95]Analisa Alat'!$AW$19</definedName>
    <definedName name="____EEE13">'[95]Analisa Alat'!$AW$20</definedName>
    <definedName name="____EEE14">[100]Peralatan!$AZ$21</definedName>
    <definedName name="____EEE15">'[95]Analisa Alat'!$AW$22</definedName>
    <definedName name="____EEE16">[15]Peralatan!$AZ$23</definedName>
    <definedName name="____EEE17">'[95]Analisa Alat'!$AW$24</definedName>
    <definedName name="____EEE18">'[95]Analisa Alat'!$AW$25</definedName>
    <definedName name="____EEE19">'[95]Analisa Alat'!$AW$26</definedName>
    <definedName name="____EEE20">'[99]Analisa Alat'!$AW$27</definedName>
    <definedName name="____EEE21">[100]Peralatan!$AZ$28</definedName>
    <definedName name="____EEE22">[15]Peralatan!$AZ$29</definedName>
    <definedName name="____EEE23">'[99]Analisa Alat'!$AW$30</definedName>
    <definedName name="____EEE24">[100]Peralatan!$AZ$31</definedName>
    <definedName name="____EEE25">[100]Peralatan!$AZ$32</definedName>
    <definedName name="____EEE26">'[95]Analisa Alat'!$AW$33</definedName>
    <definedName name="____EEE27">[15]Peralatan!$AZ$34</definedName>
    <definedName name="____EEE28">[100]Peralatan!$AZ$35</definedName>
    <definedName name="____EEE29">[15]Peralatan!$AZ$36</definedName>
    <definedName name="____EEE30">[100]Peralatan!$AZ$37</definedName>
    <definedName name="____EEE31">[15]Peralatan!$AZ$38</definedName>
    <definedName name="____EEE32">[15]Peralatan!$AZ$39</definedName>
    <definedName name="____EEE33">[100]Peralatan!$AZ$40</definedName>
    <definedName name="____frm74">[101]NP!$L$1322:$V$1382</definedName>
    <definedName name="____gal300">[93]Analisa!$K$28</definedName>
    <definedName name="____gal4">'[102]Bahan Upah'!$H$46</definedName>
    <definedName name="____gal6">'[102]Bahan Upah'!$H$47</definedName>
    <definedName name="____GID1">'[103]LKVL-CK-HT-GD1'!$A$4</definedName>
    <definedName name="____GIP2">[87]HARSAT!#REF!</definedName>
    <definedName name="____GIP3">#REF!</definedName>
    <definedName name="____gip4">[87]HARSAT!#REF!</definedName>
    <definedName name="____gol1">'[56]dayvol WEDI'!$N$4467</definedName>
    <definedName name="____grc1">#REF!</definedName>
    <definedName name="____HAL1">'[67]Kuantitas &amp; Harga'!$A$1:$H$86</definedName>
    <definedName name="____HAL2">'[67]Kuantitas &amp; Harga'!$A$87:$H$121</definedName>
    <definedName name="____HAL3">'[67]Kuantitas &amp; Harga'!$A$122:$H$155</definedName>
    <definedName name="____HAL4">'[67]Kuantitas &amp; Harga'!$A$156:$H$208</definedName>
    <definedName name="____HAL5">'[67]Kuantitas &amp; Harga'!$A$209:$H$272</definedName>
    <definedName name="____HAL6">'[67]Kuantitas &amp; Harga'!$A$256:$H$306</definedName>
    <definedName name="____HAL7">'[67]Kuantitas &amp; Harga'!$A$307:$H$358</definedName>
    <definedName name="____HAL8">'[67]Kuantitas &amp; Harga'!$A$359:$H$400</definedName>
    <definedName name="____hsm01">[31]QUARI!$F$120</definedName>
    <definedName name="____hsm02">[31]QUARI!$F$232</definedName>
    <definedName name="____hsm06">[31]QUARI!$F$365</definedName>
    <definedName name="____hsm07">[31]QUARI!$F$456</definedName>
    <definedName name="____hsm16">[31]QUARI!$F$568</definedName>
    <definedName name="____hsm44">[31]QUARI!$F$680</definedName>
    <definedName name="____jab2">[72]Mushala!$C$18</definedName>
    <definedName name="____je01">[36]jeulingke!$F$17</definedName>
    <definedName name="____je02">[36]jeulingke!$F$23</definedName>
    <definedName name="____je03">[36]jeulingke!$F$26</definedName>
    <definedName name="____je04">[36]jeulingke!$F$30</definedName>
    <definedName name="____je05">[36]jeulingke!$F$35</definedName>
    <definedName name="____je06">[36]jeulingke!$F$39</definedName>
    <definedName name="____je07">[36]jeulingke!$F$55</definedName>
    <definedName name="____je08">[36]jeulingke!$F$63</definedName>
    <definedName name="____je09">[36]jeulingke!$F$72</definedName>
    <definedName name="____je10">[36]jeulingke!$F$78</definedName>
    <definedName name="____je11">[36]jeulingke!$F$84</definedName>
    <definedName name="____je12">[36]jeulingke!$F$86</definedName>
    <definedName name="____je13">[36]jeulingke!$F$89</definedName>
    <definedName name="____je14">[36]jeulingke!$F$132</definedName>
    <definedName name="____je15">[36]jeulingke!$F$150</definedName>
    <definedName name="____je16">[36]jeulingke!$F$161</definedName>
    <definedName name="____je17">[36]jeulingke!$F$164</definedName>
    <definedName name="____jet01">[40]jeulingke!$G$17</definedName>
    <definedName name="____jet02">[40]jeulingke!$G$20</definedName>
    <definedName name="____jet03">[40]jeulingke!$G$21</definedName>
    <definedName name="____jet04">[40]jeulingke!$G$22</definedName>
    <definedName name="____jet05">[40]jeulingke!$G$23</definedName>
    <definedName name="____jum5">#REF!</definedName>
    <definedName name="____kof1">[77]Analisa!$AB$17</definedName>
    <definedName name="____lb01">'[36]lambaro skep'!$F$17</definedName>
    <definedName name="____lb02">'[36]lambaro skep'!$F$23</definedName>
    <definedName name="____lb03">'[36]lambaro skep'!$F$26</definedName>
    <definedName name="____lb04">'[36]lambaro skep'!$F$30</definedName>
    <definedName name="____lb05">'[36]lambaro skep'!$F$35</definedName>
    <definedName name="____lb06">'[36]lambaro skep'!$F$39</definedName>
    <definedName name="____lb07">'[36]lambaro skep'!$F$56</definedName>
    <definedName name="____lb08">'[36]lambaro skep'!$F$64</definedName>
    <definedName name="____lb09">'[36]lambaro skep'!$F$73</definedName>
    <definedName name="____lb10">'[36]lambaro skep'!$F$79</definedName>
    <definedName name="____lb11">'[36]lambaro skep'!$F$85</definedName>
    <definedName name="____lb12">'[36]lambaro skep'!$F$87</definedName>
    <definedName name="____lb13">'[36]lambaro skep'!$F$90</definedName>
    <definedName name="____lb14">'[36]lambaro skep'!$F$133</definedName>
    <definedName name="____lb15">'[36]lambaro skep'!$F$151</definedName>
    <definedName name="____lb16">'[36]lambaro skep'!$F$163</definedName>
    <definedName name="____lb17">'[36]lambaro skep'!$F$166</definedName>
    <definedName name="____LBR2">[25]LEMBAR2!$B$1:$N$50</definedName>
    <definedName name="____LBR3">[26]LEMBAR3!$B$9:$U$57</definedName>
    <definedName name="____LBR4">[26]LEMBAR4!$B$1:$J$57</definedName>
    <definedName name="____LBR5">[26]LEMBAR5!$B$1:$N$50</definedName>
    <definedName name="____LBR6">[26]LEMBAR1!$F$50:$S$97</definedName>
    <definedName name="____LBR7">[26]LEMBAR2!$F$64:$P$92</definedName>
    <definedName name="____LBR8">[26]LEMBAR3!$C$88:$M$116</definedName>
    <definedName name="____LLL02">[99]Price!$H$15</definedName>
    <definedName name="____LLL04">[104]Price!$H$17</definedName>
    <definedName name="____LLL05">'[105]Basic Price'!$F$16</definedName>
    <definedName name="____LLL06">'[105]Basic Price'!$F$18</definedName>
    <definedName name="____LLL07">'[105]Basic Price'!$F$20</definedName>
    <definedName name="____LLL08">'[105]Basic Price'!$F$22</definedName>
    <definedName name="____LLL09">'[105]Basic Price'!$F$24</definedName>
    <definedName name="____LLL10">'[105]Basic Price'!$F$26</definedName>
    <definedName name="____LLL11">'[105]Basic Price'!$F$28</definedName>
    <definedName name="____mas1">{"Book1","4.09 FLORA DAN FAUNA.xls","4.22 PERLENGKAPAN SEKOLAH.xls"}</definedName>
    <definedName name="____mas12">{"Book1","4.09 FLORA DAN FAUNA.xls","4.22 PERLENGKAPAN SEKOLAH.xls"}</definedName>
    <definedName name="____mas2">{"Book1","4.09 FLORA DAN FAUNA.xls","4.22 PERLENGKAPAN SEKOLAH.xls"}</definedName>
    <definedName name="____mas4">{"Book1","4.09 FLORA DAN FAUNA.xls","4.22 PERLENGKAPAN SEKOLAH.xls"}</definedName>
    <definedName name="____mas5">{"Book1","4.09 FLORA DAN FAUNA.xls","4.22 PERLENGKAPAN SEKOLAH.xls"}</definedName>
    <definedName name="____mas6">{"Book1","4.09 FLORA DAN FAUNA.xls","4.22 PERLENGKAPAN SEKOLAH.xls"}</definedName>
    <definedName name="____mas7">{"Book1","4.09 FLORA DAN FAUNA.xls","4.22 PERLENGKAPAN SEKOLAH.xls"}</definedName>
    <definedName name="____mas8">{"Book1","4.09 FLORA DAN FAUNA.xls","4.22 PERLENGKAPAN SEKOLAH.xls"}</definedName>
    <definedName name="____mas9">{"Book1","4.09 FLORA DAN FAUNA.xls","4.22 PERLENGKAPAN SEKOLAH.xls"}</definedName>
    <definedName name="____MDE01">[106]Peralatan!$BR$27</definedName>
    <definedName name="____MDE02">'[95]Analisa Alat'!$BO$47</definedName>
    <definedName name="____MDE03">'[95]Analisa Alat'!$BO$67</definedName>
    <definedName name="____MDE04">'[95]Analisa Alat'!$BO$87</definedName>
    <definedName name="____MDE05">'[95]Analisa Alat'!$BO$107</definedName>
    <definedName name="____MDE06">'[95]Analisa Alat'!$BO$127</definedName>
    <definedName name="____MDE07">'[95]Analisa Alat'!$BO$147</definedName>
    <definedName name="____MDE08">'[95]Analisa Alat'!$BO$167</definedName>
    <definedName name="____MDE09">'[95]Analisa Alat'!$BO$187</definedName>
    <definedName name="____MDE10">'[95]Analisa Alat'!$BO$207</definedName>
    <definedName name="____MDE11">'[95]Analisa Alat'!$BO$227</definedName>
    <definedName name="____MDE12">'[95]Analisa Alat'!$BO$247</definedName>
    <definedName name="____MDE13">'[95]Analisa Alat'!$BO$267</definedName>
    <definedName name="____MDE14">'[95]Analisa Alat'!$BO$287</definedName>
    <definedName name="____MDE15">'[95]Analisa Alat'!$BO$307</definedName>
    <definedName name="____MDE16">'[95]Analisa Alat'!$BO$327</definedName>
    <definedName name="____MDE17">'[95]Analisa Alat'!$BO$347</definedName>
    <definedName name="____MDE18">'[95]Analisa Alat'!$BO$367</definedName>
    <definedName name="____MDE19">'[95]Analisa Alat'!$BO$387</definedName>
    <definedName name="____MDE20">'[95]Analisa Alat'!$BO$407</definedName>
    <definedName name="____MDE21">'[95]Analisa Alat'!$BO$427</definedName>
    <definedName name="____MDE22">'[95]Analisa Alat'!$BO$447</definedName>
    <definedName name="____MDE23">'[95]Analisa Alat'!$BO$467</definedName>
    <definedName name="____MDE24">'[95]Analisa Alat'!$BO$487</definedName>
    <definedName name="____MDE25">'[95]Analisa Alat'!$BO$507</definedName>
    <definedName name="____MDE26">'[67]DIV.9 NP'!$BD$527</definedName>
    <definedName name="____MDE27">'[95]Analisa Alat'!$BO$547</definedName>
    <definedName name="____MDE28">'[95]Analisa Alat'!$BO$567</definedName>
    <definedName name="____MDE29">'[95]Analisa Alat'!$BO$587</definedName>
    <definedName name="____MDE30">'[95]Analisa Alat'!$BO$607</definedName>
    <definedName name="____MDE31">'[95]Analisa Alat'!$BO$627</definedName>
    <definedName name="____MDE32">'[95]Analisa Alat'!$BO$647</definedName>
    <definedName name="____MDE33">'[95]Analisa Alat'!$BO$667</definedName>
    <definedName name="____MDE34">'[95]Analisa Alat'!$BO$698</definedName>
    <definedName name="____MDE35">'[107]Peralatan (2)'!$R$27</definedName>
    <definedName name="____ME01">'[95]Analisa Alat'!$BO$26</definedName>
    <definedName name="____ME02">'[95]Analisa Alat'!$BO$46</definedName>
    <definedName name="____ME03">'[95]Analisa Alat'!$BO$66</definedName>
    <definedName name="____ME04">'[95]Analisa Alat'!$BO$86</definedName>
    <definedName name="____ME05">'[95]Analisa Alat'!$BO$106</definedName>
    <definedName name="____ME06">'[95]Analisa Alat'!$BO$126</definedName>
    <definedName name="____ME07">'[95]Analisa Alat'!$BO$146</definedName>
    <definedName name="____ME08">'[95]Analisa Alat'!$BO$166</definedName>
    <definedName name="____ME09">'[95]Analisa Alat'!$BO$186</definedName>
    <definedName name="____me1">{"Book1","4.09 FLORA DAN FAUNA.xls","4.22 PERLENGKAPAN SEKOLAH.xls"}</definedName>
    <definedName name="____ME10">'[95]Analisa Alat'!$BO$206</definedName>
    <definedName name="____ME11">'[95]Analisa Alat'!$BO$226</definedName>
    <definedName name="____ME12">'[95]Analisa Alat'!$BO$246</definedName>
    <definedName name="____ME13">'[95]Analisa Alat'!$BO$266</definedName>
    <definedName name="____ME14">'[95]Analisa Alat'!$BO$286</definedName>
    <definedName name="____ME15">'[95]Analisa Alat'!$BO$306</definedName>
    <definedName name="____ME16">'[95]Analisa Alat'!$BO$326</definedName>
    <definedName name="____ME17">'[95]Analisa Alat'!$BO$346</definedName>
    <definedName name="____ME18">'[95]Analisa Alat'!$BO$366</definedName>
    <definedName name="____ME19">'[95]Analisa Alat'!$BO$386</definedName>
    <definedName name="____me2">{"Book1","4.09 FLORA DAN FAUNA.xls","4.22 PERLENGKAPAN SEKOLAH.xls"}</definedName>
    <definedName name="____ME20">'[95]Analisa Alat'!$BO$406</definedName>
    <definedName name="____ME21">'[95]Analisa Alat'!$BO$426</definedName>
    <definedName name="____ME22">'[95]Analisa Alat'!$BO$446</definedName>
    <definedName name="____ME23">'[95]Analisa Alat'!$BO$466</definedName>
    <definedName name="____ME24">'[95]Analisa Alat'!$BO$486</definedName>
    <definedName name="____ME25">'[95]Analisa Alat'!$BO$506</definedName>
    <definedName name="____ME26">'[67]DIV.9 NP'!$BD$526</definedName>
    <definedName name="____ME27">'[95]Analisa Alat'!$BO$546</definedName>
    <definedName name="____ME28">'[95]Analisa Alat'!$BO$566</definedName>
    <definedName name="____ME29">'[95]Analisa Alat'!$BO$586</definedName>
    <definedName name="____me3">{"Book1","4.09 FLORA DAN FAUNA.xls","4.22 PERLENGKAPAN SEKOLAH.xls"}</definedName>
    <definedName name="____ME30">'[95]Analisa Alat'!$BO$606</definedName>
    <definedName name="____ME31">'[95]Analisa Alat'!$BO$626</definedName>
    <definedName name="____ME32">'[95]Analisa Alat'!$BO$646</definedName>
    <definedName name="____ME33">'[95]Analisa Alat'!$BO$666</definedName>
    <definedName name="____ME34">'[95]Analisa Alat'!$BO$697</definedName>
    <definedName name="____ME35">'[107]Peralatan (2)'!$R$26</definedName>
    <definedName name="____me4">{"Book1","4.09 FLORA DAN FAUNA.xls","4.22 PERLENGKAPAN SEKOLAH.xls"}</definedName>
    <definedName name="____me5">{"Book1","4.09 FLORA DAN FAUNA.xls","4.22 PERLENGKAPAN SEKOLAH.xls"}</definedName>
    <definedName name="____me9">{"Book1","4.09 FLORA DAN FAUNA.xls","4.22 PERLENGKAPAN SEKOLAH.xls"}</definedName>
    <definedName name="____mek1">{"Book1","4.09 FLORA DAN FAUNA.xls","4.22 PERLENGKAPAN SEKOLAH.xls"}</definedName>
    <definedName name="____mek2">{"Book1","4.09 FLORA DAN FAUNA.xls","4.22 PERLENGKAPAN SEKOLAH.xls"}</definedName>
    <definedName name="____mek3">{"Book1","4.09 FLORA DAN FAUNA.xls","4.22 PERLENGKAPAN SEKOLAH.xls"}</definedName>
    <definedName name="____mek5">{"Book1","4.09 FLORA DAN FAUNA.xls","4.22 PERLENGKAPAN SEKOLAH.xls"}</definedName>
    <definedName name="____mek87">{"Book1","4.09 FLORA DAN FAUNA.xls","4.22 PERLENGKAPAN SEKOLAH.xls"}</definedName>
    <definedName name="____mek9">{"Book1","4.09 FLORA DAN FAUNA.xls","4.22 PERLENGKAPAN SEKOLAH.xls"}</definedName>
    <definedName name="____meq12">{"Book1","4.09 FLORA DAN FAUNA.xls","4.22 PERLENGKAPAN SEKOLAH.xls"}</definedName>
    <definedName name="____Mm01">[31]QUARI!$F$120</definedName>
    <definedName name="____MMM01">[99]Price!$H$52</definedName>
    <definedName name="____MMM02">[99]Price!$H$54</definedName>
    <definedName name="____MMM04">[104]Price!$H$70</definedName>
    <definedName name="____MMM05">'[80]4-Basic Price2011'!$F$55</definedName>
    <definedName name="____MMM06">'[105]Basic Price'!$F$60</definedName>
    <definedName name="____MMM07">[104]Price!$H$78</definedName>
    <definedName name="____MMM08">'[105]Basic Price'!$F$64</definedName>
    <definedName name="____MMM09">'[105]Basic Price'!$F$66</definedName>
    <definedName name="____MMM10">[104]Price!$H$86</definedName>
    <definedName name="____MMM11">[104]Price!$H$88</definedName>
    <definedName name="____MMM12">'[105]Basic Price'!$F$72</definedName>
    <definedName name="____MMM13">'[105]Basic Price'!$F$74</definedName>
    <definedName name="____MMM14">[104]Price!$H$94</definedName>
    <definedName name="____MMM15">'[105]Basic Price'!$F$78</definedName>
    <definedName name="____MMM16">[104]Price!$H$98</definedName>
    <definedName name="____MMM17">'[105]Basic Price'!$F$82</definedName>
    <definedName name="____MMM20">[104]Price!$H$118</definedName>
    <definedName name="____MMM21">[104]Price!$H$120</definedName>
    <definedName name="____MMM22">[104]Price!$H$122</definedName>
    <definedName name="____MMM23">'[105]Basic Price'!$F$103</definedName>
    <definedName name="____MMM24">'[73]4-Basic Price'!$F$77</definedName>
    <definedName name="____MMM25">'[105]Basic Price'!$F$107</definedName>
    <definedName name="____MMM26">'[105]Basic Price'!$F$109</definedName>
    <definedName name="____MMM27">'[108]4-Basic Price'!$F$79</definedName>
    <definedName name="____MMM28">[104]Price!$H$134</definedName>
    <definedName name="____MMM29">'[105]Basic Price'!$F$115</definedName>
    <definedName name="____MMM30">'[105]Basic Price'!$F$117</definedName>
    <definedName name="____MMM31">'[105]Basic Price'!$F$119</definedName>
    <definedName name="____MMM32">'[105]Basic Price'!$F$121</definedName>
    <definedName name="____MMM33">'[105]Basic Price'!$F$123</definedName>
    <definedName name="____MMM34">'[105]Basic Price'!$F$125</definedName>
    <definedName name="____MMM35">'[105]Basic Price'!$F$127</definedName>
    <definedName name="____MMM36">'[105]Basic Price'!$F$129</definedName>
    <definedName name="____MMM37">'[105]Basic Price'!$F$139</definedName>
    <definedName name="____MMM38">'[105]Basic Price'!$F$141</definedName>
    <definedName name="____MMM40">'[105]Basic Price'!$F$145</definedName>
    <definedName name="____MMM41">'[105]Basic Price'!$F$147</definedName>
    <definedName name="____MMM411">'[105]Basic Price'!$F$148</definedName>
    <definedName name="____MMM42">'[105]Basic Price'!$F$150</definedName>
    <definedName name="____MMM43">'[105]Basic Price'!$F$152</definedName>
    <definedName name="____MMM44">'[105]Basic Price'!$F$154</definedName>
    <definedName name="____MMM45">'[105]Basic Price'!$F$156</definedName>
    <definedName name="____MMM46">'[105]Basic Price'!$F$158</definedName>
    <definedName name="____MMM47">'[105]Basic Price'!$F$160</definedName>
    <definedName name="____MMM48">'[105]Basic Price'!$F$162</definedName>
    <definedName name="____MMM49">'[105]Basic Price'!$F$164</definedName>
    <definedName name="____MMM50">'[105]Basic Price'!$F$166</definedName>
    <definedName name="____MMM51">'[105]Basic Price'!$F$168</definedName>
    <definedName name="____MMM52">'[105]Basic Price'!$F$170</definedName>
    <definedName name="____MMM53">'[105]Basic Price'!$F$172</definedName>
    <definedName name="____MMM54">'[105]Basic Price'!$F$185</definedName>
    <definedName name="____mr01">'[36]matang rayeuk'!$F$17</definedName>
    <definedName name="____mr02">'[36]matang rayeuk'!$F$23</definedName>
    <definedName name="____mr03">'[36]matang rayeuk'!$F$26</definedName>
    <definedName name="____mr04">'[36]matang rayeuk'!$F$30</definedName>
    <definedName name="____mr05">'[36]matang rayeuk'!$F$35</definedName>
    <definedName name="____mr06">'[36]matang rayeuk'!$F$39</definedName>
    <definedName name="____mr07">'[36]matang rayeuk'!$F$56</definedName>
    <definedName name="____mr08">'[36]matang rayeuk'!$F$64</definedName>
    <definedName name="____mr09">'[36]matang rayeuk'!$F$73</definedName>
    <definedName name="____mr10">'[36]matang rayeuk'!$F$79</definedName>
    <definedName name="____mr11">'[36]matang rayeuk'!$F$85</definedName>
    <definedName name="____mr12">'[36]matang rayeuk'!$F$87</definedName>
    <definedName name="____mr13">'[36]matang rayeuk'!$F$90</definedName>
    <definedName name="____mr14">'[36]matang rayeuk'!$F$133</definedName>
    <definedName name="____mr15">'[36]matang rayeuk'!$F$151</definedName>
    <definedName name="____mr16">'[36]matang rayeuk'!$F$162</definedName>
    <definedName name="____mr17">'[36]matang rayeuk'!$F$165</definedName>
    <definedName name="____mu1">'[109]har-sat'!$J$2</definedName>
    <definedName name="____nok030">[68]OE!$AK$648</definedName>
    <definedName name="____nyf46">#REF!</definedName>
    <definedName name="____nyy2150">#REF!</definedName>
    <definedName name="____nyy2185">#REF!</definedName>
    <definedName name="____PAC012">#REF!</definedName>
    <definedName name="____pc50">#REF!</definedName>
    <definedName name="____pr01">'[42]pante riek'!$F$17</definedName>
    <definedName name="____pr02">'[42]pante riek'!$F$23</definedName>
    <definedName name="____pr03">'[42]pante riek'!$F$26</definedName>
    <definedName name="____pr04">'[42]pante riek'!$F$30</definedName>
    <definedName name="____pr05">'[42]pante riek'!$F$35</definedName>
    <definedName name="____pr06">'[42]pante riek'!$F$39</definedName>
    <definedName name="____pr07">'[42]pante riek'!$F$56</definedName>
    <definedName name="____pr08">'[42]pante riek'!$F$64</definedName>
    <definedName name="____pr09">'[42]pante riek'!$F$73</definedName>
    <definedName name="____pr10">'[42]pante riek'!$F$79</definedName>
    <definedName name="____pr11">'[42]pante riek'!$F$85</definedName>
    <definedName name="____pr12">'[42]pante riek'!$F$87</definedName>
    <definedName name="____pr13">'[42]pante riek'!$F$90</definedName>
    <definedName name="____pr14">'[42]pante riek'!$F$133</definedName>
    <definedName name="____pr15">'[42]pante riek'!$F$151</definedName>
    <definedName name="____pr16">'[42]pante riek'!$F$162</definedName>
    <definedName name="____pr17">'[42]pante riek'!$F$165</definedName>
    <definedName name="____PSC052">#REF!</definedName>
    <definedName name="____PVC2">#REF!</definedName>
    <definedName name="____pvc3">#REF!</definedName>
    <definedName name="____pvc4">#REF!</definedName>
    <definedName name="____rek1">[21]REKAP!$I$30</definedName>
    <definedName name="____rkl1000">#REF!</definedName>
    <definedName name="____rkl200">#REF!</definedName>
    <definedName name="____rkl300">#REF!</definedName>
    <definedName name="____rkl400">#REF!</definedName>
    <definedName name="____rkl500">#REF!</definedName>
    <definedName name="____rkl600">#REF!</definedName>
    <definedName name="____rkl700">#REF!</definedName>
    <definedName name="____rkl800">#REF!</definedName>
    <definedName name="____RM100">#REF!</definedName>
    <definedName name="____SE1">[110]MENU!$H$48</definedName>
    <definedName name="____SM175">#REF!</definedName>
    <definedName name="____tb01">[36]tibang!$F$17</definedName>
    <definedName name="____tb02">[36]tibang!$F$23</definedName>
    <definedName name="____tb03">[36]tibang!$F$26</definedName>
    <definedName name="____tb04">[36]tibang!$F$30</definedName>
    <definedName name="____tb05">[36]tibang!$F$35</definedName>
    <definedName name="____tb06">[36]tibang!$F$39</definedName>
    <definedName name="____tb07">[36]tibang!$F$56</definedName>
    <definedName name="____tb08">[36]tibang!$F$64</definedName>
    <definedName name="____tb09">[36]tibang!$F$73</definedName>
    <definedName name="____tb10">[36]tibang!$F$79</definedName>
    <definedName name="____tb11">[36]tibang!$F$85</definedName>
    <definedName name="____tb12">[36]tibang!$F$87</definedName>
    <definedName name="____tb13">[36]tibang!$F$90</definedName>
    <definedName name="____tb14">[36]tibang!$F$133</definedName>
    <definedName name="____tb15">[36]tibang!$F$151</definedName>
    <definedName name="____tb16">[36]tibang!$F$162</definedName>
    <definedName name="____tb17">[36]tibang!$F$165</definedName>
    <definedName name="____TBL1">#REF!</definedName>
    <definedName name="____TBL2">#REF!</definedName>
    <definedName name="____tgl2">[60]Ch!$A$16</definedName>
    <definedName name="____TK1">'[54]hrg sat1'!$L$8</definedName>
    <definedName name="____TK10">'[54]hrg sat1'!$L$17</definedName>
    <definedName name="____TK11">'[54]hrg sat1'!$L$18</definedName>
    <definedName name="____TK12">'[54]hrg sat1'!$L$19</definedName>
    <definedName name="____TK13">'[54]hrg sat1'!$L$20</definedName>
    <definedName name="____TK14">'[54]hrg sat1'!$L$21</definedName>
    <definedName name="____TK15">'[54]hrg sat1'!$L$22</definedName>
    <definedName name="____TK16">'[54]hrg sat1'!$L$23</definedName>
    <definedName name="____TK17">'[54]hrg sat1'!$L$24</definedName>
    <definedName name="____TK18">'[54]hrg sat1'!$L$25</definedName>
    <definedName name="____TK2">'[54]hrg sat1'!$L$9</definedName>
    <definedName name="____TK3">'[54]hrg sat1'!$L$10</definedName>
    <definedName name="____TK4">'[54]hrg sat1'!$L$11</definedName>
    <definedName name="____TK5">'[54]hrg sat1'!$L$12</definedName>
    <definedName name="____TK6">'[54]hrg sat1'!$L$13</definedName>
    <definedName name="____TK7">'[54]hrg sat1'!$L$14</definedName>
    <definedName name="____TK8">'[54]hrg sat1'!$L$15</definedName>
    <definedName name="____TK9">'[54]hrg sat1'!$L$16</definedName>
    <definedName name="____tl10">[68]OE!$AK$642</definedName>
    <definedName name="____tl20">[68]OE!$AK$643</definedName>
    <definedName name="____tl40">[68]OE!$AK$644</definedName>
    <definedName name="____tlc20">#REF!</definedName>
    <definedName name="____tsI3">#REF!</definedName>
    <definedName name="____XAF9">[55]BOW!$B$134</definedName>
    <definedName name="____XAG2">[111]BOW!$B$221</definedName>
    <definedName name="____XAG43">[55]BOW!$B$198</definedName>
    <definedName name="____XAG50">[111]BOW!$B$12</definedName>
    <definedName name="____XAG67">[55]BOW!$B$230</definedName>
    <definedName name="____XAW2">[111]BOW!$B$60</definedName>
    <definedName name="____XAW3">[111]BOW!$B$68</definedName>
    <definedName name="____XAW4">[111]BOW!$B$45</definedName>
    <definedName name="____XK010">[55]Analisa!$K$3774</definedName>
    <definedName name="____XK011">[55]Analisa!$K$3851</definedName>
    <definedName name="____XK012">[55]Analisa!$K$3928</definedName>
    <definedName name="____XK013">[55]Analisa!$K$4005</definedName>
    <definedName name="____XK014">[55]Analisa!$K$4082</definedName>
    <definedName name="____XK016">[55]Analisa!$K$4159</definedName>
    <definedName name="____XK017">[55]Analisa!$K$4236</definedName>
    <definedName name="____XK018">[55]Analisa!$K$4313</definedName>
    <definedName name="____XK020">[55]Analisa!$K$4390</definedName>
    <definedName name="____XK023">[55]Analisa!$K$4467</definedName>
    <definedName name="____XK024">[55]Analisa!$K$4544</definedName>
    <definedName name="____XK025">[55]Analisa!$K$4621</definedName>
    <definedName name="____XK026">[55]Analisa!$K$4698</definedName>
    <definedName name="____XK030">[55]Analisa!$K$4775</definedName>
    <definedName name="____XK035">[55]Analisa!$K$4852</definedName>
    <definedName name="____XK040">[55]Analisa!$K$4929</definedName>
    <definedName name="____XK110">[55]Analisa!$K$5006</definedName>
    <definedName name="____XK111">[55]Analisa!$K$5083</definedName>
    <definedName name="____XK112">[55]Analisa!$K$5160</definedName>
    <definedName name="____XK113">[55]Analisa!$K$5237</definedName>
    <definedName name="____XK114">[55]Analisa!$K$5314</definedName>
    <definedName name="____XK115">[55]Analisa!$K$5391</definedName>
    <definedName name="____XK116">[55]Analisa!$K$5468</definedName>
    <definedName name="____XK117">[55]Analisa!$K$5545</definedName>
    <definedName name="____XK118">[55]Analisa!$K$5622</definedName>
    <definedName name="____xk12">[55]Analisa!$I$513</definedName>
    <definedName name="____XK121">[55]Analisa!$K$5699</definedName>
    <definedName name="____XK122">[55]Analisa!$K$3389</definedName>
    <definedName name="____XK123">[55]Analisa!$K$3312</definedName>
    <definedName name="____XK124">[55]Analisa!$K$3235</definedName>
    <definedName name="____XK125">[55]Analisa!$K$3158</definedName>
    <definedName name="____xk126">[55]Analisa!$K$6149</definedName>
    <definedName name="____XK131">[55]Analisa!$K$6469</definedName>
    <definedName name="____XK132">[55]Analisa!$K$6546</definedName>
    <definedName name="____XK139">[55]Analisa!$K$6623</definedName>
    <definedName name="____XK140">[55]Analisa!$K$6700</definedName>
    <definedName name="____XK158">[55]Analisa!$K$3466</definedName>
    <definedName name="____XK175">[55]Analisa!$B$6466:$K$6541</definedName>
    <definedName name="____XK210">[55]Analisa!$K$3543</definedName>
    <definedName name="____XK211">[55]Analisa!$K$1772</definedName>
    <definedName name="____XK220">[55]Analisa!$K$3620</definedName>
    <definedName name="____XK221">[55]Analisa!$K$3697</definedName>
    <definedName name="____XK224">[55]Analisa!$K$1156</definedName>
    <definedName name="____XK225">[55]Analisa!$K$1849</definedName>
    <definedName name="____XK230">[55]Analisa!$K$309</definedName>
    <definedName name="____XK231">[55]Analisa!$K$386</definedName>
    <definedName name="____XK232">[55]Analisa!$K$6084</definedName>
    <definedName name="____XK233">[55]Analisa!$K$6161</definedName>
    <definedName name="____XK310">[55]Analisa!$K$4</definedName>
    <definedName name="____XK311">[55]Analisa!$K$82</definedName>
    <definedName name="____XK320">[55]Analisa!$K$155</definedName>
    <definedName name="____XK321">[55]Analisa!$K$232</definedName>
    <definedName name="____xk324">[55]Analisa!$G$639</definedName>
    <definedName name="____XK341">[55]Analisa!$K$5853</definedName>
    <definedName name="____XK342">[55]Analisa!$K$5930</definedName>
    <definedName name="____XK410">[55]Analisa!$K$6007</definedName>
    <definedName name="____XK411">[55]Analisa!$K$5776</definedName>
    <definedName name="____XK421">[55]Analisa!$K$2619</definedName>
    <definedName name="____XK422">[55]Analisa!$K$2696</definedName>
    <definedName name="____XK424">[55]Analisa!$K$2773</definedName>
    <definedName name="____XK510">[55]Analisa!$K$3004</definedName>
    <definedName name="____XK511">[55]Analisa!$K$2850</definedName>
    <definedName name="____XK512">[55]Analisa!$K$2927</definedName>
    <definedName name="____XK513">[55]Analisa!$K$2388</definedName>
    <definedName name="____XK514">[55]Analisa!$K$463</definedName>
    <definedName name="____XK515">[55]Analisa!$K$617</definedName>
    <definedName name="____XK516">[55]Analisa!$K$2542</definedName>
    <definedName name="____XK520">[55]Analisa!$K$694</definedName>
    <definedName name="____XK521">[55]Analisa!$K$771</definedName>
    <definedName name="____XK522">[55]Analisa!$K$848</definedName>
    <definedName name="____XK523">[55]Analisa!$K$925</definedName>
    <definedName name="____XK612">[55]Analisa!$K$2157</definedName>
    <definedName name="____XK615">[55]Analisa!$K$2305</definedName>
    <definedName name="____XK618">[55]Analisa!$K$1002</definedName>
    <definedName name="____XK636">[55]Analisa!$I$92</definedName>
    <definedName name="____XK638">[55]Analisa!$K$1079</definedName>
    <definedName name="____xk639">[55]Analisa!$H$1157</definedName>
    <definedName name="____XK705">[55]Analisa!$K$1926</definedName>
    <definedName name="____XK710">[55]Analisa!$K$2003</definedName>
    <definedName name="____XK715">[55]Analisa!$K$2079</definedName>
    <definedName name="____XK719">[55]Analisa!$B$2077:$K$2152</definedName>
    <definedName name="____XK720">[55]Analisa!$K$1310</definedName>
    <definedName name="____XK722">[55]Analisa!$K$7008</definedName>
    <definedName name="____XK725">[55]Analisa!$K$7238</definedName>
    <definedName name="____XK726">[55]Analisa!$K$7162</definedName>
    <definedName name="____xk730">[55]Analisa!$H$1431</definedName>
    <definedName name="____XK810">[55]Analisa!$K$1387</definedName>
    <definedName name="____XK815">[55]Analisa!$K$1464</definedName>
    <definedName name="____XK855">[55]Analisa!$K$1541</definedName>
    <definedName name="____XK865">[55]Analisa!$K$1695</definedName>
    <definedName name="___A1">#REF!</definedName>
    <definedName name="___A2">#REF!</definedName>
    <definedName name="___A3">#REF!</definedName>
    <definedName name="___A5">#REF!</definedName>
    <definedName name="___AAD3">#REF!</definedName>
    <definedName name="___abs100">#REF!</definedName>
    <definedName name="___ADD1">#REF!</definedName>
    <definedName name="___ADD2">#REF!</definedName>
    <definedName name="___ADD3">#REF!</definedName>
    <definedName name="___adt01">'[36]alue deah teungoh'!$F$17</definedName>
    <definedName name="___adt02">'[36]alue deah teungoh'!$F$23</definedName>
    <definedName name="___adt03">'[36]alue deah teungoh'!$F$26</definedName>
    <definedName name="___adt04">'[36]alue deah teungoh'!$F$30</definedName>
    <definedName name="___adt05">'[36]alue deah teungoh'!$F$35</definedName>
    <definedName name="___adt06">'[36]alue deah teungoh'!$F$39</definedName>
    <definedName name="___adt07">'[36]alue deah teungoh'!$F$56</definedName>
    <definedName name="___adt08">'[36]alue deah teungoh'!$F$64</definedName>
    <definedName name="___adt09">'[36]alue deah teungoh'!$F$73</definedName>
    <definedName name="___adt10">'[36]alue deah teungoh'!$F$79</definedName>
    <definedName name="___adt11">'[36]alue deah teungoh'!$F$85</definedName>
    <definedName name="___adt12">'[36]alue deah teungoh'!$F$87</definedName>
    <definedName name="___adt13">'[36]alue deah teungoh'!$F$90</definedName>
    <definedName name="___adt14">'[36]alue deah teungoh'!$F$133</definedName>
    <definedName name="___adt15">'[36]alue deah teungoh'!$F$151</definedName>
    <definedName name="___adt16">'[36]alue deah teungoh'!$F$162</definedName>
    <definedName name="___adt17">'[36]alue deah teungoh'!$F$165</definedName>
    <definedName name="___adt34">[29]alat!$J$16</definedName>
    <definedName name="___adt810">[29]alat!$J$17</definedName>
    <definedName name="___ahu100">#REF!</definedName>
    <definedName name="___ahu150">#REF!</definedName>
    <definedName name="___ako100">#REF!</definedName>
    <definedName name="___ako150">#REF!</definedName>
    <definedName name="___ako50">#REF!</definedName>
    <definedName name="___ako80">#REF!</definedName>
    <definedName name="___aku100">#REF!</definedName>
    <definedName name="___aku150">#REF!</definedName>
    <definedName name="___alt1">#REF!</definedName>
    <definedName name="___ank275">[30]DivVII!$G$50</definedName>
    <definedName name="___anl2">#REF!</definedName>
    <definedName name="___APP3">#REF!</definedName>
    <definedName name="___arr3">{"Book1","4.09 FLORA DAN FAUNA.xls","4.22 PERLENGKAPAN SEKOLAH.xls"}</definedName>
    <definedName name="___asb5">'[112]Harga Satuan Bahan'!$E$70</definedName>
    <definedName name="___bcv100">#REF!</definedName>
    <definedName name="___bcv125">#REF!</definedName>
    <definedName name="___bcv150">#REF!</definedName>
    <definedName name="___BKB2">#REF!</definedName>
    <definedName name="___BKB3">#REF!</definedName>
    <definedName name="___BOX2">#REF!</definedName>
    <definedName name="___bpl32">#REF!</definedName>
    <definedName name="___bpl9">#REF!</definedName>
    <definedName name="___bsd1600">#REF!</definedName>
    <definedName name="___bsd2500">#REF!</definedName>
    <definedName name="___bsd4000">#REF!</definedName>
    <definedName name="___bud3500">#REF!</definedName>
    <definedName name="___byy7136">[18]analisa!$N$675</definedName>
    <definedName name="___C">[81]A!$A$4:$G$6</definedName>
    <definedName name="___CAL1">#REF!</definedName>
    <definedName name="___CAL10">#REF!</definedName>
    <definedName name="___CAL11">#REF!</definedName>
    <definedName name="___CAL12">#REF!</definedName>
    <definedName name="___CAL13">#REF!</definedName>
    <definedName name="___CAL14">#REF!</definedName>
    <definedName name="___CAL15">#REF!</definedName>
    <definedName name="___CAL16">#REF!</definedName>
    <definedName name="___CAL17">#REF!</definedName>
    <definedName name="___CAL18">#REF!</definedName>
    <definedName name="___CAL19">#REF!</definedName>
    <definedName name="___CAL2">#REF!</definedName>
    <definedName name="___CAL20">#REF!</definedName>
    <definedName name="___CAL21">#REF!</definedName>
    <definedName name="___CAL3">#REF!</definedName>
    <definedName name="___CAL4">#REF!</definedName>
    <definedName name="___CAL5">#REF!</definedName>
    <definedName name="___CAL6">#REF!</definedName>
    <definedName name="___CAL7">#REF!</definedName>
    <definedName name="___CAL8">#REF!</definedName>
    <definedName name="___CAL9">#REF!</definedName>
    <definedName name="___CAN15">#REF!</definedName>
    <definedName name="___cas80">#REF!</definedName>
    <definedName name="___CCF2">#REF!</definedName>
    <definedName name="___CFP2">'[113]Currency Rate'!$B$16</definedName>
    <definedName name="___CLP2">#REF!</definedName>
    <definedName name="___CTK1">[25]LEMBAR1!$BE$26</definedName>
    <definedName name="___CTK2">[25]LEMBAR1!$BE$28</definedName>
    <definedName name="___CTK4">[26]LEMBAR1!$BE$33</definedName>
    <definedName name="___CTK5">[26]LEMBAR1!$BE$35</definedName>
    <definedName name="___CTK6">[26]LEMBAR1!$BE$45</definedName>
    <definedName name="___CTK7">[26]LEMBAR1!$BE$47</definedName>
    <definedName name="___CTK8">[26]LEMBAR1!$BE$49</definedName>
    <definedName name="___CTK9">[26]LEMBAR1!$BE$52</definedName>
    <definedName name="___cvd100">#REF!</definedName>
    <definedName name="___cvd15">#REF!</definedName>
    <definedName name="___cvd150">#REF!</definedName>
    <definedName name="___cvd50">#REF!</definedName>
    <definedName name="___cvd65">#REF!</definedName>
    <definedName name="___daf1">#REF!</definedName>
    <definedName name="___DAF10">#REF!</definedName>
    <definedName name="___daf2">#REF!</definedName>
    <definedName name="___daf31">#REF!</definedName>
    <definedName name="___daf32">#REF!</definedName>
    <definedName name="___daf33">#REF!</definedName>
    <definedName name="___DAT1">[63]ANALIS!$FJ$4631</definedName>
    <definedName name="___ddn400">#REF!</definedName>
    <definedName name="___ddn600">#REF!</definedName>
    <definedName name="___der4">{"Book1","4.09 FLORA DAN FAUNA.xls","4.22 PERLENGKAPAN SEKOLAH.xls"}</definedName>
    <definedName name="___dia6">#REF!</definedName>
    <definedName name="___din1">#REF!</definedName>
    <definedName name="___din2">#REF!</definedName>
    <definedName name="___dir2">[72]Mushala!$C$17</definedName>
    <definedName name="___DIV1">'[67]Kuantitas &amp; Harga'!$G$29</definedName>
    <definedName name="___DIV10">'[67]Kuantitas &amp; Harga'!$G$398</definedName>
    <definedName name="___DIV10000">[74]MENU!$I$30</definedName>
    <definedName name="___DIV2">'[67]Kuantitas &amp; Harga'!$G$51</definedName>
    <definedName name="___DIV3">'[67]Kuantitas &amp; Harga'!$G$85</definedName>
    <definedName name="___DIV4">'[67]Kuantitas &amp; Harga'!$G$100</definedName>
    <definedName name="___DIV5">'[67]Kuantitas &amp; Harga'!$G$120</definedName>
    <definedName name="___DIV6">'[67]Kuantitas &amp; Harga'!$G$154</definedName>
    <definedName name="___DIV7">'[67]Kuantitas &amp; Harga'!$G$305</definedName>
    <definedName name="___div71">'[114]NP (2)'!$M$1151:$W$1211</definedName>
    <definedName name="___DIV8">'[67]Kuantitas &amp; Harga'!$G$357</definedName>
    <definedName name="___DIV9">'[67]Kuantitas &amp; Harga'!$G$384</definedName>
    <definedName name="___dlh20">#REF!</definedName>
    <definedName name="___dlh50">#REF!</definedName>
    <definedName name="___doc5">{"Book1","4.09 FLORA DAN FAUNA.xls","4.22 PERLENGKAPAN SEKOLAH.xls"}</definedName>
    <definedName name="___DTr3">'[18]Har Sat'!$J$135</definedName>
    <definedName name="___dtr34">[98]DHSD!$G$37</definedName>
    <definedName name="___dtr8">[98]DHSD!$G$38</definedName>
    <definedName name="___E256806">#REF!</definedName>
    <definedName name="___E385634">#REF!</definedName>
    <definedName name="___EEE01">'[90]5-ALAT(1)'!$AW$8</definedName>
    <definedName name="___EEE02">'[90]5-ALAT(1)'!$AW$9</definedName>
    <definedName name="___EEE03">'[104]Analisa Alat'!$AW$10</definedName>
    <definedName name="___EEE04">'[104]Analisa Alat'!$AW$11</definedName>
    <definedName name="___EEE05">'[90]5-ALAT(1)'!$AW$12</definedName>
    <definedName name="___EEE07">'[90]5-ALAT(1)'!$AW$14</definedName>
    <definedName name="___EEE09">'[90]5-ALAT(1)'!$AW$16</definedName>
    <definedName name="___EEE10">'[115]5-ALAT(1)'!$AW$17</definedName>
    <definedName name="___EEE11">'[90]5-ALAT(1)'!$AW$18</definedName>
    <definedName name="___EEE12">'[104]Analisa Alat'!$AW$19</definedName>
    <definedName name="___EEE13">'[90]5-ALAT(1)'!$AW$20</definedName>
    <definedName name="___EEE14">[15]Peralatan!$AZ$21</definedName>
    <definedName name="___EEE15">'[90]5-ALAT(1)'!$AW$22</definedName>
    <definedName name="___EEE16">'[90]5-ALAT(1)'!$AW$23</definedName>
    <definedName name="___EEE18">'[104]Analisa Alat'!$AW$25</definedName>
    <definedName name="___EEE19">'[90]5-ALAT(1)'!$AW$26</definedName>
    <definedName name="___EEE20">'[99]Analisa Alat'!$AW$27</definedName>
    <definedName name="___EEE21">[15]Peralatan!$AZ$28</definedName>
    <definedName name="___EEE22">'[90]5-ALAT(1)'!$AW$29</definedName>
    <definedName name="___EEE24">[15]Peralatan!$AZ$31</definedName>
    <definedName name="___EEE25">[15]Peralatan!$AZ$32</definedName>
    <definedName name="___EEE26">'[104]Analisa Alat'!$AW$33</definedName>
    <definedName name="___EEE27">'[90]5-ALAT(1)'!$AW$34</definedName>
    <definedName name="___EEE28">[15]Peralatan!$AZ$35</definedName>
    <definedName name="___EEE29">'[90]5-ALAT(1)'!$AW$36</definedName>
    <definedName name="___EEE30">[15]Peralatan!$AZ$37</definedName>
    <definedName name="___EEE31">'[90]5-ALAT(1)'!$AW$38</definedName>
    <definedName name="___EEE32">[15]Peralatan!$AZ$39</definedName>
    <definedName name="___EEE33">[15]Peralatan!$AZ$40</definedName>
    <definedName name="___Eqp1">#REF!</definedName>
    <definedName name="___Eqp2">#REF!</definedName>
    <definedName name="___esc2">'[116] Biaya alat jam''06'!$H$5</definedName>
    <definedName name="___fjd100">#REF!</definedName>
    <definedName name="___fjd150">#REF!</definedName>
    <definedName name="___fjd50">#REF!</definedName>
    <definedName name="___fjd65">#REF!</definedName>
    <definedName name="___fk2">[116]AHSP!$O$27</definedName>
    <definedName name="___fmd150">#REF!</definedName>
    <definedName name="___frc2495">#REF!</definedName>
    <definedName name="___frc41010">#REF!</definedName>
    <definedName name="___frc495">#REF!</definedName>
    <definedName name="___frm74">[117]NP!$L$1322:$V$1382</definedName>
    <definedName name="___ftv10">#REF!</definedName>
    <definedName name="___ftv2">#REF!</definedName>
    <definedName name="___ftv3">#REF!</definedName>
    <definedName name="___ftv4">#REF!</definedName>
    <definedName name="___ftv5">#REF!</definedName>
    <definedName name="___ftv6">#REF!</definedName>
    <definedName name="___ftv8">#REF!</definedName>
    <definedName name="___fxj2">#REF!</definedName>
    <definedName name="___fxj3">#REF!</definedName>
    <definedName name="___fxj4">#REF!</definedName>
    <definedName name="___fxj5">#REF!</definedName>
    <definedName name="___fxj6">#REF!</definedName>
    <definedName name="___fxj8">#REF!</definedName>
    <definedName name="___gal300">[118]Analisa!$K$28</definedName>
    <definedName name="___gal4">'[102]Bahan Upah'!$H$46</definedName>
    <definedName name="___gal6">'[102]Bahan Upah'!$H$47</definedName>
    <definedName name="___gem2">[116]AHSP!$U$355</definedName>
    <definedName name="___GID1">'[86]LKVL-CK-HT-GD1'!$A$4</definedName>
    <definedName name="___GIP2">[87]HARSAT!#REF!</definedName>
    <definedName name="___GIP3">#REF!</definedName>
    <definedName name="___gip4">[87]HARSAT!#REF!</definedName>
    <definedName name="___gk2">#REF!</definedName>
    <definedName name="___gol1">'[56]dayvol WEDI'!$N$4467</definedName>
    <definedName name="___grc1">#REF!</definedName>
    <definedName name="___grv20">'[119]Harga Satuan Bahan'!$E$93</definedName>
    <definedName name="___gti50">#REF!</definedName>
    <definedName name="___gti60">#REF!</definedName>
    <definedName name="___gvd100">#REF!</definedName>
    <definedName name="___gvd15">#REF!</definedName>
    <definedName name="___gvd150">#REF!</definedName>
    <definedName name="___gvd25">#REF!</definedName>
    <definedName name="___gvd50">#REF!</definedName>
    <definedName name="___gvd65">#REF!</definedName>
    <definedName name="___HAL1">'[67]Kuantitas &amp; Harga'!$A$1:$H$86</definedName>
    <definedName name="___HAL2">'[67]Kuantitas &amp; Harga'!$A$87:$H$121</definedName>
    <definedName name="___HAL3">'[67]Kuantitas &amp; Harga'!$A$122:$H$155</definedName>
    <definedName name="___HAL4">'[67]Kuantitas &amp; Harga'!$A$156:$H$208</definedName>
    <definedName name="___HAL5">'[67]Kuantitas &amp; Harga'!$A$209:$H$272</definedName>
    <definedName name="___HAL6">'[67]Kuantitas &amp; Harga'!$A$256:$H$306</definedName>
    <definedName name="___HAL7">'[67]Kuantitas &amp; Harga'!$A$307:$H$358</definedName>
    <definedName name="___HAL8">'[67]Kuantitas &amp; Harga'!$A$359:$H$400</definedName>
    <definedName name="___hdw1">#REF!</definedName>
    <definedName name="___hid22">[116]AHSP!$U$309</definedName>
    <definedName name="___hsm01">[31]QUARI!$F$120</definedName>
    <definedName name="___hsm02">[31]QUARI!$F$232</definedName>
    <definedName name="___hsm06">[31]QUARI!$F$365</definedName>
    <definedName name="___hsm07">[31]QUARI!$F$456</definedName>
    <definedName name="___hsm16">[31]QUARI!$F$568</definedName>
    <definedName name="___hsm44">[31]QUARI!$F$680</definedName>
    <definedName name="___jab2">[72]Mushala!$C$18</definedName>
    <definedName name="___je01">[36]jeulingke!$F$17</definedName>
    <definedName name="___je02">[36]jeulingke!$F$23</definedName>
    <definedName name="___je03">[36]jeulingke!$F$26</definedName>
    <definedName name="___je04">[36]jeulingke!$F$30</definedName>
    <definedName name="___je05">[36]jeulingke!$F$35</definedName>
    <definedName name="___je06">[36]jeulingke!$F$39</definedName>
    <definedName name="___je07">[36]jeulingke!$F$55</definedName>
    <definedName name="___je08">[36]jeulingke!$F$63</definedName>
    <definedName name="___je09">[36]jeulingke!$F$72</definedName>
    <definedName name="___je10">[36]jeulingke!$F$78</definedName>
    <definedName name="___je11">[36]jeulingke!$F$84</definedName>
    <definedName name="___je12">[36]jeulingke!$F$86</definedName>
    <definedName name="___je13">[36]jeulingke!$F$89</definedName>
    <definedName name="___je14">[36]jeulingke!$F$132</definedName>
    <definedName name="___je15">[36]jeulingke!$F$150</definedName>
    <definedName name="___je16">[36]jeulingke!$F$161</definedName>
    <definedName name="___je17">[36]jeulingke!$F$164</definedName>
    <definedName name="___jet01">[40]jeulingke!$G$17</definedName>
    <definedName name="___jet02">[40]jeulingke!$G$20</definedName>
    <definedName name="___jet03">[40]jeulingke!$G$21</definedName>
    <definedName name="___jet04">[40]jeulingke!$G$22</definedName>
    <definedName name="___jet05">[40]jeulingke!$G$23</definedName>
    <definedName name="___jum1">#REF!</definedName>
    <definedName name="___jum10">#REF!</definedName>
    <definedName name="___JUM11">#REF!</definedName>
    <definedName name="___jum2">#REF!</definedName>
    <definedName name="___jum3">#REF!</definedName>
    <definedName name="___jum4">#REF!</definedName>
    <definedName name="___jum5">#REF!</definedName>
    <definedName name="___jum6">#REF!</definedName>
    <definedName name="___jum7">#REF!</definedName>
    <definedName name="___jum8">#REF!</definedName>
    <definedName name="___jum9">#REF!</definedName>
    <definedName name="___kc3">'[119]Harga Satuan Bahan'!$E$125</definedName>
    <definedName name="___kc5">'[119]Harga Satuan Bahan'!$E$126</definedName>
    <definedName name="___kco7">#REF!</definedName>
    <definedName name="___kht20">#REF!</definedName>
    <definedName name="___kht40">#REF!</definedName>
    <definedName name="___kht50">#REF!</definedName>
    <definedName name="___kk1">'[120]U&amp;Bh'!$G$98</definedName>
    <definedName name="___kof1">[77]Analisa!$AB$17</definedName>
    <definedName name="___lb01">'[36]lambaro skep'!$F$17</definedName>
    <definedName name="___lb02">'[36]lambaro skep'!$F$23</definedName>
    <definedName name="___lb03">'[36]lambaro skep'!$F$26</definedName>
    <definedName name="___lb04">'[36]lambaro skep'!$F$30</definedName>
    <definedName name="___lb05">'[36]lambaro skep'!$F$35</definedName>
    <definedName name="___lb06">'[36]lambaro skep'!$F$39</definedName>
    <definedName name="___lb07">'[36]lambaro skep'!$F$56</definedName>
    <definedName name="___lb08">'[36]lambaro skep'!$F$64</definedName>
    <definedName name="___lb09">'[36]lambaro skep'!$F$73</definedName>
    <definedName name="___lb10">'[36]lambaro skep'!$F$79</definedName>
    <definedName name="___lb11">'[36]lambaro skep'!$F$85</definedName>
    <definedName name="___lb12">'[36]lambaro skep'!$F$87</definedName>
    <definedName name="___lb13">'[36]lambaro skep'!$F$90</definedName>
    <definedName name="___lb14">'[36]lambaro skep'!$F$133</definedName>
    <definedName name="___lb15">'[36]lambaro skep'!$F$151</definedName>
    <definedName name="___lb16">'[36]lambaro skep'!$F$163</definedName>
    <definedName name="___lb17">'[36]lambaro skep'!$F$166</definedName>
    <definedName name="___LBR1">[25]LEMBAR1!$A$1:$P$40</definedName>
    <definedName name="___LBR2">[26]LEMBAR2!$B$1:$N$50</definedName>
    <definedName name="___LBR3">[26]LEMBAR3!$B$9:$U$57</definedName>
    <definedName name="___LBR4">[26]LEMBAR4!$B$1:$J$57</definedName>
    <definedName name="___LBR5">[26]LEMBAR5!$B$1:$N$50</definedName>
    <definedName name="___LBR6">[26]LEMBAR1!$F$50:$S$97</definedName>
    <definedName name="___LBR7">[26]LEMBAR2!$F$64:$P$92</definedName>
    <definedName name="___LBR8">[26]LEMBAR3!$C$88:$M$116</definedName>
    <definedName name="___ldp60">#REF!</definedName>
    <definedName name="___lh50">#REF!</definedName>
    <definedName name="___LLL04">'[105]Basic Price'!$F$14</definedName>
    <definedName name="___LLL05">'[105]Basic Price'!$F$16</definedName>
    <definedName name="___LLL06">'[105]Basic Price'!$F$18</definedName>
    <definedName name="___LLL07">'[105]Basic Price'!$F$20</definedName>
    <definedName name="___LLL08">'[105]Basic Price'!$F$22</definedName>
    <definedName name="___LLL09">'[105]Basic Price'!$F$24</definedName>
    <definedName name="___LLL10">'[105]Basic Price'!$F$26</definedName>
    <definedName name="___LLL11">'[105]Basic Price'!$F$28</definedName>
    <definedName name="___lp100">#REF!</definedName>
    <definedName name="___lp300">#REF!</definedName>
    <definedName name="___lp36">#REF!</definedName>
    <definedName name="___lp500">#REF!</definedName>
    <definedName name="___lp60">#REF!</definedName>
    <definedName name="___lpl11">#REF!</definedName>
    <definedName name="___m2">[116]AHSP!$O$7</definedName>
    <definedName name="___MA18">'[121]ANALISA (2)'!$Q$1336</definedName>
    <definedName name="___MAC12">#REF!</definedName>
    <definedName name="___MAC46">#REF!</definedName>
    <definedName name="___mas1">{"Book1","4.09 FLORA DAN FAUNA.xls","4.22 PERLENGKAPAN SEKOLAH.xls"}</definedName>
    <definedName name="___mas12">{"Book1","4.09 FLORA DAN FAUNA.xls","4.22 PERLENGKAPAN SEKOLAH.xls"}</definedName>
    <definedName name="___mas2">{"Book1","4.09 FLORA DAN FAUNA.xls","4.22 PERLENGKAPAN SEKOLAH.xls"}</definedName>
    <definedName name="___mas4">{"Book1","4.09 FLORA DAN FAUNA.xls","4.22 PERLENGKAPAN SEKOLAH.xls"}</definedName>
    <definedName name="___mas5">{"Book1","4.09 FLORA DAN FAUNA.xls","4.22 PERLENGKAPAN SEKOLAH.xls"}</definedName>
    <definedName name="___mas6">{"Book1","4.09 FLORA DAN FAUNA.xls","4.22 PERLENGKAPAN SEKOLAH.xls"}</definedName>
    <definedName name="___mas7">{"Book1","4.09 FLORA DAN FAUNA.xls","4.22 PERLENGKAPAN SEKOLAH.xls"}</definedName>
    <definedName name="___mas8">{"Book1","4.09 FLORA DAN FAUNA.xls","4.22 PERLENGKAPAN SEKOLAH.xls"}</definedName>
    <definedName name="___mas9">{"Book1","4.09 FLORA DAN FAUNA.xls","4.22 PERLENGKAPAN SEKOLAH.xls"}</definedName>
    <definedName name="___mb2">[116]AHSP!$O$74</definedName>
    <definedName name="___MDE01">[15]Peralatan!$BR$27</definedName>
    <definedName name="___MDE02">[15]Peralatan!$BR$47</definedName>
    <definedName name="___MDE03">[15]Peralatan!$BR$67</definedName>
    <definedName name="___MDE04">[15]Peralatan!$BR$87</definedName>
    <definedName name="___MDE05">[15]Peralatan!$BR$107</definedName>
    <definedName name="___MDE06">[15]Peralatan!$BR$127</definedName>
    <definedName name="___MDE07">[15]Peralatan!$BR$147</definedName>
    <definedName name="___MDE08">[15]Peralatan!$BR$167</definedName>
    <definedName name="___MDE09">[15]Peralatan!$BR$187</definedName>
    <definedName name="___MDE10">[15]Peralatan!$BR$207</definedName>
    <definedName name="___MDE11">[15]Peralatan!$BR$227</definedName>
    <definedName name="___MDE12">[15]Peralatan!$BR$247</definedName>
    <definedName name="___MDE13">[15]Peralatan!$BR$267</definedName>
    <definedName name="___MDE14">[15]Peralatan!$BR$287</definedName>
    <definedName name="___MDE15">[15]Peralatan!$BR$307</definedName>
    <definedName name="___MDE16">[15]Peralatan!$BR$327</definedName>
    <definedName name="___MDE17">[15]Peralatan!$BR$347</definedName>
    <definedName name="___MDE18">[15]Peralatan!$BR$367</definedName>
    <definedName name="___MDE19">[15]Peralatan!$BR$387</definedName>
    <definedName name="___MDE20">[15]Peralatan!$BR$407</definedName>
    <definedName name="___MDE21">[15]Peralatan!$BR$427</definedName>
    <definedName name="___MDE22">[15]Peralatan!$BR$447</definedName>
    <definedName name="___MDE23">[15]Peralatan!$BR$467</definedName>
    <definedName name="___MDE24">[15]Peralatan!$BR$487</definedName>
    <definedName name="___MDE25">[15]Peralatan!$BR$507</definedName>
    <definedName name="___MDE26">'[67]DIV.9 NP'!$BD$527</definedName>
    <definedName name="___MDE27">[15]Peralatan!$BR$547</definedName>
    <definedName name="___MDE28">[15]Peralatan!$BR$567</definedName>
    <definedName name="___MDE29">[15]Peralatan!$BR$587</definedName>
    <definedName name="___MDE30">[15]Peralatan!$BR$607</definedName>
    <definedName name="___MDE31">[15]Peralatan!$BR$627</definedName>
    <definedName name="___MDE32">[15]Peralatan!$BR$647</definedName>
    <definedName name="___MDE33">[122]Peralatan!$BO$667</definedName>
    <definedName name="___MDE34">[15]Peralatan!$BR$698</definedName>
    <definedName name="___MDE35">'[88]Peralatan (2)'!$R$27</definedName>
    <definedName name="___MDE36">'[107]Peralatan (2)'!$R$47</definedName>
    <definedName name="___MDE37">'[107]Peralatan (2)'!$R$67</definedName>
    <definedName name="___MDE38">'[107]Peralatan (2)'!$R$87</definedName>
    <definedName name="___MDE39">'[107]Peralatan (2)'!$R$107</definedName>
    <definedName name="___MDE40">'[107]Peralatan (2)'!$R$127</definedName>
    <definedName name="___MDE41">'[107]Peralatan (2)'!$R$147</definedName>
    <definedName name="___MDE42">'[107]Peralatan (2)'!$R$167</definedName>
    <definedName name="___MDE43">'[107]Peralatan (2)'!$R$187</definedName>
    <definedName name="___MDE44">'[107]Peralatan (2)'!$R$207</definedName>
    <definedName name="___MDE45">'[107]Peralatan (2)'!$R$227</definedName>
    <definedName name="___MDE46">'[107]Peralatan (2)'!$R$247</definedName>
    <definedName name="___MDE47">'[107]Peralatan (2)'!$R$267</definedName>
    <definedName name="___MDE48">'[107]Peralatan (2)'!$R$287</definedName>
    <definedName name="___MDE49">'[107]Peralatan (2)'!$R$307</definedName>
    <definedName name="___MDE50">'[107]Peralatan (2)'!$R$327</definedName>
    <definedName name="___MDE51">'[107]Peralatan (2)'!$R$347</definedName>
    <definedName name="___MDE52">'[107]Peralatan (2)'!$R$367</definedName>
    <definedName name="___MDE53">'[107]Peralatan (2)'!$R$387</definedName>
    <definedName name="___MDE54">'[107]Peralatan (2)'!$R$407</definedName>
    <definedName name="___MDE55">'[107]Peralatan (2)'!$R$427</definedName>
    <definedName name="___MDE56">'[107]Peralatan (2)'!$R$447</definedName>
    <definedName name="___MDE57">'[107]Peralatan (2)'!$R$467</definedName>
    <definedName name="___MDE58">'[107]Peralatan (2)'!$R$487</definedName>
    <definedName name="___MDE59">'[107]Peralatan (2)'!$R$507</definedName>
    <definedName name="___MDE60">'[107]Peralatan (2)'!$R$527</definedName>
    <definedName name="___MDE61">'[107]Peralatan (2)'!$R$547</definedName>
    <definedName name="___MDE62">'[107]Peralatan (2)'!$R$567</definedName>
    <definedName name="___MDE63">'[107]Peralatan (2)'!$R$587</definedName>
    <definedName name="___MDE64">'[107]Peralatan (2)'!$R$607</definedName>
    <definedName name="___MDE65">'[107]Peralatan (2)'!$R$627</definedName>
    <definedName name="___MDE66">'[107]Peralatan (2)'!$R$647</definedName>
    <definedName name="___MDE67">'[107]Peralatan (2)'!$R$667</definedName>
    <definedName name="___MDE68">'[107]Peralatan (2)'!$R$698</definedName>
    <definedName name="___ME01">[15]Peralatan!$BR$26</definedName>
    <definedName name="___ME02">[15]Peralatan!$BR$46</definedName>
    <definedName name="___ME03">[15]Peralatan!$BR$66</definedName>
    <definedName name="___ME04">[15]Peralatan!$BR$86</definedName>
    <definedName name="___ME05">[15]Peralatan!$BR$106</definedName>
    <definedName name="___ME06">[15]Peralatan!$BR$126</definedName>
    <definedName name="___ME07">[15]Peralatan!$BR$146</definedName>
    <definedName name="___ME08">[15]Peralatan!$BR$166</definedName>
    <definedName name="___ME09">[15]Peralatan!$BR$186</definedName>
    <definedName name="___me1">{"Book1","4.09 FLORA DAN FAUNA.xls","4.22 PERLENGKAPAN SEKOLAH.xls"}</definedName>
    <definedName name="___ME10">[15]Peralatan!$BR$206</definedName>
    <definedName name="___ME11">[15]Peralatan!$BR$226</definedName>
    <definedName name="___ME12">[15]Peralatan!$BR$246</definedName>
    <definedName name="___ME13">[15]Peralatan!$BR$266</definedName>
    <definedName name="___ME14">[15]Peralatan!$BR$286</definedName>
    <definedName name="___ME15">[15]Peralatan!$BR$306</definedName>
    <definedName name="___ME16">[15]Peralatan!$BR$326</definedName>
    <definedName name="___ME17">[15]Peralatan!$BR$346</definedName>
    <definedName name="___ME18">[15]Peralatan!$BR$366</definedName>
    <definedName name="___ME19">[15]Peralatan!$BR$386</definedName>
    <definedName name="___me2">{"Book1","4.09 FLORA DAN FAUNA.xls","4.22 PERLENGKAPAN SEKOLAH.xls"}</definedName>
    <definedName name="___ME20">[15]Peralatan!$BR$406</definedName>
    <definedName name="___ME21">[15]Peralatan!$BR$426</definedName>
    <definedName name="___ME22">[15]Peralatan!$BR$446</definedName>
    <definedName name="___ME23">[15]Peralatan!$BR$466</definedName>
    <definedName name="___ME24">[15]Peralatan!$BR$486</definedName>
    <definedName name="___ME25">[15]Peralatan!$BR$506</definedName>
    <definedName name="___ME26">'[67]DIV.9 NP'!$BD$526</definedName>
    <definedName name="___ME27">[15]Peralatan!$BR$546</definedName>
    <definedName name="___ME28">[15]Peralatan!$BR$566</definedName>
    <definedName name="___ME29">[15]Peralatan!$BR$586</definedName>
    <definedName name="___me3">{"Book1","4.09 FLORA DAN FAUNA.xls","4.22 PERLENGKAPAN SEKOLAH.xls"}</definedName>
    <definedName name="___ME30">[15]Peralatan!$BR$606</definedName>
    <definedName name="___ME31">[15]Peralatan!$BR$626</definedName>
    <definedName name="___ME32">[15]Peralatan!$BR$646</definedName>
    <definedName name="___ME33">[122]Peralatan!$BO$666</definedName>
    <definedName name="___ME34">[15]Peralatan!$BR$697</definedName>
    <definedName name="___ME35">'[88]Peralatan (2)'!$R$26</definedName>
    <definedName name="___ME36">'[107]Peralatan (2)'!$R$46</definedName>
    <definedName name="___ME37">'[107]Peralatan (2)'!$R$66</definedName>
    <definedName name="___ME38">'[107]Peralatan (2)'!$R$86</definedName>
    <definedName name="___ME39">'[107]Peralatan (2)'!$R$106</definedName>
    <definedName name="___me4">{"Book1","4.09 FLORA DAN FAUNA.xls","4.22 PERLENGKAPAN SEKOLAH.xls"}</definedName>
    <definedName name="___ME40">'[107]Peralatan (2)'!$R$126</definedName>
    <definedName name="___ME41">'[107]Peralatan (2)'!$R$146</definedName>
    <definedName name="___ME42">'[107]Peralatan (2)'!$R$166</definedName>
    <definedName name="___ME43">'[107]Peralatan (2)'!$R$186</definedName>
    <definedName name="___ME44">'[107]Peralatan (2)'!$R$206</definedName>
    <definedName name="___ME45">'[107]Peralatan (2)'!$R$226</definedName>
    <definedName name="___ME46">'[107]Peralatan (2)'!$R$246</definedName>
    <definedName name="___ME47">'[107]Peralatan (2)'!$R$266</definedName>
    <definedName name="___ME48">'[107]Peralatan (2)'!$R$286</definedName>
    <definedName name="___ME49">'[107]Peralatan (2)'!$R$306</definedName>
    <definedName name="___me5">{"Book1","4.09 FLORA DAN FAUNA.xls","4.22 PERLENGKAPAN SEKOLAH.xls"}</definedName>
    <definedName name="___ME50">'[107]Peralatan (2)'!$R$326</definedName>
    <definedName name="___ME51">'[107]Peralatan (2)'!$R$346</definedName>
    <definedName name="___ME52">'[107]Peralatan (2)'!$R$366</definedName>
    <definedName name="___ME53">'[107]Peralatan (2)'!$R$386</definedName>
    <definedName name="___ME54">'[107]Peralatan (2)'!$R$406</definedName>
    <definedName name="___ME55">'[107]Peralatan (2)'!$R$426</definedName>
    <definedName name="___ME56">'[107]Peralatan (2)'!$R$446</definedName>
    <definedName name="___ME57">'[107]Peralatan (2)'!$R$466</definedName>
    <definedName name="___ME58">'[107]Peralatan (2)'!$R$486</definedName>
    <definedName name="___ME59">'[107]Peralatan (2)'!$R$506</definedName>
    <definedName name="___ME60">'[107]Peralatan (2)'!$R$526</definedName>
    <definedName name="___ME61">'[107]Peralatan (2)'!$R$546</definedName>
    <definedName name="___ME62">'[107]Peralatan (2)'!$R$566</definedName>
    <definedName name="___ME63">'[107]Peralatan (2)'!$R$586</definedName>
    <definedName name="___ME64">'[107]Peralatan (2)'!$R$606</definedName>
    <definedName name="___ME65">'[107]Peralatan (2)'!$R$626</definedName>
    <definedName name="___ME66">'[107]Peralatan (2)'!$R$646</definedName>
    <definedName name="___ME67">'[107]Peralatan (2)'!$R$666</definedName>
    <definedName name="___ME68">'[107]Peralatan (2)'!$R$697</definedName>
    <definedName name="___me9">{"Book1","4.09 FLORA DAN FAUNA.xls","4.22 PERLENGKAPAN SEKOLAH.xls"}</definedName>
    <definedName name="___mek1">{"Book1","4.09 FLORA DAN FAUNA.xls","4.22 PERLENGKAPAN SEKOLAH.xls"}</definedName>
    <definedName name="___mek2">{"Book1","4.09 FLORA DAN FAUNA.xls","4.22 PERLENGKAPAN SEKOLAH.xls"}</definedName>
    <definedName name="___mek3">{"Book1","4.09 FLORA DAN FAUNA.xls","4.22 PERLENGKAPAN SEKOLAH.xls"}</definedName>
    <definedName name="___mek5">{"Book1","4.09 FLORA DAN FAUNA.xls","4.22 PERLENGKAPAN SEKOLAH.xls"}</definedName>
    <definedName name="___mek87">{"Book1","4.09 FLORA DAN FAUNA.xls","4.22 PERLENGKAPAN SEKOLAH.xls"}</definedName>
    <definedName name="___mek9">{"Book1","4.09 FLORA DAN FAUNA.xls","4.22 PERLENGKAPAN SEKOLAH.xls"}</definedName>
    <definedName name="___meq12">{"Book1","4.09 FLORA DAN FAUNA.xls","4.22 PERLENGKAPAN SEKOLAH.xls"}</definedName>
    <definedName name="___mf2">[116]AHSP!$O$69</definedName>
    <definedName name="___mhr1">#REF!</definedName>
    <definedName name="___mhr2">#REF!</definedName>
    <definedName name="___mhr3">#REF!</definedName>
    <definedName name="___mhr4">#REF!</definedName>
    <definedName name="___ml2">[116]AHSP!$O$26</definedName>
    <definedName name="___Mm01">[31]QUARI!$F$120</definedName>
    <definedName name="___MMM01">'[80]4-Basic Price2011'!$F$48</definedName>
    <definedName name="___MMM02">[99]Price!$H$54</definedName>
    <definedName name="___MMM04">'[90]4-Basic Price'!$F$54</definedName>
    <definedName name="___MMM05">'[67]Basic Price'!$F$24</definedName>
    <definedName name="___MMM06">'[105]Basic Price'!$F$60</definedName>
    <definedName name="___MMM07">[95]BAHAN!$G$85</definedName>
    <definedName name="___MMM08">'[105]Basic Price'!$F$64</definedName>
    <definedName name="___MMM09">'[89]4-Basic Price'!$F$59</definedName>
    <definedName name="___MMM10">'[90]4-Basic Price'!$F$60</definedName>
    <definedName name="___MMM11">'[90]4-Basic Price'!$F$62</definedName>
    <definedName name="___MMM12">'[90]4-Basic Price'!$F$63</definedName>
    <definedName name="___MMM13">'[73]4-Basic Price'!$F$65</definedName>
    <definedName name="___MMM14">'[90]4-Basic Price'!$F$66</definedName>
    <definedName name="___MMM15">[99]Price!$H$76</definedName>
    <definedName name="___MMM16">'[90]4-Basic Price'!$F$68</definedName>
    <definedName name="___MMM17">'[105]Basic Price'!$F$82</definedName>
    <definedName name="___MMM20">'[105]Basic Price'!$F$97</definedName>
    <definedName name="___MMM21">'[105]Basic Price'!$F$99</definedName>
    <definedName name="___MMM22">'[105]Basic Price'!$F$101</definedName>
    <definedName name="___MMM23">'[105]Basic Price'!$F$103</definedName>
    <definedName name="___MMM24">'[105]Basic Price'!$F$105</definedName>
    <definedName name="___MMM25">'[105]Basic Price'!$F$107</definedName>
    <definedName name="___MMM26">'[90]4-Basic Price'!$F$79</definedName>
    <definedName name="___MMM28">[95]BAHAN!$G$131</definedName>
    <definedName name="___MMM29">'[105]Basic Price'!$F$115</definedName>
    <definedName name="___MMM30">'[89]4-Basic Price'!$F$83</definedName>
    <definedName name="___MMM31">'[105]Basic Price'!$F$119</definedName>
    <definedName name="___MMM32">'[105]Basic Price'!$F$121</definedName>
    <definedName name="___MMM33">'[123]4-Basic Price'!$F$86</definedName>
    <definedName name="___MMM34">'[105]Basic Price'!$F$125</definedName>
    <definedName name="___MMM35">'[105]Basic Price'!$F$127</definedName>
    <definedName name="___MMM36">'[105]Basic Price'!$F$129</definedName>
    <definedName name="___MMM38">'[105]Basic Price'!$F$141</definedName>
    <definedName name="___MMM40">'[105]Basic Price'!$F$145</definedName>
    <definedName name="___MMM41">'[105]Basic Price'!$F$147</definedName>
    <definedName name="___MMM411">'[105]Basic Price'!$F$148</definedName>
    <definedName name="___MMM42">'[123]4-Basic Price'!$F$97</definedName>
    <definedName name="___MMM43">'[105]Basic Price'!$F$152</definedName>
    <definedName name="___MMM44">'[90]4-Basic Price'!$F$99</definedName>
    <definedName name="___MMM45">'[105]Basic Price'!$F$156</definedName>
    <definedName name="___MMM46">'[105]Basic Price'!$F$158</definedName>
    <definedName name="___MMM47">'[90]4-Basic Price'!$F$102</definedName>
    <definedName name="___MMM48">'[90]4-Basic Price'!$F$103</definedName>
    <definedName name="___MMM49">'[105]Basic Price'!$F$164</definedName>
    <definedName name="___MMM50">'[105]Basic Price'!$F$166</definedName>
    <definedName name="___MMM51">'[105]Basic Price'!$F$168</definedName>
    <definedName name="___MMM52">'[105]Basic Price'!$F$170</definedName>
    <definedName name="___MMM53">'[105]Basic Price'!$F$172</definedName>
    <definedName name="___MMM54">'[105]Basic Price'!$F$185</definedName>
    <definedName name="___mr01">'[36]matang rayeuk'!$F$17</definedName>
    <definedName name="___mr02">'[36]matang rayeuk'!$F$23</definedName>
    <definedName name="___mr03">'[36]matang rayeuk'!$F$26</definedName>
    <definedName name="___mr04">'[36]matang rayeuk'!$F$30</definedName>
    <definedName name="___mr05">'[36]matang rayeuk'!$F$35</definedName>
    <definedName name="___mr06">'[36]matang rayeuk'!$F$39</definedName>
    <definedName name="___mr07">'[36]matang rayeuk'!$F$56</definedName>
    <definedName name="___mr08">'[36]matang rayeuk'!$F$64</definedName>
    <definedName name="___mr09">'[36]matang rayeuk'!$F$73</definedName>
    <definedName name="___mr10">'[36]matang rayeuk'!$F$79</definedName>
    <definedName name="___mr11">'[36]matang rayeuk'!$F$85</definedName>
    <definedName name="___mr12">'[36]matang rayeuk'!$F$87</definedName>
    <definedName name="___mr13">'[36]matang rayeuk'!$F$90</definedName>
    <definedName name="___mr14">'[36]matang rayeuk'!$F$133</definedName>
    <definedName name="___mr15">'[36]matang rayeuk'!$F$151</definedName>
    <definedName name="___mr16">'[36]matang rayeuk'!$F$162</definedName>
    <definedName name="___mr17">'[36]matang rayeuk'!$F$165</definedName>
    <definedName name="___mu1">'[109]har-sat'!$J$2</definedName>
    <definedName name="___MU2">#REF!</definedName>
    <definedName name="___MU3">#REF!</definedName>
    <definedName name="___MU4">#REF!</definedName>
    <definedName name="___MU5">#REF!</definedName>
    <definedName name="___NCL100">#REF!</definedName>
    <definedName name="___NCL200">#REF!</definedName>
    <definedName name="___NCL250">#REF!</definedName>
    <definedName name="___ngl3">#REF!</definedName>
    <definedName name="___ngl4">#REF!</definedName>
    <definedName name="___nin190">#REF!</definedName>
    <definedName name="___nok030">[68]OE!$AK$648</definedName>
    <definedName name="___nt2">[116]AHSP!$O$25</definedName>
    <definedName name="___nya10">#REF!</definedName>
    <definedName name="___nya120">#REF!</definedName>
    <definedName name="___nya150">#REF!</definedName>
    <definedName name="___nya16">#REF!</definedName>
    <definedName name="___nya185">#REF!</definedName>
    <definedName name="___nya240">#REF!</definedName>
    <definedName name="___nya25">#REF!</definedName>
    <definedName name="___nya300">#REF!</definedName>
    <definedName name="___nya35">#REF!</definedName>
    <definedName name="___nya4">#REF!</definedName>
    <definedName name="___nya400">#REF!</definedName>
    <definedName name="___nya50">#REF!</definedName>
    <definedName name="___nya6">#REF!</definedName>
    <definedName name="___nya70">#REF!</definedName>
    <definedName name="___nya95">#REF!</definedName>
    <definedName name="___nyf410">#REF!</definedName>
    <definedName name="___nyf416">#REF!</definedName>
    <definedName name="___nyf425">#REF!</definedName>
    <definedName name="___nyf435">#REF!</definedName>
    <definedName name="___nyf450">#REF!</definedName>
    <definedName name="___nyf46">#REF!</definedName>
    <definedName name="___nyf470">#REF!</definedName>
    <definedName name="___nyf495">#REF!</definedName>
    <definedName name="___nym210">#REF!</definedName>
    <definedName name="___nym216">#REF!</definedName>
    <definedName name="___nym225">#REF!</definedName>
    <definedName name="___nym235">#REF!</definedName>
    <definedName name="___nym24">#REF!</definedName>
    <definedName name="___nym26">#REF!</definedName>
    <definedName name="___nym310">#REF!</definedName>
    <definedName name="___nym316">#REF!</definedName>
    <definedName name="___nym325">#REF!</definedName>
    <definedName name="___nym34">#REF!</definedName>
    <definedName name="___nym36">#REF!</definedName>
    <definedName name="___nym410">#REF!</definedName>
    <definedName name="___nym416">#REF!</definedName>
    <definedName name="___nym425">#REF!</definedName>
    <definedName name="___nym44">#REF!</definedName>
    <definedName name="___nym46">#REF!</definedName>
    <definedName name="___nyy110">#REF!</definedName>
    <definedName name="___nyy1120">#REF!</definedName>
    <definedName name="___nyy1150">#REF!</definedName>
    <definedName name="___nyy116">#REF!</definedName>
    <definedName name="___nyy1185">#REF!</definedName>
    <definedName name="___nyy1240">#REF!</definedName>
    <definedName name="___nyy125">#REF!</definedName>
    <definedName name="___nyy1300">#REF!</definedName>
    <definedName name="___nyy135">#REF!</definedName>
    <definedName name="___nyy14">#REF!</definedName>
    <definedName name="___nyy1400">#REF!</definedName>
    <definedName name="___nyy150">#REF!</definedName>
    <definedName name="___nyy1500">#REF!</definedName>
    <definedName name="___nyy16">#REF!</definedName>
    <definedName name="___nyy1630">#REF!</definedName>
    <definedName name="___nyy170">#REF!</definedName>
    <definedName name="___nyy195">#REF!</definedName>
    <definedName name="___nyy210">#REF!</definedName>
    <definedName name="___nyy2120">#REF!</definedName>
    <definedName name="___nyy2150">#REF!</definedName>
    <definedName name="___nyy216">#REF!</definedName>
    <definedName name="___nyy2185">#REF!</definedName>
    <definedName name="___nyy225">#REF!</definedName>
    <definedName name="___nyy235">#REF!</definedName>
    <definedName name="___nyy24">#REF!</definedName>
    <definedName name="___nyy2416">#REF!</definedName>
    <definedName name="___nyy244">#REF!</definedName>
    <definedName name="___nyy246">#REF!</definedName>
    <definedName name="___nyy250">#REF!</definedName>
    <definedName name="___nyy26">#REF!</definedName>
    <definedName name="___nyy270">#REF!</definedName>
    <definedName name="___nyy295">#REF!</definedName>
    <definedName name="___nyy310">#REF!</definedName>
    <definedName name="___nyy3120">#REF!</definedName>
    <definedName name="___nyy3150">#REF!</definedName>
    <definedName name="___nyy316">#REF!</definedName>
    <definedName name="___nyy3185">#REF!</definedName>
    <definedName name="___nyy3240">#REF!</definedName>
    <definedName name="___nyy325">#REF!</definedName>
    <definedName name="___nyy335">#REF!</definedName>
    <definedName name="___nyy34">#REF!</definedName>
    <definedName name="___nyy350">#REF!</definedName>
    <definedName name="___nyy36">#REF!</definedName>
    <definedName name="___nyy370">#REF!</definedName>
    <definedName name="___nyy395">#REF!</definedName>
    <definedName name="___nyy410">#REF!</definedName>
    <definedName name="___nyy41010">#REF!</definedName>
    <definedName name="___nyy4120">#REF!</definedName>
    <definedName name="___nyy412050">#REF!</definedName>
    <definedName name="___nyy412070">#REF!</definedName>
    <definedName name="___nyy4150">#REF!</definedName>
    <definedName name="___nyy415070">#REF!</definedName>
    <definedName name="___nyy416">#REF!</definedName>
    <definedName name="___nyy41616">#REF!</definedName>
    <definedName name="___nyy4185">#REF!</definedName>
    <definedName name="___nyy4240">#REF!</definedName>
    <definedName name="___nyy425">#REF!</definedName>
    <definedName name="___nyy42525">#REF!</definedName>
    <definedName name="___nyy4300">#REF!</definedName>
    <definedName name="___nyy435">#REF!</definedName>
    <definedName name="___nyy43535">#REF!</definedName>
    <definedName name="___nyy44">#REF!</definedName>
    <definedName name="___nyy444">#REF!</definedName>
    <definedName name="___nyy450">#REF!</definedName>
    <definedName name="___nyy45050">#REF!</definedName>
    <definedName name="___nyy46">#REF!</definedName>
    <definedName name="___nyy466">#REF!</definedName>
    <definedName name="___nyy470">#REF!</definedName>
    <definedName name="___nyy47050">#REF!</definedName>
    <definedName name="___nyy47070">#REF!</definedName>
    <definedName name="___nyy495">#REF!</definedName>
    <definedName name="___nyy49570">#REF!</definedName>
    <definedName name="___oli22">[116]AHSP!$U$308</definedName>
    <definedName name="___PA1">#REF!</definedName>
    <definedName name="___PA18">'[121]ANALISA (2)'!$Q$1320</definedName>
    <definedName name="___PA2">#REF!</definedName>
    <definedName name="___pab100">#REF!</definedName>
    <definedName name="___pab125">#REF!</definedName>
    <definedName name="___pab15">#REF!</definedName>
    <definedName name="___pab150">#REF!</definedName>
    <definedName name="___pab2">#REF!</definedName>
    <definedName name="___pab20">#REF!</definedName>
    <definedName name="___pab25">#REF!</definedName>
    <definedName name="___pab32">#REF!</definedName>
    <definedName name="___pab4">#REF!</definedName>
    <definedName name="___pab40">#REF!</definedName>
    <definedName name="___pab50">#REF!</definedName>
    <definedName name="___pab6">#REF!</definedName>
    <definedName name="___pab65">#REF!</definedName>
    <definedName name="___pab80">#REF!</definedName>
    <definedName name="___PAC012">#REF!</definedName>
    <definedName name="___pah150">#REF!</definedName>
    <definedName name="___pak100">#REF!</definedName>
    <definedName name="___pak150">#REF!</definedName>
    <definedName name="___pak50">#REF!</definedName>
    <definedName name="___pak80">#REF!</definedName>
    <definedName name="___pbs100">#REF!</definedName>
    <definedName name="___pbs15">#REF!</definedName>
    <definedName name="___pbs150">#REF!</definedName>
    <definedName name="___pbs40">#REF!</definedName>
    <definedName name="___pbs50">#REF!</definedName>
    <definedName name="___pbs65">#REF!</definedName>
    <definedName name="___pbs80">#REF!</definedName>
    <definedName name="___PC450">#REF!</definedName>
    <definedName name="___pc50">#REF!</definedName>
    <definedName name="___PC600">#REF!</definedName>
    <definedName name="___pc80">#REF!</definedName>
    <definedName name="___pcf80">#REF!</definedName>
    <definedName name="___PF1">#REF!</definedName>
    <definedName name="___PF2">#REF!</definedName>
    <definedName name="___ph100">#REF!</definedName>
    <definedName name="___ph150">#REF!</definedName>
    <definedName name="___phf100">#REF!</definedName>
    <definedName name="___phf150">#REF!</definedName>
    <definedName name="___PJA1">#REF!</definedName>
    <definedName name="___PJA2">#REF!</definedName>
    <definedName name="___PJA3">#REF!</definedName>
    <definedName name="___PJA4">#REF!</definedName>
    <definedName name="___PJA6">#REF!</definedName>
    <definedName name="___pk13">'[112]Harga Satuan Bahan'!$E$120</definedName>
    <definedName name="___pk47">'[112]Harga Satuan Bahan'!$E$121</definedName>
    <definedName name="___pk8">'[112]Harga Satuan Bahan'!$E$122</definedName>
    <definedName name="___po1000">#REF!</definedName>
    <definedName name="___pr01">'[42]pante riek'!$F$17</definedName>
    <definedName name="___pr02">'[42]pante riek'!$F$23</definedName>
    <definedName name="___pr03">'[42]pante riek'!$F$26</definedName>
    <definedName name="___pr04">'[42]pante riek'!$F$30</definedName>
    <definedName name="___pr05">'[42]pante riek'!$F$35</definedName>
    <definedName name="___pr06">'[42]pante riek'!$F$39</definedName>
    <definedName name="___pr07">'[42]pante riek'!$F$56</definedName>
    <definedName name="___pr08">'[42]pante riek'!$F$64</definedName>
    <definedName name="___pr09">'[42]pante riek'!$F$73</definedName>
    <definedName name="___pr10">'[42]pante riek'!$F$79</definedName>
    <definedName name="___pr11">'[42]pante riek'!$F$85</definedName>
    <definedName name="___pr12">'[42]pante riek'!$F$87</definedName>
    <definedName name="___pr13">'[42]pante riek'!$F$90</definedName>
    <definedName name="___pr14">'[42]pante riek'!$F$133</definedName>
    <definedName name="___pr15">'[42]pante riek'!$F$151</definedName>
    <definedName name="___pr16">'[42]pante riek'!$F$162</definedName>
    <definedName name="___pr17">'[42]pante riek'!$F$165</definedName>
    <definedName name="___PRC019">#REF!</definedName>
    <definedName name="___PSC052">#REF!</definedName>
    <definedName name="___PSC084">#REF!</definedName>
    <definedName name="___pv100">#REF!</definedName>
    <definedName name="___pv40">#REF!</definedName>
    <definedName name="___pv50">#REF!</definedName>
    <definedName name="___pv80">#REF!</definedName>
    <definedName name="___pvc05">'[119]Harga Satuan Bahan'!$E$94</definedName>
    <definedName name="___PVC2">#REF!</definedName>
    <definedName name="___pvc3">#REF!</definedName>
    <definedName name="___pvc4">'[112]Harga Satuan Bahan'!$E$100</definedName>
    <definedName name="___pvf100">#REF!</definedName>
    <definedName name="___pvf80">#REF!</definedName>
    <definedName name="___qty1">#REF!</definedName>
    <definedName name="___qty2">#REF!</definedName>
    <definedName name="___qty3">#REF!</definedName>
    <definedName name="___qty4">#REF!</definedName>
    <definedName name="___rek1">[124]REKAP!$I$28</definedName>
    <definedName name="___rk100">#REF!</definedName>
    <definedName name="___rk150">#REF!</definedName>
    <definedName name="___rk200">#REF!</definedName>
    <definedName name="___rk300">#REF!</definedName>
    <definedName name="___rk400">#REF!</definedName>
    <definedName name="___rk500">#REF!</definedName>
    <definedName name="___rk600">#REF!</definedName>
    <definedName name="___rkl1000">#REF!</definedName>
    <definedName name="___rkl1200">#REF!</definedName>
    <definedName name="___rkl200">#REF!</definedName>
    <definedName name="___rkl300">#REF!</definedName>
    <definedName name="___rkl400">#REF!</definedName>
    <definedName name="___rkl500">#REF!</definedName>
    <definedName name="___rkl600">#REF!</definedName>
    <definedName name="___rkl700">#REF!</definedName>
    <definedName name="___rkl800">#REF!</definedName>
    <definedName name="___RM100">#REF!</definedName>
    <definedName name="___RM175">#REF!</definedName>
    <definedName name="___RM225">#REF!</definedName>
    <definedName name="___RM300">#REF!</definedName>
    <definedName name="___RM350">#REF!</definedName>
    <definedName name="___RM400">#REF!</definedName>
    <definedName name="___sc1">#REF!</definedName>
    <definedName name="___SC2">#REF!</definedName>
    <definedName name="___sc3">#REF!</definedName>
    <definedName name="___SE1">[110]MENU!$H$48</definedName>
    <definedName name="___SFL1">#REF!</definedName>
    <definedName name="___SFL2">#REF!</definedName>
    <definedName name="___SFL3">#REF!</definedName>
    <definedName name="___SFM1">#REF!</definedName>
    <definedName name="___SFM2">#REF!</definedName>
    <definedName name="___SFM3">#REF!</definedName>
    <definedName name="___SFM4">#REF!</definedName>
    <definedName name="___SFM5">#REF!</definedName>
    <definedName name="___SFM6">#REF!</definedName>
    <definedName name="___SFM7">#REF!</definedName>
    <definedName name="___SFQ1">#REF!</definedName>
    <definedName name="___SFQ2">#REF!</definedName>
    <definedName name="___SFQ3">#REF!</definedName>
    <definedName name="___SFQ4">#REF!</definedName>
    <definedName name="___sfv150">#REF!</definedName>
    <definedName name="___SM175">#REF!</definedName>
    <definedName name="___sn1020">#REF!</definedName>
    <definedName name="___SN3">#REF!</definedName>
    <definedName name="___sol22">[116]AHSP!$U$307</definedName>
    <definedName name="___std100">#REF!</definedName>
    <definedName name="___std150">#REF!</definedName>
    <definedName name="___std50">#REF!</definedName>
    <definedName name="___std65">#REF!</definedName>
    <definedName name="___SUM1">#REF!</definedName>
    <definedName name="___SUM2">#REF!</definedName>
    <definedName name="___SUM3">#REF!</definedName>
    <definedName name="___tb01">[36]tibang!$F$17</definedName>
    <definedName name="___tb02">[36]tibang!$F$23</definedName>
    <definedName name="___tb03">[36]tibang!$F$26</definedName>
    <definedName name="___tb04">[36]tibang!$F$30</definedName>
    <definedName name="___tb05">[36]tibang!$F$35</definedName>
    <definedName name="___tb06">[36]tibang!$F$39</definedName>
    <definedName name="___tb07">[36]tibang!$F$56</definedName>
    <definedName name="___tb08">[36]tibang!$F$64</definedName>
    <definedName name="___tb09">[36]tibang!$F$73</definedName>
    <definedName name="___tb10">[36]tibang!$F$79</definedName>
    <definedName name="___tb11">[36]tibang!$F$85</definedName>
    <definedName name="___tb12">[36]tibang!$F$87</definedName>
    <definedName name="___tb13">[36]tibang!$F$90</definedName>
    <definedName name="___tb14">[36]tibang!$F$133</definedName>
    <definedName name="___tb15">[36]tibang!$F$151</definedName>
    <definedName name="___tb16">[36]tibang!$F$162</definedName>
    <definedName name="___tb17">[36]tibang!$F$165</definedName>
    <definedName name="___TBL1">#REF!</definedName>
    <definedName name="___TBL2">#REF!</definedName>
    <definedName name="___tgl2">[60]Ch!$A$16</definedName>
    <definedName name="___TK1">'[54]hrg sat1'!$L$8</definedName>
    <definedName name="___TK10">'[54]hrg sat1'!$L$17</definedName>
    <definedName name="___TK11">'[54]hrg sat1'!$L$18</definedName>
    <definedName name="___TK12">'[54]hrg sat1'!$L$19</definedName>
    <definedName name="___TK13">'[54]hrg sat1'!$L$20</definedName>
    <definedName name="___TK14">'[54]hrg sat1'!$L$21</definedName>
    <definedName name="___TK15">'[54]hrg sat1'!$L$22</definedName>
    <definedName name="___TK16">'[54]hrg sat1'!$L$23</definedName>
    <definedName name="___TK17">'[54]hrg sat1'!$L$24</definedName>
    <definedName name="___TK18">'[54]hrg sat1'!$L$25</definedName>
    <definedName name="___TK2">'[54]hrg sat1'!$L$9</definedName>
    <definedName name="___TK3">'[54]hrg sat1'!$L$10</definedName>
    <definedName name="___TK4">'[54]hrg sat1'!$L$11</definedName>
    <definedName name="___TK5">'[54]hrg sat1'!$L$12</definedName>
    <definedName name="___TK6">'[54]hrg sat1'!$L$13</definedName>
    <definedName name="___TK7">'[54]hrg sat1'!$L$14</definedName>
    <definedName name="___TK8">'[54]hrg sat1'!$L$15</definedName>
    <definedName name="___TK9">'[54]hrg sat1'!$L$16</definedName>
    <definedName name="___TL1">#REF!</definedName>
    <definedName name="___tl10">[68]OE!$AK$642</definedName>
    <definedName name="___TL2">#REF!</definedName>
    <definedName name="___tl20">[68]OE!$AK$643</definedName>
    <definedName name="___TL3">#REF!</definedName>
    <definedName name="___tl40">[68]OE!$AK$644</definedName>
    <definedName name="___TLA120">#REF!</definedName>
    <definedName name="___TLA35">#REF!</definedName>
    <definedName name="___TLA50">#REF!</definedName>
    <definedName name="___TLA70">#REF!</definedName>
    <definedName name="___TLA95">#REF!</definedName>
    <definedName name="___tlc20">#REF!</definedName>
    <definedName name="___TOP2">#REF!</definedName>
    <definedName name="___tsI3">#REF!</definedName>
    <definedName name="___tsv25">#REF!</definedName>
    <definedName name="___uls60">#REF!</definedName>
    <definedName name="___VL100">#REF!</definedName>
    <definedName name="___VL200">#REF!</definedName>
    <definedName name="___VL250">#REF!</definedName>
    <definedName name="___vnt100">#REF!</definedName>
    <definedName name="___vnt40">#REF!</definedName>
    <definedName name="___vnt50">#REF!</definedName>
    <definedName name="___vnt80">#REF!</definedName>
    <definedName name="___WF32">#REF!</definedName>
    <definedName name="___WF42">#REF!</definedName>
    <definedName name="___x2">#REF!</definedName>
    <definedName name="___XAF9">[55]BOW!$B$134</definedName>
    <definedName name="___XAG2">[125]BOW!$B$221</definedName>
    <definedName name="___XAG43">[125]BOW!$B$198</definedName>
    <definedName name="___XAG50">[125]BOW!$B$12</definedName>
    <definedName name="___XAG67">[125]BOW!$B$230</definedName>
    <definedName name="___XAW2">[125]BOW!$B$60</definedName>
    <definedName name="___XAW3">[125]BOW!$B$68</definedName>
    <definedName name="___XAW4">[125]BOW!$B$45</definedName>
    <definedName name="___XK010">[125]Analisa!$K$3774</definedName>
    <definedName name="___XK011">[125]Analisa!$K$3851</definedName>
    <definedName name="___XK012">[125]Analisa!$K$3928</definedName>
    <definedName name="___XK013">[125]Analisa!$K$4005</definedName>
    <definedName name="___XK014">[125]Analisa!$K$4082</definedName>
    <definedName name="___XK016">[125]Analisa!$K$4159</definedName>
    <definedName name="___XK017">[125]Analisa!$K$4236</definedName>
    <definedName name="___XK018">[125]Analisa!$K$4313</definedName>
    <definedName name="___XK020">[125]Analisa!$K$4390</definedName>
    <definedName name="___XK023">[125]Analisa!$K$4467</definedName>
    <definedName name="___XK024">[125]Analisa!$K$4544</definedName>
    <definedName name="___XK025">[125]Analisa!$K$4621</definedName>
    <definedName name="___XK026">[125]Analisa!$K$4698</definedName>
    <definedName name="___XK030">[125]Analisa!$K$4775</definedName>
    <definedName name="___XK035">[125]Analisa!$K$4852</definedName>
    <definedName name="___XK040">[125]Analisa!$K$4929</definedName>
    <definedName name="___XK110">[125]Analisa!$K$5006</definedName>
    <definedName name="___XK111">[125]Analisa!$K$5083</definedName>
    <definedName name="___XK112">[125]Analisa!$K$5160</definedName>
    <definedName name="___XK113">[125]Analisa!$K$5237</definedName>
    <definedName name="___XK114">[125]Analisa!$K$5314</definedName>
    <definedName name="___XK115">[125]Analisa!$K$5391</definedName>
    <definedName name="___XK116">[125]Analisa!$K$5468</definedName>
    <definedName name="___XK117">[125]Analisa!$K$5545</definedName>
    <definedName name="___XK118">[125]Analisa!$K$5622</definedName>
    <definedName name="___xk12">[125]Analisa!$I$513</definedName>
    <definedName name="___XK121">[125]Analisa!$K$5699</definedName>
    <definedName name="___XK122">[125]Analisa!$K$3389</definedName>
    <definedName name="___XK123">[125]Analisa!$K$3312</definedName>
    <definedName name="___XK124">[125]Analisa!$K$3235</definedName>
    <definedName name="___XK125">[125]Analisa!$K$3158</definedName>
    <definedName name="___xk126">[125]Analisa!$K$6149</definedName>
    <definedName name="___XK131">[125]Analisa!$K$6469</definedName>
    <definedName name="___XK132">[125]Analisa!$K$6546</definedName>
    <definedName name="___XK139">[125]Analisa!$K$6623</definedName>
    <definedName name="___XK140">[125]Analisa!$K$6700</definedName>
    <definedName name="___XK158">[125]Analisa!$K$3466</definedName>
    <definedName name="___XK175">[125]Analisa!$B$6466:$K$6541</definedName>
    <definedName name="___XK210">[125]Analisa!$K$3543</definedName>
    <definedName name="___XK211">[125]Analisa!$K$1772</definedName>
    <definedName name="___XK220">[125]Analisa!$K$3620</definedName>
    <definedName name="___XK221">[125]Analisa!$K$3697</definedName>
    <definedName name="___XK224">[125]Analisa!$K$1156</definedName>
    <definedName name="___XK225">[125]Analisa!$K$1849</definedName>
    <definedName name="___XK230">[125]Analisa!$K$309</definedName>
    <definedName name="___XK231">[125]Analisa!$K$386</definedName>
    <definedName name="___XK232">[125]Analisa!$K$6084</definedName>
    <definedName name="___XK233">[125]Analisa!$K$6161</definedName>
    <definedName name="___XK310">[125]Analisa!$K$4</definedName>
    <definedName name="___XK311">[125]Analisa!$K$82</definedName>
    <definedName name="___XK320">[125]Analisa!$K$155</definedName>
    <definedName name="___XK321">[125]Analisa!$K$232</definedName>
    <definedName name="___xk324">[125]Analisa!$G$639</definedName>
    <definedName name="___XK341">[125]Analisa!$K$5853</definedName>
    <definedName name="___XK342">[125]Analisa!$K$5930</definedName>
    <definedName name="___XK410">[125]Analisa!$K$6007</definedName>
    <definedName name="___XK411">[125]Analisa!$K$5776</definedName>
    <definedName name="___XK421">[125]Analisa!$K$2619</definedName>
    <definedName name="___XK422">[125]Analisa!$K$2696</definedName>
    <definedName name="___XK424">[125]Analisa!$K$2773</definedName>
    <definedName name="___XK510">[125]Analisa!$K$3004</definedName>
    <definedName name="___XK511">[125]Analisa!$K$2850</definedName>
    <definedName name="___XK512">[125]Analisa!$K$2927</definedName>
    <definedName name="___XK513">[125]Analisa!$K$2388</definedName>
    <definedName name="___XK514">[125]Analisa!$K$463</definedName>
    <definedName name="___XK515">[125]Analisa!$K$617</definedName>
    <definedName name="___XK516">[125]Analisa!$K$2542</definedName>
    <definedName name="___XK520">[125]Analisa!$K$694</definedName>
    <definedName name="___XK521">[125]Analisa!$K$771</definedName>
    <definedName name="___XK522">[125]Analisa!$K$848</definedName>
    <definedName name="___XK523">[125]Analisa!$K$925</definedName>
    <definedName name="___XK612">[125]Analisa!$K$2157</definedName>
    <definedName name="___XK615">[125]Analisa!$K$2305</definedName>
    <definedName name="___XK618">[125]Analisa!$K$1002</definedName>
    <definedName name="___XK636">[125]Analisa!$I$92</definedName>
    <definedName name="___XK638">[125]Analisa!$K$1079</definedName>
    <definedName name="___xk639">[125]Analisa!$H$1157</definedName>
    <definedName name="___XK705">[125]Analisa!$K$1926</definedName>
    <definedName name="___XK710">[125]Analisa!$K$2003</definedName>
    <definedName name="___XK715">[125]Analisa!$K$2079</definedName>
    <definedName name="___XK719">[125]Analisa!$B$2077:$K$2152</definedName>
    <definedName name="___XK720">[125]Analisa!$K$1310</definedName>
    <definedName name="___XK722">[125]Analisa!$K$7008</definedName>
    <definedName name="___XK725">[125]Analisa!$K$7238</definedName>
    <definedName name="___XK726">[125]Analisa!$K$7162</definedName>
    <definedName name="___xk730">[125]Analisa!$H$1431</definedName>
    <definedName name="___XK810">[125]Analisa!$K$1387</definedName>
    <definedName name="___XK815">[125]Analisa!$K$1464</definedName>
    <definedName name="___XK855">[125]Analisa!$K$1541</definedName>
    <definedName name="___XK865">[125]Analisa!$K$1695</definedName>
    <definedName name="__1__123Graph_ACHART_1" hidden="1">'[126]L 1'!$G$26:$V$26</definedName>
    <definedName name="__123Graph_A" hidden="1">[127]Sheet2!$H$54:$S$54</definedName>
    <definedName name="__123Graph_AG31" hidden="1">[128]TJ1Q47!$G$7:$G$31</definedName>
    <definedName name="__123Graph_AG32" hidden="1">[128]TJ1Q47!$G$7:$G$31</definedName>
    <definedName name="__123Graph_AG33" hidden="1">[128]TJ1Q47!$G$7:$G$31</definedName>
    <definedName name="__123Graph_AG34" hidden="1">[128]TJ1Q47!$G$7:$G$31</definedName>
    <definedName name="__123Graph_B" hidden="1">[129]Sch!#REF!</definedName>
    <definedName name="__123Graph_BG31" hidden="1">[128]TJ1Q47!$E$7:$E$31</definedName>
    <definedName name="__123Graph_BG32" hidden="1">[128]TJ1Q47!$E$7:$E$31</definedName>
    <definedName name="__123Graph_BG33" hidden="1">[128]TJ1Q47!$E$7:$E$31</definedName>
    <definedName name="__123Graph_BG34" hidden="1">[128]TJ1Q47!$E$7:$E$31</definedName>
    <definedName name="__123Graph_C" hidden="1">[128]TJ1Q47!$J$7:$J$31</definedName>
    <definedName name="__123Graph_ca" hidden="1">[128]TJ1Q47!$J$7:$J$31</definedName>
    <definedName name="__123Graph_D" hidden="1">[130]SEX!$P$7:$P$7</definedName>
    <definedName name="__123Graph_E" hidden="1">[131]tifico!#REF!</definedName>
    <definedName name="__123Graph_F" hidden="1">[132]escon!#REF!</definedName>
    <definedName name="__123Graph_X" hidden="1">[127]Sheet2!$H$12:$S$12</definedName>
    <definedName name="__123Graph_XG31" hidden="1">[128]TJ1Q47!$B$7:$B$31</definedName>
    <definedName name="__123Graph_XG32" hidden="1">[128]TJ1Q47!$B$7:$B$31</definedName>
    <definedName name="__123Graph_XG33" hidden="1">[128]TJ1Q47!$B$7:$B$31</definedName>
    <definedName name="__123Graph_XG34" hidden="1">[128]TJ1Q47!$B$7:$B$31</definedName>
    <definedName name="__2_?">#REF!</definedName>
    <definedName name="__3_??">#REF!</definedName>
    <definedName name="__A1">#REF!</definedName>
    <definedName name="__A2">#REF!</definedName>
    <definedName name="__A3">#REF!</definedName>
    <definedName name="__A5">#REF!</definedName>
    <definedName name="__AAD3">#REF!</definedName>
    <definedName name="__abs100">#REF!</definedName>
    <definedName name="__ADD1">#REF!</definedName>
    <definedName name="__ADD2">#REF!</definedName>
    <definedName name="__ADD3">#REF!</definedName>
    <definedName name="__adt01">'[36]alue deah teungoh'!$F$17</definedName>
    <definedName name="__adt02">'[36]alue deah teungoh'!$F$23</definedName>
    <definedName name="__adt03">'[36]alue deah teungoh'!$F$26</definedName>
    <definedName name="__adt04">'[36]alue deah teungoh'!$F$30</definedName>
    <definedName name="__adt05">'[36]alue deah teungoh'!$F$35</definedName>
    <definedName name="__adt06">'[36]alue deah teungoh'!$F$39</definedName>
    <definedName name="__adt07">'[36]alue deah teungoh'!$F$56</definedName>
    <definedName name="__adt08">'[36]alue deah teungoh'!$F$64</definedName>
    <definedName name="__adt09">'[36]alue deah teungoh'!$F$73</definedName>
    <definedName name="__adt10">'[36]alue deah teungoh'!$F$79</definedName>
    <definedName name="__adt11">'[36]alue deah teungoh'!$F$85</definedName>
    <definedName name="__adt12">'[36]alue deah teungoh'!$F$87</definedName>
    <definedName name="__adt13">'[36]alue deah teungoh'!$F$90</definedName>
    <definedName name="__adt14">'[36]alue deah teungoh'!$F$133</definedName>
    <definedName name="__adt15">'[36]alue deah teungoh'!$F$151</definedName>
    <definedName name="__adt16">'[36]alue deah teungoh'!$F$162</definedName>
    <definedName name="__adt17">'[36]alue deah teungoh'!$F$165</definedName>
    <definedName name="__adt34">[29]alat!$J$16</definedName>
    <definedName name="__adt810">[29]alat!$J$17</definedName>
    <definedName name="__ahu100">#REF!</definedName>
    <definedName name="__ahu150">#REF!</definedName>
    <definedName name="__ako100">#REF!</definedName>
    <definedName name="__ako150">#REF!</definedName>
    <definedName name="__ako50">#REF!</definedName>
    <definedName name="__ako80">#REF!</definedName>
    <definedName name="__aku100">#REF!</definedName>
    <definedName name="__aku150">#REF!</definedName>
    <definedName name="__alt1">#REF!</definedName>
    <definedName name="__ank275">[133]DivVII!$G$50</definedName>
    <definedName name="__anl2">#REF!</definedName>
    <definedName name="__APP3">#REF!</definedName>
    <definedName name="__arr3">{"Book1","4.09 FLORA DAN FAUNA.xls","4.22 PERLENGKAPAN SEKOLAH.xls"}</definedName>
    <definedName name="__asb5">'[112]Harga Satuan Bahan'!$E$70</definedName>
    <definedName name="__bcv100">#REF!</definedName>
    <definedName name="__bcv125">#REF!</definedName>
    <definedName name="__bcv150">#REF!</definedName>
    <definedName name="__BKB2">#REF!</definedName>
    <definedName name="__BKB3">#REF!</definedName>
    <definedName name="__BOX2">#REF!</definedName>
    <definedName name="__bpl32">#REF!</definedName>
    <definedName name="__bpl9">#REF!</definedName>
    <definedName name="__bsd1600">#REF!</definedName>
    <definedName name="__bsd2500">#REF!</definedName>
    <definedName name="__bsd4000">#REF!</definedName>
    <definedName name="__btk2">[134]analisa!$J$423</definedName>
    <definedName name="__btk275">[134]analisa!$J$458</definedName>
    <definedName name="__BTN3">[135]HARSAT!$I$71</definedName>
    <definedName name="__bud3500">#REF!</definedName>
    <definedName name="__bvd1">#REF!</definedName>
    <definedName name="__bvd2">#REF!</definedName>
    <definedName name="__bvd3">#REF!</definedName>
    <definedName name="__bvd34">#REF!</definedName>
    <definedName name="__bvd4">#REF!</definedName>
    <definedName name="__bvd5">#REF!</definedName>
    <definedName name="__bvd8">#REF!</definedName>
    <definedName name="__byy7136">[18]analisa!$N$675</definedName>
    <definedName name="__C">[81]A!$A$4:$G$6</definedName>
    <definedName name="__cad60">[136]HSD!$K$47</definedName>
    <definedName name="__CAL1">#REF!</definedName>
    <definedName name="__CAL10">#REF!</definedName>
    <definedName name="__CAL11">#REF!</definedName>
    <definedName name="__CAL12">#REF!</definedName>
    <definedName name="__CAL13">#REF!</definedName>
    <definedName name="__CAL14">#REF!</definedName>
    <definedName name="__CAL15">#REF!</definedName>
    <definedName name="__CAL16">#REF!</definedName>
    <definedName name="__CAL17">#REF!</definedName>
    <definedName name="__CAL18">#REF!</definedName>
    <definedName name="__CAL19">#REF!</definedName>
    <definedName name="__CAL2">#REF!</definedName>
    <definedName name="__CAL20">#REF!</definedName>
    <definedName name="__CAL21">#REF!</definedName>
    <definedName name="__CAL3">#REF!</definedName>
    <definedName name="__CAL4">#REF!</definedName>
    <definedName name="__CAL5">#REF!</definedName>
    <definedName name="__CAL6">#REF!</definedName>
    <definedName name="__CAL7">#REF!</definedName>
    <definedName name="__CAL8">#REF!</definedName>
    <definedName name="__CAL9">#REF!</definedName>
    <definedName name="__CAN15">#REF!</definedName>
    <definedName name="__cas80">#REF!</definedName>
    <definedName name="__CCF2">#REF!</definedName>
    <definedName name="__CFP2">'[113]Currency Rate'!$B$16</definedName>
    <definedName name="__cip10">#REF!</definedName>
    <definedName name="__cip2">#REF!</definedName>
    <definedName name="__cip3">#REF!</definedName>
    <definedName name="__cip4">#REF!</definedName>
    <definedName name="__cip6">#REF!</definedName>
    <definedName name="__cip8">#REF!</definedName>
    <definedName name="__clg01">#REF!</definedName>
    <definedName name="__clg02">#REF!</definedName>
    <definedName name="__clg03">#REF!</definedName>
    <definedName name="__clg04">#REF!</definedName>
    <definedName name="__clg05">#REF!</definedName>
    <definedName name="__clg06">#REF!</definedName>
    <definedName name="__clg07">#REF!</definedName>
    <definedName name="__clg08">#REF!</definedName>
    <definedName name="__clg09">#REF!</definedName>
    <definedName name="__clg10">#REF!</definedName>
    <definedName name="__clg11">#REF!</definedName>
    <definedName name="__clg12">#REF!</definedName>
    <definedName name="__clg13">#REF!</definedName>
    <definedName name="__clg14">#REF!</definedName>
    <definedName name="__clg15">#REF!</definedName>
    <definedName name="__clg16">#REF!</definedName>
    <definedName name="__clg17">#REF!</definedName>
    <definedName name="__clg18">#REF!</definedName>
    <definedName name="__clg19">#REF!</definedName>
    <definedName name="__clg20">#REF!</definedName>
    <definedName name="__clg21">#REF!</definedName>
    <definedName name="__clg22">#REF!</definedName>
    <definedName name="__clg23">#REF!</definedName>
    <definedName name="__clg24">#REF!</definedName>
    <definedName name="__clg25">#REF!</definedName>
    <definedName name="__clg26">#REF!</definedName>
    <definedName name="__clg27">#REF!</definedName>
    <definedName name="__clg28">#REF!</definedName>
    <definedName name="__clg29">#REF!</definedName>
    <definedName name="__clg30">#REF!</definedName>
    <definedName name="__clg31">#REF!</definedName>
    <definedName name="__clg32">#REF!</definedName>
    <definedName name="__clg33">#REF!</definedName>
    <definedName name="__clg34">#REF!</definedName>
    <definedName name="__clg35">#REF!</definedName>
    <definedName name="__clg36">#REF!</definedName>
    <definedName name="__clg37">#REF!</definedName>
    <definedName name="__clo80">'[137]ah sanitary'!$L$25</definedName>
    <definedName name="__CLP2">#REF!</definedName>
    <definedName name="__cod4">#REF!</definedName>
    <definedName name="__cod50">#REF!</definedName>
    <definedName name="__cor2">[135]HARSAT!$I$163</definedName>
    <definedName name="__CTK1">[70]LEMBAR1!$BE$26</definedName>
    <definedName name="__CTK2">[70]LEMBAR1!$BE$28</definedName>
    <definedName name="__CTK4">[70]LEMBAR1!$BE$33</definedName>
    <definedName name="__CTK5">[70]LEMBAR1!$BE$35</definedName>
    <definedName name="__CTK6">[70]LEMBAR1!$BE$45</definedName>
    <definedName name="__CTK7">[70]LEMBAR1!$BE$47</definedName>
    <definedName name="__CTK8">[70]LEMBAR1!$BE$49</definedName>
    <definedName name="__CTK9">[70]LEMBAR1!$BE$52</definedName>
    <definedName name="__cvd100">#REF!</definedName>
    <definedName name="__cvd15">#REF!</definedName>
    <definedName name="__cvd150">#REF!</definedName>
    <definedName name="__cvd50">#REF!</definedName>
    <definedName name="__cvd65">#REF!</definedName>
    <definedName name="__daf1">#REF!</definedName>
    <definedName name="__DAF10">#REF!</definedName>
    <definedName name="__daf2">#REF!</definedName>
    <definedName name="__daf31">#REF!</definedName>
    <definedName name="__daf32">#REF!</definedName>
    <definedName name="__daf33">#REF!</definedName>
    <definedName name="__DAT1">[63]ANALIS!$FJ$4631</definedName>
    <definedName name="__ddn400">#REF!</definedName>
    <definedName name="__ddn600">#REF!</definedName>
    <definedName name="__der4">{"Book1","4.09 FLORA DAN FAUNA.xls","4.22 PERLENGKAPAN SEKOLAH.xls"}</definedName>
    <definedName name="__dia6">#REF!</definedName>
    <definedName name="__din1">#REF!</definedName>
    <definedName name="__din2">#REF!</definedName>
    <definedName name="__dir2">[72]Mushala!$C$17</definedName>
    <definedName name="__DIV1">[123]BOQ!$G$33</definedName>
    <definedName name="__DIV10">[123]BOQ!$G$389</definedName>
    <definedName name="__DIV10000">[74]MENU!$I$30</definedName>
    <definedName name="__DIV11">[138]Rab!#REF!</definedName>
    <definedName name="__DIV2">[123]BOQ!$G$58</definedName>
    <definedName name="__DIV3">[123]BOQ!$G$82</definedName>
    <definedName name="__DIV4">[123]BOQ!$G$96</definedName>
    <definedName name="__DIV5">[123]BOQ!$G$113</definedName>
    <definedName name="__DIV6">[123]BOQ!$G$167</definedName>
    <definedName name="__DIV7">[123]BOQ!$G$292</definedName>
    <definedName name="__div71">'[139]NP (2)'!$M$1151:$W$1211</definedName>
    <definedName name="__DIV8">[123]BOQ!$G$352</definedName>
    <definedName name="__DIV9">[123]BOQ!$G$378</definedName>
    <definedName name="__dlh20">#REF!</definedName>
    <definedName name="__dlh50">#REF!</definedName>
    <definedName name="__doc5">{"Book1","4.09 FLORA DAN FAUNA.xls","4.22 PERLENGKAPAN SEKOLAH.xls"}</definedName>
    <definedName name="__DTr3">'[18]Har Sat'!$J$135</definedName>
    <definedName name="__dtr34">[98]DHSD!$G$37</definedName>
    <definedName name="__dtr8">[98]DHSD!$G$38</definedName>
    <definedName name="__E256806">#REF!</definedName>
    <definedName name="__E385634">#REF!</definedName>
    <definedName name="__EEE01">'[123]5-ALAT(1)'!$AW$8</definedName>
    <definedName name="__EEE03">'[140]Analisa Alat'!$AW$10</definedName>
    <definedName name="__EEE04">'[140]Analisa Alat'!$AW$11</definedName>
    <definedName name="__EEE05">'[123]5-ALAT(1)'!$AW$12</definedName>
    <definedName name="__EEE09">'[123]5-ALAT(1)'!$AW$16</definedName>
    <definedName name="__EEE11">'[123]5-ALAT(1)'!$AW$18</definedName>
    <definedName name="__EEE12">'[140]Analisa Alat'!$AW$19</definedName>
    <definedName name="__EEE14">[15]Peralatan!$AZ$21</definedName>
    <definedName name="__EEE15">'[123]5-ALAT(1)'!$AW$22</definedName>
    <definedName name="__EEE16">'[123]5-ALAT(1)'!$AW$23</definedName>
    <definedName name="__EEE18">'[140]Analisa Alat'!$AW$25</definedName>
    <definedName name="__EEE20">'[140]Analisa Alat'!$AW$27</definedName>
    <definedName name="__EEE21">[15]Peralatan!$AZ$28</definedName>
    <definedName name="__EEE22">'[123]5-ALAT(1)'!$AW$29</definedName>
    <definedName name="__EEE24">[15]Peralatan!$AZ$31</definedName>
    <definedName name="__EEE25">[15]Peralatan!$AZ$32</definedName>
    <definedName name="__EEE26">'[140]Analisa Alat'!$AW$33</definedName>
    <definedName name="__EEE27">'[123]5-ALAT(1)'!$AW$34</definedName>
    <definedName name="__EEE28">[15]Peralatan!$AZ$35</definedName>
    <definedName name="__EEE29">'[123]5-ALAT(1)'!$AW$36</definedName>
    <definedName name="__EEE30">[15]Peralatan!$AZ$37</definedName>
    <definedName name="__EEE32">'[141]5-ALAT(1)'!$AW$39</definedName>
    <definedName name="__EEE33">[15]Peralatan!$AZ$40</definedName>
    <definedName name="__Eqp1">#REF!</definedName>
    <definedName name="__Eqp2">#REF!</definedName>
    <definedName name="__esc2">'[116] Biaya alat jam''06'!$H$5</definedName>
    <definedName name="__exj230">[142]BasicPrice!$G$149</definedName>
    <definedName name="__exj320">[142]BasicPrice!$G$151</definedName>
    <definedName name="__fdd100">#REF!</definedName>
    <definedName name="__fdd3">#REF!</definedName>
    <definedName name="__fdu2">#REF!</definedName>
    <definedName name="__FIT100">#REF!</definedName>
    <definedName name="__fit125">#REF!</definedName>
    <definedName name="__FIT150">#REF!</definedName>
    <definedName name="__FIT200">#REF!</definedName>
    <definedName name="__FIT300">#REF!</definedName>
    <definedName name="__FIT65">#REF!</definedName>
    <definedName name="__fit80">#REF!</definedName>
    <definedName name="__fjd100">#REF!</definedName>
    <definedName name="__fjd150">#REF!</definedName>
    <definedName name="__fjd50">#REF!</definedName>
    <definedName name="__fjd65">#REF!</definedName>
    <definedName name="__fk2">[116]AHSP!$O$27</definedName>
    <definedName name="__flr01">#REF!</definedName>
    <definedName name="__flr02">#REF!</definedName>
    <definedName name="__flr03">#REF!</definedName>
    <definedName name="__flr04">#REF!</definedName>
    <definedName name="__flr05">#REF!</definedName>
    <definedName name="__flr06">#REF!</definedName>
    <definedName name="__flr07">#REF!</definedName>
    <definedName name="__flr08">#REF!</definedName>
    <definedName name="__flr09">#REF!</definedName>
    <definedName name="__flr10">#REF!</definedName>
    <definedName name="__flr11">#REF!</definedName>
    <definedName name="__flr12">#REF!</definedName>
    <definedName name="__flr13">#REF!</definedName>
    <definedName name="__flr14">#REF!</definedName>
    <definedName name="__flr15">#REF!</definedName>
    <definedName name="__flr16">#REF!</definedName>
    <definedName name="__flr17">#REF!</definedName>
    <definedName name="__flr18">#REF!</definedName>
    <definedName name="__flr181">#REF!</definedName>
    <definedName name="__flr19">#REF!</definedName>
    <definedName name="__flr20">#REF!</definedName>
    <definedName name="__flr21">#REF!</definedName>
    <definedName name="__flr22">#REF!</definedName>
    <definedName name="__flr23">#REF!</definedName>
    <definedName name="__flr24">#REF!</definedName>
    <definedName name="__flr25">#REF!</definedName>
    <definedName name="__flr26">#REF!</definedName>
    <definedName name="__flr27">#REF!</definedName>
    <definedName name="__flr28">#REF!</definedName>
    <definedName name="__flr29">#REF!</definedName>
    <definedName name="__flr30">#REF!</definedName>
    <definedName name="__flr31">#REF!</definedName>
    <definedName name="__flr32">#REF!</definedName>
    <definedName name="__flr33">#REF!</definedName>
    <definedName name="__flr34">#REF!</definedName>
    <definedName name="__flr35">#REF!</definedName>
    <definedName name="__flr36">#REF!</definedName>
    <definedName name="__flr37">#REF!</definedName>
    <definedName name="__flr38">#REF!</definedName>
    <definedName name="__flr39">#REF!</definedName>
    <definedName name="__flr40">#REF!</definedName>
    <definedName name="__flr41">#REF!</definedName>
    <definedName name="__flr42">#REF!</definedName>
    <definedName name="__flr43">#REF!</definedName>
    <definedName name="__flr44">#REF!</definedName>
    <definedName name="__flr45">#REF!</definedName>
    <definedName name="__flr46">#REF!</definedName>
    <definedName name="__flr47">#REF!</definedName>
    <definedName name="__flr48">#REF!</definedName>
    <definedName name="__flr49">#REF!</definedName>
    <definedName name="__flr50">#REF!</definedName>
    <definedName name="__flr51">#REF!</definedName>
    <definedName name="__flr52">#REF!</definedName>
    <definedName name="__flr53">#REF!</definedName>
    <definedName name="__flr54">#REF!</definedName>
    <definedName name="__flr55">#REF!</definedName>
    <definedName name="__flr56">#REF!</definedName>
    <definedName name="__flr57">#REF!</definedName>
    <definedName name="__fmd150">#REF!</definedName>
    <definedName name="__frc2495">#REF!</definedName>
    <definedName name="__frc41010">#REF!</definedName>
    <definedName name="__frc495">#REF!</definedName>
    <definedName name="__frm74">[143]NP!$L$1322:$V$1382</definedName>
    <definedName name="__ftv10">#REF!</definedName>
    <definedName name="__ftv2">#REF!</definedName>
    <definedName name="__ftv3">#REF!</definedName>
    <definedName name="__ftv4">#REF!</definedName>
    <definedName name="__ftv5">#REF!</definedName>
    <definedName name="__ftv6">#REF!</definedName>
    <definedName name="__ftv8">#REF!</definedName>
    <definedName name="__fvd100">#REF!</definedName>
    <definedName name="__fxj2">#REF!</definedName>
    <definedName name="__fxj3">#REF!</definedName>
    <definedName name="__fxj4">#REF!</definedName>
    <definedName name="__fxj5">#REF!</definedName>
    <definedName name="__fxj6">#REF!</definedName>
    <definedName name="__fxj8">#REF!</definedName>
    <definedName name="__gal300">[118]Analisa!$K$28</definedName>
    <definedName name="__gal4">'[102]Bahan Upah'!$H$46</definedName>
    <definedName name="__gal6">'[102]Bahan Upah'!$H$47</definedName>
    <definedName name="__gem2">[116]AHSP!$U$355</definedName>
    <definedName name="__GID1">'[144]LKVL-CK-HT-GD1'!$A$4</definedName>
    <definedName name="__gip150">[142]BasicPrice!$G$146</definedName>
    <definedName name="__GIP2">[87]HARSAT!#REF!</definedName>
    <definedName name="__GIP3">#REF!</definedName>
    <definedName name="__gip4">[87]HARSAT!#REF!</definedName>
    <definedName name="__gip75">[142]BasicPrice!$G$145</definedName>
    <definedName name="__gk2" hidden="1">#REF!</definedName>
    <definedName name="__gol1">'[56]dayvol WEDI'!$N$4467</definedName>
    <definedName name="__grc1">#REF!</definedName>
    <definedName name="__grv20">'[119]Harga Satuan Bahan'!$E$93</definedName>
    <definedName name="__gti50">#REF!</definedName>
    <definedName name="__gti60">#REF!</definedName>
    <definedName name="__gvd1">#REF!</definedName>
    <definedName name="__gvd10">#REF!</definedName>
    <definedName name="__gvd100">#REF!</definedName>
    <definedName name="__gvd15">#REF!</definedName>
    <definedName name="__gvd150">#REF!</definedName>
    <definedName name="__gvd2">#REF!</definedName>
    <definedName name="__gvd20">#REF!</definedName>
    <definedName name="__gvd25">#REF!</definedName>
    <definedName name="__gvd3">#REF!</definedName>
    <definedName name="__gvd32">#REF!</definedName>
    <definedName name="__gvd4">#REF!</definedName>
    <definedName name="__gvd40">#REF!</definedName>
    <definedName name="__gvd5">#REF!</definedName>
    <definedName name="__gvd50">#REF!</definedName>
    <definedName name="__gvd6">#REF!</definedName>
    <definedName name="__gvd65">#REF!</definedName>
    <definedName name="__gvd8">#REF!</definedName>
    <definedName name="__gvd80">#REF!</definedName>
    <definedName name="__HAL1">'[67]Kuantitas &amp; Harga'!$A$1:$H$86</definedName>
    <definedName name="__HAL2">'[67]Kuantitas &amp; Harga'!$A$87:$H$121</definedName>
    <definedName name="__HAL3">'[67]Kuantitas &amp; Harga'!$A$122:$H$155</definedName>
    <definedName name="__HAL4">'[67]Kuantitas &amp; Harga'!$A$156:$H$208</definedName>
    <definedName name="__HAL5">'[67]Kuantitas &amp; Harga'!$A$209:$H$272</definedName>
    <definedName name="__HAL6">'[67]Kuantitas &amp; Harga'!$A$256:$H$306</definedName>
    <definedName name="__HAL7">'[67]Kuantitas &amp; Harga'!$A$307:$H$358</definedName>
    <definedName name="__HAL8">'[67]Kuantitas &amp; Harga'!$A$359:$H$400</definedName>
    <definedName name="__hdw1">#REF!</definedName>
    <definedName name="__hid22">[116]AHSP!$U$309</definedName>
    <definedName name="__hsm01">[31]QUARI!$F$120</definedName>
    <definedName name="__hsm02">[31]QUARI!$F$232</definedName>
    <definedName name="__hsm06">[31]QUARI!$F$365</definedName>
    <definedName name="__hsm07">[31]QUARI!$F$456</definedName>
    <definedName name="__hsm16">[31]QUARI!$F$568</definedName>
    <definedName name="__hsm44">[31]QUARI!$F$680</definedName>
    <definedName name="__jab2">[72]Mushala!$C$18</definedName>
    <definedName name="__je01">[36]jeulingke!$F$17</definedName>
    <definedName name="__je02">[36]jeulingke!$F$23</definedName>
    <definedName name="__je03">[36]jeulingke!$F$26</definedName>
    <definedName name="__je04">[36]jeulingke!$F$30</definedName>
    <definedName name="__je05">[36]jeulingke!$F$35</definedName>
    <definedName name="__je06">[36]jeulingke!$F$39</definedName>
    <definedName name="__je07">[36]jeulingke!$F$55</definedName>
    <definedName name="__je08">[36]jeulingke!$F$63</definedName>
    <definedName name="__je09">[36]jeulingke!$F$72</definedName>
    <definedName name="__je10">[36]jeulingke!$F$78</definedName>
    <definedName name="__je11">[36]jeulingke!$F$84</definedName>
    <definedName name="__je12">[36]jeulingke!$F$86</definedName>
    <definedName name="__je13">[36]jeulingke!$F$89</definedName>
    <definedName name="__je14">[36]jeulingke!$F$132</definedName>
    <definedName name="__je15">[36]jeulingke!$F$150</definedName>
    <definedName name="__je16">[36]jeulingke!$F$161</definedName>
    <definedName name="__je17">[36]jeulingke!$F$164</definedName>
    <definedName name="__jet01">[40]jeulingke!$G$17</definedName>
    <definedName name="__jet02">[40]jeulingke!$G$20</definedName>
    <definedName name="__jet03">[40]jeulingke!$G$21</definedName>
    <definedName name="__jet04">[40]jeulingke!$G$22</definedName>
    <definedName name="__jet05">[40]jeulingke!$G$23</definedName>
    <definedName name="__jum1">#REF!</definedName>
    <definedName name="__jum10">#REF!</definedName>
    <definedName name="__JUM11">#REF!</definedName>
    <definedName name="__jum2">#REF!</definedName>
    <definedName name="__jum3">#REF!</definedName>
    <definedName name="__jum4">#REF!</definedName>
    <definedName name="__jum5">#REF!</definedName>
    <definedName name="__jum6">#REF!</definedName>
    <definedName name="__jum7">#REF!</definedName>
    <definedName name="__jum8">#REF!</definedName>
    <definedName name="__jum9">#REF!</definedName>
    <definedName name="__kc3">'[119]Harga Satuan Bahan'!$E$125</definedName>
    <definedName name="__kc5">'[119]Harga Satuan Bahan'!$E$126</definedName>
    <definedName name="__kco7">#REF!</definedName>
    <definedName name="__kht20">#REF!</definedName>
    <definedName name="__kht40">#REF!</definedName>
    <definedName name="__kht50">#REF!</definedName>
    <definedName name="__kk1">'[120]U&amp;Bh'!$G$98</definedName>
    <definedName name="__kof1">[77]Analisa!$AB$17</definedName>
    <definedName name="__kr15">#REF!</definedName>
    <definedName name="__lb01">'[36]lambaro skep'!$F$17</definedName>
    <definedName name="__lb02">'[36]lambaro skep'!$F$23</definedName>
    <definedName name="__lb03">'[36]lambaro skep'!$F$26</definedName>
    <definedName name="__lb04">'[36]lambaro skep'!$F$30</definedName>
    <definedName name="__lb05">'[36]lambaro skep'!$F$35</definedName>
    <definedName name="__lb06">'[36]lambaro skep'!$F$39</definedName>
    <definedName name="__lb07">'[36]lambaro skep'!$F$56</definedName>
    <definedName name="__lb08">'[36]lambaro skep'!$F$64</definedName>
    <definedName name="__lb09">'[36]lambaro skep'!$F$73</definedName>
    <definedName name="__lb10">'[36]lambaro skep'!$F$79</definedName>
    <definedName name="__lb11">'[36]lambaro skep'!$F$85</definedName>
    <definedName name="__lb12">'[36]lambaro skep'!$F$87</definedName>
    <definedName name="__lb13">'[36]lambaro skep'!$F$90</definedName>
    <definedName name="__lb14">'[36]lambaro skep'!$F$133</definedName>
    <definedName name="__lb15">'[36]lambaro skep'!$F$151</definedName>
    <definedName name="__lb16">'[36]lambaro skep'!$F$163</definedName>
    <definedName name="__lb17">'[36]lambaro skep'!$F$166</definedName>
    <definedName name="__LBR1">[70]LEMBAR1!$A$1:$P$40</definedName>
    <definedName name="__LBR2">[70]LEMBAR2!$B$1:$N$50</definedName>
    <definedName name="__LBR3">[70]LEMBAR3!$B$9:$U$57</definedName>
    <definedName name="__LBR4">[70]LEMBAR4!$B$1:$J$57</definedName>
    <definedName name="__LBR5">[70]LEMBAR5!$B$1:$N$50</definedName>
    <definedName name="__LBR6">[70]LEMBAR1!$F$50:$S$97</definedName>
    <definedName name="__LBR7">[70]LEMBAR2!$F$64:$P$92</definedName>
    <definedName name="__LBR8">[70]LEMBAR3!$C$88:$M$116</definedName>
    <definedName name="__LCM2">#REF!</definedName>
    <definedName name="__LCM3">#REF!</definedName>
    <definedName name="__ld100">#REF!</definedName>
    <definedName name="__ld120">#REF!</definedName>
    <definedName name="__ld50">#REF!</definedName>
    <definedName name="__ld60">#REF!</definedName>
    <definedName name="__ld80">#REF!</definedName>
    <definedName name="__ldp60">#REF!</definedName>
    <definedName name="__lh50">#REF!</definedName>
    <definedName name="__LLL04">'[90]4-Basic Price'!$F$11</definedName>
    <definedName name="__LLL05">'[145]Basic Price'!$F$16</definedName>
    <definedName name="__LLL06">'[145]Basic Price'!$F$18</definedName>
    <definedName name="__LLL07">'[145]Basic Price'!$F$20</definedName>
    <definedName name="__LLL08">'[145]Basic Price'!$F$22</definedName>
    <definedName name="__LLL09">'[145]Basic Price'!$F$24</definedName>
    <definedName name="__LLL10">'[145]Basic Price'!$F$26</definedName>
    <definedName name="__LLL11">'[145]Basic Price'!$F$28</definedName>
    <definedName name="__lp100">#REF!</definedName>
    <definedName name="__lp300">#REF!</definedName>
    <definedName name="__lp36">#REF!</definedName>
    <definedName name="__lp500">#REF!</definedName>
    <definedName name="__lp60">#REF!</definedName>
    <definedName name="__lpl11">#REF!</definedName>
    <definedName name="__ls100">#REF!</definedName>
    <definedName name="__ls50">#REF!</definedName>
    <definedName name="__ls60">#REF!</definedName>
    <definedName name="__ls80">#REF!</definedName>
    <definedName name="__m2">[116]AHSP!$O$7</definedName>
    <definedName name="__MA18">'[121]ANALISA (2)'!$Q$1336</definedName>
    <definedName name="__MAC12">#REF!</definedName>
    <definedName name="__MAC46">#REF!</definedName>
    <definedName name="__mas1">{"Book1","4.09 FLORA DAN FAUNA.xls","4.22 PERLENGKAPAN SEKOLAH.xls"}</definedName>
    <definedName name="__mas12">{"Book1","4.09 FLORA DAN FAUNA.xls","4.22 PERLENGKAPAN SEKOLAH.xls"}</definedName>
    <definedName name="__mas2">{"Book1","4.09 FLORA DAN FAUNA.xls","4.22 PERLENGKAPAN SEKOLAH.xls"}</definedName>
    <definedName name="__mas4">{"Book1","4.09 FLORA DAN FAUNA.xls","4.22 PERLENGKAPAN SEKOLAH.xls"}</definedName>
    <definedName name="__mas5">{"Book1","4.09 FLORA DAN FAUNA.xls","4.22 PERLENGKAPAN SEKOLAH.xls"}</definedName>
    <definedName name="__mas6">{"Book1","4.09 FLORA DAN FAUNA.xls","4.22 PERLENGKAPAN SEKOLAH.xls"}</definedName>
    <definedName name="__mas7">{"Book1","4.09 FLORA DAN FAUNA.xls","4.22 PERLENGKAPAN SEKOLAH.xls"}</definedName>
    <definedName name="__mas8">{"Book1","4.09 FLORA DAN FAUNA.xls","4.22 PERLENGKAPAN SEKOLAH.xls"}</definedName>
    <definedName name="__mas9">{"Book1","4.09 FLORA DAN FAUNA.xls","4.22 PERLENGKAPAN SEKOLAH.xls"}</definedName>
    <definedName name="__mb2">[116]AHSP!$O$74</definedName>
    <definedName name="__MC1">'[146]RUMUS PENERIMAAN KAS'!$C$58</definedName>
    <definedName name="__MC10">'[146]RUMUS PENERIMAAN KAS'!$DY$58</definedName>
    <definedName name="__MC2">'[146]RUMUS PENERIMAAN KAS'!$Q$58</definedName>
    <definedName name="__MC3">'[146]RUMUS PENERIMAAN KAS'!$AE$58</definedName>
    <definedName name="__MC4">'[146]RUMUS PENERIMAAN KAS'!$AS$58</definedName>
    <definedName name="__MC5">'[146]RUMUS PENERIMAAN KAS'!$BG$58</definedName>
    <definedName name="__MC6">'[146]RUMUS PENERIMAAN KAS'!$BU$58</definedName>
    <definedName name="__MC7">'[146]RUMUS PENERIMAAN KAS'!$CI$58</definedName>
    <definedName name="__MC8">'[146]RUMUS PENERIMAAN KAS'!$CW$58</definedName>
    <definedName name="__MC9">'[146]RUMUS PENERIMAAN KAS'!$DK$58</definedName>
    <definedName name="__MDE01">[15]Peralatan!$BR$27</definedName>
    <definedName name="__MDE02">[15]Peralatan!$BR$47</definedName>
    <definedName name="__MDE03">[15]Peralatan!$BR$67</definedName>
    <definedName name="__MDE04">[15]Peralatan!$BR$87</definedName>
    <definedName name="__MDE05">[15]Peralatan!$BR$107</definedName>
    <definedName name="__MDE06">[15]Peralatan!$BR$127</definedName>
    <definedName name="__MDE07">[15]Peralatan!$BR$147</definedName>
    <definedName name="__MDE08">[15]Peralatan!$BR$167</definedName>
    <definedName name="__MDE09">[15]Peralatan!$BR$187</definedName>
    <definedName name="__MDE10">[15]Peralatan!$BR$207</definedName>
    <definedName name="__MDE11">[15]Peralatan!$BR$227</definedName>
    <definedName name="__MDE12">[15]Peralatan!$BR$247</definedName>
    <definedName name="__MDE13">[15]Peralatan!$BR$267</definedName>
    <definedName name="__MDE14">[15]Peralatan!$BR$287</definedName>
    <definedName name="__MDE15">[15]Peralatan!$BR$307</definedName>
    <definedName name="__MDE16">[15]Peralatan!$BR$327</definedName>
    <definedName name="__MDE17">[15]Peralatan!$BR$347</definedName>
    <definedName name="__MDE18">[15]Peralatan!$BR$367</definedName>
    <definedName name="__MDE19">[15]Peralatan!$BR$387</definedName>
    <definedName name="__MDE20">[15]Peralatan!$BR$407</definedName>
    <definedName name="__MDE21">[15]Peralatan!$BR$427</definedName>
    <definedName name="__MDE22">[15]Peralatan!$BR$447</definedName>
    <definedName name="__MDE23">[15]Peralatan!$BR$467</definedName>
    <definedName name="__MDE24">[15]Peralatan!$BR$487</definedName>
    <definedName name="__MDE25">[15]Peralatan!$BR$507</definedName>
    <definedName name="__MDE26">'[67]DIV.9 NP'!$BD$527</definedName>
    <definedName name="__MDE27">[15]Peralatan!$BR$547</definedName>
    <definedName name="__MDE28">[15]Peralatan!$BR$567</definedName>
    <definedName name="__MDE29">[15]Peralatan!$BR$587</definedName>
    <definedName name="__MDE30">[15]Peralatan!$BR$607</definedName>
    <definedName name="__MDE31">[15]Peralatan!$BR$627</definedName>
    <definedName name="__MDE32">[15]Peralatan!$BR$647</definedName>
    <definedName name="__MDE33">[15]Peralatan!$BR$667</definedName>
    <definedName name="__MDE34">[15]Peralatan!$BR$698</definedName>
    <definedName name="__MDE35">'[147]Peralatan (2)'!$R$27</definedName>
    <definedName name="__MDE36">'[107]Peralatan (2)'!$R$47</definedName>
    <definedName name="__MDE37">'[107]Peralatan (2)'!$R$67</definedName>
    <definedName name="__MDE38">'[107]Peralatan (2)'!$R$87</definedName>
    <definedName name="__MDE39">'[107]Peralatan (2)'!$R$107</definedName>
    <definedName name="__MDE40">'[107]Peralatan (2)'!$R$127</definedName>
    <definedName name="__MDE41">'[107]Peralatan (2)'!$R$147</definedName>
    <definedName name="__MDE42">'[107]Peralatan (2)'!$R$167</definedName>
    <definedName name="__MDE43">'[107]Peralatan (2)'!$R$187</definedName>
    <definedName name="__MDE44">'[107]Peralatan (2)'!$R$207</definedName>
    <definedName name="__MDE45">'[107]Peralatan (2)'!$R$227</definedName>
    <definedName name="__MDE46">'[107]Peralatan (2)'!$R$247</definedName>
    <definedName name="__MDE47">'[107]Peralatan (2)'!$R$267</definedName>
    <definedName name="__MDE48">'[107]Peralatan (2)'!$R$287</definedName>
    <definedName name="__MDE49">'[107]Peralatan (2)'!$R$307</definedName>
    <definedName name="__MDE50">'[107]Peralatan (2)'!$R$327</definedName>
    <definedName name="__MDE51">'[107]Peralatan (2)'!$R$347</definedName>
    <definedName name="__MDE52">'[107]Peralatan (2)'!$R$367</definedName>
    <definedName name="__MDE53">'[107]Peralatan (2)'!$R$387</definedName>
    <definedName name="__MDE54">'[107]Peralatan (2)'!$R$407</definedName>
    <definedName name="__MDE55">'[107]Peralatan (2)'!$R$427</definedName>
    <definedName name="__MDE56">'[107]Peralatan (2)'!$R$447</definedName>
    <definedName name="__MDE57">'[107]Peralatan (2)'!$R$467</definedName>
    <definedName name="__MDE58">'[107]Peralatan (2)'!$R$487</definedName>
    <definedName name="__MDE59">'[107]Peralatan (2)'!$R$507</definedName>
    <definedName name="__MDE60">'[107]Peralatan (2)'!$R$527</definedName>
    <definedName name="__MDE61">'[107]Peralatan (2)'!$R$547</definedName>
    <definedName name="__MDE62">'[107]Peralatan (2)'!$R$567</definedName>
    <definedName name="__MDE63">'[107]Peralatan (2)'!$R$587</definedName>
    <definedName name="__MDE64">'[107]Peralatan (2)'!$R$607</definedName>
    <definedName name="__MDE65">'[107]Peralatan (2)'!$R$627</definedName>
    <definedName name="__MDE66">'[107]Peralatan (2)'!$R$647</definedName>
    <definedName name="__MDE67">'[107]Peralatan (2)'!$R$667</definedName>
    <definedName name="__MDE68">'[107]Peralatan (2)'!$R$698</definedName>
    <definedName name="__ME01">[15]Peralatan!$BR$26</definedName>
    <definedName name="__ME02">[15]Peralatan!$BR$46</definedName>
    <definedName name="__ME03">[15]Peralatan!$BR$66</definedName>
    <definedName name="__ME04">[15]Peralatan!$BR$86</definedName>
    <definedName name="__ME05">[15]Peralatan!$BR$106</definedName>
    <definedName name="__ME06">[15]Peralatan!$BR$126</definedName>
    <definedName name="__ME07">[15]Peralatan!$BR$146</definedName>
    <definedName name="__ME08">[15]Peralatan!$BR$166</definedName>
    <definedName name="__ME09">[15]Peralatan!$BR$186</definedName>
    <definedName name="__me1">{"Book1","4.09 FLORA DAN FAUNA.xls","4.22 PERLENGKAPAN SEKOLAH.xls"}</definedName>
    <definedName name="__ME10">[15]Peralatan!$BR$206</definedName>
    <definedName name="__ME11">[15]Peralatan!$BR$226</definedName>
    <definedName name="__ME12">[15]Peralatan!$BR$246</definedName>
    <definedName name="__ME13">[15]Peralatan!$BR$266</definedName>
    <definedName name="__ME14">[15]Peralatan!$BR$286</definedName>
    <definedName name="__ME15">[15]Peralatan!$BR$306</definedName>
    <definedName name="__ME16">[15]Peralatan!$BR$326</definedName>
    <definedName name="__ME17">[15]Peralatan!$BR$346</definedName>
    <definedName name="__ME18">[15]Peralatan!$BR$366</definedName>
    <definedName name="__ME19">[15]Peralatan!$BR$386</definedName>
    <definedName name="__me2">{"Book1","4.09 FLORA DAN FAUNA.xls","4.22 PERLENGKAPAN SEKOLAH.xls"}</definedName>
    <definedName name="__ME20">[15]Peralatan!$BR$406</definedName>
    <definedName name="__ME21">[15]Peralatan!$BR$426</definedName>
    <definedName name="__ME22">[15]Peralatan!$BR$446</definedName>
    <definedName name="__ME23">[15]Peralatan!$BR$466</definedName>
    <definedName name="__ME24">[15]Peralatan!$BR$486</definedName>
    <definedName name="__ME25">[15]Peralatan!$BR$506</definedName>
    <definedName name="__ME26">'[67]DIV.9 NP'!$BD$526</definedName>
    <definedName name="__ME27">[15]Peralatan!$BR$546</definedName>
    <definedName name="__ME28">[15]Peralatan!$BR$566</definedName>
    <definedName name="__ME29">[15]Peralatan!$BR$586</definedName>
    <definedName name="__me3">{"Book1","4.09 FLORA DAN FAUNA.xls","4.22 PERLENGKAPAN SEKOLAH.xls"}</definedName>
    <definedName name="__ME30">[15]Peralatan!$BR$606</definedName>
    <definedName name="__ME31">[15]Peralatan!$BR$626</definedName>
    <definedName name="__ME32">[15]Peralatan!$BR$646</definedName>
    <definedName name="__ME33">[15]Peralatan!$BR$666</definedName>
    <definedName name="__ME34">[15]Peralatan!$BR$697</definedName>
    <definedName name="__ME35">'[147]Peralatan (2)'!$R$26</definedName>
    <definedName name="__ME36">'[107]Peralatan (2)'!$R$46</definedName>
    <definedName name="__ME37">'[107]Peralatan (2)'!$R$66</definedName>
    <definedName name="__ME38">'[107]Peralatan (2)'!$R$86</definedName>
    <definedName name="__ME39">'[107]Peralatan (2)'!$R$106</definedName>
    <definedName name="__me4">{"Book1","4.09 FLORA DAN FAUNA.xls","4.22 PERLENGKAPAN SEKOLAH.xls"}</definedName>
    <definedName name="__ME40">'[107]Peralatan (2)'!$R$126</definedName>
    <definedName name="__ME41">'[107]Peralatan (2)'!$R$146</definedName>
    <definedName name="__ME42">'[107]Peralatan (2)'!$R$166</definedName>
    <definedName name="__ME43">'[107]Peralatan (2)'!$R$186</definedName>
    <definedName name="__ME44">'[107]Peralatan (2)'!$R$206</definedName>
    <definedName name="__ME45">'[107]Peralatan (2)'!$R$226</definedName>
    <definedName name="__ME46">'[107]Peralatan (2)'!$R$246</definedName>
    <definedName name="__ME47">'[107]Peralatan (2)'!$R$266</definedName>
    <definedName name="__ME48">'[107]Peralatan (2)'!$R$286</definedName>
    <definedName name="__ME49">'[107]Peralatan (2)'!$R$306</definedName>
    <definedName name="__me5">{"Book1","4.09 FLORA DAN FAUNA.xls","4.22 PERLENGKAPAN SEKOLAH.xls"}</definedName>
    <definedName name="__ME50">'[107]Peralatan (2)'!$R$326</definedName>
    <definedName name="__ME51">'[107]Peralatan (2)'!$R$346</definedName>
    <definedName name="__ME52">'[107]Peralatan (2)'!$R$366</definedName>
    <definedName name="__ME53">'[107]Peralatan (2)'!$R$386</definedName>
    <definedName name="__ME54">'[107]Peralatan (2)'!$R$406</definedName>
    <definedName name="__ME55">'[107]Peralatan (2)'!$R$426</definedName>
    <definedName name="__ME56">'[107]Peralatan (2)'!$R$446</definedName>
    <definedName name="__ME57">'[107]Peralatan (2)'!$R$466</definedName>
    <definedName name="__ME58">'[107]Peralatan (2)'!$R$486</definedName>
    <definedName name="__ME59">'[107]Peralatan (2)'!$R$506</definedName>
    <definedName name="__ME60">'[107]Peralatan (2)'!$R$526</definedName>
    <definedName name="__ME61">'[107]Peralatan (2)'!$R$546</definedName>
    <definedName name="__ME62">'[107]Peralatan (2)'!$R$566</definedName>
    <definedName name="__ME63">'[107]Peralatan (2)'!$R$586</definedName>
    <definedName name="__ME64">'[107]Peralatan (2)'!$R$606</definedName>
    <definedName name="__ME65">'[107]Peralatan (2)'!$R$626</definedName>
    <definedName name="__ME66">'[107]Peralatan (2)'!$R$646</definedName>
    <definedName name="__ME67">'[107]Peralatan (2)'!$R$666</definedName>
    <definedName name="__ME68">'[107]Peralatan (2)'!$R$697</definedName>
    <definedName name="__me9">{"Book1","4.09 FLORA DAN FAUNA.xls","4.22 PERLENGKAPAN SEKOLAH.xls"}</definedName>
    <definedName name="__mek1">{"Book1","4.09 FLORA DAN FAUNA.xls","4.22 PERLENGKAPAN SEKOLAH.xls"}</definedName>
    <definedName name="__mek2">{"Book1","4.09 FLORA DAN FAUNA.xls","4.22 PERLENGKAPAN SEKOLAH.xls"}</definedName>
    <definedName name="__mek3">{"Book1","4.09 FLORA DAN FAUNA.xls","4.22 PERLENGKAPAN SEKOLAH.xls"}</definedName>
    <definedName name="__mek5">{"Book1","4.09 FLORA DAN FAUNA.xls","4.22 PERLENGKAPAN SEKOLAH.xls"}</definedName>
    <definedName name="__mek87">{"Book1","4.09 FLORA DAN FAUNA.xls","4.22 PERLENGKAPAN SEKOLAH.xls"}</definedName>
    <definedName name="__mek9">{"Book1","4.09 FLORA DAN FAUNA.xls","4.22 PERLENGKAPAN SEKOLAH.xls"}</definedName>
    <definedName name="__meq12">{"Book1","4.09 FLORA DAN FAUNA.xls","4.22 PERLENGKAPAN SEKOLAH.xls"}</definedName>
    <definedName name="__mf175">[148]harsat!$M$54</definedName>
    <definedName name="__mf2">[116]AHSP!$O$69</definedName>
    <definedName name="__mhr1">#REF!</definedName>
    <definedName name="__mhr2">#REF!</definedName>
    <definedName name="__mhr3">#REF!</definedName>
    <definedName name="__mhr4">#REF!</definedName>
    <definedName name="__ml2">[116]AHSP!$O$26</definedName>
    <definedName name="__Mm01">[31]QUARI!$F$120</definedName>
    <definedName name="__MMM01">'[123]4-Basic Price'!$F$48</definedName>
    <definedName name="__MMM02">[140]Price!$F$63</definedName>
    <definedName name="__MMM04">'[123]4-Basic Price'!$F$54</definedName>
    <definedName name="__MMM05">'[73]4-Basic Price'!$F$55</definedName>
    <definedName name="__MMM06">'[145]Basic Price'!$F$60</definedName>
    <definedName name="__MMM07">[140]Price!$F$77</definedName>
    <definedName name="__MMM08">[95]BAHAN!$G$87</definedName>
    <definedName name="__MMM09">'[123]4-Basic Price'!$F$59</definedName>
    <definedName name="__MMM12">'[123]4-Basic Price'!$F$63</definedName>
    <definedName name="__MMM13">'[149]4-Basic Price'!$F$65</definedName>
    <definedName name="__MMM14">[140]Price!$F$93</definedName>
    <definedName name="__MMM15">[99]Price!$H$76</definedName>
    <definedName name="__MMM16">'[123]4-Basic Price'!$F$68</definedName>
    <definedName name="__MMM17">'[145]Basic Price'!$F$82</definedName>
    <definedName name="__MMM19">'[115]4-Basic Price'!$F$78</definedName>
    <definedName name="__MMM20">[140]Price!$F$115</definedName>
    <definedName name="__MMM21">[140]Price!$F$117</definedName>
    <definedName name="__MMM22">[140]Price!$F$119</definedName>
    <definedName name="__MMM23">'[145]Basic Price'!$F$103</definedName>
    <definedName name="__MMM24">'[91]4-Basic Price'!$F$77</definedName>
    <definedName name="__MMM25">'[145]Basic Price'!$F$107</definedName>
    <definedName name="__MMM26">'[150]Basic Price'!#REF!</definedName>
    <definedName name="__MMM28">[140]Price!$F$131</definedName>
    <definedName name="__MMM29">'[145]Basic Price'!$F$115</definedName>
    <definedName name="__MMM30">'[91]4-Basic Price'!$F$84</definedName>
    <definedName name="__MMM31">[95]BAHAN!$G$139</definedName>
    <definedName name="__MMM32">'[145]Basic Price'!$F$121</definedName>
    <definedName name="__MMM33">'[151]4-Basic Price'!$F$89</definedName>
    <definedName name="__MMM34">'[145]Basic Price'!$F$125</definedName>
    <definedName name="__MMM35">'[145]Basic Price'!$F$127</definedName>
    <definedName name="__MMM36">'[145]Basic Price'!$F$129</definedName>
    <definedName name="__MMM38">'[145]Basic Price'!$F$141</definedName>
    <definedName name="__MMM40">'[145]Basic Price'!$F$145</definedName>
    <definedName name="__MMM41">'[145]Basic Price'!$F$147</definedName>
    <definedName name="__MMM411">'[145]Basic Price'!$F$148</definedName>
    <definedName name="__MMM42">'[151]4-Basic Price'!$F$100</definedName>
    <definedName name="__MMM43">'[145]Basic Price'!$F$152</definedName>
    <definedName name="__MMM45">'[145]Basic Price'!$F$156</definedName>
    <definedName name="__MMM46">'[145]Basic Price'!$F$158</definedName>
    <definedName name="__MMM47">'[123]4-Basic Price'!$F$102</definedName>
    <definedName name="__MMM49">'[145]Basic Price'!$F$164</definedName>
    <definedName name="__MMM50">'[145]Basic Price'!$F$166</definedName>
    <definedName name="__MMM51">'[145]Basic Price'!$F$168</definedName>
    <definedName name="__MMM52">'[152]4-Basic Price'!$F$113</definedName>
    <definedName name="__MMM53">'[145]Basic Price'!$F$172</definedName>
    <definedName name="__MMM54">'[145]Basic Price'!$F$185</definedName>
    <definedName name="__mr01">'[36]matang rayeuk'!$F$17</definedName>
    <definedName name="__mr02">'[36]matang rayeuk'!$F$23</definedName>
    <definedName name="__mr03">'[36]matang rayeuk'!$F$26</definedName>
    <definedName name="__mr04">'[36]matang rayeuk'!$F$30</definedName>
    <definedName name="__mr05">'[36]matang rayeuk'!$F$35</definedName>
    <definedName name="__mr06">'[36]matang rayeuk'!$F$39</definedName>
    <definedName name="__mr07">'[36]matang rayeuk'!$F$56</definedName>
    <definedName name="__mr08">'[36]matang rayeuk'!$F$64</definedName>
    <definedName name="__mr09">'[36]matang rayeuk'!$F$73</definedName>
    <definedName name="__mr10">'[36]matang rayeuk'!$F$79</definedName>
    <definedName name="__mr11">'[36]matang rayeuk'!$F$85</definedName>
    <definedName name="__mr12">'[36]matang rayeuk'!$F$87</definedName>
    <definedName name="__mr13">'[36]matang rayeuk'!$F$90</definedName>
    <definedName name="__mr14">'[36]matang rayeuk'!$F$133</definedName>
    <definedName name="__mr15">'[36]matang rayeuk'!$F$151</definedName>
    <definedName name="__mr16">'[36]matang rayeuk'!$F$162</definedName>
    <definedName name="__mr17">'[36]matang rayeuk'!$F$165</definedName>
    <definedName name="__mu1">'[109]har-sat'!$J$2</definedName>
    <definedName name="__mu2">#REF!</definedName>
    <definedName name="__MU3">#REF!</definedName>
    <definedName name="__MU4">#REF!</definedName>
    <definedName name="__MU5">#REF!</definedName>
    <definedName name="__mvd1">#REF!</definedName>
    <definedName name="__mvd2">#REF!</definedName>
    <definedName name="__mvd3">#REF!</definedName>
    <definedName name="__mvd4">#REF!</definedName>
    <definedName name="__NCL100">#REF!</definedName>
    <definedName name="__NCL200">#REF!</definedName>
    <definedName name="__NCL250">#REF!</definedName>
    <definedName name="__ngl3">#REF!</definedName>
    <definedName name="__ngl4">#REF!</definedName>
    <definedName name="__nin190">#REF!</definedName>
    <definedName name="__nok030">[153]OE!$AK$648</definedName>
    <definedName name="__nt2">[116]AHSP!$O$25</definedName>
    <definedName name="__nya10">#REF!</definedName>
    <definedName name="__nya120">#REF!</definedName>
    <definedName name="__nya150">#REF!</definedName>
    <definedName name="__nya16">#REF!</definedName>
    <definedName name="__nya185">#REF!</definedName>
    <definedName name="__nya240">#REF!</definedName>
    <definedName name="__nya25">#REF!</definedName>
    <definedName name="__nya300">#REF!</definedName>
    <definedName name="__nya35">#REF!</definedName>
    <definedName name="__nya4">#REF!</definedName>
    <definedName name="__nya400">#REF!</definedName>
    <definedName name="__nya50">#REF!</definedName>
    <definedName name="__nya6">#REF!</definedName>
    <definedName name="__nya70">#REF!</definedName>
    <definedName name="__nya95">#REF!</definedName>
    <definedName name="__nyf410">#REF!</definedName>
    <definedName name="__nyf416">#REF!</definedName>
    <definedName name="__nyf425">#REF!</definedName>
    <definedName name="__nyf435">#REF!</definedName>
    <definedName name="__nyf450">#REF!</definedName>
    <definedName name="__nyf46">#REF!</definedName>
    <definedName name="__nyf470">#REF!</definedName>
    <definedName name="__nyf495">#REF!</definedName>
    <definedName name="__nym210">#REF!</definedName>
    <definedName name="__nym216">#REF!</definedName>
    <definedName name="__nym225">#REF!</definedName>
    <definedName name="__nym235">#REF!</definedName>
    <definedName name="__nym24">#REF!</definedName>
    <definedName name="__nym26">#REF!</definedName>
    <definedName name="__nym310">#REF!</definedName>
    <definedName name="__nym316">#REF!</definedName>
    <definedName name="__nym325">#REF!</definedName>
    <definedName name="__nym34">#REF!</definedName>
    <definedName name="__nym36">#REF!</definedName>
    <definedName name="__nym410">#REF!</definedName>
    <definedName name="__nym416">#REF!</definedName>
    <definedName name="__nym425">#REF!</definedName>
    <definedName name="__nym44">#REF!</definedName>
    <definedName name="__nym46">#REF!</definedName>
    <definedName name="__nyy110">#REF!</definedName>
    <definedName name="__nyy1120">#REF!</definedName>
    <definedName name="__nyy1150">#REF!</definedName>
    <definedName name="__nyy116">#REF!</definedName>
    <definedName name="__nyy1185">#REF!</definedName>
    <definedName name="__nyy1240">#REF!</definedName>
    <definedName name="__nyy125">#REF!</definedName>
    <definedName name="__nyy1300">#REF!</definedName>
    <definedName name="__nyy135">#REF!</definedName>
    <definedName name="__nyy14">#REF!</definedName>
    <definedName name="__nyy1400">#REF!</definedName>
    <definedName name="__nyy150">#REF!</definedName>
    <definedName name="__nyy1500">#REF!</definedName>
    <definedName name="__nyy16">#REF!</definedName>
    <definedName name="__nyy1630">#REF!</definedName>
    <definedName name="__nyy170">#REF!</definedName>
    <definedName name="__nyy195">#REF!</definedName>
    <definedName name="__nyy210">#REF!</definedName>
    <definedName name="__nyy2120">#REF!</definedName>
    <definedName name="__nyy2150">#REF!</definedName>
    <definedName name="__nyy216">#REF!</definedName>
    <definedName name="__nyy2185">#REF!</definedName>
    <definedName name="__nyy225">#REF!</definedName>
    <definedName name="__nyy235">#REF!</definedName>
    <definedName name="__nyy24">#REF!</definedName>
    <definedName name="__nyy2416">#REF!</definedName>
    <definedName name="__nyy244">#REF!</definedName>
    <definedName name="__nyy246">#REF!</definedName>
    <definedName name="__nyy250">#REF!</definedName>
    <definedName name="__nyy26">#REF!</definedName>
    <definedName name="__nyy270">#REF!</definedName>
    <definedName name="__nyy295">#REF!</definedName>
    <definedName name="__nyy310">#REF!</definedName>
    <definedName name="__nyy3120">#REF!</definedName>
    <definedName name="__nyy3150">#REF!</definedName>
    <definedName name="__nyy316">#REF!</definedName>
    <definedName name="__nyy3185">#REF!</definedName>
    <definedName name="__nyy3240">#REF!</definedName>
    <definedName name="__nyy325">#REF!</definedName>
    <definedName name="__nyy335">#REF!</definedName>
    <definedName name="__nyy34">#REF!</definedName>
    <definedName name="__nyy350">#REF!</definedName>
    <definedName name="__nyy36">#REF!</definedName>
    <definedName name="__nyy370">#REF!</definedName>
    <definedName name="__nyy395">#REF!</definedName>
    <definedName name="__nyy410">#REF!</definedName>
    <definedName name="__nyy41010">#REF!</definedName>
    <definedName name="__nyy4120">#REF!</definedName>
    <definedName name="__nyy412050">#REF!</definedName>
    <definedName name="__nyy412070">#REF!</definedName>
    <definedName name="__nyy4150">#REF!</definedName>
    <definedName name="__nyy415070">#REF!</definedName>
    <definedName name="__nyy416">#REF!</definedName>
    <definedName name="__nyy41616">#REF!</definedName>
    <definedName name="__nyy4185">#REF!</definedName>
    <definedName name="__nyy4240">#REF!</definedName>
    <definedName name="__nyy425">#REF!</definedName>
    <definedName name="__nyy42525">#REF!</definedName>
    <definedName name="__nyy4300">#REF!</definedName>
    <definedName name="__nyy435">#REF!</definedName>
    <definedName name="__nyy43535">#REF!</definedName>
    <definedName name="__nyy44">#REF!</definedName>
    <definedName name="__nyy444">#REF!</definedName>
    <definedName name="__nyy450">#REF!</definedName>
    <definedName name="__nyy45050">#REF!</definedName>
    <definedName name="__nyy46">#REF!</definedName>
    <definedName name="__nyy466">#REF!</definedName>
    <definedName name="__nyy470">#REF!</definedName>
    <definedName name="__nyy47050">#REF!</definedName>
    <definedName name="__nyy47070">#REF!</definedName>
    <definedName name="__nyy495">#REF!</definedName>
    <definedName name="__nyy49570">#REF!</definedName>
    <definedName name="__oli22">[116]AHSP!$U$308</definedName>
    <definedName name="__PA1">#REF!</definedName>
    <definedName name="__PA10">#REF!</definedName>
    <definedName name="__PA18">'[121]ANALISA (2)'!$Q$1320</definedName>
    <definedName name="__PA2">#REF!</definedName>
    <definedName name="__PA3">#REF!</definedName>
    <definedName name="__PA4">#REF!</definedName>
    <definedName name="__PA5">#REF!</definedName>
    <definedName name="__PA6">#REF!</definedName>
    <definedName name="__PA7">#REF!</definedName>
    <definedName name="__PA8">#REF!</definedName>
    <definedName name="__PA9">#REF!</definedName>
    <definedName name="__pab100">#REF!</definedName>
    <definedName name="__pab125">#REF!</definedName>
    <definedName name="__pab15">#REF!</definedName>
    <definedName name="__pab150">#REF!</definedName>
    <definedName name="__pab2">#REF!</definedName>
    <definedName name="__pab20">#REF!</definedName>
    <definedName name="__pab25">#REF!</definedName>
    <definedName name="__pab32">#REF!</definedName>
    <definedName name="__pab4">#REF!</definedName>
    <definedName name="__pab40">#REF!</definedName>
    <definedName name="__pab50">#REF!</definedName>
    <definedName name="__pab6">#REF!</definedName>
    <definedName name="__pab65">#REF!</definedName>
    <definedName name="__pab80">#REF!</definedName>
    <definedName name="__PAC012">#REF!</definedName>
    <definedName name="__pah150">#REF!</definedName>
    <definedName name="__pak100">#REF!</definedName>
    <definedName name="__pak150">#REF!</definedName>
    <definedName name="__pak50">#REF!</definedName>
    <definedName name="__pak80">#REF!</definedName>
    <definedName name="__PB1">#REF!</definedName>
    <definedName name="__PB2">#REF!</definedName>
    <definedName name="__PB3">#REF!</definedName>
    <definedName name="__pb34">#REF!</definedName>
    <definedName name="__pb4">#REF!</definedName>
    <definedName name="__pbf3">#REF!</definedName>
    <definedName name="__pbf4">#REF!</definedName>
    <definedName name="__pbs100">#REF!</definedName>
    <definedName name="__pbs15">#REF!</definedName>
    <definedName name="__pbs150">#REF!</definedName>
    <definedName name="__pbs40">#REF!</definedName>
    <definedName name="__pbs50">#REF!</definedName>
    <definedName name="__pbs65">#REF!</definedName>
    <definedName name="__pbs80">#REF!</definedName>
    <definedName name="__pc1">#REF!</definedName>
    <definedName name="__pc10">#REF!</definedName>
    <definedName name="__pc12">#REF!</definedName>
    <definedName name="__pc2">#REF!</definedName>
    <definedName name="__pc3">#REF!</definedName>
    <definedName name="__pc4">#REF!</definedName>
    <definedName name="__PC450">#REF!</definedName>
    <definedName name="__pc5">#REF!</definedName>
    <definedName name="__pc50">#REF!</definedName>
    <definedName name="__pc6">#REF!</definedName>
    <definedName name="__PC600">#REF!</definedName>
    <definedName name="__pc8">#REF!</definedName>
    <definedName name="__pc80">#REF!</definedName>
    <definedName name="__pcf10">#REF!</definedName>
    <definedName name="__pcf12">#REF!</definedName>
    <definedName name="__pcf3">#REF!</definedName>
    <definedName name="__pcf4">#REF!</definedName>
    <definedName name="__pcf5">#REF!</definedName>
    <definedName name="__pcf6">#REF!</definedName>
    <definedName name="__pcf8">#REF!</definedName>
    <definedName name="__pcf80">#REF!</definedName>
    <definedName name="__pd1">#REF!</definedName>
    <definedName name="__pd2">#REF!</definedName>
    <definedName name="__pd3">#REF!</definedName>
    <definedName name="__pdf3">#REF!</definedName>
    <definedName name="__PF1">#REF!</definedName>
    <definedName name="__PF2">#REF!</definedName>
    <definedName name="__ph100">#REF!</definedName>
    <definedName name="__ph150">#REF!</definedName>
    <definedName name="__phf100">#REF!</definedName>
    <definedName name="__phf150">#REF!</definedName>
    <definedName name="__PJ2">#REF!</definedName>
    <definedName name="__PJ3">#REF!</definedName>
    <definedName name="__PJA1">#REF!</definedName>
    <definedName name="__PJA2">#REF!</definedName>
    <definedName name="__PJA3">#REF!</definedName>
    <definedName name="__PJA4">#REF!</definedName>
    <definedName name="__PJA6">#REF!</definedName>
    <definedName name="__pk13">'[112]Harga Satuan Bahan'!$E$120</definedName>
    <definedName name="__pk47">'[112]Harga Satuan Bahan'!$E$121</definedName>
    <definedName name="__pk8">'[112]Harga Satuan Bahan'!$E$122</definedName>
    <definedName name="__pl1">#REF!</definedName>
    <definedName name="__PL2">#REF!</definedName>
    <definedName name="__PL3">#REF!</definedName>
    <definedName name="__ply15">[148]harsat!$M$52</definedName>
    <definedName name="__ply18">[135]HARSAT!$I$73</definedName>
    <definedName name="__po1000">#REF!</definedName>
    <definedName name="__pos4">'[136]61004'!$U$46</definedName>
    <definedName name="__pos5">'[136]61005'!$P$113</definedName>
    <definedName name="__pos6">'[136]61006'!$R$110</definedName>
    <definedName name="__pos7">'[136]61007'!$R$30</definedName>
    <definedName name="__pos8">'[136]61008'!$N$26</definedName>
    <definedName name="__pr01">'[42]pante riek'!$F$17</definedName>
    <definedName name="__pr02">'[42]pante riek'!$F$23</definedName>
    <definedName name="__pr03">'[42]pante riek'!$F$26</definedName>
    <definedName name="__pr04">'[42]pante riek'!$F$30</definedName>
    <definedName name="__pr05">'[42]pante riek'!$F$35</definedName>
    <definedName name="__pr06">'[42]pante riek'!$F$39</definedName>
    <definedName name="__pr07">'[42]pante riek'!$F$56</definedName>
    <definedName name="__pr08">'[42]pante riek'!$F$64</definedName>
    <definedName name="__pr09">'[42]pante riek'!$F$73</definedName>
    <definedName name="__pr10">'[42]pante riek'!$F$79</definedName>
    <definedName name="__pr11">'[42]pante riek'!$F$85</definedName>
    <definedName name="__pr12">'[42]pante riek'!$F$87</definedName>
    <definedName name="__pr13">'[42]pante riek'!$F$90</definedName>
    <definedName name="__pr14">'[42]pante riek'!$F$133</definedName>
    <definedName name="__pr15">'[42]pante riek'!$F$151</definedName>
    <definedName name="__pr16">'[42]pante riek'!$F$162</definedName>
    <definedName name="__pr17">'[42]pante riek'!$F$165</definedName>
    <definedName name="__PRC019">#REF!</definedName>
    <definedName name="__PSC052">#REF!</definedName>
    <definedName name="__PSC084">#REF!</definedName>
    <definedName name="__pv100">#REF!</definedName>
    <definedName name="__pv40">#REF!</definedName>
    <definedName name="__pv50">#REF!</definedName>
    <definedName name="__pv80">#REF!</definedName>
    <definedName name="__pvc05">'[119]Harga Satuan Bahan'!$E$94</definedName>
    <definedName name="__pvc100">[142]BasicPrice!$G$169</definedName>
    <definedName name="__pvc150">[142]BasicPrice!$G$171</definedName>
    <definedName name="__pvc175">[142]BasicPrice!$G$175</definedName>
    <definedName name="__PVC2">#REF!</definedName>
    <definedName name="__pvc20">#REF!</definedName>
    <definedName name="__pvc200">[142]BasicPrice!$G$170</definedName>
    <definedName name="__pvc25">#REF!</definedName>
    <definedName name="__pvc3">#REF!</definedName>
    <definedName name="__pvc32">#REF!</definedName>
    <definedName name="__pvc350">[142]BasicPrice!$G$174</definedName>
    <definedName name="__pvc4">'[112]Harga Satuan Bahan'!$E$100</definedName>
    <definedName name="__pvc40">#REF!</definedName>
    <definedName name="__pvc400">[142]BasicPrice!$G$173</definedName>
    <definedName name="__pvc50">[142]BasicPrice!$G$168</definedName>
    <definedName name="__pvc65">#REF!</definedName>
    <definedName name="__pvc80">#REF!</definedName>
    <definedName name="__pvf100">#REF!</definedName>
    <definedName name="__pvf80">#REF!</definedName>
    <definedName name="__qmd15">#REF!</definedName>
    <definedName name="__qmd20">#REF!</definedName>
    <definedName name="__QS1">#REF!</definedName>
    <definedName name="__QS10">#REF!</definedName>
    <definedName name="__QS11">#REF!</definedName>
    <definedName name="__QS12">#REF!</definedName>
    <definedName name="__QS13">#REF!</definedName>
    <definedName name="__QS14">#REF!</definedName>
    <definedName name="__QS15">#REF!</definedName>
    <definedName name="__QS16">#REF!</definedName>
    <definedName name="__QS17">#REF!</definedName>
    <definedName name="__QS18">#REF!</definedName>
    <definedName name="__QS19">#REF!</definedName>
    <definedName name="__QS2">#REF!</definedName>
    <definedName name="__QS20">#REF!</definedName>
    <definedName name="__QS21">#REF!</definedName>
    <definedName name="__QS3">#REF!</definedName>
    <definedName name="__QS4">#REF!</definedName>
    <definedName name="__QS5">#REF!</definedName>
    <definedName name="__QS6">#REF!</definedName>
    <definedName name="__QS7">#REF!</definedName>
    <definedName name="__QS8">#REF!</definedName>
    <definedName name="__QS9">#REF!</definedName>
    <definedName name="__qty1">#REF!</definedName>
    <definedName name="__qty2">#REF!</definedName>
    <definedName name="__qty3">#REF!</definedName>
    <definedName name="__qty4">#REF!</definedName>
    <definedName name="__rc1000">[142]BasicPrice!$G$48</definedName>
    <definedName name="__rc300">[142]BasicPrice!$G$52</definedName>
    <definedName name="__rc600">[142]BasicPrice!$G$51</definedName>
    <definedName name="__rc700">[142]BasicPrice!$G$50</definedName>
    <definedName name="__rc800">[142]BasicPrice!$G$49</definedName>
    <definedName name="__rd4">#REF!</definedName>
    <definedName name="__rd6">#REF!</definedName>
    <definedName name="__rd8">#REF!</definedName>
    <definedName name="__rdd100">#REF!</definedName>
    <definedName name="__rdd150">#REF!</definedName>
    <definedName name="__rek1">[154]REKAP!$I$30</definedName>
    <definedName name="__rk100">#REF!</definedName>
    <definedName name="__rk150">#REF!</definedName>
    <definedName name="__rk200">#REF!</definedName>
    <definedName name="__rk300">#REF!</definedName>
    <definedName name="__rk400">#REF!</definedName>
    <definedName name="__rk500">#REF!</definedName>
    <definedName name="__rk600">#REF!</definedName>
    <definedName name="__rkl1000">#REF!</definedName>
    <definedName name="__rkl1200">#REF!</definedName>
    <definedName name="__rkl200">#REF!</definedName>
    <definedName name="__rkl300">#REF!</definedName>
    <definedName name="__rkl400">#REF!</definedName>
    <definedName name="__rkl500">#REF!</definedName>
    <definedName name="__rkl600">#REF!</definedName>
    <definedName name="__rkl700">#REF!</definedName>
    <definedName name="__rkl800">#REF!</definedName>
    <definedName name="__RM100">#REF!</definedName>
    <definedName name="__RM175">#REF!</definedName>
    <definedName name="__RM225">#REF!</definedName>
    <definedName name="__RM300">#REF!</definedName>
    <definedName name="__RM350">#REF!</definedName>
    <definedName name="__RM400">#REF!</definedName>
    <definedName name="__sc1">#REF!</definedName>
    <definedName name="__SC2">#REF!</definedName>
    <definedName name="__sc3">#REF!</definedName>
    <definedName name="__SE1">[155]MENU!$H$48</definedName>
    <definedName name="__SFL1">#REF!</definedName>
    <definedName name="__SFL2">#REF!</definedName>
    <definedName name="__SFL3">#REF!</definedName>
    <definedName name="__SFM1">#REF!</definedName>
    <definedName name="__SFM2">#REF!</definedName>
    <definedName name="__SFM3">#REF!</definedName>
    <definedName name="__SFM4">#REF!</definedName>
    <definedName name="__SFM5">#REF!</definedName>
    <definedName name="__SFM6">#REF!</definedName>
    <definedName name="__SFM7">#REF!</definedName>
    <definedName name="__SFQ1">#REF!</definedName>
    <definedName name="__SFQ2">#REF!</definedName>
    <definedName name="__SFQ3">#REF!</definedName>
    <definedName name="__SFQ4">#REF!</definedName>
    <definedName name="__sfv150">#REF!</definedName>
    <definedName name="__SM175">#REF!</definedName>
    <definedName name="__sn1020">'[156]SAT-BHN'!$H$14</definedName>
    <definedName name="__SN3">#REF!</definedName>
    <definedName name="__sol22">[116]AHSP!$U$307</definedName>
    <definedName name="__ssg180145">[142]BasicPrice!$G$95</definedName>
    <definedName name="__std100">#REF!</definedName>
    <definedName name="__std150">#REF!</definedName>
    <definedName name="__std2">#REF!</definedName>
    <definedName name="__std3">#REF!</definedName>
    <definedName name="__std4">#REF!</definedName>
    <definedName name="__std50">#REF!</definedName>
    <definedName name="__std65">#REF!</definedName>
    <definedName name="__str01">#REF!</definedName>
    <definedName name="__str02">#REF!</definedName>
    <definedName name="__str03">#REF!</definedName>
    <definedName name="__str04">#REF!</definedName>
    <definedName name="__str05">#REF!</definedName>
    <definedName name="__str06">#REF!</definedName>
    <definedName name="__str07">#REF!</definedName>
    <definedName name="__str08">#REF!</definedName>
    <definedName name="__str09">#REF!</definedName>
    <definedName name="__str10">#REF!</definedName>
    <definedName name="__str100">#REF!</definedName>
    <definedName name="__str11">#REF!</definedName>
    <definedName name="__str12">#REF!</definedName>
    <definedName name="__str13">#REF!</definedName>
    <definedName name="__str14">#REF!</definedName>
    <definedName name="__str15">#REF!</definedName>
    <definedName name="__str16">#REF!</definedName>
    <definedName name="__str17">#REF!</definedName>
    <definedName name="__str18">#REF!</definedName>
    <definedName name="__str19">#REF!</definedName>
    <definedName name="__str20">#REF!</definedName>
    <definedName name="__str201">#REF!</definedName>
    <definedName name="__str21">#REF!</definedName>
    <definedName name="__str22">#REF!</definedName>
    <definedName name="__str23">#REF!</definedName>
    <definedName name="__str24">#REF!</definedName>
    <definedName name="__str25">#REF!</definedName>
    <definedName name="__str26">#REF!</definedName>
    <definedName name="__str27">#REF!</definedName>
    <definedName name="__str28">#REF!</definedName>
    <definedName name="__str29">#REF!</definedName>
    <definedName name="__str30">#REF!</definedName>
    <definedName name="__str31">#REF!</definedName>
    <definedName name="__str32">#REF!</definedName>
    <definedName name="__str33">#REF!</definedName>
    <definedName name="__str34">#REF!</definedName>
    <definedName name="__str35">#REF!</definedName>
    <definedName name="__str36">#REF!</definedName>
    <definedName name="__str37">#REF!</definedName>
    <definedName name="__str38">#REF!</definedName>
    <definedName name="__str39">#REF!</definedName>
    <definedName name="__str40">#REF!</definedName>
    <definedName name="__str41">#REF!</definedName>
    <definedName name="__str42">#REF!</definedName>
    <definedName name="__str43">#REF!</definedName>
    <definedName name="__str44">#REF!</definedName>
    <definedName name="__str45">#REF!</definedName>
    <definedName name="__str46">#REF!</definedName>
    <definedName name="__str47">#REF!</definedName>
    <definedName name="__str48">#REF!</definedName>
    <definedName name="__str49">#REF!</definedName>
    <definedName name="__str50">#REF!</definedName>
    <definedName name="__str51">#REF!</definedName>
    <definedName name="__str52">#REF!</definedName>
    <definedName name="__str53">#REF!</definedName>
    <definedName name="__str54">#REF!</definedName>
    <definedName name="__str55">#REF!</definedName>
    <definedName name="__str56">#REF!</definedName>
    <definedName name="__str561">#REF!</definedName>
    <definedName name="__str57">#REF!</definedName>
    <definedName name="__str58">#REF!</definedName>
    <definedName name="__str59">#REF!</definedName>
    <definedName name="__str60">#REF!</definedName>
    <definedName name="__str61">#REF!</definedName>
    <definedName name="__str62">#REF!</definedName>
    <definedName name="__str63">#REF!</definedName>
    <definedName name="__str64">#REF!</definedName>
    <definedName name="__str65">#REF!</definedName>
    <definedName name="__str66">#REF!</definedName>
    <definedName name="__str67">#REF!</definedName>
    <definedName name="__str68">#REF!</definedName>
    <definedName name="__str69">#REF!</definedName>
    <definedName name="__str70">#REF!</definedName>
    <definedName name="__str71">#REF!</definedName>
    <definedName name="__str72">#REF!</definedName>
    <definedName name="__str73">#REF!</definedName>
    <definedName name="__str74">#REF!</definedName>
    <definedName name="__str75">#REF!</definedName>
    <definedName name="__str76">#REF!</definedName>
    <definedName name="__str77">#REF!</definedName>
    <definedName name="__str78">#REF!</definedName>
    <definedName name="__str79">#REF!</definedName>
    <definedName name="__str80">#REF!</definedName>
    <definedName name="__str81">#REF!</definedName>
    <definedName name="__str811">#REF!</definedName>
    <definedName name="__str812">#REF!</definedName>
    <definedName name="__str813">#REF!</definedName>
    <definedName name="__str82">#REF!</definedName>
    <definedName name="__str83">#REF!</definedName>
    <definedName name="__str84">#REF!</definedName>
    <definedName name="__str85">#REF!</definedName>
    <definedName name="__str86">#REF!</definedName>
    <definedName name="__str87">#REF!</definedName>
    <definedName name="__str88">#REF!</definedName>
    <definedName name="__str89">#REF!</definedName>
    <definedName name="__str90">#REF!</definedName>
    <definedName name="__str91">#REF!</definedName>
    <definedName name="__str92">#REF!</definedName>
    <definedName name="__str93">#REF!</definedName>
    <definedName name="__str94">#REF!</definedName>
    <definedName name="__str95">#REF!</definedName>
    <definedName name="__str96">#REF!</definedName>
    <definedName name="__str97">#REF!</definedName>
    <definedName name="__str98">#REF!</definedName>
    <definedName name="__SUM1">#REF!</definedName>
    <definedName name="__SUM2">#REF!</definedName>
    <definedName name="__SUM3">#REF!</definedName>
    <definedName name="__sw1">#REF!</definedName>
    <definedName name="__sw2">#REF!</definedName>
    <definedName name="__sw3">#REF!</definedName>
    <definedName name="__sw4">#REF!</definedName>
    <definedName name="__sw5">#REF!</definedName>
    <definedName name="__tb01">[36]tibang!$F$17</definedName>
    <definedName name="__tb02">[36]tibang!$F$23</definedName>
    <definedName name="__tb03">[36]tibang!$F$26</definedName>
    <definedName name="__tb04">[36]tibang!$F$30</definedName>
    <definedName name="__tb05">[36]tibang!$F$35</definedName>
    <definedName name="__tb06">[36]tibang!$F$39</definedName>
    <definedName name="__tb07">[36]tibang!$F$56</definedName>
    <definedName name="__tb08">[36]tibang!$F$64</definedName>
    <definedName name="__tb09">[36]tibang!$F$73</definedName>
    <definedName name="__tb10">[36]tibang!$F$79</definedName>
    <definedName name="__tb11">[36]tibang!$F$85</definedName>
    <definedName name="__tb12">[36]tibang!$F$87</definedName>
    <definedName name="__tb13">[36]tibang!$F$90</definedName>
    <definedName name="__tb14">[36]tibang!$F$133</definedName>
    <definedName name="__tb15">[36]tibang!$F$151</definedName>
    <definedName name="__tb16">[36]tibang!$F$162</definedName>
    <definedName name="__tb17">[36]tibang!$F$165</definedName>
    <definedName name="__TBL1">#REF!</definedName>
    <definedName name="__TBL2">#REF!</definedName>
    <definedName name="__tbt2">#REF!</definedName>
    <definedName name="__tgl1">[157]Sheet1!$B$5</definedName>
    <definedName name="__tgl2">[60]Ch!$A$16</definedName>
    <definedName name="__ti100">#REF!</definedName>
    <definedName name="__ti120">#REF!</definedName>
    <definedName name="__ti50">#REF!</definedName>
    <definedName name="__ti60">#REF!</definedName>
    <definedName name="__ti80">#REF!</definedName>
    <definedName name="__TK1">'[158]hrg sat1'!$L$8</definedName>
    <definedName name="__TK10">'[158]hrg sat1'!$L$17</definedName>
    <definedName name="__TK11">'[158]hrg sat1'!$L$18</definedName>
    <definedName name="__TK12">'[158]hrg sat1'!$L$19</definedName>
    <definedName name="__TK13">'[158]hrg sat1'!$L$20</definedName>
    <definedName name="__TK14">'[158]hrg sat1'!$L$21</definedName>
    <definedName name="__TK15">'[158]hrg sat1'!$L$22</definedName>
    <definedName name="__TK16">'[158]hrg sat1'!$L$23</definedName>
    <definedName name="__TK17">'[158]hrg sat1'!$L$24</definedName>
    <definedName name="__TK18">'[158]hrg sat1'!$L$25</definedName>
    <definedName name="__TK2">'[158]hrg sat1'!$L$9</definedName>
    <definedName name="__TK3">'[158]hrg sat1'!$L$10</definedName>
    <definedName name="__TK4">'[158]hrg sat1'!$L$11</definedName>
    <definedName name="__TK5">'[158]hrg sat1'!$L$12</definedName>
    <definedName name="__TK6">'[158]hrg sat1'!$L$13</definedName>
    <definedName name="__TK7">'[158]hrg sat1'!$L$14</definedName>
    <definedName name="__TK8">'[158]hrg sat1'!$L$15</definedName>
    <definedName name="__TK9">'[158]hrg sat1'!$L$16</definedName>
    <definedName name="__TL1">#REF!</definedName>
    <definedName name="__tl10">[153]OE!$AK$642</definedName>
    <definedName name="__TL2">#REF!</definedName>
    <definedName name="__tl20">[153]OE!$AK$643</definedName>
    <definedName name="__TL3">#REF!</definedName>
    <definedName name="__tl40">[153]OE!$AK$644</definedName>
    <definedName name="__TLA120">#REF!</definedName>
    <definedName name="__TLA35">#REF!</definedName>
    <definedName name="__TLA50">#REF!</definedName>
    <definedName name="__TLA70">#REF!</definedName>
    <definedName name="__TLA95">#REF!</definedName>
    <definedName name="__tlc20">#REF!</definedName>
    <definedName name="__TOP2">#REF!</definedName>
    <definedName name="__tsI3">#REF!</definedName>
    <definedName name="__tsv25">#REF!</definedName>
    <definedName name="__tv14">'[159]TE TS FA LAN MATV'!$F$89</definedName>
    <definedName name="__ub1">#REF!</definedName>
    <definedName name="__ub10">#REF!</definedName>
    <definedName name="__ub11">#REF!</definedName>
    <definedName name="__ub12">#REF!</definedName>
    <definedName name="__ub2">#REF!</definedName>
    <definedName name="__ub3">#REF!</definedName>
    <definedName name="__ub4">#REF!</definedName>
    <definedName name="__ub5">#REF!</definedName>
    <definedName name="__ub6">#REF!</definedName>
    <definedName name="__ub7">#REF!</definedName>
    <definedName name="__ub8">#REF!</definedName>
    <definedName name="__ub9">#REF!</definedName>
    <definedName name="__uk1">#REF!</definedName>
    <definedName name="__uk2">#REF!</definedName>
    <definedName name="__uk3">#REF!</definedName>
    <definedName name="__uk4">#REF!</definedName>
    <definedName name="__uk5">#REF!</definedName>
    <definedName name="__uls60">#REF!</definedName>
    <definedName name="__utd1">#REF!</definedName>
    <definedName name="__utd2">#REF!</definedName>
    <definedName name="__utd3">#REF!</definedName>
    <definedName name="__vcd2">#REF!</definedName>
    <definedName name="__vcd3">#REF!</definedName>
    <definedName name="__vcd4">#REF!</definedName>
    <definedName name="__VL100">#REF!</definedName>
    <definedName name="__VL200">#REF!</definedName>
    <definedName name="__VL250">#REF!</definedName>
    <definedName name="__vnt100">#REF!</definedName>
    <definedName name="__vnt40">#REF!</definedName>
    <definedName name="__vnt50">#REF!</definedName>
    <definedName name="__vnt80">#REF!</definedName>
    <definedName name="__wal01">#REF!</definedName>
    <definedName name="__wal02">#REF!</definedName>
    <definedName name="__wal03">#REF!</definedName>
    <definedName name="__wal04">#REF!</definedName>
    <definedName name="__wal05">#REF!</definedName>
    <definedName name="__wal06">#REF!</definedName>
    <definedName name="__wal07">#REF!</definedName>
    <definedName name="__wal08">#REF!</definedName>
    <definedName name="__wal09">#REF!</definedName>
    <definedName name="__wal10">#REF!</definedName>
    <definedName name="__wal100">#REF!</definedName>
    <definedName name="__wal101">#REF!</definedName>
    <definedName name="__wal102">#REF!</definedName>
    <definedName name="__wal103">#REF!</definedName>
    <definedName name="__wal104">#REF!</definedName>
    <definedName name="__wal105">#REF!</definedName>
    <definedName name="__wal106">#REF!</definedName>
    <definedName name="__wal11">#REF!</definedName>
    <definedName name="__wal111">#REF!</definedName>
    <definedName name="__wal12">#REF!</definedName>
    <definedName name="__wal13">#REF!</definedName>
    <definedName name="__wal14">#REF!</definedName>
    <definedName name="__wal15">#REF!</definedName>
    <definedName name="__wal16">#REF!</definedName>
    <definedName name="__wal17">#REF!</definedName>
    <definedName name="__wal18">#REF!</definedName>
    <definedName name="__wal19">#REF!</definedName>
    <definedName name="__wal20">#REF!</definedName>
    <definedName name="__wal21">#REF!</definedName>
    <definedName name="__wal22">#REF!</definedName>
    <definedName name="__wal23">#REF!</definedName>
    <definedName name="__wal24">#REF!</definedName>
    <definedName name="__wal25">#REF!</definedName>
    <definedName name="__wal26">#REF!</definedName>
    <definedName name="__wal27">#REF!</definedName>
    <definedName name="__wal28">#REF!</definedName>
    <definedName name="__wal29">#REF!</definedName>
    <definedName name="__wal30">#REF!</definedName>
    <definedName name="__wal31">#REF!</definedName>
    <definedName name="__wal32">#REF!</definedName>
    <definedName name="__wal33">#REF!</definedName>
    <definedName name="__wal34">#REF!</definedName>
    <definedName name="__wal35">#REF!</definedName>
    <definedName name="__wal36">#REF!</definedName>
    <definedName name="__wal37">#REF!</definedName>
    <definedName name="__wal38">#REF!</definedName>
    <definedName name="__wal39">#REF!</definedName>
    <definedName name="__wal40">#REF!</definedName>
    <definedName name="__wal41">#REF!</definedName>
    <definedName name="__wal42">#REF!</definedName>
    <definedName name="__wal43">#REF!</definedName>
    <definedName name="__wal44">#REF!</definedName>
    <definedName name="__wal45">#REF!</definedName>
    <definedName name="__wal46">#REF!</definedName>
    <definedName name="__wal47">#REF!</definedName>
    <definedName name="__wal48">#REF!</definedName>
    <definedName name="__wal49">#REF!</definedName>
    <definedName name="__wal50">#REF!</definedName>
    <definedName name="__wal51">#REF!</definedName>
    <definedName name="__wal52">#REF!</definedName>
    <definedName name="__wal53">#REF!</definedName>
    <definedName name="__wal54">#REF!</definedName>
    <definedName name="__wal55">#REF!</definedName>
    <definedName name="__wal56">#REF!</definedName>
    <definedName name="__wal57">#REF!</definedName>
    <definedName name="__wal58">#REF!</definedName>
    <definedName name="__wal59">#REF!</definedName>
    <definedName name="__wal60">#REF!</definedName>
    <definedName name="__wal601">#REF!</definedName>
    <definedName name="__wal602">#REF!</definedName>
    <definedName name="__wal61">#REF!</definedName>
    <definedName name="__wal62">#REF!</definedName>
    <definedName name="__wal63">#REF!</definedName>
    <definedName name="__wal64">#REF!</definedName>
    <definedName name="__wal65">#REF!</definedName>
    <definedName name="__wal66">#REF!</definedName>
    <definedName name="__wal67">#REF!</definedName>
    <definedName name="__wal68">#REF!</definedName>
    <definedName name="__wal69">#REF!</definedName>
    <definedName name="__wal70">#REF!</definedName>
    <definedName name="__wal71">#REF!</definedName>
    <definedName name="__wal72">#REF!</definedName>
    <definedName name="__wal73">#REF!</definedName>
    <definedName name="__wal74">#REF!</definedName>
    <definedName name="__wal75">#REF!</definedName>
    <definedName name="__wal76">#REF!</definedName>
    <definedName name="__wal77">#REF!</definedName>
    <definedName name="__wal78">#REF!</definedName>
    <definedName name="__wal79">#REF!</definedName>
    <definedName name="__wal80">#REF!</definedName>
    <definedName name="__wal81">#REF!</definedName>
    <definedName name="__wal82">#REF!</definedName>
    <definedName name="__wal83">#REF!</definedName>
    <definedName name="__wal84">#REF!</definedName>
    <definedName name="__wal85">#REF!</definedName>
    <definedName name="__wal86">#REF!</definedName>
    <definedName name="__wal87">#REF!</definedName>
    <definedName name="__wal88">#REF!</definedName>
    <definedName name="__wal89">#REF!</definedName>
    <definedName name="__wal90">#REF!</definedName>
    <definedName name="__wal91">#REF!</definedName>
    <definedName name="__wal92">#REF!</definedName>
    <definedName name="__wal93">#REF!</definedName>
    <definedName name="__wal94">#REF!</definedName>
    <definedName name="__wal95">#REF!</definedName>
    <definedName name="__wal96">#REF!</definedName>
    <definedName name="__wal97">#REF!</definedName>
    <definedName name="__wal98">#REF!</definedName>
    <definedName name="__wal99">#REF!</definedName>
    <definedName name="__we3">#REF!</definedName>
    <definedName name="__WF32">#REF!</definedName>
    <definedName name="__WF42">#REF!</definedName>
    <definedName name="__wts320">[142]BasicPrice!$G$148</definedName>
    <definedName name="__x2">#REF!</definedName>
    <definedName name="__XAF9">[160]BOW!$B$134</definedName>
    <definedName name="__XAG2">[160]BOW!$B$221</definedName>
    <definedName name="__XAG43">[160]BOW!$B$198</definedName>
    <definedName name="__XAG50">[160]BOW!$B$12</definedName>
    <definedName name="__XAG67">[160]BOW!$B$230</definedName>
    <definedName name="__XAW2">[160]BOW!$B$60</definedName>
    <definedName name="__XAW3">[160]BOW!$B$68</definedName>
    <definedName name="__XAW4">[160]BOW!$B$45</definedName>
    <definedName name="__XK010">[160]Analisa!$K$3774</definedName>
    <definedName name="__XK011">[160]Analisa!$K$3851</definedName>
    <definedName name="__XK012">[160]Analisa!$K$3928</definedName>
    <definedName name="__XK013">[160]Analisa!$K$4005</definedName>
    <definedName name="__XK014">[160]Analisa!$K$4082</definedName>
    <definedName name="__XK016">[160]Analisa!$K$4159</definedName>
    <definedName name="__XK017">[160]Analisa!$K$4236</definedName>
    <definedName name="__XK018">[160]Analisa!$K$4313</definedName>
    <definedName name="__XK020">[160]Analisa!$K$4390</definedName>
    <definedName name="__XK023">[160]Analisa!$K$4467</definedName>
    <definedName name="__XK024">[160]Analisa!$K$4544</definedName>
    <definedName name="__XK025">[160]Analisa!$K$4621</definedName>
    <definedName name="__XK026">[160]Analisa!$K$4698</definedName>
    <definedName name="__XK030">[160]Analisa!$K$4775</definedName>
    <definedName name="__XK035">[160]Analisa!$K$4852</definedName>
    <definedName name="__XK040">[160]Analisa!$K$4929</definedName>
    <definedName name="__XK110">[160]Analisa!$K$5006</definedName>
    <definedName name="__XK111">[160]Analisa!$K$5083</definedName>
    <definedName name="__XK112">[160]Analisa!$K$5160</definedName>
    <definedName name="__XK113">[160]Analisa!$K$5237</definedName>
    <definedName name="__XK114">[160]Analisa!$K$5314</definedName>
    <definedName name="__XK115">[160]Analisa!$K$5391</definedName>
    <definedName name="__XK116">[160]Analisa!$K$5468</definedName>
    <definedName name="__XK117">[160]Analisa!$K$5545</definedName>
    <definedName name="__XK118">[160]Analisa!$K$5622</definedName>
    <definedName name="__xk12">[160]Analisa!$I$513</definedName>
    <definedName name="__XK121">[160]Analisa!$K$5699</definedName>
    <definedName name="__XK122">[160]Analisa!$K$3389</definedName>
    <definedName name="__XK123">[160]Analisa!$K$3312</definedName>
    <definedName name="__XK124">[160]Analisa!$K$3235</definedName>
    <definedName name="__XK125">[160]Analisa!$K$3158</definedName>
    <definedName name="__xk126">[160]Analisa!$K$6149</definedName>
    <definedName name="__XK131">[160]Analisa!$K$6469</definedName>
    <definedName name="__XK132">[160]Analisa!$K$6546</definedName>
    <definedName name="__XK139">[160]Analisa!$K$6623</definedName>
    <definedName name="__XK140">[160]Analisa!$K$6700</definedName>
    <definedName name="__XK158">[160]Analisa!$K$3466</definedName>
    <definedName name="__XK175">[160]Analisa!$B$6466:$K$6541</definedName>
    <definedName name="__XK210">[160]Analisa!$K$3543</definedName>
    <definedName name="__XK211">[160]Analisa!$K$1772</definedName>
    <definedName name="__XK220">[160]Analisa!$K$3620</definedName>
    <definedName name="__XK221">[160]Analisa!$K$3697</definedName>
    <definedName name="__XK224">[160]Analisa!$K$1156</definedName>
    <definedName name="__XK225">[160]Analisa!$K$1849</definedName>
    <definedName name="__XK230">[160]Analisa!$K$309</definedName>
    <definedName name="__XK231">[160]Analisa!$K$386</definedName>
    <definedName name="__XK232">[160]Analisa!$K$6084</definedName>
    <definedName name="__XK233">[160]Analisa!$K$6161</definedName>
    <definedName name="__XK310">[160]Analisa!$K$4</definedName>
    <definedName name="__XK311">[160]Analisa!$K$82</definedName>
    <definedName name="__XK320">[160]Analisa!$K$155</definedName>
    <definedName name="__XK321">[160]Analisa!$K$232</definedName>
    <definedName name="__xk324">[160]Analisa!$G$639</definedName>
    <definedName name="__XK341">[160]Analisa!$K$5853</definedName>
    <definedName name="__XK342">[160]Analisa!$K$5930</definedName>
    <definedName name="__XK410">[160]Analisa!$K$6007</definedName>
    <definedName name="__XK411">[160]Analisa!$K$5776</definedName>
    <definedName name="__XK421">[160]Analisa!$K$2619</definedName>
    <definedName name="__XK422">[160]Analisa!$K$2696</definedName>
    <definedName name="__XK424">[160]Analisa!$K$2773</definedName>
    <definedName name="__XK510">[160]Analisa!$K$3004</definedName>
    <definedName name="__XK511">[160]Analisa!$K$2850</definedName>
    <definedName name="__XK512">[160]Analisa!$K$2927</definedName>
    <definedName name="__XK513">[160]Analisa!$K$2388</definedName>
    <definedName name="__XK514">[160]Analisa!$K$463</definedName>
    <definedName name="__XK515">[160]Analisa!$K$617</definedName>
    <definedName name="__XK516">[160]Analisa!$K$2542</definedName>
    <definedName name="__XK520">[160]Analisa!$K$694</definedName>
    <definedName name="__XK521">[160]Analisa!$K$771</definedName>
    <definedName name="__XK522">[160]Analisa!$K$848</definedName>
    <definedName name="__XK523">[160]Analisa!$K$925</definedName>
    <definedName name="__XK612">[160]Analisa!$K$2157</definedName>
    <definedName name="__XK615">[160]Analisa!$K$2305</definedName>
    <definedName name="__XK618">[160]Analisa!$K$1002</definedName>
    <definedName name="__XK636">[160]Analisa!$I$92</definedName>
    <definedName name="__XK638">[160]Analisa!$K$1079</definedName>
    <definedName name="__xk639">[160]Analisa!$H$1157</definedName>
    <definedName name="__XK705">[160]Analisa!$K$1926</definedName>
    <definedName name="__XK710">[160]Analisa!$K$2003</definedName>
    <definedName name="__XK715">[160]Analisa!$K$2079</definedName>
    <definedName name="__XK719">[160]Analisa!$B$2077:$K$2152</definedName>
    <definedName name="__XK720">[160]Analisa!$K$1310</definedName>
    <definedName name="__XK722">[160]Analisa!$K$7008</definedName>
    <definedName name="__XK725">[160]Analisa!$K$7238</definedName>
    <definedName name="__XK726">[160]Analisa!$K$7162</definedName>
    <definedName name="__xk730">[160]Analisa!$H$1431</definedName>
    <definedName name="__XK810">[160]Analisa!$K$1387</definedName>
    <definedName name="__XK815">[160]Analisa!$K$1464</definedName>
    <definedName name="__XK855">[160]Analisa!$K$1541</definedName>
    <definedName name="__XK865">[160]Analisa!$K$1695</definedName>
    <definedName name="__xlfn.COUNTIFS" hidden="1">#NAME?</definedName>
    <definedName name="_?">#REF!</definedName>
    <definedName name="_??">#REF!</definedName>
    <definedName name="_.90">[6]Sheet3!$E$144</definedName>
    <definedName name="_0">[81]A!$J$3</definedName>
    <definedName name="_00">#REF!</definedName>
    <definedName name="_01">#REF!</definedName>
    <definedName name="_012">#REF!</definedName>
    <definedName name="_02">#REF!</definedName>
    <definedName name="_03">#REF!</definedName>
    <definedName name="_0は表示せず空">#REF!</definedName>
    <definedName name="_1">'[161]#REF!'!$D$7</definedName>
    <definedName name="_1___123Graph_ACHART_1" hidden="1">'[163]L 1'!$G$26:$V$26</definedName>
    <definedName name="_1__123Graph_ACHART_1" hidden="1">'[164]L 1'!$G$26:$V$26</definedName>
    <definedName name="_1__123Graph_AG_FLOW" hidden="1">[128]TJ1Q47!$H$7:$H$31</definedName>
    <definedName name="_1_労賃金入力">#REF!</definedName>
    <definedName name="_1_総括_B_4縦_">#REF!</definedName>
    <definedName name="_1.2_MOBIL">[162]A!$W$5:$AD$54</definedName>
    <definedName name="_10">'[161]#REF!'!$D$17</definedName>
    <definedName name="_10__123Graph_XCHART_3">'[165]DATA MENTAH'!$B$13:$B$147</definedName>
    <definedName name="_10_10">[162]A!$AG$407:$AM$436</definedName>
    <definedName name="_10_Q_1">#REF!</definedName>
    <definedName name="_10000">#REF!</definedName>
    <definedName name="_10000_1">#REF!</definedName>
    <definedName name="_10000_14_15">#REF!</definedName>
    <definedName name="_10000_14_15_1">#REF!</definedName>
    <definedName name="_10000_14_15_16">#REF!</definedName>
    <definedName name="_10000_14_15_7">#REF!</definedName>
    <definedName name="_10000_14_16">#REF!</definedName>
    <definedName name="_10000_14_8">#REF!</definedName>
    <definedName name="_10000_14_9">#REF!</definedName>
    <definedName name="_10000_15">#REF!</definedName>
    <definedName name="_10000_15_1">#REF!</definedName>
    <definedName name="_10000_15_16">#REF!</definedName>
    <definedName name="_10000_15_7">#REF!</definedName>
    <definedName name="_10000_16">#REF!</definedName>
    <definedName name="_10000_17">#REF!</definedName>
    <definedName name="_10000_22">#REF!</definedName>
    <definedName name="_10000_27">#REF!</definedName>
    <definedName name="_10000_5">#REF!</definedName>
    <definedName name="_10000_5_15">#REF!</definedName>
    <definedName name="_10000_5_15_1">#REF!</definedName>
    <definedName name="_10000_5_15_16">#REF!</definedName>
    <definedName name="_10000_5_15_7">#REF!</definedName>
    <definedName name="_10000_5_16">#REF!</definedName>
    <definedName name="_10000_5_8">#REF!</definedName>
    <definedName name="_10000_5_9">#REF!</definedName>
    <definedName name="_10000_6">#REF!</definedName>
    <definedName name="_10000_6_15">#REF!</definedName>
    <definedName name="_10000_6_15_1">#REF!</definedName>
    <definedName name="_10000_6_15_16">#REF!</definedName>
    <definedName name="_10000_6_15_7">#REF!</definedName>
    <definedName name="_10000_6_16">#REF!</definedName>
    <definedName name="_10000_6_8">#REF!</definedName>
    <definedName name="_10000_6_9">#REF!</definedName>
    <definedName name="_10000_7">#REF!</definedName>
    <definedName name="_10000_7_15">#REF!</definedName>
    <definedName name="_10000_7_15_1">#REF!</definedName>
    <definedName name="_10000_7_15_16">#REF!</definedName>
    <definedName name="_10000_7_15_7">#REF!</definedName>
    <definedName name="_10000_7_16">#REF!</definedName>
    <definedName name="_10000_7_8">#REF!</definedName>
    <definedName name="_10000_7_9">#REF!</definedName>
    <definedName name="_10000_8">#REF!</definedName>
    <definedName name="_10000_9">#REF!</definedName>
    <definedName name="_100abgv40_1_1">#REF!</definedName>
    <definedName name="_101abgv40_2_1">#REF!</definedName>
    <definedName name="_102abgv50_1_1">#REF!</definedName>
    <definedName name="_103abgv50_2_1">#REF!</definedName>
    <definedName name="_104abka15_1_1">#REF!</definedName>
    <definedName name="_105abka15_2_1">#REF!</definedName>
    <definedName name="_106abpg_1_1">#REF!</definedName>
    <definedName name="_107abpg_2_1">#REF!</definedName>
    <definedName name="_108abs100_1_1">#REF!</definedName>
    <definedName name="_109abs100_2_1">#REF!</definedName>
    <definedName name="_11">'[161]#REF!'!$D$19</definedName>
    <definedName name="_11____123Graph_ACHART_1" hidden="1">[166]A!$E$37:$X$37</definedName>
    <definedName name="_11__123Graph_XCHART_5">[165]Sheet1!$B$12:$B$20</definedName>
    <definedName name="_11_Q_1_1">#REF!</definedName>
    <definedName name="_110">#REF!</definedName>
    <definedName name="_110abwl_1_1">#REF!</definedName>
    <definedName name="_111abwl_2_1">#REF!</definedName>
    <definedName name="_112ahrd100_1_1">#REF!</definedName>
    <definedName name="_113ahrd100_2_1">#REF!</definedName>
    <definedName name="_114ahrd150_1_1">#REF!</definedName>
    <definedName name="_115ahrd150_2_1">#REF!</definedName>
    <definedName name="_116ahuf100_1_1">#REF!</definedName>
    <definedName name="_117ahuf100_2_1">#REF!</definedName>
    <definedName name="_118ahuf150_1_1">#REF!</definedName>
    <definedName name="_119ahuf150_2_1">#REF!</definedName>
    <definedName name="_12">'[161]#REF!'!$D$20</definedName>
    <definedName name="_120ahuf150ahuf150_1_1">#REF!</definedName>
    <definedName name="_121">#REF!</definedName>
    <definedName name="_121ahuf150ahuf150_2_1">#REF!</definedName>
    <definedName name="_122akco150_1_1">#REF!</definedName>
    <definedName name="_123akco150_2_1">#REF!</definedName>
    <definedName name="_123GARAPH" hidden="1">#REF!</definedName>
    <definedName name="_123Graph_F" hidden="1">[167]escon!#REF!</definedName>
    <definedName name="_124akco80_1_1">#REF!</definedName>
    <definedName name="_125akco80_2_1">#REF!</definedName>
    <definedName name="_126akgv80_1_1">#REF!</definedName>
    <definedName name="_127akgv80_2_1">#REF!</definedName>
    <definedName name="_128ako100_1_1">#REF!</definedName>
    <definedName name="_129ako100_2_1">#REF!</definedName>
    <definedName name="_13">'[161]#REF!'!$D$21</definedName>
    <definedName name="_13_S_1">#REF!</definedName>
    <definedName name="_130ako150_1_1">#REF!</definedName>
    <definedName name="_131ako150_2_1">#REF!</definedName>
    <definedName name="_132ako50_1_1">#REF!</definedName>
    <definedName name="_133ako50_2_1">#REF!</definedName>
    <definedName name="_134ako80_1_1">#REF!</definedName>
    <definedName name="_135ako80_2_1">#REF!</definedName>
    <definedName name="_136akof100_1_1">#REF!</definedName>
    <definedName name="_137akof100_2_1">#REF!</definedName>
    <definedName name="_138akof150_1_1">#REF!</definedName>
    <definedName name="_139akof150_2_1">#REF!</definedName>
    <definedName name="_14">'[161]#REF!'!$D$22</definedName>
    <definedName name="_14_S_1_1">#REF!</definedName>
    <definedName name="_140akof4_1_1">#REF!</definedName>
    <definedName name="_141akof4_2_1">#REF!</definedName>
    <definedName name="_142akof6_1_1">#REF!</definedName>
    <definedName name="_143akof6_2_1">#REF!</definedName>
    <definedName name="_144akof80_1_1">#REF!</definedName>
    <definedName name="_145akof80_2_1">#REF!</definedName>
    <definedName name="_146akofl80_1_1">#REF!</definedName>
    <definedName name="_147akofl80_2_1">#REF!</definedName>
    <definedName name="_148akogv80_1_1">#REF!</definedName>
    <definedName name="_149akogv80_2_1">#REF!</definedName>
    <definedName name="_15">'[161]#REF!'!$D$23</definedName>
    <definedName name="_15_S_1_2">#REF!</definedName>
    <definedName name="_150aku100_1_1">#REF!</definedName>
    <definedName name="_151aku100_2_1">#REF!</definedName>
    <definedName name="_152aku150_1_1">#REF!</definedName>
    <definedName name="_153aku150_2_1">#REF!</definedName>
    <definedName name="_154B_1_1">#REF!</definedName>
    <definedName name="_155B_1_1_1">#REF!</definedName>
    <definedName name="_156bdia6_1_1">#REF!</definedName>
    <definedName name="_157bdia6_2_1">#REF!</definedName>
    <definedName name="_158cas80_1_1">#REF!</definedName>
    <definedName name="_159cas80_2_1">#REF!</definedName>
    <definedName name="_16">'[161]#REF!'!$D$24</definedName>
    <definedName name="_160casf80_1_1">#REF!</definedName>
    <definedName name="_161casf80_2_1">#REF!</definedName>
    <definedName name="_162D_1_1">#REF!</definedName>
    <definedName name="_163D_1_1_1">#REF!</definedName>
    <definedName name="_164detib2100_1_1">#REF!</definedName>
    <definedName name="_165detib2100_2_1">#REF!</definedName>
    <definedName name="_166detib2120_1_1">#REF!</definedName>
    <definedName name="_167detib2120_2_1">#REF!</definedName>
    <definedName name="_168detib250_1_1">#REF!</definedName>
    <definedName name="_169detib250_2_1">#REF!</definedName>
    <definedName name="_16Excel_BuiltIn_Print_Area_1_1">#REF!</definedName>
    <definedName name="_17">'[161]#REF!'!$D$26</definedName>
    <definedName name="_17_S_2_1">#REF!</definedName>
    <definedName name="_170detib260_1_1">#REF!</definedName>
    <definedName name="_171detib260_2_1">#REF!</definedName>
    <definedName name="_172detib280_1_1">#REF!</definedName>
    <definedName name="_173detib280_2_1">#REF!</definedName>
    <definedName name="_174DFDF_1_1">#REF!</definedName>
    <definedName name="_175DFDF_2_1">#REF!</definedName>
    <definedName name="_176dia6_1_1">#REF!</definedName>
    <definedName name="_177dia6_2_1">#REF!</definedName>
    <definedName name="_178dstib2100_1_1">#REF!</definedName>
    <definedName name="_179dstib2100_2_1">#REF!</definedName>
    <definedName name="_17Excel_BuiltIn_Print_Area_1_1_1">#REF!</definedName>
    <definedName name="_18">'[161]#REF!'!$D$27</definedName>
    <definedName name="_18_W_1">#REF!</definedName>
    <definedName name="_180dstib2120_1_1">#REF!</definedName>
    <definedName name="_181dstib2120_2_1">#REF!</definedName>
    <definedName name="_182dstib250_1_1">#REF!</definedName>
    <definedName name="_183dstib250_2_1">#REF!</definedName>
    <definedName name="_184dstib260_1_1">#REF!</definedName>
    <definedName name="_185dstib260_2_1">#REF!</definedName>
    <definedName name="_186dstib280_1_1">#REF!</definedName>
    <definedName name="_187dstib280_2_1">#REF!</definedName>
    <definedName name="_188E_1_1">#REF!</definedName>
    <definedName name="_189E_1_1_1">#REF!</definedName>
    <definedName name="_18Excel_BuiltIn_Print_Area_2_1_1">#REF!</definedName>
    <definedName name="_19">'[161]#REF!'!$D$28</definedName>
    <definedName name="_19___123Graph_ACHART_1" hidden="1">[166]A!$E$37:$X$37</definedName>
    <definedName name="_19_W_1_1">#REF!</definedName>
    <definedName name="_190Excel_BuiltIn_Print_Area_1_1">#REF!</definedName>
    <definedName name="_191Excel_BuiltIn_Print_Area_10_1_1">#REF!</definedName>
    <definedName name="_192Excel_BuiltIn_Print_Area_11_1_1">#REF!</definedName>
    <definedName name="_193Excel_BuiltIn_Print_Area_12_1_1">#REF!</definedName>
    <definedName name="_194Excel_BuiltIn_Print_Area_13_1_1">#REF!</definedName>
    <definedName name="_195Excel_BuiltIn_Print_Area_15_1">#REF!</definedName>
    <definedName name="_196Excel_BuiltIn_Print_Area_15_1_1">#REF!</definedName>
    <definedName name="_197Excel_BuiltIn_Print_Area_15_1_1_1">#REF!</definedName>
    <definedName name="_198Excel_BuiltIn_Print_Area_2_1">#REF!</definedName>
    <definedName name="_19Excel_BuiltIn_Print_Area_4_1_1">#REF!</definedName>
    <definedName name="_1Excel_BuiltIn_Print_Area_1_1">#REF!</definedName>
    <definedName name="_2">'[161]#REF!'!$D$8</definedName>
    <definedName name="_2__123Graph_ACHART_1" hidden="1">[168]A!$E$37:$X$37</definedName>
    <definedName name="_2__123Graph_ACHART_2">'[165]DATA MENTAH'!$G$13:$G$147</definedName>
    <definedName name="_2__123Graph_AG_KUM" hidden="1">[128]TJ1Q47!$N$7:$N$31</definedName>
    <definedName name="_2_?">#REF!</definedName>
    <definedName name="_2_0_HARSAT">[162]A!$Q$1:$U$62</definedName>
    <definedName name="_2_1">'[161]#REF!'!$K$50</definedName>
    <definedName name="_2_10">[162]A!$AG$2:$AM$49</definedName>
    <definedName name="_2_2">'[161]#REF!'!$K$136</definedName>
    <definedName name="_2_2_1">'[161]#REF!'!$K$136</definedName>
    <definedName name="_2_2A">[162]A!$W$1103:$AD$1168</definedName>
    <definedName name="_2_2D">[162]A!$AW$222:$IV$8192</definedName>
    <definedName name="_2_2F">[162]A!$W$700:$AD$761</definedName>
    <definedName name="_2_2G">[162]A!$W$935:$AD$995</definedName>
    <definedName name="_2_2H">[162]A!$W$854:$AD$916</definedName>
    <definedName name="_2_3_1">'[161]#REF!'!$K$224</definedName>
    <definedName name="_2_3_2">'[161]#REF!'!$K$312</definedName>
    <definedName name="_2_3_3">'[161]#REF!'!$K$400</definedName>
    <definedName name="_2_一覧表_棟別_">#REF!</definedName>
    <definedName name="_20">'[161]#REF!'!$D$29</definedName>
    <definedName name="_200Excel_BuiltIn_Print_Area_3_1_1">#REF!</definedName>
    <definedName name="_201Excel_BuiltIn_Print_Area_4_1">#REF!</definedName>
    <definedName name="_202Excel_BuiltIn_Print_Area_8_1_1">#REF!</definedName>
    <definedName name="_203Excel_BuiltIn_Print_Area_8_1_1_1">#REF!</definedName>
    <definedName name="_204Excel_BuiltIn_Print_Area_8_1_1_1_1_1">#REF!</definedName>
    <definedName name="_205Excel_BuiltIn_Print_Area_9_1">#REF!</definedName>
    <definedName name="_206Excel_BuiltIn_Print_Area_9_1_1">#REF!</definedName>
    <definedName name="_207Excel_BuiltIn_Print_Area_9_1_1_1">#REF!</definedName>
    <definedName name="_208Excel_BuiltIn_Print_Titles_2_1">#REF!</definedName>
    <definedName name="_209Excel_BuiltIn_Print_Titles_3_1">#REF!</definedName>
    <definedName name="_20Excel_BuiltIn_Print_Area_7_1_1">#REF!</definedName>
    <definedName name="_21">'[161]#REF!'!$D$30</definedName>
    <definedName name="_210pab100_1_1">#REF!</definedName>
    <definedName name="_211pab100_2_1">#REF!</definedName>
    <definedName name="_212pab15_1_1">#REF!</definedName>
    <definedName name="_213pab15_2_1">#REF!</definedName>
    <definedName name="_214pab150_1_1">#REF!</definedName>
    <definedName name="_215pab150_2_1">#REF!</definedName>
    <definedName name="_216pab2_1_1">#REF!</definedName>
    <definedName name="_217pab2_2_1">#REF!</definedName>
    <definedName name="_218pab20_1_1">#REF!</definedName>
    <definedName name="_219pab20_2_1">#REF!</definedName>
    <definedName name="_21Excel_BuiltIn_Print_Area_9_1">#REF!</definedName>
    <definedName name="_22">'[161]#REF!'!$D$32</definedName>
    <definedName name="_220pab25_1_1">#REF!</definedName>
    <definedName name="_221pab25_2_1">#REF!</definedName>
    <definedName name="_222pab32_1_1">#REF!</definedName>
    <definedName name="_223pab32_2_1">#REF!</definedName>
    <definedName name="_224pab4_1_1">#REF!</definedName>
    <definedName name="_225pab4_2_1">#REF!</definedName>
    <definedName name="_226pab40_1_1">#REF!</definedName>
    <definedName name="_227pab40_2_1">#REF!</definedName>
    <definedName name="_228pab50_1_1">#REF!</definedName>
    <definedName name="_229pab50_2_1">#REF!</definedName>
    <definedName name="_22Excel_BuiltIn_Print_Area_9_1_1">#REF!</definedName>
    <definedName name="_23">'[161]#REF!'!$D$33</definedName>
    <definedName name="_230pab6_1_1">#REF!</definedName>
    <definedName name="_231pab6_2_1">#REF!</definedName>
    <definedName name="_232pab80_1_1">#REF!</definedName>
    <definedName name="_233pab80_2_1">#REF!</definedName>
    <definedName name="_234pabf100_1_1">#REF!</definedName>
    <definedName name="_235pabf100_2_1">#REF!</definedName>
    <definedName name="_236pabf150_1_1">#REF!</definedName>
    <definedName name="_237pabf150_2_1">#REF!</definedName>
    <definedName name="_238pabf4_1_1">#REF!</definedName>
    <definedName name="_239pabf4_2_1">#REF!</definedName>
    <definedName name="_23Excel_BuiltIn_Print_Titles_1_1">#REF!</definedName>
    <definedName name="_24">'[161]#REF!'!$D$34</definedName>
    <definedName name="_240pabf6_1_1">#REF!</definedName>
    <definedName name="_241pabf6_2_1">#REF!</definedName>
    <definedName name="_242pabf80_1_1">#REF!</definedName>
    <definedName name="_243pabf80_2_1">#REF!</definedName>
    <definedName name="_244pak100_1_1">#REF!</definedName>
    <definedName name="_245pak100_2_1">#REF!</definedName>
    <definedName name="_246pak150_1_1">#REF!</definedName>
    <definedName name="_247pak150_2_1">#REF!</definedName>
    <definedName name="_248pak50_1_1">#REF!</definedName>
    <definedName name="_249pak50_2_1">#REF!</definedName>
    <definedName name="_24Excel_BuiltIn_Print_Titles_1_1_1">#REF!</definedName>
    <definedName name="_25">'[161]#REF!'!$D$35</definedName>
    <definedName name="_250pak80_1_1">#REF!</definedName>
    <definedName name="_251pak80_2_1">#REF!</definedName>
    <definedName name="_252paket_1_1">#REF!</definedName>
    <definedName name="_253PAKET_2_1">#REF!</definedName>
    <definedName name="_254pakf100_1_1">#REF!</definedName>
    <definedName name="_255pakf100_2_1">#REF!</definedName>
    <definedName name="_256pakf150_1_1">#REF!</definedName>
    <definedName name="_257pakf150_2_1">#REF!</definedName>
    <definedName name="_258pakf80_1_1">#REF!</definedName>
    <definedName name="_259pakf80_2_1">#REF!</definedName>
    <definedName name="_25Excel_BuiltIn_Print_Titles_14_1">#REF!</definedName>
    <definedName name="_26">'[161]#REF!'!$D$36</definedName>
    <definedName name="_260pc80_1_1">#REF!</definedName>
    <definedName name="_261pc80_2_1">#REF!</definedName>
    <definedName name="_262pcf80_1_1">#REF!</definedName>
    <definedName name="_263pcf80_2_1">#REF!</definedName>
    <definedName name="_264phf100_1_1">#REF!</definedName>
    <definedName name="_265phf100_2_1">#REF!</definedName>
    <definedName name="_266phf150_1_1">#REF!</definedName>
    <definedName name="_267phf150_2_1">#REF!</definedName>
    <definedName name="_268Print_Area_MI_1_1">#REF!</definedName>
    <definedName name="_269PRINT_SUMMARY">#REF!</definedName>
    <definedName name="_26Excel_BuiltIn_Print_Titles_2_1_1">#REF!</definedName>
    <definedName name="_27">'[161]#REF!'!$D$37</definedName>
    <definedName name="_270pv100_1_1">#REF!</definedName>
    <definedName name="_271pv100_2_1">#REF!</definedName>
    <definedName name="_272pv40_1_1">#REF!</definedName>
    <definedName name="_273pv40_2_1">#REF!</definedName>
    <definedName name="_274pv50_1_1">#REF!</definedName>
    <definedName name="_275pv50_2_1">#REF!</definedName>
    <definedName name="_276pv80_1_1">#REF!</definedName>
    <definedName name="_277pv80_2_1">#REF!</definedName>
    <definedName name="_278pvf100_1_1">#REF!</definedName>
    <definedName name="_279pvf100_2_1">#REF!</definedName>
    <definedName name="_27A_1_1">#REF!</definedName>
    <definedName name="_27Excel_BuiltIn_Print_Titles_3_1_1">#REF!</definedName>
    <definedName name="_28">'[161]#REF!'!$D$38</definedName>
    <definedName name="_280pvf80_1_1">#REF!</definedName>
    <definedName name="_281pvf80_2_1">#REF!</definedName>
    <definedName name="_285vnt100_1_1">#REF!</definedName>
    <definedName name="_286vnt100_2_1">#REF!</definedName>
    <definedName name="_287vnt40_1_1">#REF!</definedName>
    <definedName name="_288vnt40_2_1">#REF!</definedName>
    <definedName name="_289vnt50_1_1">#REF!</definedName>
    <definedName name="_28A_1_1_1">#REF!</definedName>
    <definedName name="_28Excel_BuiltIn_Print_Titles_4_1_1">#REF!</definedName>
    <definedName name="_29">'[161]#REF!'!$D$40</definedName>
    <definedName name="_290vnt50_2_1">#REF!</definedName>
    <definedName name="_291vnt80_1_1">#REF!</definedName>
    <definedName name="_292vnt80_2_1">#REF!</definedName>
    <definedName name="_293vntf100_1_1">#REF!</definedName>
    <definedName name="_294vntf100_2_1">#REF!</definedName>
    <definedName name="_295vntf80_1_1">#REF!</definedName>
    <definedName name="_296vntf80_2_1">#REF!</definedName>
    <definedName name="_29A_1_1_2">#REF!</definedName>
    <definedName name="_29Excel_BuiltIn_Print_Titles_5_1_1">#REF!</definedName>
    <definedName name="_2A_2">[162]A!$W$78:$AD$123</definedName>
    <definedName name="_2cnp">[169]HSD!$I$68</definedName>
    <definedName name="_2Excel_BuiltIn_Print_Titles_5_1_1">#REF!</definedName>
    <definedName name="_3">'[161]#REF!'!$D$9</definedName>
    <definedName name="_3_____123Graph_ACHART_1" hidden="1">'[170]L 1'!$G$26:$V$26</definedName>
    <definedName name="_3__123Graph_ACHART_1" hidden="1">[171]A!$E$37:$X$37</definedName>
    <definedName name="_3__123Graph_ACHART_3">'[165]DATA MENTAH'!$I$13:$I$147</definedName>
    <definedName name="_3__123Graph_BG_FLOW" hidden="1">[128]TJ1Q47!$F$7:$F$31</definedName>
    <definedName name="_3_?">#REF!</definedName>
    <definedName name="_3_??">#REF!</definedName>
    <definedName name="_3_1_1">'[161]#REF!'!$K$584</definedName>
    <definedName name="_3_1_2">'[161]#REF!'!$K$672</definedName>
    <definedName name="_3_1_8">'[161]#REF!'!$K$672</definedName>
    <definedName name="_3_10">[162]A!$AG$74:$IV$8192</definedName>
    <definedName name="_3_2_1">'[161]#REF!'!$K$761</definedName>
    <definedName name="_3_2_2">'[161]#REF!'!$K$859</definedName>
    <definedName name="_3_2_8">'[161]#REF!'!$K$672</definedName>
    <definedName name="_3_3">'[161]#REF!'!$K$944</definedName>
    <definedName name="_3_3_2">'[161]#REF!'!$K$859</definedName>
    <definedName name="_3_4">'[161]#REF!'!$K$944</definedName>
    <definedName name="_3_初期画面に戻">#REF!</definedName>
    <definedName name="_3_総括資_A_4縦">#REF!</definedName>
    <definedName name="_30">'[161]#REF!'!$D$41</definedName>
    <definedName name="_30A_2_1">#REF!</definedName>
    <definedName name="_30Excel_BuiltIn_Print_Titles_6_1_1">#REF!</definedName>
    <definedName name="_31">'[161]#REF!'!$D$42</definedName>
    <definedName name="_311">#REF!</definedName>
    <definedName name="_31A_2_1_1">#REF!</definedName>
    <definedName name="_31Excel_BuiltIn_Print_Titles_8_1_1">#REF!</definedName>
    <definedName name="_32">'[161]#REF!'!$D$43</definedName>
    <definedName name="_321">#REF!</definedName>
    <definedName name="_32abch100_1_1">#REF!</definedName>
    <definedName name="_33">'[161]#REF!'!$D$44</definedName>
    <definedName name="_33abch100_2_1">#REF!</definedName>
    <definedName name="_34">'[161]#REF!'!$D$45</definedName>
    <definedName name="_34aber100_1_1">#REF!</definedName>
    <definedName name="_35">'[161]#REF!'!$D$46</definedName>
    <definedName name="_35aber100_2_1">#REF!</definedName>
    <definedName name="_36">'[161]#REF!'!$D$47</definedName>
    <definedName name="_36aber15_1_1">#REF!</definedName>
    <definedName name="_37">'[161]#REF!'!$D$48</definedName>
    <definedName name="_37aber15_2_1">#REF!</definedName>
    <definedName name="_38">'[161]#REF!'!$D$49</definedName>
    <definedName name="_38Aber150_1_1">#REF!</definedName>
    <definedName name="_39">'[161]#REF!'!$D$50</definedName>
    <definedName name="_39Aber150_2_1">#REF!</definedName>
    <definedName name="_3Excel_BuiltIn_Print_Titles_7_1_1">#REF!</definedName>
    <definedName name="_4">'[161]#REF!'!$D$10</definedName>
    <definedName name="_4__123Graph_ACHART_1" hidden="1">[168]A!$E$37:$X$37</definedName>
    <definedName name="_4__123Graph_ACHART_5">[165]Sheet1!$C$12:$C$20</definedName>
    <definedName name="_4__123Graph_BG_KUM" hidden="1">[128]TJ1Q47!$L$7:$L$31</definedName>
    <definedName name="_4_1_1">'[161]#REF!'!$K$1028</definedName>
    <definedName name="_4_1_2">'[161]#REF!'!$K$1117</definedName>
    <definedName name="_4_10">[162]A!$AM$140:$IV$8192</definedName>
    <definedName name="_4_2_2">'[161]#REF!'!$K$1206</definedName>
    <definedName name="_4_事業資_A_4縦">#REF!</definedName>
    <definedName name="_4_印刷">#REF!</definedName>
    <definedName name="_40">'[161]#REF!'!$D$51</definedName>
    <definedName name="_40aber2_1_1">#REF!</definedName>
    <definedName name="_41">'[161]#REF!'!$D$52</definedName>
    <definedName name="_411">#REF!</definedName>
    <definedName name="_41aber2_2_1">#REF!</definedName>
    <definedName name="_42">'[161]#REF!'!$D$54</definedName>
    <definedName name="_42aber20_1_1">#REF!</definedName>
    <definedName name="_43">'[161]#REF!'!$D$55</definedName>
    <definedName name="_43aber20_2_1">#REF!</definedName>
    <definedName name="_44">'[161]#REF!'!$D$56</definedName>
    <definedName name="_44aber25_1_1">#REF!</definedName>
    <definedName name="_45">'[161]#REF!'!$D$57</definedName>
    <definedName name="_45aber25_2_1">#REF!</definedName>
    <definedName name="_46">'[161]#REF!'!$D$58</definedName>
    <definedName name="_46aber32_1_1">#REF!</definedName>
    <definedName name="_47">'[161]#REF!'!$D$59</definedName>
    <definedName name="_47aber32_2_1">#REF!</definedName>
    <definedName name="_48">'[161]#REF!'!$D$60</definedName>
    <definedName name="_48aber4_1_1">#REF!</definedName>
    <definedName name="_49">'[161]#REF!'!$D$61</definedName>
    <definedName name="_49aber4_2_1">#REF!</definedName>
    <definedName name="_5">'[161]#REF!'!$D$12</definedName>
    <definedName name="_5__123Graph_ACHART_1" hidden="1">[172]A!$E$37:$X$37</definedName>
    <definedName name="_5__123Graph_BCHART_1">[165]Sheet1!$C$3:$C$9</definedName>
    <definedName name="_5__123Graph_CG_KUM" hidden="1">[128]TJ1Q47!$J$7:$J$31</definedName>
    <definedName name="_5__A">#REF!</definedName>
    <definedName name="_5_??">#REF!</definedName>
    <definedName name="_5_1_">#REF!</definedName>
    <definedName name="_5_1_1">'[161]#REF!'!$K$1028</definedName>
    <definedName name="_5_1_2">'[161]#REF!'!$K$1117</definedName>
    <definedName name="_5_10">[162]A!$AG$146:$IV$8192</definedName>
    <definedName name="_5_5">'[161]#REF!'!$K$1470</definedName>
    <definedName name="_5_7_1">'[161]#REF!'!$K$1554</definedName>
    <definedName name="_5_入力表_棟別_">#REF!</definedName>
    <definedName name="_5_罫線引き">#REF!</definedName>
    <definedName name="_50">'[161]#REF!'!$D$62</definedName>
    <definedName name="_5000">#REF!</definedName>
    <definedName name="_5000_1">#REF!</definedName>
    <definedName name="_5000_14_15">#REF!</definedName>
    <definedName name="_5000_14_15_1">#REF!</definedName>
    <definedName name="_5000_14_15_16">#REF!</definedName>
    <definedName name="_5000_14_15_7">#REF!</definedName>
    <definedName name="_5000_14_16">#REF!</definedName>
    <definedName name="_5000_14_8">#REF!</definedName>
    <definedName name="_5000_14_9">#REF!</definedName>
    <definedName name="_5000_15">#REF!</definedName>
    <definedName name="_5000_15_1">#REF!</definedName>
    <definedName name="_5000_15_16">#REF!</definedName>
    <definedName name="_5000_15_7">#REF!</definedName>
    <definedName name="_5000_16">#REF!</definedName>
    <definedName name="_5000_17">#REF!</definedName>
    <definedName name="_5000_22">#REF!</definedName>
    <definedName name="_5000_27">#REF!</definedName>
    <definedName name="_5000_5">#REF!</definedName>
    <definedName name="_5000_5_15">#REF!</definedName>
    <definedName name="_5000_5_15_1">#REF!</definedName>
    <definedName name="_5000_5_15_16">#REF!</definedName>
    <definedName name="_5000_5_15_7">#REF!</definedName>
    <definedName name="_5000_5_16">#REF!</definedName>
    <definedName name="_5000_5_8">#REF!</definedName>
    <definedName name="_5000_5_9">#REF!</definedName>
    <definedName name="_5000_6">#REF!</definedName>
    <definedName name="_5000_6_15">#REF!</definedName>
    <definedName name="_5000_6_15_1">#REF!</definedName>
    <definedName name="_5000_6_15_16">#REF!</definedName>
    <definedName name="_5000_6_15_7">#REF!</definedName>
    <definedName name="_5000_6_16">#REF!</definedName>
    <definedName name="_5000_6_8">#REF!</definedName>
    <definedName name="_5000_6_9">#REF!</definedName>
    <definedName name="_5000_7">#REF!</definedName>
    <definedName name="_5000_7_15">#REF!</definedName>
    <definedName name="_5000_7_15_1">#REF!</definedName>
    <definedName name="_5000_7_15_16">#REF!</definedName>
    <definedName name="_5000_7_15_7">#REF!</definedName>
    <definedName name="_5000_7_16">#REF!</definedName>
    <definedName name="_5000_7_8">#REF!</definedName>
    <definedName name="_5000_7_9">#REF!</definedName>
    <definedName name="_5000_8">#REF!</definedName>
    <definedName name="_5000_9">#REF!</definedName>
    <definedName name="_50aber40_1_1">#REF!</definedName>
    <definedName name="_51">'[161]#REF!'!$D$63</definedName>
    <definedName name="_512">#REF!</definedName>
    <definedName name="_516">#REF!</definedName>
    <definedName name="_51aber40_2_1">#REF!</definedName>
    <definedName name="_52">'[161]#REF!'!$D$64</definedName>
    <definedName name="_52aber50_1_1">#REF!</definedName>
    <definedName name="_53">'[161]#REF!'!$D$65</definedName>
    <definedName name="_53aber50_2_1">#REF!</definedName>
    <definedName name="_54">'[161]#REF!'!$D$66</definedName>
    <definedName name="_545_VLOOKUP_M18__M_49__N_173_2">[173]Sheet1!$Y$18</definedName>
    <definedName name="_54Aber6_1_1">#REF!</definedName>
    <definedName name="_55">'[161]#REF!'!$D$67</definedName>
    <definedName name="_55Aber6_2_1">#REF!</definedName>
    <definedName name="_56">'[161]#REF!'!$D$69</definedName>
    <definedName name="_56aber80_1_1">#REF!</definedName>
    <definedName name="_57">'[161]#REF!'!$D$70</definedName>
    <definedName name="_57aber80_2_1">#REF!</definedName>
    <definedName name="_58">'[161]#REF!'!$D$72</definedName>
    <definedName name="_58aberf100_1_1">#REF!</definedName>
    <definedName name="_59">'[161]#REF!'!$D$73</definedName>
    <definedName name="_59aberf100_2_1">#REF!</definedName>
    <definedName name="_6">'[161]#REF!'!$D$13</definedName>
    <definedName name="_6___A">#REF!</definedName>
    <definedName name="_6__123Graph_BCHART_2">'[165]DATA MENTAH'!$C$13:$C$147</definedName>
    <definedName name="_6__123Graph_XG_FLOW" hidden="1">[128]TJ1Q47!$B$7:$B$31</definedName>
    <definedName name="_6_1_1">'[161]#REF!'!$K$1646</definedName>
    <definedName name="_6_1_2">'[161]#REF!'!$K$1734</definedName>
    <definedName name="_6_1_7">'[161]#REF!'!$K$2000</definedName>
    <definedName name="_6_10_2">'[161]#REF!'!$K$2000</definedName>
    <definedName name="_6_7_1">'[161]#REF!'!$K$2089</definedName>
    <definedName name="_6_7_2">'[161]#REF!'!$K$2177</definedName>
    <definedName name="_6_8_1">'[161]#REF!'!$K$1824</definedName>
    <definedName name="_6_8_5">'[161]#REF!'!$K$1912</definedName>
    <definedName name="_6_罫線消去">#REF!</definedName>
    <definedName name="_60">'[161]#REF!'!$D$75</definedName>
    <definedName name="_60aberf150_1_1">#REF!</definedName>
    <definedName name="_61">'[161]#REF!'!$D$76</definedName>
    <definedName name="_611FA">#REF!</definedName>
    <definedName name="_611PK">#REF!</definedName>
    <definedName name="_612FA">#REF!</definedName>
    <definedName name="_612PK">#REF!</definedName>
    <definedName name="_618">#REF!</definedName>
    <definedName name="_61aberf150_2_1">#REF!</definedName>
    <definedName name="_62">'[161]#REF!'!$D$77</definedName>
    <definedName name="_621FA">#REF!</definedName>
    <definedName name="_621PK">#REF!</definedName>
    <definedName name="_622FA">#REF!</definedName>
    <definedName name="_622PK">#REF!</definedName>
    <definedName name="_623FA">#REF!</definedName>
    <definedName name="_623PK">#REF!</definedName>
    <definedName name="_62aberf4_1_1">#REF!</definedName>
    <definedName name="_63">'[161]#REF!'!$D$78</definedName>
    <definedName name="_632FA">#REF!</definedName>
    <definedName name="_632PK">#REF!</definedName>
    <definedName name="_633FA">#REF!</definedName>
    <definedName name="_633PK">#REF!</definedName>
    <definedName name="_634FA">#REF!</definedName>
    <definedName name="_634PK">#REF!</definedName>
    <definedName name="_635AFA">#REF!</definedName>
    <definedName name="_635APK">#REF!</definedName>
    <definedName name="_635FA">#REF!</definedName>
    <definedName name="_635PK">#REF!</definedName>
    <definedName name="_63aberf4_2_1">#REF!</definedName>
    <definedName name="_64">'[161]#REF!'!$D$79</definedName>
    <definedName name="_64aberf6_1_1">#REF!</definedName>
    <definedName name="_65">'[161]#REF!'!$D$81</definedName>
    <definedName name="_65aberf6_2_1">#REF!</definedName>
    <definedName name="_66">'[161]#REF!'!$D$82</definedName>
    <definedName name="_66aberf80_1_1">#REF!</definedName>
    <definedName name="_67">'[161]#REF!'!$D$83</definedName>
    <definedName name="_67aberf80_2_1">#REF!</definedName>
    <definedName name="_68">'[161]#REF!'!$D$84</definedName>
    <definedName name="_68abfj100_1_1">#REF!</definedName>
    <definedName name="_69">'[161]#REF!'!$D$85</definedName>
    <definedName name="_69abfj100_2_1">#REF!</definedName>
    <definedName name="_7">'[161]#REF!'!$D$14</definedName>
    <definedName name="_7__123Graph_ACHART_1" hidden="1">[168]A!$E$37:$X$37</definedName>
    <definedName name="_7__123Graph_BCHART_3">'[165]DATA MENTAH'!$H$13:$H$147</definedName>
    <definedName name="_7__123Graph_XG_KUM" hidden="1">[128]TJ1Q47!$B$7:$B$31</definedName>
    <definedName name="_7_1_2">'[161]#REF!'!$K$2436</definedName>
    <definedName name="_7_1_5">'[161]#REF!'!$K$2264</definedName>
    <definedName name="_7_1_5_a">'[161]#REF!'!$K$2264</definedName>
    <definedName name="_7_1_8">'[161]#REF!'!$K$2350</definedName>
    <definedName name="_7_10">[162]A!$AG$243:$AM$295</definedName>
    <definedName name="_7_13">'[161]#REF!'!$K$3039</definedName>
    <definedName name="_7_3_1">'[161]#REF!'!$K$2521</definedName>
    <definedName name="_7_3_2">'[161]#REF!'!$K$2521</definedName>
    <definedName name="_7_6_4">'[161]#REF!'!$K$2609</definedName>
    <definedName name="_7_6_5">'[161]#REF!'!$K$2953</definedName>
    <definedName name="_7_D_1">#REF!</definedName>
    <definedName name="_70">'[161]#REF!'!$D$86</definedName>
    <definedName name="_705">#REF!</definedName>
    <definedName name="_70abfj150_1_1">#REF!</definedName>
    <definedName name="_710">#REF!</definedName>
    <definedName name="_715">#REF!</definedName>
    <definedName name="_71abfj150_2_1">#REF!</definedName>
    <definedName name="_725">#REF!</definedName>
    <definedName name="_72abfj40_1_1">#REF!</definedName>
    <definedName name="_73abfj40_2_1">#REF!</definedName>
    <definedName name="_74abfj50_1_1">#REF!</definedName>
    <definedName name="_750_KVA_X_64__">#REF!</definedName>
    <definedName name="_75abfj50_2_1">#REF!</definedName>
    <definedName name="_76abfl40_1_1">#REF!</definedName>
    <definedName name="_77abfl40_2_1">#REF!</definedName>
    <definedName name="_78abft100_1_1">#REF!</definedName>
    <definedName name="_79abft100_2_1">#REF!</definedName>
    <definedName name="_8">'[161]#REF!'!$D$15</definedName>
    <definedName name="_8__123Graph_XCHART_1">[165]Sheet1!$B$3:$B$9</definedName>
    <definedName name="_8_1_1_4">'[161]#REF!'!$K$2693</definedName>
    <definedName name="_8_1_1_5">'[161]#REF!'!$K$3125</definedName>
    <definedName name="_8_1_2_3">'[161]#REF!'!$K$3211</definedName>
    <definedName name="_8_1_2_4">'[161]#REF!'!$K$3297</definedName>
    <definedName name="_8_1_4_1">'[161]#REF!'!$K$3468</definedName>
    <definedName name="_8_1_4_5">'[161]#REF!'!$K$3554</definedName>
    <definedName name="_8_1_4_6_a">'[161]#REF!'!$K$3640</definedName>
    <definedName name="_8_1_4_6_b">'[161]#REF!'!$K$3726</definedName>
    <definedName name="_8_M_1_1">#REF!</definedName>
    <definedName name="_8000">#REF!</definedName>
    <definedName name="_8000_1">#REF!</definedName>
    <definedName name="_8000_14_15">#REF!</definedName>
    <definedName name="_8000_14_15_1">#REF!</definedName>
    <definedName name="_8000_14_15_16">#REF!</definedName>
    <definedName name="_8000_14_15_7">#REF!</definedName>
    <definedName name="_8000_14_16">#REF!</definedName>
    <definedName name="_8000_14_8">#REF!</definedName>
    <definedName name="_8000_14_9">#REF!</definedName>
    <definedName name="_8000_15">#REF!</definedName>
    <definedName name="_8000_15_1">#REF!</definedName>
    <definedName name="_8000_15_16">#REF!</definedName>
    <definedName name="_8000_15_7">#REF!</definedName>
    <definedName name="_8000_16">#REF!</definedName>
    <definedName name="_8000_17">#REF!</definedName>
    <definedName name="_8000_22">#REF!</definedName>
    <definedName name="_8000_27">#REF!</definedName>
    <definedName name="_8000_5">#REF!</definedName>
    <definedName name="_8000_5_15">#REF!</definedName>
    <definedName name="_8000_5_15_1">#REF!</definedName>
    <definedName name="_8000_5_15_16">#REF!</definedName>
    <definedName name="_8000_5_15_7">#REF!</definedName>
    <definedName name="_8000_5_16">#REF!</definedName>
    <definedName name="_8000_5_8">#REF!</definedName>
    <definedName name="_8000_5_9">#REF!</definedName>
    <definedName name="_8000_6">#REF!</definedName>
    <definedName name="_8000_6_15">#REF!</definedName>
    <definedName name="_8000_6_15_1">#REF!</definedName>
    <definedName name="_8000_6_15_16">#REF!</definedName>
    <definedName name="_8000_6_15_7">#REF!</definedName>
    <definedName name="_8000_6_16">#REF!</definedName>
    <definedName name="_8000_6_8">#REF!</definedName>
    <definedName name="_8000_6_9">#REF!</definedName>
    <definedName name="_8000_7">#REF!</definedName>
    <definedName name="_8000_7_15">#REF!</definedName>
    <definedName name="_8000_7_15_1">#REF!</definedName>
    <definedName name="_8000_7_15_16">#REF!</definedName>
    <definedName name="_8000_7_15_7">#REF!</definedName>
    <definedName name="_8000_7_16">#REF!</definedName>
    <definedName name="_8000_7_8">#REF!</definedName>
    <definedName name="_8000_7_9">#REF!</definedName>
    <definedName name="_8000_8">#REF!</definedName>
    <definedName name="_8000_9">#REF!</definedName>
    <definedName name="_80abft150_1_1">#REF!</definedName>
    <definedName name="_818FA">#REF!</definedName>
    <definedName name="_818PK">#REF!</definedName>
    <definedName name="_81abft150_2_1">#REF!</definedName>
    <definedName name="_82abft50_1_1">#REF!</definedName>
    <definedName name="_83abft50_2_1">#REF!</definedName>
    <definedName name="_84abfv100_1_1">#REF!</definedName>
    <definedName name="_85abfv100_2_1">#REF!</definedName>
    <definedName name="_86abfv150_1_1">#REF!</definedName>
    <definedName name="_87abfv150_2_1">#REF!</definedName>
    <definedName name="_88abfv50_1_1">#REF!</definedName>
    <definedName name="_89abfv50_2_1">#REF!</definedName>
    <definedName name="_9">'[161]#REF!'!$D$16</definedName>
    <definedName name="_9__123Graph_XCHART_2">'[165]DATA MENTAH'!$B$13:$B$147</definedName>
    <definedName name="_9_10">[162]A!$AG$290:$IV$8192</definedName>
    <definedName name="_9_M_1_2">#REF!</definedName>
    <definedName name="_90abfv80_1_1">#REF!</definedName>
    <definedName name="_91abfv80_2_1">#REF!</definedName>
    <definedName name="_92abgv100_1_1">#REF!</definedName>
    <definedName name="_93abgv100_2_1">#REF!</definedName>
    <definedName name="_94abgv150_1_1">#REF!</definedName>
    <definedName name="_95abgv150_2_1">#REF!</definedName>
    <definedName name="_96abgv20_1_1">#REF!</definedName>
    <definedName name="_97abgv20_2_1">#REF!</definedName>
    <definedName name="_98abgv32_1_1">#REF!</definedName>
    <definedName name="_99abgv32_2_1">#REF!</definedName>
    <definedName name="_a">'[161]#REF!'!$L$13</definedName>
    <definedName name="_A___0">#REF!</definedName>
    <definedName name="_A_1">#REF!</definedName>
    <definedName name="_A0">#REF!</definedName>
    <definedName name="_a1">'[174]Analisa Alat'!$AW$17</definedName>
    <definedName name="_A16500">#REF!</definedName>
    <definedName name="_a2">'[174]Analisa Alat'!$AW$20</definedName>
    <definedName name="_A3">'[161]#REF!'!$D$9</definedName>
    <definedName name="_A4">'[161]#REF!'!$D$10</definedName>
    <definedName name="_A5">#REF!</definedName>
    <definedName name="_A6">#REF!</definedName>
    <definedName name="_A7">#REF!</definedName>
    <definedName name="_aa">#REF!</definedName>
    <definedName name="_AA1">#REF!</definedName>
    <definedName name="_aaa1">#REF!</definedName>
    <definedName name="_AAD3">#REF!</definedName>
    <definedName name="_abs100">#REF!</definedName>
    <definedName name="_ADD1">#REF!</definedName>
    <definedName name="_ADD2">#REF!</definedName>
    <definedName name="_ADD3">#REF!</definedName>
    <definedName name="_adt01">'[36]alue deah teungoh'!$F$17</definedName>
    <definedName name="_adt02">'[36]alue deah teungoh'!$F$23</definedName>
    <definedName name="_adt03">'[36]alue deah teungoh'!$F$26</definedName>
    <definedName name="_adt04">'[36]alue deah teungoh'!$F$30</definedName>
    <definedName name="_adt05">'[36]alue deah teungoh'!$F$35</definedName>
    <definedName name="_adt06">'[36]alue deah teungoh'!$F$39</definedName>
    <definedName name="_adt07">'[36]alue deah teungoh'!$F$56</definedName>
    <definedName name="_adt08">'[36]alue deah teungoh'!$F$64</definedName>
    <definedName name="_adt09">'[36]alue deah teungoh'!$F$73</definedName>
    <definedName name="_adt10">'[36]alue deah teungoh'!$F$79</definedName>
    <definedName name="_adt11">'[36]alue deah teungoh'!$F$85</definedName>
    <definedName name="_adt12">'[36]alue deah teungoh'!$F$87</definedName>
    <definedName name="_adt13">'[36]alue deah teungoh'!$F$90</definedName>
    <definedName name="_adt14">'[36]alue deah teungoh'!$F$133</definedName>
    <definedName name="_adt15">'[36]alue deah teungoh'!$F$151</definedName>
    <definedName name="_adt16">'[36]alue deah teungoh'!$F$162</definedName>
    <definedName name="_adt17">'[36]alue deah teungoh'!$F$165</definedName>
    <definedName name="_adt34">[175]alat!$J$16</definedName>
    <definedName name="_adt810">[175]alat!$J$17</definedName>
    <definedName name="_AHS2">#REF!</definedName>
    <definedName name="_ahu100">#REF!</definedName>
    <definedName name="_ahu150">#REF!</definedName>
    <definedName name="_ako100">#REF!</definedName>
    <definedName name="_ako150">#REF!</definedName>
    <definedName name="_ako50">#REF!</definedName>
    <definedName name="_ako80">#REF!</definedName>
    <definedName name="_aku100">#REF!</definedName>
    <definedName name="_aku150">#REF!</definedName>
    <definedName name="_alt1">#REF!</definedName>
    <definedName name="_ana1">#REF!</definedName>
    <definedName name="_ana10">#REF!</definedName>
    <definedName name="_ana100">#REF!</definedName>
    <definedName name="_ana101">#REF!</definedName>
    <definedName name="_ana102">#REF!</definedName>
    <definedName name="_ana103">#REF!</definedName>
    <definedName name="_ana104">#REF!</definedName>
    <definedName name="_ana105">#REF!</definedName>
    <definedName name="_ana106">#REF!</definedName>
    <definedName name="_ana107">#REF!</definedName>
    <definedName name="_ana108">#REF!</definedName>
    <definedName name="_ana109">#REF!</definedName>
    <definedName name="_ana11">#REF!</definedName>
    <definedName name="_ana110">#REF!</definedName>
    <definedName name="_ana111">#REF!</definedName>
    <definedName name="_ana112">#REF!</definedName>
    <definedName name="_ana113">#REF!</definedName>
    <definedName name="_ana114">#REF!</definedName>
    <definedName name="_ana115">#REF!</definedName>
    <definedName name="_ana116">#REF!</definedName>
    <definedName name="_ana117">#REF!</definedName>
    <definedName name="_ana118">#REF!</definedName>
    <definedName name="_ana119">#REF!</definedName>
    <definedName name="_ana12">#REF!</definedName>
    <definedName name="_ana120">#REF!</definedName>
    <definedName name="_ana121">#REF!</definedName>
    <definedName name="_ana122">#REF!</definedName>
    <definedName name="_ana123">#REF!</definedName>
    <definedName name="_ana124">#REF!</definedName>
    <definedName name="_ana13">#REF!</definedName>
    <definedName name="_ana14">#REF!</definedName>
    <definedName name="_ana15">#REF!</definedName>
    <definedName name="_ana16">#REF!</definedName>
    <definedName name="_ana17">#REF!</definedName>
    <definedName name="_ana18">#REF!</definedName>
    <definedName name="_ana19">#REF!</definedName>
    <definedName name="_ana2">#REF!</definedName>
    <definedName name="_ana20">#REF!</definedName>
    <definedName name="_ana21">#REF!</definedName>
    <definedName name="_ana22">#REF!</definedName>
    <definedName name="_ana23">#REF!</definedName>
    <definedName name="_ana24">#REF!</definedName>
    <definedName name="_ana25">#REF!</definedName>
    <definedName name="_ana26">#REF!</definedName>
    <definedName name="_ana27">#REF!</definedName>
    <definedName name="_ana28">#REF!</definedName>
    <definedName name="_ana29">#REF!</definedName>
    <definedName name="_ana3">#REF!</definedName>
    <definedName name="_ana30">#REF!</definedName>
    <definedName name="_ana31">#REF!</definedName>
    <definedName name="_ana32">#REF!</definedName>
    <definedName name="_ana33">#REF!</definedName>
    <definedName name="_ana34">#REF!</definedName>
    <definedName name="_ana35">#REF!</definedName>
    <definedName name="_ana36">#REF!</definedName>
    <definedName name="_ana37">#REF!</definedName>
    <definedName name="_ana38">#REF!</definedName>
    <definedName name="_ana39">#REF!</definedName>
    <definedName name="_ana4">#REF!</definedName>
    <definedName name="_ana40">#REF!</definedName>
    <definedName name="_ana41">#REF!</definedName>
    <definedName name="_ana42">#REF!</definedName>
    <definedName name="_ana43">#REF!</definedName>
    <definedName name="_ana44">#REF!</definedName>
    <definedName name="_ana45">#REF!</definedName>
    <definedName name="_ana46">#REF!</definedName>
    <definedName name="_ana47">#REF!</definedName>
    <definedName name="_ana48">#REF!</definedName>
    <definedName name="_ana49">#REF!</definedName>
    <definedName name="_ana5">#REF!</definedName>
    <definedName name="_ana50">#REF!</definedName>
    <definedName name="_ana51">#REF!</definedName>
    <definedName name="_ana52">#REF!</definedName>
    <definedName name="_ana53">#REF!</definedName>
    <definedName name="_ana54">#REF!</definedName>
    <definedName name="_ana55">#REF!</definedName>
    <definedName name="_ana56">#REF!</definedName>
    <definedName name="_ana57">#REF!</definedName>
    <definedName name="_ana58">#REF!</definedName>
    <definedName name="_ana59">#REF!</definedName>
    <definedName name="_ana6">#REF!</definedName>
    <definedName name="_ana60">#REF!</definedName>
    <definedName name="_ana61">#REF!</definedName>
    <definedName name="_ana62">#REF!</definedName>
    <definedName name="_ana63">#REF!</definedName>
    <definedName name="_ana64">#REF!</definedName>
    <definedName name="_ana65">#REF!</definedName>
    <definedName name="_ana66">#REF!</definedName>
    <definedName name="_ana67">#REF!</definedName>
    <definedName name="_ana68">#REF!</definedName>
    <definedName name="_ana69">#REF!</definedName>
    <definedName name="_ana7">#REF!</definedName>
    <definedName name="_ana70">#REF!</definedName>
    <definedName name="_ana71">#REF!</definedName>
    <definedName name="_ana72">#REF!</definedName>
    <definedName name="_ana73">#REF!</definedName>
    <definedName name="_ana74">#REF!</definedName>
    <definedName name="_ana75">#REF!</definedName>
    <definedName name="_ana76">#REF!</definedName>
    <definedName name="_ana77">#REF!</definedName>
    <definedName name="_ana78">#REF!</definedName>
    <definedName name="_ana79">#REF!</definedName>
    <definedName name="_ana8">#REF!</definedName>
    <definedName name="_ana80">#REF!</definedName>
    <definedName name="_ana81">#REF!</definedName>
    <definedName name="_ana82">#REF!</definedName>
    <definedName name="_ana83">#REF!</definedName>
    <definedName name="_ana84">#REF!</definedName>
    <definedName name="_ana85">#REF!</definedName>
    <definedName name="_ana86">#REF!</definedName>
    <definedName name="_ana87">#REF!</definedName>
    <definedName name="_ana88">#REF!</definedName>
    <definedName name="_ana89">#REF!</definedName>
    <definedName name="_ana9">#REF!</definedName>
    <definedName name="_ana90">#REF!</definedName>
    <definedName name="_ana91">#REF!</definedName>
    <definedName name="_ana92">#REF!</definedName>
    <definedName name="_ana93">#REF!</definedName>
    <definedName name="_ana94">#REF!</definedName>
    <definedName name="_ana95">#REF!</definedName>
    <definedName name="_ana96">#REF!</definedName>
    <definedName name="_ana97">#REF!</definedName>
    <definedName name="_ana98">#REF!</definedName>
    <definedName name="_ana99">#REF!</definedName>
    <definedName name="_ank275">[30]DivVII!$G$50</definedName>
    <definedName name="_anl2">#REF!</definedName>
    <definedName name="_APP3">#REF!</definedName>
    <definedName name="_arr3">{"Book1","4.09 FLORA DAN FAUNA.xls","4.22 PERLENGKAPAN SEKOLAH.xls"}</definedName>
    <definedName name="_ars1" hidden="1">{#N/A,#N/A,FALSE,"REK";#N/A,#N/A,FALSE,"Bq-ARS"}</definedName>
    <definedName name="_asb5">'[112]Harga Satuan Bahan'!$E$70</definedName>
    <definedName name="_b">#REF!</definedName>
    <definedName name="_B1">'[161]#REF!'!$D$12</definedName>
    <definedName name="_B2">'[161]#REF!'!$D$13</definedName>
    <definedName name="_B3">'[161]#REF!'!$D$14</definedName>
    <definedName name="_B4">'[161]#REF!'!$D$15</definedName>
    <definedName name="_B5">'[161]#REF!'!$D$16</definedName>
    <definedName name="_B6">'[161]#REF!'!$D$17</definedName>
    <definedName name="_B7">#REF!</definedName>
    <definedName name="_bbm1">#REF!</definedName>
    <definedName name="_bbm10">#REF!</definedName>
    <definedName name="_bbm2">#REF!</definedName>
    <definedName name="_bbm3">#REF!</definedName>
    <definedName name="_bbm5">#REF!</definedName>
    <definedName name="_bbm8">#REF!</definedName>
    <definedName name="_bcv100">#REF!</definedName>
    <definedName name="_bcv125">#REF!</definedName>
    <definedName name="_bcv150">#REF!</definedName>
    <definedName name="_bes24">#REF!</definedName>
    <definedName name="_bes39">#REF!</definedName>
    <definedName name="_bet250">#REF!</definedName>
    <definedName name="_bet275">#REF!</definedName>
    <definedName name="_bet300">#REF!</definedName>
    <definedName name="_bet350">#REF!</definedName>
    <definedName name="_bet400">#REF!</definedName>
    <definedName name="_bhd16">'[176]PRD 01-6(I-II)'!$X$301</definedName>
    <definedName name="_Bjl28">#REF!</definedName>
    <definedName name="_BKB2">#REF!</definedName>
    <definedName name="_BKB3">#REF!</definedName>
    <definedName name="_bln2">#REF!</definedName>
    <definedName name="_bor1030">#REF!</definedName>
    <definedName name="_BOX2">#REF!</definedName>
    <definedName name="_bpl32">#REF!</definedName>
    <definedName name="_bpl9">#REF!</definedName>
    <definedName name="_bsd1600">#REF!</definedName>
    <definedName name="_bsd2500">#REF!</definedName>
    <definedName name="_bsd4000">#REF!</definedName>
    <definedName name="_btk2">[177]analisa!$J$423</definedName>
    <definedName name="_btk275">[177]analisa!$J$458</definedName>
    <definedName name="_btn175">#REF!</definedName>
    <definedName name="_BTN2">[135]HARSAT!$I$71</definedName>
    <definedName name="_btn225">#REF!</definedName>
    <definedName name="_btn25">#REF!</definedName>
    <definedName name="_btn250">#REF!</definedName>
    <definedName name="_BTN3">[135]HARSAT!$I$71</definedName>
    <definedName name="_btn300">#REF!</definedName>
    <definedName name="_btn450">#REF!</definedName>
    <definedName name="_btu100">#REF!</definedName>
    <definedName name="_btu24">#REF!</definedName>
    <definedName name="_btu269">#REF!</definedName>
    <definedName name="_btu307">#REF!</definedName>
    <definedName name="_btu95">#REF!</definedName>
    <definedName name="_bud3500">#REF!</definedName>
    <definedName name="_bus50">#REF!</definedName>
    <definedName name="_bvd1">#REF!</definedName>
    <definedName name="_bvd2">#REF!</definedName>
    <definedName name="_bvd3">#REF!</definedName>
    <definedName name="_bvd34">#REF!</definedName>
    <definedName name="_bvd4">#REF!</definedName>
    <definedName name="_bvd5">#REF!</definedName>
    <definedName name="_bvd8">#REF!</definedName>
    <definedName name="_byy7136">[18]analisa!$N$675</definedName>
    <definedName name="_c">'[161]#REF!'!$L$26</definedName>
    <definedName name="_C1">'[161]#REF!'!$D$19</definedName>
    <definedName name="_C10">#REF!</definedName>
    <definedName name="_C11">#REF!</definedName>
    <definedName name="_C12">#REF!</definedName>
    <definedName name="_C13">#REF!</definedName>
    <definedName name="_C2">'[161]#REF!'!$D$20</definedName>
    <definedName name="_C3">'[161]#REF!'!$D$21</definedName>
    <definedName name="_C4">'[161]#REF!'!$D$22</definedName>
    <definedName name="_C5">'[161]#REF!'!$D$23</definedName>
    <definedName name="_C6">'[161]#REF!'!$D$24</definedName>
    <definedName name="_C7">#REF!</definedName>
    <definedName name="_C8">#REF!</definedName>
    <definedName name="_C9">#REF!</definedName>
    <definedName name="_CAL1">#REF!</definedName>
    <definedName name="_CAL10">#REF!</definedName>
    <definedName name="_CAL11">#REF!</definedName>
    <definedName name="_CAL12">#REF!</definedName>
    <definedName name="_CAL13">#REF!</definedName>
    <definedName name="_CAL14">#REF!</definedName>
    <definedName name="_CAL15">#REF!</definedName>
    <definedName name="_CAL16">#REF!</definedName>
    <definedName name="_CAL17">#REF!</definedName>
    <definedName name="_CAL18">#REF!</definedName>
    <definedName name="_CAL19">#REF!</definedName>
    <definedName name="_CAL2">#REF!</definedName>
    <definedName name="_CAL20">#REF!</definedName>
    <definedName name="_CAL21">#REF!</definedName>
    <definedName name="_CAL3">#REF!</definedName>
    <definedName name="_CAL4">#REF!</definedName>
    <definedName name="_CAL5">#REF!</definedName>
    <definedName name="_CAL6">#REF!</definedName>
    <definedName name="_CAL7">#REF!</definedName>
    <definedName name="_CAL8">#REF!</definedName>
    <definedName name="_CAL9">#REF!</definedName>
    <definedName name="_CAN15">#REF!</definedName>
    <definedName name="_cas80">#REF!</definedName>
    <definedName name="_cat1">#REF!</definedName>
    <definedName name="_cat2">#REF!</definedName>
    <definedName name="_cat3">#REF!</definedName>
    <definedName name="_ccb32">#REF!</definedName>
    <definedName name="_CCF2">#REF!</definedName>
    <definedName name="_cfm2500">#REF!</definedName>
    <definedName name="_cfm600">#REF!</definedName>
    <definedName name="_CFP2">'[178]Currency Rate'!$B$16</definedName>
    <definedName name="_CH1..H1___C__R">#REF!</definedName>
    <definedName name="_CH11..H11___C_">#REF!</definedName>
    <definedName name="_CH13..H13___C_">#REF!</definedName>
    <definedName name="_CH15..H15___C_">#REF!</definedName>
    <definedName name="_CH17..H17___C_">#REF!</definedName>
    <definedName name="_CH19..H19___C_">#REF!</definedName>
    <definedName name="_CH21..H21___C_">#REF!</definedName>
    <definedName name="_CH23..H23___C_">#REF!</definedName>
    <definedName name="_CH25..H25___C_">#REF!</definedName>
    <definedName name="_CH27..H27___C_">#REF!</definedName>
    <definedName name="_CH29..H29___C_">#REF!</definedName>
    <definedName name="_CH3..H3___C__R">#REF!</definedName>
    <definedName name="_CH31..H31___C_">#REF!</definedName>
    <definedName name="_CH33..H33___C_">#REF!</definedName>
    <definedName name="_CH35..H35___C_">#REF!</definedName>
    <definedName name="_CH37..H37___C_">#REF!</definedName>
    <definedName name="_CH39..H39___C_">#REF!</definedName>
    <definedName name="_CH41..H41___C_">#REF!</definedName>
    <definedName name="_CH43..H43___C_">#REF!</definedName>
    <definedName name="_CH45..H45___C_">#REF!</definedName>
    <definedName name="_CH5..H5___C__R">#REF!</definedName>
    <definedName name="_CH7..H7___C__R">#REF!</definedName>
    <definedName name="_CH9..H9___C__R">#REF!</definedName>
    <definedName name="_cip10">#REF!</definedName>
    <definedName name="_cip2">#REF!</definedName>
    <definedName name="_cip3">#REF!</definedName>
    <definedName name="_cip4">#REF!</definedName>
    <definedName name="_cip6">#REF!</definedName>
    <definedName name="_cip8">#REF!</definedName>
    <definedName name="_clg01">#REF!</definedName>
    <definedName name="_clg02">#REF!</definedName>
    <definedName name="_clg03">#REF!</definedName>
    <definedName name="_clg04">#REF!</definedName>
    <definedName name="_clg05">#REF!</definedName>
    <definedName name="_clg06">#REF!</definedName>
    <definedName name="_clg07">#REF!</definedName>
    <definedName name="_clg08">#REF!</definedName>
    <definedName name="_clg09">#REF!</definedName>
    <definedName name="_clg10">#REF!</definedName>
    <definedName name="_clg11">#REF!</definedName>
    <definedName name="_clg12">#REF!</definedName>
    <definedName name="_clg13">#REF!</definedName>
    <definedName name="_clg14">#REF!</definedName>
    <definedName name="_clg15">#REF!</definedName>
    <definedName name="_clg16">#REF!</definedName>
    <definedName name="_clg17">#REF!</definedName>
    <definedName name="_clg18">#REF!</definedName>
    <definedName name="_clg19">#REF!</definedName>
    <definedName name="_clg20">#REF!</definedName>
    <definedName name="_clg21">#REF!</definedName>
    <definedName name="_clg22">#REF!</definedName>
    <definedName name="_clg23">#REF!</definedName>
    <definedName name="_clg24">#REF!</definedName>
    <definedName name="_clg25">#REF!</definedName>
    <definedName name="_clg26">#REF!</definedName>
    <definedName name="_clg27">#REF!</definedName>
    <definedName name="_clg28">#REF!</definedName>
    <definedName name="_clg29">#REF!</definedName>
    <definedName name="_clg30">#REF!</definedName>
    <definedName name="_clg31">#REF!</definedName>
    <definedName name="_clg32">#REF!</definedName>
    <definedName name="_clg33">#REF!</definedName>
    <definedName name="_clg34">#REF!</definedName>
    <definedName name="_clg35">#REF!</definedName>
    <definedName name="_clg36">#REF!</definedName>
    <definedName name="_clg37">#REF!</definedName>
    <definedName name="_clo80">'[137]ah sanitary'!$L$25</definedName>
    <definedName name="_CLP1">#REF!</definedName>
    <definedName name="_CLP2">#REF!</definedName>
    <definedName name="_CLP3">#REF!</definedName>
    <definedName name="_CLP4">#REF!</definedName>
    <definedName name="_CLP5">#REF!</definedName>
    <definedName name="_CLP6">#REF!</definedName>
    <definedName name="_CLP7">#REF!</definedName>
    <definedName name="_cod4">#REF!</definedName>
    <definedName name="_cod50">#REF!</definedName>
    <definedName name="_CON125">#REF!</definedName>
    <definedName name="_CON175">#REF!</definedName>
    <definedName name="_CON250">#REF!</definedName>
    <definedName name="_CON300">#REF!</definedName>
    <definedName name="_cor1">#REF!</definedName>
    <definedName name="_cor2">[135]HARSAT!$I$163</definedName>
    <definedName name="_CR">#REF!</definedName>
    <definedName name="_CS">#REF!</definedName>
    <definedName name="_ctb4">#REF!</definedName>
    <definedName name="_CTK1">[70]LEMBAR1!$BE$26</definedName>
    <definedName name="_CTK2">[70]LEMBAR1!$BE$28</definedName>
    <definedName name="_CTK4">[70]LEMBAR1!$BE$33</definedName>
    <definedName name="_CTK5">[70]LEMBAR1!$BE$35</definedName>
    <definedName name="_CTK6">[70]LEMBAR1!$BE$45</definedName>
    <definedName name="_CTK7">[70]LEMBAR1!$BE$47</definedName>
    <definedName name="_CTK8">[70]LEMBAR1!$BE$49</definedName>
    <definedName name="_CTK9">[70]LEMBAR1!$BE$52</definedName>
    <definedName name="_cvd100">#REF!</definedName>
    <definedName name="_cvd15">#REF!</definedName>
    <definedName name="_cvd150">#REF!</definedName>
    <definedName name="_cvd50">#REF!</definedName>
    <definedName name="_cvd65">#REF!</definedName>
    <definedName name="_d">'[161]#REF!'!$L$38</definedName>
    <definedName name="_D_1">#REF!</definedName>
    <definedName name="_D_14_15">#REF!</definedName>
    <definedName name="_D_14_15_1">#REF!</definedName>
    <definedName name="_D_14_15_16">#REF!</definedName>
    <definedName name="_D_14_15_7">#REF!</definedName>
    <definedName name="_D_14_16">#REF!</definedName>
    <definedName name="_D_14_8">#REF!</definedName>
    <definedName name="_D_14_9">#REF!</definedName>
    <definedName name="_D_15">#REF!</definedName>
    <definedName name="_D_15_1">#REF!</definedName>
    <definedName name="_D_15_16">#REF!</definedName>
    <definedName name="_D_15_7">#REF!</definedName>
    <definedName name="_D_16">#REF!</definedName>
    <definedName name="_D_17">#REF!</definedName>
    <definedName name="_D_22">#REF!</definedName>
    <definedName name="_D_27">#REF!</definedName>
    <definedName name="_D_5">#REF!</definedName>
    <definedName name="_D_5_15">#REF!</definedName>
    <definedName name="_D_5_15_1">#REF!</definedName>
    <definedName name="_D_5_15_16">#REF!</definedName>
    <definedName name="_D_5_15_7">#REF!</definedName>
    <definedName name="_D_5_16">#REF!</definedName>
    <definedName name="_D_5_8">#REF!</definedName>
    <definedName name="_D_5_9">#REF!</definedName>
    <definedName name="_D_6">#REF!</definedName>
    <definedName name="_D_6_15">#REF!</definedName>
    <definedName name="_D_6_15_1">#REF!</definedName>
    <definedName name="_D_6_15_16">#REF!</definedName>
    <definedName name="_D_6_15_7">#REF!</definedName>
    <definedName name="_D_6_16">#REF!</definedName>
    <definedName name="_D_6_8">#REF!</definedName>
    <definedName name="_D_6_9">#REF!</definedName>
    <definedName name="_D_7">#REF!</definedName>
    <definedName name="_D_7_15">#REF!</definedName>
    <definedName name="_D_7_15_1">#REF!</definedName>
    <definedName name="_D_7_15_16">#REF!</definedName>
    <definedName name="_D_7_15_7">#REF!</definedName>
    <definedName name="_D_7_16">#REF!</definedName>
    <definedName name="_D_7_8">#REF!</definedName>
    <definedName name="_D_7_9">#REF!</definedName>
    <definedName name="_D_8">#REF!</definedName>
    <definedName name="_D_9">#REF!</definedName>
    <definedName name="_D1">'[161]#REF!'!$D$26</definedName>
    <definedName name="_D2">'[161]#REF!'!$D$27</definedName>
    <definedName name="_D3">'[161]#REF!'!$D$28</definedName>
    <definedName name="_D4">'[161]#REF!'!$D$29</definedName>
    <definedName name="_D5">'[161]#REF!'!$D$30</definedName>
    <definedName name="_daf1">#REF!</definedName>
    <definedName name="_DAF10">#REF!</definedName>
    <definedName name="_daf2">#REF!</definedName>
    <definedName name="_daf31">#REF!</definedName>
    <definedName name="_daf32">#REF!</definedName>
    <definedName name="_daf33">#REF!</definedName>
    <definedName name="_DAT1">[71]ANALIS!$FJ$4631</definedName>
    <definedName name="_ddg10">#REF!</definedName>
    <definedName name="_ddg20">#REF!</definedName>
    <definedName name="_ddg30">#REF!</definedName>
    <definedName name="_ddn400">#REF!</definedName>
    <definedName name="_ddn600">#REF!</definedName>
    <definedName name="_der4">{"Book1","4.09 FLORA DAN FAUNA.xls","4.22 PERLENGKAPAN SEKOLAH.xls"}</definedName>
    <definedName name="_dia6">#REF!</definedName>
    <definedName name="_dif300">#REF!</definedName>
    <definedName name="_din1">#REF!</definedName>
    <definedName name="_din2">#REF!</definedName>
    <definedName name="_dip02">#REF!</definedName>
    <definedName name="_dir2">[179]Mushala!$C$17</definedName>
    <definedName name="_Dist_Bin" hidden="1">#REF!</definedName>
    <definedName name="_Dist_Values">#REF!</definedName>
    <definedName name="_DIV1">'[115]2-BOQ'!$G$25</definedName>
    <definedName name="_DIV10">[180]Rab!#REF!</definedName>
    <definedName name="_DIV10000">[74]MENU!$I$30</definedName>
    <definedName name="_DIV11">[180]Rab!#REF!</definedName>
    <definedName name="_DIV2">'[115]2-BOQ'!#REF!</definedName>
    <definedName name="_DIV3">[181]Rab!$J$31</definedName>
    <definedName name="_DIV4">'[182]2-BOQ'!#REF!</definedName>
    <definedName name="_DIV5">[181]Rab!$J$41</definedName>
    <definedName name="_DIV6">'[115]2-BOQ'!$G$304</definedName>
    <definedName name="_DIV7">'[115]2-BOQ'!#REF!</definedName>
    <definedName name="_div71">'[183]NP (2)'!$M$1151:$W$1211</definedName>
    <definedName name="_DIV8">'[115]2-BOQ'!#REF!</definedName>
    <definedName name="_DIV9">'[115]2-BOQ'!#REF!</definedName>
    <definedName name="_dlh20">#REF!</definedName>
    <definedName name="_dlh50">#REF!</definedName>
    <definedName name="_Dlk10">#REF!</definedName>
    <definedName name="_doc5">{"Book1","4.09 FLORA DAN FAUNA.xls","4.22 PERLENGKAPAN SEKOLAH.xls"}</definedName>
    <definedName name="_dot2020">#REF!</definedName>
    <definedName name="_DTr3">'[18]Har Sat'!$J$135</definedName>
    <definedName name="_dtr34">[184]DHSD!$G$37</definedName>
    <definedName name="_dtr8">[184]DHSD!$G$38</definedName>
    <definedName name="_DW">#REF!</definedName>
    <definedName name="_e">'[161]#REF!'!$L$50</definedName>
    <definedName name="_E1">'[161]#REF!'!$D$32</definedName>
    <definedName name="_E2">'[161]#REF!'!$D$33</definedName>
    <definedName name="_E3">'[161]#REF!'!$D$34</definedName>
    <definedName name="_E4">'[161]#REF!'!$D$35</definedName>
    <definedName name="_E5">'[161]#REF!'!$D$36</definedName>
    <definedName name="_E6">'[161]#REF!'!$D$37</definedName>
    <definedName name="_E7">'[161]#REF!'!$D$38</definedName>
    <definedName name="_EAB01">[185]Menu!$U$12</definedName>
    <definedName name="_EAB02">[185]Menu!$U$13</definedName>
    <definedName name="_EAB03">[185]Menu!$U$14</definedName>
    <definedName name="_EAB04">[185]Menu!$U$15</definedName>
    <definedName name="_EAB05">[185]Menu!$U$16</definedName>
    <definedName name="_EAB06">[185]Menu!$U$17</definedName>
    <definedName name="_EAB07">[185]Menu!$U$18</definedName>
    <definedName name="_EAB08">[185]Menu!$U$19</definedName>
    <definedName name="_EAB09">[185]Menu!$U$20</definedName>
    <definedName name="_EAB10">[185]Menu!$U$21</definedName>
    <definedName name="_EAB11">[185]Menu!$U$22</definedName>
    <definedName name="_EAB12">[185]Menu!$U$23</definedName>
    <definedName name="_EAB13">[185]Menu!$U$24</definedName>
    <definedName name="_EAB14">[185]Menu!$U$25</definedName>
    <definedName name="_EAB15">[185]Menu!$U$26</definedName>
    <definedName name="_EAB16">[185]Menu!$U$27</definedName>
    <definedName name="_EAB17">[185]Menu!$U$28</definedName>
    <definedName name="_EAB18">[185]Menu!$U$29</definedName>
    <definedName name="_EAB19">[185]Menu!$U$30</definedName>
    <definedName name="_EAB20">[185]Menu!$U$31</definedName>
    <definedName name="_EAB21">[185]Menu!$U$32</definedName>
    <definedName name="_EAB22">[185]Menu!$U$33</definedName>
    <definedName name="_EAB23">[185]Menu!$U$34</definedName>
    <definedName name="_EAB24">[185]Menu!$U$35</definedName>
    <definedName name="_EAB25">[185]Menu!$U$36</definedName>
    <definedName name="_EAB26">[185]Menu!$U$37</definedName>
    <definedName name="_EAB27">[185]Menu!$U$38</definedName>
    <definedName name="_EAB28">[185]Menu!$U$39</definedName>
    <definedName name="_EAB29">[185]Menu!$U$40</definedName>
    <definedName name="_EAB30">[185]Menu!$U$41</definedName>
    <definedName name="_EAB31">[185]Menu!$U$42</definedName>
    <definedName name="_EAB32">[185]Menu!$U$43</definedName>
    <definedName name="_EAB33">[185]Menu!$U$44</definedName>
    <definedName name="_EAB34">[185]Menu!$U$45</definedName>
    <definedName name="_EAB35">[185]Menu!$U$46</definedName>
    <definedName name="_EAB36">[185]Menu!$U$47</definedName>
    <definedName name="_EAB37">[185]Menu!$U$48</definedName>
    <definedName name="_eag150">#REF!</definedName>
    <definedName name="_EEA01">[185]Menu!$V$12</definedName>
    <definedName name="_EEA02">[185]Menu!$V$13</definedName>
    <definedName name="_EEA03">[185]Menu!$V$14</definedName>
    <definedName name="_EEA04">[185]Menu!$V$15</definedName>
    <definedName name="_EEA05">[185]Menu!$V$16</definedName>
    <definedName name="_EEA06">[185]Menu!$V$17</definedName>
    <definedName name="_EEA07">[185]Menu!$V$18</definedName>
    <definedName name="_EEA08">[185]Menu!$V$19</definedName>
    <definedName name="_EEA09">[185]Menu!$V$20</definedName>
    <definedName name="_EEA10">[185]Menu!$V$21</definedName>
    <definedName name="_EEA11">[185]Menu!$V$22</definedName>
    <definedName name="_EEA12">[185]Menu!$V$23</definedName>
    <definedName name="_EEA13">[185]Menu!$V$24</definedName>
    <definedName name="_EEA14">[185]Menu!$V$25</definedName>
    <definedName name="_EEA15">[185]Menu!$V$26</definedName>
    <definedName name="_EEA16">[185]Menu!$V$27</definedName>
    <definedName name="_EEA17">[185]Menu!$V$28</definedName>
    <definedName name="_EEA18">[185]Menu!$V$29</definedName>
    <definedName name="_EEA19">[185]Menu!$V$30</definedName>
    <definedName name="_EEA20">[185]Menu!$V$31</definedName>
    <definedName name="_EEA21">[185]Menu!$V$32</definedName>
    <definedName name="_EEA22">[185]Menu!$V$33</definedName>
    <definedName name="_EEA23">[185]Menu!$V$34</definedName>
    <definedName name="_EEA24">[185]Menu!$V$35</definedName>
    <definedName name="_EEA25">[185]Menu!$V$36</definedName>
    <definedName name="_EEA26">[185]Menu!$V$37</definedName>
    <definedName name="_EEA27">[185]Menu!$V$38</definedName>
    <definedName name="_EEA28">[185]Menu!$V$39</definedName>
    <definedName name="_EEA29">[185]Menu!$V$40</definedName>
    <definedName name="_EEA30">[185]Menu!$V$41</definedName>
    <definedName name="_EEA31">[185]Menu!$V$42</definedName>
    <definedName name="_EEA32">[185]Menu!$V$43</definedName>
    <definedName name="_EEA33">[185]Menu!$V$44</definedName>
    <definedName name="_EEA34">[185]Menu!$V$45</definedName>
    <definedName name="_EEA35">[185]Menu!$V$46</definedName>
    <definedName name="_EEA36">[185]Menu!$V$47</definedName>
    <definedName name="_EEA37">[185]Menu!$V$48</definedName>
    <definedName name="_EEB01">[185]Menu!$T$12</definedName>
    <definedName name="_EEB02">[185]Menu!$T$13</definedName>
    <definedName name="_EEB03">[185]Menu!$T$14</definedName>
    <definedName name="_EEB04">[185]Menu!$T$15</definedName>
    <definedName name="_EEB05">[185]Menu!$T$16</definedName>
    <definedName name="_EEB06">[185]Menu!$T$17</definedName>
    <definedName name="_EEB07">[185]Menu!$T$18</definedName>
    <definedName name="_EEB08">[185]Menu!$T$19</definedName>
    <definedName name="_EEB09">[185]Menu!$T$20</definedName>
    <definedName name="_EEB10">[185]Menu!$T$21</definedName>
    <definedName name="_EEB11">[185]Menu!$T$22</definedName>
    <definedName name="_EEB12">[185]Menu!$T$23</definedName>
    <definedName name="_EEB13">[185]Menu!$T$24</definedName>
    <definedName name="_EEB14">[185]Menu!$T$25</definedName>
    <definedName name="_EEB15">[185]Menu!$T$26</definedName>
    <definedName name="_EEB16">[185]Menu!$T$27</definedName>
    <definedName name="_EEB17">[185]Menu!$T$28</definedName>
    <definedName name="_EEB18">[185]Menu!$T$29</definedName>
    <definedName name="_EEB19">[185]Menu!$T$30</definedName>
    <definedName name="_EEB20">[185]Menu!$T$31</definedName>
    <definedName name="_EEB21">[185]Menu!$T$32</definedName>
    <definedName name="_EEB22">[185]Menu!$T$33</definedName>
    <definedName name="_EEB23">[185]Menu!$T$34</definedName>
    <definedName name="_EEB24">[185]Menu!$T$35</definedName>
    <definedName name="_EEB25">[185]Menu!$T$36</definedName>
    <definedName name="_EEB26">[185]Menu!$T$37</definedName>
    <definedName name="_EEB27">[185]Menu!$T$38</definedName>
    <definedName name="_EEB28">[185]Menu!$T$39</definedName>
    <definedName name="_EEB29">[185]Menu!$T$40</definedName>
    <definedName name="_EEB30">[185]Menu!$T$41</definedName>
    <definedName name="_EEB31">[185]Menu!$T$42</definedName>
    <definedName name="_EEB32">[185]Menu!$T$43</definedName>
    <definedName name="_EEB33">[185]Menu!$T$44</definedName>
    <definedName name="_EEB34">[185]Menu!$T$45</definedName>
    <definedName name="_EEB35">[185]Menu!$T$46</definedName>
    <definedName name="_EEB36">[185]Menu!$T$47</definedName>
    <definedName name="_EEB37">[185]Menu!$T$48</definedName>
    <definedName name="_EEE01">#REF!</definedName>
    <definedName name="_EEE03">#REF!</definedName>
    <definedName name="_EEE04">#REF!</definedName>
    <definedName name="_EEE08">[186]HB.ALAT!$AW$15</definedName>
    <definedName name="_EEE12">#REF!</definedName>
    <definedName name="_EEE14">#REF!</definedName>
    <definedName name="_EEE17">[186]HB.ALAT!$AW$24</definedName>
    <definedName name="_EEE18">#REF!</definedName>
    <definedName name="_EEE21">#REF!</definedName>
    <definedName name="_EEE24">#REF!</definedName>
    <definedName name="_EEE26">#REF!</definedName>
    <definedName name="_EEE27">#REF!</definedName>
    <definedName name="_EEE28">#REF!</definedName>
    <definedName name="_EEE30">#REF!</definedName>
    <definedName name="_EEE33">#REF!</definedName>
    <definedName name="_Eqp1">#REF!</definedName>
    <definedName name="_Eqp2">#REF!</definedName>
    <definedName name="_esc2">'[187] Biaya alat jam''06'!$H$5</definedName>
    <definedName name="_Exc1">#REF!</definedName>
    <definedName name="_exj230">[142]BasicPrice!$G$149</definedName>
    <definedName name="_exj320">[142]BasicPrice!$G$151</definedName>
    <definedName name="_f">'[161]#REF!'!$L$56</definedName>
    <definedName name="_F_2">#REF!</definedName>
    <definedName name="_F_3">#REF!</definedName>
    <definedName name="_F1">'[161]#REF!'!$D$40</definedName>
    <definedName name="_F10">'[161]#REF!'!$D$49</definedName>
    <definedName name="_F11">'[161]#REF!'!$D$50</definedName>
    <definedName name="_F12">'[161]#REF!'!$D$51</definedName>
    <definedName name="_F13">'[161]#REF!'!$D$52</definedName>
    <definedName name="_F2">'[161]#REF!'!$D$41</definedName>
    <definedName name="_F3">'[161]#REF!'!$D$42</definedName>
    <definedName name="_F4">'[161]#REF!'!$D$43</definedName>
    <definedName name="_F5">'[161]#REF!'!$D$44</definedName>
    <definedName name="_F6">'[161]#REF!'!$D$45</definedName>
    <definedName name="_F7">'[161]#REF!'!$D$46</definedName>
    <definedName name="_F8">'[161]#REF!'!$D$47</definedName>
    <definedName name="_F9">'[161]#REF!'!$D$48</definedName>
    <definedName name="_fag250">#REF!</definedName>
    <definedName name="_fdd100">#REF!</definedName>
    <definedName name="_fdd3">#REF!</definedName>
    <definedName name="_fdi150">#REF!</definedName>
    <definedName name="_fdi200">#REF!</definedName>
    <definedName name="_fdi250">#REF!</definedName>
    <definedName name="_fdi300">#REF!</definedName>
    <definedName name="_fdu2">#REF!</definedName>
    <definedName name="_Fill">#REF!</definedName>
    <definedName name="_xlnm._FilterDatabase" hidden="1">#REF!</definedName>
    <definedName name="_FIT100">#REF!</definedName>
    <definedName name="_fit125">#REF!</definedName>
    <definedName name="_FIT150">#REF!</definedName>
    <definedName name="_FIT200">#REF!</definedName>
    <definedName name="_FIT300">#REF!</definedName>
    <definedName name="_FIT65">#REF!</definedName>
    <definedName name="_fit80">#REF!</definedName>
    <definedName name="_fjd100">#REF!</definedName>
    <definedName name="_fjd150">#REF!</definedName>
    <definedName name="_fjd50">#REF!</definedName>
    <definedName name="_fjd65">#REF!</definedName>
    <definedName name="_fk2">[187]AHSP!$O$27</definedName>
    <definedName name="_flr01">#REF!</definedName>
    <definedName name="_flr02">#REF!</definedName>
    <definedName name="_flr03">#REF!</definedName>
    <definedName name="_flr04">#REF!</definedName>
    <definedName name="_flr05">#REF!</definedName>
    <definedName name="_flr06">#REF!</definedName>
    <definedName name="_flr07">#REF!</definedName>
    <definedName name="_flr08">#REF!</definedName>
    <definedName name="_flr09">#REF!</definedName>
    <definedName name="_flr10">#REF!</definedName>
    <definedName name="_flr11">#REF!</definedName>
    <definedName name="_flr12">#REF!</definedName>
    <definedName name="_flr13">#REF!</definedName>
    <definedName name="_flr14">#REF!</definedName>
    <definedName name="_flr15">#REF!</definedName>
    <definedName name="_flr16">#REF!</definedName>
    <definedName name="_flr17">#REF!</definedName>
    <definedName name="_flr18">#REF!</definedName>
    <definedName name="_flr181">#REF!</definedName>
    <definedName name="_flr19">#REF!</definedName>
    <definedName name="_flr20">#REF!</definedName>
    <definedName name="_flr21">#REF!</definedName>
    <definedName name="_flr22">#REF!</definedName>
    <definedName name="_flr23">#REF!</definedName>
    <definedName name="_flr24">#REF!</definedName>
    <definedName name="_flr25">#REF!</definedName>
    <definedName name="_flr26">#REF!</definedName>
    <definedName name="_flr27">#REF!</definedName>
    <definedName name="_flr28">#REF!</definedName>
    <definedName name="_flr29">#REF!</definedName>
    <definedName name="_flr30">#REF!</definedName>
    <definedName name="_flr31">#REF!</definedName>
    <definedName name="_flr32">#REF!</definedName>
    <definedName name="_flr33">#REF!</definedName>
    <definedName name="_flr34">#REF!</definedName>
    <definedName name="_flr35">#REF!</definedName>
    <definedName name="_flr36">#REF!</definedName>
    <definedName name="_flr37">#REF!</definedName>
    <definedName name="_flr38">#REF!</definedName>
    <definedName name="_flr39">#REF!</definedName>
    <definedName name="_flr40">#REF!</definedName>
    <definedName name="_flr41">#REF!</definedName>
    <definedName name="_flr42">#REF!</definedName>
    <definedName name="_flr43">#REF!</definedName>
    <definedName name="_flr44">#REF!</definedName>
    <definedName name="_flr45">#REF!</definedName>
    <definedName name="_flr46">#REF!</definedName>
    <definedName name="_flr47">#REF!</definedName>
    <definedName name="_flr48">#REF!</definedName>
    <definedName name="_flr49">#REF!</definedName>
    <definedName name="_flr50">#REF!</definedName>
    <definedName name="_flr51">#REF!</definedName>
    <definedName name="_flr52">#REF!</definedName>
    <definedName name="_flr53">#REF!</definedName>
    <definedName name="_flr54">#REF!</definedName>
    <definedName name="_flr55">#REF!</definedName>
    <definedName name="_flr56">#REF!</definedName>
    <definedName name="_flr57">#REF!</definedName>
    <definedName name="_fmd150">#REF!</definedName>
    <definedName name="_frc2495">#REF!</definedName>
    <definedName name="_frc41010">#REF!</definedName>
    <definedName name="_frc495">#REF!</definedName>
    <definedName name="_frm74">[117]NP!$L$1322:$V$1382</definedName>
    <definedName name="_ftv10">#REF!</definedName>
    <definedName name="_ftv2">#REF!</definedName>
    <definedName name="_ftv3">#REF!</definedName>
    <definedName name="_ftv4">#REF!</definedName>
    <definedName name="_ftv5">#REF!</definedName>
    <definedName name="_ftv6">#REF!</definedName>
    <definedName name="_ftv8">#REF!</definedName>
    <definedName name="_fvd100">#REF!</definedName>
    <definedName name="_fxj2">#REF!</definedName>
    <definedName name="_fxj3">#REF!</definedName>
    <definedName name="_fxj4">#REF!</definedName>
    <definedName name="_fxj5">#REF!</definedName>
    <definedName name="_fxj6">#REF!</definedName>
    <definedName name="_fxj8">#REF!</definedName>
    <definedName name="_g">'[161]#REF!'!$L$72</definedName>
    <definedName name="_g1">#REF!</definedName>
    <definedName name="_gal300">[118]Analisa!$K$28</definedName>
    <definedName name="_gal4">'[188]Bahan Upah'!$H$46</definedName>
    <definedName name="_gal6">'[188]Bahan Upah'!$H$47</definedName>
    <definedName name="_gaw100">#REF!</definedName>
    <definedName name="_gaw32">#REF!</definedName>
    <definedName name="_gaw50">#REF!</definedName>
    <definedName name="_gaw65">#REF!</definedName>
    <definedName name="_gaw80">#REF!</definedName>
    <definedName name="_gbs1">#REF!</definedName>
    <definedName name="_gbs2">#REF!</definedName>
    <definedName name="_gbs3">#REF!</definedName>
    <definedName name="_gbs4">#REF!</definedName>
    <definedName name="_gbs5">#REF!</definedName>
    <definedName name="_gem2">[187]AHSP!$U$355</definedName>
    <definedName name="_Gfu20">#REF!</definedName>
    <definedName name="_Gfu30">#REF!</definedName>
    <definedName name="_ggv100">#REF!</definedName>
    <definedName name="_ggv150">#REF!</definedName>
    <definedName name="_ggv20">#REF!</definedName>
    <definedName name="_ggv25">#REF!</definedName>
    <definedName name="_ggv32">#REF!</definedName>
    <definedName name="_ggv40">#REF!</definedName>
    <definedName name="_ggv50">#REF!</definedName>
    <definedName name="_ggv65">#REF!</definedName>
    <definedName name="_GID1">'[144]LKVL-CK-HT-GD1'!$A$4</definedName>
    <definedName name="_GiM06">#REF!</definedName>
    <definedName name="_gip150">[142]BasicPrice!$G$146</definedName>
    <definedName name="_GIP2">#REF!</definedName>
    <definedName name="_GIP3">'[161]#REF!'!$H$51</definedName>
    <definedName name="_gip4">#REF!</definedName>
    <definedName name="_gip75">[142]BasicPrice!$G$145</definedName>
    <definedName name="_gk2" hidden="1">#REF!</definedName>
    <definedName name="_GNB1">#REF!</definedName>
    <definedName name="_gol1">'[56]dayvol WEDI'!$N$4467</definedName>
    <definedName name="_GOTO_D19__WXEU">#REF!</definedName>
    <definedName name="_GOTO_D2__WCS12">#REF!</definedName>
    <definedName name="_GOTO_D80__WCS1">#REF!</definedName>
    <definedName name="_GOTO_M84__R_3_">#REF!</definedName>
    <definedName name="_GOTO_Q23__R_5_">#REF!</definedName>
    <definedName name="_gra6060">#REF!</definedName>
    <definedName name="_grc1">#REF!</definedName>
    <definedName name="_Grc4">#REF!</definedName>
    <definedName name="_grv20">'[119]Harga Satuan Bahan'!$E$93</definedName>
    <definedName name="_GS">#REF!</definedName>
    <definedName name="_gti50">#REF!</definedName>
    <definedName name="_gti60">#REF!</definedName>
    <definedName name="_gvd1">#REF!</definedName>
    <definedName name="_gvd10">#REF!</definedName>
    <definedName name="_gvd100">#REF!</definedName>
    <definedName name="_gvd15">#REF!</definedName>
    <definedName name="_gvd150">#REF!</definedName>
    <definedName name="_gvd2">#REF!</definedName>
    <definedName name="_gvd20">#REF!</definedName>
    <definedName name="_gvd25">#REF!</definedName>
    <definedName name="_gvd3">#REF!</definedName>
    <definedName name="_gvd32">#REF!</definedName>
    <definedName name="_gvd4">#REF!</definedName>
    <definedName name="_gvd40">#REF!</definedName>
    <definedName name="_gvd5">#REF!</definedName>
    <definedName name="_gvd50">#REF!</definedName>
    <definedName name="_gvd6">#REF!</definedName>
    <definedName name="_gvd65">#REF!</definedName>
    <definedName name="_gvd8">#REF!</definedName>
    <definedName name="_gvd80">#REF!</definedName>
    <definedName name="_gvg100">#REF!</definedName>
    <definedName name="_gvh100">#REF!</definedName>
    <definedName name="_gvh50">#REF!</definedName>
    <definedName name="_gvh65">#REF!</definedName>
    <definedName name="_gyp9">#REF!</definedName>
    <definedName name="_H">'[189]#REF!'!$H$150</definedName>
    <definedName name="_H1">'[190]BILL MC 1'!$A$1:$Q$468</definedName>
    <definedName name="_H1_3">[191]ANL!$A$117:$L$6309</definedName>
    <definedName name="_H2">'[190]REKAP MC 1'!$A$2:$Q$57</definedName>
    <definedName name="_H4_3">[191]BHN!$A$3:$L$137</definedName>
    <definedName name="_H5_3">[191]L.3!$A$1:$J$41</definedName>
    <definedName name="_HAL1">'[67]Kuantitas &amp; Harga'!$A$1:$H$86</definedName>
    <definedName name="_HAL2">'[67]Kuantitas &amp; Harga'!$A$87:$H$121</definedName>
    <definedName name="_HAL3">'[67]Kuantitas &amp; Harga'!$A$122:$H$155</definedName>
    <definedName name="_HAL4">'[67]Kuantitas &amp; Harga'!$A$156:$H$208</definedName>
    <definedName name="_HAL5">'[67]Kuantitas &amp; Harga'!$A$209:$H$272</definedName>
    <definedName name="_HAL6">'[67]Kuantitas &amp; Harga'!$A$256:$H$306</definedName>
    <definedName name="_HAL7">'[67]Kuantitas &amp; Harga'!$A$307:$H$358</definedName>
    <definedName name="_HAL8">'[67]Kuantitas &amp; Harga'!$A$359:$H$400</definedName>
    <definedName name="_hdw1">#REF!</definedName>
    <definedName name="_hid22">[187]AHSP!$U$309</definedName>
    <definedName name="_Hlk140048095" localSheetId="8">'Table Database'!$C$14</definedName>
    <definedName name="_HOME__FS">#REF!</definedName>
    <definedName name="_HOME__WGZY__R_">#REF!</definedName>
    <definedName name="_HRG100">#REF!</definedName>
    <definedName name="_hsm01">[31]QUARI!$F$120</definedName>
    <definedName name="_hsm02">[31]QUARI!$F$232</definedName>
    <definedName name="_hsm06">[31]QUARI!$F$365</definedName>
    <definedName name="_hsm07">[31]QUARI!$F$456</definedName>
    <definedName name="_hsm16">[31]QUARI!$F$568</definedName>
    <definedName name="_hsm44">[31]QUARI!$F$680</definedName>
    <definedName name="_I">'[189]#REF!'!$H$185</definedName>
    <definedName name="_Ibr1">#REF!</definedName>
    <definedName name="_int1">#REF!</definedName>
    <definedName name="_int2">#REF!</definedName>
    <definedName name="_IS">#REF!</definedName>
    <definedName name="_j">'[161]#REF!'!$L$220</definedName>
    <definedName name="_J2">#REF!</definedName>
    <definedName name="_j3">#REF!</definedName>
    <definedName name="_j4">#REF!</definedName>
    <definedName name="_ja11">#REF!</definedName>
    <definedName name="_ja12">#REF!</definedName>
    <definedName name="_ja13">#REF!</definedName>
    <definedName name="_ja14">#REF!</definedName>
    <definedName name="_jab2">[179]Mushala!$C$18</definedName>
    <definedName name="_je01">[36]jeulingke!$F$17</definedName>
    <definedName name="_je02">[36]jeulingke!$F$23</definedName>
    <definedName name="_je03">[36]jeulingke!$F$26</definedName>
    <definedName name="_je04">[36]jeulingke!$F$30</definedName>
    <definedName name="_je05">[36]jeulingke!$F$35</definedName>
    <definedName name="_je06">[36]jeulingke!$F$39</definedName>
    <definedName name="_je07">[36]jeulingke!$F$55</definedName>
    <definedName name="_je08">[36]jeulingke!$F$63</definedName>
    <definedName name="_je09">[36]jeulingke!$F$72</definedName>
    <definedName name="_je10">[36]jeulingke!$F$78</definedName>
    <definedName name="_je11">[36]jeulingke!$F$84</definedName>
    <definedName name="_je12">[36]jeulingke!$F$86</definedName>
    <definedName name="_je13">[36]jeulingke!$F$89</definedName>
    <definedName name="_je14">[36]jeulingke!$F$132</definedName>
    <definedName name="_je15">[36]jeulingke!$F$150</definedName>
    <definedName name="_je16">[36]jeulingke!$F$161</definedName>
    <definedName name="_je17">[36]jeulingke!$F$164</definedName>
    <definedName name="_jet01">[40]jeulingke!$G$17</definedName>
    <definedName name="_jet02">[40]jeulingke!$G$20</definedName>
    <definedName name="_jet03">[40]jeulingke!$G$21</definedName>
    <definedName name="_jet04">[40]jeulingke!$G$22</definedName>
    <definedName name="_jet05">[40]jeulingke!$G$23</definedName>
    <definedName name="_JK14">'[192]Kuantitas &amp; Harga'!$G$150</definedName>
    <definedName name="_jum1">#REF!</definedName>
    <definedName name="_jum10">#REF!</definedName>
    <definedName name="_JUM11">#REF!</definedName>
    <definedName name="_jum2">#REF!</definedName>
    <definedName name="_jum3">#REF!</definedName>
    <definedName name="_jum4">#REF!</definedName>
    <definedName name="_jum5">#REF!</definedName>
    <definedName name="_jum6">#REF!</definedName>
    <definedName name="_jum7">#REF!</definedName>
    <definedName name="_jum8">#REF!</definedName>
    <definedName name="_jum9">#REF!</definedName>
    <definedName name="_k">#REF!</definedName>
    <definedName name="_K1">'[161]#REF!'!$I$224</definedName>
    <definedName name="_K2">#REF!</definedName>
    <definedName name="_K3">#REF!</definedName>
    <definedName name="_K4">'[161]#REF!'!$I$231</definedName>
    <definedName name="_kc3">'[119]Harga Satuan Bahan'!$E$125</definedName>
    <definedName name="_kc5">'[119]Harga Satuan Bahan'!$E$126</definedName>
    <definedName name="_kco7">#REF!</definedName>
    <definedName name="_ke1">#REF!</definedName>
    <definedName name="_ke2">#REF!</definedName>
    <definedName name="_ke3">#REF!</definedName>
    <definedName name="_ke4">#REF!</definedName>
    <definedName name="_kel030">#REF!</definedName>
    <definedName name="_kel040">#REF!</definedName>
    <definedName name="_kel050">#REF!</definedName>
    <definedName name="_kel051">#REF!</definedName>
    <definedName name="_kel052">#REF!</definedName>
    <definedName name="_kel061">#REF!</definedName>
    <definedName name="_kel070">#REF!</definedName>
    <definedName name="_kel080">#REF!</definedName>
    <definedName name="_ker1020">#REF!</definedName>
    <definedName name="_ker1030">#REF!</definedName>
    <definedName name="_ker2020">#REF!</definedName>
    <definedName name="_ker2530">#REF!</definedName>
    <definedName name="_ker3030">#REF!</definedName>
    <definedName name="_ker3333">#REF!</definedName>
    <definedName name="_Key1">#REF!</definedName>
    <definedName name="_Key2" hidden="1">#REF!</definedName>
    <definedName name="_kht20">#REF!</definedName>
    <definedName name="_kht40">#REF!</definedName>
    <definedName name="_kht50">#REF!</definedName>
    <definedName name="_KK0012">#REF!</definedName>
    <definedName name="_KK0013">#REF!</definedName>
    <definedName name="_KK0014">#REF!</definedName>
    <definedName name="_KK0015">#REF!</definedName>
    <definedName name="_KK0016">#REF!</definedName>
    <definedName name="_KK0017">#REF!</definedName>
    <definedName name="_KK0018">#REF!</definedName>
    <definedName name="_kk1">'[120]U&amp;Bh'!$G$98</definedName>
    <definedName name="_KL78906">#REF!</definedName>
    <definedName name="_kof1">[77]Analisa!$AB$17</definedName>
    <definedName name="_kr15">#REF!</definedName>
    <definedName name="_Krp12">#REF!</definedName>
    <definedName name="_Krp33">#REF!</definedName>
    <definedName name="_Krw12">#REF!</definedName>
    <definedName name="_Krw22">#REF!</definedName>
    <definedName name="_Krw33">#REF!</definedName>
    <definedName name="_ksa006">#REF!</definedName>
    <definedName name="_ksa007">#REF!</definedName>
    <definedName name="_ksa011">#REF!</definedName>
    <definedName name="_ksa012">#REF!</definedName>
    <definedName name="_ksa013">#REF!</definedName>
    <definedName name="_ksa014">#REF!</definedName>
    <definedName name="_ksa015">#REF!</definedName>
    <definedName name="_ksa016">#REF!</definedName>
    <definedName name="_ksa017">#REF!</definedName>
    <definedName name="_ksa018">#REF!</definedName>
    <definedName name="_ksa019">#REF!</definedName>
    <definedName name="_ksa020">#REF!</definedName>
    <definedName name="_ksa021">#REF!</definedName>
    <definedName name="_ksa022">#REF!</definedName>
    <definedName name="_ksa023">#REF!</definedName>
    <definedName name="_ksa030">#REF!</definedName>
    <definedName name="_ksa040">#REF!</definedName>
    <definedName name="_ksa050">#REF!</definedName>
    <definedName name="_ksa060">#REF!</definedName>
    <definedName name="_ksa070">#REF!</definedName>
    <definedName name="_ksa090">#REF!</definedName>
    <definedName name="_ksa101">#REF!</definedName>
    <definedName name="_ksa102">#REF!</definedName>
    <definedName name="_ksa103">#REF!</definedName>
    <definedName name="_ksa110">#REF!</definedName>
    <definedName name="_ksa201">#REF!</definedName>
    <definedName name="_ksa202">#REF!</definedName>
    <definedName name="_ksa203">#REF!</definedName>
    <definedName name="_ksa204">#REF!</definedName>
    <definedName name="_ksa500">#REF!</definedName>
    <definedName name="_ksa601">#REF!</definedName>
    <definedName name="_ksa602">#REF!</definedName>
    <definedName name="_ksa603">#REF!</definedName>
    <definedName name="_ksa604">#REF!</definedName>
    <definedName name="_ksa605">#REF!</definedName>
    <definedName name="_ksa606">#REF!</definedName>
    <definedName name="_ksh010">#REF!</definedName>
    <definedName name="_ksh011">#REF!</definedName>
    <definedName name="_kwh1">#REF!</definedName>
    <definedName name="_kwh3">#REF!</definedName>
    <definedName name="_l">#REF!</definedName>
    <definedName name="_Lad1">#REF!</definedName>
    <definedName name="_Lad2">#REF!</definedName>
    <definedName name="_Lad3">#REF!</definedName>
    <definedName name="_lb01">'[36]lambaro skep'!$F$17</definedName>
    <definedName name="_lb02">'[36]lambaro skep'!$F$23</definedName>
    <definedName name="_lb03">'[36]lambaro skep'!$F$26</definedName>
    <definedName name="_lb04">'[36]lambaro skep'!$F$30</definedName>
    <definedName name="_lb05">'[36]lambaro skep'!$F$35</definedName>
    <definedName name="_lb06">'[36]lambaro skep'!$F$39</definedName>
    <definedName name="_lb07">'[36]lambaro skep'!$F$56</definedName>
    <definedName name="_lb08">'[36]lambaro skep'!$F$64</definedName>
    <definedName name="_lb09">'[36]lambaro skep'!$F$73</definedName>
    <definedName name="_lb10">'[36]lambaro skep'!$F$79</definedName>
    <definedName name="_lb11">'[36]lambaro skep'!$F$85</definedName>
    <definedName name="_lb12">'[36]lambaro skep'!$F$87</definedName>
    <definedName name="_lb13">'[36]lambaro skep'!$F$90</definedName>
    <definedName name="_lb14">'[36]lambaro skep'!$F$133</definedName>
    <definedName name="_lb15">'[36]lambaro skep'!$F$151</definedName>
    <definedName name="_lb16">'[36]lambaro skep'!$F$163</definedName>
    <definedName name="_lb17">'[36]lambaro skep'!$F$166</definedName>
    <definedName name="_LBR1">[70]LEMBAR1!$A$1:$P$40</definedName>
    <definedName name="_LBR2">[70]LEMBAR2!$B$1:$N$50</definedName>
    <definedName name="_LBR3">[70]LEMBAR3!$B$9:$U$57</definedName>
    <definedName name="_LBR4">[70]LEMBAR4!$B$1:$J$57</definedName>
    <definedName name="_LBR5">[70]LEMBAR5!$B$1:$N$50</definedName>
    <definedName name="_LBR6">[70]LEMBAR1!$F$50:$S$97</definedName>
    <definedName name="_LBR7">[70]LEMBAR2!$F$64:$P$92</definedName>
    <definedName name="_LBR8">[70]LEMBAR3!$C$88:$M$116</definedName>
    <definedName name="_LCM2">#REF!</definedName>
    <definedName name="_LCM3">#REF!</definedName>
    <definedName name="_ld100">#REF!</definedName>
    <definedName name="_ld120">#REF!</definedName>
    <definedName name="_ld50">#REF!</definedName>
    <definedName name="_ld60">#REF!</definedName>
    <definedName name="_ld80">#REF!</definedName>
    <definedName name="_ldp60">#REF!</definedName>
    <definedName name="_lh50">#REF!</definedName>
    <definedName name="_LLL04">[186]HB!$F$11</definedName>
    <definedName name="_LLL05">#REF!</definedName>
    <definedName name="_LLL06">#REF!</definedName>
    <definedName name="_LLL07">#REF!</definedName>
    <definedName name="_LLL08">#REF!</definedName>
    <definedName name="_LLL09">#REF!</definedName>
    <definedName name="_LLL10">#REF!</definedName>
    <definedName name="_LLL11">#REF!</definedName>
    <definedName name="_lmb1">#REF!</definedName>
    <definedName name="_lp100">#REF!</definedName>
    <definedName name="_lp300">#REF!</definedName>
    <definedName name="_lp36">#REF!</definedName>
    <definedName name="_lp500">#REF!</definedName>
    <definedName name="_lp60">#REF!</definedName>
    <definedName name="_lpd1">#REF!</definedName>
    <definedName name="_lpd2">#REF!</definedName>
    <definedName name="_Lpk02">#REF!</definedName>
    <definedName name="_Lpk10">#REF!</definedName>
    <definedName name="_lpl11">#REF!</definedName>
    <definedName name="_lpp1">#REF!</definedName>
    <definedName name="_lpp2">#REF!</definedName>
    <definedName name="_lpp3">#REF!</definedName>
    <definedName name="_ls100">#REF!</definedName>
    <definedName name="_ls50">#REF!</definedName>
    <definedName name="_ls60">#REF!</definedName>
    <definedName name="_ls80">#REF!</definedName>
    <definedName name="_lvh40">#REF!</definedName>
    <definedName name="_lvh65">#REF!</definedName>
    <definedName name="_M">[81]A!$J$40</definedName>
    <definedName name="_M_1">#REF!</definedName>
    <definedName name="_M_2">#REF!</definedName>
    <definedName name="_M_3">#REF!</definedName>
    <definedName name="_M_4">#REF!</definedName>
    <definedName name="_M_5">#REF!</definedName>
    <definedName name="_m2">[187]AHSP!$O$7</definedName>
    <definedName name="_MA18">'[121]ANALISA (2)'!$Q$1336</definedName>
    <definedName name="_MAC12">#REF!</definedName>
    <definedName name="_MAC46">#REF!</definedName>
    <definedName name="_MAN1">#REF!</definedName>
    <definedName name="_mas1">{"Book1","4.09 FLORA DAN FAUNA.xls","4.22 PERLENGKAPAN SEKOLAH.xls"}</definedName>
    <definedName name="_mas12">{"Book1","4.09 FLORA DAN FAUNA.xls","4.22 PERLENGKAPAN SEKOLAH.xls"}</definedName>
    <definedName name="_mas2">{"Book1","4.09 FLORA DAN FAUNA.xls","4.22 PERLENGKAPAN SEKOLAH.xls"}</definedName>
    <definedName name="_mas4">{"Book1","4.09 FLORA DAN FAUNA.xls","4.22 PERLENGKAPAN SEKOLAH.xls"}</definedName>
    <definedName name="_mas5">{"Book1","4.09 FLORA DAN FAUNA.xls","4.22 PERLENGKAPAN SEKOLAH.xls"}</definedName>
    <definedName name="_mas6">{"Book1","4.09 FLORA DAN FAUNA.xls","4.22 PERLENGKAPAN SEKOLAH.xls"}</definedName>
    <definedName name="_mas7">{"Book1","4.09 FLORA DAN FAUNA.xls","4.22 PERLENGKAPAN SEKOLAH.xls"}</definedName>
    <definedName name="_mas8">{"Book1","4.09 FLORA DAN FAUNA.xls","4.22 PERLENGKAPAN SEKOLAH.xls"}</definedName>
    <definedName name="_mas9">{"Book1","4.09 FLORA DAN FAUNA.xls","4.22 PERLENGKAPAN SEKOLAH.xls"}</definedName>
    <definedName name="_MatInverse_Out" hidden="1">#REF!</definedName>
    <definedName name="_MatMult_A" hidden="1">#REF!</definedName>
    <definedName name="_MatMult_AxB" hidden="1">#REF!</definedName>
    <definedName name="_MatMult_B" hidden="1">#REF!</definedName>
    <definedName name="_mb2">[187]AHSP!$O$74</definedName>
    <definedName name="_MC1">'[146]RUMUS PENERIMAAN KAS'!$C$58</definedName>
    <definedName name="_MC10">'[146]RUMUS PENERIMAAN KAS'!$DY$58</definedName>
    <definedName name="_MC2">'[146]RUMUS PENERIMAAN KAS'!$Q$58</definedName>
    <definedName name="_MC3">'[146]RUMUS PENERIMAAN KAS'!$AE$58</definedName>
    <definedName name="_MC4">'[146]RUMUS PENERIMAAN KAS'!$AS$58</definedName>
    <definedName name="_MC5">'[146]RUMUS PENERIMAAN KAS'!$BG$58</definedName>
    <definedName name="_MC6">'[146]RUMUS PENERIMAAN KAS'!$BU$58</definedName>
    <definedName name="_MC7">'[146]RUMUS PENERIMAAN KAS'!$CI$58</definedName>
    <definedName name="_MC8">'[146]RUMUS PENERIMAAN KAS'!$CW$58</definedName>
    <definedName name="_MC9">'[146]RUMUS PENERIMAAN KAS'!$DK$58</definedName>
    <definedName name="_mcb10103">#REF!</definedName>
    <definedName name="_MDE01">#REF!</definedName>
    <definedName name="_MDE02">#REF!</definedName>
    <definedName name="_MDE03">#REF!</definedName>
    <definedName name="_MDE04">#REF!</definedName>
    <definedName name="_MDE05">#REF!</definedName>
    <definedName name="_MDE06">#REF!</definedName>
    <definedName name="_MDE07">#REF!</definedName>
    <definedName name="_MDE08">#REF!</definedName>
    <definedName name="_MDE09">#REF!</definedName>
    <definedName name="_MDE10">#REF!</definedName>
    <definedName name="_MDE11">#REF!</definedName>
    <definedName name="_MDE12">#REF!</definedName>
    <definedName name="_MDE13">#REF!</definedName>
    <definedName name="_MDE14">#REF!</definedName>
    <definedName name="_MDE15">#REF!</definedName>
    <definedName name="_MDE16">#REF!</definedName>
    <definedName name="_MDE17">#REF!</definedName>
    <definedName name="_MDE18">#REF!</definedName>
    <definedName name="_MDE19">#REF!</definedName>
    <definedName name="_MDE20">#REF!</definedName>
    <definedName name="_MDE21">#REF!</definedName>
    <definedName name="_MDE22">#REF!</definedName>
    <definedName name="_MDE23">#REF!</definedName>
    <definedName name="_MDE24">#REF!</definedName>
    <definedName name="_MDE25">#REF!</definedName>
    <definedName name="_MDE26">#REF!</definedName>
    <definedName name="_MDE27">#REF!</definedName>
    <definedName name="_MDE28">#REF!</definedName>
    <definedName name="_MDE29">#REF!</definedName>
    <definedName name="_MDE30">#REF!</definedName>
    <definedName name="_MDE31">#REF!</definedName>
    <definedName name="_MDE32">#REF!</definedName>
    <definedName name="_MDE33">#REF!</definedName>
    <definedName name="_MDE34">#REF!</definedName>
    <definedName name="_ME01">#REF!</definedName>
    <definedName name="_ME02">#REF!</definedName>
    <definedName name="_ME03">#REF!</definedName>
    <definedName name="_ME04">#REF!</definedName>
    <definedName name="_ME05">#REF!</definedName>
    <definedName name="_ME06">#REF!</definedName>
    <definedName name="_ME07">#REF!</definedName>
    <definedName name="_ME08">#REF!</definedName>
    <definedName name="_ME09">#REF!</definedName>
    <definedName name="_me1">{"Book1","4.09 FLORA DAN FAUNA.xls","4.22 PERLENGKAPAN SEKOLAH.xls"}</definedName>
    <definedName name="_ME10">#REF!</definedName>
    <definedName name="_ME11">#REF!</definedName>
    <definedName name="_ME12">#REF!</definedName>
    <definedName name="_ME13">#REF!</definedName>
    <definedName name="_ME14">#REF!</definedName>
    <definedName name="_ME15">#REF!</definedName>
    <definedName name="_ME16">#REF!</definedName>
    <definedName name="_ME17">#REF!</definedName>
    <definedName name="_ME18">#REF!</definedName>
    <definedName name="_ME19">#REF!</definedName>
    <definedName name="_me2">{"Book1","4.09 FLORA DAN FAUNA.xls","4.22 PERLENGKAPAN SEKOLAH.xls"}</definedName>
    <definedName name="_ME20">#REF!</definedName>
    <definedName name="_ME21">#REF!</definedName>
    <definedName name="_ME22">#REF!</definedName>
    <definedName name="_ME23">#REF!</definedName>
    <definedName name="_ME24">#REF!</definedName>
    <definedName name="_ME25">#REF!</definedName>
    <definedName name="_ME26">#REF!</definedName>
    <definedName name="_ME27">#REF!</definedName>
    <definedName name="_ME28">#REF!</definedName>
    <definedName name="_ME29">#REF!</definedName>
    <definedName name="_me3">{"Book1","4.09 FLORA DAN FAUNA.xls","4.22 PERLENGKAPAN SEKOLAH.xls"}</definedName>
    <definedName name="_ME30">#REF!</definedName>
    <definedName name="_ME31">#REF!</definedName>
    <definedName name="_ME32">#REF!</definedName>
    <definedName name="_ME33">#REF!</definedName>
    <definedName name="_ME34">#REF!</definedName>
    <definedName name="_me4">{"Book1","4.09 FLORA DAN FAUNA.xls","4.22 PERLENGKAPAN SEKOLAH.xls"}</definedName>
    <definedName name="_me5">{"Book1","4.09 FLORA DAN FAUNA.xls","4.22 PERLENGKAPAN SEKOLAH.xls"}</definedName>
    <definedName name="_me9">{"Book1","4.09 FLORA DAN FAUNA.xls","4.22 PERLENGKAPAN SEKOLAH.xls"}</definedName>
    <definedName name="_mek1">{"Book1","4.09 FLORA DAN FAUNA.xls","4.22 PERLENGKAPAN SEKOLAH.xls"}</definedName>
    <definedName name="_mek2">{"Book1","4.09 FLORA DAN FAUNA.xls","4.22 PERLENGKAPAN SEKOLAH.xls"}</definedName>
    <definedName name="_mek3">{"Book1","4.09 FLORA DAN FAUNA.xls","4.22 PERLENGKAPAN SEKOLAH.xls"}</definedName>
    <definedName name="_mek5">{"Book1","4.09 FLORA DAN FAUNA.xls","4.22 PERLENGKAPAN SEKOLAH.xls"}</definedName>
    <definedName name="_mek87">{"Book1","4.09 FLORA DAN FAUNA.xls","4.22 PERLENGKAPAN SEKOLAH.xls"}</definedName>
    <definedName name="_mek9">{"Book1","4.09 FLORA DAN FAUNA.xls","4.22 PERLENGKAPAN SEKOLAH.xls"}</definedName>
    <definedName name="_MENUBRANCH_印">#REF!</definedName>
    <definedName name="_MENUBRANCH_表">#REF!</definedName>
    <definedName name="_meq12">{"Book1","4.09 FLORA DAN FAUNA.xls","4.22 PERLENGKAPAN SEKOLAH.xls"}</definedName>
    <definedName name="_mf175">[148]harsat!$M$54</definedName>
    <definedName name="_mf2">[187]AHSP!$O$69</definedName>
    <definedName name="_mhr1">#REF!</definedName>
    <definedName name="_mhr2">#REF!</definedName>
    <definedName name="_mhr3">#REF!</definedName>
    <definedName name="_mhr4">#REF!</definedName>
    <definedName name="_ml2">[187]AHSP!$O$26</definedName>
    <definedName name="_Mm01">[31]QUARI!$F$120</definedName>
    <definedName name="_MMM01">[186]HB!$F$48</definedName>
    <definedName name="_MMM02">[186]HB!$F$52</definedName>
    <definedName name="_MMM03">[186]HB!$F$53</definedName>
    <definedName name="_MMM05">#REF!</definedName>
    <definedName name="_MMM06">#REF!</definedName>
    <definedName name="_MMM07">#REF!</definedName>
    <definedName name="_MMM08">#REF!</definedName>
    <definedName name="_MMM09">#REF!</definedName>
    <definedName name="_MMM10">[186]HB!$F$60</definedName>
    <definedName name="_MMM11">#REF!</definedName>
    <definedName name="_MMM13">[186]HB!$F$67</definedName>
    <definedName name="_MMM15">#REF!</definedName>
    <definedName name="_MMM17">#REF!</definedName>
    <definedName name="_MMM20">#REF!</definedName>
    <definedName name="_MMM21">#REF!</definedName>
    <definedName name="_MMM22">#REF!</definedName>
    <definedName name="_MMM23">#REF!</definedName>
    <definedName name="_MMM24">#REF!</definedName>
    <definedName name="_MMM25">#REF!</definedName>
    <definedName name="_MMM26">[186]HB!$F$81</definedName>
    <definedName name="_MMM27">[186]HB!$F$82</definedName>
    <definedName name="_MMM28">[186]HB!$F$83</definedName>
    <definedName name="_MMM29">#REF!</definedName>
    <definedName name="_MMM30">#REF!</definedName>
    <definedName name="_MMM32">#REF!</definedName>
    <definedName name="_MMM33">[186]HB!$F$89</definedName>
    <definedName name="_MMM34">#REF!</definedName>
    <definedName name="_MMM35">#REF!</definedName>
    <definedName name="_MMM38">#REF!</definedName>
    <definedName name="_MMM40">#REF!</definedName>
    <definedName name="_MMM41">#REF!</definedName>
    <definedName name="_MMM411">#REF!</definedName>
    <definedName name="_MMM42">[186]HB!$F$100</definedName>
    <definedName name="_MMM43">#REF!</definedName>
    <definedName name="_MMM44">[186]HB!$F$102</definedName>
    <definedName name="_MMM45">#REF!</definedName>
    <definedName name="_MMM46">#REF!</definedName>
    <definedName name="_MMM49">#REF!</definedName>
    <definedName name="_MMM50">'[193]Lamp.2.'!$G$183</definedName>
    <definedName name="_MMM51">'[193]Lamp.2.'!$G$185</definedName>
    <definedName name="_MMM52">'[193]Lamp.2.'!$G$187</definedName>
    <definedName name="_MMM53">#REF!</definedName>
    <definedName name="_mp1">[194]map!$V$18</definedName>
    <definedName name="_Mpk12">#REF!</definedName>
    <definedName name="_Mpk9">#REF!</definedName>
    <definedName name="_mpn20100">#REF!</definedName>
    <definedName name="_mpn2015">#REF!</definedName>
    <definedName name="_mpn20150">#REF!</definedName>
    <definedName name="_mpn2020">#REF!</definedName>
    <definedName name="_mpn2025">#REF!</definedName>
    <definedName name="_mpn2032">#REF!</definedName>
    <definedName name="_mpn2040">#REF!</definedName>
    <definedName name="_mpn2050">#REF!</definedName>
    <definedName name="_mpn2065">#REF!</definedName>
    <definedName name="_mpn2080">#REF!</definedName>
    <definedName name="_MR">#REF!</definedName>
    <definedName name="_mr01">'[36]matang rayeuk'!$F$17</definedName>
    <definedName name="_mr02">'[36]matang rayeuk'!$F$23</definedName>
    <definedName name="_mr03">'[36]matang rayeuk'!$F$26</definedName>
    <definedName name="_mr04">'[36]matang rayeuk'!$F$30</definedName>
    <definedName name="_mr05">'[36]matang rayeuk'!$F$35</definedName>
    <definedName name="_mr06">'[36]matang rayeuk'!$F$39</definedName>
    <definedName name="_mr07">'[36]matang rayeuk'!$F$56</definedName>
    <definedName name="_mr08">'[36]matang rayeuk'!$F$64</definedName>
    <definedName name="_mr09">'[36]matang rayeuk'!$F$73</definedName>
    <definedName name="_mr10">'[36]matang rayeuk'!$F$79</definedName>
    <definedName name="_mr11">'[36]matang rayeuk'!$F$85</definedName>
    <definedName name="_mr12">'[36]matang rayeuk'!$F$87</definedName>
    <definedName name="_mr13">'[36]matang rayeuk'!$F$90</definedName>
    <definedName name="_mr14">'[36]matang rayeuk'!$F$133</definedName>
    <definedName name="_mr15">'[36]matang rayeuk'!$F$151</definedName>
    <definedName name="_mr16">'[36]matang rayeuk'!$F$162</definedName>
    <definedName name="_mr17">'[36]matang rayeuk'!$F$165</definedName>
    <definedName name="_mu1">'[195]har-sat'!$J$2</definedName>
    <definedName name="_MU2">#REF!</definedName>
    <definedName name="_MU3">#REF!</definedName>
    <definedName name="_MU4">#REF!</definedName>
    <definedName name="_MU5">#REF!</definedName>
    <definedName name="_mul12">#REF!</definedName>
    <definedName name="_mul9">#REF!</definedName>
    <definedName name="_mup2">#REF!</definedName>
    <definedName name="_mvd1">#REF!</definedName>
    <definedName name="_mvd2">#REF!</definedName>
    <definedName name="_mvd3">#REF!</definedName>
    <definedName name="_mvd4">#REF!</definedName>
    <definedName name="_NCL100">#REF!</definedName>
    <definedName name="_NCL200">#REF!</definedName>
    <definedName name="_NCL250">#REF!</definedName>
    <definedName name="_new5">#REF!</definedName>
    <definedName name="_ngl3">#REF!</definedName>
    <definedName name="_ngl4">#REF!</definedName>
    <definedName name="_nin190">#REF!</definedName>
    <definedName name="_nok030">[153]OE!$AK$648</definedName>
    <definedName name="_NR1">'[196]P-3'!$AQ$37</definedName>
    <definedName name="_nt2">[187]AHSP!$O$25</definedName>
    <definedName name="_nya10">#REF!</definedName>
    <definedName name="_nya120">#REF!</definedName>
    <definedName name="_nya150">#REF!</definedName>
    <definedName name="_nya16">#REF!</definedName>
    <definedName name="_nya185">#REF!</definedName>
    <definedName name="_nya240">#REF!</definedName>
    <definedName name="_nya25">#REF!</definedName>
    <definedName name="_nya300">#REF!</definedName>
    <definedName name="_nya35">#REF!</definedName>
    <definedName name="_nya4">#REF!</definedName>
    <definedName name="_nya400">#REF!</definedName>
    <definedName name="_nya50">#REF!</definedName>
    <definedName name="_nya6">#REF!</definedName>
    <definedName name="_nya70">#REF!</definedName>
    <definedName name="_nya95">#REF!</definedName>
    <definedName name="_nyf410">#REF!</definedName>
    <definedName name="_nyf416">#REF!</definedName>
    <definedName name="_nyf425">#REF!</definedName>
    <definedName name="_nyf435">#REF!</definedName>
    <definedName name="_nyf450">#REF!</definedName>
    <definedName name="_nyf46">#REF!</definedName>
    <definedName name="_nyf470">#REF!</definedName>
    <definedName name="_nyf495">#REF!</definedName>
    <definedName name="_nym210">#REF!</definedName>
    <definedName name="_nym216">#REF!</definedName>
    <definedName name="_nym225">#REF!</definedName>
    <definedName name="_nym235">#REF!</definedName>
    <definedName name="_nym24">#REF!</definedName>
    <definedName name="_nym26">#REF!</definedName>
    <definedName name="_nym310">#REF!</definedName>
    <definedName name="_nym316">#REF!</definedName>
    <definedName name="_nym325">#REF!</definedName>
    <definedName name="_nym34">#REF!</definedName>
    <definedName name="_nym36">#REF!</definedName>
    <definedName name="_nym410">#REF!</definedName>
    <definedName name="_nym416">#REF!</definedName>
    <definedName name="_nym425">#REF!</definedName>
    <definedName name="_nym44">#REF!</definedName>
    <definedName name="_nym46">#REF!</definedName>
    <definedName name="_nyy110">#REF!</definedName>
    <definedName name="_nyy1120">#REF!</definedName>
    <definedName name="_nyy1150">#REF!</definedName>
    <definedName name="_nyy116">#REF!</definedName>
    <definedName name="_nyy1185">#REF!</definedName>
    <definedName name="_nyy1240">#REF!</definedName>
    <definedName name="_nyy125">#REF!</definedName>
    <definedName name="_nyy1300">#REF!</definedName>
    <definedName name="_nyy135">#REF!</definedName>
    <definedName name="_nyy14">#REF!</definedName>
    <definedName name="_nyy1400">#REF!</definedName>
    <definedName name="_nyy150">#REF!</definedName>
    <definedName name="_nyy1500">#REF!</definedName>
    <definedName name="_nyy16">#REF!</definedName>
    <definedName name="_nyy1630">#REF!</definedName>
    <definedName name="_nyy170">#REF!</definedName>
    <definedName name="_nyy195">#REF!</definedName>
    <definedName name="_nyy210">#REF!</definedName>
    <definedName name="_nyy2120">#REF!</definedName>
    <definedName name="_nyy2150">#REF!</definedName>
    <definedName name="_nyy216">#REF!</definedName>
    <definedName name="_nyy2185">#REF!</definedName>
    <definedName name="_nyy225">#REF!</definedName>
    <definedName name="_nyy235">#REF!</definedName>
    <definedName name="_nyy24">#REF!</definedName>
    <definedName name="_nyy2416">#REF!</definedName>
    <definedName name="_nyy244">#REF!</definedName>
    <definedName name="_nyy246">#REF!</definedName>
    <definedName name="_nyy250">#REF!</definedName>
    <definedName name="_nyy26">#REF!</definedName>
    <definedName name="_nyy270">#REF!</definedName>
    <definedName name="_nyy295">#REF!</definedName>
    <definedName name="_nyy310">#REF!</definedName>
    <definedName name="_nyy3120">#REF!</definedName>
    <definedName name="_nyy3150">#REF!</definedName>
    <definedName name="_nyy316">#REF!</definedName>
    <definedName name="_nyy3185">#REF!</definedName>
    <definedName name="_nyy3240">#REF!</definedName>
    <definedName name="_nyy325">#REF!</definedName>
    <definedName name="_nyy335">#REF!</definedName>
    <definedName name="_nyy34">#REF!</definedName>
    <definedName name="_nyy350">#REF!</definedName>
    <definedName name="_nyy36">#REF!</definedName>
    <definedName name="_nyy370">#REF!</definedName>
    <definedName name="_nyy395">#REF!</definedName>
    <definedName name="_nyy410">'[197]Harga '!$L$142</definedName>
    <definedName name="_nyy41010">#REF!</definedName>
    <definedName name="_nyy4120">#REF!</definedName>
    <definedName name="_nyy412050">#REF!</definedName>
    <definedName name="_nyy412070">#REF!</definedName>
    <definedName name="_nyy4150">#REF!</definedName>
    <definedName name="_nyy415070">#REF!</definedName>
    <definedName name="_nyy416">'[197]Harga '!$L$143</definedName>
    <definedName name="_nyy41616">#REF!</definedName>
    <definedName name="_nyy4185">#REF!</definedName>
    <definedName name="_nyy4240">#REF!</definedName>
    <definedName name="_nyy425">#REF!</definedName>
    <definedName name="_nyy42525">#REF!</definedName>
    <definedName name="_nyy4300">'[197]Harga '!$L$153</definedName>
    <definedName name="_nyy435">#REF!</definedName>
    <definedName name="_nyy43535">#REF!</definedName>
    <definedName name="_nyy44">'[197]Harga '!$L$140</definedName>
    <definedName name="_nyy444">#REF!</definedName>
    <definedName name="_nyy450">'[197]Harga '!$L$146</definedName>
    <definedName name="_nyy45050">#REF!</definedName>
    <definedName name="_nyy46">'[197]Harga '!$L$141</definedName>
    <definedName name="_nyy466">#REF!</definedName>
    <definedName name="_nyy470">'[197]Harga '!$L$147</definedName>
    <definedName name="_nyy47050">#REF!</definedName>
    <definedName name="_nyy47070">#REF!</definedName>
    <definedName name="_nyy495">'[197]Harga '!$L$148</definedName>
    <definedName name="_nyy49570">#REF!</definedName>
    <definedName name="_of5008">#REF!</definedName>
    <definedName name="_oli2">[198]BHN!$L$24</definedName>
    <definedName name="_oli22">[187]AHSP!$U$308</definedName>
    <definedName name="_Opa1">#REF!</definedName>
    <definedName name="_Opa2">#REF!</definedName>
    <definedName name="_Order1" hidden="1">255</definedName>
    <definedName name="_Order2" hidden="1">0</definedName>
    <definedName name="_P">[81]A!$J$5</definedName>
    <definedName name="_p1">#REF!</definedName>
    <definedName name="_P2">#REF!</definedName>
    <definedName name="_P3">#REF!</definedName>
    <definedName name="_p4">#REF!</definedName>
    <definedName name="_PA1">'[121]ANALISA (2)'!$Q$1258</definedName>
    <definedName name="_PA10">#REF!</definedName>
    <definedName name="_pa1017">#REF!</definedName>
    <definedName name="_pa12">#REF!</definedName>
    <definedName name="_PA18">'[121]ANALISA (2)'!$Q$1320</definedName>
    <definedName name="_PA2">#REF!</definedName>
    <definedName name="_PA3">#REF!</definedName>
    <definedName name="_PA4">#REF!</definedName>
    <definedName name="_PA5">#REF!</definedName>
    <definedName name="_PA6">#REF!</definedName>
    <definedName name="_PA7">#REF!</definedName>
    <definedName name="_PA8">#REF!</definedName>
    <definedName name="_PA9">#REF!</definedName>
    <definedName name="_pab100">#REF!</definedName>
    <definedName name="_pab125">#REF!</definedName>
    <definedName name="_pab126">#REF!</definedName>
    <definedName name="_pab15">#REF!</definedName>
    <definedName name="_pab150">#REF!</definedName>
    <definedName name="_pab2">#REF!</definedName>
    <definedName name="_pab20">#REF!</definedName>
    <definedName name="_pab25">#REF!</definedName>
    <definedName name="_pab32">#REF!</definedName>
    <definedName name="_pab4">#REF!</definedName>
    <definedName name="_pab40">#REF!</definedName>
    <definedName name="_pab50">#REF!</definedName>
    <definedName name="_pab6">#REF!</definedName>
    <definedName name="_pab65">#REF!</definedName>
    <definedName name="_pab80">#REF!</definedName>
    <definedName name="_PAC012">#REF!</definedName>
    <definedName name="_pah150">#REF!</definedName>
    <definedName name="_pak100">#REF!</definedName>
    <definedName name="_pak150">#REF!</definedName>
    <definedName name="_pak50">#REF!</definedName>
    <definedName name="_pak80">#REF!</definedName>
    <definedName name="_pan1">#REF!</definedName>
    <definedName name="_pan2">#REF!</definedName>
    <definedName name="_Parse_Out" hidden="1">#REF!</definedName>
    <definedName name="_PB1">#REF!</definedName>
    <definedName name="_PB2">#REF!</definedName>
    <definedName name="_PB3">#REF!</definedName>
    <definedName name="_pb34">#REF!</definedName>
    <definedName name="_pb4">#REF!</definedName>
    <definedName name="_pbf3">#REF!</definedName>
    <definedName name="_pbf4">#REF!</definedName>
    <definedName name="_PBK175">#REF!</definedName>
    <definedName name="_PBK225">#REF!</definedName>
    <definedName name="_pbs100">#REF!</definedName>
    <definedName name="_pbs15">#REF!</definedName>
    <definedName name="_pbs150">#REF!</definedName>
    <definedName name="_pbs40">#REF!</definedName>
    <definedName name="_pbs50">#REF!</definedName>
    <definedName name="_pbs65">#REF!</definedName>
    <definedName name="_pbs80">#REF!</definedName>
    <definedName name="_pc1">#REF!</definedName>
    <definedName name="_pc10">#REF!</definedName>
    <definedName name="_pc12">#REF!</definedName>
    <definedName name="_PC120">#REF!</definedName>
    <definedName name="_pc2">#REF!</definedName>
    <definedName name="_pc3">#REF!</definedName>
    <definedName name="_pc4">#REF!</definedName>
    <definedName name="_PC450">#REF!</definedName>
    <definedName name="_pc5">#REF!</definedName>
    <definedName name="_pc50">'[161]#REF!'!$F$19</definedName>
    <definedName name="_pc6">#REF!</definedName>
    <definedName name="_PC600">#REF!</definedName>
    <definedName name="_pc8">#REF!</definedName>
    <definedName name="_pc80">#REF!</definedName>
    <definedName name="_pcd600">[169]HSD!$I$75</definedName>
    <definedName name="_pcf10">#REF!</definedName>
    <definedName name="_pcf12">#REF!</definedName>
    <definedName name="_pcf3">#REF!</definedName>
    <definedName name="_pcf4">#REF!</definedName>
    <definedName name="_pcf5">#REF!</definedName>
    <definedName name="_pcf6">#REF!</definedName>
    <definedName name="_pcf8">#REF!</definedName>
    <definedName name="_pcf80">#REF!</definedName>
    <definedName name="_pcu32">[198]BHN!$L$55</definedName>
    <definedName name="_pcu37">[198]BHN!$L$56</definedName>
    <definedName name="_pd1">#REF!</definedName>
    <definedName name="_pd2">#REF!</definedName>
    <definedName name="_pd3">#REF!</definedName>
    <definedName name="_pdf3">#REF!</definedName>
    <definedName name="_pek1">#REF!</definedName>
    <definedName name="_pek2">#REF!</definedName>
    <definedName name="_pek3">#REF!</definedName>
    <definedName name="_PEL001">#REF!</definedName>
    <definedName name="_PEL002">#REF!</definedName>
    <definedName name="_PEL003">#REF!</definedName>
    <definedName name="_PEL004">#REF!</definedName>
    <definedName name="_PEL005">#REF!</definedName>
    <definedName name="_PEL006">#REF!</definedName>
    <definedName name="_PEL007">#REF!</definedName>
    <definedName name="_PEL008">#REF!</definedName>
    <definedName name="_PEL009">#REF!</definedName>
    <definedName name="_PEL011">#REF!</definedName>
    <definedName name="_PEL012">#REF!</definedName>
    <definedName name="_PEL013">#REF!</definedName>
    <definedName name="_PEL014">#REF!</definedName>
    <definedName name="_PEL015">#REF!</definedName>
    <definedName name="_PEL016">#REF!</definedName>
    <definedName name="_PEL017">#REF!</definedName>
    <definedName name="_PEL018">#REF!</definedName>
    <definedName name="_PEL019">#REF!</definedName>
    <definedName name="_PEL020">#REF!</definedName>
    <definedName name="_PEL021">#REF!</definedName>
    <definedName name="_PEL022">#REF!</definedName>
    <definedName name="_PEL023">#REF!</definedName>
    <definedName name="_PEL024">#REF!</definedName>
    <definedName name="_PEL025">#REF!</definedName>
    <definedName name="_PEL026">#REF!</definedName>
    <definedName name="_PEL027">#REF!</definedName>
    <definedName name="_PEL028">#REF!</definedName>
    <definedName name="_per1">#REF!</definedName>
    <definedName name="_pf0210">#REF!</definedName>
    <definedName name="_pf0280">#REF!</definedName>
    <definedName name="_pf0402">#REF!</definedName>
    <definedName name="_pf0403">#REF!</definedName>
    <definedName name="_PF1">#REF!</definedName>
    <definedName name="_pf18">#REF!</definedName>
    <definedName name="_PF2">#REF!</definedName>
    <definedName name="_pfe6">#REF!</definedName>
    <definedName name="_ph100">#REF!</definedName>
    <definedName name="_ph150">#REF!</definedName>
    <definedName name="_phf100">#REF!</definedName>
    <definedName name="_phf150">#REF!</definedName>
    <definedName name="_PI01500">#REF!</definedName>
    <definedName name="_pi0505">#REF!</definedName>
    <definedName name="_PJ2">#REF!</definedName>
    <definedName name="_PJ3">#REF!</definedName>
    <definedName name="_PJA1">#REF!</definedName>
    <definedName name="_PJA2">#REF!</definedName>
    <definedName name="_PJA3">#REF!</definedName>
    <definedName name="_PJA4">#REF!</definedName>
    <definedName name="_PJA6">#REF!</definedName>
    <definedName name="_pk13">'[112]Harga Satuan Bahan'!$E$120</definedName>
    <definedName name="_pk47">'[112]Harga Satuan Bahan'!$E$121</definedName>
    <definedName name="_pk8">'[112]Harga Satuan Bahan'!$E$122</definedName>
    <definedName name="_pl1">#REF!</definedName>
    <definedName name="_pl2">#REF!</definedName>
    <definedName name="_PL3">#REF!</definedName>
    <definedName name="_pl4">#REF!</definedName>
    <definedName name="_pl6">#REF!</definedName>
    <definedName name="_pl8">#REF!</definedName>
    <definedName name="_ply15">[148]harsat!$M$52</definedName>
    <definedName name="_ply18">[135]HARSAT!$I$73</definedName>
    <definedName name="_pn20100">#REF!</definedName>
    <definedName name="_pn2015">#REF!</definedName>
    <definedName name="_pn20150">#REF!</definedName>
    <definedName name="_pn2020">#REF!</definedName>
    <definedName name="_pn2025">#REF!</definedName>
    <definedName name="_pn2032">#REF!</definedName>
    <definedName name="_pn2040">#REF!</definedName>
    <definedName name="_pn2050">#REF!</definedName>
    <definedName name="_pn2065">#REF!</definedName>
    <definedName name="_pn2080">#REF!</definedName>
    <definedName name="_po1000">#REF!</definedName>
    <definedName name="_por4040">#REF!</definedName>
    <definedName name="_pos4">'[198]61004'!$U$46</definedName>
    <definedName name="_pos5">'[198]61005'!$P$113</definedName>
    <definedName name="_pos6">'[198]61006'!$R$109</definedName>
    <definedName name="_pos7">'[198]61007'!$R$30</definedName>
    <definedName name="_pos8">'[198]61008'!$N$26</definedName>
    <definedName name="_pp3">#REF!</definedName>
    <definedName name="_ppn1">#REF!</definedName>
    <definedName name="_PPRA3_N69_AGPQ">#REF!</definedName>
    <definedName name="_PPRA72_N138_AG">#REF!</definedName>
    <definedName name="_PPRAE77_AP139_">#REF!</definedName>
    <definedName name="_PPRAJ1_AT45_AG">#REF!</definedName>
    <definedName name="_PPRAR77_AZ139_">#REF!</definedName>
    <definedName name="_PPRBB77_BJ139_">#REF!</definedName>
    <definedName name="_PPRBL77_BS139_">#REF!</definedName>
    <definedName name="_PPRL77_U139_AG">#REF!</definedName>
    <definedName name="_PPRT77_AA139_A">#REF!</definedName>
    <definedName name="_PPRZ1_AH49_AGP">#REF!</definedName>
    <definedName name="_ppy1710">#REF!</definedName>
    <definedName name="_pr0001">#REF!</definedName>
    <definedName name="_pr0004">#REF!</definedName>
    <definedName name="_pr0005">#REF!</definedName>
    <definedName name="_pr01">'[42]pante riek'!$F$17</definedName>
    <definedName name="_pr0102">#REF!</definedName>
    <definedName name="_pr0104">#REF!</definedName>
    <definedName name="_pr02">'[42]pante riek'!$F$23</definedName>
    <definedName name="_pr03">'[42]pante riek'!$F$26</definedName>
    <definedName name="_pr04">'[42]pante riek'!$F$30</definedName>
    <definedName name="_pr05">'[42]pante riek'!$F$35</definedName>
    <definedName name="_pr06">'[42]pante riek'!$F$39</definedName>
    <definedName name="_pr07">'[42]pante riek'!$F$56</definedName>
    <definedName name="_pr08">'[42]pante riek'!$F$64</definedName>
    <definedName name="_pr09">'[42]pante riek'!$F$73</definedName>
    <definedName name="_pr10">'[42]pante riek'!$F$79</definedName>
    <definedName name="_pr11">'[42]pante riek'!$F$85</definedName>
    <definedName name="_pr12">'[42]pante riek'!$F$87</definedName>
    <definedName name="_pr13">'[42]pante riek'!$F$90</definedName>
    <definedName name="_pr14">'[42]pante riek'!$F$133</definedName>
    <definedName name="_pr15">'[42]pante riek'!$F$151</definedName>
    <definedName name="_pr16">'[42]pante riek'!$F$162</definedName>
    <definedName name="_pr17">'[42]pante riek'!$F$165</definedName>
    <definedName name="_PRC019">#REF!</definedName>
    <definedName name="_PSC052">#REF!</definedName>
    <definedName name="_PSC084">#REF!</definedName>
    <definedName name="_pv100">#REF!</definedName>
    <definedName name="_pv40">#REF!</definedName>
    <definedName name="_pv50">#REF!</definedName>
    <definedName name="_pv80">#REF!</definedName>
    <definedName name="_pvc05">'[119]Harga Satuan Bahan'!$E$94</definedName>
    <definedName name="_pvc100">[142]BasicPrice!$G$169</definedName>
    <definedName name="_pvc150">[142]BasicPrice!$G$171</definedName>
    <definedName name="_pvc175">[142]BasicPrice!$G$175</definedName>
    <definedName name="_pvc2">[199]BasicPrice!$F$58</definedName>
    <definedName name="_pvc20">#REF!</definedName>
    <definedName name="_pvc200">[142]BasicPrice!$G$170</definedName>
    <definedName name="_pvc25">#REF!</definedName>
    <definedName name="_pvc3">[199]BasicPrice!$F$59</definedName>
    <definedName name="_pvc32">#REF!</definedName>
    <definedName name="_pvc350">[142]BasicPrice!$G$174</definedName>
    <definedName name="_pvc4">'[112]Harga Satuan Bahan'!$E$100</definedName>
    <definedName name="_pvc40">#REF!</definedName>
    <definedName name="_pvc400">[142]BasicPrice!$G$173</definedName>
    <definedName name="_pvc50">[142]BasicPrice!$G$168</definedName>
    <definedName name="_pvc6">[199]BasicPrice!$F$61</definedName>
    <definedName name="_pvc65">#REF!</definedName>
    <definedName name="_pvc8">[199]BasicPrice!$F$62</definedName>
    <definedName name="_pvc80">#REF!</definedName>
    <definedName name="_pvf100">#REF!</definedName>
    <definedName name="_pvf80">#REF!</definedName>
    <definedName name="_pxx001">#REF!</definedName>
    <definedName name="_Q">#REF!</definedName>
    <definedName name="_Q_1">#REF!</definedName>
    <definedName name="_Q_1_1">#REF!</definedName>
    <definedName name="_Q_14_15">#REF!</definedName>
    <definedName name="_Q_14_15_1">#REF!</definedName>
    <definedName name="_Q_14_15_16">#REF!</definedName>
    <definedName name="_Q_14_15_7">#REF!</definedName>
    <definedName name="_Q_14_16">#REF!</definedName>
    <definedName name="_Q_14_8">#REF!</definedName>
    <definedName name="_Q_14_9">#REF!</definedName>
    <definedName name="_Q_15">#REF!</definedName>
    <definedName name="_Q_15_1">#REF!</definedName>
    <definedName name="_Q_15_16">#REF!</definedName>
    <definedName name="_Q_15_7">#REF!</definedName>
    <definedName name="_Q_16">#REF!</definedName>
    <definedName name="_Q_16_1">#REF!</definedName>
    <definedName name="_Q_2">#REF!</definedName>
    <definedName name="_Q_2_1">#REF!</definedName>
    <definedName name="_Q_22">#REF!</definedName>
    <definedName name="_Q_27">#REF!</definedName>
    <definedName name="_Q_3">#REF!</definedName>
    <definedName name="_Q_4">#REF!</definedName>
    <definedName name="_Q_5">#REF!</definedName>
    <definedName name="_Q_5_15">#REF!</definedName>
    <definedName name="_Q_5_15_1">#REF!</definedName>
    <definedName name="_Q_5_15_16">#REF!</definedName>
    <definedName name="_Q_5_15_7">#REF!</definedName>
    <definedName name="_Q_5_16">#REF!</definedName>
    <definedName name="_Q_5_8">#REF!</definedName>
    <definedName name="_Q_5_9">#REF!</definedName>
    <definedName name="_Q_6">#REF!</definedName>
    <definedName name="_Q_6_15">#REF!</definedName>
    <definedName name="_Q_6_15_1">#REF!</definedName>
    <definedName name="_Q_6_15_16">#REF!</definedName>
    <definedName name="_Q_6_15_7">#REF!</definedName>
    <definedName name="_Q_6_16">#REF!</definedName>
    <definedName name="_Q_6_8">#REF!</definedName>
    <definedName name="_Q_6_9">#REF!</definedName>
    <definedName name="_Q_7">#REF!</definedName>
    <definedName name="_Q_7_15">#REF!</definedName>
    <definedName name="_Q_7_15_1">#REF!</definedName>
    <definedName name="_Q_7_15_16">#REF!</definedName>
    <definedName name="_Q_7_15_7">#REF!</definedName>
    <definedName name="_Q_7_16">#REF!</definedName>
    <definedName name="_Q_7_8">#REF!</definedName>
    <definedName name="_Q_7_9">#REF!</definedName>
    <definedName name="_Q_8">#REF!</definedName>
    <definedName name="_Q_9">#REF!</definedName>
    <definedName name="_qmd15">#REF!</definedName>
    <definedName name="_qmd20">#REF!</definedName>
    <definedName name="_QS1">#REF!</definedName>
    <definedName name="_QS10">#REF!</definedName>
    <definedName name="_QS11">#REF!</definedName>
    <definedName name="_QS12">#REF!</definedName>
    <definedName name="_QS13">#REF!</definedName>
    <definedName name="_QS14">#REF!</definedName>
    <definedName name="_QS15">#REF!</definedName>
    <definedName name="_QS16">#REF!</definedName>
    <definedName name="_QS17">#REF!</definedName>
    <definedName name="_QS18">#REF!</definedName>
    <definedName name="_QS19">#REF!</definedName>
    <definedName name="_QS2">#REF!</definedName>
    <definedName name="_QS20">#REF!</definedName>
    <definedName name="_QS21">#REF!</definedName>
    <definedName name="_QS3">#REF!</definedName>
    <definedName name="_QS4">#REF!</definedName>
    <definedName name="_QS5">#REF!</definedName>
    <definedName name="_QS6">#REF!</definedName>
    <definedName name="_QS7">#REF!</definedName>
    <definedName name="_QS8">#REF!</definedName>
    <definedName name="_QS9">#REF!</definedName>
    <definedName name="_qty1">#REF!</definedName>
    <definedName name="_qty2">#REF!</definedName>
    <definedName name="_qty3">#REF!</definedName>
    <definedName name="_qty4">#REF!</definedName>
    <definedName name="_R1">#REF!</definedName>
    <definedName name="_R2">#REF!</definedName>
    <definedName name="_R3">#REF!</definedName>
    <definedName name="_R4">#REF!</definedName>
    <definedName name="_r5">#REF!</definedName>
    <definedName name="_rab1">[200]BOQnew!$A$12:$G$791</definedName>
    <definedName name="_RAB2">#REF!</definedName>
    <definedName name="_rc1000">[142]BasicPrice!$G$48</definedName>
    <definedName name="_rc300">[142]BasicPrice!$G$52</definedName>
    <definedName name="_rc600">[142]BasicPrice!$G$51</definedName>
    <definedName name="_rc700">[142]BasicPrice!$G$50</definedName>
    <definedName name="_rc800">[142]BasicPrice!$G$49</definedName>
    <definedName name="_rcp5070">[169]HSD!$I$28</definedName>
    <definedName name="_rcp8010">[169]HSD!$I$29</definedName>
    <definedName name="_rd1">#REF!</definedName>
    <definedName name="_rd2">#REF!</definedName>
    <definedName name="_rd3">#REF!</definedName>
    <definedName name="_rd4">#REF!</definedName>
    <definedName name="_rd6">#REF!</definedName>
    <definedName name="_rd8">#REF!</definedName>
    <definedName name="_rdd100">#REF!</definedName>
    <definedName name="_rdd150">#REF!</definedName>
    <definedName name="_Regression_Int">1</definedName>
    <definedName name="_Regression_Out">'[165]DATA MENTAH'!$X$5:$X$14</definedName>
    <definedName name="_Regression_X" hidden="1">#REF!</definedName>
    <definedName name="_Regression_Y">[165]Sheet1!$C$12:$C$20</definedName>
    <definedName name="_rek1">[201]REKAP!$I$30</definedName>
    <definedName name="_rk100">#REF!</definedName>
    <definedName name="_rk150">#REF!</definedName>
    <definedName name="_rk200">#REF!</definedName>
    <definedName name="_rk300">#REF!</definedName>
    <definedName name="_rk400">#REF!</definedName>
    <definedName name="_rk500">#REF!</definedName>
    <definedName name="_rk600">#REF!</definedName>
    <definedName name="_rkl1000">#REF!</definedName>
    <definedName name="_rkl1200">#REF!</definedName>
    <definedName name="_rkl200">#REF!</definedName>
    <definedName name="_rkl300">#REF!</definedName>
    <definedName name="_rkl400">#REF!</definedName>
    <definedName name="_rkl500">#REF!</definedName>
    <definedName name="_rkl600">#REF!</definedName>
    <definedName name="_rkl700">#REF!</definedName>
    <definedName name="_rkl800">#REF!</definedName>
    <definedName name="_RM100">#REF!</definedName>
    <definedName name="_RM175">#REF!</definedName>
    <definedName name="_RM225">#REF!</definedName>
    <definedName name="_RM300">#REF!</definedName>
    <definedName name="_RM350">#REF!</definedName>
    <definedName name="_RM400">#REF!</definedName>
    <definedName name="_Rmo136">#REF!</definedName>
    <definedName name="_Rmo236">#REF!</definedName>
    <definedName name="_RNCTOTVB">#REF!</definedName>
    <definedName name="_S">[81]A!$J$34</definedName>
    <definedName name="_S_1">#REF!</definedName>
    <definedName name="_S_1_1">#REF!</definedName>
    <definedName name="_S_10">#REF!</definedName>
    <definedName name="_S_10_2">#REF!</definedName>
    <definedName name="_S_10_3">#REF!</definedName>
    <definedName name="_S_11">#REF!</definedName>
    <definedName name="_S_11_2">#REF!</definedName>
    <definedName name="_S_11_3">#REF!</definedName>
    <definedName name="_S_12">#REF!</definedName>
    <definedName name="_S_12_2">#REF!</definedName>
    <definedName name="_S_12_3">#REF!</definedName>
    <definedName name="_S_14">#REF!</definedName>
    <definedName name="_S_14_15">#REF!</definedName>
    <definedName name="_S_14_15_1">#REF!</definedName>
    <definedName name="_S_14_15_16">#REF!</definedName>
    <definedName name="_S_14_15_7">#REF!</definedName>
    <definedName name="_S_14_16">#REF!</definedName>
    <definedName name="_S_14_8">#REF!</definedName>
    <definedName name="_S_14_9">#REF!</definedName>
    <definedName name="_S_15">#REF!</definedName>
    <definedName name="_S_15_1">#REF!</definedName>
    <definedName name="_S_15_16">#REF!</definedName>
    <definedName name="_S_15_7">#REF!</definedName>
    <definedName name="_S_16">#REF!</definedName>
    <definedName name="_S_16_1">#REF!</definedName>
    <definedName name="_S_2">#REF!</definedName>
    <definedName name="_S_2_1">#REF!</definedName>
    <definedName name="_S_2_2">#REF!</definedName>
    <definedName name="_S_2_3">#REF!</definedName>
    <definedName name="_S_3">#REF!</definedName>
    <definedName name="_S_3_1">#REF!</definedName>
    <definedName name="_S_3_2">#REF!</definedName>
    <definedName name="_S_3_3">#REF!</definedName>
    <definedName name="_S_4">#REF!</definedName>
    <definedName name="_S_5">#REF!</definedName>
    <definedName name="_S_6">#REF!</definedName>
    <definedName name="_S_7">#REF!</definedName>
    <definedName name="_S_7_2">#REF!</definedName>
    <definedName name="_S_7_3">#REF!</definedName>
    <definedName name="_S_8">#REF!</definedName>
    <definedName name="_S_9">#REF!</definedName>
    <definedName name="_S1">'[161]#REF!'!$I$217</definedName>
    <definedName name="_S2">#REF!</definedName>
    <definedName name="_sc1">#REF!</definedName>
    <definedName name="_SC2">#REF!</definedName>
    <definedName name="_sc3">#REF!</definedName>
    <definedName name="_SD">#REF!</definedName>
    <definedName name="_sdp1">#REF!</definedName>
    <definedName name="_sdp3">#REF!</definedName>
    <definedName name="_SFL1">#REF!</definedName>
    <definedName name="_SFL2">#REF!</definedName>
    <definedName name="_SFL3">#REF!</definedName>
    <definedName name="_SFM1">#REF!</definedName>
    <definedName name="_SFM2">#REF!</definedName>
    <definedName name="_SFM3">#REF!</definedName>
    <definedName name="_SFM4">#REF!</definedName>
    <definedName name="_SFM5">#REF!</definedName>
    <definedName name="_SFM6">#REF!</definedName>
    <definedName name="_SFM7">#REF!</definedName>
    <definedName name="_SFQ1">#REF!</definedName>
    <definedName name="_SFQ2">#REF!</definedName>
    <definedName name="_SFQ3">#REF!</definedName>
    <definedName name="_SFQ4">#REF!</definedName>
    <definedName name="_sfv150">#REF!</definedName>
    <definedName name="_sh1040">#REF!</definedName>
    <definedName name="_sk3">#REF!</definedName>
    <definedName name="_SM175">#REF!</definedName>
    <definedName name="_SMK3">'[182]5-ALAT(1)'!$AW$38</definedName>
    <definedName name="_sn1020">'[156]SAT-BHN'!$H$14</definedName>
    <definedName name="_SN3">#REF!</definedName>
    <definedName name="_sol22">[187]AHSP!$U$307</definedName>
    <definedName name="_son150">#REF!</definedName>
    <definedName name="_Sort">#REF!</definedName>
    <definedName name="_Spl12">#REF!</definedName>
    <definedName name="_Spl23">#REF!</definedName>
    <definedName name="_Spl57">#REF!</definedName>
    <definedName name="_ssg180145">[142]BasicPrice!$G$95</definedName>
    <definedName name="_st1">#REF!</definedName>
    <definedName name="_st2">#REF!</definedName>
    <definedName name="_st3">#REF!</definedName>
    <definedName name="_std100">#REF!</definedName>
    <definedName name="_std150">#REF!</definedName>
    <definedName name="_std2">#REF!</definedName>
    <definedName name="_std3">#REF!</definedName>
    <definedName name="_std4">#REF!</definedName>
    <definedName name="_std50">#REF!</definedName>
    <definedName name="_std65">#REF!</definedName>
    <definedName name="_str01">#REF!</definedName>
    <definedName name="_str02">#REF!</definedName>
    <definedName name="_str03">#REF!</definedName>
    <definedName name="_str04">#REF!</definedName>
    <definedName name="_str05">#REF!</definedName>
    <definedName name="_str06">#REF!</definedName>
    <definedName name="_str07">#REF!</definedName>
    <definedName name="_str08">#REF!</definedName>
    <definedName name="_str09">#REF!</definedName>
    <definedName name="_str1">#REF!</definedName>
    <definedName name="_str10">#REF!</definedName>
    <definedName name="_str100">#REF!</definedName>
    <definedName name="_str11">#REF!</definedName>
    <definedName name="_str12">#REF!</definedName>
    <definedName name="_str13">#REF!</definedName>
    <definedName name="_str14">#REF!</definedName>
    <definedName name="_str15">#REF!</definedName>
    <definedName name="_str16">#REF!</definedName>
    <definedName name="_str17">#REF!</definedName>
    <definedName name="_str18">#REF!</definedName>
    <definedName name="_str19">#REF!</definedName>
    <definedName name="_str20">#REF!</definedName>
    <definedName name="_str201">#REF!</definedName>
    <definedName name="_str21">#REF!</definedName>
    <definedName name="_str22">#REF!</definedName>
    <definedName name="_str23">#REF!</definedName>
    <definedName name="_str24">#REF!</definedName>
    <definedName name="_str25">#REF!</definedName>
    <definedName name="_str26">#REF!</definedName>
    <definedName name="_str27">#REF!</definedName>
    <definedName name="_str28">#REF!</definedName>
    <definedName name="_str29">#REF!</definedName>
    <definedName name="_str30">#REF!</definedName>
    <definedName name="_str31">#REF!</definedName>
    <definedName name="_str32">#REF!</definedName>
    <definedName name="_str33">#REF!</definedName>
    <definedName name="_str34">#REF!</definedName>
    <definedName name="_str35">#REF!</definedName>
    <definedName name="_str36">#REF!</definedName>
    <definedName name="_str37">#REF!</definedName>
    <definedName name="_str38">#REF!</definedName>
    <definedName name="_str39">#REF!</definedName>
    <definedName name="_str40">#REF!</definedName>
    <definedName name="_str41">#REF!</definedName>
    <definedName name="_str42">#REF!</definedName>
    <definedName name="_str43">#REF!</definedName>
    <definedName name="_str44">#REF!</definedName>
    <definedName name="_str45">#REF!</definedName>
    <definedName name="_str46">#REF!</definedName>
    <definedName name="_str47">#REF!</definedName>
    <definedName name="_str48">#REF!</definedName>
    <definedName name="_str49">#REF!</definedName>
    <definedName name="_str50">#REF!</definedName>
    <definedName name="_str51">#REF!</definedName>
    <definedName name="_str52">#REF!</definedName>
    <definedName name="_str53">#REF!</definedName>
    <definedName name="_str54">#REF!</definedName>
    <definedName name="_str55">#REF!</definedName>
    <definedName name="_str56">#REF!</definedName>
    <definedName name="_str561">#REF!</definedName>
    <definedName name="_str57">#REF!</definedName>
    <definedName name="_str58">#REF!</definedName>
    <definedName name="_str59">#REF!</definedName>
    <definedName name="_str60">#REF!</definedName>
    <definedName name="_str61">#REF!</definedName>
    <definedName name="_str62">#REF!</definedName>
    <definedName name="_str63">#REF!</definedName>
    <definedName name="_str64">#REF!</definedName>
    <definedName name="_str65">#REF!</definedName>
    <definedName name="_str66">#REF!</definedName>
    <definedName name="_str67">#REF!</definedName>
    <definedName name="_str68">#REF!</definedName>
    <definedName name="_str69">#REF!</definedName>
    <definedName name="_str70">#REF!</definedName>
    <definedName name="_str71">#REF!</definedName>
    <definedName name="_str72">#REF!</definedName>
    <definedName name="_str73">#REF!</definedName>
    <definedName name="_str74">#REF!</definedName>
    <definedName name="_str75">#REF!</definedName>
    <definedName name="_str76">#REF!</definedName>
    <definedName name="_str77">#REF!</definedName>
    <definedName name="_str78">#REF!</definedName>
    <definedName name="_str79">#REF!</definedName>
    <definedName name="_str80">#REF!</definedName>
    <definedName name="_str81">#REF!</definedName>
    <definedName name="_str811">#REF!</definedName>
    <definedName name="_str812">#REF!</definedName>
    <definedName name="_str813">#REF!</definedName>
    <definedName name="_str82">#REF!</definedName>
    <definedName name="_str83">#REF!</definedName>
    <definedName name="_str84">#REF!</definedName>
    <definedName name="_str85">#REF!</definedName>
    <definedName name="_str86">#REF!</definedName>
    <definedName name="_str87">#REF!</definedName>
    <definedName name="_str88">#REF!</definedName>
    <definedName name="_str89">#REF!</definedName>
    <definedName name="_str90">#REF!</definedName>
    <definedName name="_str91">#REF!</definedName>
    <definedName name="_str92">#REF!</definedName>
    <definedName name="_str93">#REF!</definedName>
    <definedName name="_str94">#REF!</definedName>
    <definedName name="_str95">#REF!</definedName>
    <definedName name="_str96">#REF!</definedName>
    <definedName name="_str97">#REF!</definedName>
    <definedName name="_str98">#REF!</definedName>
    <definedName name="_SUB2">[202]RAB!$I$42</definedName>
    <definedName name="_SUM1">#REF!</definedName>
    <definedName name="_SUM2">#REF!</definedName>
    <definedName name="_SUM3">#REF!</definedName>
    <definedName name="_sw1">#REF!</definedName>
    <definedName name="_sw2">#REF!</definedName>
    <definedName name="_sw3">#REF!</definedName>
    <definedName name="_sw4">#REF!</definedName>
    <definedName name="_sw5">#REF!</definedName>
    <definedName name="_TA01">#REF!</definedName>
    <definedName name="_TA67">#REF!</definedName>
    <definedName name="_TA78">#REF!</definedName>
    <definedName name="_TA89">#REF!</definedName>
    <definedName name="_TA90">#REF!</definedName>
    <definedName name="_Table1_In1" hidden="1">#REF!</definedName>
    <definedName name="_Table1_Out" hidden="1">#REF!</definedName>
    <definedName name="_Table2_In1" hidden="1">[203]H.Satuan!#REF!</definedName>
    <definedName name="_Table2_Out" hidden="1">[203]H.Satuan!#REF!</definedName>
    <definedName name="_tb01">[36]tibang!$F$17</definedName>
    <definedName name="_tb02">[36]tibang!$F$23</definedName>
    <definedName name="_tb03">[36]tibang!$F$26</definedName>
    <definedName name="_tb04">[36]tibang!$F$30</definedName>
    <definedName name="_tb05">[36]tibang!$F$35</definedName>
    <definedName name="_tb06">[36]tibang!$F$39</definedName>
    <definedName name="_tb07">[36]tibang!$F$56</definedName>
    <definedName name="_tb08">[36]tibang!$F$64</definedName>
    <definedName name="_tb09">[36]tibang!$F$73</definedName>
    <definedName name="_tb10">[36]tibang!$F$79</definedName>
    <definedName name="_tb100">#REF!</definedName>
    <definedName name="_tb11">[36]tibang!$F$85</definedName>
    <definedName name="_tb12">[36]tibang!$F$87</definedName>
    <definedName name="_tb13">[36]tibang!$F$90</definedName>
    <definedName name="_tb14">[36]tibang!$F$133</definedName>
    <definedName name="_tb15">[36]tibang!$F$151</definedName>
    <definedName name="_tb16">[36]tibang!$F$162</definedName>
    <definedName name="_tb17">[36]tibang!$F$165</definedName>
    <definedName name="_tb9">#REF!</definedName>
    <definedName name="_Tbb1">#REF!</definedName>
    <definedName name="_Tbb2">#REF!</definedName>
    <definedName name="_TBL1">#REF!</definedName>
    <definedName name="_TBL2">#REF!</definedName>
    <definedName name="_Tbs1">#REF!</definedName>
    <definedName name="_Tbs2">#REF!</definedName>
    <definedName name="_Tbt1">#REF!</definedName>
    <definedName name="_Tbt2">#REF!</definedName>
    <definedName name="_tbt3">#REF!</definedName>
    <definedName name="_TCa1">#REF!</definedName>
    <definedName name="_Tca2">#REF!</definedName>
    <definedName name="_tgl1">[157]Sheet1!$B$5</definedName>
    <definedName name="_tgl2">[179]Mushala!$C$15</definedName>
    <definedName name="_ti100">#REF!</definedName>
    <definedName name="_ti120">#REF!</definedName>
    <definedName name="_ti50">#REF!</definedName>
    <definedName name="_ti60">#REF!</definedName>
    <definedName name="_ti80">#REF!</definedName>
    <definedName name="_tk04">#REF!</definedName>
    <definedName name="_TK1">'[54]hrg sat1'!$L$8</definedName>
    <definedName name="_TK10">'[54]hrg sat1'!$L$17</definedName>
    <definedName name="_TK11">'[54]hrg sat1'!$L$18</definedName>
    <definedName name="_TK12">'[54]hrg sat1'!$L$19</definedName>
    <definedName name="_TK13">'[54]hrg sat1'!$L$20</definedName>
    <definedName name="_TK14">'[54]hrg sat1'!$L$21</definedName>
    <definedName name="_TK15">'[54]hrg sat1'!$L$22</definedName>
    <definedName name="_TK16">'[54]hrg sat1'!$L$23</definedName>
    <definedName name="_TK17">'[54]hrg sat1'!$L$24</definedName>
    <definedName name="_TK18">'[54]hrg sat1'!$L$25</definedName>
    <definedName name="_TK2">'[54]hrg sat1'!$L$9</definedName>
    <definedName name="_TK3">'[54]hrg sat1'!$L$10</definedName>
    <definedName name="_TK4">'[54]hrg sat1'!$L$11</definedName>
    <definedName name="_TK5">'[54]hrg sat1'!$L$12</definedName>
    <definedName name="_TK6">'[54]hrg sat1'!$L$13</definedName>
    <definedName name="_TK7">'[54]hrg sat1'!$L$14</definedName>
    <definedName name="_TK8">'[54]hrg sat1'!$L$15</definedName>
    <definedName name="_TK9">'[54]hrg sat1'!$L$16</definedName>
    <definedName name="_Tky1">#REF!</definedName>
    <definedName name="_Tky2">#REF!</definedName>
    <definedName name="_TL1">#REF!</definedName>
    <definedName name="_tl10">[153]OE!$AK$642</definedName>
    <definedName name="_TL2">#REF!</definedName>
    <definedName name="_tl20">[153]OE!$AK$643</definedName>
    <definedName name="_TL3">#REF!</definedName>
    <definedName name="_tl40">[153]OE!$AK$644</definedName>
    <definedName name="_TLA120">#REF!</definedName>
    <definedName name="_TLA35">#REF!</definedName>
    <definedName name="_TLA50">#REF!</definedName>
    <definedName name="_TLA70">#REF!</definedName>
    <definedName name="_TLA95">#REF!</definedName>
    <definedName name="_tlc20">#REF!</definedName>
    <definedName name="_tok2">#REF!</definedName>
    <definedName name="_TOP2">#REF!</definedName>
    <definedName name="_Tpk03">#REF!</definedName>
    <definedName name="_Tpk04">#REF!</definedName>
    <definedName name="_Tpk06">#REF!</definedName>
    <definedName name="_tsI3">#REF!</definedName>
    <definedName name="_tsv25">#REF!</definedName>
    <definedName name="_tv14">'[159]TE TS FA LAN MATV'!$F$89</definedName>
    <definedName name="_Twd04">#REF!</definedName>
    <definedName name="_UA09">'[204]5-Analisa Peralatan'!$AY$16</definedName>
    <definedName name="_ub1">#REF!</definedName>
    <definedName name="_ub10">#REF!</definedName>
    <definedName name="_ub11">#REF!</definedName>
    <definedName name="_ub12">#REF!</definedName>
    <definedName name="_ub2">#REF!</definedName>
    <definedName name="_ub3">#REF!</definedName>
    <definedName name="_ub4">#REF!</definedName>
    <definedName name="_ub5">#REF!</definedName>
    <definedName name="_ub6">#REF!</definedName>
    <definedName name="_ub7">#REF!</definedName>
    <definedName name="_ub8">#REF!</definedName>
    <definedName name="_ub9">#REF!</definedName>
    <definedName name="_uk1">#REF!</definedName>
    <definedName name="_uk2">#REF!</definedName>
    <definedName name="_uk3">#REF!</definedName>
    <definedName name="_uk4">#REF!</definedName>
    <definedName name="_uk5">#REF!</definedName>
    <definedName name="_uls60">#REF!</definedName>
    <definedName name="_up05">#REF!</definedName>
    <definedName name="_UP15">#REF!</definedName>
    <definedName name="_UP20">#REF!</definedName>
    <definedName name="_upn20100">#REF!</definedName>
    <definedName name="_upn2015">#REF!</definedName>
    <definedName name="_upn20150">#REF!</definedName>
    <definedName name="_upn2020">#REF!</definedName>
    <definedName name="_upn2025">#REF!</definedName>
    <definedName name="_upn2032">#REF!</definedName>
    <definedName name="_upn2040">#REF!</definedName>
    <definedName name="_upn2050">#REF!</definedName>
    <definedName name="_upn2065">#REF!</definedName>
    <definedName name="_upn2080">#REF!</definedName>
    <definedName name="_utd1">#REF!</definedName>
    <definedName name="_utd2">#REF!</definedName>
    <definedName name="_utd3">#REF!</definedName>
    <definedName name="_vcd2">#REF!</definedName>
    <definedName name="_vcd3">#REF!</definedName>
    <definedName name="_vcd4">#REF!</definedName>
    <definedName name="_vd150">#REF!</definedName>
    <definedName name="_VL100">#REF!</definedName>
    <definedName name="_VL200">#REF!</definedName>
    <definedName name="_VL250">#REF!</definedName>
    <definedName name="_vnt100">#REF!</definedName>
    <definedName name="_vnt40">#REF!</definedName>
    <definedName name="_vnt50">#REF!</definedName>
    <definedName name="_vnt80">#REF!</definedName>
    <definedName name="_W">#REF!</definedName>
    <definedName name="_W_1">#REF!</definedName>
    <definedName name="_W_1_1">#REF!</definedName>
    <definedName name="_W_15">#REF!</definedName>
    <definedName name="_W_15_1">#REF!</definedName>
    <definedName name="_W_15_16">#REF!</definedName>
    <definedName name="_W_15_7">#REF!</definedName>
    <definedName name="_W_16">#REF!</definedName>
    <definedName name="_W_16_1">#REF!</definedName>
    <definedName name="_W_2">#REF!</definedName>
    <definedName name="_W_3">#REF!</definedName>
    <definedName name="_W_4">#REF!</definedName>
    <definedName name="_W_5">#REF!</definedName>
    <definedName name="_W_6">#REF!</definedName>
    <definedName name="_W_7">#REF!</definedName>
    <definedName name="_W_9">#REF!</definedName>
    <definedName name="_wal01">#REF!</definedName>
    <definedName name="_wal02">#REF!</definedName>
    <definedName name="_wal03">#REF!</definedName>
    <definedName name="_wal04">#REF!</definedName>
    <definedName name="_wal05">#REF!</definedName>
    <definedName name="_wal06">#REF!</definedName>
    <definedName name="_wal07">#REF!</definedName>
    <definedName name="_wal08">#REF!</definedName>
    <definedName name="_wal09">#REF!</definedName>
    <definedName name="_wal10">#REF!</definedName>
    <definedName name="_wal100">#REF!</definedName>
    <definedName name="_wal101">#REF!</definedName>
    <definedName name="_wal102">#REF!</definedName>
    <definedName name="_wal103">#REF!</definedName>
    <definedName name="_wal104">#REF!</definedName>
    <definedName name="_wal105">#REF!</definedName>
    <definedName name="_wal106">#REF!</definedName>
    <definedName name="_wal11">#REF!</definedName>
    <definedName name="_wal111">#REF!</definedName>
    <definedName name="_wal12">#REF!</definedName>
    <definedName name="_wal13">#REF!</definedName>
    <definedName name="_wal14">#REF!</definedName>
    <definedName name="_wal15">#REF!</definedName>
    <definedName name="_wal16">#REF!</definedName>
    <definedName name="_wal17">#REF!</definedName>
    <definedName name="_wal18">#REF!</definedName>
    <definedName name="_wal19">#REF!</definedName>
    <definedName name="_wal20">#REF!</definedName>
    <definedName name="_wal21">#REF!</definedName>
    <definedName name="_wal22">#REF!</definedName>
    <definedName name="_wal23">#REF!</definedName>
    <definedName name="_wal24">#REF!</definedName>
    <definedName name="_wal25">#REF!</definedName>
    <definedName name="_wal26">#REF!</definedName>
    <definedName name="_wal27">#REF!</definedName>
    <definedName name="_wal28">#REF!</definedName>
    <definedName name="_wal29">#REF!</definedName>
    <definedName name="_wal30">#REF!</definedName>
    <definedName name="_wal31">#REF!</definedName>
    <definedName name="_wal32">#REF!</definedName>
    <definedName name="_wal33">#REF!</definedName>
    <definedName name="_wal34">#REF!</definedName>
    <definedName name="_wal35">#REF!</definedName>
    <definedName name="_wal36">#REF!</definedName>
    <definedName name="_wal37">#REF!</definedName>
    <definedName name="_wal38">#REF!</definedName>
    <definedName name="_wal39">#REF!</definedName>
    <definedName name="_wal40">#REF!</definedName>
    <definedName name="_wal41">#REF!</definedName>
    <definedName name="_wal42">#REF!</definedName>
    <definedName name="_wal43">#REF!</definedName>
    <definedName name="_wal44">#REF!</definedName>
    <definedName name="_wal45">#REF!</definedName>
    <definedName name="_wal46">#REF!</definedName>
    <definedName name="_wal47">#REF!</definedName>
    <definedName name="_wal48">#REF!</definedName>
    <definedName name="_wal49">#REF!</definedName>
    <definedName name="_wal50">#REF!</definedName>
    <definedName name="_wal51">#REF!</definedName>
    <definedName name="_wal52">#REF!</definedName>
    <definedName name="_wal53">#REF!</definedName>
    <definedName name="_wal54">#REF!</definedName>
    <definedName name="_wal55">#REF!</definedName>
    <definedName name="_wal56">#REF!</definedName>
    <definedName name="_wal57">#REF!</definedName>
    <definedName name="_wal58">#REF!</definedName>
    <definedName name="_wal59">#REF!</definedName>
    <definedName name="_wal60">#REF!</definedName>
    <definedName name="_wal601">#REF!</definedName>
    <definedName name="_wal602">#REF!</definedName>
    <definedName name="_wal61">#REF!</definedName>
    <definedName name="_wal62">#REF!</definedName>
    <definedName name="_wal63">#REF!</definedName>
    <definedName name="_wal64">#REF!</definedName>
    <definedName name="_wal65">#REF!</definedName>
    <definedName name="_wal66">#REF!</definedName>
    <definedName name="_wal67">#REF!</definedName>
    <definedName name="_wal68">#REF!</definedName>
    <definedName name="_wal69">#REF!</definedName>
    <definedName name="_wal70">#REF!</definedName>
    <definedName name="_wal71">#REF!</definedName>
    <definedName name="_wal72">#REF!</definedName>
    <definedName name="_wal73">#REF!</definedName>
    <definedName name="_wal74">#REF!</definedName>
    <definedName name="_wal75">#REF!</definedName>
    <definedName name="_wal76">#REF!</definedName>
    <definedName name="_wal77">#REF!</definedName>
    <definedName name="_wal78">#REF!</definedName>
    <definedName name="_wal79">#REF!</definedName>
    <definedName name="_wal80">#REF!</definedName>
    <definedName name="_wal81">#REF!</definedName>
    <definedName name="_wal82">#REF!</definedName>
    <definedName name="_wal83">#REF!</definedName>
    <definedName name="_wal84">#REF!</definedName>
    <definedName name="_wal85">#REF!</definedName>
    <definedName name="_wal86">#REF!</definedName>
    <definedName name="_wal87">#REF!</definedName>
    <definedName name="_wal88">#REF!</definedName>
    <definedName name="_wal89">#REF!</definedName>
    <definedName name="_wal90">#REF!</definedName>
    <definedName name="_wal91">#REF!</definedName>
    <definedName name="_wal92">#REF!</definedName>
    <definedName name="_wal93">#REF!</definedName>
    <definedName name="_wal94">#REF!</definedName>
    <definedName name="_wal95">#REF!</definedName>
    <definedName name="_wal96">#REF!</definedName>
    <definedName name="_wal97">#REF!</definedName>
    <definedName name="_wal98">#REF!</definedName>
    <definedName name="_wal99">#REF!</definedName>
    <definedName name="_we3">#REF!</definedName>
    <definedName name="_WF32">#REF!</definedName>
    <definedName name="_WF42">#REF!</definedName>
    <definedName name="_WGDPN1NL4_R200">#REF!</definedName>
    <definedName name="_WIR__D__WPRQ">#REF!</definedName>
    <definedName name="_WS">#REF!</definedName>
    <definedName name="_WTC__HOME__">#REF!</definedName>
    <definedName name="_wts320">[142]BasicPrice!$G$148</definedName>
    <definedName name="_WXLU3_D19_H22_">#REF!</definedName>
    <definedName name="_x">#REF!</definedName>
    <definedName name="_x_6">#REF!</definedName>
    <definedName name="_x2">#REF!</definedName>
    <definedName name="_XAF9">[160]BOW!$B$134</definedName>
    <definedName name="_XAG2">[160]BOW!$B$221</definedName>
    <definedName name="_XAG43">[160]BOW!$B$198</definedName>
    <definedName name="_XAG50">[160]BOW!$B$12</definedName>
    <definedName name="_XAG67">[160]BOW!$B$230</definedName>
    <definedName name="_XAW2">[160]BOW!$B$60</definedName>
    <definedName name="_XAW3">[160]BOW!$B$68</definedName>
    <definedName name="_XAW4">[160]BOW!$B$45</definedName>
    <definedName name="_XK010">'[205]ANL. Harga'!$K$3771</definedName>
    <definedName name="_XK011">'[205]ANL. Harga'!$K$3849</definedName>
    <definedName name="_XK012">'[205]ANL. Harga'!$K$3929</definedName>
    <definedName name="_XK013">'[205]ANL. Harga'!$K$4009</definedName>
    <definedName name="_XK014">'[205]ANL. Harga'!$K$4087</definedName>
    <definedName name="_XK016">'[205]ANL. Harga'!$K$4165</definedName>
    <definedName name="_XK017">'[205]ANL. Harga'!$K$4243</definedName>
    <definedName name="_XK018">'[205]ANL. Harga'!$K$4323</definedName>
    <definedName name="_XK020">'[205]ANL. Harga'!$K$4401</definedName>
    <definedName name="_XK023">'[205]ANL. Harga'!$K$4479</definedName>
    <definedName name="_XK024">'[205]ANL. Harga'!$K$4557</definedName>
    <definedName name="_XK025">'[205]ANL. Harga'!$K$4630</definedName>
    <definedName name="_XK026">'[205]ANL. Harga'!$K$4703</definedName>
    <definedName name="_XK030">'[205]ANL. Harga'!$K$4776</definedName>
    <definedName name="_XK035">'[205]ANL. Harga'!$K$4849</definedName>
    <definedName name="_XK040">'[205]ANL. Harga'!$K$4922</definedName>
    <definedName name="_XK110">'[205]ANL. Harga'!$K$4995</definedName>
    <definedName name="_XK111">'[205]ANL. Harga'!$K$5072</definedName>
    <definedName name="_XK112">'[205]ANL. Harga'!$K$5150</definedName>
    <definedName name="_XK113">'[205]ANL. Harga'!$K$5228</definedName>
    <definedName name="_XK114">'[205]ANL. Harga'!$K$5306</definedName>
    <definedName name="_XK115">'[205]ANL. Harga'!$K$5379</definedName>
    <definedName name="_XK116">'[205]ANL. Harga'!$K$5452</definedName>
    <definedName name="_XK117">'[205]ANL. Harga'!$K$5525</definedName>
    <definedName name="_XK118">'[205]ANL. Harga'!$K$5598</definedName>
    <definedName name="_xk12">'[205]ANL. Harga'!$I$536</definedName>
    <definedName name="_XK121">'[205]ANL. Harga'!$K$5671</definedName>
    <definedName name="_XK122">'[205]ANL. Harga'!$K$3391</definedName>
    <definedName name="_XK123">'[205]ANL. Harga'!$K$3311</definedName>
    <definedName name="_XK124">'[205]ANL. Harga'!$K$3238</definedName>
    <definedName name="_XK125">'[205]ANL. Harga'!$K$3165</definedName>
    <definedName name="_xk126">'[205]ANL. Harga'!$K$6127</definedName>
    <definedName name="_XK131">'[205]ANL. Harga'!$K$6447</definedName>
    <definedName name="_XK132">'[205]ANL. Harga'!$K$6525</definedName>
    <definedName name="_XK139">'[205]ANL. Harga'!$K$6604</definedName>
    <definedName name="_XK140">'[205]ANL. Harga'!$K$6683</definedName>
    <definedName name="_XK158">'[205]ANL. Harga'!$K$3464</definedName>
    <definedName name="_XK175">[160]Analisa!$B$6466:$K$6541</definedName>
    <definedName name="_XK210">'[205]ANL. Harga'!$K$3537</definedName>
    <definedName name="_XK211">'[205]ANL. Harga'!$K$1845</definedName>
    <definedName name="_XK220">'[205]ANL. Harga'!$K$3615</definedName>
    <definedName name="_XK221">'[205]ANL. Harga'!$K$3693</definedName>
    <definedName name="_XK224">'[205]ANL. Harga'!$K$1205</definedName>
    <definedName name="_XK225">'[205]ANL. Harga'!$K$1925</definedName>
    <definedName name="_XK230">'[205]ANL. Harga'!$K$325</definedName>
    <definedName name="_XK231">'[205]ANL. Harga'!$K$405</definedName>
    <definedName name="_XK232">'[205]ANL. Harga'!$K$6060</definedName>
    <definedName name="_XK233">'[205]ANL. Harga'!$K$6139</definedName>
    <definedName name="_XK310">'[205]ANL. Harga'!$K$5</definedName>
    <definedName name="_XK311">'[205]ANL. Harga'!$K$85</definedName>
    <definedName name="_XK320">'[205]ANL. Harga'!$K$165</definedName>
    <definedName name="_XK321">'[205]ANL. Harga'!$K$245</definedName>
    <definedName name="_xk324">[160]Analisa!$G$639</definedName>
    <definedName name="_XK341">'[205]ANL. Harga'!$K$5825</definedName>
    <definedName name="_XK342">'[205]ANL. Harga'!$K$5903</definedName>
    <definedName name="_XK410">'[205]ANL. Harga'!$K$5980</definedName>
    <definedName name="_XK411">'[205]ANL. Harga'!$K$5749</definedName>
    <definedName name="_XK421">'[205]ANL. Harga'!$K$2625</definedName>
    <definedName name="_XK422">'[205]ANL. Harga'!$K$2703</definedName>
    <definedName name="_XK424">'[205]ANL. Harga'!$K$2780</definedName>
    <definedName name="_XK510">'[205]ANL. Harga'!$K$3014</definedName>
    <definedName name="_XK511">'[205]ANL. Harga'!$K$2858</definedName>
    <definedName name="_XK512">'[205]ANL. Harga'!$K$2936</definedName>
    <definedName name="_XK513">'[205]ANL. Harga'!$K$2393</definedName>
    <definedName name="_XK514">'[205]ANL. Harga'!$K$485</definedName>
    <definedName name="_XK515">'[205]ANL. Harga'!$K$645</definedName>
    <definedName name="_XK516">'[205]ANL. Harga'!$K$2547</definedName>
    <definedName name="_XK520">'[205]ANL. Harga'!$K$725</definedName>
    <definedName name="_XK521">'[205]ANL. Harga'!$K$805</definedName>
    <definedName name="_XK522">'[205]ANL. Harga'!$K$885</definedName>
    <definedName name="_XK523">'[205]ANL. Harga'!$K$965</definedName>
    <definedName name="_XK612">'[205]ANL. Harga'!$K$2243</definedName>
    <definedName name="_XK615">'[205]ANL. Harga'!$K$2320</definedName>
    <definedName name="_XK618">'[205]ANL. Harga'!$K$1045</definedName>
    <definedName name="_XK636">[160]Analisa!$I$92</definedName>
    <definedName name="_XK638">'[205]ANL. Harga'!$K$1125</definedName>
    <definedName name="_xk639">[160]Analisa!$H$1157</definedName>
    <definedName name="_XK705">'[205]ANL. Harga'!$K$2005</definedName>
    <definedName name="_XK710">'[205]ANL. Harga'!$K$2083</definedName>
    <definedName name="_XK715">'[205]ANL. Harga'!$K$2162</definedName>
    <definedName name="_XK719">'[205]ANL. Harga'!$B$2160:$K$2238</definedName>
    <definedName name="_XK720">'[205]ANL. Harga'!$K$1365</definedName>
    <definedName name="_XK722">'[205]ANL. Harga'!$K$6999</definedName>
    <definedName name="_XK725">'[205]ANL. Harga'!$K$7239</definedName>
    <definedName name="_XK726">'[205]ANL. Harga'!$K$7159</definedName>
    <definedName name="_xk730">'[205]ANL. Harga'!$H$1490</definedName>
    <definedName name="_XK810">'[205]ANL. Harga'!$K$1445</definedName>
    <definedName name="_XK815">'[205]ANL. Harga'!$K$1525</definedName>
    <definedName name="_XK855">'[205]ANL. Harga'!$K$1605</definedName>
    <definedName name="_XK865">'[205]ANL. Harga'!$K$1765</definedName>
    <definedName name="\">[1]Bil!$E$36:$L$63</definedName>
    <definedName name="\0">[2]Menu!$B$36</definedName>
    <definedName name="\H1">'[3]Rekap Bill'!$B$2:$L$49</definedName>
    <definedName name="\H2">'[4]REKAP MC 1'!$A$2:$Q$57</definedName>
    <definedName name="\H4">'[2]HARGA DASAR'!$A$2:$K$32</definedName>
    <definedName name="\H5">[5]L.3!$A$1:$J$43</definedName>
    <definedName name="\H6">[3]Bill!$A$1:$K$416</definedName>
    <definedName name="\H7">'[3]Rekap Bill'!$B$2:$L$44</definedName>
    <definedName name="A">'[4]BILL MC 1'!$A$1:$Q$15</definedName>
    <definedName name="A_008">#REF!</definedName>
    <definedName name="A_04_2">#REF!</definedName>
    <definedName name="A_04_3">#REF!</definedName>
    <definedName name="A_04_4">#REF!</definedName>
    <definedName name="A_061r">#REF!</definedName>
    <definedName name="A_097r">#REF!</definedName>
    <definedName name="A_1">#REF!</definedName>
    <definedName name="A_1_1">#REF!</definedName>
    <definedName name="A_1_1_2">#REF!</definedName>
    <definedName name="A_1_3">#REF!</definedName>
    <definedName name="A_1_4">#REF!</definedName>
    <definedName name="A_1_5">#REF!</definedName>
    <definedName name="a_100">#REF!</definedName>
    <definedName name="A_14_15">#REF!</definedName>
    <definedName name="A_14_15_1">#REF!</definedName>
    <definedName name="A_14_15_16">#REF!</definedName>
    <definedName name="A_14_15_7">#REF!</definedName>
    <definedName name="A_14_16">#REF!</definedName>
    <definedName name="A_14_8">#REF!</definedName>
    <definedName name="A_14_9">#REF!</definedName>
    <definedName name="A_15">#REF!</definedName>
    <definedName name="A_15_1">#REF!</definedName>
    <definedName name="A_15_16">#REF!</definedName>
    <definedName name="A_15_7">#REF!</definedName>
    <definedName name="A_16">#REF!</definedName>
    <definedName name="A_17">#REF!</definedName>
    <definedName name="A_2">#REF!</definedName>
    <definedName name="A_2_1">#REF!</definedName>
    <definedName name="A_2_1_1">#REF!</definedName>
    <definedName name="A_2_2">#REF!</definedName>
    <definedName name="A_2_3">#REF!</definedName>
    <definedName name="A_2_3_1">#REF!</definedName>
    <definedName name="A_2_3_2">#REF!</definedName>
    <definedName name="A_2_4">#REF!</definedName>
    <definedName name="A_2_5">#REF!</definedName>
    <definedName name="A_22">#REF!</definedName>
    <definedName name="A_27">#REF!</definedName>
    <definedName name="A_3">#REF!</definedName>
    <definedName name="A_3_1">#REF!</definedName>
    <definedName name="A_3_2">#REF!</definedName>
    <definedName name="A_4">#REF!</definedName>
    <definedName name="A_5">#REF!</definedName>
    <definedName name="A_5_15">#REF!</definedName>
    <definedName name="A_5_15_1">#REF!</definedName>
    <definedName name="A_5_15_16">#REF!</definedName>
    <definedName name="A_5_15_7">#REF!</definedName>
    <definedName name="A_5_16">#REF!</definedName>
    <definedName name="A_5_8">#REF!</definedName>
    <definedName name="A_5_9">#REF!</definedName>
    <definedName name="A_6">#REF!</definedName>
    <definedName name="A_6_15">#REF!</definedName>
    <definedName name="A_6_15_1">#REF!</definedName>
    <definedName name="A_6_15_16">#REF!</definedName>
    <definedName name="A_6_15_7">#REF!</definedName>
    <definedName name="A_6_16">#REF!</definedName>
    <definedName name="A_6_8">#REF!</definedName>
    <definedName name="A_6_9">#REF!</definedName>
    <definedName name="A_7">#REF!</definedName>
    <definedName name="A_7_15">#REF!</definedName>
    <definedName name="A_7_15_1">#REF!</definedName>
    <definedName name="A_7_15_16">#REF!</definedName>
    <definedName name="A_7_15_7">#REF!</definedName>
    <definedName name="A_7_16">#REF!</definedName>
    <definedName name="A_7_8">#REF!</definedName>
    <definedName name="A_7_9">#REF!</definedName>
    <definedName name="A_8">#REF!</definedName>
    <definedName name="A_9">#REF!</definedName>
    <definedName name="a_Anl_G_41">[214]analisa!$J$58</definedName>
    <definedName name="A_ATAP_GENTENG_METAL">[215]Analisa!$G$570</definedName>
    <definedName name="A_BALOK_BORDES_20.40">[215]Analisa!$G$475</definedName>
    <definedName name="A_BALOK_LANTAI_20.40">[215]Analisa!$G$393</definedName>
    <definedName name="A_BALOK_LATAI_13.15">[215]Analisa!$G$466</definedName>
    <definedName name="A_BESI24">#REF!</definedName>
    <definedName name="A_Beton">[216]ANALISA!$G$229</definedName>
    <definedName name="A_BETON_COR">[177]analisa!$G$183</definedName>
    <definedName name="A_Boplank">[216]ANALISA!$G$12</definedName>
    <definedName name="A_Bpolos">[216]ANALISA!$G$246</definedName>
    <definedName name="A_BTC">#REF!</definedName>
    <definedName name="A_BUBUNGAN_GENTENG_METAL">[215]Analisa!$G$581</definedName>
    <definedName name="A_CAT_KAYU_LESPLANG_PAPAN_RIDER">[215]Analisa!$G$618</definedName>
    <definedName name="A_CAT_TEMBOK_DINDING_3X">[215]Analisa!$G$594</definedName>
    <definedName name="A_CETAKAN_BETON">[217]analisa!$G$205</definedName>
    <definedName name="A_COMPRESSOR">#REF!</definedName>
    <definedName name="A_DINDING_KERAMIK_20X25">[215]Analisa!$G$234</definedName>
    <definedName name="A_DINDING_SHEAR_WALL">[215]Analisa!$G$424</definedName>
    <definedName name="A_DINDING_SUMURAN">[215]Analisa!$G$483</definedName>
    <definedName name="A_FINISHER">#REF!</definedName>
    <definedName name="A_GALIAN_TANAH_1M">[215]Analisa!$G$19</definedName>
    <definedName name="A_GALIAN_TANAH_BESAR_1M">[215]Analisa!$G$26</definedName>
    <definedName name="A_Galian_tanah_biasa">[216]ANALISA!$G$19</definedName>
    <definedName name="A_GILAS_TIPA_BULAN">[218]ANALISA!$G$661</definedName>
    <definedName name="A_GIPSUM_SILECA_3.6MM">[215]Analisa!$G$548</definedName>
    <definedName name="A_ikisting">[216]ANALISA!$G$295</definedName>
    <definedName name="A_KOLOM_KIA_30CM">[215]Analisa!$G$409</definedName>
    <definedName name="A_KOLOM_KIB_30.30">[215]Analisa!$G$417</definedName>
    <definedName name="A_KOLOM_PRAKTIS">[215]Analisa!$G$441</definedName>
    <definedName name="A_lain">[216]ANALISA!$G$299</definedName>
    <definedName name="A_LANTAI_BETON_TUMBUK_1.3.6_7CM">[215]Analisa!$G$175</definedName>
    <definedName name="A_LANTAI_KERAMIK_20X20">[215]Analisa!$G$270</definedName>
    <definedName name="A_LANTAI_KERAMIK_20X25">[215]Analisa!$G$252</definedName>
    <definedName name="A_LANTAI_KERAMIK_40X40">[215]Analisa!$G$216</definedName>
    <definedName name="A_Mech">#REF!</definedName>
    <definedName name="A_MEMBONGKAR_CETAKAN_MENYIRAM_BETON">[177]analisa!$G$209</definedName>
    <definedName name="A_MENU">#REF!</definedName>
    <definedName name="A_PAPAN_LESPLANG">[215]Analisa!$G$528</definedName>
    <definedName name="A_PAS_BATA_TBL_0.5_1.2">[215]Analisa!$G$95</definedName>
    <definedName name="A_PAS_BATA_TBL_0.5_1.4">[215]Analisa!$G$107</definedName>
    <definedName name="A_PAS_BATA_TBL_1_1.2">[215]Analisa!$G$119</definedName>
    <definedName name="A_PAS_BATA_TBL_1_1.4">[215]Analisa!$G$130</definedName>
    <definedName name="A_PASANGAN_AANSTAMPING">[215]Analisa!$G$59</definedName>
    <definedName name="A_PEKERJAAN_BESI">[177]analisa!$G$196</definedName>
    <definedName name="A_PENGUKURAN_PEMAS_BOWPLANK">[215]Analisa!$G$12</definedName>
    <definedName name="A_Perekat">[216]ANALISA!$G$141</definedName>
    <definedName name="A_PEREKAT_1.3">[218]ANALISA!$G$196</definedName>
    <definedName name="A_PLAT_LANTAI_12CM">[215]Analisa!$G$433</definedName>
    <definedName name="A_PLESTERAN_1.2_15MM">[215]Analisa!$G$141</definedName>
    <definedName name="A_PLESTERAN_1.4_15MM">[215]Analisa!$G$163</definedName>
    <definedName name="A_PONDASI_BATU_GUNUNG_1.5">[215]Analisa!$G$70</definedName>
    <definedName name="A_PONDASI_CYCLOPEN_1.3.6">[215]Analisa!$G$83</definedName>
    <definedName name="A_PONDASI_PLAT_TAPAK">[215]Analisa!$G$458</definedName>
    <definedName name="A_RING_BALOK_20.30">[215]Analisa!$G$401</definedName>
    <definedName name="A_SLOOF_20.40">[215]Analisa!$G$384</definedName>
    <definedName name="A_SPRAYER">#REF!</definedName>
    <definedName name="A_Sw">[216]ANALISA!$G$313</definedName>
    <definedName name="A_Tanah_urug">[216]ANALISA!$G$34</definedName>
    <definedName name="A_TANGGA_BORDES">[215]Analisa!$G$450</definedName>
    <definedName name="A_timbunan_kembali">[216]ANALISA!$G$26</definedName>
    <definedName name="A_TIMBUNAN_PASIR">[215]Analisa!$G$49</definedName>
    <definedName name="A_TIMBUNAN_TANAH">[215]Analisa!$G$41</definedName>
    <definedName name="A_Ulir">[216]ANALISA!$G$263</definedName>
    <definedName name="A_URUGAN_TANAH_KEMBALI">[215]Analisa!$G$33</definedName>
    <definedName name="A.01">[206]ANALISA!$H$66</definedName>
    <definedName name="A.02">[207]HARGA!$C$4</definedName>
    <definedName name="A.03">[207]HARGA!$C$5</definedName>
    <definedName name="A.04">[207]HARGA!$C$6</definedName>
    <definedName name="A.05">[207]HARGA!$C$7</definedName>
    <definedName name="A.06">[207]HARGA!$C$9</definedName>
    <definedName name="A.07">[207]HARGA!$C$10</definedName>
    <definedName name="A.08">[207]HARGA!$C$11</definedName>
    <definedName name="A.09">[207]HARGA!$C$13</definedName>
    <definedName name="A.1">'[208]112-885'!$A$5921:$M$6000</definedName>
    <definedName name="a.1.9">[68]OE!$AG$182</definedName>
    <definedName name="a.10">[209]analisa!$L$42</definedName>
    <definedName name="A.101">#REF!</definedName>
    <definedName name="A.101.1">#REF!</definedName>
    <definedName name="A.101.10">#REF!</definedName>
    <definedName name="A.101.10B">#REF!</definedName>
    <definedName name="A.101.10E">#REF!</definedName>
    <definedName name="A.101.11">#REF!</definedName>
    <definedName name="A.101.11B">#REF!</definedName>
    <definedName name="A.101.11E">#REF!</definedName>
    <definedName name="A.101.12">#REF!</definedName>
    <definedName name="A.101.12B">#REF!</definedName>
    <definedName name="A.101.12E">#REF!</definedName>
    <definedName name="A.101.13">#REF!</definedName>
    <definedName name="A.101.13B">#REF!</definedName>
    <definedName name="A.101.13E">#REF!</definedName>
    <definedName name="A.101.14">#REF!</definedName>
    <definedName name="A.101.14B">#REF!</definedName>
    <definedName name="A.101.14E">#REF!</definedName>
    <definedName name="A.101.15">#REF!</definedName>
    <definedName name="A.101.15B">#REF!</definedName>
    <definedName name="A.101.15E">#REF!</definedName>
    <definedName name="A.101.16">#REF!</definedName>
    <definedName name="A.101.16B">#REF!</definedName>
    <definedName name="A.101.16E">#REF!</definedName>
    <definedName name="A.101.17">#REF!</definedName>
    <definedName name="A.101.17B">#REF!</definedName>
    <definedName name="A.101.17E">#REF!</definedName>
    <definedName name="A.101.18">#REF!</definedName>
    <definedName name="A.101.18B">#REF!</definedName>
    <definedName name="A.101.18E">#REF!</definedName>
    <definedName name="A.101.19">#REF!</definedName>
    <definedName name="A.101.19B">#REF!</definedName>
    <definedName name="A.101.19E">#REF!</definedName>
    <definedName name="A.101.1B">#REF!</definedName>
    <definedName name="A.101.1E">#REF!</definedName>
    <definedName name="A.101.2">#REF!</definedName>
    <definedName name="A.101.20">#REF!</definedName>
    <definedName name="A.101.20B">#REF!</definedName>
    <definedName name="A.101.20E">#REF!</definedName>
    <definedName name="A.101.21">#REF!</definedName>
    <definedName name="A.101.21B">#REF!</definedName>
    <definedName name="A.101.21E">#REF!</definedName>
    <definedName name="A.101.22">#REF!</definedName>
    <definedName name="A.101.22B">#REF!</definedName>
    <definedName name="A.101.22E">#REF!</definedName>
    <definedName name="A.101.23">#REF!</definedName>
    <definedName name="A.101.23B">#REF!</definedName>
    <definedName name="A.101.23E">#REF!</definedName>
    <definedName name="A.101.24">#REF!</definedName>
    <definedName name="A.101.24B">#REF!</definedName>
    <definedName name="A.101.24E">#REF!</definedName>
    <definedName name="A.101.2B">#REF!</definedName>
    <definedName name="A.101.2E">#REF!</definedName>
    <definedName name="A.101.3">#REF!</definedName>
    <definedName name="A.101.3B">#REF!</definedName>
    <definedName name="A.101.3E">#REF!</definedName>
    <definedName name="A.101.4">#REF!</definedName>
    <definedName name="A.101.4B">#REF!</definedName>
    <definedName name="A.101.4E">#REF!</definedName>
    <definedName name="A.101.5">#REF!</definedName>
    <definedName name="A.101.5B">#REF!</definedName>
    <definedName name="A.101.5E">#REF!</definedName>
    <definedName name="A.101.6">#REF!</definedName>
    <definedName name="A.101.6B">#REF!</definedName>
    <definedName name="A.101.6E">#REF!</definedName>
    <definedName name="A.101.7">#REF!</definedName>
    <definedName name="A.101.7B">#REF!</definedName>
    <definedName name="A.101.7E">#REF!</definedName>
    <definedName name="A.101.8">#REF!</definedName>
    <definedName name="A.101.8B">#REF!</definedName>
    <definedName name="A.101.8E">#REF!</definedName>
    <definedName name="A.101.9">#REF!</definedName>
    <definedName name="A.101.9B">#REF!</definedName>
    <definedName name="A.101.9E">#REF!</definedName>
    <definedName name="A.101.B">#REF!</definedName>
    <definedName name="A.102">#REF!</definedName>
    <definedName name="A.102.1">#REF!</definedName>
    <definedName name="A.102.10">#REF!</definedName>
    <definedName name="A.102.10B">#REF!</definedName>
    <definedName name="A.102.10E">#REF!</definedName>
    <definedName name="A.102.11">#REF!</definedName>
    <definedName name="A.102.11B">#REF!</definedName>
    <definedName name="A.102.11E">#REF!</definedName>
    <definedName name="A.102.12">#REF!</definedName>
    <definedName name="A.102.12B">#REF!</definedName>
    <definedName name="A.102.12E">#REF!</definedName>
    <definedName name="A.102.13">#REF!</definedName>
    <definedName name="A.102.13B">#REF!</definedName>
    <definedName name="A.102.13E">#REF!</definedName>
    <definedName name="A.102.14">#REF!</definedName>
    <definedName name="A.102.14B">#REF!</definedName>
    <definedName name="A.102.14E">#REF!</definedName>
    <definedName name="A.102.1B">#REF!</definedName>
    <definedName name="A.102.1E">#REF!</definedName>
    <definedName name="A.102.2">#REF!</definedName>
    <definedName name="A.102.2B">#REF!</definedName>
    <definedName name="A.102.2E">#REF!</definedName>
    <definedName name="A.102.3">#REF!</definedName>
    <definedName name="A.102.3B">#REF!</definedName>
    <definedName name="A.102.3E">#REF!</definedName>
    <definedName name="A.102.4">#REF!</definedName>
    <definedName name="A.102.4B">#REF!</definedName>
    <definedName name="A.102.4E">#REF!</definedName>
    <definedName name="A.102.5">#REF!</definedName>
    <definedName name="A.102.5B">#REF!</definedName>
    <definedName name="A.102.5E">#REF!</definedName>
    <definedName name="A.102.6">#REF!</definedName>
    <definedName name="A.102.6B">#REF!</definedName>
    <definedName name="A.102.6E">#REF!</definedName>
    <definedName name="A.102.7">#REF!</definedName>
    <definedName name="A.102.7B">#REF!</definedName>
    <definedName name="A.102.7E">#REF!</definedName>
    <definedName name="A.102.8">#REF!</definedName>
    <definedName name="A.102.8B">#REF!</definedName>
    <definedName name="A.102.8E">#REF!</definedName>
    <definedName name="A.102.9">#REF!</definedName>
    <definedName name="A.102.9B">#REF!</definedName>
    <definedName name="A.102.9E">#REF!</definedName>
    <definedName name="A.102.B">#REF!</definedName>
    <definedName name="A.103">#REF!</definedName>
    <definedName name="A.103.1">#REF!</definedName>
    <definedName name="A.103.10">#REF!</definedName>
    <definedName name="A.103.10B">#REF!</definedName>
    <definedName name="A.103.10E">#REF!</definedName>
    <definedName name="A.103.10G">#REF!</definedName>
    <definedName name="A.103.11">#REF!</definedName>
    <definedName name="A.103.11B">#REF!</definedName>
    <definedName name="A.103.11E">#REF!</definedName>
    <definedName name="A.103.12">#REF!</definedName>
    <definedName name="A.103.12B">#REF!</definedName>
    <definedName name="A.103.12E">#REF!</definedName>
    <definedName name="A.103.13">#REF!</definedName>
    <definedName name="A.103.13B">#REF!</definedName>
    <definedName name="A.103.13E">#REF!</definedName>
    <definedName name="A.103.14">#REF!</definedName>
    <definedName name="A.103.14B">#REF!</definedName>
    <definedName name="A.103.14E">#REF!</definedName>
    <definedName name="A.103.15">#REF!</definedName>
    <definedName name="A.103.15B">#REF!</definedName>
    <definedName name="A.103.15E">#REF!</definedName>
    <definedName name="A.103.16">#REF!</definedName>
    <definedName name="A.103.16B">#REF!</definedName>
    <definedName name="A.103.16E">#REF!</definedName>
    <definedName name="A.103.17">#REF!</definedName>
    <definedName name="A.103.17B">#REF!</definedName>
    <definedName name="A.103.17E">#REF!</definedName>
    <definedName name="A.103.18">#REF!</definedName>
    <definedName name="A.103.18B">#REF!</definedName>
    <definedName name="A.103.18E">#REF!</definedName>
    <definedName name="A.103.19">#REF!</definedName>
    <definedName name="A.103.19B">#REF!</definedName>
    <definedName name="A.103.19E">#REF!</definedName>
    <definedName name="A.103.1B">#REF!</definedName>
    <definedName name="A.103.1E">#REF!</definedName>
    <definedName name="A.103.2">#REF!</definedName>
    <definedName name="A.103.20">#REF!</definedName>
    <definedName name="A.103.20B">#REF!</definedName>
    <definedName name="A.103.20E">#REF!</definedName>
    <definedName name="A.103.21">#REF!</definedName>
    <definedName name="A.103.21B">#REF!</definedName>
    <definedName name="A.103.21E">#REF!</definedName>
    <definedName name="A.103.2B">#REF!</definedName>
    <definedName name="A.103.2E">#REF!</definedName>
    <definedName name="A.103.3">#REF!</definedName>
    <definedName name="A.103.3B">#REF!</definedName>
    <definedName name="A.103.3E">#REF!</definedName>
    <definedName name="A.103.4">#REF!</definedName>
    <definedName name="A.103.4B">#REF!</definedName>
    <definedName name="A.103.4E">#REF!</definedName>
    <definedName name="A.103.5">#REF!</definedName>
    <definedName name="A.103.5B">#REF!</definedName>
    <definedName name="A.103.5E">#REF!</definedName>
    <definedName name="A.103.6">#REF!</definedName>
    <definedName name="A.103.6B">#REF!</definedName>
    <definedName name="A.103.6E">#REF!</definedName>
    <definedName name="A.103.7">#REF!</definedName>
    <definedName name="A.103.7B">#REF!</definedName>
    <definedName name="A.103.7E">#REF!</definedName>
    <definedName name="A.103.8">#REF!</definedName>
    <definedName name="A.103.8B">#REF!</definedName>
    <definedName name="A.103.8E">#REF!</definedName>
    <definedName name="A.103.9">#REF!</definedName>
    <definedName name="A.103.9B">#REF!</definedName>
    <definedName name="A.103.9E">#REF!</definedName>
    <definedName name="A.103.B">#REF!</definedName>
    <definedName name="A.104">#REF!</definedName>
    <definedName name="A.104.1">#REF!</definedName>
    <definedName name="A.104.10">#REF!</definedName>
    <definedName name="A.104.10B">#REF!</definedName>
    <definedName name="A.104.10E">#REF!</definedName>
    <definedName name="A.104.11">#REF!</definedName>
    <definedName name="A.104.11B">#REF!</definedName>
    <definedName name="A.104.11E">#REF!</definedName>
    <definedName name="A.104.12">#REF!</definedName>
    <definedName name="A.104.12B">#REF!</definedName>
    <definedName name="A.104.12E">#REF!</definedName>
    <definedName name="A.104.1B">#REF!</definedName>
    <definedName name="A.104.1E">#REF!</definedName>
    <definedName name="A.104.2">#REF!</definedName>
    <definedName name="A.104.2B">#REF!</definedName>
    <definedName name="A.104.2E">#REF!</definedName>
    <definedName name="A.104.3">#REF!</definedName>
    <definedName name="A.104.3B">#REF!</definedName>
    <definedName name="A.104.3E">#REF!</definedName>
    <definedName name="A.104.4">#REF!</definedName>
    <definedName name="A.104.4B">#REF!</definedName>
    <definedName name="A.104.4E">#REF!</definedName>
    <definedName name="A.104.5">#REF!</definedName>
    <definedName name="A.104.5B">#REF!</definedName>
    <definedName name="A.104.5E">#REF!</definedName>
    <definedName name="A.104.6">#REF!</definedName>
    <definedName name="A.104.6B">#REF!</definedName>
    <definedName name="A.104.6E">#REF!</definedName>
    <definedName name="A.104.7">#REF!</definedName>
    <definedName name="A.104.7B">#REF!</definedName>
    <definedName name="A.104.7E">#REF!</definedName>
    <definedName name="A.104.8">#REF!</definedName>
    <definedName name="A.104.8B">#REF!</definedName>
    <definedName name="A.104.8E">#REF!</definedName>
    <definedName name="A.104.9">#REF!</definedName>
    <definedName name="A.104.9B">#REF!</definedName>
    <definedName name="A.104.9E">#REF!</definedName>
    <definedName name="A.104.B">#REF!</definedName>
    <definedName name="A.105">#REF!</definedName>
    <definedName name="A.105.1">#REF!</definedName>
    <definedName name="A.105.10">#REF!</definedName>
    <definedName name="A.105.10B">#REF!</definedName>
    <definedName name="A.105.10E">#REF!</definedName>
    <definedName name="A.105.11">#REF!</definedName>
    <definedName name="A.105.11B">#REF!</definedName>
    <definedName name="A.105.11E">#REF!</definedName>
    <definedName name="A.105.12">#REF!</definedName>
    <definedName name="A.105.12B">#REF!</definedName>
    <definedName name="A.105.12E">#REF!</definedName>
    <definedName name="A.105.13">#REF!</definedName>
    <definedName name="A.105.13B">#REF!</definedName>
    <definedName name="A.105.13E">#REF!</definedName>
    <definedName name="A.105.14">#REF!</definedName>
    <definedName name="A.105.14B">#REF!</definedName>
    <definedName name="A.105.14E">#REF!</definedName>
    <definedName name="A.105.15">#REF!</definedName>
    <definedName name="A.105.15B">#REF!</definedName>
    <definedName name="A.105.15E">#REF!</definedName>
    <definedName name="A.105.16">#REF!</definedName>
    <definedName name="A.105.16B">#REF!</definedName>
    <definedName name="A.105.16E">#REF!</definedName>
    <definedName name="A.105.17">#REF!</definedName>
    <definedName name="A.105.17B">#REF!</definedName>
    <definedName name="A.105.17E">#REF!</definedName>
    <definedName name="A.105.18">#REF!</definedName>
    <definedName name="A.105.18B">#REF!</definedName>
    <definedName name="A.105.18E">#REF!</definedName>
    <definedName name="A.105.19">#REF!</definedName>
    <definedName name="A.105.19B">#REF!</definedName>
    <definedName name="A.105.19E">#REF!</definedName>
    <definedName name="A.105.1B">#REF!</definedName>
    <definedName name="A.105.1E">#REF!</definedName>
    <definedName name="A.105.2">#REF!</definedName>
    <definedName name="A.105.20">#REF!</definedName>
    <definedName name="A.105.20B">#REF!</definedName>
    <definedName name="A.105.20E">#REF!</definedName>
    <definedName name="A.105.21">#REF!</definedName>
    <definedName name="A.105.21B">#REF!</definedName>
    <definedName name="A.105.21E">#REF!</definedName>
    <definedName name="A.105.22">#REF!</definedName>
    <definedName name="A.105.22B">#REF!</definedName>
    <definedName name="A.105.22E">#REF!</definedName>
    <definedName name="A.105.23">#REF!</definedName>
    <definedName name="A.105.23B">#REF!</definedName>
    <definedName name="A.105.23E">#REF!</definedName>
    <definedName name="A.105.2B">#REF!</definedName>
    <definedName name="A.105.2E">#REF!</definedName>
    <definedName name="A.105.3">#REF!</definedName>
    <definedName name="A.105.3B">#REF!</definedName>
    <definedName name="A.105.3E">#REF!</definedName>
    <definedName name="A.105.4">#REF!</definedName>
    <definedName name="A.105.4B">#REF!</definedName>
    <definedName name="A.105.4E">#REF!</definedName>
    <definedName name="A.105.5">#REF!</definedName>
    <definedName name="A.105.5B">#REF!</definedName>
    <definedName name="A.105.5E">#REF!</definedName>
    <definedName name="A.105.6">#REF!</definedName>
    <definedName name="A.105.6B">#REF!</definedName>
    <definedName name="A.105.6E">#REF!</definedName>
    <definedName name="A.105.7">#REF!</definedName>
    <definedName name="A.105.7B">#REF!</definedName>
    <definedName name="A.105.7E">#REF!</definedName>
    <definedName name="A.105.8">#REF!</definedName>
    <definedName name="A.105.8B">#REF!</definedName>
    <definedName name="A.105.8E">#REF!</definedName>
    <definedName name="A.105.9">#REF!</definedName>
    <definedName name="A.105.9B">#REF!</definedName>
    <definedName name="A.105.9E">#REF!</definedName>
    <definedName name="A.105.B">#REF!</definedName>
    <definedName name="A.106">#REF!</definedName>
    <definedName name="A.106.1">#REF!</definedName>
    <definedName name="A.106.10">#REF!</definedName>
    <definedName name="A.106.10B">#REF!</definedName>
    <definedName name="A.106.10E">#REF!</definedName>
    <definedName name="A.106.11">#REF!</definedName>
    <definedName name="A.106.11B">#REF!</definedName>
    <definedName name="A.106.11E">#REF!</definedName>
    <definedName name="A.106.12">#REF!</definedName>
    <definedName name="A.106.12B">#REF!</definedName>
    <definedName name="A.106.12E">#REF!</definedName>
    <definedName name="A.106.13">#REF!</definedName>
    <definedName name="A.106.13B">#REF!</definedName>
    <definedName name="A.106.13E">#REF!</definedName>
    <definedName name="A.106.14">#REF!</definedName>
    <definedName name="A.106.14B">#REF!</definedName>
    <definedName name="A.106.14E">#REF!</definedName>
    <definedName name="A.106.15">#REF!</definedName>
    <definedName name="A.106.15B">#REF!</definedName>
    <definedName name="A.106.15E">#REF!</definedName>
    <definedName name="A.106.16">#REF!</definedName>
    <definedName name="A.106.16B">#REF!</definedName>
    <definedName name="A.106.16E">#REF!</definedName>
    <definedName name="A.106.17">#REF!</definedName>
    <definedName name="A.106.17B">#REF!</definedName>
    <definedName name="A.106.17E">#REF!</definedName>
    <definedName name="A.106.18">#REF!</definedName>
    <definedName name="A.106.18B">#REF!</definedName>
    <definedName name="A.106.18E">#REF!</definedName>
    <definedName name="A.106.19">#REF!</definedName>
    <definedName name="A.106.19B">#REF!</definedName>
    <definedName name="A.106.19E">#REF!</definedName>
    <definedName name="A.106.1B">#REF!</definedName>
    <definedName name="A.106.1E">#REF!</definedName>
    <definedName name="A.106.2">#REF!</definedName>
    <definedName name="A.106.20">#REF!</definedName>
    <definedName name="A.106.20B">#REF!</definedName>
    <definedName name="A.106.20E">#REF!</definedName>
    <definedName name="A.106.21">#REF!</definedName>
    <definedName name="A.106.21B">#REF!</definedName>
    <definedName name="A.106.21E">#REF!</definedName>
    <definedName name="A.106.22">#REF!</definedName>
    <definedName name="A.106.22B">#REF!</definedName>
    <definedName name="A.106.22E">#REF!</definedName>
    <definedName name="A.106.23">#REF!</definedName>
    <definedName name="A.106.23B">#REF!</definedName>
    <definedName name="A.106.23E">#REF!</definedName>
    <definedName name="A.106.24">#REF!</definedName>
    <definedName name="A.106.24B">#REF!</definedName>
    <definedName name="A.106.24E">#REF!</definedName>
    <definedName name="A.106.25">#REF!</definedName>
    <definedName name="A.106.25B">#REF!</definedName>
    <definedName name="A.106.25E">#REF!</definedName>
    <definedName name="A.106.26">#REF!</definedName>
    <definedName name="A.106.26B">#REF!</definedName>
    <definedName name="A.106.26E">#REF!</definedName>
    <definedName name="A.106.27">#REF!</definedName>
    <definedName name="A.106.27B">#REF!</definedName>
    <definedName name="A.106.27E">#REF!</definedName>
    <definedName name="A.106.28">#REF!</definedName>
    <definedName name="A.106.28B">#REF!</definedName>
    <definedName name="A.106.28E">#REF!</definedName>
    <definedName name="A.106.29">#REF!</definedName>
    <definedName name="A.106.29B">#REF!</definedName>
    <definedName name="A.106.29E">#REF!</definedName>
    <definedName name="A.106.2B">#REF!</definedName>
    <definedName name="A.106.2E">#REF!</definedName>
    <definedName name="A.106.3">#REF!</definedName>
    <definedName name="A.106.30">#REF!</definedName>
    <definedName name="A.106.30B">#REF!</definedName>
    <definedName name="A.106.30E">#REF!</definedName>
    <definedName name="A.106.31">#REF!</definedName>
    <definedName name="A.106.31B">#REF!</definedName>
    <definedName name="A.106.31E">#REF!</definedName>
    <definedName name="A.106.32">#REF!</definedName>
    <definedName name="A.106.32B">#REF!</definedName>
    <definedName name="A.106.32E">#REF!</definedName>
    <definedName name="A.106.33">#REF!</definedName>
    <definedName name="A.106.33B">#REF!</definedName>
    <definedName name="A.106.33E">#REF!</definedName>
    <definedName name="A.106.34">#REF!</definedName>
    <definedName name="A.106.34B">#REF!</definedName>
    <definedName name="A.106.34E">#REF!</definedName>
    <definedName name="A.106.35">#REF!</definedName>
    <definedName name="A.106.35B">#REF!</definedName>
    <definedName name="A.106.35E">#REF!</definedName>
    <definedName name="A.106.36">#REF!</definedName>
    <definedName name="A.106.36B">#REF!</definedName>
    <definedName name="A.106.36E">#REF!</definedName>
    <definedName name="A.106.37">#REF!</definedName>
    <definedName name="A.106.37B">#REF!</definedName>
    <definedName name="A.106.37E">#REF!</definedName>
    <definedName name="A.106.38">#REF!</definedName>
    <definedName name="A.106.38B">#REF!</definedName>
    <definedName name="A.106.38E">#REF!</definedName>
    <definedName name="A.106.3B">#REF!</definedName>
    <definedName name="A.106.3E">#REF!</definedName>
    <definedName name="A.106.4">#REF!</definedName>
    <definedName name="A.106.4B">#REF!</definedName>
    <definedName name="A.106.4E">#REF!</definedName>
    <definedName name="A.106.5">#REF!</definedName>
    <definedName name="A.106.5B">#REF!</definedName>
    <definedName name="A.106.5E">#REF!</definedName>
    <definedName name="A.106.6">#REF!</definedName>
    <definedName name="A.106.6B">#REF!</definedName>
    <definedName name="A.106.6E">#REF!</definedName>
    <definedName name="A.106.7">#REF!</definedName>
    <definedName name="A.106.7B">#REF!</definedName>
    <definedName name="A.106.7E">#REF!</definedName>
    <definedName name="A.106.8">#REF!</definedName>
    <definedName name="A.106.8B">#REF!</definedName>
    <definedName name="A.106.8E">#REF!</definedName>
    <definedName name="A.106.9">#REF!</definedName>
    <definedName name="A.106.9B">#REF!</definedName>
    <definedName name="A.106.9E">#REF!</definedName>
    <definedName name="A.106.B">#REF!</definedName>
    <definedName name="A.107">#REF!</definedName>
    <definedName name="A.107.1">#REF!</definedName>
    <definedName name="A.107.10E">#REF!</definedName>
    <definedName name="A.107.11">#REF!</definedName>
    <definedName name="A.107.11B">#REF!</definedName>
    <definedName name="A.107.11E">#REF!</definedName>
    <definedName name="A.107.12">#REF!</definedName>
    <definedName name="A.107.12B">#REF!</definedName>
    <definedName name="A.107.12E">#REF!</definedName>
    <definedName name="A.107.13">#REF!</definedName>
    <definedName name="A.107.13B">#REF!</definedName>
    <definedName name="A.107.13E">#REF!</definedName>
    <definedName name="A.107.14">#REF!</definedName>
    <definedName name="A.107.14B">#REF!</definedName>
    <definedName name="A.107.14E">#REF!</definedName>
    <definedName name="A.107.15">#REF!</definedName>
    <definedName name="A.107.15B">#REF!</definedName>
    <definedName name="A.107.15E">#REF!</definedName>
    <definedName name="A.107.16">#REF!</definedName>
    <definedName name="A.107.16B">#REF!</definedName>
    <definedName name="A.107.16E">#REF!</definedName>
    <definedName name="A.107.17">#REF!</definedName>
    <definedName name="A.107.17B">#REF!</definedName>
    <definedName name="A.107.17E">#REF!</definedName>
    <definedName name="A.107.18">#REF!</definedName>
    <definedName name="A.107.18B">#REF!</definedName>
    <definedName name="A.107.18E">#REF!</definedName>
    <definedName name="A.107.19">#REF!</definedName>
    <definedName name="A.107.19B">#REF!</definedName>
    <definedName name="A.107.19E">#REF!</definedName>
    <definedName name="A.107.1B">#REF!</definedName>
    <definedName name="A.107.1E">#REF!</definedName>
    <definedName name="A.107.2">#REF!</definedName>
    <definedName name="A.107.20">#REF!</definedName>
    <definedName name="A.107.20B">#REF!</definedName>
    <definedName name="A.107.20E">#REF!</definedName>
    <definedName name="A.107.21">#REF!</definedName>
    <definedName name="A.107.21B">#REF!</definedName>
    <definedName name="A.107.21E">#REF!</definedName>
    <definedName name="A.107.22">#REF!</definedName>
    <definedName name="A.107.22B">#REF!</definedName>
    <definedName name="A.107.22E">#REF!</definedName>
    <definedName name="A.107.23">#REF!</definedName>
    <definedName name="A.107.23B">#REF!</definedName>
    <definedName name="A.107.23E">#REF!</definedName>
    <definedName name="A.107.24">#REF!</definedName>
    <definedName name="A.107.24B">#REF!</definedName>
    <definedName name="A.107.24E">#REF!</definedName>
    <definedName name="A.107.25">#REF!</definedName>
    <definedName name="A.107.25B">#REF!</definedName>
    <definedName name="A.107.25E">#REF!</definedName>
    <definedName name="A.107.26">#REF!</definedName>
    <definedName name="A.107.26B">#REF!</definedName>
    <definedName name="A.107.26E">#REF!</definedName>
    <definedName name="A.107.27">#REF!</definedName>
    <definedName name="A.107.27B">#REF!</definedName>
    <definedName name="A.107.27E">#REF!</definedName>
    <definedName name="A.107.28">#REF!</definedName>
    <definedName name="A.107.28B">#REF!</definedName>
    <definedName name="A.107.28E">#REF!</definedName>
    <definedName name="A.107.29B">#REF!</definedName>
    <definedName name="A.107.2B">#REF!</definedName>
    <definedName name="A.107.2E">#REF!</definedName>
    <definedName name="A.107.3">#REF!</definedName>
    <definedName name="A.107.3B">#REF!</definedName>
    <definedName name="A.107.3E">#REF!</definedName>
    <definedName name="A.107.4">#REF!</definedName>
    <definedName name="A.107.4B">#REF!</definedName>
    <definedName name="A.107.4E">#REF!</definedName>
    <definedName name="A.107.5">#REF!</definedName>
    <definedName name="A.107.5B">#REF!</definedName>
    <definedName name="A.107.5E">#REF!</definedName>
    <definedName name="A.107.6">#REF!</definedName>
    <definedName name="A.107.6B">#REF!</definedName>
    <definedName name="A.107.6E">#REF!</definedName>
    <definedName name="A.107.7">#REF!</definedName>
    <definedName name="A.107.7B">#REF!</definedName>
    <definedName name="A.107.7E">#REF!</definedName>
    <definedName name="A.107.8">#REF!</definedName>
    <definedName name="A.107.8B">#REF!</definedName>
    <definedName name="A.107.8E">#REF!</definedName>
    <definedName name="A.107.9">#REF!</definedName>
    <definedName name="A.107.9B">#REF!</definedName>
    <definedName name="A.107.9E">#REF!</definedName>
    <definedName name="A.107.B">#REF!</definedName>
    <definedName name="A.108">#REF!</definedName>
    <definedName name="A.108.1">#REF!</definedName>
    <definedName name="A.108.10">#REF!</definedName>
    <definedName name="A.108.10B">#REF!</definedName>
    <definedName name="A.108.10E">#REF!</definedName>
    <definedName name="A.108.11">#REF!</definedName>
    <definedName name="A.108.11B">#REF!</definedName>
    <definedName name="A.108.11E">#REF!</definedName>
    <definedName name="A.108.12">#REF!</definedName>
    <definedName name="A.108.12B">#REF!</definedName>
    <definedName name="A.108.12E">#REF!</definedName>
    <definedName name="A.108.13">#REF!</definedName>
    <definedName name="A.108.13B">#REF!</definedName>
    <definedName name="A.108.13E">#REF!</definedName>
    <definedName name="A.108.14">#REF!</definedName>
    <definedName name="A.108.14B">#REF!</definedName>
    <definedName name="A.108.14E">#REF!</definedName>
    <definedName name="A.108.15">#REF!</definedName>
    <definedName name="A.108.15B">#REF!</definedName>
    <definedName name="A.108.15E">#REF!</definedName>
    <definedName name="A.108.16">#REF!</definedName>
    <definedName name="A.108.16B">#REF!</definedName>
    <definedName name="A.108.16E">#REF!</definedName>
    <definedName name="A.108.17">#REF!</definedName>
    <definedName name="A.108.17B">#REF!</definedName>
    <definedName name="A.108.17E">#REF!</definedName>
    <definedName name="A.108.1B">#REF!</definedName>
    <definedName name="A.108.1E">#REF!</definedName>
    <definedName name="A.108.2">#REF!</definedName>
    <definedName name="A.108.2B">#REF!</definedName>
    <definedName name="A.108.2E">#REF!</definedName>
    <definedName name="A.108.3">#REF!</definedName>
    <definedName name="A.108.3B">#REF!</definedName>
    <definedName name="A.108.3E">#REF!</definedName>
    <definedName name="A.108.4">#REF!</definedName>
    <definedName name="A.108.4B">#REF!</definedName>
    <definedName name="A.108.4E">#REF!</definedName>
    <definedName name="A.108.5">#REF!</definedName>
    <definedName name="A.108.5B">#REF!</definedName>
    <definedName name="A.108.5E">#REF!</definedName>
    <definedName name="A.108.6">#REF!</definedName>
    <definedName name="A.108.6B">#REF!</definedName>
    <definedName name="A.108.6E">#REF!</definedName>
    <definedName name="A.108.7">#REF!</definedName>
    <definedName name="A.108.7B">#REF!</definedName>
    <definedName name="A.108.7E">#REF!</definedName>
    <definedName name="A.108.8">#REF!</definedName>
    <definedName name="A.108.8B">#REF!</definedName>
    <definedName name="A.108.8E">#REF!</definedName>
    <definedName name="A.108.9">#REF!</definedName>
    <definedName name="A.108.9B">#REF!</definedName>
    <definedName name="A.108.9E">#REF!</definedName>
    <definedName name="A.108.B">#REF!</definedName>
    <definedName name="A.109">#REF!</definedName>
    <definedName name="A.109.1">#REF!</definedName>
    <definedName name="A.109.10">#REF!</definedName>
    <definedName name="A.109.10B">#REF!</definedName>
    <definedName name="A.109.10E">#REF!</definedName>
    <definedName name="A.109.11">#REF!</definedName>
    <definedName name="A.109.11B">#REF!</definedName>
    <definedName name="A.109.11E">#REF!</definedName>
    <definedName name="A.109.12">#REF!</definedName>
    <definedName name="A.109.12B">#REF!</definedName>
    <definedName name="A.109.12E">#REF!</definedName>
    <definedName name="A.109.1B">#REF!</definedName>
    <definedName name="A.109.1E">#REF!</definedName>
    <definedName name="A.109.2">#REF!</definedName>
    <definedName name="A.109.2B">#REF!</definedName>
    <definedName name="A.109.2E">#REF!</definedName>
    <definedName name="A.109.3">#REF!</definedName>
    <definedName name="A.109.3B">#REF!</definedName>
    <definedName name="A.109.3E">#REF!</definedName>
    <definedName name="A.109.4">#REF!</definedName>
    <definedName name="A.109.4B">#REF!</definedName>
    <definedName name="A.109.4E">#REF!</definedName>
    <definedName name="A.109.5">#REF!</definedName>
    <definedName name="A.109.5B">#REF!</definedName>
    <definedName name="A.109.5E">#REF!</definedName>
    <definedName name="A.109.6">#REF!</definedName>
    <definedName name="A.109.6B">#REF!</definedName>
    <definedName name="A.109.6E">#REF!</definedName>
    <definedName name="A.109.7">#REF!</definedName>
    <definedName name="A.109.7B">#REF!</definedName>
    <definedName name="A.109.7E">#REF!</definedName>
    <definedName name="A.109.8">#REF!</definedName>
    <definedName name="A.109.8B">#REF!</definedName>
    <definedName name="A.109.8E">#REF!</definedName>
    <definedName name="A.109.9">#REF!</definedName>
    <definedName name="A.109.9B">#REF!</definedName>
    <definedName name="A.109.9E">#REF!</definedName>
    <definedName name="A.109.B">#REF!</definedName>
    <definedName name="A.11">[207]HARGA!$C$16</definedName>
    <definedName name="A.110">#REF!</definedName>
    <definedName name="A.110.1">#REF!</definedName>
    <definedName name="A.110.10">#REF!</definedName>
    <definedName name="A.110.10B">#REF!</definedName>
    <definedName name="A.110.10E">#REF!</definedName>
    <definedName name="A.110.11">#REF!</definedName>
    <definedName name="A.110.11B">#REF!</definedName>
    <definedName name="A.110.11E">#REF!</definedName>
    <definedName name="A.110.12">#REF!</definedName>
    <definedName name="A.110.12B">#REF!</definedName>
    <definedName name="A.110.12E">#REF!</definedName>
    <definedName name="A.110.13">#REF!</definedName>
    <definedName name="A.110.13B">#REF!</definedName>
    <definedName name="A.110.13E">#REF!</definedName>
    <definedName name="A.110.14">#REF!</definedName>
    <definedName name="A.110.14B">#REF!</definedName>
    <definedName name="A.110.14E">#REF!</definedName>
    <definedName name="A.110.15">#REF!</definedName>
    <definedName name="A.110.15B">#REF!</definedName>
    <definedName name="A.110.15E">#REF!</definedName>
    <definedName name="A.110.16">#REF!</definedName>
    <definedName name="A.110.16B">#REF!</definedName>
    <definedName name="A.110.16E">#REF!</definedName>
    <definedName name="A.110.17">#REF!</definedName>
    <definedName name="A.110.17B">#REF!</definedName>
    <definedName name="A.110.17E">#REF!</definedName>
    <definedName name="A.110.18">#REF!</definedName>
    <definedName name="A.110.18B">#REF!</definedName>
    <definedName name="A.110.18E">#REF!</definedName>
    <definedName name="A.110.1B">#REF!</definedName>
    <definedName name="A.110.1E">#REF!</definedName>
    <definedName name="A.110.2">#REF!</definedName>
    <definedName name="A.110.2B">#REF!</definedName>
    <definedName name="A.110.2E">#REF!</definedName>
    <definedName name="A.110.3">#REF!</definedName>
    <definedName name="A.110.3B">#REF!</definedName>
    <definedName name="A.110.3E">#REF!</definedName>
    <definedName name="A.110.4">#REF!</definedName>
    <definedName name="A.110.4B">#REF!</definedName>
    <definedName name="A.110.4E">#REF!</definedName>
    <definedName name="A.110.5">#REF!</definedName>
    <definedName name="A.110.5B">#REF!</definedName>
    <definedName name="A.110.5E">#REF!</definedName>
    <definedName name="A.110.6">#REF!</definedName>
    <definedName name="A.110.6B">#REF!</definedName>
    <definedName name="A.110.6E">#REF!</definedName>
    <definedName name="A.110.7">#REF!</definedName>
    <definedName name="A.110.7B">#REF!</definedName>
    <definedName name="A.110.7E">#REF!</definedName>
    <definedName name="A.110.8">#REF!</definedName>
    <definedName name="A.110.8B">#REF!</definedName>
    <definedName name="A.110.8E">#REF!</definedName>
    <definedName name="A.110.9">#REF!</definedName>
    <definedName name="A.110.9B">#REF!</definedName>
    <definedName name="A.110.9E">#REF!</definedName>
    <definedName name="A.110.B">#REF!</definedName>
    <definedName name="A.111">#REF!</definedName>
    <definedName name="A.111.1">#REF!</definedName>
    <definedName name="A.111.10">#REF!</definedName>
    <definedName name="A.111.10B">#REF!</definedName>
    <definedName name="A.111.10E">#REF!</definedName>
    <definedName name="A.111.11">#REF!</definedName>
    <definedName name="A.111.11B">#REF!</definedName>
    <definedName name="A.111.11E">#REF!</definedName>
    <definedName name="A.111.12">#REF!</definedName>
    <definedName name="A.111.12B">#REF!</definedName>
    <definedName name="A.111.12E">#REF!</definedName>
    <definedName name="A.111.13">#REF!</definedName>
    <definedName name="A.111.13B">#REF!</definedName>
    <definedName name="A.111.13E">#REF!</definedName>
    <definedName name="A.111.14">#REF!</definedName>
    <definedName name="A.111.14B">#REF!</definedName>
    <definedName name="A.111.14E">#REF!</definedName>
    <definedName name="A.111.15">#REF!</definedName>
    <definedName name="A.111.15B">#REF!</definedName>
    <definedName name="A.111.15E">#REF!</definedName>
    <definedName name="A.111.16">#REF!</definedName>
    <definedName name="A.111.16B">#REF!</definedName>
    <definedName name="A.111.16E">#REF!</definedName>
    <definedName name="A.111.17">#REF!</definedName>
    <definedName name="A.111.17B">#REF!</definedName>
    <definedName name="A.111.17E">#REF!</definedName>
    <definedName name="A.111.18">#REF!</definedName>
    <definedName name="A.111.18B">#REF!</definedName>
    <definedName name="A.111.18E">#REF!</definedName>
    <definedName name="A.111.19">#REF!</definedName>
    <definedName name="A.111.19B">#REF!</definedName>
    <definedName name="A.111.19E">#REF!</definedName>
    <definedName name="A.111.1B">#REF!</definedName>
    <definedName name="A.111.1E">#REF!</definedName>
    <definedName name="A.111.2">#REF!</definedName>
    <definedName name="A.111.20">#REF!</definedName>
    <definedName name="A.111.20B">#REF!</definedName>
    <definedName name="A.111.20E">#REF!</definedName>
    <definedName name="A.111.21">#REF!</definedName>
    <definedName name="A.111.21B">#REF!</definedName>
    <definedName name="A.111.21E">#REF!</definedName>
    <definedName name="A.111.22">#REF!</definedName>
    <definedName name="A.111.22B">#REF!</definedName>
    <definedName name="A.111.22E">#REF!</definedName>
    <definedName name="A.111.23">#REF!</definedName>
    <definedName name="A.111.23B">#REF!</definedName>
    <definedName name="A.111.23E">#REF!</definedName>
    <definedName name="A.111.24">#REF!</definedName>
    <definedName name="A.111.24B">#REF!</definedName>
    <definedName name="A.111.24E">#REF!</definedName>
    <definedName name="A.111.25">#REF!</definedName>
    <definedName name="A.111.25B">#REF!</definedName>
    <definedName name="A.111.25E">#REF!</definedName>
    <definedName name="A.111.26">#REF!</definedName>
    <definedName name="A.111.26B">#REF!</definedName>
    <definedName name="A.111.26E">#REF!</definedName>
    <definedName name="A.111.27">#REF!</definedName>
    <definedName name="A.111.27B">#REF!</definedName>
    <definedName name="A.111.27E">#REF!</definedName>
    <definedName name="A.111.28">#REF!</definedName>
    <definedName name="A.111.28B">#REF!</definedName>
    <definedName name="A.111.28E">#REF!</definedName>
    <definedName name="A.111.29">#REF!</definedName>
    <definedName name="A.111.29B">#REF!</definedName>
    <definedName name="A.111.29E">#REF!</definedName>
    <definedName name="A.111.2B">#REF!</definedName>
    <definedName name="A.111.2E">#REF!</definedName>
    <definedName name="A.111.3">#REF!</definedName>
    <definedName name="A.111.30">#REF!</definedName>
    <definedName name="A.111.30B">#REF!</definedName>
    <definedName name="A.111.30E">#REF!</definedName>
    <definedName name="A.111.31">#REF!</definedName>
    <definedName name="A.111.31B">#REF!</definedName>
    <definedName name="A.111.31E">#REF!</definedName>
    <definedName name="A.111.32">#REF!</definedName>
    <definedName name="A.111.32B">#REF!</definedName>
    <definedName name="A.111.32E">#REF!</definedName>
    <definedName name="A.111.33">#REF!</definedName>
    <definedName name="A.111.33B">#REF!</definedName>
    <definedName name="A.111.33E">#REF!</definedName>
    <definedName name="A.111.34">#REF!</definedName>
    <definedName name="A.111.34B">#REF!</definedName>
    <definedName name="A.111.34E">#REF!</definedName>
    <definedName name="A.111.35">#REF!</definedName>
    <definedName name="A.111.35B">#REF!</definedName>
    <definedName name="A.111.35E">#REF!</definedName>
    <definedName name="A.111.36">#REF!</definedName>
    <definedName name="A.111.36B">#REF!</definedName>
    <definedName name="A.111.36E">#REF!</definedName>
    <definedName name="A.111.39B">#REF!</definedName>
    <definedName name="A.111.3B">#REF!</definedName>
    <definedName name="A.111.3E">#REF!</definedName>
    <definedName name="A.111.4">#REF!</definedName>
    <definedName name="A.111.4B">#REF!</definedName>
    <definedName name="A.111.4E">#REF!</definedName>
    <definedName name="A.111.5">#REF!</definedName>
    <definedName name="A.111.5B">#REF!</definedName>
    <definedName name="A.111.5E">#REF!</definedName>
    <definedName name="A.111.6">#REF!</definedName>
    <definedName name="A.111.6B">#REF!</definedName>
    <definedName name="A.111.6E">#REF!</definedName>
    <definedName name="A.111.7">#REF!</definedName>
    <definedName name="A.111.7B">#REF!</definedName>
    <definedName name="A.111.7E">#REF!</definedName>
    <definedName name="A.111.8">#REF!</definedName>
    <definedName name="A.111.8B">#REF!</definedName>
    <definedName name="A.111.8E">#REF!</definedName>
    <definedName name="A.111.9">#REF!</definedName>
    <definedName name="A.111.9B">#REF!</definedName>
    <definedName name="A.111.9E">#REF!</definedName>
    <definedName name="A.111.B">#REF!</definedName>
    <definedName name="A.112">#REF!</definedName>
    <definedName name="A.112.1">#REF!</definedName>
    <definedName name="A.112.10">#REF!</definedName>
    <definedName name="A.112.10B">#REF!</definedName>
    <definedName name="A.112.10E">#REF!</definedName>
    <definedName name="A.112.11">#REF!</definedName>
    <definedName name="A.112.11B">#REF!</definedName>
    <definedName name="A.112.11E">#REF!</definedName>
    <definedName name="A.112.12">#REF!</definedName>
    <definedName name="A.112.12a">#REF!</definedName>
    <definedName name="A.112.12aa">#REF!</definedName>
    <definedName name="A.112.12B">#REF!</definedName>
    <definedName name="A.112.12E">#REF!</definedName>
    <definedName name="A.112.13">#REF!</definedName>
    <definedName name="A.112.13a">#REF!</definedName>
    <definedName name="A.112.13aa">#REF!</definedName>
    <definedName name="A.112.13B">#REF!</definedName>
    <definedName name="A.112.13E">#REF!</definedName>
    <definedName name="A.112.14">#REF!</definedName>
    <definedName name="A.112.14a">#REF!</definedName>
    <definedName name="A.112.14aa">#REF!</definedName>
    <definedName name="A.112.14B">#REF!</definedName>
    <definedName name="A.112.14E">#REF!</definedName>
    <definedName name="A.112.15">#REF!</definedName>
    <definedName name="A.112.15B">#REF!</definedName>
    <definedName name="A.112.15E">#REF!</definedName>
    <definedName name="A.112.1B">#REF!</definedName>
    <definedName name="A.112.1E">#REF!</definedName>
    <definedName name="A.112.2">#REF!</definedName>
    <definedName name="A.112.2B">#REF!</definedName>
    <definedName name="A.112.2E">#REF!</definedName>
    <definedName name="A.112.3">#REF!</definedName>
    <definedName name="A.112.3B">#REF!</definedName>
    <definedName name="A.112.3E">#REF!</definedName>
    <definedName name="A.112.4">#REF!</definedName>
    <definedName name="A.112.4B">#REF!</definedName>
    <definedName name="A.112.4E">#REF!</definedName>
    <definedName name="A.112.5">#REF!</definedName>
    <definedName name="A.112.5B">#REF!</definedName>
    <definedName name="A.112.5E">#REF!</definedName>
    <definedName name="A.112.6">#REF!</definedName>
    <definedName name="A.112.6B">#REF!</definedName>
    <definedName name="A.112.6E">#REF!</definedName>
    <definedName name="A.112.7">#REF!</definedName>
    <definedName name="A.112.7B">#REF!</definedName>
    <definedName name="A.112.7E">#REF!</definedName>
    <definedName name="A.112.8">#REF!</definedName>
    <definedName name="A.112.8B">#REF!</definedName>
    <definedName name="A.112.8E">#REF!</definedName>
    <definedName name="A.112.9">#REF!</definedName>
    <definedName name="A.112.9B">#REF!</definedName>
    <definedName name="A.112.9E">#REF!</definedName>
    <definedName name="A.112.B">#REF!</definedName>
    <definedName name="A.113">#REF!</definedName>
    <definedName name="A.113.1">#REF!</definedName>
    <definedName name="A.113.10">#REF!</definedName>
    <definedName name="A.113.10B">#REF!</definedName>
    <definedName name="A.113.10E">#REF!</definedName>
    <definedName name="A.113.11">#REF!</definedName>
    <definedName name="A.113.11B">#REF!</definedName>
    <definedName name="A.113.11E">#REF!</definedName>
    <definedName name="A.113.12">#REF!</definedName>
    <definedName name="A.113.12B">#REF!</definedName>
    <definedName name="A.113.12E">#REF!</definedName>
    <definedName name="A.113.13">#REF!</definedName>
    <definedName name="A.113.13B">#REF!</definedName>
    <definedName name="A.113.13E">#REF!</definedName>
    <definedName name="A.113.14">#REF!</definedName>
    <definedName name="A.113.14B">#REF!</definedName>
    <definedName name="A.113.14E">#REF!</definedName>
    <definedName name="A.113.15">#REF!</definedName>
    <definedName name="A.113.15B">#REF!</definedName>
    <definedName name="A.113.15E">#REF!</definedName>
    <definedName name="A.113.16">#REF!</definedName>
    <definedName name="A.113.16B">#REF!</definedName>
    <definedName name="A.113.16E">#REF!</definedName>
    <definedName name="A.113.17">#REF!</definedName>
    <definedName name="A.113.17B">#REF!</definedName>
    <definedName name="A.113.17E">#REF!</definedName>
    <definedName name="A.113.18">#REF!</definedName>
    <definedName name="A.113.18B">#REF!</definedName>
    <definedName name="A.113.18E">#REF!</definedName>
    <definedName name="A.113.19">#REF!</definedName>
    <definedName name="A.113.19B">#REF!</definedName>
    <definedName name="A.113.19E">#REF!</definedName>
    <definedName name="A.113.1B">#REF!</definedName>
    <definedName name="A.113.1E">#REF!</definedName>
    <definedName name="A.113.2">#REF!</definedName>
    <definedName name="A.113.20">#REF!</definedName>
    <definedName name="A.113.20B">#REF!</definedName>
    <definedName name="A.113.20E">#REF!</definedName>
    <definedName name="A.113.21">#REF!</definedName>
    <definedName name="A.113.21B">#REF!</definedName>
    <definedName name="A.113.21E">#REF!</definedName>
    <definedName name="A.113.22">#REF!</definedName>
    <definedName name="A.113.22B">#REF!</definedName>
    <definedName name="A.113.22E">#REF!</definedName>
    <definedName name="A.113.23">#REF!</definedName>
    <definedName name="A.113.23B">#REF!</definedName>
    <definedName name="A.113.23E">#REF!</definedName>
    <definedName name="A.113.24">#REF!</definedName>
    <definedName name="A.113.24B">#REF!</definedName>
    <definedName name="A.113.24E">#REF!</definedName>
    <definedName name="A.113.25">#REF!</definedName>
    <definedName name="A.113.25B">#REF!</definedName>
    <definedName name="A.113.25E">#REF!</definedName>
    <definedName name="A.113.26">#REF!</definedName>
    <definedName name="A.113.26B">#REF!</definedName>
    <definedName name="A.113.26E">#REF!</definedName>
    <definedName name="A.113.27">#REF!</definedName>
    <definedName name="A.113.27B">#REF!</definedName>
    <definedName name="A.113.27E">#REF!</definedName>
    <definedName name="A.113.28">#REF!</definedName>
    <definedName name="A.113.28B">#REF!</definedName>
    <definedName name="A.113.28E">#REF!</definedName>
    <definedName name="A.113.29">#REF!</definedName>
    <definedName name="A.113.29B">#REF!</definedName>
    <definedName name="A.113.29E">#REF!</definedName>
    <definedName name="A.113.2B">#REF!</definedName>
    <definedName name="A.113.2E">#REF!</definedName>
    <definedName name="A.113.3">#REF!</definedName>
    <definedName name="A.113.30">#REF!</definedName>
    <definedName name="A.113.30B">#REF!</definedName>
    <definedName name="A.113.30E">#REF!</definedName>
    <definedName name="A.113.3B">#REF!</definedName>
    <definedName name="A.113.3E">#REF!</definedName>
    <definedName name="A.113.4">#REF!</definedName>
    <definedName name="A.113.4B">#REF!</definedName>
    <definedName name="A.113.4E">#REF!</definedName>
    <definedName name="A.113.5">#REF!</definedName>
    <definedName name="A.113.5B">#REF!</definedName>
    <definedName name="A.113.5E">#REF!</definedName>
    <definedName name="A.113.6">#REF!</definedName>
    <definedName name="A.113.6B">#REF!</definedName>
    <definedName name="A.113.6E">#REF!</definedName>
    <definedName name="A.113.7">#REF!</definedName>
    <definedName name="A.113.7B">#REF!</definedName>
    <definedName name="A.113.7E">#REF!</definedName>
    <definedName name="A.113.8">#REF!</definedName>
    <definedName name="A.113.8B">#REF!</definedName>
    <definedName name="A.113.8E">#REF!</definedName>
    <definedName name="A.113.9">#REF!</definedName>
    <definedName name="A.113.9B">#REF!</definedName>
    <definedName name="A.113.9E">#REF!</definedName>
    <definedName name="A.113.B">#REF!</definedName>
    <definedName name="A.114">#REF!</definedName>
    <definedName name="A.114.1">#REF!</definedName>
    <definedName name="A.114.10">#REF!</definedName>
    <definedName name="A.114.10a">#REF!</definedName>
    <definedName name="A.114.10aB">#REF!</definedName>
    <definedName name="A.114.10aE">#REF!</definedName>
    <definedName name="A.114.10B">#REF!</definedName>
    <definedName name="A.114.10E">#REF!</definedName>
    <definedName name="A.114.11">#REF!</definedName>
    <definedName name="A.114.11a">#REF!</definedName>
    <definedName name="A.114.11aB">#REF!</definedName>
    <definedName name="A.114.11aE">#REF!</definedName>
    <definedName name="A.114.11B">#REF!</definedName>
    <definedName name="A.114.11E">#REF!</definedName>
    <definedName name="A.114.12">#REF!</definedName>
    <definedName name="A.114.12a">#REF!</definedName>
    <definedName name="A.114.12aB">#REF!</definedName>
    <definedName name="A.114.12aE">#REF!</definedName>
    <definedName name="A.114.12B">#REF!</definedName>
    <definedName name="A.114.12E">#REF!</definedName>
    <definedName name="A.114.13">#REF!</definedName>
    <definedName name="A.114.13a">#REF!</definedName>
    <definedName name="A.114.13aB">#REF!</definedName>
    <definedName name="A.114.13aE">#REF!</definedName>
    <definedName name="A.114.13B">#REF!</definedName>
    <definedName name="A.114.13E">#REF!</definedName>
    <definedName name="A.114.14">#REF!</definedName>
    <definedName name="A.114.14a">#REF!</definedName>
    <definedName name="A.114.14aB">#REF!</definedName>
    <definedName name="A.114.14aE">#REF!</definedName>
    <definedName name="A.114.14B">#REF!</definedName>
    <definedName name="A.114.14E">#REF!</definedName>
    <definedName name="A.114.1B">#REF!</definedName>
    <definedName name="A.114.1E">#REF!</definedName>
    <definedName name="A.114.2">#REF!</definedName>
    <definedName name="A.114.2B">#REF!</definedName>
    <definedName name="A.114.2E">#REF!</definedName>
    <definedName name="A.114.3">#REF!</definedName>
    <definedName name="A.114.3B">#REF!</definedName>
    <definedName name="A.114.3E">#REF!</definedName>
    <definedName name="A.114.4">#REF!</definedName>
    <definedName name="A.114.4B">#REF!</definedName>
    <definedName name="A.114.4E">#REF!</definedName>
    <definedName name="A.114.5">#REF!</definedName>
    <definedName name="A.114.5B">#REF!</definedName>
    <definedName name="A.114.5E">#REF!</definedName>
    <definedName name="A.114.6">#REF!</definedName>
    <definedName name="A.114.6B">#REF!</definedName>
    <definedName name="A.114.6E">#REF!</definedName>
    <definedName name="A.114.7">#REF!</definedName>
    <definedName name="A.114.7B">#REF!</definedName>
    <definedName name="A.114.7E">#REF!</definedName>
    <definedName name="A.114.8">#REF!</definedName>
    <definedName name="A.114.8a">#REF!</definedName>
    <definedName name="A.114.8aB">#REF!</definedName>
    <definedName name="A.114.8aE">#REF!</definedName>
    <definedName name="A.114.8B">#REF!</definedName>
    <definedName name="A.114.8E">#REF!</definedName>
    <definedName name="A.114.9">#REF!</definedName>
    <definedName name="A.114.9a">#REF!</definedName>
    <definedName name="A.114.9aB">#REF!</definedName>
    <definedName name="A.114.9aE">#REF!</definedName>
    <definedName name="A.114.9B">#REF!</definedName>
    <definedName name="A.114.9E">#REF!</definedName>
    <definedName name="A.114.B">#REF!</definedName>
    <definedName name="A.12">[207]HARGA!$C$17</definedName>
    <definedName name="A.13">[207]HARGA!$C$18</definedName>
    <definedName name="A.14">[207]HARGA!$C$19</definedName>
    <definedName name="A.15">[207]HARGA!$C$20</definedName>
    <definedName name="A.16">#REF!</definedName>
    <definedName name="A.17">[210]Harga!$N$84</definedName>
    <definedName name="A.18">[211]Harga!$N$92</definedName>
    <definedName name="A.18a">#REF!</definedName>
    <definedName name="A.18b">#REF!</definedName>
    <definedName name="A.18c">[212]ANALISA!$H$144</definedName>
    <definedName name="A.18d">[206]ANALISA!$H$102</definedName>
    <definedName name="A.18e">[206]ANALISA!$H$112</definedName>
    <definedName name="A.1a">[210]Harga!$N$65</definedName>
    <definedName name="A.2">[210]Harga!$N$71</definedName>
    <definedName name="A.3">#REF!</definedName>
    <definedName name="a.311">'[213]3Div3'!$L$6:$V$72</definedName>
    <definedName name="a.312">'[213]3Div3'!$L$126:$V$189</definedName>
    <definedName name="a.313">'[213]3Div3'!$L$246:$V$311</definedName>
    <definedName name="a.318">'[213]3Div3'!$L$547:$V$608</definedName>
    <definedName name="a.321">'[213]3Div3'!$L$673:$V$739</definedName>
    <definedName name="a.322">'[213]3Div3'!$L$852:$V$918</definedName>
    <definedName name="a.33">'[213]3Div3'!$L$1153:$V$1220</definedName>
    <definedName name="a.4">[209]analisa!$L$32</definedName>
    <definedName name="A.5">#REF!</definedName>
    <definedName name="a.9">[209]analisa!$L$37</definedName>
    <definedName name="A1_">#REF!</definedName>
    <definedName name="a1..2349">#REF!</definedName>
    <definedName name="A10_">#REF!</definedName>
    <definedName name="a10sw30besi">#REF!</definedName>
    <definedName name="a10sw35besi">#REF!</definedName>
    <definedName name="a10sw40besi">#REF!</definedName>
    <definedName name="A11_">#REF!</definedName>
    <definedName name="a11sw30besi">#REF!</definedName>
    <definedName name="a11sw35besi">#REF!</definedName>
    <definedName name="a11sw40besi">#REF!</definedName>
    <definedName name="A12_">#REF!</definedName>
    <definedName name="A120_">#REF!</definedName>
    <definedName name="a12sw30besi">#REF!</definedName>
    <definedName name="a12sw35besi">#REF!</definedName>
    <definedName name="a12sw40besi">#REF!</definedName>
    <definedName name="A13_">#REF!</definedName>
    <definedName name="a13sw30besi">#REF!</definedName>
    <definedName name="a13sw35besi">#REF!</definedName>
    <definedName name="a13sw40besi">#REF!</definedName>
    <definedName name="a14sw30besi">#REF!</definedName>
    <definedName name="a14sw35besi">#REF!</definedName>
    <definedName name="a14sw40besi">#REF!</definedName>
    <definedName name="a15sw30besi">#REF!</definedName>
    <definedName name="a15sw35besi">#REF!</definedName>
    <definedName name="a15sw40besi">#REF!</definedName>
    <definedName name="a16sw30besi">#REF!</definedName>
    <definedName name="a16sw35besi">#REF!</definedName>
    <definedName name="a16sw40besi">#REF!</definedName>
    <definedName name="a17sw30besi">#REF!</definedName>
    <definedName name="a17sw35besi">#REF!</definedName>
    <definedName name="a17sw40besi">#REF!</definedName>
    <definedName name="A18a">[219]Analisa!$G$39</definedName>
    <definedName name="A18b">[219]Analisa!$G$44</definedName>
    <definedName name="a18sw30besi">#REF!</definedName>
    <definedName name="a18sw35besi">#REF!</definedName>
    <definedName name="a18sw40besi">#REF!</definedName>
    <definedName name="a19sw30besi">#REF!</definedName>
    <definedName name="a19sw35besi">#REF!</definedName>
    <definedName name="a19sw40besi">#REF!</definedName>
    <definedName name="A2_">#REF!</definedName>
    <definedName name="a20sw30besi">#REF!</definedName>
    <definedName name="a20sw35besi">#REF!</definedName>
    <definedName name="a20sw40besi">#REF!</definedName>
    <definedName name="a21sw30besi">#REF!</definedName>
    <definedName name="a21sw35besi">#REF!</definedName>
    <definedName name="a21sw40besi">#REF!</definedName>
    <definedName name="a22sw30besi">#REF!</definedName>
    <definedName name="a22sw35besi">#REF!</definedName>
    <definedName name="a22sw40besi">#REF!</definedName>
    <definedName name="a23sw30besi">#REF!</definedName>
    <definedName name="a23sw35besi">#REF!</definedName>
    <definedName name="a23sw40besi">#REF!</definedName>
    <definedName name="a24sw30besi">#REF!</definedName>
    <definedName name="a24sw35besi">#REF!</definedName>
    <definedName name="a24sw40besi">#REF!</definedName>
    <definedName name="a25sw30besi">#REF!</definedName>
    <definedName name="a25sw35besi">#REF!</definedName>
    <definedName name="a25sw40besi">#REF!</definedName>
    <definedName name="a26sw30besi">#REF!</definedName>
    <definedName name="a26sw35besi">#REF!</definedName>
    <definedName name="a26sw40besi">#REF!</definedName>
    <definedName name="a27sw30besi">#REF!</definedName>
    <definedName name="a27sw35besi">#REF!</definedName>
    <definedName name="a27sw40besi">#REF!</definedName>
    <definedName name="a28sw30besi">#REF!</definedName>
    <definedName name="a28sw35besi">#REF!</definedName>
    <definedName name="a28sw40besi">#REF!</definedName>
    <definedName name="a29sw30besi">#REF!</definedName>
    <definedName name="a29sw35besi">#REF!</definedName>
    <definedName name="a29sw40besi">#REF!</definedName>
    <definedName name="A3_">#REF!</definedName>
    <definedName name="a30sw30besi">#REF!</definedName>
    <definedName name="a30sw35besi">#REF!</definedName>
    <definedName name="a30sw40besi">#REF!</definedName>
    <definedName name="a31sw30besi">#REF!</definedName>
    <definedName name="a31sw35besi">#REF!</definedName>
    <definedName name="a31sw40besi">#REF!</definedName>
    <definedName name="a32sw30besi">#REF!</definedName>
    <definedName name="a32sw35besi">#REF!</definedName>
    <definedName name="a32sw40besi">#REF!</definedName>
    <definedName name="A35_">#REF!</definedName>
    <definedName name="A4_">#REF!</definedName>
    <definedName name="A5_">#REF!</definedName>
    <definedName name="A50_">#REF!</definedName>
    <definedName name="A6_">#REF!</definedName>
    <definedName name="a6cb1beton">#REF!</definedName>
    <definedName name="a6cb3beton">#REF!</definedName>
    <definedName name="a6lisbeton">#REF!</definedName>
    <definedName name="a6pbbeton">#REF!</definedName>
    <definedName name="a6platbeton">#REF!</definedName>
    <definedName name="a6sw30besi">#REF!</definedName>
    <definedName name="a6sw30beton">#REF!</definedName>
    <definedName name="a6sw35besi">#REF!</definedName>
    <definedName name="a6sw35beton">#REF!</definedName>
    <definedName name="a6sw40besi">#REF!</definedName>
    <definedName name="a6sw40beton">#REF!</definedName>
    <definedName name="a6sw45besia7sw45besia8sw45besi">#REF!</definedName>
    <definedName name="a6sw45beton">#REF!</definedName>
    <definedName name="A7_">#REF!</definedName>
    <definedName name="A70_">#REF!</definedName>
    <definedName name="a7l">[220]Temporer!$H$29</definedName>
    <definedName name="a7sw30besi">#REF!</definedName>
    <definedName name="a7sw35besi">#REF!</definedName>
    <definedName name="a7sw40besi">#REF!</definedName>
    <definedName name="A8_">#REF!</definedName>
    <definedName name="a8sw30besi">#REF!</definedName>
    <definedName name="a8sw35besi">#REF!</definedName>
    <definedName name="a8sw40besi">#REF!</definedName>
    <definedName name="A9_">#REF!</definedName>
    <definedName name="A95_">#REF!</definedName>
    <definedName name="a9sw30besi">#REF!</definedName>
    <definedName name="a9sw35besi">#REF!</definedName>
    <definedName name="a9sw40besi">#REF!</definedName>
    <definedName name="AA_01">#REF!</definedName>
    <definedName name="AA_02">'[221]HRG BHN'!$G$13</definedName>
    <definedName name="AA_03">#REF!</definedName>
    <definedName name="AA_04">#REF!</definedName>
    <definedName name="AA_05">#REF!</definedName>
    <definedName name="AA_05A">#REF!</definedName>
    <definedName name="AA_06">#REF!</definedName>
    <definedName name="AA_07">#REF!</definedName>
    <definedName name="AA_08">#REF!</definedName>
    <definedName name="AA_09">#REF!</definedName>
    <definedName name="AA_11">#REF!</definedName>
    <definedName name="AA_12">#REF!</definedName>
    <definedName name="AA_12A">#REF!</definedName>
    <definedName name="AA_12B">#REF!</definedName>
    <definedName name="AA_14">#REF!</definedName>
    <definedName name="AA_15">#REF!</definedName>
    <definedName name="AA_16">#REF!</definedName>
    <definedName name="AA_17">#REF!</definedName>
    <definedName name="AA_18">#REF!</definedName>
    <definedName name="AA_18A">#REF!</definedName>
    <definedName name="AA_19">#REF!</definedName>
    <definedName name="AA_19A">#REF!</definedName>
    <definedName name="AA_19B">#REF!</definedName>
    <definedName name="AA_19C">#REF!</definedName>
    <definedName name="AA_19D">#REF!</definedName>
    <definedName name="AA_20">#REF!</definedName>
    <definedName name="AA_21">#REF!</definedName>
    <definedName name="aA18a">[219]Analisa!$G$39</definedName>
    <definedName name="aaa">#REF!</definedName>
    <definedName name="aaaaa">[222]BoQ!$A$1:$H$354</definedName>
    <definedName name="aaaaaa">[222]BoQ!$A$152:$H$210</definedName>
    <definedName name="aaaaaaa">'[223]SAT-DAS'!$J$33</definedName>
    <definedName name="AAAAAAAAAAA_11111111111111111">#REF!</definedName>
    <definedName name="aaaaaaaaaaaa">[224]DH!$G$38</definedName>
    <definedName name="AAAAAAAAAAAAAAAAAAAAAAAAAAAA">#REF!</definedName>
    <definedName name="AAC">#REF!</definedName>
    <definedName name="aAN">[225]ANALISA!$K$1006</definedName>
    <definedName name="aanstamp.">[226]Progress!$C$22</definedName>
    <definedName name="aanstamping">#REF!</definedName>
    <definedName name="Aanstm">#REF!</definedName>
    <definedName name="aas" hidden="1">{#N/A,#N/A,FALSE,"Chi tiÆt"}</definedName>
    <definedName name="aax">#REF!</definedName>
    <definedName name="aax_1">#REF!</definedName>
    <definedName name="aax_2">#REF!</definedName>
    <definedName name="aax_3">#REF!</definedName>
    <definedName name="aax_4">#REF!</definedName>
    <definedName name="aax_5">#REF!</definedName>
    <definedName name="aax_6">#REF!</definedName>
    <definedName name="aax_7">#REF!</definedName>
    <definedName name="ab">#REF!</definedName>
    <definedName name="ab_1">#REF!</definedName>
    <definedName name="ab_2">#REF!</definedName>
    <definedName name="ab_3">#REF!</definedName>
    <definedName name="abaja">#REF!</definedName>
    <definedName name="ABBender">[227]Harsat!$J$168</definedName>
    <definedName name="ABC">'[228]Pekerjaan Utama'!$B$13:$K$23</definedName>
    <definedName name="abch100">#REF!</definedName>
    <definedName name="abch100_1">#REF!</definedName>
    <definedName name="abch100_2">#REF!</definedName>
    <definedName name="abch100_2_1">#REF!</definedName>
    <definedName name="abch100_3">#REF!</definedName>
    <definedName name="abch100_3_1">#REF!</definedName>
    <definedName name="abch100_3_2">#REF!</definedName>
    <definedName name="abch100_4">#REF!</definedName>
    <definedName name="abch100_5">#REF!</definedName>
    <definedName name="ABCOR">#REF!</definedName>
    <definedName name="ABCutter">[227]Harsat!$J$167</definedName>
    <definedName name="abdiv2">'[229]anal 2'!$S$9</definedName>
    <definedName name="abdiv4">[157]BQDCV0!$R$15</definedName>
    <definedName name="abdiv7">[229]anal7!$S$5</definedName>
    <definedName name="ABDKRM">#REF!</definedName>
    <definedName name="aber100">#REF!</definedName>
    <definedName name="aber100_2">#REF!</definedName>
    <definedName name="aber100_2_1">#REF!</definedName>
    <definedName name="aber100_3_1">#REF!</definedName>
    <definedName name="aber100_3_2">#REF!</definedName>
    <definedName name="aber100_4">#REF!</definedName>
    <definedName name="aber100_5">#REF!</definedName>
    <definedName name="aber15">#REF!</definedName>
    <definedName name="aber15_1">#REF!</definedName>
    <definedName name="aber15_2">#REF!</definedName>
    <definedName name="aber15_2_1">#REF!</definedName>
    <definedName name="aber15_3">#REF!</definedName>
    <definedName name="aber15_3_1">#REF!</definedName>
    <definedName name="aber15_3_2">#REF!</definedName>
    <definedName name="aber15_4">#REF!</definedName>
    <definedName name="aber15_5">#REF!</definedName>
    <definedName name="Aber150">#REF!</definedName>
    <definedName name="Aber150_2">#REF!</definedName>
    <definedName name="Aber150_2_1">#REF!</definedName>
    <definedName name="Aber150_3_1">#REF!</definedName>
    <definedName name="Aber150_3_2">#REF!</definedName>
    <definedName name="Aber150_4">#REF!</definedName>
    <definedName name="Aber150_5">#REF!</definedName>
    <definedName name="aber2">#REF!</definedName>
    <definedName name="aber2_2">#REF!</definedName>
    <definedName name="aber2_2_1">#REF!</definedName>
    <definedName name="aber2_3_1">#REF!</definedName>
    <definedName name="aber2_3_2">#REF!</definedName>
    <definedName name="aber2_4">#REF!</definedName>
    <definedName name="aber2_5">#REF!</definedName>
    <definedName name="aber20">#REF!</definedName>
    <definedName name="aber20_2">#REF!</definedName>
    <definedName name="aber20_2_1">#REF!</definedName>
    <definedName name="aber20_3_1">#REF!</definedName>
    <definedName name="aber20_3_2">#REF!</definedName>
    <definedName name="aber20_4">#REF!</definedName>
    <definedName name="aber20_5">#REF!</definedName>
    <definedName name="aber25">#REF!</definedName>
    <definedName name="aber25_1">#REF!</definedName>
    <definedName name="aber25_2">#REF!</definedName>
    <definedName name="aber25_2_1">#REF!</definedName>
    <definedName name="aber25_3">#REF!</definedName>
    <definedName name="aber25_3_1">#REF!</definedName>
    <definedName name="aber25_3_2">#REF!</definedName>
    <definedName name="aber25_4">#REF!</definedName>
    <definedName name="aber25_5">#REF!</definedName>
    <definedName name="aber32">#REF!</definedName>
    <definedName name="aber32_1">#REF!</definedName>
    <definedName name="aber32_2">#REF!</definedName>
    <definedName name="aber32_2_1">#REF!</definedName>
    <definedName name="aber32_3">#REF!</definedName>
    <definedName name="aber32_3_1">#REF!</definedName>
    <definedName name="aber32_3_2">#REF!</definedName>
    <definedName name="aber32_4">#REF!</definedName>
    <definedName name="aber32_5">#REF!</definedName>
    <definedName name="aber4">#REF!</definedName>
    <definedName name="aber4_2">#REF!</definedName>
    <definedName name="aber4_2_1">#REF!</definedName>
    <definedName name="aber4_3_1">#REF!</definedName>
    <definedName name="aber4_3_2">#REF!</definedName>
    <definedName name="aber4_4">#REF!</definedName>
    <definedName name="aber4_5">#REF!</definedName>
    <definedName name="aber40">#REF!</definedName>
    <definedName name="aber40_1">#REF!</definedName>
    <definedName name="aber40_2">#REF!</definedName>
    <definedName name="aber40_2_1">#REF!</definedName>
    <definedName name="aber40_3">#REF!</definedName>
    <definedName name="aber40_3_1">#REF!</definedName>
    <definedName name="aber40_3_2">#REF!</definedName>
    <definedName name="aber40_4">#REF!</definedName>
    <definedName name="aber40_5">#REF!</definedName>
    <definedName name="aber50">#REF!</definedName>
    <definedName name="aber50_2">#REF!</definedName>
    <definedName name="aber50_2_1">#REF!</definedName>
    <definedName name="aber50_3_1">#REF!</definedName>
    <definedName name="aber50_3_2">#REF!</definedName>
    <definedName name="aber50_4">#REF!</definedName>
    <definedName name="aber50_5">#REF!</definedName>
    <definedName name="Aber6">#REF!</definedName>
    <definedName name="Aber6_2">#REF!</definedName>
    <definedName name="Aber6_2_1">#REF!</definedName>
    <definedName name="Aber6_3_1">#REF!</definedName>
    <definedName name="Aber6_3_2">#REF!</definedName>
    <definedName name="Aber6_4">#REF!</definedName>
    <definedName name="Aber6_5">#REF!</definedName>
    <definedName name="aber80">#REF!</definedName>
    <definedName name="aber80_2">#REF!</definedName>
    <definedName name="aber80_2_1">#REF!</definedName>
    <definedName name="aber80_3_1">#REF!</definedName>
    <definedName name="aber80_3_2">#REF!</definedName>
    <definedName name="aber80_4">#REF!</definedName>
    <definedName name="aber80_5">#REF!</definedName>
    <definedName name="aberf100">#REF!</definedName>
    <definedName name="aberf100_1">#REF!</definedName>
    <definedName name="aberf100_2">#REF!</definedName>
    <definedName name="aberf100_2_1">#REF!</definedName>
    <definedName name="aberf100_3">#REF!</definedName>
    <definedName name="aberf100_3_1">#REF!</definedName>
    <definedName name="aberf100_3_2">#REF!</definedName>
    <definedName name="aberf100_4">#REF!</definedName>
    <definedName name="aberf100_5">#REF!</definedName>
    <definedName name="aberf150">#REF!</definedName>
    <definedName name="aberf150_2">#REF!</definedName>
    <definedName name="aberf150_2_1">#REF!</definedName>
    <definedName name="aberf150_3_1">#REF!</definedName>
    <definedName name="aberf150_3_2">#REF!</definedName>
    <definedName name="aberf150_4">#REF!</definedName>
    <definedName name="aberf150_5">#REF!</definedName>
    <definedName name="aberf4">#REF!</definedName>
    <definedName name="aberf4_1">#REF!</definedName>
    <definedName name="aberf4_2">#REF!</definedName>
    <definedName name="aberf4_2_1">#REF!</definedName>
    <definedName name="aberf4_3">#REF!</definedName>
    <definedName name="aberf4_3_1">#REF!</definedName>
    <definedName name="aberf4_3_2">#REF!</definedName>
    <definedName name="aberf4_4">#REF!</definedName>
    <definedName name="aberf4_5">#REF!</definedName>
    <definedName name="aberf6">#REF!</definedName>
    <definedName name="aberf6_2">#REF!</definedName>
    <definedName name="aberf6_2_1">#REF!</definedName>
    <definedName name="aberf6_3_1">#REF!</definedName>
    <definedName name="aberf6_3_2">#REF!</definedName>
    <definedName name="aberf6_4">#REF!</definedName>
    <definedName name="aberf6_5">#REF!</definedName>
    <definedName name="aberf80">#REF!</definedName>
    <definedName name="aberf80_2">#REF!</definedName>
    <definedName name="aberf80_2_1">#REF!</definedName>
    <definedName name="aberf80_3_1">#REF!</definedName>
    <definedName name="aberf80_3_2">#REF!</definedName>
    <definedName name="aberf80_4">#REF!</definedName>
    <definedName name="aberf80_5">#REF!</definedName>
    <definedName name="ABESI">#REF!</definedName>
    <definedName name="abfj100">#REF!</definedName>
    <definedName name="abfj100_2">#REF!</definedName>
    <definedName name="abfj100_2_1">#REF!</definedName>
    <definedName name="abfj100_3_1">#REF!</definedName>
    <definedName name="abfj100_3_2">#REF!</definedName>
    <definedName name="abfj100_4">#REF!</definedName>
    <definedName name="abfj100_5">#REF!</definedName>
    <definedName name="abfj150">#REF!</definedName>
    <definedName name="abfj150_1">#REF!</definedName>
    <definedName name="abfj150_2">#REF!</definedName>
    <definedName name="abfj150_2_1">#REF!</definedName>
    <definedName name="abfj150_3">#REF!</definedName>
    <definedName name="abfj150_3_1">#REF!</definedName>
    <definedName name="abfj150_3_2">#REF!</definedName>
    <definedName name="abfj150_4">#REF!</definedName>
    <definedName name="abfj150_5">#REF!</definedName>
    <definedName name="abfj40">#REF!</definedName>
    <definedName name="abfj40_2">#REF!</definedName>
    <definedName name="abfj40_2_1">#REF!</definedName>
    <definedName name="abfj40_3_1">#REF!</definedName>
    <definedName name="abfj40_3_2">#REF!</definedName>
    <definedName name="abfj40_4">#REF!</definedName>
    <definedName name="abfj40_5">#REF!</definedName>
    <definedName name="abfj50">#REF!</definedName>
    <definedName name="abfj50_2">#REF!</definedName>
    <definedName name="abfj50_2_1">#REF!</definedName>
    <definedName name="abfj50_3_1">#REF!</definedName>
    <definedName name="abfj50_3_2">#REF!</definedName>
    <definedName name="abfj50_4">#REF!</definedName>
    <definedName name="abfj50_5">#REF!</definedName>
    <definedName name="abfl40">#REF!</definedName>
    <definedName name="abfl40_2">#REF!</definedName>
    <definedName name="abfl40_2_1">#REF!</definedName>
    <definedName name="abfl40_3_1">#REF!</definedName>
    <definedName name="abfl40_3_2">#REF!</definedName>
    <definedName name="abfl40_4">#REF!</definedName>
    <definedName name="abfl40_5">#REF!</definedName>
    <definedName name="abft100">#REF!</definedName>
    <definedName name="abft100_2">#REF!</definedName>
    <definedName name="abft100_2_1">#REF!</definedName>
    <definedName name="abft100_3_1">#REF!</definedName>
    <definedName name="abft100_3_2">#REF!</definedName>
    <definedName name="abft100_4">#REF!</definedName>
    <definedName name="abft100_5">#REF!</definedName>
    <definedName name="abft150">#REF!</definedName>
    <definedName name="abft150_1">#REF!</definedName>
    <definedName name="abft150_2">#REF!</definedName>
    <definedName name="abft150_2_1">#REF!</definedName>
    <definedName name="abft150_3">#REF!</definedName>
    <definedName name="abft150_3_1">#REF!</definedName>
    <definedName name="abft150_3_2">#REF!</definedName>
    <definedName name="abft150_4">#REF!</definedName>
    <definedName name="abft150_5">#REF!</definedName>
    <definedName name="abft50">#REF!</definedName>
    <definedName name="abft50_2">#REF!</definedName>
    <definedName name="abft50_2_1">#REF!</definedName>
    <definedName name="abft50_3_1">#REF!</definedName>
    <definedName name="abft50_3_2">#REF!</definedName>
    <definedName name="abft50_4">#REF!</definedName>
    <definedName name="abft50_5">#REF!</definedName>
    <definedName name="abfv100">#REF!</definedName>
    <definedName name="abfv100_2">#REF!</definedName>
    <definedName name="abfv100_2_1">#REF!</definedName>
    <definedName name="abfv100_3_1">#REF!</definedName>
    <definedName name="abfv100_3_2">#REF!</definedName>
    <definedName name="abfv100_4">#REF!</definedName>
    <definedName name="abfv100_5">#REF!</definedName>
    <definedName name="abfv150">#REF!</definedName>
    <definedName name="abfv150_1">#REF!</definedName>
    <definedName name="abfv150_2">#REF!</definedName>
    <definedName name="abfv150_2_1">#REF!</definedName>
    <definedName name="abfv150_3">#REF!</definedName>
    <definedName name="abfv150_3_1">#REF!</definedName>
    <definedName name="abfv150_3_2">#REF!</definedName>
    <definedName name="abfv150_4">#REF!</definedName>
    <definedName name="abfv150_5">#REF!</definedName>
    <definedName name="abfv50">#REF!</definedName>
    <definedName name="abfv50_2">#REF!</definedName>
    <definedName name="abfv50_2_1">#REF!</definedName>
    <definedName name="abfv50_3_1">#REF!</definedName>
    <definedName name="abfv50_3_2">#REF!</definedName>
    <definedName name="abfv50_4">#REF!</definedName>
    <definedName name="abfv50_5">#REF!</definedName>
    <definedName name="abfv80">#REF!</definedName>
    <definedName name="abfv80_2">#REF!</definedName>
    <definedName name="abfv80_2_1">#REF!</definedName>
    <definedName name="abfv80_3_1">#REF!</definedName>
    <definedName name="abfv80_3_2">#REF!</definedName>
    <definedName name="abfv80_4">#REF!</definedName>
    <definedName name="abfv80_5">#REF!</definedName>
    <definedName name="abgv100">#REF!</definedName>
    <definedName name="abgv100_2">#REF!</definedName>
    <definedName name="abgv100_2_1">#REF!</definedName>
    <definedName name="abgv100_3_1">#REF!</definedName>
    <definedName name="abgv100_3_2">#REF!</definedName>
    <definedName name="abgv100_4">#REF!</definedName>
    <definedName name="abgv100_5">#REF!</definedName>
    <definedName name="abgv150">#REF!</definedName>
    <definedName name="abgv150_1">#REF!</definedName>
    <definedName name="abgv150_2">#REF!</definedName>
    <definedName name="abgv150_2_1">#REF!</definedName>
    <definedName name="abgv150_3">#REF!</definedName>
    <definedName name="abgv150_3_1">#REF!</definedName>
    <definedName name="abgv150_3_2">#REF!</definedName>
    <definedName name="abgv150_4">#REF!</definedName>
    <definedName name="abgv150_5">#REF!</definedName>
    <definedName name="abgv20">#REF!</definedName>
    <definedName name="abgv20_2">#REF!</definedName>
    <definedName name="abgv20_2_1">#REF!</definedName>
    <definedName name="abgv20_3_1">#REF!</definedName>
    <definedName name="abgv20_3_2">#REF!</definedName>
    <definedName name="abgv20_4">#REF!</definedName>
    <definedName name="abgv20_5">#REF!</definedName>
    <definedName name="abgv32">#REF!</definedName>
    <definedName name="abgv32_2">#REF!</definedName>
    <definedName name="abgv32_2_1">#REF!</definedName>
    <definedName name="abgv32_3_1">#REF!</definedName>
    <definedName name="abgv32_3_2">#REF!</definedName>
    <definedName name="abgv32_4">#REF!</definedName>
    <definedName name="abgv32_5">#REF!</definedName>
    <definedName name="abgv40">#REF!</definedName>
    <definedName name="abgv40_1">#REF!</definedName>
    <definedName name="abgv40_2">#REF!</definedName>
    <definedName name="abgv40_2_1">#REF!</definedName>
    <definedName name="abgv40_3">#REF!</definedName>
    <definedName name="abgv40_3_1">#REF!</definedName>
    <definedName name="abgv40_3_2">#REF!</definedName>
    <definedName name="abgv40_4">#REF!</definedName>
    <definedName name="abgv40_5">#REF!</definedName>
    <definedName name="abgv50">#REF!</definedName>
    <definedName name="abgv50_2">#REF!</definedName>
    <definedName name="abgv50_2_1">#REF!</definedName>
    <definedName name="abgv50_3_1">#REF!</definedName>
    <definedName name="abgv50_3_2">#REF!</definedName>
    <definedName name="abgv50_4">#REF!</definedName>
    <definedName name="abgv50_5">#REF!</definedName>
    <definedName name="abil">#REF!</definedName>
    <definedName name="abilu">#REF!</definedName>
    <definedName name="abka15">#REF!</definedName>
    <definedName name="abka15_2">#REF!</definedName>
    <definedName name="abka15_2_1">#REF!</definedName>
    <definedName name="abka15_3_1">#REF!</definedName>
    <definedName name="abka15_3_2">#REF!</definedName>
    <definedName name="abka15_4">#REF!</definedName>
    <definedName name="abka15_5">#REF!</definedName>
    <definedName name="abmobilsasi">[230]divI!$G$52</definedName>
    <definedName name="abpg">#REF!</definedName>
    <definedName name="abpg_1">#REF!</definedName>
    <definedName name="abpg_2">#REF!</definedName>
    <definedName name="abpg_2_1">#REF!</definedName>
    <definedName name="abpg_3">#REF!</definedName>
    <definedName name="abpg_3_1">#REF!</definedName>
    <definedName name="abpg_3_2">#REF!</definedName>
    <definedName name="abpg_4">#REF!</definedName>
    <definedName name="abpg_5">#REF!</definedName>
    <definedName name="ABS">#REF!</definedName>
    <definedName name="abs100_1">#REF!</definedName>
    <definedName name="abs100_2">#REF!</definedName>
    <definedName name="abs100_2_1">#REF!</definedName>
    <definedName name="abs100_3">#REF!</definedName>
    <definedName name="abs100_3_1">#REF!</definedName>
    <definedName name="abs100_3_2">#REF!</definedName>
    <definedName name="abs100_4">#REF!</definedName>
    <definedName name="abs100_5">#REF!</definedName>
    <definedName name="ABU">[231]HSD!$F$23</definedName>
    <definedName name="abwl">#REF!</definedName>
    <definedName name="abwl_1">#REF!</definedName>
    <definedName name="abwl_2">#REF!</definedName>
    <definedName name="abwl_2_1">#REF!</definedName>
    <definedName name="abwl_3">#REF!</definedName>
    <definedName name="abwl_3_1">#REF!</definedName>
    <definedName name="abwl_3_2">#REF!</definedName>
    <definedName name="abwl_4">#REF!</definedName>
    <definedName name="abwl_5">#REF!</definedName>
    <definedName name="ABX">#REF!</definedName>
    <definedName name="ABX_1">#REF!</definedName>
    <definedName name="ABX_2">#REF!</definedName>
    <definedName name="ABX_3">#REF!</definedName>
    <definedName name="ABX_4">#REF!</definedName>
    <definedName name="ABX_5">#REF!</definedName>
    <definedName name="ABX_6">#REF!</definedName>
    <definedName name="ABX_7">#REF!</definedName>
    <definedName name="AC">'[161]#REF!'!$H$28</definedName>
    <definedName name="ac_1pk">#REF!</definedName>
    <definedName name="ac_4">#REF!</definedName>
    <definedName name="AC_DG">#REF!</definedName>
    <definedName name="AC_EG">#REF!</definedName>
    <definedName name="AC_FAG">#REF!</definedName>
    <definedName name="AC_FD">#REF!</definedName>
    <definedName name="AC_FLEXIBLE">#REF!</definedName>
    <definedName name="AC_MVD">#REF!</definedName>
    <definedName name="AC_PVC">#REF!</definedName>
    <definedName name="AC_RAG">#REF!</definedName>
    <definedName name="AC_SAD">#REF!</definedName>
    <definedName name="AC_VBALANCE">#REF!</definedName>
    <definedName name="AC_VCHECK">#REF!</definedName>
    <definedName name="AC_VFLEXIBLE">#REF!</definedName>
    <definedName name="AC_VGATE">#REF!</definedName>
    <definedName name="AC_VSTRAINER">#REF!</definedName>
    <definedName name="AC_VTHREE_Y">#REF!</definedName>
    <definedName name="AC120_">#REF!</definedName>
    <definedName name="AC35_">#REF!</definedName>
    <definedName name="AC50_">#REF!</definedName>
    <definedName name="AC70_">#REF!</definedName>
    <definedName name="AC95_">#REF!</definedName>
    <definedName name="ACBC">#REF!</definedName>
    <definedName name="acc">#REF!</definedName>
    <definedName name="Acces">#REF!</definedName>
    <definedName name="access">#REF!</definedName>
    <definedName name="accpvc1_2medB">'[232]harga satuan'!#REF!</definedName>
    <definedName name="accpvc1medB">'[232]harga satuan'!#REF!</definedName>
    <definedName name="accpvc2medB">'[232]harga satuan'!#REF!</definedName>
    <definedName name="accpvc3medB">'[232]harga satuan'!#REF!</definedName>
    <definedName name="acdb">#REF!</definedName>
    <definedName name="ACDS">#REF!</definedName>
    <definedName name="acetiline">#REF!</definedName>
    <definedName name="aci">#REF!</definedName>
    <definedName name="aciam">#REF!</definedName>
    <definedName name="ACIAN">'[161]#REF!'!$I$375</definedName>
    <definedName name="acsplit0.75">#REF!</definedName>
    <definedName name="ACWC">#REF!</definedName>
    <definedName name="acwm12000">#REF!</definedName>
    <definedName name="acwm12000u">#REF!</definedName>
    <definedName name="acwm19000">#REF!</definedName>
    <definedName name="acwm19000u">#REF!</definedName>
    <definedName name="acwm24000">#REF!</definedName>
    <definedName name="acwm24000u">#REF!</definedName>
    <definedName name="acwm7500">#REF!</definedName>
    <definedName name="acwm7500u">#REF!</definedName>
    <definedName name="ACX">#REF!</definedName>
    <definedName name="ACX_1">#REF!</definedName>
    <definedName name="ACX_2">#REF!</definedName>
    <definedName name="ACX_3">#REF!</definedName>
    <definedName name="ACX_4">#REF!</definedName>
    <definedName name="ACX_5">#REF!</definedName>
    <definedName name="ACX_6">#REF!</definedName>
    <definedName name="ACX_7">#REF!</definedName>
    <definedName name="AD">[229]HSD!$F$57</definedName>
    <definedName name="AD_69">#REF!</definedName>
    <definedName name="ADAC">#REF!</definedName>
    <definedName name="ADD">#REF!</definedName>
    <definedName name="aDD.8">#REF!</definedName>
    <definedName name="addetiv">'[233]h.sat-bbm'!$J$211</definedName>
    <definedName name="additif">'[234]h.sat-bbm'!$J$175</definedName>
    <definedName name="ADDITIVE">#REF!</definedName>
    <definedName name="ADDR">#REF!</definedName>
    <definedName name="Address">#REF!</definedName>
    <definedName name="adf">'[235]SAT-DAS'!$J$14</definedName>
    <definedName name="adfa">'[236]Lamp-4 Sat-Das'!$J$20</definedName>
    <definedName name="adgtg">'[236]Lamp-4 Sat-Das'!$J$23</definedName>
    <definedName name="ADM">#REF!</definedName>
    <definedName name="admin">#REF!</definedName>
    <definedName name="ads">#REF!</definedName>
    <definedName name="ADSADSA">[237]ALAT!$AW$25</definedName>
    <definedName name="adtd">'[238]alue deah teungoh'!$F$35</definedName>
    <definedName name="adttot">'[36]alue deah teungoh'!$C$192</definedName>
    <definedName name="adukan">#REF!</definedName>
    <definedName name="ADX">#REF!</definedName>
    <definedName name="ADX_1">#REF!</definedName>
    <definedName name="ADX_2">#REF!</definedName>
    <definedName name="ADX_3">#REF!</definedName>
    <definedName name="ADX_4">#REF!</definedName>
    <definedName name="ADX_5">#REF!</definedName>
    <definedName name="ADX_6">#REF!</definedName>
    <definedName name="ADX_7">#REF!</definedName>
    <definedName name="AERA">'[239]SAT-DAS'!$J$64</definedName>
    <definedName name="AERAWE">'[239]SAT-DAS'!$J$61</definedName>
    <definedName name="AERAWRA">'[239]SAT-DAS'!$J$17</definedName>
    <definedName name="aewtawert">[240]DHSD!$G$44</definedName>
    <definedName name="aewtrawet">[241]DHSD!$G$24</definedName>
    <definedName name="aexcavator">[175]alat!$J$18</definedName>
    <definedName name="af">#REF!</definedName>
    <definedName name="AFASFASFASD">[237]ALAT!$A$473:$J$531</definedName>
    <definedName name="AFDDSAF">#REF!</definedName>
    <definedName name="aff">#REF!</definedName>
    <definedName name="afinis">[242]Harsat!$E$70</definedName>
    <definedName name="ag">'[243]SAT-DAS'!$I$27</definedName>
    <definedName name="aga">'[235]SAT-DAS'!$J$20</definedName>
    <definedName name="agaga">[241]DHSD!$G$29</definedName>
    <definedName name="AGAL">#REF!</definedName>
    <definedName name="agg_hls">[198]BHN!$L$34</definedName>
    <definedName name="Agg_Klas_A">[246]Analisa!$A$568:$G$623</definedName>
    <definedName name="agg_ksr">[198]BHN!$L$33</definedName>
    <definedName name="AGG.A">'[244]AGG A'!$G$43</definedName>
    <definedName name="AGG.B">'[244]AGG B'!$G$43</definedName>
    <definedName name="Agg.Kls.A">[245]Analisa!$A$680:$G$735</definedName>
    <definedName name="Agg.Kls.B">[245]Analisa!$A$620:$G$677</definedName>
    <definedName name="Agg.Kls.C">[245]Analisa!$A$738:$G$793</definedName>
    <definedName name="AggA">#REF!</definedName>
    <definedName name="AggB">#REF!</definedName>
    <definedName name="aggrekunci">[247]bahan!$G$16</definedName>
    <definedName name="aggretutup">[247]bahan!$G$15</definedName>
    <definedName name="aghl">[248]Material!$J$14</definedName>
    <definedName name="aghls">[184]DHSD!$G$20</definedName>
    <definedName name="agks">[248]Material!$J$13</definedName>
    <definedName name="agksbc">[184]DHSD!$G$18</definedName>
    <definedName name="agkslk">[184]DHSD!$G$19</definedName>
    <definedName name="agragat_kasar_macadam">'[161]#REF!'!$H$2671</definedName>
    <definedName name="Agre_KLas_A">#REF!</definedName>
    <definedName name="AGREGAT">'[228]Kuantitas &amp; Harga'!$A$99:$H$118</definedName>
    <definedName name="AGREGAT_5">'[249]Kuantitas _ Harga _2_'!$A$96:$H$115</definedName>
    <definedName name="AGREGAT_8">[249]_!$B$40:$J$44</definedName>
    <definedName name="Agregat_halus">'[161]#REF!'!$H$31</definedName>
    <definedName name="agregat_halus_agregat_A_pelebaran">'[161]#REF!'!$H$1010</definedName>
    <definedName name="agregat_halus_agregat_A_peninggian">'[161]#REF!'!$H$1274</definedName>
    <definedName name="agregat_halus_agregat_B_pelebaran">'[161]#REF!'!$H$1098</definedName>
    <definedName name="agregat_halus_agregat_B_peninggian">'[161]#REF!'!$H$1362</definedName>
    <definedName name="agregat_halus_aspal_minor">'[161]#REF!'!$H$3102</definedName>
    <definedName name="agregat_halus_macadam">'[161]#REF!'!$H$2672</definedName>
    <definedName name="Agregat_kasar">'[161]#REF!'!$H$30</definedName>
    <definedName name="agregat_kasar__agregat_A_pelebaran">'[161]#REF!'!$H$1009</definedName>
    <definedName name="agregat_kasar_agregat_A_peninggian">'[161]#REF!'!$H$1273</definedName>
    <definedName name="agregat_kasar_agregat_B_pelebaran">'[161]#REF!'!$H$1097</definedName>
    <definedName name="agregat_kasar_agregat_B_peninggian">'[161]#REF!'!$H$1361</definedName>
    <definedName name="agregat_kasar_ak_lapen">'[161]#REF!'!$H$1978</definedName>
    <definedName name="agregat_kasar_ap_lapen">'[161]#REF!'!$H$1979</definedName>
    <definedName name="agregat_kasar_aspal_minor">'[161]#REF!'!$H$3101</definedName>
    <definedName name="Agregat_Klas_B">#REF!</definedName>
    <definedName name="AGREGAT1">'[250]Kuantitas &amp; Harga'!$A$86:$K$100</definedName>
    <definedName name="AGREGAT2">'[251]Kuantitas &amp; Harga'!$A$98:$H$117</definedName>
    <definedName name="AGREGATA">'[252]Agregat Halus &amp; Kasar'!$A$1:$J$120</definedName>
    <definedName name="AGREGATB">'[252]Agregat Halus &amp; Kasar'!$A$121:$J$240</definedName>
    <definedName name="AGREGATC">'[252]Agregat Halus &amp; Kasar'!$A$361:$J$480</definedName>
    <definedName name="AGREGATHALUS.A">'[244]DAFTAR BAHAN'!$G$20</definedName>
    <definedName name="AGREGATHALUS.B">'[244]DAFTAR BAHAN'!$G$22</definedName>
    <definedName name="AgregatKasar">[253]HARGA!$F$46</definedName>
    <definedName name="AGREGATKASAR.A">'[244]DAFTAR BAHAN'!$G$19</definedName>
    <definedName name="AGREGATKASAR.B">'[244]DAFTAR BAHAN'!$G$21</definedName>
    <definedName name="agrrg">'[235]SAT-DAS'!$J$30</definedName>
    <definedName name="agrt.a" hidden="1">'[254]Agregat Halus &amp; Kasar'!$H$12:$H$20</definedName>
    <definedName name="AGUST">'[255]Penyiapan Bdn Jalan'!$J$15</definedName>
    <definedName name="ah_3">#REF!</definedName>
    <definedName name="AHammerPile">[227]Harsat!$J$158</definedName>
    <definedName name="ahrd100">#REF!</definedName>
    <definedName name="ahrd100_2">#REF!</definedName>
    <definedName name="ahrd100_2_1">#REF!</definedName>
    <definedName name="ahrd100_3_1">#REF!</definedName>
    <definedName name="ahrd100_3_2">#REF!</definedName>
    <definedName name="ahrd100_4">#REF!</definedName>
    <definedName name="ahrd100_5">#REF!</definedName>
    <definedName name="ahrd150">#REF!</definedName>
    <definedName name="ahrd150_2">#REF!</definedName>
    <definedName name="ahrd150_2_1">#REF!</definedName>
    <definedName name="ahrd150_3_1">#REF!</definedName>
    <definedName name="ahrd150_3_2">#REF!</definedName>
    <definedName name="ahrd150_4">#REF!</definedName>
    <definedName name="ahrd150_5">#REF!</definedName>
    <definedName name="AHS">[256]SNI!$E:$P</definedName>
    <definedName name="ahs_9">#REF!</definedName>
    <definedName name="AHS.Rev1">'[257]BQ-E20-02(Rp)'!$B$14:$I$230</definedName>
    <definedName name="ahsFA_AWG18">'[258]AHS Fire Alarm'!$G$192</definedName>
    <definedName name="ahsFA_FRC">'[258]AHS Fire Alarm'!$G$209</definedName>
    <definedName name="ahsFA_FRCPVC">'[258]AHS Fire Alarm'!$G$226</definedName>
    <definedName name="ahsFA_ITC">'[258]AHS Fire Alarm'!$G$245</definedName>
    <definedName name="ahsplumb_GV25">'[258]AHS Plumbing'!$G$161</definedName>
    <definedName name="ahsplumb_GV32">'[258]AHS Plumbing'!$G$184</definedName>
    <definedName name="ahsplumb_GV40">'[258]AHS Plumbing'!$G$207</definedName>
    <definedName name="ahsplumb_GV50">'[258]AHS Plumbing'!$G$230</definedName>
    <definedName name="ahsplumb_pipappr20">'[258]AHS Plumbing'!$G$670</definedName>
    <definedName name="ahsplumb_pipappr25">'[258]AHS Plumbing'!$G$687</definedName>
    <definedName name="ahsplumb_pipappr32">'[258]AHS Plumbing'!$G$704</definedName>
    <definedName name="ahsplumb_pipappr40">'[258]AHS Plumbing'!$G$721</definedName>
    <definedName name="ahsplumb_pipapvc200">'[258]AHS Plumbing'!$G$650</definedName>
    <definedName name="ahsplumb_pipapvc32">'[258]AHS Plumbing'!$G$744</definedName>
    <definedName name="ahsplumb_pipapvc40">'[258]AHS Plumbing'!$G$788</definedName>
    <definedName name="ahsplumb_pipapvc50">'[258]AHS Plumbing'!$G$766</definedName>
    <definedName name="ahsplumb_pvc100mm">'[258]AHS Plumbing'!$G$454</definedName>
    <definedName name="ahsplumb_pvc150mm">'[258]AHS Plumbing'!$G$475</definedName>
    <definedName name="ahsplumb_pvc80mm">'[258]AHS Plumbing'!$G$626</definedName>
    <definedName name="ahu100_1">#REF!</definedName>
    <definedName name="ahu100_2">#REF!</definedName>
    <definedName name="ahu100_2_1">#REF!</definedName>
    <definedName name="ahu100_3">#REF!</definedName>
    <definedName name="ahu100_3_1">#REF!</definedName>
    <definedName name="ahu100_3_2">#REF!</definedName>
    <definedName name="ahu100_4">#REF!</definedName>
    <definedName name="ahu100_5">#REF!</definedName>
    <definedName name="ahu150_1">#REF!</definedName>
    <definedName name="ahu150_2">#REF!</definedName>
    <definedName name="ahu150_2_1">#REF!</definedName>
    <definedName name="ahu150_3">#REF!</definedName>
    <definedName name="ahu150_3_1">#REF!</definedName>
    <definedName name="ahu150_3_2">#REF!</definedName>
    <definedName name="ahu150_4">#REF!</definedName>
    <definedName name="ahu150_5">#REF!</definedName>
    <definedName name="ahu480000.220800">#REF!</definedName>
    <definedName name="ahu480000.220800u">#REF!</definedName>
    <definedName name="ahu690000.317400">#REF!</definedName>
    <definedName name="ahu690000.317400u">#REF!</definedName>
    <definedName name="ahu780000.358800">#REF!</definedName>
    <definedName name="ahu780000.358800u">#REF!</definedName>
    <definedName name="ahu960000.441600">#REF!</definedName>
    <definedName name="ahu960000.441600u">#REF!</definedName>
    <definedName name="ahuf100">#REF!</definedName>
    <definedName name="ahuf100_1">#REF!</definedName>
    <definedName name="ahuf100_2">#REF!</definedName>
    <definedName name="ahuf100_2_1">#REF!</definedName>
    <definedName name="ahuf100_3">#REF!</definedName>
    <definedName name="ahuf100_3_1">#REF!</definedName>
    <definedName name="ahuf100_3_2">#REF!</definedName>
    <definedName name="ahuf100_4">#REF!</definedName>
    <definedName name="ahuf100_5">#REF!</definedName>
    <definedName name="ahuf150">#REF!</definedName>
    <definedName name="ahuf150_1">#REF!</definedName>
    <definedName name="ahuf150_2">#REF!</definedName>
    <definedName name="ahuf150_2_1">#REF!</definedName>
    <definedName name="ahuf150_3">#REF!</definedName>
    <definedName name="ahuf150_3_1">#REF!</definedName>
    <definedName name="ahuf150_3_2">#REF!</definedName>
    <definedName name="ahuf150_4">#REF!</definedName>
    <definedName name="ahuf150_5">#REF!</definedName>
    <definedName name="ahuf150ahuf150">#REF!</definedName>
    <definedName name="ahuf150ahuf150_1">#REF!</definedName>
    <definedName name="ahuf150ahuf150_2">#REF!</definedName>
    <definedName name="ahuf150ahuf150_2_1">#REF!</definedName>
    <definedName name="ahuf150ahuf150_3">#REF!</definedName>
    <definedName name="ahuf150ahuf150_3_1">#REF!</definedName>
    <definedName name="ahuf150ahuf150_3_2">#REF!</definedName>
    <definedName name="ahuf150ahuf150_4">#REF!</definedName>
    <definedName name="ahuf150ahuf150_5">#REF!</definedName>
    <definedName name="AII">#REF!</definedName>
    <definedName name="AIII">#REF!</definedName>
    <definedName name="aim">#REF!</definedName>
    <definedName name="aiphone">#REF!</definedName>
    <definedName name="air">[135]HARSAT!$I$69</definedName>
    <definedName name="AIR_BEKAS">#REF!</definedName>
    <definedName name="AIR_BERSIH">#REF!</definedName>
    <definedName name="Air_compressor">#REF!</definedName>
    <definedName name="AIR_HUJAN">#REF!</definedName>
    <definedName name="Air_keras">#REF!</definedName>
    <definedName name="AIR_KOTOR">#REF!</definedName>
    <definedName name="AIR_PANAS">#REF!</definedName>
    <definedName name="aircomp">[259]Base_Price!$J$191</definedName>
    <definedName name="AIRCOMPRESOR611">[5]ANL!$J$2552</definedName>
    <definedName name="AIRCOMPRESOR611_3">[191]ANL!$J$2552</definedName>
    <definedName name="AIRCOMPRESOR819">[5]ANL!$J$6367</definedName>
    <definedName name="AIRCOMPRESOR819_3">[191]ANL!$J$6367</definedName>
    <definedName name="airvent">#REF!</definedName>
    <definedName name="AIV">#REF!</definedName>
    <definedName name="AIX">#REF!</definedName>
    <definedName name="ak">#REF!</definedName>
    <definedName name="akasia">#REF!</definedName>
    <definedName name="akco100">#REF!</definedName>
    <definedName name="akco100_1">#REF!</definedName>
    <definedName name="akco100_2">#REF!</definedName>
    <definedName name="akco100_2_1">#REF!</definedName>
    <definedName name="akco100_3">#REF!</definedName>
    <definedName name="akco100_3_1">#REF!</definedName>
    <definedName name="akco100_3_2">#REF!</definedName>
    <definedName name="akco100_4">#REF!</definedName>
    <definedName name="akco100_5">#REF!</definedName>
    <definedName name="akco150">#REF!</definedName>
    <definedName name="akco150_2">#REF!</definedName>
    <definedName name="akco150_2_1">#REF!</definedName>
    <definedName name="akco150_3_1">#REF!</definedName>
    <definedName name="akco150_3_2">#REF!</definedName>
    <definedName name="akco150_4">#REF!</definedName>
    <definedName name="akco150_5">#REF!</definedName>
    <definedName name="akco80">#REF!</definedName>
    <definedName name="akco80_2">#REF!</definedName>
    <definedName name="akco80_2_1">#REF!</definedName>
    <definedName name="akco80_3_1">#REF!</definedName>
    <definedName name="akco80_3_2">#REF!</definedName>
    <definedName name="akco80_4">#REF!</definedName>
    <definedName name="akco80_5">#REF!</definedName>
    <definedName name="akfd50">#REF!</definedName>
    <definedName name="akfd50_1">#REF!</definedName>
    <definedName name="akfd50_2">#REF!</definedName>
    <definedName name="akfd50_2_1">#REF!</definedName>
    <definedName name="akfd50_3">#REF!</definedName>
    <definedName name="akfd50_3_1">#REF!</definedName>
    <definedName name="akfd50_3_2">#REF!</definedName>
    <definedName name="akfd50_4">#REF!</definedName>
    <definedName name="akfd50_5">#REF!</definedName>
    <definedName name="akfj100">#REF!</definedName>
    <definedName name="akfj100_1">#REF!</definedName>
    <definedName name="akfj100_2">#REF!</definedName>
    <definedName name="akfj100_2_1">#REF!</definedName>
    <definedName name="akfj100_3">#REF!</definedName>
    <definedName name="akfj100_3_1">#REF!</definedName>
    <definedName name="akfj100_3_2">#REF!</definedName>
    <definedName name="akfj100_4">#REF!</definedName>
    <definedName name="akfj100_5">#REF!</definedName>
    <definedName name="akgv100">#REF!</definedName>
    <definedName name="akgv100_1">#REF!</definedName>
    <definedName name="akgv100_2">#REF!</definedName>
    <definedName name="akgv100_2_1">#REF!</definedName>
    <definedName name="akgv100_3">#REF!</definedName>
    <definedName name="akgv100_3_1">#REF!</definedName>
    <definedName name="akgv100_3_2">#REF!</definedName>
    <definedName name="akgv100_4">#REF!</definedName>
    <definedName name="akgv100_5">#REF!</definedName>
    <definedName name="akgv80">#REF!</definedName>
    <definedName name="akgv80_2">#REF!</definedName>
    <definedName name="akgv80_2_1">#REF!</definedName>
    <definedName name="akgv80_3_1">#REF!</definedName>
    <definedName name="akgv80_3_2">#REF!</definedName>
    <definedName name="akgv80_4">#REF!</definedName>
    <definedName name="akgv80_5">#REF!</definedName>
    <definedName name="akl">#REF!</definedName>
    <definedName name="ako">#REF!</definedName>
    <definedName name="ako100_1">#REF!</definedName>
    <definedName name="ako100_2">#REF!</definedName>
    <definedName name="ako100_2_1">#REF!</definedName>
    <definedName name="ako100_3">#REF!</definedName>
    <definedName name="ako100_3_1">#REF!</definedName>
    <definedName name="ako100_3_2">#REF!</definedName>
    <definedName name="ako100_4">#REF!</definedName>
    <definedName name="ako100_5">#REF!</definedName>
    <definedName name="ako150_1">#REF!</definedName>
    <definedName name="ako150_2">#REF!</definedName>
    <definedName name="ako150_2_1">#REF!</definedName>
    <definedName name="ako150_3">#REF!</definedName>
    <definedName name="ako150_3_1">#REF!</definedName>
    <definedName name="ako150_3_2">#REF!</definedName>
    <definedName name="ako150_4">#REF!</definedName>
    <definedName name="ako150_5">#REF!</definedName>
    <definedName name="ako50_1">#REF!</definedName>
    <definedName name="ako50_2">#REF!</definedName>
    <definedName name="ako50_2_1">#REF!</definedName>
    <definedName name="ako50_3">#REF!</definedName>
    <definedName name="ako50_3_1">#REF!</definedName>
    <definedName name="ako50_3_2">#REF!</definedName>
    <definedName name="ako50_4">#REF!</definedName>
    <definedName name="ako50_5">#REF!</definedName>
    <definedName name="ako80_1">#REF!</definedName>
    <definedName name="ako80_2">#REF!</definedName>
    <definedName name="ako80_2_1">#REF!</definedName>
    <definedName name="ako80_3">#REF!</definedName>
    <definedName name="ako80_3_1">#REF!</definedName>
    <definedName name="ako80_3_2">#REF!</definedName>
    <definedName name="ako80_4">#REF!</definedName>
    <definedName name="ako80_5">#REF!</definedName>
    <definedName name="akof100">#REF!</definedName>
    <definedName name="akof100_1">#REF!</definedName>
    <definedName name="akof100_2">#REF!</definedName>
    <definedName name="akof100_2_1">#REF!</definedName>
    <definedName name="akof100_3">#REF!</definedName>
    <definedName name="akof100_3_1">#REF!</definedName>
    <definedName name="akof100_3_2">#REF!</definedName>
    <definedName name="akof100_4">#REF!</definedName>
    <definedName name="akof100_5">#REF!</definedName>
    <definedName name="akof150">#REF!</definedName>
    <definedName name="akof150_1">#REF!</definedName>
    <definedName name="akof150_2">#REF!</definedName>
    <definedName name="akof150_2_1">#REF!</definedName>
    <definedName name="akof150_3">#REF!</definedName>
    <definedName name="akof150_3_1">#REF!</definedName>
    <definedName name="akof150_3_2">#REF!</definedName>
    <definedName name="akof150_4">#REF!</definedName>
    <definedName name="akof150_5">#REF!</definedName>
    <definedName name="akof4">#REF!</definedName>
    <definedName name="akof4_1">#REF!</definedName>
    <definedName name="akof4_2">#REF!</definedName>
    <definedName name="akof4_2_1">#REF!</definedName>
    <definedName name="akof4_3">#REF!</definedName>
    <definedName name="akof4_3_1">#REF!</definedName>
    <definedName name="akof4_3_2">#REF!</definedName>
    <definedName name="akof4_4">#REF!</definedName>
    <definedName name="akof4_5">#REF!</definedName>
    <definedName name="akof6">#REF!</definedName>
    <definedName name="akof6_1">#REF!</definedName>
    <definedName name="akof6_2">#REF!</definedName>
    <definedName name="akof6_2_1">#REF!</definedName>
    <definedName name="akof6_3">#REF!</definedName>
    <definedName name="akof6_3_1">#REF!</definedName>
    <definedName name="akof6_3_2">#REF!</definedName>
    <definedName name="akof6_4">#REF!</definedName>
    <definedName name="akof6_5">#REF!</definedName>
    <definedName name="akof80">#REF!</definedName>
    <definedName name="akof80_1">#REF!</definedName>
    <definedName name="akof80_2">#REF!</definedName>
    <definedName name="akof80_2_1">#REF!</definedName>
    <definedName name="akof80_3">#REF!</definedName>
    <definedName name="akof80_3_1">#REF!</definedName>
    <definedName name="akof80_3_2">#REF!</definedName>
    <definedName name="akof80_4">#REF!</definedName>
    <definedName name="akof80_5">#REF!</definedName>
    <definedName name="akofl80">#REF!</definedName>
    <definedName name="akofl80_2">#REF!</definedName>
    <definedName name="akofl80_2_1">#REF!</definedName>
    <definedName name="akofl80_3_1">#REF!</definedName>
    <definedName name="akofl80_3_2">#REF!</definedName>
    <definedName name="akofl80_4">#REF!</definedName>
    <definedName name="akofl80_5">#REF!</definedName>
    <definedName name="akogv100">#REF!</definedName>
    <definedName name="akogv100_1">#REF!</definedName>
    <definedName name="akogv100_2">#REF!</definedName>
    <definedName name="akogv100_2_1">#REF!</definedName>
    <definedName name="akogv100_3">#REF!</definedName>
    <definedName name="akogv100_3_1">#REF!</definedName>
    <definedName name="akogv100_3_2">#REF!</definedName>
    <definedName name="akogv100_4">#REF!</definedName>
    <definedName name="akogv100_5">#REF!</definedName>
    <definedName name="akogv80">#REF!</definedName>
    <definedName name="akogv80_2">#REF!</definedName>
    <definedName name="akogv80_2_1">#REF!</definedName>
    <definedName name="akogv80_3_1">#REF!</definedName>
    <definedName name="akogv80_3_2">#REF!</definedName>
    <definedName name="akogv80_4">#REF!</definedName>
    <definedName name="akogv80_5">#REF!</definedName>
    <definedName name="AKT">'[260]bahan '!$B$158</definedName>
    <definedName name="AKU">#REF!</definedName>
    <definedName name="aku100_2">#REF!</definedName>
    <definedName name="aku100_2_1">#REF!</definedName>
    <definedName name="aku100_3_1">#REF!</definedName>
    <definedName name="aku100_3_2">#REF!</definedName>
    <definedName name="aku100_4">#REF!</definedName>
    <definedName name="aku100_5">#REF!</definedName>
    <definedName name="aku150_2">#REF!</definedName>
    <definedName name="aku150_2_1">#REF!</definedName>
    <definedName name="aku150_3_1">#REF!</definedName>
    <definedName name="aku150_3_2">#REF!</definedName>
    <definedName name="aku150_4">#REF!</definedName>
    <definedName name="aku150_5">#REF!</definedName>
    <definedName name="akun">[261]Akun!$B$7:$C$47</definedName>
    <definedName name="al">'[262]Bangunan Utama'!$AL$17</definedName>
    <definedName name="al..foil.singl">#REF!</definedName>
    <definedName name="al.clad">#REF!</definedName>
    <definedName name="al.foil.dbel">#REF!</definedName>
    <definedName name="ALAMAT">[3]Menu!$B$20</definedName>
    <definedName name="ALAMATDIR">[3]Menu!$H$26</definedName>
    <definedName name="ALAMATKOM">[3]Menu!$H$28</definedName>
    <definedName name="ALAMATWADIR">[3]Menu!$H$27</definedName>
    <definedName name="Alarm_bell">#REF!</definedName>
    <definedName name="ALAT">[263]S_DAYA!$C$95:$E$142</definedName>
    <definedName name="Alat_Bantu">[264]harga!$D$88</definedName>
    <definedName name="Alat_bantu_kuda2_baja_IWF">#REF!</definedName>
    <definedName name="Alat_Bantu_Mesin_Bor_listrik">#REF!</definedName>
    <definedName name="Alat_Bantu_Mesin_las_listrik">#REF!</definedName>
    <definedName name="alat_bantu_stous_pile">'[265]22 Operasional Kegiatan'!#REF!</definedName>
    <definedName name="alat_batu">'[266]Daf-Harga'!$H$45</definedName>
    <definedName name="alat_bt">'[266]Daf-Harga'!$H$45</definedName>
    <definedName name="ALAT_COR">#REF!</definedName>
    <definedName name="alat_las">#REF!</definedName>
    <definedName name="ALAT_U24">#REF!</definedName>
    <definedName name="ALAT_U39">#REF!</definedName>
    <definedName name="alat_ukur">'[267]ANALISA HARGA SAT.'!$J$18</definedName>
    <definedName name="ALAT1">#REF!</definedName>
    <definedName name="AlatBantu">[268]UPAH!$O$44</definedName>
    <definedName name="ALATUTAMA">[15]Peralatan!$BC$1:$BL$118</definedName>
    <definedName name="alba">'[119]Harga Satuan Bahan'!$E$51</definedName>
    <definedName name="alba2.20">#REF!</definedName>
    <definedName name="ALET">'[3]Daf Alat'!$E$35:$N$35</definedName>
    <definedName name="alfoil">#REF!</definedName>
    <definedName name="alkali">#REF!</definedName>
    <definedName name="ALL">#REF!</definedName>
    <definedName name="all_s">#REF!</definedName>
    <definedName name="ALLOW">[269]Allowance!$C$4:$P$46</definedName>
    <definedName name="alm">#REF!</definedName>
    <definedName name="alooo">#REF!</definedName>
    <definedName name="alt">#REF!</definedName>
    <definedName name="alt_bt">'[266]Daf-Harga'!$H$45</definedName>
    <definedName name="ALUM">#REF!</definedName>
    <definedName name="aluminium2">[270]Bahan!$F$40</definedName>
    <definedName name="aluminium3">[270]Bahan!$F$41</definedName>
    <definedName name="aluminium4">[270]Bahan!$F$42</definedName>
    <definedName name="aluminiumfoil">'[271]Harga Satuan'!$G$66</definedName>
    <definedName name="Alumunium">[272]Harga!$D$22</definedName>
    <definedName name="alumunium_foil">#REF!</definedName>
    <definedName name="ALVO">#REF!</definedName>
    <definedName name="AM">'[260]bahan '!$B$157</definedName>
    <definedName name="AM_1">#REF!</definedName>
    <definedName name="am_30">#REF!</definedName>
    <definedName name="am_grout">#REF!</definedName>
    <definedName name="amanpro">#REF!</definedName>
    <definedName name="ambfa1">#REF!</definedName>
    <definedName name="ambfa1u">#REF!</definedName>
    <definedName name="ambfa2">#REF!</definedName>
    <definedName name="ambfa2u">#REF!</definedName>
    <definedName name="ambfa3">#REF!</definedName>
    <definedName name="ambfa3u">#REF!</definedName>
    <definedName name="ambfad">#REF!</definedName>
    <definedName name="ambfadu">#REF!</definedName>
    <definedName name="ambfasb">#REF!</definedName>
    <definedName name="ambfasbu">#REF!</definedName>
    <definedName name="AMCrane">[227]Harsat!$J$157</definedName>
    <definedName name="AMesinlas">[227]Harsat!$J$213</definedName>
    <definedName name="amgrout54">'[271]Harga Satuan'!$G$28</definedName>
    <definedName name="amp">[242]Harsat!$E$104</definedName>
    <definedName name="amp_10">'[266]Daf-Harga'!$H$34</definedName>
    <definedName name="amp_10t">#REF!</definedName>
    <definedName name="amp_30">'[266]Daf-Harga'!$H$35</definedName>
    <definedName name="amp_30t">#REF!</definedName>
    <definedName name="AMP_CBL2">#REF!</definedName>
    <definedName name="AMP_CBL3">#REF!</definedName>
    <definedName name="AMPAR23">#REF!</definedName>
    <definedName name="AMPAR57">#REF!</definedName>
    <definedName name="ampel">#REF!</definedName>
    <definedName name="ampelas">#REF!</definedName>
    <definedName name="ampl">'[112]Harga Satuan Bahan'!$E$39</definedName>
    <definedName name="amplas">#REF!</definedName>
    <definedName name="amplimatv">'[159]TE TS FA LAN MATV'!$F$79</definedName>
    <definedName name="an">'[273]3Div10c'!$U$410</definedName>
    <definedName name="an_01_1">[275]ANALISA!$R$726</definedName>
    <definedName name="an_1_19">[275]ANALISA!$R$94</definedName>
    <definedName name="an_1_20_1">[275]ANALISA!$R$177</definedName>
    <definedName name="an_1_20_2">[275]ANALISA!$R$221</definedName>
    <definedName name="an_1_26">[275]ANALISA!$R$269</definedName>
    <definedName name="an_10_01_10">[275]ANALISA!$R$2387</definedName>
    <definedName name="an_10_01_3">'[275]AN-MAJOR'!$R$450</definedName>
    <definedName name="an_10_01_4">[275]ANALISA!$R$2211</definedName>
    <definedName name="an_10_01_5">'[275]AN-MAJOR'!$R$505</definedName>
    <definedName name="an_10_01_7">[275]ANALISA!$R$2255</definedName>
    <definedName name="an_10_01_8">[275]ANALISA!$R$2299</definedName>
    <definedName name="an_10_01_9">[275]ANALISA!$R$2343</definedName>
    <definedName name="an_10_02_2">'[275]AN-MAJOR'!$R$552</definedName>
    <definedName name="an_10_03_1">[275]ANALISA!$R$2431</definedName>
    <definedName name="an_10_03_10">[275]ANALISA!$R$2695</definedName>
    <definedName name="an_10_03_2">'[275]AN-MAJOR'!$R$599</definedName>
    <definedName name="an_10_03_3">'[275]AN-MAJOR'!$R$646</definedName>
    <definedName name="an_10_03_4">'[275]AN-MAJOR'!$R$693</definedName>
    <definedName name="an_10_03_5">[275]ANALISA!$R$2475</definedName>
    <definedName name="an_10_03_6">[275]ANALISA!$R$2519</definedName>
    <definedName name="an_10_03_7">[275]ANALISA!$R$2563</definedName>
    <definedName name="an_10_03_8">[275]ANALISA!$R$2607</definedName>
    <definedName name="an_10_03_9">[275]ANALISA!$R$2651</definedName>
    <definedName name="an_10_04_2">[275]ANALISA!$R$2783</definedName>
    <definedName name="an_10_04_3">[275]ANALISA!$R$2827</definedName>
    <definedName name="an_10_04_4">'[275]AN-MAJOR'!$R$738</definedName>
    <definedName name="an_10_04_5">'[275]AN-MAJOR'!$R$786</definedName>
    <definedName name="an_10_04_6">[275]ANALISA!$R$2871</definedName>
    <definedName name="an_10_09_5">[275]ANALISA!$R$2959</definedName>
    <definedName name="an_10_09_6">[275]ANALISA!$R$3003</definedName>
    <definedName name="an_10_10_4">[275]ANALISA!$R$3047</definedName>
    <definedName name="an_10_10_5">[275]ANALISA!$R$3091</definedName>
    <definedName name="an_10_10_6">[275]ANALISA!$R$3135</definedName>
    <definedName name="an_10_7_2">[275]ANALISA!$R$2915</definedName>
    <definedName name="an_12_01_2">[275]ANALISA!$R$3179</definedName>
    <definedName name="an_12_01_3">[275]ANALISA!$R$3223</definedName>
    <definedName name="an_12_01_4">[275]ANALISA!$R$3267</definedName>
    <definedName name="an_12_02_2">[275]ANALISA!$R$3311</definedName>
    <definedName name="an_12_04_1">[275]ANALISA!$R$3355</definedName>
    <definedName name="an_12_04_2">[275]ANALISA!$R$3399</definedName>
    <definedName name="an_12_05_1">'[275]AN-MAJOR'!$R$895</definedName>
    <definedName name="an_12_05_2">[275]ANALISA!$R$3443</definedName>
    <definedName name="an_12_05_3">[275]ANALISA!$R$3487</definedName>
    <definedName name="an_12_05_4">[275]ANALISA!$R$3531</definedName>
    <definedName name="an_12_06_1">[275]ANALISA!$R$3575</definedName>
    <definedName name="an_12_06_2">[275]ANALISA!$R$3619</definedName>
    <definedName name="an_12_06_3">[275]ANALISA!$R$3663</definedName>
    <definedName name="an_12_06_4">[275]ANALISA!$R$3707</definedName>
    <definedName name="an_12_07_1">[275]ANALISA!$R$3751</definedName>
    <definedName name="an_12_07_2">[275]ANALISA!$R$3795</definedName>
    <definedName name="an_12_07_8">[275]ANALISA!$R$3839</definedName>
    <definedName name="an_12_08_1">[275]ANALISA!$R$3883</definedName>
    <definedName name="an_12_08_2">[275]ANALISA!$R$3927</definedName>
    <definedName name="an_12_08_3">[275]ANALISA!$R$3971</definedName>
    <definedName name="an_12_09_5">[275]ANALISA!$R$4015</definedName>
    <definedName name="an_12_10_1">'[275]AN-MAJOR'!$R$949</definedName>
    <definedName name="an_12_10_3">[275]ANALISA!$R$4059</definedName>
    <definedName name="an_12_11_1">'[275]AN-MAJOR'!$R$994</definedName>
    <definedName name="an_12_11_2">'[275]AN-MAJOR'!$R$1038</definedName>
    <definedName name="an_12_12_1">[275]ANALISA!$R$4147</definedName>
    <definedName name="an_12_12_2">[275]ANALISA!$R$4191</definedName>
    <definedName name="an_12_12_3">[275]ANALISA!$R$4235</definedName>
    <definedName name="an_12_12_4">[275]ANALISA!$R$4279</definedName>
    <definedName name="an_12_12_5">[275]ANALISA!$R$4323</definedName>
    <definedName name="an_13_01_1">[275]ANALISA!$R$4367</definedName>
    <definedName name="an_13_01_11">[275]ANALISA!$R$4543</definedName>
    <definedName name="an_13_01_13">[275]ANALISA!$R$4587</definedName>
    <definedName name="an_13_01_18">[275]ANALISA!$R$4631</definedName>
    <definedName name="an_13_01_19">[275]ANALISA!$R$4675</definedName>
    <definedName name="an_13_01_2">[275]ANALISA!$R$4411</definedName>
    <definedName name="an_13_01_22">[275]ANALISA!$R$4719</definedName>
    <definedName name="an_13_01_23">[275]ANALISA!$R$4763</definedName>
    <definedName name="an_13_01_28">[275]ANALISA!$R$4807</definedName>
    <definedName name="an_13_01_3">[275]ANALISA!$R$4455</definedName>
    <definedName name="an_13_01_33">[275]ANALISA!$R$4851</definedName>
    <definedName name="an_13_01_34">[275]ANALISA!$R$4895</definedName>
    <definedName name="an_13_01_36">[275]ANALISA!$R$4939</definedName>
    <definedName name="an_13_01_37">[275]ANALISA!$R$4983</definedName>
    <definedName name="an_13_01_38">[275]ANALISA!$R$5027</definedName>
    <definedName name="an_13_01_39">[275]ANALISA!$R$5071</definedName>
    <definedName name="an_13_01_40">[275]ANALISA!$R$5115</definedName>
    <definedName name="an_13_01_42">[275]ANALISA!$R$5159</definedName>
    <definedName name="an_13_01_43">[275]ANALISA!$R$5203</definedName>
    <definedName name="an_13_01_44">[275]ANALISA!$R$5247</definedName>
    <definedName name="an_13_01_45">[275]ANALISA!$R$5291</definedName>
    <definedName name="an_13_01_47">[275]ANALISA!$R$5335</definedName>
    <definedName name="an_13_01_48">[275]ANALISA!$R$5379</definedName>
    <definedName name="an_13_01_50">[275]ANALISA!$R$5423</definedName>
    <definedName name="an_13_01_51">[275]ANALISA!$R$5467</definedName>
    <definedName name="an_13_01_52">[275]ANALISA!$R$5511</definedName>
    <definedName name="an_13_01_53">[275]ANALISA!$R$5555</definedName>
    <definedName name="an_13_01_56">[275]ANALISA!$R$5599</definedName>
    <definedName name="an_13_01_9">[275]ANALISA!$R$4499</definedName>
    <definedName name="an_13_02_3">[275]ANALISA!$R$5643</definedName>
    <definedName name="an_13_02_4">[275]ANALISA!$R$5687</definedName>
    <definedName name="an_13_02_5">[275]ANALISA!$R$5731</definedName>
    <definedName name="an_13_03_6">[275]ANALISA!$R$5775</definedName>
    <definedName name="an_13_03_8">[275]ANALISA!$R$5819</definedName>
    <definedName name="an_13_04_1">[275]ANALISA!$R$5863</definedName>
    <definedName name="an_13_04_2">[275]ANALISA!$R$5907</definedName>
    <definedName name="an_14_01_1">[275]ANALISA!$R$5951</definedName>
    <definedName name="an_14_01_3">[275]ANALISA!$R$5995</definedName>
    <definedName name="an_14_01_4">[275]ANALISA!$R$6039</definedName>
    <definedName name="an_14_01_5a">[275]ANALISA!$R$6083</definedName>
    <definedName name="an_14_01_5b">[275]ANALISA!$R$6127</definedName>
    <definedName name="an_14_01_6">[275]ANALISA!$R$6171</definedName>
    <definedName name="an_16_01_1">[275]ANALISA!$R$6215</definedName>
    <definedName name="an_16_01_2">[275]ANALISA!$R$6259</definedName>
    <definedName name="an_16_01_3">[275]ANALISA!$R$6303</definedName>
    <definedName name="an_2_01_1">[275]ANALISA!$R$316</definedName>
    <definedName name="an_3_01_1">[275]ANALISA!$R$360</definedName>
    <definedName name="an_3_01_2">[275]ANALISA!$R$404</definedName>
    <definedName name="an_3_01_3">[275]ANALISA!$R$449</definedName>
    <definedName name="an_3_01_4">[275]ANALISA!$R$494</definedName>
    <definedName name="an_3_01_5">[275]ANALISA!$R$538</definedName>
    <definedName name="an_3_01_6">[275]ANALISA!$R$585</definedName>
    <definedName name="an_3_01_7">[275]ANALISA!$R$632</definedName>
    <definedName name="an_4_03">'[275]AN-MAJOR'!$R$44</definedName>
    <definedName name="an_4_09">'[275]AN-MAJOR'!$R$89</definedName>
    <definedName name="an_4_10">[275]ANALISA!$R$679</definedName>
    <definedName name="an_5_01_2">[275]ANALISA!$R$774</definedName>
    <definedName name="an_5_01_4">[275]ANALISA!$R$823</definedName>
    <definedName name="an_5_01_6">[275]ANALISA!$R$867</definedName>
    <definedName name="an_6_0.5_6">[275]ANALISA!$R$973</definedName>
    <definedName name="an_6_05_3">'[275]AN-MAJOR'!$R$141</definedName>
    <definedName name="an_6_05_4">[275]ANALISA!$R$920</definedName>
    <definedName name="an_6_05_8">[275]ANALISA!$R$1026</definedName>
    <definedName name="an_6_06_11">[275]ANALISA!$R$1277</definedName>
    <definedName name="an_6_06_17">[275]ANALISA!$R$1328</definedName>
    <definedName name="an_6_06_18a">[275]ANALISA!$R$1374</definedName>
    <definedName name="an_6_06_18b">[275]ANALISA!$R$1424</definedName>
    <definedName name="an_6_06_2">[275]ANALISA!$R$1080</definedName>
    <definedName name="an_6_06_23">[275]ANALISA!$R$1514</definedName>
    <definedName name="an_6_06_3">[275]ANALISA!$R$1129</definedName>
    <definedName name="an_6_06_7">[275]ANALISA!$R$1176</definedName>
    <definedName name="an_6_06_8a">[275]ANALISA!$R$1226</definedName>
    <definedName name="an_6_08_1">[275]ANALISA!$R$1559</definedName>
    <definedName name="an_6_08_2">[275]ANALISA!$R$1604</definedName>
    <definedName name="an_6_08_3">[275]ANALISA!$R$1648</definedName>
    <definedName name="an_6_08_4">[275]ANALISA!$R$1692</definedName>
    <definedName name="an_6_08_5">[275]ANALISA!$R$1736</definedName>
    <definedName name="an_6_08_6">[275]ANALISA!$R$1780</definedName>
    <definedName name="an_6_08_7">[275]ANALISA!$R$1824</definedName>
    <definedName name="an_7_01">[275]ANALISA!$R$1868</definedName>
    <definedName name="an_8_02_1">[275]ANALISA!$R$1912</definedName>
    <definedName name="an_9_02">[275]ANALISA!$R$1959</definedName>
    <definedName name="an_9_04">[275]ANALISA!$R$2006</definedName>
    <definedName name="an_9_05">[275]ANALISA!$R$2053</definedName>
    <definedName name="an_9_07_1">'[275]AN-MAJOR'!$R$197</definedName>
    <definedName name="an_9_07_2">[275]ANALISA!$R$2110</definedName>
    <definedName name="an_9_07_3">[275]ANALISA!$R$2167</definedName>
    <definedName name="an_9_07_4">'[275]AN-MAJOR'!$R$249</definedName>
    <definedName name="an_9_08_1">'[275]AN-MAJOR'!$R$304</definedName>
    <definedName name="an_9_08_3">'[275]AN-MAJOR'!$R$355</definedName>
    <definedName name="an_9_09_1">'[275]AN-MAJOR'!$R$400</definedName>
    <definedName name="AN_CK">#REF!</definedName>
    <definedName name="an_ks">#REF!</definedName>
    <definedName name="an_sk_11">'[275]AN-MAJOR'!$R$845</definedName>
    <definedName name="an.01">#REF!</definedName>
    <definedName name="AN.01_1_">#REF!</definedName>
    <definedName name="an.02">#REF!</definedName>
    <definedName name="AN.02_3_4_">#REF!</definedName>
    <definedName name="AN.03">#REF!</definedName>
    <definedName name="AN.04">#REF!</definedName>
    <definedName name="AN.05">#REF!</definedName>
    <definedName name="an.06">#REF!</definedName>
    <definedName name="an.07">#REF!</definedName>
    <definedName name="an.08">#REF!</definedName>
    <definedName name="an.09">#REF!</definedName>
    <definedName name="an.10">#REF!</definedName>
    <definedName name="an.11">#REF!</definedName>
    <definedName name="an.12">#REF!</definedName>
    <definedName name="AN.13">#REF!</definedName>
    <definedName name="an.7b">[274]analisa!$H$311</definedName>
    <definedName name="an.prtsi">#REF!</definedName>
    <definedName name="ana">#REF!</definedName>
    <definedName name="ANADC">#REF!</definedName>
    <definedName name="ANAKMC">#REF!</definedName>
    <definedName name="Anal2">#REF!</definedName>
    <definedName name="ANALAN">#REF!</definedName>
    <definedName name="ANALAT">#REF!</definedName>
    <definedName name="ANALIS_RUMPUT">#REF!</definedName>
    <definedName name="ANALISA">[276]Anl!#REF!</definedName>
    <definedName name="Analisa_A.1">[272]Analisa!$L$11</definedName>
    <definedName name="Analisa_A.18">[272]Analisa!$L$36</definedName>
    <definedName name="Analisa_A.18a">[272]Analisa!$L$43</definedName>
    <definedName name="Analisa_A.2">[272]Analisa!$L$17</definedName>
    <definedName name="Analisa_A.4">[272]Analisa!$L$23</definedName>
    <definedName name="ANALISA_ALAT">'[277]AN ALAT(ok)'!$B$1:$M$1399</definedName>
    <definedName name="Analisa_beton">#REF!</definedName>
    <definedName name="Analisa_EI_612">[278]DivVI!$F$71</definedName>
    <definedName name="Analisa_EI_633">[278]DivVI!$F$141</definedName>
    <definedName name="Analisa_F.22">[272]Analisa!$L$265</definedName>
    <definedName name="Analisa_F.26">[272]Analisa!$L$278</definedName>
    <definedName name="Analisa_F.33">[272]Analisa!$L$287</definedName>
    <definedName name="Analisa_F.33.a">[272]Analisa!$L$297</definedName>
    <definedName name="Analisa_F.34">[272]Analisa!$L$309</definedName>
    <definedName name="Analisa_F.36">[272]Analisa!$L$321</definedName>
    <definedName name="Analisa_F.36a">[272]Analisa!$L$738</definedName>
    <definedName name="Analisa_F.36b">[272]Analisa!$L$331</definedName>
    <definedName name="Analisa_F.38">[272]Analisa!$L$341</definedName>
    <definedName name="Analisa_G._VI.a">[272]Analisa!$L$141</definedName>
    <definedName name="Analisa_G.14">[272]Analisa!$L$476</definedName>
    <definedName name="Analisa_G.41a.1">[272]Analisa!$L$500</definedName>
    <definedName name="Analisa_G.41b">[272]Analisa!$L$518</definedName>
    <definedName name="Analisa_G.41c">[272]Analisa!$L$532</definedName>
    <definedName name="Analisa_G.41d">[272]Analisa!$L$537</definedName>
    <definedName name="Analisa_G.41e">[272]Analisa!$L$547</definedName>
    <definedName name="Analisa_G.50h">[272]Analisa!$L$151</definedName>
    <definedName name="Analisa_G.50h1">[272]Analisa!$L$695</definedName>
    <definedName name="Analisa_G.50q">[272]Analisa!$L$161</definedName>
    <definedName name="Analisa_G.53">[272]Analisa!$L$437</definedName>
    <definedName name="Analisa_G.6">[272]Analisa!$L$179</definedName>
    <definedName name="Analisa_G.67">[272]Analisa!$L$173</definedName>
    <definedName name="Analisa_G.69">[272]Analisa!$L$484</definedName>
    <definedName name="Analisa_G.79">[272]Analisa!$L$191</definedName>
    <definedName name="Analisa_H.10a">[272]Analisa!$L$402</definedName>
    <definedName name="Analisa_H.10b">[272]Analisa!$L$423</definedName>
    <definedName name="Analisa_H.11">[272]Analisa!$L$728</definedName>
    <definedName name="Analisa_H.8a">[272]Analisa!$L$392</definedName>
    <definedName name="Analisa_H.8b">[272]Analisa!$L$413</definedName>
    <definedName name="Analisa_Hanung">#REF!</definedName>
    <definedName name="ANALISA_HARGA_SATUAN">[279]Sheet1!$X$3:$AH$54,[279]Sheet1!$X$72:$AH$111,[279]Sheet1!$X$134:$AH$174</definedName>
    <definedName name="ANALISA_HARGA_SATUAN_MATA_PEMBAYARAN_UTAMA">#REF!</definedName>
    <definedName name="Analisa_K.34">[272]Analisa!$L$469</definedName>
    <definedName name="Analisa_K10_K23_K28">[272]Analisa!$L$462</definedName>
    <definedName name="Analisa_K2_K23_K28">[272]Analisa!$L$448</definedName>
    <definedName name="analisa_komp">'[256]Analisa Precast'!$B:$AE</definedName>
    <definedName name="Analisa_Pek._Paving">[272]Analisa!$L$706</definedName>
    <definedName name="Analisa101A">'[280]Analisa HSP'!$U$51</definedName>
    <definedName name="Analisa101A_3">'[281]Analisa HSP'!$U$51</definedName>
    <definedName name="Analisa101B">'[280]Analisa HSP'!$U$231</definedName>
    <definedName name="Analisa101B_3">'[281]Analisa HSP'!$U$231</definedName>
    <definedName name="Analisa101C">'[280]Analisa HSP'!$U$410</definedName>
    <definedName name="Analisa101D">'[280]Analisa HSP'!$U$589</definedName>
    <definedName name="Analisa101D_3">'[281]Analisa HSP'!$U$589</definedName>
    <definedName name="Analisa101E">'[280]Analisa HSP'!$U$768</definedName>
    <definedName name="Analisa101E_3">'[281]Analisa HSP'!$U$768</definedName>
    <definedName name="analisa2_6">'[200]analisa 2.6'!$A:$G</definedName>
    <definedName name="analisa2.1">[200]analisa2.1!$A:$G</definedName>
    <definedName name="analisasat">[282]Analisa!$A$1:$L$3413</definedName>
    <definedName name="Analiswa_G.32c">[272]Analisa!$L$74</definedName>
    <definedName name="Analiswa_G.43">[272]Analisa!$L$86</definedName>
    <definedName name="ANALOGO">#REF!</definedName>
    <definedName name="anamp">[283]ANALISA!$L$44</definedName>
    <definedName name="ANASEL">#REF!</definedName>
    <definedName name="ANAYOL">#REF!</definedName>
    <definedName name="AnBegPondasi">[227]An_pdkg!$J$70</definedName>
    <definedName name="anbeton">[284]Beton!$A$9:$P$1429</definedName>
    <definedName name="anc_40">#REF!</definedName>
    <definedName name="Anchor_space">#REF!</definedName>
    <definedName name="Anchor_space_2">#REF!</definedName>
    <definedName name="AnConW">[142]AnConW!$A$9:$I$1079</definedName>
    <definedName name="ANDI1">#REF!</definedName>
    <definedName name="ANDY">#REF!</definedName>
    <definedName name="ANDY2">#REF!</definedName>
    <definedName name="AnEarthW">[142]AnEarthW!$1:$1048576</definedName>
    <definedName name="ang">'[120]U&amp;Bh'!$G$20</definedName>
    <definedName name="ANGGARAN">[74]MENU!$B$10</definedName>
    <definedName name="ANGKA">#REF!</definedName>
    <definedName name="ANGKA2">#REF!</definedName>
    <definedName name="angker15">'[102]Bahan Upah'!$H$50</definedName>
    <definedName name="angker16p40">#REF!</definedName>
    <definedName name="angker22p50">#REF!</definedName>
    <definedName name="angkerkusen_dok">#REF!</definedName>
    <definedName name="angkert">#REF!</definedName>
    <definedName name="angkur16">'[258]AHS Struktur'!$G$897</definedName>
    <definedName name="angkur19">'[258]AHS Struktur'!$G$611</definedName>
    <definedName name="angkut">'[285]Anls Bahan'!$E$157</definedName>
    <definedName name="angle">[259]Base_Price!$J$75</definedName>
    <definedName name="anharga">[286]Analisa!$A$11:$J$1745</definedName>
    <definedName name="ANI">[287]CH!$C$29</definedName>
    <definedName name="ANJING">#REF!</definedName>
    <definedName name="ANJINGGGG">#REF!</definedName>
    <definedName name="ank">[288]DivVII!$G$50</definedName>
    <definedName name="Anl_1m3_Sturtwerk">[217]analisa!$G$376</definedName>
    <definedName name="Anl_A_1">[214]analisa!$J$8</definedName>
    <definedName name="Anl_A_17">[214]analisa!$J$14</definedName>
    <definedName name="anl_a18">[177]analisa!$J$70</definedName>
    <definedName name="anl_f22">[177]analisa!$J$877</definedName>
    <definedName name="anl_f37">[177]analisa!$J$893</definedName>
    <definedName name="Anl_G_32">[214]analisa!$J$25</definedName>
    <definedName name="Anl_G_44">[214]analisa!$J$36</definedName>
    <definedName name="Anl_G_50n">[214]analisa!$J$46</definedName>
    <definedName name="anl_g14">[177]analisa!$J$332</definedName>
    <definedName name="anl_g16">[177]analisa!$J$323</definedName>
    <definedName name="Anl_G41.a_Beton_Cor_K225">[217]analisa!$G$299</definedName>
    <definedName name="anl_g44">[177]analisa!$J$120</definedName>
    <definedName name="anl_g53">[177]analisa!$J$907</definedName>
    <definedName name="anl_g67">[177]analisa!$J$314</definedName>
    <definedName name="anl_g69">[177]analisa!$J$342</definedName>
    <definedName name="anl_gab">#REF!</definedName>
    <definedName name="anl_h10">[177]analisa!$J$833</definedName>
    <definedName name="anl_h8">[177]analisa!$J$818</definedName>
    <definedName name="Anl_I1_Besi_Beton_Polos">[217]analisa!$G$313</definedName>
    <definedName name="anl_k102328">[177]analisa!$J$941</definedName>
    <definedName name="anl_k23">[177]analisa!$J$954</definedName>
    <definedName name="anl_K2323">[177]analisa!$J$923</definedName>
    <definedName name="anl_k35">[177]analisa!$J$954</definedName>
    <definedName name="Anl_Pekerjaan_Lain2">[217]analisa!$G$362</definedName>
    <definedName name="anl_pnt">#REF!</definedName>
    <definedName name="Anl._L.11">[272]Analisa!$L$663</definedName>
    <definedName name="Anl._L.4">[272]Analisa!$L$676</definedName>
    <definedName name="Anl._L.5">[272]Analisa!$L$670</definedName>
    <definedName name="Anl._L.9">[272]Analisa!$L$654</definedName>
    <definedName name="Anl._Sul._Va">[272]Analisa!$L$556</definedName>
    <definedName name="Anl._Sul._Va1">[272]Analisa!$L$564</definedName>
    <definedName name="Anl._Sul._Va2">[272]Analisa!$L$572</definedName>
    <definedName name="Anl._Sul._Vb">[272]Analisa!$L$580</definedName>
    <definedName name="Anl._Sul._Vb1">[272]Analisa!$L$588</definedName>
    <definedName name="Anl._Sul._Vb2">[272]Analisa!$L$596</definedName>
    <definedName name="Anl._Sul._Vc">[272]Analisa!$L$604</definedName>
    <definedName name="Anl._Sul._Vc1">[272]Analisa!$L$612</definedName>
    <definedName name="Anl._Sul._Vc2">[272]Analisa!$L$620</definedName>
    <definedName name="Anl._Sul._Vc3">[272]Analisa!$L$629</definedName>
    <definedName name="Anl._Sul._Vd">[272]Analisa!$L$638</definedName>
    <definedName name="Anl._Sul._Vd1">[272]Analisa!$L$685</definedName>
    <definedName name="Anl._Sul._Ve">[272]Analisa!$L$646</definedName>
    <definedName name="Anl._Supl._F23">[272]Analisa!$L$717</definedName>
    <definedName name="Anl._Supl._VII">[272]Analisa!$L$350</definedName>
    <definedName name="Anl._Supl._VII.a">[272]Analisa!$L$361</definedName>
    <definedName name="Anl._Supl._VII.b">[272]Analisa!$L$371</definedName>
    <definedName name="Anl._Supl._VII.c">[272]Analisa!$L$381</definedName>
    <definedName name="Anl._Supl.III.b">[272]Analisa!$L$206</definedName>
    <definedName name="Anl._Supl.III.c">[272]Analisa!$L$221</definedName>
    <definedName name="Anl._Supl.III.e">[272]Analisa!$L$236</definedName>
    <definedName name="Anl._Supl.III.f">[272]Analisa!$L$251</definedName>
    <definedName name="anl.atapseng30">[289]ANALISA!$H$339</definedName>
    <definedName name="anl.betoncor136">[289]ANALISA!$H$310</definedName>
    <definedName name="Anl.bongkardinding">[290]ANALISA!$H$376</definedName>
    <definedName name="anl.bongkarlantai">[289]ANALISA!$H$394</definedName>
    <definedName name="anl.catkayu">[289]ANALISA!$H$609</definedName>
    <definedName name="anl.catplafond">[289]ANALISA!$H$590</definedName>
    <definedName name="anl.cattembok">[289]ANALISA!$H$578</definedName>
    <definedName name="Anl.f2">[289]ANALISA!$H$39</definedName>
    <definedName name="Anl.jalusi">[289]ANALISA!$H$119</definedName>
    <definedName name="ANL.K.23">[291]analisa!$A$3531:$J$3589</definedName>
    <definedName name="anl.kacabuka">[289]ANALISA!$H$131</definedName>
    <definedName name="Anl.kacamati">[289]ANALISA!$H$158</definedName>
    <definedName name="Anl.kuda2">[289]ANALISA!$H$77</definedName>
    <definedName name="Anl.kusen">[289]ANALISA!$H$88</definedName>
    <definedName name="anl.lantaikeramik30">[289]ANALISA!$H$433</definedName>
    <definedName name="anl.listplankm2">[289]ANALISA!$H$60</definedName>
    <definedName name="anl.pasbata1.2">[289]ANALISA!$H$243</definedName>
    <definedName name="anl.pasbata1.4">[289]ANALISA!$H$228</definedName>
    <definedName name="Anl.pasirurug">[289]ANALISA!$H$23</definedName>
    <definedName name="Anl.pintupanel">[289]ANALISA!$H$110</definedName>
    <definedName name="anl.plafondtriplek3">[289]ANALISA!$H$182</definedName>
    <definedName name="anl.plester1.2">[289]ANALISA!$H$264</definedName>
    <definedName name="anl.plester1.4">[289]ANALISA!$H$284</definedName>
    <definedName name="anl.pnt.prtsi">#REF!</definedName>
    <definedName name="anl.rabungseng30">[289]ANALISA!$H$349</definedName>
    <definedName name="anl.residu">[289]ANALISA!$H$382</definedName>
    <definedName name="ANLF2">[219]Analisa!$G$132</definedName>
    <definedName name="ANLF37b">[219]Analisa!$G$167</definedName>
    <definedName name="anlg33h">[292]ANALISA!$G$202</definedName>
    <definedName name="ANLG33I">[292]ANALISA!$G$191</definedName>
    <definedName name="anlg50q">[292]ANALISA!$G$232</definedName>
    <definedName name="ANLH14">[219]Analisa!$G$200</definedName>
    <definedName name="ANLK012">'[293]An. HS'!$N$63</definedName>
    <definedName name="ANLK017">'[293]An. HS'!$N$129</definedName>
    <definedName name="ANLK023">'[293]An. HS'!$N$195</definedName>
    <definedName name="ANLK035">'[293]An. HS'!$N$261</definedName>
    <definedName name="ANLK110">'[293]An. HS'!$N$394</definedName>
    <definedName name="ANLK123">'[293]An. HS'!$N$592</definedName>
    <definedName name="ANLK23">[219]Analisa!$G$210</definedName>
    <definedName name="ANLK23a">[219]Analisa!$G$221</definedName>
    <definedName name="ANLK411">'[293]An. HS'!$N$1055</definedName>
    <definedName name="ANLK514">'[293]An. HS'!$N$1121</definedName>
    <definedName name="ANLK520">'[293]An. HS'!$N$1187</definedName>
    <definedName name="ANLK521">'[293]An. HS'!$N$1253</definedName>
    <definedName name="ANLK618">'[293]An. HS'!$N$1319</definedName>
    <definedName name="ANLK636">'[293]An. HS'!$N$1385</definedName>
    <definedName name="ANLK710">'[293]An. HS'!$N$1517</definedName>
    <definedName name="ANLK715">'[293]An. HS'!$N$1583</definedName>
    <definedName name="ANLK720">'[293]An. HS'!$N$1781</definedName>
    <definedName name="ANLK726">'[293]An. HS'!$N$1913</definedName>
    <definedName name="ANLK727">'[293]An. HS'!$N$1979</definedName>
    <definedName name="ANLK815">'[293]An. HS'!$N$2178</definedName>
    <definedName name="ANLK880">'[293]An. HS'!$N$2244</definedName>
    <definedName name="ANLK92330">[219]Analisa!$G$233</definedName>
    <definedName name="anls_G_67a">[218]ANALISA!$G$189</definedName>
    <definedName name="Anls_jns_pkrjn">[294]HSItem!$B$178:$F$671</definedName>
    <definedName name="AnlSirtu">#REF!</definedName>
    <definedName name="anlsuplV1">[219]Analisa!$G$284</definedName>
    <definedName name="anlsuplV2">[219]Analisa!$G$291</definedName>
    <definedName name="anlsuplV3">[219]Analisa!$G$298</definedName>
    <definedName name="anlsuplV4">[219]Analisa!$G$305</definedName>
    <definedName name="anlsuplV5">[219]Analisa!$G$312</definedName>
    <definedName name="anlsuplV6">[219]Analisa!$G$319</definedName>
    <definedName name="Anlurugpasir">#REF!</definedName>
    <definedName name="anpektan">[284]PekTanah!$A$2:$P$786</definedName>
    <definedName name="anpiling">[284]Piling!$A$3:$P$1231</definedName>
    <definedName name="ansbetoncor123">[295]Ans!$J$391</definedName>
    <definedName name="ansBongkaranpasanganlama">[295]Ans!$J$295</definedName>
    <definedName name="ansgalbiasa">[296]Analisa!$M$77</definedName>
    <definedName name="ansGaliantanahAB">[295]Ans!$J$588</definedName>
    <definedName name="ansPasanganBatukali14">[295]Ans!$J$345</definedName>
    <definedName name="ansPlasteran1_2t15">[295]Ans!$J$539</definedName>
    <definedName name="ansPlasteran1_3t15">[295]Ans!$J$539</definedName>
    <definedName name="anstamping">'[297]RAB (OK)'!$I$31</definedName>
    <definedName name="anstimbunan">[296]Analisa!$M$120</definedName>
    <definedName name="ansTimbunanTanahdarihasilgaliandiratakanMP">[295]Ans!$J$247</definedName>
    <definedName name="anstone">[283]ANALISA!$L$98</definedName>
    <definedName name="ANT">[298]DIV.1!$A$69:$I$112</definedName>
    <definedName name="ant.ryp">#REF!</definedName>
    <definedName name="anti">#REF!</definedName>
    <definedName name="anti1033">#REF!</definedName>
    <definedName name="ANTIRAYAP">#REF!</definedName>
    <definedName name="anvo">'[233]h.sat-bbm'!$J$190</definedName>
    <definedName name="APK">'[260]bahan '!$B$167</definedName>
    <definedName name="apl_Vh">[177]analisa!$J$660</definedName>
    <definedName name="aplVh">[177]analisa!$J$660</definedName>
    <definedName name="App">#REF!</definedName>
    <definedName name="APPENDIX_1">#REF!</definedName>
    <definedName name="APPENDIX_2">#REF!</definedName>
    <definedName name="APPENDIX_2C">#REF!</definedName>
    <definedName name="APPENDIX_6">#REF!</definedName>
    <definedName name="aproval">#REF!</definedName>
    <definedName name="aquarium">#REF!</definedName>
    <definedName name="araefa">'[239]SAT-DAS'!$J$26</definedName>
    <definedName name="ARCHITECT">#REF!</definedName>
    <definedName name="Architrave">#REF!</definedName>
    <definedName name="area">'[299]Harsat Upah:DAFTAR BESI KANAL C SIKU'!$A$1</definedName>
    <definedName name="Area_INst">#REF!</definedName>
    <definedName name="Area_Piping">#REF!</definedName>
    <definedName name="Area1">#REF!</definedName>
    <definedName name="Area1_Comm">#REF!</definedName>
    <definedName name="Area1_Cons">#REF!</definedName>
    <definedName name="Area1_Eng">#REF!</definedName>
    <definedName name="Area1_Prjserv">#REF!</definedName>
    <definedName name="Area1_Pro">#REF!</definedName>
    <definedName name="Area2">#REF!</definedName>
    <definedName name="Area2_Cons">#REF!</definedName>
    <definedName name="Area2_eng">#REF!</definedName>
    <definedName name="Area2_Proc">#REF!</definedName>
    <definedName name="Area3">#REF!</definedName>
    <definedName name="Area3_Cons">#REF!</definedName>
    <definedName name="Area3_Eng">#REF!</definedName>
    <definedName name="Area3_Proc">#REF!</definedName>
    <definedName name="aret">{"Book1","4.09 FLORA DAN FAUNA.xls","4.22 PERLENGKAPAN SEKOLAH.xls"}</definedName>
    <definedName name="arets">[240]DHSD!$G$35</definedName>
    <definedName name="arew">{"Book1","4.09 FLORA DAN FAUNA.xls","4.22 PERLENGKAPAN SEKOLAH.xls"}</definedName>
    <definedName name="ARfae">'[239]SAT-DAS'!$J$25</definedName>
    <definedName name="argyarse">'[239]SAT-DAS'!$J$58</definedName>
    <definedName name="Armature">#REF!</definedName>
    <definedName name="arpbfv150">#REF!</definedName>
    <definedName name="arpbfv150u">#REF!</definedName>
    <definedName name="arpbv25">#REF!</definedName>
    <definedName name="arpbv25u">#REF!</definedName>
    <definedName name="arpcv65">#REF!</definedName>
    <definedName name="arpcv65u">#REF!</definedName>
    <definedName name="arpfj65">#REF!</definedName>
    <definedName name="arpfj65u">#REF!</definedName>
    <definedName name="arpfv80">#REF!</definedName>
    <definedName name="arpfv80u">#REF!</definedName>
    <definedName name="arpgv100">#REF!</definedName>
    <definedName name="arpgv100u">#REF!</definedName>
    <definedName name="arpgv50">#REF!</definedName>
    <definedName name="arpgv50u">#REF!</definedName>
    <definedName name="arpgv65">#REF!</definedName>
    <definedName name="arpgv65u">#REF!</definedName>
    <definedName name="arpma65">#REF!</definedName>
    <definedName name="arpma65u">#REF!</definedName>
    <definedName name="arppgbv">#REF!</definedName>
    <definedName name="arppgbvu">#REF!</definedName>
    <definedName name="arpps">#REF!</definedName>
    <definedName name="arppsu">#REF!</definedName>
    <definedName name="arpstr65">#REF!</definedName>
    <definedName name="arpstr65u">#REF!</definedName>
    <definedName name="arpwlcstccpca">#REF!</definedName>
    <definedName name="arpwlcstccpcau">#REF!</definedName>
    <definedName name="arrq">{"Book1","4.09 FLORA DAN FAUNA.xls","4.22 PERLENGKAPAN SEKOLAH.xls"}</definedName>
    <definedName name="ars">#REF!</definedName>
    <definedName name="arsitek">#REF!</definedName>
    <definedName name="arsitektur">#REF!</definedName>
    <definedName name="arta">#REF!</definedName>
    <definedName name="artaw">'[236]Lamp-4 Sat-Das'!$J$56</definedName>
    <definedName name="artdinding1">#REF!</definedName>
    <definedName name="ARTDINDING2">#REF!</definedName>
    <definedName name="artdinding3">#REF!</definedName>
    <definedName name="ARTGA">'[239]SAT-DAS'!$J$14</definedName>
    <definedName name="artkusenpintu1">#REF!</definedName>
    <definedName name="ARTKUSENPINTU2">#REF!</definedName>
    <definedName name="artkusenpintu3">#REF!</definedName>
    <definedName name="artlantai1">#REF!</definedName>
    <definedName name="ARTLANTAI2">#REF!</definedName>
    <definedName name="ARTLANTAI3">#REF!</definedName>
    <definedName name="arto">#REF!</definedName>
    <definedName name="artpengecatan1">#REF!</definedName>
    <definedName name="artpengecatan2">#REF!</definedName>
    <definedName name="artpengecatan3">#REF!</definedName>
    <definedName name="artperlengkapan1">#REF!</definedName>
    <definedName name="artperlengkapan2">#REF!</definedName>
    <definedName name="artperlengkapan3">#REF!</definedName>
    <definedName name="artplafond1">#REF!</definedName>
    <definedName name="artplafond2">#REF!</definedName>
    <definedName name="artplafond3">#REF!</definedName>
    <definedName name="artsanitair1">#REF!</definedName>
    <definedName name="artsanitair2">#REF!</definedName>
    <definedName name="artsanitair3">#REF!</definedName>
    <definedName name="arvac">#REF!</definedName>
    <definedName name="arvac50">#REF!</definedName>
    <definedName name="arvac50u">#REF!</definedName>
    <definedName name="arvac75">#REF!</definedName>
    <definedName name="arvac75u">#REF!</definedName>
    <definedName name="arvacu">#REF!</definedName>
    <definedName name="arvh50">#REF!</definedName>
    <definedName name="arvh50u">#REF!</definedName>
    <definedName name="ARYE">'[239]SAT-DAS'!$J$15</definedName>
    <definedName name="as">#REF!</definedName>
    <definedName name="AS_0">#REF!</definedName>
    <definedName name="AS_1">#REF!</definedName>
    <definedName name="as_finisher">'[266]Daf-Harga'!$H$37</definedName>
    <definedName name="AS_P">[300]MENU!$B$10</definedName>
    <definedName name="as_sprayer">'[266]Daf-Harga'!$H$36</definedName>
    <definedName name="asa">#REF!</definedName>
    <definedName name="asad">#REF!</definedName>
    <definedName name="ASAS">[301]bahan!$A$80:$E$97</definedName>
    <definedName name="asbes_gelombang">'[161]#REF!'!$F$99</definedName>
    <definedName name="asbesdatar4mm">#REF!</definedName>
    <definedName name="asbesemen">#REF!</definedName>
    <definedName name="asbesgelbesar">#REF!</definedName>
    <definedName name="asbesgelkecil">#REF!</definedName>
    <definedName name="asbesplatgresik">#REF!</definedName>
    <definedName name="asbeswuwungbesar">#REF!</definedName>
    <definedName name="asbeswuwungkecil">#REF!</definedName>
    <definedName name="Asbs4">#REF!</definedName>
    <definedName name="ascem">[184]DHSD!$G$23</definedName>
    <definedName name="asd" hidden="1">[128]TJ1Q47!$E$7:$E$31</definedName>
    <definedName name="ASDA">#REF!</definedName>
    <definedName name="ASDASD">[237]ALAT!$AW$23</definedName>
    <definedName name="ASDASDADASD">[237]ALAT!$A$414:$J$472</definedName>
    <definedName name="asder">#REF!</definedName>
    <definedName name="ase" hidden="1">[302]TJ1Q47!$E$7:$E$31</definedName>
    <definedName name="asep">#REF!</definedName>
    <definedName name="AsESO">#REF!</definedName>
    <definedName name="asfin">[303]HSD!$L$120</definedName>
    <definedName name="asgel_kecil">'[161]#REF!'!$F$148</definedName>
    <definedName name="asgel4">'[112]Harga Satuan Bahan'!$E$154</definedName>
    <definedName name="asgel6mm">'[304]HB '!$F$9</definedName>
    <definedName name="asik">#REF!</definedName>
    <definedName name="asp.crh">[248]Material!$J$23</definedName>
    <definedName name="ASPAL">'[228]Kuantitas &amp; Harga'!$A$119:$H$151</definedName>
    <definedName name="ASPAL_5">'[249]Kuantitas _ Harga _2_'!$A$116:$H$148</definedName>
    <definedName name="aspal_60_70">'[266]Daf-Harga'!$H$67</definedName>
    <definedName name="ASPAL_8">[249]_!$B$45:$J$63</definedName>
    <definedName name="aspal_AC">'[161]#REF!'!$H$1802</definedName>
    <definedName name="aspal_ACL">'[161]#REF!'!$H$1890</definedName>
    <definedName name="aspal_aspal_minor">'[161]#REF!'!$H$3104</definedName>
    <definedName name="aspal_ATB">'[161]#REF!'!$H$2067</definedName>
    <definedName name="aspal_ATBL">'[161]#REF!'!$H$2155</definedName>
    <definedName name="aspal_cutbac">'[266]Daf-Harga'!$H$68</definedName>
    <definedName name="aspal_lapen">'[161]#REF!'!$H$1980</definedName>
    <definedName name="aspal_panas">'[265]20.1.1 Bahan Bangun &amp; Konstruks'!$D$13</definedName>
    <definedName name="aspal_prime_coat">'[161]#REF!'!$H$1625</definedName>
    <definedName name="aspal_sprayer">'[265]22 Operasional Kegiatan'!$E$95</definedName>
    <definedName name="aspal_sprayer_prime_coat">'[161]#REF!'!$H$1636</definedName>
    <definedName name="aspal_sprayer_tack_coat">'[161]#REF!'!$H$1724</definedName>
    <definedName name="aspal_tack_coat">'[161]#REF!'!$H$1713</definedName>
    <definedName name="Aspalan">#REF!</definedName>
    <definedName name="ASPALCURAH">'[244]DAFTAR BAHAN'!$G$12</definedName>
    <definedName name="aspalsemen">[305]bahn!$E$52</definedName>
    <definedName name="ASPALSPRAYER611">[5]ANL!$J$2544</definedName>
    <definedName name="ASPALSPRAYER611_3">[191]ANL!$J$2544</definedName>
    <definedName name="ASPALSPRAYER819">[5]ANL!$J$6359</definedName>
    <definedName name="ASPALSPRAYER819_3">[191]ANL!$J$6359</definedName>
    <definedName name="aspalt">[306]bahan!$G$18</definedName>
    <definedName name="aspav">[142]AnStoneW!$I$503</definedName>
    <definedName name="aspfin">[184]DHSD!$G$34</definedName>
    <definedName name="ASPHALT">#REF!</definedName>
    <definedName name="Asphalt_disributor">'[161]#REF!'!$H$97</definedName>
    <definedName name="Asphalt_finisher">'[161]#REF!'!$H$71</definedName>
    <definedName name="asphalt_finisher_AC">'[161]#REF!'!$H$1815</definedName>
    <definedName name="asphalt_finisher_ACL">'[161]#REF!'!$H$1903</definedName>
    <definedName name="asphalt_finisher_ATB">'[161]#REF!'!$H$2080</definedName>
    <definedName name="asphalt_finisher_ATBL">'[161]#REF!'!$H$2168</definedName>
    <definedName name="Asphalt_sprayer">'[161]#REF!'!$H$88</definedName>
    <definedName name="asphalt_sprayer_lapen">'[161]#REF!'!$H$1993</definedName>
    <definedName name="aspray">[303]HSD!$L$121</definedName>
    <definedName name="asprayer">[242]Harsat!$E$71</definedName>
    <definedName name="aspspr">[184]DHSD!$G$33</definedName>
    <definedName name="asrama">#REF!</definedName>
    <definedName name="ass">#REF!</definedName>
    <definedName name="ass_opr">'[307]Operasional Kegiatan'!$D$32</definedName>
    <definedName name="Ass.02">[212]ANALISA!$H$814</definedName>
    <definedName name="assoperator">[308]BasicPrice!$F$219</definedName>
    <definedName name="assopr">'[233]h.sat-bbm'!$J$134</definedName>
    <definedName name="AST">#REF!</definedName>
    <definedName name="astkpk">#REF!</definedName>
    <definedName name="ASTM">#REF!</definedName>
    <definedName name="astrs">'[239]SAT-DAS'!$J$74</definedName>
    <definedName name="asumsi_40">#REF!</definedName>
    <definedName name="ASVS">#REF!</definedName>
    <definedName name="aswdf">#REF!</definedName>
    <definedName name="aswer">#REF!</definedName>
    <definedName name="aswung4mm">'[304]HB '!$F$10</definedName>
    <definedName name="ataerts">[241]DHSD!$G$46</definedName>
    <definedName name="ATAP">#REF!</definedName>
    <definedName name="Atap_asbes_gelombang_0_3_mm">#REF!</definedName>
    <definedName name="atap_seng">#REF!</definedName>
    <definedName name="Atap_Seng_Genteng_Metal">[309]H.Bahan!$E$42</definedName>
    <definedName name="atap10b130">#REF!</definedName>
    <definedName name="atap10b80">#REF!</definedName>
    <definedName name="atapasbes">#REF!</definedName>
    <definedName name="atapgenteng">'[219]Daftar Harga'!$D$19</definedName>
    <definedName name="atapmetal">#REF!</definedName>
    <definedName name="atapmultirof">[305]bahn!$E$53</definedName>
    <definedName name="ataset">'[239]SAT-DAS'!$J$58</definedName>
    <definedName name="atatg">[241]DHSD!$G$11</definedName>
    <definedName name="ATB">'[161]#REF!'!$H$27</definedName>
    <definedName name="atb_6">#REF!</definedName>
    <definedName name="atbesi">[310]AT!$E$273</definedName>
    <definedName name="atbk">[310]Ans!$M$420</definedName>
    <definedName name="ATC">'[260]bahan '!$B$162</definedName>
    <definedName name="ateawra">'[239]SAT-DAS'!$J$37</definedName>
    <definedName name="atertsertsr">[241]DHSD!$G$12</definedName>
    <definedName name="atgaertar">[311]DHSD!$G$16</definedName>
    <definedName name="athole3">[310]Ans!$M$1102</definedName>
    <definedName name="atjalan">[310]Ans!$M$719</definedName>
    <definedName name="ATK">'[260]bahan '!$B$160</definedName>
    <definedName name="atkupas">[310]AT!$E$57</definedName>
    <definedName name="ATP">#REF!</definedName>
    <definedName name="atples">[310]Ans!$M$465</definedName>
    <definedName name="ATRA">'[239]SAT-DAS'!$J$39</definedName>
    <definedName name="atraewrA">'[239]SAT-DAS'!$J$25</definedName>
    <definedName name="ATrailler">[227]Harsat!$J$164</definedName>
    <definedName name="atrrt">[241]DHSD!$G$46</definedName>
    <definedName name="ATSAMF">#REF!</definedName>
    <definedName name="atsrt">[240]DHSD!$G$18</definedName>
    <definedName name="Attachment_C_3">#REF!</definedName>
    <definedName name="atupahbesi">[310]Ans!$M$212</definedName>
    <definedName name="aturug">[310]Ans!$M$1187</definedName>
    <definedName name="Aus">#REF!</definedName>
    <definedName name="aus_d">#REF!</definedName>
    <definedName name="AUTO">[70]LEMBAR1!$BE$39:$BE$43</definedName>
    <definedName name="AUTO2">[70]LEMBAR1!$BE$56:$BE$59</definedName>
    <definedName name="aux">[312]data!$O$19:$S$21</definedName>
    <definedName name="av">'[313]Upah Modifikasi'!$E$13</definedName>
    <definedName name="AVI">#REF!</definedName>
    <definedName name="AVII">#REF!</definedName>
    <definedName name="AVIII">#REF!</definedName>
    <definedName name="avour">#REF!</definedName>
    <definedName name="aw">#REF!</definedName>
    <definedName name="awerawr">'[239]SAT-DAS'!$J$27</definedName>
    <definedName name="awloader">[175]alat!$J$23</definedName>
    <definedName name="awmaspion0.5">#REF!</definedName>
    <definedName name="awmaspion0.75">#REF!</definedName>
    <definedName name="awmaspion1">#REF!</definedName>
    <definedName name="awmaspion1.25">#REF!</definedName>
    <definedName name="awmaspion1.5">#REF!</definedName>
    <definedName name="awmaspion10">#REF!</definedName>
    <definedName name="awmaspion12">#REF!</definedName>
    <definedName name="awmaspion14">#REF!</definedName>
    <definedName name="awmaspion16">#REF!</definedName>
    <definedName name="awmaspion2">#REF!</definedName>
    <definedName name="awmaspion2.5">#REF!</definedName>
    <definedName name="awmaspion3">#REF!</definedName>
    <definedName name="awmaspion4">#REF!</definedName>
    <definedName name="awmaspion5">#REF!</definedName>
    <definedName name="awmaspion6">#REF!</definedName>
    <definedName name="awmaspion8">#REF!</definedName>
    <definedName name="awrucika0.5">#REF!</definedName>
    <definedName name="awrucika0.75">#REF!</definedName>
    <definedName name="awrucika1">#REF!</definedName>
    <definedName name="awrucika1.25">#REF!</definedName>
    <definedName name="awrucika1.5">#REF!</definedName>
    <definedName name="awrucika10">#REF!</definedName>
    <definedName name="awrucika12">#REF!</definedName>
    <definedName name="awrucika2">#REF!</definedName>
    <definedName name="awrucika2.5">#REF!</definedName>
    <definedName name="awrucika3">#REF!</definedName>
    <definedName name="awrucika4">#REF!</definedName>
    <definedName name="awrucika5">#REF!</definedName>
    <definedName name="awrucika6">#REF!</definedName>
    <definedName name="awrucika8">#REF!</definedName>
    <definedName name="AWS">#REF!</definedName>
    <definedName name="awwavin0.5">#REF!</definedName>
    <definedName name="awwavin0.75">'[197]Harga '!$L$10</definedName>
    <definedName name="awwavin1">#REF!</definedName>
    <definedName name="awwavin1.25">#REF!</definedName>
    <definedName name="awwavin1.5">#REF!</definedName>
    <definedName name="awwavin10">#REF!</definedName>
    <definedName name="awwavin12">#REF!</definedName>
    <definedName name="awwavin2">#REF!</definedName>
    <definedName name="awwavin2.5">#REF!</definedName>
    <definedName name="awwavin3">'[197]Harga '!$L$16</definedName>
    <definedName name="awwavin4">'[197]Harga '!$L$17</definedName>
    <definedName name="awwavin5">#REF!</definedName>
    <definedName name="awwavin6">'[197]Harga '!$L$19</definedName>
    <definedName name="awwavin8">#REF!</definedName>
    <definedName name="AX">#REF!</definedName>
    <definedName name="ayin">#REF!</definedName>
    <definedName name="ayub">#REF!</definedName>
    <definedName name="B">'[4]BILL MC 1'!$A$44:$S$51</definedName>
    <definedName name="b__Analisa_G.41__b">[272]Analisa!$L$518</definedName>
    <definedName name="b_0">[316]ANALISA!$K$57</definedName>
    <definedName name="B_1">#REF!</definedName>
    <definedName name="B_1_1">#REF!</definedName>
    <definedName name="B_1_2">#REF!</definedName>
    <definedName name="B_1_3">#REF!</definedName>
    <definedName name="B_1_4">#REF!</definedName>
    <definedName name="B_1_5">#REF!</definedName>
    <definedName name="B_10190">#REF!</definedName>
    <definedName name="B_11">#REF!</definedName>
    <definedName name="B_12">#REF!</definedName>
    <definedName name="B_1520">#REF!</definedName>
    <definedName name="B_1530">#REF!</definedName>
    <definedName name="B_1560">#REF!</definedName>
    <definedName name="B_16">#REF!</definedName>
    <definedName name="B_18">#REF!</definedName>
    <definedName name="B_19">#REF!</definedName>
    <definedName name="B_2">#REF!</definedName>
    <definedName name="B_2040">#REF!</definedName>
    <definedName name="B_2045_AT">#REF!</definedName>
    <definedName name="B_2050">#REF!</definedName>
    <definedName name="B_20501">#REF!</definedName>
    <definedName name="B_2050A">#REF!</definedName>
    <definedName name="B_2070">#REF!</definedName>
    <definedName name="B_2550">#REF!</definedName>
    <definedName name="B_2550_KT">#REF!</definedName>
    <definedName name="B_2550_MZ">#REF!</definedName>
    <definedName name="B_25501">#REF!</definedName>
    <definedName name="B_2560">#REF!</definedName>
    <definedName name="B_2560_AT">#REF!</definedName>
    <definedName name="B_2560_MZ">#REF!</definedName>
    <definedName name="B_2560_V">#REF!</definedName>
    <definedName name="B_25603">#REF!</definedName>
    <definedName name="B_2560503">#REF!</definedName>
    <definedName name="B_3">#REF!</definedName>
    <definedName name="B_30100">#REF!</definedName>
    <definedName name="B_30110">#REF!</definedName>
    <definedName name="B_3011070">#REF!</definedName>
    <definedName name="B_30115">#REF!</definedName>
    <definedName name="B_3050">#REF!</definedName>
    <definedName name="B_30501">#REF!</definedName>
    <definedName name="B_3060">#REF!</definedName>
    <definedName name="B_3060_V">#REF!</definedName>
    <definedName name="B_3070">#REF!</definedName>
    <definedName name="B_3070A">#REF!</definedName>
    <definedName name="B_3070J">#REF!</definedName>
    <definedName name="B_3070JA">#REF!</definedName>
    <definedName name="B_3075">#REF!</definedName>
    <definedName name="B_30753">#REF!</definedName>
    <definedName name="B_3080">#REF!</definedName>
    <definedName name="B_3a">#REF!</definedName>
    <definedName name="B_4">#REF!</definedName>
    <definedName name="B_40110">#REF!</definedName>
    <definedName name="B_4070">#REF!</definedName>
    <definedName name="B_4070_AT">#REF!</definedName>
    <definedName name="B_4070J">#REF!</definedName>
    <definedName name="B_4070JA">#REF!</definedName>
    <definedName name="B_5">#REF!</definedName>
    <definedName name="B_50100">#REF!</definedName>
    <definedName name="B_50110">#REF!</definedName>
    <definedName name="B_5011070">#REF!</definedName>
    <definedName name="B_50115">#REF!</definedName>
    <definedName name="B_50130">#REF!</definedName>
    <definedName name="B_5070">#REF!</definedName>
    <definedName name="B_5080">#REF!</definedName>
    <definedName name="B_6">#REF!</definedName>
    <definedName name="B_7">#REF!</definedName>
    <definedName name="B_9">#REF!</definedName>
    <definedName name="b_Anl_1_2">[214]analisa!$J$69</definedName>
    <definedName name="b_ap">#REF!</definedName>
    <definedName name="b_bahukn">[157]SUMMARY!$Y$11</definedName>
    <definedName name="b_bahukr">[157]SUMMARY!$W$11</definedName>
    <definedName name="B_BALOK">#REF!</definedName>
    <definedName name="b_bekisting">'[161]#REF!'!$G$205</definedName>
    <definedName name="B_Beton">[214]HARGA!$G$28</definedName>
    <definedName name="B_beton123">'[161]#REF!'!$G$165</definedName>
    <definedName name="b_bt">#REF!</definedName>
    <definedName name="b_ddg">#REF!</definedName>
    <definedName name="b_ddg1">#REF!</definedName>
    <definedName name="b_ddg2">#REF!</definedName>
    <definedName name="B_Elect">#REF!</definedName>
    <definedName name="b_k">#REF!</definedName>
    <definedName name="B_Kali">[214]HARGA!$G$27</definedName>
    <definedName name="B_Kali_B_Belah">[309]H.Bahan!$E$20</definedName>
    <definedName name="b_kali15_20">'[161]#REF!'!$F$8</definedName>
    <definedName name="b_kambang">#REF!</definedName>
    <definedName name="B_KOLOM">#REF!</definedName>
    <definedName name="B_KONPEN">#REF!</definedName>
    <definedName name="B_KONPEN3">#REF!</definedName>
    <definedName name="B_LATEI">#REF!</definedName>
    <definedName name="B_LISPLANK">#REF!</definedName>
    <definedName name="b_list">#REF!</definedName>
    <definedName name="b_list1">#REF!</definedName>
    <definedName name="b_p250">#REF!</definedName>
    <definedName name="b_pad">[198]BHN!$L$72</definedName>
    <definedName name="B_PDS">#REF!</definedName>
    <definedName name="B_Pembesian_polos">'[161]#REF!'!$G$195</definedName>
    <definedName name="B_PLAT">#REF!</definedName>
    <definedName name="b_r">#REF!</definedName>
    <definedName name="b_rp">#REF!</definedName>
    <definedName name="b_rp1">#REF!</definedName>
    <definedName name="b_sb">#REF!</definedName>
    <definedName name="b_sb1">#REF!</definedName>
    <definedName name="b_siku">'[161]#REF!'!$F$30</definedName>
    <definedName name="b_sllof">#REF!</definedName>
    <definedName name="b_sloof">#REF!</definedName>
    <definedName name="b_spt">#REF!</definedName>
    <definedName name="b_t250">#REF!</definedName>
    <definedName name="B_TANGGA">#REF!</definedName>
    <definedName name="B_TANGGA1">#REF!</definedName>
    <definedName name="B_TANGGA4">#REF!</definedName>
    <definedName name="b_tgg">#REF!</definedName>
    <definedName name="b_tgg1">#REF!</definedName>
    <definedName name="B_WALL">#REF!</definedName>
    <definedName name="B.109.">#REF!,#REF!</definedName>
    <definedName name="B.A.1">[314]ANALISA!$L$36</definedName>
    <definedName name="B.A.16">[314]ANALISA!$AS$72</definedName>
    <definedName name="B.A.6">[314]ANALISA!$AH$36</definedName>
    <definedName name="B.BATUKALI">[314]ANALISA!$BZ$36</definedName>
    <definedName name="b.belah">#REF!</definedName>
    <definedName name="b.bronjong">'[314]ANALISA BAHAN'!$K$33</definedName>
    <definedName name="B.Jambi">#REF!</definedName>
    <definedName name="B.K.175">#REF!</definedName>
    <definedName name="B.K.225">#REF!</definedName>
    <definedName name="B.K.250">#REF!</definedName>
    <definedName name="B.K.275">#REF!</definedName>
    <definedName name="B.K.300">#REF!</definedName>
    <definedName name="B.K.350">#REF!</definedName>
    <definedName name="B.K.400">#REF!</definedName>
    <definedName name="B.List_Profil_4.5_cm">'[315]HSBU ANA'!$D$136</definedName>
    <definedName name="B.Paku__1___3_cm">'[315]HSBU ANA'!$D$61</definedName>
    <definedName name="B.PLESTERAN20">[314]ANALISA!$CV$36</definedName>
    <definedName name="B.RL1.101">#REF!</definedName>
    <definedName name="B.RL1.101B">#REF!</definedName>
    <definedName name="B.RL1.101E">#REF!</definedName>
    <definedName name="B.RL1.102">#REF!</definedName>
    <definedName name="B.RL1.102B">#REF!</definedName>
    <definedName name="B.RL1.102E">#REF!</definedName>
    <definedName name="B.RL1.103">#REF!</definedName>
    <definedName name="B.RL1.103B">#REF!</definedName>
    <definedName name="B.RL1.103E">#REF!</definedName>
    <definedName name="B.RL1.104">#REF!</definedName>
    <definedName name="B.RL1.104B">#REF!</definedName>
    <definedName name="B.RL1.104E">#REF!</definedName>
    <definedName name="B.RL1.105">#REF!</definedName>
    <definedName name="B.RL1.105B">#REF!</definedName>
    <definedName name="B.RL1.105E">#REF!</definedName>
    <definedName name="B.RL1.106">#REF!</definedName>
    <definedName name="B.RL1.106B">#REF!</definedName>
    <definedName name="B.RL1.106E">#REF!</definedName>
    <definedName name="B.RUMPUT">[314]ANALISA!$BO$36</definedName>
    <definedName name="B.SIAR">[314]ANALISA!$CV$72</definedName>
    <definedName name="b.super.5.10">#REF!</definedName>
    <definedName name="B.TG.101">#REF!</definedName>
    <definedName name="B.TG.101B">#REF!</definedName>
    <definedName name="B.TG.101E">#REF!</definedName>
    <definedName name="B.TG.102">#REF!</definedName>
    <definedName name="B.TG.102B">#REF!</definedName>
    <definedName name="B.TG.102E">#REF!</definedName>
    <definedName name="B1_">#REF!</definedName>
    <definedName name="B10_">#REF!</definedName>
    <definedName name="B11_">#REF!</definedName>
    <definedName name="B12_">#REF!</definedName>
    <definedName name="B13_">#REF!</definedName>
    <definedName name="b1535b145">#REF!</definedName>
    <definedName name="B2_">#REF!</definedName>
    <definedName name="b2030b180">#REF!</definedName>
    <definedName name="b2035bs190">#REF!</definedName>
    <definedName name="b2060b180">#REF!</definedName>
    <definedName name="B3_">#REF!</definedName>
    <definedName name="b3020b175">#REF!</definedName>
    <definedName name="b3020bs175">#REF!</definedName>
    <definedName name="b3040b160">#REF!</definedName>
    <definedName name="B4_">#REF!</definedName>
    <definedName name="B5_">#REF!</definedName>
    <definedName name="B6_">#REF!</definedName>
    <definedName name="B7_">#REF!</definedName>
    <definedName name="B8_">#REF!</definedName>
    <definedName name="B9_">#REF!</definedName>
    <definedName name="ba">#REF!</definedName>
    <definedName name="ba_ka_15_20">'[266]Daf-Harga'!$H$82</definedName>
    <definedName name="ba_ka_20_25">'[266]Daf-Harga'!$H$83</definedName>
    <definedName name="ba_pe_1_2">'[266]Daf-Harga'!$H$78</definedName>
    <definedName name="ba_pe_2_3">'[266]Daf-Harga'!$H$79</definedName>
    <definedName name="ba_pe_3_5">'[266]Daf-Harga'!$H$80</definedName>
    <definedName name="Ba.bakar">[317]BASIC!$AO$1149</definedName>
    <definedName name="BAB.10">[244]RAB!$G$189</definedName>
    <definedName name="BAB.2">[244]RAB!$G$31</definedName>
    <definedName name="BAB.5">[244]RAB!$G$59</definedName>
    <definedName name="babekb">#REF!</definedName>
    <definedName name="babekp">#REF!</definedName>
    <definedName name="Baby_roller">'[161]#REF!'!$H$99</definedName>
    <definedName name="Backfill">#REF!</definedName>
    <definedName name="backhoe">#REF!</definedName>
    <definedName name="backup_komp">'[256]Backup komp'!$B:$N</definedName>
    <definedName name="badan_jalan">#REF!</definedName>
    <definedName name="baf">#REF!</definedName>
    <definedName name="baggrekunci">[318]bahan!$G$16</definedName>
    <definedName name="baggretutup">[318]bahan!$G$15</definedName>
    <definedName name="bagi">[319]BasicPrice!$Q$6</definedName>
    <definedName name="BAGIAN_1_1">#REF!</definedName>
    <definedName name="BAGIAN_1_1_2">#REF!</definedName>
    <definedName name="BAGIAN_1_2">#REF!</definedName>
    <definedName name="BAGIAN_1_3">#REF!</definedName>
    <definedName name="BAGIAN_1_4">#REF!</definedName>
    <definedName name="BAGIAN_1_6">#REF!</definedName>
    <definedName name="BAGIAN_1_7">#REF!</definedName>
    <definedName name="BAGIAN_1_8">#REF!</definedName>
    <definedName name="BAGIAN_1_8_2">#REF!</definedName>
    <definedName name="BAGIAN_1_8_3">#REF!</definedName>
    <definedName name="BAGIAN_1_9">#REF!</definedName>
    <definedName name="BAGIAN_1_9_2">#REF!</definedName>
    <definedName name="BAGIAN_1_9_3">#REF!</definedName>
    <definedName name="BAGPRO">[3]Menu!$E$2</definedName>
    <definedName name="bagpro1">#REF!</definedName>
    <definedName name="bagu">'[320]D.1.7'!$B$1:$L$41,'[320]D.1.7'!$N$42:$U$74</definedName>
    <definedName name="Bahan">[321]Bahan!$E$8:$K$167</definedName>
    <definedName name="BAHAN_1">#REF!</definedName>
    <definedName name="BAHAN_2">#REF!</definedName>
    <definedName name="BAHAN_3">#REF!</definedName>
    <definedName name="BAHAN_4">#REF!</definedName>
    <definedName name="BAHAN_5">#REF!</definedName>
    <definedName name="BAHAN_6">#REF!</definedName>
    <definedName name="BAHAN_7">#REF!</definedName>
    <definedName name="BAHAN1">'[54]hrg sat1'!$L$30</definedName>
    <definedName name="BAHAN10">'[54]hrg sat1'!$L$39</definedName>
    <definedName name="BAHAN11">'[54]hrg sat1'!$L$40</definedName>
    <definedName name="BAHAN12">'[54]hrg sat1'!$L$41</definedName>
    <definedName name="BAHAN13">'[54]hrg sat1'!$L$42</definedName>
    <definedName name="BAHAN14">'[54]hrg sat1'!$L$43</definedName>
    <definedName name="BAHAN15">'[54]hrg sat1'!$L$44</definedName>
    <definedName name="BAHAN16">'[54]hrg sat1'!$L$45</definedName>
    <definedName name="BAHAN17">'[54]hrg sat1'!$L$46</definedName>
    <definedName name="BAHAN18">'[54]hrg sat1'!$L$47</definedName>
    <definedName name="BAHAN19">'[54]hrg sat1'!$L$48</definedName>
    <definedName name="bahan2">[322]h.satuan!$C$26:$F$120</definedName>
    <definedName name="BAHAN20">'[54]hrg sat1'!$L$49</definedName>
    <definedName name="BAHAN21">'[54]hrg sat1'!$L$50</definedName>
    <definedName name="BAHAN22">'[54]hrg sat1'!$L$51</definedName>
    <definedName name="BAHAN23">'[54]hrg sat1'!$L$52</definedName>
    <definedName name="BAHAN24">'[54]hrg sat1'!$L$53</definedName>
    <definedName name="BAHAN25">'[54]hrg sat1'!$L$57</definedName>
    <definedName name="BAHAN26">'[54]hrg sat1'!$L$58</definedName>
    <definedName name="BAHAN27">'[54]hrg sat1'!$L$59</definedName>
    <definedName name="BAHAN28">'[54]hrg sat1'!$L$60</definedName>
    <definedName name="BAHAN29">'[54]hrg sat1'!$L$61</definedName>
    <definedName name="BAHAN3">'[54]hrg sat1'!$L$32</definedName>
    <definedName name="BAHAN30">'[54]hrg sat1'!$L$62</definedName>
    <definedName name="BAHAN31">'[54]hrg sat1'!$L$63</definedName>
    <definedName name="BAHAN32">'[54]hrg sat1'!$L$64</definedName>
    <definedName name="BAHAN321">[5]ANL!$J$1054</definedName>
    <definedName name="BAHAN321_3">[191]ANL!$J$1054</definedName>
    <definedName name="BAHAN33">'[54]hrg sat1'!$L$65</definedName>
    <definedName name="BAHAN34">'[54]hrg sat1'!$L$66</definedName>
    <definedName name="BAHAN35">'[54]hrg sat1'!$L$68</definedName>
    <definedName name="BAHAN36">'[54]hrg sat1'!$L$69</definedName>
    <definedName name="BAHAN37">'[54]hrg sat1'!$L$70</definedName>
    <definedName name="BAHAN38">'[54]hrg sat1'!$L$71</definedName>
    <definedName name="BAHAN39">'[54]hrg sat1'!$L$72</definedName>
    <definedName name="BAHAN4">'[54]hrg sat1'!$L$33</definedName>
    <definedName name="BAHAN40">'[54]hrg sat1'!$L$73</definedName>
    <definedName name="BAHAN41">'[54]hrg sat1'!$L$74</definedName>
    <definedName name="BAHAN42">'[54]hrg sat1'!$L$75</definedName>
    <definedName name="BAHAN43">'[54]hrg sat1'!$L$76</definedName>
    <definedName name="BAHAN44">'[54]hrg sat1'!$L$77</definedName>
    <definedName name="BAHAN45">'[54]hrg sat1'!$L$78</definedName>
    <definedName name="BAHAN46">'[54]hrg sat1'!$L$79</definedName>
    <definedName name="BAHAN47">'[54]hrg sat1'!$L$80</definedName>
    <definedName name="BAHAN48">'[54]hrg sat1'!$L$81</definedName>
    <definedName name="BAHAN49">'[54]hrg sat1'!$L$82</definedName>
    <definedName name="BAHAN5">'[54]hrg sat1'!$L$34</definedName>
    <definedName name="BAHAN50">'[54]hrg sat1'!$L$83</definedName>
    <definedName name="BAHAN51">'[54]hrg sat1'!$L$84</definedName>
    <definedName name="BAHAN511A">[5]ANL!$J$2081</definedName>
    <definedName name="BAHAN511A_3">[191]ANL!$J$2081</definedName>
    <definedName name="BAHAN512A">[5]ANL!$J$2225</definedName>
    <definedName name="BAHAN512A_3">[191]ANL!$J$2225</definedName>
    <definedName name="BAHAN52">'[54]hrg sat1'!$L$85</definedName>
    <definedName name="BAHAN521">[5]ANL!$J$2391</definedName>
    <definedName name="BAHAN521_3">[191]ANL!$J$2391</definedName>
    <definedName name="BAHAN53">'[54]hrg sat1'!$L$86</definedName>
    <definedName name="BAHAN54">'[54]hrg sat1'!$L$87</definedName>
    <definedName name="BAHAN55">'[54]hrg sat1'!$L$88</definedName>
    <definedName name="BAHAN56">'[54]hrg sat1'!$L$89</definedName>
    <definedName name="BAHAN57">'[54]hrg sat1'!$L$90</definedName>
    <definedName name="BAHAN58">'[54]hrg sat1'!$L$91</definedName>
    <definedName name="BAHAN59">'[54]hrg sat1'!$L$92</definedName>
    <definedName name="BAHAN6">'[54]hrg sat1'!$L$35</definedName>
    <definedName name="BAHAN60">'[54]hrg sat1'!$L$93</definedName>
    <definedName name="BAHAN61">'[54]hrg sat1'!$L$94</definedName>
    <definedName name="BAHAN611A">[5]ANL!$J$2533</definedName>
    <definedName name="BAHAN611A_3">[191]ANL!$J$2533</definedName>
    <definedName name="BAHAN611B">[5]ANL!$J$2534</definedName>
    <definedName name="BAHAN611B_3">[191]ANL!$J$2534</definedName>
    <definedName name="BAHAN62">'[54]hrg sat1'!$L$95</definedName>
    <definedName name="BAHAN63">'[54]hrg sat1'!$L$96</definedName>
    <definedName name="BAHAN64">'[54]hrg sat1'!$L$97</definedName>
    <definedName name="BAHAN65">'[54]hrg sat1'!$L$98</definedName>
    <definedName name="BAHAN66">'[54]hrg sat1'!$L$99</definedName>
    <definedName name="BAHAN67">'[54]hrg sat1'!$L$100</definedName>
    <definedName name="BAHAN68">'[54]hrg sat1'!$L$101</definedName>
    <definedName name="BAHAN69">'[54]hrg sat1'!$L$102</definedName>
    <definedName name="BAHAN7">'[54]hrg sat1'!$L$36</definedName>
    <definedName name="BAHAN70">'[54]hrg sat1'!$L$103</definedName>
    <definedName name="BAHAN71">'[54]hrg sat1'!$L$104</definedName>
    <definedName name="BAHAN72">'[54]hrg sat1'!$L$105</definedName>
    <definedName name="BAHAN74">'[323]hrg sat'!$L$111</definedName>
    <definedName name="BAHAN753A">[5]ANL!$J$5198</definedName>
    <definedName name="BAHAN753A_3">[191]ANL!$J$5198</definedName>
    <definedName name="BAHAN753B">[5]ANL!$J$5199</definedName>
    <definedName name="BAHAN753B_3">[191]ANL!$J$5199</definedName>
    <definedName name="BAHAN8">'[54]hrg sat1'!$L$37</definedName>
    <definedName name="BAHAN818A">[5]ANL!$J$6225</definedName>
    <definedName name="BAHAN818A_3">[191]ANL!$J$6225</definedName>
    <definedName name="BAHAN818B">[5]ANL!$J$6226</definedName>
    <definedName name="BAHAN818B_3">[191]ANL!$J$6226</definedName>
    <definedName name="BAHAN819A">[5]ANL!$J$6348</definedName>
    <definedName name="BAHAN819A_3">[191]ANL!$J$6348</definedName>
    <definedName name="BAHAN9">'[54]hrg sat1'!$L$38</definedName>
    <definedName name="BAHU">'[228]Kuantitas &amp; Harga'!$A$84:$H$98</definedName>
    <definedName name="BAHU_5">'[249]Kuantitas _ Harga _2_'!$A$81:$H$95</definedName>
    <definedName name="BAHU_8">[249]_!$B$33:$J$39</definedName>
    <definedName name="BAJA">#REF!</definedName>
    <definedName name="Baja_profil_Canal_C100x50x1">[309]H.Bahan!$E$71</definedName>
    <definedName name="Baja_Tulangan">#REF!</definedName>
    <definedName name="baja_tulangan_patok_hektometer">'[161]#REF!'!$H$3704</definedName>
    <definedName name="baja_tulangan_patok_kilometer">'[161]#REF!'!$H$3618</definedName>
    <definedName name="baja_tulangan_patok_pengarah">'[161]#REF!'!$H$3532</definedName>
    <definedName name="Baja.Tulangan">'[324]Lamp 5A'!$A$1:$G$31</definedName>
    <definedName name="bajacnp">#REF!</definedName>
    <definedName name="bajaplat">#REF!</definedName>
    <definedName name="bajaringan">[270]Bahan!$F$12</definedName>
    <definedName name="bajasiku">#REF!</definedName>
    <definedName name="bak">'[112]Harga Satuan Bahan'!$E$144</definedName>
    <definedName name="bakair">#REF!</definedName>
    <definedName name="bakcuci">'[271]Harga Satuan'!$G$107</definedName>
    <definedName name="bakmandi">'[304]HB '!$F$160</definedName>
    <definedName name="bakrie">#REF!</definedName>
    <definedName name="baks">#REF!</definedName>
    <definedName name="bal1525b140">#REF!</definedName>
    <definedName name="bal1525b220">#REF!</definedName>
    <definedName name="bal1530b140">#REF!</definedName>
    <definedName name="bal1530b160">#REF!</definedName>
    <definedName name="bal1530b180">#REF!</definedName>
    <definedName name="bal1530b195">#REF!</definedName>
    <definedName name="bal1540b200">#REF!</definedName>
    <definedName name="bal2025b185">#REF!</definedName>
    <definedName name="bal2025b200">#REF!</definedName>
    <definedName name="bal2030b215">#REF!</definedName>
    <definedName name="bal2030b220">#REF!</definedName>
    <definedName name="bal2040b140">#REF!</definedName>
    <definedName name="bal2040b165">#REF!</definedName>
    <definedName name="bal2050b165">#REF!</definedName>
    <definedName name="bal2060b150">#REF!</definedName>
    <definedName name="bal3040b140">#REF!</definedName>
    <definedName name="bal3040b180">#REF!</definedName>
    <definedName name="bal3050b190">#REF!</definedName>
    <definedName name="bal3060b180">#REF!</definedName>
    <definedName name="bal4055b215">#REF!</definedName>
    <definedName name="bal4060b210">#REF!</definedName>
    <definedName name="bal4060b225">#REF!</definedName>
    <definedName name="bal4070b225">#REF!</definedName>
    <definedName name="Ball_Valve_Dia_1">#REF!</definedName>
    <definedName name="BALLROOM">#REF!</definedName>
    <definedName name="balok">#REF!</definedName>
    <definedName name="balok_jati">'[161]#REF!'!$F$109</definedName>
    <definedName name="balok_kamper">'[161]#REF!'!$F$111</definedName>
    <definedName name="balok_kayu_borneo">#REF!</definedName>
    <definedName name="balok_meranti">'[161]#REF!'!$F$118</definedName>
    <definedName name="balok140">#REF!</definedName>
    <definedName name="BALOK1525">#REF!</definedName>
    <definedName name="balok1540">#REF!</definedName>
    <definedName name="balok2030">#REF!</definedName>
    <definedName name="balok2040">#REF!</definedName>
    <definedName name="balok20x30">#REF!</definedName>
    <definedName name="balok20x40">#REF!</definedName>
    <definedName name="BALOK3020">#REF!</definedName>
    <definedName name="balok3040">#REF!</definedName>
    <definedName name="balok3050">#REF!</definedName>
    <definedName name="balok3060">#REF!</definedName>
    <definedName name="balok30x55">'[161]#REF!'!$H$173</definedName>
    <definedName name="balok60">#REF!</definedName>
    <definedName name="balok70">#REF!</definedName>
    <definedName name="balokkam">'[195]har-sat'!$H$23</definedName>
    <definedName name="balokkuda21313">[289]ANALISA!$H$568</definedName>
    <definedName name="baloklantaiI">#REF!</definedName>
    <definedName name="baloklantaiII">#REF!</definedName>
    <definedName name="bambang">'[320]D.1.5'!$B$1:$L$37,'[320]D.1.5'!$N$38:$U$72</definedName>
    <definedName name="Bambu">'[265]20.1.1 Bahan Bangun &amp; Konstruks'!#REF!</definedName>
    <definedName name="ban">'[325]Harga Bahan'!$H$98</definedName>
    <definedName name="BANG">[3]Menu!$E$10</definedName>
    <definedName name="BANG_ME">#REF!</definedName>
    <definedName name="bangkirai_papan">'[161]#REF!'!$F$115</definedName>
    <definedName name="bangkirai_usuk">'[161]#REF!'!$F$114</definedName>
    <definedName name="BANK">[326]bau!$J$35</definedName>
    <definedName name="bantu">'[161]#REF!'!$H$132</definedName>
    <definedName name="bap">[327]harga!$D$7</definedName>
    <definedName name="BAQ">[328]Analis!$E$475</definedName>
    <definedName name="bar">[259]Base_Price!$J$78</definedName>
    <definedName name="bar_bender">#REF!</definedName>
    <definedName name="bar_cutter">#REF!</definedName>
    <definedName name="Bar_D10">#REF!</definedName>
    <definedName name="Bar_D13">#REF!</definedName>
    <definedName name="Bar_D16">#REF!</definedName>
    <definedName name="Bar_D19">#REF!</definedName>
    <definedName name="Bar_D22">#REF!</definedName>
    <definedName name="Bar_D25">#REF!</definedName>
    <definedName name="Bar_D29">#REF!</definedName>
    <definedName name="Bar_D32">#REF!</definedName>
    <definedName name="barben">[259]Base_Price!$J$201</definedName>
    <definedName name="barcut">[259]Base_Price!$J$202</definedName>
    <definedName name="barcutter">[248]Alat!$I$62</definedName>
    <definedName name="baru">'[329]upah n bahan'!$C$6:$I$413</definedName>
    <definedName name="BAS">#REF!</definedName>
    <definedName name="basaom">#REF!</definedName>
    <definedName name="basaom_1">#REF!</definedName>
    <definedName name="basaom_2">#REF!</definedName>
    <definedName name="basaom_3">#REF!</definedName>
    <definedName name="basaom_4">#REF!</definedName>
    <definedName name="basaom_5">#REF!</definedName>
    <definedName name="basdim">#REF!</definedName>
    <definedName name="basdim_1">#REF!</definedName>
    <definedName name="basdim_2">#REF!</definedName>
    <definedName name="basdim_3">#REF!</definedName>
    <definedName name="basdim_4">#REF!</definedName>
    <definedName name="basdim_5">#REF!</definedName>
    <definedName name="basdoc">#REF!</definedName>
    <definedName name="basdoc_1">#REF!</definedName>
    <definedName name="basdoc_2">#REF!</definedName>
    <definedName name="basdoc_3">#REF!</definedName>
    <definedName name="basdoc_4">#REF!</definedName>
    <definedName name="basdoc_5">#REF!</definedName>
    <definedName name="Base_camp_distance">'[161]#REF!'!$U$16</definedName>
    <definedName name="base_plate">#REF!</definedName>
    <definedName name="BASEA">#REF!</definedName>
    <definedName name="BASEB">#REF!</definedName>
    <definedName name="BaseC">#REF!</definedName>
    <definedName name="basfs">#REF!</definedName>
    <definedName name="basfs_1">#REF!</definedName>
    <definedName name="basfs_2">#REF!</definedName>
    <definedName name="basfs_3">#REF!</definedName>
    <definedName name="basfs_4">#REF!</definedName>
    <definedName name="basfs_5">#REF!</definedName>
    <definedName name="basi">#REF!</definedName>
    <definedName name="basi_1">#REF!</definedName>
    <definedName name="basi_2">#REF!</definedName>
    <definedName name="basi_3">#REF!</definedName>
    <definedName name="basi_4">#REF!</definedName>
    <definedName name="basi_5">#REF!</definedName>
    <definedName name="basitc">#REF!</definedName>
    <definedName name="basitc_1">#REF!</definedName>
    <definedName name="basitc_2">#REF!</definedName>
    <definedName name="basitc_3">#REF!</definedName>
    <definedName name="basitc_4">#REF!</definedName>
    <definedName name="basitc_5">#REF!</definedName>
    <definedName name="baspalcurah">[278]bahan!$G$57</definedName>
    <definedName name="baspalt">[278]bahan!$G$18</definedName>
    <definedName name="basrtu">#REF!</definedName>
    <definedName name="basrtu_1">#REF!</definedName>
    <definedName name="basrtu_2">#REF!</definedName>
    <definedName name="basrtu_3">#REF!</definedName>
    <definedName name="basrtu_4">#REF!</definedName>
    <definedName name="basrtu_5">#REF!</definedName>
    <definedName name="bastw">#REF!</definedName>
    <definedName name="bastw_1">#REF!</definedName>
    <definedName name="bastw_2">#REF!</definedName>
    <definedName name="bastw_3">#REF!</definedName>
    <definedName name="bastw_4">#REF!</definedName>
    <definedName name="bastw_5">#REF!</definedName>
    <definedName name="BAT">'[330]upah bahan'!$G$16</definedName>
    <definedName name="bat_pe_0.5_1">'[266]Daf-Harga'!$H$77</definedName>
    <definedName name="bata">[331]HARGA!$D$32</definedName>
    <definedName name="Bata1">#REF!</definedName>
    <definedName name="bata12">#REF!</definedName>
    <definedName name="bata1212">'[271]Harga Satuan'!$G$12</definedName>
    <definedName name="bata1214">'[271]Harga Satuan'!$G$13</definedName>
    <definedName name="bata13">#REF!</definedName>
    <definedName name="bata14">#REF!</definedName>
    <definedName name="bata15">#REF!</definedName>
    <definedName name="Bata2">#REF!</definedName>
    <definedName name="bataco">#REF!</definedName>
    <definedName name="batacok">'[119]Harga Satuan Bahan'!$E$17</definedName>
    <definedName name="batahebel">#REF!</definedName>
    <definedName name="batako">'[195]har-sat'!$H$20</definedName>
    <definedName name="batamerah">#REF!</definedName>
    <definedName name="BatAp">#REF!</definedName>
    <definedName name="BAtapTD04">[227]Harsat!$J$41</definedName>
    <definedName name="batcher">'[233]h.sat-bbm'!$J$49</definedName>
    <definedName name="batching">[248]Alat!$I$47</definedName>
    <definedName name="batchingplant">'[332]Hrg Sat'!$E$21</definedName>
    <definedName name="bathtub">#REF!</definedName>
    <definedName name="batu_apung">#REF!</definedName>
    <definedName name="batu_b">'[161]#REF!'!$F$5</definedName>
    <definedName name="Batu_bata">[216]upah!$G$10</definedName>
    <definedName name="Batu_bata_besar">#REF!</definedName>
    <definedName name="Batu_bata_kecil">#REF!</definedName>
    <definedName name="batu_batu_kali">'[161]#REF!'!$H$2757</definedName>
    <definedName name="Batu_belah">#REF!</definedName>
    <definedName name="Batu_Belah___Kali">[272]Harga!$D$29</definedName>
    <definedName name="batu_belah_telford">'[161]#REF!'!$H$1449</definedName>
    <definedName name="batu_candi">#REF!</definedName>
    <definedName name="Batu_Cor_0__5__1">#REF!</definedName>
    <definedName name="Batu_Cor_1_2">#REF!</definedName>
    <definedName name="Batu_Cor_2_3">#REF!</definedName>
    <definedName name="Batu_Cor_3_5">#REF!</definedName>
    <definedName name="Batu_Cor_5_7">#REF!</definedName>
    <definedName name="Batu_gunung_\batu_pecah">'[177]upah &amp; bhan'!$F$23</definedName>
    <definedName name="Batu_Gunung_batu_belah">[216]upah!$G$11</definedName>
    <definedName name="Batu_kacang">#REF!</definedName>
    <definedName name="Batu_Kali">[335]upah!$G$12</definedName>
    <definedName name="Batu_pecah_0_5___1">#REF!</definedName>
    <definedName name="Batu_pecah_1_2">#REF!</definedName>
    <definedName name="Batu_pecah_2_3">#REF!</definedName>
    <definedName name="Batu_pecah_3_5">#REF!</definedName>
    <definedName name="Batu_pecah_5_7">#REF!</definedName>
    <definedName name="Batu_Tempel">[272]Harga!$D$28</definedName>
    <definedName name="batu.gunung">[333]upah!$E$19</definedName>
    <definedName name="batu.jogja">#REF!</definedName>
    <definedName name="Batu.K">[68]OE!$AE$277</definedName>
    <definedName name="batu.kali">[334]H.Sat!$E$20</definedName>
    <definedName name="batu1">#REF!</definedName>
    <definedName name="batu2">#REF!</definedName>
    <definedName name="batu3">#REF!</definedName>
    <definedName name="batu800">[253]analisa3!$H$120</definedName>
    <definedName name="batualam">[305]bahn!$E$56</definedName>
    <definedName name="batubat">#REF!</definedName>
    <definedName name="batubata">'[219]Daftar Harga'!$D$25</definedName>
    <definedName name="batubel">#REF!</definedName>
    <definedName name="BATUBELAH">'[252]Analisa Quarry'!$A$263:$H$374</definedName>
    <definedName name="Batugunung">[336]Upah!$L$23</definedName>
    <definedName name="batugunung5">[253]HARGA!$F$49</definedName>
    <definedName name="batugunung800">[253]HARGA!$F$50</definedName>
    <definedName name="batukali">'[219]Daftar Harga'!$D$26</definedName>
    <definedName name="batukali_PAsang_batu_mortar">'[161]#REF!'!$H$115</definedName>
    <definedName name="batukoral">[331]HARGA!$D$31</definedName>
    <definedName name="batukosong">#REF!</definedName>
    <definedName name="BATUPECAH">#REF!</definedName>
    <definedName name="batusaring">#REF!</definedName>
    <definedName name="bau">[337]bau!$J$9</definedName>
    <definedName name="Baut_Angker">[272]Harga!$D$30</definedName>
    <definedName name="Baut_dia._1_2">[272]Harga!$D$31</definedName>
    <definedName name="Baut_Untuk_Atap_Metal">[272]Harga!$D$33</definedName>
    <definedName name="baut12mm">#REF!</definedName>
    <definedName name="baut16">#REF!</definedName>
    <definedName name="baut16mm">#REF!</definedName>
    <definedName name="baut19">#REF!</definedName>
    <definedName name="baut19mm">#REF!</definedName>
    <definedName name="baut22mm">#REF!</definedName>
    <definedName name="BautAngkerKuda16">'[219]Daftar Harga'!$D$29</definedName>
    <definedName name="bautatap">[270]Bahan!$F$17</definedName>
    <definedName name="bauthtb12">'[258]AHS Struktur'!$G$1337</definedName>
    <definedName name="bauthtb16">'[258]AHS Struktur'!$G$912</definedName>
    <definedName name="bauthtb19">'[258]AHS Struktur'!$G$685</definedName>
    <definedName name="bautkecil">[270]Bahan!$F$16</definedName>
    <definedName name="Bautkuda12">'[219]Daftar Harga'!$D$28</definedName>
    <definedName name="Bautkuda2">[289]UPAH!$D$87</definedName>
    <definedName name="BAX">#REF!</definedName>
    <definedName name="BAX_1">#REF!</definedName>
    <definedName name="BAX_2">#REF!</definedName>
    <definedName name="BAX_3">#REF!</definedName>
    <definedName name="BAX_4">#REF!</definedName>
    <definedName name="BAX_5">#REF!</definedName>
    <definedName name="BAX_6">#REF!</definedName>
    <definedName name="BAX_7">#REF!</definedName>
    <definedName name="bb">'[338]DU&amp;B'!$F$27</definedName>
    <definedName name="bb_0">#REF!</definedName>
    <definedName name="BB_01">#REF!</definedName>
    <definedName name="BB_02">#REF!</definedName>
    <definedName name="BB_03">#REF!</definedName>
    <definedName name="BB_04">#REF!</definedName>
    <definedName name="BB_05">'[221]HRG BHN'!$G$46</definedName>
    <definedName name="BB_06">#REF!</definedName>
    <definedName name="BB38Kg.">[68]OE!$AE$478</definedName>
    <definedName name="bbaja">#REF!</definedName>
    <definedName name="bbalok">#REF!</definedName>
    <definedName name="bbalok_6">#REF!</definedName>
    <definedName name="bbalpres">#REF!</definedName>
    <definedName name="BBASE">#REF!</definedName>
    <definedName name="bbasgel">'[112]Harga Satuan Bahan'!$E$165</definedName>
    <definedName name="bbata">#REF!</definedName>
    <definedName name="bbata1">[339]harsat!$G$26</definedName>
    <definedName name="bbata2">#REF!</definedName>
    <definedName name="BBatubata">[227]Harsat!$J$19</definedName>
    <definedName name="BBatukali">[227]Harsat!$J$20</definedName>
    <definedName name="BBautTD">[227]Harsat!$J$45</definedName>
    <definedName name="BBB">[279]Sheet1!$X$3:$AH$54,[279]Sheet1!$X$72:$AH$111,[279]Sheet1!$X$134:$AH$174</definedName>
    <definedName name="bbeam">#REF!</definedName>
    <definedName name="bbek">#REF!</definedName>
    <definedName name="bbel1">'[340]DU&amp;B'!$F$31</definedName>
    <definedName name="bbel3">'[340]DU&amp;B'!$F$33</definedName>
    <definedName name="bbelah1520">#REF!</definedName>
    <definedName name="BBendrat">[227]Harsat!$J$23</definedName>
    <definedName name="bbensin">[341]bahan!$G$32</definedName>
    <definedName name="bbes">#REF!</definedName>
    <definedName name="bbesi">#REF!</definedName>
    <definedName name="BBesiU32">[227]Harsat!$J$21</definedName>
    <definedName name="bblh">#REF!</definedName>
    <definedName name="BBM">[334]H.Sat!$E$27</definedName>
    <definedName name="bbobos10">#REF!</definedName>
    <definedName name="BBt">'[342]SAT-DAS'!$I$36</definedName>
    <definedName name="bbtn">[184]DHSD!$G$26</definedName>
    <definedName name="BBX">#REF!</definedName>
    <definedName name="BBX_1">#REF!</definedName>
    <definedName name="BBX_2">#REF!</definedName>
    <definedName name="BBX_3">#REF!</definedName>
    <definedName name="BBX_4">#REF!</definedName>
    <definedName name="BBX_5">#REF!</definedName>
    <definedName name="BBX_6">#REF!</definedName>
    <definedName name="BBX_7">#REF!</definedName>
    <definedName name="bc_10">#REF!</definedName>
    <definedName name="bc_20">#REF!</definedName>
    <definedName name="bc_35">#REF!</definedName>
    <definedName name="bc_50">#REF!</definedName>
    <definedName name="bc_6">#REF!</definedName>
    <definedName name="bcamp">[248]MAPP!$T$31</definedName>
    <definedName name="bck">#REF!</definedName>
    <definedName name="bcol">#REF!</definedName>
    <definedName name="bcor">#REF!</definedName>
    <definedName name="bcv100_1">#REF!</definedName>
    <definedName name="bcv100_2">#REF!</definedName>
    <definedName name="bcv100_2_1">#REF!</definedName>
    <definedName name="bcv100_3">#REF!</definedName>
    <definedName name="bcv100_4">#REF!</definedName>
    <definedName name="bcv100_5">#REF!</definedName>
    <definedName name="bcv125_1">#REF!</definedName>
    <definedName name="bcv125_2">#REF!</definedName>
    <definedName name="bcv125_2_1">#REF!</definedName>
    <definedName name="bcv125_3">#REF!</definedName>
    <definedName name="bcv125_4">#REF!</definedName>
    <definedName name="bcv125_5">#REF!</definedName>
    <definedName name="bcv150_1">#REF!</definedName>
    <definedName name="bcv150_2">#REF!</definedName>
    <definedName name="bcv150_2_1">#REF!</definedName>
    <definedName name="bcv150_3">#REF!</definedName>
    <definedName name="bcv150_4">#REF!</definedName>
    <definedName name="bcv150_5">#REF!</definedName>
    <definedName name="BCX">#REF!</definedName>
    <definedName name="BCX_1">#REF!</definedName>
    <definedName name="BCX_2">#REF!</definedName>
    <definedName name="BCX_3">#REF!</definedName>
    <definedName name="BCX_4">#REF!</definedName>
    <definedName name="BCX_5">#REF!</definedName>
    <definedName name="BCX_6">#REF!</definedName>
    <definedName name="BCX_7">#REF!</definedName>
    <definedName name="Bder_Keramik_10_20cm">[309]H.Bahan!$E$51</definedName>
    <definedName name="bdg">[343]CH!$A$1</definedName>
    <definedName name="bdia6">#REF!</definedName>
    <definedName name="bdia6_1">#REF!</definedName>
    <definedName name="bdia6_2">#REF!</definedName>
    <definedName name="bdia6_2_1">#REF!</definedName>
    <definedName name="bdia6_3">#REF!</definedName>
    <definedName name="bdia6_3_1">#REF!</definedName>
    <definedName name="bdia6_3_2">#REF!</definedName>
    <definedName name="bdia6_4">#REF!</definedName>
    <definedName name="bdia6_5">#REF!</definedName>
    <definedName name="bdinding">#REF!</definedName>
    <definedName name="bdinding_6">#REF!</definedName>
    <definedName name="bdnhd">[344]DHSD!$G$40</definedName>
    <definedName name="BDP_04">'[345]610.04'!$U$44</definedName>
    <definedName name="BDP_050">'[345]610.05'!$P$104</definedName>
    <definedName name="BDP_060">'[345]610.06'!$R$100</definedName>
    <definedName name="BDP_070">'[345]610.07'!$R$26</definedName>
    <definedName name="BDP_080">'[345]610.08'!$N$22</definedName>
    <definedName name="Bdz">'[342]SAT-DAS'!$I$67</definedName>
    <definedName name="be">#REF!</definedName>
    <definedName name="beag150.150">#REF!</definedName>
    <definedName name="beag150.150u">#REF!</definedName>
    <definedName name="BEARING_PAD">#REF!</definedName>
    <definedName name="Beco">[334]H.Sat!$E$32</definedName>
    <definedName name="begel">#REF!</definedName>
    <definedName name="Begesting">[212]ANALISA!$H$449</definedName>
    <definedName name="Begisting">'[161]#REF!'!$K$2865</definedName>
    <definedName name="begisting_kolom_balok">#REF!</definedName>
    <definedName name="begisting_pancang_beton">'[161]#REF!'!$H$2931</definedName>
    <definedName name="begisting_plat">#REF!</definedName>
    <definedName name="begkolombulat">#REF!</definedName>
    <definedName name="beinraad">#REF!</definedName>
    <definedName name="bek_b">#REF!</definedName>
    <definedName name="bek_btc">#REF!</definedName>
    <definedName name="bek_d">#REF!</definedName>
    <definedName name="bek_f">#REF!</definedName>
    <definedName name="bek_k">#REF!</definedName>
    <definedName name="bek_k500">[198]UPH!$K$67</definedName>
    <definedName name="bek_l">#REF!</definedName>
    <definedName name="bek_pc">#REF!</definedName>
    <definedName name="bek_pl">#REF!</definedName>
    <definedName name="bek_r">#REF!</definedName>
    <definedName name="bek_sd">#REF!</definedName>
    <definedName name="BEKAS">#REF!</definedName>
    <definedName name="bekbalok">#REF!</definedName>
    <definedName name="BEKBATA">#REF!</definedName>
    <definedName name="bekddng">#REF!</definedName>
    <definedName name="bekgor">'[198]Cacth Basin1'!$L$160</definedName>
    <definedName name="bekisbatako">#REF!</definedName>
    <definedName name="bekiskayu">#REF!</definedName>
    <definedName name="bekist12">#REF!</definedName>
    <definedName name="bekist9">#REF!</definedName>
    <definedName name="bekistb">#REF!</definedName>
    <definedName name="bekisting">'[330]upah bahan'!$G$20</definedName>
    <definedName name="Bekisting___Perancah">[346]Analisa!$D$736</definedName>
    <definedName name="bekisting_meranti">'[265]20.1.1 Bahan Bangun &amp; Konstruks'!#REF!</definedName>
    <definedName name="bekisting2">[248]Bekisting!$K$127</definedName>
    <definedName name="bekisting3">[248]Bekisting!$K$156</definedName>
    <definedName name="bekistingklpraktis">#REF!</definedName>
    <definedName name="BekistingPlat">[69]Analisa!$J$505</definedName>
    <definedName name="BekistingPondasiDanLantaiDasar">[69]Analisa!$J$448</definedName>
    <definedName name="bekistingsederhana">#REF!</definedName>
    <definedName name="BekistingSlof">[69]Analisa!$J$460</definedName>
    <definedName name="bekistp">#REF!</definedName>
    <definedName name="bekkp">#REF!</definedName>
    <definedName name="beklant">#REF!</definedName>
    <definedName name="Beklantai">#REF!</definedName>
    <definedName name="BEKOLOM">#REF!</definedName>
    <definedName name="bekpan">#REF!</definedName>
    <definedName name="beksloff">#REF!</definedName>
    <definedName name="bel">#REF!</definedName>
    <definedName name="bell">#REF!</definedName>
    <definedName name="BEN">#REF!</definedName>
    <definedName name="Benang">#REF!</definedName>
    <definedName name="Benang_nilon_putih">#REF!</definedName>
    <definedName name="BENANGAN">'[161]#REF!'!$I$418</definedName>
    <definedName name="benangan_sudut">'[161]#REF!'!$E$689</definedName>
    <definedName name="benangan13">#REF!</definedName>
    <definedName name="Bend_Dia">#REF!</definedName>
    <definedName name="Bender">#REF!</definedName>
    <definedName name="bending">'[233]h.sat-bbm'!$J$74</definedName>
    <definedName name="bendrat">[142]BasicPrice!$G$17</definedName>
    <definedName name="bening3">[68]OE!$AK$629</definedName>
    <definedName name="bening5">[68]OE!$AK$630</definedName>
    <definedName name="bensin">[347]Bahan!$I$57</definedName>
    <definedName name="bensin2">[198]BHN!$L$22</definedName>
    <definedName name="BERANGKAT">[269]SPJ!$B$99:$K$120</definedName>
    <definedName name="BES">#REF!</definedName>
    <definedName name="besi">#REF!</definedName>
    <definedName name="besi_6">#REF!</definedName>
    <definedName name="besi_bet">'[266]Daf-Harga'!$H$93</definedName>
    <definedName name="besi_beton">'[307]Bahan Bangun &amp; Konstruksi'!$D$47</definedName>
    <definedName name="Besi_beton_polos">[216]upah!$G$13</definedName>
    <definedName name="Besi_beton_ulir">[216]upah!$G$14</definedName>
    <definedName name="besi_c">'[161]#REF!'!$F$31</definedName>
    <definedName name="BESI_C200X100X55X8">#REF!</definedName>
    <definedName name="Besi_gorong2_sd45">'[161]#REF!'!$H$204</definedName>
    <definedName name="besi_l_70">#REF!</definedName>
    <definedName name="besi_plat2">'[161]#REF!'!$F$29</definedName>
    <definedName name="besi_plat3">'[161]#REF!'!$F$28</definedName>
    <definedName name="Besi_Polos">#REF!</definedName>
    <definedName name="besi_siku">'[161]#REF!'!$D$17</definedName>
    <definedName name="BESI_SIKU40X80X4">#REF!</definedName>
    <definedName name="besi_strand">#REF!</definedName>
    <definedName name="Besi_Tulangan">[346]Analisa!$D$444</definedName>
    <definedName name="Besi_ulir">'[177]upah &amp; bhan'!$F$28</definedName>
    <definedName name="besi_wf">'[161]#REF!'!$D$15</definedName>
    <definedName name="BESI_WF200X100X55X8">#REF!</definedName>
    <definedName name="Besi.8">#REF!</definedName>
    <definedName name="besi10">[348]B.T!$C$9</definedName>
    <definedName name="besi10.sii">#REF!</definedName>
    <definedName name="besi12">[348]B.T!$C$11</definedName>
    <definedName name="besi12sii">#REF!</definedName>
    <definedName name="besi13">#REF!</definedName>
    <definedName name="besi13u">#REF!</definedName>
    <definedName name="besi16">[349]B.T!$C$15</definedName>
    <definedName name="besi16sii">#REF!</definedName>
    <definedName name="besi16u">#REF!</definedName>
    <definedName name="besi19">[349]B.T!$C$18</definedName>
    <definedName name="besi19u">#REF!</definedName>
    <definedName name="BESI24">[229]HSD!$F$22</definedName>
    <definedName name="besi39">#REF!</definedName>
    <definedName name="besi6">[349]B.T!$C$5</definedName>
    <definedName name="besi6.sii">#REF!</definedName>
    <definedName name="besi6sii">#REF!</definedName>
    <definedName name="besi8">[349]B.T!$C$7</definedName>
    <definedName name="besi8sii">#REF!</definedName>
    <definedName name="besibeton">'[219]Daftar Harga'!$D$27</definedName>
    <definedName name="besibetonpolos">#REF!</definedName>
    <definedName name="besibtn">#REF!</definedName>
    <definedName name="besibton">#REF!</definedName>
    <definedName name="besiinp">#REF!</definedName>
    <definedName name="besiku.40">[248]Material!$J$33</definedName>
    <definedName name="besiku.50">[248]Material!$J$34</definedName>
    <definedName name="besilir">[248]Material!$J$25</definedName>
    <definedName name="BESIPENGUNCI">#REF!</definedName>
    <definedName name="besiplat">#REF!</definedName>
    <definedName name="BesiPlatStrip">'[69]Upah Bahan'!$C$25</definedName>
    <definedName name="besipol">[248]Material!$J$24</definedName>
    <definedName name="besipolos">[142]BasicPrice!$G$24</definedName>
    <definedName name="besipolosjadi">[248]Bab10!$K$620</definedName>
    <definedName name="besisiku">#REF!</definedName>
    <definedName name="besitulangan">'[317]Analis har'!$N$868</definedName>
    <definedName name="BesiU24">#REF!</definedName>
    <definedName name="besiu24p">[169]HSD!$I$38</definedName>
    <definedName name="besiu32d">[169]HSD!$I$39</definedName>
    <definedName name="BesiU39">#REF!</definedName>
    <definedName name="besiu39d">[169]HSD!$I$40</definedName>
    <definedName name="besiulir">[142]BasicPrice!$G$25</definedName>
    <definedName name="besiulirjadi">[248]Bab10!$K$667</definedName>
    <definedName name="besiwf">#REF!</definedName>
    <definedName name="bet">#REF!</definedName>
    <definedName name="bet200m">[259]Base_Price!$J$76</definedName>
    <definedName name="bet300m">[259]Base_Price!$J$77</definedName>
    <definedName name="Beton">'[350]Jamur Jelatang'!$P$26</definedName>
    <definedName name="beton_123">'[161]#REF!'!$I$23</definedName>
    <definedName name="beton_175">#REF!</definedName>
    <definedName name="beton_225">#REF!</definedName>
    <definedName name="beton_300">#REF!</definedName>
    <definedName name="Beton_Bertulang_Balok_25_40cm_1m3">'[309]Contoh Analisa'!$G$442</definedName>
    <definedName name="Beton_Bertulang_Balok_25_45cm_1m3">'[309]Contoh Analisa'!$G$433</definedName>
    <definedName name="Beton_Bertulang_Kolom_25_25cm_1m3">'[309]Contoh Analisa'!$G$450</definedName>
    <definedName name="Beton_Bertulang_Plat_Lantai_1m3">'[309]Contoh Analisa'!$G$459</definedName>
    <definedName name="Beton_Bertulang_Pondasi_Tapak_1m3">'[309]Contoh Analisa'!$G$424</definedName>
    <definedName name="BETON_BESI">[276]Anl!#REF!</definedName>
    <definedName name="Beton_Bo">#REF!</definedName>
    <definedName name="beton_c">[351]Material!$J$617</definedName>
    <definedName name="beton_cor">#REF!</definedName>
    <definedName name="Beton_Cor_1_3_5_1m3">'[309]Contoh Analisa'!$G$156</definedName>
    <definedName name="Beton_Cor_utk_Kolom_13_19cm_1m3">'[309]Contoh Analisa'!$G$466</definedName>
    <definedName name="Beton_Cor_Utk_Kolom_13_25cm_1m3">'[309]Contoh Analisa'!$G$473</definedName>
    <definedName name="Beton_Cor_Utk_Kolom_20_20cm_1m3">'[309]Contoh Analisa'!$G$480</definedName>
    <definedName name="Beton_Cor_Utk_Ring_Balk_13_13cm_1m3">'[309]Contoh Analisa'!$G$487</definedName>
    <definedName name="beton_e">[351]Material!$J$619</definedName>
    <definedName name="Beton_gorong2_45sd75">'[161]#REF!'!$H$291</definedName>
    <definedName name="Beton_gorong2_75sd120">'[161]#REF!'!$H$379</definedName>
    <definedName name="Beton_gorong2_sd45">'[161]#REF!'!$H$203</definedName>
    <definedName name="Beton_K.175">[346]Analisa!$D$393</definedName>
    <definedName name="Beton_K.225">[346]Analisa!$D$343</definedName>
    <definedName name="beton_k175">#REF!</definedName>
    <definedName name="beton_k225">#REF!</definedName>
    <definedName name="beton_k300">#REF!</definedName>
    <definedName name="beton_K350">#REF!</definedName>
    <definedName name="BETON_LISPLANG">'[161]#REF!'!$H$247</definedName>
    <definedName name="beton_patok_hektometer">'[161]#REF!'!$H$3703</definedName>
    <definedName name="beton_patok_kilometer">'[161]#REF!'!$H$3617</definedName>
    <definedName name="beton_patok_pengarah">'[161]#REF!'!$H$3531</definedName>
    <definedName name="beton_rabat">'[161]#REF!'!$I$159</definedName>
    <definedName name="Beton_roster">#REF!</definedName>
    <definedName name="BETON_W">#REF!</definedName>
    <definedName name="beton.225m">#REF!</definedName>
    <definedName name="Beton.K350">[245]Analisa!$A$911:$G$968</definedName>
    <definedName name="beton.tumbuk">#REF!</definedName>
    <definedName name="beton1">#REF!</definedName>
    <definedName name="beton123">#REF!</definedName>
    <definedName name="beton125">'[352]Analis har'!$N$772</definedName>
    <definedName name="BETON135">#REF!</definedName>
    <definedName name="beton175">'[195]har-sat'!$H$32</definedName>
    <definedName name="beton175m">#REF!</definedName>
    <definedName name="beton175R">#REF!</definedName>
    <definedName name="beton2">#REF!</definedName>
    <definedName name="beton225">'[352]Analis har'!$N$674</definedName>
    <definedName name="beton225r">#REF!</definedName>
    <definedName name="beton250">#REF!</definedName>
    <definedName name="beton250m">#REF!</definedName>
    <definedName name="beton250nf">#REF!</definedName>
    <definedName name="beton250r">#REF!</definedName>
    <definedName name="beton3">#REF!</definedName>
    <definedName name="Beton300">'[352]Analis har'!$N$625</definedName>
    <definedName name="Beton400">#REF!</definedName>
    <definedName name="betonbalok1530">#REF!</definedName>
    <definedName name="betonbalok2030">#REF!</definedName>
    <definedName name="betonbalok3060">#REF!</definedName>
    <definedName name="BetonBO">#REF!</definedName>
    <definedName name="betoncor">[219]Analisa!$G$247</definedName>
    <definedName name="betoncor123">[295]Ans!$J$106</definedName>
    <definedName name="betoncor2">#REF!</definedName>
    <definedName name="betoncorII">#REF!</definedName>
    <definedName name="betoncoriii">#REF!</definedName>
    <definedName name="Betoneser">'[161]#REF!'!$H$32</definedName>
    <definedName name="betonfc25">#REF!</definedName>
    <definedName name="betonfc35">#REF!</definedName>
    <definedName name="betonfc40">#REF!</definedName>
    <definedName name="betonfc50">#REF!</definedName>
    <definedName name="betonk125">#REF!</definedName>
    <definedName name="betonk175">[295]Ans!$J$106</definedName>
    <definedName name="BETONK225">[295]Ans!$J$50</definedName>
    <definedName name="BETONK250">#REF!</definedName>
    <definedName name="betonk300">'[161]#REF!'!$F$40</definedName>
    <definedName name="betonkolom1515">#REF!</definedName>
    <definedName name="betonkolom3040">#REF!</definedName>
    <definedName name="betonlisplank">#REF!</definedName>
    <definedName name="betonlt">#REF!</definedName>
    <definedName name="betonmassa">#REF!</definedName>
    <definedName name="betonmolen">[317]ANALISA!$H$97</definedName>
    <definedName name="betonplatdeck">#REF!</definedName>
    <definedName name="betonpor">#REF!</definedName>
    <definedName name="betonslof2540">#REF!</definedName>
    <definedName name="betonstrous">#REF!</definedName>
    <definedName name="betontriller">[317]ANALISA!$H$98</definedName>
    <definedName name="betonu24">#REF!</definedName>
    <definedName name="BETSTRUKK725">[353]K725!$H$51</definedName>
    <definedName name="betul">#REF!</definedName>
    <definedName name="bevel_kaca">'[161]#REF!'!$E$579</definedName>
    <definedName name="BF">#REF!</definedName>
    <definedName name="BFormOil">[227]Harsat!$J$38</definedName>
    <definedName name="bg">#REF!</definedName>
    <definedName name="bgblt">'[112]Harga Satuan Bahan'!$E$161</definedName>
    <definedName name="BGE">[328]Analis!$E$146</definedName>
    <definedName name="BGGH">[237]ALAT!$AW$32</definedName>
    <definedName name="bgsp">'[119]Harga Satuan Bahan'!$E$162</definedName>
    <definedName name="BH">#REF!</definedName>
    <definedName name="BHN">[354]MAP!$V$6</definedName>
    <definedName name="BHN13B1">#REF!</definedName>
    <definedName name="BHNKCM">#REF!</definedName>
    <definedName name="BHNPAP">#REF!</definedName>
    <definedName name="bhnq">#REF!</definedName>
    <definedName name="BHNRY">#REF!</definedName>
    <definedName name="BHNTAL">#REF!</definedName>
    <definedName name="BHNTB">#REF!</definedName>
    <definedName name="BHNTN">#REF!</definedName>
    <definedName name="BI">#REF!</definedName>
    <definedName name="BIAS">[355]Catatan!$B$4</definedName>
    <definedName name="BIASA">[355]Catatan!$B$5</definedName>
    <definedName name="biaya">#REF!</definedName>
    <definedName name="biaya_gilas_tiap_bulan">[218]ANALISA!$G$681</definedName>
    <definedName name="BIAYA_UMUM">#REF!</definedName>
    <definedName name="bibit_penanaman_pohon">'[161]#REF!'!$H$3358</definedName>
    <definedName name="BII">#REF!</definedName>
    <definedName name="BIII">#REF!</definedName>
    <definedName name="bikesting">'[266]Daf-Harga'!$H$74</definedName>
    <definedName name="bil">[356]Bill!$B$2:$J$327</definedName>
    <definedName name="bilangan">[357]bilangan!$AX$3:$AY$33</definedName>
    <definedName name="BILL">[3]Bill!$B$12:$J$415</definedName>
    <definedName name="BILL1">[3]Bill!$J$21</definedName>
    <definedName name="BILL10">[3]Bill!$J$415</definedName>
    <definedName name="BILL2">[3]Bill!$J$38</definedName>
    <definedName name="BILL3">[3]Bill!$J$73</definedName>
    <definedName name="BILL4">[3]Bill!$J$85</definedName>
    <definedName name="BILL5">[3]Bill!$J$113</definedName>
    <definedName name="BILL6">[3]Bill!$J$141</definedName>
    <definedName name="BILL7">[3]Bill!$J$308</definedName>
    <definedName name="BILL8">[3]Bill!$J$366</definedName>
    <definedName name="BILL9">[3]Bill!$J$405</definedName>
    <definedName name="BINDER">#REF!</definedName>
    <definedName name="bindrat">[248]Material!$J$75</definedName>
    <definedName name="binjai">#REF!</definedName>
    <definedName name="binjai.xls" hidden="1">[358]H.Satuan!#REF!</definedName>
    <definedName name="bio">#REF!</definedName>
    <definedName name="BIOM">#REF!</definedName>
    <definedName name="Bis_beton_dia_100_cm_p_50_cm">#REF!</definedName>
    <definedName name="Bis_beton_dia_60_cm_P_100_cm">#REF!</definedName>
    <definedName name="Bis_beton_dia_80_cm_p_50_cm">#REF!</definedName>
    <definedName name="bit">'[359]Bahan Upah'!$H$43</definedName>
    <definedName name="Bitumen.Residual.Utk.Pek.Minoor">'[360]Analisa '!$A$935:$G$994</definedName>
    <definedName name="bitutine">#REF!</definedName>
    <definedName name="BIV">#REF!</definedName>
    <definedName name="BJ">#REF!</definedName>
    <definedName name="BJ_1">#REF!</definedName>
    <definedName name="BJ_16">#REF!</definedName>
    <definedName name="BJ_2">#REF!</definedName>
    <definedName name="BJ_3">#REF!</definedName>
    <definedName name="BJ_4">#REF!</definedName>
    <definedName name="BJ_5">#REF!</definedName>
    <definedName name="BJ_6">#REF!</definedName>
    <definedName name="BJ_7">#REF!</definedName>
    <definedName name="bj_tulangan">'[161]#REF!'!$AB$694</definedName>
    <definedName name="bjbaja">'[161]#REF!'!$K$4</definedName>
    <definedName name="bjls">#REF!</definedName>
    <definedName name="BJLS_ISL">#REF!</definedName>
    <definedName name="BJLS_ISL_DLM">#REF!</definedName>
    <definedName name="BJLS_NON_ISL">#REF!</definedName>
    <definedName name="BJLS_PLENUM">#REF!</definedName>
    <definedName name="bjls22_3x6">#REF!</definedName>
    <definedName name="bjls24_3x6">#REF!</definedName>
    <definedName name="bjls30">[248]Material!$J$123</definedName>
    <definedName name="bk">#REF!</definedName>
    <definedName name="bk_35">#REF!</definedName>
    <definedName name="bk_404050">#REF!</definedName>
    <definedName name="bk_45_45">#REF!</definedName>
    <definedName name="bk_b">#REF!</definedName>
    <definedName name="bk_d">#REF!</definedName>
    <definedName name="bk_es">#REF!</definedName>
    <definedName name="bk_es12">#REF!</definedName>
    <definedName name="bk_es13">#REF!</definedName>
    <definedName name="bk_ess">#REF!</definedName>
    <definedName name="bk_k">#REF!</definedName>
    <definedName name="BK_PLAT">#REF!</definedName>
    <definedName name="bk_t">#REF!</definedName>
    <definedName name="bka">[184]DHSD!$G$17</definedName>
    <definedName name="bkal">'[361]DU&amp;B'!$F$16</definedName>
    <definedName name="bkali">'[195]har-sat'!$H$8</definedName>
    <definedName name="BKawatlas">[227]Harsat!$J$69</definedName>
    <definedName name="BKB">#REF!</definedName>
    <definedName name="bkb_15_20">'[307]Bahan Bangun &amp; Konstruksi'!$D$35</definedName>
    <definedName name="BKB_JA">#REF!</definedName>
    <definedName name="BKBALOK">#REF!</definedName>
    <definedName name="bkbat">#REF!</definedName>
    <definedName name="BKBT">#REF!</definedName>
    <definedName name="BKD">#REF!</definedName>
    <definedName name="BKDT">#REF!</definedName>
    <definedName name="BKF">'[161]#REF!'!$L$157</definedName>
    <definedName name="BKKB">#REF!</definedName>
    <definedName name="BKKB6">#REF!</definedName>
    <definedName name="BKKP">#REF!</definedName>
    <definedName name="BKKP3">#REF!</definedName>
    <definedName name="BKKruing">[227]Harsat!$J$25</definedName>
    <definedName name="bkolom">#REF!</definedName>
    <definedName name="bkolom_6">#REF!</definedName>
    <definedName name="BKON_2060">#REF!</definedName>
    <definedName name="BKON_20603">#REF!</definedName>
    <definedName name="bkontrol">#REF!</definedName>
    <definedName name="bkp">#REF!</definedName>
    <definedName name="BKPS">#REF!</definedName>
    <definedName name="BKSL">#REF!</definedName>
    <definedName name="BkstMulti12">#REF!</definedName>
    <definedName name="BkstMulti9">#REF!</definedName>
    <definedName name="BkstPpn">#REF!</definedName>
    <definedName name="BKT">#REF!</definedName>
    <definedName name="BL">[362]BAHAN!$E$4</definedName>
    <definedName name="BL_1">#REF!</definedName>
    <definedName name="BL_10">#REF!</definedName>
    <definedName name="BL_11">#REF!</definedName>
    <definedName name="BL_13">#REF!</definedName>
    <definedName name="BL_17">#REF!</definedName>
    <definedName name="BL_17A">#REF!</definedName>
    <definedName name="BL_17B">#REF!</definedName>
    <definedName name="BL_2">#REF!</definedName>
    <definedName name="BL_3">#REF!</definedName>
    <definedName name="BL_4">#REF!</definedName>
    <definedName name="BL_5">#REF!</definedName>
    <definedName name="BL_6">#REF!</definedName>
    <definedName name="BL_7">#REF!</definedName>
    <definedName name="BL_9">#REF!</definedName>
    <definedName name="blackout2">#REF!</definedName>
    <definedName name="BLANDER_POTONG">[363]BYYALAT!$O$48</definedName>
    <definedName name="BLANK">#REF!</definedName>
    <definedName name="blank1">#REF!</definedName>
    <definedName name="blas">'[359]Bahan Upah'!$H$41</definedName>
    <definedName name="blass">[231]HSD!$K$45</definedName>
    <definedName name="blaster">[259]Base_Price!$J$192</definedName>
    <definedName name="BLimestone">[227]Harsat!$J$34</definedName>
    <definedName name="blinding">[198]UPH!$K$53</definedName>
    <definedName name="BLISPLANK_10">#REF!</definedName>
    <definedName name="BLISPLANK_8">#REF!</definedName>
    <definedName name="BLK.2.101">#REF!</definedName>
    <definedName name="BLK.2.101B">#REF!</definedName>
    <definedName name="BLK.2.101E">#REF!</definedName>
    <definedName name="BLK.2.102">#REF!</definedName>
    <definedName name="BLK.2.102B">#REF!</definedName>
    <definedName name="BLK.2.102E">#REF!</definedName>
    <definedName name="BLK.2.103">#REF!</definedName>
    <definedName name="BLK.2.103B">#REF!</definedName>
    <definedName name="BLK.2.103E">#REF!</definedName>
    <definedName name="BLK.2.104">#REF!</definedName>
    <definedName name="BLK.2.104B">#REF!</definedName>
    <definedName name="BLK.2.104E">#REF!</definedName>
    <definedName name="BLK.2.105">#REF!</definedName>
    <definedName name="BLK.2.105B">#REF!</definedName>
    <definedName name="BLK.2.105E">#REF!</definedName>
    <definedName name="BLK.2.106">#REF!</definedName>
    <definedName name="BLK.2.106B">#REF!</definedName>
    <definedName name="BLK.2.106E">#REF!</definedName>
    <definedName name="BLK.2.107">#REF!</definedName>
    <definedName name="BLK.2.107B">#REF!</definedName>
    <definedName name="BLK.2.107E">#REF!</definedName>
    <definedName name="BLK.2.108">#REF!</definedName>
    <definedName name="BLK.2.108B">#REF!</definedName>
    <definedName name="BLK.2.108E">#REF!</definedName>
    <definedName name="BLK.2.109">#REF!</definedName>
    <definedName name="BLK.2.109B">#REF!</definedName>
    <definedName name="BLK.2.109E">#REF!</definedName>
    <definedName name="BLK.2.110">#REF!</definedName>
    <definedName name="BLK.2.110B">#REF!</definedName>
    <definedName name="BLK.2.110E">#REF!</definedName>
    <definedName name="BLK.2.111">#REF!</definedName>
    <definedName name="BLK.2.111B">#REF!</definedName>
    <definedName name="BLK.2.111E">#REF!</definedName>
    <definedName name="BLK.2.112">#REF!</definedName>
    <definedName name="BLK.2.112B">#REF!</definedName>
    <definedName name="BLK.2.112E">#REF!</definedName>
    <definedName name="BLK.2.113">#REF!</definedName>
    <definedName name="BLK.2.113B">#REF!</definedName>
    <definedName name="BLK.2.113E">#REF!</definedName>
    <definedName name="BLK.2.114">#REF!</definedName>
    <definedName name="BLK.2.114B">#REF!</definedName>
    <definedName name="BLK.2.114E">#REF!</definedName>
    <definedName name="BLK.2.115">#REF!</definedName>
    <definedName name="BLK.2.115B">#REF!</definedName>
    <definedName name="BLK.2.115E">#REF!</definedName>
    <definedName name="BLK.3.101">#REF!</definedName>
    <definedName name="BLK.3.101B">#REF!</definedName>
    <definedName name="BLK.3.101E">#REF!</definedName>
    <definedName name="BLK.3.102">#REF!</definedName>
    <definedName name="BLK.3.102B">#REF!</definedName>
    <definedName name="BLK.3.102E">#REF!</definedName>
    <definedName name="BLK.3.103">#REF!</definedName>
    <definedName name="BLK.3.103B">#REF!</definedName>
    <definedName name="BLK.3.103E">#REF!</definedName>
    <definedName name="BLK.3.104">#REF!</definedName>
    <definedName name="BLK.3.104B">#REF!</definedName>
    <definedName name="BLK.3.104E">#REF!</definedName>
    <definedName name="BLK.3.105">#REF!</definedName>
    <definedName name="BLK.3.105B">#REF!</definedName>
    <definedName name="BLK.3.105E">#REF!</definedName>
    <definedName name="BLK.3.106">#REF!</definedName>
    <definedName name="BLK.3.106B">#REF!</definedName>
    <definedName name="BLK.3.106E">#REF!</definedName>
    <definedName name="BLK.3.107">#REF!</definedName>
    <definedName name="BLK.3.107B">#REF!</definedName>
    <definedName name="BLK.3.107E">#REF!</definedName>
    <definedName name="BLK.3.108">#REF!</definedName>
    <definedName name="BLK.3.108B">#REF!</definedName>
    <definedName name="BLK.3.108E">#REF!</definedName>
    <definedName name="BLK.3.109">#REF!</definedName>
    <definedName name="BLK.3.109B">#REF!</definedName>
    <definedName name="BLK.3.109E">#REF!</definedName>
    <definedName name="BLK.3.110">#REF!</definedName>
    <definedName name="BLK.3.110B">#REF!</definedName>
    <definedName name="BLK.3.110E">#REF!</definedName>
    <definedName name="BLK.3.111">#REF!</definedName>
    <definedName name="BLK.3.111B">#REF!</definedName>
    <definedName name="BLK.3.111E">#REF!</definedName>
    <definedName name="BLK.3.112">#REF!</definedName>
    <definedName name="BLK.3.112B">#REF!</definedName>
    <definedName name="BLK.3.112E">#REF!</definedName>
    <definedName name="BLK.3.113">#REF!</definedName>
    <definedName name="BLK.3.113B">#REF!</definedName>
    <definedName name="BLK.3.113E">#REF!</definedName>
    <definedName name="BLK.3.114">#REF!</definedName>
    <definedName name="BLK.3.114B">#REF!</definedName>
    <definedName name="BLK.3.114E">#REF!</definedName>
    <definedName name="BLK.4.101">#REF!</definedName>
    <definedName name="BLK.4.101B">#REF!</definedName>
    <definedName name="BLK.4.101E">#REF!</definedName>
    <definedName name="BLK.4.102">#REF!</definedName>
    <definedName name="BLK.4.102B">#REF!</definedName>
    <definedName name="BLK.4.102E">#REF!</definedName>
    <definedName name="BLK.4.103">#REF!</definedName>
    <definedName name="BLK.4.103B">#REF!</definedName>
    <definedName name="BLK.4.103E">#REF!</definedName>
    <definedName name="BLK.4.104">#REF!</definedName>
    <definedName name="BLK.4.104B">#REF!</definedName>
    <definedName name="BLK.4.104E">#REF!</definedName>
    <definedName name="BLK.4.105">#REF!</definedName>
    <definedName name="BLK.4.105B">#REF!</definedName>
    <definedName name="BLK.4.105E">#REF!</definedName>
    <definedName name="BLK.4.106">#REF!</definedName>
    <definedName name="BLK.4.106B">#REF!</definedName>
    <definedName name="BLK.4.106E">#REF!</definedName>
    <definedName name="BLK.4.107">#REF!</definedName>
    <definedName name="BLK.4.107B">#REF!</definedName>
    <definedName name="BLK.4.107E">#REF!</definedName>
    <definedName name="BLK.4.108">#REF!</definedName>
    <definedName name="BLK.4.108B">#REF!</definedName>
    <definedName name="BLK.4.108E">#REF!</definedName>
    <definedName name="BLK.4.109">#REF!</definedName>
    <definedName name="BLK.4.109B">#REF!</definedName>
    <definedName name="BLK.4.109E">#REF!</definedName>
    <definedName name="BLK.4.110">#REF!</definedName>
    <definedName name="BLK.4.110B">#REF!</definedName>
    <definedName name="BLK.4.110E">#REF!</definedName>
    <definedName name="BLK.4.111">#REF!</definedName>
    <definedName name="BLK.4.111B">#REF!</definedName>
    <definedName name="BLK.4.111E">#REF!</definedName>
    <definedName name="BLK.4.112">#REF!</definedName>
    <definedName name="BLK.4.112B">#REF!</definedName>
    <definedName name="BLK.4.112E">#REF!</definedName>
    <definedName name="BLK.4.113">#REF!</definedName>
    <definedName name="BLK.4.113B">#REF!</definedName>
    <definedName name="BLK.4.113E">#REF!</definedName>
    <definedName name="BLK.4.114">#REF!</definedName>
    <definedName name="BLK.4.114B">#REF!</definedName>
    <definedName name="BLK.4.114E">#REF!</definedName>
    <definedName name="BlkBr">#REF!</definedName>
    <definedName name="BlkKb">#REF!</definedName>
    <definedName name="BlkKm">#REF!</definedName>
    <definedName name="BlkKs">#REF!</definedName>
    <definedName name="blkras">'[112]Harga Satuan Bahan'!$E$47</definedName>
    <definedName name="bln">#REF!</definedName>
    <definedName name="blok_geogrid">[198]BHN!$L$63</definedName>
    <definedName name="BLT">#REF!</definedName>
    <definedName name="bm">#REF!</definedName>
    <definedName name="bmcb">#REF!</definedName>
    <definedName name="bmcb_1">#REF!</definedName>
    <definedName name="bmcb_2">#REF!</definedName>
    <definedName name="bmcb_4">#REF!</definedName>
    <definedName name="bmcb_5">#REF!</definedName>
    <definedName name="BMultiplek9">[227]Harsat!$J$37</definedName>
    <definedName name="BMultiplex15">[227]Harsat!$J$36</definedName>
    <definedName name="BNY">#REF!</definedName>
    <definedName name="BO">[364]Bahan!$D$16</definedName>
    <definedName name="Bobot">#REF!</definedName>
    <definedName name="bobot_pembersihan_lapangan">[365]bobot!$N$6</definedName>
    <definedName name="boil">#REF!</definedName>
    <definedName name="bol">[259]Base_Price!$J$61</definedName>
    <definedName name="bolie">[341]bahan!$G$34</definedName>
    <definedName name="Bollard_Besi">[331]HARGA!$D$41</definedName>
    <definedName name="bonbon">[270]Bahan!$F$34</definedName>
    <definedName name="Bonbon_keramik_setelah_dipasang">'[366]HARGA BAHAN'!$F$21</definedName>
    <definedName name="bondagen">#REF!</definedName>
    <definedName name="BONDING">#REF!</definedName>
    <definedName name="Bondx">#REF!</definedName>
    <definedName name="BONGDIN">'[367]ANALISA GRS TENGAH'!$H$73</definedName>
    <definedName name="bongkar">#REF!</definedName>
    <definedName name="BONGKAR_DINDING">'[161]#REF!'!$I$19</definedName>
    <definedName name="bONGKAR_JEMBATAN">'[161]#REF!'!$J$492</definedName>
    <definedName name="BONGKARAN">[353]L4!$H$51</definedName>
    <definedName name="bongkaranpasangan">[295]Ans!$J$295</definedName>
    <definedName name="bongkarbegisting">#REF!</definedName>
    <definedName name="BongkarCetakan">[69]Analisa!$J$526</definedName>
    <definedName name="bongkarpas">'[352]Analis har'!$N$914</definedName>
    <definedName name="boogie">[169]HSD!$I$124</definedName>
    <definedName name="book">#REF!</definedName>
    <definedName name="book2">#REF!</definedName>
    <definedName name="book3">#REF!</definedName>
    <definedName name="boosteram">'[159]TE TS FA LAN MATV'!$F$88</definedName>
    <definedName name="bOQ">[368]BOQ!$A$16:$G$332</definedName>
    <definedName name="boq.prtsi">#REF!</definedName>
    <definedName name="BOR">#REF!</definedName>
    <definedName name="bor_80">[316]ANALISA!$K$50</definedName>
    <definedName name="Border_Keramik_10x20cm_1m2">'[309]Contoh Analisa'!$G$218</definedName>
    <definedName name="BORE_60">#REF!</definedName>
    <definedName name="borepile">[248]Alat!$I$42</definedName>
    <definedName name="BorePM">'[369]H-Dasar'!$F$234</definedName>
    <definedName name="borneo">'[195]har-sat'!$H$25</definedName>
    <definedName name="borneo4.6">#REF!</definedName>
    <definedName name="borneo5.10">#REF!</definedName>
    <definedName name="borneo5.7">#REF!</definedName>
    <definedName name="borneo6.12">#REF!</definedName>
    <definedName name="borneobalok">#REF!</definedName>
    <definedName name="borneopapan">#REF!</definedName>
    <definedName name="borsup">#REF!</definedName>
    <definedName name="boss">[370]PriceList!$R$6</definedName>
    <definedName name="BOSS1">[287]CH!$C$31</definedName>
    <definedName name="BOU">#REF!</definedName>
    <definedName name="bouw">#REF!</definedName>
    <definedName name="bouwplank">[226]Progress!$C$15</definedName>
    <definedName name="bouwplnk">#REF!</definedName>
    <definedName name="BOW">#REF!</definedName>
    <definedName name="BOW_2">#REF!</definedName>
    <definedName name="BOW_A.1">#REF!</definedName>
    <definedName name="BOW_A.16">#REF!</definedName>
    <definedName name="BOW_A.18">#REF!</definedName>
    <definedName name="BOW_E.13">#REF!</definedName>
    <definedName name="BOW_F.22">#REF!</definedName>
    <definedName name="BOW_G.2">#REF!</definedName>
    <definedName name="BOW_G.50P">#REF!</definedName>
    <definedName name="BOW_G.51D">#REF!</definedName>
    <definedName name="BOW_G.53A">#REF!</definedName>
    <definedName name="BOW_G.67">#REF!</definedName>
    <definedName name="BOW_K.7_23">#REF!</definedName>
    <definedName name="BOWPLANK">'[161]#REF!'!$I$18</definedName>
    <definedName name="BOX">#REF!</definedName>
    <definedName name="box_120_80">#REF!</definedName>
    <definedName name="box_25_25">#REF!</definedName>
    <definedName name="box_25_35">#REF!</definedName>
    <definedName name="box_30_40">#REF!</definedName>
    <definedName name="box_35_25">#REF!</definedName>
    <definedName name="box_40_30">#REF!</definedName>
    <definedName name="box_40_50">#REF!</definedName>
    <definedName name="box_40_60">#REF!</definedName>
    <definedName name="box_50_40">#REF!</definedName>
    <definedName name="box_50_70">#REF!</definedName>
    <definedName name="box_60_40">#REF!</definedName>
    <definedName name="box_80_60">#REF!</definedName>
    <definedName name="box_panel">'[161]#REF!'!$F$135</definedName>
    <definedName name="Box_Zekrring_MCB">[309]H.Bahan!$E$98</definedName>
    <definedName name="box120_80">#REF!</definedName>
    <definedName name="box25_25">#REF!</definedName>
    <definedName name="box25_35">#REF!</definedName>
    <definedName name="box30_40">#REF!</definedName>
    <definedName name="box40_30">#REF!</definedName>
    <definedName name="box40_50">#REF!</definedName>
    <definedName name="box40_60">#REF!</definedName>
    <definedName name="box50_40">#REF!</definedName>
    <definedName name="box50_70">#REF!</definedName>
    <definedName name="box60_40">#REF!</definedName>
    <definedName name="box70_50">#REF!</definedName>
    <definedName name="box80_120">#REF!</definedName>
    <definedName name="box80_60">#REF!</definedName>
    <definedName name="box80x120">#REF!</definedName>
    <definedName name="boxmcb">#REF!</definedName>
    <definedName name="boxpln">#REF!</definedName>
    <definedName name="Boxsakering">'[219]Daftar Harga'!$D$30</definedName>
    <definedName name="bp">#REF!</definedName>
    <definedName name="bp.202020">[248]Material!$J$540</definedName>
    <definedName name="bp.303030">[248]Material!$J$28</definedName>
    <definedName name="bp.303031">[248]Material!$J$537</definedName>
    <definedName name="bp.403030">[248]Material!$J$29</definedName>
    <definedName name="bp.404040">[248]Material!$J$30</definedName>
    <definedName name="bp.454035">[248]Material!$J$539</definedName>
    <definedName name="BParasKerobokan">[227]Harsat!$J$74</definedName>
    <definedName name="BPasirPasang">[227]Harsat!$J$16</definedName>
    <definedName name="BPasirUrug">[227]Harsat!$J$40</definedName>
    <definedName name="BPavingBlok">[227]Harsat!$J$31</definedName>
    <definedName name="BPavingBobble">[227]Harsat!$J$32</definedName>
    <definedName name="BPavingplag">[227]Harsat!$J$33</definedName>
    <definedName name="BPCKg">[227]Harsat!$J$15</definedName>
    <definedName name="BPCZak">[227]Harsat!$J$14</definedName>
    <definedName name="bpec">'[371]DU&amp;B'!$F$17</definedName>
    <definedName name="bpecah01">#REF!</definedName>
    <definedName name="bpecah11">#REF!</definedName>
    <definedName name="bpecah12">#REF!</definedName>
    <definedName name="BPelumas">[372]OwningCost!$H$55</definedName>
    <definedName name="BPerancah">[227]An_pdkg!$J$204</definedName>
    <definedName name="bpile">#REF!</definedName>
    <definedName name="bpile_6">#REF!</definedName>
    <definedName name="BpipaBaja">[227]Harsat!$J$44</definedName>
    <definedName name="bpk">[373]isian!$D$13</definedName>
    <definedName name="bpl2x9">#REF!</definedName>
    <definedName name="bpl2x9nb">#REF!</definedName>
    <definedName name="bpl32nb">#REF!</definedName>
    <definedName name="bpl9nb">#REF!</definedName>
    <definedName name="bplat">#REF!</definedName>
    <definedName name="bplat_6">#REF!</definedName>
    <definedName name="BPLAT_MEJA">#REF!</definedName>
    <definedName name="BPLAT12_3">#REF!</definedName>
    <definedName name="BPlatBaja">[227]Harsat!$J$52</definedName>
    <definedName name="bpm_0.5.1">'[307]Bahan Bangun &amp; Konstruksi'!$D$37</definedName>
    <definedName name="bpm_12">'[307]Bahan Bangun &amp; Konstruksi'!$D$39</definedName>
    <definedName name="bpm_3.5_4.6">'[307]Bahan Bangun &amp; Konstruksi'!$D$41</definedName>
    <definedName name="bpond">#REF!</definedName>
    <definedName name="BQ">[3]Bill!$B$1:$K$416</definedName>
    <definedName name="bqcor">#REF!</definedName>
    <definedName name="BR" hidden="1">{#N/A,#N/A,FALSE,"Chi tiÆt"}</definedName>
    <definedName name="brag400.200">#REF!</definedName>
    <definedName name="brag400.200u">#REF!</definedName>
    <definedName name="brag500.500">#REF!</definedName>
    <definedName name="brag500.500u">#REF!</definedName>
    <definedName name="BRAKER">#REF!</definedName>
    <definedName name="branchvalve">#REF!</definedName>
    <definedName name="braven">#REF!</definedName>
    <definedName name="brc_m5">#REF!</definedName>
    <definedName name="brc_m6">#REF!</definedName>
    <definedName name="BRC_M7">#REF!</definedName>
    <definedName name="BRC_M8">#REF!</definedName>
    <definedName name="BRC_M8S">#REF!</definedName>
    <definedName name="brc.175">[248]Material!$J$366</definedName>
    <definedName name="brcm6">#REF!</definedName>
    <definedName name="BReadyMixK250">[227]Harsat!$J$35</definedName>
    <definedName name="bridge" hidden="1">#REF!</definedName>
    <definedName name="bron">'[330]upah bahan'!$G$17</definedName>
    <definedName name="BRONJ_MATRAS">[276]Anl!#REF!</definedName>
    <definedName name="bronjong">[295]DH!$G$43</definedName>
    <definedName name="bronwire">[169]HSD!$I$67</definedName>
    <definedName name="brs">#REF!</definedName>
    <definedName name="brsh">#REF!</definedName>
    <definedName name="BS">#REF!</definedName>
    <definedName name="bs_1">#REF!</definedName>
    <definedName name="bs_1.25">#REF!</definedName>
    <definedName name="bs_1.5">#REF!</definedName>
    <definedName name="BS_16">#REF!</definedName>
    <definedName name="bs_2">#REF!</definedName>
    <definedName name="bs_2.5">#REF!</definedName>
    <definedName name="bs_3">#REF!</definedName>
    <definedName name="bs_4">#REF!</definedName>
    <definedName name="BS_5">#REF!</definedName>
    <definedName name="bs_6">#REF!</definedName>
    <definedName name="BS_7">#REF!</definedName>
    <definedName name="bs_8">#REF!</definedName>
    <definedName name="Bs_Bton_Polos">[309]H.Bahan!$E$26</definedName>
    <definedName name="BS_isolasi">#REF!</definedName>
    <definedName name="bs3w">#REF!</definedName>
    <definedName name="bs40bakrie1">#REF!</definedName>
    <definedName name="bs40bakrie1.25">#REF!</definedName>
    <definedName name="bs40bakrie1.5">#REF!</definedName>
    <definedName name="bs40bakrie2">#REF!</definedName>
    <definedName name="bs40bakrie2.5">#REF!</definedName>
    <definedName name="bs40bakrie3">#REF!</definedName>
    <definedName name="bs40bakrie4">#REF!</definedName>
    <definedName name="bs40bakrie5">#REF!</definedName>
    <definedName name="bs40bakrie6">#REF!</definedName>
    <definedName name="bs40medppi0.5">#REF!</definedName>
    <definedName name="bs40medppi0.75">#REF!</definedName>
    <definedName name="bs40medppi1">#REF!</definedName>
    <definedName name="bs40medppi1.25">#REF!</definedName>
    <definedName name="bs40medppi1.5">#REF!</definedName>
    <definedName name="bs40medppi2">#REF!</definedName>
    <definedName name="bs40medppi2.5">#REF!</definedName>
    <definedName name="bs40medppi3">#REF!</definedName>
    <definedName name="bs40medppi4">#REF!</definedName>
    <definedName name="bs40medppi5">#REF!</definedName>
    <definedName name="bs40medppi6">#REF!</definedName>
    <definedName name="bs40medppi8">#REF!</definedName>
    <definedName name="bs40ppi0.5">#REF!</definedName>
    <definedName name="bs40ppi0.75">#REF!</definedName>
    <definedName name="bs40ppi1">#REF!</definedName>
    <definedName name="bs40ppi1.25">#REF!</definedName>
    <definedName name="bs40ppi1.5">#REF!</definedName>
    <definedName name="bs40ppi2">#REF!</definedName>
    <definedName name="bs40ppi2.5">#REF!</definedName>
    <definedName name="bs40ppi3">#REF!</definedName>
    <definedName name="bs40ppi4">#REF!</definedName>
    <definedName name="bs40ppi5">#REF!</definedName>
    <definedName name="bs40ppi6">#REF!</definedName>
    <definedName name="bs40ppi8">#REF!</definedName>
    <definedName name="bs40ppib0.5">#REF!</definedName>
    <definedName name="bs40ppib0.75">#REF!</definedName>
    <definedName name="bs40ppib1">#REF!</definedName>
    <definedName name="bs40ppib1.25">#REF!</definedName>
    <definedName name="bs40ppib1.5">#REF!</definedName>
    <definedName name="bs40ppib2">#REF!</definedName>
    <definedName name="bs40ppib2.5">#REF!</definedName>
    <definedName name="bs40ppib3">#REF!</definedName>
    <definedName name="bs40ppib4">#REF!</definedName>
    <definedName name="bs40ppib5">#REF!</definedName>
    <definedName name="bs40ppib6">#REF!</definedName>
    <definedName name="bs40ppib8">#REF!</definedName>
    <definedName name="bs40ppiw0.5">#REF!</definedName>
    <definedName name="bs40ppiw0.75">#REF!</definedName>
    <definedName name="bs40ppiw1">#REF!</definedName>
    <definedName name="bs40ppiw1.25">#REF!</definedName>
    <definedName name="bs40ppiw1.5">#REF!</definedName>
    <definedName name="bs40ppiw2">#REF!</definedName>
    <definedName name="bs40ppiw2.5">#REF!</definedName>
    <definedName name="bs40ppiw3">#REF!</definedName>
    <definedName name="bs40ppiw4">#REF!</definedName>
    <definedName name="bs40ppiw5">#REF!</definedName>
    <definedName name="bs40ppiw6">#REF!</definedName>
    <definedName name="bs40ppiw8">#REF!</definedName>
    <definedName name="bs40spindo0.5">#REF!</definedName>
    <definedName name="bs40spindo0.75">#REF!</definedName>
    <definedName name="bs40spindo1">#REF!</definedName>
    <definedName name="bs40spindo1.25">#REF!</definedName>
    <definedName name="bs40spindo1.5">'[197]Harga '!$L$82</definedName>
    <definedName name="bs40spindo2">#REF!</definedName>
    <definedName name="bs40spindo2.5">'[197]Harga '!$L$84</definedName>
    <definedName name="bs40spindo3">'[197]Harga '!$L$85</definedName>
    <definedName name="bs40spindo4">'[197]Harga '!$L$86</definedName>
    <definedName name="bs40spindo5">#REF!</definedName>
    <definedName name="bs40spindo6">'[197]Harga '!$L$88</definedName>
    <definedName name="bs40spindo8">#REF!</definedName>
    <definedName name="bsad300.300">#REF!</definedName>
    <definedName name="bsad300.300u">#REF!</definedName>
    <definedName name="bsad500.500">#REF!</definedName>
    <definedName name="bsad500.500u">#REF!</definedName>
    <definedName name="bsbtn">'[119]Harga Satuan Bahan'!$E$115</definedName>
    <definedName name="bsemen">#REF!</definedName>
    <definedName name="bsfb">[142]BasicPrice!$G$124</definedName>
    <definedName name="Bsi_Bton_Ulir">[309]H.Bahan!$E$27</definedName>
    <definedName name="Bsi_Strip">[309]H.Bahan!$E$41</definedName>
    <definedName name="BSIKAT">#REF!</definedName>
    <definedName name="bsk">#REF!</definedName>
    <definedName name="bslab">#REF!</definedName>
    <definedName name="bsmedspindo0.5">#REF!</definedName>
    <definedName name="bsmedspindo0.75">#REF!</definedName>
    <definedName name="bsmedspindo1">#REF!</definedName>
    <definedName name="bsmedspindo1.25">#REF!</definedName>
    <definedName name="bsmedspindo1.5">#REF!</definedName>
    <definedName name="bsmedspindo2">#REF!</definedName>
    <definedName name="bsmedspindo2.5">#REF!</definedName>
    <definedName name="bsmedspindo3">#REF!</definedName>
    <definedName name="bsmedspindo4">#REF!</definedName>
    <definedName name="bsmedspindo5">#REF!</definedName>
    <definedName name="bsmedspindo6">#REF!</definedName>
    <definedName name="bsmedspindo8">#REF!</definedName>
    <definedName name="bsolar">[341]bahan!$G$33</definedName>
    <definedName name="BSPOLS">'[374]analisa SNI'!$H$96</definedName>
    <definedName name="BsSikuDN">#REF!</definedName>
    <definedName name="bstair">#REF!</definedName>
    <definedName name="bstrk">[248]Material!$J$138</definedName>
    <definedName name="Bt">'[342]SAT-DAS'!$I$27</definedName>
    <definedName name="Bt_Bata">[309]H.Bahan!$E$21</definedName>
    <definedName name="bt_kali">[198]BHN!$L$30</definedName>
    <definedName name="bt_pec_mesin">'[266]Daf-Harga'!$H$77</definedName>
    <definedName name="bt100200kg">[259]Base_Price!$J$71</definedName>
    <definedName name="bt4080kg">[259]Base_Price!$J$70</definedName>
    <definedName name="btaco">#REF!</definedName>
    <definedName name="btacotnah">#REF!</definedName>
    <definedName name="BTAL_103">#REF!</definedName>
    <definedName name="btangga">#REF!</definedName>
    <definedName name="BTANGGA_D">#REF!</definedName>
    <definedName name="btbel">#REF!</definedName>
    <definedName name="btc">#REF!</definedName>
    <definedName name="btcopondsi">#REF!</definedName>
    <definedName name="btg">'[375]HRG SAT'!$F$51</definedName>
    <definedName name="btkali">#REF!</definedName>
    <definedName name="btkl">[248]Material!$J$27</definedName>
    <definedName name="btmrh">'[112]Harga Satuan Bahan'!$E$18</definedName>
    <definedName name="BTN">[135]HARSAT!$I$118</definedName>
    <definedName name="btn_6">#REF!</definedName>
    <definedName name="btn_8">#REF!</definedName>
    <definedName name="btn_k125">[198]BHN!$L$38</definedName>
    <definedName name="btn_k175">[198]BHN!$L$39</definedName>
    <definedName name="btn_k225">[198]BHN!$L$40</definedName>
    <definedName name="btn_k250">[198]BHN!$L$41</definedName>
    <definedName name="btn_k350">[198]BHN!$L$42</definedName>
    <definedName name="btn_k500">[198]BHN!$L$43</definedName>
    <definedName name="btnb1">[248]Material!$J$37</definedName>
    <definedName name="btncyclope">#REF!</definedName>
    <definedName name="btnpc">#REF!</definedName>
    <definedName name="btntumbuk">#REF!</definedName>
    <definedName name="bton250">#REF!</definedName>
    <definedName name="bton300">#REF!</definedName>
    <definedName name="bton350">#REF!</definedName>
    <definedName name="bton400">#REF!</definedName>
    <definedName name="bton550">#REF!</definedName>
    <definedName name="btonbalok250">#REF!</definedName>
    <definedName name="btonbalok300">#REF!</definedName>
    <definedName name="btonbalok400">#REF!</definedName>
    <definedName name="btonbalok550">#REF!</definedName>
    <definedName name="btonddg250">#REF!</definedName>
    <definedName name="btonddg300">#REF!</definedName>
    <definedName name="btonddg400">#REF!</definedName>
    <definedName name="btonddg550">#REF!</definedName>
    <definedName name="btonlantkrja">#REF!</definedName>
    <definedName name="BTPC_320A">[227]Harsat!$J$30</definedName>
    <definedName name="btpch">'[119]Harga Satuan Bahan'!$E$14</definedName>
    <definedName name="btpec2">#REF!</definedName>
    <definedName name="btpecah">'[233]h.sat-bbm'!$J$199</definedName>
    <definedName name="btponda">'[112]Harga Satuan Bahan'!$E$15</definedName>
    <definedName name="btth">'[119]Harga Satuan Bahan'!$E$86</definedName>
    <definedName name="Bttph">#REF!</definedName>
    <definedName name="btu12.6">#REF!</definedName>
    <definedName name="btu19.8">#REF!</definedName>
    <definedName name="btu24.9">#REF!</definedName>
    <definedName name="btu9.9">#REF!</definedName>
    <definedName name="btu95.5">#REF!</definedName>
    <definedName name="BTUB">#REF!</definedName>
    <definedName name="btukali">#REF!</definedName>
    <definedName name="btul24">#REF!</definedName>
    <definedName name="btul39">#REF!</definedName>
    <definedName name="btx">[169]HSD!$I$24</definedName>
    <definedName name="bu">#REF!</definedName>
    <definedName name="BU_24">#REF!</definedName>
    <definedName name="BU_39">#REF!</definedName>
    <definedName name="buang">'[198]Cacth Basin1'!$L$163</definedName>
    <definedName name="BUANG_T">#REF!</definedName>
    <definedName name="buang1">'[376]LAP   (11)'!$F$52</definedName>
    <definedName name="Buangan_air_bak_mandi_dari_kuningan">#REF!</definedName>
    <definedName name="buangtanah">#REF!</definedName>
    <definedName name="buangtnh">#REF!</definedName>
    <definedName name="BUANGTNHGAL">#REF!</definedName>
    <definedName name="BUbin3939">[227]Harsat!$J$53</definedName>
    <definedName name="bubungan">'[161]#REF!'!$I$258</definedName>
    <definedName name="bubungan_galvalum">'[161]#REF!'!$F$65</definedName>
    <definedName name="Bubungan_Rabung_Seng_Genteng_Metal_1m">'[309]Contoh Analisa'!$G$260</definedName>
    <definedName name="bubunganatap">'[219]Daftar Harga'!$D$31</definedName>
    <definedName name="bubunganseng">#REF!</definedName>
    <definedName name="budi">#REF!</definedName>
    <definedName name="bugenvil">[169]HSD!$I$90</definedName>
    <definedName name="BUILD1">#REF!</definedName>
    <definedName name="BUILD10">#REF!</definedName>
    <definedName name="BUILD100">#REF!</definedName>
    <definedName name="BUILD101">#REF!</definedName>
    <definedName name="BUILD102">#REF!</definedName>
    <definedName name="BUILD103">#REF!</definedName>
    <definedName name="BUILD104">#REF!</definedName>
    <definedName name="BUILD105">#REF!</definedName>
    <definedName name="BUILD106">#REF!</definedName>
    <definedName name="BUILD107">#REF!</definedName>
    <definedName name="BUILD108">#REF!</definedName>
    <definedName name="BUILD109">#REF!</definedName>
    <definedName name="BUILD11">#REF!</definedName>
    <definedName name="BUILD110">#REF!</definedName>
    <definedName name="BUILD111">#REF!</definedName>
    <definedName name="BUILD112">#REF!</definedName>
    <definedName name="BUILD113">#REF!</definedName>
    <definedName name="BUILD114">#REF!</definedName>
    <definedName name="BUILD115">#REF!</definedName>
    <definedName name="BUILD116">#REF!</definedName>
    <definedName name="BUILD117">#REF!</definedName>
    <definedName name="BUILD118">#REF!</definedName>
    <definedName name="BUILD119">#REF!</definedName>
    <definedName name="BUILD12">#REF!</definedName>
    <definedName name="BUILD120">#REF!</definedName>
    <definedName name="BUILD121">#REF!</definedName>
    <definedName name="BUILD122">#REF!</definedName>
    <definedName name="BUILD123">#REF!</definedName>
    <definedName name="BUILD124">#REF!</definedName>
    <definedName name="BUILD125">#REF!</definedName>
    <definedName name="BUILD126">#REF!</definedName>
    <definedName name="BUILD127">#REF!</definedName>
    <definedName name="BUILD128">#REF!</definedName>
    <definedName name="BUILD129">#REF!</definedName>
    <definedName name="BUILD13">#REF!</definedName>
    <definedName name="BUILD130">#REF!</definedName>
    <definedName name="BUILD131">#REF!</definedName>
    <definedName name="BUILD132">#REF!</definedName>
    <definedName name="BUILD133">#REF!</definedName>
    <definedName name="BUILD134">#REF!</definedName>
    <definedName name="BUILD135">#REF!</definedName>
    <definedName name="BUILD136">#REF!</definedName>
    <definedName name="BUILD137">#REF!</definedName>
    <definedName name="BUILD138">#REF!</definedName>
    <definedName name="BUILD139">#REF!</definedName>
    <definedName name="BUILD14">#REF!</definedName>
    <definedName name="BUILD140">#REF!</definedName>
    <definedName name="BUILD141">#REF!</definedName>
    <definedName name="BUILD142">#REF!</definedName>
    <definedName name="BUILD143">#REF!</definedName>
    <definedName name="BUILD144">#REF!</definedName>
    <definedName name="BUILD145">#REF!</definedName>
    <definedName name="BUILD146">#REF!</definedName>
    <definedName name="BUILD147">#REF!</definedName>
    <definedName name="BUILD148">#REF!</definedName>
    <definedName name="BUILD149">#REF!</definedName>
    <definedName name="BUILD15">#REF!</definedName>
    <definedName name="BUILD150">#REF!</definedName>
    <definedName name="BUILD16">#REF!</definedName>
    <definedName name="BUILD17">#REF!</definedName>
    <definedName name="BUILD18">#REF!</definedName>
    <definedName name="BUILD19">#REF!</definedName>
    <definedName name="BUILD2">#REF!</definedName>
    <definedName name="BUILD20">#REF!</definedName>
    <definedName name="BUILD21">#REF!</definedName>
    <definedName name="BUILD22">#REF!</definedName>
    <definedName name="BUILD23">#REF!</definedName>
    <definedName name="BUILD24">#REF!</definedName>
    <definedName name="BUILD25">#REF!</definedName>
    <definedName name="BUILD26">#REF!</definedName>
    <definedName name="BUILD27">#REF!</definedName>
    <definedName name="BUILD28">#REF!</definedName>
    <definedName name="BUILD29">#REF!</definedName>
    <definedName name="BUILD3">#REF!</definedName>
    <definedName name="BUILD30">#REF!</definedName>
    <definedName name="BUILD31">#REF!</definedName>
    <definedName name="BUILD32">#REF!</definedName>
    <definedName name="BUILD33">#REF!</definedName>
    <definedName name="BUILD34">#REF!</definedName>
    <definedName name="BUILD35">#REF!</definedName>
    <definedName name="BUILD36">#REF!</definedName>
    <definedName name="BUILD37">#REF!</definedName>
    <definedName name="BUILD38">#REF!</definedName>
    <definedName name="BUILD39">#REF!</definedName>
    <definedName name="BUILD4">#REF!</definedName>
    <definedName name="BUILD40">#REF!</definedName>
    <definedName name="BUILD41">#REF!</definedName>
    <definedName name="BUILD42">#REF!</definedName>
    <definedName name="BUILD43">#REF!</definedName>
    <definedName name="BUILD44">#REF!</definedName>
    <definedName name="BUILD45">#REF!</definedName>
    <definedName name="BUILD46">#REF!</definedName>
    <definedName name="BUILD47">#REF!</definedName>
    <definedName name="BUILD48">#REF!</definedName>
    <definedName name="BUILD49">#REF!</definedName>
    <definedName name="BUILD5">#REF!</definedName>
    <definedName name="BUILD50">#REF!</definedName>
    <definedName name="BUILD51">#REF!</definedName>
    <definedName name="BUILD52">#REF!</definedName>
    <definedName name="BUILD53">#REF!</definedName>
    <definedName name="BUILD54">#REF!</definedName>
    <definedName name="BUILD55">#REF!</definedName>
    <definedName name="BUILD56">#REF!</definedName>
    <definedName name="BUILD57">#REF!</definedName>
    <definedName name="BUILD58">#REF!</definedName>
    <definedName name="BUILD59">#REF!</definedName>
    <definedName name="BUILD6">#REF!</definedName>
    <definedName name="BUILD60">#REF!</definedName>
    <definedName name="BUILD61">#REF!</definedName>
    <definedName name="BUILD62">#REF!</definedName>
    <definedName name="BUILD63">#REF!</definedName>
    <definedName name="BUILD64">#REF!</definedName>
    <definedName name="BUILD65">#REF!</definedName>
    <definedName name="BUILD66">#REF!</definedName>
    <definedName name="BUILD67">#REF!</definedName>
    <definedName name="BUILD68">#REF!</definedName>
    <definedName name="BUILD69">#REF!</definedName>
    <definedName name="BUILD7">#REF!</definedName>
    <definedName name="BUILD70">#REF!</definedName>
    <definedName name="BUILD71">#REF!</definedName>
    <definedName name="BUILD72">#REF!</definedName>
    <definedName name="BUILD73">#REF!</definedName>
    <definedName name="BUILD74">#REF!</definedName>
    <definedName name="BUILD75">#REF!</definedName>
    <definedName name="BUILD76">#REF!</definedName>
    <definedName name="BUILD77">#REF!</definedName>
    <definedName name="BUILD78">#REF!</definedName>
    <definedName name="BUILD79">#REF!</definedName>
    <definedName name="BUILD8">#REF!</definedName>
    <definedName name="BUILD80">#REF!</definedName>
    <definedName name="BUILD81">#REF!</definedName>
    <definedName name="BUILD82">#REF!</definedName>
    <definedName name="BUILD83">#REF!</definedName>
    <definedName name="BUILD84">#REF!</definedName>
    <definedName name="BUILD85">#REF!</definedName>
    <definedName name="BUILD86">#REF!</definedName>
    <definedName name="BUILD87">#REF!</definedName>
    <definedName name="BUILD88">#REF!</definedName>
    <definedName name="BUILD89">#REF!</definedName>
    <definedName name="BUILD9">#REF!</definedName>
    <definedName name="BUILD90">#REF!</definedName>
    <definedName name="BUILD91">#REF!</definedName>
    <definedName name="BUILD92">#REF!</definedName>
    <definedName name="BUILD93">#REF!</definedName>
    <definedName name="BUILD94">#REF!</definedName>
    <definedName name="BUILD95">#REF!</definedName>
    <definedName name="BUILD96">#REF!</definedName>
    <definedName name="BUILD97">#REF!</definedName>
    <definedName name="BUILD98">#REF!</definedName>
    <definedName name="BUILD99">#REF!</definedName>
    <definedName name="BuiltIn_Print_Area___0">#REF!</definedName>
    <definedName name="BUIS">[377]Analisa!$G$560</definedName>
    <definedName name="bul" hidden="1">{#N/A,#N/A,FALSE,"Chi tiÆt"}</definedName>
    <definedName name="bulan">[357]bilangan!$AV$3:$AW$14</definedName>
    <definedName name="buldozer">#REF!</definedName>
    <definedName name="buldozer_D31">#REF!</definedName>
    <definedName name="buldozer_tanpa_mob">#REF!</definedName>
    <definedName name="BULLDOZER">[15]Peralatan!$A$178:$J$236</definedName>
    <definedName name="BULLDOZER311">[5]ANL!$J$422</definedName>
    <definedName name="BULLDOZER311_3">[191]ANL!$J$422</definedName>
    <definedName name="BULLDOZER312">[5]ANL!$J$583</definedName>
    <definedName name="BULLDOZER312_3">[191]ANL!$J$583</definedName>
    <definedName name="bunga">[378]CashFlow!$S$61</definedName>
    <definedName name="bur">'[161]#REF!'!$H$126</definedName>
    <definedName name="burtak">'[161]#REF!'!$H$127</definedName>
    <definedName name="BuruhLapanganSemi">[268]UPAH!$F$21</definedName>
    <definedName name="buruhtakterampil">'[161]#REF!'!$H$127</definedName>
    <definedName name="BuruhTakTerlatih">[268]UPAH!$F$20</definedName>
    <definedName name="buruhterampil">'[161]#REF!'!$H$126</definedName>
    <definedName name="Bus">[379]Anls!$E$42</definedName>
    <definedName name="bus_50">#REF!</definedName>
    <definedName name="busbar_15_3">#REF!</definedName>
    <definedName name="busbar_20_3">#REF!</definedName>
    <definedName name="busbar_20_5">#REF!</definedName>
    <definedName name="busbar_25_5">#REF!</definedName>
    <definedName name="busbarcapbank">#REF!</definedName>
    <definedName name="busbarhidrant">#REF!</definedName>
    <definedName name="busbarlvmdp">#REF!</definedName>
    <definedName name="busbarpompa">#REF!</definedName>
    <definedName name="busbarsdp">#REF!</definedName>
    <definedName name="busduct">#REF!</definedName>
    <definedName name="Bust">#REF!</definedName>
    <definedName name="bv">[380]BAHAN!$G$10</definedName>
    <definedName name="bvac">#REF!</definedName>
    <definedName name="bvac100">#REF!</definedName>
    <definedName name="bvac100u">#REF!</definedName>
    <definedName name="bvac125">#REF!</definedName>
    <definedName name="bvac125u">#REF!</definedName>
    <definedName name="bvac150">#REF!</definedName>
    <definedName name="bvac150u">#REF!</definedName>
    <definedName name="bvac50">#REF!</definedName>
    <definedName name="bvac50u">#REF!</definedName>
    <definedName name="bvac75">#REF!</definedName>
    <definedName name="bvac75u">#REF!</definedName>
    <definedName name="bvacu">#REF!</definedName>
    <definedName name="bvd2.5">#REF!</definedName>
    <definedName name="BVDB">#REF!</definedName>
    <definedName name="BVI">#REF!</definedName>
    <definedName name="BVII">#REF!</definedName>
    <definedName name="BVIII">#REF!</definedName>
    <definedName name="bvnbv">#REF!</definedName>
    <definedName name="bwall">#REF!</definedName>
    <definedName name="bwic_a">#REF!</definedName>
    <definedName name="bwic_b">#REF!</definedName>
    <definedName name="bwic_c">#REF!</definedName>
    <definedName name="byy7132b">[18]analisa!$N$2496</definedName>
    <definedName name="byy715b">[18]analisa!$N$1979</definedName>
    <definedName name="C_">'[4]BILL MC 1'!$A$1:$A$4</definedName>
    <definedName name="c_1">#REF!</definedName>
    <definedName name="C_1_1">#REF!</definedName>
    <definedName name="C_1_2">#REF!</definedName>
    <definedName name="C_1_3">#REF!</definedName>
    <definedName name="C_1_4">#REF!</definedName>
    <definedName name="C_1_5">#REF!</definedName>
    <definedName name="C_10">#REF!</definedName>
    <definedName name="C_14">#REF!</definedName>
    <definedName name="C_19">#REF!</definedName>
    <definedName name="C_2">#REF!</definedName>
    <definedName name="C_2_1">#REF!</definedName>
    <definedName name="C_2_2">#REF!</definedName>
    <definedName name="C_2_3">#REF!</definedName>
    <definedName name="C_2_4">#REF!</definedName>
    <definedName name="C_2_5">#REF!</definedName>
    <definedName name="C_20">#REF!</definedName>
    <definedName name="C_21">#REF!</definedName>
    <definedName name="C_22">#REF!</definedName>
    <definedName name="C_3">#REF!</definedName>
    <definedName name="C_4">#REF!</definedName>
    <definedName name="c_420j">#REF!</definedName>
    <definedName name="C_9">#REF!</definedName>
    <definedName name="C_AGREGATE">#REF!</definedName>
    <definedName name="c_Anl_F_8">[214]analisa!$J$80</definedName>
    <definedName name="C_Prelims">#REF!</definedName>
    <definedName name="C_STEEL">#REF!</definedName>
    <definedName name="c.maxi">#REF!</definedName>
    <definedName name="c.mowi.dlm">#REF!</definedName>
    <definedName name="c.mowi.luar">#REF!</definedName>
    <definedName name="c.vinilex.dlm">#REF!</definedName>
    <definedName name="c.vinilex.sjs">#REF!</definedName>
    <definedName name="c0r1">#REF!</definedName>
    <definedName name="cab">[381]REKAP!$F$44</definedName>
    <definedName name="cabes">#REF!</definedName>
    <definedName name="cabinrak">'[159]TE TS FA LAN MATV'!$F$66</definedName>
    <definedName name="CABLE">#REF!</definedName>
    <definedName name="Cabutsheet">#REF!</definedName>
    <definedName name="cag">[229]HSD!$K$18</definedName>
    <definedName name="CAL">#REF!</definedName>
    <definedName name="calcium">'[161]#REF!'!$D$52</definedName>
    <definedName name="calcuim">'[161]#REF!'!$F$37</definedName>
    <definedName name="calsiboard">'[161]#REF!'!$D$43</definedName>
    <definedName name="calsium">#REF!</definedName>
    <definedName name="Camp.Aspal.Panas.Utk.Pek.Minor">[324]Analisa!$A$1239:$G$1240</definedName>
    <definedName name="CAMPUR1">'[161]#REF!'!$N$21</definedName>
    <definedName name="campuranpanaslatasir">#REF!</definedName>
    <definedName name="can">#REF!</definedName>
    <definedName name="canal_c">#REF!</definedName>
    <definedName name="CANCEL">'[382]2'!$L$720:$W$781</definedName>
    <definedName name="Cansteen_12_15_x_28_x_40">#REF!</definedName>
    <definedName name="Cansteen_9_x_20_x_40">#REF!</definedName>
    <definedName name="CAPE01">[201]ALAT!$Q$19</definedName>
    <definedName name="CAPE03">[154]ALAT!$Q$21</definedName>
    <definedName name="cape06">[154]ALAT!$Q$24</definedName>
    <definedName name="CAPE09">[154]ALAT!$Q$27</definedName>
    <definedName name="CAPE15">[154]ALAT!$Q$33</definedName>
    <definedName name="car">#REF!</definedName>
    <definedName name="CARCALL">#REF!</definedName>
    <definedName name="CARE">#REF!</definedName>
    <definedName name="carikode">[284]RANGKUM!$C$6:$K$144</definedName>
    <definedName name="carmix">'[233]h.sat-bbm'!$J$53</definedName>
    <definedName name="carpet">#REF!</definedName>
    <definedName name="carstop">#REF!</definedName>
    <definedName name="cas80_2">#REF!</definedName>
    <definedName name="cas80_2_1">#REF!</definedName>
    <definedName name="cas80_3_1">#REF!</definedName>
    <definedName name="cas80_3_2">#REF!</definedName>
    <definedName name="cas80_4">#REF!</definedName>
    <definedName name="cas80_5">#REF!</definedName>
    <definedName name="casf80">#REF!</definedName>
    <definedName name="casf80_2">#REF!</definedName>
    <definedName name="casf80_2_1">#REF!</definedName>
    <definedName name="casf80_3_1">#REF!</definedName>
    <definedName name="casf80_3_2">#REF!</definedName>
    <definedName name="casf80_4">#REF!</definedName>
    <definedName name="casf80_5">#REF!</definedName>
    <definedName name="cass_20000">#REF!</definedName>
    <definedName name="cass_25000">#REF!</definedName>
    <definedName name="cass_30000">#REF!</definedName>
    <definedName name="cass_34000">#REF!</definedName>
    <definedName name="cass_40000">#REF!</definedName>
    <definedName name="cass_50000">#REF!</definedName>
    <definedName name="cassa">[169]HSD!$I$91</definedName>
    <definedName name="cat">#REF!</definedName>
    <definedName name="cat_baja_lama">'[161]#REF!'!$I$389</definedName>
    <definedName name="cat_besi">'[161]#REF!'!$F$71</definedName>
    <definedName name="cat_besi_altex">'[265]20.1.1 Bahan Bangun &amp; Konstruks'!#REF!</definedName>
    <definedName name="cat_besi_avian">'[265]20.1.1 Bahan Bangun &amp; Konstruks'!#REF!</definedName>
    <definedName name="cat_besi_emco">'[265]20.1.1 Bahan Bangun &amp; Konstruks'!#REF!</definedName>
    <definedName name="Cat_besi_merk_platon">#REF!</definedName>
    <definedName name="Cat_catan">[383]RAB!$A$136</definedName>
    <definedName name="cat_d">#REF!</definedName>
    <definedName name="Cat_Dasar">[384]H.Bahan!$E$55</definedName>
    <definedName name="Cat_Dasar_Super_Vinylex">[216]upah!$G$16</definedName>
    <definedName name="CAT_DINDING">'[161]#REF!'!$I$303</definedName>
    <definedName name="Cat_Dulux">#REF!</definedName>
    <definedName name="cat_k">#REF!</definedName>
    <definedName name="cat_kayu">'[161]#REF!'!$D$49</definedName>
    <definedName name="Cat_kayu_mengkilat">'[177]upah &amp; bhan'!$F$42</definedName>
    <definedName name="CAT_KAYU_MENGKILAT_MERK_setara_KUDA_TERBANG">[214]HARGA!$H$19</definedName>
    <definedName name="Cat_Kayu1m2_1x_cat_Minie_Dempul_2xcat_Synthetic_Enamel">'[309]Contoh Analisa'!$G$318</definedName>
    <definedName name="Cat_manie_besi__kayu">#REF!</definedName>
    <definedName name="Cat_marka">'[161]#REF!'!$H$33</definedName>
    <definedName name="cat_marka_jalan">'[161]#REF!'!$H$3445</definedName>
    <definedName name="Cat_Mengkilat">[309]H.Bahan!$E$57</definedName>
    <definedName name="Cat_meni_kayu_besi">[216]upah!$G$17</definedName>
    <definedName name="Cat_Menie">[272]Harga!$D$38</definedName>
    <definedName name="Cat_menie_kayu\besi">'[177]upah &amp; bhan'!$F$41</definedName>
    <definedName name="Cat_Minie">[309]H.Bahan!$E$56</definedName>
    <definedName name="Cat_minyak">[216]upah!$G$18</definedName>
    <definedName name="Cat_Mowilex">#REF!</definedName>
    <definedName name="cat_p">#REF!</definedName>
    <definedName name="cat_patok_hektometer">'[161]#REF!'!$H$3705</definedName>
    <definedName name="cat_patok_kilometer">'[161]#REF!'!$H$3619</definedName>
    <definedName name="cat_patok_pengarah">'[161]#REF!'!$H$3533</definedName>
    <definedName name="cat_plafond">'[161]#REF!'!$I$370</definedName>
    <definedName name="Cat_Plafond_1m2_Dempul_2xCat_Acrelic_Emultion_Paint">'[309]Contoh Analisa'!$G$301</definedName>
    <definedName name="Cat_Super_Vinylex">[216]upah!$G$19</definedName>
    <definedName name="Cat_Tembok">[272]Harga!$D$39</definedName>
    <definedName name="Cat_Tembok_1m2_1lapis_Plamir_1catdasar_2cat_Acrylic_Emurylic_Paint">'[309]Contoh Analisa'!$G$287</definedName>
    <definedName name="Cat_tembok_merk_platon">#REF!</definedName>
    <definedName name="Cat_Thermoplastic">'[385]HARGA SATUAN'!$K$74</definedName>
    <definedName name="Cat_Vinilex">#REF!</definedName>
    <definedName name="CATAL">'[386]REF.ONLY'!$C$11:$E$265</definedName>
    <definedName name="catAVIAN">#REF!</definedName>
    <definedName name="catbes">#REF!</definedName>
    <definedName name="CatBs">#REF!</definedName>
    <definedName name="catd">#REF!</definedName>
    <definedName name="CATDALAM">#REF!</definedName>
    <definedName name="catdasar">'[219]Daftar Harga'!$D$32</definedName>
    <definedName name="CatDinding">'[69]Upah Bahan'!$C$30</definedName>
    <definedName name="catdl">#REF!</definedName>
    <definedName name="catdlm">#REF!</definedName>
    <definedName name="catdsr">#REF!</definedName>
    <definedName name="catduco">#REF!</definedName>
    <definedName name="catex">#REF!</definedName>
    <definedName name="catexter">#REF!</definedName>
    <definedName name="CatIc">#REF!</definedName>
    <definedName name="caticidalam">'[271]Harga Satuan'!$G$29</definedName>
    <definedName name="caticiluar">'[271]Harga Satuan'!$G$30</definedName>
    <definedName name="catin">#REF!</definedName>
    <definedName name="catinter">#REF!</definedName>
    <definedName name="catkay">#REF!</definedName>
    <definedName name="CATKAYU">#REF!</definedName>
    <definedName name="catkosen">#REF!</definedName>
    <definedName name="CatKs">#REF!</definedName>
    <definedName name="catky">[387]harsat!$M$70</definedName>
    <definedName name="catl">#REF!</definedName>
    <definedName name="catlist">#REF!</definedName>
    <definedName name="CATLUAR">#REF!</definedName>
    <definedName name="catmanie">[305]bahn!$E$68</definedName>
    <definedName name="CATMAR">[229]HSD!$F$38</definedName>
    <definedName name="CATMARKA">'[388]A+Supl.'!#REF!</definedName>
    <definedName name="catmeni">#REF!</definedName>
    <definedName name="catmin">#REF!</definedName>
    <definedName name="catminyak">'[219]Daftar Harga'!$D$33</definedName>
    <definedName name="catodic">[259]Base_Price!$J$90</definedName>
    <definedName name="catpla">#REF!</definedName>
    <definedName name="catplaf">#REF!</definedName>
    <definedName name="catSEIV">#REF!</definedName>
    <definedName name="CatSl">#REF!</definedName>
    <definedName name="catsupergloss">#REF!</definedName>
    <definedName name="cattembok">'[219]Daftar Harga'!$D$34</definedName>
    <definedName name="cattembokkimes">[305]bahn!$E$70</definedName>
    <definedName name="cattembokvinilex">[305]bahn!$E$69</definedName>
    <definedName name="cattermo">[229]HSD!$K$38</definedName>
    <definedName name="CATTERMOPLASTIC">'[244]DAFTAR BAHAN'!$G$18</definedName>
    <definedName name="cattex">#REF!</definedName>
    <definedName name="catvernis">[305]bahn!$E$71</definedName>
    <definedName name="CatVn">#REF!</definedName>
    <definedName name="cb">#REF!</definedName>
    <definedName name="Cb.">[68]OE!$O$87</definedName>
    <definedName name="CBD.30PERSEN">[68]OE!$AE$479</definedName>
    <definedName name="cbesi">[248]Material!$J$159</definedName>
    <definedName name="CBL">#REF!</definedName>
    <definedName name="cc">#REF!</definedName>
    <definedName name="CC_01">#REF!</definedName>
    <definedName name="CC_01A">#REF!</definedName>
    <definedName name="CC_02">#REF!</definedName>
    <definedName name="CC_03">#REF!</definedName>
    <definedName name="CC_04">#REF!</definedName>
    <definedName name="CC_04A">#REF!</definedName>
    <definedName name="CC_05">#REF!</definedName>
    <definedName name="CC_05A">#REF!</definedName>
    <definedName name="CC_06">'[221]HRG BHN'!$G$61</definedName>
    <definedName name="CC_06A">#REF!</definedName>
    <definedName name="CC_08">#REF!</definedName>
    <definedName name="CC_09">#REF!</definedName>
    <definedName name="CC_09A">#REF!</definedName>
    <definedName name="CC_10">#REF!</definedName>
    <definedName name="CC_11">#REF!</definedName>
    <definedName name="cc_11_6">#REF!</definedName>
    <definedName name="CC_11A">#REF!</definedName>
    <definedName name="CC_12">#REF!</definedName>
    <definedName name="CC_13">#REF!</definedName>
    <definedName name="CC_14">#REF!</definedName>
    <definedName name="CC_14A">#REF!</definedName>
    <definedName name="CC_16">#REF!</definedName>
    <definedName name="CC_17">#REF!</definedName>
    <definedName name="CC_17A">#REF!</definedName>
    <definedName name="CC_18">#REF!</definedName>
    <definedName name="CC_19">#REF!</definedName>
    <definedName name="CC_20">#REF!</definedName>
    <definedName name="CC_21">#REF!</definedName>
    <definedName name="CC_22">#REF!</definedName>
    <definedName name="cc_225">#REF!</definedName>
    <definedName name="CC_22A">#REF!</definedName>
    <definedName name="CC_24">#REF!</definedName>
    <definedName name="CC_24A">#REF!</definedName>
    <definedName name="CC_25">#REF!</definedName>
    <definedName name="CC_26">#REF!</definedName>
    <definedName name="cc_6">#REF!</definedName>
    <definedName name="cc_8">#REF!</definedName>
    <definedName name="cc_8_6">#REF!</definedName>
    <definedName name="cc_9">#REF!</definedName>
    <definedName name="cc_9_6">#REF!</definedName>
    <definedName name="cc50t">[259]Base_Price!$J$175</definedName>
    <definedName name="cc75t">[259]Base_Price!$J$176</definedName>
    <definedName name="ccb_20_acr">#REF!</definedName>
    <definedName name="ccc">[389]UPAH!$D$7</definedName>
    <definedName name="ccccccccccccc">'[390]Kuantitas &amp; Harga'!$H$20</definedName>
    <definedName name="CCF">#REF!</definedName>
    <definedName name="ccl">#REF!</definedName>
    <definedName name="cclu">#REF!</definedName>
    <definedName name="ccren">[391]TAB!$F$47</definedName>
    <definedName name="CCS">#REF!</definedName>
    <definedName name="cctv">#REF!</definedName>
    <definedName name="cctvccifdst">#REF!</definedName>
    <definedName name="cctvccifdstu">#REF!</definedName>
    <definedName name="CD">'[392]Material&amp;Alat'!$I$34</definedName>
    <definedName name="CDD">#REF!</definedName>
    <definedName name="cddd1p">'[144]TONG HOP VL-NC'!$C$3</definedName>
    <definedName name="cddd3p">'[144]TONG HOP VL-NC'!$C$2</definedName>
    <definedName name="cdh">[391]TAB!$F$74</definedName>
    <definedName name="CDL">#REF!</definedName>
    <definedName name="cdt">[391]TAB!$F$23</definedName>
    <definedName name="cdu">#REF!</definedName>
    <definedName name="ce">[68]OE!$O$70</definedName>
    <definedName name="ce_6">#REF!</definedName>
    <definedName name="ce_9">#REF!</definedName>
    <definedName name="CEILING">#REF!</definedName>
    <definedName name="Ceiling_speker">#REF!</definedName>
    <definedName name="CEK">#REF!</definedName>
    <definedName name="cek_prel">#REF!</definedName>
    <definedName name="CEKARS">#REF!</definedName>
    <definedName name="cemara">'[304]HB '!$F$184</definedName>
    <definedName name="cendana">#REF!</definedName>
    <definedName name="Central">'[393]3Div10a'!$D$12</definedName>
    <definedName name="cer">#REF!</definedName>
    <definedName name="cermin">#REF!</definedName>
    <definedName name="cerobong">'[161]#REF!'!$I$294</definedName>
    <definedName name="CEROCOK">#REF!</definedName>
    <definedName name="Cerucuk">[394]Analisa!$L$2538:$U$2604</definedName>
    <definedName name="Cerucuk__Gelam_0_8__10_cm">#REF!</definedName>
    <definedName name="cessna_son70_2m">#REF!</definedName>
    <definedName name="cessna_son70_3m">#REF!</definedName>
    <definedName name="cetakan">[219]Analisa!$G$271</definedName>
    <definedName name="Cetakan1">#REF!</definedName>
    <definedName name="cetakanII">#REF!</definedName>
    <definedName name="cetakaniii">#REF!</definedName>
    <definedName name="cf100cf">#REF!</definedName>
    <definedName name="cf100cfu">#REF!</definedName>
    <definedName name="CFALL">#REF!</definedName>
    <definedName name="CFP">#REF!</definedName>
    <definedName name="cg">#REF!</definedName>
    <definedName name="cgg100x85">[142]BasicPrice!$G$113</definedName>
    <definedName name="cgg40x105">[142]BasicPrice!$G$115</definedName>
    <definedName name="cgg40x70">[142]BasicPrice!$G$118</definedName>
    <definedName name="cgg60x105">[142]BasicPrice!$G$114</definedName>
    <definedName name="cgg60x75">[142]BasicPrice!$G$117</definedName>
    <definedName name="cgg80x65">[142]BasicPrice!$G$116</definedName>
    <definedName name="CH">#REF!</definedName>
    <definedName name="Chain_shaw">'[161]#REF!'!$H$96</definedName>
    <definedName name="chain_shaw_penebangan_pohon_dia_3_0">'[161]#REF!'!$H$3198</definedName>
    <definedName name="chain_shaw_penebangan_pohon_dia_5_0">'[161]#REF!'!$H$3284</definedName>
    <definedName name="chainblock25">[142]BasicPrice!$G$178</definedName>
    <definedName name="chainsaw">#REF!</definedName>
    <definedName name="channelmodul">'[159]TE TS FA LAN MATV'!$F$85</definedName>
    <definedName name="CHF">#REF!</definedName>
    <definedName name="chipp">#REF!</definedName>
    <definedName name="CHL">#REF!</definedName>
    <definedName name="CI">[300]MENU!$F$11</definedName>
    <definedName name="cincinsumur">'[219]Daftar Harga'!$D$36</definedName>
    <definedName name="cip">[229]HSD!$F$48</definedName>
    <definedName name="cip1.25">#REF!</definedName>
    <definedName name="cip1.5">#REF!</definedName>
    <definedName name="cipf10">#REF!</definedName>
    <definedName name="cipf3">#REF!</definedName>
    <definedName name="cipf4">#REF!</definedName>
    <definedName name="cipf6">#REF!</definedName>
    <definedName name="cipf8">#REF!</definedName>
    <definedName name="City">#REF!</definedName>
    <definedName name="cj">#REF!</definedName>
    <definedName name="cjongkok">#REF!</definedName>
    <definedName name="cju">#REF!</definedName>
    <definedName name="CK">#REF!</definedName>
    <definedName name="ck_6">#REF!</definedName>
    <definedName name="ckayu">'[112]Harga Satuan Bahan'!$E$23</definedName>
    <definedName name="ckk">[391]TAB!$F$43</definedName>
    <definedName name="cl">#REF!</definedName>
    <definedName name="Clam">#REF!</definedName>
    <definedName name="clam5m3">[259]Base_Price!$J$190</definedName>
    <definedName name="clamchain">[259]Base_Price!$J$67</definedName>
    <definedName name="cld">#REF!</definedName>
    <definedName name="cldu">#REF!</definedName>
    <definedName name="CLEANING">#REF!</definedName>
    <definedName name="clining">[395]Material!$J$616</definedName>
    <definedName name="clos_T420_J">#REF!</definedName>
    <definedName name="Closed_Duduk__Setara_KIA">[216]upah!$G$20</definedName>
    <definedName name="Closed_Jongkok__Setara_KIA">[216]upah!$G$21</definedName>
    <definedName name="closedjongkok">'[219]Daftar Harga'!$D$35</definedName>
    <definedName name="CLOSET">#REF!</definedName>
    <definedName name="closet_jongkok">#REF!</definedName>
    <definedName name="closet_toto">#REF!</definedName>
    <definedName name="Closet.c420">#REF!</definedName>
    <definedName name="Closet.ddk">#REF!</definedName>
    <definedName name="closet.jkok">#REF!</definedName>
    <definedName name="closetc48">#REF!</definedName>
    <definedName name="closetdd">#REF!</definedName>
    <definedName name="ClosetDuduk">'[69]Upah Bahan'!$C$31</definedName>
    <definedName name="ClosetJongkok">'[69]Upah Bahan'!$C$32</definedName>
    <definedName name="clousedcw714">'[271]Harga Satuan'!$G$33</definedName>
    <definedName name="CLP">#REF!</definedName>
    <definedName name="clscw420j">#REF!</definedName>
    <definedName name="clstd">'[112]Harga Satuan Bahan'!$E$132</definedName>
    <definedName name="clt">[391]TAB!$F$71</definedName>
    <definedName name="CLUB">#REF!</definedName>
    <definedName name="CLUBHOUSE">#REF!</definedName>
    <definedName name="clvc1">[144]chitiet!$D$3</definedName>
    <definedName name="CLVC3">0.1</definedName>
    <definedName name="CLVCTB">#REF!</definedName>
    <definedName name="CM">[229]HSD!$F$66</definedName>
    <definedName name="cmarka">[248]Material!$J$43</definedName>
    <definedName name="CMFA">#REF!</definedName>
    <definedName name="cmix">[184]DHSD!$G$36</definedName>
    <definedName name="cmk">'[120]U&amp;Bh'!$G$50</definedName>
    <definedName name="CMLA">#REF!</definedName>
    <definedName name="cmm">[169]HSD!$I$120</definedName>
    <definedName name="CMr">'[342]SAT-DAS'!$I$68</definedName>
    <definedName name="CN">#REF!</definedName>
    <definedName name="CN3p">'[144]TONGKE3p '!$X$295</definedName>
    <definedName name="CNT">#REF!</definedName>
    <definedName name="CO">#REF!</definedName>
    <definedName name="CO_100">#REF!</definedName>
    <definedName name="CO_50">#REF!</definedName>
    <definedName name="CO_80">#REF!</definedName>
    <definedName name="co.80">#REF!</definedName>
    <definedName name="co.80u">#REF!</definedName>
    <definedName name="co.mekanik">[334]H.Sat!$E$15</definedName>
    <definedName name="co.opr">[334]H.Sat!$E$13</definedName>
    <definedName name="coal">[229]HSD!$K$40</definedName>
    <definedName name="coarse">[142]BasicPrice!$G$13</definedName>
    <definedName name="COARSE_AGGREGAT">#REF!</definedName>
    <definedName name="coat">#REF!</definedName>
    <definedName name="Coating">#REF!</definedName>
    <definedName name="Coating_lose">'[161]#REF!'!$U$22</definedName>
    <definedName name="coba" hidden="1">'[396]SITE-E'!$AI$33:$AI$144</definedName>
    <definedName name="Code">#REF!</definedName>
    <definedName name="codriv">'[397]Harga Bahan'!$H$144</definedName>
    <definedName name="Coef">#REF!</definedName>
    <definedName name="CÖÏ_LY_VAÄN_CHUYEÅN">#REF!</definedName>
    <definedName name="Cöï_ly_vaän_chuyeãn">#REF!</definedName>
    <definedName name="COLL">#REF!</definedName>
    <definedName name="COM">[229]HSD!$F$58</definedName>
    <definedName name="COM_SG">#REF!</definedName>
    <definedName name="combiner">'[159]TE TS FA LAN MATV'!$F$87</definedName>
    <definedName name="comek">'[325]Harga Bahan'!$H$96</definedName>
    <definedName name="comemb">[169]HSD!$I$31</definedName>
    <definedName name="comismatv">'[159]TE TS FA LAN MATV'!$F$94</definedName>
    <definedName name="COMM._TRAVELING">#REF!</definedName>
    <definedName name="Common">#REF!</definedName>
    <definedName name="commonemb">#REF!</definedName>
    <definedName name="comp">[184]DHSD!$G$35</definedName>
    <definedName name="COMPANY">#REF!</definedName>
    <definedName name="compound">#REF!</definedName>
    <definedName name="compres">[398]BASIC!$K$93</definedName>
    <definedName name="COMPRESOOR">'[244]DAFTAR ALAT'!$H$16</definedName>
    <definedName name="compresor">#REF!</definedName>
    <definedName name="compresor_250">#REF!</definedName>
    <definedName name="compresor_marka_jalan">'[161]#REF!'!$H$3457</definedName>
    <definedName name="compresor_prime_coat">'[161]#REF!'!$H$1637</definedName>
    <definedName name="compresor_tack_coat">'[161]#REF!'!$H$1725</definedName>
    <definedName name="compress">[242]Harsat!$E$73</definedName>
    <definedName name="COMPRESSOR">[15]Peralatan!$A$237:$J$295</definedName>
    <definedName name="compressor_600">#REF!</definedName>
    <definedName name="comseptic">[259]Base_Price!$J$89</definedName>
    <definedName name="COMSUMABLE">#REF!</definedName>
    <definedName name="con">#REF!</definedName>
    <definedName name="con_fab">#REF!</definedName>
    <definedName name="con_ins">#REF!</definedName>
    <definedName name="con_mix_0.5">'[266]Daf-Harga'!$H$39</definedName>
    <definedName name="con_pump">[198]ALAT!$K$42</definedName>
    <definedName name="con_vibra">'[266]Daf-Harga'!$H$40</definedName>
    <definedName name="CON_VIBRATOR">#REF!</definedName>
    <definedName name="conblock">[248]Material!$J$169</definedName>
    <definedName name="Conblok">#REF!</definedName>
    <definedName name="CONC_1">#REF!</definedName>
    <definedName name="Conc.Mixer">'[369]H-Dasar'!$F$205</definedName>
    <definedName name="Conc.Pump">'[369]H-Dasar'!$F$229</definedName>
    <definedName name="Conc.Vibrator">'[369]H-Dasar'!$F$220</definedName>
    <definedName name="concfs">[169]HSD!$I$42</definedName>
    <definedName name="concrate">#REF!</definedName>
    <definedName name="concret_mixer_0.5">'[307]Operasional Kegiatan'!$D$77</definedName>
    <definedName name="concrete">#REF!</definedName>
    <definedName name="concrete_mixer">#REF!</definedName>
    <definedName name="concrete_mixer_0.5m3">#REF!</definedName>
    <definedName name="concrete_mixer_B_0">'[161]#REF!'!$H$2424</definedName>
    <definedName name="concrete_mixer_batu_kali">'[161]#REF!'!$H$2769</definedName>
    <definedName name="concrete_mixer_ctsb">'[161]#REF!'!$H$1547</definedName>
    <definedName name="concrete_mixer_K_1_2_5">'[161]#REF!'!$H$2339</definedName>
    <definedName name="concrete_mixer_K_2_2_5">'[161]#REF!'!$H$2253</definedName>
    <definedName name="concrete_nail">#REF!</definedName>
    <definedName name="concrete_vibrator">#REF!</definedName>
    <definedName name="concrete_vibrator_B_0">'[161]#REF!'!$H$2425</definedName>
    <definedName name="concrete_vibrator_ctsb">#REF!</definedName>
    <definedName name="concrete_vibrator_K_1_2_5">'[161]#REF!'!$H$2340</definedName>
    <definedName name="concrete_vibrator_K_2_2_5">'[161]#REF!'!$H$2254</definedName>
    <definedName name="concrete225">[200]List_of_UnitPrice!$G$21</definedName>
    <definedName name="CONCRETEMIX818">[5]ANL!$J$6239</definedName>
    <definedName name="CONCRETEMIX818_3">[191]ANL!$J$6239</definedName>
    <definedName name="CONCRETEMIXER">'[399]An. Alat'!$A$1:$J$59</definedName>
    <definedName name="Concretepump">#REF!</definedName>
    <definedName name="CONCRETEVIBRO">'[399]An. Alat'!$A$474:$J$532</definedName>
    <definedName name="CONCRETMIXER818">[5]ANL!$J$6242</definedName>
    <definedName name="CONCRETMIXER818_3">[191]ANL!$J$6242</definedName>
    <definedName name="Concrette_mixer_PAsang_batu_mortar">'[161]#REF!'!$H$127</definedName>
    <definedName name="Concrette_vibrator">'[161]#REF!'!$H$91</definedName>
    <definedName name="concrettemixer">'[400]Analisa Alat'!$G$282</definedName>
    <definedName name="concutter">[248]Alat!$I$46</definedName>
    <definedName name="condi">#REF!</definedName>
    <definedName name="CONDITION">#REF!</definedName>
    <definedName name="conmixer">[248]Alat!$I$15</definedName>
    <definedName name="Conn">#REF!</definedName>
    <definedName name="Conn_Type">#REF!</definedName>
    <definedName name="conpaver">[198]ALAT!$K$41</definedName>
    <definedName name="conpump">[248]Alat!$I$37</definedName>
    <definedName name="cons">#REF!</definedName>
    <definedName name="CONS_PROG">#REF!</definedName>
    <definedName name="CONSSERV_PROG">#REF!</definedName>
    <definedName name="CONSTR_A02B">#REF!</definedName>
    <definedName name="CONSTR_A03">#REF!</definedName>
    <definedName name="CONSTRUCTION">#REF!</definedName>
    <definedName name="Consumable_mate">#REF!</definedName>
    <definedName name="Consumable_tool">#REF!</definedName>
    <definedName name="conta20">#REF!</definedName>
    <definedName name="Continue">#REF!</definedName>
    <definedName name="coop">'[325]Harga Bahan'!$H$94</definedName>
    <definedName name="COP">#REF!</definedName>
    <definedName name="cor">#REF!</definedName>
    <definedName name="cor_b">#REF!</definedName>
    <definedName name="cor_d">#REF!</definedName>
    <definedName name="cor_k">#REF!</definedName>
    <definedName name="cor_k500">[198]UPH!$K$69</definedName>
    <definedName name="cor_ltkerja">[198]UPH!$K$54</definedName>
    <definedName name="COR_NAT_T">#REF!</definedName>
    <definedName name="cor_sal">[198]UPH!$K$57</definedName>
    <definedName name="corbalok">#REF!</definedName>
    <definedName name="corbaloklantai">#REF!</definedName>
    <definedName name="corbeton">[259]HSDLsg!$F$10</definedName>
    <definedName name="cordindng">#REF!</definedName>
    <definedName name="corgor">'[198]Cacth Basin1'!$L$161</definedName>
    <definedName name="corII">#REF!</definedName>
    <definedName name="coriii">#REF!</definedName>
    <definedName name="cork350">#REF!</definedName>
    <definedName name="corkolom">#REF!</definedName>
    <definedName name="corlantaikerja">#REF!</definedName>
    <definedName name="corlean">'[198]Cacth Basin1'!$L$154</definedName>
    <definedName name="Cornice_7_12">#REF!</definedName>
    <definedName name="corpilecap">#REF!</definedName>
    <definedName name="corsite">#REF!</definedName>
    <definedName name="cosphi">#REF!</definedName>
    <definedName name="COST_FACTOR">#REF!</definedName>
    <definedName name="Cot_thep">[401]Du_lieu!$C$19</definedName>
    <definedName name="Country">#REF!</definedName>
    <definedName name="cov">#REF!</definedName>
    <definedName name="cov_mir_2_36">#REF!</definedName>
    <definedName name="COVER">'[402]Data Pendukung'!$H$14</definedName>
    <definedName name="Coverdam">[245]Analisa!$D$458</definedName>
    <definedName name="COVERED">'[402]Data Pendukung'!$H$34</definedName>
    <definedName name="covib">[184]DHSD!$G$46</definedName>
    <definedName name="CP">#REF!</definedName>
    <definedName name="CP_2">#REF!</definedName>
    <definedName name="cp.40">[248]Material!$J$68</definedName>
    <definedName name="cp.40st">[248]Material!$J$67</definedName>
    <definedName name="cpump">#REF!</definedName>
    <definedName name="CPVC100">#REF!</definedName>
    <definedName name="CPVC1KM">'[144]TH VL, NC, DDHT Thanhphuoc'!$J$19</definedName>
    <definedName name="CPVCDN">'[144]#REF'!$K$33</definedName>
    <definedName name="CR">#REF!</definedName>
    <definedName name="CR_ALL">#REF!</definedName>
    <definedName name="cr100k">#REF!</definedName>
    <definedName name="cr10k">#REF!</definedName>
    <definedName name="cr300k">#REF!</definedName>
    <definedName name="cr5k">#REF!</definedName>
    <definedName name="cr600k">#REF!</definedName>
    <definedName name="cr60k">#REF!</definedName>
    <definedName name="cracc">#REF!</definedName>
    <definedName name="craccu">#REF!</definedName>
    <definedName name="CRANE">[15]Peralatan!$A$355:$J$413</definedName>
    <definedName name="crane_pancang_beton">'[161]#REF!'!$H$2941</definedName>
    <definedName name="crane100">[198]ALAT!$K$39</definedName>
    <definedName name="crane120">[248]Alat!$I$51</definedName>
    <definedName name="crane15">[198]ALAT!$K$36</definedName>
    <definedName name="Crane15Ton">'[369]H-Dasar'!$F$206</definedName>
    <definedName name="Crane35">#REF!</definedName>
    <definedName name="crane45">[248]Alat!$I$50</definedName>
    <definedName name="crane60">[198]ALAT!$K$38</definedName>
    <definedName name="Craneontrack">'[369]H-Dasar'!$F$232</definedName>
    <definedName name="crcp">[248]Material!$J$179</definedName>
    <definedName name="CRD">#REF!</definedName>
    <definedName name="crew">'[233]h.sat-bbm'!$J$69</definedName>
    <definedName name="crewv">'[233]h.sat-bbm'!$J$58</definedName>
    <definedName name="crf100k">#REF!</definedName>
    <definedName name="crf10k">#REF!</definedName>
    <definedName name="crf300k">#REF!</definedName>
    <definedName name="crf5k">#REF!</definedName>
    <definedName name="crf600k">#REF!</definedName>
    <definedName name="crf60k">#REF!</definedName>
    <definedName name="crn150_">[169]HSD!$I$123</definedName>
    <definedName name="cross">[387]harsat!$M$56</definedName>
    <definedName name="CRS">#REF!</definedName>
    <definedName name="crs100k">#REF!</definedName>
    <definedName name="crs10k">#REF!</definedName>
    <definedName name="crs300k">#REF!</definedName>
    <definedName name="crs5k">#REF!</definedName>
    <definedName name="crs600k">#REF!</definedName>
    <definedName name="crs60k">#REF!</definedName>
    <definedName name="CRT">#REF!</definedName>
    <definedName name="crvert">[169]HSD!$I$122</definedName>
    <definedName name="CS">#REF!</definedName>
    <definedName name="CS.BASE">#REF!</definedName>
    <definedName name="cs1_5.3">#REF!</definedName>
    <definedName name="cs1_5.3u">#REF!</definedName>
    <definedName name="cs3w">#REF!</definedName>
    <definedName name="csanlex">#REF!</definedName>
    <definedName name="csaw">[169]HSD!$I$132</definedName>
    <definedName name="csd3p">#REF!</definedName>
    <definedName name="csddg1p">#REF!</definedName>
    <definedName name="csddt1p">#REF!</definedName>
    <definedName name="csht3p">#REF!</definedName>
    <definedName name="CSP">#REF!</definedName>
    <definedName name="CSSSSSS">#REF!</definedName>
    <definedName name="cst">[391]TAB!$F$63</definedName>
    <definedName name="cstw">#REF!</definedName>
    <definedName name="CSUM.BASE">#REF!</definedName>
    <definedName name="ct">#REF!</definedName>
    <definedName name="ct_100">#REF!</definedName>
    <definedName name="ct_200">#REF!</definedName>
    <definedName name="ct_2000">#REF!</definedName>
    <definedName name="ct_250">#REF!</definedName>
    <definedName name="ct_2500">#REF!</definedName>
    <definedName name="ct_40">#REF!</definedName>
    <definedName name="ct_400">#REF!</definedName>
    <definedName name="ct_50">#REF!</definedName>
    <definedName name="ct_500">#REF!</definedName>
    <definedName name="ct_600">#REF!</definedName>
    <definedName name="ct_75">#REF!</definedName>
    <definedName name="ct_800">#REF!</definedName>
    <definedName name="ctembok">'[112]Harga Satuan Bahan'!$E$22</definedName>
    <definedName name="CTK3A">[70]LEMBAR1!$BE$30</definedName>
    <definedName name="ctt">'[120]U&amp;Bh'!$G$51</definedName>
    <definedName name="cu">#REF!</definedName>
    <definedName name="Cub">#REF!</definedName>
    <definedName name="cubickaca">#REF!</definedName>
    <definedName name="CUL">#REF!</definedName>
    <definedName name="culvert_distance">'[161]#REF!'!$U$15</definedName>
    <definedName name="cur_c">#REF!</definedName>
    <definedName name="CURB">#REF!</definedName>
    <definedName name="curb_t_50">'[266]Daf-Harga'!$H$88</definedName>
    <definedName name="curb_t_60">'[266]Daf-Harga'!$H$87</definedName>
    <definedName name="curcomp">[259]Base_Price!$J$73</definedName>
    <definedName name="curing">[259]HSDLsg!$F$16</definedName>
    <definedName name="Currency">#REF!</definedName>
    <definedName name="customer">'[261]Customer&amp;Suplier'!$B$9:$D$13</definedName>
    <definedName name="cut_back">#REF!</definedName>
    <definedName name="cutback">'[265]20.1.1 Bahan Bangun &amp; Konstruks'!$D$12</definedName>
    <definedName name="cutsect">[259]Base_Price!$J$179</definedName>
    <definedName name="cutter">[403]HSAT!$F$81</definedName>
    <definedName name="Cutting_Pipe">#REF!</definedName>
    <definedName name="Cutting_Wheel">#REF!</definedName>
    <definedName name="cv">[404]gvl!$N$17</definedName>
    <definedName name="cv_50">#REF!</definedName>
    <definedName name="cv10ktoyo">#REF!</definedName>
    <definedName name="cv10ktoyo0.5">#REF!</definedName>
    <definedName name="cv10ktoyo0.75">#REF!</definedName>
    <definedName name="cv10ktoyo1">#REF!</definedName>
    <definedName name="cv10ktoyo1.25">#REF!</definedName>
    <definedName name="cv10ktoyo1.5">#REF!</definedName>
    <definedName name="cv10ktoyo10">#REF!</definedName>
    <definedName name="cv10ktoyo12">#REF!</definedName>
    <definedName name="cv10ktoyo2">#REF!</definedName>
    <definedName name="cv10ktoyo2.5">#REF!</definedName>
    <definedName name="cv10ktoyo3">#REF!</definedName>
    <definedName name="cv10ktoyo4">#REF!</definedName>
    <definedName name="cv10ktoyo5">#REF!</definedName>
    <definedName name="cv10ktoyo6">#REF!</definedName>
    <definedName name="cv10ktoyo8">#REF!</definedName>
    <definedName name="cv16ktoyo2">#REF!</definedName>
    <definedName name="cv16ktoyo2.5">#REF!</definedName>
    <definedName name="cv16ktoyo3">#REF!</definedName>
    <definedName name="cv16ktoyo4">#REF!</definedName>
    <definedName name="cv16ktoyo5">#REF!</definedName>
    <definedName name="cv16ktoyo6">#REF!</definedName>
    <definedName name="cv16ktoyo8">#REF!</definedName>
    <definedName name="cv16toyo10">#REF!</definedName>
    <definedName name="cv16toyo12">#REF!</definedName>
    <definedName name="cvab40">#REF!</definedName>
    <definedName name="cvab40u">#REF!</definedName>
    <definedName name="cvac">#REF!</definedName>
    <definedName name="cvacu">#REF!</definedName>
    <definedName name="cvbersih0.5">#REF!</definedName>
    <definedName name="cvbersih0.75">#REF!</definedName>
    <definedName name="cvbersih1">#REF!</definedName>
    <definedName name="cvbersih1.25">#REF!</definedName>
    <definedName name="cvbersih1.5">'[197]Harga '!$L$197</definedName>
    <definedName name="cvbersih2">'[197]Harga '!$L$198</definedName>
    <definedName name="cvbersih2.5">#REF!</definedName>
    <definedName name="cvbersih3">#REF!</definedName>
    <definedName name="cvbersih4">#REF!</definedName>
    <definedName name="cvbersihkitz0.5">#REF!</definedName>
    <definedName name="cvbersihkitz0.75">#REF!</definedName>
    <definedName name="cvbersihkitz1">#REF!</definedName>
    <definedName name="cvbersihkitz1.25">#REF!</definedName>
    <definedName name="cvbersihkitz1.5">#REF!</definedName>
    <definedName name="cvbersihkitz2">#REF!</definedName>
    <definedName name="cvbersihkitz2.5">#REF!</definedName>
    <definedName name="cvbersihkitz3">#REF!</definedName>
    <definedName name="cvbersihkitz4">#REF!</definedName>
    <definedName name="cvbersihty0.5">#REF!</definedName>
    <definedName name="cvbersihty0.75">#REF!</definedName>
    <definedName name="cvbersihty1">#REF!</definedName>
    <definedName name="cvbersihty1.25">#REF!</definedName>
    <definedName name="cvbersihty1.5">#REF!</definedName>
    <definedName name="cvbersihty2">#REF!</definedName>
    <definedName name="cvbersihty2.5">#REF!</definedName>
    <definedName name="cvbersihty3">#REF!</definedName>
    <definedName name="cvbersihty4">#REF!</definedName>
    <definedName name="cvd100_1">#REF!</definedName>
    <definedName name="cvd100_2">#REF!</definedName>
    <definedName name="cvd100_2_1">#REF!</definedName>
    <definedName name="cvd100_3">#REF!</definedName>
    <definedName name="cvd100_4">#REF!</definedName>
    <definedName name="cvd100_5">#REF!</definedName>
    <definedName name="cvd15_1">#REF!</definedName>
    <definedName name="cvd15_2">#REF!</definedName>
    <definedName name="cvd15_2_1">#REF!</definedName>
    <definedName name="cvd15_3">#REF!</definedName>
    <definedName name="cvd15_4">#REF!</definedName>
    <definedName name="cvd15_5">#REF!</definedName>
    <definedName name="cvd150_1">#REF!</definedName>
    <definedName name="cvd150_2">#REF!</definedName>
    <definedName name="cvd150_2_1">#REF!</definedName>
    <definedName name="cvd150_3">#REF!</definedName>
    <definedName name="cvd150_4">#REF!</definedName>
    <definedName name="cvd150_5">#REF!</definedName>
    <definedName name="cvd50_1">#REF!</definedName>
    <definedName name="cvd50_2">#REF!</definedName>
    <definedName name="cvd50_2_1">#REF!</definedName>
    <definedName name="cvd50_3">#REF!</definedName>
    <definedName name="cvd50_4">#REF!</definedName>
    <definedName name="cvd50_5">#REF!</definedName>
    <definedName name="cvd65_1">#REF!</definedName>
    <definedName name="cvd65_2">#REF!</definedName>
    <definedName name="cvd65_2_1">#REF!</definedName>
    <definedName name="cvd65_3">#REF!</definedName>
    <definedName name="cvd65_4">#REF!</definedName>
    <definedName name="cvd65_5">#REF!</definedName>
    <definedName name="cvhrp150">#REF!</definedName>
    <definedName name="cvhrp150u">#REF!</definedName>
    <definedName name="cvhydrant1.5">#REF!</definedName>
    <definedName name="cvhydrant10">#REF!</definedName>
    <definedName name="cvhydrant12">#REF!</definedName>
    <definedName name="cvhydrant2">#REF!</definedName>
    <definedName name="cvhydrant2.5">#REF!</definedName>
    <definedName name="cvhydrant3">#REF!</definedName>
    <definedName name="cvhydrant4">#REF!</definedName>
    <definedName name="cvhydrant5">#REF!</definedName>
    <definedName name="cvhydrant6">#REF!</definedName>
    <definedName name="cvhydrant8">#REF!</definedName>
    <definedName name="cvhydrantkitz1.5">#REF!</definedName>
    <definedName name="cvhydrantkitz10">#REF!</definedName>
    <definedName name="cvhydrantkitz12">#REF!</definedName>
    <definedName name="cvhydrantkitz2">#REF!</definedName>
    <definedName name="cvhydrantkitz2.5">#REF!</definedName>
    <definedName name="cvhydrantkitz3">#REF!</definedName>
    <definedName name="cvhydrantkitz4">#REF!</definedName>
    <definedName name="cvhydrantkitz5">#REF!</definedName>
    <definedName name="cvhydrantkitz6">#REF!</definedName>
    <definedName name="cvhydrantkitz8">#REF!</definedName>
    <definedName name="cvhydranty0.5">#REF!</definedName>
    <definedName name="cvhydranty0.75">#REF!</definedName>
    <definedName name="cvhydranty1">#REF!</definedName>
    <definedName name="cvhydranty1.25">#REF!</definedName>
    <definedName name="cvhydranty1.5">#REF!</definedName>
    <definedName name="cvhydranty10">#REF!</definedName>
    <definedName name="cvhydranty12">#REF!</definedName>
    <definedName name="cvhydranty2">#REF!</definedName>
    <definedName name="cvhydranty2.5">#REF!</definedName>
    <definedName name="cvhydranty3">#REF!</definedName>
    <definedName name="cvhydranty4">#REF!</definedName>
    <definedName name="cvhydranty5">#REF!</definedName>
    <definedName name="cvhydranty6">#REF!</definedName>
    <definedName name="cvhydranty8">#REF!</definedName>
    <definedName name="cvibra">[403]HSAT!$F$79</definedName>
    <definedName name="cvibrator">'[405]Harga S Dasar UNTUK IDISI'!$L$52</definedName>
    <definedName name="cvkitz16k10">#REF!</definedName>
    <definedName name="cvkitz16k12">#REF!</definedName>
    <definedName name="cvkitz16k2">#REF!</definedName>
    <definedName name="cvkitz16k2.5">#REF!</definedName>
    <definedName name="cvkitz16k3">#REF!</definedName>
    <definedName name="cvkitz16k4">#REF!</definedName>
    <definedName name="cvkitz16k5">#REF!</definedName>
    <definedName name="cvkitz16k6">#REF!</definedName>
    <definedName name="cvkitz16k8">#REF!</definedName>
    <definedName name="cvr">[391]TAB!$F$39</definedName>
    <definedName name="cw">[169]HSD!$I$41</definedName>
    <definedName name="CW_1">#REF!</definedName>
    <definedName name="CW_2">#REF!</definedName>
    <definedName name="CW_3">#REF!</definedName>
    <definedName name="CW_4">#REF!</definedName>
    <definedName name="CW_6">#REF!</definedName>
    <definedName name="cw_661">#REF!</definedName>
    <definedName name="cwp">[391]TAB!$F$59</definedName>
    <definedName name="CX">#REF!</definedName>
    <definedName name="cy">#REF!</definedName>
    <definedName name="cycllop">#REF!</definedName>
    <definedName name="cycloop">#REF!</definedName>
    <definedName name="cz">#REF!</definedName>
    <definedName name="d">'[406]DU&amp;B'!$F$15</definedName>
    <definedName name="D_1">#REF!</definedName>
    <definedName name="D_1_1">#REF!</definedName>
    <definedName name="D_1_2">#REF!</definedName>
    <definedName name="D_1_3">#REF!</definedName>
    <definedName name="D_1_4">#REF!</definedName>
    <definedName name="D_1_5">#REF!</definedName>
    <definedName name="D_12">#REF!</definedName>
    <definedName name="D_120">#REF!</definedName>
    <definedName name="D_13">#REF!</definedName>
    <definedName name="D_14">#REF!</definedName>
    <definedName name="D_14_15">#REF!</definedName>
    <definedName name="D_14_15_1">#REF!</definedName>
    <definedName name="D_14_15_16">#REF!</definedName>
    <definedName name="D_14_15_7">#REF!</definedName>
    <definedName name="D_14_16">#REF!</definedName>
    <definedName name="D_14_8">#REF!</definedName>
    <definedName name="D_14_9">#REF!</definedName>
    <definedName name="D_15">#REF!</definedName>
    <definedName name="D_15_1">#REF!</definedName>
    <definedName name="D_15_16">#REF!</definedName>
    <definedName name="D_15_7">#REF!</definedName>
    <definedName name="D_16">#REF!</definedName>
    <definedName name="D_17">#REF!</definedName>
    <definedName name="D_18">#REF!</definedName>
    <definedName name="d_2">#REF!</definedName>
    <definedName name="D_21">#REF!</definedName>
    <definedName name="D_22">#REF!</definedName>
    <definedName name="D_25">#REF!</definedName>
    <definedName name="D_27">#REF!</definedName>
    <definedName name="D_29">#REF!</definedName>
    <definedName name="D_3">#REF!</definedName>
    <definedName name="D_3_1">#REF!</definedName>
    <definedName name="D_3_2">#REF!</definedName>
    <definedName name="d_3a">#REF!</definedName>
    <definedName name="D_4">#REF!</definedName>
    <definedName name="D_4a">#REF!</definedName>
    <definedName name="D_5">#REF!</definedName>
    <definedName name="D_5_15">#REF!</definedName>
    <definedName name="D_5_15_1">#REF!</definedName>
    <definedName name="D_5_15_16">#REF!</definedName>
    <definedName name="D_5_15_7">#REF!</definedName>
    <definedName name="D_5_16">#REF!</definedName>
    <definedName name="D_5_8">#REF!</definedName>
    <definedName name="D_5_9">#REF!</definedName>
    <definedName name="D_6">#REF!</definedName>
    <definedName name="D_6_15">#REF!</definedName>
    <definedName name="D_6_15_1">#REF!</definedName>
    <definedName name="D_6_15_16">#REF!</definedName>
    <definedName name="D_6_15_7">#REF!</definedName>
    <definedName name="D_6_16">#REF!</definedName>
    <definedName name="D_6_8">#REF!</definedName>
    <definedName name="D_6_9">#REF!</definedName>
    <definedName name="D_7">#REF!</definedName>
    <definedName name="D_7_15">#REF!</definedName>
    <definedName name="D_7_15_1">#REF!</definedName>
    <definedName name="D_7_15_16">#REF!</definedName>
    <definedName name="D_7_15_7">#REF!</definedName>
    <definedName name="D_7_16">#REF!</definedName>
    <definedName name="D_7_8">#REF!</definedName>
    <definedName name="D_7_9">#REF!</definedName>
    <definedName name="D_7a">#REF!</definedName>
    <definedName name="D_8">#REF!</definedName>
    <definedName name="D_80">#REF!</definedName>
    <definedName name="D_9">#REF!</definedName>
    <definedName name="D_9a">#REF!</definedName>
    <definedName name="D_ABC">#REF!</definedName>
    <definedName name="d_bataco">#REF!</definedName>
    <definedName name="d_gw">#REF!</definedName>
    <definedName name="d_Lain_Lain">[214]analisa!$J$85</definedName>
    <definedName name="D.1.1.">#REF!,#REF!</definedName>
    <definedName name="D.1.2.">#REF!,#REF!</definedName>
    <definedName name="D.1.3.">#REF!,#REF!</definedName>
    <definedName name="D.1.4.">#REF!,#REF!</definedName>
    <definedName name="D.1.5.">#REF!,#REF!</definedName>
    <definedName name="D.1.6.">#REF!,#REF!</definedName>
    <definedName name="D.1.7.">#REF!,#REF!</definedName>
    <definedName name="D.10.">#REF!,#REF!</definedName>
    <definedName name="D.100.">#REF!,#REF!</definedName>
    <definedName name="D.101.">#REF!,#REF!</definedName>
    <definedName name="D.105.">#REF!,#REF!</definedName>
    <definedName name="D.106.">#REF!,#REF!</definedName>
    <definedName name="D.107.">#REF!,#REF!</definedName>
    <definedName name="D.108.">#REF!,#REF!</definedName>
    <definedName name="D.11.">#REF!,#REF!</definedName>
    <definedName name="D.110.">#REF!,#REF!</definedName>
    <definedName name="D.117.">#REF!,#REF!</definedName>
    <definedName name="D.118.">#REF!,#REF!</definedName>
    <definedName name="d.12.">#REF!,#REF!</definedName>
    <definedName name="D.120.">#REF!,#REF!</definedName>
    <definedName name="D.121.">#REF!,#REF!</definedName>
    <definedName name="D.13.">#REF!,#REF!</definedName>
    <definedName name="D.14.">#REF!,#REF!</definedName>
    <definedName name="D.15.">#REF!,#REF!</definedName>
    <definedName name="D.16">#REF!,#REF!</definedName>
    <definedName name="D.17.">#REF!,#REF!</definedName>
    <definedName name="D.18.">#REF!,#REF!</definedName>
    <definedName name="D.19.">#REF!,#REF!</definedName>
    <definedName name="D.2.1.">#REF!,#REF!</definedName>
    <definedName name="D.2.2.">#REF!,#REF!</definedName>
    <definedName name="D.2.3.">#REF!,#REF!</definedName>
    <definedName name="D.23.">#REF!,#REF!</definedName>
    <definedName name="D.24.">#REF!,#REF!</definedName>
    <definedName name="D.25.">#REF!,#REF!</definedName>
    <definedName name="D.26.">#REF!,#REF!</definedName>
    <definedName name="D.29.">#REF!,#REF!</definedName>
    <definedName name="D.5.">#REF!,#REF!,#REF!</definedName>
    <definedName name="D.6.">#REF!,#REF!</definedName>
    <definedName name="D.7.">#REF!,#REF!</definedName>
    <definedName name="D.78.">[407]D.78!$B$1:$L$48,[407]D.78!$N$49:$U$83</definedName>
    <definedName name="D.79.">[407]D.79!$B$1:$L$48,[407]D.79!$N$49:$U$83</definedName>
    <definedName name="D.8.">#REF!,#REF!</definedName>
    <definedName name="D.80.">[407]D.80!$B$1:$L$51,[407]D.80!$N$52:$U$86</definedName>
    <definedName name="D.81.">[407]D.81!$B$1:$L$46,[407]D.81!$N$47:$U$81</definedName>
    <definedName name="D.82.">[407]D.82!$B$1:$L$49,[407]D.82!$N$50:$U$84</definedName>
    <definedName name="D.83.">[407]D.83!$B$1:$L$54,[407]D.83!$N$55:$U$89</definedName>
    <definedName name="D.84.">[407]D.84!$B$1:$L$56,[407]D.84!$N$57:$U$91</definedName>
    <definedName name="D.85.">[407]D.85!$B$1:$L$51,[407]D.85!$N$52:$U$86</definedName>
    <definedName name="D.86.">[407]D.86!$B$1:$L$51,[407]D.86!$N$52:$U$86</definedName>
    <definedName name="D.87.">[407]D.87!$B$1:$L$48,[407]D.87!$N$49:$U$83</definedName>
    <definedName name="D.88.">[407]D.88!$B$1:$L$36,[407]D.88!$N$37:$U$69</definedName>
    <definedName name="D.89.">[407]D.89!$B$1:$L$49,[407]D.89!$N$50:$U$83</definedName>
    <definedName name="D.9.">#REF!,#REF!</definedName>
    <definedName name="D.91.">[407]D.91!$B$1:$L$42,[407]D.91!$N$43:$U$76</definedName>
    <definedName name="D.92.">[407]D.92!$B$1:$L$175,[407]D.92!$N$176:$U$218</definedName>
    <definedName name="D.93.">[407]D.93!$B$1:$L$50,[407]D.93!$N$51:$U$84</definedName>
    <definedName name="D.94.">[407]D.94!$B$1:$L$55,[407]D.94!$N$56:$U$90</definedName>
    <definedName name="D.95.">[407]D.95!$B$1:$L$57,[407]D.95!$N$58:$U$92</definedName>
    <definedName name="D.96.">[407]D.96!$B$1:$L$51,[407]D.96!$N$52:$U$86</definedName>
    <definedName name="D.PNL.JT.10001">#REF!</definedName>
    <definedName name="D20.">#REF!,#REF!</definedName>
    <definedName name="D6_5">#REF!</definedName>
    <definedName name="D7_5">#REF!</definedName>
    <definedName name="D8_5">#REF!</definedName>
    <definedName name="D9_5">#REF!</definedName>
    <definedName name="da" hidden="1">[128]TJ1Q47!$J$7:$J$31</definedName>
    <definedName name="daa">#REF!</definedName>
    <definedName name="daa_1">#REF!</definedName>
    <definedName name="daa_2">#REF!</definedName>
    <definedName name="daa_3">#REF!</definedName>
    <definedName name="Daerah">#REF!</definedName>
    <definedName name="DAF_10">#REF!</definedName>
    <definedName name="DAF_10_2">#REF!</definedName>
    <definedName name="DAF_4">#REF!</definedName>
    <definedName name="DAF_4_2">#REF!</definedName>
    <definedName name="Daf_mat">[408]Pipe!$A$12:$I$33</definedName>
    <definedName name="Daf_mt">[408]Pipe!$1:$10</definedName>
    <definedName name="Daf.4">#REF!</definedName>
    <definedName name="Daf.4_1">#REF!</definedName>
    <definedName name="Daf.4_2">#REF!</definedName>
    <definedName name="Daf.4_3">#REF!</definedName>
    <definedName name="Daf.4_4">#REF!</definedName>
    <definedName name="Daf.4_5">#REF!</definedName>
    <definedName name="daf1_1">#REF!</definedName>
    <definedName name="daf1_2">#REF!</definedName>
    <definedName name="daf1_3">#REF!</definedName>
    <definedName name="DAF10_2">#REF!</definedName>
    <definedName name="daf2_1">#REF!</definedName>
    <definedName name="daf2_2">#REF!</definedName>
    <definedName name="daf2_3">#REF!</definedName>
    <definedName name="DAF3_1">#REF!</definedName>
    <definedName name="DAF3_10">#REF!</definedName>
    <definedName name="DAF3_11">#REF!</definedName>
    <definedName name="DAF3_12">#REF!</definedName>
    <definedName name="DAF3_13">#REF!</definedName>
    <definedName name="DAF3_14">#REF!</definedName>
    <definedName name="DAF3_15">#REF!</definedName>
    <definedName name="DAF3_16">#REF!</definedName>
    <definedName name="DAF3_17">#REF!</definedName>
    <definedName name="DAF3_18">#REF!</definedName>
    <definedName name="DAF3_19">#REF!</definedName>
    <definedName name="DAF3_2">#REF!</definedName>
    <definedName name="DAF3_20">#REF!</definedName>
    <definedName name="DAF3_21">#REF!</definedName>
    <definedName name="DAF3_3">#REF!</definedName>
    <definedName name="DAF3_4">#REF!</definedName>
    <definedName name="DAF3_5">#REF!</definedName>
    <definedName name="DAF3_6">#REF!</definedName>
    <definedName name="DAF3_7">#REF!</definedName>
    <definedName name="DAF3_8">#REF!</definedName>
    <definedName name="DAF3_9">#REF!</definedName>
    <definedName name="daf31_1">#REF!</definedName>
    <definedName name="daf31_2">#REF!</definedName>
    <definedName name="daf31_3">#REF!</definedName>
    <definedName name="daf32_1">#REF!</definedName>
    <definedName name="daf32_2">#REF!</definedName>
    <definedName name="daf32_3">#REF!</definedName>
    <definedName name="daf33_1">#REF!</definedName>
    <definedName name="daf33_2">#REF!</definedName>
    <definedName name="daf33_3">#REF!</definedName>
    <definedName name="Daftar">#REF!</definedName>
    <definedName name="daftaran">[409]DaftarAn!$A$5:$I$34</definedName>
    <definedName name="daftaranalisa">'[410]Daftar Analisa'!$B$4:$J$77</definedName>
    <definedName name="DaftarB">'[411]ANALISA ALAT'!$BO$87</definedName>
    <definedName name="DAFTARPERSONIL">#REF!</definedName>
    <definedName name="DAFTARREMUNERASI">#REF!</definedName>
    <definedName name="DAFTARSEWA">[15]Peralatan!$AR$1:$BA$49</definedName>
    <definedName name="DAFTARTYPE">'[412]DAFTAR TIPE'!$A$1:$F$32</definedName>
    <definedName name="dag">'[413]SAT-DAS'!$J$25</definedName>
    <definedName name="dak">#REF!</definedName>
    <definedName name="dak_1">#REF!</definedName>
    <definedName name="dak_2">#REF!</definedName>
    <definedName name="dak_3">#REF!</definedName>
    <definedName name="damp_truck_agregat_A_pelebaran">#REF!</definedName>
    <definedName name="dapat">#REF!</definedName>
    <definedName name="DASAR_BAHAN">'[277]DSR U&amp;B(ok)'!$A$1:$K$750</definedName>
    <definedName name="DATA">[414]bahan!$A$7:$H$142</definedName>
    <definedName name="DATA_1">#REF!</definedName>
    <definedName name="DATA_2">#REF!</definedName>
    <definedName name="DATA_3">#REF!</definedName>
    <definedName name="data_jabatan_pimpinan">'[415]Data-pendukung'!$G$45</definedName>
    <definedName name="data_nama_paket">'[416]Data-pendukung'!$G$19</definedName>
    <definedName name="data_nama_pekerjaan">'[416]Data-pendukung'!$G$23</definedName>
    <definedName name="data_nama_perusahaan">'[416]Data-pendukung'!$G$45</definedName>
    <definedName name="data_nama_pimpinan">'[416]Data-pendukung'!$G$47</definedName>
    <definedName name="data_nama_proyek">'[416]Data-pendukung'!$G$17</definedName>
    <definedName name="data_nomer_paket">'[417]support-data'!$H$16</definedName>
    <definedName name="data_perusahaan">'[415]Data-pendukung'!$G$41</definedName>
    <definedName name="data_perusahaan_penawar">'[417]support-data'!$H$29</definedName>
    <definedName name="data_pimpinan">'[415]Data-pendukung'!$G$43</definedName>
    <definedName name="data_tanggal">'[415]Data-pendukung'!$G$39</definedName>
    <definedName name="data_tanggal_penawaran">'[417]support-data'!$H$27</definedName>
    <definedName name="Data_Water">#REF!</definedName>
    <definedName name="DATA1">'[196]P-3'!$AQ$38:$AS$41</definedName>
    <definedName name="data2">#REF!</definedName>
    <definedName name="data3">#REF!</definedName>
    <definedName name="DATAMAILMARGE">'[418]DICA AKTIF'!$A$8:$BJ$472</definedName>
    <definedName name="DataPivot">#REF!</definedName>
    <definedName name="date">[419]BasicPrice!$M$11</definedName>
    <definedName name="Date_19">#REF!</definedName>
    <definedName name="Date_32">#REF!</definedName>
    <definedName name="date1">#REF!</definedName>
    <definedName name="Dati1">#REF!</definedName>
    <definedName name="Dati2">#REF!</definedName>
    <definedName name="daun_j1">#REF!</definedName>
    <definedName name="Daun_Jendela_Kaca_5mm_Ukuran_75x100cm">[309]H.Bahan!$E$106</definedName>
    <definedName name="daun_p1">#REF!</definedName>
    <definedName name="daun_p2">#REF!</definedName>
    <definedName name="Daun_Pintu_Aluminium_Ukuran_65x200cm">[309]H.Bahan!$E$104</definedName>
    <definedName name="Daun_Pintu_Aluminium_Ukuran_80x200cm">[309]H.Bahan!$E$105</definedName>
    <definedName name="daun_pintu_pvc_biasa">'[161]#REF!'!$F$105</definedName>
    <definedName name="daun_pintu_pvc_warna">'[161]#REF!'!$F$103</definedName>
    <definedName name="DaunJendelaJK1">'[219]Daftar Harga'!$D$23</definedName>
    <definedName name="DaunJendelaJK2">'[219]Daftar Harga'!$D$24</definedName>
    <definedName name="DaunpintuP3">'[219]Daftar Harga'!$D$22</definedName>
    <definedName name="daunpintuPK1">'[219]Daftar Harga'!$D$20</definedName>
    <definedName name="daunpintuPK2">'[219]Daftar Harga'!$D$21</definedName>
    <definedName name="DAUS">[420]ALAT!$AW$38</definedName>
    <definedName name="dawnlight20watt">#REF!</definedName>
    <definedName name="dawnlight40watt">#REF!</definedName>
    <definedName name="DAX">#REF!</definedName>
    <definedName name="DAX_1">#REF!</definedName>
    <definedName name="DAX_2">#REF!</definedName>
    <definedName name="DAX_3">#REF!</definedName>
    <definedName name="DAX_4">#REF!</definedName>
    <definedName name="DAX_5">#REF!</definedName>
    <definedName name="DAX_6">#REF!</definedName>
    <definedName name="DAX_7">#REF!</definedName>
    <definedName name="daywork">#REF!</definedName>
    <definedName name="DAYWORKS">'[228]Kuantitas &amp; Harga'!$A$300:$H$351</definedName>
    <definedName name="DAYWORKS_5">'[249]Kuantitas _ Harga _2_'!$A$297:$H$314</definedName>
    <definedName name="DAYWORKS_8">[249]_!$B$191:$J$228</definedName>
    <definedName name="DB">[364]Bahan!$D$45</definedName>
    <definedName name="DB_25">#REF!</definedName>
    <definedName name="DB_25L">#REF!</definedName>
    <definedName name="DB_25T">#REF!</definedName>
    <definedName name="DB_30">#REF!</definedName>
    <definedName name="DB_TR">#REF!</definedName>
    <definedName name="dbdssfn">#REF!</definedName>
    <definedName name="dbjtul">[285]Catatan!$F$104</definedName>
    <definedName name="dbolt">[395]Material!$J$187</definedName>
    <definedName name="dbtkali">[285]Catatan!$F$67</definedName>
    <definedName name="DBX">#REF!</definedName>
    <definedName name="DBX_1">#REF!</definedName>
    <definedName name="DBX_2">#REF!</definedName>
    <definedName name="DBX_3">#REF!</definedName>
    <definedName name="DBX_4">#REF!</definedName>
    <definedName name="DBX_5">#REF!</definedName>
    <definedName name="DBX_6">#REF!</definedName>
    <definedName name="DBX_7">#REF!</definedName>
    <definedName name="dc">#REF!</definedName>
    <definedName name="dcrew">[259]Base_Price!$J$22</definedName>
    <definedName name="DCUL">#REF!</definedName>
    <definedName name="DCX">#REF!</definedName>
    <definedName name="DCX_1">#REF!</definedName>
    <definedName name="DCX_2">#REF!</definedName>
    <definedName name="DCX_3">#REF!</definedName>
    <definedName name="DCX_4">#REF!</definedName>
    <definedName name="DCX_5">#REF!</definedName>
    <definedName name="DCX_6">#REF!</definedName>
    <definedName name="DCX_7">#REF!</definedName>
    <definedName name="dd">'[421]Kuantitas &amp; Harga'!$G$396</definedName>
    <definedName name="DD_01">#REF!</definedName>
    <definedName name="DD_01A">#REF!</definedName>
    <definedName name="DD_01B">#REF!</definedName>
    <definedName name="DD_02">#REF!</definedName>
    <definedName name="DD_03">#REF!</definedName>
    <definedName name="DD_04">#REF!</definedName>
    <definedName name="DD_05">#REF!</definedName>
    <definedName name="DD_05A">#REF!</definedName>
    <definedName name="DD_05B">#REF!</definedName>
    <definedName name="DD_06">#REF!</definedName>
    <definedName name="DD_07">#REF!</definedName>
    <definedName name="DD_08">#REF!</definedName>
    <definedName name="DD_08A">#REF!</definedName>
    <definedName name="DD_09">#REF!</definedName>
    <definedName name="dd1pnc">[144]chitiet!$G$404</definedName>
    <definedName name="dd1pvl">[144]chitiet!$G$383</definedName>
    <definedName name="dd1x2">[404]gvl!$N$9</definedName>
    <definedName name="DDD">#REF!</definedName>
    <definedName name="DDDD">'[422]harga alat '!$BO$666</definedName>
    <definedName name="dddddd">'[325]Harga Bahan'!$H$94</definedName>
    <definedName name="ddg">#REF!</definedName>
    <definedName name="ddgranit">#REF!</definedName>
    <definedName name="ddhomo3060">#REF!</definedName>
    <definedName name="ddkc12temp">#REF!</definedName>
    <definedName name="ddrain">[248]Material!$J$183</definedName>
    <definedName name="DDX">#REF!</definedName>
    <definedName name="DDX_1">#REF!</definedName>
    <definedName name="DDX_2">#REF!</definedName>
    <definedName name="DDX_3">#REF!</definedName>
    <definedName name="DDX_4">#REF!</definedName>
    <definedName name="DDX_5">#REF!</definedName>
    <definedName name="DDX_6">#REF!</definedName>
    <definedName name="DDX_7">#REF!</definedName>
    <definedName name="DE">[200]BASICPRICE!$I$128</definedName>
    <definedName name="deb">#REF!</definedName>
    <definedName name="Debu_batu">#REF!</definedName>
    <definedName name="Deckslab316">#REF!</definedName>
    <definedName name="Deckslab400">#REF!</definedName>
    <definedName name="dede">'[423]U&amp;B'!$E$10:$E$1000</definedName>
    <definedName name="def">#REF!</definedName>
    <definedName name="DEFFGB">#REF!</definedName>
    <definedName name="Dekor">#REF!</definedName>
    <definedName name="Deletasi">[212]ANALISA!$H$475</definedName>
    <definedName name="delinA">[248]Material!$J$184</definedName>
    <definedName name="delinB">[248]Material!$J$185</definedName>
    <definedName name="dempul">#REF!</definedName>
    <definedName name="Dempul_Kayu">[331]HARGA!$D$71</definedName>
    <definedName name="Dempul_Vinylex">'[424]HARGA BAHAN'!$F$44</definedName>
    <definedName name="dempulcat">'[219]Daftar Harga'!$D$37</definedName>
    <definedName name="DENI">#REF!</definedName>
    <definedName name="deniac">#REF!</definedName>
    <definedName name="Denso_Paste">[331]HARGA!$D$72</definedName>
    <definedName name="Denso_Pool">[331]HARGA!$D$73</definedName>
    <definedName name="Denso_Tape">[331]HARGA!$D$74</definedName>
    <definedName name="depan">#REF!</definedName>
    <definedName name="der">#REF!</definedName>
    <definedName name="dera01">'[36]deah raya'!$F$17</definedName>
    <definedName name="dera02">'[36]deah raya'!$F$23</definedName>
    <definedName name="dera03">'[36]deah raya'!$F$26</definedName>
    <definedName name="dera04">'[36]deah raya'!$F$30</definedName>
    <definedName name="dera05">'[36]deah raya'!$F$35</definedName>
    <definedName name="dera06">'[36]deah raya'!$F$39</definedName>
    <definedName name="dera07">'[36]deah raya'!$F$56</definedName>
    <definedName name="dera08">'[36]deah raya'!$F$64</definedName>
    <definedName name="dera09">'[36]deah raya'!$F$73</definedName>
    <definedName name="dera10">'[36]deah raya'!$F$79</definedName>
    <definedName name="dera11">'[36]deah raya'!$F$85</definedName>
    <definedName name="dera12">'[36]deah raya'!$F$87</definedName>
    <definedName name="dera13">'[36]deah raya'!$F$90</definedName>
    <definedName name="dera14">'[36]deah raya'!$F$133</definedName>
    <definedName name="dera15">'[36]deah raya'!$F$151</definedName>
    <definedName name="dera16">'[36]deah raya'!$F$162</definedName>
    <definedName name="dera17">'[36]deah raya'!$F$165</definedName>
    <definedName name="deratot">'[36]deah raya'!$C$192</definedName>
    <definedName name="des">#REF!</definedName>
    <definedName name="DESRP">#REF!</definedName>
    <definedName name="DESU">#REF!</definedName>
    <definedName name="DESUP">#REF!</definedName>
    <definedName name="DETASIR">#REF!</definedName>
    <definedName name="DetasirNew">#REF!</definedName>
    <definedName name="detib2100">#REF!</definedName>
    <definedName name="detib2100_1">#REF!</definedName>
    <definedName name="detib2100_16">#REF!</definedName>
    <definedName name="detib2100_2">#REF!</definedName>
    <definedName name="detib2100_3">#REF!</definedName>
    <definedName name="detib2100_4">#REF!</definedName>
    <definedName name="detib2100_5">#REF!</definedName>
    <definedName name="detib2120">#REF!</definedName>
    <definedName name="detib2120_1">#REF!</definedName>
    <definedName name="detib2120_16">#REF!</definedName>
    <definedName name="detib2120_2">#REF!</definedName>
    <definedName name="detib2120_3">#REF!</definedName>
    <definedName name="detib2120_4">#REF!</definedName>
    <definedName name="detib2120_5">#REF!</definedName>
    <definedName name="detib250">#REF!</definedName>
    <definedName name="detib250_1">#REF!</definedName>
    <definedName name="detib250_16">#REF!</definedName>
    <definedName name="detib250_2">#REF!</definedName>
    <definedName name="detib250_3">#REF!</definedName>
    <definedName name="detib250_4">#REF!</definedName>
    <definedName name="detib250_5">#REF!</definedName>
    <definedName name="detib260">#REF!</definedName>
    <definedName name="detib260_1">#REF!</definedName>
    <definedName name="detib260_16">#REF!</definedName>
    <definedName name="detib260_2">#REF!</definedName>
    <definedName name="detib260_3">#REF!</definedName>
    <definedName name="detib260_4">#REF!</definedName>
    <definedName name="detib260_5">#REF!</definedName>
    <definedName name="detib280">#REF!</definedName>
    <definedName name="detib280_1">#REF!</definedName>
    <definedName name="detib280_16">#REF!</definedName>
    <definedName name="detib280_2">#REF!</definedName>
    <definedName name="detib280_3">#REF!</definedName>
    <definedName name="detib280_4">#REF!</definedName>
    <definedName name="detib280_5">#REF!</definedName>
    <definedName name="DETNEWDARMIL">#REF!</definedName>
    <definedName name="DETNEWDARSIPIL">#REF!</definedName>
    <definedName name="DETNEWNORMAL">#REF!</definedName>
    <definedName name="deto">'[233]h.sat-bbm'!$J$186</definedName>
    <definedName name="detonator">[317]ANALISA!$I$42</definedName>
    <definedName name="deuhdtryh">'[239]SAT-DAS'!$J$57</definedName>
    <definedName name="deved">#REF!</definedName>
    <definedName name="dewa">#REF!</definedName>
    <definedName name="DEWAT">#REF!</definedName>
    <definedName name="Dewatering">[425]Analisa!$I$107</definedName>
    <definedName name="df">#REF!</definedName>
    <definedName name="DFBCBZ">#REF!</definedName>
    <definedName name="dfd">'[16]4-Basic Price'!$F$9</definedName>
    <definedName name="DFDF">#REF!</definedName>
    <definedName name="DFDF_1">#REF!</definedName>
    <definedName name="DFDF_2">#REF!</definedName>
    <definedName name="DFDF_3">#REF!</definedName>
    <definedName name="DFDF_3_1">#REF!</definedName>
    <definedName name="DFDF_3_2">#REF!</definedName>
    <definedName name="dfg">#REF!</definedName>
    <definedName name="dfga">'[235]SAT-DAS'!$J$17</definedName>
    <definedName name="DFGASD" hidden="1">[128]TJ1Q47!$E$7:$E$31</definedName>
    <definedName name="DFGDFGD">#REF!</definedName>
    <definedName name="DFGDSFGDSFG" hidden="1">[128]TJ1Q47!$E$7:$E$31</definedName>
    <definedName name="DFGHJK" hidden="1">[128]TJ1Q47!$G$7:$G$31</definedName>
    <definedName name="DFILE">#REF!</definedName>
    <definedName name="dfr" hidden="1">[302]TJ1Q47!$G$7:$G$31</definedName>
    <definedName name="dft_EI">[294]HSItem!$A$351:$F$671</definedName>
    <definedName name="dft_SNI">[294]HSItem!$A$178:$F$350</definedName>
    <definedName name="dgdf">'[426]SAT-DAS'!$J$68</definedName>
    <definedName name="DGDG">#REF!</definedName>
    <definedName name="dgfdgh">[427]BNAIII!$G$43</definedName>
    <definedName name="dgk">#REF!</definedName>
    <definedName name="dgk_1">#REF!</definedName>
    <definedName name="dgk_2">#REF!</definedName>
    <definedName name="dgk_3">#REF!</definedName>
    <definedName name="DGM">[144]DONGIA!$A$453:$F$459</definedName>
    <definedName name="dgn_dip">#REF!</definedName>
    <definedName name="dgnc">#REF!</definedName>
    <definedName name="dgs">#REF!</definedName>
    <definedName name="dgtatga">'[428]SAT-DAS'!$J$16</definedName>
    <definedName name="DGTH1">[144]DONGIA!$A$414:$G$452</definedName>
    <definedName name="dgth2">[144]DONGIA!$A$414:$G$439</definedName>
    <definedName name="DGTR">[144]DONGIA!$A$472:$I$521</definedName>
    <definedName name="dgvl">#REF!</definedName>
    <definedName name="DGVL1">[144]DONGIA!$A$5:$F$235</definedName>
    <definedName name="DGVT">'[144]DON GIA'!$C$5:$G$137</definedName>
    <definedName name="dharga">[429]Hrg!$B$13:$F$13</definedName>
    <definedName name="dhd">'[430]SAT-DAS'!$I$27</definedName>
    <definedName name="dhgd">'[413]SAT-DAS'!$J$29</definedName>
    <definedName name="dhjy">[344]DHSD!$G$23</definedName>
    <definedName name="dhreje">#REF!</definedName>
    <definedName name="DI_1">#REF!</definedName>
    <definedName name="DI_10">#REF!</definedName>
    <definedName name="DI_11">#REF!</definedName>
    <definedName name="DI_12">#REF!</definedName>
    <definedName name="DI_13">#REF!</definedName>
    <definedName name="DI_2">#REF!</definedName>
    <definedName name="DI_3">#REF!</definedName>
    <definedName name="DI_4">#REF!</definedName>
    <definedName name="DI_5">#REF!</definedName>
    <definedName name="DI_6">#REF!</definedName>
    <definedName name="DI_7">#REF!</definedName>
    <definedName name="DI_8">#REF!</definedName>
    <definedName name="DI_9">#REF!</definedName>
    <definedName name="dia.10">#REF!</definedName>
    <definedName name="dia.12">#REF!</definedName>
    <definedName name="dia.13">#REF!</definedName>
    <definedName name="dia.16">#REF!</definedName>
    <definedName name="dia.8">#REF!</definedName>
    <definedName name="dia6_1">#REF!</definedName>
    <definedName name="dia6_2">#REF!</definedName>
    <definedName name="dia6_2_1">#REF!</definedName>
    <definedName name="dia6_3">#REF!</definedName>
    <definedName name="dia6_3_1">#REF!</definedName>
    <definedName name="dia6_3_2">#REF!</definedName>
    <definedName name="dia6_4">#REF!</definedName>
    <definedName name="dia6_5">#REF!</definedName>
    <definedName name="Diapragma316">#REF!</definedName>
    <definedName name="Diapragma400">#REF!</definedName>
    <definedName name="diapragma405">#REF!</definedName>
    <definedName name="dibet30">#REF!</definedName>
    <definedName name="DIBUAT">[300]MENU!$A$5</definedName>
    <definedName name="Dibulatkan">'[161]#REF!'!$G$27</definedName>
    <definedName name="diesel_hammer">#REF!</definedName>
    <definedName name="diffuser">#REF!</definedName>
    <definedName name="DIHIT">#REF!</definedName>
    <definedName name="DIHIT_PARTISI">#REF!</definedName>
    <definedName name="DII_1">#REF!</definedName>
    <definedName name="DII_10">#REF!</definedName>
    <definedName name="DII_11">#REF!</definedName>
    <definedName name="DII_12">#REF!</definedName>
    <definedName name="DII_13">#REF!</definedName>
    <definedName name="DII_2">#REF!</definedName>
    <definedName name="DII_3">#REF!</definedName>
    <definedName name="DII_4">#REF!</definedName>
    <definedName name="DII_5">#REF!</definedName>
    <definedName name="DII_6">#REF!</definedName>
    <definedName name="DII_7">#REF!</definedName>
    <definedName name="DII_8">#REF!</definedName>
    <definedName name="DII_9">#REF!</definedName>
    <definedName name="DIII_1">#REF!</definedName>
    <definedName name="DIII_10">#REF!</definedName>
    <definedName name="DIII_11">#REF!</definedName>
    <definedName name="DIII_12">#REF!</definedName>
    <definedName name="DIII_13">#REF!</definedName>
    <definedName name="DIII_2">#REF!</definedName>
    <definedName name="DIII_3">#REF!</definedName>
    <definedName name="DIII_4">#REF!</definedName>
    <definedName name="DIII_5">#REF!</definedName>
    <definedName name="DIII_6">#REF!</definedName>
    <definedName name="DIII_7">#REF!</definedName>
    <definedName name="DIII_8">#REF!</definedName>
    <definedName name="DIII_9">#REF!</definedName>
    <definedName name="DILATASI">#REF!</definedName>
    <definedName name="diletasi">#REF!</definedName>
    <definedName name="din">#REF!</definedName>
    <definedName name="dinabolt">[248]Material!$J$187</definedName>
    <definedName name="DINAS">'[431]Penyiapan Bdn Jalan'!$A$3</definedName>
    <definedName name="dind30b220">#REF!</definedName>
    <definedName name="dindgrc">#REF!</definedName>
    <definedName name="DINDING">#REF!</definedName>
    <definedName name="DINDING_KERAMIK">#REF!</definedName>
    <definedName name="Dinding_Keramik_20x25cm_1m2">'[309]Contoh Analisa'!$G$205</definedName>
    <definedName name="dinding_zincalume">#REF!</definedName>
    <definedName name="dinding1">#REF!</definedName>
    <definedName name="dindinggrc">'[271]Harga Satuan'!$G$58</definedName>
    <definedName name="dinker20">#REF!</definedName>
    <definedName name="DINKOL">#REF!</definedName>
    <definedName name="DIPERIKSA">[300]MENU!$A$4</definedName>
    <definedName name="dir">[60]Ch!$A$12</definedName>
    <definedName name="direct">#REF!</definedName>
    <definedName name="direktur">'[432]data-pendukung'!$H$33</definedName>
    <definedName name="dirkit">#REF!</definedName>
    <definedName name="DISC">[433]kuantts!$K$103</definedName>
    <definedName name="disc_fw">[198]BetonP!$K$1</definedName>
    <definedName name="disc2">#REF!</definedName>
    <definedName name="discbaja">#REF!</definedName>
    <definedName name="discbaja_6">#REF!</definedName>
    <definedName name="disceuro">#REF!</definedName>
    <definedName name="discmbb">#REF!</definedName>
    <definedName name="Discount">#REF!</definedName>
    <definedName name="discpel">#REF!</definedName>
    <definedName name="discpel_6">#REF!</definedName>
    <definedName name="discpin">#REF!</definedName>
    <definedName name="discpin_6">#REF!</definedName>
    <definedName name="DISCRM">#REF!</definedName>
    <definedName name="DISCRM_6">#REF!</definedName>
    <definedName name="discsan">#REF!</definedName>
    <definedName name="discseis">#REF!</definedName>
    <definedName name="discseis_6">#REF!</definedName>
    <definedName name="disenza">#REF!</definedName>
    <definedName name="DISETUJUI">[300]MENU!$A$3</definedName>
    <definedName name="disiapkan_oleh">'[434]data-pendukung'!$H$20</definedName>
    <definedName name="disiapkan_tanggal">'[434]data-pendukung'!$H$22</definedName>
    <definedName name="display_area_2">#REF!</definedName>
    <definedName name="DISPOSAL">#REF!</definedName>
    <definedName name="DISPOSAL_DISTANCE">'[161]#REF!'!$U$17</definedName>
    <definedName name="disrom">#REF!</definedName>
    <definedName name="div_1">[198]DKH!$P$19</definedName>
    <definedName name="div_12">[198]DKH!$P$100</definedName>
    <definedName name="div_2">[198]DKH!$P$28</definedName>
    <definedName name="div_3">[198]DKH!$P$39</definedName>
    <definedName name="div_6">[198]DKH!$P$45</definedName>
    <definedName name="div_7">[198]DKH!$P$80</definedName>
    <definedName name="div_8">[198]DKH!$P$95</definedName>
    <definedName name="DIV1_5">'[249]Kuantitas _ Harga _2_'!$G$23</definedName>
    <definedName name="DIV10_5">'[249]Kuantitas _ Harga _2_'!$G$353</definedName>
    <definedName name="DIV2_5">'[249]Kuantitas _ Harga _2_'!$G$45</definedName>
    <definedName name="DIV3_5">'[249]Kuantitas _ Harga _2_'!$G$79</definedName>
    <definedName name="DIV4_5">'[249]Kuantitas _ Harga _2_'!$G$94</definedName>
    <definedName name="DIV5_5">'[249]Kuantitas _ Harga _2_'!$G$114</definedName>
    <definedName name="DIV6_5">'[249]Kuantitas _ Harga _2_'!$G$147</definedName>
    <definedName name="DIV7_5">'[249]Kuantitas _ Harga _2_'!$G$295</definedName>
    <definedName name="DIV8_5">'[249]Kuantitas _ Harga _2_'!$G$313</definedName>
    <definedName name="DIV9_5">'[249]Kuantitas _ Harga _2_'!$G$340</definedName>
    <definedName name="diver">[259]Base_Price!$J$18</definedName>
    <definedName name="DIVI">'[4]BILL MC 1'!$P$18</definedName>
    <definedName name="DIVI_1">[435]BILL!$P$18</definedName>
    <definedName name="DIVII">'[4]BILL MC 1'!$P$70</definedName>
    <definedName name="DIVII_1">[435]BILL!$P$70</definedName>
    <definedName name="DIVIII">'[4]BILL MC 1'!$P$122</definedName>
    <definedName name="DIVIII_1">[435]BILL!$P$122</definedName>
    <definedName name="Divisi1">'[436]Anl. Mobilisasi'!$K$57</definedName>
    <definedName name="Divisi10">'[436]Kuantitas &amp; Harga'!$I$176</definedName>
    <definedName name="DIVISI2">'[74]Kuantitas &amp; Harga'!$I$53</definedName>
    <definedName name="Divisi3">'[436]Kuantitas &amp; Harga'!$I$48</definedName>
    <definedName name="Divisi4">'[436]Kuantitas &amp; Harga'!$I$59</definedName>
    <definedName name="Divisi5">'[436]Kuantitas &amp; Harga'!$I$69</definedName>
    <definedName name="Divisi6">'[436]Kuantitas &amp; Harga'!$I$82</definedName>
    <definedName name="Divisi7">'[436]Kuantitas &amp; Harga'!$I$106</definedName>
    <definedName name="Divisi8">'[436]Kuantitas &amp; Harga'!$I$138</definedName>
    <definedName name="DIVISI9">'[74]Kuantitas &amp; Harga'!$I$416</definedName>
    <definedName name="DIVIV">'[4]BILL MC 1'!$P$174</definedName>
    <definedName name="DIVIV_1">[435]BILL!$P$174</definedName>
    <definedName name="DIVIX">'[4]BILL MC 1'!$P$382</definedName>
    <definedName name="DIVIX_1">[435]BILL!$P$434</definedName>
    <definedName name="DIVV">'[4]BILL MC 1'!$P$226</definedName>
    <definedName name="DIVV_1">[435]BILL!$P$226</definedName>
    <definedName name="DIVVI">[437]BILL!$P$278</definedName>
    <definedName name="DIVVI_1">[435]BILL!$P$278</definedName>
    <definedName name="DIVVII">'[4]BILL MC 1'!$P$278</definedName>
    <definedName name="DIVVII_1">[435]BILL!$P$330</definedName>
    <definedName name="DIVVIII">'[4]BILL MC 1'!$P$330</definedName>
    <definedName name="DIVVIII_1">[435]BILL!$P$382</definedName>
    <definedName name="DIVX">'[4]BILL MC 1'!$P$434</definedName>
    <definedName name="DIVX_1">[435]BILL!$P$486</definedName>
    <definedName name="djd">'[413]SAT-DAS'!$J$19</definedName>
    <definedName name="djud">[240]DHSD!$G$19</definedName>
    <definedName name="DK">[364]Bahan!$D$23</definedName>
    <definedName name="dka">#REF!</definedName>
    <definedName name="dka_1">#REF!</definedName>
    <definedName name="dka_2">#REF!</definedName>
    <definedName name="dka_3">#REF!</definedName>
    <definedName name="dker20">#REF!</definedName>
    <definedName name="dkk">#REF!</definedName>
    <definedName name="dkk_1">#REF!</definedName>
    <definedName name="dkk_2">#REF!</definedName>
    <definedName name="dkk_3">#REF!</definedName>
    <definedName name="DL">[200]BASICPRICE!$I$115</definedName>
    <definedName name="Dl_329">#REF!</definedName>
    <definedName name="dl20dl">#REF!</definedName>
    <definedName name="dletasijeene">#REF!</definedName>
    <definedName name="dlh20c">#REF!</definedName>
    <definedName name="dlh20nb">#REF!</definedName>
    <definedName name="dlh50nb">#REF!</definedName>
    <definedName name="DLL">#REF!</definedName>
    <definedName name="dlpar150">#REF!</definedName>
    <definedName name="dlpar38120">#REF!</definedName>
    <definedName name="dlpar38120_1">#REF!</definedName>
    <definedName name="dlpar38120_2">#REF!</definedName>
    <definedName name="dlpar38120_4">#REF!</definedName>
    <definedName name="dlpar38120_5">#REF!</definedName>
    <definedName name="dlpar56150">#REF!</definedName>
    <definedName name="dlpar75">#REF!</definedName>
    <definedName name="dlpl18">#REF!</definedName>
    <definedName name="dlpl18nb">#REF!</definedName>
    <definedName name="dlpl1x13">#REF!</definedName>
    <definedName name="dlpl1x13nb">#REF!</definedName>
    <definedName name="dlpl2x18">#REF!</definedName>
    <definedName name="dlpl2x18nb">#REF!</definedName>
    <definedName name="dlpl9">#REF!</definedName>
    <definedName name="dlpl9nb">#REF!</definedName>
    <definedName name="dlplc13w">#REF!</definedName>
    <definedName name="dlplc13w_1">#REF!</definedName>
    <definedName name="dlplc13w_2">#REF!</definedName>
    <definedName name="dlplc13w_4">#REF!</definedName>
    <definedName name="dlplc13w_5">#REF!</definedName>
    <definedName name="dlplc13wbimc">#REF!</definedName>
    <definedName name="dlplc13wbimc_1">#REF!</definedName>
    <definedName name="dlplc13wbimc_2">#REF!</definedName>
    <definedName name="dlplc13wbimc_4">#REF!</definedName>
    <definedName name="dlplc13wbimc_5">#REF!</definedName>
    <definedName name="dlplc2x13">#REF!</definedName>
    <definedName name="dlplc2x13nb">#REF!</definedName>
    <definedName name="dlwwh20">#REF!</definedName>
    <definedName name="dlwwh20nb">#REF!</definedName>
    <definedName name="dm">1416.98</definedName>
    <definedName name="dm_c">#REF!</definedName>
    <definedName name="dmaspion1.25">#REF!</definedName>
    <definedName name="dmaspion1.5">#REF!</definedName>
    <definedName name="dmaspion10">#REF!</definedName>
    <definedName name="dmaspion12">#REF!</definedName>
    <definedName name="dmaspion14">#REF!</definedName>
    <definedName name="dmaspion16">#REF!</definedName>
    <definedName name="dmaspion2">#REF!</definedName>
    <definedName name="dmaspion2.5">#REF!</definedName>
    <definedName name="dmaspion20">#REF!</definedName>
    <definedName name="dmaspion3">#REF!</definedName>
    <definedName name="dmaspion4">#REF!</definedName>
    <definedName name="dmaspion5">#REF!</definedName>
    <definedName name="dmaspion6">#REF!</definedName>
    <definedName name="dmaspion8">#REF!</definedName>
    <definedName name="dmc">#REF!</definedName>
    <definedName name="dmcu">#REF!</definedName>
    <definedName name="DmpKc">#REF!</definedName>
    <definedName name="Dmppr">#REF!</definedName>
    <definedName name="dms">#REF!</definedName>
    <definedName name="dn_pTeakwood">'[161]#REF!'!$I$452</definedName>
    <definedName name="Dn.Jnl.10001">#REF!</definedName>
    <definedName name="DNJENDELAJATI65X120">#REF!</definedName>
    <definedName name="DNJENDELAKAMPER65X120">#REF!</definedName>
    <definedName name="DNJENDELAKAMPER80X165">#REF!</definedName>
    <definedName name="DNM">#REF!</definedName>
    <definedName name="DNPINTUJATIKACA121X225">#REF!</definedName>
    <definedName name="DNPINTUKAMPERKACA121X225">#REF!</definedName>
    <definedName name="DNPINTUPANILJATI80X2110">#REF!</definedName>
    <definedName name="DNPINTUPANILKAMPER80X120">#REF!</definedName>
    <definedName name="DNPINTUPANILKAMPER80X2110">#REF!</definedName>
    <definedName name="doc">{"Book1","4.09 FLORA DAN FAUNA.xls","4.22 PERLENGKAPAN SEKOLAH.xls"}</definedName>
    <definedName name="docr">{"Book1","4.09 FLORA DAN FAUNA.xls","4.22 PERLENGKAPAN SEKOLAH.xls"}</definedName>
    <definedName name="docter">{"Book1","4.09 FLORA DAN FAUNA.xls","4.22 PERLENGKAPAN SEKOLAH.xls"}</definedName>
    <definedName name="Document_array">{"ARP.117.xls","lap mingguan intern daniel hk-bt.xls","lap mingguan terbaru ekstern.xls"}</definedName>
    <definedName name="Documents_array">#REF!</definedName>
    <definedName name="dodol">'[423]U&amp;B'!$C$10:$E$1000</definedName>
    <definedName name="DODOL_2">#REF!</definedName>
    <definedName name="DOI">#REF!</definedName>
    <definedName name="DOKA">#REF!</definedName>
    <definedName name="dol">#REF!</definedName>
    <definedName name="dol_6">#REF!</definedName>
    <definedName name="DOLAR">[438]Markup!$J$76</definedName>
    <definedName name="dolken">#REF!</definedName>
    <definedName name="Dolken__4___6__cm">#REF!</definedName>
    <definedName name="Dolken_7_cm">#REF!</definedName>
    <definedName name="Dollar">[379]Anls!$E$7</definedName>
    <definedName name="Dollar_aus">#REF!</definedName>
    <definedName name="Dollar_Australia">#REF!</definedName>
    <definedName name="Dollars">#REF!</definedName>
    <definedName name="DOLSing">#REF!</definedName>
    <definedName name="DOMBA">#REF!</definedName>
    <definedName name="DOMBA_2">#REF!</definedName>
    <definedName name="dongia">[144]DG!$A$4:$I$567</definedName>
    <definedName name="dongia1">[144]DG!$A$4:$H$606</definedName>
    <definedName name="door">'[439]D &amp; W sizes'!$B$3:$D$35</definedName>
    <definedName name="Door_Closer">#REF!</definedName>
    <definedName name="Door_Stoper">#REF!</definedName>
    <definedName name="doorm">#REF!</definedName>
    <definedName name="dowel">'[258]AHS Struktur'!$G$449</definedName>
    <definedName name="dowelbar">[142]BasicPrice!$G$126</definedName>
    <definedName name="DOZER">#REF!</definedName>
    <definedName name="dozer21">'[233]h.sat-bbm'!$J$20</definedName>
    <definedName name="Dozzer">#REF!</definedName>
    <definedName name="DP">[364]Bahan!$D$50</definedName>
    <definedName name="DP_Disiapkan_Tanggal">'[440]Data Pendukung'!$D$10</definedName>
    <definedName name="dpa">#REF!</definedName>
    <definedName name="dpa_1">#REF!</definedName>
    <definedName name="dpa_2">#REF!</definedName>
    <definedName name="dpa_3">#REF!</definedName>
    <definedName name="dpasir">[285]Catatan!$F$66</definedName>
    <definedName name="DPB">[285]Catatan!$F$112</definedName>
    <definedName name="dpc">'[233]h.sat-bbm'!$J$76</definedName>
    <definedName name="dpf_op">#REF!</definedName>
    <definedName name="dpipe">[259]Base_Price!$J$180</definedName>
    <definedName name="dpk">#REF!</definedName>
    <definedName name="dpk_1">#REF!</definedName>
    <definedName name="dpk_2">#REF!</definedName>
    <definedName name="dpk_3">#REF!</definedName>
    <definedName name="dppvc">'[195]har-sat'!$H$33</definedName>
    <definedName name="dpralon">#REF!</definedName>
    <definedName name="dpsrurg">[285]Catatan!$F$110</definedName>
    <definedName name="Dpul_Kayu">[309]H.Bahan!$E$53</definedName>
    <definedName name="DR">[441]Rkp!$K$19</definedName>
    <definedName name="dragon">'[112]Harga Satuan Bahan'!$E$148</definedName>
    <definedName name="drain3">[310]DH!$G$59</definedName>
    <definedName name="DRAINASE">'[228]Kuantitas &amp; Harga'!$A$28:$H$49</definedName>
    <definedName name="DRAINASE_5">'[249]Kuantitas _ Harga _2_'!$A$25:$H$46</definedName>
    <definedName name="DRAINASE_8">[249]_!$B$9:$J$20</definedName>
    <definedName name="dre">{"Book1","4.09 FLORA DAN FAUNA.xls","4.22 PERLENGKAPAN SEKOLAH.xls"}</definedName>
    <definedName name="dri">[391]DH!$G$13</definedName>
    <definedName name="drilb2100">#REF!</definedName>
    <definedName name="drilb2100_1">#REF!</definedName>
    <definedName name="drilb2100_2">#REF!</definedName>
    <definedName name="drilb2100_3">#REF!</definedName>
    <definedName name="drilb2100_4">#REF!</definedName>
    <definedName name="drilb2100_5">#REF!</definedName>
    <definedName name="drilb2120">#REF!</definedName>
    <definedName name="drilb2120_1">#REF!</definedName>
    <definedName name="drilb2120_2">#REF!</definedName>
    <definedName name="drilb2120_3">#REF!</definedName>
    <definedName name="drilb2120_4">#REF!</definedName>
    <definedName name="drilb2120_5">#REF!</definedName>
    <definedName name="drilb250">#REF!</definedName>
    <definedName name="drilb250_1">#REF!</definedName>
    <definedName name="drilb250_2">#REF!</definedName>
    <definedName name="drilb250_3">#REF!</definedName>
    <definedName name="drilb250_4">#REF!</definedName>
    <definedName name="drilb250_5">#REF!</definedName>
    <definedName name="drilb260">#REF!</definedName>
    <definedName name="drilb260_1">#REF!</definedName>
    <definedName name="drilb260_2">#REF!</definedName>
    <definedName name="drilb260_3">#REF!</definedName>
    <definedName name="drilb260_4">#REF!</definedName>
    <definedName name="drilb260_5">#REF!</definedName>
    <definedName name="drilb280">#REF!</definedName>
    <definedName name="drilb280_1">#REF!</definedName>
    <definedName name="drilb280_2">#REF!</definedName>
    <definedName name="drilb280_3">#REF!</definedName>
    <definedName name="drilb280_4">#REF!</definedName>
    <definedName name="drilb280_5">#REF!</definedName>
    <definedName name="drildl3a100">#REF!</definedName>
    <definedName name="drildl3a100_1">#REF!</definedName>
    <definedName name="drildl3a100_2">#REF!</definedName>
    <definedName name="drildl3a100_3">#REF!</definedName>
    <definedName name="drildl3a100_4">#REF!</definedName>
    <definedName name="drildl3a100_5">#REF!</definedName>
    <definedName name="drildl3a120">#REF!</definedName>
    <definedName name="drildl3a120_1">#REF!</definedName>
    <definedName name="drildl3a120_2">#REF!</definedName>
    <definedName name="drildl3a120_3">#REF!</definedName>
    <definedName name="drildl3a120_4">#REF!</definedName>
    <definedName name="drildl3a120_5">#REF!</definedName>
    <definedName name="drildl3a50">#REF!</definedName>
    <definedName name="drildl3a50_1">#REF!</definedName>
    <definedName name="drildl3a50_2">#REF!</definedName>
    <definedName name="drildl3a50_3">#REF!</definedName>
    <definedName name="drildl3a50_4">#REF!</definedName>
    <definedName name="drildl3a50_5">#REF!</definedName>
    <definedName name="drildl3a60">#REF!</definedName>
    <definedName name="drildl3a60_1">#REF!</definedName>
    <definedName name="drildl3a60_2">#REF!</definedName>
    <definedName name="drildl3a60_3">#REF!</definedName>
    <definedName name="drildl3a60_4">#REF!</definedName>
    <definedName name="drildl3a60_5">#REF!</definedName>
    <definedName name="drildl3a80">#REF!</definedName>
    <definedName name="drildl3a80_1">#REF!</definedName>
    <definedName name="drildl3a80_2">#REF!</definedName>
    <definedName name="drildl3a80_3">#REF!</definedName>
    <definedName name="drildl3a80_4">#REF!</definedName>
    <definedName name="drildl3a80_5">#REF!</definedName>
    <definedName name="drill1100">#REF!</definedName>
    <definedName name="drill1100_1">#REF!</definedName>
    <definedName name="drill1100_2">#REF!</definedName>
    <definedName name="drill1100_3">#REF!</definedName>
    <definedName name="drill1100_4">#REF!</definedName>
    <definedName name="drill1100_5">#REF!</definedName>
    <definedName name="drill1120">#REF!</definedName>
    <definedName name="drill1120_1">#REF!</definedName>
    <definedName name="drill1120_2">#REF!</definedName>
    <definedName name="drill1120_3">#REF!</definedName>
    <definedName name="drill1120_4">#REF!</definedName>
    <definedName name="drill1120_5">#REF!</definedName>
    <definedName name="drill150">#REF!</definedName>
    <definedName name="drill150_1">#REF!</definedName>
    <definedName name="drill150_2">#REF!</definedName>
    <definedName name="drill150_3">#REF!</definedName>
    <definedName name="drill150_4">#REF!</definedName>
    <definedName name="drill150_5">#REF!</definedName>
    <definedName name="drill160">#REF!</definedName>
    <definedName name="drill160_1">#REF!</definedName>
    <definedName name="drill160_2">#REF!</definedName>
    <definedName name="drill160_3">#REF!</definedName>
    <definedName name="drill160_4">#REF!</definedName>
    <definedName name="drill160_5">#REF!</definedName>
    <definedName name="drill180">#REF!</definedName>
    <definedName name="drill180_1">#REF!</definedName>
    <definedName name="drill180_2">#REF!</definedName>
    <definedName name="drill180_3">#REF!</definedName>
    <definedName name="drill180_4">#REF!</definedName>
    <definedName name="drill180_5">#REF!</definedName>
    <definedName name="drill3100">#REF!</definedName>
    <definedName name="drill3100_1">#REF!</definedName>
    <definedName name="drill3100_2">#REF!</definedName>
    <definedName name="drill3100_3">#REF!</definedName>
    <definedName name="drill3100_4">#REF!</definedName>
    <definedName name="drill3100_5">#REF!</definedName>
    <definedName name="drill3120">#REF!</definedName>
    <definedName name="drill3120_1">#REF!</definedName>
    <definedName name="drill3120_2">#REF!</definedName>
    <definedName name="drill3120_3">#REF!</definedName>
    <definedName name="drill3120_4">#REF!</definedName>
    <definedName name="drill3120_5">#REF!</definedName>
    <definedName name="drill350">#REF!</definedName>
    <definedName name="drill350_1">#REF!</definedName>
    <definedName name="drill350_2">#REF!</definedName>
    <definedName name="drill350_3">#REF!</definedName>
    <definedName name="drill350_4">#REF!</definedName>
    <definedName name="drill350_5">#REF!</definedName>
    <definedName name="drill360">#REF!</definedName>
    <definedName name="drill360_1">#REF!</definedName>
    <definedName name="drill360_2">#REF!</definedName>
    <definedName name="drill360_3">#REF!</definedName>
    <definedName name="drill360_4">#REF!</definedName>
    <definedName name="drill360_5">#REF!</definedName>
    <definedName name="drill380">#REF!</definedName>
    <definedName name="drill380_1">#REF!</definedName>
    <definedName name="drill380_2">#REF!</definedName>
    <definedName name="drill380_3">#REF!</definedName>
    <definedName name="drill380_4">#REF!</definedName>
    <definedName name="drill380_5">#REF!</definedName>
    <definedName name="drill5100">#REF!</definedName>
    <definedName name="drill5100_1">#REF!</definedName>
    <definedName name="drill5100_2">#REF!</definedName>
    <definedName name="drill5100_3">#REF!</definedName>
    <definedName name="drill5100_4">#REF!</definedName>
    <definedName name="drill5100_5">#REF!</definedName>
    <definedName name="drill5120">#REF!</definedName>
    <definedName name="drill5120_1">#REF!</definedName>
    <definedName name="drill5120_2">#REF!</definedName>
    <definedName name="drill5120_3">#REF!</definedName>
    <definedName name="drill5120_4">#REF!</definedName>
    <definedName name="drill5120_5">#REF!</definedName>
    <definedName name="drill550">#REF!</definedName>
    <definedName name="drill550_1">#REF!</definedName>
    <definedName name="drill550_2">#REF!</definedName>
    <definedName name="drill550_3">#REF!</definedName>
    <definedName name="drill550_4">#REF!</definedName>
    <definedName name="drill550_5">#REF!</definedName>
    <definedName name="drill560">#REF!</definedName>
    <definedName name="drill560_1">#REF!</definedName>
    <definedName name="drill560_2">#REF!</definedName>
    <definedName name="drill560_3">#REF!</definedName>
    <definedName name="drill560_4">#REF!</definedName>
    <definedName name="drill560_5">#REF!</definedName>
    <definedName name="drill580">#REF!</definedName>
    <definedName name="drill580_1">#REF!</definedName>
    <definedName name="drill580_2">#REF!</definedName>
    <definedName name="drill580_3">#REF!</definedName>
    <definedName name="drill580_4">#REF!</definedName>
    <definedName name="drill580_5">#REF!</definedName>
    <definedName name="drill5a100">#REF!</definedName>
    <definedName name="drill5a100_1">#REF!</definedName>
    <definedName name="drill5a100_2">#REF!</definedName>
    <definedName name="drill5a100_3">#REF!</definedName>
    <definedName name="drill5a100_4">#REF!</definedName>
    <definedName name="drill5a100_5">#REF!</definedName>
    <definedName name="drill5a120">#REF!</definedName>
    <definedName name="drill5a120_1">#REF!</definedName>
    <definedName name="drill5a120_2">#REF!</definedName>
    <definedName name="drill5a120_3">#REF!</definedName>
    <definedName name="drill5a120_4">#REF!</definedName>
    <definedName name="drill5a120_5">#REF!</definedName>
    <definedName name="drill5a50">#REF!</definedName>
    <definedName name="drill5a50_1">#REF!</definedName>
    <definedName name="drill5a50_2">#REF!</definedName>
    <definedName name="drill5a50_3">#REF!</definedName>
    <definedName name="drill5a50_4">#REF!</definedName>
    <definedName name="drill5a50_5">#REF!</definedName>
    <definedName name="drill5a60">#REF!</definedName>
    <definedName name="drill5a60_1">#REF!</definedName>
    <definedName name="drill5a60_2">#REF!</definedName>
    <definedName name="drill5a60_3">#REF!</definedName>
    <definedName name="drill5a60_4">#REF!</definedName>
    <definedName name="drill5a60_5">#REF!</definedName>
    <definedName name="drill5a80">#REF!</definedName>
    <definedName name="drill5a80_1">#REF!</definedName>
    <definedName name="drill5a80_2">#REF!</definedName>
    <definedName name="drill5a80_3">#REF!</definedName>
    <definedName name="drill5a80_4">#REF!</definedName>
    <definedName name="drill5a80_5">#REF!</definedName>
    <definedName name="drill6a100">#REF!</definedName>
    <definedName name="drill6a100_1">#REF!</definedName>
    <definedName name="drill6a100_2">#REF!</definedName>
    <definedName name="drill6a100_3">#REF!</definedName>
    <definedName name="drill6a100_4">#REF!</definedName>
    <definedName name="drill6a100_5">#REF!</definedName>
    <definedName name="drill6a120">#REF!</definedName>
    <definedName name="drill6a120_1">#REF!</definedName>
    <definedName name="drill6a120_2">#REF!</definedName>
    <definedName name="drill6a120_3">#REF!</definedName>
    <definedName name="drill6a120_4">#REF!</definedName>
    <definedName name="drill6a120_5">#REF!</definedName>
    <definedName name="drill6a50">#REF!</definedName>
    <definedName name="drill6a50_1">#REF!</definedName>
    <definedName name="drill6a50_2">#REF!</definedName>
    <definedName name="drill6a50_3">#REF!</definedName>
    <definedName name="drill6a50_4">#REF!</definedName>
    <definedName name="drill6a50_5">#REF!</definedName>
    <definedName name="drill6a60">#REF!</definedName>
    <definedName name="drill6a60_1">#REF!</definedName>
    <definedName name="drill6a60_2">#REF!</definedName>
    <definedName name="drill6a60_3">#REF!</definedName>
    <definedName name="drill6a60_4">#REF!</definedName>
    <definedName name="drill6a60_5">#REF!</definedName>
    <definedName name="drill6a80">#REF!</definedName>
    <definedName name="drill6a80_1">#REF!</definedName>
    <definedName name="drill6a80_2">#REF!</definedName>
    <definedName name="drill6a80_3">#REF!</definedName>
    <definedName name="drill6a80_4">#REF!</definedName>
    <definedName name="drill6a80_5">#REF!</definedName>
    <definedName name="drilling">'[233]h.sat-bbm'!$J$57</definedName>
    <definedName name="drillug100">#REF!</definedName>
    <definedName name="drillug100_1">#REF!</definedName>
    <definedName name="drillug100_2">#REF!</definedName>
    <definedName name="drillug100_3">#REF!</definedName>
    <definedName name="drillug100_4">#REF!</definedName>
    <definedName name="drillug100_5">#REF!</definedName>
    <definedName name="drillug120">#REF!</definedName>
    <definedName name="drillug120_1">#REF!</definedName>
    <definedName name="drillug120_2">#REF!</definedName>
    <definedName name="drillug120_3">#REF!</definedName>
    <definedName name="drillug120_4">#REF!</definedName>
    <definedName name="drillug120_5">#REF!</definedName>
    <definedName name="drillug50">#REF!</definedName>
    <definedName name="drillug50_1">#REF!</definedName>
    <definedName name="drillug50_2">#REF!</definedName>
    <definedName name="drillug50_3">#REF!</definedName>
    <definedName name="drillug50_4">#REF!</definedName>
    <definedName name="drillug50_5">#REF!</definedName>
    <definedName name="drillug60">#REF!</definedName>
    <definedName name="drillug60_1">#REF!</definedName>
    <definedName name="drillug60_2">#REF!</definedName>
    <definedName name="drillug60_3">#REF!</definedName>
    <definedName name="drillug60_4">#REF!</definedName>
    <definedName name="drillug60_5">#REF!</definedName>
    <definedName name="drillug80">#REF!</definedName>
    <definedName name="drillug80_1">#REF!</definedName>
    <definedName name="drillug80_2">#REF!</definedName>
    <definedName name="drillug80_3">#REF!</definedName>
    <definedName name="drillug80_4">#REF!</definedName>
    <definedName name="drillug80_5">#REF!</definedName>
    <definedName name="drilpump">'[233]h.sat-bbm'!$J$72</definedName>
    <definedName name="driv">'[397]Harga Bahan'!$H$143</definedName>
    <definedName name="driver">[296]Hargabahan!$G$16</definedName>
    <definedName name="drkeet">#REF!</definedName>
    <definedName name="Drop_Ceiling_L___15_cm">#REF!</definedName>
    <definedName name="Drop_Ceiling_L___30_cm">#REF!</definedName>
    <definedName name="drucika1.5">#REF!</definedName>
    <definedName name="drucika10">#REF!</definedName>
    <definedName name="drucika12">#REF!</definedName>
    <definedName name="drucika2">#REF!</definedName>
    <definedName name="drucika2.5">#REF!</definedName>
    <definedName name="drucika3">#REF!</definedName>
    <definedName name="drucika4">#REF!</definedName>
    <definedName name="drucika5">#REF!</definedName>
    <definedName name="drucika6">#REF!</definedName>
    <definedName name="drucika8">#REF!</definedName>
    <definedName name="drumpencampur">#REF!</definedName>
    <definedName name="drumpenyemprot">#REF!</definedName>
    <definedName name="drutdr">[240]DHSD!$G$38</definedName>
    <definedName name="drv">[169]HSD!$I$15</definedName>
    <definedName name="drvmax">[259]Base_Price!$J$20</definedName>
    <definedName name="drylemkera">#REF!</definedName>
    <definedName name="dryscreed">#REF!</definedName>
    <definedName name="drytilegr">#REF!</definedName>
    <definedName name="ds">{"Book1","4.09 FLORA DAN FAUNA.xls","4.22 PERLENGKAPAN SEKOLAH.xls"}</definedName>
    <definedName name="DS_3C">[248]Material!$J$552</definedName>
    <definedName name="DS_6A">[248]Material!$J$549</definedName>
    <definedName name="DS_6B">[248]Material!$J$550</definedName>
    <definedName name="DS_7">[248]Material!$J$551</definedName>
    <definedName name="ds1pnc">#REF!</definedName>
    <definedName name="ds1pvl">#REF!</definedName>
    <definedName name="ds3pnc">#REF!</definedName>
    <definedName name="ds3pvl">#REF!</definedName>
    <definedName name="dsaf">#REF!</definedName>
    <definedName name="dsdsd">#REF!</definedName>
    <definedName name="dsfsda">#REF!</definedName>
    <definedName name="dsga">'[235]SAT-DAS'!$J$17</definedName>
    <definedName name="dsilb2100">#REF!</definedName>
    <definedName name="dsilb2100_1">#REF!</definedName>
    <definedName name="dsilb2100_2">#REF!</definedName>
    <definedName name="dsilb2100_3">#REF!</definedName>
    <definedName name="dsilb2100_4">#REF!</definedName>
    <definedName name="dsilb2100_5">#REF!</definedName>
    <definedName name="dsilb2120">#REF!</definedName>
    <definedName name="dsilb2120_1">#REF!</definedName>
    <definedName name="dsilb2120_2">#REF!</definedName>
    <definedName name="dsilb2120_3">#REF!</definedName>
    <definedName name="dsilb2120_4">#REF!</definedName>
    <definedName name="dsilb2120_5">#REF!</definedName>
    <definedName name="dsilb250">#REF!</definedName>
    <definedName name="dsilb250_1">#REF!</definedName>
    <definedName name="dsilb250_2">#REF!</definedName>
    <definedName name="dsilb250_3">#REF!</definedName>
    <definedName name="dsilb250_4">#REF!</definedName>
    <definedName name="dsilb250_5">#REF!</definedName>
    <definedName name="dsilb260">#REF!</definedName>
    <definedName name="dsilb260_1">#REF!</definedName>
    <definedName name="dsilb260_2">#REF!</definedName>
    <definedName name="dsilb260_3">#REF!</definedName>
    <definedName name="dsilb260_4">#REF!</definedName>
    <definedName name="dsilb260_5">#REF!</definedName>
    <definedName name="dsilb280">#REF!</definedName>
    <definedName name="dsilb280_1">#REF!</definedName>
    <definedName name="dsilb280_2">#REF!</definedName>
    <definedName name="dsilb280_3">#REF!</definedName>
    <definedName name="dsilb280_4">#REF!</definedName>
    <definedName name="dsilb280_5">#REF!</definedName>
    <definedName name="dsildb2100">#REF!</definedName>
    <definedName name="dsildb2100_1">#REF!</definedName>
    <definedName name="dsildb2100_2">#REF!</definedName>
    <definedName name="dsildb2100_3">#REF!</definedName>
    <definedName name="dsildb2100_4">#REF!</definedName>
    <definedName name="dsildb2100_5">#REF!</definedName>
    <definedName name="dsildb2120">#REF!</definedName>
    <definedName name="dsildb2120_1">#REF!</definedName>
    <definedName name="dsildb2120_2">#REF!</definedName>
    <definedName name="dsildb2120_3">#REF!</definedName>
    <definedName name="dsildb2120_4">#REF!</definedName>
    <definedName name="dsildb2120_5">#REF!</definedName>
    <definedName name="dsildb250">#REF!</definedName>
    <definedName name="dsildb250_1">#REF!</definedName>
    <definedName name="dsildb250_2">#REF!</definedName>
    <definedName name="dsildb250_3">#REF!</definedName>
    <definedName name="dsildb250_4">#REF!</definedName>
    <definedName name="dsildb250_5">#REF!</definedName>
    <definedName name="dsildb260">#REF!</definedName>
    <definedName name="dsildb260_1">#REF!</definedName>
    <definedName name="dsildb260_2">#REF!</definedName>
    <definedName name="dsildb260_3">#REF!</definedName>
    <definedName name="dsildb260_4">#REF!</definedName>
    <definedName name="dsildb260_5">#REF!</definedName>
    <definedName name="dsildb280">#REF!</definedName>
    <definedName name="dsildb280_1">#REF!</definedName>
    <definedName name="dsildb280_2">#REF!</definedName>
    <definedName name="dsildb280_3">#REF!</definedName>
    <definedName name="dsildb280_4">#REF!</definedName>
    <definedName name="dsildb280_5">#REF!</definedName>
    <definedName name="dsildl1100">#REF!</definedName>
    <definedName name="dsildl1100_1">#REF!</definedName>
    <definedName name="dsildl1100_2">#REF!</definedName>
    <definedName name="dsildl1100_3">#REF!</definedName>
    <definedName name="dsildl1100_4">#REF!</definedName>
    <definedName name="dsildl1100_5">#REF!</definedName>
    <definedName name="dsildl1120">#REF!</definedName>
    <definedName name="dsildl1120_1">#REF!</definedName>
    <definedName name="dsildl1120_2">#REF!</definedName>
    <definedName name="dsildl1120_3">#REF!</definedName>
    <definedName name="dsildl1120_4">#REF!</definedName>
    <definedName name="dsildl1120_5">#REF!</definedName>
    <definedName name="dsildl150">#REF!</definedName>
    <definedName name="dsildl150_1">#REF!</definedName>
    <definedName name="dsildl150_2">#REF!</definedName>
    <definedName name="dsildl150_3">#REF!</definedName>
    <definedName name="dsildl150_4">#REF!</definedName>
    <definedName name="dsildl150_5">#REF!</definedName>
    <definedName name="dsildl160">#REF!</definedName>
    <definedName name="dsildl160_1">#REF!</definedName>
    <definedName name="dsildl160_2">#REF!</definedName>
    <definedName name="dsildl160_3">#REF!</definedName>
    <definedName name="dsildl160_4">#REF!</definedName>
    <definedName name="dsildl160_5">#REF!</definedName>
    <definedName name="dsildl180">#REF!</definedName>
    <definedName name="dsildl180_1">#REF!</definedName>
    <definedName name="dsildl180_2">#REF!</definedName>
    <definedName name="dsildl180_3">#REF!</definedName>
    <definedName name="dsildl180_4">#REF!</definedName>
    <definedName name="dsildl180_5">#REF!</definedName>
    <definedName name="dsildl3100">#REF!</definedName>
    <definedName name="dsildl3100_1">#REF!</definedName>
    <definedName name="dsildl3100_2">#REF!</definedName>
    <definedName name="dsildl3100_3">#REF!</definedName>
    <definedName name="dsildl3100_4">#REF!</definedName>
    <definedName name="dsildl3100_5">#REF!</definedName>
    <definedName name="dsildl3120">#REF!</definedName>
    <definedName name="dsildl3120_1">#REF!</definedName>
    <definedName name="dsildl3120_2">#REF!</definedName>
    <definedName name="dsildl3120_3">#REF!</definedName>
    <definedName name="dsildl3120_4">#REF!</definedName>
    <definedName name="dsildl3120_5">#REF!</definedName>
    <definedName name="dsildl350">#REF!</definedName>
    <definedName name="dsildl350_1">#REF!</definedName>
    <definedName name="dsildl350_2">#REF!</definedName>
    <definedName name="dsildl350_3">#REF!</definedName>
    <definedName name="dsildl350_4">#REF!</definedName>
    <definedName name="dsildl350_5">#REF!</definedName>
    <definedName name="dsildl360">#REF!</definedName>
    <definedName name="dsildl360_1">#REF!</definedName>
    <definedName name="dsildl360_2">#REF!</definedName>
    <definedName name="dsildl360_3">#REF!</definedName>
    <definedName name="dsildl360_4">#REF!</definedName>
    <definedName name="dsildl360_5">#REF!</definedName>
    <definedName name="dsildl380">#REF!</definedName>
    <definedName name="dsildl380_1">#REF!</definedName>
    <definedName name="dsildl380_2">#REF!</definedName>
    <definedName name="dsildl380_3">#REF!</definedName>
    <definedName name="dsildl380_4">#REF!</definedName>
    <definedName name="dsildl380_5">#REF!</definedName>
    <definedName name="dsildl3a100">#REF!</definedName>
    <definedName name="dsildl3a100_1">#REF!</definedName>
    <definedName name="dsildl3a100_2">#REF!</definedName>
    <definedName name="dsildl3a100_3">#REF!</definedName>
    <definedName name="dsildl3a100_4">#REF!</definedName>
    <definedName name="dsildl3a100_5">#REF!</definedName>
    <definedName name="dsildl3a120">#REF!</definedName>
    <definedName name="dsildl3a120_1">#REF!</definedName>
    <definedName name="dsildl3a120_2">#REF!</definedName>
    <definedName name="dsildl3a120_3">#REF!</definedName>
    <definedName name="dsildl3a120_4">#REF!</definedName>
    <definedName name="dsildl3a120_5">#REF!</definedName>
    <definedName name="dsildl3a50">#REF!</definedName>
    <definedName name="dsildl3a50_1">#REF!</definedName>
    <definedName name="dsildl3a50_2">#REF!</definedName>
    <definedName name="dsildl3a50_3">#REF!</definedName>
    <definedName name="dsildl3a50_4">#REF!</definedName>
    <definedName name="dsildl3a50_5">#REF!</definedName>
    <definedName name="dsildl3a60">#REF!</definedName>
    <definedName name="dsildl3a60_1">#REF!</definedName>
    <definedName name="dsildl3a60_2">#REF!</definedName>
    <definedName name="dsildl3a60_3">#REF!</definedName>
    <definedName name="dsildl3a60_4">#REF!</definedName>
    <definedName name="dsildl3a60_5">#REF!</definedName>
    <definedName name="dsildl3a80">#REF!</definedName>
    <definedName name="dsildl3a80_1">#REF!</definedName>
    <definedName name="dsildl3a80_2">#REF!</definedName>
    <definedName name="dsildl3a80_3">#REF!</definedName>
    <definedName name="dsildl3a80_4">#REF!</definedName>
    <definedName name="dsildl3a80_5">#REF!</definedName>
    <definedName name="dsildl5100">#REF!</definedName>
    <definedName name="dsildl5100_1">#REF!</definedName>
    <definedName name="dsildl5100_2">#REF!</definedName>
    <definedName name="dsildl5100_3">#REF!</definedName>
    <definedName name="dsildl5100_4">#REF!</definedName>
    <definedName name="dsildl5100_5">#REF!</definedName>
    <definedName name="dsildl5120">#REF!</definedName>
    <definedName name="dsildl5120_1">#REF!</definedName>
    <definedName name="dsildl5120_2">#REF!</definedName>
    <definedName name="dsildl5120_3">#REF!</definedName>
    <definedName name="dsildl5120_4">#REF!</definedName>
    <definedName name="dsildl5120_5">#REF!</definedName>
    <definedName name="dsildl550">#REF!</definedName>
    <definedName name="dsildl550_1">#REF!</definedName>
    <definedName name="dsildl550_2">#REF!</definedName>
    <definedName name="dsildl550_3">#REF!</definedName>
    <definedName name="dsildl550_4">#REF!</definedName>
    <definedName name="dsildl550_5">#REF!</definedName>
    <definedName name="dsildl560">#REF!</definedName>
    <definedName name="dsildl560_1">#REF!</definedName>
    <definedName name="dsildl560_2">#REF!</definedName>
    <definedName name="dsildl560_3">#REF!</definedName>
    <definedName name="dsildl560_4">#REF!</definedName>
    <definedName name="dsildl560_5">#REF!</definedName>
    <definedName name="dsildl580">#REF!</definedName>
    <definedName name="dsildl580_1">#REF!</definedName>
    <definedName name="dsildl580_2">#REF!</definedName>
    <definedName name="dsildl580_3">#REF!</definedName>
    <definedName name="dsildl580_4">#REF!</definedName>
    <definedName name="dsildl580_5">#REF!</definedName>
    <definedName name="dsildl5a100">#REF!</definedName>
    <definedName name="dsildl5a100_1">#REF!</definedName>
    <definedName name="dsildl5a100_2">#REF!</definedName>
    <definedName name="dsildl5a100_3">#REF!</definedName>
    <definedName name="dsildl5a100_4">#REF!</definedName>
    <definedName name="dsildl5a100_5">#REF!</definedName>
    <definedName name="dsildl5a120">#REF!</definedName>
    <definedName name="dsildl5a120_1">#REF!</definedName>
    <definedName name="dsildl5a120_2">#REF!</definedName>
    <definedName name="dsildl5a120_3">#REF!</definedName>
    <definedName name="dsildl5a120_4">#REF!</definedName>
    <definedName name="dsildl5a120_5">#REF!</definedName>
    <definedName name="dsildl5a50">#REF!</definedName>
    <definedName name="dsildl5a50_1">#REF!</definedName>
    <definedName name="dsildl5a50_2">#REF!</definedName>
    <definedName name="dsildl5a50_3">#REF!</definedName>
    <definedName name="dsildl5a50_4">#REF!</definedName>
    <definedName name="dsildl5a50_5">#REF!</definedName>
    <definedName name="dsildl5a60">#REF!</definedName>
    <definedName name="dsildl5a60_1">#REF!</definedName>
    <definedName name="dsildl5a60_2">#REF!</definedName>
    <definedName name="dsildl5a60_3">#REF!</definedName>
    <definedName name="dsildl5a60_4">#REF!</definedName>
    <definedName name="dsildl5a60_5">#REF!</definedName>
    <definedName name="dsildl5a80">#REF!</definedName>
    <definedName name="dsildl5a80_1">#REF!</definedName>
    <definedName name="dsildl5a80_2">#REF!</definedName>
    <definedName name="dsildl5a80_3">#REF!</definedName>
    <definedName name="dsildl5a80_4">#REF!</definedName>
    <definedName name="dsildl5a80_5">#REF!</definedName>
    <definedName name="dsildl6a100">#REF!</definedName>
    <definedName name="dsildl6a100_1">#REF!</definedName>
    <definedName name="dsildl6a100_2">#REF!</definedName>
    <definedName name="dsildl6a100_3">#REF!</definedName>
    <definedName name="dsildl6a100_4">#REF!</definedName>
    <definedName name="dsildl6a100_5">#REF!</definedName>
    <definedName name="dsildl6a120">#REF!</definedName>
    <definedName name="dsildl6a120_1">#REF!</definedName>
    <definedName name="dsildl6a120_2">#REF!</definedName>
    <definedName name="dsildl6a120_3">#REF!</definedName>
    <definedName name="dsildl6a120_4">#REF!</definedName>
    <definedName name="dsildl6a120_5">#REF!</definedName>
    <definedName name="dsildl6a50">#REF!</definedName>
    <definedName name="dsildl6a50_1">#REF!</definedName>
    <definedName name="dsildl6a50_2">#REF!</definedName>
    <definedName name="dsildl6a50_3">#REF!</definedName>
    <definedName name="dsildl6a50_4">#REF!</definedName>
    <definedName name="dsildl6a50_5">#REF!</definedName>
    <definedName name="dsildl6a60">#REF!</definedName>
    <definedName name="dsildl6a60_1">#REF!</definedName>
    <definedName name="dsildl6a60_2">#REF!</definedName>
    <definedName name="dsildl6a60_3">#REF!</definedName>
    <definedName name="dsildl6a60_4">#REF!</definedName>
    <definedName name="dsildl6a60_5">#REF!</definedName>
    <definedName name="dsildl6a80">#REF!</definedName>
    <definedName name="dsildl6a80_1">#REF!</definedName>
    <definedName name="dsildl6a80_2">#REF!</definedName>
    <definedName name="dsildl6a80_3">#REF!</definedName>
    <definedName name="dsildl6a80_4">#REF!</definedName>
    <definedName name="dsildl6a80_5">#REF!</definedName>
    <definedName name="dsildlug100">#REF!</definedName>
    <definedName name="dsildlug100_1">#REF!</definedName>
    <definedName name="dsildlug100_2">#REF!</definedName>
    <definedName name="dsildlug100_3">#REF!</definedName>
    <definedName name="dsildlug100_4">#REF!</definedName>
    <definedName name="dsildlug100_5">#REF!</definedName>
    <definedName name="dsildlug120">#REF!</definedName>
    <definedName name="dsildlug120_1">#REF!</definedName>
    <definedName name="dsildlug120_2">#REF!</definedName>
    <definedName name="dsildlug120_3">#REF!</definedName>
    <definedName name="dsildlug120_4">#REF!</definedName>
    <definedName name="dsildlug120_5">#REF!</definedName>
    <definedName name="dsildlug50">#REF!</definedName>
    <definedName name="dsildlug50_1">#REF!</definedName>
    <definedName name="dsildlug50_2">#REF!</definedName>
    <definedName name="dsildlug50_3">#REF!</definedName>
    <definedName name="dsildlug50_4">#REF!</definedName>
    <definedName name="dsildlug50_5">#REF!</definedName>
    <definedName name="dsildlug60">#REF!</definedName>
    <definedName name="dsildlug60_1">#REF!</definedName>
    <definedName name="dsildlug60_2">#REF!</definedName>
    <definedName name="dsildlug60_3">#REF!</definedName>
    <definedName name="dsildlug60_4">#REF!</definedName>
    <definedName name="dsildlug60_5">#REF!</definedName>
    <definedName name="dsildlug80">#REF!</definedName>
    <definedName name="dsildlug80_1">#REF!</definedName>
    <definedName name="dsildlug80_2">#REF!</definedName>
    <definedName name="dsildlug80_3">#REF!</definedName>
    <definedName name="dsildlug80_4">#REF!</definedName>
    <definedName name="dsildlug80_5">#REF!</definedName>
    <definedName name="dsill1100">#REF!</definedName>
    <definedName name="dsill1100_1">#REF!</definedName>
    <definedName name="dsill1100_2">#REF!</definedName>
    <definedName name="dsill1100_3">#REF!</definedName>
    <definedName name="dsill1100_4">#REF!</definedName>
    <definedName name="dsill1100_5">#REF!</definedName>
    <definedName name="dsill1120">#REF!</definedName>
    <definedName name="dsill1120_1">#REF!</definedName>
    <definedName name="dsill1120_2">#REF!</definedName>
    <definedName name="dsill1120_3">#REF!</definedName>
    <definedName name="dsill1120_4">#REF!</definedName>
    <definedName name="dsill1120_5">#REF!</definedName>
    <definedName name="dsill150">#REF!</definedName>
    <definedName name="dsill150_1">#REF!</definedName>
    <definedName name="dsill150_2">#REF!</definedName>
    <definedName name="dsill150_3">#REF!</definedName>
    <definedName name="dsill150_4">#REF!</definedName>
    <definedName name="dsill150_5">#REF!</definedName>
    <definedName name="dsill160">#REF!</definedName>
    <definedName name="dsill160_1">#REF!</definedName>
    <definedName name="dsill160_2">#REF!</definedName>
    <definedName name="dsill160_3">#REF!</definedName>
    <definedName name="dsill160_4">#REF!</definedName>
    <definedName name="dsill160_5">#REF!</definedName>
    <definedName name="dsill180">#REF!</definedName>
    <definedName name="dsill180_1">#REF!</definedName>
    <definedName name="dsill180_2">#REF!</definedName>
    <definedName name="dsill180_3">#REF!</definedName>
    <definedName name="dsill180_4">#REF!</definedName>
    <definedName name="dsill180_5">#REF!</definedName>
    <definedName name="dsill3100">#REF!</definedName>
    <definedName name="dsill3100_1">#REF!</definedName>
    <definedName name="dsill3100_2">#REF!</definedName>
    <definedName name="dsill3100_3">#REF!</definedName>
    <definedName name="dsill3100_4">#REF!</definedName>
    <definedName name="dsill3100_5">#REF!</definedName>
    <definedName name="dsill3120">#REF!</definedName>
    <definedName name="dsill3120_1">#REF!</definedName>
    <definedName name="dsill3120_2">#REF!</definedName>
    <definedName name="dsill3120_3">#REF!</definedName>
    <definedName name="dsill3120_4">#REF!</definedName>
    <definedName name="dsill3120_5">#REF!</definedName>
    <definedName name="dsill350">#REF!</definedName>
    <definedName name="dsill350_1">#REF!</definedName>
    <definedName name="dsill350_2">#REF!</definedName>
    <definedName name="dsill350_3">#REF!</definedName>
    <definedName name="dsill350_4">#REF!</definedName>
    <definedName name="dsill350_5">#REF!</definedName>
    <definedName name="dsill360">#REF!</definedName>
    <definedName name="dsill360_1">#REF!</definedName>
    <definedName name="dsill360_2">#REF!</definedName>
    <definedName name="dsill360_3">#REF!</definedName>
    <definedName name="dsill360_4">#REF!</definedName>
    <definedName name="dsill360_5">#REF!</definedName>
    <definedName name="dsill380">#REF!</definedName>
    <definedName name="dsill380_1">#REF!</definedName>
    <definedName name="dsill380_2">#REF!</definedName>
    <definedName name="dsill380_3">#REF!</definedName>
    <definedName name="dsill380_4">#REF!</definedName>
    <definedName name="dsill380_5">#REF!</definedName>
    <definedName name="dsill3a100">#REF!</definedName>
    <definedName name="dsill3a100_1">#REF!</definedName>
    <definedName name="dsill3a100_2">#REF!</definedName>
    <definedName name="dsill3a100_3">#REF!</definedName>
    <definedName name="dsill3a100_4">#REF!</definedName>
    <definedName name="dsill3a100_5">#REF!</definedName>
    <definedName name="dsill3a120">#REF!</definedName>
    <definedName name="dsill3a120_1">#REF!</definedName>
    <definedName name="dsill3a120_2">#REF!</definedName>
    <definedName name="dsill3a120_3">#REF!</definedName>
    <definedName name="dsill3a120_4">#REF!</definedName>
    <definedName name="dsill3a120_5">#REF!</definedName>
    <definedName name="dsill3a50">#REF!</definedName>
    <definedName name="dsill3a50_1">#REF!</definedName>
    <definedName name="dsill3a50_2">#REF!</definedName>
    <definedName name="dsill3a50_3">#REF!</definedName>
    <definedName name="dsill3a50_4">#REF!</definedName>
    <definedName name="dsill3a50_5">#REF!</definedName>
    <definedName name="dsill3a60">#REF!</definedName>
    <definedName name="dsill3a60_1">#REF!</definedName>
    <definedName name="dsill3a60_2">#REF!</definedName>
    <definedName name="dsill3a60_3">#REF!</definedName>
    <definedName name="dsill3a60_4">#REF!</definedName>
    <definedName name="dsill3a60_5">#REF!</definedName>
    <definedName name="dsill3a80">#REF!</definedName>
    <definedName name="dsill3a80_1">#REF!</definedName>
    <definedName name="dsill3a80_2">#REF!</definedName>
    <definedName name="dsill3a80_3">#REF!</definedName>
    <definedName name="dsill3a80_4">#REF!</definedName>
    <definedName name="dsill3a80_5">#REF!</definedName>
    <definedName name="dsill5100">#REF!</definedName>
    <definedName name="dsill5100_1">#REF!</definedName>
    <definedName name="dsill5100_2">#REF!</definedName>
    <definedName name="dsill5100_3">#REF!</definedName>
    <definedName name="dsill5100_4">#REF!</definedName>
    <definedName name="dsill5100_5">#REF!</definedName>
    <definedName name="dsill5120">#REF!</definedName>
    <definedName name="dsill5120_1">#REF!</definedName>
    <definedName name="dsill5120_2">#REF!</definedName>
    <definedName name="dsill5120_3">#REF!</definedName>
    <definedName name="dsill5120_4">#REF!</definedName>
    <definedName name="dsill5120_5">#REF!</definedName>
    <definedName name="dsill550">#REF!</definedName>
    <definedName name="dsill550_1">#REF!</definedName>
    <definedName name="dsill550_2">#REF!</definedName>
    <definedName name="dsill550_3">#REF!</definedName>
    <definedName name="dsill550_4">#REF!</definedName>
    <definedName name="dsill550_5">#REF!</definedName>
    <definedName name="dsill560">#REF!</definedName>
    <definedName name="dsill560_1">#REF!</definedName>
    <definedName name="dsill560_2">#REF!</definedName>
    <definedName name="dsill560_3">#REF!</definedName>
    <definedName name="dsill560_4">#REF!</definedName>
    <definedName name="dsill560_5">#REF!</definedName>
    <definedName name="dsill580">#REF!</definedName>
    <definedName name="dsill580_1">#REF!</definedName>
    <definedName name="dsill580_2">#REF!</definedName>
    <definedName name="dsill580_3">#REF!</definedName>
    <definedName name="dsill580_4">#REF!</definedName>
    <definedName name="dsill580_5">#REF!</definedName>
    <definedName name="dsill5a100">#REF!</definedName>
    <definedName name="dsill5a100_1">#REF!</definedName>
    <definedName name="dsill5a100_2">#REF!</definedName>
    <definedName name="dsill5a100_3">#REF!</definedName>
    <definedName name="dsill5a100_4">#REF!</definedName>
    <definedName name="dsill5a100_5">#REF!</definedName>
    <definedName name="dsill5a120">#REF!</definedName>
    <definedName name="dsill5a120_1">#REF!</definedName>
    <definedName name="dsill5a120_2">#REF!</definedName>
    <definedName name="dsill5a120_3">#REF!</definedName>
    <definedName name="dsill5a120_4">#REF!</definedName>
    <definedName name="dsill5a120_5">#REF!</definedName>
    <definedName name="dsill5a50">#REF!</definedName>
    <definedName name="dsill5a50_1">#REF!</definedName>
    <definedName name="dsill5a50_2">#REF!</definedName>
    <definedName name="dsill5a50_3">#REF!</definedName>
    <definedName name="dsill5a50_4">#REF!</definedName>
    <definedName name="dsill5a50_5">#REF!</definedName>
    <definedName name="dsill5a60">#REF!</definedName>
    <definedName name="dsill5a60_1">#REF!</definedName>
    <definedName name="dsill5a60_2">#REF!</definedName>
    <definedName name="dsill5a60_3">#REF!</definedName>
    <definedName name="dsill5a60_4">#REF!</definedName>
    <definedName name="dsill5a60_5">#REF!</definedName>
    <definedName name="dsill5a80">#REF!</definedName>
    <definedName name="dsill5a80_1">#REF!</definedName>
    <definedName name="dsill5a80_2">#REF!</definedName>
    <definedName name="dsill5a80_3">#REF!</definedName>
    <definedName name="dsill5a80_4">#REF!</definedName>
    <definedName name="dsill5a80_5">#REF!</definedName>
    <definedName name="dsill6a100">#REF!</definedName>
    <definedName name="dsill6a100_1">#REF!</definedName>
    <definedName name="dsill6a100_2">#REF!</definedName>
    <definedName name="dsill6a100_3">#REF!</definedName>
    <definedName name="dsill6a100_4">#REF!</definedName>
    <definedName name="dsill6a100_5">#REF!</definedName>
    <definedName name="dsill6a120">#REF!</definedName>
    <definedName name="dsill6a120_1">#REF!</definedName>
    <definedName name="dsill6a120_2">#REF!</definedName>
    <definedName name="dsill6a120_3">#REF!</definedName>
    <definedName name="dsill6a120_4">#REF!</definedName>
    <definedName name="dsill6a120_5">#REF!</definedName>
    <definedName name="dsill6a50">#REF!</definedName>
    <definedName name="dsill6a50_1">#REF!</definedName>
    <definedName name="dsill6a50_2">#REF!</definedName>
    <definedName name="dsill6a50_3">#REF!</definedName>
    <definedName name="dsill6a50_4">#REF!</definedName>
    <definedName name="dsill6a50_5">#REF!</definedName>
    <definedName name="dsill6a60">#REF!</definedName>
    <definedName name="dsill6a60_1">#REF!</definedName>
    <definedName name="dsill6a60_2">#REF!</definedName>
    <definedName name="dsill6a60_3">#REF!</definedName>
    <definedName name="dsill6a60_4">#REF!</definedName>
    <definedName name="dsill6a60_5">#REF!</definedName>
    <definedName name="dsill6a80">#REF!</definedName>
    <definedName name="dsill6a80_1">#REF!</definedName>
    <definedName name="dsill6a80_2">#REF!</definedName>
    <definedName name="dsill6a80_3">#REF!</definedName>
    <definedName name="dsill6a80_4">#REF!</definedName>
    <definedName name="dsill6a80_5">#REF!</definedName>
    <definedName name="dsillug100">#REF!</definedName>
    <definedName name="dsillug100_1">#REF!</definedName>
    <definedName name="dsillug100_2">#REF!</definedName>
    <definedName name="dsillug100_3">#REF!</definedName>
    <definedName name="dsillug100_4">#REF!</definedName>
    <definedName name="dsillug100_5">#REF!</definedName>
    <definedName name="dsillug120">#REF!</definedName>
    <definedName name="dsillug120_1">#REF!</definedName>
    <definedName name="dsillug120_2">#REF!</definedName>
    <definedName name="dsillug120_3">#REF!</definedName>
    <definedName name="dsillug120_4">#REF!</definedName>
    <definedName name="dsillug120_5">#REF!</definedName>
    <definedName name="dsillug50">#REF!</definedName>
    <definedName name="dsillug50_1">#REF!</definedName>
    <definedName name="dsillug50_2">#REF!</definedName>
    <definedName name="dsillug50_3">#REF!</definedName>
    <definedName name="dsillug50_4">#REF!</definedName>
    <definedName name="dsillug50_5">#REF!</definedName>
    <definedName name="dsillug60">#REF!</definedName>
    <definedName name="dsillug60_1">#REF!</definedName>
    <definedName name="dsillug60_2">#REF!</definedName>
    <definedName name="dsillug60_3">#REF!</definedName>
    <definedName name="dsillug60_4">#REF!</definedName>
    <definedName name="dsillug60_5">#REF!</definedName>
    <definedName name="dsillug80">#REF!</definedName>
    <definedName name="dsillug80_1">#REF!</definedName>
    <definedName name="dsillug80_2">#REF!</definedName>
    <definedName name="dsillug80_3">#REF!</definedName>
    <definedName name="dsillug80_4">#REF!</definedName>
    <definedName name="dsillug80_5">#REF!</definedName>
    <definedName name="dsir">[285]Catatan!$F$81</definedName>
    <definedName name="dsk">[442]Catatan!$B$4</definedName>
    <definedName name="dsp_ot">#REF!</definedName>
    <definedName name="dstib2100">#REF!</definedName>
    <definedName name="dstib2100_1">#REF!</definedName>
    <definedName name="dstib2100_16">#REF!</definedName>
    <definedName name="dstib2100_2">#REF!</definedName>
    <definedName name="dstib2100_3">#REF!</definedName>
    <definedName name="dstib2100_4">#REF!</definedName>
    <definedName name="dstib2100_5">#REF!</definedName>
    <definedName name="dstib2120">#REF!</definedName>
    <definedName name="dstib2120_1">#REF!</definedName>
    <definedName name="dstib2120_16">#REF!</definedName>
    <definedName name="dstib2120_2">#REF!</definedName>
    <definedName name="dstib2120_3">#REF!</definedName>
    <definedName name="dstib2120_4">#REF!</definedName>
    <definedName name="dstib2120_5">#REF!</definedName>
    <definedName name="dstib250">#REF!</definedName>
    <definedName name="dstib250_1">#REF!</definedName>
    <definedName name="dstib250_16">#REF!</definedName>
    <definedName name="dstib250_2">#REF!</definedName>
    <definedName name="dstib250_3">#REF!</definedName>
    <definedName name="dstib250_4">#REF!</definedName>
    <definedName name="dstib250_5">#REF!</definedName>
    <definedName name="dstib260">#REF!</definedName>
    <definedName name="dstib260_1">#REF!</definedName>
    <definedName name="dstib260_16">#REF!</definedName>
    <definedName name="dstib260_2">#REF!</definedName>
    <definedName name="dstib260_3">#REF!</definedName>
    <definedName name="dstib260_4">#REF!</definedName>
    <definedName name="dstib260_5">#REF!</definedName>
    <definedName name="dstib280">#REF!</definedName>
    <definedName name="dstib280_1">#REF!</definedName>
    <definedName name="dstib280_16">#REF!</definedName>
    <definedName name="dstib280_2">#REF!</definedName>
    <definedName name="dstib280_3">#REF!</definedName>
    <definedName name="dstib280_4">#REF!</definedName>
    <definedName name="dstib280_5">#REF!</definedName>
    <definedName name="dstruet">'[239]SAT-DAS'!$J$60</definedName>
    <definedName name="dt_3.5">'[266]Daf-Harga'!$H$41</definedName>
    <definedName name="dt_3.5t">'[265]22 Operasional Kegiatan'!$E$101</definedName>
    <definedName name="dt_5">'[266]Daf-Harga'!$H$42</definedName>
    <definedName name="dt_5t">#REF!</definedName>
    <definedName name="DT_8T">#REF!</definedName>
    <definedName name="DT_angkut_keluar">'[267]ANALISA HARGA SAT.'!$J$79</definedName>
    <definedName name="dt_angkut_pembersihan">'[267]ANALISA HARGA SAT.'!$J$113</definedName>
    <definedName name="dt_gali_alat_B">'[267]ANALISA HARGA SAT.'!$J$31</definedName>
    <definedName name="dt_um_ttd_jabatan_penawar">'[443]Data Umum Penawaran'!$F$39</definedName>
    <definedName name="dt_um_ttd_nama_penawar">'[443]Data Umum Penawaran'!$F$37</definedName>
    <definedName name="dt_um_ttd_perusahaan_penawar">'[443]Data Umum Penawaran'!$F$35</definedName>
    <definedName name="dt_um_ttd_tgl_penawaran">'[443]Data Umum Penawaran'!$F$33</definedName>
    <definedName name="dt.2000">#REF!</definedName>
    <definedName name="DT.45">'[244]DAFTAR ALAT'!$H$19</definedName>
    <definedName name="dt10t">'[233]h.sat-bbm'!$J$32</definedName>
    <definedName name="DT4M">[229]HSD!$F$67</definedName>
    <definedName name="DT4m3">'[369]H-Dasar'!$F$208</definedName>
    <definedName name="dt4t">'[233]h.sat-bbm'!$J$31</definedName>
    <definedName name="dt6ton">#REF!</definedName>
    <definedName name="DT8m3">'[369]H-Dasar'!$F$209</definedName>
    <definedName name="dtbesar">[248]Alat!$I$18</definedName>
    <definedName name="DTengkel">#REF!</definedName>
    <definedName name="dtkecil">[248]Alat!$I$17</definedName>
    <definedName name="dtmax">[259]Base_Price!$J$196</definedName>
    <definedName name="dtmin">[259]Base_Price!$J$195</definedName>
    <definedName name="dtru">'[340]DU&amp;B'!$F$49</definedName>
    <definedName name="dtrudu">'[444]SAT-DAS'!$J$59</definedName>
    <definedName name="dtryutu">[241]DHSD!$G$18</definedName>
    <definedName name="DTtronton">#REF!</definedName>
    <definedName name="dtudtr">[240]DHSD!$G$43</definedName>
    <definedName name="dtudtry">[241]DHSD!$G$23</definedName>
    <definedName name="dtuydtr">[240]DHSD!$G$13</definedName>
    <definedName name="dtyidtui">[241]DHSD!$G$35</definedName>
    <definedName name="dtysy">'[239]SAT-DAS'!$J$67</definedName>
    <definedName name="dtyud">[445]DHSD!$G$32</definedName>
    <definedName name="dtyudu">[241]DHSD!$G$38</definedName>
    <definedName name="dua">#REF!</definedName>
    <definedName name="DUBLETRI">'[367]ANALISA GRS TENGAH'!$H$330</definedName>
    <definedName name="duco">#REF!</definedName>
    <definedName name="duct_150_100">#REF!</definedName>
    <definedName name="duct_150_150">#REF!</definedName>
    <definedName name="duct_200_150">#REF!</definedName>
    <definedName name="duct_250_150">#REF!</definedName>
    <definedName name="duct_46">#REF!</definedName>
    <definedName name="duct_64">#REF!</definedName>
    <definedName name="duct_66">#REF!</definedName>
    <definedName name="duct_apt">#REF!</definedName>
    <definedName name="duct_exh">#REF!</definedName>
    <definedName name="duct_exh_op_shft">#REF!</definedName>
    <definedName name="duct_exh_ot">#REF!</definedName>
    <definedName name="duct_exh_ot_shft">#REF!</definedName>
    <definedName name="duct_int">#REF!</definedName>
    <definedName name="duct_isolasi">#REF!</definedName>
    <definedName name="duct_ot">#REF!</definedName>
    <definedName name="duct_ot_ta">#REF!</definedName>
    <definedName name="duct_r">#REF!</definedName>
    <definedName name="duct_s">#REF!</definedName>
    <definedName name="duct_sh_ot">#REF!</definedName>
    <definedName name="duct_sht">#REF!</definedName>
    <definedName name="duct_soundliner">#REF!</definedName>
    <definedName name="duct_su_op">#REF!</definedName>
    <definedName name="duct_t_i">#REF!</definedName>
    <definedName name="duct_ta_app">#REF!</definedName>
    <definedName name="duct_ta_ot">#REF!</definedName>
    <definedName name="duct_tanpa">#REF!</definedName>
    <definedName name="duct.80">[248]Material!$J$46</definedName>
    <definedName name="dudru">[240]DHSD!$G$11</definedName>
    <definedName name="dudtyu">'[239]SAT-DAS'!$J$55</definedName>
    <definedName name="dudytud">[241]DHSD!$G$20</definedName>
    <definedName name="dujdty">[240]DHSD!$G$33</definedName>
    <definedName name="dujdyti">[241]DHSD!$G$36</definedName>
    <definedName name="dukhan">#REF!</definedName>
    <definedName name="dump_truck">#REF!</definedName>
    <definedName name="Dump_truck__gorong2_sd45">'[161]#REF!'!$H$216</definedName>
    <definedName name="DUMP_TRUCK__URUG_TANAH_BIASA">'[161]#REF!'!$H$749</definedName>
    <definedName name="dump_truck_AC">'[161]#REF!'!$H$1814</definedName>
    <definedName name="dump_truck_ACL">'[161]#REF!'!$H$1902</definedName>
    <definedName name="dump_truck_agregat_A_pelebaran">'[161]#REF!'!$H$1019</definedName>
    <definedName name="dump_truck_agregat_A_peninggian">'[161]#REF!'!$H$1284</definedName>
    <definedName name="dump_truck_agregat_B_pelebaran">'[161]#REF!'!$H$1108</definedName>
    <definedName name="dump_truck_agregat_B_peninggian">'[161]#REF!'!$H$1372</definedName>
    <definedName name="dump_truck_aspal_minor">'[161]#REF!'!$H$3113</definedName>
    <definedName name="dump_truck_ATB">'[161]#REF!'!$H$2079</definedName>
    <definedName name="dump_truck_ATBL">'[161]#REF!'!$H$2167</definedName>
    <definedName name="dump_truck_bahu_jalan">'[161]#REF!'!$H$1196</definedName>
    <definedName name="Dump_truck_galian_biasa">'[161]#REF!'!$H$573</definedName>
    <definedName name="dump_truck_galian_padas">'[161]#REF!'!$H$663</definedName>
    <definedName name="dump_truck_gorong2_45sd75">'[161]#REF!'!$H$304</definedName>
    <definedName name="dump_truck_gorong2_75sd120">'[161]#REF!'!$H$392</definedName>
    <definedName name="dump_truck_lapen">'[161]#REF!'!$H$1991</definedName>
    <definedName name="dump_truck_macadam">'[161]#REF!'!$H$2684</definedName>
    <definedName name="dump_truck_patok_hektometer">'[161]#REF!'!$H$3715</definedName>
    <definedName name="dump_truck_patok_kilometer">'[161]#REF!'!$H$3629</definedName>
    <definedName name="dump_truck_patok_pengarah">'[161]#REF!'!$H$3543</definedName>
    <definedName name="Dump_truck_pembersihan_pembongkaran">'[161]#REF!'!$H$491</definedName>
    <definedName name="dump_truck_Pembongkaran_bangunan">'[161]#REF!'!$H$3787</definedName>
    <definedName name="dump_truck_penebangan_pohon_dia_3_0">'[161]#REF!'!$H$3199</definedName>
    <definedName name="dump_truck_penebangan_pohon_dia_5_0">'[161]#REF!'!$H$3285</definedName>
    <definedName name="dump_truck_telford">'[161]#REF!'!$H$1460</definedName>
    <definedName name="dump_truck_URUGAN_TANAH_PILIHAN">'[161]#REF!'!$H$847</definedName>
    <definedName name="DUMPTRUCK1">'[399]An. Alat'!$A$119:$J$177</definedName>
    <definedName name="DUMPTRUCK2">'[399]An. Alat'!$A$178:$J$236</definedName>
    <definedName name="DUMPTRUCK321">[5]ANL!$J$1085</definedName>
    <definedName name="DUMPTRUCK321_3">[191]ANL!$J$1085</definedName>
    <definedName name="DumpTruck34M3">[253]HARGA!$F$91</definedName>
    <definedName name="DUMPTRUCK511">[5]ANL!$J$2113</definedName>
    <definedName name="DUMPTRUCK511_3">[191]ANL!$J$2113</definedName>
    <definedName name="DUMPTRUCK512">[5]ANL!$J$2258</definedName>
    <definedName name="DUMPTRUCK512_3">[191]ANL!$J$2258</definedName>
    <definedName name="DUMPTRUCK521">[5]ANL!$J$2421</definedName>
    <definedName name="DUMPTRUCK521_3">[191]ANL!$J$2421</definedName>
    <definedName name="dumptruck5ton">#REF!</definedName>
    <definedName name="DUMPTRUCK611">[5]ANL!$J$2559</definedName>
    <definedName name="DUMPTRUCK611_3">[191]ANL!$J$2559</definedName>
    <definedName name="DUMPTRUCK818">[5]ANL!$J$6281</definedName>
    <definedName name="DUMPTRUCK818_3">[191]ANL!$J$6281</definedName>
    <definedName name="DUMPTRUCK819">[5]ANL!$J$6375</definedName>
    <definedName name="DUMPTRUCK819_3">[191]ANL!$J$6375</definedName>
    <definedName name="duy">'[446]SAT-DAS'!$J$33</definedName>
    <definedName name="duydtyt">[240]DHSD!$G$25</definedName>
    <definedName name="DUYTU">'[239]SAT-DAS'!$J$74</definedName>
    <definedName name="DV_1">#REF!</definedName>
    <definedName name="DV_10">#REF!</definedName>
    <definedName name="DV_11">#REF!</definedName>
    <definedName name="DV_12">#REF!</definedName>
    <definedName name="DV_13">#REF!</definedName>
    <definedName name="DV_2">#REF!</definedName>
    <definedName name="DV_3">#REF!</definedName>
    <definedName name="DV_4">#REF!</definedName>
    <definedName name="DV_5">#REF!</definedName>
    <definedName name="DV_6">#REF!</definedName>
    <definedName name="DV_7">#REF!</definedName>
    <definedName name="DV_8">#REF!</definedName>
    <definedName name="DV_9">#REF!</definedName>
    <definedName name="dvinilon121">#REF!</definedName>
    <definedName name="dw">#REF!</definedName>
    <definedName name="dwavin1.25">#REF!</definedName>
    <definedName name="dwavin1.5">#REF!</definedName>
    <definedName name="dwavin10">#REF!</definedName>
    <definedName name="dwavin12">#REF!</definedName>
    <definedName name="dwavin2">#REF!</definedName>
    <definedName name="dwavin2.5">#REF!</definedName>
    <definedName name="dwavin3">#REF!</definedName>
    <definedName name="dwavin4">#REF!</definedName>
    <definedName name="dwavin5">#REF!</definedName>
    <definedName name="dwavin6">#REF!</definedName>
    <definedName name="dwavin8">#REF!</definedName>
    <definedName name="DWN_V">#REF!</definedName>
    <definedName name="DX">[364]Bahan!$D$46</definedName>
    <definedName name="DYIF">'[239]SAT-DAS'!$J$35</definedName>
    <definedName name="dyn">'[359]Bahan Upah'!$H$40</definedName>
    <definedName name="dynabolt">'[161]#REF!'!$F$70</definedName>
    <definedName name="dynam">'[233]h.sat-bbm'!$J$189</definedName>
    <definedName name="dynamite">[317]ANALISA!$I$41</definedName>
    <definedName name="dytudryudt">[240]DHSD!$G$22</definedName>
    <definedName name="dytudu">[240]DHSD!$G$24</definedName>
    <definedName name="dyud">[240]DHSD!$G$23</definedName>
    <definedName name="dyudu">[241]DHSD!$G$34</definedName>
    <definedName name="dzb">#REF!</definedName>
    <definedName name="e">'[189]#REF!'!$L$89</definedName>
    <definedName name="E_001">[347]ANalat!$K$48</definedName>
    <definedName name="E_003">#REF!</definedName>
    <definedName name="E_010">[347]ANalat!$K$97</definedName>
    <definedName name="E_020">#REF!</definedName>
    <definedName name="E_031">[347]ANalat!$K$146</definedName>
    <definedName name="E_032">#REF!</definedName>
    <definedName name="E_033">#REF!</definedName>
    <definedName name="E_040">#REF!</definedName>
    <definedName name="E_051">#REF!</definedName>
    <definedName name="E_052">[347]ANalat!$K$195</definedName>
    <definedName name="E_053">#REF!</definedName>
    <definedName name="E_064">[347]ANalat!$K$244</definedName>
    <definedName name="E_080">[347]ANalat!$K$293</definedName>
    <definedName name="E_081">[347]ANalat!$K$342</definedName>
    <definedName name="E_082">[347]ANalat!$K$391</definedName>
    <definedName name="E_083">#REF!</definedName>
    <definedName name="E_084">[347]ANalat!$K$440</definedName>
    <definedName name="E_087">[347]ANalat!$K$489</definedName>
    <definedName name="E_088">[347]ANalat!$K$538</definedName>
    <definedName name="E_089">[347]ANalat!$K$587</definedName>
    <definedName name="E_1">#REF!</definedName>
    <definedName name="E_1_1">#REF!</definedName>
    <definedName name="E_1_2">#REF!</definedName>
    <definedName name="E_1_3">#REF!</definedName>
    <definedName name="E_1_4">#REF!</definedName>
    <definedName name="E_1_5">#REF!</definedName>
    <definedName name="E_10">#REF!</definedName>
    <definedName name="E_11">#REF!</definedName>
    <definedName name="E_12">#REF!</definedName>
    <definedName name="E_130">#REF!</definedName>
    <definedName name="E_152">#REF!</definedName>
    <definedName name="E_153">[347]ANalat!$K$636</definedName>
    <definedName name="E_154">[347]ANalat!$K$685</definedName>
    <definedName name="E_155">[347]ANalat!$K$734</definedName>
    <definedName name="E_156">#REF!</definedName>
    <definedName name="E_157">[347]ANalat!$K$783</definedName>
    <definedName name="E_172">#REF!</definedName>
    <definedName name="E_182">[347]ANalat!$K$832</definedName>
    <definedName name="E_191">#REF!</definedName>
    <definedName name="E_192">#REF!</definedName>
    <definedName name="E_2">#REF!</definedName>
    <definedName name="E_211">[347]ANalat!$K$881</definedName>
    <definedName name="E_212">[347]ANalat!$K$930</definedName>
    <definedName name="E_213">#REF!</definedName>
    <definedName name="E_22">#REF!</definedName>
    <definedName name="E_221">[347]ANalat!$K$979</definedName>
    <definedName name="E_222">#REF!</definedName>
    <definedName name="E_223">#REF!</definedName>
    <definedName name="E_224">[347]ANalat!$K$1224</definedName>
    <definedName name="E_225">#REF!</definedName>
    <definedName name="E_226">#REF!</definedName>
    <definedName name="E_231">#REF!</definedName>
    <definedName name="E_232">#REF!</definedName>
    <definedName name="E_251">[347]ANalat!$K$1028</definedName>
    <definedName name="E_252">[347]ANalat!$K$1077</definedName>
    <definedName name="E_253">#REF!</definedName>
    <definedName name="E_3">#REF!</definedName>
    <definedName name="E_301">[347]ANalat!$K$1126</definedName>
    <definedName name="E_311">#REF!</definedName>
    <definedName name="E_341">[347]ANalat!$K$1175</definedName>
    <definedName name="E_342">#REF!</definedName>
    <definedName name="E_351">#REF!</definedName>
    <definedName name="E_4">#REF!</definedName>
    <definedName name="E_401">#REF!</definedName>
    <definedName name="E_5">#REF!</definedName>
    <definedName name="E_6">#REF!</definedName>
    <definedName name="E_6a">#REF!</definedName>
    <definedName name="E_7">#REF!</definedName>
    <definedName name="E_7a">#REF!</definedName>
    <definedName name="E_8">#REF!</definedName>
    <definedName name="E_9">#REF!</definedName>
    <definedName name="e_board1000">[142]BasicPrice!$G$136</definedName>
    <definedName name="e_board1200">[142]BasicPrice!$G$135</definedName>
    <definedName name="E_SE">#REF!</definedName>
    <definedName name="E.001">#REF!</definedName>
    <definedName name="E.010">#REF!</definedName>
    <definedName name="E.031">#REF!</definedName>
    <definedName name="E.032">#REF!</definedName>
    <definedName name="E.040">#REF!</definedName>
    <definedName name="E.080">#REF!</definedName>
    <definedName name="E.081">#REF!</definedName>
    <definedName name="E.084">#REF!</definedName>
    <definedName name="E.087">#REF!</definedName>
    <definedName name="E.153">#REF!</definedName>
    <definedName name="E.154">#REF!</definedName>
    <definedName name="E.182">#REF!</definedName>
    <definedName name="E.184">#REF!</definedName>
    <definedName name="E.212">#REF!</definedName>
    <definedName name="E.221">#REF!</definedName>
    <definedName name="E.251">#REF!</definedName>
    <definedName name="E.253">#REF!</definedName>
    <definedName name="E.341">#REF!</definedName>
    <definedName name="EA">#REF!</definedName>
    <definedName name="EA1.1">#REF!</definedName>
    <definedName name="EA1.2">#REF!</definedName>
    <definedName name="EA1.3">#REF!</definedName>
    <definedName name="EA2.1">#REF!</definedName>
    <definedName name="EA2.2">#REF!</definedName>
    <definedName name="EA2.3">#REF!</definedName>
    <definedName name="EA2.5">#REF!</definedName>
    <definedName name="EA2.6">#REF!</definedName>
    <definedName name="EA2.7">#REF!</definedName>
    <definedName name="EA2.8">#REF!</definedName>
    <definedName name="EA21.1">#REF!</definedName>
    <definedName name="EA21.2">#REF!</definedName>
    <definedName name="EA21.3">#REF!</definedName>
    <definedName name="EA21.4">#REF!</definedName>
    <definedName name="EA21.5">#REF!</definedName>
    <definedName name="EA3.1">#REF!</definedName>
    <definedName name="EA3.2">#REF!</definedName>
    <definedName name="EA3.3">#REF!</definedName>
    <definedName name="EA3.4">#REF!</definedName>
    <definedName name="EAG_10x8">#REF!</definedName>
    <definedName name="EAG_7x5">#REF!</definedName>
    <definedName name="eag150.150">#REF!</definedName>
    <definedName name="eag150.150u">#REF!</definedName>
    <definedName name="eag1500.150.150">#REF!</definedName>
    <definedName name="eag1500.150.150u">#REF!</definedName>
    <definedName name="eag1500.800.250">#REF!</definedName>
    <definedName name="eag1500.800.250u">#REF!</definedName>
    <definedName name="eag300.300bs">#REF!</definedName>
    <definedName name="eag300.300bsu">#REF!</definedName>
    <definedName name="eag500x150">#REF!</definedName>
    <definedName name="eagbs2550.550">#REF!</definedName>
    <definedName name="eagbs2550.550u">#REF!</definedName>
    <definedName name="eagbs300.300">#REF!</definedName>
    <definedName name="eagbs300.300u">#REF!</definedName>
    <definedName name="EB">#REF!</definedName>
    <definedName name="EB1.1">#REF!</definedName>
    <definedName name="ebara">#REF!</definedName>
    <definedName name="ebara1">#REF!</definedName>
    <definedName name="ebd">[391]TAB!$K$32</definedName>
    <definedName name="EC1.1">#REF!</definedName>
    <definedName name="ECON" hidden="1">[132]escon!#REF!</definedName>
    <definedName name="ecr">[391]TAB!$K$27</definedName>
    <definedName name="ecren">[391]TAB!$K$47</definedName>
    <definedName name="ED1.1">#REF!</definedName>
    <definedName name="edh">[391]TAB!$K$74</definedName>
    <definedName name="edt">[391]TAB!$K$23</definedName>
    <definedName name="ee">[68]OE!$O$94</definedName>
    <definedName name="EE_01">#REF!</definedName>
    <definedName name="EE_01A">#REF!</definedName>
    <definedName name="EE_02">#REF!</definedName>
    <definedName name="EE_03">#REF!</definedName>
    <definedName name="EE_03A">#REF!</definedName>
    <definedName name="EE_04">#REF!</definedName>
    <definedName name="EE_04A">#REF!</definedName>
    <definedName name="EE_04B">#REF!</definedName>
    <definedName name="EE_04C">#REF!</definedName>
    <definedName name="EE_04D">#REF!</definedName>
    <definedName name="EE_05">#REF!</definedName>
    <definedName name="EE_06">#REF!</definedName>
    <definedName name="EE_06A">#REF!</definedName>
    <definedName name="EE_07">#REF!</definedName>
    <definedName name="EE_08">#REF!</definedName>
    <definedName name="EE_08A">#REF!</definedName>
    <definedName name="EE_09">#REF!</definedName>
    <definedName name="EE_10">#REF!</definedName>
    <definedName name="EE_11">#REF!</definedName>
    <definedName name="EE_12">#REF!</definedName>
    <definedName name="EE_12A">#REF!</definedName>
    <definedName name="EE_12B">#REF!</definedName>
    <definedName name="EE_12C">#REF!</definedName>
    <definedName name="EE_12D">#REF!</definedName>
    <definedName name="EE_12E">#REF!</definedName>
    <definedName name="EE_13">#REF!</definedName>
    <definedName name="EE_15">#REF!</definedName>
    <definedName name="EE_17">#REF!</definedName>
    <definedName name="EE_18">#REF!</definedName>
    <definedName name="EE_19">#REF!</definedName>
    <definedName name="EE_20">#REF!</definedName>
    <definedName name="EE_24">#REF!</definedName>
    <definedName name="EE_25">#REF!</definedName>
    <definedName name="EE_25A">#REF!</definedName>
    <definedName name="EE_26">#REF!</definedName>
    <definedName name="EE_27">#REF!</definedName>
    <definedName name="EE_28">#REF!</definedName>
    <definedName name="EE_29">#REF!</definedName>
    <definedName name="EE_30">#REF!</definedName>
    <definedName name="EE_31">#REF!</definedName>
    <definedName name="EE_32">#REF!</definedName>
    <definedName name="EE_33">#REF!</definedName>
    <definedName name="EE_34">#REF!</definedName>
    <definedName name="EE_35">#REF!</definedName>
    <definedName name="EECp01">[185]Menu!$R$12</definedName>
    <definedName name="EECp02">[185]Menu!$R$13</definedName>
    <definedName name="EECp03">[185]Menu!$R$14</definedName>
    <definedName name="EECp04">[185]Menu!$R$15</definedName>
    <definedName name="EECp05">[185]Menu!$R$16</definedName>
    <definedName name="EECp06">[185]Menu!$R$17</definedName>
    <definedName name="EECp07">[185]Menu!$R$18</definedName>
    <definedName name="EECp08">[185]Menu!$R$19</definedName>
    <definedName name="EECp09">[185]Menu!$R$20</definedName>
    <definedName name="EECp10">[185]Menu!$R$21</definedName>
    <definedName name="EECp11">[185]Menu!$R$22</definedName>
    <definedName name="EECp12">[185]Menu!$R$23</definedName>
    <definedName name="EECp13">[185]Menu!$R$24</definedName>
    <definedName name="EECp14">[185]Menu!$R$25</definedName>
    <definedName name="EECp15">[185]Menu!$R$26</definedName>
    <definedName name="EECp16">[185]Menu!$R$27</definedName>
    <definedName name="EECp17">[185]Menu!$R$28</definedName>
    <definedName name="EECp18">[185]Menu!$R$29</definedName>
    <definedName name="EECp19">[185]Menu!$R$30</definedName>
    <definedName name="EECp20">[185]Menu!$R$31</definedName>
    <definedName name="EECp21">[185]Menu!$R$32</definedName>
    <definedName name="EECp22">[185]Menu!$R$33</definedName>
    <definedName name="EECp23">[185]Menu!$R$34</definedName>
    <definedName name="EECp24">[185]Menu!$R$35</definedName>
    <definedName name="EECp25">[185]Menu!$R$36</definedName>
    <definedName name="EECp26">[185]Menu!$R$37</definedName>
    <definedName name="EECp27">[185]Menu!$R$38</definedName>
    <definedName name="EECp28">[185]Menu!$R$39</definedName>
    <definedName name="EECp29">[185]Menu!$R$40</definedName>
    <definedName name="EECp30">[185]Menu!$R$41</definedName>
    <definedName name="EECp31">[185]Menu!$R$42</definedName>
    <definedName name="EECp32">[185]Menu!$R$43</definedName>
    <definedName name="EECp33">[185]Menu!$R$44</definedName>
    <definedName name="EECp34">[185]Menu!$R$45</definedName>
    <definedName name="EECp35">[185]Menu!$R$46</definedName>
    <definedName name="EECp36">[185]Menu!$R$47</definedName>
    <definedName name="EECp37">[185]Menu!$R$48</definedName>
    <definedName name="EEE">#REF!</definedName>
    <definedName name="EEE06REV">'[447]5-Peralatan'!$AW$13</definedName>
    <definedName name="EEE09REV1">'[447]5-Peralatan'!$AW$16</definedName>
    <definedName name="EEE17REV">'[447]5-Peralatan'!$AW$24</definedName>
    <definedName name="EEE17REV1">'[447]5-Peralatan'!$AW$24</definedName>
    <definedName name="EEEE">#REF!</definedName>
    <definedName name="EEPw01">[185]Menu!$Q$12</definedName>
    <definedName name="EEPw02">[185]Menu!$Q$13</definedName>
    <definedName name="EEPw03">[185]Menu!$Q$14</definedName>
    <definedName name="EEPw04">[185]Menu!$Q$15</definedName>
    <definedName name="EEPw05">[185]Menu!$Q$16</definedName>
    <definedName name="EEPw06">[185]Menu!$Q$17</definedName>
    <definedName name="EEPw07">[185]Menu!$Q$18</definedName>
    <definedName name="EEPw08">[185]Menu!$Q$19</definedName>
    <definedName name="EEPw09">[185]Menu!$Q$20</definedName>
    <definedName name="EEPw10">[185]Menu!$Q$21</definedName>
    <definedName name="EEPw11">[185]Menu!$Q$22</definedName>
    <definedName name="EEPw12">[185]Menu!$Q$23</definedName>
    <definedName name="EEPw13">[185]Menu!$Q$24</definedName>
    <definedName name="EEPw14">[185]Menu!$Q$25</definedName>
    <definedName name="EEPw15">[185]Menu!$Q$26</definedName>
    <definedName name="EEPw16">[185]Menu!$Q$27</definedName>
    <definedName name="EEPw17">[185]Menu!$Q$28</definedName>
    <definedName name="EEPw18">[185]Menu!$Q$29</definedName>
    <definedName name="EEPw19">[185]Menu!$Q$30</definedName>
    <definedName name="EEPw20">[185]Menu!$Q$31</definedName>
    <definedName name="EEPw21">[185]Menu!$Q$32</definedName>
    <definedName name="EEPw22">[185]Menu!$Q$33</definedName>
    <definedName name="EEPw23">[185]Menu!$Q$34</definedName>
    <definedName name="EEPw24">[185]Menu!$Q$35</definedName>
    <definedName name="EEPw25">[185]Menu!$Q$36</definedName>
    <definedName name="EEPw26">[185]Menu!$Q$37</definedName>
    <definedName name="EEPw27">[185]Menu!$Q$38</definedName>
    <definedName name="EEPw28">[185]Menu!$Q$39</definedName>
    <definedName name="EEPw29">[185]Menu!$Q$40</definedName>
    <definedName name="EEPw30">[185]Menu!$Q$41</definedName>
    <definedName name="EEPw31">[185]Menu!$Q$42</definedName>
    <definedName name="EEPw32">[185]Menu!$Q$43</definedName>
    <definedName name="EEPw33">[185]Menu!$Q$44</definedName>
    <definedName name="EEPw34">[185]Menu!$Q$45</definedName>
    <definedName name="EEPw35">[185]Menu!$Q$46</definedName>
    <definedName name="EEPw36">[185]Menu!$Q$47</definedName>
    <definedName name="EEPw37">[185]Menu!$Q$48</definedName>
    <definedName name="eesc">#REF!</definedName>
    <definedName name="eex">[448]TAB!$K$11</definedName>
    <definedName name="EEX_1">#REF!</definedName>
    <definedName name="EEX_2">#REF!</definedName>
    <definedName name="EEX_3">#REF!</definedName>
    <definedName name="EEX_4">#REF!</definedName>
    <definedName name="EEX_5">#REF!</definedName>
    <definedName name="EEX_6">#REF!</definedName>
    <definedName name="EEX_7">#REF!</definedName>
    <definedName name="ef">#REF!</definedName>
    <definedName name="Ef_800">#REF!</definedName>
    <definedName name="ef1500a">#REF!</definedName>
    <definedName name="ef1500au">#REF!</definedName>
    <definedName name="ef200a">#REF!</definedName>
    <definedName name="ef200au">#REF!</definedName>
    <definedName name="ef40000ad">#REF!</definedName>
    <definedName name="ef40000adu">#REF!</definedName>
    <definedName name="ef400a">#REF!</definedName>
    <definedName name="ef400ad">#REF!</definedName>
    <definedName name="ef400adu">#REF!</definedName>
    <definedName name="ef400au">#REF!</definedName>
    <definedName name="ef500a">#REF!</definedName>
    <definedName name="ef500au">#REF!</definedName>
    <definedName name="ef600ad">#REF!</definedName>
    <definedName name="ef600adu">#REF!</definedName>
    <definedName name="ef900a">#REF!</definedName>
    <definedName name="ef900au">#REF!</definedName>
    <definedName name="eff">[449]isian!$D$5</definedName>
    <definedName name="efif10000ad">#REF!</definedName>
    <definedName name="efif10000adu">#REF!</definedName>
    <definedName name="efif5000ad">#REF!</definedName>
    <definedName name="efif5000adu">#REF!</definedName>
    <definedName name="EFWEWEF">#REF!</definedName>
    <definedName name="EFX">#REF!</definedName>
    <definedName name="EFX_1">#REF!</definedName>
    <definedName name="EFX_2">#REF!</definedName>
    <definedName name="EFX_3">#REF!</definedName>
    <definedName name="EFX_4">#REF!</definedName>
    <definedName name="EFX_5">#REF!</definedName>
    <definedName name="EFX_6">#REF!</definedName>
    <definedName name="EFX_7">#REF!</definedName>
    <definedName name="eg">#REF!</definedName>
    <definedName name="eg_3">#REF!</definedName>
    <definedName name="egen">[391]TAB!$K$67</definedName>
    <definedName name="egfbs">#REF!</definedName>
    <definedName name="egfgrg">[450]DHSD!$G$32</definedName>
    <definedName name="egr">[391]TAB!$K$55</definedName>
    <definedName name="EGX">#REF!</definedName>
    <definedName name="EGX_1">#REF!</definedName>
    <definedName name="EGX_2">#REF!</definedName>
    <definedName name="EGX_3">#REF!</definedName>
    <definedName name="EGX_4">#REF!</definedName>
    <definedName name="EGX_5">#REF!</definedName>
    <definedName name="EGX_6">#REF!</definedName>
    <definedName name="EGX_7">#REF!</definedName>
    <definedName name="ehrg">'[236]Lamp-4 Sat-Das'!$J$55</definedName>
    <definedName name="EHU">#REF!</definedName>
    <definedName name="EHX">#REF!</definedName>
    <definedName name="EHX_1">#REF!</definedName>
    <definedName name="EHX_2">#REF!</definedName>
    <definedName name="EHX_3">#REF!</definedName>
    <definedName name="EHX_4">#REF!</definedName>
    <definedName name="EHX_5">#REF!</definedName>
    <definedName name="EHX_6">#REF!</definedName>
    <definedName name="EHX_7">#REF!</definedName>
    <definedName name="eiertgfnkmgv">#REF!</definedName>
    <definedName name="EJX">#REF!</definedName>
    <definedName name="EJX_1">#REF!</definedName>
    <definedName name="EJX_2">#REF!</definedName>
    <definedName name="EJX_3">#REF!</definedName>
    <definedName name="EJX_4">#REF!</definedName>
    <definedName name="EJX_5">#REF!</definedName>
    <definedName name="EJX_6">#REF!</definedName>
    <definedName name="EJX_7">#REF!</definedName>
    <definedName name="ekk">[391]TAB!$K$43</definedName>
    <definedName name="Ekspose_Kolom_Type_20_20cm_Menjai30_30cm_degan_Pas_Bata">[309]H.Bahan!$E$110</definedName>
    <definedName name="EKX">#REF!</definedName>
    <definedName name="EKX_1">#REF!</definedName>
    <definedName name="EKX_2">#REF!</definedName>
    <definedName name="EKX_3">#REF!</definedName>
    <definedName name="EKX_4">#REF!</definedName>
    <definedName name="EKX_5">#REF!</definedName>
    <definedName name="EKX_6">#REF!</definedName>
    <definedName name="EKX_7">#REF!</definedName>
    <definedName name="el">#REF!</definedName>
    <definedName name="elasto">[169]HSD!$I$78</definedName>
    <definedName name="ElastomericA">#REF!</definedName>
    <definedName name="ElastomericB">#REF!</definedName>
    <definedName name="ELEC1">#REF!</definedName>
    <definedName name="ELEC10">#REF!</definedName>
    <definedName name="ELEC100">#REF!</definedName>
    <definedName name="ELEC101">#REF!</definedName>
    <definedName name="ELEC102">#REF!</definedName>
    <definedName name="ELEC103">#REF!</definedName>
    <definedName name="ELEC104">#REF!</definedName>
    <definedName name="ELEC105">#REF!</definedName>
    <definedName name="ELEC106">#REF!</definedName>
    <definedName name="ELEC107">#REF!</definedName>
    <definedName name="ELEC108">#REF!</definedName>
    <definedName name="ELEC109">#REF!</definedName>
    <definedName name="ELEC11">#REF!</definedName>
    <definedName name="ELEC110">#REF!</definedName>
    <definedName name="ELEC111">#REF!</definedName>
    <definedName name="ELEC112">#REF!</definedName>
    <definedName name="ELEC113">#REF!</definedName>
    <definedName name="ELEC114">#REF!</definedName>
    <definedName name="ELEC115">#REF!</definedName>
    <definedName name="ELEC116">#REF!</definedName>
    <definedName name="ELEC117">#REF!</definedName>
    <definedName name="ELEC118">#REF!</definedName>
    <definedName name="ELEC119">#REF!</definedName>
    <definedName name="ELEC12">#REF!</definedName>
    <definedName name="ELEC120">#REF!</definedName>
    <definedName name="ELEC121">#REF!</definedName>
    <definedName name="ELEC122">#REF!</definedName>
    <definedName name="ELEC123">#REF!</definedName>
    <definedName name="ELEC124">#REF!</definedName>
    <definedName name="ELEC125">#REF!</definedName>
    <definedName name="ELEC126">#REF!</definedName>
    <definedName name="ELEC127">#REF!</definedName>
    <definedName name="ELEC128">#REF!</definedName>
    <definedName name="ELEC129">#REF!</definedName>
    <definedName name="ELEC13">#REF!</definedName>
    <definedName name="ELEC130">#REF!</definedName>
    <definedName name="ELEC131">#REF!</definedName>
    <definedName name="ELEC132">#REF!</definedName>
    <definedName name="ELEC133">#REF!</definedName>
    <definedName name="ELEC134">#REF!</definedName>
    <definedName name="ELEC135">#REF!</definedName>
    <definedName name="ELEC136">#REF!</definedName>
    <definedName name="ELEC137">#REF!</definedName>
    <definedName name="ELEC138">#REF!</definedName>
    <definedName name="ELEC139">#REF!</definedName>
    <definedName name="ELEC14">#REF!</definedName>
    <definedName name="ELEC140">#REF!</definedName>
    <definedName name="ELEC141">#REF!</definedName>
    <definedName name="ELEC142">#REF!</definedName>
    <definedName name="ELEC143">#REF!</definedName>
    <definedName name="ELEC144">#REF!</definedName>
    <definedName name="ELEC145">#REF!</definedName>
    <definedName name="ELEC146">#REF!</definedName>
    <definedName name="ELEC147">#REF!</definedName>
    <definedName name="ELEC148">#REF!</definedName>
    <definedName name="ELEC149">#REF!</definedName>
    <definedName name="ELEC15">#REF!</definedName>
    <definedName name="ELEC150">#REF!</definedName>
    <definedName name="ELEC16">#REF!</definedName>
    <definedName name="ELEC17">#REF!</definedName>
    <definedName name="ELEC18">#REF!</definedName>
    <definedName name="ELEC19">#REF!</definedName>
    <definedName name="ELEC2">#REF!</definedName>
    <definedName name="ELEC20">#REF!</definedName>
    <definedName name="ELEC21">#REF!</definedName>
    <definedName name="ELEC22">#REF!</definedName>
    <definedName name="ELEC23">#REF!</definedName>
    <definedName name="ELEC24">#REF!</definedName>
    <definedName name="ELEC25">#REF!</definedName>
    <definedName name="ELEC26">#REF!</definedName>
    <definedName name="ELEC27">#REF!</definedName>
    <definedName name="ELEC28">#REF!</definedName>
    <definedName name="ELEC29">#REF!</definedName>
    <definedName name="ELEC3">#REF!</definedName>
    <definedName name="ELEC30">#REF!</definedName>
    <definedName name="ELEC31">#REF!</definedName>
    <definedName name="ELEC32">#REF!</definedName>
    <definedName name="ELEC33">#REF!</definedName>
    <definedName name="ELEC34">#REF!</definedName>
    <definedName name="ELEC35">#REF!</definedName>
    <definedName name="ELEC36">#REF!</definedName>
    <definedName name="ELEC37">#REF!</definedName>
    <definedName name="ELEC38">#REF!</definedName>
    <definedName name="ELEC39">#REF!</definedName>
    <definedName name="ELEC4">#REF!</definedName>
    <definedName name="ELEC40">#REF!</definedName>
    <definedName name="ELEC41">#REF!</definedName>
    <definedName name="ELEC42">#REF!</definedName>
    <definedName name="ELEC43">#REF!</definedName>
    <definedName name="ELEC44">#REF!</definedName>
    <definedName name="ELEC45">#REF!</definedName>
    <definedName name="ELEC46">#REF!</definedName>
    <definedName name="ELEC47">#REF!</definedName>
    <definedName name="ELEC48">#REF!</definedName>
    <definedName name="ELEC49">#REF!</definedName>
    <definedName name="ELEC5">#REF!</definedName>
    <definedName name="ELEC50">#REF!</definedName>
    <definedName name="ELEC51">#REF!</definedName>
    <definedName name="ELEC52">#REF!</definedName>
    <definedName name="ELEC53">#REF!</definedName>
    <definedName name="ELEC54">#REF!</definedName>
    <definedName name="ELEC55">#REF!</definedName>
    <definedName name="ELEC56">#REF!</definedName>
    <definedName name="ELEC57">#REF!</definedName>
    <definedName name="ELEC58">#REF!</definedName>
    <definedName name="ELEC59">#REF!</definedName>
    <definedName name="ELEC6">#REF!</definedName>
    <definedName name="ELEC60">#REF!</definedName>
    <definedName name="ELEC61">#REF!</definedName>
    <definedName name="ELEC62">#REF!</definedName>
    <definedName name="ELEC63">#REF!</definedName>
    <definedName name="ELEC64">#REF!</definedName>
    <definedName name="ELEC65">#REF!</definedName>
    <definedName name="ELEC66">#REF!</definedName>
    <definedName name="ELEC67">#REF!</definedName>
    <definedName name="ELEC68">#REF!</definedName>
    <definedName name="ELEC69">#REF!</definedName>
    <definedName name="ELEC7">#REF!</definedName>
    <definedName name="ELEC70">#REF!</definedName>
    <definedName name="ELEC71">#REF!</definedName>
    <definedName name="ELEC72">#REF!</definedName>
    <definedName name="ELEC73">#REF!</definedName>
    <definedName name="ELEC74">#REF!</definedName>
    <definedName name="ELEC75">#REF!</definedName>
    <definedName name="ELEC76">#REF!</definedName>
    <definedName name="ELEC77">#REF!</definedName>
    <definedName name="ELEC78">#REF!</definedName>
    <definedName name="ELEC79">#REF!</definedName>
    <definedName name="ELEC8">#REF!</definedName>
    <definedName name="ELEC80">#REF!</definedName>
    <definedName name="ELEC81">#REF!</definedName>
    <definedName name="ELEC82">#REF!</definedName>
    <definedName name="ELEC83">#REF!</definedName>
    <definedName name="ELEC84">#REF!</definedName>
    <definedName name="ELEC85">#REF!</definedName>
    <definedName name="ELEC86">#REF!</definedName>
    <definedName name="ELEC87">#REF!</definedName>
    <definedName name="ELEC88">#REF!</definedName>
    <definedName name="ELEC89">#REF!</definedName>
    <definedName name="ELEC9">#REF!</definedName>
    <definedName name="ELEC90">#REF!</definedName>
    <definedName name="ELEC91">#REF!</definedName>
    <definedName name="ELEC92">#REF!</definedName>
    <definedName name="ELEC93">#REF!</definedName>
    <definedName name="ELEC94">#REF!</definedName>
    <definedName name="ELEC95">#REF!</definedName>
    <definedName name="ELEC96">#REF!</definedName>
    <definedName name="ELEC97">#REF!</definedName>
    <definedName name="ELEC98">#REF!</definedName>
    <definedName name="ELEC99">#REF!</definedName>
    <definedName name="Elecrical3">#REF!</definedName>
    <definedName name="Electrical">#REF!</definedName>
    <definedName name="Electrical1">#REF!</definedName>
    <definedName name="Electrical2">#REF!</definedName>
    <definedName name="elek">#REF!</definedName>
    <definedName name="elek_1">#REF!</definedName>
    <definedName name="elek_2">#REF!</definedName>
    <definedName name="elek_3">#REF!</definedName>
    <definedName name="elek_4">#REF!</definedName>
    <definedName name="elek_5">#REF!</definedName>
    <definedName name="ELEKTRIKAL">#REF!</definedName>
    <definedName name="elektroda">'[161]#REF!'!$F$41</definedName>
    <definedName name="Elektronik">#REF!</definedName>
    <definedName name="ELH">#REF!</definedName>
    <definedName name="ELT">[391]TAB!$K$71</definedName>
    <definedName name="ELX">#REF!</definedName>
    <definedName name="ELX_1">#REF!</definedName>
    <definedName name="ELX_2">#REF!</definedName>
    <definedName name="ELX_3">#REF!</definedName>
    <definedName name="ELX_4">#REF!</definedName>
    <definedName name="ELX_5">#REF!</definedName>
    <definedName name="ELX_6">#REF!</definedName>
    <definedName name="ELX_7">#REF!</definedName>
    <definedName name="em">#REF!</definedName>
    <definedName name="Email">#REF!</definedName>
    <definedName name="embankment">#REF!</definedName>
    <definedName name="emc">[391]TAB!$K$51</definedName>
    <definedName name="emco">'[195]har-sat'!$H$37</definedName>
    <definedName name="EMPLOY._WELFARE">#REF!</definedName>
    <definedName name="emulsion">#REF!</definedName>
    <definedName name="END">#REF!</definedName>
    <definedName name="endframe">[148]harsat!$M$55</definedName>
    <definedName name="ENG_CIV">#REF!</definedName>
    <definedName name="ENG_Elect">#REF!</definedName>
    <definedName name="ENG_INST">#REF!</definedName>
    <definedName name="ENG_MECH">#REF!</definedName>
    <definedName name="ENG_PIP">#REF!</definedName>
    <definedName name="ENG_PROC">#REF!</definedName>
    <definedName name="ENG_PROG">#REF!</definedName>
    <definedName name="ENGINEERING">#REF!</definedName>
    <definedName name="engjnd">'[119]Harga Satuan Bahan'!$E$171</definedName>
    <definedName name="engkupu">#REF!</definedName>
    <definedName name="engpnt">'[119]Harga Satuan Bahan'!$E$172</definedName>
    <definedName name="Engsel_3">#REF!</definedName>
    <definedName name="Engsel_4">#REF!</definedName>
    <definedName name="engsel_arch">'[161]#REF!'!$F$92</definedName>
    <definedName name="engsel_H">'[161]#REF!'!$F$93</definedName>
    <definedName name="Engsel_Jendela">[216]upah!$G$23</definedName>
    <definedName name="Engsel_kuningan">#REF!</definedName>
    <definedName name="Engsel_Lipat">#REF!</definedName>
    <definedName name="Engsel_Pintu">[216]upah!$G$24</definedName>
    <definedName name="engsel1.5pair">#REF!</definedName>
    <definedName name="engsel3">[68]OE!$AK$625</definedName>
    <definedName name="engsel3pairs">#REF!</definedName>
    <definedName name="engsel4">[68]OE!$AK$626</definedName>
    <definedName name="engselh">'[304]HB '!$F$176</definedName>
    <definedName name="engseljendela">#REF!</definedName>
    <definedName name="engseljendela3">'[219]Daftar Harga'!$D$39</definedName>
    <definedName name="engselkun">'[451]HB '!$F$177</definedName>
    <definedName name="engselpintu">'[219]Daftar Harga'!$D$38</definedName>
    <definedName name="Entr4">#REF!</definedName>
    <definedName name="ENTRANCE">#REF!</definedName>
    <definedName name="EO">[364]Bahan!$D$23</definedName>
    <definedName name="eol">#REF!</definedName>
    <definedName name="eol_1">#REF!</definedName>
    <definedName name="eol_2">#REF!</definedName>
    <definedName name="eol_3">#REF!</definedName>
    <definedName name="eolu">#REF!</definedName>
    <definedName name="epoxy">[142]BasicPrice!$G$177</definedName>
    <definedName name="epoxyclear">#REF!</definedName>
    <definedName name="epoxyenamel">#REF!</definedName>
    <definedName name="epoxymarking">[248]Material!$J$514</definedName>
    <definedName name="EQ">#REF!</definedName>
    <definedName name="eqgfa">[222]BoQ!$A$130:$H$230</definedName>
    <definedName name="eqp.conc">#REF!</definedName>
    <definedName name="eqp.ew">#REF!</definedName>
    <definedName name="eqp.paint">#REF!</definedName>
    <definedName name="eqp.pile">#REF!</definedName>
    <definedName name="eqp.rebar">#REF!</definedName>
    <definedName name="eqp.steel">#REF!</definedName>
    <definedName name="eqrate">#REF!</definedName>
    <definedName name="EQUIP___MACHINE">#REF!</definedName>
    <definedName name="EQUIP_RE_EXPORT">#REF!</definedName>
    <definedName name="equipmen">#REF!</definedName>
    <definedName name="equipment">#REF!</definedName>
    <definedName name="EQUPSBI">#REF!</definedName>
    <definedName name="er">#REF!</definedName>
    <definedName name="ERA">#REF!</definedName>
    <definedName name="ERAR">'[239]SAT-DAS'!$J$44</definedName>
    <definedName name="erawre">[241]DHSD!$G$47</definedName>
    <definedName name="ERAWYEAW">'[236]Lamp-4 Sat-Das'!$J$56</definedName>
    <definedName name="erer">'[452]hrg sat'!$I$12</definedName>
    <definedName name="errey">[344]DHSD!$G$35</definedName>
    <definedName name="eryy">'[453]SAT-DAS'!$J$33</definedName>
    <definedName name="es">#REF!</definedName>
    <definedName name="ESC">#REF!</definedName>
    <definedName name="esco">#REF!</definedName>
    <definedName name="eskalasi">[198]map2!$R$13</definedName>
    <definedName name="ESL.JDL.10001">#REF!</definedName>
    <definedName name="ESL.PT.10001">#REF!</definedName>
    <definedName name="ESP.10001">#REF!</definedName>
    <definedName name="ess_23_sli">#REF!</definedName>
    <definedName name="ess18_rd150">#REF!</definedName>
    <definedName name="ess18SL1">#REF!</definedName>
    <definedName name="ess23_rd150">#REF!</definedName>
    <definedName name="ess23_rd150_nicad">#REF!</definedName>
    <definedName name="essenza20">#REF!</definedName>
    <definedName name="est">[391]TAB!$K$63</definedName>
    <definedName name="ESTM">[237]ALAT!$A$355:$J$413</definedName>
    <definedName name="ET">[241]DHSD!$G$24</definedName>
    <definedName name="eter">'[112]Harga Satuan Bahan'!$E$69</definedName>
    <definedName name="Eternit">[272]Harga!$D$42</definedName>
    <definedName name="Eternit_Harplek_1_x_1_cm">#REF!</definedName>
    <definedName name="Eternit\asbes">'[177]upah &amp; bhan'!$F$40</definedName>
    <definedName name="ETUTEEY">[241]DHSD!$G$29</definedName>
    <definedName name="ety">'[236]Lamp-4 Sat-Das'!$J$39</definedName>
    <definedName name="etyue">'[236]Lamp-4 Sat-Das'!$J$61</definedName>
    <definedName name="eu">[241]DHSD!$G$23</definedName>
    <definedName name="eue">[241]DHSD!$G$18</definedName>
    <definedName name="EUEU">'[236]Lamp-4 Sat-Das'!$J$71</definedName>
    <definedName name="euro">#REF!</definedName>
    <definedName name="evfv">'[454]SAT-DAS'!$J$54</definedName>
    <definedName name="EVR">[391]TAB!$K$39</definedName>
    <definedName name="Ewe">'[239]SAT-DAS'!$J$20</definedName>
    <definedName name="ewew">#REF!</definedName>
    <definedName name="EWORK">#REF!</definedName>
    <definedName name="ewp">[391]TAB!$K$59</definedName>
    <definedName name="EWQ">'[236]Lamp-4 Sat-Das'!$J$34</definedName>
    <definedName name="EX">#REF!</definedName>
    <definedName name="EXAVATOR">#REF!</definedName>
    <definedName name="exboard">[142]BasicPrice!$G$160</definedName>
    <definedName name="exc">'[455]An. Alat'!$A$237:$J$237</definedName>
    <definedName name="exc_1">#REF!</definedName>
    <definedName name="exc_gali_alat_b">'[267]ANALISA HARGA SAT.'!$J$32</definedName>
    <definedName name="exc_gali_ponton">'[267]ANALISA HARGA SAT.'!$J$39</definedName>
    <definedName name="EXC_PC200">[456]basic!$J$94</definedName>
    <definedName name="Exc2m">#REF!</definedName>
    <definedName name="Excavator">'[161]#REF!'!$H$90</definedName>
    <definedName name="excavator_6m3">#REF!</definedName>
    <definedName name="excavator_8m3">#REF!</definedName>
    <definedName name="excavator_ctsb">'[161]#REF!'!$H$1547</definedName>
    <definedName name="excavator_galian_biasa">'[161]#REF!'!$H$574</definedName>
    <definedName name="excavator_pembersihan_pembongkaran">'[161]#REF!'!$H$490</definedName>
    <definedName name="excavator_Pembongkaran_bangunan">'[161]#REF!'!$H$3786</definedName>
    <definedName name="EXCAVATOR311">[5]ANL!$J$399</definedName>
    <definedName name="EXCAVATOR311_3">[191]ANL!$J$399</definedName>
    <definedName name="EXCAVATOR312">[5]ANL!$J$560</definedName>
    <definedName name="EXCAVATOR312_3">[191]ANL!$J$560</definedName>
    <definedName name="EXCAVATOR321">[5]ANL!$J$1069</definedName>
    <definedName name="EXCAVATOR321_3">[191]ANL!$J$1069</definedName>
    <definedName name="Excavator80140HP">[253]HARGA!$F$94</definedName>
    <definedName name="excC">'[176]PRD 01-6(I-II)'!$V$247</definedName>
    <definedName name="Excel_BuiltIn__FilterDatabase">[190]SCHEDULE!$F$63:$S$63</definedName>
    <definedName name="Excel_BuiltIn__FilterDatabase_10">#REF!</definedName>
    <definedName name="Excel_BuiltIn__FilterDatabase_11">#REF!</definedName>
    <definedName name="Excel_BuiltIn__FilterDatabase_12">#REF!</definedName>
    <definedName name="Excel_BuiltIn__FilterDatabase_13">#REF!</definedName>
    <definedName name="Excel_BuiltIn__FilterDatabase_14">#REF!</definedName>
    <definedName name="Excel_BuiltIn__FilterDatabase_15">#REF!</definedName>
    <definedName name="Excel_BuiltIn__FilterDatabase_16">#REF!</definedName>
    <definedName name="Excel_BuiltIn__FilterDatabase_17">#REF!</definedName>
    <definedName name="Excel_BuiltIn__FilterDatabase_18">#REF!</definedName>
    <definedName name="Excel_BuiltIn__FilterDatabase_19">#REF!</definedName>
    <definedName name="Excel_BuiltIn__FilterDatabase_2">#REF!</definedName>
    <definedName name="Excel_BuiltIn__FilterDatabase_21">#REF!</definedName>
    <definedName name="Excel_BuiltIn__FilterDatabase_22">#REF!</definedName>
    <definedName name="Excel_BuiltIn__FilterDatabase_23">#REF!</definedName>
    <definedName name="Excel_BuiltIn__FilterDatabase_3">#REF!</definedName>
    <definedName name="Excel_BuiltIn__FilterDatabase_4">#REF!</definedName>
    <definedName name="Excel_BuiltIn__FilterDatabase_9">#REF!</definedName>
    <definedName name="Excel_BuiltIn_Print_Area">#REF!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_1">#REF!</definedName>
    <definedName name="Excel_BuiltIn_Print_Area_1_1_1_1_1_1">#REF!</definedName>
    <definedName name="Excel_BuiltIn_Print_Area_1_1_1_1_1_1_1">#REF!</definedName>
    <definedName name="Excel_BuiltIn_Print_Area_1_1_1_1_1_1_1_1">#REF!</definedName>
    <definedName name="Excel_BuiltIn_Print_Area_1_1_1_1_1_1_1_1_1">#REF!</definedName>
    <definedName name="Excel_BuiltIn_Print_Area_1_1_1_1_1_1_1_1_1_1">#REF!</definedName>
    <definedName name="Excel_BuiltIn_Print_Area_1_1_3">#REF!</definedName>
    <definedName name="Excel_BuiltIn_Print_Area_1_1_4">#REF!</definedName>
    <definedName name="Excel_BuiltIn_Print_Area_1_1_8">#REF!</definedName>
    <definedName name="Excel_BuiltIn_Print_Area_1_1_9">#REF!</definedName>
    <definedName name="Excel_BuiltIn_Print_Area_1_2">#REF!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9">#REF!</definedName>
    <definedName name="Excel_BuiltIn_Print_Area_11">#REF!</definedName>
    <definedName name="Excel_BuiltIn_Print_Area_11_1">#REF!</definedName>
    <definedName name="Excel_BuiltIn_Print_Area_11_1_17">#REF!</definedName>
    <definedName name="Excel_BuiltIn_Print_Area_12">#REF!</definedName>
    <definedName name="Excel_BuiltIn_Print_Area_12_1">#REF!</definedName>
    <definedName name="Excel_BuiltIn_Print_Area_12_1_1">#REF!</definedName>
    <definedName name="Excel_BuiltIn_Print_Area_12_1_1_8">#REF!</definedName>
    <definedName name="Excel_BuiltIn_Print_Area_12_1_1_9">#REF!</definedName>
    <definedName name="Excel_BuiltIn_Print_Area_12_1_8">#REF!</definedName>
    <definedName name="Excel_BuiltIn_Print_Area_12_1_9">#REF!</definedName>
    <definedName name="Excel_BuiltIn_Print_Area_13">#REF!</definedName>
    <definedName name="Excel_BuiltIn_Print_Area_13_1">#REF!</definedName>
    <definedName name="Excel_BuiltIn_Print_Area_13_2">#REF!</definedName>
    <definedName name="Excel_BuiltIn_Print_Area_13_3">#REF!</definedName>
    <definedName name="Excel_BuiltIn_Print_Area_14">#REF!</definedName>
    <definedName name="Excel_BuiltIn_Print_Area_14_1">#REF!</definedName>
    <definedName name="Excel_BuiltIn_Print_Area_14_1_17">#REF!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8">#REF!</definedName>
    <definedName name="Excel_BuiltIn_Print_Area_15_1_1_9">#REF!</definedName>
    <definedName name="Excel_BuiltIn_Print_Area_15_1_16">#REF!</definedName>
    <definedName name="Excel_BuiltIn_Print_Area_15_1_7">#REF!</definedName>
    <definedName name="Excel_BuiltIn_Print_Area_15_1_8">#REF!</definedName>
    <definedName name="Excel_BuiltIn_Print_Area_15_1_9">#REF!</definedName>
    <definedName name="Excel_BuiltIn_Print_Area_16">#REF!</definedName>
    <definedName name="Excel_BuiltIn_Print_Area_16_1">#REF!</definedName>
    <definedName name="Excel_BuiltIn_Print_Area_17">#REF!</definedName>
    <definedName name="Excel_BuiltIn_Print_Area_17_1">#REF!</definedName>
    <definedName name="Excel_BuiltIn_Print_Area_18">#REF!</definedName>
    <definedName name="Excel_BuiltIn_Print_Area_19">#REF!</definedName>
    <definedName name="Excel_BuiltIn_Print_Area_2">#REF!</definedName>
    <definedName name="Excel_BuiltIn_Print_Area_2_1">#REF!</definedName>
    <definedName name="Excel_BuiltIn_Print_Area_2_1_1">[457]G_SUMMARY!$C$164:$F$182,[457]G_SUMMARY!$C$164:$F$168</definedName>
    <definedName name="Excel_BuiltIn_Print_Area_2_1_1_1">#REF!</definedName>
    <definedName name="Excel_BuiltIn_Print_Area_2_1_1_8">[457]G_SUMMARY!$C$164:$F$182,[457]G_SUMMARY!$C$164:$F$168</definedName>
    <definedName name="Excel_BuiltIn_Print_Area_2_1_1_9">[457]G_SUMMARY!$C$164:$F$182,[457]G_SUMMARY!$C$164:$F$168</definedName>
    <definedName name="Excel_BuiltIn_Print_Area_2_1_9">#REF!</definedName>
    <definedName name="Excel_BuiltIn_Print_Area_2_9">#REF!</definedName>
    <definedName name="Excel_BuiltIn_Print_Area_20">#REF!</definedName>
    <definedName name="Excel_BuiltIn_Print_Area_21">#REF!</definedName>
    <definedName name="Excel_BuiltIn_Print_Area_22">#REF!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_1">#REF!</definedName>
    <definedName name="Excel_BuiltIn_Print_Area_3_1_1_1_1_1_1">#REF!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7">#REF!</definedName>
    <definedName name="Excel_BuiltIn_Print_Area_4_9">#REF!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7">#REF!</definedName>
    <definedName name="Excel_BuiltIn_Print_Area_5_8">#REF!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6">#REF!</definedName>
    <definedName name="Excel_BuiltIn_Print_Area_6_7">#REF!</definedName>
    <definedName name="Excel_BuiltIn_Print_Area_6_8">#REF!</definedName>
    <definedName name="Excel_BuiltIn_Print_Area_6_9">#REF!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6">#REF!</definedName>
    <definedName name="Excel_BuiltIn_Print_Area_7_7">#REF!</definedName>
    <definedName name="Excel_BuiltIn_Print_Area_7_8">#REF!</definedName>
    <definedName name="Excel_BuiltIn_Print_Area_7_9">#REF!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7">#REF!</definedName>
    <definedName name="Excel_BuiltIn_Print_Area_8_1_1_8">#REF!</definedName>
    <definedName name="Excel_BuiltIn_Print_Area_8_1_1_9">#REF!</definedName>
    <definedName name="Excel_BuiltIn_Print_Area_8_1_8">#REF!</definedName>
    <definedName name="Excel_BuiltIn_Print_Area_8_1_9">#REF!</definedName>
    <definedName name="Excel_BuiltIn_Print_Area_8_7">#REF!</definedName>
    <definedName name="Excel_BuiltIn_Print_Area_8_8">#REF!</definedName>
    <definedName name="Excel_BuiltIn_Print_Area_8_9">#REF!</definedName>
    <definedName name="Excel_BuiltIn_Print_Area_9">#REF!</definedName>
    <definedName name="Excel_BuiltIn_Print_Area_9_1">#REF!</definedName>
    <definedName name="Excel_BuiltIn_Print_Area_9_1_1">#REF!</definedName>
    <definedName name="Excel_BuiltIn_Print_Area_9_1_17">#REF!</definedName>
    <definedName name="Excel_BuiltIn_Print_Area_9_7">#REF!</definedName>
    <definedName name="Excel_BuiltIn_Print_Area_9_8">#REF!</definedName>
    <definedName name="Excel_BuiltIn_Print_Area_9_9">#REF!</definedName>
    <definedName name="Excel_BuiltIn_Print_Titles">'[458]Upah Bahan'!$A$7:$IV$8</definedName>
    <definedName name="Excel_BuiltIn_Print_Titles_1">#REF!</definedName>
    <definedName name="Excel_BuiltIn_Print_Titles_1_1">#REF!</definedName>
    <definedName name="Excel_BuiltIn_Print_Titles_1_1_1">#REF!</definedName>
    <definedName name="Excel_BuiltIn_Print_Titles_1_1_4">#REF!</definedName>
    <definedName name="Excel_BuiltIn_Print_Titles_1_4">#REF!</definedName>
    <definedName name="Excel_BuiltIn_Print_Titles_1_9">#REF!</definedName>
    <definedName name="Excel_BuiltIn_Print_Titles_10">#REF!</definedName>
    <definedName name="Excel_BuiltIn_Print_Titles_10_1">#REF!</definedName>
    <definedName name="Excel_BuiltIn_Print_Titles_10_9">#REF!</definedName>
    <definedName name="Excel_BuiltIn_Print_Titles_11">#REF!</definedName>
    <definedName name="Excel_BuiltIn_Print_Titles_12">#REF!</definedName>
    <definedName name="Excel_BuiltIn_Print_Titles_13">#REF!</definedName>
    <definedName name="Excel_BuiltIn_Print_Titles_13_1">#REF!</definedName>
    <definedName name="Excel_BuiltIn_Print_Titles_14">#REF!</definedName>
    <definedName name="Excel_BuiltIn_Print_Titles_14_1">#REF!</definedName>
    <definedName name="Excel_BuiltIn_Print_Titles_14_1_1">#REF!</definedName>
    <definedName name="Excel_BuiltIn_Print_Titles_14_1_1_1">#REF!</definedName>
    <definedName name="Excel_BuiltIn_Print_Titles_14_1_7">#REF!</definedName>
    <definedName name="Excel_BuiltIn_Print_Titles_14_1_8">#REF!</definedName>
    <definedName name="Excel_BuiltIn_Print_Titles_15">#REF!</definedName>
    <definedName name="Excel_BuiltIn_Print_Titles_16">#REF!</definedName>
    <definedName name="Excel_BuiltIn_Print_Titles_17">#REF!</definedName>
    <definedName name="Excel_BuiltIn_Print_Titles_18">#REF!</definedName>
    <definedName name="Excel_BuiltIn_Print_Titles_19">#REF!</definedName>
    <definedName name="Excel_BuiltIn_Print_Titles_2">#REF!</definedName>
    <definedName name="Excel_BuiltIn_Print_Titles_2_1">#REF!</definedName>
    <definedName name="Excel_BuiltIn_Print_Titles_2_1_1">#REF!</definedName>
    <definedName name="Excel_BuiltIn_Print_Titles_2_9">#REF!</definedName>
    <definedName name="Excel_BuiltIn_Print_Titles_20">#REF!</definedName>
    <definedName name="Excel_BuiltIn_Print_Titles_21">#REF!</definedName>
    <definedName name="Excel_BuiltIn_Print_Titles_22">#REF!</definedName>
    <definedName name="Excel_BuiltIn_Print_Titles_23">#REF!</definedName>
    <definedName name="Excel_BuiltIn_Print_Titles_24">#REF!</definedName>
    <definedName name="Excel_BuiltIn_Print_Titles_3">#REF!</definedName>
    <definedName name="Excel_BuiltIn_Print_Titles_3_1">#REF!</definedName>
    <definedName name="Excel_BuiltIn_Print_Titles_3_1_1">#REF!</definedName>
    <definedName name="Excel_BuiltIn_Print_Titles_3_1_1_1">#REF!</definedName>
    <definedName name="Excel_BuiltIn_Print_Titles_3_1_1_1_1">#REF!</definedName>
    <definedName name="Excel_BuiltIn_Print_Titles_3_1_3">#REF!</definedName>
    <definedName name="Excel_BuiltIn_Print_Titles_3_1_3_1_1">#REF!</definedName>
    <definedName name="Excel_BuiltIn_Print_Titles_3_1_3_2">#REF!</definedName>
    <definedName name="Excel_BuiltIn_Print_Titles_3_1_5_4">#REF!</definedName>
    <definedName name="Excel_BuiltIn_Print_Titles_3_1_7">#REF!</definedName>
    <definedName name="Excel_BuiltIn_Print_Titles_4">#REF!</definedName>
    <definedName name="Excel_BuiltIn_Print_Titles_4_1">#REF!</definedName>
    <definedName name="Excel_BuiltIn_Print_Titles_4_1_1">#REF!</definedName>
    <definedName name="Excel_BuiltIn_Print_Titles_4_1_1_1">#REF!</definedName>
    <definedName name="Excel_BuiltIn_Print_Titles_4_9">#REF!</definedName>
    <definedName name="Excel_BuiltIn_Print_Titles_5">#REF!</definedName>
    <definedName name="Excel_BuiltIn_Print_Titles_5_1_1">#REF!</definedName>
    <definedName name="Excel_BuiltIn_Print_Titles_5_1_1_1">#REF!</definedName>
    <definedName name="Excel_BuiltIn_Print_Titles_5_1_1_1_1">#REF!</definedName>
    <definedName name="Excel_BuiltIn_Print_Titles_6">#REF!</definedName>
    <definedName name="Excel_BuiltIn_Print_Titles_6_1">#REF!</definedName>
    <definedName name="Excel_BuiltIn_Print_Titles_6_1_1">#REF!</definedName>
    <definedName name="Excel_BuiltIn_Print_Titles_6_6">#REF!</definedName>
    <definedName name="Excel_BuiltIn_Print_Titles_6_9">#REF!</definedName>
    <definedName name="Excel_BuiltIn_Print_Titles_7">#REF!</definedName>
    <definedName name="Excel_BuiltIn_Print_Titles_7_1_1">#REF!</definedName>
    <definedName name="Excel_BuiltIn_Print_Titles_7_6">#REF!</definedName>
    <definedName name="Excel_BuiltIn_Print_Titles_7_9">#REF!</definedName>
    <definedName name="Excel_BuiltIn_Print_Titles_8">#REF!</definedName>
    <definedName name="Excel_BuiltIn_Print_Titles_8_1">#REF!</definedName>
    <definedName name="Excel_BuiltIn_Print_Titles_8_1_1">#REF!</definedName>
    <definedName name="Excel_BuiltIn_Print_Titles_8_9">#REF!</definedName>
    <definedName name="Excel_BuiltIn_Print_Titles_9">#REF!</definedName>
    <definedName name="Excel_BuiltIn_Print_Titles_9_1">#REF!</definedName>
    <definedName name="Excel_BuiltIn_Print_Titles_9_9">#REF!</definedName>
    <definedName name="excF">'[176]PRD 01-6(I-II)'!$V$261</definedName>
    <definedName name="excmax">[259]Base_Price!$J$185</definedName>
    <definedName name="excmin">[259]Base_Price!$J$184</definedName>
    <definedName name="exhaust_1000">#REF!</definedName>
    <definedName name="exhaust_2000">#REF!</definedName>
    <definedName name="exhaust_500">#REF!</definedName>
    <definedName name="exp.21">[248]Material!$J$47</definedName>
    <definedName name="exp.42">[248]Material!$J$48</definedName>
    <definedName name="expagnolet">#REF!</definedName>
    <definedName name="Expantion">#REF!</definedName>
    <definedName name="expenses">#REF!</definedName>
    <definedName name="expjoint">[142]BasicPrice!$G$153</definedName>
    <definedName name="expm.1">[248]Material!$J$49</definedName>
    <definedName name="expm.3">[248]Material!$J$50</definedName>
    <definedName name="Export">#REF!</definedName>
    <definedName name="expose">#REF!</definedName>
    <definedName name="exposed">'[271]Harga Satuan'!$G$63</definedName>
    <definedName name="EXT" hidden="1">#REF!</definedName>
    <definedName name="Ext_L">#REF!</definedName>
    <definedName name="extel">#REF!</definedName>
    <definedName name="EXTRA">#REF!</definedName>
    <definedName name="EXTRA_1">#REF!</definedName>
    <definedName name="EXTRA_2">#REF!</definedName>
    <definedName name="EXTRA_3">#REF!</definedName>
    <definedName name="EXTRA_4">#REF!</definedName>
    <definedName name="EXTRA_5">#REF!</definedName>
    <definedName name="extyre">[259]Base_Price!$J$66</definedName>
    <definedName name="eyetyut">'[236]Lamp-4 Sat-Das'!$J$20</definedName>
    <definedName name="eyjuet">'[236]Lamp-4 Sat-Das'!$J$71</definedName>
    <definedName name="EYU">[241]DHSD!$G$11</definedName>
    <definedName name="EYUET">'[236]Lamp-4 Sat-Das'!$J$28</definedName>
    <definedName name="EYUEUY">[241]DHSD!$G$13</definedName>
    <definedName name="F">[459]REKAPITULASI!$E$20</definedName>
    <definedName name="F_1">#REF!</definedName>
    <definedName name="F_10">#REF!</definedName>
    <definedName name="F_11">#REF!</definedName>
    <definedName name="F_12">#REF!</definedName>
    <definedName name="F_13">#REF!</definedName>
    <definedName name="f_1a">#REF!</definedName>
    <definedName name="F_2">#REF!</definedName>
    <definedName name="F_21">[219]Analisa!$G$175</definedName>
    <definedName name="F_22">[219]Analisa!$G$144</definedName>
    <definedName name="F_26">[219]Analisa!$G$155</definedName>
    <definedName name="F_3">#REF!</definedName>
    <definedName name="F_4">#REF!</definedName>
    <definedName name="F_5">#REF!</definedName>
    <definedName name="F_6">#REF!</definedName>
    <definedName name="F_7">#REF!</definedName>
    <definedName name="F_8">[219]Analisa!$G$271</definedName>
    <definedName name="F_9">#REF!</definedName>
    <definedName name="F_O">#REF!</definedName>
    <definedName name="F_OH">#REF!</definedName>
    <definedName name="F_S">#REF!</definedName>
    <definedName name="F_SL">#REF!</definedName>
    <definedName name="F.01a">[212]ANALISA!$H$651</definedName>
    <definedName name="f.01b">[68]OE!$AG$390</definedName>
    <definedName name="F.16">[210]Harga!$N$110</definedName>
    <definedName name="F.16.a">#REF!</definedName>
    <definedName name="F.1a">#REF!</definedName>
    <definedName name="f.1b">#REF!</definedName>
    <definedName name="f.1b1">[209]analisa!$L$91</definedName>
    <definedName name="F.1c">#REF!</definedName>
    <definedName name="F.1d">#REF!</definedName>
    <definedName name="F.21">#REF!</definedName>
    <definedName name="F.21.a">#REF!</definedName>
    <definedName name="f.21a">[209]analisa!$L$151</definedName>
    <definedName name="F.22">#REF!</definedName>
    <definedName name="F.22.">#REF!</definedName>
    <definedName name="F.22a">#REF!</definedName>
    <definedName name="F.23">[212]ANALISA!$H$674</definedName>
    <definedName name="F.26">#REF!</definedName>
    <definedName name="F.26.ii">#REF!</definedName>
    <definedName name="F.27">#REF!</definedName>
    <definedName name="F.30">#REF!</definedName>
    <definedName name="F.30.a">#REF!</definedName>
    <definedName name="F.33.b.i">#REF!</definedName>
    <definedName name="f.33.b.ii">#REF!</definedName>
    <definedName name="F.33.b.iii">#REF!</definedName>
    <definedName name="F.33a">#REF!</definedName>
    <definedName name="F.33b">#REF!</definedName>
    <definedName name="F.33c">#REF!</definedName>
    <definedName name="F.34">#REF!</definedName>
    <definedName name="F.35">#REF!</definedName>
    <definedName name="F.36">#REF!</definedName>
    <definedName name="F.37">[212]ANALISA!$H$736</definedName>
    <definedName name="F.37a">[210]Harga!$N$147</definedName>
    <definedName name="F.37b">[210]Harga!$N$159</definedName>
    <definedName name="F.37c">[210]Harga!$N$171</definedName>
    <definedName name="F.37d">[210]Harga!$N$183</definedName>
    <definedName name="f.37i">#REF!</definedName>
    <definedName name="F.38">#REF!</definedName>
    <definedName name="F.39">#REF!</definedName>
    <definedName name="F.63">[210]Harga!$N$195</definedName>
    <definedName name="f.6a">[209]analisa!$L$112</definedName>
    <definedName name="f.drain">#REF!</definedName>
    <definedName name="f.mdp">#REF!</definedName>
    <definedName name="f.ouv1">#REF!</definedName>
    <definedName name="f.ouv2">#REF!</definedName>
    <definedName name="f.vac4142">#REF!</definedName>
    <definedName name="f.vac4344">#REF!</definedName>
    <definedName name="f.vac51">#REF!</definedName>
    <definedName name="f.vac52">#REF!</definedName>
    <definedName name="f.vac5354">#REF!</definedName>
    <definedName name="f8a">[219]Analisa!$G$274</definedName>
    <definedName name="FA">[15]Menu!$E$27</definedName>
    <definedName name="FA_3">[191]Menu!$E$27</definedName>
    <definedName name="faab">#REF!</definedName>
    <definedName name="faab_1">#REF!</definedName>
    <definedName name="faab_2">#REF!</definedName>
    <definedName name="faab_3">#REF!</definedName>
    <definedName name="faab_4">#REF!</definedName>
    <definedName name="faab_5">#REF!</definedName>
    <definedName name="fabpas_beksal">[198]UPH!$K$56</definedName>
    <definedName name="fabpas_besi">[198]UPH!$K$55</definedName>
    <definedName name="fabrikasi">#REF!</definedName>
    <definedName name="facm">#REF!</definedName>
    <definedName name="facm_1">#REF!</definedName>
    <definedName name="facm_2">#REF!</definedName>
    <definedName name="facm_3">#REF!</definedName>
    <definedName name="facm_4">#REF!</definedName>
    <definedName name="facm_5">#REF!</definedName>
    <definedName name="facp">#REF!</definedName>
    <definedName name="facp_1">#REF!</definedName>
    <definedName name="facp_2">#REF!</definedName>
    <definedName name="facp_3">#REF!</definedName>
    <definedName name="facp_4">#REF!</definedName>
    <definedName name="facp_5">#REF!</definedName>
    <definedName name="fadf">'[426]SAT-DAS'!$J$20</definedName>
    <definedName name="faeol">#REF!</definedName>
    <definedName name="faeol_1">#REF!</definedName>
    <definedName name="faeol_2">#REF!</definedName>
    <definedName name="faeol_3">#REF!</definedName>
    <definedName name="faeol_4">#REF!</definedName>
    <definedName name="faeol_5">#REF!</definedName>
    <definedName name="faf">'[426]SAT-DAS'!$J$14</definedName>
    <definedName name="fag">[229]HSD!$K$19</definedName>
    <definedName name="fag1200.500bs">#REF!</definedName>
    <definedName name="fag1200.500bsu">#REF!</definedName>
    <definedName name="fagwm800.400">#REF!</definedName>
    <definedName name="fagwm800.400u">#REF!</definedName>
    <definedName name="fahd">#REF!</definedName>
    <definedName name="fahd_1">#REF!</definedName>
    <definedName name="fahd_2">#REF!</definedName>
    <definedName name="fahd_3">#REF!</definedName>
    <definedName name="fahd_4">#REF!</definedName>
    <definedName name="fahd_5">#REF!</definedName>
    <definedName name="fahdt">#REF!</definedName>
    <definedName name="fahdt_1">#REF!</definedName>
    <definedName name="fahdt_2">#REF!</definedName>
    <definedName name="fahdt_3">#REF!</definedName>
    <definedName name="fahdt_4">#REF!</definedName>
    <definedName name="fahdt_5">#REF!</definedName>
    <definedName name="fahs">#REF!</definedName>
    <definedName name="fahs_1">#REF!</definedName>
    <definedName name="fahs_2">#REF!</definedName>
    <definedName name="fahs_3">#REF!</definedName>
    <definedName name="fahs_4">#REF!</definedName>
    <definedName name="fahs_5">#REF!</definedName>
    <definedName name="fail">#REF!</definedName>
    <definedName name="fail_1">#REF!</definedName>
    <definedName name="fail_2">#REF!</definedName>
    <definedName name="fail_3">#REF!</definedName>
    <definedName name="fail_4">#REF!</definedName>
    <definedName name="fail_5">#REF!</definedName>
    <definedName name="faitc">#REF!</definedName>
    <definedName name="faitc_1">#REF!</definedName>
    <definedName name="faitc_2">#REF!</definedName>
    <definedName name="faitc_3">#REF!</definedName>
    <definedName name="faitc_4">#REF!</definedName>
    <definedName name="faitc_5">#REF!</definedName>
    <definedName name="Fak.bend">#REF!</definedName>
    <definedName name="Fak.hook">#REF!</definedName>
    <definedName name="Fak.Ovrlp">#REF!</definedName>
    <definedName name="Fak.Waste.atas">#REF!</definedName>
    <definedName name="Fak.Waste.bwh">#REF!</definedName>
    <definedName name="faki">#REF!</definedName>
    <definedName name="faki_1">#REF!</definedName>
    <definedName name="faki_2">#REF!</definedName>
    <definedName name="faki_3">#REF!</definedName>
    <definedName name="faki_4">#REF!</definedName>
    <definedName name="faki_5">#REF!</definedName>
    <definedName name="faktd">#REF!</definedName>
    <definedName name="faktd_1">#REF!</definedName>
    <definedName name="faktd_2">#REF!</definedName>
    <definedName name="faktd_3">#REF!</definedName>
    <definedName name="faktd_4">#REF!</definedName>
    <definedName name="faktd_5">#REF!</definedName>
    <definedName name="faktor">[460]ANALISA!$F$3</definedName>
    <definedName name="faktor_harsat">#REF!</definedName>
    <definedName name="Faktor_lt">#REF!</definedName>
    <definedName name="Faktor_Pls">#REF!</definedName>
    <definedName name="fall">#REF!</definedName>
    <definedName name="fam">#REF!</definedName>
    <definedName name="fam_1">#REF!</definedName>
    <definedName name="fam_2">#REF!</definedName>
    <definedName name="fam_3">#REF!</definedName>
    <definedName name="fam_4">#REF!</definedName>
    <definedName name="fam_5">#REF!</definedName>
    <definedName name="famcp">#REF!</definedName>
    <definedName name="famcp_1">#REF!</definedName>
    <definedName name="famcp_2">#REF!</definedName>
    <definedName name="famcp_3">#REF!</definedName>
    <definedName name="famcp_4">#REF!</definedName>
    <definedName name="famcp_5">#REF!</definedName>
    <definedName name="FAN">#REF!</definedName>
    <definedName name="faoi">#REF!</definedName>
    <definedName name="faoi_1">#REF!</definedName>
    <definedName name="faoi_2">#REF!</definedName>
    <definedName name="faoi_3">#REF!</definedName>
    <definedName name="faoi_4">#REF!</definedName>
    <definedName name="faoi_5">#REF!</definedName>
    <definedName name="far">#REF!</definedName>
    <definedName name="far_1">#REF!</definedName>
    <definedName name="far_2">#REF!</definedName>
    <definedName name="far_3">#REF!</definedName>
    <definedName name="far_4">#REF!</definedName>
    <definedName name="far_5">#REF!</definedName>
    <definedName name="fas">#REF!</definedName>
    <definedName name="fasd">#REF!</definedName>
    <definedName name="fasd_1">#REF!</definedName>
    <definedName name="fasd_2">#REF!</definedName>
    <definedName name="fasd_3">#REF!</definedName>
    <definedName name="fasd_4">#REF!</definedName>
    <definedName name="fasd_5">#REF!</definedName>
    <definedName name="fasdt">#REF!</definedName>
    <definedName name="fasdt_1">#REF!</definedName>
    <definedName name="fasdt_2">#REF!</definedName>
    <definedName name="fasdt_3">#REF!</definedName>
    <definedName name="fasdt_4">#REF!</definedName>
    <definedName name="fasdt_5">#REF!</definedName>
    <definedName name="fasilitasdireksi">[461]BAU!$O$24</definedName>
    <definedName name="fat">#REF!</definedName>
    <definedName name="fat_1">#REF!</definedName>
    <definedName name="fat_2">#REF!</definedName>
    <definedName name="fat_3">#REF!</definedName>
    <definedName name="fat_4">#REF!</definedName>
    <definedName name="fat_5">#REF!</definedName>
    <definedName name="faucet">#REF!</definedName>
    <definedName name="Fax">#REF!</definedName>
    <definedName name="FAXNO">#REF!</definedName>
    <definedName name="fb">[259]MAPDC!$R$11</definedName>
    <definedName name="fbcrane">[248]Alat!$I$53</definedName>
    <definedName name="fbed">[248]Alat!$I$20</definedName>
    <definedName name="fbt_4t">'[307]Operasional Kegiatan'!#REF!</definedName>
    <definedName name="fbtmax">[259]Base_Price!$J$197</definedName>
    <definedName name="FC">#REF!</definedName>
    <definedName name="fc_180">#REF!</definedName>
    <definedName name="fc_210">#REF!</definedName>
    <definedName name="fc_35">#REF!</definedName>
    <definedName name="fc_45">#REF!</definedName>
    <definedName name="fcif">[169]mapdc!$Q$32</definedName>
    <definedName name="FCode">#REF!</definedName>
    <definedName name="FCU">#REF!</definedName>
    <definedName name="fd">#REF!</definedName>
    <definedName name="fd_tx1b">#REF!</definedName>
    <definedName name="fd.80">#REF!</definedName>
    <definedName name="fd.80u">#REF!</definedName>
    <definedName name="fd1250.500">#REF!</definedName>
    <definedName name="fd1250.500u">#REF!</definedName>
    <definedName name="fd1650.550">#REF!</definedName>
    <definedName name="fd1650.550u">#REF!</definedName>
    <definedName name="fd1800.500">#REF!</definedName>
    <definedName name="fd1800.500u">#REF!</definedName>
    <definedName name="fd1900.500">#REF!</definedName>
    <definedName name="fd1900.500u">#REF!</definedName>
    <definedName name="fd2_1">#REF!</definedName>
    <definedName name="fd2_2">#REF!</definedName>
    <definedName name="fd2_3">#REF!</definedName>
    <definedName name="fd2_4">#REF!</definedName>
    <definedName name="fd2_5">#REF!</definedName>
    <definedName name="fd2_6">#REF!</definedName>
    <definedName name="fd2_7">#REF!</definedName>
    <definedName name="fd2_8">#REF!</definedName>
    <definedName name="fd3_1">#REF!</definedName>
    <definedName name="fd3_2">#REF!</definedName>
    <definedName name="fd3_3">#REF!</definedName>
    <definedName name="fd3_4">#REF!</definedName>
    <definedName name="fd3_5">#REF!</definedName>
    <definedName name="fd3_6">#REF!</definedName>
    <definedName name="fd3_7">#REF!</definedName>
    <definedName name="fd4_5">#REF!</definedName>
    <definedName name="fd4_6">#REF!</definedName>
    <definedName name="fd4_7">#REF!</definedName>
    <definedName name="fd4_8">#REF!</definedName>
    <definedName name="fda">'[236]Lamp-4 Sat-Das'!$J$52</definedName>
    <definedName name="fdaf">'[462]Appendix 2(SatDas)'!$H$70</definedName>
    <definedName name="fdag">'[236]Lamp-4 Sat-Das'!$J$62</definedName>
    <definedName name="fdbjn">#REF!</definedName>
    <definedName name="fdgz">#REF!</definedName>
    <definedName name="fdi150u">#REF!</definedName>
    <definedName name="fdi200u">#REF!</definedName>
    <definedName name="fdi250u">#REF!</definedName>
    <definedName name="fdi300u">#REF!</definedName>
    <definedName name="fdi350u">#REF!</definedName>
    <definedName name="fdni100">#REF!</definedName>
    <definedName name="fdni100u">#REF!</definedName>
    <definedName name="fdr">#REF!</definedName>
    <definedName name="fdsf">'[235]SAT-DAS'!$J$33</definedName>
    <definedName name="fdsg">'[239]SAT-DAS'!$J$54</definedName>
    <definedName name="fdTX1A">#REF!</definedName>
    <definedName name="FE">#REF!</definedName>
    <definedName name="fe_sound">#REF!</definedName>
    <definedName name="feco25">#REF!</definedName>
    <definedName name="feco25_1">#REF!</definedName>
    <definedName name="feco25_2">#REF!</definedName>
    <definedName name="feco25_2_1">#REF!</definedName>
    <definedName name="feco25_3">#REF!</definedName>
    <definedName name="feco25_4">#REF!</definedName>
    <definedName name="feco25_5">#REF!</definedName>
    <definedName name="fedc2">#REF!</definedName>
    <definedName name="fedc2_1">#REF!</definedName>
    <definedName name="fedc2_2">#REF!</definedName>
    <definedName name="fedc2_2_1">#REF!</definedName>
    <definedName name="fedc2_3">#REF!</definedName>
    <definedName name="fedc2_4">#REF!</definedName>
    <definedName name="fedc2_5">#REF!</definedName>
    <definedName name="fedc35">#REF!</definedName>
    <definedName name="fedc35_1">#REF!</definedName>
    <definedName name="fedc35_2">#REF!</definedName>
    <definedName name="fedc35_2_1">#REF!</definedName>
    <definedName name="fedc35_3">#REF!</definedName>
    <definedName name="fedc35_4">#REF!</definedName>
    <definedName name="fedc35_5">#REF!</definedName>
    <definedName name="fee">#REF!</definedName>
    <definedName name="feel2.tl8scdcelpp">#REF!</definedName>
    <definedName name="feel2.tl8scdcelppu">#REF!</definedName>
    <definedName name="feel2tl8">#REF!</definedName>
    <definedName name="feel2tl8u">#REF!</definedName>
    <definedName name="feeltl2.8">#REF!</definedName>
    <definedName name="feeltl2.8u">#REF!</definedName>
    <definedName name="feemat">#REF!</definedName>
    <definedName name="fegmsl1tld18">#REF!</definedName>
    <definedName name="fegmsl1tld18scdcelpp">#REF!</definedName>
    <definedName name="fegmsl1tld18scdcelppu">#REF!</definedName>
    <definedName name="fegmsl1tld18u">#REF!</definedName>
    <definedName name="fegmsltl1.18">#REF!</definedName>
    <definedName name="fegmsltl1.18u">#REF!</definedName>
    <definedName name="fel1tld36">#REF!</definedName>
    <definedName name="fel1tld36u">#REF!</definedName>
    <definedName name="feltld1.36scdcelpp">#REF!</definedName>
    <definedName name="feltld1.36scdcelppu">#REF!</definedName>
    <definedName name="fen">[259]Base_Price!$J$62</definedName>
    <definedName name="Fender_Karet">[331]HARGA!$D$40</definedName>
    <definedName name="fenkrfc">[259]Base_Price!$J$63</definedName>
    <definedName name="ferro">#REF!</definedName>
    <definedName name="FEX">#REF!</definedName>
    <definedName name="FEX_1">#REF!</definedName>
    <definedName name="FEX_2">#REF!</definedName>
    <definedName name="FEX_3">#REF!</definedName>
    <definedName name="FEX_4">#REF!</definedName>
    <definedName name="FEX_5">#REF!</definedName>
    <definedName name="FEX_6">#REF!</definedName>
    <definedName name="FEX_7">#REF!</definedName>
    <definedName name="ff">#REF!</definedName>
    <definedName name="FF_01">#REF!</definedName>
    <definedName name="FF_02">#REF!</definedName>
    <definedName name="FF_03">#REF!</definedName>
    <definedName name="FF_04">#REF!</definedName>
    <definedName name="FF_09">#REF!</definedName>
    <definedName name="FF_10">#REF!</definedName>
    <definedName name="FF_11">#REF!</definedName>
    <definedName name="FF_14">#REF!</definedName>
    <definedName name="FF_15">#REF!</definedName>
    <definedName name="FF_16">#REF!</definedName>
    <definedName name="FF_17">#REF!</definedName>
    <definedName name="FF_18">#REF!</definedName>
    <definedName name="FF_19">#REF!</definedName>
    <definedName name="FF_20">#REF!</definedName>
    <definedName name="FF_20A">#REF!</definedName>
    <definedName name="FF_21">#REF!</definedName>
    <definedName name="FF_21B">#REF!</definedName>
    <definedName name="FF_22">#REF!</definedName>
    <definedName name="FF_23">#REF!</definedName>
    <definedName name="FF_24">#REF!</definedName>
    <definedName name="FF_25">#REF!</definedName>
    <definedName name="FF_25A">#REF!</definedName>
    <definedName name="FF_26">#REF!</definedName>
    <definedName name="FF_26A">#REF!</definedName>
    <definedName name="FF_27">#REF!</definedName>
    <definedName name="FF_27A">#REF!</definedName>
    <definedName name="FF_28">#REF!</definedName>
    <definedName name="FF_29">#REF!</definedName>
    <definedName name="FF_31">#REF!</definedName>
    <definedName name="FF_31A">#REF!</definedName>
    <definedName name="FF_31B">#REF!</definedName>
    <definedName name="FF_31C">#REF!</definedName>
    <definedName name="FF_31D">#REF!</definedName>
    <definedName name="FF_31E">#REF!</definedName>
    <definedName name="FF_32">#REF!</definedName>
    <definedName name="FF_32A">#REF!</definedName>
    <definedName name="FF_33">#REF!</definedName>
    <definedName name="FF_33A">#REF!</definedName>
    <definedName name="FF_34">#REF!</definedName>
    <definedName name="FF_35">#REF!</definedName>
    <definedName name="FF_36">#REF!</definedName>
    <definedName name="FF_37">#REF!</definedName>
    <definedName name="fffff">#REF!</definedName>
    <definedName name="fffff_1">#REF!</definedName>
    <definedName name="fffff_2">#REF!</definedName>
    <definedName name="fffff_3">#REF!</definedName>
    <definedName name="fffff_3_1">#REF!</definedName>
    <definedName name="fffff_3_2">#REF!</definedName>
    <definedName name="fffff_4">#REF!</definedName>
    <definedName name="fffff_5">#REF!</definedName>
    <definedName name="ffffffff">'[325]Harga Bahan'!$H$85</definedName>
    <definedName name="ffffffffff">[224]R!$G$36</definedName>
    <definedName name="FFV">#REF!</definedName>
    <definedName name="FFVVS">#REF!</definedName>
    <definedName name="FFX">#REF!</definedName>
    <definedName name="FFX_1">#REF!</definedName>
    <definedName name="FFX_2">#REF!</definedName>
    <definedName name="FFX_3">#REF!</definedName>
    <definedName name="FFX_4">#REF!</definedName>
    <definedName name="FFX_5">#REF!</definedName>
    <definedName name="FFX_6">#REF!</definedName>
    <definedName name="FFX_7">#REF!</definedName>
    <definedName name="FG">#REF!</definedName>
    <definedName name="fga">'[235]SAT-DAS'!$J$21</definedName>
    <definedName name="fggdfg">#REF!</definedName>
    <definedName name="FGH">[463]Sheet1!$K$28</definedName>
    <definedName name="FGHDSFGHSFD" hidden="1">[128]TJ1Q47!$N$7:$N$31</definedName>
    <definedName name="FGHFDGH" hidden="1">[128]TJ1Q47!$H$7:$H$31</definedName>
    <definedName name="FGHFHGJFG" hidden="1">[128]TJ1Q47!$G$7:$G$31</definedName>
    <definedName name="fgirder">[169]mapdc!$Q$38</definedName>
    <definedName name="FGX">#REF!</definedName>
    <definedName name="FGX_1">#REF!</definedName>
    <definedName name="FGX_2">#REF!</definedName>
    <definedName name="FGX_3">#REF!</definedName>
    <definedName name="FGX_4">#REF!</definedName>
    <definedName name="FGX_5">#REF!</definedName>
    <definedName name="FGX_6">#REF!</definedName>
    <definedName name="FGX_7">#REF!</definedName>
    <definedName name="fh">#REF!</definedName>
    <definedName name="fh_3">#REF!</definedName>
    <definedName name="fh_4.5">#REF!</definedName>
    <definedName name="fh_5g">#REF!</definedName>
    <definedName name="Fharderner">'[161]#REF!'!$F$21</definedName>
    <definedName name="fhshfs">'[239]SAT-DAS'!$J$23</definedName>
    <definedName name="FHX">#REF!</definedName>
    <definedName name="FHX_1">#REF!</definedName>
    <definedName name="FHX_2">#REF!</definedName>
    <definedName name="FHX_3">#REF!</definedName>
    <definedName name="FHX_4">#REF!</definedName>
    <definedName name="FHX_5">#REF!</definedName>
    <definedName name="FHX_6">#REF!</definedName>
    <definedName name="FHX_7">#REF!</definedName>
    <definedName name="fiber">[339]harsat!$G$9</definedName>
    <definedName name="fiber_glass">'[161]#REF!'!$F$106</definedName>
    <definedName name="FIELD_EXPENSES">#REF!</definedName>
    <definedName name="fif">[241]DHSD!$G$33</definedName>
    <definedName name="fil.hidrolis">[317]BASIC!$AO$1157</definedName>
    <definedName name="fil.solar">[352]BASIC!$AO$1156</definedName>
    <definedName name="fil.udara">[352]BASIC!$AO$1155</definedName>
    <definedName name="fill1km">'[176]PRD 01-6(I-II)'!$V$277</definedName>
    <definedName name="fill2">#REF!</definedName>
    <definedName name="fill3km">'[176]PRD 01-6(I-II)'!$V$291</definedName>
    <definedName name="fill5km">'[176]PRD 01-6(I-II)'!$V$305</definedName>
    <definedName name="fill9">#REF!</definedName>
    <definedName name="filler">[242]Harsat!$E$62</definedName>
    <definedName name="filler_aspal_minor">'[161]#REF!'!$H$3103</definedName>
    <definedName name="filler_kayu">#REF!</definedName>
    <definedName name="fillerlatasir">#REF!</definedName>
    <definedName name="FILLL">#REF!</definedName>
    <definedName name="Filter">#REF!</definedName>
    <definedName name="filter_aquarium">#REF!</definedName>
    <definedName name="filud">'[397]Harga Bahan'!$H$136</definedName>
    <definedName name="FIN">[229]HSD!$F$54</definedName>
    <definedName name="final">[295]DH!$G$51</definedName>
    <definedName name="FinalDrive">'[464]Bahan Upah'!$H$45</definedName>
    <definedName name="fincot">[259]Base_Price!$J$125</definedName>
    <definedName name="fine">[419]BasicPrice!$F$13</definedName>
    <definedName name="FINE_AGGREGATE">#REF!</definedName>
    <definedName name="FINISER">'[244]DAFTAR ALAT'!$H$14</definedName>
    <definedName name="finish_beton">[198]UPH!$K$71</definedName>
    <definedName name="finish_sal">[198]UPH!$K$58</definedName>
    <definedName name="finisharsitek">#REF!</definedName>
    <definedName name="finishbaja">#REF!</definedName>
    <definedName name="FINISHER">#REF!</definedName>
    <definedName name="finisher_aspal_minor">'[161]#REF!'!$H$3114</definedName>
    <definedName name="finishsipil">#REF!</definedName>
    <definedName name="fiol">'[397]Harga Bahan'!$H$134</definedName>
    <definedName name="Fire">#REF!</definedName>
    <definedName name="FIRE_ALARM">#REF!</definedName>
    <definedName name="fireextinguisher25kg">#REF!</definedName>
    <definedName name="fireextinguisher6kg">#REF!</definedName>
    <definedName name="FIRST_FLOOR">#REF!</definedName>
    <definedName name="FIRST_FLOOR_1">#REF!</definedName>
    <definedName name="FIRST_FLOOR_15">#REF!</definedName>
    <definedName name="FIRST_FLOOR_15_1">#REF!</definedName>
    <definedName name="FIRST_FLOOR_15_16">#REF!</definedName>
    <definedName name="FIRST_FLOOR_15_7">#REF!</definedName>
    <definedName name="FIRST_FLOOR_16">#REF!</definedName>
    <definedName name="FIRST_FLOOR_17">#REF!</definedName>
    <definedName name="FIRST_FLOOR_2">#REF!</definedName>
    <definedName name="FIRST_FLOOR_3">#REF!</definedName>
    <definedName name="FIRST_FLOOR_4">#REF!</definedName>
    <definedName name="FIRST_FLOOR_5">#REF!</definedName>
    <definedName name="FIRST_FLOOR_6">#REF!</definedName>
    <definedName name="FIRST_FLOOR_7">#REF!</definedName>
    <definedName name="FIRST_FLOOR_8">#REF!</definedName>
    <definedName name="FIRST_FLOOR_9">#REF!</definedName>
    <definedName name="fisol">'[325]Harga Bahan'!$H$91</definedName>
    <definedName name="FIT">#REF!</definedName>
    <definedName name="fit100l">#REF!</definedName>
    <definedName name="FITFS">#REF!</definedName>
    <definedName name="Fithyd">#REF!</definedName>
    <definedName name="Fitsp">#REF!</definedName>
    <definedName name="FITT">#REF!</definedName>
    <definedName name="fitting_paralon">'[161]#REF!'!$F$83</definedName>
    <definedName name="fixed">#REF!</definedName>
    <definedName name="Fixed_detec">#REF!</definedName>
    <definedName name="fixshower">#REF!</definedName>
    <definedName name="fixtures">[312]data!$K$28:$P$53</definedName>
    <definedName name="fjab40">#REF!</definedName>
    <definedName name="fjab40u">#REF!</definedName>
    <definedName name="fjac">#REF!</definedName>
    <definedName name="fjac50">#REF!</definedName>
    <definedName name="fjac50u">#REF!</definedName>
    <definedName name="fjac75">#REF!</definedName>
    <definedName name="fjac75u">#REF!</definedName>
    <definedName name="fjacu">#REF!</definedName>
    <definedName name="fjd100_1">#REF!</definedName>
    <definedName name="fjd100_2">#REF!</definedName>
    <definedName name="fjd100_2_1">#REF!</definedName>
    <definedName name="fjd100_3">#REF!</definedName>
    <definedName name="fjd100_4">#REF!</definedName>
    <definedName name="fjd100_5">#REF!</definedName>
    <definedName name="fjd150_1">#REF!</definedName>
    <definedName name="fjd150_2">#REF!</definedName>
    <definedName name="fjd150_2_1">#REF!</definedName>
    <definedName name="fjd150_3">#REF!</definedName>
    <definedName name="fjd150_4">#REF!</definedName>
    <definedName name="fjd150_5">#REF!</definedName>
    <definedName name="fjd50_1">#REF!</definedName>
    <definedName name="fjd50_2">#REF!</definedName>
    <definedName name="fjd50_2_1">#REF!</definedName>
    <definedName name="fjd50_3">#REF!</definedName>
    <definedName name="fjd50_4">#REF!</definedName>
    <definedName name="fjd50_5">#REF!</definedName>
    <definedName name="fjd65_1">#REF!</definedName>
    <definedName name="fjd65_2">#REF!</definedName>
    <definedName name="fjd65_2_1">#REF!</definedName>
    <definedName name="fjd65_3">#REF!</definedName>
    <definedName name="fjd65_4">#REF!</definedName>
    <definedName name="fjd65_5">#REF!</definedName>
    <definedName name="fjhrp150">#REF!</definedName>
    <definedName name="fjhrp150u">#REF!</definedName>
    <definedName name="FJX">#REF!</definedName>
    <definedName name="FJX_1">#REF!</definedName>
    <definedName name="FJX_2">#REF!</definedName>
    <definedName name="FJX_3">#REF!</definedName>
    <definedName name="FJX_4">#REF!</definedName>
    <definedName name="FJX_5">#REF!</definedName>
    <definedName name="FJX_6">#REF!</definedName>
    <definedName name="FJX_7">#REF!</definedName>
    <definedName name="fk">[465]AHSP!$O$27</definedName>
    <definedName name="fkieifi" hidden="1">[466]H.Satuan!$C$106:$P$132</definedName>
    <definedName name="fkl">[200]BASICPRICE!$J$5</definedName>
    <definedName name="fkm">[200]BASICPRICE!$J$3</definedName>
    <definedName name="fkx">#REF!</definedName>
    <definedName name="fkx_1">#REF!</definedName>
    <definedName name="fkx_2">#REF!</definedName>
    <definedName name="fkx_3">#REF!</definedName>
    <definedName name="fkx_4">#REF!</definedName>
    <definedName name="fkx_5">#REF!</definedName>
    <definedName name="fkx_6">#REF!</definedName>
    <definedName name="fkx_7">#REF!</definedName>
    <definedName name="flashing">#REF!</definedName>
    <definedName name="Flat_bad_truck">'[161]#REF!'!$H$98</definedName>
    <definedName name="flatbed">'[233]h.sat-bbm'!$J$33</definedName>
    <definedName name="FLATBEDTRUCK">#REF!</definedName>
    <definedName name="fld">#REF!</definedName>
    <definedName name="flex_t_apt">#REF!</definedName>
    <definedName name="flex_t_apt_2">#REF!</definedName>
    <definedName name="flex200">#REF!</definedName>
    <definedName name="flmh400">#REF!</definedName>
    <definedName name="flmh400_1">#REF!</definedName>
    <definedName name="flmh400_2">#REF!</definedName>
    <definedName name="flmh400_4">#REF!</definedName>
    <definedName name="flmh400_5">#REF!</definedName>
    <definedName name="floor_deck">#REF!</definedName>
    <definedName name="Floor_Drain">[216]upah!$G$25</definedName>
    <definedName name="Floor_drain_plastik_biasa">#REF!</definedName>
    <definedName name="Floor_drain50">#REF!</definedName>
    <definedName name="floord">#REF!</definedName>
    <definedName name="floordrain4">'[219]Daftar Harga'!$D$40</definedName>
    <definedName name="floorh">[259]Base_Price!$J$74</definedName>
    <definedName name="floorhard">#REF!</definedName>
    <definedName name="floorhard7">#REF!</definedName>
    <definedName name="floorkorsik">#REF!</definedName>
    <definedName name="flour4">[68]OE!$AK$627</definedName>
    <definedName name="flow_switch">#REF!</definedName>
    <definedName name="flowmet">'[233]h.sat-bbm'!$J$67</definedName>
    <definedName name="flowmeter">#REF!</definedName>
    <definedName name="flowswitch">#REF!</definedName>
    <definedName name="flushbolt">#REF!</definedName>
    <definedName name="flx">#REF!</definedName>
    <definedName name="flx_1">#REF!</definedName>
    <definedName name="flx_2">#REF!</definedName>
    <definedName name="flx_3">#REF!</definedName>
    <definedName name="flx_4">#REF!</definedName>
    <definedName name="flx_5">#REF!</definedName>
    <definedName name="flx_6">#REF!</definedName>
    <definedName name="flx_7">#REF!</definedName>
    <definedName name="FM">#REF!</definedName>
    <definedName name="fmd150_1">#REF!</definedName>
    <definedName name="fmd150_2">#REF!</definedName>
    <definedName name="fmd150_2_1">#REF!</definedName>
    <definedName name="fmd150_3">#REF!</definedName>
    <definedName name="fmd150_4">#REF!</definedName>
    <definedName name="fmd150_5">#REF!</definedName>
    <definedName name="fmp">[259]MAPDC!$R$9</definedName>
    <definedName name="FO">#REF!</definedName>
    <definedName name="fo_mth">#REF!</definedName>
    <definedName name="for">[169]HSD!$I$14</definedName>
    <definedName name="FOREMAN">[467]basic!$J$18</definedName>
    <definedName name="FORM">#REF!</definedName>
    <definedName name="form_k">#REF!</definedName>
    <definedName name="FORM101">#REF!</definedName>
    <definedName name="FORM1021">#REF!</definedName>
    <definedName name="FORM1022">#REF!</definedName>
    <definedName name="FORM1031">#REF!</definedName>
    <definedName name="FORM1032">#REF!</definedName>
    <definedName name="FORM1041">#REF!</definedName>
    <definedName name="FORM1042">#REF!</definedName>
    <definedName name="FORM21">'[468]3-DIV2'!$L$1:$V$61</definedName>
    <definedName name="FORM22E">#REF!</definedName>
    <definedName name="FORM22L">'[468]3-DIV2'!$L$121:$V$121</definedName>
    <definedName name="FORM231">'[468]3-DIV2'!$L$123:$V$183</definedName>
    <definedName name="FORM232">'[468]3-DIV2'!$L$243:$V$303</definedName>
    <definedName name="FORM233">'[468]3-DIV2'!$L$363:$V$423</definedName>
    <definedName name="Form234">'[468]3-DIV2'!$L$483:$V$543</definedName>
    <definedName name="Form235">'[468]3-DIV2'!$L$603:$V$663</definedName>
    <definedName name="Form236">'[468]3-DIV2'!$L$854:$V$914</definedName>
    <definedName name="FORM241">#REF!</definedName>
    <definedName name="FORM242">'[468]3-DIV2'!$L$978:$V$1038</definedName>
    <definedName name="FORM243">'[468]3-DIV2'!$L$1039:$V$1100</definedName>
    <definedName name="FORM311">'[469]3-DIV3'!$L$1:$V$61</definedName>
    <definedName name="FORM312">'[469]3-DIV3'!$L$121:$V$181</definedName>
    <definedName name="FORM313">'[469]3-DIV3'!$L$255:$V$315</definedName>
    <definedName name="FORM314">'[469]3-DIV3'!$L$375:$V$435</definedName>
    <definedName name="FORM315">'[469]3-DIV3'!$L$1766:$V$1826</definedName>
    <definedName name="FORM316">'[180]D-3 (M)'!#REF!</definedName>
    <definedName name="FORM319">'[469]3-DIV3'!$L$1886:$V$1946</definedName>
    <definedName name="FORM321">'[180]D-3 (M)'!#REF!</definedName>
    <definedName name="FORM322">'[469]3-DIV3'!$L$1947:$V$2007</definedName>
    <definedName name="FORM323">'[469]3-DIV3'!$L$2126:$V$2186</definedName>
    <definedName name="FORM323L">[470]K!#REF!</definedName>
    <definedName name="FORM324">'[469]3-DIV3'!$L$2305:$V$2365</definedName>
    <definedName name="FORM33">'[180]D-3 (M)'!#REF!</definedName>
    <definedName name="FORM331">'[469]3-DIV3'!$L$2427:$V$2487</definedName>
    <definedName name="FORM346">'[469]3-DIV3'!$L$2547:$V$2607</definedName>
    <definedName name="FORM421">'[471]3-DIV4'!$L$1:$V$61</definedName>
    <definedName name="FORM422">'[471]3-DIV4'!$L$180:$V$240</definedName>
    <definedName name="FORM423">'[471]3-DIV4'!$L$479:$V$539</definedName>
    <definedName name="FORM424">'[471]3-DIV4'!$L$359:$V$419</definedName>
    <definedName name="FORM425">'[471]3-DIV4'!$L$718:$V$778</definedName>
    <definedName name="FORM426">'[471]3-DIV4'!$L$897:$V$957</definedName>
    <definedName name="FORM427">'[471]3-DIV4'!$L$1017:$V$1077</definedName>
    <definedName name="FORM511">'[472]3-DIV5'!$L$1:$V$61</definedName>
    <definedName name="FORM512">'[472]3-DIV5'!$L$180:$V$240</definedName>
    <definedName name="FORM521">'[472]3-DIV5'!$L$359:$V$419</definedName>
    <definedName name="FORM522">'[472]3-DIV5'!$L$3075:$V$3135</definedName>
    <definedName name="FORM541">'[472]3-DIV5'!$L$3254:$V$3314</definedName>
    <definedName name="FORM542">'[472]3-DIV5'!$L$3374:$V$3434</definedName>
    <definedName name="FORM611">#REF!</definedName>
    <definedName name="FORM612">#REF!</definedName>
    <definedName name="FORM621">#REF!</definedName>
    <definedName name="FORM622">#REF!</definedName>
    <definedName name="FORM623">#REF!</definedName>
    <definedName name="FORM624">#REF!</definedName>
    <definedName name="FORM631">#REF!</definedName>
    <definedName name="FORM632">#REF!</definedName>
    <definedName name="FORM633">#REF!</definedName>
    <definedName name="FORM634">#REF!</definedName>
    <definedName name="FORM635">#REF!</definedName>
    <definedName name="FORM635A">#REF!</definedName>
    <definedName name="FORM636">#REF!</definedName>
    <definedName name="FORM641L">#REF!</definedName>
    <definedName name="FORM642">#REF!</definedName>
    <definedName name="FORM651">#REF!</definedName>
    <definedName name="FORM661">#REF!</definedName>
    <definedName name="FORM662">#REF!</definedName>
    <definedName name="FORM7101">'[180]D-7 (M)'!#REF!</definedName>
    <definedName name="FORM7102">'[180]D-7 (M)'!#REF!</definedName>
    <definedName name="FORM7103">'[180]D-7 (M)'!#REF!</definedName>
    <definedName name="FORM711">#REF!</definedName>
    <definedName name="FORM712">'[180]D-7 (M)'!#REF!</definedName>
    <definedName name="FORM713">'[180]D-7 (M)'!#REF!</definedName>
    <definedName name="FORM714">#REF!</definedName>
    <definedName name="FORM715">'[180]D-7 (M)'!#REF!</definedName>
    <definedName name="FORM716">'[180]D-7 (M)'!#REF!</definedName>
    <definedName name="FORM717">'[180]D-7 (M)'!#REF!</definedName>
    <definedName name="FORM718">'[180]D-7 (M)'!#REF!</definedName>
    <definedName name="FORM73PL">'[180]D-7 (M)'!#REF!</definedName>
    <definedName name="FORM73UL">'[180]D-7 (M)'!#REF!</definedName>
    <definedName name="FORM751">'[180]D-7 (M)'!#REF!</definedName>
    <definedName name="FORM752">'[180]D-7 (M)'!#REF!</definedName>
    <definedName name="FORM7611">'[180]D-7 (M)'!#REF!</definedName>
    <definedName name="FORM7612">'[180]D-7 (M)'!#REF!</definedName>
    <definedName name="FORM7613">'[180]D-7 (M)'!#REF!</definedName>
    <definedName name="FORM7614">'[180]D-7 (M)'!#REF!</definedName>
    <definedName name="FORM7615">'[180]D-7 (M)'!#REF!</definedName>
    <definedName name="FORM7616">'[180]D-7 (M)'!#REF!</definedName>
    <definedName name="FORM7617">'[180]D-7 (M)'!#REF!</definedName>
    <definedName name="FORM7618">'[180]D-7 (M)'!#REF!</definedName>
    <definedName name="FORM7619">'[180]D-7 (M)'!#REF!</definedName>
    <definedName name="FORM7620">'[180]D-7 (M)'!#REF!</definedName>
    <definedName name="FORM7621">'[180]D-7 (M)'!#REF!</definedName>
    <definedName name="FORM7625">'[180]D-7 (M)'!#REF!</definedName>
    <definedName name="FORM7626">'[180]D-7 (M)'!#REF!</definedName>
    <definedName name="FORM767">'[180]D-7 (M)'!#REF!</definedName>
    <definedName name="FORM768">'[180]D-7 (M)'!#REF!</definedName>
    <definedName name="FORM769">'[180]D-7 (M)'!#REF!</definedName>
    <definedName name="FORM76X">'[180]D-7 (M)'!#REF!</definedName>
    <definedName name="FORM771">'[180]D-7 (M)'!#REF!</definedName>
    <definedName name="FORM775">'[180]D-7 (M)'!#REF!</definedName>
    <definedName name="FORM79">'[180]D-7 (M)'!#REF!</definedName>
    <definedName name="FORM79L">'[180]D-7 (M)'!#REF!</definedName>
    <definedName name="Form81">'[473]3-DIV8'!$B$506:$M$566</definedName>
    <definedName name="FORM811">[106]NP!$L$1:$V$61</definedName>
    <definedName name="FORM812">[106]NP!$L$180:$V$240</definedName>
    <definedName name="FORM813">[106]NP!$L$359:$V$419</definedName>
    <definedName name="FORM814">[106]NP!$L$538:$V$598</definedName>
    <definedName name="FORM815">[106]NP!$L$717:$V$777</definedName>
    <definedName name="FORM817">[106]NP!$L$896:$V$956</definedName>
    <definedName name="FORM818">[106]NP!$L$1075:$V$1135</definedName>
    <definedName name="FORM819">[106]NP!$L$1254:$V$1314</definedName>
    <definedName name="FORM82">[106]NP!$L$1374:$V$1434</definedName>
    <definedName name="FORM83">#REF!</definedName>
    <definedName name="FORM841">[106]NP!$L$1614:$V$1674</definedName>
    <definedName name="FORM8410">[106]NP!$L$2222:$V$2282</definedName>
    <definedName name="FORM842">[106]NP!$L$1494:$V$1554</definedName>
    <definedName name="FORM844">[106]NP!$L$1734:$V$1794</definedName>
    <definedName name="FORM845">[106]NP!$L$1856:$V$1916</definedName>
    <definedName name="FORM846">[106]NP!$L$1978:$V$2038</definedName>
    <definedName name="FORM847">[106]NP!$L$2100:$V$2160</definedName>
    <definedName name="FORM910">#REF!</definedName>
    <definedName name="FORM911">#REF!</definedName>
    <definedName name="FORM912">#REF!</definedName>
    <definedName name="FORM913">#REF!</definedName>
    <definedName name="FORM914">#REF!</definedName>
    <definedName name="FORM915">#REF!</definedName>
    <definedName name="FORM916">#REF!</definedName>
    <definedName name="FORM917">#REF!</definedName>
    <definedName name="FORM918">#REF!</definedName>
    <definedName name="FORM919">#REF!</definedName>
    <definedName name="FORM94">#REF!</definedName>
    <definedName name="FORM95">#REF!</definedName>
    <definedName name="FORM96">#REF!</definedName>
    <definedName name="FORM97">#REF!</definedName>
    <definedName name="FORM98">#REF!</definedName>
    <definedName name="FORM99">#REF!</definedName>
    <definedName name="formbta">#REF!</definedName>
    <definedName name="FORMGEOTEKSTIL">'[180]D-7 (M)'!#REF!</definedName>
    <definedName name="Formk">#REF!</definedName>
    <definedName name="formkolom">#REF!</definedName>
    <definedName name="formlant">#REF!</definedName>
    <definedName name="FORMLatasirK">'[474]D6-K'!$Q$62:$AA$122</definedName>
    <definedName name="FORMLatasirKL">'[474]D6-K'!$Q$184:$AA$244</definedName>
    <definedName name="formoil">[475]HARSAT!$I$76</definedName>
    <definedName name="FORMW">#REF!</definedName>
    <definedName name="formwork">[259]Analysa!$M$1071</definedName>
    <definedName name="formwork3">[248]Material!$J$599</definedName>
    <definedName name="fox">'[112]Harga Satuan Bahan'!$E$110</definedName>
    <definedName name="fp">#REF!</definedName>
    <definedName name="fr">#REF!</definedName>
    <definedName name="fr_3">#REF!</definedName>
    <definedName name="FRAKSIHALUS">'[244]DAFTAR BAHAN'!$G$24</definedName>
    <definedName name="FRAKSIKASAR">'[244]DAFTAR BAHAN'!$G$23</definedName>
    <definedName name="framealum">#REF!</definedName>
    <definedName name="FRC">#REF!</definedName>
    <definedName name="frc4.1.6">#REF!</definedName>
    <definedName name="frc4.1.6u">#REF!</definedName>
    <definedName name="frc4.16h">#REF!</definedName>
    <definedName name="frc4.16hu">#REF!</definedName>
    <definedName name="frc4.1c.70bc16">#REF!</definedName>
    <definedName name="frc4.1c.70bc16u">#REF!</definedName>
    <definedName name="frc4.1c.95bc16">#REF!</definedName>
    <definedName name="frc4.1c.95bc16u">#REF!</definedName>
    <definedName name="frc4.1c6bc6ac">#REF!</definedName>
    <definedName name="frc4.1c6bc6acu">#REF!</definedName>
    <definedName name="frc4.50h">#REF!</definedName>
    <definedName name="frc4.50hu">#REF!</definedName>
    <definedName name="frc4x10">#REF!</definedName>
    <definedName name="frc4x10_1">#REF!</definedName>
    <definedName name="frc4x10_2">#REF!</definedName>
    <definedName name="frc4x10_4">#REF!</definedName>
    <definedName name="frc4x10_5">#REF!</definedName>
    <definedName name="frc4x1x400">#REF!</definedName>
    <definedName name="frc4x1x400_1">#REF!</definedName>
    <definedName name="frc4x1x400_2">#REF!</definedName>
    <definedName name="frc4x1x400_4">#REF!</definedName>
    <definedName name="frc4x1x400_5">#REF!</definedName>
    <definedName name="frc4x25">#REF!</definedName>
    <definedName name="frc4x25_1">#REF!</definedName>
    <definedName name="frc4x25_2">#REF!</definedName>
    <definedName name="frc4x25_4">#REF!</definedName>
    <definedName name="frc4x25_5">#REF!</definedName>
    <definedName name="frc4x300">#REF!</definedName>
    <definedName name="frc4x300_1">#REF!</definedName>
    <definedName name="frc4x300_2">#REF!</definedName>
    <definedName name="frc4x300_4">#REF!</definedName>
    <definedName name="frc4x300_5">#REF!</definedName>
    <definedName name="frc4x35">#REF!</definedName>
    <definedName name="frc4x35_1">#REF!</definedName>
    <definedName name="frc4x35_2">#REF!</definedName>
    <definedName name="frc4x35_4">#REF!</definedName>
    <definedName name="frc4x35_5">#REF!</definedName>
    <definedName name="frc4x95">#REF!</definedName>
    <definedName name="frc4x95_1">#REF!</definedName>
    <definedName name="frc4x95_2">#REF!</definedName>
    <definedName name="frc4x95_4">#REF!</definedName>
    <definedName name="frc4x95_5">#REF!</definedName>
    <definedName name="frc5x4">#REF!</definedName>
    <definedName name="frc5x4_1">#REF!</definedName>
    <definedName name="frc5x4_2">#REF!</definedName>
    <definedName name="frc5x4_4">#REF!</definedName>
    <definedName name="frc5x4_5">#REF!</definedName>
    <definedName name="frc5x6">#REF!</definedName>
    <definedName name="frc5x6_1">#REF!</definedName>
    <definedName name="frc5x6_2">#REF!</definedName>
    <definedName name="frc5x6_4">#REF!</definedName>
    <definedName name="frc5x6_5">#REF!</definedName>
    <definedName name="frekuensi">#REF!</definedName>
    <definedName name="FRG">#REF!</definedName>
    <definedName name="FRP">#REF!</definedName>
    <definedName name="frsk">#REF!</definedName>
    <definedName name="fs">#REF!</definedName>
    <definedName name="fs_1">#REF!</definedName>
    <definedName name="fs_2">#REF!</definedName>
    <definedName name="fs_3">#REF!</definedName>
    <definedName name="fs_45">[198]BHN!$L$44</definedName>
    <definedName name="FSB">#REF!</definedName>
    <definedName name="FSDATA">#REF!</definedName>
    <definedName name="fsoil">[259]Survei!$M$2</definedName>
    <definedName name="FST">#REF!</definedName>
    <definedName name="fsvd100">#REF!</definedName>
    <definedName name="fsvd100_1">#REF!</definedName>
    <definedName name="fsvd100_2">#REF!</definedName>
    <definedName name="fsvd100_2_1">#REF!</definedName>
    <definedName name="fsvd100_3">#REF!</definedName>
    <definedName name="fsvd100_4">#REF!</definedName>
    <definedName name="fsvd100_5">#REF!</definedName>
    <definedName name="fsvd150">#REF!</definedName>
    <definedName name="fsvd150_1">#REF!</definedName>
    <definedName name="fsvd150_2">#REF!</definedName>
    <definedName name="fsvd150_2_1">#REF!</definedName>
    <definedName name="fsvd150_3">#REF!</definedName>
    <definedName name="fsvd150_4">#REF!</definedName>
    <definedName name="fsvd150_5">#REF!</definedName>
    <definedName name="fsvd65">#REF!</definedName>
    <definedName name="fsvd65_1">#REF!</definedName>
    <definedName name="fsvd65_2">#REF!</definedName>
    <definedName name="fsvd65_2_1">#REF!</definedName>
    <definedName name="fsvd65_3">#REF!</definedName>
    <definedName name="fsvd65_4">#REF!</definedName>
    <definedName name="fsvd65_5">#REF!</definedName>
    <definedName name="FT">#REF!</definedName>
    <definedName name="ftgregh">#REF!</definedName>
    <definedName name="ftt">[259]MAPDC!$R$28</definedName>
    <definedName name="ftv1.5">#REF!</definedName>
    <definedName name="ftv2.5">#REF!</definedName>
    <definedName name="FUEL">[200]BASICPRICE!$C$129:$L$164</definedName>
    <definedName name="FULVIMIXER">#REF!</definedName>
    <definedName name="Furnica___Melamin____1_2_x_2_4__m">#REF!</definedName>
    <definedName name="FURNITURE__FURNISHING">#REF!</definedName>
    <definedName name="FURNITURE__FURNISHING_1">#REF!</definedName>
    <definedName name="FURNITURE__FURNISHING_15">#REF!</definedName>
    <definedName name="FURNITURE__FURNISHING_15_1">#REF!</definedName>
    <definedName name="FURNITURE__FURNISHING_15_16">#REF!</definedName>
    <definedName name="FURNITURE__FURNISHING_15_7">#REF!</definedName>
    <definedName name="FURNITURE__FURNISHING_16">#REF!</definedName>
    <definedName name="FURNITURE__FURNISHING_17">#REF!</definedName>
    <definedName name="FURNITURE__FURNISHING_2">#REF!</definedName>
    <definedName name="FURNITURE__FURNISHING_3">#REF!</definedName>
    <definedName name="FURNITURE__FURNISHING_3_1">#REF!</definedName>
    <definedName name="FURNITURE__FURNISHING_3_2">#REF!</definedName>
    <definedName name="FURNITURE__FURNISHING_4">#REF!</definedName>
    <definedName name="FURNITURE__FURNISHING_5">#REF!</definedName>
    <definedName name="FURNITURE__FURNISHING_6">#REF!</definedName>
    <definedName name="FURNITURE__FURNISHING_7">#REF!</definedName>
    <definedName name="FURNITURE__FURNISHING_8">#REF!</definedName>
    <definedName name="FURNITURE__FURNISHING_9">#REF!</definedName>
    <definedName name="fvab80">#REF!</definedName>
    <definedName name="fvab80u">#REF!</definedName>
    <definedName name="fvhrp150">#REF!</definedName>
    <definedName name="fvhrp150u">#REF!</definedName>
    <definedName name="fw_250">[198]map!$V$37</definedName>
    <definedName name="fw_350">[198]map!$V$36</definedName>
    <definedName name="fw_500">[198]map!$V$35</definedName>
    <definedName name="FWK">#REF!</definedName>
    <definedName name="fxj1.25">#REF!</definedName>
    <definedName name="fxj1.5">#REF!</definedName>
    <definedName name="fxj2.5">#REF!</definedName>
    <definedName name="fykif">'[413]SAT-DAS'!$J$24</definedName>
    <definedName name="g">[222]BoQ!$G$259</definedName>
    <definedName name="G_1">#REF!</definedName>
    <definedName name="G_10">#REF!</definedName>
    <definedName name="G_11">#REF!</definedName>
    <definedName name="g_11_a">#REF!</definedName>
    <definedName name="g_12">#REF!</definedName>
    <definedName name="G_13">#REF!</definedName>
    <definedName name="G_2">#REF!</definedName>
    <definedName name="G_3">#REF!</definedName>
    <definedName name="G_4">#REF!</definedName>
    <definedName name="G_41">[219]Analisa!$G$247</definedName>
    <definedName name="G_43">[219]Analisa!$G$109</definedName>
    <definedName name="g_4a">#REF!</definedName>
    <definedName name="G_5">#REF!</definedName>
    <definedName name="G_50H">'[478]Analisa BOW'!$N$172</definedName>
    <definedName name="G_6">#REF!</definedName>
    <definedName name="G_67">[219]Analisa!$G$118</definedName>
    <definedName name="G_7">#REF!</definedName>
    <definedName name="G_8">#REF!</definedName>
    <definedName name="g_8_a">#REF!</definedName>
    <definedName name="g_9">#REF!</definedName>
    <definedName name="G_9_A">#REF!</definedName>
    <definedName name="g_9wp">#REF!</definedName>
    <definedName name="G_Profit">#REF!</definedName>
    <definedName name="G.02">[212]ANALISA!$H$272</definedName>
    <definedName name="G.1">#REF!</definedName>
    <definedName name="G.107.10">#REF!</definedName>
    <definedName name="G.107.10B">#REF!</definedName>
    <definedName name="G.107.10E">#REF!</definedName>
    <definedName name="G.13">[210]Harga!$N$200</definedName>
    <definedName name="G.14">#REF!</definedName>
    <definedName name="G.16">[211]Harga!$N$211</definedName>
    <definedName name="G.19">[210]Harga!$N$216</definedName>
    <definedName name="G.2">#REF!</definedName>
    <definedName name="g.2a">#REF!</definedName>
    <definedName name="g.2b">#REF!</definedName>
    <definedName name="g.31.i">[209]analisa!$L$166</definedName>
    <definedName name="g.31.j">[209]analisa!$L$188</definedName>
    <definedName name="G.32">#REF!</definedName>
    <definedName name="G.32.c">#REF!</definedName>
    <definedName name="g.32.f">[209]analisa!$L$224</definedName>
    <definedName name="g.32.f1">[209]analisa!$L$177</definedName>
    <definedName name="g.32.h">[209]analisa!$L$200</definedName>
    <definedName name="g.32.i">[209]analisa!$L$212</definedName>
    <definedName name="G.32.l">#REF!</definedName>
    <definedName name="G.32.m">#REF!</definedName>
    <definedName name="g.32a">#REF!</definedName>
    <definedName name="g.32b">[68]OE!$AG$322</definedName>
    <definedName name="g.32c">[68]OE!$AG$334</definedName>
    <definedName name="G.32h">#REF!</definedName>
    <definedName name="G.32I">#REF!</definedName>
    <definedName name="G.32M">#REF!</definedName>
    <definedName name="G.33.e">#REF!</definedName>
    <definedName name="G.33.g">#REF!</definedName>
    <definedName name="G.33.h">#REF!</definedName>
    <definedName name="G.33.i">#REF!</definedName>
    <definedName name="g.33.m">[209]analisa!$L$236</definedName>
    <definedName name="G.33b">#REF!</definedName>
    <definedName name="G.33g">#REF!</definedName>
    <definedName name="G.33h">[210]Harga!$N$239</definedName>
    <definedName name="G.33m">#REF!</definedName>
    <definedName name="G.4">#REF!</definedName>
    <definedName name="G.41">[210]Harga!$N$489</definedName>
    <definedName name="g.41.a">[209]analisa!$L$264</definedName>
    <definedName name="g.41.b">[209]analisa!$L$279</definedName>
    <definedName name="g.41a">#REF!</definedName>
    <definedName name="g.41b">#REF!</definedName>
    <definedName name="g.41c">#REF!</definedName>
    <definedName name="G.42a">[476]ANALIS!#REF!</definedName>
    <definedName name="G.43">[211]Harga!$N$262</definedName>
    <definedName name="g.43.a">[209]analisa!$L$307</definedName>
    <definedName name="g.43.b">[209]analisa!$L$322</definedName>
    <definedName name="G.43a">#REF!</definedName>
    <definedName name="G.43b">#REF!</definedName>
    <definedName name="G.44">'[208]112-885'!$A$5601:$M$5680</definedName>
    <definedName name="G.44.VK">'[208]Anl.+'!$A$561:$M$642</definedName>
    <definedName name="g.44III">#REF!</definedName>
    <definedName name="G.5.a">#REF!</definedName>
    <definedName name="G.5.b">#REF!</definedName>
    <definedName name="G.5.c">#REF!</definedName>
    <definedName name="G.50.g">#REF!</definedName>
    <definedName name="g.50.h">[209]analisa!$L$334</definedName>
    <definedName name="G.50.i">#REF!</definedName>
    <definedName name="g.50.k">[209]analisa!$L$345</definedName>
    <definedName name="G.50.p">#REF!</definedName>
    <definedName name="g.50.q">[209]analisa!$L$356</definedName>
    <definedName name="G.50q">[477]Analisa!$A$908:$M$965</definedName>
    <definedName name="G.51.c">#REF!</definedName>
    <definedName name="G.51.d">#REF!</definedName>
    <definedName name="G.60A">#REF!</definedName>
    <definedName name="G.61">#REF!</definedName>
    <definedName name="G.67">[211]Harga!$N$318</definedName>
    <definedName name="g.67.a">[209]analisa!$L$536</definedName>
    <definedName name="g.68.a">[209]analisa!$L$562</definedName>
    <definedName name="g.68.b">[209]analisa!$L$576</definedName>
    <definedName name="g.68.c">[209]analisa!$L$591</definedName>
    <definedName name="g.68.d">[209]analisa!$L$607</definedName>
    <definedName name="g.68.e">[209]analisa!$L$623</definedName>
    <definedName name="g.68.f">[209]analisa!$L$639</definedName>
    <definedName name="g.69.a">[209]analisa!$L$654</definedName>
    <definedName name="g.69.d">[209]analisa!$L$673</definedName>
    <definedName name="g.69.e">[209]analisa!$L$693</definedName>
    <definedName name="g.69.f">[209]analisa!$L$712</definedName>
    <definedName name="g.69.g">[209]analisa!$L$731</definedName>
    <definedName name="g.69.h">[209]analisa!$L$750</definedName>
    <definedName name="G.69a">#REF!</definedName>
    <definedName name="G.69b">#REF!</definedName>
    <definedName name="G.69c">#REF!</definedName>
    <definedName name="G.Batuan">[324]Analisa!$A$190:$G$246</definedName>
    <definedName name="G.Biasa">[324]Analisa!$A$137:$G$189</definedName>
    <definedName name="G.Kramik">#REF!</definedName>
    <definedName name="G32h">[219]Analisa!$G$59</definedName>
    <definedName name="G4584.">#REF!</definedName>
    <definedName name="g50hi">[177]analisa!$J$212</definedName>
    <definedName name="g50hii">[177]analisa!$J$229</definedName>
    <definedName name="G50K">#REF!</definedName>
    <definedName name="g50li">[177]analisa!$J$246</definedName>
    <definedName name="g50lii">[177]analisa!$J$263</definedName>
    <definedName name="g50qi">[177]analisa!$J$280</definedName>
    <definedName name="g50qii">[177]analisa!$J$297</definedName>
    <definedName name="G60A">'[388]A+Supl.'!#REF!</definedName>
    <definedName name="G67a">[219]Analisa!$G$120</definedName>
    <definedName name="ga">#REF!</definedName>
    <definedName name="gabion">[142]AnStoneW!$I$187</definedName>
    <definedName name="gad">'[479]SAT-DAS'!$J$59</definedName>
    <definedName name="gae">#REF!</definedName>
    <definedName name="gafadg">'[428]SAT-DAS'!$J$13</definedName>
    <definedName name="gaji">[326]GAJI!$Y$45</definedName>
    <definedName name="gaji_p25">#REF!</definedName>
    <definedName name="gal">'[120]U&amp;Bh'!$G$19</definedName>
    <definedName name="gal_lumpur">#REF!</definedName>
    <definedName name="Gal.0_2meter">[245]Analisa!$D$401</definedName>
    <definedName name="Gal.Batu">[245]Analisa!$A$338:$G$395</definedName>
    <definedName name="Gal.Biasa">[245]Analisa!$A$287:$G$337</definedName>
    <definedName name="Gal.Sal">#REF!</definedName>
    <definedName name="Gal.Utk.Drainase">[245]Analisa!$A$118:$G$172</definedName>
    <definedName name="galbatu">'[317]Analis har'!$N$38</definedName>
    <definedName name="galdal5">#REF!</definedName>
    <definedName name="gali">#REF!</definedName>
    <definedName name="GALI_B">#REF!</definedName>
    <definedName name="gali_manual">[198]UPH!$K$51</definedName>
    <definedName name="Gali_Sal">#REF!</definedName>
    <definedName name="GALI2">#REF!</definedName>
    <definedName name="galian">'[258]AHS Struktur'!$G$376</definedName>
    <definedName name="Galian_Biasa">#REF!</definedName>
    <definedName name="GALIAN_TANAH">'[161]#REF!'!$H$21</definedName>
    <definedName name="Galian_Tanah_Alat_Berat">[346]Analisa!$D$103</definedName>
    <definedName name="Galian_Tanah_Biasa_Sedalam_1m">'[309]Contoh Analisa'!$G$32</definedName>
    <definedName name="Galian_Tanah_Biasa_Sedalam_2m">'[309]Contoh Analisa'!$G$38</definedName>
    <definedName name="Galian_Tanah_Biasa_Sedalam_3m">'[309]Contoh Analisa'!$G$45</definedName>
    <definedName name="Galian_Tanah_Manual">[346]Analisa!$D$148</definedName>
    <definedName name="Galian.utk.drainase">[324]Analisa!$A$137:$G$189</definedName>
    <definedName name="galian1">#REF!</definedName>
    <definedName name="galian2">#REF!</definedName>
    <definedName name="galian3">#REF!</definedName>
    <definedName name="GalianAB">[480]Analisa!$A$81:$G$129</definedName>
    <definedName name="galianii">#REF!</definedName>
    <definedName name="galianiii">#REF!</definedName>
    <definedName name="GalianMP">[480]Analisa!$A$131:$G$176</definedName>
    <definedName name="GALIANTANAH">#REF!</definedName>
    <definedName name="galiantanahbiasa">#REF!</definedName>
    <definedName name="GALIANTNH">#REF!</definedName>
    <definedName name="galimek">#REF!</definedName>
    <definedName name="galipasangpipa">#REF!</definedName>
    <definedName name="galkeras">#REF!</definedName>
    <definedName name="GALKON">#REF!</definedName>
    <definedName name="galman">#REF!</definedName>
    <definedName name="GalØ2">[317]ANALISA!$I$49</definedName>
    <definedName name="GalØ3">[317]ANALISA!$I$50</definedName>
    <definedName name="GALP">#REF!</definedName>
    <definedName name="galpipe75">[169]HSD!$I$65</definedName>
    <definedName name="galtanahkons">[481]analisa!$I$582</definedName>
    <definedName name="galtanahtersier">'[352]Analis har'!$N$187</definedName>
    <definedName name="galtanahutama">'[352]Analis har'!$N$237</definedName>
    <definedName name="galvalum">'[195]har-sat'!$H$47</definedName>
    <definedName name="galvanis4">'[482]Upah '!$F$43</definedName>
    <definedName name="galvanispipa">[295]DH!$G$41</definedName>
    <definedName name="gamping">'[161]#REF!'!$F$145</definedName>
    <definedName name="GANDA">#REF!</definedName>
    <definedName name="GANDAA">#REF!</definedName>
    <definedName name="gar">#REF!</definedName>
    <definedName name="garduarsitek">#REF!</definedName>
    <definedName name="gardusipil">#REF!</definedName>
    <definedName name="GARIS">#REF!</definedName>
    <definedName name="GARIS2">#REF!</definedName>
    <definedName name="gatevalve65">#REF!</definedName>
    <definedName name="gb">[229]HSD!$K$25</definedName>
    <definedName name="gb_ja9">#REF!</definedName>
    <definedName name="gbp">#REF!</definedName>
    <definedName name="gbs_1">#REF!</definedName>
    <definedName name="gbs_1.25">#REF!</definedName>
    <definedName name="gbs_1.5">#REF!</definedName>
    <definedName name="gbs_2">#REF!</definedName>
    <definedName name="gbs_2.5">#REF!</definedName>
    <definedName name="gbs_3">#REF!</definedName>
    <definedName name="gbs_3.4">#REF!</definedName>
    <definedName name="gbs_4">#REF!</definedName>
    <definedName name="gbs_6">#REF!</definedName>
    <definedName name="gbs_8">#REF!</definedName>
    <definedName name="gbs1.25">#REF!</definedName>
    <definedName name="gbs1.5">#REF!</definedName>
    <definedName name="gc">#REF!</definedName>
    <definedName name="gc_3.4">#REF!</definedName>
    <definedName name="gcheck100">#REF!</definedName>
    <definedName name="gcheck150">#REF!</definedName>
    <definedName name="gcheck40">#REF!</definedName>
    <definedName name="gcheck50">#REF!</definedName>
    <definedName name="gcheck65">#REF!</definedName>
    <definedName name="Gcost">[286]DaftarHS!$K$2</definedName>
    <definedName name="gd">#REF!</definedName>
    <definedName name="gd.16">[248]Material!$J$55</definedName>
    <definedName name="gd.22">[248]Material!$J$56</definedName>
    <definedName name="gd.25">[248]Material!$J$57</definedName>
    <definedName name="gd.30">[248]Material!$J$58</definedName>
    <definedName name="gd.35">[248]Material!$J$59</definedName>
    <definedName name="gd.38">[248]Material!$J$60</definedName>
    <definedName name="gd.40">[248]Material!$J$61</definedName>
    <definedName name="gdhjdnkedmfc">'[183]NP (2)'!$M$1873:$W$1933</definedName>
    <definedName name="ge">#REF!</definedName>
    <definedName name="gea">#REF!</definedName>
    <definedName name="gebal">'[102]Bahan Upah'!$H$41</definedName>
    <definedName name="gebalan">#REF!</definedName>
    <definedName name="Gebalan_Rumput">[346]Analisa!$D$687</definedName>
    <definedName name="gedeg">'[161]#REF!'!$F$127</definedName>
    <definedName name="gedeg_guling">'[265]20.1.1 Bahan Bangun &amp; Konstruks'!#REF!</definedName>
    <definedName name="gem">[465]AHSP!$U$355</definedName>
    <definedName name="gembok">'[304]HB '!$F$172</definedName>
    <definedName name="gemuk">[483]Hargabahan!$G$54</definedName>
    <definedName name="GEN">'[386]REF.ONLY'!$C$11:$E$265</definedName>
    <definedName name="gendokglaz">#REF!</definedName>
    <definedName name="GENDOKNATUR">#REF!</definedName>
    <definedName name="generator">#REF!</definedName>
    <definedName name="generator_las">#REF!</definedName>
    <definedName name="Generator_Set">#REF!</definedName>
    <definedName name="GeneratorSet">[253]HARGA!$F$95</definedName>
    <definedName name="genkerglaz">#REF!</definedName>
    <definedName name="genkernatur">#REF!</definedName>
    <definedName name="genlas">[259]Base_Price!$J$200</definedName>
    <definedName name="gens_50">[198]ALAT!$K$32</definedName>
    <definedName name="gens100">'[233]h.sat-bbm'!$J$36</definedName>
    <definedName name="gens15">[169]HSD!$I$126</definedName>
    <definedName name="gens50">'[233]h.sat-bbm'!$J$35</definedName>
    <definedName name="Genset">'[161]#REF!'!$H$89</definedName>
    <definedName name="genteng">'[161]#REF!'!$F$97</definedName>
    <definedName name="genteng_beton">#REF!</definedName>
    <definedName name="Genteng_bubungan_soka">#REF!</definedName>
    <definedName name="Genteng_Keramik">#REF!</definedName>
    <definedName name="Genteng_Metal">[216]upah!$G$26</definedName>
    <definedName name="Genteng_Plentong">#REF!</definedName>
    <definedName name="Genteng_soka_kodok">#REF!</definedName>
    <definedName name="Gentengmetal">[336]Upah!$L$44</definedName>
    <definedName name="gentengsusun">[305]bahn!$E$78</definedName>
    <definedName name="gentingflam">#REF!</definedName>
    <definedName name="gentingkaca">#REF!</definedName>
    <definedName name="gentingkarang">[339]harsat!$G$11</definedName>
    <definedName name="gentingkodokbam">#REF!</definedName>
    <definedName name="gentingkodokwis">#REF!</definedName>
    <definedName name="gentingwuwungjawa">#REF!</definedName>
    <definedName name="gentingwuwungwisma">[339]harsat!$G$12</definedName>
    <definedName name="gentonglaz">#REF!</definedName>
    <definedName name="gentongnatur">#REF!</definedName>
    <definedName name="gentonpol">#REF!</definedName>
    <definedName name="gentonwar">#REF!</definedName>
    <definedName name="GENZET">#REF!</definedName>
    <definedName name="GENZETPANEL">#REF!</definedName>
    <definedName name="geocomp">[248]Material!$J$616</definedName>
    <definedName name="geogrid">[142]BasicPrice!$G$165</definedName>
    <definedName name="geotekstil">'[484]Har Sat'!$J$115</definedName>
    <definedName name="geotex">'[307]Bahan Bangun &amp; Konstruksi'!#REF!</definedName>
    <definedName name="geotexstile">[253]HARGA!$F$51</definedName>
    <definedName name="geotext">[485]BasicPrice!$F$89</definedName>
    <definedName name="geotextile">[295]DH!$G$42</definedName>
    <definedName name="ger">{"Book1","4.09 FLORA DAN FAUNA.xls","4.22 PERLENGKAPAN SEKOLAH.xls"}</definedName>
    <definedName name="Gerindel">#REF!</definedName>
    <definedName name="gevel">#REF!</definedName>
    <definedName name="gevel_kaca">'[161]#REF!'!$E$580</definedName>
    <definedName name="gf">'[426]SAT-DAS'!$J$22</definedName>
    <definedName name="gfagf">[241]DHSD!$G$28</definedName>
    <definedName name="GFF">#REF!</definedName>
    <definedName name="gfhfmd">#REF!</definedName>
    <definedName name="gfhsd">'[236]Lamp-4 Sat-Das'!$J$14</definedName>
    <definedName name="gflex150">#REF!</definedName>
    <definedName name="gflex40">#REF!</definedName>
    <definedName name="gflex50">#REF!</definedName>
    <definedName name="gflex65">#REF!</definedName>
    <definedName name="gflexjoint50">#REF!</definedName>
    <definedName name="gflexjoint65">#REF!</definedName>
    <definedName name="gfoot50">#REF!</definedName>
    <definedName name="gg" hidden="1">#REF!</definedName>
    <definedName name="GG_01">#REF!</definedName>
    <definedName name="GG_02">#REF!</definedName>
    <definedName name="GG_02A">#REF!</definedName>
    <definedName name="GG_02B">#REF!</definedName>
    <definedName name="GG_02C">#REF!</definedName>
    <definedName name="GG_05">#REF!</definedName>
    <definedName name="GG_06">#REF!</definedName>
    <definedName name="GG_07">#REF!</definedName>
    <definedName name="GG_07A">#REF!</definedName>
    <definedName name="GG_08">#REF!</definedName>
    <definedName name="GG_09">#REF!</definedName>
    <definedName name="GG_10">#REF!</definedName>
    <definedName name="GG_10A">#REF!</definedName>
    <definedName name="GG_10B">#REF!</definedName>
    <definedName name="GG_10C">#REF!</definedName>
    <definedName name="GG_10D">#REF!</definedName>
    <definedName name="GG_11">#REF!</definedName>
    <definedName name="GG_11A">#REF!</definedName>
    <definedName name="GG_11B">#REF!</definedName>
    <definedName name="GG_11C">#REF!</definedName>
    <definedName name="GG_12">#REF!</definedName>
    <definedName name="GG_12A">#REF!</definedName>
    <definedName name="GG_12B">#REF!</definedName>
    <definedName name="GG_12C">#REF!</definedName>
    <definedName name="GG_12D">#REF!</definedName>
    <definedName name="GG_12E">#REF!</definedName>
    <definedName name="GG_14">#REF!</definedName>
    <definedName name="GG_15">#REF!</definedName>
    <definedName name="GG_16">#REF!</definedName>
    <definedName name="GG_17">#REF!</definedName>
    <definedName name="GG_17A">#REF!</definedName>
    <definedName name="GG_17B">#REF!</definedName>
    <definedName name="GG_17C">#REF!</definedName>
    <definedName name="GG_17D">#REF!</definedName>
    <definedName name="GG_17E">#REF!</definedName>
    <definedName name="GG_17F">#REF!</definedName>
    <definedName name="GG_17G">#REF!</definedName>
    <definedName name="GG_19">#REF!</definedName>
    <definedName name="GG_19A">#REF!</definedName>
    <definedName name="GG_20">#REF!</definedName>
    <definedName name="GG_21">#REF!</definedName>
    <definedName name="GG_22">#REF!</definedName>
    <definedName name="GG_23">#REF!</definedName>
    <definedName name="GG_25">#REF!</definedName>
    <definedName name="GG_26">#REF!</definedName>
    <definedName name="GG_27">#REF!</definedName>
    <definedName name="GG_28">#REF!</definedName>
    <definedName name="GG_29">#REF!</definedName>
    <definedName name="GG_30">#REF!</definedName>
    <definedName name="GG_31">#REF!</definedName>
    <definedName name="GG_32">#REF!</definedName>
    <definedName name="GG_33">#REF!</definedName>
    <definedName name="GG_34">#REF!</definedName>
    <definedName name="ggc">#REF!</definedName>
    <definedName name="GGG">'[486]REF.ONLY'!$C$11:$E$265</definedName>
    <definedName name="gggfff">'[487]SAT-DAS'!$J$19</definedName>
    <definedName name="gggggggggg">'[325]Harga Bahan'!$H$91</definedName>
    <definedName name="ggh">[344]DHSD!$G$17</definedName>
    <definedName name="ggip_32">#REF!</definedName>
    <definedName name="ggip100">#REF!</definedName>
    <definedName name="ggip15">#REF!</definedName>
    <definedName name="ggip150">#REF!</definedName>
    <definedName name="ggip20">#REF!</definedName>
    <definedName name="ggip25">#REF!</definedName>
    <definedName name="ggip250">#REF!</definedName>
    <definedName name="ggip32">#REF!</definedName>
    <definedName name="ggip40">#REF!</definedName>
    <definedName name="ggip50">#REF!</definedName>
    <definedName name="ggip65">#REF!</definedName>
    <definedName name="ggip80">#REF!</definedName>
    <definedName name="ggu">#REF!</definedName>
    <definedName name="ggv_40">#REF!</definedName>
    <definedName name="gh">'[488]Bill of Qty MEP'!$AG$285</definedName>
    <definedName name="gheadspr">#REF!</definedName>
    <definedName name="ghgfjhh">[489]Cover!$A$1</definedName>
    <definedName name="ghgh">'[426]SAT-DAS'!$J$65</definedName>
    <definedName name="ghghh">'[426]SAT-DAS'!$J$38</definedName>
    <definedName name="ghhtghbtebt">'[490]Rekap Bill'!$J$33</definedName>
    <definedName name="ghi">#REF!</definedName>
    <definedName name="ghj">#REF!</definedName>
    <definedName name="ghst">[241]DHSD!$G$19</definedName>
    <definedName name="gi">#REF!</definedName>
    <definedName name="GIAT">[373]isian!$D$12</definedName>
    <definedName name="gihb">#REF!</definedName>
    <definedName name="gilas_perk_15.20">'[307]Bahan Bangun &amp; Konstruksi'!$D$132</definedName>
    <definedName name="GilasBergetar1ton">[268]UPAH!$O$94</definedName>
    <definedName name="gip">'[195]har-sat'!$H$41</definedName>
    <definedName name="gip_0.5">#REF!</definedName>
    <definedName name="gip_1">#REF!</definedName>
    <definedName name="gip_1.5">#REF!</definedName>
    <definedName name="gip_2">#REF!</definedName>
    <definedName name="gip_3">#REF!</definedName>
    <definedName name="gip_3.4">#REF!</definedName>
    <definedName name="gip_4">#REF!</definedName>
    <definedName name="GIP_isolasi">#REF!</definedName>
    <definedName name="GIP_MED_ISL">#REF!</definedName>
    <definedName name="GIP_MED_JAKC">#REF!</definedName>
    <definedName name="gip.1">[248]Material!$J$373</definedName>
    <definedName name="gip.2">[248]Material!$J$376</definedName>
    <definedName name="gip.34">[248]Material!$J$375</definedName>
    <definedName name="gip.5">[248]Material!$J$374</definedName>
    <definedName name="gip.6">[248]Material!$J$378</definedName>
    <definedName name="gip1.5">[248]Material!$J$372</definedName>
    <definedName name="gip2.5">[248]Material!$J$377</definedName>
    <definedName name="gip40bakrie6">#REF!</definedName>
    <definedName name="gipbakrie0.5">#REF!</definedName>
    <definedName name="gipbakrie0.75">#REF!</definedName>
    <definedName name="gipbakrie1">#REF!</definedName>
    <definedName name="gipbakrie1.25">#REF!</definedName>
    <definedName name="gipbakrie1.5">#REF!</definedName>
    <definedName name="gipbakrie2">#REF!</definedName>
    <definedName name="gipbakrie2.5">#REF!</definedName>
    <definedName name="gipbakrie3">#REF!</definedName>
    <definedName name="gipbs40spindo0.5">#REF!</definedName>
    <definedName name="gipbs40spindo0.75">#REF!</definedName>
    <definedName name="gipbs40spindo1">#REF!</definedName>
    <definedName name="gipbs40spindo1.25">#REF!</definedName>
    <definedName name="gipbs40spindo1.5">#REF!</definedName>
    <definedName name="gipbs40spindo2">#REF!</definedName>
    <definedName name="gipbs40spindo2.5">#REF!</definedName>
    <definedName name="gipbs40spindo3">#REF!</definedName>
    <definedName name="gipbs40spindo4">#REF!</definedName>
    <definedName name="gipbs40spindo5">#REF!</definedName>
    <definedName name="gipbs40spindo6">#REF!</definedName>
    <definedName name="gipbs40spindo8">#REF!</definedName>
    <definedName name="gipbsppi0.5">#REF!</definedName>
    <definedName name="gipbsppi0.75">#REF!</definedName>
    <definedName name="gipbsppi1">#REF!</definedName>
    <definedName name="gipbsppi1.25">#REF!</definedName>
    <definedName name="gipbsppi1.5">#REF!</definedName>
    <definedName name="gipbsppi2">#REF!</definedName>
    <definedName name="gipbsppi2.5">#REF!</definedName>
    <definedName name="gipbsppi3">#REF!</definedName>
    <definedName name="gipbsppi4">#REF!</definedName>
    <definedName name="gipbsppi5">#REF!</definedName>
    <definedName name="gipbsppi6">#REF!</definedName>
    <definedName name="gipbsppi8">#REF!</definedName>
    <definedName name="GIPM2">'[161]#REF!'!$F$60</definedName>
    <definedName name="gipm3">'[161]#REF!'!$F$61</definedName>
    <definedName name="gipm4">'[161]#REF!'!$F$62</definedName>
    <definedName name="gipmedppi0.5">#REF!</definedName>
    <definedName name="gipmedppi0.75">#REF!</definedName>
    <definedName name="gipmedppi1">#REF!</definedName>
    <definedName name="gipmedppi1.25">#REF!</definedName>
    <definedName name="gipmedppi1.5">#REF!</definedName>
    <definedName name="gipmedppi2">#REF!</definedName>
    <definedName name="gipmedppi2.5">#REF!</definedName>
    <definedName name="gipmedppi3">#REF!</definedName>
    <definedName name="gipmedppi4">#REF!</definedName>
    <definedName name="gipmedppi5">#REF!</definedName>
    <definedName name="gipmedppi6">#REF!</definedName>
    <definedName name="gipmedppi8">#REF!</definedName>
    <definedName name="gipmedspindo0.5">'[197]Harga '!$L$97</definedName>
    <definedName name="gipmedspindo0.75">'[197]Harga '!$L$98</definedName>
    <definedName name="gipmedspindo1">'[197]Harga '!$L$99</definedName>
    <definedName name="gipmedspindo1.25">'[197]Harga '!$L$100</definedName>
    <definedName name="gipmedspindo1.5">'[197]Harga '!$L$101</definedName>
    <definedName name="gipmedspindo2">'[197]Harga '!$L$102</definedName>
    <definedName name="gipmedspindo2.5">'[197]Harga '!$L$103</definedName>
    <definedName name="gipmedspindo3">'[197]Harga '!$L$104</definedName>
    <definedName name="gipmedspindo4">#REF!</definedName>
    <definedName name="gipmedspindo5">#REF!</definedName>
    <definedName name="gipmedspindo6">#REF!</definedName>
    <definedName name="gipmedspindo8">#REF!</definedName>
    <definedName name="gippi1">#REF!</definedName>
    <definedName name="gippib0.5">#REF!</definedName>
    <definedName name="gippib0.75">#REF!</definedName>
    <definedName name="gippib07.5">#REF!</definedName>
    <definedName name="gippib1">#REF!</definedName>
    <definedName name="gippib1.25">#REF!</definedName>
    <definedName name="gippib1.5">#REF!</definedName>
    <definedName name="gippib2">#REF!</definedName>
    <definedName name="gippib2.5">#REF!</definedName>
    <definedName name="gippib3">#REF!</definedName>
    <definedName name="gippib4">#REF!</definedName>
    <definedName name="gippib5">#REF!</definedName>
    <definedName name="gippib6">#REF!</definedName>
    <definedName name="gippib8">#REF!</definedName>
    <definedName name="gippiw0.5">#REF!</definedName>
    <definedName name="gippiw0.75">#REF!</definedName>
    <definedName name="gippiw1">#REF!</definedName>
    <definedName name="gippiw1.25">#REF!</definedName>
    <definedName name="gippiw1.5">#REF!</definedName>
    <definedName name="gippiw2">#REF!</definedName>
    <definedName name="gippiw2.5">#REF!</definedName>
    <definedName name="gippiw3">#REF!</definedName>
    <definedName name="gippiw4">#REF!</definedName>
    <definedName name="gippiw5">#REF!</definedName>
    <definedName name="gippiw6">#REF!</definedName>
    <definedName name="gippiw8">#REF!</definedName>
    <definedName name="gipppi0_5">#REF!</definedName>
    <definedName name="gipppi0_75">#REF!</definedName>
    <definedName name="gipppi0.5">#REF!</definedName>
    <definedName name="gipppi0.75">#REF!</definedName>
    <definedName name="gipppi1">#REF!</definedName>
    <definedName name="gipppi1_25">#REF!</definedName>
    <definedName name="gipppi1_5">#REF!</definedName>
    <definedName name="gipppi1.25">#REF!</definedName>
    <definedName name="gipppi1.5">#REF!</definedName>
    <definedName name="gipppi2">#REF!</definedName>
    <definedName name="gipppi2_5">#REF!</definedName>
    <definedName name="gipppi2.5">#REF!</definedName>
    <definedName name="gipppi3">#REF!</definedName>
    <definedName name="gipppi4">#REF!</definedName>
    <definedName name="gipppi5">#REF!</definedName>
    <definedName name="gipppi6">#REF!</definedName>
    <definedName name="gipppi8">#REF!</definedName>
    <definedName name="Gipsum_Klasibord_9_mm">'[424]HARGA BAHAN'!$F$37</definedName>
    <definedName name="gird35">[169]HSD!$I$47</definedName>
    <definedName name="gird41">[169]HSD!$I$48</definedName>
    <definedName name="Girder316">#REF!</definedName>
    <definedName name="Girder400">#REF!</definedName>
    <definedName name="Girder405">#REF!</definedName>
    <definedName name="GIU">#REF!</definedName>
    <definedName name="gj">#REF!</definedName>
    <definedName name="gk">#REF!</definedName>
    <definedName name="gktot">'[40]gampong kuala cs'!$D$189</definedName>
    <definedName name="GL">#REF!</definedName>
    <definedName name="gl3p">#REF!</definedName>
    <definedName name="GLAS">#REF!</definedName>
    <definedName name="glass_bed">'[266]Daf-Harga'!$H$91</definedName>
    <definedName name="GLASS_BID">#REF!</definedName>
    <definedName name="Glass_bit">'[161]#REF!'!$H$35</definedName>
    <definedName name="glass_bit_marka_jalan">'[161]#REF!'!$H$3446</definedName>
    <definedName name="Glass_block">'[161]#REF!'!$F$7</definedName>
    <definedName name="glass_wool">#REF!</definedName>
    <definedName name="GLASSBEAD">'[244]DAFTAR BAHAN'!$G$38</definedName>
    <definedName name="glassblock">#REF!</definedName>
    <definedName name="GlbS2">#REF!</definedName>
    <definedName name="glevels">#REF!</definedName>
    <definedName name="glevelsw">#REF!</definedName>
    <definedName name="glg_ess23">#REF!</definedName>
    <definedName name="glg_sl18">#REF!</definedName>
    <definedName name="GLWO">#REF!</definedName>
    <definedName name="GM">[364]Bahan!$D$26</definedName>
    <definedName name="GMK">#REF!</definedName>
    <definedName name="GML">#REF!</definedName>
    <definedName name="gms_1_18">#REF!</definedName>
    <definedName name="gms_1_36">#REF!</definedName>
    <definedName name="gms118_c_wbatt">#REF!</definedName>
    <definedName name="GNok0">#REF!</definedName>
    <definedName name="goal_seek">'[161]#REF!'!$T$8</definedName>
    <definedName name="goalseek1">'[161]#REF!'!$AJ$7</definedName>
    <definedName name="GOALSEEK2">'[161]#REF!'!$AJ$127</definedName>
    <definedName name="goalseek3">#REF!</definedName>
    <definedName name="gohb">#REF!</definedName>
    <definedName name="golek1">'[56]dayvol adibarat'!$AJ$4</definedName>
    <definedName name="GOLEK2">#REF!</definedName>
    <definedName name="GONDOLA">#REF!</definedName>
    <definedName name="GONDOLA_A">#REF!</definedName>
    <definedName name="GONDOLA_B">#REF!</definedName>
    <definedName name="GONDOLA_C">#REF!</definedName>
    <definedName name="gone">#REF!</definedName>
    <definedName name="gording">'[161]#REF!'!$I$237</definedName>
    <definedName name="gordingC100sd150">'[161]#REF!'!$I$468</definedName>
    <definedName name="govpd15">#REF!</definedName>
    <definedName name="govpd15_1">#REF!</definedName>
    <definedName name="govpd15_2">#REF!</definedName>
    <definedName name="govpd15_2_1">#REF!</definedName>
    <definedName name="govpd15_3">#REF!</definedName>
    <definedName name="govpd15_4">#REF!</definedName>
    <definedName name="govpd15_5">#REF!</definedName>
    <definedName name="gp_los">#REF!</definedName>
    <definedName name="gpd">#REF!</definedName>
    <definedName name="gpdu">#REF!</definedName>
    <definedName name="gpek">[299]Analisa!$A$5:$J$2039</definedName>
    <definedName name="gpfe">#REF!</definedName>
    <definedName name="gpfe_25">#REF!</definedName>
    <definedName name="gpfe_6">#REF!</definedName>
    <definedName name="gpfe6">#REF!</definedName>
    <definedName name="gpg">#REF!</definedName>
    <definedName name="gpgu">#REF!</definedName>
    <definedName name="gphvmdp">#REF!</definedName>
    <definedName name="gphvmdpu">#REF!</definedName>
    <definedName name="gpj">#REF!</definedName>
    <definedName name="gpk">#REF!</definedName>
    <definedName name="gpost">[248]Material!$J$594</definedName>
    <definedName name="gpputr">#REF!</definedName>
    <definedName name="gpputru">#REF!</definedName>
    <definedName name="gpresg">#REF!</definedName>
    <definedName name="gr">#REF!</definedName>
    <definedName name="gra">#REF!</definedName>
    <definedName name="gra_b">#REF!</definedName>
    <definedName name="grade">#REF!</definedName>
    <definedName name="GRADER">#REF!</definedName>
    <definedName name="grail">[248]Material!$J$70</definedName>
    <definedName name="grailbl">[248]Material!$J$72</definedName>
    <definedName name="grailend">[248]Material!$J$73</definedName>
    <definedName name="grailpost">[248]Material!$J$71</definedName>
    <definedName name="GRAND_PALEMBANG_HOTEL___PALEMBANG">#REF!</definedName>
    <definedName name="GRAND_PALEMBANG_HOTEL___PALEMBANG_1">#REF!</definedName>
    <definedName name="GRAND_PALEMBANG_HOTEL___PALEMBANG_17">#REF!</definedName>
    <definedName name="GRAND_PALEMBANG_HOTEL___PALEMBANG_2">#REF!</definedName>
    <definedName name="GRAND_PALEMBANG_HOTEL___PALEMBANG_2_1">#REF!</definedName>
    <definedName name="GRAND_PALEMBANG_HOTEL___PALEMBANG_3">#REF!</definedName>
    <definedName name="GRAND_PALEMBANG_HOTEL___PALEMBANG_4">#REF!</definedName>
    <definedName name="GRAND_PALEMBANG_HOTEL___PALEMBANG_5">#REF!</definedName>
    <definedName name="GRAND_PALEMBANG_HOTEL___PALEMBANG_6">#REF!</definedName>
    <definedName name="GRAND_PALEMBANG_HOTEL___PALEMBANG_7">#REF!</definedName>
    <definedName name="GRAND_PALEMBANG_HOTEL___PALEMBANG_8">#REF!</definedName>
    <definedName name="GRAND_PALEMBANG_HOTEL___PALEMBANG_9">#REF!</definedName>
    <definedName name="granit">#REF!</definedName>
    <definedName name="GRANIT_LT">#REF!</definedName>
    <definedName name="granit60lt">'[271]Harga Satuan'!$G$44</definedName>
    <definedName name="granitgalaxy">#REF!</definedName>
    <definedName name="Granito">#REF!</definedName>
    <definedName name="grass">[169]HSD!$I$93</definedName>
    <definedName name="GRAVEL">#REF!</definedName>
    <definedName name="GRC">'[161]#REF!'!$F$77</definedName>
    <definedName name="grc_1">#REF!</definedName>
    <definedName name="grc_16">#REF!</definedName>
    <definedName name="grc_2">#REF!</definedName>
    <definedName name="grc_3">#REF!</definedName>
    <definedName name="grc_4">#REF!</definedName>
    <definedName name="grc_5">#REF!</definedName>
    <definedName name="grc1_1">#REF!</definedName>
    <definedName name="grc1_16">#REF!</definedName>
    <definedName name="grc1_2">#REF!</definedName>
    <definedName name="grc1_3">#REF!</definedName>
    <definedName name="grc1_4">#REF!</definedName>
    <definedName name="grc1_5">#REF!</definedName>
    <definedName name="grc12mm">[491]komponen!$F$92</definedName>
    <definedName name="grcb">#REF!</definedName>
    <definedName name="grcp">#REF!</definedName>
    <definedName name="grd">#REF!</definedName>
    <definedName name="grdpju">[248]Material!$J$569</definedName>
    <definedName name="grdpnl">[248]Material!$J$568</definedName>
    <definedName name="grease">'[325]Harga Bahan'!$H$88</definedName>
    <definedName name="grendbiasa">'[451]HB '!$F$178</definedName>
    <definedName name="GRENDEL_JENDELA">'[161]#REF!'!$D$59</definedName>
    <definedName name="Grendel_kuningan">#REF!</definedName>
    <definedName name="grendel_panjang">'[161]#REF!'!$F$100</definedName>
    <definedName name="Grendel_Tanam">#REF!</definedName>
    <definedName name="grendel_tanamALFA">'[161]#REF!'!$F$101</definedName>
    <definedName name="grendeljendela">'[219]Daftar Harga'!$D$41</definedName>
    <definedName name="grendelpintu">#REF!</definedName>
    <definedName name="greserv">#REF!</definedName>
    <definedName name="grev20">#REF!</definedName>
    <definedName name="Grevel1ø20">#REF!</definedName>
    <definedName name="Grg2.Pipa.BB">[245]Analisa!$A$232:$G$286</definedName>
    <definedName name="Grid20_gang">#REF!</definedName>
    <definedName name="Grid24gang">#REF!</definedName>
    <definedName name="gril">#REF!</definedName>
    <definedName name="gril150_100">#REF!</definedName>
    <definedName name="gril150_150">#REF!</definedName>
    <definedName name="gril200_100">#REF!</definedName>
    <definedName name="gril200_150">#REF!</definedName>
    <definedName name="gril250_100">#REF!</definedName>
    <definedName name="gril250_150">#REF!</definedName>
    <definedName name="grill_30">#REF!</definedName>
    <definedName name="grill150_100">#REF!</definedName>
    <definedName name="grill6_4">#REF!</definedName>
    <definedName name="grill6_6">#REF!</definedName>
    <definedName name="grille_exh">#REF!</definedName>
    <definedName name="gro">#REF!</definedName>
    <definedName name="groove">#REF!</definedName>
    <definedName name="grooving">[198]UPH!$K$70</definedName>
    <definedName name="GROSS">#REF!</definedName>
    <definedName name="GROSS1X">#REF!</definedName>
    <definedName name="grou">#REF!</definedName>
    <definedName name="ground">'[161]#REF!'!$F$142</definedName>
    <definedName name="GROUND_FLOOR">#REF!</definedName>
    <definedName name="GROUND_FLOOR_1">#REF!</definedName>
    <definedName name="GROUND_FLOOR_17">#REF!</definedName>
    <definedName name="GROUND_FLOOR_2">#REF!</definedName>
    <definedName name="GROUND_FLOOR_3">#REF!</definedName>
    <definedName name="GROUND_FLOOR_4">#REF!</definedName>
    <definedName name="GROUND_FLOOR_5">#REF!</definedName>
    <definedName name="GROUND_FLOOR_6">#REF!</definedName>
    <definedName name="GROUND_FLOOR_7">#REF!</definedName>
    <definedName name="groundmatv">'[159]TE TS FA LAN MATV'!$F$93</definedName>
    <definedName name="GROUNDTANK">#REF!</definedName>
    <definedName name="grout">#REF!</definedName>
    <definedName name="grouting">'[258]AHS Struktur'!$G$630</definedName>
    <definedName name="groutmi">'[233]h.sat-bbm'!$J$63</definedName>
    <definedName name="groutplan">'[233]h.sat-bbm'!$J$60</definedName>
    <definedName name="groutpump">'[233]h.sat-bbm'!$J$61</definedName>
    <definedName name="grp">[259]Base_Price!$J$88</definedName>
    <definedName name="GRSKN">#REF!</definedName>
    <definedName name="gru">#REF!</definedName>
    <definedName name="Grv">'[342]SAT-DAS'!$I$30</definedName>
    <definedName name="GS">'[392]Material&amp;Alat'!$I$84</definedName>
    <definedName name="gs_250">[198]ALAT!$K$25</definedName>
    <definedName name="gs110g">#REF!</definedName>
    <definedName name="gs110g_1">#REF!</definedName>
    <definedName name="gs110g_2">#REF!</definedName>
    <definedName name="gs110g_4">#REF!</definedName>
    <definedName name="gs110g_5">#REF!</definedName>
    <definedName name="gs14g">#REF!</definedName>
    <definedName name="gs14g_1">#REF!</definedName>
    <definedName name="gs14g_2">#REF!</definedName>
    <definedName name="gs14g_4">#REF!</definedName>
    <definedName name="gs14g_5">#REF!</definedName>
    <definedName name="gs16g">#REF!</definedName>
    <definedName name="gs16gu">#REF!</definedName>
    <definedName name="gs18g">#REF!</definedName>
    <definedName name="gs18gu">#REF!</definedName>
    <definedName name="gs20g">#REF!</definedName>
    <definedName name="gs20gu">#REF!</definedName>
    <definedName name="gs24g">#REF!</definedName>
    <definedName name="gs24gu">#REF!</definedName>
    <definedName name="gs55g">#REF!</definedName>
    <definedName name="gs55g_1">#REF!</definedName>
    <definedName name="gs55g_2">#REF!</definedName>
    <definedName name="gs55g_4">#REF!</definedName>
    <definedName name="gs55g_5">#REF!</definedName>
    <definedName name="gs6g">#REF!</definedName>
    <definedName name="gs6g_1">#REF!</definedName>
    <definedName name="gs6g_2">#REF!</definedName>
    <definedName name="gs6g_4">#REF!</definedName>
    <definedName name="gs6g_5">#REF!</definedName>
    <definedName name="gs80g">#REF!</definedName>
    <definedName name="gs80g_1">#REF!</definedName>
    <definedName name="gs80g_2">#REF!</definedName>
    <definedName name="gs80g_4">#REF!</definedName>
    <definedName name="gs80g_5">#REF!</definedName>
    <definedName name="gsdfgs">[240]DHSD!$G$17</definedName>
    <definedName name="gsdgr">[344]DHSD!$G$19</definedName>
    <definedName name="gsfg">'[426]SAT-DAS'!$J$38</definedName>
    <definedName name="gsp63mm">[142]BasicPrice!$G$121</definedName>
    <definedName name="gst">#REF!</definedName>
    <definedName name="gstrainer40">#REF!</definedName>
    <definedName name="gstrainer50">#REF!</definedName>
    <definedName name="gstrainer65">#REF!</definedName>
    <definedName name="GSVXG">#REF!</definedName>
    <definedName name="gsw">#REF!</definedName>
    <definedName name="gt">#REF!</definedName>
    <definedName name="gtanahbiasa">#REF!</definedName>
    <definedName name="GTberbatu">#REF!</definedName>
    <definedName name="gti50_1">#REF!</definedName>
    <definedName name="gti50_2">#REF!</definedName>
    <definedName name="gti50_2_1">#REF!</definedName>
    <definedName name="gti50_3">#REF!</definedName>
    <definedName name="gti50_4">#REF!</definedName>
    <definedName name="gti50_5">#REF!</definedName>
    <definedName name="gti60_1">#REF!</definedName>
    <definedName name="gti60_2">#REF!</definedName>
    <definedName name="gti60_2_1">#REF!</definedName>
    <definedName name="gti60_3">#REF!</definedName>
    <definedName name="gti60_4">#REF!</definedName>
    <definedName name="gti60_5">#REF!</definedName>
    <definedName name="gtu">#REF!</definedName>
    <definedName name="GUADE_RAIL">#REF!</definedName>
    <definedName name="guard">#REF!</definedName>
    <definedName name="guardpost">[142]BasicPrice!$G$137</definedName>
    <definedName name="Guidepost">#REF!</definedName>
    <definedName name="Guidesign">#REF!</definedName>
    <definedName name="GUN">[492]REQDELTA!$A$1:$F$4595</definedName>
    <definedName name="gutter1520">#REF!</definedName>
    <definedName name="gv">'[493]Analisa Upah &amp; Bahan Plum'!$Q$7</definedName>
    <definedName name="gv_0.5">#REF!</definedName>
    <definedName name="gv_1">#REF!</definedName>
    <definedName name="gv_1.5">#REF!</definedName>
    <definedName name="gv_100">#REF!</definedName>
    <definedName name="gv_100_c150">#REF!</definedName>
    <definedName name="gv_2">#REF!</definedName>
    <definedName name="gv_2.5">#REF!</definedName>
    <definedName name="gv_20">#REF!</definedName>
    <definedName name="gv_25_c150">#REF!</definedName>
    <definedName name="gv_3.4">#REF!</definedName>
    <definedName name="gv_4">#REF!</definedName>
    <definedName name="gv_40">#REF!</definedName>
    <definedName name="gv_50">#REF!</definedName>
    <definedName name="gv_6">#REF!</definedName>
    <definedName name="gv_65">#REF!</definedName>
    <definedName name="gv_80_c150">#REF!</definedName>
    <definedName name="gv1.25ab">#REF!</definedName>
    <definedName name="gv1.5ab">#REF!</definedName>
    <definedName name="gv10ktoyo0.5">#REF!</definedName>
    <definedName name="gv10ktoyo0.75">#REF!</definedName>
    <definedName name="gv10ktoyo1">#REF!</definedName>
    <definedName name="gv10ktoyo1.25">#REF!</definedName>
    <definedName name="gv10ktoyo1.5">#REF!</definedName>
    <definedName name="gv10ktoyo10">#REF!</definedName>
    <definedName name="gv10ktoyo12">#REF!</definedName>
    <definedName name="gv10ktoyo2">#REF!</definedName>
    <definedName name="gv10ktoyo2.5">#REF!</definedName>
    <definedName name="gv10ktoyo3">#REF!</definedName>
    <definedName name="gv10ktoyo4">#REF!</definedName>
    <definedName name="gv10ktoyo5">#REF!</definedName>
    <definedName name="gv10ktoyo6">#REF!</definedName>
    <definedName name="gv10ktoyo8">#REF!</definedName>
    <definedName name="gv10toyo7">#REF!</definedName>
    <definedName name="gv12ab">#REF!</definedName>
    <definedName name="gv16k1.5">#REF!</definedName>
    <definedName name="gv16k10">#REF!</definedName>
    <definedName name="gv16k12">#REF!</definedName>
    <definedName name="gv16k2">#REF!</definedName>
    <definedName name="gv16k2.5">#REF!</definedName>
    <definedName name="gv16k3">#REF!</definedName>
    <definedName name="gv16k4">#REF!</definedName>
    <definedName name="gv16k5">#REF!</definedName>
    <definedName name="gv16k6">#REF!</definedName>
    <definedName name="gv16k8">#REF!</definedName>
    <definedName name="gv16ktoyo0.5">#REF!</definedName>
    <definedName name="gv16ktoyo0.75">#REF!</definedName>
    <definedName name="gv16ktoyo1">#REF!</definedName>
    <definedName name="gv16ktoyo1.25">#REF!</definedName>
    <definedName name="gv16ktoyo1.5">#REF!</definedName>
    <definedName name="gv16ktoyo10">#REF!</definedName>
    <definedName name="gv16ktoyo12">#REF!</definedName>
    <definedName name="gv16ktoyo2">#REF!</definedName>
    <definedName name="gv16ktoyo2.5">#REF!</definedName>
    <definedName name="gv16ktoyo3">#REF!</definedName>
    <definedName name="gv16ktoyo4">#REF!</definedName>
    <definedName name="gv16ktoyo5">#REF!</definedName>
    <definedName name="gv16ktoyo6">#REF!</definedName>
    <definedName name="gv16ktoyo8">#REF!</definedName>
    <definedName name="gv1ab">#REF!</definedName>
    <definedName name="gv34ab">#REF!</definedName>
    <definedName name="gv40spindo0.5">#REF!</definedName>
    <definedName name="gv40spindo0.75">#REF!</definedName>
    <definedName name="gv40spindo1">#REF!</definedName>
    <definedName name="gv40spindo1.25">#REF!</definedName>
    <definedName name="gv40spindo1.5">#REF!</definedName>
    <definedName name="gv40spindo2">#REF!</definedName>
    <definedName name="gv40spindo2.5">#REF!</definedName>
    <definedName name="gv40spindo3">#REF!</definedName>
    <definedName name="gv40spindo4">#REF!</definedName>
    <definedName name="gv40spindo5">#REF!</definedName>
    <definedName name="gv40spindo6">#REF!</definedName>
    <definedName name="gv40spindo8">#REF!</definedName>
    <definedName name="gvab15">#REF!</definedName>
    <definedName name="gvab15u">#REF!</definedName>
    <definedName name="gvab25">#REF!</definedName>
    <definedName name="gvab25u">#REF!</definedName>
    <definedName name="gvab32">#REF!</definedName>
    <definedName name="gvab32u">#REF!</definedName>
    <definedName name="gvab40">#REF!</definedName>
    <definedName name="gvab40u">#REF!</definedName>
    <definedName name="gvab50">#REF!</definedName>
    <definedName name="gvab50u">#REF!</definedName>
    <definedName name="gvab65">#REF!</definedName>
    <definedName name="gvab65u">#REF!</definedName>
    <definedName name="gvab80">#REF!</definedName>
    <definedName name="gvab80u">#REF!</definedName>
    <definedName name="gvbersih0.5">#REF!</definedName>
    <definedName name="gvbersih0.75">'[197]Harga '!$L$169</definedName>
    <definedName name="gvbersih1">'[197]Harga '!$L$170</definedName>
    <definedName name="gvbersih1.25">'[197]Harga '!$L$171</definedName>
    <definedName name="gvbersih1.5">'[197]Harga '!$L$172</definedName>
    <definedName name="gvbersih10ktoyo0.5">#REF!</definedName>
    <definedName name="gvbersih10ktoyo0.75">#REF!</definedName>
    <definedName name="gvbersih10ktoyo1">#REF!</definedName>
    <definedName name="gvbersih10ktoyo1.25">#REF!</definedName>
    <definedName name="gvbersih10ktoyo1.5">#REF!</definedName>
    <definedName name="gvbersih10ktoyo10">#REF!</definedName>
    <definedName name="gvbersih10ktoyo12">#REF!</definedName>
    <definedName name="gvbersih10ktoyo2">#REF!</definedName>
    <definedName name="gvbersih10ktoyo2.5">#REF!</definedName>
    <definedName name="gvbersih10ktoyo3">#REF!</definedName>
    <definedName name="gvbersih10ktoyo4">#REF!</definedName>
    <definedName name="gvbersih10ktoyo5">#REF!</definedName>
    <definedName name="gvbersih10ktoyo6">#REF!</definedName>
    <definedName name="gvbersih10ktoyo8">#REF!</definedName>
    <definedName name="gvbersih2">'[197]Harga '!$L$173</definedName>
    <definedName name="gvbersih2.5">'[197]Harga '!$L$174</definedName>
    <definedName name="gvbersih3">'[197]Harga '!$L$175</definedName>
    <definedName name="gvbersih4">#REF!</definedName>
    <definedName name="gvbersihkitz0.5">#REF!</definedName>
    <definedName name="gvbersihkitz0.75">#REF!</definedName>
    <definedName name="gvbersihkitz1">#REF!</definedName>
    <definedName name="gvbersihkitz1.25">#REF!</definedName>
    <definedName name="gvbersihkitz1.5">#REF!</definedName>
    <definedName name="gvbersihkitz2">#REF!</definedName>
    <definedName name="gvbersihkitz2.5">#REF!</definedName>
    <definedName name="gvbersihkitz3">#REF!</definedName>
    <definedName name="gvbersihkitz4">#REF!</definedName>
    <definedName name="gvbersihkz0.5">#REF!</definedName>
    <definedName name="gvbersihkz0.75">#REF!</definedName>
    <definedName name="gvbersihty0.5">#REF!</definedName>
    <definedName name="gvbersihty0.75">#REF!</definedName>
    <definedName name="gvbersihty1">#REF!</definedName>
    <definedName name="gvbersihty1.25">#REF!</definedName>
    <definedName name="gvbersihty1.5">#REF!</definedName>
    <definedName name="gvbersihty2">#REF!</definedName>
    <definedName name="gvbersihty2.5">#REF!</definedName>
    <definedName name="gvbersihty3">#REF!</definedName>
    <definedName name="gvbersihty4">#REF!</definedName>
    <definedName name="gvd0.5">#REF!</definedName>
    <definedName name="gvd0.75">#REF!</definedName>
    <definedName name="gvd1.25">#REF!</definedName>
    <definedName name="gvd1.5">#REF!</definedName>
    <definedName name="gvd100_1">#REF!</definedName>
    <definedName name="gvd100_2">#REF!</definedName>
    <definedName name="gvd100_2_1">#REF!</definedName>
    <definedName name="gvd100_3">#REF!</definedName>
    <definedName name="gvd100_4">#REF!</definedName>
    <definedName name="gvd100_5">#REF!</definedName>
    <definedName name="gvd15_1">#REF!</definedName>
    <definedName name="gvd15_2">#REF!</definedName>
    <definedName name="gvd15_2_1">#REF!</definedName>
    <definedName name="gvd15_3">#REF!</definedName>
    <definedName name="gvd15_4">#REF!</definedName>
    <definedName name="gvd15_5">#REF!</definedName>
    <definedName name="gvd150_1">#REF!</definedName>
    <definedName name="gvd150_2">#REF!</definedName>
    <definedName name="gvd150_2_1">#REF!</definedName>
    <definedName name="gvd150_3">#REF!</definedName>
    <definedName name="gvd150_4">#REF!</definedName>
    <definedName name="gvd150_5">#REF!</definedName>
    <definedName name="gvd2.5">#REF!</definedName>
    <definedName name="gvd25_1">#REF!</definedName>
    <definedName name="gvd25_2">#REF!</definedName>
    <definedName name="gvd25_2_1">#REF!</definedName>
    <definedName name="gvd25_3">#REF!</definedName>
    <definedName name="gvd25_4">#REF!</definedName>
    <definedName name="gvd25_5">#REF!</definedName>
    <definedName name="gvd50_1">#REF!</definedName>
    <definedName name="gvd50_2">#REF!</definedName>
    <definedName name="gvd50_2_1">#REF!</definedName>
    <definedName name="gvd50_3">#REF!</definedName>
    <definedName name="gvd50_4">#REF!</definedName>
    <definedName name="gvd50_5">#REF!</definedName>
    <definedName name="gvd65_1">#REF!</definedName>
    <definedName name="gvd65_2">#REF!</definedName>
    <definedName name="gvd65_2_1">#REF!</definedName>
    <definedName name="gvd65_3">#REF!</definedName>
    <definedName name="gvd65_4">#REF!</definedName>
    <definedName name="gvd65_5">#REF!</definedName>
    <definedName name="gvh100u">#REF!</definedName>
    <definedName name="gvh50u">#REF!</definedName>
    <definedName name="gvh65u">#REF!</definedName>
    <definedName name="gvhrp150">#REF!</definedName>
    <definedName name="gvhrp150u">#REF!</definedName>
    <definedName name="gvhydrant0.5">#REF!</definedName>
    <definedName name="gvhydrant0.75">#REF!</definedName>
    <definedName name="gvhydrant1">'[197]Harga '!$L$181</definedName>
    <definedName name="gvhydrant1.25">#REF!</definedName>
    <definedName name="gvhydrant1.5">'[197]Harga '!$L$183</definedName>
    <definedName name="gvhydrant10ktoyo0.5">#REF!</definedName>
    <definedName name="gvhydrant10ktoyo0.75">#REF!</definedName>
    <definedName name="gvhydrant10ktoyo1">#REF!</definedName>
    <definedName name="gvhydrant10ktoyo1.25">#REF!</definedName>
    <definedName name="gvhydrant10ktoyo1.5">#REF!</definedName>
    <definedName name="gvhydrant10ktoyo10">#REF!</definedName>
    <definedName name="gvhydrant10ktoyo12">#REF!</definedName>
    <definedName name="gvhydrant10ktoyo2">#REF!</definedName>
    <definedName name="gvhydrant10ktoyo2.5">#REF!</definedName>
    <definedName name="gvhydrant10ktoyo3">#REF!</definedName>
    <definedName name="gvhydrant10ktoyo4">#REF!</definedName>
    <definedName name="gvhydrant10ktoyo5">#REF!</definedName>
    <definedName name="gvhydrant10ktoyo6">#REF!</definedName>
    <definedName name="gvhydrant10ktoyo8">#REF!</definedName>
    <definedName name="gvhydrant2">'[197]Harga '!$L$184</definedName>
    <definedName name="gvhydrant2.5">#REF!</definedName>
    <definedName name="gvhydrant3">'[197]Harga '!$L$186</definedName>
    <definedName name="gvhydrant4">'[197]Harga '!$L$187</definedName>
    <definedName name="gvhydrant5">#REF!</definedName>
    <definedName name="gvhydrant6">'[197]Harga '!$L$189</definedName>
    <definedName name="gvhydrant8">#REF!</definedName>
    <definedName name="gvhydrantkitz0.5">#REF!</definedName>
    <definedName name="gvhydrantkitz0.75">#REF!</definedName>
    <definedName name="gvhydrantkitz1">#REF!</definedName>
    <definedName name="gvhydrantkitz1.25">#REF!</definedName>
    <definedName name="gvhydrantkitz1.5">#REF!</definedName>
    <definedName name="gvhydrantkitz10">#REF!</definedName>
    <definedName name="gvhydrantkitz12">#REF!</definedName>
    <definedName name="gvhydrantkitz2">#REF!</definedName>
    <definedName name="gvhydrantkitz2.5">#REF!</definedName>
    <definedName name="gvhydrantkitz3">#REF!</definedName>
    <definedName name="gvhydrantkitz4">#REF!</definedName>
    <definedName name="gvhydrantkitz5">#REF!</definedName>
    <definedName name="gvhydrantkitz6">#REF!</definedName>
    <definedName name="gvhydrantkitz8">#REF!</definedName>
    <definedName name="gvhydranty0.5">#REF!</definedName>
    <definedName name="gvhydranty0.75">#REF!</definedName>
    <definedName name="gvhydranty1">#REF!</definedName>
    <definedName name="gvhydranty1.25">#REF!</definedName>
    <definedName name="gvhydranty1.5">#REF!</definedName>
    <definedName name="gvhydranty10">#REF!</definedName>
    <definedName name="gvhydranty12">#REF!</definedName>
    <definedName name="gvhydranty2">#REF!</definedName>
    <definedName name="gvhydranty2.5">#REF!</definedName>
    <definedName name="gvhydranty3">#REF!</definedName>
    <definedName name="gvhydranty4">#REF!</definedName>
    <definedName name="gvhydranty5">#REF!</definedName>
    <definedName name="gvhydranty6">#REF!</definedName>
    <definedName name="gvhydranty8">#REF!</definedName>
    <definedName name="gvkitz16k1.5">#REF!</definedName>
    <definedName name="gvkitz16k10">#REF!</definedName>
    <definedName name="gvkitz16k12">#REF!</definedName>
    <definedName name="gvkitz16k2">#REF!</definedName>
    <definedName name="gvkitz16k2.5">#REF!</definedName>
    <definedName name="gvkitz16k3">#REF!</definedName>
    <definedName name="gvkitz16k4">#REF!</definedName>
    <definedName name="gvkitz16k5">#REF!</definedName>
    <definedName name="gvkitz16k6">#REF!</definedName>
    <definedName name="gvkitz16k8">#REF!</definedName>
    <definedName name="gvkz16k1.5">#REF!</definedName>
    <definedName name="gvlv.15">[248]Material!$J$203</definedName>
    <definedName name="gw_Rebar_ratio">#REF!</definedName>
    <definedName name="gyhsrstr">[240]DHSD!$G$16</definedName>
    <definedName name="gyp">'[120]U&amp;Bh'!$G$67</definedName>
    <definedName name="Gypsm">#REF!</definedName>
    <definedName name="gypsum">'[161]#REF!'!$D$41</definedName>
    <definedName name="Gypsum_Board_120x240x9mm">[309]H.Bahan!$E$92</definedName>
    <definedName name="gypsum_board_9mm">#REF!</definedName>
    <definedName name="gypsum.9">#REF!</definedName>
    <definedName name="gypsum.prf">#REF!</definedName>
    <definedName name="gypsum12">#REF!</definedName>
    <definedName name="gypsum9">[494]harsat!#REF!</definedName>
    <definedName name="H">'[189]#REF!'!$L$143</definedName>
    <definedName name="H_1">#REF!</definedName>
    <definedName name="H_10">[219]Analisa!$G$191</definedName>
    <definedName name="H_1a">#REF!</definedName>
    <definedName name="H_2">#REF!</definedName>
    <definedName name="H_2a">#REF!</definedName>
    <definedName name="h_40">#REF!</definedName>
    <definedName name="h_4040">#REF!</definedName>
    <definedName name="H_6">#REF!</definedName>
    <definedName name="H_8">[219]Analisa!$G$183</definedName>
    <definedName name="H_Atap_Seng_BJLS0.20">[495]H_BHN!$D$25</definedName>
    <definedName name="H_atap_sengBJLS0.2">'[177]upah &amp; bhan'!$F$32</definedName>
    <definedName name="h_batu_bata">[496]upah!$F$16</definedName>
    <definedName name="h_Batu_gunung">[496]upah!$F$15</definedName>
    <definedName name="h_batu_kali">[496]upah!$F$14</definedName>
    <definedName name="h_besi_beton_polos">[496]upah!$F$24</definedName>
    <definedName name="h_besi_beton_ulir">[496]upah!$F$25</definedName>
    <definedName name="H_Bonbon_siap_pasang">[215]Upah!$F$21</definedName>
    <definedName name="h_bubungan_seng">'[177]upah &amp; bhan'!$F$33</definedName>
    <definedName name="H_BUBUNGAN_SENG0.2_BJLS">'[497]UPAH&amp;BAHAN'!$C$18</definedName>
    <definedName name="H_Cat_Dasar_Super_Vinylex">[215]Upah!$F$42</definedName>
    <definedName name="h_cat_dasar_vinilex">[496]upah!$F$45</definedName>
    <definedName name="h_cat_menie">[496]upah!$F$42</definedName>
    <definedName name="h_cat_minyak">[496]upah!$F$43</definedName>
    <definedName name="h_cat_super_vibilex">[496]upah!$F$44</definedName>
    <definedName name="H_Cat_Super_Vinilek">[215]Upah!$F$41</definedName>
    <definedName name="h_dempul_vinylex">[496]upah!$F$47</definedName>
    <definedName name="h_genteng_metal">[496]upah!$F$30</definedName>
    <definedName name="H_Gibsum_kalsibord_9mm">[215]Upah!$F$37</definedName>
    <definedName name="h_harga_keramik_dinding_20x25">[496]upah!$F$21</definedName>
    <definedName name="h_kawat_beton">[496]upah!$F$37</definedName>
    <definedName name="h_kayu_bekisting">[496]upah!$F$34</definedName>
    <definedName name="h_kayu_klas_I_kusen">[496]upah!$F$32</definedName>
    <definedName name="h_kayu_klasII">[496]upah!$F$33</definedName>
    <definedName name="h_kayu_perancah">[496]upah!$F$36</definedName>
    <definedName name="H_Kepala_tukang">[496]upah!$F$5</definedName>
    <definedName name="h_keramik_20x20">[496]upah!$F$20</definedName>
    <definedName name="h_keramik_lantai_40x40_Merk_ikad">[496]upah!$F$18</definedName>
    <definedName name="h_keramik30x30">[496]upah!$F$19</definedName>
    <definedName name="h_kerikil">[496]upah!$F$13</definedName>
    <definedName name="h_kertas_amplas">[496]upah!$F$48</definedName>
    <definedName name="H_Kpl_Tukang">[215]Upah!$F$5</definedName>
    <definedName name="h_list_kayu_0.5x2.5">[496]upah!$F$35</definedName>
    <definedName name="H_Mandor">[496]upah!$F$6</definedName>
    <definedName name="h_minyak_cat">[496]upah!$F$46</definedName>
    <definedName name="h_multyplek9mm">[496]upah!$F$41</definedName>
    <definedName name="H_Nok_Genteng_metal">[215]Upah!$F$29</definedName>
    <definedName name="h_paku_genteng">[496]upah!$F$27</definedName>
    <definedName name="h_paku_kayu">[496]upah!$F$26</definedName>
    <definedName name="H_Paku_Seng">[495]H_BHN!$D$24</definedName>
    <definedName name="H_Paku_trieplek">[215]Upah!$F$27</definedName>
    <definedName name="h_papan_listplak_25x400">[496]upah!$F$39</definedName>
    <definedName name="h_papan_rider">[496]upah!$F$38</definedName>
    <definedName name="h_pasir_pasangan">[496]upah!$F$12</definedName>
    <definedName name="h_pasir_urug">[496]upah!$F$11</definedName>
    <definedName name="h_paving_block">[496]upah!$F$28</definedName>
    <definedName name="H_Pekerja">[496]upah!$F$4</definedName>
    <definedName name="H_R_S">#REF!</definedName>
    <definedName name="H_Rabung_Seng_BJLS0.30">[495]H_BHN!$D$26</definedName>
    <definedName name="h_s">#REF!</definedName>
    <definedName name="h_semen">[496]upah!$F$17</definedName>
    <definedName name="h_semen_andalas">[496]upah!$F$17</definedName>
    <definedName name="h_semen_putih">[496]upah!$F$23</definedName>
    <definedName name="H_SENG0.2BJLS">'[497]UPAH&amp;BAHAN'!$C$52</definedName>
    <definedName name="h_tanah_urug">[496]upah!$F$10</definedName>
    <definedName name="h_teer_residu">[496]upah!$F$49</definedName>
    <definedName name="H_Total">#REF!</definedName>
    <definedName name="H_triplek_3_mm">[496]upah!$F$40</definedName>
    <definedName name="H_Tukang">[496]upah!$F$7</definedName>
    <definedName name="H.06">#REF!</definedName>
    <definedName name="H.10">#REF!</definedName>
    <definedName name="H.10.a">#REF!</definedName>
    <definedName name="H.10.i">#REF!</definedName>
    <definedName name="H.15">#REF!</definedName>
    <definedName name="h.18.a">[209]analisa!$L$827</definedName>
    <definedName name="H.2">#REF!</definedName>
    <definedName name="H.2a">[210]Harga!$N$329</definedName>
    <definedName name="h.6">[209]analisa!$L$762</definedName>
    <definedName name="h.6.a">[209]analisa!$L$774</definedName>
    <definedName name="H.6a">[210]Harga!$N$339</definedName>
    <definedName name="h.7">[209]analisa!$L$784</definedName>
    <definedName name="h.7.a">[209]analisa!$L$794</definedName>
    <definedName name="h.8.a">[209]analisa!$L$805</definedName>
    <definedName name="H.8.a.ii">#REF!</definedName>
    <definedName name="H.9">#REF!</definedName>
    <definedName name="H.9a">#REF!</definedName>
    <definedName name="habis">'[392]Material&amp;Alat'!$I$28</definedName>
    <definedName name="hadi">#REF!</definedName>
    <definedName name="HAGO">#REF!</definedName>
    <definedName name="haha">#REF!</definedName>
    <definedName name="HAIII">#REF!</definedName>
    <definedName name="HAJIME">#REF!</definedName>
    <definedName name="Hak_Angin">[216]upah!$G$27</definedName>
    <definedName name="hakangin">#REF!</definedName>
    <definedName name="hakbs">'[119]Harga Satuan Bahan'!$E$169</definedName>
    <definedName name="HAL0">[498]A!$Q$1:$AC$45</definedName>
    <definedName name="HAL1_5">'[249]Kuantitas _ Harga _2_'!$A$1:$H$80</definedName>
    <definedName name="HAL1_8">[249]_!$A$1:$K$32</definedName>
    <definedName name="HAL2_5">'[249]Kuantitas _ Harga _2_'!$A$81:$H$115</definedName>
    <definedName name="HAL2_8">[249]_!$A$33:$K$44</definedName>
    <definedName name="HAL3_5">'[249]Kuantitas _ Harga _2_'!$A$116:$H$148</definedName>
    <definedName name="HAL3_8">[249]_!$A$45:$K$63</definedName>
    <definedName name="HAL4_5">'[249]Kuantitas _ Harga _2_'!$A$149:$H$201</definedName>
    <definedName name="HAL4_8">[249]_!$A$64:$K$121</definedName>
    <definedName name="HAL5_5">'[249]Kuantitas _ Harga _2_'!$A$202:$H$263</definedName>
    <definedName name="HAL5_8">[249]_!$A$122:$K$159</definedName>
    <definedName name="HAL6_5">'[249]Kuantitas _ Harga _2_'!$A$247:$H$296</definedName>
    <definedName name="HAL6_8">[249]_!$A$161:$K$190</definedName>
    <definedName name="HAL7_5">'[249]Kuantitas _ Harga _2_'!$A$297:$H$314</definedName>
    <definedName name="HAL7_8">[249]_!$A$191:$K$228</definedName>
    <definedName name="HAL8_5">'[249]Kuantitas _ Harga _2_'!$A$315:$H$355</definedName>
    <definedName name="HAL8_8">[249]_!$A$229:$K$259</definedName>
    <definedName name="haldt">[310]PM!$AL$73</definedName>
    <definedName name="haldto">[310]PM!$AL$72</definedName>
    <definedName name="halex">[310]PM!$L$73</definedName>
    <definedName name="halexo">[310]PM!$L$72</definedName>
    <definedName name="HALO">#REF!</definedName>
    <definedName name="HALUS">[229]HSD!$F$19</definedName>
    <definedName name="Hammer">[499]harga!$D$78</definedName>
    <definedName name="hammer_tiangpancang">#REF!</definedName>
    <definedName name="hampar">#REF!</definedName>
    <definedName name="HANAJADEH">[1]Bil!$E$105:$L$124</definedName>
    <definedName name="Hand_Compactor">#REF!</definedName>
    <definedName name="HAND_I">#REF!</definedName>
    <definedName name="hand_spray">'[307]Operasional Kegiatan'!#REF!</definedName>
    <definedName name="handel_antik">'[161]#REF!'!$F$96</definedName>
    <definedName name="handle">'[304]HB '!$F$175</definedName>
    <definedName name="handrail">#REF!</definedName>
    <definedName name="HANDRAILING_PIPA_GIP">#REF!</definedName>
    <definedName name="HANDS">#REF!</definedName>
    <definedName name="handshower">#REF!</definedName>
    <definedName name="HAPUS">[5]ANL!$A$6310:$L$6310</definedName>
    <definedName name="HAPUS_3">[191]ANL!$A$6310:$L$6310</definedName>
    <definedName name="HAPUS20">#REF!</definedName>
    <definedName name="haraga">[500]Hrg!$B$8:$F$10</definedName>
    <definedName name="hard">#REF!</definedName>
    <definedName name="hardi">#REF!</definedName>
    <definedName name="hardjend">#REF!</definedName>
    <definedName name="HARGA">#REF!</definedName>
    <definedName name="HARGA_BAHAN">#REF!</definedName>
    <definedName name="harga_bahan_additive">'[434]Upah&amp;Bahan'!$G$30</definedName>
    <definedName name="harga_bahan_aggregat_halus">'[434]Upah&amp;Bahan'!$G$28</definedName>
    <definedName name="harga_bahan_aggregat_kasar">'[434]Upah&amp;Bahan'!$G$27</definedName>
    <definedName name="harga_bahan_asphalt_AC">'[434]Upah&amp;Bahan'!$G$35</definedName>
    <definedName name="harga_bahan_asphalt_emulsi">'[434]Upah&amp;Bahan'!$G$36</definedName>
    <definedName name="harga_bahan_batu_kali">'[434]Upah&amp;Bahan'!$G$26</definedName>
    <definedName name="harga_bahan_batu_pecah_10\15">'[434]Upah&amp;Bahan'!$G$31</definedName>
    <definedName name="harga_bahan_besi_beton">'[434]Upah&amp;Bahan'!$G$39</definedName>
    <definedName name="harga_bahan_besi_paku">'[434]Upah&amp;Bahan'!$G$40</definedName>
    <definedName name="harga_bahan_filler">'[434]Upah&amp;Bahan'!$G$29</definedName>
    <definedName name="harga_bahan_kawat_beton">'[434]Upah&amp;Bahan'!$G$41</definedName>
    <definedName name="harga_bahan_kawat_bronjong">'[434]Upah&amp;Bahan'!$G$42</definedName>
    <definedName name="harga_bahan_kayu_perancah">'[434]Upah&amp;Bahan'!$G$43</definedName>
    <definedName name="harga_bahan_kerikel_beton">'[434]Upah&amp;Bahan'!$G$32</definedName>
    <definedName name="harga_bahan_kerosene">'[434]Upah&amp;Bahan'!$G$37</definedName>
    <definedName name="harga_bahan_material_pilihan">'[434]Upah&amp;Bahan'!$G$34</definedName>
    <definedName name="harga_bahan_pasir">'[434]Upah&amp;Bahan'!$G$24</definedName>
    <definedName name="harga_bahan_semen\50kg">'[434]Upah&amp;Bahan'!$G$38</definedName>
    <definedName name="harga_bahan_sirtu">'[434]Upah&amp;Bahan'!$G$25</definedName>
    <definedName name="harga_bahan_solar">'[501]Upah&amp;Bahan'!$G$61</definedName>
    <definedName name="harga_bahan_tanah_timbun">'[434]Upah&amp;Bahan'!$G$33</definedName>
    <definedName name="HARGA_MOBILISASI_2">'[502]Analisa Mob. 2'!$I$41</definedName>
    <definedName name="Harga_Satuan">#REF!</definedName>
    <definedName name="harga_satuan_10.1.7_bongkar_lantai_jembatan">'[416]Anal-BM'!$D$1221</definedName>
    <definedName name="harga_satuan_10.1.8_pasang_lantai_jembatan">'[416]Anal-BM'!$D$1290</definedName>
    <definedName name="harga_satuan_10.2.8_mengkloter_lantai_jembatan">'[416]Anal-BM'!$D$1565</definedName>
    <definedName name="harga_satuan_2.3.1\8.7.2\10.1.3\3.1.1_galian_tanah_saluran\konstruksi">'[416]Anal-BM'!$D$1014</definedName>
    <definedName name="harga_satuan_2.4.1_pasangan_batu_parit">'[416]Anal-BM'!$D$945</definedName>
    <definedName name="harga_satuan_2.8.6_normalisasi_saluran_samping">'[416]Anal-BM'!$D$261</definedName>
    <definedName name="harga_satuan_2.82\7.4.1\10.1.4\10.2.6\8.1.1_pasangan_batu">'[416]Anal-BM'!$D$1083</definedName>
    <definedName name="harga_satuan_4.2.1_membentuk_bahu_jalan_keras">'[416]Anal-BM'!$D$399</definedName>
    <definedName name="harga_satuan_6.6.2_menghampar_lataston_HRS">'[416]Anal-BM'!$D$744</definedName>
    <definedName name="harga_satuan_6.7.2_menghampar_laston_ATB">'[416]Anal-BM'!$D$606</definedName>
    <definedName name="harga_satuan_6.7.2.A_ongkos_angkut_aspal_panas">'[416]Anal-BM'!$E$883</definedName>
    <definedName name="harga_satuan_8.8.1_mencat_matex">'[416]Anal-BM'!$D$1152</definedName>
    <definedName name="harga_satuan_8.8.3_mencat_perak">'[416]Anal-BM'!$D$1427</definedName>
    <definedName name="harga_satuan_9.1.3_membersihkan_saluran_samping">'[416]Anal-BM'!$D$192</definedName>
    <definedName name="harga_satuan_9.1.4_memotong_bahu_jalan_tinggi">'[416]Anal-BM'!$D$330</definedName>
    <definedName name="harga_satuan_9.1.5.1_pembersihan_semak2">'[416]Anal-BM'!$D$468</definedName>
    <definedName name="harga_satuan_9.1.5.2_pemotongan_rumput_pada_bahu_jalan">'[416]Anal-BM'!$D$537</definedName>
    <definedName name="harga_satuan_ac_base_6.3\7a\">'[503]Analisa-Harga'!$I$1619</definedName>
    <definedName name="harga_satuan_ac_bc_6.3\6a\">'[503]Analisa-Harga'!$I$1493</definedName>
    <definedName name="harga_satuan_ac_bc_levelling_6.3\6c">'[503]Analisa-Harga'!$I$1556</definedName>
    <definedName name="harga_satuan_ac_wc_6.3\5a\1">'[503]Analisa-Harga'!$I$1295</definedName>
    <definedName name="harga_satuan_ac_wc_6.3\5a\2">'[503]Analisa-Harga'!$I$1362</definedName>
    <definedName name="Harga_Satuan_Aspal">'[440]Analisa-Harga'!$I$93</definedName>
    <definedName name="harga_satuan_ATB">'[434]Analisa-Harga'!$I$1046</definedName>
    <definedName name="harga_satuan_atb_6.3\5\">'[503]Analisa-Harga'!$I$1619</definedName>
    <definedName name="harga_satuan_ATB_minor">'[434]Analisa-Harga'!$I$1613</definedName>
    <definedName name="Harga_Satuan_ATBL">'[440]Analisa-Harga'!$I$35</definedName>
    <definedName name="harga_satuan_bahu_jalan_kelasA_4.2\1\">'[503]Analisa-Harga'!$I$830</definedName>
    <definedName name="harga_satuan_bahu_jalan_kelasB_4.1\2\">'[503]Analisa-Harga'!$I$895</definedName>
    <definedName name="harga_satuan_baja_tulangan_7.2">'[503]Analisa-Harga'!$I$2078</definedName>
    <definedName name="harga_satuan_beton_K125_7.1\8">'[503]Analisa-Harga'!$I$2012</definedName>
    <definedName name="harga_satuan_beton_k275">'[434]Analisa-Harga'!$I$1109</definedName>
    <definedName name="harga_satuan_beton_struktur_III\K275">'[503]Analisa-Harga'!$I$1881</definedName>
    <definedName name="Harga_Satuan_Cat_Air">'[440]Analisa-Harga'!$I$1295</definedName>
    <definedName name="Harga_Satuan_Cat_Minyak">'[440]Analisa-Harga'!$I$1238</definedName>
    <definedName name="Harga_Satuan_Damija">'[440]Analisa-Harga'!$I$839</definedName>
    <definedName name="Harga_Satuan_Gal.Saluran">'[440]Analisa-Harga'!$I$725</definedName>
    <definedName name="harga_satuan_galian_2.1\1\">'[503]Analisa-Harga'!$I$42</definedName>
    <definedName name="harga_satuan_galian_biasa_3.1\1\">'[503]Analisa-Harga'!$I$372</definedName>
    <definedName name="HARGA_SATUAN_GALIAN_TANAH_KONSTRUKSI">'[502]Analisa-Harga'!$J$263</definedName>
    <definedName name="Harga_Satuan_Gorong_40">'[440]Analisa-Harga'!$I$499</definedName>
    <definedName name="Harga_Satuan_Gorong_60">'[440]Analisa-Harga'!$I$441</definedName>
    <definedName name="harga_satuan_gorong2_bertulang_Ø60cm">'[434]Analisa-Harga'!$I$227</definedName>
    <definedName name="Harga_Satuan_GrillBesi">'[440]Analisa-Harga'!$I$1124</definedName>
    <definedName name="Harga_Satuan_Klass_A">'[440]Analisa-Harga'!$I$325</definedName>
    <definedName name="Harga_Satuan_Klass_C">'[440]Analisa-Harga'!$I$267</definedName>
    <definedName name="Harga_Satuan_Kreb">'[440]Analisa-Harga'!$I$1181</definedName>
    <definedName name="harga_satuan_lapis_resap_pengikat">'[434]Analisa-Harga'!$I$794</definedName>
    <definedName name="harga_satuan_lataston\HRS">'[434]Analisa-Harga'!$I$920</definedName>
    <definedName name="harga_satuan_LPA_klasA">'[434]Analisa-Harga'!$I$668</definedName>
    <definedName name="harga_satuan_macadam">'[434]Analisa-Harga'!$I$1739</definedName>
    <definedName name="Harga_Satuan_Pas.Bata">'[440]Analisa-Harga'!$I$1010</definedName>
    <definedName name="Harga_Satuan_Pas.Batu">'[440]Analisa-Harga'!$I$556</definedName>
    <definedName name="harga_satuan_pasang_baja_L.60.60.6">'[416]Anal-BM'!$I$1357</definedName>
    <definedName name="harga_satuan_pasangan_batu_adukan">'[434]Analisa-Harga'!$I$1361</definedName>
    <definedName name="Harga_Satuan_Paving">'[440]Analisa-Harga'!$I$1067</definedName>
    <definedName name="harga_satuan_pembesian">'[434]Analisa-Harga'!$I$1298</definedName>
    <definedName name="Harga_Satuan_Plesteran">'[440]Analisa-Harga'!$I$1352</definedName>
    <definedName name="Harga_Satuan_Prime_Coat">'[440]Analisa-Harga'!$I$209</definedName>
    <definedName name="Harga_Satuan_PVC8">'[440]Analisa-Harga'!$I$953</definedName>
    <definedName name="Harga_Satuan_Tack_Coat">'[440]Analisa-Harga'!$I$151</definedName>
    <definedName name="Harga_Satuan_Timb.Biasa">'[440]Analisa-Harga'!$I$668</definedName>
    <definedName name="harga_satuan_urugan_biasa">'[434]Analisa-Harga'!$I$416</definedName>
    <definedName name="Harga_Satuan_Urugan_Pasir">'[440]Analisa-Harga'!$I$896</definedName>
    <definedName name="harga_sewa_air_compressor">'[434]Upah&amp;Bahan'!$G$77</definedName>
    <definedName name="harga_sewa_amp">'[434]Upah&amp;Bahan'!$G$81</definedName>
    <definedName name="harga_sewa_asphalt_finisher">'[434]Upah&amp;Bahan'!$G$76</definedName>
    <definedName name="harga_sewa_asphalt_sprayer">'[434]Upah&amp;Bahan'!$G$84</definedName>
    <definedName name="harga_sewa_buldozer">'[434]Upah&amp;Bahan'!$G$90</definedName>
    <definedName name="harga_sewa_concrete_mixer">'[434]Upah&amp;Bahan'!$G$88</definedName>
    <definedName name="harga_sewa_concrete_vibrator">'[434]Upah&amp;Bahan'!$G$95</definedName>
    <definedName name="harga_sewa_crane">'[434]Upah&amp;Bahan'!$G$92</definedName>
    <definedName name="harga_sewa_dt_6ton">'[434]Upah&amp;Bahan'!$G$79</definedName>
    <definedName name="harga_sewa_dt_8ton">'[434]Upah&amp;Bahan'!$G$78</definedName>
    <definedName name="harga_sewa_excavator">'[434]Upah&amp;Bahan'!$G$70</definedName>
    <definedName name="harga_sewa_flat_bed_truck">'[434]Upah&amp;Bahan'!$G$83</definedName>
    <definedName name="harga_sewa_generator_set">'[434]Upah&amp;Bahan'!$G$89</definedName>
    <definedName name="harga_sewa_jack_hammer">'[434]Upah&amp;Bahan'!$G$71</definedName>
    <definedName name="harga_sewa_motor_greder">'[434]Upah&amp;Bahan'!$G$74</definedName>
    <definedName name="harga_sewa_pedestrian_roller">'[434]Upah&amp;Bahan'!$G$87</definedName>
    <definedName name="harga_sewa_pick_up">'[434]Upah&amp;Bahan'!$G$96</definedName>
    <definedName name="harga_sewa_stone_crusher">'[434]Upah&amp;Bahan'!$G$80</definedName>
    <definedName name="harga_sewa_tandem_roller">'[434]Upah&amp;Bahan'!$G$73</definedName>
    <definedName name="harga_sewa_three_whell_roller">'[434]Upah&amp;Bahan'!$G$75</definedName>
    <definedName name="harga_sewa_tire_roller">'[434]Upah&amp;Bahan'!$G$72</definedName>
    <definedName name="harga_sewa_track_loader">'[434]Upah&amp;Bahan'!$G$91</definedName>
    <definedName name="harga_sewa_vibrator_compactor">'[434]Upah&amp;Bahan'!$G$93</definedName>
    <definedName name="harga_sewa_vibrator_roller">'[434]Upah&amp;Bahan'!$G$86</definedName>
    <definedName name="harga_sewa_water_pump">'[434]Upah&amp;Bahan'!$G$94</definedName>
    <definedName name="harga_sewa_water_tank_truck">'[434]Upah&amp;Bahan'!$G$85</definedName>
    <definedName name="Harga_Total">#REF!</definedName>
    <definedName name="harga1">[504]Hrg!$B$8:$F$9</definedName>
    <definedName name="hargaalat">[284]InputAlat!$A$7:$I$51</definedName>
    <definedName name="hargabahan_checkvalve40mm">'[258]Daftar Bahan'!$E$375</definedName>
    <definedName name="hargabahan_flexiblejoin40mm">'[258]Daftar Bahan'!$E$376</definedName>
    <definedName name="hargabahan_flexiblejoin50m">'[258]Daftar Bahan'!$E$377</definedName>
    <definedName name="hargabahan_G">'[258]Daftar Bahan'!$E$373</definedName>
    <definedName name="hargabahan_gatevalve25mm">'[258]Daftar Bahan'!$E$369</definedName>
    <definedName name="hargabahan_gatevalve32mm">'[258]Daftar Bahan'!$E$370</definedName>
    <definedName name="hargabahan_gatevalve40mm">'[258]Daftar Bahan'!$E$371</definedName>
    <definedName name="hargabahan_gatevalve50mm">'[258]Daftar Bahan'!$E$372</definedName>
    <definedName name="Hargabahan_kayu3kaso">'[258]Daftar Bahan'!$E$34</definedName>
    <definedName name="hargabahan_kayu3papanE30">'[258]Daftar Bahan'!$E$36</definedName>
    <definedName name="hargabahan_menibesiE142">'[258]Daftar Bahan'!$E$217</definedName>
    <definedName name="hargabahan_pakukayuE112">'[258]Daftar Bahan'!$E$169</definedName>
    <definedName name="hargabahan_pipappr20mm">'[258]Daftar Bahan'!$E$393</definedName>
    <definedName name="hargabahan_pipappr25">'[258]Daftar Bahan'!$E$394</definedName>
    <definedName name="hargabahan_pipappr32">'[258]Daftar Bahan'!$E$395</definedName>
    <definedName name="hargabahan_pipappr40">'[258]Daftar Bahan'!$E$396</definedName>
    <definedName name="hargabahan_plywood9">'[258]Daftar Bahan'!$E$44</definedName>
    <definedName name="hargabahan_pompaair0.55Kw">'[258]Daftar Bahan'!$E$362</definedName>
    <definedName name="hargabahan_pompaair1.5Kw">'[258]Daftar Bahan'!$E$361</definedName>
    <definedName name="hargabahan_pompaair1.5Kw24m">'[258]Daftar Bahan'!$E$363</definedName>
    <definedName name="hargabahan_pvc100mm">'[258]Daftar Bahan'!$E$390</definedName>
    <definedName name="hargabahan_pvc32">'[258]Daftar Bahan'!$E$385</definedName>
    <definedName name="hargabahan_pvc40">'[258]Daftar Bahan'!$E$386</definedName>
    <definedName name="hargabahan_pvc50">'[258]Daftar Bahan'!$E$387</definedName>
    <definedName name="hargabahan_pvc65mm">'[258]Daftar Bahan'!$E$388</definedName>
    <definedName name="hargabahan_senggelombangE63">'[258]Daftar Bahan'!$E$73</definedName>
    <definedName name="hargaBasic">[505]input!$B$2:$E$134</definedName>
    <definedName name="hargabatamerah">'[506]DAFTAR HARGA'!$K$14</definedName>
    <definedName name="hargadolken">'[506]DAFTAR HARGA'!$K$36</definedName>
    <definedName name="hargadt">[310]PM!$AL$8</definedName>
    <definedName name="hargaex">[310]PM!$L$8</definedName>
    <definedName name="hargakacapolos">'[506]DAFTAR HARGA'!$K$193</definedName>
    <definedName name="hargakayu3balok">'[506]DAFTAR HARGA'!$K$26</definedName>
    <definedName name="hargakepalatukang">'[506]DAFTAR HARGA'!$E$12</definedName>
    <definedName name="hargakerikil">'[506]DAFTAR HARGA'!$K$11</definedName>
    <definedName name="hargakuncitanam">'[506]DAFTAR HARGA'!$K$194</definedName>
    <definedName name="hargamandor">'[506]DAFTAR HARGA'!$E$23</definedName>
    <definedName name="harganym2x25">'[506]DAFTAR HARGA'!$K$174</definedName>
    <definedName name="hargapakubiasa">'[506]DAFTAR HARGA'!$K$111</definedName>
    <definedName name="hargapasirbeton">'[506]DAFTAR HARGA'!$K$17</definedName>
    <definedName name="hargapasirpasang">'[506]DAFTAR HARGA'!$K$19</definedName>
    <definedName name="hargapekerja">'[506]DAFTAR HARGA'!$E$9</definedName>
    <definedName name="hargaplatstrip">'[506]DAFTAR HARGA'!$K$59</definedName>
    <definedName name="hargaplywood4">'[506]DAFTAR HARGA'!$K$37</definedName>
    <definedName name="hargarangkanako">'[506]DAFTAR HARGA'!$K$192</definedName>
    <definedName name="hargasat">'[282]Harga Satuan'!$D$11:$J$164</definedName>
    <definedName name="HargaSatuan">[400]Anl!$E$1:$K$65536</definedName>
    <definedName name="hargasemen">'[506]DAFTAR HARGA'!$K$22</definedName>
    <definedName name="hargasengplat">'[506]DAFTAR HARGA'!$K$64</definedName>
    <definedName name="hargatukang">'[506]DAFTAR HARGA'!$E$10</definedName>
    <definedName name="hari">[343]CH!$B$33</definedName>
    <definedName name="harm">[248]Material!$J$273</definedName>
    <definedName name="harmonika">'[451]HB '!$F$68</definedName>
    <definedName name="harsat">[507]harsat!$C$13:$G$84</definedName>
    <definedName name="Harsat_Pek">#REF!</definedName>
    <definedName name="HASIL">'[3]Rekap Bill'!$J$33</definedName>
    <definedName name="HB">#REF!</definedName>
    <definedName name="Hbeam">#REF!</definedName>
    <definedName name="hbl_10">#REF!</definedName>
    <definedName name="hbl_15">#REF!</definedName>
    <definedName name="hcompac">[508]Basic!$F$60</definedName>
    <definedName name="hcs">#REF!</definedName>
    <definedName name="hd">#REF!</definedName>
    <definedName name="hddt">[240]DHSD!$G$36</definedName>
    <definedName name="Hdpx5">#REF!</definedName>
    <definedName name="hdtftled">#REF!</definedName>
    <definedName name="hdtftledu">#REF!</definedName>
    <definedName name="hdthr">[509]PM!$AK$75</definedName>
    <definedName name="hdtrorled">#REF!</definedName>
    <definedName name="hdtrorledu">#REF!</definedName>
    <definedName name="hdw">#REF!</definedName>
    <definedName name="hdw_1">#REF!</definedName>
    <definedName name="hdw_2">#REF!</definedName>
    <definedName name="hdw_3">#REF!</definedName>
    <definedName name="hdw_4">#REF!</definedName>
    <definedName name="hdw_5">#REF!</definedName>
    <definedName name="hdw_6">#REF!</definedName>
    <definedName name="hdw_7">#REF!</definedName>
    <definedName name="hdw1_1">#REF!</definedName>
    <definedName name="hdw1_2">#REF!</definedName>
    <definedName name="hdw1_3">#REF!</definedName>
    <definedName name="hdw1_4">#REF!</definedName>
    <definedName name="hdw1_5">#REF!</definedName>
    <definedName name="HDY">#REF!</definedName>
    <definedName name="he">#REF!</definedName>
    <definedName name="Heä_soá_laép_xaø_H">1.7</definedName>
    <definedName name="heä_soá_sình_laày">#REF!</definedName>
    <definedName name="Head">#REF!</definedName>
    <definedName name="Head_6">#REF!</definedName>
    <definedName name="head_sprinkler">#REF!</definedName>
    <definedName name="Header_Row">ROW(#REF!)</definedName>
    <definedName name="headshower">#REF!</definedName>
    <definedName name="headsprinkler">#REF!</definedName>
    <definedName name="HEALTH___SAFETY">#REF!</definedName>
    <definedName name="heat">#REF!</definedName>
    <definedName name="hebel">#REF!</definedName>
    <definedName name="hektomtr">[142]BasicPrice!$G$131</definedName>
    <definedName name="helipad">#REF!</definedName>
    <definedName name="Hello">#REF!</definedName>
    <definedName name="helo">#REF!</definedName>
    <definedName name="hERO">[510]Pipe!$A$12:$I$34</definedName>
    <definedName name="hERO_aNADUCT">[510]Pipe!$1:$10</definedName>
    <definedName name="heru">'[392]Material&amp;Alat'!$I$69</definedName>
    <definedName name="hexagon">[485]BasicPrice!$F$70</definedName>
    <definedName name="hfg">'[426]SAT-DAS'!$J$15</definedName>
    <definedName name="hfghf">#REF!</definedName>
    <definedName name="hgsdgs">'[236]Lamp-4 Sat-Das'!$J$21</definedName>
    <definedName name="hh">[511]URAIAN!$J$4128</definedName>
    <definedName name="HH_02">'[221]HRG BHN'!$G$281</definedName>
    <definedName name="HH_03">#REF!</definedName>
    <definedName name="HH_04">#REF!</definedName>
    <definedName name="hhhhhhhhh">[222]Rekap!$A$1</definedName>
    <definedName name="hid">[465]AHSP!$U$309</definedName>
    <definedName name="HiddenRows">#REF!</definedName>
    <definedName name="hidrantpillar1">#REF!</definedName>
    <definedName name="hidrantpillar2">#REF!</definedName>
    <definedName name="hidrolic">'[397]Harga Bahan'!$H$131</definedName>
    <definedName name="hidrolik">[295]DH!$G$49</definedName>
    <definedName name="hidrolis">[317]BASIC!$AO$1153</definedName>
    <definedName name="hil">#REF!</definedName>
    <definedName name="hil_1">#REF!</definedName>
    <definedName name="hil_2">#REF!</definedName>
    <definedName name="hil_3">#REF!</definedName>
    <definedName name="hil_4">#REF!</definedName>
    <definedName name="hil_5">#REF!</definedName>
    <definedName name="Hit">'[512]Kuantitas &amp; Harga'!$A$336:$H$395</definedName>
    <definedName name="hj">#REF!</definedName>
    <definedName name="hjhgj">'[426]SAT-DAS'!$J$17</definedName>
    <definedName name="hk">[198]map!$V$28</definedName>
    <definedName name="hkerja">[513]CH!$A$12</definedName>
    <definedName name="HL">#REF!</definedName>
    <definedName name="HM_3">[514]CH!$C$28</definedName>
    <definedName name="hmpost">[142]BasicPrice!$G$167</definedName>
    <definedName name="Hmppl">#REF!</definedName>
    <definedName name="ho_mth">#REF!</definedName>
    <definedName name="HOLIDAY">#REF!</definedName>
    <definedName name="Hollow2x4">'[161]#REF!'!$F$33</definedName>
    <definedName name="Hollow4x4">'[161]#REF!'!$D$44</definedName>
    <definedName name="hollowac">#REF!</definedName>
    <definedName name="home">#REF!</definedName>
    <definedName name="HOMO_4040">#REF!</definedName>
    <definedName name="homo20">#REF!</definedName>
    <definedName name="homo30">#REF!</definedName>
    <definedName name="homo3030">#REF!</definedName>
    <definedName name="homo3060">#REF!</definedName>
    <definedName name="homo40">#REF!</definedName>
    <definedName name="homo60">#REF!</definedName>
    <definedName name="homolt4040">#REF!</definedName>
    <definedName name="homolt6060">#REF!</definedName>
    <definedName name="homostep3030">#REF!</definedName>
    <definedName name="homostep4040">#REF!</definedName>
    <definedName name="HONEY">#REF!</definedName>
    <definedName name="hong">#REF!</definedName>
    <definedName name="hook">#REF!</definedName>
    <definedName name="HORISONTAL">#REF!</definedName>
    <definedName name="horizontal">#REF!</definedName>
    <definedName name="HORRY">#REF!</definedName>
    <definedName name="horrybeam">#REF!</definedName>
    <definedName name="hot">#REF!</definedName>
    <definedName name="HOTASPAL">#REF!</definedName>
    <definedName name="hotdip">#REF!</definedName>
    <definedName name="hotmix">#REF!</definedName>
    <definedName name="hottap_normal1">#REF!</definedName>
    <definedName name="hottap_normal2">#REF!</definedName>
    <definedName name="HOTWEL">#REF!</definedName>
    <definedName name="houltruk">'[233]h.sat-bbm'!$J$71</definedName>
    <definedName name="Hours">#REF!</definedName>
    <definedName name="hp">#REF!</definedName>
    <definedName name="hpbp">#REF!</definedName>
    <definedName name="hpdt">[310]PM!$AL$7</definedName>
    <definedName name="hpel">'[142]Input Data'!$C$22</definedName>
    <definedName name="hpem">'[142]Input Data'!$C$23</definedName>
    <definedName name="hpex">[310]PM!$L$7</definedName>
    <definedName name="hpkst">#REF!</definedName>
    <definedName name="hpp">#REF!</definedName>
    <definedName name="hppt">#REF!</definedName>
    <definedName name="hpt_1">#REF!</definedName>
    <definedName name="hpt_2">#REF!</definedName>
    <definedName name="hpt_3">#REF!</definedName>
    <definedName name="hpt_4">#REF!</definedName>
    <definedName name="hpu">#REF!</definedName>
    <definedName name="hpump">#REF!</definedName>
    <definedName name="HRAILLTBN">#REF!</definedName>
    <definedName name="HRG">'[3]Harga Satuan'!$A$1:$N$94</definedName>
    <definedName name="hrg_bhn">[294]HSItem!$A$30:$F$158</definedName>
    <definedName name="hrgdasar">[515]HSItem!$D$11:$F$662</definedName>
    <definedName name="hrgdasar_1">[516]HSItem!$D$11:$F$667</definedName>
    <definedName name="HRGKNTRK">#REF!</definedName>
    <definedName name="HRGKONTRAK">#REF!</definedName>
    <definedName name="hrkj">[517]CH!$C$26</definedName>
    <definedName name="HS">[518]REKAP!$G$44</definedName>
    <definedName name="hs.15">#REF!</definedName>
    <definedName name="hs.15u">#REF!</definedName>
    <definedName name="HSAA">[519]AGGR!$H$302</definedName>
    <definedName name="HSAC">[519]AGGR!$H$430</definedName>
    <definedName name="HSAh">[519]AGGR!$H$89</definedName>
    <definedName name="HSAk">[519]AGGR!$H$74</definedName>
    <definedName name="HSCT3">0.1</definedName>
    <definedName name="HSD">#REF!</definedName>
    <definedName name="hsdc1">#REF!</definedName>
    <definedName name="HSDN">2.5</definedName>
    <definedName name="HSHH">#REF!</definedName>
    <definedName name="HSHHUT">#REF!</definedName>
    <definedName name="hskk1">[144]chitiet!$D$4</definedName>
    <definedName name="HSNC">[401]Du_lieu!$C$6</definedName>
    <definedName name="hspk2009">'[520]Upah _ Harga'!$B$4:$E$292</definedName>
    <definedName name="hspt">#REF!</definedName>
    <definedName name="hspt_1">#REF!</definedName>
    <definedName name="hspt_2">#REF!</definedName>
    <definedName name="hspt_2_1">#REF!</definedName>
    <definedName name="hspt_3">#REF!</definedName>
    <definedName name="hspt_4">#REF!</definedName>
    <definedName name="hspt_5">#REF!</definedName>
    <definedName name="hsRp1">[47]QUARI!$F$79</definedName>
    <definedName name="hsRp2">[47]QUARI!$F$110</definedName>
    <definedName name="HSSL">#REF!</definedName>
    <definedName name="hstrh">[344]DHSD!$G$48</definedName>
    <definedName name="hsut">#REF!</definedName>
    <definedName name="hsut_1">#REF!</definedName>
    <definedName name="hsut_2">#REF!</definedName>
    <definedName name="hsut_2_1">#REF!</definedName>
    <definedName name="hsut_3">#REF!</definedName>
    <definedName name="hsut_4">#REF!</definedName>
    <definedName name="hsut_5">#REF!</definedName>
    <definedName name="HSVC1">#REF!</definedName>
    <definedName name="HSVC2">#REF!</definedName>
    <definedName name="HSVC3">#REF!</definedName>
    <definedName name="hswt">#REF!</definedName>
    <definedName name="hswt_1">#REF!</definedName>
    <definedName name="hswt_2">#REF!</definedName>
    <definedName name="hswt_2_1">#REF!</definedName>
    <definedName name="hswt_3">#REF!</definedName>
    <definedName name="hswt_4">#REF!</definedName>
    <definedName name="hswt_5">#REF!</definedName>
    <definedName name="ht_3060">#REF!</definedName>
    <definedName name="ht_4040">#REF!</definedName>
    <definedName name="HT_6">#REF!</definedName>
    <definedName name="htfm">#REF!</definedName>
    <definedName name="HTML_CodePage">1252</definedName>
    <definedName name="HTML_Description">""</definedName>
    <definedName name="HTML_Email">""</definedName>
    <definedName name="HTML_Header">"A"</definedName>
    <definedName name="HTML_LastUpdate">"3/29/00"</definedName>
    <definedName name="HTML_LineAfter">FALSE</definedName>
    <definedName name="HTML_LineBefore">FALSE</definedName>
    <definedName name="HTML_Name">"Windows 97"</definedName>
    <definedName name="HTML_OBDlg2">TRUE</definedName>
    <definedName name="HTML_OBDlg4">TRUE</definedName>
    <definedName name="HTML_OS">0</definedName>
    <definedName name="HTML_PathFile">"C:\Data Bahilang\Smsn\QP-R1\STRUK.htm"</definedName>
    <definedName name="HTML_Title">"Struk"</definedName>
    <definedName name="HTNC">#REF!</definedName>
    <definedName name="htrsht">'[453]SAT-DAS'!$J$63</definedName>
    <definedName name="HTVL">#REF!</definedName>
    <definedName name="HW">#REF!</definedName>
    <definedName name="hwd1_3">#REF!</definedName>
    <definedName name="hydjack">[248]Alat!$I$55</definedName>
    <definedName name="HYdrant">#REF!</definedName>
    <definedName name="Hydraulic">'[521]Bahan Upah'!$I$43</definedName>
    <definedName name="hydrolik">[391]DH!$G$33</definedName>
    <definedName name="I">'[189]#REF!'!$L$153</definedName>
    <definedName name="I_2">[219]Analisa!$G$263</definedName>
    <definedName name="I_3">#REF!</definedName>
    <definedName name="I_4a">#REF!</definedName>
    <definedName name="I_6">#REF!</definedName>
    <definedName name="I_7">#REF!</definedName>
    <definedName name="I_L1">#REF!</definedName>
    <definedName name="I_L2">#REF!</definedName>
    <definedName name="I_L3">#REF!</definedName>
    <definedName name="I_LATAP">#REF!</definedName>
    <definedName name="I_LD">#REF!</definedName>
    <definedName name="I_LPOS">#REF!</definedName>
    <definedName name="I_LU">#REF!</definedName>
    <definedName name="I.1">'[400]DK&amp;H'!$G$13</definedName>
    <definedName name="I.2">'[400]DK&amp;H'!$G$14</definedName>
    <definedName name="I.2.a">#REF!</definedName>
    <definedName name="I.2.b">#REF!</definedName>
    <definedName name="I.2.c">#REF!</definedName>
    <definedName name="I.2.d">#REF!</definedName>
    <definedName name="I.2b.polos">[212]ANALISA!$H$427</definedName>
    <definedName name="I.3">[210]Harga!$N$359</definedName>
    <definedName name="I.A">#REF!</definedName>
    <definedName name="IA">[364]Bahan!$D$28</definedName>
    <definedName name="ibeam1">#REF!</definedName>
    <definedName name="ibeam10">#REF!</definedName>
    <definedName name="ibeam11">#REF!</definedName>
    <definedName name="ibeam12">#REF!</definedName>
    <definedName name="ibeam13">#REF!</definedName>
    <definedName name="ibeam14">#REF!</definedName>
    <definedName name="ibeam15">#REF!</definedName>
    <definedName name="ibeam2">#REF!</definedName>
    <definedName name="ibeam3">#REF!</definedName>
    <definedName name="ibeam4">#REF!</definedName>
    <definedName name="ibeam5">#REF!</definedName>
    <definedName name="ibeam6">#REF!</definedName>
    <definedName name="ibeam7">#REF!</definedName>
    <definedName name="ibeam8">#REF!</definedName>
    <definedName name="ibeam9">#REF!</definedName>
    <definedName name="icidal">#REF!</definedName>
    <definedName name="icol1">#REF!</definedName>
    <definedName name="icol10">#REF!</definedName>
    <definedName name="icol11">#REF!</definedName>
    <definedName name="icol12">#REF!</definedName>
    <definedName name="icol13">#REF!</definedName>
    <definedName name="icol14">#REF!</definedName>
    <definedName name="icol15">#REF!</definedName>
    <definedName name="icol2">#REF!</definedName>
    <definedName name="icol3">#REF!</definedName>
    <definedName name="icol4">#REF!</definedName>
    <definedName name="icol5">#REF!</definedName>
    <definedName name="icol6">#REF!</definedName>
    <definedName name="icol7">#REF!</definedName>
    <definedName name="icol8">#REF!</definedName>
    <definedName name="icol9">#REF!</definedName>
    <definedName name="idal">[522]Dt!$C$6</definedName>
    <definedName name="idpbsm25">#REF!</definedName>
    <definedName name="idpbsm25u">#REF!</definedName>
    <definedName name="idpbsm50pr">#REF!</definedName>
    <definedName name="idpbsm50pru">#REF!</definedName>
    <definedName name="idpms">#REF!</definedName>
    <definedName name="idpmsu">#REF!</definedName>
    <definedName name="idr">#REF!</definedName>
    <definedName name="ietasayang">[523]Analis!$E$574</definedName>
    <definedName name="ifoot1">#REF!</definedName>
    <definedName name="ifoot10">#REF!</definedName>
    <definedName name="ifoot2">#REF!</definedName>
    <definedName name="ifoot3">#REF!</definedName>
    <definedName name="ifoot4">#REF!</definedName>
    <definedName name="ifoot5">#REF!</definedName>
    <definedName name="ifoot6">#REF!</definedName>
    <definedName name="ifoot7">#REF!</definedName>
    <definedName name="ifoot8">#REF!</definedName>
    <definedName name="ifoot9">#REF!</definedName>
    <definedName name="IH">#REF!</definedName>
    <definedName name="ihb">#REF!</definedName>
    <definedName name="ihb_1">#REF!</definedName>
    <definedName name="ihb_2">#REF!</definedName>
    <definedName name="ihb_2_1">#REF!</definedName>
    <definedName name="ihb_3">#REF!</definedName>
    <definedName name="ihb_4">#REF!</definedName>
    <definedName name="ihb_5">#REF!</definedName>
    <definedName name="ihbl">#REF!</definedName>
    <definedName name="ihbl_1">#REF!</definedName>
    <definedName name="ihbl_2">#REF!</definedName>
    <definedName name="ihbl_2_1">#REF!</definedName>
    <definedName name="ihbl_3">#REF!</definedName>
    <definedName name="ihbl_4">#REF!</definedName>
    <definedName name="ihbl_5">#REF!</definedName>
    <definedName name="ihbu">#REF!</definedName>
    <definedName name="ii">[219]Kuantitas!$I$23</definedName>
    <definedName name="II_01">#REF!</definedName>
    <definedName name="II_01A">#REF!</definedName>
    <definedName name="II_01B">#REF!</definedName>
    <definedName name="II_01C">#REF!</definedName>
    <definedName name="II_01D">#REF!</definedName>
    <definedName name="II_02">#REF!</definedName>
    <definedName name="II_03">#REF!</definedName>
    <definedName name="II_04">#REF!</definedName>
    <definedName name="II_05">#REF!</definedName>
    <definedName name="II_06">#REF!</definedName>
    <definedName name="II_06A">#REF!</definedName>
    <definedName name="II_06B">#REF!</definedName>
    <definedName name="II_06C">#REF!</definedName>
    <definedName name="II_06D">#REF!</definedName>
    <definedName name="II_07">#REF!</definedName>
    <definedName name="II_08">#REF!</definedName>
    <definedName name="II_09">#REF!</definedName>
    <definedName name="II_09A">#REF!</definedName>
    <definedName name="II_09B">#REF!</definedName>
    <definedName name="II_10">#REF!</definedName>
    <definedName name="II_11">#REF!</definedName>
    <definedName name="II_12">#REF!</definedName>
    <definedName name="II_13">#REF!</definedName>
    <definedName name="II_14">#REF!</definedName>
    <definedName name="II_15">#REF!</definedName>
    <definedName name="II_16">#REF!</definedName>
    <definedName name="II_L1">#REF!</definedName>
    <definedName name="II_L2">#REF!</definedName>
    <definedName name="II_L3">#REF!</definedName>
    <definedName name="II_LATAP">#REF!</definedName>
    <definedName name="II_LD">#REF!</definedName>
    <definedName name="II_LPOS">#REF!</definedName>
    <definedName name="II_LU">#REF!</definedName>
    <definedName name="II.1">'[400]DK&amp;H'!$G$19</definedName>
    <definedName name="II.2">'[400]DK&amp;H'!$G$20</definedName>
    <definedName name="II.3">'[400]DK&amp;H'!$G$21</definedName>
    <definedName name="II.4">'[400]DK&amp;H'!$G$22</definedName>
    <definedName name="II.5">'[400]DK&amp;H'!$G$23</definedName>
    <definedName name="II.6">'[400]DK&amp;H'!$G$24</definedName>
    <definedName name="II.7">'[400]DK&amp;H'!$G$25</definedName>
    <definedName name="iii">[219]Kuantitas!$I$34</definedName>
    <definedName name="III_L1">#REF!</definedName>
    <definedName name="III_L2">#REF!</definedName>
    <definedName name="III_L3">#REF!</definedName>
    <definedName name="III_LATAP">#REF!</definedName>
    <definedName name="III_LD">#REF!</definedName>
    <definedName name="III_LPOS">#REF!</definedName>
    <definedName name="III_LU">#REF!</definedName>
    <definedName name="III.1">'[400]DK&amp;H'!$G$30</definedName>
    <definedName name="III.2">'[400]DK&amp;H'!$G$31</definedName>
    <definedName name="III.3">'[400]DK&amp;H'!$G$32</definedName>
    <definedName name="III.4">'[400]DK&amp;H'!$G$33</definedName>
    <definedName name="III.5">'[400]DK&amp;H'!$G$34</definedName>
    <definedName name="ij">#REF!</definedName>
    <definedName name="ijk">'[112]Harga Satuan Bahan'!$E$175</definedName>
    <definedName name="Ijok">[524]UPAH!$H$34</definedName>
    <definedName name="Ijuk">[272]Harga!$D$46</definedName>
    <definedName name="illuminationfactor">[312]data!$J$143:$T$382</definedName>
    <definedName name="ilul">[344]DHSD!$G$33</definedName>
    <definedName name="im">#REF!</definedName>
    <definedName name="IMA">#REF!</definedName>
    <definedName name="imam_intern">#REF!</definedName>
    <definedName name="impactpb">[259]Base_Price!$J$92</definedName>
    <definedName name="Impra">#REF!</definedName>
    <definedName name="in">'[525]Kuantitas &amp; Harga'!$H$200</definedName>
    <definedName name="inbow">#REF!</definedName>
    <definedName name="IndBhn">[227]Harsat!$L$11</definedName>
    <definedName name="Indek">#REF!</definedName>
    <definedName name="INDEKDETASIR">#REF!</definedName>
    <definedName name="INDEKLOKASI">#REF!</definedName>
    <definedName name="INDEX_ARS">#REF!</definedName>
    <definedName name="index_arsitektur">#REF!</definedName>
    <definedName name="INDEX_HARGA_ARS">#REF!</definedName>
    <definedName name="INDEX_HARGA_STR">#REF!</definedName>
    <definedName name="INDEX_prelim">#REF!</definedName>
    <definedName name="INDEX_STR">#REF!</definedName>
    <definedName name="index_ton">#REF!</definedName>
    <definedName name="index1">#REF!</definedName>
    <definedName name="index2">#REF!</definedName>
    <definedName name="INDEXDETASIR">#REF!</definedName>
    <definedName name="INDEXLOKASI">#REF!</definedName>
    <definedName name="Indikator_lamp">#REF!</definedName>
    <definedName name="INDIM">#REF!</definedName>
    <definedName name="Indirect_cost">[526]MarkUp!$D$21</definedName>
    <definedName name="Indoor_box">#REF!</definedName>
    <definedName name="indoorhydrantbox">#REF!</definedName>
    <definedName name="industrial">#REF!</definedName>
    <definedName name="infa">#REF!</definedName>
    <definedName name="infakab">#REF!</definedName>
    <definedName name="infe">#REF!</definedName>
    <definedName name="infra">#REF!</definedName>
    <definedName name="INGEN">[527]basic_price!$Z$24</definedName>
    <definedName name="inlad_400">#REF!</definedName>
    <definedName name="inlad_600">#REF!</definedName>
    <definedName name="INM">#REF!</definedName>
    <definedName name="inmth">#REF!</definedName>
    <definedName name="inout">#REF!</definedName>
    <definedName name="inp">'[102]Bahan Upah'!$H$49</definedName>
    <definedName name="inpen">#REF!</definedName>
    <definedName name="INS">[300]MENU!$F$12</definedName>
    <definedName name="Ins_call_itc">#REF!</definedName>
    <definedName name="Ins_ceiling">#REF!</definedName>
    <definedName name="Ins_data">#REF!</definedName>
    <definedName name="Ins_detec">#REF!</definedName>
    <definedName name="Ins_fan">#REF!</definedName>
    <definedName name="Ins_man_flow_bell">#REF!</definedName>
    <definedName name="Ins_out">#REF!</definedName>
    <definedName name="Ins_pen">#REF!</definedName>
    <definedName name="Ins_telp">#REF!</definedName>
    <definedName name="Ins_transmitter">#REF!</definedName>
    <definedName name="insk">#REF!</definedName>
    <definedName name="insk_ac">#REF!</definedName>
    <definedName name="insk3">#REF!</definedName>
    <definedName name="insound">#REF!</definedName>
    <definedName name="Inst">#REF!</definedName>
    <definedName name="inst_air_bersih">'[218]BQ LtI'!$G$107</definedName>
    <definedName name="inst_out">#REF!</definedName>
    <definedName name="inst_pen">#REF!</definedName>
    <definedName name="instalasiair">[305]bahn!$E$83</definedName>
    <definedName name="instalasilistrik">[305]bahn!$E$82</definedName>
    <definedName name="instasaliair">[270]Bahan!$F$28</definedName>
    <definedName name="INSU">#REF!</definedName>
    <definedName name="INSURANCE">#REF!</definedName>
    <definedName name="INT">#REF!</definedName>
    <definedName name="int_wp">#REF!</definedName>
    <definedName name="int1a">#REF!</definedName>
    <definedName name="int1b">#REF!</definedName>
    <definedName name="int2a">#REF!</definedName>
    <definedName name="int2b">#REF!</definedName>
    <definedName name="intaman">#REF!</definedName>
    <definedName name="intel_1">#REF!</definedName>
    <definedName name="intel_10p">#REF!</definedName>
    <definedName name="intel_1p">#REF!</definedName>
    <definedName name="intel_2">#REF!</definedName>
    <definedName name="intel_20p">#REF!</definedName>
    <definedName name="intel_2p">#REF!</definedName>
    <definedName name="intel_5p">#REF!</definedName>
    <definedName name="intelp">#REF!</definedName>
    <definedName name="intelp_1_2">#REF!</definedName>
    <definedName name="intelp_2">#REF!</definedName>
    <definedName name="intelp_2_2">#REF!</definedName>
    <definedName name="Inter">#REF!</definedName>
    <definedName name="intray">#REF!</definedName>
    <definedName name="intray_300">#REF!</definedName>
    <definedName name="intray_400">#REF!</definedName>
    <definedName name="intray_600">#REF!</definedName>
    <definedName name="iojofjpok">#REF!</definedName>
    <definedName name="iones" hidden="1">'[254]Agregat Halus &amp; Kasar'!$H$12:$H$20</definedName>
    <definedName name="IPR_2">#REF!</definedName>
    <definedName name="iprpt1">#REF!</definedName>
    <definedName name="iprpt10">#REF!</definedName>
    <definedName name="iprpt2">#REF!</definedName>
    <definedName name="iprpt3">#REF!</definedName>
    <definedName name="iprpt4">#REF!</definedName>
    <definedName name="iprpt5">#REF!</definedName>
    <definedName name="iprpt6">#REF!</definedName>
    <definedName name="iprpt7">#REF!</definedName>
    <definedName name="iprpt8">#REF!</definedName>
    <definedName name="iprpt9">#REF!</definedName>
    <definedName name="irahu">#REF!</definedName>
    <definedName name="IRNA">#REF!</definedName>
    <definedName name="Iron_Cutter">'[161]#REF!'!$H$77</definedName>
    <definedName name="ISI">[528]Menu!$E$22</definedName>
    <definedName name="ISI_3">[191]Menu!$E$22</definedName>
    <definedName name="islab1">#REF!</definedName>
    <definedName name="islab10">#REF!</definedName>
    <definedName name="islab11">#REF!</definedName>
    <definedName name="islab12">#REF!</definedName>
    <definedName name="islab13">#REF!</definedName>
    <definedName name="islab14">#REF!</definedName>
    <definedName name="islab15">#REF!</definedName>
    <definedName name="islab2">#REF!</definedName>
    <definedName name="islab3">#REF!</definedName>
    <definedName name="islab4">#REF!</definedName>
    <definedName name="islab5">#REF!</definedName>
    <definedName name="islab6">#REF!</definedName>
    <definedName name="islab7">#REF!</definedName>
    <definedName name="islab8">#REF!</definedName>
    <definedName name="islab9">#REF!</definedName>
    <definedName name="IT">#REF!</definedName>
    <definedName name="ITC">#REF!</definedName>
    <definedName name="itc100.0_6">#REF!</definedName>
    <definedName name="itc100.0_6u">#REF!</definedName>
    <definedName name="itc70.2.0_6">#REF!</definedName>
    <definedName name="itc70.2.0_6u">#REF!</definedName>
    <definedName name="itc80.2.0_6">#REF!</definedName>
    <definedName name="itc80.2.0_6u">#REF!</definedName>
    <definedName name="ITEM">#REF!</definedName>
    <definedName name="ITEM_GAL_SAL_SAMPING">'[502]Analisa-Harga'!$J$117</definedName>
    <definedName name="ITEM_GAL_TNH_BIASA">'[502]Analisa-Harga'!$J$190</definedName>
    <definedName name="ITEM_GORONG2_40CM">'[502]Analisa-Harga'!$J$1118</definedName>
    <definedName name="ITEM_LASTON_AC">'[502]Analisa-Harga'!$J$831</definedName>
    <definedName name="ITEM_LPA_A">'[502]Analisa-Harga'!$J$612</definedName>
    <definedName name="ITEM_LPA_C">'[502]Analisa-Harga'!$J$540</definedName>
    <definedName name="ITEM_PAS._BT_ADUKAN">'[502]Analisa-Harga'!$J$331</definedName>
    <definedName name="ITEM_PEMB._DAMIJA">'[502]Analisa-Harga'!$J$44</definedName>
    <definedName name="ITEM_PRIME_COAT">'[502]Analisa-Harga'!$J$685</definedName>
    <definedName name="ITEM_TACK_COAT">'[502]Analisa-Harga'!$J$758</definedName>
    <definedName name="ITEM_TIM_TNH_BIASA">'[502]Analisa-Harga'!$J$404</definedName>
    <definedName name="item1">[295]Kua!$L$10</definedName>
    <definedName name="itemlist">[200]List_of_UnitPrice!$A:$I</definedName>
    <definedName name="iuri">[241]DHSD!$G$36</definedName>
    <definedName name="iv">[219]Kuantitas!$I$40</definedName>
    <definedName name="IV_L1">#REF!</definedName>
    <definedName name="IV_L2">#REF!</definedName>
    <definedName name="IV_L3">#REF!</definedName>
    <definedName name="IV_LD">#REF!</definedName>
    <definedName name="IV_UPOS">#REF!</definedName>
    <definedName name="IV.1">'[400]DK&amp;H'!$G$39</definedName>
    <definedName name="IV.2">'[400]DK&amp;H'!$G$40</definedName>
    <definedName name="IV.3">'[400]DK&amp;H'!$G$41</definedName>
    <definedName name="IV.5">'[400]DK&amp;H'!$G$43</definedName>
    <definedName name="IV.6">'[400]DK&amp;H'!$G$44</definedName>
    <definedName name="IV.7">'[400]DK&amp;H'!$G$45</definedName>
    <definedName name="IVA">#REF!</definedName>
    <definedName name="IVB">#REF!</definedName>
    <definedName name="iwall1">#REF!</definedName>
    <definedName name="iwall10">#REF!</definedName>
    <definedName name="iwall2">#REF!</definedName>
    <definedName name="iwall3">#REF!</definedName>
    <definedName name="iwall4">#REF!</definedName>
    <definedName name="iwall5">#REF!</definedName>
    <definedName name="iwall6">#REF!</definedName>
    <definedName name="iwall7">#REF!</definedName>
    <definedName name="iwall8">#REF!</definedName>
    <definedName name="iwall9">#REF!</definedName>
    <definedName name="iwf">#REF!</definedName>
    <definedName name="ix">[219]Kuantitas!$I$109</definedName>
    <definedName name="J">[459]REKAPITULASI!$E$24</definedName>
    <definedName name="J_10">#REF!</definedName>
    <definedName name="J_11_A">#REF!</definedName>
    <definedName name="J_12">#REF!</definedName>
    <definedName name="J_16">#REF!</definedName>
    <definedName name="J_18">#REF!</definedName>
    <definedName name="J_19">#REF!</definedName>
    <definedName name="J_20">#REF!</definedName>
    <definedName name="J_20A">#REF!</definedName>
    <definedName name="J_21">#REF!</definedName>
    <definedName name="J_22">#REF!</definedName>
    <definedName name="J_23">#REF!</definedName>
    <definedName name="J_4a">#REF!</definedName>
    <definedName name="j_5a">#REF!</definedName>
    <definedName name="J_7">#REF!</definedName>
    <definedName name="J_7A">#REF!</definedName>
    <definedName name="J_8">#REF!</definedName>
    <definedName name="J_8A">#REF!</definedName>
    <definedName name="J_9">#REF!</definedName>
    <definedName name="J_9A">#REF!</definedName>
    <definedName name="j.1">#REF!</definedName>
    <definedName name="j.1011">'[529]3Div10a'!$J$54</definedName>
    <definedName name="j.1012">'[529]3Div10c'!$U$896</definedName>
    <definedName name="j.2">#REF!</definedName>
    <definedName name="j.233">'[529]3Div2'!$U$776</definedName>
    <definedName name="j.311">'[213]3Div3'!$U$56</definedName>
    <definedName name="j.312">'[213]3Div3'!$U$174</definedName>
    <definedName name="j.321">'[213]3Div3'!$U$723</definedName>
    <definedName name="j.322">'[213]3Div3'!$U$902</definedName>
    <definedName name="j.33">'[393]3Div3'!$U$1211</definedName>
    <definedName name="j.511">'[529]3Div5'!$U$63</definedName>
    <definedName name="j.512">'[529]3Div5'!$U$242</definedName>
    <definedName name="j.521">'[393]3Div5'!$U$421</definedName>
    <definedName name="j.611">'[393]3Div6'!$U$63</definedName>
    <definedName name="j.612">'[393]3Div6'!$U$183</definedName>
    <definedName name="j.632">'[529]3Div6'!$U$963</definedName>
    <definedName name="j.635">'[393]3Div6'!$U$1676</definedName>
    <definedName name="j.636a">'[393]3Div6'!$U$2753</definedName>
    <definedName name="j.66">'[529]3Div6'!$U$2395</definedName>
    <definedName name="j.716">'[393]3Div7'!$U$601</definedName>
    <definedName name="j.731">'[529]3Div7a'!$U$1374</definedName>
    <definedName name="j.772">'[529]3Div7a'!$U$534</definedName>
    <definedName name="j.776">'[529]3Div7a'!$U$1014</definedName>
    <definedName name="j.811">'[529]3Div8'!$U$55</definedName>
    <definedName name="j.812">'[529]3Div8'!$U$234</definedName>
    <definedName name="j.813">'[529]3Div8'!$U$414</definedName>
    <definedName name="j.817">'[529]3Div8'!$U$952</definedName>
    <definedName name="j.845">'[529]3Div8'!$U$2034</definedName>
    <definedName name="j.852">'[529]3Div8'!$U$2408</definedName>
    <definedName name="J.A.1">[314]ANALISA!$K$36</definedName>
    <definedName name="J.A.16">[314]ANALISA!$AR$72</definedName>
    <definedName name="J.A.6">[314]ANALISA!$AG$36</definedName>
    <definedName name="J.A.BINTANG">[314]ANALISA!$AR$36</definedName>
    <definedName name="J.BATUKALI">[314]ANALISA!$BY$36</definedName>
    <definedName name="J.BORROWAREA">[314]ANALISA!$BC$36</definedName>
    <definedName name="j.bspr">[442]Catatan!$B$17</definedName>
    <definedName name="j.bu">[442]Catatan!$B$19</definedName>
    <definedName name="J.crpr">[442]Catatan!$B$18</definedName>
    <definedName name="J.KISDAM">[314]ANALISA!$BN$72</definedName>
    <definedName name="J.P.STONE">[314]HARSAT!$D$20</definedName>
    <definedName name="J.P.URUG">[314]HARSAT!$D$14</definedName>
    <definedName name="J.PLESTERAN20">[314]ANALISA!$CU$36</definedName>
    <definedName name="J.RUMPUT">[314]ANALISA!$BN$36</definedName>
    <definedName name="J.SIAR">[314]ANALISA!$CU$72</definedName>
    <definedName name="J.T.URUG">[314]HARSAT!$D$13</definedName>
    <definedName name="J1_1">#REF!</definedName>
    <definedName name="J11_BL8">#REF!</definedName>
    <definedName name="J2_1">#REF!</definedName>
    <definedName name="J3_2">#REF!</definedName>
    <definedName name="J4_2">#REF!</definedName>
    <definedName name="J7_BL8">#REF!</definedName>
    <definedName name="J8_BL8">#REF!</definedName>
    <definedName name="J9_BL8">#REF!</definedName>
    <definedName name="ja">#REF!</definedName>
    <definedName name="ja_10">#REF!</definedName>
    <definedName name="ja_16">#REF!</definedName>
    <definedName name="ja_17">#REF!</definedName>
    <definedName name="ja_18">#REF!</definedName>
    <definedName name="ja_5">#REF!</definedName>
    <definedName name="ja_6">#REF!</definedName>
    <definedName name="ja_7">#REF!</definedName>
    <definedName name="ja_9">#REF!</definedName>
    <definedName name="ja_9a">#REF!</definedName>
    <definedName name="ja_9b">#REF!</definedName>
    <definedName name="JA_9C">#REF!</definedName>
    <definedName name="JAB">[530]Menu!$B$18</definedName>
    <definedName name="jabatan">[531]ch!$B$7</definedName>
    <definedName name="Jabatan_Penawar">[532]Data!$G$7</definedName>
    <definedName name="jabatan_pimpinan">'[533]Surat Pernyataan'!$H$35</definedName>
    <definedName name="jack">[242]Harsat!$E$94</definedName>
    <definedName name="Jack_Hammer">'[161]#REF!'!$H$75</definedName>
    <definedName name="jack_hammer_galian_padas">'[161]#REF!'!$H$662</definedName>
    <definedName name="JACKHAMMER">#REF!</definedName>
    <definedName name="Jadwal" hidden="1">'[534]2'!$H$12:$H$20</definedName>
    <definedName name="JAK">#REF!</definedName>
    <definedName name="JAKARTA_OFFICE">#REF!</definedName>
    <definedName name="jaket">#REF!</definedName>
    <definedName name="jalan">#REF!</definedName>
    <definedName name="jalusi">#REF!</definedName>
    <definedName name="jamkerja">[368]CH!$C$25</definedName>
    <definedName name="jangan" hidden="1">[535]H.Satuan!#REF!</definedName>
    <definedName name="janitor">#REF!</definedName>
    <definedName name="JAPANESE_MESS">#REF!</definedName>
    <definedName name="jarak_amp">'[161]#REF!'!$U$20</definedName>
    <definedName name="Jarak_sirtu">'[161]#REF!'!$U$19</definedName>
    <definedName name="jarak_tanah_urug">'[161]#REF!'!$U$18</definedName>
    <definedName name="jasa">#REF!</definedName>
    <definedName name="JASA_1">#REF!</definedName>
    <definedName name="JASA_3">#REF!</definedName>
    <definedName name="JASA_4">#REF!</definedName>
    <definedName name="JASA_5">#REF!</definedName>
    <definedName name="JASA_6">#REF!</definedName>
    <definedName name="JASA_7">#REF!</definedName>
    <definedName name="JASD">#REF!</definedName>
    <definedName name="jati_balok_2.3">'[265]20.1.1 Bahan Bangun &amp; Konstruks'!#REF!</definedName>
    <definedName name="jati_balok_5.7">'[265]20.1.1 Bahan Bangun &amp; Konstruks'!#REF!</definedName>
    <definedName name="jati_balok_6.12">'[265]20.1.1 Bahan Bangun &amp; Konstruks'!#REF!</definedName>
    <definedName name="jati_papan">'[265]20.1.1 Bahan Bangun &amp; Konstruks'!#REF!</definedName>
    <definedName name="jati_reng">'[265]20.1.1 Bahan Bangun &amp; Konstruks'!#REF!</definedName>
    <definedName name="jati_usuk">'[265]20.1.1 Bahan Bangun &amp; Konstruks'!#REF!</definedName>
    <definedName name="jb">[536]R!$G$41</definedName>
    <definedName name="jbbg">[537]Catatan!$G$18</definedName>
    <definedName name="jbl">[537]Catatan!$G$16</definedName>
    <definedName name="jbt">[198]RKP!$L$40</definedName>
    <definedName name="jcl">[537]Catatan!$G$17</definedName>
    <definedName name="JDWALAT">'[3]Jdw Alat'!$B$1:$X$44</definedName>
    <definedName name="jeda">[238]jeulingke!$F$86</definedName>
    <definedName name="JEFTA">#REF!</definedName>
    <definedName name="JEFTA_1">#REF!</definedName>
    <definedName name="JEFTA_17">#REF!</definedName>
    <definedName name="JEFTA_2">#REF!</definedName>
    <definedName name="JEFTA_3">#REF!</definedName>
    <definedName name="JEFTA_4">#REF!</definedName>
    <definedName name="JEFTA_5">#REF!</definedName>
    <definedName name="JEFTA_6">#REF!</definedName>
    <definedName name="JEFTA_7">#REF!</definedName>
    <definedName name="JEFTA_8">#REF!</definedName>
    <definedName name="JEFTA_9">#REF!</definedName>
    <definedName name="jem">#REF!</definedName>
    <definedName name="jembatan">#REF!</definedName>
    <definedName name="jenalja14">#REF!</definedName>
    <definedName name="jenalja14a">#REF!</definedName>
    <definedName name="jenalja15">#REF!</definedName>
    <definedName name="jenalja15a">#REF!</definedName>
    <definedName name="jenalja16">#REF!</definedName>
    <definedName name="jenalja16a">#REF!</definedName>
    <definedName name="jenalja16b">#REF!</definedName>
    <definedName name="jenalja17">#REF!</definedName>
    <definedName name="jenalja18">#REF!</definedName>
    <definedName name="JEND">#REF!</definedName>
    <definedName name="Jendela_Kaca_Polos">#REF!</definedName>
    <definedName name="Jendela_Type_1___135_x_0.88">[216]upah!$G$28</definedName>
    <definedName name="Jendela_Type_2___135_x_0.5">[216]upah!$G$29</definedName>
    <definedName name="Jendela_Type_4__250_x_138">[216]upah!$G$30</definedName>
    <definedName name="JENDELA1">#REF!</definedName>
    <definedName name="JENDELA2">#REF!</definedName>
    <definedName name="JENDELA3">#REF!</definedName>
    <definedName name="jendela4">#REF!</definedName>
    <definedName name="jendela5">#REF!</definedName>
    <definedName name="jendj1">#REF!</definedName>
    <definedName name="jendj10">#REF!</definedName>
    <definedName name="jendj11">#REF!</definedName>
    <definedName name="jendj12">#REF!</definedName>
    <definedName name="jendj13">#REF!</definedName>
    <definedName name="jendj14">#REF!</definedName>
    <definedName name="jendj2">#REF!</definedName>
    <definedName name="jendj3">#REF!</definedName>
    <definedName name="jendj4">#REF!</definedName>
    <definedName name="jendj5">#REF!</definedName>
    <definedName name="jendj6">#REF!</definedName>
    <definedName name="jendj7">#REF!</definedName>
    <definedName name="jendj8">#REF!</definedName>
    <definedName name="jendj9">#REF!</definedName>
    <definedName name="jenis_material">'[538]Rincian Bah&amp;Ten'!$J$12:$J$2835</definedName>
    <definedName name="jenis_tenaga">'[538]Rincian Bah&amp;Ten'!$M$12:$M$2835</definedName>
    <definedName name="jer">'[34]Kuantitas &amp; Harga'!$A$100:$J$119</definedName>
    <definedName name="jesat01">[40]jeulingke!$F$17</definedName>
    <definedName name="jesat02">[40]jeulingke!$F$20</definedName>
    <definedName name="jesat03">[40]jeulingke!$F$21</definedName>
    <definedName name="jesat04">[40]jeulingke!$F$22</definedName>
    <definedName name="jesat05">[40]jeulingke!$F$23</definedName>
    <definedName name="jesat06">[40]jeulingke!$F$26</definedName>
    <definedName name="jesat07">[40]jeulingke!$F$29</definedName>
    <definedName name="jesat08">[40]jeulingke!$F$30</definedName>
    <definedName name="jesat09">[40]jeulingke!$F$33</definedName>
    <definedName name="jesat10">[40]jeulingke!$F$34</definedName>
    <definedName name="jesat11">[40]jeulingke!$F$35</definedName>
    <definedName name="jesat12">[40]jeulingke!$F$38</definedName>
    <definedName name="jesat13">[40]jeulingke!$F$39</definedName>
    <definedName name="jesat14">[40]jeulingke!$F$46</definedName>
    <definedName name="jesat15">[40]jeulingke!$F$47</definedName>
    <definedName name="jesat16">[40]jeulingke!$F$48</definedName>
    <definedName name="jesat17">[40]jeulingke!$F$49</definedName>
    <definedName name="jesat18">[40]jeulingke!$F$50</definedName>
    <definedName name="jesat19">[40]jeulingke!$F$51</definedName>
    <definedName name="jesat20">[40]jeulingke!$F$52</definedName>
    <definedName name="jesat21">[40]jeulingke!$F$53</definedName>
    <definedName name="jesat22">[40]jeulingke!$F$54</definedName>
    <definedName name="jesat23">[40]jeulingke!$F$55</definedName>
    <definedName name="jesat24">[40]jeulingke!$F$62</definedName>
    <definedName name="jesat25">[40]jeulingke!$F$63</definedName>
    <definedName name="jesat26">[40]jeulingke!$F$66</definedName>
    <definedName name="jesat27">[40]jeulingke!$F$67</definedName>
    <definedName name="jesat28">[40]jeulingke!$F$68</definedName>
    <definedName name="jesat29">[40]jeulingke!$F$69</definedName>
    <definedName name="jesat30">[40]jeulingke!$F$72</definedName>
    <definedName name="jesat31">[40]jeulingke!$F$73</definedName>
    <definedName name="jesat32">[40]jeulingke!$F$74</definedName>
    <definedName name="jesat33">[40]jeulingke!$F$75</definedName>
    <definedName name="jesat34">[40]jeulingke!$F$78</definedName>
    <definedName name="jesat35">[40]jeulingke!$F$79</definedName>
    <definedName name="jesat36">[40]jeulingke!$F$80</definedName>
    <definedName name="jesat37">[40]jeulingke!$F$81</definedName>
    <definedName name="jesat38">[40]jeulingke!$F$83</definedName>
    <definedName name="jesat39">[40]jeulingke!$F$86</definedName>
    <definedName name="jesat40">[40]jeulingke!$F$93</definedName>
    <definedName name="jesat41">[40]jeulingke!$F$94</definedName>
    <definedName name="jesat42">[40]jeulingke!$F$95</definedName>
    <definedName name="jesat43">[40]jeulingke!$F$96</definedName>
    <definedName name="jesat44">[40]jeulingke!$F$97</definedName>
    <definedName name="jesat45">[40]jeulingke!$F$98</definedName>
    <definedName name="jesat46">[40]jeulingke!$F$99</definedName>
    <definedName name="jesat47">[40]jeulingke!$F$100</definedName>
    <definedName name="jesat48">[40]jeulingke!$F$101</definedName>
    <definedName name="jesat49">[40]jeulingke!$F$102</definedName>
    <definedName name="jesat50">[40]jeulingke!$F$103</definedName>
    <definedName name="jesat51">[40]jeulingke!$F$104</definedName>
    <definedName name="jesat52">[40]jeulingke!$F$105</definedName>
    <definedName name="jesat53">[40]jeulingke!$F$106</definedName>
    <definedName name="jesat54">[40]jeulingke!$F$107</definedName>
    <definedName name="jesat55">[40]jeulingke!$F$108</definedName>
    <definedName name="jesat56">[40]jeulingke!$F$109</definedName>
    <definedName name="jesat57">[40]jeulingke!$F$110</definedName>
    <definedName name="jesat58">[40]jeulingke!$F$111</definedName>
    <definedName name="jesat59">[40]jeulingke!$F$112</definedName>
    <definedName name="jesat60">[40]jeulingke!$F$113</definedName>
    <definedName name="jesat61">[40]jeulingke!$F$114</definedName>
    <definedName name="jesat62">[40]jeulingke!$F$115</definedName>
    <definedName name="jesat63">[40]jeulingke!$F$116</definedName>
    <definedName name="jesat64">[40]jeulingke!$F$117</definedName>
    <definedName name="jesat65">[40]jeulingke!$F$118</definedName>
    <definedName name="jesat66">[40]jeulingke!$F$119</definedName>
    <definedName name="jesat67">[40]jeulingke!$F$120</definedName>
    <definedName name="jesat68">[40]jeulingke!$F$121</definedName>
    <definedName name="jesat69">[40]jeulingke!$F$122</definedName>
    <definedName name="jesat70">[40]jeulingke!$F$123</definedName>
    <definedName name="jesat71">[40]jeulingke!$F$124</definedName>
    <definedName name="jesat72">[40]jeulingke!$F$125</definedName>
    <definedName name="jesat73">[40]jeulingke!$F$126</definedName>
    <definedName name="jesat74">[40]jeulingke!$F$127</definedName>
    <definedName name="jesat75">[40]jeulingke!$F$128</definedName>
    <definedName name="jesat76">[40]jeulingke!$F$129</definedName>
    <definedName name="jesat77">[40]jeulingke!$F$135</definedName>
    <definedName name="jesat78">[40]jeulingke!$F$136</definedName>
    <definedName name="jesat79">[40]jeulingke!$F$137</definedName>
    <definedName name="jesat80">[40]jeulingke!$F$138</definedName>
    <definedName name="jesat81">[40]jeulingke!$F$139</definedName>
    <definedName name="jesat82">[40]jeulingke!$F$140</definedName>
    <definedName name="jesat83">[40]jeulingke!$F$141</definedName>
    <definedName name="jesat84">[40]jeulingke!$F$142</definedName>
    <definedName name="jesat85">[40]jeulingke!$F$143</definedName>
    <definedName name="jesat86">[40]jeulingke!$F$144</definedName>
    <definedName name="jesat87">[40]jeulingke!$F$151</definedName>
    <definedName name="jesat88">[40]jeulingke!$F$152</definedName>
    <definedName name="jesat89">[40]jeulingke!$F$153</definedName>
    <definedName name="jesat90">[40]jeulingke!$F$154</definedName>
    <definedName name="jesat91">[40]jeulingke!$F$155</definedName>
    <definedName name="jesat92">[40]jeulingke!$F$158</definedName>
    <definedName name="jetot">[36]jeulingke!$C$191</definedName>
    <definedName name="jetpm">'[112]Harga Satuan Bahan'!$E$150</definedName>
    <definedName name="jevol01">[40]jeulingke!$E$17</definedName>
    <definedName name="jevol02">[40]jeulingke!$E$20</definedName>
    <definedName name="jevol03">[40]jeulingke!$E$21</definedName>
    <definedName name="jevol04">[40]jeulingke!$E$22</definedName>
    <definedName name="jevol05">[40]jeulingke!$E$23</definedName>
    <definedName name="jevol06">[40]jeulingke!$E$26</definedName>
    <definedName name="jevol07">[40]jeulingke!$E$29</definedName>
    <definedName name="jevol08">[40]jeulingke!$E$30</definedName>
    <definedName name="jevol09">[40]jeulingke!$E$33</definedName>
    <definedName name="jevol10">[40]jeulingke!$E$34</definedName>
    <definedName name="jevol11">[40]jeulingke!$E$35</definedName>
    <definedName name="jevol12">[40]jeulingke!$E$38</definedName>
    <definedName name="jevol13">[40]jeulingke!$E$39</definedName>
    <definedName name="jevol14">[40]jeulingke!$E$46</definedName>
    <definedName name="jevol15">[40]jeulingke!$E$47</definedName>
    <definedName name="jevol16">[40]jeulingke!$E$48</definedName>
    <definedName name="jevol17">[40]jeulingke!$E$49</definedName>
    <definedName name="jevol18">[40]jeulingke!$E$50</definedName>
    <definedName name="jevol19">[40]jeulingke!$E$51</definedName>
    <definedName name="jevol20">[40]jeulingke!$E$52</definedName>
    <definedName name="jevol21">[40]jeulingke!$E$53</definedName>
    <definedName name="jevol22">[40]jeulingke!$E$54</definedName>
    <definedName name="jevol23">[40]jeulingke!$E$55</definedName>
    <definedName name="jevol24">[40]jeulingke!$E$62</definedName>
    <definedName name="jevol25">[40]jeulingke!$E$63</definedName>
    <definedName name="jevol26">[40]jeulingke!$E$66</definedName>
    <definedName name="jevol27">[40]jeulingke!$E$67</definedName>
    <definedName name="jevol28">[40]jeulingke!$E$68</definedName>
    <definedName name="jevol29">[40]jeulingke!$E$69</definedName>
    <definedName name="jevol30">[40]jeulingke!$E$72</definedName>
    <definedName name="jevol31">[40]jeulingke!$E$73</definedName>
    <definedName name="jevol32">[40]jeulingke!$E$74</definedName>
    <definedName name="jevol33">[40]jeulingke!$E$75</definedName>
    <definedName name="jevol34">[40]jeulingke!$E$78</definedName>
    <definedName name="jevol35">[40]jeulingke!$E$79</definedName>
    <definedName name="jevol36">[40]jeulingke!$E$80</definedName>
    <definedName name="jevol37">[40]jeulingke!$E$81</definedName>
    <definedName name="jevol38">[40]jeulingke!$E$83</definedName>
    <definedName name="jevol39">[40]jeulingke!$E$86</definedName>
    <definedName name="jevol40">[40]jeulingke!$E$93</definedName>
    <definedName name="jevol41">[40]jeulingke!$E$94</definedName>
    <definedName name="jevol42">[40]jeulingke!$E$95</definedName>
    <definedName name="jevol43">[40]jeulingke!$E$96</definedName>
    <definedName name="jevol44">[40]jeulingke!$E$97</definedName>
    <definedName name="jevol45">[40]jeulingke!$E$98</definedName>
    <definedName name="jevol46">[40]jeulingke!$E$99</definedName>
    <definedName name="jevol47">[40]jeulingke!$E$100</definedName>
    <definedName name="jevol48">[40]jeulingke!$E$101</definedName>
    <definedName name="jevol49">[40]jeulingke!$E$102</definedName>
    <definedName name="jevol50">[40]jeulingke!$E$103</definedName>
    <definedName name="jevol51">[40]jeulingke!$E$104</definedName>
    <definedName name="jevol52">[40]jeulingke!$E$105</definedName>
    <definedName name="jevol53">[40]jeulingke!$E$106</definedName>
    <definedName name="jevol54">[40]jeulingke!$E$107</definedName>
    <definedName name="jevol55">[40]jeulingke!$E$108</definedName>
    <definedName name="jevol56">[40]jeulingke!$E$109</definedName>
    <definedName name="jevol57">[40]jeulingke!$E$110</definedName>
    <definedName name="jevol58">[40]jeulingke!$E$111</definedName>
    <definedName name="jevol59">[40]jeulingke!$E$112</definedName>
    <definedName name="jevol60">[40]jeulingke!$E$113</definedName>
    <definedName name="jevol61">[40]jeulingke!$E$114</definedName>
    <definedName name="jevol62">[40]jeulingke!$E$115</definedName>
    <definedName name="jevol63">[40]jeulingke!$E$116</definedName>
    <definedName name="jevol64">[40]jeulingke!$E$117</definedName>
    <definedName name="jevol65">[40]jeulingke!$E$118</definedName>
    <definedName name="jevol66">[40]jeulingke!$E$119</definedName>
    <definedName name="jevol67">[40]jeulingke!$E$120</definedName>
    <definedName name="jevol68">[40]jeulingke!$E$121</definedName>
    <definedName name="jevol69">[40]jeulingke!$E$122</definedName>
    <definedName name="jevol70">[40]jeulingke!$E$123</definedName>
    <definedName name="jevol71">[40]jeulingke!$E$124</definedName>
    <definedName name="jevol72">[40]jeulingke!$E$125</definedName>
    <definedName name="jevol73">[40]jeulingke!$E$126</definedName>
    <definedName name="jevol74">[40]jeulingke!$E$127</definedName>
    <definedName name="jevol75">[40]jeulingke!$E$128</definedName>
    <definedName name="jevol76">[40]jeulingke!$E$129</definedName>
    <definedName name="jevol77">[40]jeulingke!$E$135</definedName>
    <definedName name="jevol78">[40]jeulingke!$E$136</definedName>
    <definedName name="jevol79">[40]jeulingke!$E$137</definedName>
    <definedName name="jevol80">[40]jeulingke!$E$138</definedName>
    <definedName name="jevol81">[40]jeulingke!$E$139</definedName>
    <definedName name="jevol82">[40]jeulingke!$E$140</definedName>
    <definedName name="jevol83">[40]jeulingke!$E$141</definedName>
    <definedName name="jevol84">[40]jeulingke!$E$142</definedName>
    <definedName name="jevol85">[40]jeulingke!$E$143</definedName>
    <definedName name="jevol86">[40]jeulingke!$E$144</definedName>
    <definedName name="jevol87">[40]jeulingke!$E$151</definedName>
    <definedName name="jevol88">[40]jeulingke!$E$152</definedName>
    <definedName name="jevol89">[40]jeulingke!$E$153</definedName>
    <definedName name="jevol90">[40]jeulingke!$E$154</definedName>
    <definedName name="jevol91">[40]jeulingke!$E$155</definedName>
    <definedName name="jevol92">[40]jeulingke!$E$158</definedName>
    <definedName name="jfiller">[142]BasicPrice!$G$154</definedName>
    <definedName name="JGY">#REF!</definedName>
    <definedName name="jhammer">[248]Alat!$I$35</definedName>
    <definedName name="JHG">[237]ALAT!$AW$30</definedName>
    <definedName name="JHGF">[237]ALAT!$AW$31</definedName>
    <definedName name="jhk">'[267]SCHEDULE TENAGA'!$F$39</definedName>
    <definedName name="jik">#REF!</definedName>
    <definedName name="jik_1">#REF!</definedName>
    <definedName name="jik_2">#REF!</definedName>
    <definedName name="jik_3">#REF!</definedName>
    <definedName name="JJ">#REF!</definedName>
    <definedName name="JJ_01">#REF!</definedName>
    <definedName name="JJ_02">#REF!</definedName>
    <definedName name="JJ_05">#REF!</definedName>
    <definedName name="JJ_05A">#REF!</definedName>
    <definedName name="JJ_06">#REF!</definedName>
    <definedName name="JJ_07">#REF!</definedName>
    <definedName name="JJ_09">#REF!</definedName>
    <definedName name="JJ_10">#REF!</definedName>
    <definedName name="JJ_10A">#REF!</definedName>
    <definedName name="JJ_12">'[221]HRG BHN'!$G$327</definedName>
    <definedName name="JJ_12A">#REF!</definedName>
    <definedName name="JJ_13">#REF!</definedName>
    <definedName name="JJ_14">#REF!</definedName>
    <definedName name="JJ_15">#REF!</definedName>
    <definedName name="JJ_15A">#REF!</definedName>
    <definedName name="JJ_15B">#REF!</definedName>
    <definedName name="JJ_16">#REF!</definedName>
    <definedName name="JJ_17">#REF!</definedName>
    <definedName name="JJ_18">#REF!</definedName>
    <definedName name="JJ_19">'[221]HRG BHN'!$G$337</definedName>
    <definedName name="JJ_19A">#REF!</definedName>
    <definedName name="JJ_19B">#REF!</definedName>
    <definedName name="JJ_19C">#REF!</definedName>
    <definedName name="JJ_20">#REF!</definedName>
    <definedName name="JJ_21">#REF!</definedName>
    <definedName name="JJ_21A">#REF!</definedName>
    <definedName name="JJ_21B">#REF!</definedName>
    <definedName name="JJ_22">#REF!</definedName>
    <definedName name="JJ_23">#REF!</definedName>
    <definedName name="JJ_23A">#REF!</definedName>
    <definedName name="JJ_24">#REF!</definedName>
    <definedName name="JJ_25">#REF!</definedName>
    <definedName name="JJ_26">#REF!</definedName>
    <definedName name="JJ_29">#REF!</definedName>
    <definedName name="JJ_30">#REF!</definedName>
    <definedName name="JJ_31">#REF!</definedName>
    <definedName name="JJ_32">#REF!</definedName>
    <definedName name="JJ_33">#REF!</definedName>
    <definedName name="JJ_34">'[539]HRG BHN'!$G$358</definedName>
    <definedName name="JJ_35">#REF!</definedName>
    <definedName name="JJ_37">'[539]HRG BHN'!$G$360</definedName>
    <definedName name="JJ_38">#REF!</definedName>
    <definedName name="JJ_39">#REF!</definedName>
    <definedName name="JJ_40">#REF!</definedName>
    <definedName name="JJJ">[540]div3!$L$841:$W$901</definedName>
    <definedName name="JJUM4C">#REF!</definedName>
    <definedName name="jk">[198]map!$V$29</definedName>
    <definedName name="jkt_btg">#REF!</definedName>
    <definedName name="JKTKTY">'[236]Lamp-4 Sat-Das'!$J$73</definedName>
    <definedName name="Jl._Selaparang_No._52_Mataram">#REF!</definedName>
    <definedName name="jml_material">'[538]Rincian Bah&amp;Ten'!$K$12:$K$2835</definedName>
    <definedName name="jml_tenaga">'[538]Rincian Bah&amp;Ten'!$N$12:$N$2835</definedName>
    <definedName name="JMLKELUARGA">#REF!</definedName>
    <definedName name="JOB">#REF!</definedName>
    <definedName name="JobDesc">#REF!</definedName>
    <definedName name="JOINT">#REF!</definedName>
    <definedName name="jointplate">'[258]AHS Struktur'!$G$39</definedName>
    <definedName name="JP">#REF!</definedName>
    <definedName name="jpt">[387]harsat!$M$59</definedName>
    <definedName name="Jrgambar">'[541]Upah Modifikasi'!$E$16</definedName>
    <definedName name="jrk">[157]Sheet1!$B$17</definedName>
    <definedName name="jrkbc">[169]mapdc!$Q$30</definedName>
    <definedName name="js">[542]Analisa!$J$7</definedName>
    <definedName name="jsealant">[142]BasicPrice!$G$156</definedName>
    <definedName name="jstk">#REF!</definedName>
    <definedName name="ju">{"Book1","4.09 FLORA DAN FAUNA.xls","4.22 PERLENGKAPAN SEKOLAH.xls"}</definedName>
    <definedName name="JUACBC">'[543]AC-BC'!$O$85</definedName>
    <definedName name="JUACIKI">'[543] ACI(ki)'!$P$85</definedName>
    <definedName name="JUDUL">[5]Menu!$B$2</definedName>
    <definedName name="JUDUL_3">[191]Menu!$B$2</definedName>
    <definedName name="JUGALBIKA">'[543]GALBI(ka)'!$T$129</definedName>
    <definedName name="JUGALBIKI">'[543]GALBI(ki)'!$T$128</definedName>
    <definedName name="JUGALBITG">'[543]GALBI(tg)'!$W$127</definedName>
    <definedName name="JULAPONA">'[543]LAPON-A'!$O$85</definedName>
    <definedName name="JULAPONB">'[543]LAPON-B'!$O$85</definedName>
    <definedName name="jum1_3">#REF!</definedName>
    <definedName name="jum1_7">#REF!</definedName>
    <definedName name="jum1_8">#REF!</definedName>
    <definedName name="jum10_3">#REF!</definedName>
    <definedName name="jum10_7">#REF!</definedName>
    <definedName name="jum10_8">#REF!</definedName>
    <definedName name="jum2_3">#REF!</definedName>
    <definedName name="jum2_7">#REF!</definedName>
    <definedName name="jum2_8">#REF!</definedName>
    <definedName name="jum3_3">#REF!</definedName>
    <definedName name="jum3_7">#REF!</definedName>
    <definedName name="jum3_8">#REF!</definedName>
    <definedName name="jum4_3">#REF!</definedName>
    <definedName name="jum4_7">#REF!</definedName>
    <definedName name="jum4_8">#REF!</definedName>
    <definedName name="JUM4A">#REF!</definedName>
    <definedName name="JUM4B">#REF!</definedName>
    <definedName name="JUM4C">#REF!</definedName>
    <definedName name="JUM4D">#REF!</definedName>
    <definedName name="JUM4E">#REF!</definedName>
    <definedName name="JUM4F">#REF!</definedName>
    <definedName name="JUM4G">#REF!</definedName>
    <definedName name="jum5_3">#REF!</definedName>
    <definedName name="jum5_7">#REF!</definedName>
    <definedName name="jum5_8">#REF!</definedName>
    <definedName name="JUM5A">#REF!</definedName>
    <definedName name="JUM5B">#REF!</definedName>
    <definedName name="JUM5C">#REF!</definedName>
    <definedName name="JUM5D">#REF!</definedName>
    <definedName name="JUM5E">#REF!</definedName>
    <definedName name="JUM5F">#REF!</definedName>
    <definedName name="JUM5G">#REF!</definedName>
    <definedName name="jum6_3">#REF!</definedName>
    <definedName name="jum6_7">#REF!</definedName>
    <definedName name="jum6_8">#REF!</definedName>
    <definedName name="jum7_3">#REF!</definedName>
    <definedName name="jum7_7">#REF!</definedName>
    <definedName name="jum7_8">#REF!</definedName>
    <definedName name="jum8_3">#REF!</definedName>
    <definedName name="jum8_7">#REF!</definedName>
    <definedName name="jum8_8">#REF!</definedName>
    <definedName name="jum9_3">#REF!</definedName>
    <definedName name="jum9_7">#REF!</definedName>
    <definedName name="jum9_8">#REF!</definedName>
    <definedName name="jumlah">[544]R!$I$28</definedName>
    <definedName name="jumlah_harga_bab1_umum">'[434]R A B1'!$I$17</definedName>
    <definedName name="jumlah_harga_bab10_pekerjaan_rutin">'[434]R A B1'!$I$328</definedName>
    <definedName name="jumlah_harga_bab2_drainase">'[434]R A B1'!$I$36</definedName>
    <definedName name="jumlah_harga_bab3_pekerjaan_tanah">'[434]R A B1'!$I$49</definedName>
    <definedName name="jumlah_harga_bab4_pekerjaan_bahu">'[434]R A B1'!$I$66</definedName>
    <definedName name="jumlah_harga_bab5_perkerasan_berbutir">'[434]R A B1'!$I$96</definedName>
    <definedName name="jumlah_harga_bab6_perkerasan_aspal">'[434]R A B1'!$I$137</definedName>
    <definedName name="jumlah_harga_bab7_struktur">'[434]R A B1'!$I$165</definedName>
    <definedName name="jumlah_harga_bab8_Pekerjaan_minor">'[434]R A B1'!$I$209</definedName>
    <definedName name="jumlah_harga_bab9_pekerjaan_harian">'[434]R A B1'!$I$268</definedName>
    <definedName name="Jumlah_I">#REF!</definedName>
    <definedName name="Jumlah_II">#REF!</definedName>
    <definedName name="Jumlah_III">#REF!</definedName>
    <definedName name="Jumlah_IV">#REF!</definedName>
    <definedName name="Jumlah_V">#REF!</definedName>
    <definedName name="Jumlah_VI">#REF!</definedName>
    <definedName name="jumlahtotal">[219]Rekap!$H$20</definedName>
    <definedName name="JUPASBAKI">'[543]PASBA(ki)'!$R$85</definedName>
    <definedName name="JUPRIME">[543]PRIME!$O$85</definedName>
    <definedName name="jurai">#REF!</definedName>
    <definedName name="JUSALBETKA">'[543]SALBET(ka)II'!$Q$85</definedName>
    <definedName name="JUSALBETKI">'[543]SALBET(ki)IA'!$Q$85</definedName>
    <definedName name="JUSIAP">[543]SIAPBOS!$O$85</definedName>
    <definedName name="JUTIMBI">'[543]TIMBI(kk)'!$W$116</definedName>
    <definedName name="JUTIMPIL">[543]TIMPIL!$X$173</definedName>
    <definedName name="JUTUTUPKA">'[543]TUTUP(ka)'!$R$86</definedName>
    <definedName name="JUTUTUPKI">'[543]TUTUP(ki)'!$R$91</definedName>
    <definedName name="JUURPAS">[543]URUPAS!$O$85</definedName>
    <definedName name="k">'[545]daftar harga'!$F$24</definedName>
    <definedName name="K_012">#REF!</definedName>
    <definedName name="K_013">#REF!</definedName>
    <definedName name="K_016">#REF!</definedName>
    <definedName name="K_017">#REF!</definedName>
    <definedName name="K_035">#REF!</definedName>
    <definedName name="K_1">#REF!</definedName>
    <definedName name="K_100">#REF!</definedName>
    <definedName name="K_110">#REF!</definedName>
    <definedName name="K_112">#REF!</definedName>
    <definedName name="K_115">#REF!</definedName>
    <definedName name="K_1520">#REF!</definedName>
    <definedName name="K_15204">#REF!</definedName>
    <definedName name="K_15205">#REF!</definedName>
    <definedName name="K_1540">#REF!</definedName>
    <definedName name="K_175">#REF!</definedName>
    <definedName name="k_2020">#REF!</definedName>
    <definedName name="K_20201">#REF!</definedName>
    <definedName name="K_20204">#REF!</definedName>
    <definedName name="K_20205">#REF!</definedName>
    <definedName name="K_2070">#REF!</definedName>
    <definedName name="K_20704">#REF!</definedName>
    <definedName name="K_20705">#REF!</definedName>
    <definedName name="K_210">#REF!</definedName>
    <definedName name="K_221">#REF!</definedName>
    <definedName name="K_224">#REF!</definedName>
    <definedName name="K_225">#REF!</definedName>
    <definedName name="k_250">#REF!</definedName>
    <definedName name="K_2525">#REF!</definedName>
    <definedName name="k_3">#REF!</definedName>
    <definedName name="k_300">#REF!</definedName>
    <definedName name="k_3030">#REF!</definedName>
    <definedName name="K_30301">#REF!</definedName>
    <definedName name="K_3060">#REF!</definedName>
    <definedName name="K_30602">#REF!</definedName>
    <definedName name="K_30603">#REF!</definedName>
    <definedName name="K_311">#REF!</definedName>
    <definedName name="K_321">#REF!</definedName>
    <definedName name="k_35">#REF!</definedName>
    <definedName name="k_350">#REF!</definedName>
    <definedName name="K_4">#REF!</definedName>
    <definedName name="K_400">#REF!</definedName>
    <definedName name="K_4040">#REF!</definedName>
    <definedName name="K_410">#REF!</definedName>
    <definedName name="K_411">#REF!</definedName>
    <definedName name="k_450">#REF!</definedName>
    <definedName name="K_5">#REF!</definedName>
    <definedName name="K_514">#REF!</definedName>
    <definedName name="K_516">#REF!</definedName>
    <definedName name="K_522">#REF!</definedName>
    <definedName name="k_57">#REF!</definedName>
    <definedName name="K_6">#REF!</definedName>
    <definedName name="K_617">#REF!</definedName>
    <definedName name="K_618">#REF!</definedName>
    <definedName name="K_636">#REF!</definedName>
    <definedName name="K_70">#REF!</definedName>
    <definedName name="K_702">#REF!</definedName>
    <definedName name="K_704">#REF!</definedName>
    <definedName name="K_705">#REF!</definedName>
    <definedName name="K_7070">#REF!</definedName>
    <definedName name="K_7070B">#REF!</definedName>
    <definedName name="K_710">#REF!</definedName>
    <definedName name="K_715">#REF!</definedName>
    <definedName name="K_725">#REF!</definedName>
    <definedName name="K_815">#REF!</definedName>
    <definedName name="k_9">#REF!</definedName>
    <definedName name="K_90">#REF!</definedName>
    <definedName name="K_903">#REF!</definedName>
    <definedName name="K_904">#REF!</definedName>
    <definedName name="K_905">#REF!</definedName>
    <definedName name="K_9090">#REF!</definedName>
    <definedName name="K_9090B">#REF!</definedName>
    <definedName name="k_anak">'[552]Lamp BAP'!$C$67</definedName>
    <definedName name="K_Ass_Surveyor">'[267]ANALISA HARGA SAT.'!$J$13</definedName>
    <definedName name="K_Bekesting">[214]HARGA!$G$31</definedName>
    <definedName name="K_Beton">[309]H.Bahan!$E$19</definedName>
    <definedName name="K_DH">#REF!</definedName>
    <definedName name="K_PELAKSANA">[553]MENU!$A$40</definedName>
    <definedName name="K_PELAKSANA1">[554]MENU!$C$35</definedName>
    <definedName name="K_Surveyor">'[267]ANALISA HARGA SAT.'!$J$14</definedName>
    <definedName name="k_t23">#REF!</definedName>
    <definedName name="K_tk_batu">'[161]#REF!'!$F$162</definedName>
    <definedName name="K_tk_besi">'[161]#REF!'!$F$163</definedName>
    <definedName name="K_tk_cat">'[161]#REF!'!$F$164</definedName>
    <definedName name="K_tk_gali">'[161]#REF!'!$F$165</definedName>
    <definedName name="k_tk_kayu">'[161]#REF!'!$F$166</definedName>
    <definedName name="k_tk_listrik">'[161]#REF!'!$F$167</definedName>
    <definedName name="k_tk_pipa">'[161]#REF!'!$F$168</definedName>
    <definedName name="K_Tukang">[309]H.Bahan!$E$8</definedName>
    <definedName name="K.010">#REF!</definedName>
    <definedName name="K.011">#REF!</definedName>
    <definedName name="k.012">[546]K.012!$H$57</definedName>
    <definedName name="K.013">[291]analisa!$A$69:$J$127</definedName>
    <definedName name="K.014">#REF!</definedName>
    <definedName name="K.016">[547]Analisa!$A$64:$M$121</definedName>
    <definedName name="K.017">#REF!</definedName>
    <definedName name="K.018">[291]analisa!$A$262:$J$321</definedName>
    <definedName name="K.020">#REF!</definedName>
    <definedName name="K.023">[547]Analisa!$A$968:$M$1025</definedName>
    <definedName name="K.024">#REF!</definedName>
    <definedName name="K.025">#REF!</definedName>
    <definedName name="K.026">#REF!</definedName>
    <definedName name="K.035">#REF!</definedName>
    <definedName name="K.040">#REF!</definedName>
    <definedName name="K.1">#REF!</definedName>
    <definedName name="k.1.5.23">[209]analisa!$L$913</definedName>
    <definedName name="K.110">#REF!</definedName>
    <definedName name="K.111">#REF!</definedName>
    <definedName name="K.112">#REF!</definedName>
    <definedName name="K.112B">[548]analisa!$A$721:$J$776</definedName>
    <definedName name="K.113">#REF!</definedName>
    <definedName name="K.114">#REF!</definedName>
    <definedName name="K.115">#REF!</definedName>
    <definedName name="K.116">#REF!</definedName>
    <definedName name="k.118">#REF!</definedName>
    <definedName name="k.12">#REF!</definedName>
    <definedName name="K.127">[291]analisa!$A$916:$J$976</definedName>
    <definedName name="K.127B">[548]analisa!$A$1044:$J$1102</definedName>
    <definedName name="K.128">[291]analisa!$A$983:$J$1043</definedName>
    <definedName name="K.139">[291]analisa!$A$1050:$J$1110</definedName>
    <definedName name="K.18_23">[549]Analisa!$H$376</definedName>
    <definedName name="K.18_K.23">[210]Harga!$N$370</definedName>
    <definedName name="k.1823">[68]OE!$AG$549</definedName>
    <definedName name="K.210">#REF!</definedName>
    <definedName name="K.211">#REF!</definedName>
    <definedName name="K.220">#REF!</definedName>
    <definedName name="K.221">#REF!</definedName>
    <definedName name="K.224">[477]Analisa!$A$244:$M$301</definedName>
    <definedName name="K.225">#REF!</definedName>
    <definedName name="k.225.a">'[208]112-885'!$A$5681:$M$5760</definedName>
    <definedName name="K.23">[291]analisa!$A$3531:$J$3589</definedName>
    <definedName name="k.23.18">[209]analisa!$L$926</definedName>
    <definedName name="k.23.36">[209]analisa!$L$853</definedName>
    <definedName name="k.23.a">[209]analisa!$L$891</definedName>
    <definedName name="k.23.b">[209]analisa!$L$878</definedName>
    <definedName name="k.23.c">[209]analisa!$L$902</definedName>
    <definedName name="K.230">[548]analisa!$A$1496:$J$1554</definedName>
    <definedName name="K.23b">[210]Harga!$N$410</definedName>
    <definedName name="k.25">#REF!</definedName>
    <definedName name="k.275">#REF!</definedName>
    <definedName name="k.300">#REF!</definedName>
    <definedName name="K.310">#REF!</definedName>
    <definedName name="K.311">#REF!</definedName>
    <definedName name="K.311A">'[208]112-885'!$A$6083:$M$6162</definedName>
    <definedName name="K.311B">'[208]112-885'!$A$6163:$M$6242</definedName>
    <definedName name="K.314">#REF!</definedName>
    <definedName name="K.320">#REF!</definedName>
    <definedName name="K.321">#REF!</definedName>
    <definedName name="K.321A">[548]analisa!$A$1755:$J$1809</definedName>
    <definedName name="K.33H">[353]K33H!$H$51</definedName>
    <definedName name="K.341">#REF!</definedName>
    <definedName name="K.342">#REF!</definedName>
    <definedName name="k.35a">#REF!</definedName>
    <definedName name="k.35b">#REF!</definedName>
    <definedName name="k.40.40.roman.crk">#REF!</definedName>
    <definedName name="k.400">#REF!</definedName>
    <definedName name="K.410">#REF!</definedName>
    <definedName name="K.410a">[548]analisa!$A$1950:$J$2008</definedName>
    <definedName name="K.411">#REF!</definedName>
    <definedName name="K.411A">'[208]112-885'!$A$6083:$M$6162</definedName>
    <definedName name="K.420">[291]analisa!$A$1653:$J$1713</definedName>
    <definedName name="K.421">#REF!</definedName>
    <definedName name="K.422">[548]analisa!$A$2079:$J$2137</definedName>
    <definedName name="K.423">#REF!</definedName>
    <definedName name="K.424">#REF!</definedName>
    <definedName name="K.424A">'[208]112-885'!$A$6001:$M$6082</definedName>
    <definedName name="K.510">#REF!</definedName>
    <definedName name="K.511">#REF!</definedName>
    <definedName name="K.512">[291]analisa!$A$1787:$J$1847</definedName>
    <definedName name="K.513">#REF!</definedName>
    <definedName name="K.514">#REF!</definedName>
    <definedName name="K.515">#REF!</definedName>
    <definedName name="K.516">#REF!</definedName>
    <definedName name="K.517">#REF!</definedName>
    <definedName name="K.520">#REF!</definedName>
    <definedName name="K.521">#REF!</definedName>
    <definedName name="K.522">[550]Analisa!$A$424:$M$481</definedName>
    <definedName name="K.528">#REF!</definedName>
    <definedName name="K.612">[291]analisa!$A$2389:$J$2450</definedName>
    <definedName name="K.615">#REF!</definedName>
    <definedName name="K.616">#REF!</definedName>
    <definedName name="K.618">#REF!</definedName>
    <definedName name="K.621">[353]K621!$H$50</definedName>
    <definedName name="K.631">#REF!</definedName>
    <definedName name="K.636">#REF!</definedName>
    <definedName name="K.638">[550]Analisa!$A$484:$M$541</definedName>
    <definedName name="K.638A">#REF!</definedName>
    <definedName name="K.639">#REF!</definedName>
    <definedName name="K.641">#REF!</definedName>
    <definedName name="K.705">#REF!</definedName>
    <definedName name="K.705A">#REF!</definedName>
    <definedName name="K.710">[477]Analisa!$A$544:$M$602</definedName>
    <definedName name="K.715">[477]Analisa!$A$605:$M$664</definedName>
    <definedName name="K.719">#REF!</definedName>
    <definedName name="K.720">#REF!</definedName>
    <definedName name="K.721">[548]analisa!$A$3547:$J$3603</definedName>
    <definedName name="K.722">[550]Analisa!$A$727:$M$784</definedName>
    <definedName name="K.724">#REF!</definedName>
    <definedName name="K.725">#REF!</definedName>
    <definedName name="K.810">#REF!</definedName>
    <definedName name="K.810A">#REF!</definedName>
    <definedName name="K.819">[353]K819!$H$51</definedName>
    <definedName name="K.880">#REF!</definedName>
    <definedName name="K.885">#REF!</definedName>
    <definedName name="K.9_K.23_K.30_a">[210]Harga!$N$383</definedName>
    <definedName name="K.9_K.23_K.30_b">[210]Harga!$N$396</definedName>
    <definedName name="k.9.23.30">[209]analisa!$L$842</definedName>
    <definedName name="K.A18">#REF!</definedName>
    <definedName name="k.beton">#REF!</definedName>
    <definedName name="k.ddg.20.25.rmn.crk">#REF!</definedName>
    <definedName name="k.ddg.rmn.20.25.pls">#REF!</definedName>
    <definedName name="k.lnt.rmn.20.20.crk">#REF!</definedName>
    <definedName name="k.lnt.rmn.20.20.pls">#REF!</definedName>
    <definedName name="k.rmmn.30.30.pls">#REF!</definedName>
    <definedName name="k.rmn.30.30.crk">#REF!</definedName>
    <definedName name="k.roman.40.40.polos">#REF!</definedName>
    <definedName name="K.SUPL">[548]analisa!$A$4481:$J$4539</definedName>
    <definedName name="K.TUKANG">[551]UPAH!$F$10</definedName>
    <definedName name="k.zink">#REF!</definedName>
    <definedName name="K012_">#REF!</definedName>
    <definedName name="K013_">#REF!</definedName>
    <definedName name="k1520b185">#REF!</definedName>
    <definedName name="k20p">#REF!</definedName>
    <definedName name="K210_">#REF!</definedName>
    <definedName name="K225_">#REF!</definedName>
    <definedName name="K250a">#REF!</definedName>
    <definedName name="K350_">#REF!</definedName>
    <definedName name="k400type5">[259]Base_Price!$J$55</definedName>
    <definedName name="k40p">#REF!</definedName>
    <definedName name="k50p">#REF!</definedName>
    <definedName name="K522_">#REF!</definedName>
    <definedName name="k60p">#REF!</definedName>
    <definedName name="K705A">'[388]7'!#REF!</definedName>
    <definedName name="KA">[364]Bahan!$D$41</definedName>
    <definedName name="ka_ikat_bet">'[266]Daf-Harga'!$H$94</definedName>
    <definedName name="KAAY">#REF!</definedName>
    <definedName name="kab">#REF!</definedName>
    <definedName name="kab_1">#REF!</definedName>
    <definedName name="kab_2">#REF!</definedName>
    <definedName name="kab_3">#REF!</definedName>
    <definedName name="kabek">[198]BHN!$L$49</definedName>
    <definedName name="kabel">#REF!</definedName>
    <definedName name="Kabel2.5">[289]UPAH!$D$48</definedName>
    <definedName name="kabelbc10">#REF!</definedName>
    <definedName name="kabelbc120">#REF!</definedName>
    <definedName name="kabelbc16">#REF!</definedName>
    <definedName name="kabelbc25">#REF!</definedName>
    <definedName name="kabelbc35">#REF!</definedName>
    <definedName name="kabelbc4">#REF!</definedName>
    <definedName name="kabelbc50">#REF!</definedName>
    <definedName name="kabelbc6">#REF!</definedName>
    <definedName name="kabelbc70">#REF!</definedName>
    <definedName name="kabelNYM">'[219]Daftar Harga'!$D$42</definedName>
    <definedName name="Kabet">'[102]Bahan Upah'!$H$32</definedName>
    <definedName name="kaca">#REF!</definedName>
    <definedName name="Kaca__Dark_Grey">[216]upah!$G$31</definedName>
    <definedName name="Kaca_3_mm">#REF!</definedName>
    <definedName name="Kaca_5_mm">#REF!</definedName>
    <definedName name="Kaca_5mm">#REF!</definedName>
    <definedName name="KACA_A">#REF!</definedName>
    <definedName name="KACA_B">#REF!</definedName>
    <definedName name="KACA_BASE">#REF!</definedName>
    <definedName name="KACA_C">#REF!</definedName>
    <definedName name="KACA_ES">'[161]#REF!'!$F$122</definedName>
    <definedName name="Kaca_nako_reyben_5mm">#REF!</definedName>
    <definedName name="KACA_POLOS">'[161]#REF!'!$F$120</definedName>
    <definedName name="kaca_polos_5mm">#REF!</definedName>
    <definedName name="KACA_POLOS_8mm">'[161]#REF!'!$F$121</definedName>
    <definedName name="Kaca_polos5mm">'[555]UNIT PRICE'!$D$97</definedName>
    <definedName name="KACA_RAYBAND">#REF!</definedName>
    <definedName name="kaca_rayband_5mm">#REF!</definedName>
    <definedName name="Kaca_tbl_5cm">[309]H.Bahan!$E$91</definedName>
    <definedName name="Kaca_tebal_3_mm">[272]Harga!$D$57</definedName>
    <definedName name="Kaca_tebal_5_mm">[272]Harga!$D$56</definedName>
    <definedName name="kaca.es">#REF!</definedName>
    <definedName name="kaca.p.5">#REF!</definedName>
    <definedName name="kaca3mm">#REF!</definedName>
    <definedName name="kaca5mm">#REF!</definedName>
    <definedName name="kaca6">#REF!</definedName>
    <definedName name="kaca6mm">#REF!</definedName>
    <definedName name="kacabe10">#REF!</definedName>
    <definedName name="kacabe5">#REF!</definedName>
    <definedName name="kacabe8">#REF!</definedName>
    <definedName name="kacabening">'[219]Daftar Harga'!$D$43</definedName>
    <definedName name="kacacermin">'[271]Harga Satuan'!$G$108</definedName>
    <definedName name="kacaes">#REF!</definedName>
    <definedName name="kacalengkung">#REF!</definedName>
    <definedName name="kacamati">#REF!</definedName>
    <definedName name="kacarayban">'[219]Daftar Harga'!$D$44</definedName>
    <definedName name="KacaRayben_5MM">[331]HARGA!$D$58</definedName>
    <definedName name="Kacaryben_5_mm">#REF!</definedName>
    <definedName name="kacatemp12">#REF!</definedName>
    <definedName name="kaga">#REF!</definedName>
    <definedName name="kain_sintetis">#REF!</definedName>
    <definedName name="kainkasa">[305]bahn!$E$107</definedName>
    <definedName name="Kait_angin">#REF!</definedName>
    <definedName name="KALA">#REF!</definedName>
    <definedName name="KALI">#REF!</definedName>
    <definedName name="kamper">[556]bahan!$D$23</definedName>
    <definedName name="kamper_balok_2.3">'[265]20.1.1 Bahan Bangun &amp; Konstruks'!#REF!</definedName>
    <definedName name="kamper_balok_5.7">'[265]20.1.1 Bahan Bangun &amp; Konstruks'!#REF!</definedName>
    <definedName name="kamper_balok_8.12">'[265]20.1.1 Bahan Bangun &amp; Konstruks'!#REF!</definedName>
    <definedName name="kamper_papan">'[265]20.1.1 Bahan Bangun &amp; Konstruks'!#REF!</definedName>
    <definedName name="kamper_reng">'[265]20.1.1 Bahan Bangun &amp; Konstruks'!#REF!</definedName>
    <definedName name="kamper_usuk">'[265]20.1.1 Bahan Bangun &amp; Konstruks'!#REF!</definedName>
    <definedName name="kamperbalok">#REF!</definedName>
    <definedName name="kamperpapan">#REF!</definedName>
    <definedName name="kan">#REF!</definedName>
    <definedName name="kansteen">'[451]HB '!$F$56</definedName>
    <definedName name="kansteen_abuabu">#REF!</definedName>
    <definedName name="kanstin_bdcm">'[265]20.1.1 Bahan Bangun &amp; Konstruks'!$D$127</definedName>
    <definedName name="kanstin_trap">'[265]20.1.1 Bahan Bangun &amp; Konstruks'!$D$128</definedName>
    <definedName name="kanstincar">#REF!</definedName>
    <definedName name="kanstinjalan">#REF!</definedName>
    <definedName name="kanstinluar">#REF!</definedName>
    <definedName name="kap">[557]H.Satuan!$CC$84:$CD$84</definedName>
    <definedName name="kap_alat_B">[267]CAPACITY!$J$68</definedName>
    <definedName name="kap_angkut_keluar">[267]CAPACITY!$J$152</definedName>
    <definedName name="kap_angukut_30">[267]CAPACITY!$J$135</definedName>
    <definedName name="kap_gali_manual">[267]CAPACITY!$J$48</definedName>
    <definedName name="kap_gali_ponton">[267]CAPACITY!$J$92</definedName>
    <definedName name="kap_gali_sulit">[267]CAPACITY!$J$116</definedName>
    <definedName name="kap_pengukuran">[267]CAPACITY!$J$31</definedName>
    <definedName name="kapa">#REF!</definedName>
    <definedName name="kapamp">[169]mapdc!$Q$29</definedName>
    <definedName name="KAPASITAS_AC">'[161]#REF!'!$K$2193</definedName>
    <definedName name="KAPASITAS_ACL">'[161]#REF!'!$K$2274</definedName>
    <definedName name="KAPASITAS_AGREGAT_A_PENINGGIAN">'[161]#REF!'!$K$1505</definedName>
    <definedName name="KAPASITAS_AGREGAT_B_PENINGGIAN">'[161]#REF!'!$K$1664</definedName>
    <definedName name="KAPASITAS_ATB">'[161]#REF!'!$K$2553</definedName>
    <definedName name="KAPASITAS_ATBL">'[161]#REF!'!$K$2715</definedName>
    <definedName name="KAPASITAS_BAHU_JALAN_DENGAN_TANAH_PILIHAN">'[161]#REF!'!$K$1333</definedName>
    <definedName name="KAPASITAS_BAJA_TULANGAN">'[161]#REF!'!$K$3053</definedName>
    <definedName name="KAPASITAS_BESI_SANDARAN">'[161]#REF!'!$K$3389</definedName>
    <definedName name="KAPASITAS_BETON_B0">'[161]#REF!'!$K$3007</definedName>
    <definedName name="KAPASITAS_BETON_K125">'[161]#REF!'!$K$2915</definedName>
    <definedName name="KAPASITAS_BETON_K225">'[161]#REF!'!$K$2833</definedName>
    <definedName name="KAPASITAS_CTSB">'[161]#REF!'!$K$1901</definedName>
    <definedName name="KAPASITAS_GALIAN_DRAINASE">'[161]#REF!'!$K$35</definedName>
    <definedName name="kAPASITAS_GALIAN_MANUAL">'[161]#REF!'!$K$650</definedName>
    <definedName name="kAPASITAS_GALIAN_TANAH_KERAS">#REF!</definedName>
    <definedName name="kAPASITAS_GORONG_45SD75">'[161]#REF!'!$K$301</definedName>
    <definedName name="kAPASITAS_GORONG_75SD120">'[161]#REF!'!$K$384</definedName>
    <definedName name="kAPASITAS_GORONG_LEBIH_KECIL_45">'[161]#REF!'!$K$221</definedName>
    <definedName name="Kapasitas_hot_mix_minor">'[161]#REF!'!$K$3555</definedName>
    <definedName name="KAPASITAS_LAPEN">'[161]#REF!'!$K$2404</definedName>
    <definedName name="KAPASITAS_LAPIS_PONDASI_AGREGAT_A">'[161]#REF!'!$K$1058</definedName>
    <definedName name="KAPASITAS_LAPIS_PONDASI_AGREGAT_B">'[161]#REF!'!$K$1206</definedName>
    <definedName name="KAPASITAS_MARKA_JALAN">'[161]#REF!'!$K$3881</definedName>
    <definedName name="KAPASITAS_PASANGAN_BATU">'[161]#REF!'!$K$3164</definedName>
    <definedName name="KAPASITAS_Pasangan_batu_dengan_mortar">'[161]#REF!'!$K$151</definedName>
    <definedName name="KAPASITAS_PATOK_HEKTOMETER">'[161]#REF!'!$K$4132</definedName>
    <definedName name="KAPASITAS_PATOK_KILOMETER">'[161]#REF!'!$K$4049</definedName>
    <definedName name="KAPASITAS_PATOK_PENGARAH">'[161]#REF!'!$K$3968</definedName>
    <definedName name="Kapasitas_pembersihan_pembongkaran">'[161]#REF!'!$E$413</definedName>
    <definedName name="Kapasitas_pembongkaran_bangunan">'[161]#REF!'!$E$938</definedName>
    <definedName name="kAPASITAS_PENTIAPAN_BADAN_JALAN">'[161]#REF!'!$K$921</definedName>
    <definedName name="kAPASITAS_PENYIAPAN_BADAN_JALAN">'[161]#REF!'!$K$921</definedName>
    <definedName name="KAPASITAS_PRIMECOAT">'[161]#REF!'!$K$2019</definedName>
    <definedName name="KAPASITAS_TANAM_POHON">'[161]#REF!'!$K$3790</definedName>
    <definedName name="KAPASITAS_TEBANG_POHON_30_50">'[161]#REF!'!$K$3650</definedName>
    <definedName name="KAPASITAS_TEBANG_POHON_50_75">'[161]#REF!'!$K$3733</definedName>
    <definedName name="KAPASITAS_TELFORD">'[161]#REF!'!$K$1787</definedName>
    <definedName name="KAPASITAS_URUGAN_BIASA">#REF!</definedName>
    <definedName name="kAPASITAS_URUGAN_PILIHAN">'[161]#REF!'!$K$801</definedName>
    <definedName name="kapdt">[259]MAPDC!$R$47</definedName>
    <definedName name="kapdt6m3">[198]map!$V$33</definedName>
    <definedName name="kapdt8m3">[169]mapdc!$Q$28</definedName>
    <definedName name="KAPSITAS_TEAK_COAT">'[161]#REF!'!$K$2105</definedName>
    <definedName name="kapur">#REF!</definedName>
    <definedName name="Kapur_Batu">[272]Harga!$D$89</definedName>
    <definedName name="kapur_gamp">'[266]Daf-Harga'!$H$73</definedName>
    <definedName name="kapur_ps">#REF!</definedName>
    <definedName name="karettalang">#REF!</definedName>
    <definedName name="Karpet_talang">#REF!</definedName>
    <definedName name="karung">#REF!</definedName>
    <definedName name="Kas0_5_7_Borneo_SP__2_x_pakai__50">#REF!</definedName>
    <definedName name="KASAR">[229]HSD!$F$18</definedName>
    <definedName name="KASARHALUS">'[252]Agregat Halus &amp; Kasar'!$A$241:$J$360</definedName>
    <definedName name="kasomer">'[195]har-sat'!$H$26</definedName>
    <definedName name="katkbatu">#REF!</definedName>
    <definedName name="katrol">'[233]h.sat-bbm'!$J$73</definedName>
    <definedName name="KATU">'[558]UPH &amp; BHN'!$F$11</definedName>
    <definedName name="katuk">[142]BasicPrice!$G$194</definedName>
    <definedName name="kawat">#REF!</definedName>
    <definedName name="kawat_ayam">#REF!</definedName>
    <definedName name="Kawat_Bendrad">#REF!</definedName>
    <definedName name="Kawat_beton">[216]upah!$G$32</definedName>
    <definedName name="Kawat_duri">#REF!</definedName>
    <definedName name="kawat_harmonika">'[161]#REF!'!$F$42</definedName>
    <definedName name="Kawat_Las">[309]H.Bahan!$E$72</definedName>
    <definedName name="kawat_tulangan">'[161]#REF!'!$H$2500</definedName>
    <definedName name="kawat.beton">[333]upah!$E$27</definedName>
    <definedName name="kawat.bronjong">[333]upah!$E$25</definedName>
    <definedName name="kawatbeton">'[219]Daftar Harga'!$D$45</definedName>
    <definedName name="KawatBtn">'[541]Upah Modifikasi'!$E$23</definedName>
    <definedName name="Kawatdigalvano">'[541]Upah Modifikasi'!$E$30</definedName>
    <definedName name="kawatikat">[352]ANALISA!$I$34</definedName>
    <definedName name="kawatlas">#REF!</definedName>
    <definedName name="KawBt">#REF!</definedName>
    <definedName name="KawDr">#REF!</definedName>
    <definedName name="KawLl">#REF!</definedName>
    <definedName name="kayu">'[559]DU&amp;B'!$F$30</definedName>
    <definedName name="Kayu_0_5_x_2_5_cm">[216]upah!$G$33</definedName>
    <definedName name="Kayu_bakar">#REF!</definedName>
    <definedName name="Kayu_bekisting">[216]upah!$G$34</definedName>
    <definedName name="kayu_bengkirai_2.30">'[265]20.1.1 Bahan Bangun &amp; Konstruks'!#REF!</definedName>
    <definedName name="kayu_bengkirai_balok_6.12">'[265]20.1.1 Bahan Bangun &amp; Konstruks'!#REF!</definedName>
    <definedName name="kayu_bengkirai_reng_3.5">'[265]20.1.1 Bahan Bangun &amp; Konstruks'!#REF!</definedName>
    <definedName name="kayu_bengkirai_usuk_4.6">'[265]20.1.1 Bahan Bangun &amp; Konstruks'!#REF!</definedName>
    <definedName name="kayu_besi_balok">'[265]20.1.1 Bahan Bangun &amp; Konstruks'!#REF!</definedName>
    <definedName name="kayu_besi_papan">'[265]20.1.1 Bahan Bangun &amp; Konstruks'!#REF!</definedName>
    <definedName name="Kayu_Borneo">#REF!</definedName>
    <definedName name="Kayu_bulat_diameter_13cm">'[177]upah &amp; bhan'!$F$37</definedName>
    <definedName name="Kayu_Cerucuk">[346]Analisa!$D$590</definedName>
    <definedName name="kayu_cetakan">'[265]20.1.1 Bahan Bangun &amp; Konstruks'!#REF!</definedName>
    <definedName name="kayu_gelam">'[161]#REF!'!$F$108</definedName>
    <definedName name="kayu_jati">#REF!</definedName>
    <definedName name="Kayu_Kamper">#REF!</definedName>
    <definedName name="Kayu_Kaso_5_7">[272]Harga!$D$62</definedName>
    <definedName name="Kayu_Klas_I__Damar_Laut_Seumantok_dll">[272]Harga!$D$58</definedName>
    <definedName name="Kayu_Klas_I__Kayu_kosen">[216]upah!$G$35</definedName>
    <definedName name="Kayu_Klas_II">[272]Harga!$D$59</definedName>
    <definedName name="Kayu_klas_III">#REF!</definedName>
    <definedName name="Kayu_klas_IV">#REF!</definedName>
    <definedName name="kayu_kusen_oven">#REF!</definedName>
    <definedName name="Kayu_Meuranti">[331]HARGA!$D$61</definedName>
    <definedName name="Kayu_perancah_stut">[216]upah!$G$37</definedName>
    <definedName name="Kayu_Rangka">[272]Harga!$D$60</definedName>
    <definedName name="Kayu_rangka_atap">'[177]upah &amp; bhan'!$F$34</definedName>
    <definedName name="Kayu_rangka_plafond">'[177]upah &amp; bhan'!$F$35</definedName>
    <definedName name="Kayu_Reng_3_4">[272]Harga!$D$63</definedName>
    <definedName name="Kayu_Seumantok">[331]HARGA!$D$60</definedName>
    <definedName name="kayu_stoot_dinding__2_x_pakai_75">#REF!</definedName>
    <definedName name="kayu.bekesting">[333]upah!$E$28</definedName>
    <definedName name="Kayu.dolk">[560]UPAH!$H$32</definedName>
    <definedName name="kayu.pancang">[333]upah!$E$29</definedName>
    <definedName name="kayu1">[142]BasicPrice!$G$28</definedName>
    <definedName name="kayu2">[142]BasicPrice!$G$29</definedName>
    <definedName name="kayu3">[305]bahn!$E$101</definedName>
    <definedName name="kayu4">[305]bahn!$E$102</definedName>
    <definedName name="kayuacuan">#REF!</definedName>
    <definedName name="KayuBakau">'[69]Upah Bahan'!$C$43</definedName>
    <definedName name="kayubekis">[403]HSAT!$F$6</definedName>
    <definedName name="kayubekisting">'[219]Daftar Harga'!$D$48</definedName>
    <definedName name="kayubkt">#REF!</definedName>
    <definedName name="kayuborneo">[491]komponen!$F$29</definedName>
    <definedName name="kayudolken">[524]UPAH!$H$32</definedName>
    <definedName name="KayuK">#REF!</definedName>
    <definedName name="KayuKelas1">'[69]Upah Bahan'!$C$45</definedName>
    <definedName name="KayuKelas2">'[69]Upah Bahan'!$C$46</definedName>
    <definedName name="KayuKelas3">'[69]Upah Bahan'!$C$47</definedName>
    <definedName name="KayuKelas4">'[69]Upah Bahan'!$C$48</definedName>
    <definedName name="KayuKelasI">'[69]Upah Bahan'!$C$45</definedName>
    <definedName name="KayuKelasII">[253]HARGA!$F$55</definedName>
    <definedName name="KayuKelasIIpapan">[253]HARGA!$F$56</definedName>
    <definedName name="KayuKelasIpapan">[253]HARGA!$F$54</definedName>
    <definedName name="kayuklas1">'[219]Daftar Harga'!$D$46</definedName>
    <definedName name="kayuklas2">'[219]Daftar Harga'!$D$47</definedName>
    <definedName name="KAYUKUSEN">#REF!</definedName>
    <definedName name="kayuplaf">#REF!</definedName>
    <definedName name="Kayuplafond">[336]Upah!$L$56</definedName>
    <definedName name="kb">#REF!</definedName>
    <definedName name="kb_1020">#REF!</definedName>
    <definedName name="kb_3">#REF!</definedName>
    <definedName name="kb_612">#REF!</definedName>
    <definedName name="kbat01">#REF!</definedName>
    <definedName name="kbat02">#REF!</definedName>
    <definedName name="kbet">'[361]DU&amp;B'!$F$17</definedName>
    <definedName name="kbeton">[242]Harsat!$E$40</definedName>
    <definedName name="kbetonn">[242]Harsat!$E$40</definedName>
    <definedName name="KBL_BSR">#REF!</definedName>
    <definedName name="KBL_KCL">#REF!</definedName>
    <definedName name="Kbl.Bsr">#REF!</definedName>
    <definedName name="KBL.KCL">#REF!</definedName>
    <definedName name="KBr">'[561]SAT-DAS'!$I$38</definedName>
    <definedName name="KBS">#REF!</definedName>
    <definedName name="KBt">'[342]SAT-DAS'!$I$37</definedName>
    <definedName name="KBU">[364]Bahan!$D$33</definedName>
    <definedName name="KBULAT">#REF!</definedName>
    <definedName name="KC">[518]REKAP!$G$45</definedName>
    <definedName name="KC_GG">#REF!</definedName>
    <definedName name="Kc.5mm.10001">#REF!</definedName>
    <definedName name="kcl">#REF!</definedName>
    <definedName name="kcl_3">#REF!</definedName>
    <definedName name="kcs3w">#REF!</definedName>
    <definedName name="kcstw">#REF!</definedName>
    <definedName name="kd">#REF!</definedName>
    <definedName name="kd_1">#REF!</definedName>
    <definedName name="kd_2">#REF!</definedName>
    <definedName name="kd_2020">'[156]SAT-BHN'!$H$11</definedName>
    <definedName name="kd_2020_6">#REF!</definedName>
    <definedName name="kd_2533">#REF!</definedName>
    <definedName name="kd_3">#REF!</definedName>
    <definedName name="kd_3030">#REF!</definedName>
    <definedName name="kd_4">#REF!</definedName>
    <definedName name="kd_4040">#REF!</definedName>
    <definedName name="kd_5">#REF!</definedName>
    <definedName name="kdc">#REF!</definedName>
    <definedName name="kduri">[248]Material!$J$272</definedName>
    <definedName name="Ke_tu_batu">'[266]Daf-Harga'!$H$16</definedName>
    <definedName name="ke_tu_besi">'[266]Daf-Harga'!$H$17</definedName>
    <definedName name="ke_tu_cat">'[266]Daf-Harga'!$H$18</definedName>
    <definedName name="Ke_Tu_Kayu">'[266]Daf-Harga'!$H$15</definedName>
    <definedName name="KEAM">#REF!</definedName>
    <definedName name="kec">#REF!</definedName>
    <definedName name="kecis">[248]MAPP!$T$16</definedName>
    <definedName name="keckos">[248]MAPP!$T$17</definedName>
    <definedName name="KEG">[3]Menu!$E$6</definedName>
    <definedName name="KEGIATAN1">[74]MENU!$B$7</definedName>
    <definedName name="kekos">[157]Sheet1!$Q$22</definedName>
    <definedName name="kellbas">#REF!</definedName>
    <definedName name="kellpodium">#REF!</definedName>
    <definedName name="kelltower">#REF!</definedName>
    <definedName name="kenari">#REF!</definedName>
    <definedName name="kenek">#REF!</definedName>
    <definedName name="kenek_19">#REF!</definedName>
    <definedName name="KENEK_TRUK">#REF!</definedName>
    <definedName name="KEP">#REF!</definedName>
    <definedName name="kep_tuk">'[563]Daf-Har-Pening'!$H$17</definedName>
    <definedName name="kep_tuk_bat">'[564]Daf-harga'!$H$18</definedName>
    <definedName name="kep_tuk_batu">#REF!</definedName>
    <definedName name="kep.tkg">'[195]har-sat'!$H$77</definedName>
    <definedName name="kep.tukang">[562]HARGA!$D$16</definedName>
    <definedName name="Kepala">'[565]HARGA BAHAN'!$D$9</definedName>
    <definedName name="kepala_tk_batu">#REF!</definedName>
    <definedName name="kepala_tk_besi">#REF!</definedName>
    <definedName name="kepala_tk_cat">#REF!</definedName>
    <definedName name="kepala_tk_kayu">#REF!</definedName>
    <definedName name="Kepala_Tukang">[272]Harga!$D$14</definedName>
    <definedName name="KEPALA_TUKANG_BATU">#REF!</definedName>
    <definedName name="KEPALA_TUKANG_BESI_BETON">#REF!</definedName>
    <definedName name="KEPALA_TUKANG_BESI_PROFIL">#REF!</definedName>
    <definedName name="KEPALA_TUKANG_CAT___PELITUR">#REF!</definedName>
    <definedName name="KEPALA_TUKANG_KAYU">#REF!</definedName>
    <definedName name="kepala.tukang">[333]upah!$E$15</definedName>
    <definedName name="kepalapancang">#REF!</definedName>
    <definedName name="kepalatukang">'[219]Daftar Harga'!$D$8</definedName>
    <definedName name="kepbatu">'[161]#REF!'!$H$112</definedName>
    <definedName name="kepbesi">'[161]#REF!'!$H$113</definedName>
    <definedName name="kepcat">'[161]#REF!'!$H$115</definedName>
    <definedName name="kepgali">'[161]#REF!'!$H$114</definedName>
    <definedName name="kepkayu">'[161]#REF!'!$H$111</definedName>
    <definedName name="keplist">'[161]#REF!'!$H$116</definedName>
    <definedName name="keppipa">'[161]#REF!'!$H$117</definedName>
    <definedName name="kept">'[566]Bahan Upah'!$H$18</definedName>
    <definedName name="keptkbatu">'[304]HB '!$F$199</definedName>
    <definedName name="keptkbesi">'[304]HB '!$F$200</definedName>
    <definedName name="keptkkayu">'[451]HB '!$F$198</definedName>
    <definedName name="Keptu">'[102]Bahan Upah'!$H$18</definedName>
    <definedName name="ker">[229]HSD!$K$41</definedName>
    <definedName name="Ker.L13">#REF!</definedName>
    <definedName name="keram20">#REF!</definedName>
    <definedName name="keram30">#REF!</definedName>
    <definedName name="keram30polis">#REF!</definedName>
    <definedName name="keram30unpolis">#REF!</definedName>
    <definedName name="keramik">[331]HARGA!$D$39</definedName>
    <definedName name="keramik_10_20">#REF!</definedName>
    <definedName name="keramik_20_20">#REF!</definedName>
    <definedName name="Keramik_20_x_20_A">#REF!</definedName>
    <definedName name="Keramik_20_x_20_D">#REF!</definedName>
    <definedName name="Keramik_20x20_Kulit_Jeruk">[309]H.Bahan!$E$46</definedName>
    <definedName name="Keramik_20x20cm">'[177]upah &amp; bhan'!$F$50</definedName>
    <definedName name="keramik_30_30">#REF!</definedName>
    <definedName name="Keramik_30_x_30">#REF!</definedName>
    <definedName name="Keramik_30x30">[309]H.Bahan!$E$48</definedName>
    <definedName name="Keramik_30x30cm">'[177]upah &amp; bhan'!$F$49</definedName>
    <definedName name="keramik_40_40">#REF!</definedName>
    <definedName name="Keramik_40_x_40_A">#REF!</definedName>
    <definedName name="Keramik_40_x_40_cm__Anti_Slip">[216]upah!$G$38</definedName>
    <definedName name="Keramik_40_x_40_D">#REF!</definedName>
    <definedName name="Keramik_40x40">[309]H.Bahan!$E$49</definedName>
    <definedName name="Keramik_40x40cm_Anti_Slip">[309]H.Bahan!$E$50</definedName>
    <definedName name="Keramik_Dinding_20_x_20">#REF!</definedName>
    <definedName name="Keramik_dinding_20_x_25_cm">[216]upah!$G$39</definedName>
    <definedName name="Keramik_dinding_20_x_25_cm_merk_ikad">'[424]HARGA BAHAN'!$F$20</definedName>
    <definedName name="Keramik_Dinding_20x25">[309]H.Bahan!$E$47</definedName>
    <definedName name="keramik_homogeous_40">#REF!</definedName>
    <definedName name="Keramik_kuku_macan__30x30__cm">#REF!</definedName>
    <definedName name="Keramik_lantai_20_x_20_cm_merk_ikad">'[424]HARGA BAHAN'!$F$19</definedName>
    <definedName name="Keramik_lantai_25_x_25_cm">[216]upah!$G$40</definedName>
    <definedName name="Keramik_lantai_40_x_40_cm">[216]upah!$G$41</definedName>
    <definedName name="Keramik_lantai_40_x_40_cm_merk_ikad">'[424]HARGA BAHAN'!$F$18</definedName>
    <definedName name="Keramik_roman__10x20__cm_list">#REF!</definedName>
    <definedName name="Keramik_roman__20x25__cm_warna_muda">#REF!</definedName>
    <definedName name="Keramik_roman__20x25__cm_warna_tua">#REF!</definedName>
    <definedName name="Keramik_roman__30x30__cm_standart">#REF!</definedName>
    <definedName name="Keramik_superItali___32_x_32__cm_Q32">#REF!</definedName>
    <definedName name="Keramik_Uk._20_x_20_cm_Corak_Warna">[272]Harga!$D$51</definedName>
    <definedName name="Keramik_Uk._20_x_25_cm_Corak_Warna">[272]Harga!$D$50</definedName>
    <definedName name="Keramik_Uk._30_x_30_cm_Corak_Warna">[272]Harga!$D$52</definedName>
    <definedName name="Keramik_Uk._30_x_30_cm_Putih_Polos">[272]Harga!$D$53</definedName>
    <definedName name="keramik1020">#REF!</definedName>
    <definedName name="Keramik2020">[336]Upah!$L$58</definedName>
    <definedName name="Keramik2025">[336]Upah!$L$60</definedName>
    <definedName name="keramik20x20">#REF!</definedName>
    <definedName name="keramik20x25">#REF!</definedName>
    <definedName name="keramik2520">[270]Bahan!$F$35</definedName>
    <definedName name="keramik3030">#REF!</definedName>
    <definedName name="keramik30r">[68]OE!$AK$636</definedName>
    <definedName name="keramik30x30">#REF!</definedName>
    <definedName name="Keramik30x30Unpolished">'[567]Upah &amp; Bahan'!$G$79</definedName>
    <definedName name="keramik40">#REF!</definedName>
    <definedName name="Keramik4040">[336]Upah!$L$64</definedName>
    <definedName name="keramik6060">#REF!</definedName>
    <definedName name="kerawang">#REF!</definedName>
    <definedName name="Kerb">#REF!</definedName>
    <definedName name="kerb_b">#REF!</definedName>
    <definedName name="kerd2020">#REF!</definedName>
    <definedName name="kerddg20">#REF!</definedName>
    <definedName name="kerikil">'[219]Daftar Harga'!$D$49</definedName>
    <definedName name="Kerikil__beton">[216]upah!$G$42</definedName>
    <definedName name="kerikil_B_0">'[161]#REF!'!$H$2415</definedName>
    <definedName name="kerikil_bet">'[266]Daf-Harga'!$H$81</definedName>
    <definedName name="Kerikil_beton">'[177]upah &amp; bhan'!$F$22</definedName>
    <definedName name="kerikil_ctsb">'[161]#REF!'!$H$1540</definedName>
    <definedName name="kerikil_K_1_2_5">'[161]#REF!'!$H$2329</definedName>
    <definedName name="kerikil_K_2_2_5">'[161]#REF!'!$H$2243</definedName>
    <definedName name="kerikilpecahtersaring">#REF!</definedName>
    <definedName name="kerikilsungaitidaktersaring">#REF!</definedName>
    <definedName name="KerikilTimbun">'[69]Upah Bahan'!$C$66</definedName>
    <definedName name="kerja">#REF!</definedName>
    <definedName name="kerl2020">#REF!</definedName>
    <definedName name="kerl3030">#REF!</definedName>
    <definedName name="kerlan20">#REF!</definedName>
    <definedName name="kerlt20">#REF!</definedName>
    <definedName name="kerlt30">#REF!</definedName>
    <definedName name="kernet">#REF!</definedName>
    <definedName name="kerosene2">[198]BHN!$L$25</definedName>
    <definedName name="KEROSIN">'[244]DAFTAR BAHAN'!$G$37</definedName>
    <definedName name="kerosine_prime_coat">'[161]#REF!'!$H$1626</definedName>
    <definedName name="kerosine_tack_coat">'[161]#REF!'!$H$1714</definedName>
    <definedName name="Kertas_amplas">[216]upah!$G$43</definedName>
    <definedName name="kertas_gosok">'[161]#REF!'!$F$39</definedName>
    <definedName name="Kertasamplas">[336]Upah!$L$67</definedName>
    <definedName name="kertaspasir">'[219]Daftar Harga'!$D$50</definedName>
    <definedName name="kerwall20">#REF!</definedName>
    <definedName name="kesen_p2">#REF!</definedName>
    <definedName name="ketam">#REF!</definedName>
    <definedName name="keterangan">'[261]J-Penutup'!$E$10:$E$45</definedName>
    <definedName name="KETUA">[300]MENU!$B$10</definedName>
    <definedName name="KETUA_PPTK">[554]MENU!$A$10</definedName>
    <definedName name="keunt">[392]DB!$V$3</definedName>
    <definedName name="keuntungan">#REF!</definedName>
    <definedName name="kfs">#REF!</definedName>
    <definedName name="kfs_1">#REF!</definedName>
    <definedName name="kfs_2">#REF!</definedName>
    <definedName name="kfs_3">#REF!</definedName>
    <definedName name="KGE">#REF!</definedName>
    <definedName name="kgelam">#REF!</definedName>
    <definedName name="kgs">#REF!</definedName>
    <definedName name="kgs_1">#REF!</definedName>
    <definedName name="kgs_2">#REF!</definedName>
    <definedName name="kgs_4">#REF!</definedName>
    <definedName name="kgs_5">#REF!</definedName>
    <definedName name="KGT">#REF!</definedName>
    <definedName name="KH">#REF!</definedName>
    <definedName name="KHBORE">#REF!</definedName>
    <definedName name="khd">#REF!</definedName>
    <definedName name="KHJ">[237]ALAT!$AW$33</definedName>
    <definedName name="khts">#REF!</definedName>
    <definedName name="ki">[198]map!$V$30</definedName>
    <definedName name="kickers">#REF!</definedName>
    <definedName name="kik">'[446]SAT-DAS'!$J$33</definedName>
    <definedName name="kilopost">[142]BasicPrice!$G$132</definedName>
    <definedName name="kitc100x2x0.6">#REF!</definedName>
    <definedName name="kitc100x2x0.6_1">#REF!</definedName>
    <definedName name="kitc100x2x0.6_2">#REF!</definedName>
    <definedName name="kitc100x2x0.6_3">#REF!</definedName>
    <definedName name="kitc100x2x0.6_4">#REF!</definedName>
    <definedName name="kitc100x2x0.6_5">#REF!</definedName>
    <definedName name="kitc2x100x2x0.6">#REF!</definedName>
    <definedName name="kitc2x100x2x0.6_1">#REF!</definedName>
    <definedName name="kitc2x100x2x0.6_2">#REF!</definedName>
    <definedName name="kitc2x100x2x0.6_3">#REF!</definedName>
    <definedName name="kitc2x100x2x0.6_4">#REF!</definedName>
    <definedName name="kitc2x100x2x0.6_5">#REF!</definedName>
    <definedName name="kitchen">#REF!</definedName>
    <definedName name="kitchen_sink">#REF!</definedName>
    <definedName name="kitchen_zink">#REF!</definedName>
    <definedName name="KJ">[381]REKAP!$F$50</definedName>
    <definedName name="kjab">#REF!</definedName>
    <definedName name="kjabu">#REF!</definedName>
    <definedName name="kjatiba">[494]harsat!#REF!</definedName>
    <definedName name="kjatipa">[494]harsat!#REF!</definedName>
    <definedName name="kjatireng">[494]harsat!#REF!</definedName>
    <definedName name="kjatius">#REF!</definedName>
    <definedName name="KJGK">#REF!</definedName>
    <definedName name="kjhkhbkj">'[313]Upah Modifikasi'!$E$26</definedName>
    <definedName name="kji">#REF!</definedName>
    <definedName name="kji_1">#REF!</definedName>
    <definedName name="kji_2">#REF!</definedName>
    <definedName name="kji_3">#REF!</definedName>
    <definedName name="kk">#REF!</definedName>
    <definedName name="KK_07">#REF!</definedName>
    <definedName name="KK_08">#REF!</definedName>
    <definedName name="KK_09">#REF!</definedName>
    <definedName name="KK_09A">#REF!</definedName>
    <definedName name="KK_10">#REF!</definedName>
    <definedName name="KK_10A">#REF!</definedName>
    <definedName name="KK_11">#REF!</definedName>
    <definedName name="KK_12">#REF!</definedName>
    <definedName name="KK_13">#REF!</definedName>
    <definedName name="KK_14">#REF!</definedName>
    <definedName name="KK_15">#REF!</definedName>
    <definedName name="KK_16">#REF!</definedName>
    <definedName name="kk10a">#REF!</definedName>
    <definedName name="kk10a_1">#REF!</definedName>
    <definedName name="kk10a_2">#REF!</definedName>
    <definedName name="kk10a_4">#REF!</definedName>
    <definedName name="kk10a_5">#REF!</definedName>
    <definedName name="kk16a">#REF!</definedName>
    <definedName name="kk16a_1">#REF!</definedName>
    <definedName name="kk16a_2">#REF!</definedName>
    <definedName name="kk16a_4">#REF!</definedName>
    <definedName name="kk16a_5">#REF!</definedName>
    <definedName name="kkamba">[339]harsat!$G$18</definedName>
    <definedName name="kkampa">#REF!</definedName>
    <definedName name="kkamreng">#REF!</definedName>
    <definedName name="kkamus">[339]harsat!$G$20</definedName>
    <definedName name="kkb">'[120]U&amp;Bh'!$G$84</definedName>
    <definedName name="KKK">#REF!</definedName>
    <definedName name="kkkkkkk">#REF!</definedName>
    <definedName name="kkl">'[16]4-Basic Price'!$F$57</definedName>
    <definedName name="kkm">#REF!</definedName>
    <definedName name="kkm_1">#REF!</definedName>
    <definedName name="kkm_2">#REF!</definedName>
    <definedName name="kkm_3">#REF!</definedName>
    <definedName name="kknym">#REF!</definedName>
    <definedName name="kknymhy">#REF!</definedName>
    <definedName name="kknymhy_1">#REF!</definedName>
    <definedName name="kknymhy_2">#REF!</definedName>
    <definedName name="kknymhy_3">#REF!</definedName>
    <definedName name="KKR">#REF!</definedName>
    <definedName name="kkruba">#REF!</definedName>
    <definedName name="kkrupa">#REF!</definedName>
    <definedName name="kkruus">#REF!</definedName>
    <definedName name="kkt">#REF!</definedName>
    <definedName name="kktr">#REF!</definedName>
    <definedName name="kkts">#REF!</definedName>
    <definedName name="kkts_1">#REF!</definedName>
    <definedName name="kkts_2">#REF!</definedName>
    <definedName name="kkts_3">#REF!</definedName>
    <definedName name="KKUR">#REF!</definedName>
    <definedName name="KKY">#REF!</definedName>
    <definedName name="kl">'[120]U&amp;Bh'!$G$81</definedName>
    <definedName name="kl_2020">#REF!</definedName>
    <definedName name="kl_2025">#REF!</definedName>
    <definedName name="kl_3030">#REF!</definedName>
    <definedName name="kl_3333">#REF!</definedName>
    <definedName name="KL_4040">#REF!</definedName>
    <definedName name="klas">[248]Material!$J$274</definedName>
    <definedName name="KLASI">'[568]HARGA 2010'!$H$120</definedName>
    <definedName name="klb">#REF!</definedName>
    <definedName name="klem_pipa">'[161]#REF!'!$F$82</definedName>
    <definedName name="klem_pvc">'[161]#REF!'!$F$89</definedName>
    <definedName name="klm">#REF!</definedName>
    <definedName name="KLM_FORD">#REF!</definedName>
    <definedName name="KLM.1.101">#REF!</definedName>
    <definedName name="KLM.1.101B">#REF!</definedName>
    <definedName name="KLM.1.101E">#REF!</definedName>
    <definedName name="KLM.1.102">#REF!</definedName>
    <definedName name="KLM.1.102B">#REF!</definedName>
    <definedName name="KLM.1.102E">#REF!</definedName>
    <definedName name="KLM.1.103">#REF!</definedName>
    <definedName name="KLM.1.103B">#REF!</definedName>
    <definedName name="KLM.1.103E">#REF!</definedName>
    <definedName name="KLM.2.101">#REF!</definedName>
    <definedName name="KLM.2.101B">#REF!</definedName>
    <definedName name="KLM.2.101E">#REF!</definedName>
    <definedName name="KLM.2.102">#REF!</definedName>
    <definedName name="KLM.2.102B">#REF!</definedName>
    <definedName name="KLM.2.102E">#REF!</definedName>
    <definedName name="KLM.3.101">#REF!</definedName>
    <definedName name="KLM.3.101B">#REF!</definedName>
    <definedName name="KLM.3.101E">#REF!</definedName>
    <definedName name="KLM.3.102">#REF!</definedName>
    <definedName name="KLM.3.102B">#REF!</definedName>
    <definedName name="KLM.3.102E">#REF!</definedName>
    <definedName name="KLM.4.101">#REF!</definedName>
    <definedName name="KLM.4.101B">#REF!</definedName>
    <definedName name="KLM.4.101E">#REF!</definedName>
    <definedName name="KLM.4.102">#REF!</definedName>
    <definedName name="KLM.4.102B">#REF!</definedName>
    <definedName name="KLM.4.102E">#REF!</definedName>
    <definedName name="KLM.TG.101">#REF!</definedName>
    <definedName name="KLM.TG.101B">#REF!</definedName>
    <definedName name="KLM.TG.101E">#REF!</definedName>
    <definedName name="KLMPRAKTIS">#REF!</definedName>
    <definedName name="klosduk">[569]harga!$D$68</definedName>
    <definedName name="kloset">'[451]HB '!$F$156</definedName>
    <definedName name="Kloset_duduk_KIA_warna_muda">#REF!</definedName>
    <definedName name="Kloset_duduk_KIA_warna_tua">#REF!</definedName>
    <definedName name="kloset_jongkok">'[161]#REF!'!$F$84</definedName>
    <definedName name="Kloset_jongkok_KIA_warna_muda">#REF!</definedName>
    <definedName name="Kloset_jongkok_KIA_warna_tua">#REF!</definedName>
    <definedName name="Kloset_monoblok_biasa">#REF!</definedName>
    <definedName name="klosetduduk">#REF!</definedName>
    <definedName name="klosetdudukkeramik">#REF!</definedName>
    <definedName name="klosetjongkok">#REF!</definedName>
    <definedName name="klosetjongkokkeramik">#REF!</definedName>
    <definedName name="klp">#REF!</definedName>
    <definedName name="klp_1">#REF!</definedName>
    <definedName name="klp_2">#REF!</definedName>
    <definedName name="klp_4">#REF!</definedName>
    <definedName name="klp_5">#REF!</definedName>
    <definedName name="klprak">#REF!</definedName>
    <definedName name="KLSB">'[375]HRG SAT'!$F$48</definedName>
    <definedName name="KLT">#REF!</definedName>
    <definedName name="KLTS">#REF!</definedName>
    <definedName name="kluis30">#REF!</definedName>
    <definedName name="km">#REF!</definedName>
    <definedName name="km_1">#REF!</definedName>
    <definedName name="km_2">#REF!</definedName>
    <definedName name="km_3">#REF!</definedName>
    <definedName name="kmcs">#REF!</definedName>
    <definedName name="kmerba">#REF!</definedName>
    <definedName name="kmerbe">#REF!</definedName>
    <definedName name="kmerpa">#REF!</definedName>
    <definedName name="kmerus">#REF!</definedName>
    <definedName name="kmm">#REF!</definedName>
    <definedName name="kmm_1">#REF!</definedName>
    <definedName name="kmm_2">#REF!</definedName>
    <definedName name="kmm_3">#REF!</definedName>
    <definedName name="kmp.banjar">#REF!</definedName>
    <definedName name="KMPOST">#REF!</definedName>
    <definedName name="kmts">#REF!</definedName>
    <definedName name="KN">[364]Bahan!$D$30</definedName>
    <definedName name="kn_1040">#REF!</definedName>
    <definedName name="KNC.PT.10001">#REF!</definedName>
    <definedName name="Knek">#REF!</definedName>
    <definedName name="Knyatoh">#REF!</definedName>
    <definedName name="knyy2.3.16ac">#REF!</definedName>
    <definedName name="knyy2.3.16acu">#REF!</definedName>
    <definedName name="knyy2.3.25ac">#REF!</definedName>
    <definedName name="knyy2.3.25acu">#REF!</definedName>
    <definedName name="knyy2.3.6ac">#REF!</definedName>
    <definedName name="knyy2.3.6acu">#REF!</definedName>
    <definedName name="knyy3.4ac">#REF!</definedName>
    <definedName name="knyy3.4acu">#REF!</definedName>
    <definedName name="knyy4.6ac">#REF!</definedName>
    <definedName name="knyy4.6acu">#REF!</definedName>
    <definedName name="ko">#REF!</definedName>
    <definedName name="kobaj">#REF!</definedName>
    <definedName name="kobes">#REF!</definedName>
    <definedName name="kobet">#REF!</definedName>
    <definedName name="KODE">#REF!</definedName>
    <definedName name="KODE_1">#REF!</definedName>
    <definedName name="KODE_2">#REF!</definedName>
    <definedName name="KODE_3">#REF!</definedName>
    <definedName name="KODE_4">#REF!</definedName>
    <definedName name="KODE_5">#REF!</definedName>
    <definedName name="kode_akun">'[261]Saldo Awal'!$B$9:$B$48</definedName>
    <definedName name="kode_an.">[570]database!$B$7:$AF$220</definedName>
    <definedName name="kode_cus">'[261]Customer&amp;Suplier'!$B$9:$B$13</definedName>
    <definedName name="kode_imam">#REF!</definedName>
    <definedName name="kode_penutup">'[261]J-Penutup'!$F$10:$F$45</definedName>
    <definedName name="kode_plaza">#REF!</definedName>
    <definedName name="kode_sup">'[261]Customer&amp;Suplier'!$B$24:$B$28</definedName>
    <definedName name="kodealat">[284]InputAlat!$C$7:$D$51</definedName>
    <definedName name="KODEITEM">[286]Enc14!$D$14:$F$68</definedName>
    <definedName name="kodeupah">[571]HarDasTenaga!$D$7:$F$23</definedName>
    <definedName name="KOEF">[572]Analisa!$L$10</definedName>
    <definedName name="KOEF_AUSD">#REF!</definedName>
    <definedName name="KOEF_EURO">#REF!</definedName>
    <definedName name="koef_rp">#REF!</definedName>
    <definedName name="KOEF_SGD">#REF!</definedName>
    <definedName name="koef_usd">#REF!</definedName>
    <definedName name="KOEF_Yen">#REF!</definedName>
    <definedName name="koef.Rad">#REF!</definedName>
    <definedName name="koef1">#REF!</definedName>
    <definedName name="koef1_1">#REF!</definedName>
    <definedName name="koef1_2">#REF!</definedName>
    <definedName name="koef1_3">#REF!</definedName>
    <definedName name="koef1_4">#REF!</definedName>
    <definedName name="koef1_5">#REF!</definedName>
    <definedName name="koefalat">[198]map!$V$38</definedName>
    <definedName name="koefbaja">#REF!</definedName>
    <definedName name="koefcat">#REF!</definedName>
    <definedName name="koefconcretemixer">[573]KoefMixer!$H$29</definedName>
    <definedName name="koefdekson">#REF!</definedName>
    <definedName name="koefdrymix">#REF!</definedName>
    <definedName name="koefdt">[509]PM!$AK$117</definedName>
    <definedName name="koefdumptruck">[573]KoefExc_Dump_Vibro!$H$88</definedName>
    <definedName name="koefex">[295]PM!$L$173</definedName>
    <definedName name="koefexcavator">[573]KoefExc_Dump_Vibro!$H$43</definedName>
    <definedName name="koeffurniture">#REF!</definedName>
    <definedName name="koefgranito">#REF!</definedName>
    <definedName name="koefil">#REF!</definedName>
    <definedName name="koeflingg">#REF!</definedName>
    <definedName name="koeflingg_1">#REF!</definedName>
    <definedName name="koeflingg_2">#REF!</definedName>
    <definedName name="koeflingg_3">#REF!</definedName>
    <definedName name="koeflingk">#REF!</definedName>
    <definedName name="koeflingk_1">#REF!</definedName>
    <definedName name="koeflingk_2">#REF!</definedName>
    <definedName name="koeflingk_3">#REF!</definedName>
    <definedName name="koefmat">#REF!</definedName>
    <definedName name="koefpc">#REF!</definedName>
    <definedName name="koefpintu">#REF!</definedName>
    <definedName name="koefplaf">#REF!</definedName>
    <definedName name="koefsiap">#REF!</definedName>
    <definedName name="koeftoto">#REF!</definedName>
    <definedName name="koefup">#REF!</definedName>
    <definedName name="koefvibratorroller">[573]KoefExc_Dump_Vibro!$H$128</definedName>
    <definedName name="kof">#REF!</definedName>
    <definedName name="kof_1">#REF!</definedName>
    <definedName name="kof_2">#REF!</definedName>
    <definedName name="kof_3">#REF!</definedName>
    <definedName name="kof_4">#REF!</definedName>
    <definedName name="kof_5">#REF!</definedName>
    <definedName name="kof_6">#REF!</definedName>
    <definedName name="kof_7">#REF!</definedName>
    <definedName name="kofal">#REF!</definedName>
    <definedName name="koi">#REF!</definedName>
    <definedName name="kokok">'[320]D.2.3'!$B$1:$L$53,'[320]D.2.3'!$N$54:$U$89</definedName>
    <definedName name="kol1525b160">#REF!</definedName>
    <definedName name="kol2030b150">#REF!</definedName>
    <definedName name="kol3030b175">#REF!</definedName>
    <definedName name="kol4040b170">#REF!</definedName>
    <definedName name="kol55b140">#REF!</definedName>
    <definedName name="kol55b175">#REF!</definedName>
    <definedName name="kol55b225">#REF!</definedName>
    <definedName name="kol55bet270">#REF!</definedName>
    <definedName name="koling">#REF!</definedName>
    <definedName name="koling_1">#REF!</definedName>
    <definedName name="koling_2">#REF!</definedName>
    <definedName name="kolom">#REF!</definedName>
    <definedName name="kolom_p">'[161]#REF!'!$I$146</definedName>
    <definedName name="kolom_pds">#REF!</definedName>
    <definedName name="kolom1">#REF!</definedName>
    <definedName name="kolom2">#REF!</definedName>
    <definedName name="Kolom2020">[289]ANALISA!$H$552</definedName>
    <definedName name="KOLOM20X30">#REF!</definedName>
    <definedName name="kolom3">#REF!</definedName>
    <definedName name="KOLOM30X30">'[161]#REF!'!$H$157</definedName>
    <definedName name="KOLOM30X40">#REF!</definedName>
    <definedName name="kolom4">#REF!</definedName>
    <definedName name="KOLOM40X40">#REF!</definedName>
    <definedName name="kolom5">#REF!</definedName>
    <definedName name="kolom6">#REF!</definedName>
    <definedName name="kolom7">#REF!</definedName>
    <definedName name="kolom8">#REF!</definedName>
    <definedName name="kolom9">#REF!</definedName>
    <definedName name="kolomf30">#REF!</definedName>
    <definedName name="KOLOMKAYU">#REF!</definedName>
    <definedName name="kolomlantaiI">#REF!</definedName>
    <definedName name="kolompraktis">'[271]Harga Satuan'!$G$43</definedName>
    <definedName name="kolprak1212">#REF!</definedName>
    <definedName name="kolprak1515">#REF!</definedName>
    <definedName name="KOM">[3]Menu!$C$28</definedName>
    <definedName name="kome">'[574]RAB ME'!$L$13</definedName>
    <definedName name="kompresor">'[265]22 Operasional Kegiatan'!$E$100</definedName>
    <definedName name="kond">#REF!</definedName>
    <definedName name="KONKU1">'[161]#REF!'!$I$465</definedName>
    <definedName name="KONKU2">#REF!</definedName>
    <definedName name="Konstruksi_kda2_Baja_Ringan">[309]H.Bahan!$E$34</definedName>
    <definedName name="KONSUL">#REF!</definedName>
    <definedName name="KONSULTAN">[300]MENU!$A$11</definedName>
    <definedName name="KONSULTAN_SUPERVISI">[553]MENU!$A$41</definedName>
    <definedName name="KONSULTAN_SUPERVISI1">[554]MENU!$C$36</definedName>
    <definedName name="kont">[575]rekap!$J$12</definedName>
    <definedName name="KONTRAKTOR">[3]Menu!$E$8</definedName>
    <definedName name="Kontrol">[370]PriceList!$L$6</definedName>
    <definedName name="KOP">#REF!</definedName>
    <definedName name="koral">'[161]#REF!'!$F$13</definedName>
    <definedName name="Koral_Beton">[272]Harga!$D$55</definedName>
    <definedName name="KORAL_JAGUNG">#REF!</definedName>
    <definedName name="koral_sikat">#REF!</definedName>
    <definedName name="koral0.5_1">#REF!</definedName>
    <definedName name="koral1_2">#REF!</definedName>
    <definedName name="koral2_3">#REF!</definedName>
    <definedName name="KORALBETON">#REF!</definedName>
    <definedName name="koralbton">#REF!</definedName>
    <definedName name="KOROSENE">#REF!</definedName>
    <definedName name="kose">'[297]RAB (OK)'!$I$88</definedName>
    <definedName name="kosen">#REF!</definedName>
    <definedName name="Kosen_Pintu_Ventilasi_Aluminium_Type_J1">[309]H.Bahan!$E$101</definedName>
    <definedName name="Kosen_Pintu_Ventilasi_Aluminium_Type_J2">[309]H.Bahan!$E$102</definedName>
    <definedName name="Kosen_Pintu_Ventilasi_Aluminium_Type_J3">[309]H.Bahan!$E$103</definedName>
    <definedName name="Kosen_Pintu_Ventilasi_Alunimiun_Type_P1">[309]H.Bahan!$E$99</definedName>
    <definedName name="Kosen_Pintu_Ventilasi_Type_P2">[309]H.Bahan!$E$100</definedName>
    <definedName name="KOSONG">[5]Menu!$E$23</definedName>
    <definedName name="KOSONG_3">[191]Menu!$E$23</definedName>
    <definedName name="kout">#REF!</definedName>
    <definedName name="koutv">#REF!</definedName>
    <definedName name="kp">#REF!</definedName>
    <definedName name="kp_psg">'[307]Bahan Bangun &amp; Konstruksi'!$D$109</definedName>
    <definedName name="kp1520b279">#REF!</definedName>
    <definedName name="kp1ph">#REF!</definedName>
    <definedName name="kpb">#REF!</definedName>
    <definedName name="kpdt">[310]PM!$AM$240</definedName>
    <definedName name="kperancah">[242]Harsat!$E$39</definedName>
    <definedName name="kpex">[295]PM!$L$145</definedName>
    <definedName name="KPL_ANAL">[162]A!$W$10:$AD$13</definedName>
    <definedName name="kpl_tkkayu">'[161]#REF!'!$D$101</definedName>
    <definedName name="kpltukang">[576]bahan!$D$170</definedName>
    <definedName name="kpltukangb">'[161]#REF!'!$F$162</definedName>
    <definedName name="kpltukangky">[577]bahan!$D$128</definedName>
    <definedName name="kpltukangl">#REF!</definedName>
    <definedName name="kpltukangp">'[161]#REF!'!$D$104</definedName>
    <definedName name="kpo">#REF!</definedName>
    <definedName name="KPP">#REF!</definedName>
    <definedName name="KPRAKTIS">#REF!</definedName>
    <definedName name="KPRAKTIS2">#REF!</definedName>
    <definedName name="Kptukang">'[541]Upah Modifikasi'!$E$14</definedName>
    <definedName name="kr">'[120]U&amp;Bh'!$G$129</definedName>
    <definedName name="kr_bebek">#REF!</definedName>
    <definedName name="Kr_Beton">[309]H.Bahan!$E$19</definedName>
    <definedName name="kran">'[451]HB '!$F$157</definedName>
    <definedName name="Kran_Air">[309]H.Bahan!$E$97</definedName>
    <definedName name="Kran_air_biasa">#REF!</definedName>
    <definedName name="kran_kuningan">'[161]#REF!'!$F$91</definedName>
    <definedName name="kran.bbk">#REF!</definedName>
    <definedName name="kran.ddg">#REF!</definedName>
    <definedName name="kran05">[68]OE!$AK$639</definedName>
    <definedName name="kranair">'[219]Daftar Harga'!$D$51</definedName>
    <definedName name="kranair1_2">#REF!</definedName>
    <definedName name="kranair1_2urin">#REF!</definedName>
    <definedName name="krandd">#REF!</definedName>
    <definedName name="kranddg">#REF!</definedName>
    <definedName name="krankitchen">'[195]har-sat'!$H$52</definedName>
    <definedName name="kranshower">#REF!</definedName>
    <definedName name="kranwestafel">[270]Bahan!$F$44</definedName>
    <definedName name="krazu">#REF!</definedName>
    <definedName name="krmddg">'[195]har-sat'!$H$35</definedName>
    <definedName name="KRMDDG20">#REF!</definedName>
    <definedName name="KRMDDG30">#REF!</definedName>
    <definedName name="krmk20">'[119]Harga Satuan Bahan'!$E$82</definedName>
    <definedName name="krmk20wr">'[119]Harga Satuan Bahan'!$E$83</definedName>
    <definedName name="krmk30">'[119]Harga Satuan Bahan'!$E$84</definedName>
    <definedName name="krmk30wr">'[119]Harga Satuan Bahan'!$E$85</definedName>
    <definedName name="krmlt20">'[195]har-sat'!$H$34</definedName>
    <definedName name="krmlt2020">#REF!</definedName>
    <definedName name="KRMLT30">#REF!</definedName>
    <definedName name="krmlt3030">#REF!</definedName>
    <definedName name="KRMLT40">#REF!</definedName>
    <definedName name="krmlt4040">#REF!</definedName>
    <definedName name="krsine">[184]DHSD!$G$24</definedName>
    <definedName name="Krtas_Amplas">[309]H.Bahan!$E$60</definedName>
    <definedName name="KRW">[364]Bahan!$D$53</definedName>
    <definedName name="ks57bs">'[119]Harga Satuan Bahan'!$E$61</definedName>
    <definedName name="ks57ras">'[112]Harga Satuan Bahan'!$E$62</definedName>
    <definedName name="KSAN">#REF!</definedName>
    <definedName name="KSINK_S">#REF!</definedName>
    <definedName name="ksk">#REF!</definedName>
    <definedName name="ksk_1">#REF!</definedName>
    <definedName name="ksk_2">#REF!</definedName>
    <definedName name="ksk_4">#REF!</definedName>
    <definedName name="ksk_5">#REF!</definedName>
    <definedName name="ksl">#REF!</definedName>
    <definedName name="Ksn.Jt.10001">#REF!</definedName>
    <definedName name="KSOAWL">[578]Divisi1!$AW$83</definedName>
    <definedName name="ksp">#REF!</definedName>
    <definedName name="kspt">[248]Material!$J$141</definedName>
    <definedName name="ksr">#REF!</definedName>
    <definedName name="kst">#REF!</definedName>
    <definedName name="kst_1">#REF!</definedName>
    <definedName name="kst_2">#REF!</definedName>
    <definedName name="kst_4">#REF!</definedName>
    <definedName name="kst_5">#REF!</definedName>
    <definedName name="kstot">'[40]kuala seuntang cs'!$D$189</definedName>
    <definedName name="KT">'[3]Harga Satuan'!$L$17</definedName>
    <definedName name="kt_batu">'[265]22 Operasional Kegiatan'!$E$11</definedName>
    <definedName name="kt_besi">#REF!</definedName>
    <definedName name="kt_cat">#REF!</definedName>
    <definedName name="kt_gali_tnh">#REF!</definedName>
    <definedName name="kt_kayu">'[307]Operasional Kegiatan'!$D$14</definedName>
    <definedName name="kt200.100">#REF!</definedName>
    <definedName name="kt200.100u">#REF!</definedName>
    <definedName name="kt300.100">#REF!</definedName>
    <definedName name="kt300.100u">#REF!</definedName>
    <definedName name="kt400.100">#REF!</definedName>
    <definedName name="kt400.100u">#REF!</definedName>
    <definedName name="kt600.100">#REF!</definedName>
    <definedName name="kt600.100u">#REF!</definedName>
    <definedName name="kt800.100">#REF!</definedName>
    <definedName name="kt800.100u">#REF!</definedName>
    <definedName name="ktb">'[371]DU&amp;B'!$F$10</definedName>
    <definedName name="ktbatu">[339]harsat!$G$115</definedName>
    <definedName name="Ktbb">#REF!</definedName>
    <definedName name="ktbes">#REF!</definedName>
    <definedName name="ktbesi">[339]harsat!$G$117</definedName>
    <definedName name="Ktbs">#REF!</definedName>
    <definedName name="ktbt">#REF!</definedName>
    <definedName name="KTC">[364]Bahan!$D$112</definedName>
    <definedName name="Ktca">#REF!</definedName>
    <definedName name="ktcat">[339]harsat!$G$118</definedName>
    <definedName name="ktgali">[494]harsat!#REF!</definedName>
    <definedName name="ktk">'[361]DU&amp;B'!$F$11</definedName>
    <definedName name="KTK_BS">#REF!</definedName>
    <definedName name="KTK_BT">#REF!</definedName>
    <definedName name="KTK_CAT">#REF!</definedName>
    <definedName name="KTK_GL">#REF!</definedName>
    <definedName name="KTK_KRM">#REF!</definedName>
    <definedName name="KTK_KY">#REF!</definedName>
    <definedName name="ktkadukan">'[233]h.sat-bbm'!$J$52</definedName>
    <definedName name="ktkayu">[339]harsat!$G$116</definedName>
    <definedName name="ktkc">[579]DUB!$F$11</definedName>
    <definedName name="Ktky">#REF!</definedName>
    <definedName name="ktlistrik">[339]harsat!$G$119</definedName>
    <definedName name="KTPDIR">[3]Menu!$F$26</definedName>
    <definedName name="ktpipa">[339]harsat!$G$120</definedName>
    <definedName name="KTPKOM">[3]Menu!$F$28</definedName>
    <definedName name="ktpm">#REF!</definedName>
    <definedName name="ktpm_1">#REF!</definedName>
    <definedName name="ktpm_2">#REF!</definedName>
    <definedName name="ktpm_3">#REF!</definedName>
    <definedName name="KTPWADIR">[3]Menu!$F$27</definedName>
    <definedName name="ktr">[580]DASH!$D$62</definedName>
    <definedName name="KTS">[364]Bahan!$D$116</definedName>
    <definedName name="ktu">'[581]Upah Bahan '!$J$20</definedName>
    <definedName name="KU">[364]Bahan!$D$48</definedName>
    <definedName name="KUALA">[582]Sheet1!$M$4</definedName>
    <definedName name="KUANTITAS_5">'[249]Kuantitas _ Harga _2_'!$A$1:$H$355</definedName>
    <definedName name="KUANTITAS_8">[249]_!$A$1:$K$259</definedName>
    <definedName name="KUAS">[583]Material!$F$55</definedName>
    <definedName name="Kuas_3">[272]Harga!$D$68</definedName>
    <definedName name="kuas2.5">#REF!</definedName>
    <definedName name="kuasrool8">#REF!</definedName>
    <definedName name="kuda">[226]Progress!$C$49</definedName>
    <definedName name="kuda_kayu">'[161]#REF!'!$I$535</definedName>
    <definedName name="kudakuda">#REF!</definedName>
    <definedName name="kudaWFlb200">#REF!</definedName>
    <definedName name="kudaWFlk200">'[161]#REF!'!$I$463</definedName>
    <definedName name="kuitansi">[584]Sheet4!$A$1:$B$1000</definedName>
    <definedName name="KULIM">#REF!</definedName>
    <definedName name="kun">#REF!</definedName>
    <definedName name="Kunci_Jendela">[216]upah!$G$44</definedName>
    <definedName name="Kunci_Logo">#REF!</definedName>
    <definedName name="Kunci_Pintu">[216]upah!$G$45</definedName>
    <definedName name="Kunci_Royal">#REF!</definedName>
    <definedName name="Kunci_tanam_2_x_putar">#REF!</definedName>
    <definedName name="Kunci_tanamSAS">'[161]#REF!'!$F$95</definedName>
    <definedName name="kunci2">'[119]Harga Satuan Bahan'!$E$168</definedName>
    <definedName name="kunci2levers">#REF!</definedName>
    <definedName name="Kunci2Slaag">'[69]Upah Bahan'!$C$74</definedName>
    <definedName name="kunci3levers">#REF!</definedName>
    <definedName name="Kuncipacok">[289]UPAH!$D$77</definedName>
    <definedName name="kuncipintu2slaag">'[219]Daftar Harga'!$D$53</definedName>
    <definedName name="KUNTITAS">'[74]Kuantitas &amp; Harga'!$A$1:$J$430</definedName>
    <definedName name="KURANG">#REF!</definedName>
    <definedName name="KURS">#REF!</definedName>
    <definedName name="KURS_SELL">#REF!</definedName>
    <definedName name="KURUNG">#REF!</definedName>
    <definedName name="KURUNG2">#REF!</definedName>
    <definedName name="KURVA">[585]REKAPITULASI!$E$12</definedName>
    <definedName name="KURVASPAKET4">'[235]SAT-DAS'!$J$50</definedName>
    <definedName name="KUSALL">#REF!</definedName>
    <definedName name="kuse_pvc_warna">'[161]#REF!'!$F$102</definedName>
    <definedName name="Kusen">#REF!</definedName>
    <definedName name="KUSEN__PINTU__JENDELA__ALAT_ALAT_PENGGANTUNG_DAN_CURTAIN_WALL">#REF!</definedName>
    <definedName name="KUSEN__PINTU__JENDELA__ALAT_ALAT_PENGGANTUNG_DAN_CURTAIN_WALL_1">#REF!</definedName>
    <definedName name="KUSEN__PINTU__JENDELA__ALAT_ALAT_PENGGANTUNG_DAN_CURTAIN_WALL_15">#REF!</definedName>
    <definedName name="KUSEN__PINTU__JENDELA__ALAT_ALAT_PENGGANTUNG_DAN_CURTAIN_WALL_15_1">#REF!</definedName>
    <definedName name="KUSEN__PINTU__JENDELA__ALAT_ALAT_PENGGANTUNG_DAN_CURTAIN_WALL_15_16">#REF!</definedName>
    <definedName name="KUSEN__PINTU__JENDELA__ALAT_ALAT_PENGGANTUNG_DAN_CURTAIN_WALL_15_7">#REF!</definedName>
    <definedName name="KUSEN__PINTU__JENDELA__ALAT_ALAT_PENGGANTUNG_DAN_CURTAIN_WALL_16">#REF!</definedName>
    <definedName name="KUSEN__PINTU__JENDELA__ALAT_ALAT_PENGGANTUNG_DAN_CURTAIN_WALL_17">#REF!</definedName>
    <definedName name="KUSEN__PINTU__JENDELA__ALAT_ALAT_PENGGANTUNG_DAN_CURTAIN_WALL_2">#REF!</definedName>
    <definedName name="KUSEN__PINTU__JENDELA__ALAT_ALAT_PENGGANTUNG_DAN_CURTAIN_WALL_3">#REF!</definedName>
    <definedName name="KUSEN__PINTU__JENDELA__ALAT_ALAT_PENGGANTUNG_DAN_CURTAIN_WALL_4">#REF!</definedName>
    <definedName name="KUSEN__PINTU__JENDELA__ALAT_ALAT_PENGGANTUNG_DAN_CURTAIN_WALL_5">#REF!</definedName>
    <definedName name="KUSEN__PINTU__JENDELA__ALAT_ALAT_PENGGANTUNG_DAN_CURTAIN_WALL_6">#REF!</definedName>
    <definedName name="KUSEN__PINTU__JENDELA__ALAT_ALAT_PENGGANTUNG_DAN_CURTAIN_WALL_7">#REF!</definedName>
    <definedName name="KUSEN__PINTU__JENDELA__ALAT_ALAT_PENGGANTUNG_DAN_CURTAIN_WALL_8">#REF!</definedName>
    <definedName name="KUSEN__PINTU__JENDELA__ALAT_ALAT_PENGGANTUNG_DAN_CURTAIN_WALL_9">#REF!</definedName>
    <definedName name="KUSEN_A">#REF!</definedName>
    <definedName name="kusen_aluminium">#REF!</definedName>
    <definedName name="KUSEN_B">#REF!</definedName>
    <definedName name="KUSEN_BASE">#REF!</definedName>
    <definedName name="KUSEN_C">#REF!</definedName>
    <definedName name="kusen_j1">#REF!</definedName>
    <definedName name="kusen_jendelaatas">'[219]Daftar Harga'!$D$52</definedName>
    <definedName name="kusen_p1">#REF!</definedName>
    <definedName name="kusen_pvc_biasa">'[161]#REF!'!$F$104</definedName>
    <definedName name="kusen.alum">#REF!</definedName>
    <definedName name="kusenalum">#REF!</definedName>
    <definedName name="kusenpintu1">#REF!</definedName>
    <definedName name="kutp">#REF!</definedName>
    <definedName name="Kuz">#REF!</definedName>
    <definedName name="KV">#REF!</definedName>
    <definedName name="kvc">#REF!</definedName>
    <definedName name="kwab">#REF!</definedName>
    <definedName name="kwabu">#REF!</definedName>
    <definedName name="kwas">'[112]Harga Satuan Bahan'!$E$29</definedName>
    <definedName name="Kwas3">#REF!</definedName>
    <definedName name="Kwat_Beton">[309]H.Bahan!$E$28</definedName>
    <definedName name="kwbro">[579]DUB!$F$22</definedName>
    <definedName name="kwbtn">'[119]Harga Satuan Bahan'!$E$116</definedName>
    <definedName name="kwdab">#REF!</definedName>
    <definedName name="kwdabu">#REF!</definedName>
    <definedName name="kwh_1">#REF!</definedName>
    <definedName name="kwh_3">#REF!</definedName>
    <definedName name="kwh1st">#REF!</definedName>
    <definedName name="kwh1st_1">#REF!</definedName>
    <definedName name="kwh1st_2">#REF!</definedName>
    <definedName name="kwh1st_4">#REF!</definedName>
    <definedName name="kwh1st_5">#REF!</definedName>
    <definedName name="kwh3st">#REF!</definedName>
    <definedName name="kwh3st_1">#REF!</definedName>
    <definedName name="kwh3st_2">#REF!</definedName>
    <definedName name="kwh3st_4">#REF!</definedName>
    <definedName name="kwh3st_5">#REF!</definedName>
    <definedName name="kwt">[259]Base_Price!$J$79</definedName>
    <definedName name="kwtbeton">#REF!</definedName>
    <definedName name="kwtbton">#REF!</definedName>
    <definedName name="kwtlas">#REF!</definedName>
    <definedName name="KX">[364]Bahan!$D$38</definedName>
    <definedName name="ky">#REF!</definedName>
    <definedName name="ky_1">#REF!</definedName>
    <definedName name="ky_2">#REF!</definedName>
    <definedName name="ky_3">#REF!</definedName>
    <definedName name="ky_4">#REF!</definedName>
    <definedName name="ky_5">#REF!</definedName>
    <definedName name="ky_6">#REF!</definedName>
    <definedName name="ky_7">#REF!</definedName>
    <definedName name="KY.JT.10001">#REF!</definedName>
    <definedName name="kyblk">[248]Material!$J$279</definedName>
    <definedName name="kyblksmrd">[248]Material!$J$276</definedName>
    <definedName name="kydol">[579]DUB!$F$23</definedName>
    <definedName name="kykamper1215">'[161]#REF!'!$F$111</definedName>
    <definedName name="kyppnsmrd1">[248]Material!$J$277</definedName>
    <definedName name="kyprch">[184]DHSD!$G$29</definedName>
    <definedName name="kyr">[344]DHSD!$G$12</definedName>
    <definedName name="kysksmrd_1">[248]Material!$J$278</definedName>
    <definedName name="Kytrt">#REF!</definedName>
    <definedName name="Kyu_Klas_I">[309]H.Bahan!$E$32</definedName>
    <definedName name="Kyu_Klas_II">[309]H.Bahan!$E$35</definedName>
    <definedName name="Kyu_Rangka_Plafond">[309]H.Bahan!$E$37</definedName>
    <definedName name="Kyu_Utk_Perancah">[309]H.Bahan!$E$25</definedName>
    <definedName name="kyuborneo">#REF!</definedName>
    <definedName name="kyukmper">#REF!</definedName>
    <definedName name="KZ">[364]Bahan!$D$39</definedName>
    <definedName name="L">[586]analisa!$I$363</definedName>
    <definedName name="L_01">[571]HarDasTenaga!$G$7</definedName>
    <definedName name="L_02">[571]HarDasTenaga!$G$8</definedName>
    <definedName name="L_03">[571]HarDasTenaga!$G$9</definedName>
    <definedName name="L_04">[571]HarDasTenaga!$G$10</definedName>
    <definedName name="l_061">'[589]Upah&amp;Bhn'!$L$76</definedName>
    <definedName name="L_071">'[589]Upah&amp;Bhn'!$L$77</definedName>
    <definedName name="L_072">[590]Upah!$L$33</definedName>
    <definedName name="l_073">'[589]Upah&amp;Bhn'!$L$79</definedName>
    <definedName name="L_079">'[589]Upah&amp;Bhn'!$L$80</definedName>
    <definedName name="L_081">'[589]Upah&amp;Bhn'!$L$81</definedName>
    <definedName name="L_082">[590]Upah!$L$37</definedName>
    <definedName name="L_083">#REF!</definedName>
    <definedName name="L_089">[590]Upah!$L$38</definedName>
    <definedName name="L_091">'[589]Upah&amp;Bhn'!$L$84</definedName>
    <definedName name="L_092">'[589]Upah&amp;Bhn'!$L$85</definedName>
    <definedName name="L_099">[590]Upah!$L$41</definedName>
    <definedName name="L_1">#REF!</definedName>
    <definedName name="L_10">#REF!</definedName>
    <definedName name="L_101">'[589]Upah&amp;Bhn'!$L$87</definedName>
    <definedName name="L_103">'[589]Upah&amp;Bhn'!$L$88</definedName>
    <definedName name="L_106">'[589]Upah&amp;Bhn'!$L$89</definedName>
    <definedName name="L_11">#REF!</definedName>
    <definedName name="L_12">#REF!</definedName>
    <definedName name="L_13">#REF!</definedName>
    <definedName name="L_14">#REF!</definedName>
    <definedName name="L_15">#REF!</definedName>
    <definedName name="L_19">#REF!</definedName>
    <definedName name="l_2">#REF!</definedName>
    <definedName name="L_20">#REF!</definedName>
    <definedName name="L_21">#REF!</definedName>
    <definedName name="L_22">#REF!</definedName>
    <definedName name="L_23">#REF!</definedName>
    <definedName name="L_24">#REF!</definedName>
    <definedName name="L_25">#REF!</definedName>
    <definedName name="L_26">#REF!</definedName>
    <definedName name="L_27">#REF!</definedName>
    <definedName name="L_3">[191]Menu!$E$24</definedName>
    <definedName name="L_A">#REF!</definedName>
    <definedName name="L_B">#REF!</definedName>
    <definedName name="L_BASE">#REF!</definedName>
    <definedName name="L_C">#REF!</definedName>
    <definedName name="L_fungsi">[157]SUMMARY!$L$17</definedName>
    <definedName name="L_GG">#REF!</definedName>
    <definedName name="L_jln">[157]SUMMARY!$L$17</definedName>
    <definedName name="L.">[587]rab!$J$91</definedName>
    <definedName name="L.01">'[244]DAFTAR UPAH'!$G$12</definedName>
    <definedName name="L.02">'[244]DAFTAR UPAH'!$G$14</definedName>
    <definedName name="L.03">'[244]DAFTAR UPAH'!$G$16</definedName>
    <definedName name="L.061">[588]Upah!$F$10</definedName>
    <definedName name="L.071">#REF!</definedName>
    <definedName name="L.072">#REF!</definedName>
    <definedName name="L.073">[588]Upah!$F$13</definedName>
    <definedName name="L.079">[588]Upah!$F$11</definedName>
    <definedName name="L.081">#REF!</definedName>
    <definedName name="L.082">#REF!</definedName>
    <definedName name="L.089">#REF!</definedName>
    <definedName name="L.091">#REF!</definedName>
    <definedName name="L.092">#REF!</definedName>
    <definedName name="L.099">#REF!</definedName>
    <definedName name="L.101">[588]Upah!$F$12</definedName>
    <definedName name="L.103">#REF!</definedName>
    <definedName name="L.106">#REF!</definedName>
    <definedName name="L.11.">#REF!</definedName>
    <definedName name="L.12.">#REF!</definedName>
    <definedName name="L.12.a">#REF!</definedName>
    <definedName name="L.4.">#REF!</definedName>
    <definedName name="L.5">#REF!</definedName>
    <definedName name="L.5.">#REF!</definedName>
    <definedName name="L.6.">#REF!</definedName>
    <definedName name="L.7.">#REF!</definedName>
    <definedName name="L.8.">#REF!</definedName>
    <definedName name="L.9.">#REF!</definedName>
    <definedName name="L.Concr">#REF!</definedName>
    <definedName name="l1ti50">#REF!</definedName>
    <definedName name="l1ti50_1">#REF!</definedName>
    <definedName name="l1ti50_2">#REF!</definedName>
    <definedName name="l1ti50_2_1">#REF!</definedName>
    <definedName name="l1ti50_3">#REF!</definedName>
    <definedName name="l1ti50_4">#REF!</definedName>
    <definedName name="l1ti50_5">#REF!</definedName>
    <definedName name="l1ti60">#REF!</definedName>
    <definedName name="l1ti60_1">#REF!</definedName>
    <definedName name="l1ti60_2">#REF!</definedName>
    <definedName name="l1ti60_2_1">#REF!</definedName>
    <definedName name="l1ti60_3">#REF!</definedName>
    <definedName name="l1ti60_4">#REF!</definedName>
    <definedName name="l1ti60_5">#REF!</definedName>
    <definedName name="L2L">[591]Info!$J$80</definedName>
    <definedName name="L3L">[591]Info!$L$80</definedName>
    <definedName name="l3l100">#REF!</definedName>
    <definedName name="l3l100_1">#REF!</definedName>
    <definedName name="l3l100_2">#REF!</definedName>
    <definedName name="l3l100_2_1">#REF!</definedName>
    <definedName name="l3l100_3">#REF!</definedName>
    <definedName name="l3l100_4">#REF!</definedName>
    <definedName name="l3l100_5">#REF!</definedName>
    <definedName name="l3l50">#REF!</definedName>
    <definedName name="l3l50_1">#REF!</definedName>
    <definedName name="l3l50_2">#REF!</definedName>
    <definedName name="l3l50_2_1">#REF!</definedName>
    <definedName name="l3l50_3">#REF!</definedName>
    <definedName name="l3l50_4">#REF!</definedName>
    <definedName name="l3l50_5">#REF!</definedName>
    <definedName name="l3l60">#REF!</definedName>
    <definedName name="l3l60_1">#REF!</definedName>
    <definedName name="l3l60_2">#REF!</definedName>
    <definedName name="l3l60_2_1">#REF!</definedName>
    <definedName name="l3l60_3">#REF!</definedName>
    <definedName name="l3l60_4">#REF!</definedName>
    <definedName name="l3l60_5">#REF!</definedName>
    <definedName name="l3l70">#REF!</definedName>
    <definedName name="l3l70_1">#REF!</definedName>
    <definedName name="l3l70_2">#REF!</definedName>
    <definedName name="l3l70_2_1">#REF!</definedName>
    <definedName name="l3l70_3">#REF!</definedName>
    <definedName name="l3l70_4">#REF!</definedName>
    <definedName name="l3l70_5">#REF!</definedName>
    <definedName name="l3l80">#REF!</definedName>
    <definedName name="l3l80_1">#REF!</definedName>
    <definedName name="l3l80_2">#REF!</definedName>
    <definedName name="l3l80_2_1">#REF!</definedName>
    <definedName name="l3l80_3">#REF!</definedName>
    <definedName name="l3l80_4">#REF!</definedName>
    <definedName name="l3l80_5">#REF!</definedName>
    <definedName name="l3ld100">#REF!</definedName>
    <definedName name="l3ld100_1">#REF!</definedName>
    <definedName name="l3ld100_2">#REF!</definedName>
    <definedName name="l3ld100_2_1">#REF!</definedName>
    <definedName name="l3ld100_3">#REF!</definedName>
    <definedName name="l3ld100_4">#REF!</definedName>
    <definedName name="l3ld100_5">#REF!</definedName>
    <definedName name="l3ld50">#REF!</definedName>
    <definedName name="l3ld50_1">#REF!</definedName>
    <definedName name="l3ld50_2">#REF!</definedName>
    <definedName name="l3ld50_2_1">#REF!</definedName>
    <definedName name="l3ld50_3">#REF!</definedName>
    <definedName name="l3ld50_4">#REF!</definedName>
    <definedName name="l3ld50_5">#REF!</definedName>
    <definedName name="l3ld60">#REF!</definedName>
    <definedName name="l3ld60_1">#REF!</definedName>
    <definedName name="l3ld60_2">#REF!</definedName>
    <definedName name="l3ld60_2_1">#REF!</definedName>
    <definedName name="l3ld60_3">#REF!</definedName>
    <definedName name="l3ld60_4">#REF!</definedName>
    <definedName name="l3ld60_5">#REF!</definedName>
    <definedName name="l3ld70">#REF!</definedName>
    <definedName name="l3ld70_1">#REF!</definedName>
    <definedName name="l3ld70_2">#REF!</definedName>
    <definedName name="l3ld70_2_1">#REF!</definedName>
    <definedName name="l3ld70_3">#REF!</definedName>
    <definedName name="l3ld70_4">#REF!</definedName>
    <definedName name="l3ld70_5">#REF!</definedName>
    <definedName name="l3ld80">#REF!</definedName>
    <definedName name="l3ld80_1">#REF!</definedName>
    <definedName name="l3ld80_2">#REF!</definedName>
    <definedName name="l3ld80_2_1">#REF!</definedName>
    <definedName name="l3ld80_3">#REF!</definedName>
    <definedName name="l3ld80_4">#REF!</definedName>
    <definedName name="l3ld80_5">#REF!</definedName>
    <definedName name="l3ti50">#REF!</definedName>
    <definedName name="l3ti50_1">#REF!</definedName>
    <definedName name="l3ti50_2">#REF!</definedName>
    <definedName name="l3ti50_2_1">#REF!</definedName>
    <definedName name="l3ti50_3">#REF!</definedName>
    <definedName name="l3ti50_4">#REF!</definedName>
    <definedName name="l3ti50_5">#REF!</definedName>
    <definedName name="l3ti60">#REF!</definedName>
    <definedName name="l3ti60_1">#REF!</definedName>
    <definedName name="l3ti60_2">#REF!</definedName>
    <definedName name="l3ti60_2_1">#REF!</definedName>
    <definedName name="l3ti60_3">#REF!</definedName>
    <definedName name="l3ti60_4">#REF!</definedName>
    <definedName name="l3ti60_5">#REF!</definedName>
    <definedName name="l3ti80">#REF!</definedName>
    <definedName name="l3ti80_1">#REF!</definedName>
    <definedName name="l3ti80_2">#REF!</definedName>
    <definedName name="l3ti80_2_1">#REF!</definedName>
    <definedName name="l3ti80_3">#REF!</definedName>
    <definedName name="l3ti80_4">#REF!</definedName>
    <definedName name="l3ti80_5">#REF!</definedName>
    <definedName name="l3tisf50">#REF!</definedName>
    <definedName name="l3tisf50_1">#REF!</definedName>
    <definedName name="l3tisf50_2">#REF!</definedName>
    <definedName name="l3tisf50_2_1">#REF!</definedName>
    <definedName name="l3tisf50_3">#REF!</definedName>
    <definedName name="l3tisf50_4">#REF!</definedName>
    <definedName name="l3tisf50_5">#REF!</definedName>
    <definedName name="l3tisf60">#REF!</definedName>
    <definedName name="l3tisf60_1">#REF!</definedName>
    <definedName name="l3tisf60_2">#REF!</definedName>
    <definedName name="l3tisf60_2_1">#REF!</definedName>
    <definedName name="l3tisf60_3">#REF!</definedName>
    <definedName name="l3tisf60_4">#REF!</definedName>
    <definedName name="l3tisf60_5">#REF!</definedName>
    <definedName name="lab">#REF!</definedName>
    <definedName name="LAB_SPRAYER">#REF!</definedName>
    <definedName name="LABA">[244]REKAP!$F$40</definedName>
    <definedName name="Laba1">[142]BasicPrice!$N$11</definedName>
    <definedName name="labet12">#REF!</definedName>
    <definedName name="LABO">#REF!</definedName>
    <definedName name="labor">#REF!</definedName>
    <definedName name="labors">#REF!</definedName>
    <definedName name="LABOUR_CAMP">#REF!</definedName>
    <definedName name="Lacak">#REF!</definedName>
    <definedName name="ladder">[199]BasicPrice!$F$69</definedName>
    <definedName name="ladder1">[199]BasicPrice!$F$70</definedName>
    <definedName name="LAGI">#REF!</definedName>
    <definedName name="LAIN_LAIN">#REF!</definedName>
    <definedName name="lain2">[198]map!$N$40</definedName>
    <definedName name="LAINLAIN">[180]Rab!#REF!</definedName>
    <definedName name="LAINLAIN_5">'[249]Kuantitas _ Harga _2_'!$A$315:$H$354</definedName>
    <definedName name="LAINLAIN_8">[249]_!$B$229:$J$258</definedName>
    <definedName name="laker">#REF!</definedName>
    <definedName name="lala">[427]BNAIII!$A$53:$H$61</definedName>
    <definedName name="lamp">[312]data!$C$35:$F$45</definedName>
    <definedName name="lampout1">#REF!</definedName>
    <definedName name="lampout2">#REF!</definedName>
    <definedName name="LAMPU">#REF!</definedName>
    <definedName name="lampu18watt">'[219]Daftar Harga'!$D$54</definedName>
    <definedName name="lampu40watt">'[219]Daftar Harga'!$D$55</definedName>
    <definedName name="Lampubaret40watt">#REF!</definedName>
    <definedName name="Lampubaret80watt">#REF!</definedName>
    <definedName name="lampuhiasduduk150watt">#REF!</definedName>
    <definedName name="lampuhiasgantung100watt">#REF!</definedName>
    <definedName name="Lampuhiasgantung150watt">#REF!</definedName>
    <definedName name="Lampusorotduduk150watt">#REF!</definedName>
    <definedName name="Lampusorotgantung150watt">#REF!</definedName>
    <definedName name="Lamputanam2x20watt">#REF!</definedName>
    <definedName name="lamputanam2x40watt">#REF!</definedName>
    <definedName name="lamputanam4x40watt">#REF!</definedName>
    <definedName name="lamputl">[270]Bahan!$F$45</definedName>
    <definedName name="Lamputl10">[289]UPAH!$D$80</definedName>
    <definedName name="Lamputl20">[289]UPAH!$D$81</definedName>
    <definedName name="lampuTLbundar20watt">#REF!</definedName>
    <definedName name="lampx" hidden="1">'[592]3-DIV1'!$H$26:$H$38</definedName>
    <definedName name="lamskar">'[219]Daftar Harga'!$D$56</definedName>
    <definedName name="lan12b145">#REF!</definedName>
    <definedName name="lan30b220">#REF!</definedName>
    <definedName name="LandCut">#REF!</definedName>
    <definedName name="LANGIT">#REF!</definedName>
    <definedName name="lanker40">#REF!</definedName>
    <definedName name="lantai">[593]analisa!$B$470</definedName>
    <definedName name="LANTAI_1__SATU">#REF!</definedName>
    <definedName name="lantai_beton">#REF!</definedName>
    <definedName name="LANTAI_K">#REF!</definedName>
    <definedName name="Lantai_Keramik_20x20_Anti_Slip_1m2">'[309]Contoh Analisa'!$G$193</definedName>
    <definedName name="Lantai_Keramik_40x40_1m2">'[309]Contoh Analisa'!$G$168</definedName>
    <definedName name="Lantai_Keramik_40x40cm_Anti_Slip">'[309]Contoh Analisa'!$G$181</definedName>
    <definedName name="Lantai_kerja">#REF!</definedName>
    <definedName name="LANTAI_P3">#REF!</definedName>
    <definedName name="LANTAI_P3_1">#REF!</definedName>
    <definedName name="LANTAI_P3_2">#REF!</definedName>
    <definedName name="LANTAI_P3_2_1">#REF!</definedName>
    <definedName name="LANTAI_P3_3">#REF!</definedName>
    <definedName name="LANTAI_P3_4">#REF!</definedName>
    <definedName name="LANTAI_P3_5">#REF!</definedName>
    <definedName name="lantai30">#REF!</definedName>
    <definedName name="lantaicor">'[297]RAB (OK)'!$I$81</definedName>
    <definedName name="lantaikarpet">'[271]Harga Satuan'!$G$56</definedName>
    <definedName name="lantaikeramik">#REF!</definedName>
    <definedName name="lantaikerja">'[258]AHS Struktur'!$G$321</definedName>
    <definedName name="LANTAIPLAFOND">#REF!</definedName>
    <definedName name="lap_psr_urug">[198]UPH!$K$52</definedName>
    <definedName name="Lap.Perekat">[324]Analisa!$A$904:$G$962</definedName>
    <definedName name="Lap.Resap.Pengikat">[324]Analisa!$A$738:$G$790</definedName>
    <definedName name="LAPBET">#REF!</definedName>
    <definedName name="Lapisan_Ijuk">[346]Analisa!$D$787</definedName>
    <definedName name="lapisanaus">[331]HARGA!$D$37</definedName>
    <definedName name="LAPISI">#REF!</definedName>
    <definedName name="LAPORAN_MINGGUAN_KEMAJUAN_FISIK_PEKERJAAN">#REF!</definedName>
    <definedName name="las">#REF!</definedName>
    <definedName name="lasdoof">'[161]#REF!'!$F$131</definedName>
    <definedName name="lasII">#REF!</definedName>
    <definedName name="Last_Row" localSheetId="1">IF(_____MMM07,[0]!Header_Row+______________MMM45,[0]!Header_Row)</definedName>
    <definedName name="Last_Row">IF(_____MMM07,Header_Row+______________MMM45,Header_Row)</definedName>
    <definedName name="Laston.AC">[324]Analisa!$A$1021:$G$1022</definedName>
    <definedName name="lat_bantu">'[563]Daf-Har-Pening'!$H$58</definedName>
    <definedName name="Lat_eternit">'[177]upah &amp; bhan'!$F$39</definedName>
    <definedName name="latab30">#REF!</definedName>
    <definedName name="latai">#REF!</definedName>
    <definedName name="latasir">[481]analisa!$I$363</definedName>
    <definedName name="LaunchingBox">#REF!</definedName>
    <definedName name="lav">#REF!</definedName>
    <definedName name="lavatory521">#REF!</definedName>
    <definedName name="lavatory830">#REF!</definedName>
    <definedName name="LB">[528]Menu!$E$25</definedName>
    <definedName name="LB_3">[191]Menu!$E$25</definedName>
    <definedName name="LBKARM">#REF!</definedName>
    <definedName name="lbr100k">#REF!</definedName>
    <definedName name="lbr10k">#REF!</definedName>
    <definedName name="lbr300k">#REF!</definedName>
    <definedName name="LBR3A">[70]LEMBAR3!$W$9:$AF$61</definedName>
    <definedName name="lbr5k">#REF!</definedName>
    <definedName name="lbr600k">#REF!</definedName>
    <definedName name="lbr60k">#REF!</definedName>
    <definedName name="lbrmk">#REF!</definedName>
    <definedName name="LBS">#REF!</definedName>
    <definedName name="lbtot">'[36]lambaro skep'!$C$193</definedName>
    <definedName name="lbvol01">'[40]lambaro skep'!$E$17</definedName>
    <definedName name="lbvol02">'[40]lambaro skep'!$E$20</definedName>
    <definedName name="lbvol03">'[40]lambaro skep'!$E$21</definedName>
    <definedName name="lbvol04">'[40]lambaro skep'!$E$22</definedName>
    <definedName name="lbvol05">'[40]lambaro skep'!$E$23</definedName>
    <definedName name="lbvol06">'[40]lambaro skep'!$E$26</definedName>
    <definedName name="lbvol07">'[40]lambaro skep'!$E$29</definedName>
    <definedName name="lbvol08">'[40]lambaro skep'!$E$30</definedName>
    <definedName name="lbvol09">'[40]lambaro skep'!$E$33</definedName>
    <definedName name="lbvol10">'[40]lambaro skep'!$E$34</definedName>
    <definedName name="lbvol11">'[40]lambaro skep'!$E$35</definedName>
    <definedName name="lbvol12">'[40]lambaro skep'!$E$38</definedName>
    <definedName name="lbvol13">'[40]lambaro skep'!$E$39</definedName>
    <definedName name="lbvol14">'[40]lambaro skep'!$E$46</definedName>
    <definedName name="lbvol15">'[40]lambaro skep'!$E$47</definedName>
    <definedName name="lbvol16">'[40]lambaro skep'!$E$48</definedName>
    <definedName name="lbvol17">'[40]lambaro skep'!$E$49</definedName>
    <definedName name="lbvol18">'[40]lambaro skep'!$E$50</definedName>
    <definedName name="lbvol19">'[40]lambaro skep'!$E$51</definedName>
    <definedName name="lbvol20">'[40]lambaro skep'!$E$52</definedName>
    <definedName name="lbvol21">'[40]lambaro skep'!$E$53</definedName>
    <definedName name="lbvol22">'[40]lambaro skep'!$E$54</definedName>
    <definedName name="lbvol23">'[40]lambaro skep'!$E$55</definedName>
    <definedName name="lbvol24">'[40]lambaro skep'!$E$56</definedName>
    <definedName name="lbvol25">'[40]lambaro skep'!$E$63</definedName>
    <definedName name="lbvol26">'[40]lambaro skep'!$E$64</definedName>
    <definedName name="lbvol27">'[40]lambaro skep'!$E$67</definedName>
    <definedName name="lbvol28">'[40]lambaro skep'!$E$68</definedName>
    <definedName name="lbvol29">'[40]lambaro skep'!$E$69</definedName>
    <definedName name="lbvol30">'[40]lambaro skep'!$E$70</definedName>
    <definedName name="lbvol31">'[40]lambaro skep'!$E$73</definedName>
    <definedName name="lbvol32">'[40]lambaro skep'!$E$74</definedName>
    <definedName name="lbvol33">'[40]lambaro skep'!$E$75</definedName>
    <definedName name="lbvol34">'[40]lambaro skep'!$E$76</definedName>
    <definedName name="lbvol35">'[40]lambaro skep'!$E$79</definedName>
    <definedName name="lbvol36">'[40]lambaro skep'!$E$80</definedName>
    <definedName name="lbvol37">'[40]lambaro skep'!$E$81</definedName>
    <definedName name="lbvol38">'[40]lambaro skep'!$E$82</definedName>
    <definedName name="lbvol39">'[40]lambaro skep'!$E$84</definedName>
    <definedName name="lbvol40">'[40]lambaro skep'!$E$87</definedName>
    <definedName name="lbvol41">'[40]lambaro skep'!$E$94</definedName>
    <definedName name="lbvol42">'[40]lambaro skep'!$E$95</definedName>
    <definedName name="lbvol43">'[40]lambaro skep'!$E$96</definedName>
    <definedName name="lbvol44">'[40]lambaro skep'!$E$97</definedName>
    <definedName name="lbvol45">'[40]lambaro skep'!$E$98</definedName>
    <definedName name="lbvol46">'[40]lambaro skep'!$E$99</definedName>
    <definedName name="lbvol47">'[40]lambaro skep'!$E$100</definedName>
    <definedName name="lbvol48">'[40]lambaro skep'!$E$101</definedName>
    <definedName name="lbvol49">'[40]lambaro skep'!$E$102</definedName>
    <definedName name="lbvol50">'[40]lambaro skep'!$E$103</definedName>
    <definedName name="lbvol51">'[40]lambaro skep'!$E$104</definedName>
    <definedName name="lbvol52">'[40]lambaro skep'!$E$105</definedName>
    <definedName name="lbvol53">'[40]lambaro skep'!$E$106</definedName>
    <definedName name="lbvol54">'[40]lambaro skep'!$E$107</definedName>
    <definedName name="lbvol55">'[40]lambaro skep'!$E$108</definedName>
    <definedName name="lbvol56">'[40]lambaro skep'!$E$109</definedName>
    <definedName name="lbvol57">'[40]lambaro skep'!$E$110</definedName>
    <definedName name="lbvol58">'[40]lambaro skep'!$E$111</definedName>
    <definedName name="lbvol59">'[40]lambaro skep'!$E$112</definedName>
    <definedName name="lbvol60">'[40]lambaro skep'!$E$113</definedName>
    <definedName name="lbvol61">'[40]lambaro skep'!$E$114</definedName>
    <definedName name="lbvol62">'[40]lambaro skep'!$E$115</definedName>
    <definedName name="lbvol63">'[40]lambaro skep'!$E$116</definedName>
    <definedName name="lbvol64">'[40]lambaro skep'!$E$117</definedName>
    <definedName name="lbvol65">'[40]lambaro skep'!$E$118</definedName>
    <definedName name="lbvol66">'[40]lambaro skep'!$E$119</definedName>
    <definedName name="lbvol67">'[40]lambaro skep'!$E$120</definedName>
    <definedName name="lbvol68">'[40]lambaro skep'!$E$121</definedName>
    <definedName name="lbvol69">'[40]lambaro skep'!$E$122</definedName>
    <definedName name="lbvol70">'[40]lambaro skep'!$E$123</definedName>
    <definedName name="lbvol71">'[40]lambaro skep'!$E$124</definedName>
    <definedName name="lbvol72">'[40]lambaro skep'!$E$125</definedName>
    <definedName name="lbvol73">'[40]lambaro skep'!$E$126</definedName>
    <definedName name="lbvol74">'[40]lambaro skep'!$E$127</definedName>
    <definedName name="lbvol75">'[40]lambaro skep'!$E$128</definedName>
    <definedName name="lbvol76">'[40]lambaro skep'!$E$129</definedName>
    <definedName name="lbvol77">'[40]lambaro skep'!$E$130</definedName>
    <definedName name="lbvol78">'[40]lambaro skep'!$E$136</definedName>
    <definedName name="lbvol79">'[40]lambaro skep'!$E$137</definedName>
    <definedName name="lbvol80">'[40]lambaro skep'!$E$138</definedName>
    <definedName name="lbvol81">'[40]lambaro skep'!$E$139</definedName>
    <definedName name="lbvol82">'[40]lambaro skep'!$E$140</definedName>
    <definedName name="lbvol83">'[40]lambaro skep'!$E$141</definedName>
    <definedName name="lbvol84">'[40]lambaro skep'!$E$142</definedName>
    <definedName name="lbvol85">'[40]lambaro skep'!$E$143</definedName>
    <definedName name="lbvol86">'[40]lambaro skep'!$E$144</definedName>
    <definedName name="lbvol87">'[40]lambaro skep'!$E$145</definedName>
    <definedName name="lbvol88">'[40]lambaro skep'!$E$152</definedName>
    <definedName name="lbvol89">'[40]lambaro skep'!$E$153</definedName>
    <definedName name="lbvol90">'[40]lambaro skep'!$E$154</definedName>
    <definedName name="lbvol91">'[40]lambaro skep'!$E$155</definedName>
    <definedName name="lbvol92">'[40]lambaro skep'!$E$156</definedName>
    <definedName name="lbvol93">'[40]lambaro skep'!$E$157</definedName>
    <definedName name="lbvol94">'[40]lambaro skep'!$E$160</definedName>
    <definedName name="lc">#REF!</definedName>
    <definedName name="LC_GG">#REF!</definedName>
    <definedName name="lcf_p">#REF!</definedName>
    <definedName name="lcf_s">#REF!</definedName>
    <definedName name="ldl1.13">#REF!</definedName>
    <definedName name="ldl1.13u">#REF!</definedName>
    <definedName name="ldl1.18">#REF!</definedName>
    <definedName name="ldl1.18u">#REF!</definedName>
    <definedName name="ldlplc13">#REF!</definedName>
    <definedName name="ldlplc13u">#REF!</definedName>
    <definedName name="LE">#REF!</definedName>
    <definedName name="leanconcrete">[200]AnTbhn!$L$87</definedName>
    <definedName name="leb">#REF!</definedName>
    <definedName name="leb_1">#REF!</definedName>
    <definedName name="leb_2">#REF!</definedName>
    <definedName name="leb_4">#REF!</definedName>
    <definedName name="leb_5">#REF!</definedName>
    <definedName name="LEGAL_WELFARE">#REF!</definedName>
    <definedName name="lem_aibon">#REF!</definedName>
    <definedName name="Lem_Fox">[272]Harga!$D$72</definedName>
    <definedName name="Lem_kayu">'[161]#REF!'!$F$126</definedName>
    <definedName name="Lem_putih__FOX">#REF!</definedName>
    <definedName name="lem_rajawali">'[161]#REF!'!$D$74</definedName>
    <definedName name="lembur">#REF!</definedName>
    <definedName name="lemfox">'[451]HB '!$F$101</definedName>
    <definedName name="lemkayu">#REF!</definedName>
    <definedName name="LemKn">#REF!</definedName>
    <definedName name="Lempengan_Rumput">[272]Harga!$D$69</definedName>
    <definedName name="Lempengan_rumput_biasa__teki">#REF!</definedName>
    <definedName name="LemPt">#REF!</definedName>
    <definedName name="LETAK____">#REF!</definedName>
    <definedName name="Lett">#REF!</definedName>
    <definedName name="letter">#REF!</definedName>
    <definedName name="lf0.7">[135]HARSAT!$I$134</definedName>
    <definedName name="lg">#REF!</definedName>
    <definedName name="lg_4">#REF!</definedName>
    <definedName name="lg_5">#REF!</definedName>
    <definedName name="lg_7">#REF!</definedName>
    <definedName name="lgld100">#REF!</definedName>
    <definedName name="lgld100_1">#REF!</definedName>
    <definedName name="lgld100_2">#REF!</definedName>
    <definedName name="lgld100_2_1">#REF!</definedName>
    <definedName name="lgld100_3">#REF!</definedName>
    <definedName name="lgld100_4">#REF!</definedName>
    <definedName name="lgld100_5">#REF!</definedName>
    <definedName name="lgld70">#REF!</definedName>
    <definedName name="lgld70_1">#REF!</definedName>
    <definedName name="lgld70_2">#REF!</definedName>
    <definedName name="lgld70_2_1">#REF!</definedName>
    <definedName name="lgld70_3">#REF!</definedName>
    <definedName name="lgld70_4">#REF!</definedName>
    <definedName name="lgld70_5">#REF!</definedName>
    <definedName name="lgld80">#REF!</definedName>
    <definedName name="lgld80_1">#REF!</definedName>
    <definedName name="lgld80_2">#REF!</definedName>
    <definedName name="lgld80_2_1">#REF!</definedName>
    <definedName name="lgld80_3">#REF!</definedName>
    <definedName name="lgld80_4">#REF!</definedName>
    <definedName name="lgld80_5">#REF!</definedName>
    <definedName name="lgti50">#REF!</definedName>
    <definedName name="lgti50_1">#REF!</definedName>
    <definedName name="lgti50_2">#REF!</definedName>
    <definedName name="lgti50_2_1">#REF!</definedName>
    <definedName name="lgti50_3">#REF!</definedName>
    <definedName name="lgti50_4">#REF!</definedName>
    <definedName name="lgti50_5">#REF!</definedName>
    <definedName name="lgti60">#REF!</definedName>
    <definedName name="lgti60_1">#REF!</definedName>
    <definedName name="lgti60_2">#REF!</definedName>
    <definedName name="lgti60_2_1">#REF!</definedName>
    <definedName name="lgti60_3">#REF!</definedName>
    <definedName name="lgti60_4">#REF!</definedName>
    <definedName name="lgti60_5">#REF!</definedName>
    <definedName name="lgti70">#REF!</definedName>
    <definedName name="lgti70_1">#REF!</definedName>
    <definedName name="lgti70_2">#REF!</definedName>
    <definedName name="lgti70_2_1">#REF!</definedName>
    <definedName name="lgti70_3">#REF!</definedName>
    <definedName name="lgti70_4">#REF!</definedName>
    <definedName name="lgti70_5">#REF!</definedName>
    <definedName name="lgtisf50">#REF!</definedName>
    <definedName name="lgtisf50_1">#REF!</definedName>
    <definedName name="lgtisf50_2">#REF!</definedName>
    <definedName name="lgtisf50_2_1">#REF!</definedName>
    <definedName name="lgtisf50_3">#REF!</definedName>
    <definedName name="lgtisf50_4">#REF!</definedName>
    <definedName name="lgtisf50_5">#REF!</definedName>
    <definedName name="lgtisf60">#REF!</definedName>
    <definedName name="lgtisf60_1">#REF!</definedName>
    <definedName name="lgtisf60_2">#REF!</definedName>
    <definedName name="lgtisf60_2_1">#REF!</definedName>
    <definedName name="lgtisf60_3">#REF!</definedName>
    <definedName name="lgtisf60_4">#REF!</definedName>
    <definedName name="lgtisf60_5">#REF!</definedName>
    <definedName name="LIFT">#REF!</definedName>
    <definedName name="lighpwr">#REF!</definedName>
    <definedName name="lima">#REF!</definedName>
    <definedName name="limestone">#REF!</definedName>
    <definedName name="LINE_1">#REF!</definedName>
    <definedName name="LINE_2">#REF!</definedName>
    <definedName name="linemarker">[248]Alat!$I$52</definedName>
    <definedName name="Link1">'[594]4'!#REF!</definedName>
    <definedName name="Link2">'[594]4'!#REF!</definedName>
    <definedName name="lipst">[248]Material!$J$565</definedName>
    <definedName name="Liquid_Amonia_Feeding_System">#REF!</definedName>
    <definedName name="lir">'[120]U&amp;Bh'!$G$37</definedName>
    <definedName name="lis_gypsum">'[161]#REF!'!$I$332</definedName>
    <definedName name="Lis_Kayu_Profil">[272]Harga!$D$70</definedName>
    <definedName name="LISP1060">#REF!</definedName>
    <definedName name="lisplang">#REF!</definedName>
    <definedName name="lisplang_kamper">'[161]#REF!'!$I$529</definedName>
    <definedName name="lisplank">#REF!</definedName>
    <definedName name="lisplank_kamper">'[161]#REF!'!$I$327</definedName>
    <definedName name="LIST">[3]list!$A$1:$L$52</definedName>
    <definedName name="LIST_1">#REF!</definedName>
    <definedName name="LIST_2">#REF!</definedName>
    <definedName name="LIST_3">#REF!</definedName>
    <definedName name="list_6">#REF!</definedName>
    <definedName name="List_Kayu_0_5_x_2_5_cm">[272]Harga!$D$71</definedName>
    <definedName name="LIST1">'[196]P-3'!$AR$38:$AR$41</definedName>
    <definedName name="list1533">#REF!</definedName>
    <definedName name="list16.533">#REF!</definedName>
    <definedName name="listgip">#REF!</definedName>
    <definedName name="listgypsum">'[451]HB '!$F$13</definedName>
    <definedName name="listgyptpB3">#REF!</definedName>
    <definedName name="listgyptpB72">#REF!</definedName>
    <definedName name="listgyptpC16">#REF!</definedName>
    <definedName name="listgyptpC17">#REF!</definedName>
    <definedName name="listgyptpc2">#REF!</definedName>
    <definedName name="listgyptpC5">#REF!</definedName>
    <definedName name="listgyptpC73B">#REF!</definedName>
    <definedName name="listgyptpC74A">#REF!</definedName>
    <definedName name="listgyptpC74B">#REF!</definedName>
    <definedName name="listgyptpCE17">#REF!</definedName>
    <definedName name="listgyptpCE2">#REF!</definedName>
    <definedName name="listgyptpCE22">#REF!</definedName>
    <definedName name="listgyptpCE2A">#REF!</definedName>
    <definedName name="listgyptpCE3">#REF!</definedName>
    <definedName name="listhsp">#REF!</definedName>
    <definedName name="LISTLOKASI">#REF!</definedName>
    <definedName name="listp1080">#REF!</definedName>
    <definedName name="listp10b161">#REF!</definedName>
    <definedName name="listp830">#REF!</definedName>
    <definedName name="listp840">#REF!</definedName>
    <definedName name="LISTPAKET">[595]COV!$AQ$61:$AQ$67</definedName>
    <definedName name="listpinggirprofil">#REF!</definedName>
    <definedName name="listplafond">'[271]Harga Satuan'!$G$64</definedName>
    <definedName name="listplank">'[297]RAB (OK)'!$I$112</definedName>
    <definedName name="listprofil">'[219]Daftar Harga'!$D$57</definedName>
    <definedName name="listrik">#REF!</definedName>
    <definedName name="LISTRUAS">[595]COV!$AQ$52:$AQ$56</definedName>
    <definedName name="listtengahprofil">#REF!</definedName>
    <definedName name="lithincoat">[199]BasicPrice!$F$87</definedName>
    <definedName name="ljjj">[596]HB!$E$78</definedName>
    <definedName name="ljk">'[426]SAT-DAS'!$J$20</definedName>
    <definedName name="lk">[597]Peralatan!$AW$27</definedName>
    <definedName name="LK_PLASTIK">#REF!</definedName>
    <definedName name="lker20">#REF!</definedName>
    <definedName name="lker30">#REF!</definedName>
    <definedName name="lkerja">#REF!</definedName>
    <definedName name="ll">#REF!</definedName>
    <definedName name="LL_01">#REF!</definedName>
    <definedName name="LL_02">#REF!</definedName>
    <definedName name="LL_03">#REF!</definedName>
    <definedName name="LL_04">#REF!</definedName>
    <definedName name="LL_05">#REF!</definedName>
    <definedName name="LL_06">#REF!</definedName>
    <definedName name="LL_07">#REF!</definedName>
    <definedName name="LL_08">#REF!</definedName>
    <definedName name="LL_09">#REF!</definedName>
    <definedName name="LL_10">#REF!</definedName>
    <definedName name="lla">[248]Material!$J$553</definedName>
    <definedName name="llb">[248]Material!$J$554</definedName>
    <definedName name="llfoeo" hidden="1">[466]H.Satuan!#REF!</definedName>
    <definedName name="lllllllllll">[222]Rekap!$A$1:$I$48</definedName>
    <definedName name="lluar">#REF!</definedName>
    <definedName name="lm">[312]data!$F$103:$Q$135</definedName>
    <definedName name="Lmk">#REF!</definedName>
    <definedName name="lmpp">#REF!</definedName>
    <definedName name="Lmpu_Pijar_40watt">[309]H.Bahan!$E$64</definedName>
    <definedName name="Lmpu_TL1x36watt">[309]H.Bahan!$E$65</definedName>
    <definedName name="LNL">#REF!</definedName>
    <definedName name="LO">#REF!</definedName>
    <definedName name="Lo_apt">#REF!</definedName>
    <definedName name="LOAD">#REF!</definedName>
    <definedName name="LOADED_TOOL">#REF!</definedName>
    <definedName name="loader">#REF!</definedName>
    <definedName name="loader115">#REF!</definedName>
    <definedName name="loader2.5">'[233]h.sat-bbm'!$J$24</definedName>
    <definedName name="loader3.5">'[233]h.sat-bbm'!$J$23</definedName>
    <definedName name="loaderwheel80hp">#REF!</definedName>
    <definedName name="Loading_Test">'[598]Harga dasar'!$F$15</definedName>
    <definedName name="LOBBY">#REF!</definedName>
    <definedName name="LOBBY_1">#REF!</definedName>
    <definedName name="LOBBY_15">#REF!</definedName>
    <definedName name="LOBBY_15_1">#REF!</definedName>
    <definedName name="LOBBY_15_16">#REF!</definedName>
    <definedName name="LOBBY_15_7">#REF!</definedName>
    <definedName name="LOBBY_16">#REF!</definedName>
    <definedName name="LOBBY_17">#REF!</definedName>
    <definedName name="LOBBY_2">#REF!</definedName>
    <definedName name="LOBBY_3">#REF!</definedName>
    <definedName name="LOBBY_4">#REF!</definedName>
    <definedName name="LOBBY_5">#REF!</definedName>
    <definedName name="LOBBY_6">#REF!</definedName>
    <definedName name="LOBBY_7">#REF!</definedName>
    <definedName name="LOBBY_8">#REF!</definedName>
    <definedName name="LOBBY_9">#REF!</definedName>
    <definedName name="LOBY_A">#REF!</definedName>
    <definedName name="LOBY_B">#REF!</definedName>
    <definedName name="LOBY_BASE">#REF!</definedName>
    <definedName name="LOBY_C">#REF!</definedName>
    <definedName name="local">#REF!</definedName>
    <definedName name="lockset">#REF!</definedName>
    <definedName name="LOK">#REF!</definedName>
    <definedName name="LOKALJO">#REF!</definedName>
    <definedName name="lokamp">[248]MAPP!$T$32</definedName>
    <definedName name="lokasi">[599]R!$G$29</definedName>
    <definedName name="LOKASI1">[554]MENU!$C$31</definedName>
    <definedName name="loker">#REF!</definedName>
    <definedName name="loker1">#REF!</definedName>
    <definedName name="loker2">#REF!</definedName>
    <definedName name="loker3">#REF!</definedName>
    <definedName name="loker4">#REF!</definedName>
    <definedName name="loker5">#REF!</definedName>
    <definedName name="loker6">#REF!</definedName>
    <definedName name="lolo">'[320]D.2.2'!$B$1:$L$114,'[320]D.2.2'!$N$115:$U$186</definedName>
    <definedName name="Los_B">#REF!</definedName>
    <definedName name="lounching">[248]Alat!$I$61</definedName>
    <definedName name="louver">[199]BasicPrice!$F$193</definedName>
    <definedName name="LP">[528]Menu!$E$26</definedName>
    <definedName name="LP_3">[191]Menu!$E$26</definedName>
    <definedName name="lp.2">#REF!</definedName>
    <definedName name="lp.2u">#REF!</definedName>
    <definedName name="lp1.1">#REF!</definedName>
    <definedName name="lp1.1u">#REF!</definedName>
    <definedName name="lp1.2">#REF!</definedName>
    <definedName name="lp1.2u">#REF!</definedName>
    <definedName name="lp100nb">#REF!</definedName>
    <definedName name="lp36nb">#REF!</definedName>
    <definedName name="lpa">#REF!</definedName>
    <definedName name="LPAA">#REF!</definedName>
    <definedName name="lpb">#REF!</definedName>
    <definedName name="LPBC">#REF!</definedName>
    <definedName name="lpd1u">#REF!</definedName>
    <definedName name="lpd2u">#REF!</definedName>
    <definedName name="LPG">#REF!</definedName>
    <definedName name="lpkwh2">#REF!</definedName>
    <definedName name="lpkwh2u">#REF!</definedName>
    <definedName name="lpp1u">#REF!</definedName>
    <definedName name="lpp2u">#REF!</definedName>
    <definedName name="lpp3u">#REF!</definedName>
    <definedName name="lppo">#REF!</definedName>
    <definedName name="lppou">#REF!</definedName>
    <definedName name="Lps.Rsp.Pengkat">[245]Analisa!$A$796:$G$847</definedName>
    <definedName name="lpsb1">#REF!</definedName>
    <definedName name="lpsb1u">#REF!</definedName>
    <definedName name="lpsb2">#REF!</definedName>
    <definedName name="lpsb2u">#REF!</definedName>
    <definedName name="LT">[528]Menu!$E$25</definedName>
    <definedName name="LT_3">[191]Menu!$E$25</definedName>
    <definedName name="ltbatucandi">#REF!</definedName>
    <definedName name="lthomo6060">#REF!</definedName>
    <definedName name="ltkerja">#REF!</definedName>
    <definedName name="LUAR">#REF!</definedName>
    <definedName name="LUAS">#REF!</definedName>
    <definedName name="luas_a">#REF!</definedName>
    <definedName name="Luas_Bangunan">#REF!</definedName>
    <definedName name="Luas_Bangunan_1">#REF!</definedName>
    <definedName name="Luas_Bangunan_2">#REF!</definedName>
    <definedName name="Luas_Bangunan_3">#REF!</definedName>
    <definedName name="Luas_Bangunan_4">#REF!</definedName>
    <definedName name="Luas_Bangunan_5">#REF!</definedName>
    <definedName name="Luas_Bangunan_6">#REF!</definedName>
    <definedName name="Luas_Bangunan_7">#REF!</definedName>
    <definedName name="luas_s">#REF!</definedName>
    <definedName name="luasbas">#REF!</definedName>
    <definedName name="luaspodium">#REF!</definedName>
    <definedName name="luasstr">#REF!</definedName>
    <definedName name="LUASTOTAL">#REF!</definedName>
    <definedName name="luastower">#REF!</definedName>
    <definedName name="lumpur_sulit">#REF!</definedName>
    <definedName name="lvh40u">#REF!</definedName>
    <definedName name="lvh65u">#REF!</definedName>
    <definedName name="lw526j">#REF!</definedName>
    <definedName name="LX">[364]Bahan!$D$55</definedName>
    <definedName name="ly">[344]DHSD!$G$13</definedName>
    <definedName name="LZ">[364]Bahan!$D$54</definedName>
    <definedName name="M">[414]bahan!$G$131</definedName>
    <definedName name="m_0.4">#REF!</definedName>
    <definedName name="M_01">[571]HarDasMat!$E$50</definedName>
    <definedName name="m_010">[602]Upah!$M$10</definedName>
    <definedName name="M_013">[602]Upah!$M$12</definedName>
    <definedName name="m_014">'[589]Upah&amp;Bhn'!$M$12</definedName>
    <definedName name="M_02">[571]HarDasMat!$E$103</definedName>
    <definedName name="m_020">[602]Upah!$M$14</definedName>
    <definedName name="m_021">[590]Upah!$BG$12</definedName>
    <definedName name="m_022">[590]Upah!$BG$13</definedName>
    <definedName name="m_023">[602]Upah!$M$17</definedName>
    <definedName name="m_024">[602]Upah!$M$18</definedName>
    <definedName name="m_025">[602]Upah!$M$19</definedName>
    <definedName name="m_026">[590]Upah!$BG$11</definedName>
    <definedName name="M_03">[571]HarDasMat!$E$156</definedName>
    <definedName name="m_031">[602]Upah!$M$21</definedName>
    <definedName name="m_033">[602]Upah!$M$22</definedName>
    <definedName name="M_035">#REF!</definedName>
    <definedName name="M_04">[571]HarDasMat!$E$209</definedName>
    <definedName name="m_040">[602]Upah!$M$23</definedName>
    <definedName name="m_041">'[603]Upah&amp;Bhn '!$M$25</definedName>
    <definedName name="M_05">[571]HarDasMat!$E$262</definedName>
    <definedName name="M_050">[602]Upah!$M$26</definedName>
    <definedName name="M_06">[571]HarDasMat!$E$315</definedName>
    <definedName name="M_061">'[603]Upah&amp;Bhn '!$M$28</definedName>
    <definedName name="M_062">[604]Bahan!$I$34</definedName>
    <definedName name="M_065">'[603]Upah&amp;Bhn '!$M$29</definedName>
    <definedName name="M_07">[571]HarDasMat!$E$368</definedName>
    <definedName name="M_070">[602]Upah!$M$29</definedName>
    <definedName name="M_08">[571]HarDasMat!$E$421</definedName>
    <definedName name="M_080">[602]Upah!$M$30</definedName>
    <definedName name="M_081">[602]Upah!$M$31</definedName>
    <definedName name="M_09">[571]HarDasMat!$E$474</definedName>
    <definedName name="M_090">[602]Upah!$M$32</definedName>
    <definedName name="M_091">[602]Upah!$M$33</definedName>
    <definedName name="M_1">[56]ERET!$X$33</definedName>
    <definedName name="M_10">[571]HarDasMat!$E$527</definedName>
    <definedName name="M_100">[602]Upah!$M$34</definedName>
    <definedName name="M_11">[571]HarDasMat!$E$580</definedName>
    <definedName name="M_12">[571]HarDasMat!$E$633</definedName>
    <definedName name="M_13">[571]HarDasMat!$E$686</definedName>
    <definedName name="M_14">[571]HarDasMat!$E$739</definedName>
    <definedName name="M_15">[571]HarDasMat!$E$792</definedName>
    <definedName name="M_16">[571]HarDasMat!$E$845</definedName>
    <definedName name="M_161">[602]Upah!$M$35</definedName>
    <definedName name="M_162">[602]Upah!$M$36</definedName>
    <definedName name="M_163">[602]Upah!$M$37</definedName>
    <definedName name="M_164">[602]Upah!$M$38</definedName>
    <definedName name="M_165">[602]Upah!$M$42</definedName>
    <definedName name="M_166">[602]Upah!$M$43</definedName>
    <definedName name="M_167">[602]Upah!$M$44</definedName>
    <definedName name="M_17">[571]HarDasMat!$E$898</definedName>
    <definedName name="M_170">'[589]Upah&amp;Bhn'!$M$42</definedName>
    <definedName name="M_180">[602]Upah!$M$47</definedName>
    <definedName name="M_181">[602]Upah!$M$48</definedName>
    <definedName name="M_183">[590]Upah!$M$12</definedName>
    <definedName name="M_184">[590]Upah!$M$13</definedName>
    <definedName name="M_185">[590]Upah!$M$14</definedName>
    <definedName name="M_2">[56]ERET!$Y$33</definedName>
    <definedName name="M_3">[56]ERET!$Z$33</definedName>
    <definedName name="m_3030">#REF!</definedName>
    <definedName name="M_4">[56]ERET!$AA$33</definedName>
    <definedName name="M_5">[56]ERET!$AB$33</definedName>
    <definedName name="M_6">[56]ERET!$AC$33</definedName>
    <definedName name="m_6060">#REF!</definedName>
    <definedName name="M_7">[56]ERET!$AD$33</definedName>
    <definedName name="M_8">[56]ERET!$AE$33</definedName>
    <definedName name="M_9">[56]ERET!$AF$33</definedName>
    <definedName name="m_9090">#REF!</definedName>
    <definedName name="m_b">'[307]Bahan Bangun &amp; Konstruksi'!$D$62</definedName>
    <definedName name="M_Bekisting">[309]H.Bahan!$E$30</definedName>
    <definedName name="m_bhan">[605]MADC!$V$9</definedName>
    <definedName name="m_c">#REF!</definedName>
    <definedName name="m_d">#REF!</definedName>
    <definedName name="m_e">#REF!</definedName>
    <definedName name="m_las">[198]ALAT!$K$43</definedName>
    <definedName name="m_lav6001000">#REF!</definedName>
    <definedName name="m_lav6001100">#REF!</definedName>
    <definedName name="m_lav6001700">#REF!</definedName>
    <definedName name="m_lav6002000">#REF!</definedName>
    <definedName name="m_p">[606]MAP!$M$15</definedName>
    <definedName name="M_RP">#REF!</definedName>
    <definedName name="M_UP">#REF!</definedName>
    <definedName name="M_US">#REF!</definedName>
    <definedName name="M.010">#REF!</definedName>
    <definedName name="M.011">[600]BAHAN!$F$12</definedName>
    <definedName name="M.012">#REF!</definedName>
    <definedName name="M.013">#REF!</definedName>
    <definedName name="M.014">#REF!</definedName>
    <definedName name="M.020">[600]BAHAN!$F$13</definedName>
    <definedName name="M.021">#REF!</definedName>
    <definedName name="M.022">[600]BAHAN!$F$19</definedName>
    <definedName name="M.023">[601]BAHAN!$F$20</definedName>
    <definedName name="M.024">[601]BAHAN!$F$21</definedName>
    <definedName name="M.025">[601]BAHAN!$F$22</definedName>
    <definedName name="M.026">[601]BAHAN!$F$23</definedName>
    <definedName name="M.031">#REF!</definedName>
    <definedName name="M.033">#REF!</definedName>
    <definedName name="M.035">#REF!</definedName>
    <definedName name="M.040">[601]BAHAN!$F$29</definedName>
    <definedName name="M.041">[588]Material!$J$22</definedName>
    <definedName name="M.042">[600]BAHAN!$F$31</definedName>
    <definedName name="M.050">[588]Material!$J$24</definedName>
    <definedName name="M.061">[600]BAHAN!$F$33</definedName>
    <definedName name="M.061A">[600]BAHAN!$F$34</definedName>
    <definedName name="M.062">#REF!</definedName>
    <definedName name="M.063">#REF!</definedName>
    <definedName name="M.065">[600]BAHAN!$F$38</definedName>
    <definedName name="M.070">#REF!</definedName>
    <definedName name="M.080">[588]Material!$J$25</definedName>
    <definedName name="M.081">[600]BAHAN!$F$43</definedName>
    <definedName name="M.082">#REF!</definedName>
    <definedName name="M.090">#REF!</definedName>
    <definedName name="M.161">#REF!</definedName>
    <definedName name="M.162">#REF!</definedName>
    <definedName name="M.163">#REF!</definedName>
    <definedName name="M.164">#REF!</definedName>
    <definedName name="M.165">#REF!</definedName>
    <definedName name="M.166">[600]BAHAN!$F$50</definedName>
    <definedName name="M.167">[600]BAHAN!$F$51</definedName>
    <definedName name="M.170">[601]BAHAN!$F$53</definedName>
    <definedName name="M.180">[600]BAHAN!$F$54</definedName>
    <definedName name="M.181">#REF!</definedName>
    <definedName name="M.183">[600]BAHAN!$F$57</definedName>
    <definedName name="M.184">#REF!</definedName>
    <definedName name="M.185">[600]BAHAN!$F$59</definedName>
    <definedName name="M.188">[600]BAHAN!$F$62</definedName>
    <definedName name="M.est">#REF!</definedName>
    <definedName name="M.est1">#REF!</definedName>
    <definedName name="M.est2">#REF!</definedName>
    <definedName name="M.est3">#REF!</definedName>
    <definedName name="M10aa1p">#REF!</definedName>
    <definedName name="M12ba3p">#REF!</definedName>
    <definedName name="M12bb1p">#REF!</definedName>
    <definedName name="M12cbnc">#REF!</definedName>
    <definedName name="M12cbvl">#REF!</definedName>
    <definedName name="M12L">#REF!</definedName>
    <definedName name="M14bb1p">#REF!</definedName>
    <definedName name="m2wr">#REF!</definedName>
    <definedName name="m2wvac">#REF!</definedName>
    <definedName name="m2wvac50">#REF!</definedName>
    <definedName name="m2wvac50u">#REF!</definedName>
    <definedName name="m2wvac75">#REF!</definedName>
    <definedName name="m2wvac75u">#REF!</definedName>
    <definedName name="m2wvacu">#REF!</definedName>
    <definedName name="m8aanc">#REF!</definedName>
    <definedName name="m8aavl">#REF!</definedName>
    <definedName name="ma">[518]HS!$I$3</definedName>
    <definedName name="Ma3pnc">#REF!</definedName>
    <definedName name="Ma3pvl">#REF!</definedName>
    <definedName name="Maa3pnc">#REF!</definedName>
    <definedName name="Maa3pvl">#REF!</definedName>
    <definedName name="maab15">#REF!</definedName>
    <definedName name="maab15u">#REF!</definedName>
    <definedName name="maab25">#REF!</definedName>
    <definedName name="maab25u">#REF!</definedName>
    <definedName name="maab65">#REF!</definedName>
    <definedName name="maab65u">#REF!</definedName>
    <definedName name="madat">#REF!</definedName>
    <definedName name="mahoni">[169]HSD!$I$92</definedName>
    <definedName name="Main_Process">#REF!</definedName>
    <definedName name="MAINTENANCE">#REF!</definedName>
    <definedName name="makan">[326]GAJI!$AA$45</definedName>
    <definedName name="makeuptank">[199]BasicPrice!$F$196</definedName>
    <definedName name="malas">[607]Source!$E$19</definedName>
    <definedName name="malat">[370]PriceList!$K$8</definedName>
    <definedName name="mamer40_60">'[161]#REF!'!$F$51</definedName>
    <definedName name="mammer">[295]PM!$AY$74</definedName>
    <definedName name="man">'[266]Daf-Harga'!$H$23</definedName>
    <definedName name="man.month">#REF!</definedName>
    <definedName name="Mand">#REF!</definedName>
    <definedName name="Mandor">[499]harga!$D$5</definedName>
    <definedName name="mandor__angkut60">'[267]ANALISA HARGA SAT.'!$J$57</definedName>
    <definedName name="mandor__penebangan_pohon_dia_5_0">#REF!</definedName>
    <definedName name="mandor_AC">'[161]#REF!'!$H$1794</definedName>
    <definedName name="mandor_ACL">'[161]#REF!'!$H$1882</definedName>
    <definedName name="mandor_agregat_A_pelebaran">'[161]#REF!'!$H$1001</definedName>
    <definedName name="mandor_agregat_A_peninggian">'[161]#REF!'!$H$1265</definedName>
    <definedName name="mandor_agregat_B_pelebaran">'[161]#REF!'!$H$1089</definedName>
    <definedName name="mandor_agregat_B_peninggian">'[161]#REF!'!$H$1353</definedName>
    <definedName name="mandor_angkut_pembersihan">'[267]ANALISA HARGA SAT.'!$J$111</definedName>
    <definedName name="mandor_angkut30">'[267]ANALISA HARGA SAT.'!$J$51</definedName>
    <definedName name="mandor_aspal_minor">'[161]#REF!'!$H$3093</definedName>
    <definedName name="mandor_ATB">'[161]#REF!'!$H$2059</definedName>
    <definedName name="mandor_ATBL">'[161]#REF!'!$H$2147</definedName>
    <definedName name="mandor_B_0">'[161]#REF!'!$H$2405</definedName>
    <definedName name="mandor_bahu_jalan">'[161]#REF!'!$H$1177</definedName>
    <definedName name="mandor_batu_kali">'[161]#REF!'!$H$2749</definedName>
    <definedName name="mandor_begisting">'[161]#REF!'!$H$2835</definedName>
    <definedName name="mandor_ctsb">'[161]#REF!'!$H$1530</definedName>
    <definedName name="Mandor_gali_alat_b">'[267]ANALISA HARGA SAT.'!$J$29</definedName>
    <definedName name="mandor_gali_manual">'[267]ANALISA HARGA SAT.'!$J$23</definedName>
    <definedName name="mandor_gali_ponton">'[267]ANALISA HARGA SAT.'!$J$37</definedName>
    <definedName name="mandor_gali_saluran">'[161]#REF!'!$H$20</definedName>
    <definedName name="mandor_galian_biasa">'[161]#REF!'!$H$553</definedName>
    <definedName name="mandor_galian_padas">'[161]#REF!'!$H$643</definedName>
    <definedName name="Mandor_gorong2_45sd75">'[161]#REF!'!$H$285</definedName>
    <definedName name="Mandor_gorong2_75sd120">'[161]#REF!'!$H$373</definedName>
    <definedName name="mandor_gorong2_sd45">'[161]#REF!'!$H$197</definedName>
    <definedName name="mandor_K_1_2_5">'[161]#REF!'!$H$2319</definedName>
    <definedName name="mandor_K_2_2_5">'[161]#REF!'!$H$2233</definedName>
    <definedName name="mandor_lapen">'[161]#REF!'!$H$1970</definedName>
    <definedName name="mandor_macadam">'[161]#REF!'!$H$2663</definedName>
    <definedName name="mandor_marka">#REF!</definedName>
    <definedName name="mandor_marka_jalan">'[161]#REF!'!$H$3437</definedName>
    <definedName name="mandor_ngeruk_sulit">'[267]ANALISA HARGA SAT.'!$J$45</definedName>
    <definedName name="mandor_pancang">'[161]#REF!'!$H$2577</definedName>
    <definedName name="mandor_pancang_beton">'[161]#REF!'!$H$2921</definedName>
    <definedName name="Mandor_PAsang_batu_mortar">'[161]#REF!'!$H$107</definedName>
    <definedName name="mandor_patok_hektometer">'[161]#REF!'!$H$3695</definedName>
    <definedName name="mandor_patok_kilometer">'[161]#REF!'!$H$3609</definedName>
    <definedName name="mandor_patok_pengarah">'[161]#REF!'!$H$3523</definedName>
    <definedName name="Mandor_pembersihan">'[267]ANALISA HARGA SAT.'!$J$105</definedName>
    <definedName name="mandor_pembersihan_pembongkaran">'[161]#REF!'!$H$470</definedName>
    <definedName name="mandor_Pembongkaran_bangunan">'[161]#REF!'!$H$3766</definedName>
    <definedName name="mandor_penanaman_pohon">'[161]#REF!'!$H$3351</definedName>
    <definedName name="mandor_penebangan_pohon_dia_3_0">'[161]#REF!'!$H$3179</definedName>
    <definedName name="mandor_penebangan_pohon_dia_5_0">'[161]#REF!'!$H$3265</definedName>
    <definedName name="mandor_penyiapan_badan_jalan">'[161]#REF!'!$H$911</definedName>
    <definedName name="mandor_perataan">'[267]ANALISA HARGA SAT.'!$J$118</definedName>
    <definedName name="mandor_prime_coat">'[161]#REF!'!$H$1617</definedName>
    <definedName name="mandor_sandaran">'[161]#REF!'!$H$3007</definedName>
    <definedName name="mandor_tack_coat">'[161]#REF!'!$H$1705</definedName>
    <definedName name="mandor_telford">'[161]#REF!'!$H$1441</definedName>
    <definedName name="mandor_tulangan">'[161]#REF!'!$H$2491</definedName>
    <definedName name="MANDOR_URUG_TANAH_BIASA">'[161]#REF!'!$H$731</definedName>
    <definedName name="MANDOR_URUGAN_TANAH_PILIHAN">'[161]#REF!'!$H$828</definedName>
    <definedName name="MANDOR311">[5]ANL!$J$438</definedName>
    <definedName name="MANDOR311_3">[191]ANL!$J$438</definedName>
    <definedName name="MANDOR312">[5]ANL!$J$598</definedName>
    <definedName name="MANDOR312_3">[191]ANL!$J$598</definedName>
    <definedName name="MANDOR33">[5]ANL!$J$1648</definedName>
    <definedName name="MANDOR33_3">[191]ANL!$J$1648</definedName>
    <definedName name="MANDOR511">[5]ANL!$J$2186</definedName>
    <definedName name="MANDOR511_3">[191]ANL!$J$2186</definedName>
    <definedName name="MANDOR512">[5]ANL!$J$2341</definedName>
    <definedName name="MANDOR512_3">[191]ANL!$J$2341</definedName>
    <definedName name="MANDOR521">[5]ANL!$J$2483</definedName>
    <definedName name="MANDOR521_3">[191]ANL!$J$2483</definedName>
    <definedName name="MANDOR611">[5]ANL!$J$2580</definedName>
    <definedName name="MANDOR611_3">[191]ANL!$J$2580</definedName>
    <definedName name="MANDOR753">[5]ANL!$J$5215</definedName>
    <definedName name="MANDOR753_3">[191]ANL!$J$5215</definedName>
    <definedName name="MANDOR818">[5]ANL!$J$6298</definedName>
    <definedName name="MANDOR818_3">[191]ANL!$J$6298</definedName>
    <definedName name="MANDOR819">[5]ANL!$J$6395</definedName>
    <definedName name="MANDOR819_3">[191]ANL!$J$6395</definedName>
    <definedName name="Mandorr">[214]HARGA!$G$18</definedName>
    <definedName name="mangga">#REF!</definedName>
    <definedName name="mangkok">[270]Bahan!$F$46</definedName>
    <definedName name="manhole">#REF!</definedName>
    <definedName name="Manhole1">#REF!</definedName>
    <definedName name="manpower">#REF!</definedName>
    <definedName name="Manual_call">#REF!</definedName>
    <definedName name="mapel">[198]map!$N$15</definedName>
    <definedName name="marblestruc">[142]BasicPrice!$G$134</definedName>
    <definedName name="MARK">#REF!</definedName>
    <definedName name="mark_up">#REF!</definedName>
    <definedName name="mark_up_1">#REF!</definedName>
    <definedName name="mark_up_16">#REF!</definedName>
    <definedName name="mark_up_2">#REF!</definedName>
    <definedName name="mark_up_3">#REF!</definedName>
    <definedName name="mark_up_4">#REF!</definedName>
    <definedName name="mark_up_5">#REF!</definedName>
    <definedName name="Mark_UpA">#REF!</definedName>
    <definedName name="Mark_UpB">#REF!</definedName>
    <definedName name="MARKA">[244]MARKA!$G$43</definedName>
    <definedName name="Marka_Jln">#REF!</definedName>
    <definedName name="markalat">[607]Source!$F$7</definedName>
    <definedName name="markbahan">[607]Source!$F$5</definedName>
    <definedName name="markbaja">[607]Source!$F$10</definedName>
    <definedName name="markbesi">[607]Source!$F$15</definedName>
    <definedName name="markbeton">[607]Source!$F$14</definedName>
    <definedName name="markdolar">[607]Source!$F$22</definedName>
    <definedName name="markelec">[370]PriceList!$O$9</definedName>
    <definedName name="markidc">[370]PriceList!$O$6</definedName>
    <definedName name="MARKING">#REF!</definedName>
    <definedName name="markkonsul">[607]Source!$F$13</definedName>
    <definedName name="markls">[370]PriceList!$K$9</definedName>
    <definedName name="markmech">[370]PriceList!$O$10</definedName>
    <definedName name="markmember1">[607]Source!$F$20</definedName>
    <definedName name="markmember2">[607]Source!$F$21</definedName>
    <definedName name="markpabrik">[370]PriceList!$O$7</definedName>
    <definedName name="markpancang">[607]Source!$F$17</definedName>
    <definedName name="marksemen">[607]Source!$F$16</definedName>
    <definedName name="marksteel">[370]PriceList!$O$8</definedName>
    <definedName name="marksub">[607]Source!$F$18</definedName>
    <definedName name="markup">#REF!</definedName>
    <definedName name="MARKUP_1">#REF!</definedName>
    <definedName name="MARKUP_2">#REF!</definedName>
    <definedName name="MARKUP_3">#REF!</definedName>
    <definedName name="MARKUP_4">#REF!</definedName>
    <definedName name="MARKUP_5">#REF!</definedName>
    <definedName name="MARKUP_6">#REF!</definedName>
    <definedName name="MARKUP_7">#REF!</definedName>
    <definedName name="Markup_Pek">#REF!</definedName>
    <definedName name="Markup_Upah">#REF!</definedName>
    <definedName name="markupah">[607]Source!$F$6</definedName>
    <definedName name="marmer">#REF!</definedName>
    <definedName name="marmer_40_60">#REF!</definedName>
    <definedName name="marmer_60_60">#REF!</definedName>
    <definedName name="marmer60ddbasah">'[271]Harga Satuan'!$G$49</definedName>
    <definedName name="marmerlt">#REF!</definedName>
    <definedName name="marmerml">#REF!</definedName>
    <definedName name="mars">#REF!</definedName>
    <definedName name="mas">{"Book1","4.09 FLORA DAN FAUNA.xls","4.22 PERLENGKAPAN SEKOLAH.xls"}</definedName>
    <definedName name="MAS.01">#REF!</definedName>
    <definedName name="MAS.01B">#REF!</definedName>
    <definedName name="MAS.01G">#REF!</definedName>
    <definedName name="MAS.02">#REF!</definedName>
    <definedName name="MAS.02B">#REF!</definedName>
    <definedName name="MAS.02G">#REF!</definedName>
    <definedName name="MAS.03">#REF!</definedName>
    <definedName name="MAS.03B">#REF!</definedName>
    <definedName name="MAS.03G">#REF!</definedName>
    <definedName name="MAS.04">#REF!</definedName>
    <definedName name="MAS.04B">#REF!</definedName>
    <definedName name="MAS.04G">#REF!</definedName>
    <definedName name="MAS.05">#REF!</definedName>
    <definedName name="MAS.05B">#REF!</definedName>
    <definedName name="MAS.05G">#REF!</definedName>
    <definedName name="MAS.06">#REF!</definedName>
    <definedName name="MAS.06B">#REF!</definedName>
    <definedName name="MAS.06G">#REF!</definedName>
    <definedName name="MAS.07">#REF!</definedName>
    <definedName name="MAS.07B">#REF!</definedName>
    <definedName name="MAS.07G">#REF!</definedName>
    <definedName name="MAS.08">#REF!</definedName>
    <definedName name="MAS.08B">#REF!</definedName>
    <definedName name="MAS.08G">#REF!</definedName>
    <definedName name="MAS.09">#REF!</definedName>
    <definedName name="MAS.09B">#REF!</definedName>
    <definedName name="MAS.09G">#REF!</definedName>
    <definedName name="MAS.10">#REF!</definedName>
    <definedName name="MAS.10B">#REF!</definedName>
    <definedName name="MAS.10G">#REF!</definedName>
    <definedName name="MAS.11">#REF!</definedName>
    <definedName name="MAS.11B">#REF!</definedName>
    <definedName name="MAS.11G">#REF!</definedName>
    <definedName name="MAS.12">#REF!</definedName>
    <definedName name="MAS.12B">#REF!</definedName>
    <definedName name="MAS.12G">#REF!</definedName>
    <definedName name="MAS.13">#REF!</definedName>
    <definedName name="MAS.13B">#REF!</definedName>
    <definedName name="MAS.13G">#REF!</definedName>
    <definedName name="masapelak">[608]DB!$M$16</definedName>
    <definedName name="masapemel">[608]DB!$M$17</definedName>
    <definedName name="masd">{"Book1","4.09 FLORA DAN FAUNA.xls","4.22 PERLENGKAPAN SEKOLAH.xls"}</definedName>
    <definedName name="masf">{"Book1","4.09 FLORA DAN FAUNA.xls","4.22 PERLENGKAPAN SEKOLAH.xls"}</definedName>
    <definedName name="masinis">'[265]22 Operasional Kegiatan'!$E$23</definedName>
    <definedName name="MASJID">#REF!</definedName>
    <definedName name="masonry">[142]AnStoneW!$I$41</definedName>
    <definedName name="mast">{"Book1","4.09 FLORA DAN FAUNA.xls","4.22 PERLENGKAPAN SEKOLAH.xls"}</definedName>
    <definedName name="mat">'[609]#REF!'!$R$10:$T$153</definedName>
    <definedName name="mat_1">#REF!</definedName>
    <definedName name="mat_2">#REF!</definedName>
    <definedName name="mat_3">#REF!</definedName>
    <definedName name="mat_4">#REF!</definedName>
    <definedName name="mat_5">#REF!</definedName>
    <definedName name="mat_6">#REF!</definedName>
    <definedName name="mat_7">#REF!</definedName>
    <definedName name="MAT.01">#REF!</definedName>
    <definedName name="MAT.01B">#REF!</definedName>
    <definedName name="MAT.01G">#REF!</definedName>
    <definedName name="MAT.02">#REF!</definedName>
    <definedName name="MAT.02B">#REF!</definedName>
    <definedName name="MAT.02G">#REF!</definedName>
    <definedName name="MAT.03">#REF!</definedName>
    <definedName name="MAT.03B">#REF!</definedName>
    <definedName name="MAT.03G">#REF!</definedName>
    <definedName name="MAT.04">#REF!</definedName>
    <definedName name="MAT.04B">#REF!</definedName>
    <definedName name="MAT.04G">#REF!</definedName>
    <definedName name="MAT.05">#REF!</definedName>
    <definedName name="MAT.05B">#REF!</definedName>
    <definedName name="MAT.05G">#REF!</definedName>
    <definedName name="MAT.06">#REF!</definedName>
    <definedName name="MAT.06B">#REF!</definedName>
    <definedName name="MAT.06G">#REF!</definedName>
    <definedName name="MAT.07">#REF!</definedName>
    <definedName name="MAT.07B">#REF!</definedName>
    <definedName name="MAT.07G">#REF!</definedName>
    <definedName name="MAT.08">#REF!</definedName>
    <definedName name="MAT.08B">#REF!</definedName>
    <definedName name="MAT.08G">#REF!</definedName>
    <definedName name="MAT.09">#REF!</definedName>
    <definedName name="MAT.09B">#REF!</definedName>
    <definedName name="MAT.09G">#REF!</definedName>
    <definedName name="MAT.10">#REF!</definedName>
    <definedName name="MAT.10B">#REF!</definedName>
    <definedName name="MAT.10G">#REF!</definedName>
    <definedName name="MAT.11">#REF!</definedName>
    <definedName name="MAT.11B">#REF!</definedName>
    <definedName name="MAT.11G">#REF!</definedName>
    <definedName name="MAT.12">#REF!</definedName>
    <definedName name="MAT.12B">#REF!</definedName>
    <definedName name="MAT.12G">#REF!</definedName>
    <definedName name="MAT.13">#REF!</definedName>
    <definedName name="MAT.13B">#REF!</definedName>
    <definedName name="MAT.13G">#REF!</definedName>
    <definedName name="MAT.14">#REF!</definedName>
    <definedName name="MAT.14B">#REF!</definedName>
    <definedName name="MAT.14G">#REF!</definedName>
    <definedName name="MAT.15">#REF!</definedName>
    <definedName name="MAT.15B">#REF!</definedName>
    <definedName name="MAT.15G">#REF!</definedName>
    <definedName name="MAT.16">#REF!</definedName>
    <definedName name="MAT.16B">#REF!</definedName>
    <definedName name="MAT.16G">#REF!</definedName>
    <definedName name="MAT.17">#REF!</definedName>
    <definedName name="MAT.17B">#REF!</definedName>
    <definedName name="MAT.17G">#REF!</definedName>
    <definedName name="MAT.18">#REF!</definedName>
    <definedName name="MAT.18B">#REF!</definedName>
    <definedName name="MAT.18G">#REF!</definedName>
    <definedName name="mata">'[610]Metod TWR'!$E$1616</definedName>
    <definedName name="mata_bor_0.5">'[265]20.1.1 Bahan Bangun &amp; Konstruks'!#REF!</definedName>
    <definedName name="MATBEKEN">[611]Analisa!$B$4:$C$830</definedName>
    <definedName name="MATERIAL">#REF!</definedName>
    <definedName name="Material_List">#REF!</definedName>
    <definedName name="Material_Lose_Factor">'[161]#REF!'!$U$21</definedName>
    <definedName name="Material_pilihan">'[161]#REF!'!$H$43</definedName>
    <definedName name="material_timbunan_bahu_jalan">'[161]#REF!'!$H$1185</definedName>
    <definedName name="matim">[184]DHSD!$G$22</definedName>
    <definedName name="MATL_A02B">#REF!</definedName>
    <definedName name="MATL_A03">#REF!</definedName>
    <definedName name="matras">[295]DH!$G$41</definedName>
    <definedName name="matrix">#REF!</definedName>
    <definedName name="matv">#REF!</definedName>
    <definedName name="may">{"Book1","4.09 FLORA DAN FAUNA.xls","4.22 PERLENGKAPAN SEKOLAH.xls"}</definedName>
    <definedName name="mb">[612]HS!$I$2</definedName>
    <definedName name="Mba1p">#REF!</definedName>
    <definedName name="Mba3p">#REF!</definedName>
    <definedName name="mbahan">[370]PriceList!$K$6</definedName>
    <definedName name="mbaja">[607]Source!$E$10</definedName>
    <definedName name="mbaja_6">#REF!</definedName>
    <definedName name="mbak">#REF!</definedName>
    <definedName name="mbb">#REF!</definedName>
    <definedName name="mbb_6">#REF!</definedName>
    <definedName name="Mbb3p">#REF!</definedName>
    <definedName name="mbbek">#REF!</definedName>
    <definedName name="mbbek_6">#REF!</definedName>
    <definedName name="MBBESI">#REF!</definedName>
    <definedName name="MBBESI_6">#REF!</definedName>
    <definedName name="mbbrick">#REF!</definedName>
    <definedName name="mbbrick_6">#REF!</definedName>
    <definedName name="mbbwat">#REF!</definedName>
    <definedName name="mbbwat_6">#REF!</definedName>
    <definedName name="mbekbal">#REF!</definedName>
    <definedName name="mbekmult">#REF!</definedName>
    <definedName name="mbekpan">#REF!</definedName>
    <definedName name="mbesi">[607]Source!$E$15</definedName>
    <definedName name="mbesi_6">#REF!</definedName>
    <definedName name="mbeton">[607]Source!$E$14</definedName>
    <definedName name="mbgpb">#REF!</definedName>
    <definedName name="mbgpbu">#REF!</definedName>
    <definedName name="mbhn">'[332]Hrg Sat'!$H$7</definedName>
    <definedName name="mbhn_6">#REF!</definedName>
    <definedName name="mbhn2">#REF!</definedName>
    <definedName name="MBHNQ">#REF!</definedName>
    <definedName name="mbhnstr">#REF!</definedName>
    <definedName name="mbi">#REF!</definedName>
    <definedName name="MBK.01">#REF!</definedName>
    <definedName name="MBK.01B">#REF!</definedName>
    <definedName name="MBK.01G">#REF!</definedName>
    <definedName name="MBK.02">#REF!</definedName>
    <definedName name="MBK.02B">#REF!</definedName>
    <definedName name="MBK.02G">#REF!</definedName>
    <definedName name="MBK.03">#REF!</definedName>
    <definedName name="MBK.03B">#REF!</definedName>
    <definedName name="MBK.03G">#REF!</definedName>
    <definedName name="MBK.04">#REF!</definedName>
    <definedName name="MBK.04B">#REF!</definedName>
    <definedName name="MBK.04G">#REF!</definedName>
    <definedName name="MBK.05">#REF!</definedName>
    <definedName name="MBK.05B">#REF!</definedName>
    <definedName name="MBK.05G">#REF!</definedName>
    <definedName name="MBK.06">#REF!</definedName>
    <definedName name="MBK.06B">#REF!</definedName>
    <definedName name="MBK.06G">#REF!</definedName>
    <definedName name="MBK.07">#REF!</definedName>
    <definedName name="MBK.07B">#REF!</definedName>
    <definedName name="MBK.07G">#REF!</definedName>
    <definedName name="MBK.08">#REF!</definedName>
    <definedName name="MBK.08B">#REF!</definedName>
    <definedName name="MBK.08G">#REF!</definedName>
    <definedName name="MBK.09">#REF!</definedName>
    <definedName name="MBK.09B">#REF!</definedName>
    <definedName name="MBK.09G">#REF!</definedName>
    <definedName name="MBK.10">#REF!</definedName>
    <definedName name="MBK.10B">#REF!</definedName>
    <definedName name="MBK.10G">#REF!</definedName>
    <definedName name="MBK.11">#REF!</definedName>
    <definedName name="MBK.11B">#REF!</definedName>
    <definedName name="MBK.11G">#REF!</definedName>
    <definedName name="mbm">#REF!</definedName>
    <definedName name="Mbn1p">#REF!</definedName>
    <definedName name="mbp">#REF!</definedName>
    <definedName name="mbr">#REF!</definedName>
    <definedName name="MBR.01">#REF!</definedName>
    <definedName name="MBR.01B">#REF!</definedName>
    <definedName name="MBR.01G">#REF!</definedName>
    <definedName name="MBR.02">#REF!</definedName>
    <definedName name="MBR.02B">#REF!</definedName>
    <definedName name="MBR.02G">#REF!</definedName>
    <definedName name="MBR.03">#REF!</definedName>
    <definedName name="MBR.03B">#REF!</definedName>
    <definedName name="MBR.03G">#REF!</definedName>
    <definedName name="MBR.04">#REF!</definedName>
    <definedName name="MBR.04B">#REF!</definedName>
    <definedName name="MBR.04G">#REF!</definedName>
    <definedName name="MBR.05">#REF!</definedName>
    <definedName name="MBR.05B">#REF!</definedName>
    <definedName name="MBR.05G">#REF!</definedName>
    <definedName name="MBR.06">#REF!</definedName>
    <definedName name="MBR.06B">#REF!</definedName>
    <definedName name="MBR.06G">#REF!</definedName>
    <definedName name="MBR.07">#REF!</definedName>
    <definedName name="MBR.07B">#REF!</definedName>
    <definedName name="MBR.07G">#REF!</definedName>
    <definedName name="MBR.08">#REF!</definedName>
    <definedName name="MBR.08B">#REF!</definedName>
    <definedName name="MBR.08G">#REF!</definedName>
    <definedName name="MBR.09">#REF!</definedName>
    <definedName name="MBR.09B">#REF!</definedName>
    <definedName name="MBR.09G">#REF!</definedName>
    <definedName name="MBR.10">#REF!</definedName>
    <definedName name="MBR.10B">#REF!</definedName>
    <definedName name="MBR.10G">#REF!</definedName>
    <definedName name="MBR.11">#REF!</definedName>
    <definedName name="MBR.11B">#REF!</definedName>
    <definedName name="MBR.11G">#REF!</definedName>
    <definedName name="MBR.12">#REF!</definedName>
    <definedName name="MBR.12B">#REF!</definedName>
    <definedName name="MBR.12G">#REF!</definedName>
    <definedName name="MBR.13">#REF!</definedName>
    <definedName name="MBR.13B">#REF!</definedName>
    <definedName name="MBR.13G">#REF!</definedName>
    <definedName name="MBR.14">#REF!</definedName>
    <definedName name="MBR.14B">#REF!</definedName>
    <definedName name="MBR.14G">#REF!</definedName>
    <definedName name="MBR.15">#REF!</definedName>
    <definedName name="MBR.15B">#REF!</definedName>
    <definedName name="MBR.15G">#REF!</definedName>
    <definedName name="MBR.16">#REF!</definedName>
    <definedName name="MBR.16B">#REF!</definedName>
    <definedName name="MBR.16G">#REF!</definedName>
    <definedName name="MBR.17">#REF!</definedName>
    <definedName name="MBR.17B">#REF!</definedName>
    <definedName name="MBR.17G">#REF!</definedName>
    <definedName name="MBR.18">#REF!</definedName>
    <definedName name="MBR.18B">#REF!</definedName>
    <definedName name="MBR.18G">#REF!</definedName>
    <definedName name="MBR.19">#REF!</definedName>
    <definedName name="MBR.19B">#REF!</definedName>
    <definedName name="MBR.19G">#REF!</definedName>
    <definedName name="MBR.20">#REF!</definedName>
    <definedName name="MBR.20B">#REF!</definedName>
    <definedName name="MBR.20G">#REF!</definedName>
    <definedName name="mbrav">#REF!</definedName>
    <definedName name="MBS">#REF!</definedName>
    <definedName name="mbt">#REF!</definedName>
    <definedName name="MBT.01">#REF!</definedName>
    <definedName name="MBT.01B">#REF!</definedName>
    <definedName name="MBT.01G">#REF!</definedName>
    <definedName name="MBT.02">#REF!</definedName>
    <definedName name="MBT.02B">#REF!</definedName>
    <definedName name="MBT.02G">#REF!</definedName>
    <definedName name="MBT.03">#REF!</definedName>
    <definedName name="MBT.03B">#REF!</definedName>
    <definedName name="MBT.03G">#REF!</definedName>
    <definedName name="MBT.04">#REF!</definedName>
    <definedName name="MBT.04B">#REF!</definedName>
    <definedName name="MBT.04G">#REF!</definedName>
    <definedName name="MBT.05">#REF!</definedName>
    <definedName name="MBT.05B">#REF!</definedName>
    <definedName name="MBT.05G">#REF!</definedName>
    <definedName name="MBT.06">#REF!</definedName>
    <definedName name="MBT.06B">#REF!</definedName>
    <definedName name="MBT.06G">#REF!</definedName>
    <definedName name="MBT.07">#REF!</definedName>
    <definedName name="MBT.07B">#REF!</definedName>
    <definedName name="MBT.07G">#REF!</definedName>
    <definedName name="MBT.08">#REF!</definedName>
    <definedName name="MBT.08B">#REF!</definedName>
    <definedName name="MBT.08G">#REF!</definedName>
    <definedName name="MBT.09">#REF!</definedName>
    <definedName name="MBT.09B">#REF!</definedName>
    <definedName name="MBT.09G">#REF!</definedName>
    <definedName name="MBT.10">#REF!</definedName>
    <definedName name="MBT.10B">#REF!</definedName>
    <definedName name="MBT.10G">#REF!</definedName>
    <definedName name="MBT.11">#REF!</definedName>
    <definedName name="MBT.11B">#REF!</definedName>
    <definedName name="MBT.11G">#REF!</definedName>
    <definedName name="MBT.12">#REF!</definedName>
    <definedName name="MBT.12B">#REF!</definedName>
    <definedName name="MBT.12G">#REF!</definedName>
    <definedName name="MBT.13">#REF!</definedName>
    <definedName name="MBT.13B">#REF!</definedName>
    <definedName name="MBT.13G">#REF!</definedName>
    <definedName name="MBT.14">#REF!</definedName>
    <definedName name="MBT.14B">#REF!</definedName>
    <definedName name="MBT.14G">#REF!</definedName>
    <definedName name="MBT.15">#REF!</definedName>
    <definedName name="MBT.15B">#REF!</definedName>
    <definedName name="MBT.15G">#REF!</definedName>
    <definedName name="MBT.16">#REF!</definedName>
    <definedName name="MBT.16B">#REF!</definedName>
    <definedName name="MBT.16G">#REF!</definedName>
    <definedName name="MBT.17">#REF!</definedName>
    <definedName name="MBT.17B">#REF!</definedName>
    <definedName name="MBT.17G">#REF!</definedName>
    <definedName name="MBT.18">#REF!</definedName>
    <definedName name="MBT.18B">#REF!</definedName>
    <definedName name="MBT.18G">#REF!</definedName>
    <definedName name="MBT.19">#REF!</definedName>
    <definedName name="MBT.19B">#REF!</definedName>
    <definedName name="MBT.19G">#REF!</definedName>
    <definedName name="MBT.20">#REF!</definedName>
    <definedName name="MBT.20B">#REF!</definedName>
    <definedName name="MBT.20G">#REF!</definedName>
    <definedName name="MBT.21">#REF!</definedName>
    <definedName name="MBT.21B">#REF!</definedName>
    <definedName name="MBT.21G">#REF!</definedName>
    <definedName name="MBT.22">#REF!</definedName>
    <definedName name="MBT.22B">#REF!</definedName>
    <definedName name="MBT.22G">#REF!</definedName>
    <definedName name="mbtn">#REF!</definedName>
    <definedName name="mbtn_6">#REF!</definedName>
    <definedName name="mbttemp">#REF!</definedName>
    <definedName name="MBULK">#REF!</definedName>
    <definedName name="mbvac">#REF!</definedName>
    <definedName name="mbvac50">#REF!</definedName>
    <definedName name="mbvac50u">#REF!</definedName>
    <definedName name="mbvac75">#REF!</definedName>
    <definedName name="mbvac75u">#REF!</definedName>
    <definedName name="mbvacu">#REF!</definedName>
    <definedName name="mbw">#REF!</definedName>
    <definedName name="mbw_6">#REF!</definedName>
    <definedName name="MBW.01">#REF!</definedName>
    <definedName name="MBW.01B">#REF!</definedName>
    <definedName name="MBW.01G">#REF!</definedName>
    <definedName name="MBW.02">#REF!</definedName>
    <definedName name="MBW.02B">#REF!</definedName>
    <definedName name="MBW.02G">#REF!</definedName>
    <definedName name="MBW.03">#REF!</definedName>
    <definedName name="MBW.03B">#REF!</definedName>
    <definedName name="MBW.03G">#REF!</definedName>
    <definedName name="MBW.04">#REF!</definedName>
    <definedName name="MBW.04B">#REF!</definedName>
    <definedName name="MBW.04G">#REF!</definedName>
    <definedName name="MBW.05">#REF!</definedName>
    <definedName name="MBW.05B">#REF!</definedName>
    <definedName name="MBW.05G">#REF!</definedName>
    <definedName name="MBW.06">#REF!</definedName>
    <definedName name="MBW.06B">#REF!</definedName>
    <definedName name="MBW.06G">#REF!</definedName>
    <definedName name="MBW.07">#REF!</definedName>
    <definedName name="MBW.07B">#REF!</definedName>
    <definedName name="MBW.07G">#REF!</definedName>
    <definedName name="MBW.08">#REF!</definedName>
    <definedName name="MBW.08B">#REF!</definedName>
    <definedName name="MBW.08G">#REF!</definedName>
    <definedName name="MBW.09">#REF!</definedName>
    <definedName name="MBW.09B">#REF!</definedName>
    <definedName name="MBW.09G">#REF!</definedName>
    <definedName name="MBW.10">#REF!</definedName>
    <definedName name="MBW.10B">#REF!</definedName>
    <definedName name="MBW.10G">#REF!</definedName>
    <definedName name="MBW.11">#REF!</definedName>
    <definedName name="MBW.11B">#REF!</definedName>
    <definedName name="MBW.11G">#REF!</definedName>
    <definedName name="MBW.12">#REF!</definedName>
    <definedName name="MBW.12B">#REF!</definedName>
    <definedName name="MBW.12G">#REF!</definedName>
    <definedName name="MBW.13">#REF!</definedName>
    <definedName name="MBW.13B">#REF!</definedName>
    <definedName name="MBW.13G">#REF!</definedName>
    <definedName name="MBW.14">#REF!</definedName>
    <definedName name="MBW.14B">#REF!</definedName>
    <definedName name="MBW.14G">#REF!</definedName>
    <definedName name="MBW.15">#REF!</definedName>
    <definedName name="MBW.15B">#REF!</definedName>
    <definedName name="MBW.15G">#REF!</definedName>
    <definedName name="MBW.16">#REF!</definedName>
    <definedName name="MBW.16B">#REF!</definedName>
    <definedName name="MBW.16G">#REF!</definedName>
    <definedName name="MBW.17">#REF!</definedName>
    <definedName name="MBW.17B">#REF!</definedName>
    <definedName name="MBW.17G">#REF!</definedName>
    <definedName name="MBW.18">#REF!</definedName>
    <definedName name="MBW.18B">#REF!</definedName>
    <definedName name="MBW.18G">#REF!</definedName>
    <definedName name="MBW.19">#REF!</definedName>
    <definedName name="MBW.19B">#REF!</definedName>
    <definedName name="MBW.19G">#REF!</definedName>
    <definedName name="MBW.20">#REF!</definedName>
    <definedName name="MBW.20B">#REF!</definedName>
    <definedName name="MBW.20G">#REF!</definedName>
    <definedName name="MBW.21">#REF!</definedName>
    <definedName name="MBW.21B">#REF!</definedName>
    <definedName name="MBW.21G">#REF!</definedName>
    <definedName name="MBW.22">#REF!</definedName>
    <definedName name="MBW.22B">#REF!</definedName>
    <definedName name="MBW.22G">#REF!</definedName>
    <definedName name="MBW.23">#REF!</definedName>
    <definedName name="MBW.23B">#REF!</definedName>
    <definedName name="MBW.23G">#REF!</definedName>
    <definedName name="MBW.24">#REF!</definedName>
    <definedName name="MBW.24B">#REF!</definedName>
    <definedName name="MBW.24G">#REF!</definedName>
    <definedName name="MBW.25">#REF!</definedName>
    <definedName name="MBW.25B">#REF!</definedName>
    <definedName name="MBW.25G">#REF!</definedName>
    <definedName name="MBW.26">#REF!</definedName>
    <definedName name="MBW.26B">#REF!</definedName>
    <definedName name="MBW.26G">#REF!</definedName>
    <definedName name="MBW.27">#REF!</definedName>
    <definedName name="MBW.27B">#REF!</definedName>
    <definedName name="MBW.27G">#REF!</definedName>
    <definedName name="MBW.28">#REF!</definedName>
    <definedName name="MBW.28B">#REF!</definedName>
    <definedName name="MBW.28G">#REF!</definedName>
    <definedName name="MBW.29">#REF!</definedName>
    <definedName name="MBW.29B">#REF!</definedName>
    <definedName name="MBW.29G">#REF!</definedName>
    <definedName name="MBW.30">#REF!</definedName>
    <definedName name="MBW.30B">#REF!</definedName>
    <definedName name="MBW.30G">#REF!</definedName>
    <definedName name="MC">#REF!</definedName>
    <definedName name="mcat">#REF!</definedName>
    <definedName name="mcatbes">#REF!</definedName>
    <definedName name="mcatdal">#REF!</definedName>
    <definedName name="mcatkay">#REF!</definedName>
    <definedName name="mcatluar">#REF!</definedName>
    <definedName name="mcatplaf">#REF!</definedName>
    <definedName name="mcb_10_10_3">#REF!</definedName>
    <definedName name="mcb_10_4_1">#REF!</definedName>
    <definedName name="mcb_10_6_1">#REF!</definedName>
    <definedName name="mcb_10_6_3">#REF!</definedName>
    <definedName name="mcb_100_10_3">#REF!</definedName>
    <definedName name="mcb_100a">'[161]#REF!'!$F$139</definedName>
    <definedName name="mcb_16_10_3">#REF!</definedName>
    <definedName name="mcb_2_10_3">#REF!</definedName>
    <definedName name="mcb_2_4_1">#REF!</definedName>
    <definedName name="mcb_2_6_1">#REF!</definedName>
    <definedName name="mcb_20_10_3">#REF!</definedName>
    <definedName name="mcb_20_4_1">#REF!</definedName>
    <definedName name="mcb_20_4_3">#REF!</definedName>
    <definedName name="mcb_25_10_3">#REF!</definedName>
    <definedName name="mcb_25_4_1">#REF!</definedName>
    <definedName name="mcb_3_10_1">#REF!</definedName>
    <definedName name="mcb_3_10_3">#REF!</definedName>
    <definedName name="mcb_32_10_3">#REF!</definedName>
    <definedName name="mcb_4_10_1">#REF!</definedName>
    <definedName name="mcb_4_4_1">#REF!</definedName>
    <definedName name="mcb_4_6_1">#REF!</definedName>
    <definedName name="mcb_4_6_3">#REF!</definedName>
    <definedName name="mcb_40_10_3">#REF!</definedName>
    <definedName name="mcb_40_6_3">#REF!</definedName>
    <definedName name="mcb_50_10_3">#REF!</definedName>
    <definedName name="mcb_6_10_3">#REF!</definedName>
    <definedName name="mcb_6_4_1">#REF!</definedName>
    <definedName name="mcb_6_4_3">#REF!</definedName>
    <definedName name="mcb_6_6_1">#REF!</definedName>
    <definedName name="mcb_6_6_3">#REF!</definedName>
    <definedName name="mcb_80_10_3">#REF!</definedName>
    <definedName name="mcb10_10_3">#REF!</definedName>
    <definedName name="mcb10_4_1">#REF!</definedName>
    <definedName name="mcb10_6_1">#REF!</definedName>
    <definedName name="mcb10_6_3">#REF!</definedName>
    <definedName name="mcb100_10_3">#REF!</definedName>
    <definedName name="mcb2_10_3">#REF!</definedName>
    <definedName name="mcb2_4_1">#REF!</definedName>
    <definedName name="mcb2_6_1">#REF!</definedName>
    <definedName name="mcb20_10_3">#REF!</definedName>
    <definedName name="mcb3_10_1">#REF!</definedName>
    <definedName name="mcb3_10_3">#REF!</definedName>
    <definedName name="mcb4_10_1">#REF!</definedName>
    <definedName name="mcb4_4_1">#REF!</definedName>
    <definedName name="mcb4_6_1">#REF!</definedName>
    <definedName name="mcb4_6_3">#REF!</definedName>
    <definedName name="mcb6_10_3">#REF!</definedName>
    <definedName name="mcb6_4_1">#REF!</definedName>
    <definedName name="mcb6_4_3">#REF!</definedName>
    <definedName name="mcb6_6_1">#REF!</definedName>
    <definedName name="mcb6_6_3">#REF!</definedName>
    <definedName name="mcbbk">#REF!</definedName>
    <definedName name="mcbbku">#REF!</definedName>
    <definedName name="mccb_100_10_3">#REF!</definedName>
    <definedName name="mccb_125_18_3">#REF!</definedName>
    <definedName name="mccb_15_10_3">#REF!</definedName>
    <definedName name="mccb_15_18_3">#REF!</definedName>
    <definedName name="mccb_16_18_3">#REF!</definedName>
    <definedName name="mccb_160_18_3">#REF!</definedName>
    <definedName name="mccb_20_10_3">#REF!</definedName>
    <definedName name="mccb_225_36_3">#REF!</definedName>
    <definedName name="mccb_225_70_3">#REF!</definedName>
    <definedName name="mccb_250_36_3">#REF!</definedName>
    <definedName name="mccb_30_18_3">#REF!</definedName>
    <definedName name="mccb_40_30_3">#REF!</definedName>
    <definedName name="mccb_400_36_3">#REF!</definedName>
    <definedName name="mccb_400_70_3">#REF!</definedName>
    <definedName name="mccb_50_18_3">#REF!</definedName>
    <definedName name="mccb_630_30_3">#REF!</definedName>
    <definedName name="mccb_630_70_3">#REF!</definedName>
    <definedName name="mccb_75_18_3">#REF!</definedName>
    <definedName name="mccb_80_18_3">#REF!</definedName>
    <definedName name="mccb_800">#REF!</definedName>
    <definedName name="mccb_800_70_3">#REF!</definedName>
    <definedName name="mccb30_18_3">#REF!</definedName>
    <definedName name="MCDIV1">'[613]MC 01'!$R$20</definedName>
    <definedName name="MCDIV2">'[613]MC 01'!$R$65</definedName>
    <definedName name="MCDIV3">'[613]MC 01'!$R$112</definedName>
    <definedName name="MCDIV4">'[613]MC 01'!$R$161</definedName>
    <definedName name="MCDIV5">'[613]MC 01'!$R$207</definedName>
    <definedName name="MCDIV6">'[613]MC 01'!$R$253</definedName>
    <definedName name="MCDIV7">'[613]MC 01'!$R$301</definedName>
    <definedName name="MCDIV8">'[613]MC 01'!$R$349</definedName>
    <definedName name="mcfa_40">#REF!</definedName>
    <definedName name="mcfasa1l">#REF!</definedName>
    <definedName name="mcfasa1lu">#REF!</definedName>
    <definedName name="mcian">#REF!</definedName>
    <definedName name="mck_p">#REF!</definedName>
    <definedName name="mcp">#REF!</definedName>
    <definedName name="mcrane">[259]Base_Price!$J$178</definedName>
    <definedName name="mcs">#REF!</definedName>
    <definedName name="MCT.01">#REF!</definedName>
    <definedName name="MCT.01B">#REF!</definedName>
    <definedName name="MCT.01G">#REF!</definedName>
    <definedName name="MCT.02">#REF!</definedName>
    <definedName name="MCT.02B">#REF!</definedName>
    <definedName name="MCT.02G">#REF!</definedName>
    <definedName name="MCT.03">#REF!</definedName>
    <definedName name="MCT.03B">#REF!</definedName>
    <definedName name="MCT.03G">#REF!</definedName>
    <definedName name="MCT.04">#REF!</definedName>
    <definedName name="MCT.04B">#REF!</definedName>
    <definedName name="MCT.04G">#REF!</definedName>
    <definedName name="MCT.05">#REF!</definedName>
    <definedName name="MCT.05B">#REF!</definedName>
    <definedName name="MCT.05G">#REF!</definedName>
    <definedName name="MCT.06">#REF!</definedName>
    <definedName name="MCT.06B">#REF!</definedName>
    <definedName name="MCT.06G">#REF!</definedName>
    <definedName name="MCT.07">#REF!</definedName>
    <definedName name="MCT.07B">#REF!</definedName>
    <definedName name="MCT.07G">#REF!</definedName>
    <definedName name="MCT.08">#REF!</definedName>
    <definedName name="MCT.08B">#REF!</definedName>
    <definedName name="MCT.08G">#REF!</definedName>
    <definedName name="MCT.09">#REF!</definedName>
    <definedName name="MCT.09B">#REF!</definedName>
    <definedName name="MCT.09G">#REF!</definedName>
    <definedName name="MCT.10">#REF!</definedName>
    <definedName name="MCT.10B">#REF!</definedName>
    <definedName name="MCT.10G">#REF!</definedName>
    <definedName name="MCT.11">#REF!</definedName>
    <definedName name="MCT.11B">#REF!</definedName>
    <definedName name="MCT.11G">#REF!</definedName>
    <definedName name="MCT.12">#REF!</definedName>
    <definedName name="MCT.12B">#REF!</definedName>
    <definedName name="MCT.12G">#REF!</definedName>
    <definedName name="MCT.13">#REF!</definedName>
    <definedName name="MCT.13B">#REF!</definedName>
    <definedName name="MCT.13G">#REF!</definedName>
    <definedName name="MCT.14">#REF!</definedName>
    <definedName name="MCT.14B">#REF!</definedName>
    <definedName name="MCT.14G">#REF!</definedName>
    <definedName name="MCT.15">#REF!</definedName>
    <definedName name="MCT.15B">#REF!</definedName>
    <definedName name="MCT.15G">#REF!</definedName>
    <definedName name="MCT.16">#REF!</definedName>
    <definedName name="MCT.16B">#REF!</definedName>
    <definedName name="MCT.16G">#REF!</definedName>
    <definedName name="MCT.17">#REF!</definedName>
    <definedName name="MCT.17B">#REF!</definedName>
    <definedName name="MCT.17G">#REF!</definedName>
    <definedName name="MCT.18">#REF!</definedName>
    <definedName name="MCT.18B">#REF!</definedName>
    <definedName name="MCT.18G">#REF!</definedName>
    <definedName name="MCT.19">#REF!</definedName>
    <definedName name="MCT.19B">#REF!</definedName>
    <definedName name="MCT.19G">#REF!</definedName>
    <definedName name="MCT.20">#REF!</definedName>
    <definedName name="MCT.20B">#REF!</definedName>
    <definedName name="MCT.20G">#REF!</definedName>
    <definedName name="MCT.21">#REF!</definedName>
    <definedName name="MCT.21B">#REF!</definedName>
    <definedName name="MCT.21G">#REF!</definedName>
    <definedName name="MCT.22">#REF!</definedName>
    <definedName name="MCT.22B">#REF!</definedName>
    <definedName name="MCT.22G">#REF!</definedName>
    <definedName name="MCT.23">#REF!</definedName>
    <definedName name="MCT.23B">#REF!</definedName>
    <definedName name="MCT.23G">#REF!</definedName>
    <definedName name="MCT.24">#REF!</definedName>
    <definedName name="MCT.24B">#REF!</definedName>
    <definedName name="MCT.24G">#REF!</definedName>
    <definedName name="MCT.25">#REF!</definedName>
    <definedName name="MCT.25B">#REF!</definedName>
    <definedName name="MCT.25G">#REF!</definedName>
    <definedName name="MCT.26">#REF!</definedName>
    <definedName name="MCT.26B">#REF!</definedName>
    <definedName name="MCT.26G">#REF!</definedName>
    <definedName name="Mcurtain">#REF!</definedName>
    <definedName name="mcvdiameter150">#REF!</definedName>
    <definedName name="Md">'[342]SAT-DAS'!$I$18</definedName>
    <definedName name="mde">#REF!</definedName>
    <definedName name="mdeco2.25">#REF!</definedName>
    <definedName name="mdeco2.25u">#REF!</definedName>
    <definedName name="mdf">#REF!</definedName>
    <definedName name="mdf_fa">#REF!</definedName>
    <definedName name="mdfa">#REF!</definedName>
    <definedName name="mdftlp">#REF!</definedName>
    <definedName name="mdftlpu">#REF!</definedName>
    <definedName name="mdfts">#REF!</definedName>
    <definedName name="mdftsu">#REF!</definedName>
    <definedName name="Mdhan539">'[614]Up Bhn3'!$AA$12</definedName>
    <definedName name="mdmalt">#REF!</definedName>
    <definedName name="mdolar">[607]Source!$E$22</definedName>
    <definedName name="MDP">#REF!</definedName>
    <definedName name="mdr">'[342]SAT-DAS'!$I$13</definedName>
    <definedName name="mds_260">#REF!</definedName>
    <definedName name="mds_300">#REF!</definedName>
    <definedName name="Me">{"Book1","4.09 FLORA DAN FAUNA.xls","4.22 PERLENGKAPAN SEKOLAH.xls"}</definedName>
    <definedName name="ME_1">#REF!</definedName>
    <definedName name="ME_2">#REF!</definedName>
    <definedName name="ME_3">#REF!</definedName>
    <definedName name="ME_4">#REF!</definedName>
    <definedName name="ME_5">#REF!</definedName>
    <definedName name="me_6">#REF!</definedName>
    <definedName name="mea">#REF!</definedName>
    <definedName name="medan3.4">#REF!</definedName>
    <definedName name="medan5.10">#REF!</definedName>
    <definedName name="medan5.7">#REF!</definedName>
    <definedName name="medan6.12">#REF!</definedName>
    <definedName name="medan8.15">#REF!</definedName>
    <definedName name="mef">{"Book1","4.09 FLORA DAN FAUNA.xls","4.22 PERLENGKAPAN SEKOLAH.xls"}</definedName>
    <definedName name="meja">#REF!</definedName>
    <definedName name="mejgra">#REF!</definedName>
    <definedName name="mejmar">#REF!</definedName>
    <definedName name="mek">'[325]Harga Bahan'!$H$95</definedName>
    <definedName name="meka">{"Book1","4.09 FLORA DAN FAUNA.xls","4.22 PERLENGKAPAN SEKOLAH.xls"}</definedName>
    <definedName name="mekanik">[615]DH!$G$12</definedName>
    <definedName name="mekanik_pembantu">#REF!</definedName>
    <definedName name="MEKANIKAL">#REF!</definedName>
    <definedName name="mekar">{"Book1","4.09 FLORA DAN FAUNA.xls","4.22 PERLENGKAPAN SEKOLAH.xls"}</definedName>
    <definedName name="mekd">{"Book1","4.09 FLORA DAN FAUNA.xls","4.22 PERLENGKAPAN SEKOLAH.xls"}</definedName>
    <definedName name="meke">{"Book1","4.09 FLORA DAN FAUNA.xls","4.22 PERLENGKAPAN SEKOLAH.xls"}</definedName>
    <definedName name="mekf">{"Book1","4.09 FLORA DAN FAUNA.xls","4.22 PERLENGKAPAN SEKOLAH.xls"}</definedName>
    <definedName name="Mekhanik___Supir">[331]HARGA!$D$18</definedName>
    <definedName name="meki">{"Book1","4.09 FLORA DAN FAUNA.xls","4.22 PERLENGKAPAN SEKOLAH.xls"}</definedName>
    <definedName name="mekl">{"Book1","4.09 FLORA DAN FAUNA.xls","4.22 PERLENGKAPAN SEKOLAH.xls"}</definedName>
    <definedName name="meko">{"Book1","4.09 FLORA DAN FAUNA.xls","4.22 PERLENGKAPAN SEKOLAH.xls"}</definedName>
    <definedName name="mekot">{"Book1","4.09 FLORA DAN FAUNA.xls","4.22 PERLENGKAPAN SEKOLAH.xls"}</definedName>
    <definedName name="mekp">{"Book1","4.09 FLORA DAN FAUNA.xls","4.22 PERLENGKAPAN SEKOLAH.xls"}</definedName>
    <definedName name="mekpli">{"Book1","4.09 FLORA DAN FAUNA.xls","4.22 PERLENGKAPAN SEKOLAH.xls"}</definedName>
    <definedName name="meku">{"Book1","4.09 FLORA DAN FAUNA.xls","4.22 PERLENGKAPAN SEKOLAH.xls"}</definedName>
    <definedName name="mel">#REF!</definedName>
    <definedName name="Melamic">#REF!</definedName>
    <definedName name="melec">[370]PriceList!$N$9</definedName>
    <definedName name="membrane">#REF!</definedName>
    <definedName name="Membuat_Beton_Dengan_Mutu_K225">'[309]Contoh Analisa'!$G$330</definedName>
    <definedName name="memec">[607]Source!$E$12</definedName>
    <definedName name="MEMEK">#REF!</definedName>
    <definedName name="menara_intern">#REF!</definedName>
    <definedName name="meni">'[112]Harga Satuan Bahan'!$E$27</definedName>
    <definedName name="meni_besi">'[265]20.1.1 Bahan Bangun &amp; Konstruks'!#REF!</definedName>
    <definedName name="meni_kayu">'[161]#REF!'!$F$73</definedName>
    <definedName name="meni.kayu">#REF!</definedName>
    <definedName name="menib">#REF!</definedName>
    <definedName name="menie_kayu">#REF!</definedName>
    <definedName name="Menik">#REF!</definedName>
    <definedName name="menit">[295]PM!$L$240</definedName>
    <definedName name="mentos_plc_18">#REF!</definedName>
    <definedName name="mentos_tle_22">#REF!</definedName>
    <definedName name="mentos18">#REF!</definedName>
    <definedName name="MENU">[3]Menu!$A$1</definedName>
    <definedName name="MENU2">#REF!</definedName>
    <definedName name="MENU3">#REF!</definedName>
    <definedName name="MENUB">[81]A!$J$7</definedName>
    <definedName name="MENUD6">#REF!</definedName>
    <definedName name="MENUD6F">#REF!</definedName>
    <definedName name="MENUD6F2">#REF!</definedName>
    <definedName name="MENUD6U">#REF!</definedName>
    <definedName name="MENUD6U2">#REF!</definedName>
    <definedName name="mep">#REF!</definedName>
    <definedName name="meq">{"Book1","4.09 FLORA DAN FAUNA.xls","4.22 PERLENGKAPAN SEKOLAH.xls"}</definedName>
    <definedName name="mer">{"Book1","4.09 FLORA DAN FAUNA.xls","4.22 PERLENGKAPAN SEKOLAH.xls"}</definedName>
    <definedName name="merah">{"Book1","4.09 FLORA DAN FAUNA.xls","4.22 PERLENGKAPAN SEKOLAH.xls"}</definedName>
    <definedName name="meranti">#REF!</definedName>
    <definedName name="meranti_balok_5.7">'[265]20.1.1 Bahan Bangun &amp; Konstruks'!#REF!</definedName>
    <definedName name="meranti_balok_6.12">'[265]20.1.1 Bahan Bangun &amp; Konstruks'!#REF!</definedName>
    <definedName name="meranti_papan_3.30">'[265]20.1.1 Bahan Bangun &amp; Konstruks'!#REF!</definedName>
    <definedName name="meranti_papn_2.20">'[265]20.1.1 Bahan Bangun &amp; Konstruks'!#REF!</definedName>
    <definedName name="meranti_usuk_4.6">'[265]20.1.1 Bahan Bangun &amp; Konstruks'!#REF!</definedName>
    <definedName name="meranti_usuk_5.7">'[265]20.1.1 Bahan Bangun &amp; Konstruks'!#REF!</definedName>
    <definedName name="merkuri">[248]Material!$J$570</definedName>
    <definedName name="mes">{"Book1","4.09 FLORA DAN FAUNA.xls","4.22 PERLENGKAPAN SEKOLAH.xls"}</definedName>
    <definedName name="mesin_bor">#REF!</definedName>
    <definedName name="mesin_las">#REF!</definedName>
    <definedName name="Mesin_Marka_Applicator">'[385]HARGA SATUAN'!$K$120</definedName>
    <definedName name="mesingilas3roda">#REF!</definedName>
    <definedName name="mesingilaskaret">#REF!</definedName>
    <definedName name="mesingilastendem">#REF!</definedName>
    <definedName name="mesinpenyemprotaspal">#REF!</definedName>
    <definedName name="MESS_JAKARTA">#REF!</definedName>
    <definedName name="MESS_U.PANDANG">#REF!</definedName>
    <definedName name="met">[616]BOQ!$A$14:$G$212</definedName>
    <definedName name="metal">#REF!</definedName>
    <definedName name="metal_furringC25x20x1">#REF!</definedName>
    <definedName name="metal_furringC35x15x.5">#REF!</definedName>
    <definedName name="metal_statC">'[161]#REF!'!$D$46</definedName>
    <definedName name="metal_statU">'[161]#REF!'!$D$47</definedName>
    <definedName name="Metal_Stud_C40x40x10x1">'[161]#REF!'!$F$35</definedName>
    <definedName name="Metal_Stud_U40x40x1">#REF!</definedName>
    <definedName name="metalcoping">[199]BasicPrice!$F$108</definedName>
    <definedName name="METHODE">#REF!</definedName>
    <definedName name="MetodeHrs">#REF!</definedName>
    <definedName name="meu">{"Book1","4.09 FLORA DAN FAUNA.xls","4.22 PERLENGKAPAN SEKOLAH.xls"}</definedName>
    <definedName name="mev">{"Book1","4.09 FLORA DAN FAUNA.xls","4.22 PERLENGKAPAN SEKOLAH.xls"}</definedName>
    <definedName name="mew">{"Book1","4.09 FLORA DAN FAUNA.xls","4.22 PERLENGKAPAN SEKOLAH.xls"}</definedName>
    <definedName name="mey">{"Book1","4.09 FLORA DAN FAUNA.xls","4.22 PERLENGKAPAN SEKOLAH.xls"}</definedName>
    <definedName name="meyi">{"Book1","4.09 FLORA DAN FAUNA.xls","4.22 PERLENGKAPAN SEKOLAH.xls"}</definedName>
    <definedName name="mezanin">#REF!</definedName>
    <definedName name="mezz">#REF!</definedName>
    <definedName name="mf">[465]AHSP!$O$69</definedName>
    <definedName name="mf1.7">[135]HARSAT!$I$133</definedName>
    <definedName name="mff">#REF!</definedName>
    <definedName name="MG">#REF!</definedName>
    <definedName name="mg14ft">[259]Base_Price!$J$183</definedName>
    <definedName name="MG43B">'[121]ANALISA (2)'!$Q$1770</definedName>
    <definedName name="MG50H">'[121]ANALISA (2)'!$Q$1832</definedName>
    <definedName name="mgi">#REF!</definedName>
    <definedName name="mgrad">[303]HSD!$L$131</definedName>
    <definedName name="MHrate">#REF!</definedName>
    <definedName name="MI">[364]Bahan!$D$65</definedName>
    <definedName name="MIBE">#REF!</definedName>
    <definedName name="mibe1">#REF!</definedName>
    <definedName name="mic">#REF!</definedName>
    <definedName name="micu">#REF!</definedName>
    <definedName name="midc">[370]PriceList!$N$6</definedName>
    <definedName name="millarsitek">#REF!</definedName>
    <definedName name="millbaja">#REF!</definedName>
    <definedName name="millsipil">#REF!</definedName>
    <definedName name="MIN">#REF!</definedName>
    <definedName name="MIN_PPN">[3]Schedule!$X$31</definedName>
    <definedName name="MIND">#REF!</definedName>
    <definedName name="MING1">'[617]LAP. MINGG'!$F$10</definedName>
    <definedName name="MING2">'[617]LAP. MINGG'!$F$67</definedName>
    <definedName name="MING3">'[617]LAP. MINGG'!$F$124</definedName>
    <definedName name="MING4">'[617]LAP. MINGG'!$F$181</definedName>
    <definedName name="MING5">'[617]LAP. MINGG'!$F$238</definedName>
    <definedName name="MING6">'[617]LAP. MINGG'!$F$295</definedName>
    <definedName name="MING7">'[617]LAP. MINGG'!$F$353</definedName>
    <definedName name="mingguan">'[538]Plan vs Real'!$AC$447:$AD$468</definedName>
    <definedName name="mingguan_tgl">'[538]Plan vs Real'!$AC$447:$AC$468</definedName>
    <definedName name="miniboot">[259]Base_Price!$J$189</definedName>
    <definedName name="Minivibro">#REF!</definedName>
    <definedName name="MINOR">[180]Rab!#REF!</definedName>
    <definedName name="MINOR_5">'[249]Kuantitas _ Harga _2_'!$A$293:$H$296</definedName>
    <definedName name="minyak">#REF!</definedName>
    <definedName name="minyak_aspal">'[266]Daf-Harga'!$H$71</definedName>
    <definedName name="Minyak_Cat">[309]H.Bahan!$E$59</definedName>
    <definedName name="minyak_tanah">'[266]Daf-Harga'!$H$72</definedName>
    <definedName name="mir">#REF!</definedName>
    <definedName name="miring">#REF!</definedName>
    <definedName name="MISC">#REF!</definedName>
    <definedName name="MISC._FEILD_EXP">#REF!</definedName>
    <definedName name="MISC._TEMP">#REF!</definedName>
    <definedName name="MiSol">#REF!</definedName>
    <definedName name="MIT">#REF!</definedName>
    <definedName name="mixer">[618]bahan!$F$45</definedName>
    <definedName name="mjasa">#REF!</definedName>
    <definedName name="mjwast">#REF!</definedName>
    <definedName name="mk">#REF!</definedName>
    <definedName name="MKC.01">#REF!</definedName>
    <definedName name="MKC.01B">#REF!</definedName>
    <definedName name="MKC.01G">#REF!</definedName>
    <definedName name="MKC.02">#REF!</definedName>
    <definedName name="MKC.02B">#REF!</definedName>
    <definedName name="MKC.02G">#REF!</definedName>
    <definedName name="MKC.03">#REF!</definedName>
    <definedName name="MKC.03B">#REF!</definedName>
    <definedName name="MKC.03G">#REF!</definedName>
    <definedName name="MKC.04">#REF!</definedName>
    <definedName name="MKC.04B">#REF!</definedName>
    <definedName name="MKC.04G">#REF!</definedName>
    <definedName name="MKC.05">#REF!</definedName>
    <definedName name="MKC.05B">#REF!</definedName>
    <definedName name="MKC.05G">#REF!</definedName>
    <definedName name="MKC.06">#REF!</definedName>
    <definedName name="MKC.06B">#REF!</definedName>
    <definedName name="MKC.06G">#REF!</definedName>
    <definedName name="MKC.07">#REF!</definedName>
    <definedName name="MKC.07B">#REF!</definedName>
    <definedName name="MKC.07G">#REF!</definedName>
    <definedName name="MKC.08">#REF!</definedName>
    <definedName name="MKC.08B">#REF!</definedName>
    <definedName name="MKC.08G">#REF!</definedName>
    <definedName name="MKC.09">#REF!</definedName>
    <definedName name="MKC.09B">#REF!</definedName>
    <definedName name="MKC.09G">#REF!</definedName>
    <definedName name="MKC.10">#REF!</definedName>
    <definedName name="MKC.10B">#REF!</definedName>
    <definedName name="MKC.10G">#REF!</definedName>
    <definedName name="MKC.11">#REF!</definedName>
    <definedName name="MKC.11B">#REF!</definedName>
    <definedName name="MKC.11G">#REF!</definedName>
    <definedName name="MKC.12">#REF!</definedName>
    <definedName name="MKC.12B">#REF!</definedName>
    <definedName name="MKC.12G">#REF!</definedName>
    <definedName name="MKC.13">#REF!</definedName>
    <definedName name="MKC.13B">#REF!</definedName>
    <definedName name="MKC.13G">#REF!</definedName>
    <definedName name="MKC.14">#REF!</definedName>
    <definedName name="MKC.14B">#REF!</definedName>
    <definedName name="MKC.14G">#REF!</definedName>
    <definedName name="MKC.15">#REF!</definedName>
    <definedName name="MKC.15B">#REF!</definedName>
    <definedName name="MKC.15G">#REF!</definedName>
    <definedName name="MKC.16">#REF!</definedName>
    <definedName name="MKC.16B">#REF!</definedName>
    <definedName name="MKC.16G">#REF!</definedName>
    <definedName name="mker20">#REF!</definedName>
    <definedName name="mker30">#REF!</definedName>
    <definedName name="mkol15">#REF!</definedName>
    <definedName name="mkonsul">[607]Source!$E$13</definedName>
    <definedName name="MKY.01">#REF!</definedName>
    <definedName name="MKY.01B">#REF!</definedName>
    <definedName name="MKY.01G">#REF!</definedName>
    <definedName name="MKY.02">#REF!</definedName>
    <definedName name="MKY.02B">#REF!</definedName>
    <definedName name="MKY.02G">#REF!</definedName>
    <definedName name="MKY.03">#REF!</definedName>
    <definedName name="MKY.03B">#REF!</definedName>
    <definedName name="MKY.03G">#REF!</definedName>
    <definedName name="MKY.04">#REF!</definedName>
    <definedName name="MKY.04B">#REF!</definedName>
    <definedName name="MKY.04G">#REF!</definedName>
    <definedName name="MKY.05">#REF!</definedName>
    <definedName name="MKY.05B">#REF!</definedName>
    <definedName name="MKY.05G">#REF!</definedName>
    <definedName name="MKY.06">#REF!</definedName>
    <definedName name="MKY.06B">#REF!</definedName>
    <definedName name="MKY.06G">#REF!</definedName>
    <definedName name="MKY.07">#REF!</definedName>
    <definedName name="MKY.07B">#REF!</definedName>
    <definedName name="MKY.07G">#REF!</definedName>
    <definedName name="MKY.08">#REF!</definedName>
    <definedName name="MKY.08B">#REF!</definedName>
    <definedName name="MKY.08G">#REF!</definedName>
    <definedName name="MKY.09">#REF!</definedName>
    <definedName name="MKY.09B">#REF!</definedName>
    <definedName name="MKY.09G">#REF!</definedName>
    <definedName name="MKY.10">#REF!</definedName>
    <definedName name="MKY.10B">#REF!</definedName>
    <definedName name="MKY.10G">#REF!</definedName>
    <definedName name="MKY.11">#REF!</definedName>
    <definedName name="MKY.11B">#REF!</definedName>
    <definedName name="MKY.11G">#REF!</definedName>
    <definedName name="MKY.12">#REF!</definedName>
    <definedName name="MKY.12B">#REF!</definedName>
    <definedName name="MKY.12G">#REF!</definedName>
    <definedName name="MKY.13">#REF!</definedName>
    <definedName name="MKY.13B">#REF!</definedName>
    <definedName name="MKY.13G">#REF!</definedName>
    <definedName name="MKY.14">#REF!</definedName>
    <definedName name="MKY.14B">#REF!</definedName>
    <definedName name="MKY.14G">#REF!</definedName>
    <definedName name="MKY.15">#REF!</definedName>
    <definedName name="MKY.15B">#REF!</definedName>
    <definedName name="MKY.15G">#REF!</definedName>
    <definedName name="MKY.16">#REF!</definedName>
    <definedName name="MKY.16B">#REF!</definedName>
    <definedName name="MKY.16G">#REF!</definedName>
    <definedName name="MKY.17">#REF!</definedName>
    <definedName name="MKY.17B">#REF!</definedName>
    <definedName name="MKY.17G">#REF!</definedName>
    <definedName name="MKY.18">#REF!</definedName>
    <definedName name="MKY.18B">#REF!</definedName>
    <definedName name="MKY.18G">#REF!</definedName>
    <definedName name="MKY.19">#REF!</definedName>
    <definedName name="MKY.19B">#REF!</definedName>
    <definedName name="MKY.19G">#REF!</definedName>
    <definedName name="MKY.20">#REF!</definedName>
    <definedName name="MKY.20B">#REF!</definedName>
    <definedName name="MKY.20G">#REF!</definedName>
    <definedName name="MKY.21">#REF!</definedName>
    <definedName name="MKY.21B">#REF!</definedName>
    <definedName name="MKY.21G">#REF!</definedName>
    <definedName name="MKY.22">#REF!</definedName>
    <definedName name="MKY.22B">#REF!</definedName>
    <definedName name="MKY.22G">#REF!</definedName>
    <definedName name="ml">#REF!</definedName>
    <definedName name="mlaker">#REF!</definedName>
    <definedName name="mlamir">'[161]#REF!'!$I$269</definedName>
    <definedName name="mlas">[169]HSD!$I$129</definedName>
    <definedName name="mlex.w">#REF!</definedName>
    <definedName name="mlitur">#REF!</definedName>
    <definedName name="MLL.01">#REF!</definedName>
    <definedName name="MLL.01B">#REF!</definedName>
    <definedName name="MLL.01G">#REF!</definedName>
    <definedName name="MLL.02">#REF!</definedName>
    <definedName name="MLL.02B">#REF!</definedName>
    <definedName name="MLL.02G">#REF!</definedName>
    <definedName name="MLL.03">#REF!</definedName>
    <definedName name="MLL.03B">#REF!</definedName>
    <definedName name="MLL.03G">#REF!</definedName>
    <definedName name="MLL.04">#REF!</definedName>
    <definedName name="MLL.04B">#REF!</definedName>
    <definedName name="MLL.04G">#REF!</definedName>
    <definedName name="MLL.05">#REF!</definedName>
    <definedName name="MLL.05B">#REF!</definedName>
    <definedName name="MLL.05G">#REF!</definedName>
    <definedName name="MLL.06">#REF!</definedName>
    <definedName name="MLL.06B">#REF!</definedName>
    <definedName name="MLL.06G">#REF!</definedName>
    <definedName name="MLL.07">#REF!</definedName>
    <definedName name="MLL.07B">#REF!</definedName>
    <definedName name="MLL.07G">#REF!</definedName>
    <definedName name="MLL.08">#REF!</definedName>
    <definedName name="MLL.08B">#REF!</definedName>
    <definedName name="MLL.08G">#REF!</definedName>
    <definedName name="MLL.09">#REF!</definedName>
    <definedName name="MLL.09B">#REF!</definedName>
    <definedName name="MLL.09G">#REF!</definedName>
    <definedName name="MLL.10">#REF!</definedName>
    <definedName name="MLL.10B">#REF!</definedName>
    <definedName name="MLL.10G">#REF!</definedName>
    <definedName name="MLL.11">#REF!</definedName>
    <definedName name="MLL.11B">#REF!</definedName>
    <definedName name="MLL.11G">#REF!</definedName>
    <definedName name="MLL.12">#REF!</definedName>
    <definedName name="MLL.12B">#REF!</definedName>
    <definedName name="MLL.12G">#REF!</definedName>
    <definedName name="MLL.13">#REF!</definedName>
    <definedName name="MLL.13B">#REF!</definedName>
    <definedName name="MLL.13G">#REF!</definedName>
    <definedName name="MLL.14">#REF!</definedName>
    <definedName name="MLL.14B">#REF!</definedName>
    <definedName name="MLL.14G">#REF!</definedName>
    <definedName name="MLL.15">#REF!</definedName>
    <definedName name="MLL.15B">#REF!</definedName>
    <definedName name="MLL.15G">#REF!</definedName>
    <definedName name="MLL.16">#REF!</definedName>
    <definedName name="MLL.16B">#REF!</definedName>
    <definedName name="MLL.16G">#REF!</definedName>
    <definedName name="MLL.17">#REF!</definedName>
    <definedName name="MLL.17B">#REF!</definedName>
    <definedName name="MLL.17G">#REF!</definedName>
    <definedName name="MLL.18">#REF!</definedName>
    <definedName name="MLL.18B">#REF!</definedName>
    <definedName name="MLL.18G">#REF!</definedName>
    <definedName name="MLL.19">#REF!</definedName>
    <definedName name="MLL.19B">#REF!</definedName>
    <definedName name="MLL.19G">#REF!</definedName>
    <definedName name="MLL.20">#REF!</definedName>
    <definedName name="MLL.20B">#REF!</definedName>
    <definedName name="MLL.20G">#REF!</definedName>
    <definedName name="MLL.21">#REF!</definedName>
    <definedName name="MLL.21B">#REF!</definedName>
    <definedName name="MLL.21G">#REF!</definedName>
    <definedName name="MLL.22">#REF!</definedName>
    <definedName name="MLL.22B">#REF!</definedName>
    <definedName name="MLL.22G">#REF!</definedName>
    <definedName name="MLL.23">#REF!</definedName>
    <definedName name="MLL.23B">#REF!</definedName>
    <definedName name="MLL.23G">#REF!</definedName>
    <definedName name="MLL.24">#REF!</definedName>
    <definedName name="MLL.24B">#REF!</definedName>
    <definedName name="MLL.24G">#REF!</definedName>
    <definedName name="MLL.25">#REF!</definedName>
    <definedName name="MLL.25B">#REF!</definedName>
    <definedName name="MLL.25G">#REF!</definedName>
    <definedName name="MLL.26">#REF!</definedName>
    <definedName name="MLL.26B">#REF!</definedName>
    <definedName name="MLL.26G">#REF!</definedName>
    <definedName name="MLL.27">#REF!</definedName>
    <definedName name="MLL.27B">#REF!</definedName>
    <definedName name="MLL.27G">#REF!</definedName>
    <definedName name="MLL.28">#REF!</definedName>
    <definedName name="MLL.28B">#REF!</definedName>
    <definedName name="MLL.28G">#REF!</definedName>
    <definedName name="MLL.29">#REF!</definedName>
    <definedName name="MLL.29B">#REF!</definedName>
    <definedName name="MLL.29G">#REF!</definedName>
    <definedName name="MLL.30">#REF!</definedName>
    <definedName name="MLL.30B">#REF!</definedName>
    <definedName name="MLL.30G">#REF!</definedName>
    <definedName name="MLL.31">#REF!</definedName>
    <definedName name="MLL.31B">#REF!</definedName>
    <definedName name="MLL.31G">#REF!</definedName>
    <definedName name="MLL.32">#REF!</definedName>
    <definedName name="MLL.32B">#REF!</definedName>
    <definedName name="MLL.32G">#REF!</definedName>
    <definedName name="MLL.33">#REF!</definedName>
    <definedName name="MLL.33B">#REF!</definedName>
    <definedName name="MLL.33G">#REF!</definedName>
    <definedName name="MLL.34">#REF!</definedName>
    <definedName name="MLL.34B">#REF!</definedName>
    <definedName name="MLL.34G">#REF!</definedName>
    <definedName name="MLL.35">#REF!</definedName>
    <definedName name="MLL.35B">#REF!</definedName>
    <definedName name="MLL.35G">#REF!</definedName>
    <definedName name="MLL.36">#REF!</definedName>
    <definedName name="MLL.36B">#REF!</definedName>
    <definedName name="MLL.36G">#REF!</definedName>
    <definedName name="MLL.37">#REF!</definedName>
    <definedName name="MLL.37B">#REF!</definedName>
    <definedName name="MLL.37G">#REF!</definedName>
    <definedName name="MLL.38">#REF!</definedName>
    <definedName name="MLL.38B">#REF!</definedName>
    <definedName name="MLL.38G">#REF!</definedName>
    <definedName name="MLL.39">#REF!</definedName>
    <definedName name="MLL.39B">#REF!</definedName>
    <definedName name="MLL.39G">#REF!</definedName>
    <definedName name="MLL.40">#REF!</definedName>
    <definedName name="MLL.40B">#REF!</definedName>
    <definedName name="MLL.40G">#REF!</definedName>
    <definedName name="MLL.41">#REF!</definedName>
    <definedName name="MLL.41B">#REF!</definedName>
    <definedName name="MLL.41G">#REF!</definedName>
    <definedName name="MLL.42">#REF!</definedName>
    <definedName name="MLL.42B">#REF!</definedName>
    <definedName name="MLL.42G">#REF!</definedName>
    <definedName name="MLL.43">#REF!</definedName>
    <definedName name="MLL.43B">#REF!</definedName>
    <definedName name="MLL.43G">#REF!</definedName>
    <definedName name="MLL.44">#REF!</definedName>
    <definedName name="MLL.44B">#REF!</definedName>
    <definedName name="MLL.44G">#REF!</definedName>
    <definedName name="MLL.45">#REF!</definedName>
    <definedName name="MLL.45B">#REF!</definedName>
    <definedName name="MLL.45G">#REF!</definedName>
    <definedName name="MLL.46">#REF!</definedName>
    <definedName name="MLL.46B">#REF!</definedName>
    <definedName name="MLL.46G">#REF!</definedName>
    <definedName name="MLL.47">#REF!</definedName>
    <definedName name="MLL.47B">#REF!</definedName>
    <definedName name="MLL.47G">#REF!</definedName>
    <definedName name="MLL.48">#REF!</definedName>
    <definedName name="MLL.48B">#REF!</definedName>
    <definedName name="MLL.48G">#REF!</definedName>
    <definedName name="MLL.49">#REF!</definedName>
    <definedName name="MLL.49B">#REF!</definedName>
    <definedName name="MLL.49G">#REF!</definedName>
    <definedName name="MLL.50">#REF!</definedName>
    <definedName name="MLL.50B">#REF!</definedName>
    <definedName name="MLL.50G">#REF!</definedName>
    <definedName name="MLL.51">#REF!</definedName>
    <definedName name="MLL.51B">#REF!</definedName>
    <definedName name="MLL.51G">#REF!</definedName>
    <definedName name="MLL.52">#REF!</definedName>
    <definedName name="MLL.52B">#REF!</definedName>
    <definedName name="MLL.52G">#REF!</definedName>
    <definedName name="MLL.53">#REF!</definedName>
    <definedName name="MLL.53B">#REF!</definedName>
    <definedName name="MLL.53G">#REF!</definedName>
    <definedName name="MLL.54">#REF!</definedName>
    <definedName name="MLL.54B">#REF!</definedName>
    <definedName name="MLL.54G">#REF!</definedName>
    <definedName name="MLL.55">#REF!</definedName>
    <definedName name="MLL.55B">#REF!</definedName>
    <definedName name="MLL.55G">#REF!</definedName>
    <definedName name="Mlmik">#REF!</definedName>
    <definedName name="MLT.01">#REF!</definedName>
    <definedName name="MLT.01B">#REF!</definedName>
    <definedName name="MLT.01G">#REF!</definedName>
    <definedName name="MLT.02">#REF!</definedName>
    <definedName name="MLT.02B">#REF!</definedName>
    <definedName name="MLT.02G">#REF!</definedName>
    <definedName name="MLT.03">#REF!</definedName>
    <definedName name="MLT.03B">#REF!</definedName>
    <definedName name="MLT.03G">#REF!</definedName>
    <definedName name="MLT.04">#REF!</definedName>
    <definedName name="MLT.04B">#REF!</definedName>
    <definedName name="MLT.04G">#REF!</definedName>
    <definedName name="MLT.05">#REF!</definedName>
    <definedName name="MLT.05B">#REF!</definedName>
    <definedName name="MLT.05G">#REF!</definedName>
    <definedName name="MLT.06">#REF!</definedName>
    <definedName name="MLT.06B">#REF!</definedName>
    <definedName name="MLT.06G">#REF!</definedName>
    <definedName name="MLT.07">#REF!</definedName>
    <definedName name="MLT.07B">#REF!</definedName>
    <definedName name="MLT.07G">#REF!</definedName>
    <definedName name="MLT.08">#REF!</definedName>
    <definedName name="MLT.08B">#REF!</definedName>
    <definedName name="MLT.08G">#REF!</definedName>
    <definedName name="MLT.09">#REF!</definedName>
    <definedName name="MLT.09B">#REF!</definedName>
    <definedName name="MLT.09G">#REF!</definedName>
    <definedName name="MLT.10">#REF!</definedName>
    <definedName name="MLT.10B">#REF!</definedName>
    <definedName name="MLT.10G">#REF!</definedName>
    <definedName name="MLT.11">#REF!</definedName>
    <definedName name="MLT.11B">#REF!</definedName>
    <definedName name="MLT.11G">#REF!</definedName>
    <definedName name="MLT.12">#REF!</definedName>
    <definedName name="MLT.12B">#REF!</definedName>
    <definedName name="MLT.12G">#REF!</definedName>
    <definedName name="MLT.13">#REF!</definedName>
    <definedName name="MLT.13B">#REF!</definedName>
    <definedName name="MLT.13G">#REF!</definedName>
    <definedName name="MLT.14">#REF!</definedName>
    <definedName name="MLT.14B">#REF!</definedName>
    <definedName name="MLT.14G">#REF!</definedName>
    <definedName name="MLT.15">#REF!</definedName>
    <definedName name="MLT.15B">#REF!</definedName>
    <definedName name="MLT.15G">#REF!</definedName>
    <definedName name="MLT.16">#REF!</definedName>
    <definedName name="MLT.16B">#REF!</definedName>
    <definedName name="MLT.16G">#REF!</definedName>
    <definedName name="MLT.17">#REF!</definedName>
    <definedName name="MLT.17B">#REF!</definedName>
    <definedName name="MLT.17G">#REF!</definedName>
    <definedName name="MLT.18">#REF!</definedName>
    <definedName name="MLT.18B">#REF!</definedName>
    <definedName name="MLT.18G">#REF!</definedName>
    <definedName name="MLT.19">#REF!</definedName>
    <definedName name="MLT.19B">#REF!</definedName>
    <definedName name="MLT.19G">#REF!</definedName>
    <definedName name="MLT.20">#REF!</definedName>
    <definedName name="MLT.20B">#REF!</definedName>
    <definedName name="MLT.20G">#REF!</definedName>
    <definedName name="MLT.21">#REF!</definedName>
    <definedName name="MLT.21B">#REF!</definedName>
    <definedName name="MLT.21G">#REF!</definedName>
    <definedName name="MLT.22">#REF!</definedName>
    <definedName name="MLT.22B">#REF!</definedName>
    <definedName name="MLT.22G">#REF!</definedName>
    <definedName name="MLT.23">#REF!</definedName>
    <definedName name="MLT.23B">#REF!</definedName>
    <definedName name="MLT.23G">#REF!</definedName>
    <definedName name="MLT.24">#REF!</definedName>
    <definedName name="MLT.24B">#REF!</definedName>
    <definedName name="MLT.24G">#REF!</definedName>
    <definedName name="MLT.25">#REF!</definedName>
    <definedName name="MLT.25B">#REF!</definedName>
    <definedName name="MLT.25G">#REF!</definedName>
    <definedName name="MLT.26">#REF!</definedName>
    <definedName name="MLT.26B">#REF!</definedName>
    <definedName name="MLT.26G">#REF!</definedName>
    <definedName name="MLT.27">#REF!</definedName>
    <definedName name="MLT.27B">#REF!</definedName>
    <definedName name="MLT.27G">#REF!</definedName>
    <definedName name="MLT.28">#REF!</definedName>
    <definedName name="MLT.28B">#REF!</definedName>
    <definedName name="MLT.28G">#REF!</definedName>
    <definedName name="MLT.29">#REF!</definedName>
    <definedName name="MLT.29B">#REF!</definedName>
    <definedName name="MLT.29G">#REF!</definedName>
    <definedName name="MLT.30">#REF!</definedName>
    <definedName name="MLT.30B">#REF!</definedName>
    <definedName name="MLT.30G">#REF!</definedName>
    <definedName name="MLT.31">#REF!</definedName>
    <definedName name="MLT.31B">#REF!</definedName>
    <definedName name="MLT.31G">#REF!</definedName>
    <definedName name="MLT.32">#REF!</definedName>
    <definedName name="MLT.32B">#REF!</definedName>
    <definedName name="MLT.32G">#REF!</definedName>
    <definedName name="MLT.33">#REF!</definedName>
    <definedName name="MLT.33B">#REF!</definedName>
    <definedName name="MLT.33G">#REF!</definedName>
    <definedName name="MLT.34">#REF!</definedName>
    <definedName name="MLT.34B">#REF!</definedName>
    <definedName name="MLT.34G">#REF!</definedName>
    <definedName name="MLT.35">#REF!</definedName>
    <definedName name="MLT.35B">#REF!</definedName>
    <definedName name="MLT.35G">#REF!</definedName>
    <definedName name="MLT.36">#REF!</definedName>
    <definedName name="MLT.36B">#REF!</definedName>
    <definedName name="MLT.36G">#REF!</definedName>
    <definedName name="MLT.37">#REF!</definedName>
    <definedName name="MLT.37B">#REF!</definedName>
    <definedName name="MLT.37G">#REF!</definedName>
    <definedName name="MLT.38">#REF!</definedName>
    <definedName name="MLT.38B">#REF!</definedName>
    <definedName name="MLT.38G">#REF!</definedName>
    <definedName name="mm">#REF!</definedName>
    <definedName name="MM_00">#REF!</definedName>
    <definedName name="MM_01">#REF!</definedName>
    <definedName name="MM_02">#REF!</definedName>
    <definedName name="MM_03">#REF!</definedName>
    <definedName name="MM_05">#REF!</definedName>
    <definedName name="MM_06">#REF!</definedName>
    <definedName name="MM_07">#REF!</definedName>
    <definedName name="MM_08">#REF!</definedName>
    <definedName name="MM_09">#REF!</definedName>
    <definedName name="mm_1">#REF!</definedName>
    <definedName name="MM_10">#REF!</definedName>
    <definedName name="MM_11">#REF!</definedName>
    <definedName name="MM_12">#REF!</definedName>
    <definedName name="MM_13">#REF!</definedName>
    <definedName name="MM_14">#REF!</definedName>
    <definedName name="MM_15">#REF!</definedName>
    <definedName name="MM_16">#REF!</definedName>
    <definedName name="MM_17">#REF!</definedName>
    <definedName name="MM_19">#REF!</definedName>
    <definedName name="mm_2">#REF!</definedName>
    <definedName name="MM_20">#REF!</definedName>
    <definedName name="MM_21">#REF!</definedName>
    <definedName name="MM_22">#REF!</definedName>
    <definedName name="MM_23">#REF!</definedName>
    <definedName name="MM_24">#REF!</definedName>
    <definedName name="MM_25">#REF!</definedName>
    <definedName name="MM_26">#REF!</definedName>
    <definedName name="mm_3">#REF!</definedName>
    <definedName name="mme">#REF!</definedName>
    <definedName name="mmec">[370]PriceList!$N$10</definedName>
    <definedName name="mmember1">[607]Source!$E$20</definedName>
    <definedName name="mmember2">[607]Source!$E$21</definedName>
    <definedName name="mmet">#REF!</definedName>
    <definedName name="mmex">#REF!</definedName>
    <definedName name="MMM">#REF!</definedName>
    <definedName name="MMM17A">#REF!</definedName>
    <definedName name="MMM35A">#REF!</definedName>
    <definedName name="MMMMM">#REF!</definedName>
    <definedName name="mmw">[142]BasicPrice!$G$123</definedName>
    <definedName name="MN">[364]Bahan!$D$64</definedName>
    <definedName name="MNL">#REF!</definedName>
    <definedName name="mnm">#REF!</definedName>
    <definedName name="mnp">#REF!</definedName>
    <definedName name="mnyak_tanah">'[161]#REF!'!$H$45</definedName>
    <definedName name="mobcrane">[169]HSD!$I$121</definedName>
    <definedName name="MOBILISASI">'[161]#REF!'!$J$50</definedName>
    <definedName name="Mobilisasi___Demobilisasi_Alat_Berat">[346]Analisa!$D$6</definedName>
    <definedName name="MOBILISASI_5">'[249]Kuantitas _ Harga _2_'!$A$13:$H$24</definedName>
    <definedName name="MOBILISASI_8">[249]_!$B$7:$J$8</definedName>
    <definedName name="Mobilisasi_Awal">'[502]Analisa Mob.1'!$I$41</definedName>
    <definedName name="Mobilisasi_Ruas">'[502]Analisa Mob. 2'!$I$41</definedName>
    <definedName name="Mobilization">#REF!</definedName>
    <definedName name="MOC">#REF!</definedName>
    <definedName name="modul">'[159]TE TS FA LAN MATV'!$F$83</definedName>
    <definedName name="moisture">[199]BasicPrice!$F$103</definedName>
    <definedName name="MOL">#REF!</definedName>
    <definedName name="Molen">'[161]#REF!'!$H$85</definedName>
    <definedName name="molenbeton">#REF!</definedName>
    <definedName name="Month1">#REF!</definedName>
    <definedName name="Month10">#REF!</definedName>
    <definedName name="Month12">#REF!</definedName>
    <definedName name="Month13">#REF!</definedName>
    <definedName name="Month14">#REF!</definedName>
    <definedName name="Month15">#REF!</definedName>
    <definedName name="Month16">#REF!</definedName>
    <definedName name="Month17">#REF!</definedName>
    <definedName name="Month18">#REF!</definedName>
    <definedName name="Month19">#REF!</definedName>
    <definedName name="Month2">#REF!</definedName>
    <definedName name="Month20">#REF!</definedName>
    <definedName name="Month21">#REF!</definedName>
    <definedName name="Month22">#REF!</definedName>
    <definedName name="Month23">#REF!</definedName>
    <definedName name="Month24">#REF!</definedName>
    <definedName name="Month25">#REF!</definedName>
    <definedName name="Month26">#REF!</definedName>
    <definedName name="Month27">#REF!</definedName>
    <definedName name="Month28">#REF!</definedName>
    <definedName name="Month29">#REF!</definedName>
    <definedName name="Month3">#REF!</definedName>
    <definedName name="Month30">#REF!</definedName>
    <definedName name="Month31">#REF!</definedName>
    <definedName name="Month32">#REF!</definedName>
    <definedName name="Month33">#REF!</definedName>
    <definedName name="Month4">#REF!</definedName>
    <definedName name="Month5">#REF!</definedName>
    <definedName name="Month6">#REF!</definedName>
    <definedName name="Month7">#REF!</definedName>
    <definedName name="Month8">#REF!</definedName>
    <definedName name="Month9">#REF!</definedName>
    <definedName name="montha">'[619]Hrg Sat'!$K$7</definedName>
    <definedName name="mooringbit">[259]Base_Price!$J$93</definedName>
    <definedName name="mor">'[119]Harga Satuan Bahan'!$E$156</definedName>
    <definedName name="Mortar">#REF!</definedName>
    <definedName name="MORTAR13">#REF!</definedName>
    <definedName name="mot_grad">'[266]Daf-Harga'!$H$43</definedName>
    <definedName name="Motor_grader">'[161]#REF!'!$H$87</definedName>
    <definedName name="motor_grader__penyiapan_badan_jalan">'[161]#REF!'!$H$931</definedName>
    <definedName name="motor_grader__URUGAN_TANAH_PILIHAN">'[161]#REF!'!$H$848</definedName>
    <definedName name="motor_grader_agregat_A_pelebaran">'[161]#REF!'!$H$1020</definedName>
    <definedName name="motor_grader_agregat_A_peninggian">'[161]#REF!'!$H$1285</definedName>
    <definedName name="motor_grader_agregat_B_pelebaran">'[161]#REF!'!$H$1109</definedName>
    <definedName name="motor_grader_agregat_B_peninggian">'[161]#REF!'!$H$1373</definedName>
    <definedName name="motor_grader_bahu_jalan">'[161]#REF!'!$H$1197</definedName>
    <definedName name="MotorGrader">'[369]H-Dasar'!$F$213</definedName>
    <definedName name="MOTORGRADER321">[5]ANL!$J$1115</definedName>
    <definedName name="MOTORGRADER321_3">[191]ANL!$J$1115</definedName>
    <definedName name="MOTORGRADER33">[5]ANL!$J$1603</definedName>
    <definedName name="MOTORGRADER33_3">[191]ANL!$J$1603</definedName>
    <definedName name="MOTORGRADER511">[5]ANL!$J$2136</definedName>
    <definedName name="MOTORGRADER511_3">[191]ANL!$J$2136</definedName>
    <definedName name="MOTORGRADER512">[5]ANL!$J$2282</definedName>
    <definedName name="MOTORGRADER512_3">[191]ANL!$J$2282</definedName>
    <definedName name="MOTORGRADER521">[5]ANL!$J$2437</definedName>
    <definedName name="MOTORGRADER521_3">[191]ANL!$J$2437</definedName>
    <definedName name="MotorL">'[233]h.sat-bbm'!$J$48</definedName>
    <definedName name="mould_oil">#REF!</definedName>
    <definedName name="MOVE">#REF!</definedName>
    <definedName name="mow">#REF!</definedName>
    <definedName name="mowi.w.shield">#REF!</definedName>
    <definedName name="mowi.ws">#REF!</definedName>
    <definedName name="MP">'[620]har-sat'!$K$3</definedName>
    <definedName name="MP_21">#REF!</definedName>
    <definedName name="MP_221">#REF!</definedName>
    <definedName name="MP_222">#REF!</definedName>
    <definedName name="MP_3">[191]Menu!$E$28</definedName>
    <definedName name="MP_311">#REF!</definedName>
    <definedName name="MP_311a">#REF!</definedName>
    <definedName name="MP_312">#REF!</definedName>
    <definedName name="MP_312b">#REF!</definedName>
    <definedName name="MP_321">#REF!</definedName>
    <definedName name="MP_322">#REF!</definedName>
    <definedName name="MP_33">#REF!</definedName>
    <definedName name="MP_511">#REF!</definedName>
    <definedName name="MP_512">#REF!</definedName>
    <definedName name="MP_513">#REF!</definedName>
    <definedName name="MP_52">#REF!</definedName>
    <definedName name="MP_55">#REF!</definedName>
    <definedName name="mpa">#REF!</definedName>
    <definedName name="mpabrik">[370]PriceList!$N$7</definedName>
    <definedName name="mpan">#REF!</definedName>
    <definedName name="mpancang">[607]Source!$E$17</definedName>
    <definedName name="mpasbk5">#REF!</definedName>
    <definedName name="mpasbm3">#REF!</definedName>
    <definedName name="mpasbm5">#REF!</definedName>
    <definedName name="mpau">#REF!</definedName>
    <definedName name="mpbln">[259]DATA!$E$15</definedName>
    <definedName name="mpcp">#REF!</definedName>
    <definedName name="mpdcfe3_5bk">#REF!</definedName>
    <definedName name="mpdcfe3_5bku">#REF!</definedName>
    <definedName name="mper">#REF!</definedName>
    <definedName name="mphk">[259]DATA!$E$13</definedName>
    <definedName name="mpile">#REF!</definedName>
    <definedName name="mpl">#REF!</definedName>
    <definedName name="MPL.01">#REF!</definedName>
    <definedName name="MPL.01B">#REF!</definedName>
    <definedName name="MPL.01G">#REF!</definedName>
    <definedName name="MPL.02">#REF!</definedName>
    <definedName name="MPL.02B">#REF!</definedName>
    <definedName name="MPL.02G">#REF!</definedName>
    <definedName name="MPL.03">#REF!</definedName>
    <definedName name="MPL.03B">#REF!</definedName>
    <definedName name="MPL.03G">#REF!</definedName>
    <definedName name="MPL.04">#REF!</definedName>
    <definedName name="MPL.04B">#REF!</definedName>
    <definedName name="MPL.04G">#REF!</definedName>
    <definedName name="MPL.05">#REF!</definedName>
    <definedName name="MPL.05B">#REF!</definedName>
    <definedName name="MPL.05G">#REF!</definedName>
    <definedName name="MPL.06">#REF!</definedName>
    <definedName name="MPL.06B">#REF!</definedName>
    <definedName name="MPL.06G">#REF!</definedName>
    <definedName name="MPL.07">#REF!</definedName>
    <definedName name="MPL.07B">#REF!</definedName>
    <definedName name="MPL.07G">#REF!</definedName>
    <definedName name="MPL.08">#REF!</definedName>
    <definedName name="MPL.08B">#REF!</definedName>
    <definedName name="MPL.08G">#REF!</definedName>
    <definedName name="MPL.09">#REF!</definedName>
    <definedName name="MPL.09B">#REF!</definedName>
    <definedName name="MPL.09G">#REF!</definedName>
    <definedName name="MPL.10">#REF!</definedName>
    <definedName name="MPL.10B">#REF!</definedName>
    <definedName name="MPL.10G">#REF!</definedName>
    <definedName name="MPL.11">#REF!</definedName>
    <definedName name="MPL.11B">#REF!</definedName>
    <definedName name="MPL.11G">#REF!</definedName>
    <definedName name="MPL.12">#REF!</definedName>
    <definedName name="MPL.12B">#REF!</definedName>
    <definedName name="MPL.12G">#REF!</definedName>
    <definedName name="MPL.13">#REF!</definedName>
    <definedName name="MPL.13B">#REF!</definedName>
    <definedName name="MPL.13G">#REF!</definedName>
    <definedName name="MPL.14">#REF!</definedName>
    <definedName name="MPL.14B">#REF!</definedName>
    <definedName name="MPL.14G">#REF!</definedName>
    <definedName name="MPL.15">#REF!</definedName>
    <definedName name="MPL.15B">#REF!</definedName>
    <definedName name="MPL.15G">#REF!</definedName>
    <definedName name="MPL.16">#REF!</definedName>
    <definedName name="MPL.16B">#REF!</definedName>
    <definedName name="MPL.16G">#REF!</definedName>
    <definedName name="MPL.17">#REF!</definedName>
    <definedName name="MPL.17B">#REF!</definedName>
    <definedName name="MPL.17G">#REF!</definedName>
    <definedName name="MPL.18">#REF!</definedName>
    <definedName name="MPL.18B">#REF!</definedName>
    <definedName name="MPL.18G">#REF!</definedName>
    <definedName name="MPL.19">#REF!</definedName>
    <definedName name="MPL.19B">#REF!</definedName>
    <definedName name="MPL.19G">#REF!</definedName>
    <definedName name="MPL.20">#REF!</definedName>
    <definedName name="MPL.20B">#REF!</definedName>
    <definedName name="MPL.20G">#REF!</definedName>
    <definedName name="MPL.21">#REF!</definedName>
    <definedName name="MPL.21B">#REF!</definedName>
    <definedName name="MPL.21G">#REF!</definedName>
    <definedName name="MPL.22">#REF!</definedName>
    <definedName name="MPL.22B">#REF!</definedName>
    <definedName name="MPL.22G">#REF!</definedName>
    <definedName name="MPL.23">#REF!</definedName>
    <definedName name="MPL.23B">#REF!</definedName>
    <definedName name="MPL.23G">#REF!</definedName>
    <definedName name="MPL.24">#REF!</definedName>
    <definedName name="MPL.24B">#REF!</definedName>
    <definedName name="MPL.24G">#REF!</definedName>
    <definedName name="MPL.25">#REF!</definedName>
    <definedName name="MPL.25B">#REF!</definedName>
    <definedName name="MPL.25G">#REF!</definedName>
    <definedName name="MPL.26">#REF!</definedName>
    <definedName name="MPL.26B">#REF!</definedName>
    <definedName name="MPL.26G">#REF!</definedName>
    <definedName name="MPL.27">#REF!</definedName>
    <definedName name="MPL.27B">#REF!</definedName>
    <definedName name="MPL.27G">#REF!</definedName>
    <definedName name="MPL.28">#REF!</definedName>
    <definedName name="MPL.28B">#REF!</definedName>
    <definedName name="MPL.28G">#REF!</definedName>
    <definedName name="MPL.29">#REF!</definedName>
    <definedName name="MPL.29B">#REF!</definedName>
    <definedName name="MPL.29G">#REF!</definedName>
    <definedName name="MPL.30">#REF!</definedName>
    <definedName name="MPL.30B">#REF!</definedName>
    <definedName name="MPL.30G">#REF!</definedName>
    <definedName name="MPL.31">#REF!</definedName>
    <definedName name="MPL.31B">#REF!</definedName>
    <definedName name="MPL.31G">#REF!</definedName>
    <definedName name="MPL.32">#REF!</definedName>
    <definedName name="MPL.32B">#REF!</definedName>
    <definedName name="MPL.32G">#REF!</definedName>
    <definedName name="mplest3">#REF!</definedName>
    <definedName name="mplest5">#REF!</definedName>
    <definedName name="mpln">#REF!</definedName>
    <definedName name="mpond">#REF!</definedName>
    <definedName name="MPP.01">#REF!</definedName>
    <definedName name="MPP.01B">#REF!</definedName>
    <definedName name="MPP.01G">#REF!</definedName>
    <definedName name="MPP.02">#REF!</definedName>
    <definedName name="MPP.02B">#REF!</definedName>
    <definedName name="MPP.02G">#REF!</definedName>
    <definedName name="MPP.03">#REF!</definedName>
    <definedName name="MPP.03B">#REF!</definedName>
    <definedName name="MPP.03G">#REF!</definedName>
    <definedName name="MPP.04">#REF!</definedName>
    <definedName name="MPP.04B">#REF!</definedName>
    <definedName name="MPP.04G">#REF!</definedName>
    <definedName name="MPP.05">#REF!</definedName>
    <definedName name="MPP.05B">#REF!</definedName>
    <definedName name="MPP.05G">#REF!</definedName>
    <definedName name="MPP.06">#REF!</definedName>
    <definedName name="MPP.06B">#REF!</definedName>
    <definedName name="MPP.06G">#REF!</definedName>
    <definedName name="MPP.07">#REF!</definedName>
    <definedName name="MPP.07B">#REF!</definedName>
    <definedName name="MPP.07G">#REF!</definedName>
    <definedName name="MPP.08">#REF!</definedName>
    <definedName name="MPP.08B">#REF!</definedName>
    <definedName name="MPP.08G">#REF!</definedName>
    <definedName name="MPP.09">#REF!</definedName>
    <definedName name="MPP.09B">#REF!</definedName>
    <definedName name="MPP.09G">#REF!</definedName>
    <definedName name="MPP.10">#REF!</definedName>
    <definedName name="MPP.10B">#REF!</definedName>
    <definedName name="MPP.10G">#REF!</definedName>
    <definedName name="MPP.11">#REF!</definedName>
    <definedName name="MPP.11B">#REF!</definedName>
    <definedName name="MPP.11G">#REF!</definedName>
    <definedName name="MPP.12">#REF!</definedName>
    <definedName name="MPP.12B">#REF!</definedName>
    <definedName name="MPP.12G">#REF!</definedName>
    <definedName name="MPP.13">#REF!</definedName>
    <definedName name="MPP.13B">#REF!</definedName>
    <definedName name="MPP.13G">#REF!</definedName>
    <definedName name="MPP.14">#REF!</definedName>
    <definedName name="MPP.14B">#REF!</definedName>
    <definedName name="MPP.14G">#REF!</definedName>
    <definedName name="MPP.15">#REF!</definedName>
    <definedName name="MPP.15B">#REF!</definedName>
    <definedName name="MPP.15G">#REF!</definedName>
    <definedName name="MPP.16">#REF!</definedName>
    <definedName name="MPP.16B">#REF!</definedName>
    <definedName name="MPP.16G">#REF!</definedName>
    <definedName name="MPP.17">#REF!</definedName>
    <definedName name="MPP.17B">#REF!</definedName>
    <definedName name="MPP.17G">#REF!</definedName>
    <definedName name="MPP.18">#REF!</definedName>
    <definedName name="MPP.18B">#REF!</definedName>
    <definedName name="MPP.18G">#REF!</definedName>
    <definedName name="MPP.19">#REF!</definedName>
    <definedName name="MPP.19B">#REF!</definedName>
    <definedName name="MPP.19G">#REF!</definedName>
    <definedName name="MPP.20">#REF!</definedName>
    <definedName name="MPP.20B">#REF!</definedName>
    <definedName name="MPP.20G">#REF!</definedName>
    <definedName name="MPP.21">#REF!</definedName>
    <definedName name="MPP.21B">#REF!</definedName>
    <definedName name="MPP.21G">#REF!</definedName>
    <definedName name="mpre">#REF!</definedName>
    <definedName name="mprel">#REF!</definedName>
    <definedName name="mprel_6">#REF!</definedName>
    <definedName name="mprt">#REF!</definedName>
    <definedName name="mprt_6">#REF!</definedName>
    <definedName name="MPS.01">#REF!</definedName>
    <definedName name="MPS.01B">#REF!</definedName>
    <definedName name="MPS.01G">#REF!</definedName>
    <definedName name="MPS.02">#REF!</definedName>
    <definedName name="MPS.02B">#REF!</definedName>
    <definedName name="MPS.02G">#REF!</definedName>
    <definedName name="MPS.03">#REF!</definedName>
    <definedName name="MPS.03B">#REF!</definedName>
    <definedName name="MPS.03G">#REF!</definedName>
    <definedName name="MPS.04">#REF!</definedName>
    <definedName name="MPS.04B">#REF!</definedName>
    <definedName name="MPS.04G">#REF!</definedName>
    <definedName name="MPS.05">#REF!</definedName>
    <definedName name="MPS.05B">#REF!</definedName>
    <definedName name="MPS.05G">#REF!</definedName>
    <definedName name="MPS.06">#REF!</definedName>
    <definedName name="MPS.06B">#REF!</definedName>
    <definedName name="MPS.06G">#REF!</definedName>
    <definedName name="MPU">'[412]pmbyrn utama'!$A$1:$H$31</definedName>
    <definedName name="MPV.01">#REF!</definedName>
    <definedName name="MPV.01B">#REF!</definedName>
    <definedName name="MPV.01G">#REF!</definedName>
    <definedName name="MPV.02">#REF!</definedName>
    <definedName name="MPV.02B">#REF!</definedName>
    <definedName name="MPV.02G">#REF!</definedName>
    <definedName name="MPV.03">#REF!</definedName>
    <definedName name="MPV.03B">#REF!</definedName>
    <definedName name="MPV.03G">#REF!</definedName>
    <definedName name="MPV.04">#REF!</definedName>
    <definedName name="MPV.04B">#REF!</definedName>
    <definedName name="MPV.04G">#REF!</definedName>
    <definedName name="MR">[229]HSD!$F$73</definedName>
    <definedName name="mr_1">#REF!</definedName>
    <definedName name="MR_12">'[603]Upah&amp;Bhn '!$M$11</definedName>
    <definedName name="mR_42">[602]Upah!$M$25</definedName>
    <definedName name="mra">#REF!</definedName>
    <definedName name="mrab">#REF!</definedName>
    <definedName name="mrabat">#REF!</definedName>
    <definedName name="mreserv">#REF!</definedName>
    <definedName name="mrev2">#REF!</definedName>
    <definedName name="mrev3">#REF!</definedName>
    <definedName name="mrp">#REF!</definedName>
    <definedName name="mrs">#REF!</definedName>
    <definedName name="MRT">#REF!</definedName>
    <definedName name="MRT_MCB">#REF!</definedName>
    <definedName name="MRT_MCP">#REF!</definedName>
    <definedName name="mrtot">'[36]matang rayeuk'!$C$192</definedName>
    <definedName name="ms">#REF!</definedName>
    <definedName name="ms_0.7">#REF!</definedName>
    <definedName name="msemen">[607]Source!$E$16</definedName>
    <definedName name="mseptick">#REF!</definedName>
    <definedName name="MSN.01">#REF!</definedName>
    <definedName name="MSN.01B">#REF!</definedName>
    <definedName name="MSN.01F">#REF!</definedName>
    <definedName name="MSN.01G">#REF!</definedName>
    <definedName name="MSN.02">#REF!</definedName>
    <definedName name="MSN.02B">#REF!</definedName>
    <definedName name="MSN.02F">#REF!</definedName>
    <definedName name="MSN.02G">#REF!</definedName>
    <definedName name="MSN.03">#REF!</definedName>
    <definedName name="MSN.03B">#REF!</definedName>
    <definedName name="MSN.03F">#REF!</definedName>
    <definedName name="MSN.03G">#REF!</definedName>
    <definedName name="MSN.04">#REF!</definedName>
    <definedName name="MSN.04B">#REF!</definedName>
    <definedName name="MSN.04F">#REF!</definedName>
    <definedName name="MSN.04G">#REF!</definedName>
    <definedName name="MSN.05">#REF!</definedName>
    <definedName name="MSN.05B">#REF!</definedName>
    <definedName name="MSN.05F">#REF!</definedName>
    <definedName name="MSN.05G">#REF!</definedName>
    <definedName name="MSN.06">#REF!</definedName>
    <definedName name="MSN.06B">#REF!</definedName>
    <definedName name="MSN.06G">#REF!</definedName>
    <definedName name="MSN.07">#REF!</definedName>
    <definedName name="MSN.07B">#REF!</definedName>
    <definedName name="MSN.07G">#REF!</definedName>
    <definedName name="MSN.08">#REF!</definedName>
    <definedName name="MSN.08B">#REF!</definedName>
    <definedName name="MSN.08G">#REF!</definedName>
    <definedName name="mspf">#REF!</definedName>
    <definedName name="MSPLV">'[121]ANALISA (2)'!$Q$2390</definedName>
    <definedName name="MST.01">#REF!</definedName>
    <definedName name="MST.01B">#REF!</definedName>
    <definedName name="MST.01G">#REF!</definedName>
    <definedName name="MST.02">#REF!</definedName>
    <definedName name="MST.02B">#REF!</definedName>
    <definedName name="MST.02G">#REF!</definedName>
    <definedName name="MST.03">#REF!</definedName>
    <definedName name="MST.03B">#REF!</definedName>
    <definedName name="MST.03G">#REF!</definedName>
    <definedName name="MST.04">#REF!</definedName>
    <definedName name="MST.04B">#REF!</definedName>
    <definedName name="MST.04G">#REF!</definedName>
    <definedName name="MST.05">#REF!</definedName>
    <definedName name="MST.05B">#REF!</definedName>
    <definedName name="MST.05G">#REF!</definedName>
    <definedName name="MST.06">#REF!</definedName>
    <definedName name="MST.06B">#REF!</definedName>
    <definedName name="MST.06G">#REF!</definedName>
    <definedName name="MST.07">#REF!</definedName>
    <definedName name="MST.07B">#REF!</definedName>
    <definedName name="MST.07G">#REF!</definedName>
    <definedName name="MST.08">#REF!</definedName>
    <definedName name="MST.08B">#REF!</definedName>
    <definedName name="MST.08G">#REF!</definedName>
    <definedName name="MST.09">#REF!</definedName>
    <definedName name="MST.09B">#REF!</definedName>
    <definedName name="MST.09G">#REF!</definedName>
    <definedName name="MST.10">#REF!</definedName>
    <definedName name="MST.10B">#REF!</definedName>
    <definedName name="MST.10G">#REF!</definedName>
    <definedName name="MST.11">#REF!</definedName>
    <definedName name="MST.11B">#REF!</definedName>
    <definedName name="MST.11G">#REF!</definedName>
    <definedName name="MST.12">#REF!</definedName>
    <definedName name="MST.12B">#REF!</definedName>
    <definedName name="MST.12G">#REF!</definedName>
    <definedName name="mstamp">#REF!</definedName>
    <definedName name="msteel">[370]PriceList!$N$8</definedName>
    <definedName name="mstr">#REF!</definedName>
    <definedName name="mstruk">#REF!</definedName>
    <definedName name="msub">[607]Source!$E$18</definedName>
    <definedName name="msy">#REF!</definedName>
    <definedName name="mt">[621]HB!$F$78</definedName>
    <definedName name="MTCHC">[144]TNHCHINH!$K$38</definedName>
    <definedName name="MTMAC12">#REF!</definedName>
    <definedName name="MTP.01">#REF!</definedName>
    <definedName name="MTP.01B">#REF!</definedName>
    <definedName name="MTP.01G">#REF!</definedName>
    <definedName name="MTP.02">#REF!</definedName>
    <definedName name="MTP.02B">#REF!</definedName>
    <definedName name="MTP.02G">#REF!</definedName>
    <definedName name="MTP.03">#REF!</definedName>
    <definedName name="MTP.03B">#REF!</definedName>
    <definedName name="MTP.03G">#REF!</definedName>
    <definedName name="MTP.04">#REF!</definedName>
    <definedName name="MTP.04B">#REF!</definedName>
    <definedName name="MTP.04G">#REF!</definedName>
    <definedName name="MTP.05">#REF!</definedName>
    <definedName name="MTP.05B">#REF!</definedName>
    <definedName name="MTP.05G">#REF!</definedName>
    <definedName name="MTP.06">#REF!</definedName>
    <definedName name="MTP.06B">#REF!</definedName>
    <definedName name="MTP.06G">#REF!</definedName>
    <definedName name="MTP.07">#REF!</definedName>
    <definedName name="MTP.07B">#REF!</definedName>
    <definedName name="MTP.07G">#REF!</definedName>
    <definedName name="MTP.08">#REF!</definedName>
    <definedName name="MTP.08B">#REF!</definedName>
    <definedName name="MTP.08G">#REF!</definedName>
    <definedName name="MTP.09">#REF!</definedName>
    <definedName name="MTP.09B">#REF!</definedName>
    <definedName name="MTP.09G">#REF!</definedName>
    <definedName name="MTP.10">#REF!</definedName>
    <definedName name="MTP.10B">#REF!</definedName>
    <definedName name="MTP.10G">#REF!</definedName>
    <definedName name="mtp15mm">#REF!</definedName>
    <definedName name="mtp18mm">#REF!</definedName>
    <definedName name="mtram">#REF!</definedName>
    <definedName name="mts">#REF!</definedName>
    <definedName name="mu">#REF!</definedName>
    <definedName name="mu_200">#REF!</definedName>
    <definedName name="mu_6">#REF!</definedName>
    <definedName name="MU_alat">#REF!</definedName>
    <definedName name="MU_ARS">#REF!</definedName>
    <definedName name="MU_bahan">#REF!</definedName>
    <definedName name="MU_STR">#REF!</definedName>
    <definedName name="MU_upah">#REF!</definedName>
    <definedName name="MU.C">#REF!</definedName>
    <definedName name="MU.E">#REF!</definedName>
    <definedName name="MU.L">#REF!</definedName>
    <definedName name="MU.M">#REF!</definedName>
    <definedName name="MU.S">#REF!</definedName>
    <definedName name="mua">#REF!</definedName>
    <definedName name="mua_6">#REF!</definedName>
    <definedName name="mualat">[622]hardas!$J$5</definedName>
    <definedName name="mualat_6">#REF!</definedName>
    <definedName name="muars">#REF!</definedName>
    <definedName name="muars2">#REF!</definedName>
    <definedName name="MUB">#REF!</definedName>
    <definedName name="mubahan">[622]hardas!$J$3</definedName>
    <definedName name="mubesi">#REF!</definedName>
    <definedName name="mubhn">#REF!</definedName>
    <definedName name="mubtn">#REF!</definedName>
    <definedName name="muc">#REF!</definedName>
    <definedName name="MUD">#REF!</definedName>
    <definedName name="MUG">#REF!</definedName>
    <definedName name="muh">#REF!</definedName>
    <definedName name="mult12">#REF!</definedName>
    <definedName name="mult9">#REF!</definedName>
    <definedName name="multi">[259]Base_Price!$J$83</definedName>
    <definedName name="multi_15">#REF!</definedName>
    <definedName name="multi_4">#REF!</definedName>
    <definedName name="multi.18">#REF!</definedName>
    <definedName name="multi.4">#REF!</definedName>
    <definedName name="multi.6">#REF!</definedName>
    <definedName name="multi.9">#REF!</definedName>
    <definedName name="multi12mm">[199]BasicPrice!$F$52</definedName>
    <definedName name="multi15">#REF!</definedName>
    <definedName name="multi15mm">[169]HSD!$I$51</definedName>
    <definedName name="multi18mm">[199]BasicPrice!$F$54</definedName>
    <definedName name="multi9">[403]HSAT!$F$16</definedName>
    <definedName name="multicolour">#REF!</definedName>
    <definedName name="Multiplek__tebal_9_mm">[216]upah!$G$47</definedName>
    <definedName name="multiplek_12">#REF!</definedName>
    <definedName name="Multiplek_12_mm__2_x_pakai__75">#REF!</definedName>
    <definedName name="Multiplek_12MM">[331]HARGA!$D$65</definedName>
    <definedName name="multiplek_15">#REF!</definedName>
    <definedName name="multiplek_18">#REF!</definedName>
    <definedName name="multiplek_4mm">#REF!</definedName>
    <definedName name="Multiplek_6MM">[331]HARGA!$D$64</definedName>
    <definedName name="multiplek_9">#REF!</definedName>
    <definedName name="Multiplek_9_mm__2_x_pakai__75">#REF!</definedName>
    <definedName name="multiplek_9mm">#REF!</definedName>
    <definedName name="multiplek12">'[451]HB '!$F$23</definedName>
    <definedName name="multiplek3">[305]bahn!$E$144</definedName>
    <definedName name="multiplek4">[305]bahn!$E$145</definedName>
    <definedName name="multiplek6">[305]bahn!$E$146</definedName>
    <definedName name="multiplek9">[305]bahn!$E$147</definedName>
    <definedName name="Multipleks_12_mm_4__x_8">#REF!</definedName>
    <definedName name="Multipleks_9_mm_4__x_8">#REF!</definedName>
    <definedName name="multiplex">#REF!</definedName>
    <definedName name="multiplx">[317]ANALISA!$I$44</definedName>
    <definedName name="mum">#REF!</definedName>
    <definedName name="mume_6">#REF!</definedName>
    <definedName name="mumip">#REF!</definedName>
    <definedName name="mun">#REF!</definedName>
    <definedName name="mup_6">#REF!</definedName>
    <definedName name="mupah">[370]PriceList!$K$7</definedName>
    <definedName name="mupahstr">#REF!</definedName>
    <definedName name="mupan">#REF!</definedName>
    <definedName name="Muph">#REF!</definedName>
    <definedName name="mupond">#REF!</definedName>
    <definedName name="mupre">#REF!</definedName>
    <definedName name="mupre2">#REF!</definedName>
    <definedName name="muprel">#REF!</definedName>
    <definedName name="mupres">#REF!</definedName>
    <definedName name="murbaut">[248]Material!$J$342</definedName>
    <definedName name="murug">#REF!</definedName>
    <definedName name="mus">#REF!</definedName>
    <definedName name="musan">#REF!</definedName>
    <definedName name="mustr">#REF!</definedName>
    <definedName name="musub">#REF!</definedName>
    <definedName name="MUTU">[200]Beton!$B$7:$H$27</definedName>
    <definedName name="muupah">[622]hardas!$J$4</definedName>
    <definedName name="mvd0.75">#REF!</definedName>
    <definedName name="mvd1.25">#REF!</definedName>
    <definedName name="mvd1.5">#REF!</definedName>
    <definedName name="mvd2.5">#REF!</definedName>
    <definedName name="mvp">#REF!</definedName>
    <definedName name="MW">#REF!</definedName>
    <definedName name="mwater">#REF!</definedName>
    <definedName name="mwf">#REF!</definedName>
    <definedName name="mws">#REF!</definedName>
    <definedName name="MX">[364]Bahan!$D$60</definedName>
    <definedName name="my">[623]UPAH!$D$12</definedName>
    <definedName name="MZ">[364]Bahan!$D$62</definedName>
    <definedName name="n">[624]Rekap!$S$13</definedName>
    <definedName name="N_12">'[625]Analisa Harga'!$K$99</definedName>
    <definedName name="N_22">[5]L.3!$J$100</definedName>
    <definedName name="N_22_3">[191]L.3!$J$87</definedName>
    <definedName name="N_311">[626]Analisa!$K$282</definedName>
    <definedName name="N_321">[5]L.3!$J$659</definedName>
    <definedName name="N_321_3">[191]L.3!$J$612</definedName>
    <definedName name="N_33">[5]L.3!$J$872</definedName>
    <definedName name="N_33_3">[191]L.3!$J$798</definedName>
    <definedName name="N_34">[5]L.3!$J$937</definedName>
    <definedName name="N_34_3">[191]L.3!$J$847</definedName>
    <definedName name="N_511">[5]L.3!$J$999</definedName>
    <definedName name="N_511_3">[191]L.3!$J$894</definedName>
    <definedName name="N_72">[626]Analisa!$R$109</definedName>
    <definedName name="N_74">[5]L.3!$J$2231</definedName>
    <definedName name="N_74_3">[191]L.3!$J$1974</definedName>
    <definedName name="n_8a">#REF!</definedName>
    <definedName name="N1IN">'[144]TONGKE3p '!$U$295</definedName>
    <definedName name="n1pig">#REF!</definedName>
    <definedName name="n1pind">#REF!</definedName>
    <definedName name="n1ping">#REF!</definedName>
    <definedName name="n1pint">#REF!</definedName>
    <definedName name="n2xsefgby3.150bc50">#REF!</definedName>
    <definedName name="n2xsefgby3.150bc50u">#REF!</definedName>
    <definedName name="n2xsy3.1c.120bc120">#REF!</definedName>
    <definedName name="n2xsy3.1c.120bc120u">#REF!</definedName>
    <definedName name="NA">#REF!</definedName>
    <definedName name="na_pptk">'[627]menu (2)'!$J$57</definedName>
    <definedName name="NAD">[3]Menu!$E$9</definedName>
    <definedName name="naik">#REF!</definedName>
    <definedName name="nako">'[304]HB '!$F$119</definedName>
    <definedName name="nama">[599]R!$G$36</definedName>
    <definedName name="nama_bagpro">'[434]data-pendukung'!$H$14</definedName>
    <definedName name="NAMA_CI">[300]MENU!$B$11</definedName>
    <definedName name="nama_dir">'[628]Rekap '!$E$39</definedName>
    <definedName name="NAMA_DIRUT">[300]MENU!$H$47</definedName>
    <definedName name="NAMA_GS">[300]MENU!$B$14</definedName>
    <definedName name="NAMA_INS">[300]MENU!$B$12</definedName>
    <definedName name="NAMA_INS1">[613]MENU!$B$14</definedName>
    <definedName name="NAMA_INS2">[613]MENU!$B$15</definedName>
    <definedName name="NAMA_KTU">[553]MENU!$B$11</definedName>
    <definedName name="Nama_paket">[629]Data!$G$14</definedName>
    <definedName name="NAMA_PAKET1">[74]MENU!$B$8</definedName>
    <definedName name="nama_pekerjaan">'[434]data-pendukung'!$H$16</definedName>
    <definedName name="nama_pekerjaan1">'[630]data-pendukung'!$H$16</definedName>
    <definedName name="NAMA_PELAKSANA">[300]MENU!$B$15</definedName>
    <definedName name="nama_penawar">'[415]Data-pendukung'!$G$19</definedName>
    <definedName name="nama_persh">'[628]Rekap '!$E$33</definedName>
    <definedName name="Nama_perusahaan">[532]Data!$G$9</definedName>
    <definedName name="Nama_perusahaan_penawar">[629]Data!$G$10</definedName>
    <definedName name="NAMA_PJBT">[631]MENU!$H$40</definedName>
    <definedName name="NAMA_PPTK">[300]MENU!$B$9</definedName>
    <definedName name="Nama_program">'[632]data-pendukung'!$H$12</definedName>
    <definedName name="nama_proyek">'[434]data-pendukung'!$H$12</definedName>
    <definedName name="NAMA_PT">[412]MENU!$B$26</definedName>
    <definedName name="NAMA_SE">[300]MENU!$H$43</definedName>
    <definedName name="namaatas">#REF!</definedName>
    <definedName name="namabawah">#REF!</definedName>
    <definedName name="namacv">[536]R!$G$35</definedName>
    <definedName name="namadirektur">'[310]Data Isi Disini'!$D$6</definedName>
    <definedName name="namapaket">[633]menu!$B$9</definedName>
    <definedName name="namapjbt">[580]DASH!$D$64</definedName>
    <definedName name="Name">#REF!</definedName>
    <definedName name="nangka">#REF!</definedName>
    <definedName name="natimah">#REF!</definedName>
    <definedName name="nb">'[426]SAT-DAS'!$J$33</definedName>
    <definedName name="nbm">#REF!</definedName>
    <definedName name="nc">#REF!</definedName>
    <definedName name="nc1p">#REF!</definedName>
    <definedName name="nc3p">#REF!</definedName>
    <definedName name="NCBD100">#REF!</definedName>
    <definedName name="NCBD200">#REF!</definedName>
    <definedName name="NCBD250">#REF!</definedName>
    <definedName name="NCHC">[144]TNHCHINH!$J$38</definedName>
    <definedName name="nctram">#REF!</definedName>
    <definedName name="NCVC100">#REF!</definedName>
    <definedName name="NCVC200">#REF!</definedName>
    <definedName name="NCVC250">#REF!</definedName>
    <definedName name="NCVC3P">#REF!</definedName>
    <definedName name="ndgnd">[344]DHSD!$G$37</definedName>
    <definedName name="ndir">[536]R!$G$40</definedName>
    <definedName name="neraca_saldo">'[261]Neraca Saldo'!$C$11:$F$58</definedName>
    <definedName name="nero">#REF!</definedName>
    <definedName name="NEVER">[328]Analis!$E$594</definedName>
    <definedName name="NEW">#REF!</definedName>
    <definedName name="ngecat_dinding">'[161]#REF!'!$I$363</definedName>
    <definedName name="ngecat_kayu">'[161]#REF!'!$I$231</definedName>
    <definedName name="ngecat_melamin">'[161]#REF!'!$H$538</definedName>
    <definedName name="ngecat_wesi">'[161]#REF!'!$I$383</definedName>
    <definedName name="ngecatdindingext">#REF!</definedName>
    <definedName name="ngecatdindingint">#REF!</definedName>
    <definedName name="ngecatplafond">'[161]#REF!'!$I$265</definedName>
    <definedName name="NGGHH">[634]OFFICE!$K$21</definedName>
    <definedName name="ngl4tank">#REF!</definedName>
    <definedName name="nɡko">'[635]HB '!$F$119</definedName>
    <definedName name="nhn">#REF!</definedName>
    <definedName name="nig">#REF!</definedName>
    <definedName name="NIG13p">'[144]TONGKE3p '!$T$295</definedName>
    <definedName name="nig1p">#REF!</definedName>
    <definedName name="nig3p">#REF!</definedName>
    <definedName name="nignc1p">#REF!</definedName>
    <definedName name="nignc3p">'[144]CHITIET VL-NC'!$G$107</definedName>
    <definedName name="nigvl1p">#REF!</definedName>
    <definedName name="nigvl3p">'[144]CHITIET VL-NC'!$G$99</definedName>
    <definedName name="Nilai">#REF!</definedName>
    <definedName name="NILAI_ADD_FINAL">[553]MENU!$A$39</definedName>
    <definedName name="NILAI_ADD01">[553]MENU!$A$37</definedName>
    <definedName name="NILAI_ADD01_1">[553]MENU!$C$37</definedName>
    <definedName name="NILAI_ADDFINAL">[553]MENU!$C$39</definedName>
    <definedName name="NILAI_KONTRAK">[553]MENU!$A$35</definedName>
    <definedName name="NILAI_KONTRAK1">[553]MENU!$C$35</definedName>
    <definedName name="NilaiExt">#REF!</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IP_KTU">[553]MENU!$F$11</definedName>
    <definedName name="nip_p">'[627]menu (2)'!$J$58</definedName>
    <definedName name="NIP_PJBT">[631]MENU!$H$41</definedName>
    <definedName name="nit">#REF!</definedName>
    <definedName name="NK">'[636]Daftar Harga'!$D$12</definedName>
    <definedName name="NKAWL">[578]Divisi1!$AX$84</definedName>
    <definedName name="nkeramik">#REF!</definedName>
    <definedName name="nl">[229]HSD!$K$27</definedName>
    <definedName name="nl1p">#REF!</definedName>
    <definedName name="nl3p">#REF!</definedName>
    <definedName name="nlnc3p">#REF!</definedName>
    <definedName name="nlnc3pha">#REF!</definedName>
    <definedName name="NLTK1p">#REF!</definedName>
    <definedName name="nlvl1">[144]chitiet!$G$302</definedName>
    <definedName name="nlvl3p">#REF!</definedName>
    <definedName name="nm">[60]Ch!$A$11</definedName>
    <definedName name="nmpek">[637]CH!$A$6</definedName>
    <definedName name="nmpkt">[638]CH!$C$8</definedName>
    <definedName name="nn">#REF!</definedName>
    <definedName name="NN_01">#REF!</definedName>
    <definedName name="NN_01A">#REF!</definedName>
    <definedName name="NN_02">#REF!</definedName>
    <definedName name="NN_03">#REF!</definedName>
    <definedName name="NN_04">#REF!</definedName>
    <definedName name="NN_05">#REF!</definedName>
    <definedName name="NN_06">#REF!</definedName>
    <definedName name="NN_07">#REF!</definedName>
    <definedName name="NN_08">#REF!</definedName>
    <definedName name="nn1p">#REF!</definedName>
    <definedName name="nn3p">#REF!</definedName>
    <definedName name="NNL">#REF!</definedName>
    <definedName name="nnnc3p">#REF!</definedName>
    <definedName name="nnvl3p">#REF!</definedName>
    <definedName name="no">{"Book1","4.09 FLORA DAN FAUNA.xls","4.22 PERLENGKAPAN SEKOLAH.xls"}</definedName>
    <definedName name="no_bukti">'[261]J-Penutup'!$D$10:$D$45</definedName>
    <definedName name="NO_KONTRAK">[553]MENU!$A$33</definedName>
    <definedName name="NO_KONTRAK1">[554]MENU!$C$32</definedName>
    <definedName name="NO_MC">'[639]REKAP Penyiapan'!$H$11</definedName>
    <definedName name="No_paket">#REF!</definedName>
    <definedName name="NO.PAKET">#REF!</definedName>
    <definedName name="nock_genteng_beton">#REF!</definedName>
    <definedName name="nohmi">#REF!</definedName>
    <definedName name="NOIFS">#REF!</definedName>
    <definedName name="NOIP">#REF!</definedName>
    <definedName name="NOIT">#REF!</definedName>
    <definedName name="nok">'[195]har-sat'!$H$48</definedName>
    <definedName name="nokmetal">[331]HARGA!$D$55</definedName>
    <definedName name="nomenst">[142]BasicPrice!$G$162</definedName>
    <definedName name="nomenweir">[142]BasicPrice!$G$161</definedName>
    <definedName name="NOMFS">#REF!</definedName>
    <definedName name="NOMOR">[74]MENU!$B$9</definedName>
    <definedName name="Nomor_paket">[629]Data!$G$16</definedName>
    <definedName name="NOMOR1">#REF!</definedName>
    <definedName name="NOMOR14">#REF!</definedName>
    <definedName name="NOMP">#REF!</definedName>
    <definedName name="NOMT">#REF!</definedName>
    <definedName name="Nopkt">[375]Catatan!$B$10</definedName>
    <definedName name="nopy105">#REF!</definedName>
    <definedName name="nopy10b105">#REF!</definedName>
    <definedName name="NORMAL">#REF!</definedName>
    <definedName name="normal1">#REF!</definedName>
    <definedName name="nosing">#REF!</definedName>
    <definedName name="nosing1020">#REF!</definedName>
    <definedName name="NOSPT">[3]Menu!$C$50</definedName>
    <definedName name="NotRTN1">[229]RTN!$O$43</definedName>
    <definedName name="NotRTN2">[229]RTN!$O$44</definedName>
    <definedName name="NotRTN3">[229]RTN!$O$46</definedName>
    <definedName name="NotRTN4">[229]RTN!$O$50</definedName>
    <definedName name="NOUM">#REF!</definedName>
    <definedName name="NP">[640]rekap!$C$21</definedName>
    <definedName name="np1_">[303]Data!$D$7</definedName>
    <definedName name="np2_">[303]Data!$D$8</definedName>
    <definedName name="NPG">#REF!</definedName>
    <definedName name="NPWP">[3]Menu!$C$48</definedName>
    <definedName name="NR">'[196]P-3'!$AQ$16</definedName>
    <definedName name="NRPAKET">[595]COV!$AP$60</definedName>
    <definedName name="NRRUAS">[595]COV!$AP$51</definedName>
    <definedName name="nsc">#REF!</definedName>
    <definedName name="nst">[391]TAB!$G$63</definedName>
    <definedName name="nt">[465]AHSP!$O$25</definedName>
    <definedName name="Number_of_Payments" localSheetId="1">MATCH(0.01,End_Bal,-1)+1</definedName>
    <definedName name="Number_of_Payments">MATCH(0.01,End_Bal,-1)+1</definedName>
    <definedName name="nuoc">[404]gvl!$N$38</definedName>
    <definedName name="NURSE_CALL">#REF!</definedName>
    <definedName name="nurtindo">[641]NP!$A$722:$J$722</definedName>
    <definedName name="Nusagolfres">#REF!</definedName>
    <definedName name="nya_1.5">#REF!</definedName>
    <definedName name="nya1.5">#REF!</definedName>
    <definedName name="NYA1C">#REF!</definedName>
    <definedName name="nya2.2_5bc4">#REF!</definedName>
    <definedName name="nya2.2_5bc4u">#REF!</definedName>
    <definedName name="nya2.5">#REF!</definedName>
    <definedName name="nya2x1.5">'[161]#REF!'!$F$143</definedName>
    <definedName name="NYFG4x4">'[161]#REF!'!$F$144</definedName>
    <definedName name="nyfgby_4_4">#REF!</definedName>
    <definedName name="nyfgby21.5">#REF!</definedName>
    <definedName name="nyfgby210">#REF!</definedName>
    <definedName name="nyfgby216">#REF!</definedName>
    <definedName name="nyfgby22.5">#REF!</definedName>
    <definedName name="nyfgby24">#REF!</definedName>
    <definedName name="nyfgby26">#REF!</definedName>
    <definedName name="nyfgby31.5">#REF!</definedName>
    <definedName name="nyfgby310">#REF!</definedName>
    <definedName name="nyfgby316">#REF!</definedName>
    <definedName name="nyfgby32.5">#REF!</definedName>
    <definedName name="nyfgby325">#REF!</definedName>
    <definedName name="nyfgby335">#REF!</definedName>
    <definedName name="nyfgby34">#REF!</definedName>
    <definedName name="nyfgby350">#REF!</definedName>
    <definedName name="nyfgby36">#REF!</definedName>
    <definedName name="nyfgby3x6lt">#REF!</definedName>
    <definedName name="nyfgby3x6lt_1">#REF!</definedName>
    <definedName name="nyfgby3x6lt_2">#REF!</definedName>
    <definedName name="nyfgby3x6lt_4">#REF!</definedName>
    <definedName name="nyfgby3x6lt_5">#REF!</definedName>
    <definedName name="nyfgby4_4">#REF!</definedName>
    <definedName name="nyfgby4.10">[248]Material!$J$232</definedName>
    <definedName name="nyfgby4.16">[248]Material!$J$235</definedName>
    <definedName name="nyfgby4.25">[248]Material!$J$236</definedName>
    <definedName name="nyfgby4.35">[248]Material!$J$237</definedName>
    <definedName name="nyfgby4.95">[248]Material!$J$242</definedName>
    <definedName name="nyfgby41.5">#REF!</definedName>
    <definedName name="nyfgby410">#REF!</definedName>
    <definedName name="nyfgby4120">#REF!</definedName>
    <definedName name="nyfgby4150">#REF!</definedName>
    <definedName name="nyfgby416">#REF!</definedName>
    <definedName name="nyfgby4185">#REF!</definedName>
    <definedName name="nyfgby42.5">#REF!</definedName>
    <definedName name="nyfgby4240">#REF!</definedName>
    <definedName name="nyfgby425">#REF!</definedName>
    <definedName name="nyfgby4300">#REF!</definedName>
    <definedName name="nyfgby435">#REF!</definedName>
    <definedName name="nyfgby44">#REF!</definedName>
    <definedName name="nyfgby450">#REF!</definedName>
    <definedName name="nyfgby46">#REF!</definedName>
    <definedName name="nyfgby470">#REF!</definedName>
    <definedName name="nyfgby495">#REF!</definedName>
    <definedName name="nyfgby4x6lt">#REF!</definedName>
    <definedName name="nyfgby4x6lt_1">#REF!</definedName>
    <definedName name="nyfgby4x6lt_2">#REF!</definedName>
    <definedName name="nyfgby4x6lt_4">#REF!</definedName>
    <definedName name="nyfgby4x6lt_5">#REF!</definedName>
    <definedName name="nyfgby4x95">#REF!</definedName>
    <definedName name="nyfgby4x95_1">#REF!</definedName>
    <definedName name="nyfgby4x95_2">#REF!</definedName>
    <definedName name="nyfgby4x95_4">#REF!</definedName>
    <definedName name="nyfgby4x95_5">#REF!</definedName>
    <definedName name="nyfgby5x6lt">#REF!</definedName>
    <definedName name="nyfgby5x6lt_1">#REF!</definedName>
    <definedName name="nyfgby5x6lt_2">#REF!</definedName>
    <definedName name="nyfgby5x6lt_4">#REF!</definedName>
    <definedName name="nyfgby5x6lt_5">#REF!</definedName>
    <definedName name="nym_2_1.5">#REF!</definedName>
    <definedName name="nym_3_2.5">#REF!</definedName>
    <definedName name="nym21_5">#REF!</definedName>
    <definedName name="nym21.5">#REF!</definedName>
    <definedName name="nym22_5">#REF!</definedName>
    <definedName name="nym22.5">#REF!</definedName>
    <definedName name="NYM2C">#REF!</definedName>
    <definedName name="nym3.10">[248]Material!$J$246</definedName>
    <definedName name="nym3.16">[248]Material!$J$247</definedName>
    <definedName name="nym3.4">#REF!</definedName>
    <definedName name="nym3.4u">#REF!</definedName>
    <definedName name="nym31_5">#REF!</definedName>
    <definedName name="nym31.5">#REF!</definedName>
    <definedName name="nym32_5">#REF!</definedName>
    <definedName name="nym32.5">#REF!</definedName>
    <definedName name="nym3x2.5flt">#REF!</definedName>
    <definedName name="nym3x2.5flt_1">#REF!</definedName>
    <definedName name="nym3x2.5flt_2">#REF!</definedName>
    <definedName name="nym3x2.5flt_4">#REF!</definedName>
    <definedName name="nym3x2.5flt_5">#REF!</definedName>
    <definedName name="nym41_5">#REF!</definedName>
    <definedName name="nym41.5">#REF!</definedName>
    <definedName name="nym42_5">#REF!</definedName>
    <definedName name="nym42.5">#REF!</definedName>
    <definedName name="nymhy">#REF!</definedName>
    <definedName name="nymhy3.0_6">#REF!</definedName>
    <definedName name="nymhy3.3.2_5bc4">#REF!</definedName>
    <definedName name="nymhy3.3.2_5bc4u">#REF!</definedName>
    <definedName name="nymhy5.0_6ac">#REF!</definedName>
    <definedName name="nymhy5.0_6acu">#REF!</definedName>
    <definedName name="nyy_3_2.5">#REF!</definedName>
    <definedName name="NYY_4_10">#REF!</definedName>
    <definedName name="nyy_4_120">#REF!</definedName>
    <definedName name="nyy_4_16">#REF!</definedName>
    <definedName name="nyy_4_185">#REF!</definedName>
    <definedName name="nyy_4_2.5">#REF!</definedName>
    <definedName name="nyy_4_240">#REF!</definedName>
    <definedName name="nyy_4_300">#REF!</definedName>
    <definedName name="nyy_4_35">#REF!</definedName>
    <definedName name="nyy_4_4">#REF!</definedName>
    <definedName name="nyy_4_6">#REF!</definedName>
    <definedName name="nyy_4_70">#REF!</definedName>
    <definedName name="nyy11x1x500">#REF!</definedName>
    <definedName name="nyy11x1x500_1">#REF!</definedName>
    <definedName name="nyy11x1x500_2">#REF!</definedName>
    <definedName name="nyy11x1x500_4">#REF!</definedName>
    <definedName name="nyy11x1x500_5">#REF!</definedName>
    <definedName name="nyy14x1x500">#REF!</definedName>
    <definedName name="nyy14x1x500_1">#REF!</definedName>
    <definedName name="nyy14x1x500_2">#REF!</definedName>
    <definedName name="nyy14x1x500_4">#REF!</definedName>
    <definedName name="nyy14x1x500_5">#REF!</definedName>
    <definedName name="nyy16x1x500">#REF!</definedName>
    <definedName name="nyy16x1x500_1">#REF!</definedName>
    <definedName name="nyy16x1x500_2">#REF!</definedName>
    <definedName name="nyy16x1x500_4">#REF!</definedName>
    <definedName name="nyy16x1x500_5">#REF!</definedName>
    <definedName name="nyy18x1x500">#REF!</definedName>
    <definedName name="nyy18x1x500_1">#REF!</definedName>
    <definedName name="nyy18x1x500_2">#REF!</definedName>
    <definedName name="nyy18x1x500_4">#REF!</definedName>
    <definedName name="nyy18x1x500_5">#REF!</definedName>
    <definedName name="nyy2.3.10bc6ac">#REF!</definedName>
    <definedName name="nyy2.3.10bc6acu">#REF!</definedName>
    <definedName name="nyy2.3.16bc10ac">#REF!</definedName>
    <definedName name="nyy2.3.16bc10acu">#REF!</definedName>
    <definedName name="nyy2.3.16bc16ac">#REF!</definedName>
    <definedName name="nyy2.3.16bc16acu">#REF!</definedName>
    <definedName name="nyy2.3.25bc10ac">#REF!</definedName>
    <definedName name="nyy2.3.25bc10acu">#REF!</definedName>
    <definedName name="nyy2.3.25bc16ac">#REF!</definedName>
    <definedName name="nyy2.3.25bc16acu">#REF!</definedName>
    <definedName name="nyy2.3.25bc6ac">#REF!</definedName>
    <definedName name="nyy2.3.25bc6acu">#REF!</definedName>
    <definedName name="nyy2.3.95">#REF!</definedName>
    <definedName name="nyy2.3.95u">#REF!</definedName>
    <definedName name="nyy21.5">#REF!</definedName>
    <definedName name="nyy21x1x500">#REF!</definedName>
    <definedName name="nyy21x1x500_1">#REF!</definedName>
    <definedName name="nyy21x1x500_2">#REF!</definedName>
    <definedName name="nyy21x1x500_4">#REF!</definedName>
    <definedName name="nyy21x1x500_5">#REF!</definedName>
    <definedName name="nyy22.5">#REF!</definedName>
    <definedName name="nyy25x1x500">#REF!</definedName>
    <definedName name="nyy25x1x500_1">#REF!</definedName>
    <definedName name="nyy25x1x500_2">#REF!</definedName>
    <definedName name="nyy25x1x500_4">#REF!</definedName>
    <definedName name="nyy25x1x500_5">#REF!</definedName>
    <definedName name="nyy2x4x16">#REF!</definedName>
    <definedName name="nyy2x4x16_1">#REF!</definedName>
    <definedName name="nyy2x4x16_2">#REF!</definedName>
    <definedName name="nyy2x4x16_4">#REF!</definedName>
    <definedName name="nyy2x4x16_5">#REF!</definedName>
    <definedName name="nyy3.4bc10ac">#REF!</definedName>
    <definedName name="nyy3.4bc10acu">#REF!</definedName>
    <definedName name="nyy3.4bc16ac">#REF!</definedName>
    <definedName name="nyy3.4bc16acu">#REF!</definedName>
    <definedName name="nyy3.4bc6ac">#REF!</definedName>
    <definedName name="nyy3.4bc6acu">#REF!</definedName>
    <definedName name="nyy3.7.1.300_nyy4.1.300">#REF!</definedName>
    <definedName name="nyy3.7.1.300_nyy4.1.300u">#REF!</definedName>
    <definedName name="nyy31_5">#REF!</definedName>
    <definedName name="nyy31.5">#REF!</definedName>
    <definedName name="nyy32_5">#REF!</definedName>
    <definedName name="nyy32.5">#REF!</definedName>
    <definedName name="nyy3c2.5">[248]Material!$J$250</definedName>
    <definedName name="nyy3c4">[248]Material!$J$251</definedName>
    <definedName name="nyy3x6">#REF!</definedName>
    <definedName name="nyy3x6_1">#REF!</definedName>
    <definedName name="nyy3x6_2">#REF!</definedName>
    <definedName name="nyy3x6_4">#REF!</definedName>
    <definedName name="nyy3x6_5">#REF!</definedName>
    <definedName name="nyy4_16">#REF!</definedName>
    <definedName name="nyy4_35">#REF!</definedName>
    <definedName name="nyy4_4">#REF!</definedName>
    <definedName name="nyy4_6">#REF!</definedName>
    <definedName name="nyy4.1.300bc95">#REF!</definedName>
    <definedName name="nyy4.1.300bc95u">#REF!</definedName>
    <definedName name="nyy4.10">#REF!</definedName>
    <definedName name="nyy4.10bc10">#REF!</definedName>
    <definedName name="nyy4.10bc10u">#REF!</definedName>
    <definedName name="nyy4.10plb">#REF!</definedName>
    <definedName name="nyy4.10plbu">#REF!</definedName>
    <definedName name="nyy4.10u">#REF!</definedName>
    <definedName name="nyy4.16bc16">#REF!</definedName>
    <definedName name="nyy4.16bc16u">#REF!</definedName>
    <definedName name="nyy4.185bc16">#REF!</definedName>
    <definedName name="nyy4.185bc16u">#REF!</definedName>
    <definedName name="nyy4.185bc50">#REF!</definedName>
    <definedName name="nyy4.185bc50u">#REF!</definedName>
    <definedName name="nyy4.2.1.185bc50">#REF!</definedName>
    <definedName name="nyy4.2.1.185bc50u">#REF!</definedName>
    <definedName name="nyy4.2.1.240bc50">#REF!</definedName>
    <definedName name="nyy4.2.1.240bc50u">#REF!</definedName>
    <definedName name="nyy4.2.1.300bc25">#REF!</definedName>
    <definedName name="nyy4.2.1.300bc25u">#REF!</definedName>
    <definedName name="nyy4.25">#REF!</definedName>
    <definedName name="nyy4.25bc16">#REF!</definedName>
    <definedName name="nyy4.25bc16u">#REF!</definedName>
    <definedName name="nyy4.25u">#REF!</definedName>
    <definedName name="nyy4.3.1.240">#REF!</definedName>
    <definedName name="nyy4.3.1.240u">#REF!</definedName>
    <definedName name="nyy4.35">[248]Material!$J$258</definedName>
    <definedName name="nyy4.35bc16">#REF!</definedName>
    <definedName name="nyy4.35bc16u">#REF!</definedName>
    <definedName name="nyy4.4plb">#REF!</definedName>
    <definedName name="nyy4.4plbu">#REF!</definedName>
    <definedName name="nyy4.5.1c.300ubc120">#REF!</definedName>
    <definedName name="nyy4.5.1c.300ubc120u">#REF!</definedName>
    <definedName name="nyy4.50">#REF!</definedName>
    <definedName name="nyy4.50bc25">#REF!</definedName>
    <definedName name="nyy4.50bc25u">#REF!</definedName>
    <definedName name="nyy4.50u">#REF!</definedName>
    <definedName name="nyy4.6bc6">#REF!</definedName>
    <definedName name="nyy4.6bc6u">#REF!</definedName>
    <definedName name="nyy4.6plb">#REF!</definedName>
    <definedName name="nyy4.6plbu">#REF!</definedName>
    <definedName name="nyy4.70bc16">#REF!</definedName>
    <definedName name="nyy4.70bc16u">#REF!</definedName>
    <definedName name="nyy4.70bc25">#REF!</definedName>
    <definedName name="nyy4.70bc25u">#REF!</definedName>
    <definedName name="nyy4.8.1c.300bc120">#REF!</definedName>
    <definedName name="nyy4.8.1c.300bc120u">#REF!</definedName>
    <definedName name="nyy41_5">#REF!</definedName>
    <definedName name="nyy41.5">#REF!</definedName>
    <definedName name="nyy42_5">#REF!</definedName>
    <definedName name="nyy42.5">#REF!</definedName>
    <definedName name="nyy4x10">#REF!</definedName>
    <definedName name="nyy4x10_1">#REF!</definedName>
    <definedName name="nyy4x10_2">#REF!</definedName>
    <definedName name="nyy4x10_4">#REF!</definedName>
    <definedName name="nyy4x10_5">#REF!</definedName>
    <definedName name="nyy4x120">#REF!</definedName>
    <definedName name="nyy4x120_1">#REF!</definedName>
    <definedName name="nyy4x120_2">#REF!</definedName>
    <definedName name="nyy4x120_4">#REF!</definedName>
    <definedName name="nyy4x120_5">#REF!</definedName>
    <definedName name="nyy4x16">#REF!</definedName>
    <definedName name="nyy4x16_1">#REF!</definedName>
    <definedName name="nyy4x16_2">#REF!</definedName>
    <definedName name="nyy4x16_4">#REF!</definedName>
    <definedName name="nyy4x16_5">#REF!</definedName>
    <definedName name="nyy4x185">#REF!</definedName>
    <definedName name="nyy4x185_1">#REF!</definedName>
    <definedName name="nyy4x185_2">#REF!</definedName>
    <definedName name="nyy4x185_4">#REF!</definedName>
    <definedName name="nyy4x185_5">#REF!</definedName>
    <definedName name="nyy4x1x300">#REF!</definedName>
    <definedName name="nyy4x1x300_1">#REF!</definedName>
    <definedName name="nyy4x1x300_2">#REF!</definedName>
    <definedName name="nyy4x1x300_4">#REF!</definedName>
    <definedName name="nyy4x1x300_5">#REF!</definedName>
    <definedName name="nyy4x1x400">#REF!</definedName>
    <definedName name="nyy4x1x400_1">#REF!</definedName>
    <definedName name="nyy4x1x400_2">#REF!</definedName>
    <definedName name="nyy4x1x400_4">#REF!</definedName>
    <definedName name="nyy4x1x400_5">#REF!</definedName>
    <definedName name="nyy4x1x500">#REF!</definedName>
    <definedName name="nyy4x1x500_1">#REF!</definedName>
    <definedName name="nyy4x1x500_2">#REF!</definedName>
    <definedName name="nyy4x1x500_4">#REF!</definedName>
    <definedName name="nyy4x1x500_5">#REF!</definedName>
    <definedName name="nyy4x25">#REF!</definedName>
    <definedName name="nyy4x25_1">#REF!</definedName>
    <definedName name="nyy4x25_2">#REF!</definedName>
    <definedName name="nyy4x25_4">#REF!</definedName>
    <definedName name="nyy4x25_5">#REF!</definedName>
    <definedName name="nyy4x50">#REF!</definedName>
    <definedName name="nyy4x50_1">#REF!</definedName>
    <definedName name="nyy4x50_2">#REF!</definedName>
    <definedName name="nyy4x50_4">#REF!</definedName>
    <definedName name="nyy4x50_5">#REF!</definedName>
    <definedName name="nyy4x70">#REF!</definedName>
    <definedName name="nyy4x70_1">#REF!</definedName>
    <definedName name="nyy4x70_2">#REF!</definedName>
    <definedName name="nyy4x70_4">#REF!</definedName>
    <definedName name="nyy4x70_5">#REF!</definedName>
    <definedName name="nyy4x95">#REF!</definedName>
    <definedName name="nyy4x95_1">#REF!</definedName>
    <definedName name="nyy4x95_2">#REF!</definedName>
    <definedName name="nyy4x95_4">#REF!</definedName>
    <definedName name="nyy4x95_5">#REF!</definedName>
    <definedName name="nyy5x4">#REF!</definedName>
    <definedName name="nyy5x4_1">#REF!</definedName>
    <definedName name="nyy5x4_2">#REF!</definedName>
    <definedName name="nyy5x4_4">#REF!</definedName>
    <definedName name="nyy5x4_5">#REF!</definedName>
    <definedName name="nyy5x6">#REF!</definedName>
    <definedName name="nyy5x6_1">#REF!</definedName>
    <definedName name="nyy5x6_2">#REF!</definedName>
    <definedName name="nyy5x6_4">#REF!</definedName>
    <definedName name="nyy5x6_5">#REF!</definedName>
    <definedName name="nyy7x1x300">#REF!</definedName>
    <definedName name="nyy7x1x300_1">#REF!</definedName>
    <definedName name="nyy7x1x300_2">#REF!</definedName>
    <definedName name="nyy7x1x300_4">#REF!</definedName>
    <definedName name="nyy7x1x300_5">#REF!</definedName>
    <definedName name="nyy7x1x500">#REF!</definedName>
    <definedName name="nyy7x1x500_1">#REF!</definedName>
    <definedName name="nyy7x1x500_2">#REF!</definedName>
    <definedName name="nyy7x1x500_4">#REF!</definedName>
    <definedName name="nyy7x1x500_5">#REF!</definedName>
    <definedName name="o">#REF!</definedName>
    <definedName name="O_1a">#REF!</definedName>
    <definedName name="Ø10">#REF!</definedName>
    <definedName name="Ø12">#REF!</definedName>
    <definedName name="Ø6">#REF!</definedName>
    <definedName name="Ø8">#REF!</definedName>
    <definedName name="oa">#REF!</definedName>
    <definedName name="obeam1">#REF!</definedName>
    <definedName name="obeam10">#REF!</definedName>
    <definedName name="obeam11">#REF!</definedName>
    <definedName name="obeam12">#REF!</definedName>
    <definedName name="obeam13">#REF!</definedName>
    <definedName name="obeam14">#REF!</definedName>
    <definedName name="obeam15">#REF!</definedName>
    <definedName name="obeam2">#REF!</definedName>
    <definedName name="obeam3">#REF!</definedName>
    <definedName name="obeam4">#REF!</definedName>
    <definedName name="obeam5">#REF!</definedName>
    <definedName name="obeam6">#REF!</definedName>
    <definedName name="obeam7">#REF!</definedName>
    <definedName name="obeam8">#REF!</definedName>
    <definedName name="obeam9">#REF!</definedName>
    <definedName name="ocol1">#REF!</definedName>
    <definedName name="ocol10">#REF!</definedName>
    <definedName name="ocol11">#REF!</definedName>
    <definedName name="ocol12">#REF!</definedName>
    <definedName name="ocol13">#REF!</definedName>
    <definedName name="ocol14">#REF!</definedName>
    <definedName name="ocol15">#REF!</definedName>
    <definedName name="ocol2">#REF!</definedName>
    <definedName name="ocol3">#REF!</definedName>
    <definedName name="ocol4">#REF!</definedName>
    <definedName name="ocol5">#REF!</definedName>
    <definedName name="ocol6">#REF!</definedName>
    <definedName name="ocol7">#REF!</definedName>
    <definedName name="ocol8">#REF!</definedName>
    <definedName name="ocol9">#REF!</definedName>
    <definedName name="oe">[169]Data!$B$14</definedName>
    <definedName name="OE.1">#REF!</definedName>
    <definedName name="oef">[642]divII!$I$1</definedName>
    <definedName name="OFFICE">#REF!</definedName>
    <definedName name="OFFICE_SUPPLY">#REF!</definedName>
    <definedName name="ofoot1">#REF!</definedName>
    <definedName name="ofoot10">#REF!</definedName>
    <definedName name="ofoot2">#REF!</definedName>
    <definedName name="ofoot3">#REF!</definedName>
    <definedName name="ofoot4">#REF!</definedName>
    <definedName name="ofoot5">#REF!</definedName>
    <definedName name="ofoot6">#REF!</definedName>
    <definedName name="ofoot7">#REF!</definedName>
    <definedName name="ofoot8">#REF!</definedName>
    <definedName name="ofoot9">#REF!</definedName>
    <definedName name="ofset">#REF!</definedName>
    <definedName name="oh">[248]MAPP!$T$3</definedName>
    <definedName name="ohb">#REF!</definedName>
    <definedName name="ohbu">#REF!</definedName>
    <definedName name="ohp">#REF!</definedName>
    <definedName name="oil">[199]BasicPrice!$F$57</definedName>
    <definedName name="OIL___FUEL">#REF!</definedName>
    <definedName name="oilform">[259]Base_Price!$J$86</definedName>
    <definedName name="oilpaint">[142]BasicPrice!$G$128</definedName>
    <definedName name="ok">[242]Harsat!$E$62</definedName>
    <definedName name="oke">#REF!</definedName>
    <definedName name="Oker_">#REF!</definedName>
    <definedName name="oksigen">#REF!</definedName>
    <definedName name="ol">#REF!</definedName>
    <definedName name="OLF">#REF!</definedName>
    <definedName name="oli">[643]AHSP!$V$153</definedName>
    <definedName name="oli.hidrolik">[334]H.Sat!$E$23</definedName>
    <definedName name="olie">[644]bahan!$G$34</definedName>
    <definedName name="Olimsnhan539">'[614]Up Bhn3'!$AA$33</definedName>
    <definedName name="OLP">#REF!</definedName>
    <definedName name="OO_01">#REF!</definedName>
    <definedName name="OO_02">#REF!</definedName>
    <definedName name="OO_03">#REF!</definedName>
    <definedName name="OO_04">#REF!</definedName>
    <definedName name="OO_05">#REF!</definedName>
    <definedName name="OO_06">#REF!</definedName>
    <definedName name="OO_07">#REF!</definedName>
    <definedName name="ooyup">[344]DHSD!$G$18</definedName>
    <definedName name="op">'[325]Harga Bahan'!$H$93</definedName>
    <definedName name="oparator">'[265]22 Operasional Kegiatan'!#REF!</definedName>
    <definedName name="OPERATING_EQUIPMENT">#REF!</definedName>
    <definedName name="OPERATING_EQUIPMENT_1">#REF!</definedName>
    <definedName name="OPERATING_EQUIPMENT_15">#REF!</definedName>
    <definedName name="OPERATING_EQUIPMENT_15_1">#REF!</definedName>
    <definedName name="OPERATING_EQUIPMENT_15_16">#REF!</definedName>
    <definedName name="OPERATING_EQUIPMENT_15_7">#REF!</definedName>
    <definedName name="OPERATING_EQUIPMENT_16">#REF!</definedName>
    <definedName name="OPERATING_EQUIPMENT_17">#REF!</definedName>
    <definedName name="OPERATING_EQUIPMENT_2">#REF!</definedName>
    <definedName name="OPERATING_EQUIPMENT_3">#REF!</definedName>
    <definedName name="OPERATING_EQUIPMENT_3_1">#REF!</definedName>
    <definedName name="OPERATING_EQUIPMENT_3_2">#REF!</definedName>
    <definedName name="OPERATING_EQUIPMENT_4">#REF!</definedName>
    <definedName name="OPERATING_EQUIPMENT_5">#REF!</definedName>
    <definedName name="OPERATING_EQUIPMENT_6">#REF!</definedName>
    <definedName name="OPERATING_EQUIPMENT_7">#REF!</definedName>
    <definedName name="OPERATING_EQUIPMENT_8">#REF!</definedName>
    <definedName name="OPERATING_EQUIPMENT_9">#REF!</definedName>
    <definedName name="OPERATION_COST">#REF!</definedName>
    <definedName name="operator">[331]HARGA!$D$17</definedName>
    <definedName name="OPERATOR_ALAT_BESAR">#REF!</definedName>
    <definedName name="operator_alat_konst">'[265]22 Operasional Kegiatan'!#REF!</definedName>
    <definedName name="operatorgenset">#REF!</definedName>
    <definedName name="operet">[317]BASIC!$AO$1160</definedName>
    <definedName name="opr">#REF!</definedName>
    <definedName name="oprpt1">#REF!</definedName>
    <definedName name="oprpt10">#REF!</definedName>
    <definedName name="oprpt2">#REF!</definedName>
    <definedName name="oprpt3">#REF!</definedName>
    <definedName name="oprpt4">#REF!</definedName>
    <definedName name="oprpt5">#REF!</definedName>
    <definedName name="oprpt6">#REF!</definedName>
    <definedName name="oprpt7">#REF!</definedName>
    <definedName name="oprpt8">#REF!</definedName>
    <definedName name="oprpt9">#REF!</definedName>
    <definedName name="opt">'[266]Daf-Harga'!$H$26</definedName>
    <definedName name="OR">[285]Catatan!$D$5</definedName>
    <definedName name="OrderTable">#REF!</definedName>
    <definedName name="origate40">[142]BasicPrice!$G$119</definedName>
    <definedName name="ORNAMEN">'[388]A+Supl.'!#REF!</definedName>
    <definedName name="ornamenpuncak">'[271]Harga Satuan'!$G$72</definedName>
    <definedName name="OS">#REF!</definedName>
    <definedName name="OSAE4">#REF!</definedName>
    <definedName name="oslab1">#REF!</definedName>
    <definedName name="oslab10">#REF!</definedName>
    <definedName name="oslab11">#REF!</definedName>
    <definedName name="oslab12">#REF!</definedName>
    <definedName name="oslab13">#REF!</definedName>
    <definedName name="oslab14">#REF!</definedName>
    <definedName name="oslab15">#REF!</definedName>
    <definedName name="oslab2">#REF!</definedName>
    <definedName name="oslab3">#REF!</definedName>
    <definedName name="oslab4">#REF!</definedName>
    <definedName name="oslab5">#REF!</definedName>
    <definedName name="oslab6">#REF!</definedName>
    <definedName name="oslab7">#REF!</definedName>
    <definedName name="oslab8">#REF!</definedName>
    <definedName name="oslab9">#REF!</definedName>
    <definedName name="ot">#REF!</definedName>
    <definedName name="ot_1">#REF!</definedName>
    <definedName name="ot_2">#REF!</definedName>
    <definedName name="ot_3">#REF!</definedName>
    <definedName name="ot_4">#REF!</definedName>
    <definedName name="ot_5">#REF!</definedName>
    <definedName name="ot_6">#REF!</definedName>
    <definedName name="ot_7">#REF!</definedName>
    <definedName name="otttr">[344]DHSD!$G$20</definedName>
    <definedName name="otu">#REF!</definedName>
    <definedName name="OUT">#REF!</definedName>
    <definedName name="Outlet_berker">#REF!</definedName>
    <definedName name="outv">#REF!</definedName>
    <definedName name="outvl">#REF!</definedName>
    <definedName name="over">#REF!</definedName>
    <definedName name="overhead">[284]Bahan!$N$3</definedName>
    <definedName name="overpal">#REF!</definedName>
    <definedName name="ovp">[157]Sheet1!$Q$26</definedName>
    <definedName name="owall1">#REF!</definedName>
    <definedName name="owall10">#REF!</definedName>
    <definedName name="owall2">#REF!</definedName>
    <definedName name="owall3">#REF!</definedName>
    <definedName name="owall4">#REF!</definedName>
    <definedName name="owall5">#REF!</definedName>
    <definedName name="owall6">#REF!</definedName>
    <definedName name="owall7">#REF!</definedName>
    <definedName name="owall8">#REF!</definedName>
    <definedName name="owall9">#REF!</definedName>
    <definedName name="OWARI">#REF!</definedName>
    <definedName name="own">[259]DATA!$E$10</definedName>
    <definedName name="P">'[3]Harga Satuan'!$L$18</definedName>
    <definedName name="p_12">#REF!</definedName>
    <definedName name="p_150">#REF!</definedName>
    <definedName name="P_19">#REF!</definedName>
    <definedName name="p_200">#REF!</definedName>
    <definedName name="P_23">#REF!</definedName>
    <definedName name="P_3">[191]BHN!$E$12</definedName>
    <definedName name="p_300">#REF!</definedName>
    <definedName name="p_500">#REF!</definedName>
    <definedName name="p_ab">#REF!</definedName>
    <definedName name="p_b">#REF!</definedName>
    <definedName name="P_Beton">[309]H.Bahan!$E$18</definedName>
    <definedName name="P_Beton_P_Pasang">[214]HARGA!$G$33</definedName>
    <definedName name="p_bkl">#REF!</definedName>
    <definedName name="P_C">#REF!</definedName>
    <definedName name="p_d">#REF!</definedName>
    <definedName name="p_d1">#REF!</definedName>
    <definedName name="p_hy">#REF!</definedName>
    <definedName name="P_Kayu">[214]HARGA!$G$32</definedName>
    <definedName name="p_lks">#REF!</definedName>
    <definedName name="P_Pasang">[309]H.Bahan!$E$17</definedName>
    <definedName name="P_PPTK">[645]MENU!$A$10</definedName>
    <definedName name="p_psg">#REF!</definedName>
    <definedName name="P_Urug">[309]H.Bahan!$E$16</definedName>
    <definedName name="p.1">#REF!</definedName>
    <definedName name="p.2">#REF!</definedName>
    <definedName name="p.bI">#REF!</definedName>
    <definedName name="p.kmp.smrd.3.20">#REF!</definedName>
    <definedName name="p.triplek">#REF!</definedName>
    <definedName name="p1ti50">#REF!</definedName>
    <definedName name="p1ti50_1">#REF!</definedName>
    <definedName name="p1ti50_2">#REF!</definedName>
    <definedName name="p1ti50_2_1">#REF!</definedName>
    <definedName name="p1ti50_3">#REF!</definedName>
    <definedName name="p1ti50_4">#REF!</definedName>
    <definedName name="p1ti50_5">#REF!</definedName>
    <definedName name="p1ti60">#REF!</definedName>
    <definedName name="p1ti60_1">#REF!</definedName>
    <definedName name="p1ti60_2">#REF!</definedName>
    <definedName name="p1ti60_2_1">#REF!</definedName>
    <definedName name="p1ti60_3">#REF!</definedName>
    <definedName name="p1ti60_4">#REF!</definedName>
    <definedName name="p1ti60_5">#REF!</definedName>
    <definedName name="p1ti70">#REF!</definedName>
    <definedName name="p1ti70_1">#REF!</definedName>
    <definedName name="p1ti70_2">#REF!</definedName>
    <definedName name="p1ti70_2_1">#REF!</definedName>
    <definedName name="p1ti70_3">#REF!</definedName>
    <definedName name="p1ti70_4">#REF!</definedName>
    <definedName name="p1ti70_5">#REF!</definedName>
    <definedName name="p1ti80">#REF!</definedName>
    <definedName name="p1ti80_1">#REF!</definedName>
    <definedName name="p1ti80_2">#REF!</definedName>
    <definedName name="p1ti80_2_1">#REF!</definedName>
    <definedName name="p1ti80_3">#REF!</definedName>
    <definedName name="p1ti80_4">#REF!</definedName>
    <definedName name="p1ti80_5">#REF!</definedName>
    <definedName name="p1tif50">#REF!</definedName>
    <definedName name="p1tif50_1">#REF!</definedName>
    <definedName name="p1tif50_2">#REF!</definedName>
    <definedName name="p1tif50_2_1">#REF!</definedName>
    <definedName name="p1tif50_3">#REF!</definedName>
    <definedName name="p1tif50_4">#REF!</definedName>
    <definedName name="p1tif50_5">#REF!</definedName>
    <definedName name="p2ti50">#REF!</definedName>
    <definedName name="p2ti50_1">#REF!</definedName>
    <definedName name="p2ti50_2">#REF!</definedName>
    <definedName name="p2ti50_2_1">#REF!</definedName>
    <definedName name="p2ti50_3">#REF!</definedName>
    <definedName name="p2ti50_4">#REF!</definedName>
    <definedName name="p2ti50_5">#REF!</definedName>
    <definedName name="p2ti60">#REF!</definedName>
    <definedName name="p2ti60_1">#REF!</definedName>
    <definedName name="p2ti60_2">#REF!</definedName>
    <definedName name="p2ti60_2_1">#REF!</definedName>
    <definedName name="p2ti60_3">#REF!</definedName>
    <definedName name="p2ti60_4">#REF!</definedName>
    <definedName name="p2ti60_5">#REF!</definedName>
    <definedName name="p2ti70">#REF!</definedName>
    <definedName name="p2ti70_1">#REF!</definedName>
    <definedName name="p2ti70_2">#REF!</definedName>
    <definedName name="p2ti70_2_1">#REF!</definedName>
    <definedName name="p2ti70_3">#REF!</definedName>
    <definedName name="p2ti70_4">#REF!</definedName>
    <definedName name="p2ti70_5">#REF!</definedName>
    <definedName name="p2ti80">#REF!</definedName>
    <definedName name="p2ti80_1">#REF!</definedName>
    <definedName name="p2ti80_2">#REF!</definedName>
    <definedName name="p2ti80_2_1">#REF!</definedName>
    <definedName name="p2ti80_3">#REF!</definedName>
    <definedName name="p2ti80_4">#REF!</definedName>
    <definedName name="p2ti80_5">#REF!</definedName>
    <definedName name="p2tif50">#REF!</definedName>
    <definedName name="p2tif50_1">#REF!</definedName>
    <definedName name="p2tif50_2">#REF!</definedName>
    <definedName name="p2tif50_2_1">#REF!</definedName>
    <definedName name="p2tif50_3">#REF!</definedName>
    <definedName name="p2tif50_4">#REF!</definedName>
    <definedName name="p2tif50_5">#REF!</definedName>
    <definedName name="p3_p">#REF!</definedName>
    <definedName name="p3al50">#REF!</definedName>
    <definedName name="p3al50_1">#REF!</definedName>
    <definedName name="p3al50_2">#REF!</definedName>
    <definedName name="p3al50_2_1">#REF!</definedName>
    <definedName name="p3al50_3">#REF!</definedName>
    <definedName name="p3al50_4">#REF!</definedName>
    <definedName name="p3al50_5">#REF!</definedName>
    <definedName name="p3al60">#REF!</definedName>
    <definedName name="p3al60_1">#REF!</definedName>
    <definedName name="p3al60_2">#REF!</definedName>
    <definedName name="p3al60_2_1">#REF!</definedName>
    <definedName name="p3al60_3">#REF!</definedName>
    <definedName name="p3al60_4">#REF!</definedName>
    <definedName name="p3al60_5">#REF!</definedName>
    <definedName name="p3al70">#REF!</definedName>
    <definedName name="p3al70_1">#REF!</definedName>
    <definedName name="p3al70_2">#REF!</definedName>
    <definedName name="p3al70_2_1">#REF!</definedName>
    <definedName name="p3al70_3">#REF!</definedName>
    <definedName name="p3al70_4">#REF!</definedName>
    <definedName name="p3al70_5">#REF!</definedName>
    <definedName name="p3al80">#REF!</definedName>
    <definedName name="p3al80_1">#REF!</definedName>
    <definedName name="p3al80_2">#REF!</definedName>
    <definedName name="p3al80_2_1">#REF!</definedName>
    <definedName name="p3al80_3">#REF!</definedName>
    <definedName name="p3al80_4">#REF!</definedName>
    <definedName name="p3al80_5">#REF!</definedName>
    <definedName name="p3ati50">#REF!</definedName>
    <definedName name="p3ati50_1">#REF!</definedName>
    <definedName name="p3ati50_2">#REF!</definedName>
    <definedName name="p3ati50_2_1">#REF!</definedName>
    <definedName name="p3ati50_3">#REF!</definedName>
    <definedName name="p3ati50_4">#REF!</definedName>
    <definedName name="p3ati50_5">#REF!</definedName>
    <definedName name="p3ati60">#REF!</definedName>
    <definedName name="p3ati60_1">#REF!</definedName>
    <definedName name="p3ati60_2">#REF!</definedName>
    <definedName name="p3ati60_2_1">#REF!</definedName>
    <definedName name="p3ati60_3">#REF!</definedName>
    <definedName name="p3ati60_4">#REF!</definedName>
    <definedName name="p3ati60_5">#REF!</definedName>
    <definedName name="p3atif50">#REF!</definedName>
    <definedName name="p3atif50_1">#REF!</definedName>
    <definedName name="p3atif50_2">#REF!</definedName>
    <definedName name="p3atif50_2_1">#REF!</definedName>
    <definedName name="p3atif50_3">#REF!</definedName>
    <definedName name="p3atif50_4">#REF!</definedName>
    <definedName name="p3atif50_5">#REF!</definedName>
    <definedName name="p3atifr50">#REF!</definedName>
    <definedName name="p3atifr50_1">#REF!</definedName>
    <definedName name="p3atifr50_2">#REF!</definedName>
    <definedName name="p3atifr50_2_1">#REF!</definedName>
    <definedName name="p3atifr50_3">#REF!</definedName>
    <definedName name="p3atifr50_4">#REF!</definedName>
    <definedName name="p3atifr50_5">#REF!</definedName>
    <definedName name="p3atifr60">#REF!</definedName>
    <definedName name="p3atifr60_1">#REF!</definedName>
    <definedName name="p3atifr60_2">#REF!</definedName>
    <definedName name="p3atifr60_2_1">#REF!</definedName>
    <definedName name="p3atifr60_3">#REF!</definedName>
    <definedName name="p3atifr60_4">#REF!</definedName>
    <definedName name="p3atifr60_5">#REF!</definedName>
    <definedName name="p3ti50">#REF!</definedName>
    <definedName name="p3ti50_1">#REF!</definedName>
    <definedName name="p3ti50_2">#REF!</definedName>
    <definedName name="p3ti50_2_1">#REF!</definedName>
    <definedName name="p3ti50_3">#REF!</definedName>
    <definedName name="p3ti50_4">#REF!</definedName>
    <definedName name="p3ti50_5">#REF!</definedName>
    <definedName name="p3ti60">#REF!</definedName>
    <definedName name="p3ti60_1">#REF!</definedName>
    <definedName name="p3ti60_2">#REF!</definedName>
    <definedName name="p3ti60_2_1">#REF!</definedName>
    <definedName name="p3ti60_3">#REF!</definedName>
    <definedName name="p3ti60_4">#REF!</definedName>
    <definedName name="p3ti60_5">#REF!</definedName>
    <definedName name="p3ti70">#REF!</definedName>
    <definedName name="p3ti70_1">#REF!</definedName>
    <definedName name="p3ti70_2">#REF!</definedName>
    <definedName name="p3ti70_2_1">#REF!</definedName>
    <definedName name="p3ti70_3">#REF!</definedName>
    <definedName name="p3ti70_4">#REF!</definedName>
    <definedName name="p3ti70_5">#REF!</definedName>
    <definedName name="p3ti80">#REF!</definedName>
    <definedName name="p3ti80_1">#REF!</definedName>
    <definedName name="p3ti80_2">#REF!</definedName>
    <definedName name="p3ti80_2_1">#REF!</definedName>
    <definedName name="p3ti80_3">#REF!</definedName>
    <definedName name="p3ti80_4">#REF!</definedName>
    <definedName name="p3ti80_5">#REF!</definedName>
    <definedName name="p3tif50">#REF!</definedName>
    <definedName name="p3tif50_1">#REF!</definedName>
    <definedName name="p3tif50_2">#REF!</definedName>
    <definedName name="p3tif50_2_1">#REF!</definedName>
    <definedName name="p3tif50_3">#REF!</definedName>
    <definedName name="p3tif50_4">#REF!</definedName>
    <definedName name="p3tif50_5">#REF!</definedName>
    <definedName name="pa">#REF!</definedName>
    <definedName name="pa_3">#REF!</definedName>
    <definedName name="pa_4">#REF!</definedName>
    <definedName name="pa_5">#REF!</definedName>
    <definedName name="pa_7a">#REF!</definedName>
    <definedName name="PA_TR">#REF!</definedName>
    <definedName name="pa3.240">#REF!</definedName>
    <definedName name="pa3.240u">#REF!</definedName>
    <definedName name="PA6A">#REF!</definedName>
    <definedName name="Paanstm">#REF!</definedName>
    <definedName name="pab100_2">#REF!</definedName>
    <definedName name="pab100_2_1">#REF!</definedName>
    <definedName name="pab100_3_1">#REF!</definedName>
    <definedName name="pab100_3_2">#REF!</definedName>
    <definedName name="pab100_4">#REF!</definedName>
    <definedName name="pab100_5">#REF!</definedName>
    <definedName name="pab125_1">#REF!</definedName>
    <definedName name="pab125_2">#REF!</definedName>
    <definedName name="pab125_2_1">#REF!</definedName>
    <definedName name="pab125_3">#REF!</definedName>
    <definedName name="pab125_4">#REF!</definedName>
    <definedName name="pab125_5">#REF!</definedName>
    <definedName name="pab15_1">#REF!</definedName>
    <definedName name="pab15_2">#REF!</definedName>
    <definedName name="pab15_2_1">#REF!</definedName>
    <definedName name="pab15_3">#REF!</definedName>
    <definedName name="pab15_3_1">#REF!</definedName>
    <definedName name="pab15_3_2">#REF!</definedName>
    <definedName name="pab15_4">#REF!</definedName>
    <definedName name="pab15_5">#REF!</definedName>
    <definedName name="pab150_2">#REF!</definedName>
    <definedName name="pab150_2_1">#REF!</definedName>
    <definedName name="pab150_3_1">#REF!</definedName>
    <definedName name="pab150_3_2">#REF!</definedName>
    <definedName name="pab150_4">#REF!</definedName>
    <definedName name="pab150_5">#REF!</definedName>
    <definedName name="pab2_2">#REF!</definedName>
    <definedName name="pab2_2_1">#REF!</definedName>
    <definedName name="pab2_3_1">#REF!</definedName>
    <definedName name="pab2_3_2">#REF!</definedName>
    <definedName name="pab2_4">#REF!</definedName>
    <definedName name="pab2_5">#REF!</definedName>
    <definedName name="pab20_2">#REF!</definedName>
    <definedName name="pab20_2_1">#REF!</definedName>
    <definedName name="pab20_3_1">#REF!</definedName>
    <definedName name="pab20_3_2">#REF!</definedName>
    <definedName name="pab20_4">#REF!</definedName>
    <definedName name="pab20_5">#REF!</definedName>
    <definedName name="pab25_1">#REF!</definedName>
    <definedName name="pab25_2">#REF!</definedName>
    <definedName name="pab25_2_1">#REF!</definedName>
    <definedName name="pab25_3">#REF!</definedName>
    <definedName name="pab25_3_1">#REF!</definedName>
    <definedName name="pab25_3_2">#REF!</definedName>
    <definedName name="pab25_4">#REF!</definedName>
    <definedName name="pab25_5">#REF!</definedName>
    <definedName name="pab32_1">#REF!</definedName>
    <definedName name="pab32_2">#REF!</definedName>
    <definedName name="pab32_2_1">#REF!</definedName>
    <definedName name="pab32_3">#REF!</definedName>
    <definedName name="pab32_3_1">#REF!</definedName>
    <definedName name="pab32_3_2">#REF!</definedName>
    <definedName name="pab32_4">#REF!</definedName>
    <definedName name="pab32_5">#REF!</definedName>
    <definedName name="pab4_2">#REF!</definedName>
    <definedName name="pab4_2_1">#REF!</definedName>
    <definedName name="pab4_3_1">#REF!</definedName>
    <definedName name="pab4_3_2">#REF!</definedName>
    <definedName name="pab4_4">#REF!</definedName>
    <definedName name="pab4_5">#REF!</definedName>
    <definedName name="pab40_1">#REF!</definedName>
    <definedName name="pab40_2">#REF!</definedName>
    <definedName name="pab40_2_1">#REF!</definedName>
    <definedName name="pab40_3">#REF!</definedName>
    <definedName name="pab40_3_1">#REF!</definedName>
    <definedName name="pab40_3_2">#REF!</definedName>
    <definedName name="pab40_4">#REF!</definedName>
    <definedName name="pab40_5">#REF!</definedName>
    <definedName name="pab50_2">#REF!</definedName>
    <definedName name="pab50_2_1">#REF!</definedName>
    <definedName name="pab50_3_1">#REF!</definedName>
    <definedName name="pab50_3_2">#REF!</definedName>
    <definedName name="pab50_4">#REF!</definedName>
    <definedName name="pab50_5">#REF!</definedName>
    <definedName name="pab6_2">#REF!</definedName>
    <definedName name="pab6_2_1">#REF!</definedName>
    <definedName name="pab6_3_1">#REF!</definedName>
    <definedName name="pab6_3_2">#REF!</definedName>
    <definedName name="pab6_4">#REF!</definedName>
    <definedName name="pab6_5">#REF!</definedName>
    <definedName name="pab65_1">#REF!</definedName>
    <definedName name="pab65_2">#REF!</definedName>
    <definedName name="pab65_2_1">#REF!</definedName>
    <definedName name="pab65_3">#REF!</definedName>
    <definedName name="pab65_4">#REF!</definedName>
    <definedName name="pab65_5">#REF!</definedName>
    <definedName name="pab80_2">#REF!</definedName>
    <definedName name="pab80_2_1">#REF!</definedName>
    <definedName name="pab80_3_1">#REF!</definedName>
    <definedName name="pab80_3_2">#REF!</definedName>
    <definedName name="pab80_4">#REF!</definedName>
    <definedName name="pab80_5">#REF!</definedName>
    <definedName name="pabet">#REF!</definedName>
    <definedName name="pabf100">#REF!</definedName>
    <definedName name="pabf100_1">#REF!</definedName>
    <definedName name="pabf100_2">#REF!</definedName>
    <definedName name="pabf100_2_1">#REF!</definedName>
    <definedName name="pabf100_3">#REF!</definedName>
    <definedName name="pabf100_3_1">#REF!</definedName>
    <definedName name="pabf100_3_2">#REF!</definedName>
    <definedName name="pabf100_4">#REF!</definedName>
    <definedName name="pabf100_5">#REF!</definedName>
    <definedName name="pabf125">#REF!</definedName>
    <definedName name="pabf125_1">#REF!</definedName>
    <definedName name="pabf125_2">#REF!</definedName>
    <definedName name="pabf125_2_1">#REF!</definedName>
    <definedName name="pabf125_3">#REF!</definedName>
    <definedName name="pabf125_4">#REF!</definedName>
    <definedName name="pabf125_5">#REF!</definedName>
    <definedName name="pabf150">#REF!</definedName>
    <definedName name="pabf150_2">#REF!</definedName>
    <definedName name="pabf150_2_1">#REF!</definedName>
    <definedName name="pabf150_3_1">#REF!</definedName>
    <definedName name="pabf150_3_2">#REF!</definedName>
    <definedName name="pabf150_4">#REF!</definedName>
    <definedName name="pabf150_5">#REF!</definedName>
    <definedName name="pabf4">#REF!</definedName>
    <definedName name="pabf4_1">#REF!</definedName>
    <definedName name="pabf4_2">#REF!</definedName>
    <definedName name="pabf4_2_1">#REF!</definedName>
    <definedName name="pabf4_3">#REF!</definedName>
    <definedName name="pabf4_3_1">#REF!</definedName>
    <definedName name="pabf4_3_2">#REF!</definedName>
    <definedName name="pabf4_4">#REF!</definedName>
    <definedName name="pabf4_5">#REF!</definedName>
    <definedName name="pabf6">#REF!</definedName>
    <definedName name="pabf6_2">#REF!</definedName>
    <definedName name="pabf6_2_1">#REF!</definedName>
    <definedName name="pabf6_3_1">#REF!</definedName>
    <definedName name="pabf6_3_2">#REF!</definedName>
    <definedName name="pabf6_4">#REF!</definedName>
    <definedName name="pabf6_5">#REF!</definedName>
    <definedName name="pabf65">#REF!</definedName>
    <definedName name="pabf65_1">#REF!</definedName>
    <definedName name="pabf65_2">#REF!</definedName>
    <definedName name="pabf65_2_1">#REF!</definedName>
    <definedName name="pabf65_3">#REF!</definedName>
    <definedName name="pabf65_4">#REF!</definedName>
    <definedName name="pabf65_5">#REF!</definedName>
    <definedName name="pabf80">#REF!</definedName>
    <definedName name="pabf80_2">#REF!</definedName>
    <definedName name="pabf80_2_1">#REF!</definedName>
    <definedName name="pabf80_3_1">#REF!</definedName>
    <definedName name="pabf80_3_2">#REF!</definedName>
    <definedName name="pabf80_4">#REF!</definedName>
    <definedName name="pabf80_5">#REF!</definedName>
    <definedName name="pabgipmcrp50">#REF!</definedName>
    <definedName name="pabgipmcrp50u">#REF!</definedName>
    <definedName name="pabgipmcrp80">#REF!</definedName>
    <definedName name="pabgipmcrp80u">#REF!</definedName>
    <definedName name="PABL_1">#REF!</definedName>
    <definedName name="PABL_2">#REF!</definedName>
    <definedName name="pabl2a">#REF!</definedName>
    <definedName name="pabpvcvp15">#REF!</definedName>
    <definedName name="pabpvcvp15u">#REF!</definedName>
    <definedName name="pabpvcvp20">#REF!</definedName>
    <definedName name="pabpvcvp20u">#REF!</definedName>
    <definedName name="pabpvcvp25">#REF!</definedName>
    <definedName name="pabpvcvp25u">#REF!</definedName>
    <definedName name="pabpvcvp32">#REF!</definedName>
    <definedName name="pabpvcvp32u">#REF!</definedName>
    <definedName name="pabpvcvp40">#REF!</definedName>
    <definedName name="pabpvcvp40u">#REF!</definedName>
    <definedName name="pabpvcvp50">#REF!</definedName>
    <definedName name="pabpvcvp50u">#REF!</definedName>
    <definedName name="pabpvcvp65">#REF!</definedName>
    <definedName name="pabpvcvp65u">#REF!</definedName>
    <definedName name="pabpvcvp80">#REF!</definedName>
    <definedName name="pabpvcvp80u">#REF!</definedName>
    <definedName name="pabx">#REF!</definedName>
    <definedName name="pabxu">#REF!</definedName>
    <definedName name="PAC0Q2">#REF!</definedName>
    <definedName name="PAciDd">#REF!</definedName>
    <definedName name="paco">[339]harsat!$G$29</definedName>
    <definedName name="pacok">[68]OE!$AK$640</definedName>
    <definedName name="pacokjendela">'[219]Daftar Harga'!$D$59</definedName>
    <definedName name="pacokpintu">'[219]Daftar Harga'!$D$58</definedName>
    <definedName name="pad">[142]BasicPrice!$G$188</definedName>
    <definedName name="padat">'[198]Cacth Basin1'!$L$152</definedName>
    <definedName name="pag1200.500">#REF!</definedName>
    <definedName name="pag1200.500u">#REF!</definedName>
    <definedName name="pagar">#REF!</definedName>
    <definedName name="pagaraman">#REF!</definedName>
    <definedName name="PAGARDEPAN">#REF!</definedName>
    <definedName name="PAGARSAMPING">#REF!</definedName>
    <definedName name="pagarseng">[248]RinciBab1_Seksi1!$U$13</definedName>
    <definedName name="PAGU">'[3]Rekap Bill'!$M$33</definedName>
    <definedName name="pah150_1">#REF!</definedName>
    <definedName name="pah150_2">#REF!</definedName>
    <definedName name="pah150_2_1">#REF!</definedName>
    <definedName name="pah150_3">#REF!</definedName>
    <definedName name="pah150_3_1">#REF!</definedName>
    <definedName name="pah150_3_2">#REF!</definedName>
    <definedName name="pah150_4">#REF!</definedName>
    <definedName name="pah150_5">#REF!</definedName>
    <definedName name="pahpvcvp100">#REF!</definedName>
    <definedName name="pahpvcvp100u">#REF!</definedName>
    <definedName name="pahpvcvp150">#REF!</definedName>
    <definedName name="pahpvcvp150u">#REF!</definedName>
    <definedName name="PAIN">#REF!</definedName>
    <definedName name="paint">#REF!</definedName>
    <definedName name="paintboard">[199]BasicPrice!$F$82</definedName>
    <definedName name="paintconcrete">[199]BasicPrice!$F$83</definedName>
    <definedName name="paintmetal">[199]BasicPrice!$F$80</definedName>
    <definedName name="paintwood">[199]BasicPrice!$F$79</definedName>
    <definedName name="pair10">#REF!</definedName>
    <definedName name="Paisirbeton">'[69]Upah Bahan'!$C$99</definedName>
    <definedName name="pajak">[607]Source!$E$24</definedName>
    <definedName name="pak">[556]bahan!$D$19</definedName>
    <definedName name="pak100_1">#REF!</definedName>
    <definedName name="pak100_2">#REF!</definedName>
    <definedName name="pak100_2_1">#REF!</definedName>
    <definedName name="pak100_3">#REF!</definedName>
    <definedName name="pak100_3_1">#REF!</definedName>
    <definedName name="pak100_3_2">#REF!</definedName>
    <definedName name="pak100_4">#REF!</definedName>
    <definedName name="pak100_5">#REF!</definedName>
    <definedName name="pak150_1">#REF!</definedName>
    <definedName name="pak150_2">#REF!</definedName>
    <definedName name="pak150_2_1">#REF!</definedName>
    <definedName name="pak150_3">#REF!</definedName>
    <definedName name="pak150_3_1">#REF!</definedName>
    <definedName name="pak150_3_2">#REF!</definedName>
    <definedName name="pak150_4">#REF!</definedName>
    <definedName name="pak150_5">#REF!</definedName>
    <definedName name="pak50_1">#REF!</definedName>
    <definedName name="pak50_2">#REF!</definedName>
    <definedName name="pak50_2_1">#REF!</definedName>
    <definedName name="pak50_3">#REF!</definedName>
    <definedName name="pak50_3_1">#REF!</definedName>
    <definedName name="pak50_3_2">#REF!</definedName>
    <definedName name="pak50_4">#REF!</definedName>
    <definedName name="pak50_5">#REF!</definedName>
    <definedName name="pak80_1">#REF!</definedName>
    <definedName name="pak80_2">#REF!</definedName>
    <definedName name="pak80_2_1">#REF!</definedName>
    <definedName name="pak80_3">#REF!</definedName>
    <definedName name="pak80_3_1">#REF!</definedName>
    <definedName name="pak80_3_2">#REF!</definedName>
    <definedName name="pak80_4">#REF!</definedName>
    <definedName name="pak80_5">#REF!</definedName>
    <definedName name="pakai">[370]UnitRatePaket1!$L$1021</definedName>
    <definedName name="PAKET">'[646]2'!$L$841:$W$902</definedName>
    <definedName name="PAKET_1">#REF!</definedName>
    <definedName name="PAKET_1_1">#REF!</definedName>
    <definedName name="PAKET_2">#REF!</definedName>
    <definedName name="paket_2_1">#REF!</definedName>
    <definedName name="paket_3">#REF!</definedName>
    <definedName name="PAKET_4">#REF!</definedName>
    <definedName name="PAKET_5">#REF!</definedName>
    <definedName name="paket_nomer">'[630]data-pendukung'!$H$20</definedName>
    <definedName name="PAKET1">[554]MENU!$C$29</definedName>
    <definedName name="PAKETNNOMOR">[3]Menu!$E$5</definedName>
    <definedName name="pakf100">#REF!</definedName>
    <definedName name="pakf100_1">#REF!</definedName>
    <definedName name="pakf100_2">#REF!</definedName>
    <definedName name="pakf100_2_1">#REF!</definedName>
    <definedName name="pakf100_3">#REF!</definedName>
    <definedName name="pakf100_3_1">#REF!</definedName>
    <definedName name="pakf100_3_2">#REF!</definedName>
    <definedName name="pakf100_4">#REF!</definedName>
    <definedName name="pakf100_5">#REF!</definedName>
    <definedName name="pakf150">#REF!</definedName>
    <definedName name="pakf150_1">#REF!</definedName>
    <definedName name="pakf150_2">#REF!</definedName>
    <definedName name="pakf150_2_1">#REF!</definedName>
    <definedName name="pakf150_3">#REF!</definedName>
    <definedName name="pakf150_3_1">#REF!</definedName>
    <definedName name="pakf150_3_2">#REF!</definedName>
    <definedName name="pakf150_4">#REF!</definedName>
    <definedName name="pakf150_5">#REF!</definedName>
    <definedName name="pakf80">#REF!</definedName>
    <definedName name="pakf80_1">#REF!</definedName>
    <definedName name="pakf80_2">#REF!</definedName>
    <definedName name="pakf80_2_1">#REF!</definedName>
    <definedName name="pakf80_3">#REF!</definedName>
    <definedName name="pakf80_3_1">#REF!</definedName>
    <definedName name="pakf80_3_2">#REF!</definedName>
    <definedName name="pakf80_4">#REF!</definedName>
    <definedName name="pakf80_5">#REF!</definedName>
    <definedName name="pakpvcd100">#REF!</definedName>
    <definedName name="pakpvcd100u">#REF!</definedName>
    <definedName name="pakpvcd32">#REF!</definedName>
    <definedName name="pakpvcd32u">#REF!</definedName>
    <definedName name="pakpvcd40">#REF!</definedName>
    <definedName name="pakpvcd40u">#REF!</definedName>
    <definedName name="pakpvcd50">#REF!</definedName>
    <definedName name="pakpvcd50u">#REF!</definedName>
    <definedName name="pakpvcvp100">#REF!</definedName>
    <definedName name="pakpvcvp100u">#REF!</definedName>
    <definedName name="pakpvcvp150">#REF!</definedName>
    <definedName name="pakpvcvp150u">#REF!</definedName>
    <definedName name="pakpvcvp200">#REF!</definedName>
    <definedName name="pakpvcvp200u">#REF!</definedName>
    <definedName name="pakpvcvp32">#REF!</definedName>
    <definedName name="pakpvcvp32u">#REF!</definedName>
    <definedName name="pakpvcvp40">#REF!</definedName>
    <definedName name="pakpvcvp40u">#REF!</definedName>
    <definedName name="pakpvcvp50">#REF!</definedName>
    <definedName name="pakpvcvp50u">#REF!</definedName>
    <definedName name="pakpvcvp80">#REF!</definedName>
    <definedName name="pakpvcvp80u">#REF!</definedName>
    <definedName name="paKU">'[161]#REF!'!$F$45</definedName>
    <definedName name="Paku_Asbes">[331]HARGA!$D$48</definedName>
    <definedName name="paku_B_0">'[161]#REF!'!$H$2417</definedName>
    <definedName name="paku_begisting">'[161]#REF!'!$H$2845</definedName>
    <definedName name="paku_ctsb">'[161]#REF!'!$H$1541</definedName>
    <definedName name="Paku_genteng">[216]upah!$G$48</definedName>
    <definedName name="Paku_Genteng_Metal">[331]HARGA!$D$51</definedName>
    <definedName name="paku_K_1_2_5">'[161]#REF!'!$H$2331</definedName>
    <definedName name="paku_K_2_2_5">'[161]#REF!'!$H$2245</definedName>
    <definedName name="Paku_kayu">[216]upah!$G$49</definedName>
    <definedName name="paku_payung">#REF!</definedName>
    <definedName name="paku_peluru">#REF!</definedName>
    <definedName name="paku_reng">'[161]#REF!'!$F$44</definedName>
    <definedName name="Paku_Sekrup">[309]H.Bahan!$E$94</definedName>
    <definedName name="Paku_Seng">[272]Harga!$D$75</definedName>
    <definedName name="Paku_triplek">[216]upah!$G$50</definedName>
    <definedName name="paku_u">'[161]#REF!'!$F$300</definedName>
    <definedName name="Paku_Ulir">[272]Harga!$D$76</definedName>
    <definedName name="Paku_Ulir_Primadeck">[272]Harga!$D$77</definedName>
    <definedName name="Paku1">#REF!</definedName>
    <definedName name="Paku4">#REF!</definedName>
    <definedName name="paku5.7.10">#REF!</definedName>
    <definedName name="Paku8">#REF!</definedName>
    <definedName name="pakubeton">'[219]Daftar Harga'!$D$60</definedName>
    <definedName name="pakukait">[305]bahn!$E$154</definedName>
    <definedName name="pakukayu">'[219]Daftar Harga'!$D$61</definedName>
    <definedName name="pakuseng">'[219]Daftar Harga'!$D$62</definedName>
    <definedName name="pakutri">'[195]har-sat'!$H$16</definedName>
    <definedName name="Pakutriplek">[336]Upah!$L$94</definedName>
    <definedName name="pakuuli">[305]bahn!$E$158</definedName>
    <definedName name="pakuulir">'[219]Daftar Harga'!$D$63</definedName>
    <definedName name="palm">'[451]HB '!$F$183</definedName>
    <definedName name="PAN">#REF!</definedName>
    <definedName name="panama">#REF!</definedName>
    <definedName name="Pancang_Ulin">#REF!</definedName>
    <definedName name="pancang450">#REF!</definedName>
    <definedName name="pancang600">#REF!</definedName>
    <definedName name="pancangkayu">[200]AnTbhn!$L$199</definedName>
    <definedName name="Pancangsheet">#REF!</definedName>
    <definedName name="Panel">#REF!</definedName>
    <definedName name="panel_100_80">#REF!</definedName>
    <definedName name="Panel_1A">#REF!</definedName>
    <definedName name="Panel_2A">#REF!</definedName>
    <definedName name="Panel_3A">#REF!</definedName>
    <definedName name="panel_40_30">#REF!</definedName>
    <definedName name="panel_50_40">#REF!</definedName>
    <definedName name="panel_70_50">#REF!</definedName>
    <definedName name="panel_80_60">#REF!</definedName>
    <definedName name="panel_lift">#REF!</definedName>
    <definedName name="panelbtn5">[248]Material!$J$595</definedName>
    <definedName name="PANJ">#REF!</definedName>
    <definedName name="panjang">[248]MAPP!$M$18</definedName>
    <definedName name="PANTER">#REF!</definedName>
    <definedName name="papa">[339]harsat!$G$29</definedName>
    <definedName name="papan">#REF!</definedName>
    <definedName name="papan_3_30_kamperoven">#REF!</definedName>
    <definedName name="papan_begisting">'[161]#REF!'!$H$2843</definedName>
    <definedName name="papan_bekisting_20_20">#REF!</definedName>
    <definedName name="papan_jati">'[161]#REF!'!$F$110</definedName>
    <definedName name="papan_kamper">'[161]#REF!'!$F$113</definedName>
    <definedName name="papan_kayu">'[265]20.1.1 Bahan Bangun &amp; Konstruks'!#REF!</definedName>
    <definedName name="Papan_lesplang_25_x_300_mm">[216]upah!$G$51</definedName>
    <definedName name="Papan_lesplang_25_x_400_mm">'[424]HARGA BAHAN'!$F$36</definedName>
    <definedName name="Papan_Lisplank">[309]H.Bahan!$E$36</definedName>
    <definedName name="Papan_Lisplank_1m2">'[309]Contoh Analisa'!$G$239</definedName>
    <definedName name="Papan_Listplank">[272]Harga!$D$78</definedName>
    <definedName name="Papan_listplant">'[177]upah &amp; bhan'!$F$38</definedName>
    <definedName name="papan_meranti">'[161]#REF!'!$D$32</definedName>
    <definedName name="papan_meranti_2.20">'[307]Bahan Bangun &amp; Konstruksi'!$D$100</definedName>
    <definedName name="papan_meranti_bahan">'[161]#REF!'!$F$119</definedName>
    <definedName name="papan_meranti_ctsb">'[161]#REF!'!$H$1537</definedName>
    <definedName name="papan_profil">'[161]#REF!'!$E$543</definedName>
    <definedName name="Papan_Raider">[272]Harga!$D$79</definedName>
    <definedName name="papan_reuter">'[161]#REF!'!$I$336</definedName>
    <definedName name="Papan_rider">[647]upah!$G$52</definedName>
    <definedName name="Papan_terentang__2_x_pakai__75">#REF!</definedName>
    <definedName name="papan.m.3.20">#REF!</definedName>
    <definedName name="Papan1">'[69]Upah Bahan'!$C$49</definedName>
    <definedName name="Papan2">'[69]Upah Bahan'!$C$50</definedName>
    <definedName name="Papan3">'[69]Upah Bahan'!$C$51</definedName>
    <definedName name="papanbekisting">[544]DH!$G$38</definedName>
    <definedName name="PapanBekistingKlsIII">[648]Sheet1!$X$253</definedName>
    <definedName name="papankam">'[195]har-sat'!$H$24</definedName>
    <definedName name="papankamper">#REF!</definedName>
    <definedName name="papankayuborneo">#REF!</definedName>
    <definedName name="papanlistplank">'[219]Daftar Harga'!$D$64</definedName>
    <definedName name="papanmer">'[195]har-sat'!$H$27</definedName>
    <definedName name="papas">#REF!</definedName>
    <definedName name="paper">#REF!</definedName>
    <definedName name="paperbox">[199]BasicPrice!$F$165</definedName>
    <definedName name="PaperTape">'[69]Upah Bahan'!$C$86</definedName>
    <definedName name="paralon5_8">'[161]#REF!'!$F$90</definedName>
    <definedName name="Parket">#REF!</definedName>
    <definedName name="parkir_angkot">'[294]7.Landscape'!$B$22</definedName>
    <definedName name="part_gypsum">'[161]#REF!'!$I$310</definedName>
    <definedName name="Partisi">#REF!</definedName>
    <definedName name="Partisi_Gypsum_Rangka_Double_12_mm">#REF!</definedName>
    <definedName name="Partisi_Gypsum_Rangka_Double_9_mm">#REF!</definedName>
    <definedName name="Partisi_Gypsum_Rangka_Single_12_mm">#REF!</definedName>
    <definedName name="Partisi_Gypsum_Rangka_Single_9_mm">#REF!</definedName>
    <definedName name="parturin">#REF!</definedName>
    <definedName name="pas">#REF!</definedName>
    <definedName name="Pas_Batu_Gunung_1_4_1m3">'[309]Contoh Analisa'!$G$90</definedName>
    <definedName name="Pas_Batu_Kosong_1m3">'[309]Contoh Analisa'!$G$79</definedName>
    <definedName name="Pas_Batu_Merah_1pc_2ps_1m2">'[309]Contoh Analisa'!$G$114</definedName>
    <definedName name="Pas_Batu_Merah_1pc_4ps_1m2">'[309]Contoh Analisa'!$G$125</definedName>
    <definedName name="Pas_Bekisting_Ukt_Balok_Ring_Balok_1m2">'[309]Contoh Analisa'!$G$398</definedName>
    <definedName name="Pas_Bekisting_Utk_Kolom_1m2">'[309]Contoh Analisa'!$G$385</definedName>
    <definedName name="Pas_Bekisting_Utk_Lantai_1m2">'[309]Contoh Analisa'!$G$411</definedName>
    <definedName name="Pas_Bekisting_Utk_Pondasi_1m2">'[309]Contoh Analisa'!$G$361</definedName>
    <definedName name="Pas_Bekisting_Utk_Sloof_1m2">'[309]Contoh Analisa'!$G$372</definedName>
    <definedName name="pas_bouw">[198]UPH!$K$50</definedName>
    <definedName name="pas_btkali">[198]UPH!$K$59</definedName>
    <definedName name="pas_gv_0.5">#REF!</definedName>
    <definedName name="pas_gv_1">#REF!</definedName>
    <definedName name="pas_gv_1.5">#REF!</definedName>
    <definedName name="pas_gv_2">#REF!</definedName>
    <definedName name="pas_gv_2.5">#REF!</definedName>
    <definedName name="pas_gv_3.4">#REF!</definedName>
    <definedName name="pas_gv_4">#REF!</definedName>
    <definedName name="pas_gv_6">#REF!</definedName>
    <definedName name="Pas_Kaca_T_5mm_1m2">'[309]Contoh Analisa'!$G$507</definedName>
    <definedName name="Pas_Langit_Langit_Gypsum_Board_T_19mm_Tambah_Rangka_Hollow">'[309]Contoh Analisa'!$G$498</definedName>
    <definedName name="pas_nym_3_2.5">#REF!</definedName>
    <definedName name="pas_nyy_4_4">#REF!</definedName>
    <definedName name="pas_rcp50.70">[198]UPH!$K$63</definedName>
    <definedName name="pas.batako1.5">#REF!</definedName>
    <definedName name="Pas.Batu.dgn.mortar">[324]Analisa!$A$190:$G$246</definedName>
    <definedName name="Pas.Batu.Mekanik">'[360]Analisa '!$A$801:$G$864</definedName>
    <definedName name="pas.batubata1.3">#REF!</definedName>
    <definedName name="pas.batukali">#REF!</definedName>
    <definedName name="pas.batukosong">#REF!</definedName>
    <definedName name="PASAGANBATU">'[244]PAS. BATU'!$G$43</definedName>
    <definedName name="pasang">#REF!</definedName>
    <definedName name="PASANG_ENGSEL_JENDELA">#REF!</definedName>
    <definedName name="pasang_galvalum">'[161]#REF!'!$I$250</definedName>
    <definedName name="pasang_genteng">#REF!</definedName>
    <definedName name="pasang_nym_2_2.5">#REF!</definedName>
    <definedName name="pasang_nym_3_2.5">#REF!</definedName>
    <definedName name="Pasangan_Batu_1___4">[346]Analisa!$D$240</definedName>
    <definedName name="Pasangan_Plesteran">[383]RAB!$A$24</definedName>
    <definedName name="pasanganbatu">[481]analisa!$I$801</definedName>
    <definedName name="pasanganblok">[253]analisa7!$H$123</definedName>
    <definedName name="PASANGPLESTER">#REF!</definedName>
    <definedName name="pasar_batu_kali">'[161]#REF!'!$H$2759</definedName>
    <definedName name="pasbajakg">#REF!</definedName>
    <definedName name="pasbamer3">#REF!</definedName>
    <definedName name="pasbamer5">#REF!</definedName>
    <definedName name="pasbata13">#REF!</definedName>
    <definedName name="pasbata15">#REF!</definedName>
    <definedName name="pasbataexpose">#REF!</definedName>
    <definedName name="pasbataring">#REF!</definedName>
    <definedName name="pasbatu">'[317]Analis har'!$N$480</definedName>
    <definedName name="PASBATU_PLESTER">#REF!</definedName>
    <definedName name="pasbouw">'[198]Cacth Basin1'!$L$150</definedName>
    <definedName name="PasBouwp">#REF!</definedName>
    <definedName name="pasbs4">#REF!</definedName>
    <definedName name="pasbt12">#REF!</definedName>
    <definedName name="pasbt14">#REF!</definedName>
    <definedName name="pasbtempel">#REF!</definedName>
    <definedName name="PasBtKl">#REF!</definedName>
    <definedName name="pasdingran">#REF!</definedName>
    <definedName name="pasgran30">#REF!</definedName>
    <definedName name="pasgran40">#REF!</definedName>
    <definedName name="pasgranit">#REF!</definedName>
    <definedName name="PASIBET">[229]HSD!$F$28</definedName>
    <definedName name="Pasir">'[161]#REF!'!$H$40</definedName>
    <definedName name="Pasir__gorong2_sd45">'[161]#REF!'!$H$205</definedName>
    <definedName name="pasir_B_0">'[161]#REF!'!$H$2414</definedName>
    <definedName name="pasir_bet">'[266]Daf-Harga'!$H$84</definedName>
    <definedName name="pasir_beton">'[161]#REF!'!$F$16</definedName>
    <definedName name="Pasir_Cor___Pasangan">[331]HARGA!$D$27</definedName>
    <definedName name="pasir_ctsb">'[161]#REF!'!$H$1539</definedName>
    <definedName name="Pasir_gorong2_45sd75">'[161]#REF!'!$H$293</definedName>
    <definedName name="pasir_gorong2_75sd120">'[161]#REF!'!$H$381</definedName>
    <definedName name="Pasir_gorong2_sd45">'[161]#REF!'!$H$205</definedName>
    <definedName name="pasir_K_1_2_5">'[161]#REF!'!$H$2328</definedName>
    <definedName name="pasir_K_2_2_5">'[161]#REF!'!$H$2242</definedName>
    <definedName name="Pasir_kasar_ayak">#REF!</definedName>
    <definedName name="pasir_p">'[161]#REF!'!$D$5</definedName>
    <definedName name="pasir_pa">'[266]Daf-Harga'!$H$85</definedName>
    <definedName name="Pasir_Pasang">[272]Harga!$D$80</definedName>
    <definedName name="Pasir_PAsang_batu_mortar">'[161]#REF!'!$H$117</definedName>
    <definedName name="Pasir_pasangan">'[177]upah &amp; bhan'!$F$21</definedName>
    <definedName name="Pasir_pasangan__beton">[216]upah!$G$53</definedName>
    <definedName name="pasir_u">'[161]#REF!'!$F$14</definedName>
    <definedName name="pasir_urug">'[266]Daf-Harga'!$H$92</definedName>
    <definedName name="pasirayakkasar">#REF!</definedName>
    <definedName name="Pasirbeton">[336]Upah!$L$96</definedName>
    <definedName name="pasirbeton_pasang">'[219]Daftar Harga'!$D$65</definedName>
    <definedName name="pasircor">#REF!</definedName>
    <definedName name="PASIRHALUS">#REF!</definedName>
    <definedName name="pasirp">#REF!</definedName>
    <definedName name="PASIRPADAT">#REF!</definedName>
    <definedName name="Pasirpas">'[541]Upah Modifikasi'!$E$26</definedName>
    <definedName name="Pasirpasang">[336]Upah!$L$97</definedName>
    <definedName name="pasirquary">[305]bahn!$E$48</definedName>
    <definedName name="PASIRT">[229]HSD!$F$29</definedName>
    <definedName name="PASIRTIMBUN">#REF!</definedName>
    <definedName name="pasiru">[316]ANALISA!$K$14</definedName>
    <definedName name="PasirUr">'[102]Bahan Upah'!$H$26</definedName>
    <definedName name="pasirurg">[403]HSAT!$F$8</definedName>
    <definedName name="PASIRURUG">#REF!</definedName>
    <definedName name="pasirurug1">#REF!</definedName>
    <definedName name="pasirurug2">#REF!</definedName>
    <definedName name="pasirurug3">#REF!</definedName>
    <definedName name="paskanstin">#REF!</definedName>
    <definedName name="paskera3030">#REF!</definedName>
    <definedName name="paskuseng">[68]OE!$AK$652</definedName>
    <definedName name="PasPk">#REF!</definedName>
    <definedName name="pasr.1">[226]Progress!$C$21</definedName>
    <definedName name="Pasurug">#REF!</definedName>
    <definedName name="paswirem10">#REF!</definedName>
    <definedName name="paswirem7">#REF!</definedName>
    <definedName name="patok">'[102]Bahan Upah'!$H$42</definedName>
    <definedName name="PATUNG">'[388]A+Supl.'!#REF!</definedName>
    <definedName name="paur">[339]harsat!$G$31</definedName>
    <definedName name="Pauto">#REF!</definedName>
    <definedName name="pavblock6">#REF!</definedName>
    <definedName name="pavblock8">#REF!</definedName>
    <definedName name="paver">[248]Alat!$I$49</definedName>
    <definedName name="paving">#REF!</definedName>
    <definedName name="paving_3berlian_merah_8">'[265]20.1.1 Bahan Bangun &amp; Konstruks'!#REF!</definedName>
    <definedName name="Paving_Block">[216]upah!$G$55</definedName>
    <definedName name="paving_block_8cm">#REF!</definedName>
    <definedName name="paving_DT11_6">'[265]20.1.1 Bahan Bangun &amp; Konstruks'!#REF!</definedName>
    <definedName name="paving_dt11_6cm">'[265]20.1.1 Bahan Bangun &amp; Konstruks'!$D$129</definedName>
    <definedName name="paving_dt11_6cm_merah">'[265]20.1.1 Bahan Bangun &amp; Konstruks'!$D$131</definedName>
    <definedName name="paving_DT11_8">'[265]20.1.1 Bahan Bangun &amp; Konstruks'!#REF!</definedName>
    <definedName name="paving_dt11_8cm">'[265]20.1.1 Bahan Bangun &amp; Konstruks'!$D$130</definedName>
    <definedName name="paving_dt11_8cm_merah">'[265]20.1.1 Bahan Bangun &amp; Konstruks'!$D$132</definedName>
    <definedName name="paving_DT11_warna">'[265]20.1.1 Bahan Bangun &amp; Konstruks'!#REF!</definedName>
    <definedName name="paving_DT7_6_merah">'[265]20.1.1 Bahan Bangun &amp; Konstruks'!#REF!</definedName>
    <definedName name="paving_klasik_abu_tb.8">'[265]20.1.1 Bahan Bangun &amp; Konstruks'!#REF!</definedName>
    <definedName name="paving_klasik_warna_tb.8">'[265]20.1.1 Bahan Bangun &amp; Konstruks'!#REF!</definedName>
    <definedName name="paving_stone">'[161]#REF!'!$I$394</definedName>
    <definedName name="paving6">'[161]#REF!'!$F$49</definedName>
    <definedName name="paving8">'[161]#REF!'!$F$48</definedName>
    <definedName name="pavingblock">#REF!</definedName>
    <definedName name="pavingblok4cm">[169]HSD!$I$87</definedName>
    <definedName name="Pavn6">#REF!</definedName>
    <definedName name="Pavn8">#REF!</definedName>
    <definedName name="pavnat6">'[119]Harga Satuan Bahan'!$E$87</definedName>
    <definedName name="pavnat8">'[119]Harga Satuan Bahan'!$E$88</definedName>
    <definedName name="Pavw6">#REF!</definedName>
    <definedName name="Pavw8">#REF!</definedName>
    <definedName name="pavwr6">'[119]Harga Satuan Bahan'!$E$89</definedName>
    <definedName name="pavwr8">'[119]Harga Satuan Bahan'!$E$90</definedName>
    <definedName name="PAW">#REF!</definedName>
    <definedName name="Payment_Date" localSheetId="1">DATE(YEAR(Loan_Start),MONTH(Loan_Start)+Payment_Number,DAY(Loan_Start))</definedName>
    <definedName name="Payment_Date">DATE(YEAR(Loan_Start),MONTH(Loan_Start)+Payment_Number,DAY(Loan_Start))</definedName>
    <definedName name="pb">#REF!</definedName>
    <definedName name="pb_1">#REF!</definedName>
    <definedName name="pb_1.5">#REF!</definedName>
    <definedName name="pb_10">#REF!</definedName>
    <definedName name="pb_2">#REF!</definedName>
    <definedName name="pb_3">#REF!</definedName>
    <definedName name="pb_4">#REF!</definedName>
    <definedName name="pb_5">#REF!</definedName>
    <definedName name="pb_8">#REF!</definedName>
    <definedName name="PB_BAK">#REF!</definedName>
    <definedName name="PB_CO">#REF!</definedName>
    <definedName name="PB_GIP">#REF!</definedName>
    <definedName name="PB_METER">#REF!</definedName>
    <definedName name="PB_POMPA">#REF!</definedName>
    <definedName name="PB_PVC">#REF!</definedName>
    <definedName name="PB_RD">#REF!</definedName>
    <definedName name="PB_VCHECK">#REF!</definedName>
    <definedName name="PB_VENT">#REF!</definedName>
    <definedName name="PB_VFLEX">#REF!</definedName>
    <definedName name="PB_VFOOT">#REF!</definedName>
    <definedName name="PB_VGATE">#REF!</definedName>
    <definedName name="PB_VSTRAINER">#REF!</definedName>
    <definedName name="pb.opr">[198]UPH!$K$19</definedName>
    <definedName name="pb0.5">#REF!</definedName>
    <definedName name="pb1.25">#REF!</definedName>
    <definedName name="pb1.5">#REF!</definedName>
    <definedName name="pb2.5">#REF!</definedName>
    <definedName name="pbat">'[649]DU&amp;B'!$F$9</definedName>
    <definedName name="pbata3">#REF!</definedName>
    <definedName name="PBBu24">#REF!</definedName>
    <definedName name="PBBU39">#REF!</definedName>
    <definedName name="pbc">#REF!</definedName>
    <definedName name="pbek">'[650]DU&amp;B'!$F$33</definedName>
    <definedName name="PBekM">#REF!</definedName>
    <definedName name="PBekP">#REF!</definedName>
    <definedName name="PBetBks">#REF!</definedName>
    <definedName name="PBetFun">#REF!</definedName>
    <definedName name="PBetPl">#REF!</definedName>
    <definedName name="PBetPr">#REF!</definedName>
    <definedName name="PBetStr">#REF!</definedName>
    <definedName name="pbf2.5">#REF!</definedName>
    <definedName name="pbi">#REF!</definedName>
    <definedName name="pbild2500.1500">#REF!</definedName>
    <definedName name="pbild2500.1500u">#REF!</definedName>
    <definedName name="pbk">#REF!</definedName>
    <definedName name="pbondek">#REF!</definedName>
    <definedName name="PBouwp">#REF!</definedName>
    <definedName name="pbp">#REF!</definedName>
    <definedName name="PBRC_M4">#REF!</definedName>
    <definedName name="PBRC_M5">#REF!</definedName>
    <definedName name="pbs">#REF!</definedName>
    <definedName name="pbs100_1">#REF!</definedName>
    <definedName name="pbs100_2">#REF!</definedName>
    <definedName name="pbs100_2_1">#REF!</definedName>
    <definedName name="pbs100_3">#REF!</definedName>
    <definedName name="pbs100_4">#REF!</definedName>
    <definedName name="pbs100_5">#REF!</definedName>
    <definedName name="pbs15_1">#REF!</definedName>
    <definedName name="pbs15_2">#REF!</definedName>
    <definedName name="pbs15_2_1">#REF!</definedName>
    <definedName name="pbs15_3">#REF!</definedName>
    <definedName name="pbs15_4">#REF!</definedName>
    <definedName name="pbs15_5">#REF!</definedName>
    <definedName name="pbs150_1">#REF!</definedName>
    <definedName name="pbs150_2">#REF!</definedName>
    <definedName name="pbs150_2_1">#REF!</definedName>
    <definedName name="pbs150_3">#REF!</definedName>
    <definedName name="pbs150_4">#REF!</definedName>
    <definedName name="pbs150_5">#REF!</definedName>
    <definedName name="pbs40_1">#REF!</definedName>
    <definedName name="pbs40_2">#REF!</definedName>
    <definedName name="pbs40_2_1">#REF!</definedName>
    <definedName name="pbs40_3">#REF!</definedName>
    <definedName name="pbs40_4">#REF!</definedName>
    <definedName name="pbs40_5">#REF!</definedName>
    <definedName name="pbs50_1">#REF!</definedName>
    <definedName name="pbs50_2">#REF!</definedName>
    <definedName name="pbs50_2_1">#REF!</definedName>
    <definedName name="pbs50_3">#REF!</definedName>
    <definedName name="pbs50_4">#REF!</definedName>
    <definedName name="pbs50_5">#REF!</definedName>
    <definedName name="pbs65_1">#REF!</definedName>
    <definedName name="pbs65_2">#REF!</definedName>
    <definedName name="pbs65_2_1">#REF!</definedName>
    <definedName name="pbs65_3">#REF!</definedName>
    <definedName name="pbs65_4">#REF!</definedName>
    <definedName name="pbs65_5">#REF!</definedName>
    <definedName name="pbs80_1">#REF!</definedName>
    <definedName name="pbs80_2">#REF!</definedName>
    <definedName name="pbs80_2_1">#REF!</definedName>
    <definedName name="pbs80_3">#REF!</definedName>
    <definedName name="pbs80_4">#REF!</definedName>
    <definedName name="pbs80_5">#REF!</definedName>
    <definedName name="pbsf100">#REF!</definedName>
    <definedName name="pbsf100_1">#REF!</definedName>
    <definedName name="pbsf100_2">#REF!</definedName>
    <definedName name="pbsf100_2_1">#REF!</definedName>
    <definedName name="pbsf100_3">#REF!</definedName>
    <definedName name="pbsf100_4">#REF!</definedName>
    <definedName name="pbsf100_5">#REF!</definedName>
    <definedName name="pbsf150">#REF!</definedName>
    <definedName name="pbsf150_1">#REF!</definedName>
    <definedName name="pbsf150_2">#REF!</definedName>
    <definedName name="pbsf150_2_1">#REF!</definedName>
    <definedName name="pbsf150_3">#REF!</definedName>
    <definedName name="pbsf150_4">#REF!</definedName>
    <definedName name="pbsf150_5">#REF!</definedName>
    <definedName name="pbsf65">#REF!</definedName>
    <definedName name="pbsf65_1">#REF!</definedName>
    <definedName name="pbsf65_2">#REF!</definedName>
    <definedName name="pbsf65_2_1">#REF!</definedName>
    <definedName name="pbsf65_3">#REF!</definedName>
    <definedName name="pbsf65_4">#REF!</definedName>
    <definedName name="pbsf65_5">#REF!</definedName>
    <definedName name="pbsf80">#REF!</definedName>
    <definedName name="pbsf80_1">#REF!</definedName>
    <definedName name="pbsf80_2">#REF!</definedName>
    <definedName name="pbsf80_2_1">#REF!</definedName>
    <definedName name="pbsf80_3">#REF!</definedName>
    <definedName name="pbsf80_4">#REF!</definedName>
    <definedName name="pbsf80_5">#REF!</definedName>
    <definedName name="PBSiku">#REF!</definedName>
    <definedName name="pbt_batu">'[307]Operasional Kegiatan'!#REF!</definedName>
    <definedName name="pbt_besi">'[307]Operasional Kegiatan'!#REF!</definedName>
    <definedName name="pbt_kayu">'[307]Operasional Kegiatan'!#REF!</definedName>
    <definedName name="pbt_mas">#REF!</definedName>
    <definedName name="pbt_masinis">'[265]22 Operasional Kegiatan'!$E$63</definedName>
    <definedName name="pbt_mek">#REF!</definedName>
    <definedName name="pbt_ope">#REF!</definedName>
    <definedName name="pbt_operator">[282]AnAlat!$N$6</definedName>
    <definedName name="pbt_opr">#REF!</definedName>
    <definedName name="pbt_opt">'[266]Daf-Harga'!$H$27</definedName>
    <definedName name="pbt_pemudi">'[266]Daf-Harga'!$H$29</definedName>
    <definedName name="pbt_t.batu">#REF!</definedName>
    <definedName name="pbt_t.besi">#REF!</definedName>
    <definedName name="pbt_t.kayu">#REF!</definedName>
    <definedName name="pbt_t.pipa">#REF!</definedName>
    <definedName name="PBTempel">#REF!</definedName>
    <definedName name="pbtk14">#REF!</definedName>
    <definedName name="pbtki14">#REF!</definedName>
    <definedName name="PBtKl14">#REF!</definedName>
    <definedName name="PBtKl15">#REF!</definedName>
    <definedName name="PBtM2">#REF!</definedName>
    <definedName name="PBtM2K">#REF!</definedName>
    <definedName name="PBtM3">#REF!</definedName>
    <definedName name="PBtM3K">#REF!</definedName>
    <definedName name="PBtM4">#REF!</definedName>
    <definedName name="PBtM4K">#REF!</definedName>
    <definedName name="PBtX4">#REF!</definedName>
    <definedName name="pc">'[161]#REF!'!$F$18</definedName>
    <definedName name="PC__50__Kg">#REF!</definedName>
    <definedName name="PC__50_Kg">#REF!</definedName>
    <definedName name="PC_1">#REF!</definedName>
    <definedName name="PC_2">#REF!</definedName>
    <definedName name="PC_3">#REF!</definedName>
    <definedName name="pc_35">#REF!</definedName>
    <definedName name="PC_3C">#REF!</definedName>
    <definedName name="pc_40">#REF!</definedName>
    <definedName name="pc_50">'[307]Bahan Bangun &amp; Konstruksi'!$D$20</definedName>
    <definedName name="Pc_50_Kg">#REF!</definedName>
    <definedName name="PC_DOLK">#REF!</definedName>
    <definedName name="pc_plate">[198]BHN!$L$68</definedName>
    <definedName name="pc0.75">#REF!</definedName>
    <definedName name="pc1.25">#REF!</definedName>
    <definedName name="pc1.5">#REF!</definedName>
    <definedName name="PC1KG">'[244]DAFTAR BAHAN'!$G$32</definedName>
    <definedName name="pc2.5">#REF!</definedName>
    <definedName name="PC450B">#REF!</definedName>
    <definedName name="PC450U">#REF!</definedName>
    <definedName name="pc50_1">#REF!</definedName>
    <definedName name="pc50_2">#REF!</definedName>
    <definedName name="pc50_2_1">#REF!</definedName>
    <definedName name="pc50_3">#REF!</definedName>
    <definedName name="pc50_3_1">#REF!</definedName>
    <definedName name="pc50_3_2">#REF!</definedName>
    <definedName name="pc50_4">#REF!</definedName>
    <definedName name="pc50_5">#REF!</definedName>
    <definedName name="PC600B">#REF!</definedName>
    <definedName name="PC600U">#REF!</definedName>
    <definedName name="pc80_2">#REF!</definedName>
    <definedName name="pc80_2_1">#REF!</definedName>
    <definedName name="pc80_3_1">#REF!</definedName>
    <definedName name="pc80_3_2">#REF!</definedName>
    <definedName name="pc80_4">#REF!</definedName>
    <definedName name="pc80_5">#REF!</definedName>
    <definedName name="PCatIC">#REF!</definedName>
    <definedName name="PCatKy">#REF!</definedName>
    <definedName name="PCatVn">#REF!</definedName>
    <definedName name="pcb10b85">#REF!</definedName>
    <definedName name="pcchwpcscespadaa1038.55.2900">#REF!</definedName>
    <definedName name="pcchwpcscespadaa1038.55.2900u">#REF!</definedName>
    <definedName name="PCcurb">#REF!</definedName>
    <definedName name="pcf2.5">#REF!</definedName>
    <definedName name="pcf80_2">#REF!</definedName>
    <definedName name="pcf80_2_1">#REF!</definedName>
    <definedName name="pcf80_3_1">#REF!</definedName>
    <definedName name="pcf80_3_2">#REF!</definedName>
    <definedName name="pcf80_4">#REF!</definedName>
    <definedName name="pcf80_5">#REF!</definedName>
    <definedName name="pcg.32">[248]Material!$J$90</definedName>
    <definedName name="Pchb">#REF!</definedName>
    <definedName name="pchwribsm100">#REF!</definedName>
    <definedName name="pchwribsm100u">#REF!</definedName>
    <definedName name="pchwribsm125">#REF!</definedName>
    <definedName name="pchwribsm125u">#REF!</definedName>
    <definedName name="pchwribsm150">#REF!</definedName>
    <definedName name="pchwribsm150u">#REF!</definedName>
    <definedName name="pchwribsm50">#REF!</definedName>
    <definedName name="pchwribsm50u">#REF!</definedName>
    <definedName name="pchwribsm75">#REF!</definedName>
    <definedName name="pchwribsm75u">#REF!</definedName>
    <definedName name="pchwrij100">#REF!</definedName>
    <definedName name="pchwrij100u">#REF!</definedName>
    <definedName name="pchwrij125">#REF!</definedName>
    <definedName name="pchwrij125u">#REF!</definedName>
    <definedName name="pchwrij150">#REF!</definedName>
    <definedName name="pchwrij150u">#REF!</definedName>
    <definedName name="pchwrij200">#REF!</definedName>
    <definedName name="pchwrij200u">#REF!</definedName>
    <definedName name="pchwsibsm100">#REF!</definedName>
    <definedName name="pchwsibsm100u">#REF!</definedName>
    <definedName name="pchwsibsm125">#REF!</definedName>
    <definedName name="pchwsibsm125u">#REF!</definedName>
    <definedName name="pchwsibsm150">#REF!</definedName>
    <definedName name="pchwsibsm150u">#REF!</definedName>
    <definedName name="pchwsibsm50">#REF!</definedName>
    <definedName name="pchwsibsm50u">#REF!</definedName>
    <definedName name="pchwsibsm75">#REF!</definedName>
    <definedName name="pchwsibsm75u">#REF!</definedName>
    <definedName name="pchwsij100">#REF!</definedName>
    <definedName name="pchwsij100u">#REF!</definedName>
    <definedName name="pchwsij125">#REF!</definedName>
    <definedName name="pchwsij125u">#REF!</definedName>
    <definedName name="pchwsij150">#REF!</definedName>
    <definedName name="pchwsij150u">#REF!</definedName>
    <definedName name="pchwsij200">#REF!</definedName>
    <definedName name="pchwsij200u">#REF!</definedName>
    <definedName name="Pcmtr">#REF!</definedName>
    <definedName name="Pcmwr">#REF!</definedName>
    <definedName name="PCNO">#REF!</definedName>
    <definedName name="pcnpfa">#REF!</definedName>
    <definedName name="pcnpfau">#REF!</definedName>
    <definedName name="Pcoat">#REF!</definedName>
    <definedName name="pcpb">#REF!</definedName>
    <definedName name="pcpbu">#REF!</definedName>
    <definedName name="pcpsp">#REF!</definedName>
    <definedName name="pcpspu">#REF!</definedName>
    <definedName name="pcpt">#REF!</definedName>
    <definedName name="pcptu">#REF!</definedName>
    <definedName name="PCR">[364]Bahan!$D$84</definedName>
    <definedName name="pcsak">[248]Material!$J$85</definedName>
    <definedName name="pctri280">[169]HSD!$I$76</definedName>
    <definedName name="pcu">#REF!</definedName>
    <definedName name="pd_35">#REF!</definedName>
    <definedName name="pd_40">#REF!</definedName>
    <definedName name="PD_TR">#REF!</definedName>
    <definedName name="PD.PR.101">#REF!</definedName>
    <definedName name="PD.PR.101B">#REF!</definedName>
    <definedName name="PD.PR.101E">#REF!</definedName>
    <definedName name="PD.PR.102">#REF!</definedName>
    <definedName name="PD.PR.102B">#REF!</definedName>
    <definedName name="PD.PR.102E">#REF!</definedName>
    <definedName name="PD.PR.103">#REF!</definedName>
    <definedName name="PD.PR.103B">#REF!</definedName>
    <definedName name="PD.PR.103E">#REF!</definedName>
    <definedName name="PD.PR.104">#REF!</definedName>
    <definedName name="PD.PR.104B">#REF!</definedName>
    <definedName name="PD.PR.104E">#REF!</definedName>
    <definedName name="PD.PR.105">#REF!</definedName>
    <definedName name="PD.PR.105B">#REF!</definedName>
    <definedName name="PD.PR.105E">#REF!</definedName>
    <definedName name="PD.PR.106">#REF!</definedName>
    <definedName name="PD.PR.106B">#REF!</definedName>
    <definedName name="PD.PR.106E">#REF!</definedName>
    <definedName name="pd0.75">#REF!</definedName>
    <definedName name="pd1.25">#REF!</definedName>
    <definedName name="pd1.5">#REF!</definedName>
    <definedName name="pda">[169]mapdc!$Q$36</definedName>
    <definedName name="PDAM">#REF!</definedName>
    <definedName name="PDnKc">#REF!</definedName>
    <definedName name="PDnKcJt">#REF!</definedName>
    <definedName name="pdp">[198]RKP!$N$23</definedName>
    <definedName name="pdpvcaw15">#REF!</definedName>
    <definedName name="pdpvcaw15u">#REF!</definedName>
    <definedName name="pdpvcaw20">#REF!</definedName>
    <definedName name="pdpvcaw20u">#REF!</definedName>
    <definedName name="pdpvcaw25">#REF!</definedName>
    <definedName name="pdpvcaw25u">#REF!</definedName>
    <definedName name="pdpvcaw40">#REF!</definedName>
    <definedName name="pdpvcaw40u">#REF!</definedName>
    <definedName name="pdpvcaw50">#REF!</definedName>
    <definedName name="pdpvcaw50u">#REF!</definedName>
    <definedName name="pdrv">[259]Base_Price!$J$21</definedName>
    <definedName name="pds">#REF!</definedName>
    <definedName name="PE">#REF!</definedName>
    <definedName name="PECF">#REF!</definedName>
    <definedName name="PECL">#REF!</definedName>
    <definedName name="pedestrian">[248]Alat!$I$33</definedName>
    <definedName name="PEDESTRIAN818">[5]ANL!$J$6253</definedName>
    <definedName name="PEDESTRIAN818_3">[191]ANL!$J$6253</definedName>
    <definedName name="PEDESTRIANROLLER">#REF!</definedName>
    <definedName name="Pedetrian_roller">'[161]#REF!'!$H$101</definedName>
    <definedName name="Peilscale">[317]ANALISA!$I$51</definedName>
    <definedName name="PEJABAT1">[631]MENU!$A$41</definedName>
    <definedName name="pek">#REF!</definedName>
    <definedName name="PEK_1">#REF!</definedName>
    <definedName name="pek_2">#REF!</definedName>
    <definedName name="pek_3">#REF!</definedName>
    <definedName name="PEK_4">#REF!</definedName>
    <definedName name="PEK_5">#REF!</definedName>
    <definedName name="pek_6">#REF!</definedName>
    <definedName name="pek_7">#REF!</definedName>
    <definedName name="Pek_atap_LTII">'[218]BQ LtII'!$G$53</definedName>
    <definedName name="Pek_atap_LTIII">'[218]BQ Lt III'!$G$50</definedName>
    <definedName name="PEK_BAJA">#REF!</definedName>
    <definedName name="pek_beton_bertulang_LTII">'[218]BQ LtII'!$G$29</definedName>
    <definedName name="pek_beton_bertulang_LTIII">'[218]BQ Lt III'!$G$26</definedName>
    <definedName name="Pek_Beton_dan_Baja_Profil">'[309]Kom Lumpsum'!$J$81</definedName>
    <definedName name="Pek_Canal_C100x50x1_1kg">'[309]Contoh Analisa'!$G$527</definedName>
    <definedName name="Pek_inst_air_kotor">'[218]BQ LtI'!$G$101</definedName>
    <definedName name="Pek_Inst_listrik_LTII">'[218]BQ LtII'!$G$61</definedName>
    <definedName name="pek_inst_listrik_LTIII">'[218]BQ Lt III'!$G$57</definedName>
    <definedName name="Pek_Instalasi_Listrik">'[309]Kom Lumpsum'!$J$153</definedName>
    <definedName name="Pek_kosen_LTII">'[218]BQ LtII'!$G$45</definedName>
    <definedName name="Pek_kosen_LTIII">'[218]BQ Lt III'!$G$42</definedName>
    <definedName name="Pek_Kosen_Pintu_dan_Jendela_Aluminium">'[309]Kom Lumpsum'!$J$131</definedName>
    <definedName name="Pek_Lain_Lain">'[651]Kom Lumpsum'!$J$159</definedName>
    <definedName name="Pek_Langit_Langit">'[309]Kom Lumpsum'!$J$105</definedName>
    <definedName name="Pek_Lantai_Keramik">'[309]Kom Lumpsum'!$J$91</definedName>
    <definedName name="pek_lantai_LTII">'[218]BQ LtII'!$G$37</definedName>
    <definedName name="Pek_lantai_LTIII">'[218]BQ Lt III'!$G$34</definedName>
    <definedName name="Pek_Pasangan_dan_Plesteran">'[309]Kom Lumpsum'!$J$58</definedName>
    <definedName name="Pek_pasangan_LTII">'[218]BQ LtII'!$G$15</definedName>
    <definedName name="Pek_pasangan_LTIII">'[218]BQ Lt III'!$G$15</definedName>
    <definedName name="Pek_Pengecatan">'[651]Kom Lumpsum'!$J$136</definedName>
    <definedName name="Pek_Pengecatan_LTII">'[218]BQ LtII'!$G$66</definedName>
    <definedName name="pek_pengecatan_LTIII">'[218]BQ Lt III'!$G$62</definedName>
    <definedName name="Pek_Penutup_Atap">'[309]Kom Lumpsum'!$J$99</definedName>
    <definedName name="Pek_Persiapan_Proyek">[309]P.Proyek!$J$18</definedName>
    <definedName name="Pek_Rangka_Atap">'[309]Kom Lumpsum'!$J$95</definedName>
    <definedName name="Pek_relif_LTII">'[218]BQ LtII'!$G$71</definedName>
    <definedName name="pek_relif_LTIII">'[218]BQ Lt III'!$G$67</definedName>
    <definedName name="Pek_Sruktur_Bawah">'[309]IPA Unit Price'!$J$103</definedName>
    <definedName name="pek_tak_ter">'[266]Daf-Harga'!$H$25</definedName>
    <definedName name="pek_ter">'[266]Daf-Harga'!$H$24</definedName>
    <definedName name="pek_trp">'[265]22 Operasional Kegiatan'!$E$26</definedName>
    <definedName name="Pek_Umum">'[309]IPA Unit Price'!$J$46</definedName>
    <definedName name="PEKAIR">#REF!</definedName>
    <definedName name="pekbesibeton">[219]Analisa!$G$263</definedName>
    <definedName name="PEKBETON">#REF!</definedName>
    <definedName name="PEKCAT">#REF!</definedName>
    <definedName name="PEKE">[583]Upah!$F$33</definedName>
    <definedName name="Peker">'[18]Har Sat'!$J$28</definedName>
    <definedName name="Pekerja">[499]harga!$D$8</definedName>
    <definedName name="pekerja_AC">'[161]#REF!'!$H$1795</definedName>
    <definedName name="pekerja_ACL">'[161]#REF!'!$H$1883</definedName>
    <definedName name="pekerja_agregat_A_pelebaran">'[161]#REF!'!$H$1002</definedName>
    <definedName name="pekerja_agregat_A_peninggian">'[161]#REF!'!$H$1266</definedName>
    <definedName name="pekerja_agregat_B_pelebaran">'[161]#REF!'!$H$1090</definedName>
    <definedName name="pekerja_agregat_B_peninggian">'[161]#REF!'!$H$1354</definedName>
    <definedName name="pekerja_angkut_keluar">'[267]ANALISA HARGA SAT.'!$J$78</definedName>
    <definedName name="pekerja_angkut_pembersihan">'[267]ANALISA HARGA SAT.'!$J$112</definedName>
    <definedName name="pekerja_angkut30">'[267]ANALISA HARGA SAT.'!$J$52</definedName>
    <definedName name="pekerja_aspal_minor">'[161]#REF!'!$H$3094</definedName>
    <definedName name="pekerja_ATB">'[161]#REF!'!$H$2060</definedName>
    <definedName name="pekerja_ATBL">'[161]#REF!'!$H$2148</definedName>
    <definedName name="pekerja_B_0">'[161]#REF!'!$H$2406</definedName>
    <definedName name="pekerja_bahu_jalan">'[161]#REF!'!$H$1178</definedName>
    <definedName name="pekerja_batu_kali">'[161]#REF!'!$H$2751</definedName>
    <definedName name="pekerja_begisting">'[161]#REF!'!$H$2837</definedName>
    <definedName name="pekerja_ctsb">'[161]#REF!'!$H$1531</definedName>
    <definedName name="pekerja_gali_alat_b">'[267]ANALISA HARGA SAT.'!$J$30</definedName>
    <definedName name="pekerja_gali_manual">'[267]ANALISA HARGA SAT.'!$J$24</definedName>
    <definedName name="pekerja_gali_ponton">'[267]ANALISA HARGA SAT.'!$J$38</definedName>
    <definedName name="pekerja_gali_saluran">'[161]#REF!'!$H$21</definedName>
    <definedName name="pekerja_galian_biasa">'[161]#REF!'!$H$554</definedName>
    <definedName name="pekerja_galian_padas">'[161]#REF!'!$H$644</definedName>
    <definedName name="Pekerja_gorong2_45sd75">'[161]#REF!'!$H$283</definedName>
    <definedName name="Pekerja_gorong2_75sd120">'[161]#REF!'!$H$371</definedName>
    <definedName name="pekerja_gorong2_sd45">'[161]#REF!'!$H$195</definedName>
    <definedName name="pekerja_K_1_2_5">'[161]#REF!'!$H$2321</definedName>
    <definedName name="pekerja_K_2_2_5">'[161]#REF!'!$H$2235</definedName>
    <definedName name="pekerja_lapen">'[161]#REF!'!$H$1971</definedName>
    <definedName name="pekerja_macadam">'[161]#REF!'!$H$2664</definedName>
    <definedName name="pekerja_marka">#REF!</definedName>
    <definedName name="pekerja_marka_jalan">'[161]#REF!'!$H$3439</definedName>
    <definedName name="pekerja_ngeruk_sulit">'[267]ANALISA HARGA SAT.'!$J$46</definedName>
    <definedName name="Pekerja_ngukur">'[267]ANALISA HARGA SAT.'!$J$15</definedName>
    <definedName name="pekerja_pancang">'[161]#REF!'!$H$2578</definedName>
    <definedName name="pekerja_pancang_beton">'[161]#REF!'!$H$2923</definedName>
    <definedName name="pekerja_PAsang_batu_mortar">'[161]#REF!'!$H$109</definedName>
    <definedName name="pekerja_patok_hektometer">'[161]#REF!'!$H$3697</definedName>
    <definedName name="pekerja_patok_kilometer">'[161]#REF!'!$H$3611</definedName>
    <definedName name="pekerja_patok_pengarah">'[161]#REF!'!$H$3525</definedName>
    <definedName name="Pekerja_pembersihan">'[267]ANALISA HARGA SAT.'!$J$106</definedName>
    <definedName name="pekerja_pembersihan_pembongkaran">'[161]#REF!'!$H$471</definedName>
    <definedName name="pekerja_Pembongkaran_bangunan">'[161]#REF!'!$H$3767</definedName>
    <definedName name="pekerja_penanaman_pohon">'[161]#REF!'!$H$3352</definedName>
    <definedName name="pekerja_penebangan_pohon_dia_3_0">'[161]#REF!'!$H$3180</definedName>
    <definedName name="pekerja_penebangan_pohon_dia_5_0">'[161]#REF!'!$H$3266</definedName>
    <definedName name="pekerja_penyiapan_badan_jalan">'[161]#REF!'!$H$912</definedName>
    <definedName name="pekerja_perataan">'[267]ANALISA HARGA SAT.'!$J$119</definedName>
    <definedName name="pekerja_prime_coat">'[161]#REF!'!$H$1618</definedName>
    <definedName name="pekerja_sandaran">'[161]#REF!'!$H$3009</definedName>
    <definedName name="PEKERJA_SETENGAH_TERAMPIL">#REF!</definedName>
    <definedName name="pekerja_t">'[161]#REF!'!$F$171</definedName>
    <definedName name="pekerja_tack_coat">'[161]#REF!'!$H$1706</definedName>
    <definedName name="pekerja_telford">'[161]#REF!'!$H$1442</definedName>
    <definedName name="PEKERJA_TERAMPIL">#REF!</definedName>
    <definedName name="pekerja_tulangan">'[161]#REF!'!$H$2493</definedName>
    <definedName name="PEKERJA_URUG_TANAH_BIASA">'[161]#REF!'!$H$732</definedName>
    <definedName name="pekerja_URUGAN_TANAH_PILIHAN">'[161]#REF!'!$H$829</definedName>
    <definedName name="PEKERJA311">[5]ANL!$J$437</definedName>
    <definedName name="PEKERJA311_3">[191]ANL!$J$437</definedName>
    <definedName name="PEKERJA312">[5]ANL!$J$597</definedName>
    <definedName name="PEKERJA312_3">[191]ANL!$J$597</definedName>
    <definedName name="PEKERJA33">[5]ANL!$J$1647</definedName>
    <definedName name="PEKERJA33_3">[191]ANL!$J$1647</definedName>
    <definedName name="PEKERJA511">[5]ANL!$J$2185</definedName>
    <definedName name="PEKERJA511_3">[191]ANL!$J$2185</definedName>
    <definedName name="PEKERJA512">[5]ANL!$J$2340</definedName>
    <definedName name="PEKERJA512_3">[191]ANL!$J$2340</definedName>
    <definedName name="PEKERJA521">[5]ANL!$J$2482</definedName>
    <definedName name="PEKERJA521_3">[191]ANL!$J$2482</definedName>
    <definedName name="PEKERJA611">[5]ANL!$J$2579</definedName>
    <definedName name="PEKERJA611_3">[191]ANL!$J$2579</definedName>
    <definedName name="PEKERJA753">[5]ANL!$J$5217</definedName>
    <definedName name="PEKERJA753_3">[191]ANL!$J$5217</definedName>
    <definedName name="PEKERJA818">[5]ANL!$J$6299</definedName>
    <definedName name="PEKERJA818_3">[191]ANL!$J$6299</definedName>
    <definedName name="PEKERJA819">[5]ANL!$J$6394</definedName>
    <definedName name="PEKERJA819_3">[191]ANL!$J$6394</definedName>
    <definedName name="Pekerjaa">[214]HARGA!$G$16</definedName>
    <definedName name="PEKERJAAN__A_C">#REF!</definedName>
    <definedName name="PEKERJAAN__A_C_1">#REF!</definedName>
    <definedName name="PEKERJAAN__A_C_15">#REF!</definedName>
    <definedName name="PEKERJAAN__A_C_15_1">#REF!</definedName>
    <definedName name="PEKERJAAN__A_C_15_16">#REF!</definedName>
    <definedName name="PEKERJAAN__A_C_15_7">#REF!</definedName>
    <definedName name="PEKERJAAN__A_C_16">#REF!</definedName>
    <definedName name="PEKERJAAN__A_C_17">#REF!</definedName>
    <definedName name="PEKERJAAN__A_C_2">#REF!</definedName>
    <definedName name="PEKERJAAN__A_C_3">#REF!</definedName>
    <definedName name="PEKERJAAN__A_C_4">#REF!</definedName>
    <definedName name="PEKERJAAN__A_C_5">#REF!</definedName>
    <definedName name="PEKERJAAN__A_C_6">#REF!</definedName>
    <definedName name="PEKERJAAN__A_C_7">#REF!</definedName>
    <definedName name="PEKERJAAN__A_C_8">#REF!</definedName>
    <definedName name="PEKERJAAN__A_C_9">#REF!</definedName>
    <definedName name="pekerjaan_bertulang">'[218]BQ LtI'!$G$49</definedName>
    <definedName name="PEKERJAAN_BETON_BETON_BERTULANG5">[214]RUMAH5!$J$46</definedName>
    <definedName name="PEKERJAAN_CAT">#REF!</definedName>
    <definedName name="PEKERJAAN_CAT_1">#REF!</definedName>
    <definedName name="PEKERJAAN_CAT_15">#REF!</definedName>
    <definedName name="PEKERJAAN_CAT_15_1">#REF!</definedName>
    <definedName name="PEKERJAAN_CAT_15_16">#REF!</definedName>
    <definedName name="PEKERJAAN_CAT_15_7">#REF!</definedName>
    <definedName name="PEKERJAAN_CAT_16">#REF!</definedName>
    <definedName name="PEKERJAAN_CAT_17">#REF!</definedName>
    <definedName name="PEKERJAAN_CAT_2">#REF!</definedName>
    <definedName name="PEKERJAAN_CAT_3">#REF!</definedName>
    <definedName name="PEKERJAAN_CAT_4">#REF!</definedName>
    <definedName name="PEKERJAAN_CAT_5">#REF!</definedName>
    <definedName name="PEKERJAAN_CAT_6">#REF!</definedName>
    <definedName name="PEKERJAAN_CAT_7">#REF!</definedName>
    <definedName name="PEKERJAAN_CAT_8">#REF!</definedName>
    <definedName name="PEKERJAAN_CAT_9">#REF!</definedName>
    <definedName name="PEKERJAAN_CCTV__SOUND_SYSTEM____MATV">#REF!</definedName>
    <definedName name="PEKERJAAN_CCTV__SOUND_SYSTEM____MATV_1">#REF!</definedName>
    <definedName name="PEKERJAAN_CCTV__SOUND_SYSTEM____MATV_15">#REF!</definedName>
    <definedName name="PEKERJAAN_CCTV__SOUND_SYSTEM____MATV_15_1">#REF!</definedName>
    <definedName name="PEKERJAAN_CCTV__SOUND_SYSTEM____MATV_15_16">#REF!</definedName>
    <definedName name="PEKERJAAN_CCTV__SOUND_SYSTEM____MATV_15_7">#REF!</definedName>
    <definedName name="PEKERJAAN_CCTV__SOUND_SYSTEM____MATV_16">#REF!</definedName>
    <definedName name="PEKERJAAN_CCTV__SOUND_SYSTEM____MATV_17">#REF!</definedName>
    <definedName name="PEKERJAAN_CCTV__SOUND_SYSTEM____MATV_2">#REF!</definedName>
    <definedName name="PEKERJAAN_CCTV__SOUND_SYSTEM____MATV_3">#REF!</definedName>
    <definedName name="PEKERJAAN_CCTV__SOUND_SYSTEM____MATV_4">#REF!</definedName>
    <definedName name="PEKERJAAN_CCTV__SOUND_SYSTEM____MATV_5">#REF!</definedName>
    <definedName name="PEKERJAAN_CCTV__SOUND_SYSTEM____MATV_6">#REF!</definedName>
    <definedName name="PEKERJAAN_CCTV__SOUND_SYSTEM____MATV_7">#REF!</definedName>
    <definedName name="PEKERJAAN_CCTV__SOUND_SYSTEM____MATV_8">#REF!</definedName>
    <definedName name="PEKERJAAN_CCTV__SOUND_SYSTEM____MATV_9">#REF!</definedName>
    <definedName name="PEKERJAAN_DINDING___PLESTERAN5">[214]RUMAH5!$J$52</definedName>
    <definedName name="PEKERJAAN_DINDING_DAN_FINISHING_DINDING">#REF!</definedName>
    <definedName name="PEKERJAAN_DINDING_DAN_FINISHING_DINDING_1">#REF!</definedName>
    <definedName name="PEKERJAAN_DINDING_DAN_FINISHING_DINDING_15">#REF!</definedName>
    <definedName name="PEKERJAAN_DINDING_DAN_FINISHING_DINDING_15_1">#REF!</definedName>
    <definedName name="PEKERJAAN_DINDING_DAN_FINISHING_DINDING_15_16">#REF!</definedName>
    <definedName name="PEKERJAAN_DINDING_DAN_FINISHING_DINDING_15_7">#REF!</definedName>
    <definedName name="PEKERJAAN_DINDING_DAN_FINISHING_DINDING_16">#REF!</definedName>
    <definedName name="PEKERJAAN_DINDING_DAN_FINISHING_DINDING_17">#REF!</definedName>
    <definedName name="PEKERJAAN_DINDING_DAN_FINISHING_DINDING_2">#REF!</definedName>
    <definedName name="PEKERJAAN_DINDING_DAN_FINISHING_DINDING_3">#REF!</definedName>
    <definedName name="PEKERJAAN_DINDING_DAN_FINISHING_DINDING_4">#REF!</definedName>
    <definedName name="PEKERJAAN_DINDING_DAN_FINISHING_DINDING_5">#REF!</definedName>
    <definedName name="PEKERJAAN_DINDING_DAN_FINISHING_DINDING_6">#REF!</definedName>
    <definedName name="PEKERJAAN_DINDING_DAN_FINISHING_DINDING_7">#REF!</definedName>
    <definedName name="PEKERJAAN_DINDING_DAN_FINISHING_DINDING_8">#REF!</definedName>
    <definedName name="PEKERJAAN_DINDING_DAN_FINISHING_DINDING_9">#REF!</definedName>
    <definedName name="PEKERJAAN_FINISHING_LANTAI">#REF!</definedName>
    <definedName name="PEKERJAAN_FINISHING_LANTAI_1">#REF!</definedName>
    <definedName name="PEKERJAAN_FINISHING_LANTAI_15">#REF!</definedName>
    <definedName name="PEKERJAAN_FINISHING_LANTAI_15_1">#REF!</definedName>
    <definedName name="PEKERJAAN_FINISHING_LANTAI_15_16">#REF!</definedName>
    <definedName name="PEKERJAAN_FINISHING_LANTAI_15_7">#REF!</definedName>
    <definedName name="PEKERJAAN_FINISHING_LANTAI_16">#REF!</definedName>
    <definedName name="PEKERJAAN_FINISHING_LANTAI_17">#REF!</definedName>
    <definedName name="PEKERJAAN_FINISHING_LANTAI_2">#REF!</definedName>
    <definedName name="PEKERJAAN_FINISHING_LANTAI_3">#REF!</definedName>
    <definedName name="PEKERJAAN_FINISHING_LANTAI_4">#REF!</definedName>
    <definedName name="PEKERJAAN_FINISHING_LANTAI_5">#REF!</definedName>
    <definedName name="PEKERJAAN_FINISHING_LANTAI_6">#REF!</definedName>
    <definedName name="PEKERJAAN_FINISHING_LANTAI_7">#REF!</definedName>
    <definedName name="PEKERJAAN_FINISHING_LANTAI_8">#REF!</definedName>
    <definedName name="PEKERJAAN_FINISHING_LANTAI_9">#REF!</definedName>
    <definedName name="PEKERJAAN_GONDOLA">#REF!</definedName>
    <definedName name="PEKERJAAN_GONDOLA_1">#REF!</definedName>
    <definedName name="PEKERJAAN_GONDOLA_15">#REF!</definedName>
    <definedName name="PEKERJAAN_GONDOLA_15_1">#REF!</definedName>
    <definedName name="PEKERJAAN_GONDOLA_15_16">#REF!</definedName>
    <definedName name="PEKERJAAN_GONDOLA_15_7">#REF!</definedName>
    <definedName name="PEKERJAAN_GONDOLA_16">#REF!</definedName>
    <definedName name="PEKERJAAN_GONDOLA_17">#REF!</definedName>
    <definedName name="PEKERJAAN_GONDOLA_2">#REF!</definedName>
    <definedName name="PEKERJAAN_GONDOLA_3">#REF!</definedName>
    <definedName name="PEKERJAAN_GONDOLA_4">#REF!</definedName>
    <definedName name="PEKERJAAN_GONDOLA_5">#REF!</definedName>
    <definedName name="PEKERJAAN_GONDOLA_6">#REF!</definedName>
    <definedName name="PEKERJAAN_GONDOLA_7">#REF!</definedName>
    <definedName name="PEKERJAAN_GONDOLA_8">#REF!</definedName>
    <definedName name="PEKERJAAN_GONDOLA_9">#REF!</definedName>
    <definedName name="PEKERJAAN_INSTALASI_LISTRIK5">[214]RUMAH5!$J$135</definedName>
    <definedName name="PEKERJAAN_INSTALASI_LISTRIKtyp6">[214]RUMAH5!$J$134</definedName>
    <definedName name="Pekerjaan_instl_pemasangan">'[218]BQ LtI'!$G$84</definedName>
    <definedName name="PEKERJAAN_KAMAR_MANDI5">[214]RUMAH5!$J$145</definedName>
    <definedName name="PEKERJAAN_KAMAR_MANDItyp6">[214]RUMAH5!$J$144</definedName>
    <definedName name="Pekerjaan_Kosen">'[218]BQ LtI'!$G$72</definedName>
    <definedName name="PEKERJAAN_KUNCI_DAN_PEGANTUNG5">[214]RUMAH5!$J$86</definedName>
    <definedName name="PEKERJAAN_KUNCI_DAN_PEGANTUNGtyp6">[214]RUMAH5!$J$85</definedName>
    <definedName name="PEKERJAAN_KUSEN__PINTU_DAN_VENTILASI5">[214]RUMAH5!$J$77</definedName>
    <definedName name="PEKERJAAN_KUSEN__PINTU_DAN_VENTILASItyp6">[214]RUMAH5!$J$76</definedName>
    <definedName name="PEKERJAAN_LAIN___LAIN5">[214]RUMAH5!$J$174</definedName>
    <definedName name="PEKERJAAN_LAIN___LAINtyp6">[214]RUMAH5!$J$173</definedName>
    <definedName name="pekerjaan_lantai_I_pek_tanah">'[218]BQ LtI'!$G$24</definedName>
    <definedName name="pekerjaan_lantai_pelapis_dinding">'[218]BQ LtI'!$G$61</definedName>
    <definedName name="PEKERJAAN_LANTAI5">[214]RUMAH5!$J$60</definedName>
    <definedName name="PEKERJAAN_LIFT_ex_KOREA">#REF!</definedName>
    <definedName name="PEKERJAAN_LIFT_ex_KOREA_1">#REF!</definedName>
    <definedName name="PEKERJAAN_LIFT_ex_KOREA_15">#REF!</definedName>
    <definedName name="PEKERJAAN_LIFT_ex_KOREA_15_1">#REF!</definedName>
    <definedName name="PEKERJAAN_LIFT_ex_KOREA_15_16">#REF!</definedName>
    <definedName name="PEKERJAAN_LIFT_ex_KOREA_15_7">#REF!</definedName>
    <definedName name="PEKERJAAN_LIFT_ex_KOREA_16">#REF!</definedName>
    <definedName name="PEKERJAAN_LIFT_ex_KOREA_17">#REF!</definedName>
    <definedName name="PEKERJAAN_LIFT_ex_KOREA_2">#REF!</definedName>
    <definedName name="PEKERJAAN_LIFT_ex_KOREA_3">#REF!</definedName>
    <definedName name="PEKERJAAN_LIFT_ex_KOREA_4">#REF!</definedName>
    <definedName name="PEKERJAAN_LIFT_ex_KOREA_5">#REF!</definedName>
    <definedName name="PEKERJAAN_LIFT_ex_KOREA_6">#REF!</definedName>
    <definedName name="PEKERJAAN_LIFT_ex_KOREA_7">#REF!</definedName>
    <definedName name="PEKERJAAN_LIFT_ex_KOREA_8">#REF!</definedName>
    <definedName name="PEKERJAAN_LIFT_ex_KOREA_9">#REF!</definedName>
    <definedName name="PEKERJAAN_LISTRIK___GENSET">#REF!</definedName>
    <definedName name="PEKERJAAN_LISTRIK___GENSET_1">#REF!</definedName>
    <definedName name="PEKERJAAN_LISTRIK___GENSET_15">#REF!</definedName>
    <definedName name="PEKERJAAN_LISTRIK___GENSET_15_1">#REF!</definedName>
    <definedName name="PEKERJAAN_LISTRIK___GENSET_15_16">#REF!</definedName>
    <definedName name="PEKERJAAN_LISTRIK___GENSET_15_7">#REF!</definedName>
    <definedName name="PEKERJAAN_LISTRIK___GENSET_16">#REF!</definedName>
    <definedName name="PEKERJAAN_LISTRIK___GENSET_17">#REF!</definedName>
    <definedName name="PEKERJAAN_LISTRIK___GENSET_2">#REF!</definedName>
    <definedName name="PEKERJAAN_LISTRIK___GENSET_3">#REF!</definedName>
    <definedName name="PEKERJAAN_LISTRIK___GENSET_4">#REF!</definedName>
    <definedName name="PEKERJAAN_LISTRIK___GENSET_5">#REF!</definedName>
    <definedName name="PEKERJAAN_LISTRIK___GENSET_6">#REF!</definedName>
    <definedName name="PEKERJAAN_LISTRIK___GENSET_7">#REF!</definedName>
    <definedName name="PEKERJAAN_LISTRIK___GENSET_8">#REF!</definedName>
    <definedName name="PEKERJAAN_LISTRIK___GENSET_9">#REF!</definedName>
    <definedName name="PEKERJAAN_LUAR">#REF!</definedName>
    <definedName name="PEKERJAAN_LUAR_1">#REF!</definedName>
    <definedName name="PEKERJAAN_LUAR_15">#REF!</definedName>
    <definedName name="PEKERJAAN_LUAR_15_1">#REF!</definedName>
    <definedName name="PEKERJAAN_LUAR_15_16">#REF!</definedName>
    <definedName name="PEKERJAAN_LUAR_15_7">#REF!</definedName>
    <definedName name="PEKERJAAN_LUAR_16">#REF!</definedName>
    <definedName name="PEKERJAAN_LUAR_17">#REF!</definedName>
    <definedName name="PEKERJAAN_LUAR_2">#REF!</definedName>
    <definedName name="PEKERJAAN_LUAR_3">#REF!</definedName>
    <definedName name="PEKERJAAN_LUAR_3_1">#REF!</definedName>
    <definedName name="PEKERJAAN_LUAR_3_2">#REF!</definedName>
    <definedName name="PEKERJAAN_LUAR_4">#REF!</definedName>
    <definedName name="PEKERJAAN_LUAR_5">#REF!</definedName>
    <definedName name="PEKERJAAN_LUAR_6">#REF!</definedName>
    <definedName name="PEKERJAAN_LUAR_7">#REF!</definedName>
    <definedName name="PEKERJAAN_LUAR_8">#REF!</definedName>
    <definedName name="PEKERJAAN_LUAR_9">#REF!</definedName>
    <definedName name="pekerjaan_pasangan">'[218]BQ LtI'!$G$34</definedName>
    <definedName name="PEKERJAAN_PENDAHULUAN">'[538]Rinci Progres'!$2:$17</definedName>
    <definedName name="PEKERJAAN_PENGECATAN5">[214]RUMAH5!$J$117</definedName>
    <definedName name="PEKERJAAN_PENGECATANtyp6">[214]RUMAH5!$J$116</definedName>
    <definedName name="PEKERJAAN_PENUTUP_ATAP5">[214]RUMAH5!$J$105</definedName>
    <definedName name="PEKERJAAN_PENUTUP_ATAPtyp6">[214]RUMAH5!$J$104</definedName>
    <definedName name="pekerjaan_persiapan">'[218]BQ LtI'!$G$16</definedName>
    <definedName name="PEKERJAAN_PERSIAPAN2">[214]RUMAH6!$J$21</definedName>
    <definedName name="PEKERJAAN_PERSIAPAN5">[214]RUMAH5!$J$21</definedName>
    <definedName name="PEKERJAAN_PLAFOND">#REF!</definedName>
    <definedName name="PEKERJAAN_PLAFOND_1">#REF!</definedName>
    <definedName name="PEKERJAAN_PLAFOND_15">#REF!</definedName>
    <definedName name="PEKERJAAN_PLAFOND_15_1">#REF!</definedName>
    <definedName name="PEKERJAAN_PLAFOND_15_16">#REF!</definedName>
    <definedName name="PEKERJAAN_PLAFOND_15_7">#REF!</definedName>
    <definedName name="PEKERJAAN_PLAFOND_16">#REF!</definedName>
    <definedName name="PEKERJAAN_PLAFOND_17">#REF!</definedName>
    <definedName name="PEKERJAAN_PLAFOND_2">#REF!</definedName>
    <definedName name="PEKERJAAN_PLAFOND_3">#REF!</definedName>
    <definedName name="PEKERJAAN_PLAFOND_4">#REF!</definedName>
    <definedName name="PEKERJAAN_PLAFOND_5">#REF!</definedName>
    <definedName name="PEKERJAAN_PLAFOND_6">#REF!</definedName>
    <definedName name="PEKERJAAN_PLAFOND_7">#REF!</definedName>
    <definedName name="PEKERJAAN_PLAFOND_8">#REF!</definedName>
    <definedName name="PEKERJAAN_PLAFOND_9">#REF!</definedName>
    <definedName name="PEKERJAAN_PLAFOND5">[214]RUMAH5!$J$91</definedName>
    <definedName name="PEKERJAAN_PLAFONDtyp6">[214]RUMAH5!$J$90</definedName>
    <definedName name="PEKERJAAN_PLUMBING___SANITARY">#REF!</definedName>
    <definedName name="PEKERJAAN_PLUMBING___SANITARY_1">#REF!</definedName>
    <definedName name="PEKERJAAN_PLUMBING___SANITARY_15">#REF!</definedName>
    <definedName name="PEKERJAAN_PLUMBING___SANITARY_15_1">#REF!</definedName>
    <definedName name="PEKERJAAN_PLUMBING___SANITARY_15_16">#REF!</definedName>
    <definedName name="PEKERJAAN_PLUMBING___SANITARY_15_7">#REF!</definedName>
    <definedName name="PEKERJAAN_PLUMBING___SANITARY_16">#REF!</definedName>
    <definedName name="PEKERJAAN_PLUMBING___SANITARY_17">#REF!</definedName>
    <definedName name="PEKERJAAN_PLUMBING___SANITARY_2">#REF!</definedName>
    <definedName name="PEKERJAAN_PLUMBING___SANITARY_3">#REF!</definedName>
    <definedName name="PEKERJAAN_PLUMBING___SANITARY_4">#REF!</definedName>
    <definedName name="PEKERJAAN_PLUMBING___SANITARY_5">#REF!</definedName>
    <definedName name="PEKERJAAN_PLUMBING___SANITARY_6">#REF!</definedName>
    <definedName name="PEKERJAAN_PLUMBING___SANITARY_7">#REF!</definedName>
    <definedName name="PEKERJAAN_PLUMBING___SANITARY_8">#REF!</definedName>
    <definedName name="PEKERJAAN_PLUMBING___SANITARY_9">#REF!</definedName>
    <definedName name="PEKERJAAN_PONDASI">#REF!</definedName>
    <definedName name="PEKERJAAN_PONDASI_1">#REF!</definedName>
    <definedName name="PEKERJAAN_PONDASI_17">#REF!</definedName>
    <definedName name="PEKERJAAN_PONDASI_2">#REF!</definedName>
    <definedName name="PEKERJAAN_PONDASI_3">#REF!</definedName>
    <definedName name="PEKERJAAN_PONDASI_4">#REF!</definedName>
    <definedName name="PEKERJAAN_PONDASI_5">#REF!</definedName>
    <definedName name="PEKERJAAN_PONDASI_6">#REF!</definedName>
    <definedName name="PEKERJAAN_PONDASI_7">#REF!</definedName>
    <definedName name="PEKERJAAN_PONDASI_8">#REF!</definedName>
    <definedName name="PEKERJAAN_PONDASI_9">#REF!</definedName>
    <definedName name="PEKERJAAN_PONDASI2">[214]RUMAH6!$J$34</definedName>
    <definedName name="PEKERJAAN_PONDASI5">[214]RUMAH5!$J$34</definedName>
    <definedName name="PEKERJAAN_RAILING_DAN_LAIN___LAIN">#REF!</definedName>
    <definedName name="PEKERJAAN_RAILING_DAN_LAIN___LAIN_1">#REF!</definedName>
    <definedName name="PEKERJAAN_RAILING_DAN_LAIN___LAIN_15">#REF!</definedName>
    <definedName name="PEKERJAAN_RAILING_DAN_LAIN___LAIN_15_1">#REF!</definedName>
    <definedName name="PEKERJAAN_RAILING_DAN_LAIN___LAIN_15_16">#REF!</definedName>
    <definedName name="PEKERJAAN_RAILING_DAN_LAIN___LAIN_15_7">#REF!</definedName>
    <definedName name="PEKERJAAN_RAILING_DAN_LAIN___LAIN_16">#REF!</definedName>
    <definedName name="PEKERJAAN_RAILING_DAN_LAIN___LAIN_17">#REF!</definedName>
    <definedName name="PEKERJAAN_RAILING_DAN_LAIN___LAIN_2">#REF!</definedName>
    <definedName name="PEKERJAAN_RAILING_DAN_LAIN___LAIN_3">#REF!</definedName>
    <definedName name="PEKERJAAN_RAILING_DAN_LAIN___LAIN_4">#REF!</definedName>
    <definedName name="PEKERJAAN_RAILING_DAN_LAIN___LAIN_5">#REF!</definedName>
    <definedName name="PEKERJAAN_RAILING_DAN_LAIN___LAIN_6">#REF!</definedName>
    <definedName name="PEKERJAAN_RAILING_DAN_LAIN___LAIN_7">#REF!</definedName>
    <definedName name="PEKERJAAN_RAILING_DAN_LAIN___LAIN_8">#REF!</definedName>
    <definedName name="PEKERJAAN_RAILING_DAN_LAIN___LAIN_9">#REF!</definedName>
    <definedName name="PEKERJAAN_RANGKA_ATAP5">[214]RUMAH5!$J$100</definedName>
    <definedName name="PEKERJAAN_RANGKA_ATAPtyp6">[214]RUMAH5!$J$99</definedName>
    <definedName name="PEKERJAAN_SANITAIR5">[214]RUMAH5!$J$154</definedName>
    <definedName name="PEKERJAAN_SANITAIRtyp6">[214]RUMAH5!$J$153</definedName>
    <definedName name="PEKERJAAN_SPRINKLER___FIRE_FIGHTING">#REF!</definedName>
    <definedName name="PEKERJAAN_SPRINKLER___FIRE_FIGHTING_1">#REF!</definedName>
    <definedName name="PEKERJAAN_SPRINKLER___FIRE_FIGHTING_15">#REF!</definedName>
    <definedName name="PEKERJAAN_SPRINKLER___FIRE_FIGHTING_15_1">#REF!</definedName>
    <definedName name="PEKERJAAN_SPRINKLER___FIRE_FIGHTING_15_16">#REF!</definedName>
    <definedName name="PEKERJAAN_SPRINKLER___FIRE_FIGHTING_15_7">#REF!</definedName>
    <definedName name="PEKERJAAN_SPRINKLER___FIRE_FIGHTING_16">#REF!</definedName>
    <definedName name="PEKERJAAN_SPRINKLER___FIRE_FIGHTING_17">#REF!</definedName>
    <definedName name="PEKERJAAN_SPRINKLER___FIRE_FIGHTING_2">#REF!</definedName>
    <definedName name="PEKERJAAN_SPRINKLER___FIRE_FIGHTING_3">#REF!</definedName>
    <definedName name="PEKERJAAN_SPRINKLER___FIRE_FIGHTING_4">#REF!</definedName>
    <definedName name="PEKERJAAN_SPRINKLER___FIRE_FIGHTING_5">#REF!</definedName>
    <definedName name="PEKERJAAN_SPRINKLER___FIRE_FIGHTING_6">#REF!</definedName>
    <definedName name="PEKERJAAN_SPRINKLER___FIRE_FIGHTING_7">#REF!</definedName>
    <definedName name="PEKERJAAN_SPRINKLER___FIRE_FIGHTING_8">#REF!</definedName>
    <definedName name="PEKERJAAN_SPRINKLER___FIRE_FIGHTING_9">#REF!</definedName>
    <definedName name="Pekerjaan_Sruktur_Bawah">'[309]Kom Unit Price'!$J$110</definedName>
    <definedName name="PEKERJAAN_STRUKTUR_ATAS_DAN_ATAP">#REF!</definedName>
    <definedName name="PEKERJAAN_STRUKTUR_ATAS_DAN_ATAP_1">#REF!</definedName>
    <definedName name="PEKERJAAN_STRUKTUR_ATAS_DAN_ATAP_15">#REF!</definedName>
    <definedName name="PEKERJAAN_STRUKTUR_ATAS_DAN_ATAP_15_1">#REF!</definedName>
    <definedName name="PEKERJAAN_STRUKTUR_ATAS_DAN_ATAP_15_16">#REF!</definedName>
    <definedName name="PEKERJAAN_STRUKTUR_ATAS_DAN_ATAP_15_7">#REF!</definedName>
    <definedName name="PEKERJAAN_STRUKTUR_ATAS_DAN_ATAP_16">#REF!</definedName>
    <definedName name="PEKERJAAN_STRUKTUR_ATAS_DAN_ATAP_17">#REF!</definedName>
    <definedName name="PEKERJAAN_STRUKTUR_ATAS_DAN_ATAP_2">#REF!</definedName>
    <definedName name="PEKERJAAN_STRUKTUR_ATAS_DAN_ATAP_3">#REF!</definedName>
    <definedName name="PEKERJAAN_STRUKTUR_ATAS_DAN_ATAP_4">#REF!</definedName>
    <definedName name="PEKERJAAN_STRUKTUR_ATAS_DAN_ATAP_5">#REF!</definedName>
    <definedName name="PEKERJAAN_STRUKTUR_ATAS_DAN_ATAP_6">#REF!</definedName>
    <definedName name="PEKERJAAN_STRUKTUR_ATAS_DAN_ATAP_7">#REF!</definedName>
    <definedName name="PEKERJAAN_STRUKTUR_ATAS_DAN_ATAP_8">#REF!</definedName>
    <definedName name="PEKERJAAN_STRUKTUR_ATAS_DAN_ATAP_9">#REF!</definedName>
    <definedName name="PEKERJAAN_SUB_STRUKTUR">#REF!</definedName>
    <definedName name="PEKERJAAN_SUB_STRUKTUR_1">#REF!</definedName>
    <definedName name="PEKERJAAN_SUB_STRUKTUR_17">#REF!</definedName>
    <definedName name="PEKERJAAN_SUB_STRUKTUR_2">#REF!</definedName>
    <definedName name="PEKERJAAN_SUB_STRUKTUR_3">#REF!</definedName>
    <definedName name="PEKERJAAN_SUB_STRUKTUR_4">#REF!</definedName>
    <definedName name="PEKERJAAN_SUB_STRUKTUR_5">#REF!</definedName>
    <definedName name="PEKERJAAN_SUB_STRUKTUR_6">#REF!</definedName>
    <definedName name="PEKERJAAN_SUB_STRUKTUR_7">#REF!</definedName>
    <definedName name="PEKERJAAN_SUB_STRUKTUR_8">#REF!</definedName>
    <definedName name="PEKERJAAN_SUB_STRUKTUR_9">#REF!</definedName>
    <definedName name="PEKERJAAN_TANAH">#REF!</definedName>
    <definedName name="PEKERJAAN_TANAH_1">#REF!</definedName>
    <definedName name="PEKERJAAN_TANAH_2">#REF!</definedName>
    <definedName name="PEKERJAAN_TANAH_3">#REF!</definedName>
    <definedName name="PEKERJAAN_TANAH_4">#REF!</definedName>
    <definedName name="PEKERJAAN_TANAH_5">#REF!</definedName>
    <definedName name="PEKERJAAN_TANAH_6">#REF!</definedName>
    <definedName name="PEKERJAAN_TANAH_7">#REF!</definedName>
    <definedName name="PEKERJAAN_TANAH_DAN_PASIR2">[214]RUMAH6!$J$28</definedName>
    <definedName name="PEKERJAAN_TANAH_DAN_PASIR5">[214]RUMAH5!$J$28</definedName>
    <definedName name="PEKERJAAN_TELEPON">#REF!</definedName>
    <definedName name="PEKERJAAN_TELEPON_1">#REF!</definedName>
    <definedName name="PEKERJAAN_TELEPON_15">#REF!</definedName>
    <definedName name="PEKERJAAN_TELEPON_15_1">#REF!</definedName>
    <definedName name="PEKERJAAN_TELEPON_15_16">#REF!</definedName>
    <definedName name="PEKERJAAN_TELEPON_15_7">#REF!</definedName>
    <definedName name="PEKERJAAN_TELEPON_16">#REF!</definedName>
    <definedName name="PEKERJAAN_TELEPON_17">#REF!</definedName>
    <definedName name="PEKERJAAN_TELEPON_2">#REF!</definedName>
    <definedName name="PEKERJAAN_TELEPON_3">#REF!</definedName>
    <definedName name="PEKERJAAN_TELEPON_4">#REF!</definedName>
    <definedName name="PEKERJAAN_TELEPON_5">#REF!</definedName>
    <definedName name="PEKERJAAN_TELEPON_6">#REF!</definedName>
    <definedName name="PEKERJAAN_TELEPON_7">#REF!</definedName>
    <definedName name="PEKERJAAN_TELEPON_8">#REF!</definedName>
    <definedName name="PEKERJAAN_TELEPON_9">#REF!</definedName>
    <definedName name="Pekerjaan_Umum">'[309]Kom Unit Price'!$J$52</definedName>
    <definedName name="Pekerjaan1">#REF!</definedName>
    <definedName name="PekerjaanBesiPlos">[69]Analisa!$J$436</definedName>
    <definedName name="PekerjaanBesiPolos">[69]Analisa!$J$436</definedName>
    <definedName name="PekerjaanBesiUlir">[69]Analisa!$J$423</definedName>
    <definedName name="PekerjaBiasa">[253]HARGA!$F$19</definedName>
    <definedName name="pekerjamandor__angkut60">'[267]ANALISA HARGA SAT.'!$J$58</definedName>
    <definedName name="pekerjaterampil">[339]harsat!$G$129</definedName>
    <definedName name="pekgal">'[652]Upah Bahan '!$J$16</definedName>
    <definedName name="Pekj_Beton_dan_Baja_Profil">'[309]IPA Lumpsum'!$J$82</definedName>
    <definedName name="Pekj_Instalasi_Air_Bersih">'[309]IPA Lumpsum'!$J$163</definedName>
    <definedName name="Pekj_Instalasi_Air_Kotor">'[309]IPA Lumpsum'!$J$170</definedName>
    <definedName name="Pekj_Instalasi_Listrik">'[309]IPA Lumpsum'!$J$157</definedName>
    <definedName name="Pekj_Kosen_Pintu_dan_Jendela_Aluminium">'[309]IPA Lumpsum'!$J$138</definedName>
    <definedName name="Pekj_Lain_Lain">'[309]IPA Lumpsum'!$J$176</definedName>
    <definedName name="Pekj_Langit_Langit">'[309]IPA Lumpsum'!$J$106</definedName>
    <definedName name="Pekj_Lantai_Keramik">'[309]IPA Lumpsum'!$J$92</definedName>
    <definedName name="Pekj_Pasangan_dan_Plesteran">'[309]IPA Lumpsum'!$J$59</definedName>
    <definedName name="Pekj_Pengecatan">'[309]IPA Lumpsum'!$J$143</definedName>
    <definedName name="Pekj_Penutup_Atap">'[309]IPA Lumpsum'!$J$100</definedName>
    <definedName name="Pekj_Rangka_Atap">'[309]IPA Lumpsum'!$J$96</definedName>
    <definedName name="PEKLISTRIK">#REF!</definedName>
    <definedName name="peksalur">#REF!</definedName>
    <definedName name="pektr">[248]Upah!$M$9</definedName>
    <definedName name="pektrampil">'[233]h.sat-bbm'!$J$127</definedName>
    <definedName name="pelak_jl">'[307]Operasional Kegiatan'!#REF!</definedName>
    <definedName name="PELAKSANA">[300]MENU!$F$15</definedName>
    <definedName name="Pelamur_Tembok">[272]Harga!$D$41</definedName>
    <definedName name="pelengkap">'[325]Harga Bahan'!$H$97</definedName>
    <definedName name="PELER">#REF!</definedName>
    <definedName name="pelumas">[615]DH!$G$31</definedName>
    <definedName name="pem.operet">[352]BASIC!$AO$1161</definedName>
    <definedName name="pemadatan">'[258]AHS Struktur'!$G$353</definedName>
    <definedName name="pemadatrodabesi">#REF!</definedName>
    <definedName name="pemadatrodakaret">#REF!</definedName>
    <definedName name="Pemancangan">[117]NP!$L$183:$V$243</definedName>
    <definedName name="pemasak_aspal">#REF!</definedName>
    <definedName name="Pemasangan_Instalasi_Pipa_Air_Bersih">[309]H.Bahan!$E$107</definedName>
    <definedName name="Pemasukan_Arus_Listrik_32Amp">[309]H.Bahan!$E$95</definedName>
    <definedName name="pemasukandaya1300">#REF!</definedName>
    <definedName name="pemb_operator">'[161]#REF!'!$H$23</definedName>
    <definedName name="Pembangunan_Gedung_Laboratorium_IPA">'[309]IPA Lumpsum'!$K$23</definedName>
    <definedName name="Pembangunan_Gedung_Laboratorium_Komputer">'[309]Kom Lumpsum'!$L$24</definedName>
    <definedName name="pembantu">[352]ANALISA!$I$23</definedName>
    <definedName name="Pembantu_operator">#REF!</definedName>
    <definedName name="PEMBANTU_OPERATOR___MEKANIK">#REF!</definedName>
    <definedName name="pembantu_tk">'[161]#REF!'!$F$183</definedName>
    <definedName name="pembantuoperator">'[653]Daf. Upah &amp; Bah'!$E$16</definedName>
    <definedName name="pembersihan">#REF!</definedName>
    <definedName name="PEMBERSIHAN_LAHAN">'[161]#REF!'!$H$9</definedName>
    <definedName name="Pembersihan_Lapangan">'[309]Contoh Analisa'!$G$14</definedName>
    <definedName name="pembersihan_pembongkaran">'[161]#REF!'!$K$501</definedName>
    <definedName name="PEMBERSIHANLOKASI">#REF!</definedName>
    <definedName name="pembersihansaluran">[295]Ans!$J$156</definedName>
    <definedName name="pembesian">#REF!</definedName>
    <definedName name="Pembesian_dengan_Besi_Polos">'[309]Contoh Analisa'!$G$340</definedName>
    <definedName name="Pembesian_Dengan_Besi_Ulir_1kg">'[309]Contoh Analisa'!$G$350</definedName>
    <definedName name="Pembesian_polos">'[161]#REF!'!$I$40</definedName>
    <definedName name="Pembesian_ulir">'[161]#REF!'!$H$88</definedName>
    <definedName name="pembesian1">'[258]AHS Struktur'!$G$260</definedName>
    <definedName name="pembesian2">'[258]AHS Struktur'!$G$279</definedName>
    <definedName name="pembesianII">#REF!</definedName>
    <definedName name="pembesianiii">#REF!</definedName>
    <definedName name="Pembongkaran">[654]NP!$L$841:$V$901</definedName>
    <definedName name="Pembongkaran_bangunan">'[161]#REF!'!$K$3797</definedName>
    <definedName name="pembort">[644]Upah!$G$14</definedName>
    <definedName name="Pembuatan_jalan_alih">'[161]#REF!'!$J$422</definedName>
    <definedName name="Pembulatan">#REF!</definedName>
    <definedName name="Pembulatan_US">#REF!</definedName>
    <definedName name="PEMERINTAH">'[431]Penyiapan Bdn Jalan'!$A$2</definedName>
    <definedName name="pemindahan_STO">#REF!</definedName>
    <definedName name="pemindahan_tiang">#REF!</definedName>
    <definedName name="pemindahan_trafo">#REF!</definedName>
    <definedName name="Pemotongan_Tiang">'[598]Harga dasar'!$F$16</definedName>
    <definedName name="pemudi">'[266]Daf-Harga'!$H$28</definedName>
    <definedName name="PEN">'[382]2'!$A$1508:$J$1570</definedName>
    <definedName name="pen_exppn">#REF!</definedName>
    <definedName name="pen_exppn_19">#REF!</definedName>
    <definedName name="penangkalpetir">#REF!</definedName>
    <definedName name="penawar">'[432]data-pendukung'!$H$31</definedName>
    <definedName name="Penawaran">[655]BQ!$O$43</definedName>
    <definedName name="peng">#REF!</definedName>
    <definedName name="Pengadaan_Air_Condesioner_1_5PK_Tambah_Instalasi">[309]H.Bahan!$E$96</definedName>
    <definedName name="pengajam">[333]upah!$E$16</definedName>
    <definedName name="pengaruh_DH">#REF!</definedName>
    <definedName name="PENGARUH_SUD_PARK">#REF!</definedName>
    <definedName name="PENGAWAS">[300]MENU!$F$9</definedName>
    <definedName name="PENGECATAN">#REF!</definedName>
    <definedName name="pengecatan_kayu">'[161]#REF!'!$I$331</definedName>
    <definedName name="PENGECATAN1">#REF!</definedName>
    <definedName name="Pengecoran">#REF!</definedName>
    <definedName name="Pengesahan.">#REF!</definedName>
    <definedName name="PENGGAL_KATA">#REF!</definedName>
    <definedName name="penghampar">#REF!</definedName>
    <definedName name="Pengukuran_dan_Pemasangan_Bowplank">'[309]Contoh Analisa'!$G$25</definedName>
    <definedName name="Peningkatan_Pembangunan_Jalan_dan_Jembatan">"Nama_Program"</definedName>
    <definedName name="penitian">#REF!</definedName>
    <definedName name="penjaga">#REF!</definedName>
    <definedName name="PENJAGA_MALAM">#REF!</definedName>
    <definedName name="Penjaga_Malam_Satpam">[272]Harga!$D$17</definedName>
    <definedName name="pentin">#REF!</definedName>
    <definedName name="penulangan_pancang_beton">'[161]#REF!'!$H$2932</definedName>
    <definedName name="penutup">'[261]J-Penutup'!$F$10:$I$45</definedName>
    <definedName name="Penutup_Atap_Seng_Genteng_Metal_1m2">'[309]Contoh Analisa'!$G$250</definedName>
    <definedName name="Peny.Bdn.Jln">[245]Analisa!$A$566:$G$617</definedName>
    <definedName name="penyaring">#REF!</definedName>
    <definedName name="penyekata100">'[271]Harga Satuan'!$G$37</definedName>
    <definedName name="Penyelam">[331]HARGA!$D$21</definedName>
    <definedName name="penyemprot1000">#REF!</definedName>
    <definedName name="per">#REF!</definedName>
    <definedName name="PERABOT">#REF!</definedName>
    <definedName name="Perahu___Boat">[331]HARGA!$D$87</definedName>
    <definedName name="PERALATAN">[291]UPAH!$A$109:$F$150</definedName>
    <definedName name="Peralatan_baja_IWF_Ex_DN">#REF!</definedName>
    <definedName name="Perancah">'[161]#REF!'!$H$47</definedName>
    <definedName name="perancah_B_0">'[161]#REF!'!$H$2416</definedName>
    <definedName name="perancah_K_1_2_5">'[161]#REF!'!$H$2330</definedName>
    <definedName name="perancah_K_2_2_5">'[161]#REF!'!$H$2244</definedName>
    <definedName name="perancah_kayu">'[265]20.1.1 Bahan Bangun &amp; Konstruks'!#REF!</definedName>
    <definedName name="Perancah20">#REF!</definedName>
    <definedName name="Perancah4">#REF!</definedName>
    <definedName name="Perancah6">#REF!</definedName>
    <definedName name="perancahh">[270]Analisa!$K$89</definedName>
    <definedName name="Peratan">'[656]Sewa Peralatan'!$A$297:$J$355</definedName>
    <definedName name="Perawat">[425]Analisa!$I$81</definedName>
    <definedName name="perbaikan">[317]BASIC!$AO$1158</definedName>
    <definedName name="perc">[259]DATA!$E$40</definedName>
    <definedName name="PErcB">#REF!</definedName>
    <definedName name="PERCENT">#REF!</definedName>
    <definedName name="Peresapan">[309]H.Bahan!$E$108</definedName>
    <definedName name="PERHITSEWA">#REF!</definedName>
    <definedName name="perk_5_10">'[657]backup mc_0'!$R$63</definedName>
    <definedName name="perkuatanrangka">#REF!</definedName>
    <definedName name="PERLENGKAPAN1">#REF!</definedName>
    <definedName name="pers2">[179]Mushala!$C$16</definedName>
    <definedName name="persen">[296]Kuantitas!$L$44</definedName>
    <definedName name="PERSEN1">'[4]BILL MC 1'!$P$41</definedName>
    <definedName name="PERSEN7">'[4]BILL MC 1'!$P$359</definedName>
    <definedName name="PERSIAPAN">#REF!</definedName>
    <definedName name="PERTAMINA">#REF!</definedName>
    <definedName name="pertanahan">#REF!</definedName>
    <definedName name="perusahaan">[658]R!$G$31</definedName>
    <definedName name="PERUSH">[3]Menu!$B$13</definedName>
    <definedName name="PETC">#REF!</definedName>
    <definedName name="petcscespphcaa500.20">#REF!</definedName>
    <definedName name="petcscespphcaa500.20u">#REF!</definedName>
    <definedName name="peter">#REF!</definedName>
    <definedName name="pf">#REF!</definedName>
    <definedName name="pf_3">#REF!</definedName>
    <definedName name="PF_S">#REF!</definedName>
    <definedName name="pf5400diddwfc">#REF!</definedName>
    <definedName name="pf5400diddwfcu">#REF!</definedName>
    <definedName name="pfe_25">#REF!</definedName>
    <definedName name="pfe_6">#REF!</definedName>
    <definedName name="pfetabc3">#REF!</definedName>
    <definedName name="pfetabc3u">#REF!</definedName>
    <definedName name="pfetco2.2">#REF!</definedName>
    <definedName name="pfetco2.20">#REF!</definedName>
    <definedName name="pfetco2.20u">#REF!</definedName>
    <definedName name="pfetco2.2u">#REF!</definedName>
    <definedName name="PFRP">#REF!</definedName>
    <definedName name="PFUS">#REF!</definedName>
    <definedName name="pg">[579]DUB!$F$9</definedName>
    <definedName name="pg_9">#REF!</definedName>
    <definedName name="pg_9wp">#REF!</definedName>
    <definedName name="PG43B">'[121]ANALISA (2)'!$Q$1754</definedName>
    <definedName name="PG50H">'[121]ANALISA (2)'!$Q$1816</definedName>
    <definedName name="pgal">'[361]DU&amp;B'!$F$9</definedName>
    <definedName name="PGaliB">#REF!</definedName>
    <definedName name="PGaliD">#REF!</definedName>
    <definedName name="pgauge">'[233]h.sat-bbm'!$J$66</definedName>
    <definedName name="pgbvab">#REF!</definedName>
    <definedName name="pgbvabu">#REF!</definedName>
    <definedName name="pgbvac">#REF!</definedName>
    <definedName name="pgbvacu">#REF!</definedName>
    <definedName name="pgbvh">#REF!</definedName>
    <definedName name="pgbvhrp">#REF!</definedName>
    <definedName name="pgbvhrpu">#REF!</definedName>
    <definedName name="pgbvhu">#REF!</definedName>
    <definedName name="pgc">#REF!</definedName>
    <definedName name="pgc_1">#REF!</definedName>
    <definedName name="pgc_2">#REF!</definedName>
    <definedName name="pgc_2_1">#REF!</definedName>
    <definedName name="pgc_3">#REF!</definedName>
    <definedName name="pgc_4">#REF!</definedName>
    <definedName name="pgc_5">#REF!</definedName>
    <definedName name="pgipmdw150">#REF!</definedName>
    <definedName name="pgipmdw150u">#REF!</definedName>
    <definedName name="pgipmdw50">#REF!</definedName>
    <definedName name="pgipmdw50u">#REF!</definedName>
    <definedName name="pgipmdw80">#REF!</definedName>
    <definedName name="pgipmdw80u">#REF!</definedName>
    <definedName name="PGL">#REF!</definedName>
    <definedName name="pgr">#REF!</definedName>
    <definedName name="Pgravel">#REF!</definedName>
    <definedName name="ph">#REF!</definedName>
    <definedName name="ph_3">#REF!</definedName>
    <definedName name="ph_35">#REF!</definedName>
    <definedName name="ph_40">#REF!</definedName>
    <definedName name="ph100_1">#REF!</definedName>
    <definedName name="ph100_2">#REF!</definedName>
    <definedName name="ph100_2_1">#REF!</definedName>
    <definedName name="ph100_3">#REF!</definedName>
    <definedName name="ph100_3_1">#REF!</definedName>
    <definedName name="ph100_3_2">#REF!</definedName>
    <definedName name="ph100_4">#REF!</definedName>
    <definedName name="ph100_5">#REF!</definedName>
    <definedName name="ph150_1">#REF!</definedName>
    <definedName name="ph150_2">#REF!</definedName>
    <definedName name="ph150_2_1">#REF!</definedName>
    <definedName name="ph150_3">#REF!</definedName>
    <definedName name="ph150_3_1">#REF!</definedName>
    <definedName name="ph150_3_2">#REF!</definedName>
    <definedName name="ph150_4">#REF!</definedName>
    <definedName name="ph150_5">#REF!</definedName>
    <definedName name="ph25t">[259]Base_Price!$J$181</definedName>
    <definedName name="phf100_1">#REF!</definedName>
    <definedName name="phf100_2">#REF!</definedName>
    <definedName name="phf100_2_1">#REF!</definedName>
    <definedName name="phf100_3">#REF!</definedName>
    <definedName name="phf100_3_1">#REF!</definedName>
    <definedName name="phf100_3_2">#REF!</definedName>
    <definedName name="phf100_4">#REF!</definedName>
    <definedName name="phf100_5">#REF!</definedName>
    <definedName name="phf150_1">#REF!</definedName>
    <definedName name="phf150_2">#REF!</definedName>
    <definedName name="phf150_2_1">#REF!</definedName>
    <definedName name="phf150_3">#REF!</definedName>
    <definedName name="phf150_3_1">#REF!</definedName>
    <definedName name="phf150_3_2">#REF!</definedName>
    <definedName name="phf150_4">#REF!</definedName>
    <definedName name="phf150_5">#REF!</definedName>
    <definedName name="Phone">#REF!</definedName>
    <definedName name="phpbss40.100">#REF!</definedName>
    <definedName name="phpbss40.100pr">#REF!</definedName>
    <definedName name="phpbss40.100pru">#REF!</definedName>
    <definedName name="phpbss40.100u">#REF!</definedName>
    <definedName name="phpbss40.150">#REF!</definedName>
    <definedName name="phpbss40.150u">#REF!</definedName>
    <definedName name="phpbss40.50">#REF!</definedName>
    <definedName name="phpbss40.50u">#REF!</definedName>
    <definedName name="phpbss40.65">#REF!</definedName>
    <definedName name="phpbss40.65u">#REF!</definedName>
    <definedName name="PHYD">#REF!</definedName>
    <definedName name="PI">3.141592654</definedName>
    <definedName name="PICK">#REF!</definedName>
    <definedName name="Pick_Up_Truck">'[385]HARGA SATUAN'!$K$124</definedName>
    <definedName name="PIDET">#REF!</definedName>
    <definedName name="pijar15watt">#REF!</definedName>
    <definedName name="pijar25">[68]OE!$AK$645</definedName>
    <definedName name="pijar25watt">#REF!</definedName>
    <definedName name="pijar40">[68]OE!$AK$646</definedName>
    <definedName name="PIL">#REF!</definedName>
    <definedName name="PIL_NEW">#REF!</definedName>
    <definedName name="pilarhidran">#REF!</definedName>
    <definedName name="pile">#REF!</definedName>
    <definedName name="pile32">#REF!</definedName>
    <definedName name="pilecap">#REF!</definedName>
    <definedName name="piledrive">[248]Alat!$I$39</definedName>
    <definedName name="piledriver">'[369]H-Dasar'!$F$231</definedName>
    <definedName name="Pilihan">#REF!</definedName>
    <definedName name="PILIHSTATUS">#REF!</definedName>
    <definedName name="pilot">#REF!</definedName>
    <definedName name="pimpinan">'[434]data-pendukung'!$H$33</definedName>
    <definedName name="pimpinan_perusahaan">'[533]Surat Pernyataan'!$H$34</definedName>
    <definedName name="pin">#REF!</definedName>
    <definedName name="pinang">#REF!</definedName>
    <definedName name="pinisher">#REF!</definedName>
    <definedName name="PINJEN">#REF!</definedName>
    <definedName name="PINPA1">#REF!</definedName>
    <definedName name="PINPA2">#REF!</definedName>
    <definedName name="PINPA3">#REF!</definedName>
    <definedName name="PINPB1">#REF!</definedName>
    <definedName name="PINPD1">#REF!</definedName>
    <definedName name="PINPJA1">#REF!</definedName>
    <definedName name="PINPK1">#REF!</definedName>
    <definedName name="PINPK2">#REF!</definedName>
    <definedName name="PINPK3">#REF!</definedName>
    <definedName name="PINPK4">#REF!</definedName>
    <definedName name="PINPV1">#REF!</definedName>
    <definedName name="Pintu__Type_3___0.8_x_2.10_cm">[216]upah!$G$56</definedName>
    <definedName name="Pintu__Type_5__Folding_doors">[216]upah!$G$57</definedName>
    <definedName name="PINTU_A">#REF!</definedName>
    <definedName name="PINTU_B">#REF!</definedName>
    <definedName name="PINTU_BASE">#REF!</definedName>
    <definedName name="PINTU_C">#REF!</definedName>
    <definedName name="Pintu_Double_Teakwood">#REF!</definedName>
    <definedName name="pintu_gudang">'[161]#REF!'!$I$407</definedName>
    <definedName name="Pintu_Kaca">#REF!</definedName>
    <definedName name="pintu_pagar_besi_kompl">'[161]#REF!'!$F$67</definedName>
    <definedName name="Pintu_Teakwood_Formika">#REF!</definedName>
    <definedName name="Pintu_Type_1__2.10_x_2.10_cm">[216]upah!$G$58</definedName>
    <definedName name="Pintu_Type_2__1.38_x_2.10_cm">[216]upah!$G$59</definedName>
    <definedName name="Pintu_Type_4___0.7_x_2.10_cm___fiber">[216]upah!$G$60</definedName>
    <definedName name="Pintu8">#REF!</definedName>
    <definedName name="pintup1">#REF!</definedName>
    <definedName name="pintup2">#REF!</definedName>
    <definedName name="pintupanel">#REF!</definedName>
    <definedName name="pintupb1">#REF!</definedName>
    <definedName name="pintupb2">#REF!</definedName>
    <definedName name="pintupb3">#REF!</definedName>
    <definedName name="pintupb4">#REF!</definedName>
    <definedName name="pintupf1">#REF!</definedName>
    <definedName name="pintupf2">#REF!</definedName>
    <definedName name="pintupf3">#REF!</definedName>
    <definedName name="pintupj1">#REF!</definedName>
    <definedName name="pintupk1">#REF!</definedName>
    <definedName name="pintupk2">#REF!</definedName>
    <definedName name="pintupk3">#REF!</definedName>
    <definedName name="pintuplywood">#REF!</definedName>
    <definedName name="pintups1">#REF!</definedName>
    <definedName name="pintups2">#REF!</definedName>
    <definedName name="PIP">#REF!</definedName>
    <definedName name="pipa">#REF!</definedName>
    <definedName name="pipa_galvanis_sandaran">'[161]#REF!'!$H$3015</definedName>
    <definedName name="pipa_gip_2">#REF!</definedName>
    <definedName name="pipa_gip_3">#REF!</definedName>
    <definedName name="Pipa_PVC_f_1_2_____intalasi">[216]upah!$G$61</definedName>
    <definedName name="Pipa_PVC_f_2_____intalasi">[216]upah!$G$62</definedName>
    <definedName name="Pipa_PVC_f_3_4_____intalasi">[216]upah!$G$63</definedName>
    <definedName name="Pipa_PVC_f_5_____intalasi">[216]upah!$G$64</definedName>
    <definedName name="pipa_pvc6inc">#REF!</definedName>
    <definedName name="Pipa_Utilitas">#REF!</definedName>
    <definedName name="pipa.1per2">[659]H.SAT!$G$126</definedName>
    <definedName name="pipa.2">[659]H.SAT!$G$127</definedName>
    <definedName name="pipa.3">[659]H.SAT!$G$128</definedName>
    <definedName name="PIPA100">#REF!</definedName>
    <definedName name="PIPA100L">#REF!</definedName>
    <definedName name="PIPA125">#REF!</definedName>
    <definedName name="PIPA150">#REF!</definedName>
    <definedName name="PIPA2">[229]HSD!$F$30</definedName>
    <definedName name="PIPA20">#REF!</definedName>
    <definedName name="PIPA200">#REF!</definedName>
    <definedName name="PIPA25">#REF!</definedName>
    <definedName name="PIPA300">#REF!</definedName>
    <definedName name="PIPA32">#REF!</definedName>
    <definedName name="PIPA40">#REF!</definedName>
    <definedName name="pipa50">'[102]Bahan Upah'!$H$51</definedName>
    <definedName name="PIPA65">#REF!</definedName>
    <definedName name="PIPA80">#REF!</definedName>
    <definedName name="pipaAW">#REF!</definedName>
    <definedName name="pipaaw1">#REF!</definedName>
    <definedName name="PipaBesi">#REF!</definedName>
    <definedName name="PipaBeton_450">[331]HARGA!$D$45</definedName>
    <definedName name="pipabs100">#REF!</definedName>
    <definedName name="pipabs150">#REF!</definedName>
    <definedName name="pipabs200">#REF!</definedName>
    <definedName name="pipabs25">#REF!</definedName>
    <definedName name="pipabs32">#REF!</definedName>
    <definedName name="pipabs40">#REF!</definedName>
    <definedName name="pipabs50">#REF!</definedName>
    <definedName name="pipabs65">#REF!</definedName>
    <definedName name="pipabs80">#REF!</definedName>
    <definedName name="pipagorong">[481]analisa!$I$655</definedName>
    <definedName name="pipagsp">[403]HSAT!$F$153</definedName>
    <definedName name="PipaHawa">'[69]Upah Bahan'!$C$95</definedName>
    <definedName name="pipaPVC">'[219]Daftar Harga'!$D$67</definedName>
    <definedName name="pipaPVC3">'[219]Daftar Harga'!$D$68</definedName>
    <definedName name="pipaPVC3_4">'[219]Daftar Harga'!$D$67</definedName>
    <definedName name="PipaPVC4">'[660]Upah &amp; Bahan'!$J$105</definedName>
    <definedName name="pipapvc60cm">[661]MAJOR!$P$8058</definedName>
    <definedName name="piparellingtangga">#REF!</definedName>
    <definedName name="pipasparing">'[219]Daftar Harga'!$D$69</definedName>
    <definedName name="pipaVP">#REF!</definedName>
    <definedName name="pipavp1">#REF!</definedName>
    <definedName name="PIPE">#REF!</definedName>
    <definedName name="PIPE_4_">#REF!</definedName>
    <definedName name="PIPE_SMLS_CS_A106_B_SCH80_T_C_SRL">#REF!</definedName>
    <definedName name="pipe1">[199]BasicPrice!$F$169</definedName>
    <definedName name="pipe1_1_2">[199]BasicPrice!$F$170</definedName>
    <definedName name="pipe1_2">[199]BasicPrice!$F$167</definedName>
    <definedName name="pipe2">[199]BasicPrice!$F$171</definedName>
    <definedName name="pipe3">[199]BasicPrice!$F$172</definedName>
    <definedName name="pipe3_4">[199]BasicPrice!$F$168</definedName>
    <definedName name="pipe4">[199]BasicPrice!$F$173</definedName>
    <definedName name="piped100">[199]BasicPrice!$F$175</definedName>
    <definedName name="piped150">[199]BasicPrice!$F$176</definedName>
    <definedName name="piped200">[199]BasicPrice!$F$177</definedName>
    <definedName name="piped50">[199]BasicPrice!$F$174</definedName>
    <definedName name="Pisirbeton">'[69]Upah Bahan'!$C$99</definedName>
    <definedName name="pitu_BRC">'[161]#REF!'!$F$66</definedName>
    <definedName name="PIUTANGHOTMIX">#REF!</definedName>
    <definedName name="PJ">[364]Bahan!$D$103</definedName>
    <definedName name="pj_a1">#REF!</definedName>
    <definedName name="pja_1a">#REF!</definedName>
    <definedName name="pja_4">#REF!</definedName>
    <definedName name="pja_5">#REF!</definedName>
    <definedName name="pja_6">#REF!</definedName>
    <definedName name="pja_7a">#REF!</definedName>
    <definedName name="PJG">#REF!</definedName>
    <definedName name="pju1.150">[248]Material!$J$556</definedName>
    <definedName name="pju1.250">[248]Material!$J$555</definedName>
    <definedName name="pju1.400">[248]Material!$J$559</definedName>
    <definedName name="pju2.1000">[248]Material!$J$560</definedName>
    <definedName name="pju2.250">[248]Material!$J$557</definedName>
    <definedName name="pju2.400">[248]Material!$J$558</definedName>
    <definedName name="Pk">'[342]SAT-DAS'!$I$15</definedName>
    <definedName name="pk_1a">#REF!</definedName>
    <definedName name="pk_2">#REF!</definedName>
    <definedName name="pk_3">#REF!</definedName>
    <definedName name="pk_4">#REF!</definedName>
    <definedName name="pk_5">#REF!</definedName>
    <definedName name="pk_5a">#REF!</definedName>
    <definedName name="pk_6">#REF!</definedName>
    <definedName name="pk_7">#REF!</definedName>
    <definedName name="pk_7a">#REF!</definedName>
    <definedName name="PK_FE">#REF!</definedName>
    <definedName name="PK_GIP_40">#REF!</definedName>
    <definedName name="PK_HEAD">#REF!</definedName>
    <definedName name="PK.01">#REF!</definedName>
    <definedName name="PK.01B">#REF!</definedName>
    <definedName name="PK.01G">#REF!</definedName>
    <definedName name="PK.02">#REF!</definedName>
    <definedName name="PK.02B">#REF!</definedName>
    <definedName name="PK.02G">#REF!</definedName>
    <definedName name="PK.03">#REF!</definedName>
    <definedName name="PK.03B">#REF!</definedName>
    <definedName name="PK.03G">#REF!</definedName>
    <definedName name="PK.04">#REF!</definedName>
    <definedName name="PK.04B">#REF!</definedName>
    <definedName name="PK.04G">#REF!</definedName>
    <definedName name="PK.05">#REF!</definedName>
    <definedName name="PK.05B">#REF!</definedName>
    <definedName name="PK.05G">#REF!</definedName>
    <definedName name="PK.06">#REF!</definedName>
    <definedName name="PK.06B">#REF!</definedName>
    <definedName name="PK.06G">#REF!</definedName>
    <definedName name="PK.07">#REF!</definedName>
    <definedName name="PK.07B">#REF!</definedName>
    <definedName name="PK.07G">#REF!</definedName>
    <definedName name="PK.08">#REF!</definedName>
    <definedName name="PK.08B">#REF!</definedName>
    <definedName name="PK.08G">#REF!</definedName>
    <definedName name="PK.09">#REF!</definedName>
    <definedName name="PK.09B">#REF!</definedName>
    <definedName name="PK.09G">#REF!</definedName>
    <definedName name="PK.10">#REF!</definedName>
    <definedName name="PK.10B">#REF!</definedName>
    <definedName name="PK.10G">#REF!</definedName>
    <definedName name="PK.11">#REF!</definedName>
    <definedName name="PK.11B">#REF!</definedName>
    <definedName name="PK.11G">#REF!</definedName>
    <definedName name="PK.12">#REF!</definedName>
    <definedName name="PK.12B">#REF!</definedName>
    <definedName name="PK.12G">#REF!</definedName>
    <definedName name="PK.13">#REF!</definedName>
    <definedName name="PK.13B">#REF!</definedName>
    <definedName name="PK.13G">#REF!</definedName>
    <definedName name="PK.14">#REF!</definedName>
    <definedName name="PK.14B">#REF!</definedName>
    <definedName name="PK.14G">#REF!</definedName>
    <definedName name="PK.15">#REF!</definedName>
    <definedName name="PK.15B">#REF!</definedName>
    <definedName name="PK.15G">#REF!</definedName>
    <definedName name="PK.16">#REF!</definedName>
    <definedName name="PK.16B">#REF!</definedName>
    <definedName name="PK.16G">#REF!</definedName>
    <definedName name="PK.17">#REF!</definedName>
    <definedName name="PK.17B">#REF!</definedName>
    <definedName name="PK.17G">#REF!</definedName>
    <definedName name="PK.18">#REF!</definedName>
    <definedName name="PK.18B">#REF!</definedName>
    <definedName name="PK.18G">#REF!</definedName>
    <definedName name="PK.19">#REF!</definedName>
    <definedName name="PK.19B">#REF!</definedName>
    <definedName name="PK.19G">#REF!</definedName>
    <definedName name="PK.20">#REF!</definedName>
    <definedName name="PK.20B">#REF!</definedName>
    <definedName name="PK.20G">#REF!</definedName>
    <definedName name="PK.21">#REF!</definedName>
    <definedName name="PK.21B">#REF!</definedName>
    <definedName name="PK.21G">#REF!</definedName>
    <definedName name="PK.22">#REF!</definedName>
    <definedName name="PK.22B">#REF!</definedName>
    <definedName name="PK.22G">#REF!</definedName>
    <definedName name="PK.23">#REF!</definedName>
    <definedName name="PK.23B">#REF!</definedName>
    <definedName name="PK.23G">#REF!</definedName>
    <definedName name="PK.24">#REF!</definedName>
    <definedName name="PK.24B">#REF!</definedName>
    <definedName name="PK.24G">#REF!</definedName>
    <definedName name="PK.25">#REF!</definedName>
    <definedName name="PK.25B">#REF!</definedName>
    <definedName name="PK.25G">#REF!</definedName>
    <definedName name="PK.26">#REF!</definedName>
    <definedName name="PK.26B">#REF!</definedName>
    <definedName name="PK.26G">#REF!</definedName>
    <definedName name="PK.27">#REF!</definedName>
    <definedName name="PK.27B">#REF!</definedName>
    <definedName name="PK.27G">#REF!</definedName>
    <definedName name="PK.28">#REF!</definedName>
    <definedName name="PK.28B">#REF!</definedName>
    <definedName name="PK.28G">#REF!</definedName>
    <definedName name="PKD12p">#REF!</definedName>
    <definedName name="PKD12w">#REF!</definedName>
    <definedName name="Pkerjaan_Lainlain">'[309]Contoh Analisa'!$G$413</definedName>
    <definedName name="pkj">[184]DHSD!$G$11</definedName>
    <definedName name="PKL33p">#REF!</definedName>
    <definedName name="PKL33w">#REF!</definedName>
    <definedName name="PKmpS">#REF!</definedName>
    <definedName name="pkr">'[120]U&amp;Bh'!$G$7</definedName>
    <definedName name="pkst">#REF!</definedName>
    <definedName name="pkt">[662]Catatan!$D$8</definedName>
    <definedName name="pkt.selokan">[663]ISIAN!$D$5</definedName>
    <definedName name="Pku">'[561]SAT-DAS'!$I$39</definedName>
    <definedName name="Pku_Kayu">[309]H.Bahan!$E$29</definedName>
    <definedName name="pl">#REF!</definedName>
    <definedName name="plafgip">#REF!</definedName>
    <definedName name="plafgipwr">#REF!</definedName>
    <definedName name="plafgrc6">#REF!</definedName>
    <definedName name="plafgyp9">#REF!</definedName>
    <definedName name="plafond_cals">'[161]#REF!'!$I$302</definedName>
    <definedName name="pLAFOND_CALSIBOARD">'[161]#REF!'!$I$283</definedName>
    <definedName name="plafond_gypsum">#REF!</definedName>
    <definedName name="Plafond_Gypsum_9mm">#REF!</definedName>
    <definedName name="plafond_gyptile">#REF!</definedName>
    <definedName name="Plafond_Plywood_4mm_1m2">'[309]Contoh Analisa'!$G$229</definedName>
    <definedName name="PLAFOND1">#REF!</definedName>
    <definedName name="plafond9">#REF!</definedName>
    <definedName name="plafondcalsium">'[271]Harga Satuan'!$G$62</definedName>
    <definedName name="plafondgrcmotif">'[271]Harga Satuan'!$G$61</definedName>
    <definedName name="plafondgyp10">#REF!</definedName>
    <definedName name="plafondgyp9">#REF!</definedName>
    <definedName name="plafondgypsum9mm">'[271]Harga Satuan'!$G$60</definedName>
    <definedName name="plafondgypwp9">#REF!</definedName>
    <definedName name="plafondplywood">#REF!</definedName>
    <definedName name="plafondreider">#REF!</definedName>
    <definedName name="plagyp">#REF!</definedName>
    <definedName name="plagyp9">#REF!</definedName>
    <definedName name="PlAl3">#REF!</definedName>
    <definedName name="plamir">'[112]Harga Satuan Bahan'!$E$25</definedName>
    <definedName name="plamir_besi">'[265]20.1.1 Bahan Bangun &amp; Konstruks'!#REF!</definedName>
    <definedName name="Plamir_kayu">'[161]#REF!'!$F$72</definedName>
    <definedName name="Plamir_tembok">#REF!</definedName>
    <definedName name="Plamur">[336]Upah!$L$115</definedName>
    <definedName name="Plamur_Dpul_Tembok">[309]H.Bahan!$E$54</definedName>
    <definedName name="plamur_kayu">#REF!</definedName>
    <definedName name="plamur_tembok">#REF!</definedName>
    <definedName name="plamur.matex">#REF!</definedName>
    <definedName name="PlamurTembok">[331]HARGA!$D$70</definedName>
    <definedName name="PLANT">[3]Plant!$A$3:$S$112</definedName>
    <definedName name="PLANT1">#REF!</definedName>
    <definedName name="PLANT10">#REF!</definedName>
    <definedName name="PLANT100">#REF!</definedName>
    <definedName name="PLANT101">#REF!</definedName>
    <definedName name="PLANT102">#REF!</definedName>
    <definedName name="PLANT103">#REF!</definedName>
    <definedName name="PLANT104">#REF!</definedName>
    <definedName name="PLANT105">#REF!</definedName>
    <definedName name="PLANT106">#REF!</definedName>
    <definedName name="PLANT107">#REF!</definedName>
    <definedName name="PLANT108">#REF!</definedName>
    <definedName name="PLANT109">#REF!</definedName>
    <definedName name="PLANT11">#REF!</definedName>
    <definedName name="PLANT110">#REF!</definedName>
    <definedName name="PLANT111">#REF!</definedName>
    <definedName name="PLANT112">#REF!</definedName>
    <definedName name="PLANT113">#REF!</definedName>
    <definedName name="PLANT114">#REF!</definedName>
    <definedName name="PLANT115">#REF!</definedName>
    <definedName name="PLANT116">#REF!</definedName>
    <definedName name="PLANT12">#REF!</definedName>
    <definedName name="PLANT13">#REF!</definedName>
    <definedName name="PLANT14">#REF!</definedName>
    <definedName name="PLANT15">#REF!</definedName>
    <definedName name="PLANT16">#REF!</definedName>
    <definedName name="PLANT17">#REF!</definedName>
    <definedName name="PLANT18">#REF!</definedName>
    <definedName name="PLANT19">#REF!</definedName>
    <definedName name="PLANT2">#REF!</definedName>
    <definedName name="PLANT20">#REF!</definedName>
    <definedName name="PLANT21">#REF!</definedName>
    <definedName name="PLANT22">#REF!</definedName>
    <definedName name="PLANT23">#REF!</definedName>
    <definedName name="PLANT24">#REF!</definedName>
    <definedName name="PLANT25">#REF!</definedName>
    <definedName name="PLANT26">#REF!</definedName>
    <definedName name="PLANT27">#REF!</definedName>
    <definedName name="PLANT28">#REF!</definedName>
    <definedName name="PLANT29">#REF!</definedName>
    <definedName name="PLANT3">#REF!</definedName>
    <definedName name="PLANT30">#REF!</definedName>
    <definedName name="PLANT31">#REF!</definedName>
    <definedName name="PLANT32">#REF!</definedName>
    <definedName name="PLANT33">#REF!</definedName>
    <definedName name="PLANT34">#REF!</definedName>
    <definedName name="PLANT35">#REF!</definedName>
    <definedName name="PLANT36">#REF!</definedName>
    <definedName name="PLANT37">#REF!</definedName>
    <definedName name="PLANT38">#REF!</definedName>
    <definedName name="PLANT39">#REF!</definedName>
    <definedName name="PLANT4">#REF!</definedName>
    <definedName name="PLANT40">#REF!</definedName>
    <definedName name="PLANT41">#REF!</definedName>
    <definedName name="PLANT42">#REF!</definedName>
    <definedName name="PLANT43">#REF!</definedName>
    <definedName name="PLANT44">#REF!</definedName>
    <definedName name="PLANT45">#REF!</definedName>
    <definedName name="PLANT46">#REF!</definedName>
    <definedName name="PLANT47">#REF!</definedName>
    <definedName name="PLANT48">#REF!</definedName>
    <definedName name="PLANT49">#REF!</definedName>
    <definedName name="PLANT5">#REF!</definedName>
    <definedName name="PLANT50">#REF!</definedName>
    <definedName name="PLANT51">#REF!</definedName>
    <definedName name="PLANT52">#REF!</definedName>
    <definedName name="PLANT53">#REF!</definedName>
    <definedName name="PLANT54">#REF!</definedName>
    <definedName name="PLANT55">#REF!</definedName>
    <definedName name="PLANT56">#REF!</definedName>
    <definedName name="PLANT57">#REF!</definedName>
    <definedName name="PLANT58">#REF!</definedName>
    <definedName name="PLANT59">#REF!</definedName>
    <definedName name="PLANT6">#REF!</definedName>
    <definedName name="PLANT60">#REF!</definedName>
    <definedName name="PLANT61">#REF!</definedName>
    <definedName name="PLANT62">#REF!</definedName>
    <definedName name="PLANT63">#REF!</definedName>
    <definedName name="PLANT64">#REF!</definedName>
    <definedName name="PLANT65">#REF!</definedName>
    <definedName name="PLANT66">#REF!</definedName>
    <definedName name="PLANT67">#REF!</definedName>
    <definedName name="PLANT68">#REF!</definedName>
    <definedName name="PLANT69">#REF!</definedName>
    <definedName name="PLANT7">#REF!</definedName>
    <definedName name="PLANT70">#REF!</definedName>
    <definedName name="PLANT71">#REF!</definedName>
    <definedName name="PLANT72">#REF!</definedName>
    <definedName name="PLANT73">#REF!</definedName>
    <definedName name="PLANT74">#REF!</definedName>
    <definedName name="PLANT75">#REF!</definedName>
    <definedName name="PLANT76">#REF!</definedName>
    <definedName name="PLANT77">#REF!</definedName>
    <definedName name="PLANT78">#REF!</definedName>
    <definedName name="PLANT79">#REF!</definedName>
    <definedName name="PLANT8">#REF!</definedName>
    <definedName name="PLANT80">#REF!</definedName>
    <definedName name="PLANT81">#REF!</definedName>
    <definedName name="PLANT82">#REF!</definedName>
    <definedName name="PLANT83">#REF!</definedName>
    <definedName name="PLANT84">#REF!</definedName>
    <definedName name="PLANT85">#REF!</definedName>
    <definedName name="PLANT86">#REF!</definedName>
    <definedName name="PLANT87">#REF!</definedName>
    <definedName name="PLANT88">#REF!</definedName>
    <definedName name="PLANT89">#REF!</definedName>
    <definedName name="PLANT9">#REF!</definedName>
    <definedName name="PLANT90">#REF!</definedName>
    <definedName name="PLANT91">#REF!</definedName>
    <definedName name="PLANT92">#REF!</definedName>
    <definedName name="PLANT93">#REF!</definedName>
    <definedName name="PLANT94">#REF!</definedName>
    <definedName name="PLANT95">#REF!</definedName>
    <definedName name="PLANT96">#REF!</definedName>
    <definedName name="PLANT97">#REF!</definedName>
    <definedName name="PLANT98">#REF!</definedName>
    <definedName name="PLANT99">#REF!</definedName>
    <definedName name="Planthing">[198]BHN!$L$92</definedName>
    <definedName name="plantshurb">#REF!</definedName>
    <definedName name="planttree">#REF!</definedName>
    <definedName name="Plap">#REF!</definedName>
    <definedName name="PLas">#REF!</definedName>
    <definedName name="plaster12">'[297]RAB (OK)'!$I$35</definedName>
    <definedName name="plaster13">#REF!</definedName>
    <definedName name="plaster14">'[297]RAB (OK)'!$I$36</definedName>
    <definedName name="plaster15">#REF!</definedName>
    <definedName name="plastic">[142]BasicPrice!$G$47</definedName>
    <definedName name="plasticfloor">[199]BasicPrice!$F$143</definedName>
    <definedName name="plastik">'[451]HB '!$F$187</definedName>
    <definedName name="PLAT">[604]Bahan!$I$61</definedName>
    <definedName name="PLAT_15">#REF!</definedName>
    <definedName name="plat_atap">#REF!</definedName>
    <definedName name="Plat_Bed_Truck">#REF!</definedName>
    <definedName name="plat_beton_K300">'[161]#REF!'!$H$231</definedName>
    <definedName name="Plat_beton_W">'[161]#REF!'!$I$134</definedName>
    <definedName name="PLAT_D">#REF!</definedName>
    <definedName name="Plat_Landasan">[309]H.Bahan!$E$70</definedName>
    <definedName name="Plat_lantai______t_20_cm">#REF!</definedName>
    <definedName name="Plat_lantai______t_20_cm_19">#REF!</definedName>
    <definedName name="plat_seng">'[161]#REF!'!$F$63</definedName>
    <definedName name="Plat_T_10mm_1m2">'[309]Contoh Analisa'!$G$517</definedName>
    <definedName name="PLAT10">#REF!</definedName>
    <definedName name="PLAT12">#REF!</definedName>
    <definedName name="PLAT12_1">#REF!</definedName>
    <definedName name="PLAT12_MZ">#REF!</definedName>
    <definedName name="PLAT15">#REF!</definedName>
    <definedName name="PLAT20">#REF!</definedName>
    <definedName name="PLAT8">#REF!</definedName>
    <definedName name="PLAT8CM">#REF!</definedName>
    <definedName name="plate">#REF!</definedName>
    <definedName name="Platkuda2">[289]UPAH!$D$109</definedName>
    <definedName name="platseng60">#REF!</definedName>
    <definedName name="platstrip">'[219]Daftar Harga'!$D$70</definedName>
    <definedName name="plaza">#REF!</definedName>
    <definedName name="plb">#REF!</definedName>
    <definedName name="PLBS">#REF!</definedName>
    <definedName name="plbsm">#REF!</definedName>
    <definedName name="plc_18_rd150">#REF!</definedName>
    <definedName name="plc_26_rd150">#REF!</definedName>
    <definedName name="PLD">#REF!</definedName>
    <definedName name="PlesDD14">#REF!</definedName>
    <definedName name="pleser14">#REF!</definedName>
    <definedName name="plest3">#REF!</definedName>
    <definedName name="plest5">#REF!</definedName>
    <definedName name="plester">#REF!</definedName>
    <definedName name="plester_topping">[198]UPH!$K$61</definedName>
    <definedName name="plester12">'[271]Harga Satuan'!$G$14</definedName>
    <definedName name="plester13">#REF!</definedName>
    <definedName name="plester14">'[271]Harga Satuan'!$G$15</definedName>
    <definedName name="PLESTER15">#REF!</definedName>
    <definedName name="plester3">#REF!</definedName>
    <definedName name="plester5">#REF!</definedName>
    <definedName name="plesteraci">#REF!</definedName>
    <definedName name="Plesteran">'[350]Jamur Jelatang'!$P$27</definedName>
    <definedName name="Plesteran_1___3">[346]Analisa!$D$293</definedName>
    <definedName name="Plesteran_1_4">#REF!</definedName>
    <definedName name="Plesteran_1pc_2ps_15mm_1m2">'[309]Contoh Analisa'!$G$135</definedName>
    <definedName name="Plesteran_1pc_4ps_15mm_1m2">'[309]Contoh Analisa'!$G$145</definedName>
    <definedName name="PLESTERBATA">[353]K331!$H$52</definedName>
    <definedName name="plesterbeton">'[271]Harga Satuan'!$G$16</definedName>
    <definedName name="plin1530">[305]bahn!$E$180</definedName>
    <definedName name="PLINGRA">#REF!</definedName>
    <definedName name="plint">#REF!</definedName>
    <definedName name="plint_keramik_10_20">#REF!</definedName>
    <definedName name="plint_keramik_10_30">#REF!</definedName>
    <definedName name="plint1030">#REF!</definedName>
    <definedName name="plint20">#REF!</definedName>
    <definedName name="plint30">#REF!</definedName>
    <definedName name="plint30polis">#REF!</definedName>
    <definedName name="plint40">#REF!</definedName>
    <definedName name="plintessenza1040">'[271]Harga Satuan'!$G$51</definedName>
    <definedName name="plintgranit1060">'[271]Harga Satuan'!$G$52</definedName>
    <definedName name="plinthomo">#REF!</definedName>
    <definedName name="plinthomo1060">#REF!</definedName>
    <definedName name="plintkayujati">'[271]Harga Satuan'!$G$54</definedName>
    <definedName name="plintkeramik1030">'[271]Harga Satuan'!$G$53</definedName>
    <definedName name="plintvinyl">#REF!</definedName>
    <definedName name="PLKerja">#REF!</definedName>
    <definedName name="plms">'[119]Harga Satuan Bahan'!$E$41</definedName>
    <definedName name="Plmtb">#REF!</definedName>
    <definedName name="pln">#REF!</definedName>
    <definedName name="PLP">#REF!</definedName>
    <definedName name="plr">'[120]U&amp;Bh'!$G$124</definedName>
    <definedName name="PLT.LT.101">#REF!</definedName>
    <definedName name="PLT.LT.101B">#REF!</definedName>
    <definedName name="PLT.LT.101E">#REF!</definedName>
    <definedName name="PLT.LT.102">#REF!</definedName>
    <definedName name="PLT.LT.102B">#REF!</definedName>
    <definedName name="PLT.LT.102E">#REF!</definedName>
    <definedName name="PLT.LT.103">#REF!</definedName>
    <definedName name="PLT.LT.103B">#REF!</definedName>
    <definedName name="PLT.LT.103E">#REF!</definedName>
    <definedName name="PLT.LT.104">#REF!</definedName>
    <definedName name="PLT.LT.104B">#REF!</definedName>
    <definedName name="PLT.LT.104E">#REF!</definedName>
    <definedName name="pltg">'[112]Harga Satuan Bahan'!$E$155</definedName>
    <definedName name="plum">#REF!</definedName>
    <definedName name="plum_1">#REF!</definedName>
    <definedName name="plum_2">#REF!</definedName>
    <definedName name="plum_3">#REF!</definedName>
    <definedName name="plum_4">#REF!</definedName>
    <definedName name="plum_5">#REF!</definedName>
    <definedName name="plumas">[334]H.Sat!$E$26</definedName>
    <definedName name="plus">#REF!</definedName>
    <definedName name="ply_12mm">[198]BHN!$L$47</definedName>
    <definedName name="ply_18mm">[198]BHN!$L$48</definedName>
    <definedName name="ply18_4x8_1">#REF!</definedName>
    <definedName name="ply18_4x8_2">#REF!</definedName>
    <definedName name="ply4_4x8">#REF!</definedName>
    <definedName name="plyw18">#REF!</definedName>
    <definedName name="Plywood_4mm">[384]H.Bahan!$E$38</definedName>
    <definedName name="Plywood_9mm">[309]H.Bahan!$E$39</definedName>
    <definedName name="Plywood15">#REF!</definedName>
    <definedName name="plywood4">'[195]har-sat'!$H$31</definedName>
    <definedName name="plywood9">'[195]har-sat'!$H$30</definedName>
    <definedName name="plywoodceiling">[199]BasicPrice!$F$150</definedName>
    <definedName name="pm">#REF!</definedName>
    <definedName name="pmat">[169]HSD!$I$35</definedName>
    <definedName name="Pmlm">#REF!</definedName>
    <definedName name="PMS_PROG">#REF!</definedName>
    <definedName name="pmsu">#REF!</definedName>
    <definedName name="PMUP">#REF!</definedName>
    <definedName name="PN">[364]Bahan!$D$76</definedName>
    <definedName name="pn10sd0.5">#REF!</definedName>
    <definedName name="pn10sd0.75">#REF!</definedName>
    <definedName name="pn10sd1">#REF!</definedName>
    <definedName name="pn10sd1.25">#REF!</definedName>
    <definedName name="pn10sd1.5">#REF!</definedName>
    <definedName name="pn10sd2">#REF!</definedName>
    <definedName name="pn10sd2.5">#REF!</definedName>
    <definedName name="pn10sd3">#REF!</definedName>
    <definedName name="pn10sd4">#REF!</definedName>
    <definedName name="pn20sd0.5">#REF!</definedName>
    <definedName name="pn20sd0.75">#REF!</definedName>
    <definedName name="pn20sd1">#REF!</definedName>
    <definedName name="pn20sd1.25">#REF!</definedName>
    <definedName name="pn20sd1.5">#REF!</definedName>
    <definedName name="pn20sd2">#REF!</definedName>
    <definedName name="pn20sd2.5">#REF!</definedName>
    <definedName name="pn20sd3">#REF!</definedName>
    <definedName name="pn20sd4">#REF!</definedName>
    <definedName name="pncØ2">[317]ANALISA!$I$47</definedName>
    <definedName name="Pneumatic_Jack_Hummer">#REF!</definedName>
    <definedName name="pneumatic_tire_roller_AC">'[161]#REF!'!$H$1817</definedName>
    <definedName name="pneumatic_tire_roller_ACL">'[161]#REF!'!$H$1905</definedName>
    <definedName name="pneumatic_tire_roller_ATB">'[161]#REF!'!$H$2082</definedName>
    <definedName name="pneumatic_tire_roller_ATBL">'[161]#REF!'!$H$2170</definedName>
    <definedName name="PNL">[379]Anls!$E$58</definedName>
    <definedName name="Pnyatoh">#REF!</definedName>
    <definedName name="po">[295]DH!$G$11</definedName>
    <definedName name="POER">#REF!</definedName>
    <definedName name="poerp1">#REF!</definedName>
    <definedName name="poerp2">#REF!</definedName>
    <definedName name="poerp3">#REF!</definedName>
    <definedName name="poerp4">#REF!</definedName>
    <definedName name="poerp5">#REF!</definedName>
    <definedName name="poerp6">#REF!</definedName>
    <definedName name="poerp8">#REF!</definedName>
    <definedName name="poerp9">#REF!</definedName>
    <definedName name="polamarmerlt">#REF!</definedName>
    <definedName name="POLI">#REF!</definedName>
    <definedName name="polituran">'[161]#REF!'!$I$340</definedName>
    <definedName name="polol">#REF!</definedName>
    <definedName name="poly">#REF!</definedName>
    <definedName name="poly_6">#REF!</definedName>
    <definedName name="Poly_Septick">[309]H.Bahan!$E$109</definedName>
    <definedName name="polycarbonat">#REF!</definedName>
    <definedName name="pompa">#REF!</definedName>
    <definedName name="POMPAAIR">#REF!</definedName>
    <definedName name="pompabeton">#REF!</definedName>
    <definedName name="ponbatu">#REF!</definedName>
    <definedName name="Pond">'[664]RAB (OK)'!$I$32</definedName>
    <definedName name="pond.bt.kl">[226]Progress!$C$23</definedName>
    <definedName name="Pond.Klas.A">[324]Analisa!$A$624:$G$680</definedName>
    <definedName name="Pond.Klas.B">[324]Analisa!$A$681:$G$737</definedName>
    <definedName name="pondasi">'[297]RAB (OK)'!$I$32</definedName>
    <definedName name="Pondasi_Batu_Cyclopen_1_3_5_1m3">'[309]Contoh Analisa'!$G$102</definedName>
    <definedName name="PONDASI_TAPAK">'[161]#REF!'!$H$109</definedName>
    <definedName name="pondasibatu">#REF!</definedName>
    <definedName name="pondasibatukali">'[258]AHS Struktur'!$G$413</definedName>
    <definedName name="Ponton">[499]harga!$D$79</definedName>
    <definedName name="ponton_gali_ponton">'[267]ANALISA HARGA SAT.'!$J$40</definedName>
    <definedName name="pool">#REF!</definedName>
    <definedName name="pop">[391]DH!$G$12</definedName>
    <definedName name="Portal">#REF!</definedName>
    <definedName name="pos">[370]PriceList!$R$7</definedName>
    <definedName name="postgrail">[248]grail!$L$35</definedName>
    <definedName name="pot">'[665]Embong-Malang'!$X$252</definedName>
    <definedName name="potfixed">[248]Material!$J$524</definedName>
    <definedName name="potmoved">[248]Material!$J$84</definedName>
    <definedName name="potong">#REF!</definedName>
    <definedName name="potongtiang">#REF!</definedName>
    <definedName name="pp">#REF!</definedName>
    <definedName name="PP_01">#REF!</definedName>
    <definedName name="PP_02">#REF!</definedName>
    <definedName name="PP_03">#REF!</definedName>
    <definedName name="PP_03A">#REF!</definedName>
    <definedName name="PP_04">#REF!</definedName>
    <definedName name="PP_06">#REF!</definedName>
    <definedName name="PP_07">#REF!</definedName>
    <definedName name="pp3u">#REF!</definedName>
    <definedName name="PPA">#REF!</definedName>
    <definedName name="ppac">#REF!</definedName>
    <definedName name="ppac1.1">#REF!</definedName>
    <definedName name="ppac1.1u">#REF!</definedName>
    <definedName name="ppac1.2">#REF!</definedName>
    <definedName name="ppac1.2u">#REF!</definedName>
    <definedName name="ppac2">#REF!</definedName>
    <definedName name="ppac2m">#REF!</definedName>
    <definedName name="ppac2mu">#REF!</definedName>
    <definedName name="ppac2u">#REF!</definedName>
    <definedName name="ppac3.1">#REF!</definedName>
    <definedName name="ppac3.1u">#REF!</definedName>
    <definedName name="ppac3.2">#REF!</definedName>
    <definedName name="ppac3.2u">#REF!</definedName>
    <definedName name="ppac3ma">#REF!</definedName>
    <definedName name="ppac3mau">#REF!</definedName>
    <definedName name="ppacd1">#REF!</definedName>
    <definedName name="ppacd1u">#REF!</definedName>
    <definedName name="ppacp1">#REF!</definedName>
    <definedName name="ppacp1u">#REF!</definedName>
    <definedName name="ppacsb1">#REF!</definedName>
    <definedName name="ppacsb1u">#REF!</definedName>
    <definedName name="ppacsb2">#REF!</definedName>
    <definedName name="ppacsb2u">#REF!</definedName>
    <definedName name="ppacu">#REF!</definedName>
    <definedName name="Ppadat">#REF!</definedName>
    <definedName name="ppalm">#REF!</definedName>
    <definedName name="PPB">[441]Rkp!$K$23</definedName>
    <definedName name="ppbu">#REF!</definedName>
    <definedName name="Ppdl">#REF!</definedName>
    <definedName name="ppdw">#REF!</definedName>
    <definedName name="ppdwu">#REF!</definedName>
    <definedName name="ppesc1">#REF!</definedName>
    <definedName name="ppesc1u">#REF!</definedName>
    <definedName name="ppesc2">#REF!</definedName>
    <definedName name="ppesc2u">#REF!</definedName>
    <definedName name="ppescd">#REF!</definedName>
    <definedName name="ppescdu">#REF!</definedName>
    <definedName name="ppescsb">#REF!</definedName>
    <definedName name="ppescsbu">#REF!</definedName>
    <definedName name="ppg">#REF!</definedName>
    <definedName name="ppgu">#REF!</definedName>
    <definedName name="pph">#REF!</definedName>
    <definedName name="pph_1">#REF!</definedName>
    <definedName name="pph_2">#REF!</definedName>
    <definedName name="pph_3">#REF!</definedName>
    <definedName name="pph_4">#REF!</definedName>
    <definedName name="pph_5">#REF!</definedName>
    <definedName name="pph_6">#REF!</definedName>
    <definedName name="pph_7">#REF!</definedName>
    <definedName name="pphu">#REF!</definedName>
    <definedName name="PPI">#REF!</definedName>
    <definedName name="ppil">[259]Base_Price!$J$187</definedName>
    <definedName name="ppkwh1.1">#REF!</definedName>
    <definedName name="ppkwh1.1u">#REF!</definedName>
    <definedName name="ppkwh1.2">#REF!</definedName>
    <definedName name="ppkwh1.2u">#REF!</definedName>
    <definedName name="ppkwh1.3">#REF!</definedName>
    <definedName name="ppkwh1.3u">#REF!</definedName>
    <definedName name="ppkwh1.4">#REF!</definedName>
    <definedName name="ppkwh1.4u">#REF!</definedName>
    <definedName name="ppkwh3.1">#REF!</definedName>
    <definedName name="ppkwh3.1u">#REF!</definedName>
    <definedName name="ppkwh3.2">#REF!</definedName>
    <definedName name="ppkwh3.2u">#REF!</definedName>
    <definedName name="ppkwhd1">#REF!</definedName>
    <definedName name="ppkwhd1u">#REF!</definedName>
    <definedName name="ppkwhd2">#REF!</definedName>
    <definedName name="ppkwhd2u">#REF!</definedName>
    <definedName name="ppkwhd3">#REF!</definedName>
    <definedName name="ppkwhd3u">#REF!</definedName>
    <definedName name="ppkwhd4">#REF!</definedName>
    <definedName name="ppkwhd4u">#REF!</definedName>
    <definedName name="ppkwhsb1">#REF!</definedName>
    <definedName name="ppkwhsb1u">#REF!</definedName>
    <definedName name="ppkwhsb2">#REF!</definedName>
    <definedName name="ppkwhsb2u">#REF!</definedName>
    <definedName name="ppkwhsb3">#REF!</definedName>
    <definedName name="ppkwhsb3u">#REF!</definedName>
    <definedName name="ppkwhsb4">#REF!</definedName>
    <definedName name="ppkwhsb4u">#REF!</definedName>
    <definedName name="ppl">#REF!</definedName>
    <definedName name="PPlaB">#REF!</definedName>
    <definedName name="PPlaf6">#REF!</definedName>
    <definedName name="PPlGyp">#REF!</definedName>
    <definedName name="PPls2">#REF!</definedName>
    <definedName name="PPls3">#REF!</definedName>
    <definedName name="PPls4">#REF!</definedName>
    <definedName name="pplu">#REF!</definedName>
    <definedName name="ppn">[612]HS!$I$4</definedName>
    <definedName name="ppn_1">#REF!</definedName>
    <definedName name="ppn_2">#REF!</definedName>
    <definedName name="ppn_3">#REF!</definedName>
    <definedName name="ppn_4">#REF!</definedName>
    <definedName name="ppn_5">#REF!</definedName>
    <definedName name="ppn_6">#REF!</definedName>
    <definedName name="ppn_7">#REF!</definedName>
    <definedName name="Ppn_Utk_Bekisrting">[309]H.Bahan!$E$24</definedName>
    <definedName name="ppn.m.3.20.serut">#REF!</definedName>
    <definedName name="ppn2.30">#REF!</definedName>
    <definedName name="ppn3.30">#REF!</definedName>
    <definedName name="ppnborneo">#REF!</definedName>
    <definedName name="PpnBr">#REF!</definedName>
    <definedName name="ppnht1">'[112]Harga Satuan Bahan'!$E$50</definedName>
    <definedName name="ppnjati">'[304]HB '!$F$29</definedName>
    <definedName name="PpnKb">#REF!</definedName>
    <definedName name="ppnkpr">'[451]HB '!$F$33</definedName>
    <definedName name="PpnKs">#REF!</definedName>
    <definedName name="ppnmer">'[451]HB '!$F$36</definedName>
    <definedName name="ppnras">'[112]Harga Satuan Bahan'!$E$48</definedName>
    <definedName name="PPntDt">#REF!</definedName>
    <definedName name="PPntJt">#REF!</definedName>
    <definedName name="PPntKS">#REF!</definedName>
    <definedName name="PPntPJt">#REF!</definedName>
    <definedName name="PPntPt">#REF!</definedName>
    <definedName name="PPO">'[666]Analisa 2'!$B$1459:$J$1665</definedName>
    <definedName name="ppp">#REF!</definedName>
    <definedName name="pppu">#REF!</definedName>
    <definedName name="PPR">[441]Rkp!$K$35</definedName>
    <definedName name="pprpn20">#REF!</definedName>
    <definedName name="ppstp">#REF!</definedName>
    <definedName name="ppstpu">#REF!</definedName>
    <definedName name="PPTK">[300]MENU!$A$9</definedName>
    <definedName name="ppvc_4">#REF!</definedName>
    <definedName name="PQ">[364]Bahan!$D$80</definedName>
    <definedName name="PR">[15]Menu!$E$29</definedName>
    <definedName name="PR_1">#REF!</definedName>
    <definedName name="PR_10">#REF!</definedName>
    <definedName name="PR_2">#REF!</definedName>
    <definedName name="PR_3">#REF!</definedName>
    <definedName name="PR_4_5">#REF!</definedName>
    <definedName name="PR_6">#REF!</definedName>
    <definedName name="PR_7">#REF!</definedName>
    <definedName name="PR_8_9">#REF!</definedName>
    <definedName name="PR.01">#REF!</definedName>
    <definedName name="PR.01B">#REF!</definedName>
    <definedName name="PR.01G">#REF!</definedName>
    <definedName name="PR.02">#REF!</definedName>
    <definedName name="PR.02B">#REF!</definedName>
    <definedName name="PR.02G">#REF!</definedName>
    <definedName name="PR.03">#REF!</definedName>
    <definedName name="PR.03B">#REF!</definedName>
    <definedName name="PR.03G">#REF!</definedName>
    <definedName name="PR.04">#REF!</definedName>
    <definedName name="PR.04B">#REF!</definedName>
    <definedName name="PR.04G">#REF!</definedName>
    <definedName name="PR.05">#REF!</definedName>
    <definedName name="PR.05B">#REF!</definedName>
    <definedName name="PR.05G">#REF!</definedName>
    <definedName name="PR.06">#REF!</definedName>
    <definedName name="PR.06B">#REF!</definedName>
    <definedName name="PR.06G">#REF!</definedName>
    <definedName name="PR.07">#REF!</definedName>
    <definedName name="PR.07B">#REF!</definedName>
    <definedName name="PR.07G">#REF!</definedName>
    <definedName name="PR.08">#REF!</definedName>
    <definedName name="PR.08B">#REF!</definedName>
    <definedName name="PR.08G">#REF!</definedName>
    <definedName name="PR.09">#REF!</definedName>
    <definedName name="PR.09B">#REF!</definedName>
    <definedName name="PR.09G">#REF!</definedName>
    <definedName name="PR.10">#REF!</definedName>
    <definedName name="PR.10B">#REF!</definedName>
    <definedName name="PR.10G">#REF!</definedName>
    <definedName name="PR.11">#REF!</definedName>
    <definedName name="PR.11B">#REF!</definedName>
    <definedName name="PR.11G">#REF!</definedName>
    <definedName name="PR.12">#REF!</definedName>
    <definedName name="PR.12B">#REF!</definedName>
    <definedName name="PR.12G">#REF!</definedName>
    <definedName name="PR.13">#REF!</definedName>
    <definedName name="PR.13B">#REF!</definedName>
    <definedName name="PR.13G">#REF!</definedName>
    <definedName name="PR.14">#REF!</definedName>
    <definedName name="PR.14B">#REF!</definedName>
    <definedName name="PR.14G">#REF!</definedName>
    <definedName name="PR.15">#REF!</definedName>
    <definedName name="PR.15B">#REF!</definedName>
    <definedName name="PR.15G">#REF!</definedName>
    <definedName name="PR.16">#REF!</definedName>
    <definedName name="PR.16B">#REF!</definedName>
    <definedName name="PR.16G">#REF!</definedName>
    <definedName name="PR.17">#REF!</definedName>
    <definedName name="PR.17B">#REF!</definedName>
    <definedName name="PR.17G">#REF!</definedName>
    <definedName name="PR.18">#REF!</definedName>
    <definedName name="PR.18B">#REF!</definedName>
    <definedName name="PR.18G">#REF!</definedName>
    <definedName name="PR.19">#REF!</definedName>
    <definedName name="PR.19B">#REF!</definedName>
    <definedName name="PR.19G">#REF!</definedName>
    <definedName name="PR.20">#REF!</definedName>
    <definedName name="PR.20B">#REF!</definedName>
    <definedName name="PR.20G">#REF!</definedName>
    <definedName name="PR.21">#REF!</definedName>
    <definedName name="PR.21B">#REF!</definedName>
    <definedName name="PR.21G">#REF!</definedName>
    <definedName name="PR.22">#REF!</definedName>
    <definedName name="PR.22B">#REF!</definedName>
    <definedName name="PR.22G">#REF!</definedName>
    <definedName name="PR.23">#REF!</definedName>
    <definedName name="PR.23B">#REF!</definedName>
    <definedName name="PR.23G">#REF!</definedName>
    <definedName name="PR.24">#REF!</definedName>
    <definedName name="PR.24B">#REF!</definedName>
    <definedName name="PR.24G">#REF!</definedName>
    <definedName name="PR.25">#REF!</definedName>
    <definedName name="PR.25B">#REF!</definedName>
    <definedName name="PR.25G">#REF!</definedName>
    <definedName name="PR.26">#REF!</definedName>
    <definedName name="PR.26B">#REF!</definedName>
    <definedName name="PR.26G">#REF!</definedName>
    <definedName name="PR.27">#REF!</definedName>
    <definedName name="PR.27B">#REF!</definedName>
    <definedName name="PR.27G">#REF!</definedName>
    <definedName name="PR.28">#REF!</definedName>
    <definedName name="PR.28B">#REF!</definedName>
    <definedName name="PR.28G">#REF!</definedName>
    <definedName name="PR.29">#REF!</definedName>
    <definedName name="PR.29B">#REF!</definedName>
    <definedName name="PR.29G">#REF!</definedName>
    <definedName name="PR.30">#REF!</definedName>
    <definedName name="PR.30B">#REF!</definedName>
    <definedName name="PR.30G">#REF!</definedName>
    <definedName name="PR.31">#REF!</definedName>
    <definedName name="PR.31B">#REF!</definedName>
    <definedName name="PR.31G">#REF!</definedName>
    <definedName name="PR.32">#REF!</definedName>
    <definedName name="PR.32B">#REF!</definedName>
    <definedName name="PR.32G">#REF!</definedName>
    <definedName name="PR.33">#REF!</definedName>
    <definedName name="PR.33B">#REF!</definedName>
    <definedName name="PR.33G">#REF!</definedName>
    <definedName name="PR.34">#REF!</definedName>
    <definedName name="PR.34B">#REF!</definedName>
    <definedName name="PR.34G">#REF!</definedName>
    <definedName name="PR.35">#REF!</definedName>
    <definedName name="PR.35B">#REF!</definedName>
    <definedName name="PR.35G">#REF!</definedName>
    <definedName name="PR.36">#REF!</definedName>
    <definedName name="PR.36B">#REF!</definedName>
    <definedName name="PR.36G">#REF!</definedName>
    <definedName name="PR.37">#REF!</definedName>
    <definedName name="PR.37B">#REF!</definedName>
    <definedName name="PR.37G">#REF!</definedName>
    <definedName name="PR.38">#REF!</definedName>
    <definedName name="PR.38B">#REF!</definedName>
    <definedName name="PR.38G">#REF!</definedName>
    <definedName name="PR.39">#REF!</definedName>
    <definedName name="PR.39B">#REF!</definedName>
    <definedName name="PR.39G">#REF!</definedName>
    <definedName name="PR.40">#REF!</definedName>
    <definedName name="PR.40B">#REF!</definedName>
    <definedName name="PR.40G">#REF!</definedName>
    <definedName name="PR.41">#REF!</definedName>
    <definedName name="PR.41B">#REF!</definedName>
    <definedName name="PR.41G">#REF!</definedName>
    <definedName name="PR.42">#REF!</definedName>
    <definedName name="PR.42B">#REF!</definedName>
    <definedName name="PR.42G">#REF!</definedName>
    <definedName name="PR.43">#REF!</definedName>
    <definedName name="PR.43B">#REF!</definedName>
    <definedName name="PR.43G">#REF!</definedName>
    <definedName name="PR.44">#REF!</definedName>
    <definedName name="PR.44B">#REF!</definedName>
    <definedName name="PR.44G">#REF!</definedName>
    <definedName name="PR.45">#REF!</definedName>
    <definedName name="PR.45B">#REF!</definedName>
    <definedName name="PR.45G">#REF!</definedName>
    <definedName name="praktis">#REF!</definedName>
    <definedName name="Pralon">#REF!</definedName>
    <definedName name="PRangP">#REF!</definedName>
    <definedName name="prc_ds4">[248]Material!$J$546</definedName>
    <definedName name="prc_ds5">[248]Material!$J$547</definedName>
    <definedName name="prc_ds5a">[248]Material!$J$548</definedName>
    <definedName name="prcastmb280ipg">#REF!</definedName>
    <definedName name="prcastmb280ipgu">#REF!</definedName>
    <definedName name="prcastmb280ipl">#REF!</definedName>
    <definedName name="prcastmb280iplu">#REF!</definedName>
    <definedName name="precast">#REF!</definedName>
    <definedName name="PRECAST_A">#REF!</definedName>
    <definedName name="PRECAST_B">#REF!</definedName>
    <definedName name="PRECAST_C">#REF!</definedName>
    <definedName name="PRELI">#REF!</definedName>
    <definedName name="prelim">#REF!</definedName>
    <definedName name="prelimi">#REF!</definedName>
    <definedName name="PRELIMJURUUKUR">#REF!</definedName>
    <definedName name="pressuredevice">[199]BasicPrice!$F$186</definedName>
    <definedName name="PrfDn">#REF!</definedName>
    <definedName name="price">'[256]Harga Satuan'!$C:$I</definedName>
    <definedName name="pricelist">#REF!</definedName>
    <definedName name="primcot">[259]Base_Price!$J$87</definedName>
    <definedName name="prime_coat">#REF!</definedName>
    <definedName name="PRIMECOAT">'[244]PRIME COAT'!$G$43</definedName>
    <definedName name="Primer">#REF!</definedName>
    <definedName name="PRIN_REKAPBILL">'[277]Rekap Bill'!$C$1:$L$46</definedName>
    <definedName name="PrinCIV.16">'[667]112-885'!$A$721:$M$800,'[667]112-885'!$A$881:$M$960,'[667]112-885'!$A$1041:$M$1120,'[667]112-885'!$A$1201:$M$1280,'[667]112-885'!$A$1361:$M$1440,'[667]112-885'!$A$1841:$M$1920,'[667]112-885'!$A$2001:$M$2080,'[667]112-885'!$A$2561:$M$2640,'[667]112-885'!$A$3281:$M$3360</definedName>
    <definedName name="Pring_bongkotan">'[161]#REF!'!$F$107</definedName>
    <definedName name="print">#REF!</definedName>
    <definedName name="Print_Are">#REF!</definedName>
    <definedName name="_xlnm.Print_Area" localSheetId="0">BoQ!$A$1:$J$116</definedName>
    <definedName name="_xlnm.Print_Area" localSheetId="1">WBS!$A$1:$J$98</definedName>
    <definedName name="_xlnm.Print_Area">[668]Rekap!$A$1:$J$24</definedName>
    <definedName name="Print_Area_MI">#REF!</definedName>
    <definedName name="Print_Area_MI_11">#REF!</definedName>
    <definedName name="Print_Area_MI_11_6">#REF!</definedName>
    <definedName name="PRINT_AREA_MI_12">#REF!</definedName>
    <definedName name="PRINT_AREA_MI_13">#REF!</definedName>
    <definedName name="Print_Area_MI_13_6">#REF!</definedName>
    <definedName name="Print_Area_MI_14">#REF!</definedName>
    <definedName name="Print_Area_MI_14_6">#REF!</definedName>
    <definedName name="Print_Area_MI_15">#REF!</definedName>
    <definedName name="Print_Area_MI_15_6">#REF!</definedName>
    <definedName name="PRINT_AREA_MI_19">#REF!</definedName>
    <definedName name="PRINT_AREA_MI_19_1">#REF!</definedName>
    <definedName name="PRINT_AREA_MI_19_1_1">#REF!</definedName>
    <definedName name="PRINT_AREA_MI_19_19">#REF!</definedName>
    <definedName name="PRINT_AREA_MI_19_52">#REF!</definedName>
    <definedName name="Print_Area_MI_2">#REF!</definedName>
    <definedName name="Print_Area_MI_2_1">#REF!</definedName>
    <definedName name="Print_Area_MI_3">#REF!</definedName>
    <definedName name="Print_Area_MI_3_6">#REF!</definedName>
    <definedName name="PRINT_AREA_MI_32">#REF!</definedName>
    <definedName name="Print_Area_MI_4">#REF!</definedName>
    <definedName name="Print_Area_MI_5">#REF!</definedName>
    <definedName name="PRINT_AREA_MI_52">#REF!</definedName>
    <definedName name="Print_Area_MI_6">#REF!</definedName>
    <definedName name="Print_Area_MI_6_1">#REF!</definedName>
    <definedName name="Print_Area_MI_6_6">#REF!</definedName>
    <definedName name="Print_Area_MI_7">#REF!</definedName>
    <definedName name="Print_Area_MI_7_6">#REF!</definedName>
    <definedName name="Print_Area_MI_8_6">#REF!</definedName>
    <definedName name="PRINT_AREA_MI_9">#REF!</definedName>
    <definedName name="Print_Area_MI_9_6">#REF!</definedName>
    <definedName name="Print_Area_MI1">'[669]BQ-1A'!$A$1:$I$820</definedName>
    <definedName name="Print_Area_Reset" localSheetId="1">OFFSET(Full_Print,0,0,WBS!Last_Row)</definedName>
    <definedName name="Print_Area_Reset">OFFSET(Full_Print,0,0,Last_Row)</definedName>
    <definedName name="PRINT_TITLE_MI">#REF!</definedName>
    <definedName name="_xlnm.Print_Titles">'[228]Kuantitas &amp; Harga'!$1:$15</definedName>
    <definedName name="Print_Titles_MI_1">#REF!</definedName>
    <definedName name="Print_Titles_MI_11">#REF!</definedName>
    <definedName name="Print_Titles_MI_13">#REF!</definedName>
    <definedName name="Print_Titles_MI_14">#REF!</definedName>
    <definedName name="Print_Titles_MI_15">#REF!</definedName>
    <definedName name="Print_Titles_MI_3">#REF!</definedName>
    <definedName name="Print_Titles_MI_6_6">#REF!</definedName>
    <definedName name="Print_Titles_MI_7">#REF!</definedName>
    <definedName name="Print_Titles_MI_7_6">#REF!</definedName>
    <definedName name="Print_Titles_MI_9">#REF!</definedName>
    <definedName name="Print2">'[667]112-885'!$A$721:$M$800,'[667]112-885'!$A$881:$M$960,'[667]112-885'!$A$1041:$M$1120,'[667]112-885'!$A$1201:$M$1280,'[667]112-885'!$A$1361:$M$1440,'[667]112-885'!$A$2561:$M$2640,'[667]112-885'!$A$3281:$M$3360,'[667]112-885'!$A$3521:$M$3600,'[667]112-885'!$A$3761:$M$3840</definedName>
    <definedName name="Printarea">#REF!</definedName>
    <definedName name="PRJ">#REF!</definedName>
    <definedName name="prmh">#REF!</definedName>
    <definedName name="PRN">#REF!</definedName>
    <definedName name="PRO">#REF!</definedName>
    <definedName name="PRO_1">#REF!</definedName>
    <definedName name="PRO_2">#REF!</definedName>
    <definedName name="PRO_3">#REF!</definedName>
    <definedName name="PRO_4">#REF!</definedName>
    <definedName name="PRO_5">#REF!</definedName>
    <definedName name="PROC_prog">#REF!</definedName>
    <definedName name="PROC_SERV">#REF!</definedName>
    <definedName name="PROCSERV_PROG">#REF!</definedName>
    <definedName name="PROCUREMENT">#REF!</definedName>
    <definedName name="ProdForm">#REF!</definedName>
    <definedName name="Product">#REF!</definedName>
    <definedName name="Prof">#REF!</definedName>
    <definedName name="Prof_6">#REF!</definedName>
    <definedName name="profil">'[112]Harga Satuan Bahan'!$E$56</definedName>
    <definedName name="profil2">'[112]Harga Satuan Bahan'!$E$60</definedName>
    <definedName name="profilgypsum">[305]bahn!$E$193</definedName>
    <definedName name="Profit">#REF!</definedName>
    <definedName name="Profit_1">#REF!</definedName>
    <definedName name="Profit_5">#REF!</definedName>
    <definedName name="profprel">#REF!</definedName>
    <definedName name="profprel_6">#REF!</definedName>
    <definedName name="program">#REF!</definedName>
    <definedName name="program1">#REF!</definedName>
    <definedName name="proofingnopy">#REF!</definedName>
    <definedName name="PROP">#REF!</definedName>
    <definedName name="propinsi">'[434]data-pendukung'!$H$10</definedName>
    <definedName name="propyline">[331]HARGA!$D$36</definedName>
    <definedName name="proses">#REF!</definedName>
    <definedName name="protectgalva">[199]BasicPrice!$F$161</definedName>
    <definedName name="prov">[259]DATA!$E$9</definedName>
    <definedName name="PROV_KAB">[74]MENU!$B$11</definedName>
    <definedName name="PROV1">[554]MENU!$C$37</definedName>
    <definedName name="PROY">[670]REKAP!$J$9</definedName>
    <definedName name="proyek">[405]isian!$D$13</definedName>
    <definedName name="Proyek___Bagpro">[519]KWANTITAS!$B$4</definedName>
    <definedName name="Proyek1">#REF!</definedName>
    <definedName name="PROYEK2">[3]Menu!$E$3</definedName>
    <definedName name="prs">#REF!</definedName>
    <definedName name="prs_1">#REF!</definedName>
    <definedName name="prs_2">#REF!</definedName>
    <definedName name="prs_2_1">#REF!</definedName>
    <definedName name="prs_3">#REF!</definedName>
    <definedName name="prs_4">#REF!</definedName>
    <definedName name="prs_5">#REF!</definedName>
    <definedName name="prtgyp">#REF!</definedName>
    <definedName name="prtot">'[42]pante riek'!$C$192</definedName>
    <definedName name="prtsi">#REF!</definedName>
    <definedName name="Ps">'[342]SAT-DAS'!$I$24</definedName>
    <definedName name="PS_3">[191]Menu!$E$30</definedName>
    <definedName name="PS_BATU_KALI">'[161]#REF!'!$H$49</definedName>
    <definedName name="PS_BATU_TEMPEL">#REF!</definedName>
    <definedName name="ps_dinding13">'[161]#REF!'!$I$171</definedName>
    <definedName name="ps_dinding15">'[161]#REF!'!$H$257</definedName>
    <definedName name="ps_galvalum">'[161]#REF!'!$I$269</definedName>
    <definedName name="ps_glassblock">'[161]#REF!'!$I$257</definedName>
    <definedName name="ps_gordingC150">'[161]#REF!'!$I$262</definedName>
    <definedName name="ps_gordingC75">#REF!</definedName>
    <definedName name="Ps_gordingKayu">'[161]#REF!'!$I$514</definedName>
    <definedName name="ps_headspr">#REF!</definedName>
    <definedName name="Ps_kacaES">'[161]#REF!'!$I$443</definedName>
    <definedName name="Ps_kacaPol">'[161]#REF!'!$I$435</definedName>
    <definedName name="ps_klosetJ">'[161]#REF!'!$I$482</definedName>
    <definedName name="ps_kran">'[161]#REF!'!$I$488</definedName>
    <definedName name="ps_krm20x20pol">'[161]#REF!'!$I$196</definedName>
    <definedName name="ps_krm20x25.pol">'[161]#REF!'!$I$217</definedName>
    <definedName name="ps_krm30x30pol">'[161]#REF!'!$I$186</definedName>
    <definedName name="ps_krm40x40war">'[161]#REF!'!$I$226</definedName>
    <definedName name="ps_kusenAL">'[161]#REF!'!$I$415</definedName>
    <definedName name="PS_paving6">'[161]#REF!'!$I$235</definedName>
    <definedName name="PS_paving8">'[161]#REF!'!$I$243</definedName>
    <definedName name="ps_plin">'[161]#REF!'!$I$207</definedName>
    <definedName name="ps_rooster">'[161]#REF!'!$I$251</definedName>
    <definedName name="ps_saklar">'[161]#REF!'!$H$755</definedName>
    <definedName name="ps_slimarAL">'[161]#REF!'!$I$423</definedName>
    <definedName name="ps_stopkontak">'[161]#REF!'!$H$745</definedName>
    <definedName name="Ps_titikL">'[161]#REF!'!$I$498</definedName>
    <definedName name="ps_usukReng">'[161]#REF!'!$I$522</definedName>
    <definedName name="ps_wastafel">'[161]#REF!'!$I$477</definedName>
    <definedName name="ps_wGalvalum">'[161]#REF!'!$I$276</definedName>
    <definedName name="Ps.beton">#REF!</definedName>
    <definedName name="Ps.cor">#REF!</definedName>
    <definedName name="Ps.pasang">#REF!</definedName>
    <definedName name="ps.psg">#REF!</definedName>
    <definedName name="Ps.Urug">#REF!</definedName>
    <definedName name="PSA">#REF!</definedName>
    <definedName name="psab">#REF!</definedName>
    <definedName name="psabu">#REF!</definedName>
    <definedName name="psan01">#REF!</definedName>
    <definedName name="psan02">#REF!</definedName>
    <definedName name="psan03">#REF!</definedName>
    <definedName name="psan04">#REF!</definedName>
    <definedName name="psan05">#REF!</definedName>
    <definedName name="psan06">#REF!</definedName>
    <definedName name="psan07">#REF!</definedName>
    <definedName name="psan08">#REF!</definedName>
    <definedName name="psan09">#REF!</definedName>
    <definedName name="PSBI">#REF!</definedName>
    <definedName name="PSBII">#REF!</definedName>
    <definedName name="PSBIII">#REF!</definedName>
    <definedName name="PSBIV">#REF!</definedName>
    <definedName name="PsBt1">#REF!</definedName>
    <definedName name="psbtn">'[119]Harga Satuan Bahan'!$E$13</definedName>
    <definedName name="PSBV">#REF!</definedName>
    <definedName name="PSC">#REF!</definedName>
    <definedName name="PSCI">#REF!</definedName>
    <definedName name="PSCII">#REF!</definedName>
    <definedName name="PSCIII">#REF!</definedName>
    <definedName name="PSDI">#REF!</definedName>
    <definedName name="PSDII">#REF!</definedName>
    <definedName name="PSDIII">#REF!</definedName>
    <definedName name="PSDINDING13">'[161]#REF!'!$I$54</definedName>
    <definedName name="PSDINDING15">'[161]#REF!'!$I$44</definedName>
    <definedName name="PSDIV">#REF!</definedName>
    <definedName name="PSDV">#REF!</definedName>
    <definedName name="PSEI">#REF!</definedName>
    <definedName name="PSEII">#REF!</definedName>
    <definedName name="PSEIII">#REF!</definedName>
    <definedName name="PSEIV">#REF!</definedName>
    <definedName name="pserv">[259]Base_Price!$J$186</definedName>
    <definedName name="PSET">#REF!</definedName>
    <definedName name="PSFI">#REF!</definedName>
    <definedName name="PSFII">#REF!</definedName>
    <definedName name="PSFIII">#REF!</definedName>
    <definedName name="PSFIV">#REF!</definedName>
    <definedName name="PSFVA">#REF!</definedName>
    <definedName name="PSFVB">#REF!</definedName>
    <definedName name="PSFVI">#REF!</definedName>
    <definedName name="psg">'[120]U&amp;Bh'!$G$130</definedName>
    <definedName name="psg_precast">#REF!</definedName>
    <definedName name="PsGenteng">#REF!</definedName>
    <definedName name="PSGI">#REF!</definedName>
    <definedName name="PSGII">#REF!</definedName>
    <definedName name="PSGIII">#REF!</definedName>
    <definedName name="PSGIV">#REF!</definedName>
    <definedName name="PSH">#REF!</definedName>
    <definedName name="PSKACAPOLOS">#REF!</definedName>
    <definedName name="PSKRMMOT2025">#REF!</definedName>
    <definedName name="PSKRMPOL2020">#REF!</definedName>
    <definedName name="PSKRMPOL3030">#REF!</definedName>
    <definedName name="PSKRMRUS2020">'[161]#REF!'!$I$65</definedName>
    <definedName name="PSKRMRUS3030">#REF!</definedName>
    <definedName name="PSKUSENJATI">#REF!</definedName>
    <definedName name="PSKUSENKAMPER">#REF!</definedName>
    <definedName name="pslcgm80">#REF!</definedName>
    <definedName name="pslcgm80u">#REF!</definedName>
    <definedName name="PsP">'[671]BASIC PRICE '!$K$94</definedName>
    <definedName name="pspbss40.100">#REF!</definedName>
    <definedName name="pspbss40.100u">#REF!</definedName>
    <definedName name="pspbss40.150">#REF!</definedName>
    <definedName name="pspbss40.150pr">#REF!</definedName>
    <definedName name="pspbss40.150pru">#REF!</definedName>
    <definedName name="pspbss40.150u">#REF!</definedName>
    <definedName name="pspbss40.25">#REF!</definedName>
    <definedName name="pspbss40.25u">#REF!</definedName>
    <definedName name="pspbss40.32">#REF!</definedName>
    <definedName name="pspbss40.32u">#REF!</definedName>
    <definedName name="pspbss40.40">#REF!</definedName>
    <definedName name="pspbss40.40u">#REF!</definedName>
    <definedName name="pspbss40.50">#REF!</definedName>
    <definedName name="pspbss40.50u">#REF!</definedName>
    <definedName name="pspbss40.65">#REF!</definedName>
    <definedName name="pspbss40.65u">#REF!</definedName>
    <definedName name="pspbss40.80">#REF!</definedName>
    <definedName name="pspbss40.80u">#REF!</definedName>
    <definedName name="PSPLAFOND">'[161]#REF!'!$I$292</definedName>
    <definedName name="PSPLV">'[121]ANALISA (2)'!$Q$2374</definedName>
    <definedName name="pspsg">'[112]Harga Satuan Bahan'!$E$12</definedName>
    <definedName name="psr">'[650]DU&amp;B'!$F$32</definedName>
    <definedName name="psr_cor">'[307]Bahan Bangun &amp; Konstruksi'!$D$24</definedName>
    <definedName name="psr_psg">[198]BHN!$L$31</definedName>
    <definedName name="psr_urug">'[307]Bahan Bangun &amp; Konstruksi'!$D$26</definedName>
    <definedName name="psr.beton">#REF!</definedName>
    <definedName name="Psr.psg">#REF!</definedName>
    <definedName name="psr.trs">#REF!</definedName>
    <definedName name="psr.urug">#REF!</definedName>
    <definedName name="psrbtn">[248]Material!$J$80</definedName>
    <definedName name="psrbton">#REF!</definedName>
    <definedName name="psrcor">'[332]Hrg Sat'!$E$90</definedName>
    <definedName name="PSREKAP">#REF!</definedName>
    <definedName name="psrpasang">[672]HARSAT!$I$24</definedName>
    <definedName name="psrps">'[451]HB '!$F$49</definedName>
    <definedName name="psrpsg">[248]Material!$J$81</definedName>
    <definedName name="psrpsng">#REF!</definedName>
    <definedName name="psrsbol">'[159]TE TS FA LAN MATV'!$F$76</definedName>
    <definedName name="psrurg">[248]Material!$J$82</definedName>
    <definedName name="psrurug">'[451]HB '!$F$50</definedName>
    <definedName name="pst">'[112]Upah Tenaga Kerja'!$E$18</definedName>
    <definedName name="PStoot">#REF!</definedName>
    <definedName name="PSTOTA">#REF!</definedName>
    <definedName name="PSTOTB">#REF!</definedName>
    <definedName name="PSTOTC">#REF!</definedName>
    <definedName name="PSTOTD">#REF!</definedName>
    <definedName name="PSTOTE">#REF!</definedName>
    <definedName name="PSTOTF">#REF!</definedName>
    <definedName name="PSTOTG">#REF!</definedName>
    <definedName name="PSTOTH">#REF!</definedName>
    <definedName name="PSU">#REF!</definedName>
    <definedName name="PsUrg">#REF!</definedName>
    <definedName name="psv">#REF!</definedName>
    <definedName name="pswtel">#REF!</definedName>
    <definedName name="pt">[60]Ch!$A$10</definedName>
    <definedName name="PT_KONSULTAN">[300]MENU!$A$43</definedName>
    <definedName name="PT_KONTRAKTOR">[300]MENU!$A$47</definedName>
    <definedName name="PTB">[414]bahan!$G$137</definedName>
    <definedName name="PTC">[414]bahan!$G$140</definedName>
    <definedName name="PTK">[414]bahan!$G$138</definedName>
    <definedName name="ptl">[339]Analisa!$D$476</definedName>
    <definedName name="PTNC">'[144]DON GIA'!$G$227</definedName>
    <definedName name="ptr">#REF!</definedName>
    <definedName name="PTS">[414]bahan!$G$139</definedName>
    <definedName name="ptt">[259]DATA!$E$21</definedName>
    <definedName name="PTump">#REF!</definedName>
    <definedName name="pu">#REF!</definedName>
    <definedName name="pug">'[120]U&amp;Bh'!$G$131</definedName>
    <definedName name="Puk">#REF!</definedName>
    <definedName name="PUkur">#REF!</definedName>
    <definedName name="Pukurk">#REF!</definedName>
    <definedName name="PULANG">[269]SPJ!$B$125:$K$146</definedName>
    <definedName name="pump">[199]BasicPrice!$F$234</definedName>
    <definedName name="punya">#REF!</definedName>
    <definedName name="PUP">#REF!</definedName>
    <definedName name="PUPasir">#REF!</definedName>
    <definedName name="PUPS">#REF!</definedName>
    <definedName name="PUPSL1">#REF!</definedName>
    <definedName name="PUPSL2">#REF!</definedName>
    <definedName name="PUPSL3">#REF!</definedName>
    <definedName name="pupuk">'[451]HB '!$F$186</definedName>
    <definedName name="pupuk_penanaman_pohon">'[161]#REF!'!$H$3359</definedName>
    <definedName name="PUrugK">#REF!</definedName>
    <definedName name="PUSAT">'[228]Rekap Biaya'!$A$1</definedName>
    <definedName name="pv100_1">#REF!</definedName>
    <definedName name="pv100_2">#REF!</definedName>
    <definedName name="pv100_2_1">#REF!</definedName>
    <definedName name="pv100_3">#REF!</definedName>
    <definedName name="pv100_3_1">#REF!</definedName>
    <definedName name="pv100_3_2">#REF!</definedName>
    <definedName name="pv100_4">#REF!</definedName>
    <definedName name="pv100_5">#REF!</definedName>
    <definedName name="pv40_2">#REF!</definedName>
    <definedName name="pv40_2_1">#REF!</definedName>
    <definedName name="pv40_3_1">#REF!</definedName>
    <definedName name="pv40_3_2">#REF!</definedName>
    <definedName name="pv40_4">#REF!</definedName>
    <definedName name="pv40_5">#REF!</definedName>
    <definedName name="pv50_2">#REF!</definedName>
    <definedName name="pv50_2_1">#REF!</definedName>
    <definedName name="pv50_3_1">#REF!</definedName>
    <definedName name="pv50_3_2">#REF!</definedName>
    <definedName name="pv50_4">#REF!</definedName>
    <definedName name="pv50_5">#REF!</definedName>
    <definedName name="pv80_2">#REF!</definedName>
    <definedName name="pv80_2_1">#REF!</definedName>
    <definedName name="pv80_3_1">#REF!</definedName>
    <definedName name="pv80_3_2">#REF!</definedName>
    <definedName name="pv80_4">#REF!</definedName>
    <definedName name="pv80_5">#REF!</definedName>
    <definedName name="PVC">#REF!</definedName>
    <definedName name="pvc_0.5">#REF!</definedName>
    <definedName name="pvc_1">#REF!</definedName>
    <definedName name="pvc_1.25">'[307]Bahan Bangun &amp; Konstruksi'!$D$169</definedName>
    <definedName name="pvc_1.5">#REF!</definedName>
    <definedName name="PVC_10">#REF!</definedName>
    <definedName name="pvc_150">#REF!</definedName>
    <definedName name="pvc_2">#REF!</definedName>
    <definedName name="pvc_2.5">#REF!</definedName>
    <definedName name="pvc_2dim">'[265]20.1.1 Bahan Bangun &amp; Konstruks'!$D$160</definedName>
    <definedName name="pvc_3">#REF!</definedName>
    <definedName name="pvc_3.4">#REF!</definedName>
    <definedName name="pvc_4">#REF!</definedName>
    <definedName name="PVC_8">#REF!</definedName>
    <definedName name="PVC_AZ">#REF!</definedName>
    <definedName name="pvc.0.5.mas.d">#REF!</definedName>
    <definedName name="pvc.0.7.5.Mas.d">#REF!</definedName>
    <definedName name="pvc.1">[248]Material!$J$391</definedName>
    <definedName name="pvc.1.M.abu">#REF!</definedName>
    <definedName name="pvc.10">[248]Material!$J$385</definedName>
    <definedName name="pvc.15">[248]Material!$J$386</definedName>
    <definedName name="pvc.2">[248]Material!$J$390</definedName>
    <definedName name="pvc.2.5.Mas.d">#REF!</definedName>
    <definedName name="pvc.2.mas.d">#REF!</definedName>
    <definedName name="pvc.20">[248]Material!$J$387</definedName>
    <definedName name="pvc.3">[248]Material!$J$392</definedName>
    <definedName name="pvc.3.mas.d">#REF!</definedName>
    <definedName name="pvc.34">[248]Material!$J$393</definedName>
    <definedName name="pvc.4.mas.d">#REF!</definedName>
    <definedName name="pvc.5">[248]Material!$J$394</definedName>
    <definedName name="pvc1_2medB">#REF!</definedName>
    <definedName name="pvc1.2.aw">#REF!</definedName>
    <definedName name="pvc1.2.wav.aw">#REF!</definedName>
    <definedName name="pvc1.5">[248]Material!$J$389</definedName>
    <definedName name="pvc1medB">#REF!</definedName>
    <definedName name="pvc2_5medA">#REF!</definedName>
    <definedName name="pvc2.5">[248]Material!$J$388</definedName>
    <definedName name="pvc2d">#REF!</definedName>
    <definedName name="pvc2medB">#REF!</definedName>
    <definedName name="pvc3.4.aw">#REF!</definedName>
    <definedName name="pvc3d">#REF!</definedName>
    <definedName name="pvc3in">[259]Base_Price!$J$69</definedName>
    <definedName name="pvc3medB">#REF!</definedName>
    <definedName name="pvc4d">#REF!</definedName>
    <definedName name="pvc4medA">#REF!</definedName>
    <definedName name="pvc50drain">[142]BasicPrice!$G$122</definedName>
    <definedName name="pvcaw">#REF!</definedName>
    <definedName name="PVCconduit">#REF!</definedName>
    <definedName name="PvcØ4">[317]ANALISA!$I$48</definedName>
    <definedName name="pvcvp">#REF!</definedName>
    <definedName name="pvcws">[142]BasicPrice!$G$125</definedName>
    <definedName name="pvf100_2">#REF!</definedName>
    <definedName name="pvf100_2_1">#REF!</definedName>
    <definedName name="pvf100_3_1">#REF!</definedName>
    <definedName name="pvf100_3_2">#REF!</definedName>
    <definedName name="pvf100_4">#REF!</definedName>
    <definedName name="pvf100_5">#REF!</definedName>
    <definedName name="pvf80_2">#REF!</definedName>
    <definedName name="pvf80_2_1">#REF!</definedName>
    <definedName name="pvf80_3_1">#REF!</definedName>
    <definedName name="pvf80_3_2">#REF!</definedName>
    <definedName name="pvf80_4">#REF!</definedName>
    <definedName name="pvf80_5">#REF!</definedName>
    <definedName name="PVP">#REF!</definedName>
    <definedName name="PW_12">#REF!</definedName>
    <definedName name="PWFDn">#REF!</definedName>
    <definedName name="PWFLn">#REF!</definedName>
    <definedName name="pwmesh">#REF!</definedName>
    <definedName name="pwood.12">[248]Material!$J$400</definedName>
    <definedName name="pwood.15">[248]Material!$J$401</definedName>
    <definedName name="pwood.18">[248]Material!$J$402</definedName>
    <definedName name="pwood.9">[248]Material!$J$404</definedName>
    <definedName name="pwr">#REF!</definedName>
    <definedName name="PX">[364]Bahan!$D$74</definedName>
    <definedName name="PY">[364]Bahan!$D$78</definedName>
    <definedName name="PZ">[364]Bahan!$D$79</definedName>
    <definedName name="Q">#REF!</definedName>
    <definedName name="Q_1">#REF!</definedName>
    <definedName name="Q_2">#REF!</definedName>
    <definedName name="Q_3">#REF!</definedName>
    <definedName name="Q_4">#REF!</definedName>
    <definedName name="Q_5">#REF!</definedName>
    <definedName name="QA">[673]RAB!$F$17:$F$204</definedName>
    <definedName name="QAREQ">'[236]Lamp-4 Sat-Das'!$J$61</definedName>
    <definedName name="QC_GG">#REF!</definedName>
    <definedName name="qer">[241]DHSD!$G$12</definedName>
    <definedName name="qeraw">'[239]SAT-DAS'!$J$62</definedName>
    <definedName name="QQ">[674]B.T!$C$11</definedName>
    <definedName name="qqqqqqqqqq">'[325]Harga Bahan'!$H$86</definedName>
    <definedName name="QREQEW">'[236]Lamp-4 Sat-Das'!$J$61</definedName>
    <definedName name="QRY.3" hidden="1">'[675]Agregat Halus &amp; Kasar'!$I$12:$I$20</definedName>
    <definedName name="qsfdq">#REF!</definedName>
    <definedName name="qvf_135">#REF!</definedName>
    <definedName name="QW">'[676]BIAYA  ALAT'!$U$1747</definedName>
    <definedName name="qwqw">#REF!</definedName>
    <definedName name="R_">#REF!</definedName>
    <definedName name="R__1">#REF!</definedName>
    <definedName name="R__17">#REF!</definedName>
    <definedName name="R__22">#REF!</definedName>
    <definedName name="R__27">#REF!</definedName>
    <definedName name="r_1.5">#REF!</definedName>
    <definedName name="R_25">'[307]Bahan Bangun &amp; Konstruksi'!$D$79</definedName>
    <definedName name="r_3">#REF!</definedName>
    <definedName name="r150.80">#REF!</definedName>
    <definedName name="r150.80u">#REF!</definedName>
    <definedName name="r80.580">#REF!</definedName>
    <definedName name="r80.580u">#REF!</definedName>
    <definedName name="RA">#REF!</definedName>
    <definedName name="ra11p">#REF!</definedName>
    <definedName name="ra13p">#REF!</definedName>
    <definedName name="RAB">#REF!</definedName>
    <definedName name="RAB_1">#REF!</definedName>
    <definedName name="RAB_ASLI">#REF!</definedName>
    <definedName name="rab_Ia">[677]RAB!$G$12</definedName>
    <definedName name="rab_Ib">[677]RAB!$G$32</definedName>
    <definedName name="rab_Ic">[677]RAB!$G$57</definedName>
    <definedName name="rab_Id">[677]RAB!$G$71</definedName>
    <definedName name="rab_Ie">[677]RAB!$G$100</definedName>
    <definedName name="rab_If">[677]RAB!$G$110</definedName>
    <definedName name="rab_Ig">[677]RAB!$G$120</definedName>
    <definedName name="rab_Ih">[677]RAB!$G$141</definedName>
    <definedName name="rab_Ii">[677]RAB!$G$170</definedName>
    <definedName name="rab_IIa">[677]RAB!$G$12</definedName>
    <definedName name="rab_Ij">[677]RAB!$G$184</definedName>
    <definedName name="rab_Ik">[677]RAB!$G$203</definedName>
    <definedName name="rab2a">[677]RAB!$G$216</definedName>
    <definedName name="rab2b">[677]RAB!$G$230</definedName>
    <definedName name="rab2c">[677]RAB!$G$259</definedName>
    <definedName name="rabat">[678]Progress!$C$29</definedName>
    <definedName name="rabatbetonK135">#REF!</definedName>
    <definedName name="rabmck">[679]lab!$Z$162</definedName>
    <definedName name="Rabung_Genteng_Multi_Colour">[272]Harga!$D$83</definedName>
    <definedName name="Rabung_Nok_Bulat_Genteng_metal">[216]upah!$G$65</definedName>
    <definedName name="Rabung_Seng_BJLS_0_35">[272]Harga!$D$84</definedName>
    <definedName name="Rabung_Seng_Genteng_Metal">[309]H.Bahan!$E$43</definedName>
    <definedName name="Rabunggentengmetal">[336]Upah!$L$117</definedName>
    <definedName name="rabungseng">'[219]Daftar Harga'!$D$72</definedName>
    <definedName name="rabungsengpabrik">[305]bahn!$E$150</definedName>
    <definedName name="RABX">'[680]RKP-BOQ'!$M$28</definedName>
    <definedName name="raetrey">[241]DHSD!$G$28</definedName>
    <definedName name="raeygar">'[235]SAT-DAS'!$J$52</definedName>
    <definedName name="rag100.400.200">#REF!</definedName>
    <definedName name="rag100.400.200u">#REF!</definedName>
    <definedName name="rag150.400.200">#REF!</definedName>
    <definedName name="rag150.400.200u">#REF!</definedName>
    <definedName name="rag400.500.500">#REF!</definedName>
    <definedName name="rag400.500.500u">#REF!</definedName>
    <definedName name="ragwm1250.500">#REF!</definedName>
    <definedName name="ragwm1250.500u">#REF!</definedName>
    <definedName name="ragwm1300.500">#REF!</definedName>
    <definedName name="ragwm1300.500u">#REF!</definedName>
    <definedName name="ragwm1650.550">#REF!</definedName>
    <definedName name="ragwm1650.550u">#REF!</definedName>
    <definedName name="ragwm1900.500">#REF!</definedName>
    <definedName name="ragwm1900.500u">#REF!</definedName>
    <definedName name="railbs">#REF!</definedName>
    <definedName name="railingpipagip">'[271]Harga Satuan'!$G$70</definedName>
    <definedName name="railingstain">#REF!</definedName>
    <definedName name="RAILINGTANGGA">#REF!</definedName>
    <definedName name="raillingkabelst">'[271]Harga Satuan'!$G$67</definedName>
    <definedName name="raillingstornamen">'[271]Harga Satuan'!$G$68</definedName>
    <definedName name="railstain">#REF!</definedName>
    <definedName name="raising">'[681]Kuantitas &amp; Harga'!$A$1:$IV$13</definedName>
    <definedName name="rakkabinmatv">'[159]TE TS FA LAN MATV'!$F$90</definedName>
    <definedName name="ramp">#REF!</definedName>
    <definedName name="RAMP_15">#REF!</definedName>
    <definedName name="RANG">#REF!</definedName>
    <definedName name="RANGE">#REF!</definedName>
    <definedName name="Rangka_Hollow">#REF!</definedName>
    <definedName name="Rangka_Hollow_Pengantung">[309]H.Bahan!$E$93</definedName>
    <definedName name="rangkabaja">[270]Bahan!$F$68</definedName>
    <definedName name="RangkaBouplank">'[69]Upah Bahan'!$C$52</definedName>
    <definedName name="rangkametalfuring">#REF!</definedName>
    <definedName name="RangkaPlafond">'[69]Upah Bahan'!$C$53</definedName>
    <definedName name="RANGKUM">[284]RANGKUM!$A$5:$M$144</definedName>
    <definedName name="RAP">[612]REKAP!$G$24</definedName>
    <definedName name="RAP_1">#REF!</definedName>
    <definedName name="RAP_2">#REF!</definedName>
    <definedName name="RAP_3">#REF!</definedName>
    <definedName name="RAP_4">#REF!</definedName>
    <definedName name="RAP_5">#REF!</definedName>
    <definedName name="RAP_6">#REF!</definedName>
    <definedName name="RAP_7">#REF!</definedName>
    <definedName name="raq">#REF!</definedName>
    <definedName name="rat">'[235]SAT-DAS'!$J$50</definedName>
    <definedName name="rataantnh">#REF!</definedName>
    <definedName name="RATE">#REF!</definedName>
    <definedName name="raw">#REF!</definedName>
    <definedName name="Raw_Mat_Feeding_System">#REF!</definedName>
    <definedName name="rayban3mm">#REF!</definedName>
    <definedName name="rayben5mm">#REF!</definedName>
    <definedName name="RB">'[74]Rekap Biaya'!$A$1:$L$59</definedName>
    <definedName name="RB_D12">#REF!</definedName>
    <definedName name="RB_D14">#REF!</definedName>
    <definedName name="RB_D16">#REF!</definedName>
    <definedName name="RB_D18">#REF!</definedName>
    <definedName name="RB_D19">#REF!</definedName>
    <definedName name="RB_D20">#REF!</definedName>
    <definedName name="RB_D22">#REF!</definedName>
    <definedName name="RB_GG">#REF!</definedName>
    <definedName name="RBahan">[284]Bahan!$D$12:$H$197</definedName>
    <definedName name="RBARS">#REF!</definedName>
    <definedName name="rbgb">'[454]SAT-DAS'!$J$46</definedName>
    <definedName name="rbjlr">[248]Material!$J$585</definedName>
    <definedName name="rbppA1">[248]Material!$J$571</definedName>
    <definedName name="rbppA2">[248]Material!$J$572</definedName>
    <definedName name="rbpplA1">[248]Material!$J$576</definedName>
    <definedName name="rbpplA3">[248]Material!$J$578</definedName>
    <definedName name="rbpplA4">[248]Material!$J$579</definedName>
    <definedName name="rbpplB1">[248]Material!$J$580</definedName>
    <definedName name="rbpplC">[248]Material!$J$583</definedName>
    <definedName name="rbpplJ">[248]Material!$J$582</definedName>
    <definedName name="rbtiket">[248]Material!$J$587</definedName>
    <definedName name="RBULK">#REF!</definedName>
    <definedName name="RCArea">#REF!</definedName>
    <definedName name="rcp_70.100">[198]BHN!$L$54</definedName>
    <definedName name="rcp.100">[248]Material!$J$62</definedName>
    <definedName name="rcp.120">[248]Material!$J$63</definedName>
    <definedName name="rcp.60">[248]Material!$J$65</definedName>
    <definedName name="rcp.80">[248]Material!$J$66</definedName>
    <definedName name="rcplate">[248]Material!$J$614</definedName>
    <definedName name="rd_0.5">#REF!</definedName>
    <definedName name="rd_150_rpl9">#REF!</definedName>
    <definedName name="rd_4">#REF!</definedName>
    <definedName name="Rd150Rpl_9">#REF!</definedName>
    <definedName name="Rd150Rpl_9c_wbatt">#REF!</definedName>
    <definedName name="rdci100">#REF!</definedName>
    <definedName name="rdci100u">#REF!</definedName>
    <definedName name="RDU">#REF!</definedName>
    <definedName name="Ready_Mix_K___175">#REF!</definedName>
    <definedName name="Ready_Mix_K___250">#REF!</definedName>
    <definedName name="Ready175">#REF!</definedName>
    <definedName name="Ready225">#REF!</definedName>
    <definedName name="readymix">'[258]AHS Struktur'!$G$241</definedName>
    <definedName name="Readymix250">#REF!</definedName>
    <definedName name="Readymix300">#REF!</definedName>
    <definedName name="ReadymixD">[661]SATDASAR!$G$218</definedName>
    <definedName name="Readymixk250">#REF!</definedName>
    <definedName name="REAL">#REF!</definedName>
    <definedName name="REAL_1">#REF!</definedName>
    <definedName name="REAL_2">#REF!</definedName>
    <definedName name="REAL_3">#REF!</definedName>
    <definedName name="REAL_4">#REF!</definedName>
    <definedName name="REAL_5">#REF!</definedName>
    <definedName name="REAL_6">#REF!</definedName>
    <definedName name="REAL_7">#REF!</definedName>
    <definedName name="Realing_Stainlees_Steel_Pada_Selasar">[309]H.Bahan!$E$112</definedName>
    <definedName name="Realling_Stainlees_Steel_Pada_Tangga">[309]H.Bahan!$E$113</definedName>
    <definedName name="Rebar_ratio">#REF!</definedName>
    <definedName name="Rebar_ratio_2">#REF!</definedName>
    <definedName name="REC">#REF!</definedName>
    <definedName name="RECAP">#REF!</definedName>
    <definedName name="RECAP1">#REF!</definedName>
    <definedName name="recap2">#REF!</definedName>
    <definedName name="RECORD">#REF!</definedName>
    <definedName name="Record1">#REF!</definedName>
    <definedName name="Record10">#REF!</definedName>
    <definedName name="Record11">#REF!</definedName>
    <definedName name="Record12">#REF!</definedName>
    <definedName name="Record13">#REF!</definedName>
    <definedName name="Record14">#REF!</definedName>
    <definedName name="Record15">#REF!</definedName>
    <definedName name="Record16">#REF!</definedName>
    <definedName name="Record17">#REF!</definedName>
    <definedName name="Record18">#REF!</definedName>
    <definedName name="Record19">#REF!</definedName>
    <definedName name="Record2">#REF!</definedName>
    <definedName name="Record20">#REF!</definedName>
    <definedName name="Record21">#REF!</definedName>
    <definedName name="Record22">#REF!</definedName>
    <definedName name="Record23">#REF!</definedName>
    <definedName name="Record3">#REF!</definedName>
    <definedName name="Record4">#REF!</definedName>
    <definedName name="Record5">#REF!</definedName>
    <definedName name="Record6">#REF!</definedName>
    <definedName name="Record7">#REF!</definedName>
    <definedName name="Record8">#REF!</definedName>
    <definedName name="Record9">#REF!</definedName>
    <definedName name="red">#REF!</definedName>
    <definedName name="redoxideprimer">#REF!</definedName>
    <definedName name="redsa">#REF!</definedName>
    <definedName name="reewr">[682]Harsat!$E$86</definedName>
    <definedName name="REFI">#REF!</definedName>
    <definedName name="reflection_factor">[312]data!$C$26:$E$30</definedName>
    <definedName name="REGO_SIKU100">'[161]#REF!'!$F$462</definedName>
    <definedName name="reguldamper">[199]BasicPrice!$F$201</definedName>
    <definedName name="regulvalve">[199]BasicPrice!$F$197</definedName>
    <definedName name="reinforce">[200]ANALISA!$L$3188</definedName>
    <definedName name="reinforcement">[200]ANALISA!$L$804</definedName>
    <definedName name="REK_AN">#REF!</definedName>
    <definedName name="REK_ANALISA">[683]ANALISA!$AA$305:$AM$429</definedName>
    <definedName name="REKAN">#REF!</definedName>
    <definedName name="REKAP">'[684]Rekap Biaya'!$A$1:$J$21</definedName>
    <definedName name="rekap_AHS">'[256]Sum AHS'!$B:$K</definedName>
    <definedName name="REKAP_TOTAL">#REF!</definedName>
    <definedName name="Rekap.">#REF!</definedName>
    <definedName name="Rekap1">#REF!</definedName>
    <definedName name="rekapALAT">[685]alat!$B$8:$J$2977</definedName>
    <definedName name="rekapBAHAN">[685]bahan!$B$12:$K$3000</definedName>
    <definedName name="rekapBUM">[685]bum!$B$9:$L$7000</definedName>
    <definedName name="REKAPPDP">[326]REKAP!$G$38</definedName>
    <definedName name="rekapUPAH">[685]upah!$C$10:$K$6000</definedName>
    <definedName name="rekdewat">[284]Dewatering!$A$9:$P$308</definedName>
    <definedName name="rekgawe">[284]Jalan!$A$12:$P$190</definedName>
    <definedName name="rekjbt">[284]Jembatan!$A$11:$P$1130</definedName>
    <definedName name="rekriver">'[284]River Protect'!$A$9:$P$503</definedName>
    <definedName name="rel">[259]Base_Price!$J$91</definedName>
    <definedName name="Rel_Pintu_Sorong">#REF!</definedName>
    <definedName name="rellingtangga">#REF!</definedName>
    <definedName name="remix250">'[451]HB '!$F$55</definedName>
    <definedName name="REN">#REF!</definedName>
    <definedName name="renc" hidden="1">{#N/A,#N/A,FALSE,"Chi tiÆt"}</definedName>
    <definedName name="reng">#REF!</definedName>
    <definedName name="reng_3_4">#REF!</definedName>
    <definedName name="reng23ras">'[112]Harga Satuan Bahan'!$E$64</definedName>
    <definedName name="RENTAL">#REF!</definedName>
    <definedName name="REP">#REF!</definedName>
    <definedName name="repbalok">#REF!</definedName>
    <definedName name="repkolom">#REF!</definedName>
    <definedName name="repslab">#REF!</definedName>
    <definedName name="REQUEST_FOR_APPROVAL_OF_CONTRACT">#REF!</definedName>
    <definedName name="resapan">#REF!</definedName>
    <definedName name="RESD">#REF!</definedName>
    <definedName name="residu">'[219]Daftar Harga'!$D$73</definedName>
    <definedName name="resincoat">[199]BasicPrice!$F$88</definedName>
    <definedName name="resinpaint">[199]BasicPrice!$F$81</definedName>
    <definedName name="resistantbrick">[199]BasicPrice!$F$95</definedName>
    <definedName name="resistantcoating">[199]BasicPrice!$F$93</definedName>
    <definedName name="resistantlining">[199]BasicPrice!$F$94</definedName>
    <definedName name="resistantmortar">[199]BasicPrice!$F$92</definedName>
    <definedName name="resistantresincoating">[199]BasicPrice!$F$96</definedName>
    <definedName name="resistantresinlining">[199]BasicPrice!$F$97</definedName>
    <definedName name="resistanttile">[199]BasicPrice!$F$91</definedName>
    <definedName name="resistor">#REF!</definedName>
    <definedName name="RESULT">#REF!</definedName>
    <definedName name="RESUM">#REF!</definedName>
    <definedName name="ret">#REF!</definedName>
    <definedName name="retlin1000x250">#REF!</definedName>
    <definedName name="retswi300">#REF!</definedName>
    <definedName name="retswir300">#REF!</definedName>
    <definedName name="rev">#REF!</definedName>
    <definedName name="rew">{"Book1","4.09 FLORA DAN FAUNA.xls","4.22 PERLENGKAPAN SEKOLAH.xls"}</definedName>
    <definedName name="REYA">'[239]SAT-DAS'!$J$65</definedName>
    <definedName name="reyben5mm">[305]bahn!$E$90</definedName>
    <definedName name="rfawef">'[235]SAT-DAS'!$J$55</definedName>
    <definedName name="rfdrain">[248]Material!$J$511</definedName>
    <definedName name="RFSL">#REF!</definedName>
    <definedName name="rg">#REF!</definedName>
    <definedName name="RGM">[364]Bahan!$D$86</definedName>
    <definedName name="rig">#REF!</definedName>
    <definedName name="RINCIANSEWA">#REF!</definedName>
    <definedName name="RINCIANSEWA2">#REF!</definedName>
    <definedName name="ringbalk1520">[289]ANALISA!$H$560</definedName>
    <definedName name="RINSU">#REF!</definedName>
    <definedName name="risermatv">'[159]TE TS FA LAN MATV'!$F$91</definedName>
    <definedName name="RIVER_STONE">#REF!</definedName>
    <definedName name="riyal">[686]Monitor!$I$7</definedName>
    <definedName name="rk">#REF!</definedName>
    <definedName name="rk_3">#REF!</definedName>
    <definedName name="rk100_1">#REF!</definedName>
    <definedName name="rk100_2">#REF!</definedName>
    <definedName name="rk100_3">#REF!</definedName>
    <definedName name="rk200_1">#REF!</definedName>
    <definedName name="rk200_2">#REF!</definedName>
    <definedName name="rk200_3">#REF!</definedName>
    <definedName name="rk300_1">#REF!</definedName>
    <definedName name="rk300_2">#REF!</definedName>
    <definedName name="rk300_3">#REF!</definedName>
    <definedName name="rk600_1">#REF!</definedName>
    <definedName name="rk600_2">#REF!</definedName>
    <definedName name="rk600_3">#REF!</definedName>
    <definedName name="rkiryu">[344]DHSD!$G$24</definedName>
    <definedName name="rkl1000_1">#REF!</definedName>
    <definedName name="rkl1000_2">#REF!</definedName>
    <definedName name="rkl1000_4">#REF!</definedName>
    <definedName name="rkl1000_5">#REF!</definedName>
    <definedName name="rkl1200_1">#REF!</definedName>
    <definedName name="rkl1200_2">#REF!</definedName>
    <definedName name="rkl1200_3">#REF!</definedName>
    <definedName name="rkl1200_4">#REF!</definedName>
    <definedName name="rkl1200_5">#REF!</definedName>
    <definedName name="rkl200_1">#REF!</definedName>
    <definedName name="rkl200_2">#REF!</definedName>
    <definedName name="rkl200_4">#REF!</definedName>
    <definedName name="rkl200_5">#REF!</definedName>
    <definedName name="rkl300_1">#REF!</definedName>
    <definedName name="rkl300_2">#REF!</definedName>
    <definedName name="rkl300_4">#REF!</definedName>
    <definedName name="rkl300_5">#REF!</definedName>
    <definedName name="rkl400_1">#REF!</definedName>
    <definedName name="rkl400_2">#REF!</definedName>
    <definedName name="rkl400_4">#REF!</definedName>
    <definedName name="rkl400_5">#REF!</definedName>
    <definedName name="rkl500_1">#REF!</definedName>
    <definedName name="rkl500_2">#REF!</definedName>
    <definedName name="rkl500_4">#REF!</definedName>
    <definedName name="rkl500_5">#REF!</definedName>
    <definedName name="rkl600_1">#REF!</definedName>
    <definedName name="rkl600_2">#REF!</definedName>
    <definedName name="rkl600_4">#REF!</definedName>
    <definedName name="rkl600_5">#REF!</definedName>
    <definedName name="rkl700_1">#REF!</definedName>
    <definedName name="rkl700_2">#REF!</definedName>
    <definedName name="rkl700_4">#REF!</definedName>
    <definedName name="rkl700_5">#REF!</definedName>
    <definedName name="rkl800_1">#REF!</definedName>
    <definedName name="rkl800_2">#REF!</definedName>
    <definedName name="rkl800_4">#REF!</definedName>
    <definedName name="rkl800_5">#REF!</definedName>
    <definedName name="rkp">'[687]Rekap Sal'!$D$2:$M$963</definedName>
    <definedName name="rl_01_son150">#REF!</definedName>
    <definedName name="RLABO">#REF!</definedName>
    <definedName name="rm_300_2_36">#REF!</definedName>
    <definedName name="rm_300_236">#REF!</definedName>
    <definedName name="RM100_LK">#REF!</definedName>
    <definedName name="RM225P">#REF!</definedName>
    <definedName name="rm300m4_2_18">#REF!</definedName>
    <definedName name="rm300m4_2_36">#REF!</definedName>
    <definedName name="rm300m4_2_36_nicad">#REF!</definedName>
    <definedName name="RM300P">#REF!</definedName>
    <definedName name="RM350B">#REF!</definedName>
    <definedName name="RM350P">#REF!</definedName>
    <definedName name="RM400P">#REF!</definedName>
    <definedName name="rmdlplc13">#REF!</definedName>
    <definedName name="rmdlplc13scdcelpp">#REF!</definedName>
    <definedName name="rmdlplc13scdcelppu">#REF!</definedName>
    <definedName name="rmdlplc13u">#REF!</definedName>
    <definedName name="rmdlplc18">#REF!</definedName>
    <definedName name="rmdlplc18scdcelppm">#REF!</definedName>
    <definedName name="rmdlplc18scdcelppmu">#REF!</definedName>
    <definedName name="rmdlplc18u">#REF!</definedName>
    <definedName name="rmfl3tld18.84.220mr">#REF!</definedName>
    <definedName name="rmfl3tld18.84.220mru">#REF!</definedName>
    <definedName name="rmflo2tld36.55.220">#REF!</definedName>
    <definedName name="rmflo2tld36.55.220u">#REF!</definedName>
    <definedName name="RMISC">#REF!</definedName>
    <definedName name="Rmo236c_wbatt">#REF!</definedName>
    <definedName name="Rmo300_236">#REF!</definedName>
    <definedName name="Rmo300_236batt">#REF!</definedName>
    <definedName name="Road_marking_tool">'[161]#REF!'!$H$76</definedName>
    <definedName name="robehook">#REF!</definedName>
    <definedName name="rockceiling">[199]BasicPrice!$F$154</definedName>
    <definedName name="rod">'[359]Bahan Upah'!$H$44</definedName>
    <definedName name="Rol_Cat">[272]Harga!$D$85</definedName>
    <definedName name="rolcat">'[112]Harga Satuan Bahan'!$E$28</definedName>
    <definedName name="rolct">#REF!</definedName>
    <definedName name="rollag">#REF!</definedName>
    <definedName name="roller">'[161]#REF!'!$H$131</definedName>
    <definedName name="Roller_Vibrator">#REF!</definedName>
    <definedName name="rollmanual">[199]BasicPrice!$F$132</definedName>
    <definedName name="rollmotor">[199]BasicPrice!$F$133</definedName>
    <definedName name="roltba">'[451]HB '!$F$162</definedName>
    <definedName name="roltcat">#REF!</definedName>
    <definedName name="roman_2020f">#REF!</definedName>
    <definedName name="roman_2020w">#REF!</definedName>
    <definedName name="roman_3030f">#REF!</definedName>
    <definedName name="roman_3030w">#REF!</definedName>
    <definedName name="roman_4040f">#REF!</definedName>
    <definedName name="roman_4040w">#REF!</definedName>
    <definedName name="roof_4">#REF!</definedName>
    <definedName name="roofdrain">[199]BasicPrice!$F$105</definedName>
    <definedName name="rooftank_500">#REF!</definedName>
    <definedName name="rool_meter">#REF!</definedName>
    <definedName name="RoolD1">'[161]#REF!'!$I$119</definedName>
    <definedName name="RoolD2">'[161]#REF!'!$I$133</definedName>
    <definedName name="room_index">[312]data!$C$17:$L$20</definedName>
    <definedName name="rooster">#REF!</definedName>
    <definedName name="rooster_bata">'[161]#REF!'!$F$6</definedName>
    <definedName name="ror">#REF!</definedName>
    <definedName name="ROR_detec">#REF!</definedName>
    <definedName name="Round">#REF!</definedName>
    <definedName name="ROUND_1">#REF!</definedName>
    <definedName name="ROUND_2">#REF!</definedName>
    <definedName name="ROUND_3">#REF!</definedName>
    <definedName name="ROUND_4">#REF!</definedName>
    <definedName name="ROUND_5">#REF!</definedName>
    <definedName name="ROUND_6">#REF!</definedName>
    <definedName name="ROUND_7">#REF!</definedName>
    <definedName name="round1">#REF!</definedName>
    <definedName name="round2">#REF!</definedName>
    <definedName name="Rounding">[655]BQ!$O$45</definedName>
    <definedName name="ROUNDL">#REF!</definedName>
    <definedName name="ROUNDM">#REF!</definedName>
    <definedName name="ROWpost">#REF!</definedName>
    <definedName name="Rp">[366]ANALISA!$G$108</definedName>
    <definedName name="Rp.">#REF!</definedName>
    <definedName name="RPAIN">#REF!</definedName>
    <definedName name="RPP">[364]Bahan!$D$87</definedName>
    <definedName name="RPRATE">#REF!</definedName>
    <definedName name="rr">#REF!</definedName>
    <definedName name="rrrrr">[222]BoQ!$A$261:$H$353</definedName>
    <definedName name="rru">#REF!</definedName>
    <definedName name="rsd">'[119]Harga Satuan Bahan'!$E$43</definedName>
    <definedName name="rsh">'[239]SAT-DAS'!$J$22</definedName>
    <definedName name="RSLEE">#REF!</definedName>
    <definedName name="RSUBT">#REF!</definedName>
    <definedName name="RSUM1">#REF!</definedName>
    <definedName name="RSUM2">#REF!</definedName>
    <definedName name="RSUM3">#REF!</definedName>
    <definedName name="rtaamfm">#REF!</definedName>
    <definedName name="rtaamfmu">#REF!</definedName>
    <definedName name="Rtangga">#REF!</definedName>
    <definedName name="rtata">'[688]SAT-DAS'!$I$27</definedName>
    <definedName name="RTEST">#REF!</definedName>
    <definedName name="rtey">'[428]SAT-DAS'!$J$52</definedName>
    <definedName name="RTGA">'[236]Lamp-4 Sat-Das'!$J$55</definedName>
    <definedName name="RTO">[364]SHEDULE!$G$80</definedName>
    <definedName name="rtre">'[426]SAT-DAS'!$J$22</definedName>
    <definedName name="rtudetu">'[239]SAT-DAS'!$J$34</definedName>
    <definedName name="rtyu">[689]Analisa!$X$550</definedName>
    <definedName name="RUANGPOMPA">#REF!</definedName>
    <definedName name="ruas">[595]COV!$AP$52:$AT$58</definedName>
    <definedName name="rubber_bearing">'[161]#REF!'!$F$161</definedName>
    <definedName name="Rucika">#REF!</definedName>
    <definedName name="Rucika_Wavin">#REF!</definedName>
    <definedName name="Rucika_Wavin_1">#REF!</definedName>
    <definedName name="Rucika_Wavin_2">#REF!</definedName>
    <definedName name="Rucika_Wavin_3">#REF!</definedName>
    <definedName name="Rucika_Wavin_4">#REF!</definedName>
    <definedName name="Rucika_Wavin_5">#REF!</definedName>
    <definedName name="Rucika_Wavin_6">#REF!</definedName>
    <definedName name="Rucika_Wavin_7">#REF!</definedName>
    <definedName name="rukan_a_1">#REF!</definedName>
    <definedName name="rukan_a_17">#REF!</definedName>
    <definedName name="rukan_aa_1">#REF!</definedName>
    <definedName name="rukan_aa_17">#REF!</definedName>
    <definedName name="rukan_b_1">#REF!</definedName>
    <definedName name="rukan_b_17">#REF!</definedName>
    <definedName name="rukan_c_1">#REF!</definedName>
    <definedName name="rukan_c_17">#REF!</definedName>
    <definedName name="rukan_cc_1">#REF!</definedName>
    <definedName name="rukan_cc_17">#REF!</definedName>
    <definedName name="rukan_d_1">#REF!</definedName>
    <definedName name="rukan_d_17">#REF!</definedName>
    <definedName name="rukan_dd_1">#REF!</definedName>
    <definedName name="rukan_dd_17">#REF!</definedName>
    <definedName name="rukan_e_1">#REF!</definedName>
    <definedName name="rukan_e_17">#REF!</definedName>
    <definedName name="rukan_ee_1">#REF!</definedName>
    <definedName name="rukan_ee_17">#REF!</definedName>
    <definedName name="Ruko">#REF!</definedName>
    <definedName name="Ruko_14">#REF!</definedName>
    <definedName name="Ruko_14_15">#REF!</definedName>
    <definedName name="Ruko_14_15_1">#REF!</definedName>
    <definedName name="Ruko_14_15_16">#REF!</definedName>
    <definedName name="Ruko_14_15_7">#REF!</definedName>
    <definedName name="Ruko_14_16">#REF!</definedName>
    <definedName name="Ruko_14_8">#REF!</definedName>
    <definedName name="Ruko_14_9">#REF!</definedName>
    <definedName name="Ruko_15">#REF!</definedName>
    <definedName name="Ruko_15_1">#REF!</definedName>
    <definedName name="Ruko_15_16">#REF!</definedName>
    <definedName name="Ruko_15_7">#REF!</definedName>
    <definedName name="Ruko_16">#REF!</definedName>
    <definedName name="Ruko_5">#REF!</definedName>
    <definedName name="Ruko_5_15">#REF!</definedName>
    <definedName name="Ruko_5_15_1">#REF!</definedName>
    <definedName name="Ruko_5_15_16">#REF!</definedName>
    <definedName name="Ruko_5_15_7">#REF!</definedName>
    <definedName name="Ruko_5_16">#REF!</definedName>
    <definedName name="Ruko_5_8">#REF!</definedName>
    <definedName name="Ruko_5_9">#REF!</definedName>
    <definedName name="Ruko_6">#REF!</definedName>
    <definedName name="Ruko_6_15">#REF!</definedName>
    <definedName name="Ruko_6_15_1">#REF!</definedName>
    <definedName name="Ruko_6_15_16">#REF!</definedName>
    <definedName name="Ruko_6_15_7">#REF!</definedName>
    <definedName name="Ruko_6_16">#REF!</definedName>
    <definedName name="Ruko_6_8">#REF!</definedName>
    <definedName name="Ruko_6_9">#REF!</definedName>
    <definedName name="Ruko_7">#REF!</definedName>
    <definedName name="Ruko_7_15">#REF!</definedName>
    <definedName name="Ruko_7_15_1">#REF!</definedName>
    <definedName name="Ruko_7_15_16">#REF!</definedName>
    <definedName name="Ruko_7_15_7">#REF!</definedName>
    <definedName name="Ruko_7_16">#REF!</definedName>
    <definedName name="Ruko_7_8">#REF!</definedName>
    <definedName name="Ruko_7_9">#REF!</definedName>
    <definedName name="Ruko_8">#REF!</definedName>
    <definedName name="Ruko_9">#REF!</definedName>
    <definedName name="rum">#REF!</definedName>
    <definedName name="rumput">'[451]HB '!$F$182</definedName>
    <definedName name="rumputgajah">#REF!</definedName>
    <definedName name="rumus">#REF!</definedName>
    <definedName name="RUMUS1">#REF!</definedName>
    <definedName name="rumus2">#REF!</definedName>
    <definedName name="RUPA">[326]bau!$J$44</definedName>
    <definedName name="RUpah">[284]Upah!$D$9:$H$30</definedName>
    <definedName name="RUPIAH">[438]Markup!$I$76</definedName>
    <definedName name="RUTIN">[180]Rab!#REF!</definedName>
    <definedName name="rwe">[427]BNAIII!$G$29</definedName>
    <definedName name="rwtw">[241]DHSD!$G$37</definedName>
    <definedName name="rysw">'[239]SAT-DAS'!$J$23</definedName>
    <definedName name="RYW">'[236]Lamp-4 Sat-Das'!$J$57</definedName>
    <definedName name="rywetw">[241]DHSD!$G$45</definedName>
    <definedName name="s">'[690]Rekap Anl'!$B$15:$D$318</definedName>
    <definedName name="S_1">#REF!</definedName>
    <definedName name="S_2">#REF!</definedName>
    <definedName name="S_2_1">#REF!</definedName>
    <definedName name="S_2030">#REF!</definedName>
    <definedName name="S_3">#REF!</definedName>
    <definedName name="S_4">#REF!</definedName>
    <definedName name="S_5">#REF!</definedName>
    <definedName name="S_6">#REF!</definedName>
    <definedName name="S_7">#REF!</definedName>
    <definedName name="S_A___P_A_Tie_In_Feeding_System">#REF!</definedName>
    <definedName name="s_gauge">[142]BasicPrice!$G$127</definedName>
    <definedName name="s_tx403">#REF!</definedName>
    <definedName name="S.05">'[691]analisa dermaga'!$H$379</definedName>
    <definedName name="s.05a">#REF!</definedName>
    <definedName name="s.05b">#REF!</definedName>
    <definedName name="s.05c">#REF!</definedName>
    <definedName name="s.05d">#REF!</definedName>
    <definedName name="s.05e">#REF!</definedName>
    <definedName name="s.05f">#REF!</definedName>
    <definedName name="S.05f1">'[692]analisa gedung'!$I$458</definedName>
    <definedName name="s.05g">#REF!</definedName>
    <definedName name="s.05h">#REF!</definedName>
    <definedName name="s.05i">#REF!</definedName>
    <definedName name="s.05j">#REF!</definedName>
    <definedName name="S.05J1">#REF!</definedName>
    <definedName name="S.05J2">#REF!</definedName>
    <definedName name="S.05J3">#REF!</definedName>
    <definedName name="S.05J4">#REF!</definedName>
    <definedName name="S.05J5">#REF!</definedName>
    <definedName name="S.05J6">#REF!</definedName>
    <definedName name="S.05J7">#REF!</definedName>
    <definedName name="s.05k">#REF!</definedName>
    <definedName name="S.05L">#REF!</definedName>
    <definedName name="S.05M">#REF!</definedName>
    <definedName name="s.09a">#REF!</definedName>
    <definedName name="s.09b">#REF!</definedName>
    <definedName name="s.09c">#REF!</definedName>
    <definedName name="S.21">#REF!</definedName>
    <definedName name="S.23">#REF!</definedName>
    <definedName name="S.24">#REF!</definedName>
    <definedName name="S.25">#REF!</definedName>
    <definedName name="S.26">#REF!</definedName>
    <definedName name="s.5.01">[549]Analisa!$H$143</definedName>
    <definedName name="S.5.04">[549]Analisa!$H$150</definedName>
    <definedName name="s.5.07">[549]Analisa!$H$160</definedName>
    <definedName name="S.5.08">[549]Analisa!$H$168</definedName>
    <definedName name="S.5.09">[549]Analisa!$H$176</definedName>
    <definedName name="S.5.11">[549]Analisa!$H$209</definedName>
    <definedName name="S.5.12">[549]Analisa!$H$184</definedName>
    <definedName name="S.5.16">[549]Analisa!$H$192</definedName>
    <definedName name="S.5.17">[549]Analisa!$H$200</definedName>
    <definedName name="S.BARU">#REF!</definedName>
    <definedName name="S.LAMA.A">#REF!</definedName>
    <definedName name="S.LAMA.B">#REF!</definedName>
    <definedName name="S.LAMA.C">#REF!</definedName>
    <definedName name="s.tukang">#REF!</definedName>
    <definedName name="s.warna">#REF!</definedName>
    <definedName name="s11n">#REF!</definedName>
    <definedName name="sa">[201]KWANTITAS!$I$443</definedName>
    <definedName name="SA.1">#REF!</definedName>
    <definedName name="SA.10">#REF!</definedName>
    <definedName name="SA.11">#REF!</definedName>
    <definedName name="SA.12">#REF!</definedName>
    <definedName name="SA.13">#REF!</definedName>
    <definedName name="SA.14">#REF!</definedName>
    <definedName name="SA.2">#REF!</definedName>
    <definedName name="SA.3">#REF!</definedName>
    <definedName name="SA.4">#REF!</definedName>
    <definedName name="SA.5">#REF!</definedName>
    <definedName name="SA.6">#REF!</definedName>
    <definedName name="SA.7">#REF!</definedName>
    <definedName name="SA.8">#REF!</definedName>
    <definedName name="SA.9">#REF!</definedName>
    <definedName name="sabun">#REF!</definedName>
    <definedName name="sad170.500.500">#REF!</definedName>
    <definedName name="sad170.500.500u">#REF!</definedName>
    <definedName name="sad180.300.300">#REF!</definedName>
    <definedName name="sad180.300.300u">#REF!</definedName>
    <definedName name="sad200.300.300">#REF!</definedName>
    <definedName name="sad200.300.300u">#REF!</definedName>
    <definedName name="sad500.500.500">#REF!</definedName>
    <definedName name="sad500.500.500u">#REF!</definedName>
    <definedName name="sad700.500.500">#REF!</definedName>
    <definedName name="sad700.500.500u">#REF!</definedName>
    <definedName name="sad800.500.500">#REF!</definedName>
    <definedName name="sad800.500.500u">#REF!</definedName>
    <definedName name="SAFETY_CONTROL">#REF!</definedName>
    <definedName name="saklar">'[161]#REF!'!$F$138</definedName>
    <definedName name="Saklar_Ganda">[309]H.Bahan!$E$67</definedName>
    <definedName name="Saklar_Triple">[309]H.Bahan!$E$68</definedName>
    <definedName name="Saklar_Tunggal">[309]H.Bahan!$E$66</definedName>
    <definedName name="Saklar2">[289]UPAH!$D$113</definedName>
    <definedName name="Saklar3">[289]UPAH!$D$114</definedName>
    <definedName name="saklarganda">'[219]Daftar Harga'!$D$75</definedName>
    <definedName name="saklartriple">'[219]Daftar Harga'!$D$74</definedName>
    <definedName name="saklartunggal">'[219]Daftar Harga'!$D$76</definedName>
    <definedName name="sal">#REF!</definedName>
    <definedName name="sal_precast">#REF!</definedName>
    <definedName name="SALARY">#REF!</definedName>
    <definedName name="SALARY___WAGE">#REF!</definedName>
    <definedName name="Salas" hidden="1">[128]TJ1Q47!$H$7:$H$31</definedName>
    <definedName name="saldo_awal">'[261]Saldo Awal'!$B$9:$E$49</definedName>
    <definedName name="salds7">[661]MAJOR!$P$5858</definedName>
    <definedName name="SALES">#REF!</definedName>
    <definedName name="salt">#REF!</definedName>
    <definedName name="SALURAN">#REF!</definedName>
    <definedName name="Saluran_Beton">#REF!</definedName>
    <definedName name="salvage">[378]HarSat!$J$194</definedName>
    <definedName name="sambung">#REF!</definedName>
    <definedName name="sambung450">#REF!</definedName>
    <definedName name="sambung600">#REF!</definedName>
    <definedName name="sampah">#REF!</definedName>
    <definedName name="san">#REF!</definedName>
    <definedName name="SAND_CONCRETE">#REF!</definedName>
    <definedName name="sandfill">[169]HSD!$I$25</definedName>
    <definedName name="sandgravel">[200]AnTbhn!$L$143</definedName>
    <definedName name="sandstone">#REF!</definedName>
    <definedName name="sandwash">'[233]h.sat-bbm'!$J$47</definedName>
    <definedName name="sandwichroof">[199]BasicPrice!$F$119</definedName>
    <definedName name="sandwichwall">[199]BasicPrice!$F$123</definedName>
    <definedName name="SANITAIR">#REF!</definedName>
    <definedName name="SANITAIR1">#REF!</definedName>
    <definedName name="sanlex">#REF!</definedName>
    <definedName name="sanyo">'[112]Harga Satuan Bahan'!$E$149</definedName>
    <definedName name="sare">'[451]HB '!$F$177</definedName>
    <definedName name="SAS">#REF!</definedName>
    <definedName name="SAT">[693]HS!$M$4</definedName>
    <definedName name="satalat">'[609]#REF!'!$N$10</definedName>
    <definedName name="satbah">'[609]#REF!'!$L$10:$L$17</definedName>
    <definedName name="satker">[663]ISIAN!$D$3</definedName>
    <definedName name="satker1">#REF!</definedName>
    <definedName name="satpam">[270]Bahan!$F$118</definedName>
    <definedName name="satpamarsitek">#REF!</definedName>
    <definedName name="satpamsipil">#REF!</definedName>
    <definedName name="satper">'[609]#REF!'!$M$10</definedName>
    <definedName name="satrev">'[159]TE TS FA LAN MATV'!$F$82</definedName>
    <definedName name="satu">#REF!</definedName>
    <definedName name="Satuan">#REF!</definedName>
    <definedName name="saya">'[694]Material&amp;Alat'!$I$9</definedName>
    <definedName name="sb">#REF!</definedName>
    <definedName name="SB.1">#REF!</definedName>
    <definedName name="SB.2">#REF!</definedName>
    <definedName name="SB.3">#REF!</definedName>
    <definedName name="SB.4">#REF!</definedName>
    <definedName name="SB.5">#REF!</definedName>
    <definedName name="SBASE">#REF!</definedName>
    <definedName name="sbd">[391]TAB!$I$32</definedName>
    <definedName name="sbed16">'[248]Stressing bed'!$P$2</definedName>
    <definedName name="sbo">#REF!</definedName>
    <definedName name="sby">#REF!</definedName>
    <definedName name="sc">#REF!</definedName>
    <definedName name="sc_0.05">#REF!</definedName>
    <definedName name="sc_0.51">#REF!</definedName>
    <definedName name="SC.1">#REF!</definedName>
    <definedName name="SC.BASE">#REF!</definedName>
    <definedName name="scaf1">#REF!</definedName>
    <definedName name="SCAFFOLDING">#REF!</definedName>
    <definedName name="scafolding">#REF!</definedName>
    <definedName name="scc">#REF!</definedName>
    <definedName name="sccu">#REF!</definedName>
    <definedName name="scedu">#REF!</definedName>
    <definedName name="SCF">#REF!</definedName>
    <definedName name="scfold">#REF!</definedName>
    <definedName name="SCH">'[695]Kuantitas &amp; Harga'!$A$1:$IV$13</definedName>
    <definedName name="SCH_0">#REF!</definedName>
    <definedName name="SCH_0_R1">#REF!</definedName>
    <definedName name="sch_0_r2">#REF!</definedName>
    <definedName name="SCH_1">#REF!</definedName>
    <definedName name="SCH_25">#REF!</definedName>
    <definedName name="SCH_63">#REF!</definedName>
    <definedName name="SCH_BS">#REF!</definedName>
    <definedName name="SCH_GG">#REF!</definedName>
    <definedName name="SCH_S">#REF!</definedName>
    <definedName name="sch40w0.5">#REF!</definedName>
    <definedName name="SCHEDULE">[3]Schedule!$A$1:$W$42</definedName>
    <definedName name="SCI">#REF!</definedName>
    <definedName name="SCI.2">#REF!</definedName>
    <definedName name="SCII">#REF!</definedName>
    <definedName name="SCIII">#REF!</definedName>
    <definedName name="SCIV">#REF!</definedName>
    <definedName name="scope" hidden="1">{#N/A,#N/A,FALSE,"Chi tiÆt"}</definedName>
    <definedName name="SCOPE1" hidden="1">{#N/A,#N/A,FALSE,"Chi tiÆt"}</definedName>
    <definedName name="SCP">#REF!</definedName>
    <definedName name="scr">[391]TAB!$I$27</definedName>
    <definedName name="scraper">[199]BasicPrice!$F$242</definedName>
    <definedName name="screed">#REF!</definedName>
    <definedName name="SCREED10">#REF!</definedName>
    <definedName name="SCREED5">#REF!</definedName>
    <definedName name="screed5cm">'[271]Harga Satuan'!$G$57</definedName>
    <definedName name="screedwtp">#REF!</definedName>
    <definedName name="screening">#REF!</definedName>
    <definedName name="screenplan">'[233]h.sat-bbm'!$J$46</definedName>
    <definedName name="scren">[391]TAB!$I$47</definedName>
    <definedName name="Scrubbing_System">#REF!</definedName>
    <definedName name="scu">#REF!</definedName>
    <definedName name="SCV.1">#REF!</definedName>
    <definedName name="SCV.2">#REF!</definedName>
    <definedName name="SCV.3">#REF!</definedName>
    <definedName name="SCV.4">#REF!</definedName>
    <definedName name="SCV.5">#REF!</definedName>
    <definedName name="SCVI">#REF!</definedName>
    <definedName name="SCVIII">#REF!</definedName>
    <definedName name="SCX">#REF!</definedName>
    <definedName name="SD">'[676]BIAYA  ALAT'!$U$1817</definedName>
    <definedName name="sd2_1">#REF!</definedName>
    <definedName name="sd2_2">#REF!</definedName>
    <definedName name="sd2_3">#REF!</definedName>
    <definedName name="sd2_4">#REF!</definedName>
    <definedName name="sd2_5">#REF!</definedName>
    <definedName name="sd2_6">#REF!</definedName>
    <definedName name="sd2_7">#REF!</definedName>
    <definedName name="sd2_8">#REF!</definedName>
    <definedName name="sd3_1">#REF!</definedName>
    <definedName name="sd3_3">#REF!</definedName>
    <definedName name="sd3_4">#REF!</definedName>
    <definedName name="sd3_5">#REF!</definedName>
    <definedName name="sd3_6">#REF!</definedName>
    <definedName name="sd3_7">#REF!</definedName>
    <definedName name="sd4_1">#REF!</definedName>
    <definedName name="sd4_2">#REF!</definedName>
    <definedName name="sd4_3">#REF!</definedName>
    <definedName name="sd4_4">#REF!</definedName>
    <definedName name="sd4_5">#REF!</definedName>
    <definedName name="sd4_6">#REF!</definedName>
    <definedName name="sd4_7">#REF!</definedName>
    <definedName name="sd4_8">#REF!</definedName>
    <definedName name="sd5_a">#REF!</definedName>
    <definedName name="sd5_b">#REF!</definedName>
    <definedName name="sd5_c">#REF!</definedName>
    <definedName name="sd5_d">#REF!</definedName>
    <definedName name="sd5_f">#REF!</definedName>
    <definedName name="sd5_g">#REF!</definedName>
    <definedName name="sd5_h">#REF!</definedName>
    <definedName name="sd5_i">#REF!</definedName>
    <definedName name="sda" hidden="1">#REF!</definedName>
    <definedName name="sdatu">#REF!</definedName>
    <definedName name="SDFGHJ" hidden="1">[128]TJ1Q47!$G$7:$G$31</definedName>
    <definedName name="SDFSADFSADF" hidden="1">[128]TJ1Q47!$L$7:$L$31</definedName>
    <definedName name="sdfsd">#REF!</definedName>
    <definedName name="SDFSDFASFGDSFG" hidden="1">[128]TJ1Q47!$E$7:$E$31</definedName>
    <definedName name="sdh">[391]TAB!$I$74</definedName>
    <definedName name="sdmbhn">'[18]Har Sat'!$N$4</definedName>
    <definedName name="SDMONG">#REF!</definedName>
    <definedName name="sdp1u">#REF!</definedName>
    <definedName name="sdp3u">#REF!</definedName>
    <definedName name="sdpbasb">#REF!</definedName>
    <definedName name="sdpbasbu">#REF!</definedName>
    <definedName name="sdpbs1">#REF!</definedName>
    <definedName name="sdpbs1u">#REF!</definedName>
    <definedName name="sdpbsgf">#REF!</definedName>
    <definedName name="sdpbsgfu">#REF!</definedName>
    <definedName name="sdpc">#REF!</definedName>
    <definedName name="sdpcu">#REF!</definedName>
    <definedName name="sdpd">#REF!</definedName>
    <definedName name="sdpdu">#REF!</definedName>
    <definedName name="sdpsb">#REF!</definedName>
    <definedName name="sdpsbu">#REF!</definedName>
    <definedName name="sdsd">[696]bahan!$A$79:$E$96</definedName>
    <definedName name="sdt">[391]TAB!$I$23</definedName>
    <definedName name="sdtftled">#REF!</definedName>
    <definedName name="sdtftledu">#REF!</definedName>
    <definedName name="sdtpe">#REF!</definedName>
    <definedName name="sdtpeu">#REF!</definedName>
    <definedName name="sdu2_a">#REF!</definedName>
    <definedName name="sdu2_b">#REF!</definedName>
    <definedName name="sdu2_c">#REF!</definedName>
    <definedName name="sdu2_d">#REF!</definedName>
    <definedName name="sdu2_f">#REF!</definedName>
    <definedName name="sdu2_h">#REF!</definedName>
    <definedName name="sdu2_k">#REF!</definedName>
    <definedName name="SE">[300]MENU!$H$44</definedName>
    <definedName name="se_berker">#REF!</definedName>
    <definedName name="sealent">#REF!</definedName>
    <definedName name="sealenti">'[689]Bahan Upah'!$H$51</definedName>
    <definedName name="SEALER">#REF!</definedName>
    <definedName name="sealer.mowi">#REF!</definedName>
    <definedName name="sealer.vini">#REF!</definedName>
    <definedName name="sebut">[697]UBAH!$BC$4:$BD$1003</definedName>
    <definedName name="Section_1_Title_1">#REF!</definedName>
    <definedName name="Section_1_Title_19_1">#REF!</definedName>
    <definedName name="Section_1_Title_52">#REF!</definedName>
    <definedName name="Section_8_Title_12">#REF!</definedName>
    <definedName name="Section_8_Title_19_1_1">#REF!</definedName>
    <definedName name="Section_8_Title_9">#REF!</definedName>
    <definedName name="section2">'[233]ANAL-SEC II'!$B$3:$H$320</definedName>
    <definedName name="SECTION3">'[233]ANAL-SEC III'!$B$10:$H$7287</definedName>
    <definedName name="SED">'[676]BIAYA  ALAT'!$U$1957</definedName>
    <definedName name="sedia">#REF!</definedName>
    <definedName name="SEE">#REF!</definedName>
    <definedName name="segre40">[339]harsat!$G$33</definedName>
    <definedName name="segre50">#REF!</definedName>
    <definedName name="sek">#REF!</definedName>
    <definedName name="sekarang">#REF!</definedName>
    <definedName name="sekat">#REF!</definedName>
    <definedName name="sekringbox4fase">#REF!</definedName>
    <definedName name="sekringbox5fase">#REF!</definedName>
    <definedName name="sekringbox6fase">#REF!</definedName>
    <definedName name="sekur_begisting">'[161]#REF!'!$H$2844</definedName>
    <definedName name="SEL">'[3]Rekap Bill'!$M$34</definedName>
    <definedName name="selected">#REF!</definedName>
    <definedName name="selfaddhitivemembran">#REF!</definedName>
    <definedName name="Selimut">#REF!</definedName>
    <definedName name="selisih">[198]map!$AB$17</definedName>
    <definedName name="semen">#REF!</definedName>
    <definedName name="Semen__Andalas">[216]upah!$G$66</definedName>
    <definedName name="semen_40">'[266]Daf-Harga'!$H$89</definedName>
    <definedName name="Semen_40Kg">'[177]upah &amp; bhan'!$F$25</definedName>
    <definedName name="semen_50">'[266]Daf-Harga'!$H$90</definedName>
    <definedName name="Semen_Andalas___40_Kg">[272]Harga!$D$87</definedName>
    <definedName name="semen_B_0">'[161]#REF!'!$H$2413</definedName>
    <definedName name="semen_batu_kali">'[161]#REF!'!$H$2758</definedName>
    <definedName name="Semen_Batu_Raja_50_kg">#REF!</definedName>
    <definedName name="semen_ctsb">'[161]#REF!'!$H$1538</definedName>
    <definedName name="semen_grouting">#REF!</definedName>
    <definedName name="semen_K_1_2_5">'[161]#REF!'!$H$2327</definedName>
    <definedName name="semen_K_2_2_5">'[161]#REF!'!$H$2241</definedName>
    <definedName name="Semen_kg">'[161]#REF!'!$H$39</definedName>
    <definedName name="Semen_Kujang_50_kg">#REF!</definedName>
    <definedName name="Semen_Padang_50_kg">#REF!</definedName>
    <definedName name="Semen_PAsang_batu_mortar">'[161]#REF!'!$H$116</definedName>
    <definedName name="Semen_PC">[214]HARGA!$G$34</definedName>
    <definedName name="Semen_putih">[216]upah!$G$67</definedName>
    <definedName name="Semen_sak">'[161]#REF!'!$H$38</definedName>
    <definedName name="Semen_Tiga_roda__50_kg">#REF!</definedName>
    <definedName name="semen_warna">'[161]#REF!'!$F$20</definedName>
    <definedName name="semen1">[319]BasicPrice!$F$28</definedName>
    <definedName name="Semen40">'[69]Upah Bahan'!$C$106</definedName>
    <definedName name="semen40Kg">'[219]Daftar Harga'!$D$77</definedName>
    <definedName name="Semen50">'[69]Upah Bahan'!$C$107</definedName>
    <definedName name="SemenPC">[253]HARGA!$F$62</definedName>
    <definedName name="Semenpc40">[336]Upah!$L$122</definedName>
    <definedName name="SemenPortland_Zak">'[567]Upah &amp; Bahan'!$G$25</definedName>
    <definedName name="semenputih">'[219]Daftar Harga'!$D$78</definedName>
    <definedName name="semenwarna">'[451]HB '!$F$54</definedName>
    <definedName name="SemenWarna_Zak">'[567]Upah &amp; Bahan'!$G$26</definedName>
    <definedName name="sen">[513]CH!$A$2</definedName>
    <definedName name="seng">#REF!</definedName>
    <definedName name="Seng_BJLS_0_20">[272]Harga!$D$44</definedName>
    <definedName name="Seng_BJLS_0_30">[272]Harga!$D$45</definedName>
    <definedName name="Seng_BJLS_20_gelombang">#REF!</definedName>
    <definedName name="Seng_Genteng_Multiroof_Emeral">[272]Harga!$D$43</definedName>
    <definedName name="seng_pagar">#REF!</definedName>
    <definedName name="Seng_Plat_Aluminium_3x6_Kaki">[309]H.Bahan!$E$44</definedName>
    <definedName name="Seng_plat_lebar_50_cm__panjang_50_m">#REF!</definedName>
    <definedName name="sengdatar30">#REF!</definedName>
    <definedName name="sengdatar40">#REF!</definedName>
    <definedName name="senggel30">#REF!</definedName>
    <definedName name="senggel40">#REF!</definedName>
    <definedName name="sengglb20">[68]OE!$AK$658</definedName>
    <definedName name="sengglb25">[68]OE!$AK$659</definedName>
    <definedName name="sengglb30">[68]OE!$AK$666</definedName>
    <definedName name="sengplat">'[219]Daftar Harga'!$D$79</definedName>
    <definedName name="sengplat020">[68]OE!$AK$667</definedName>
    <definedName name="sengplat030">[68]OE!$AK$668</definedName>
    <definedName name="separator">'[233]h.sat-bbm'!$J$205</definedName>
    <definedName name="septic_tank10org">'[161]#REF!'!$F$160</definedName>
    <definedName name="septick2">#REF!</definedName>
    <definedName name="septick4">#REF!</definedName>
    <definedName name="septicktank">#REF!</definedName>
    <definedName name="septictank_2">#REF!</definedName>
    <definedName name="septictank_3">#REF!</definedName>
    <definedName name="septictank_4">#REF!</definedName>
    <definedName name="sepu">#REF!</definedName>
    <definedName name="seriIB">#REF!</definedName>
    <definedName name="seriOB">#REF!</definedName>
    <definedName name="SERVER">[698]Cashflow!$A$1:$P$99</definedName>
    <definedName name="SERVER2">[698]Cashflow!$A$1:$P$99</definedName>
    <definedName name="servicecrane">[199]BasicPrice!$F$250</definedName>
    <definedName name="set">#REF!</definedName>
    <definedName name="seti">#REF!</definedName>
    <definedName name="seumantok">[699]harga!$D$42</definedName>
    <definedName name="sewa_alat">'[161]#REF!'!$F$464</definedName>
    <definedName name="sewar">[339]harsat!$G$32</definedName>
    <definedName name="sex">[391]TAB!$I$11</definedName>
    <definedName name="seyr">[344]DHSD!$G$45</definedName>
    <definedName name="sf">#REF!</definedName>
    <definedName name="SFAG">#REF!</definedName>
    <definedName name="sfd">#REF!</definedName>
    <definedName name="sfdgf">'[236]Lamp-4 Sat-Das'!$J$34</definedName>
    <definedName name="SFGST">'[239]SAT-DAS'!$J$32</definedName>
    <definedName name="sfhs">'[236]Lamp-4 Sat-Das'!$J$33</definedName>
    <definedName name="SFL">#REF!</definedName>
    <definedName name="sfsav">#REF!</definedName>
    <definedName name="SFT">#REF!</definedName>
    <definedName name="sfv150_1">#REF!</definedName>
    <definedName name="sfv150_2">#REF!</definedName>
    <definedName name="sfv150_2_1">#REF!</definedName>
    <definedName name="sfv150_3">#REF!</definedName>
    <definedName name="sfv150_4">#REF!</definedName>
    <definedName name="sfv150_5">#REF!</definedName>
    <definedName name="sfvd100">#REF!</definedName>
    <definedName name="sfvd100_1">#REF!</definedName>
    <definedName name="sfvd100_2">#REF!</definedName>
    <definedName name="sfvd100_2_1">#REF!</definedName>
    <definedName name="sfvd100_3">#REF!</definedName>
    <definedName name="sfvd100_4">#REF!</definedName>
    <definedName name="sfvd100_5">#REF!</definedName>
    <definedName name="sg">#REF!</definedName>
    <definedName name="sg_1">#REF!</definedName>
    <definedName name="sg_2">#REF!</definedName>
    <definedName name="sg_3">#REF!</definedName>
    <definedName name="sg_4">#REF!</definedName>
    <definedName name="sg_5">#REF!</definedName>
    <definedName name="sg_50">'[265]20.1.1 Bahan Bangun &amp; Konstruks'!$D$22</definedName>
    <definedName name="sga">#REF!</definedName>
    <definedName name="sgasg">#REF!</definedName>
    <definedName name="SGD">#REF!</definedName>
    <definedName name="sgen">[391]TAB!$I$67</definedName>
    <definedName name="SGFASFGA" hidden="1">[128]TJ1Q47!$E$7:$E$31</definedName>
    <definedName name="sgr">[391]TAB!$I$55</definedName>
    <definedName name="sgsh">'[239]SAT-DAS'!$J$51</definedName>
    <definedName name="sgu">#REF!</definedName>
    <definedName name="sh">[344]DHSD!$G$27</definedName>
    <definedName name="sh_sn156">#REF!</definedName>
    <definedName name="SHC_GG">#REF!</definedName>
    <definedName name="Shear_Conector">#REF!</definedName>
    <definedName name="shearcon">#REF!</definedName>
    <definedName name="shearconnector">'[258]AHS Struktur'!$G$496</definedName>
    <definedName name="sheepfoot">[248]Alat!$I$63</definedName>
    <definedName name="sheet">'[359]Bahan Upah'!$H$38</definedName>
    <definedName name="Sheetpile">#REF!</definedName>
    <definedName name="SHEN">#REF!</definedName>
    <definedName name="SHF">#REF!</definedName>
    <definedName name="shfs">'[235]SAT-DAS'!$J$20</definedName>
    <definedName name="shg">'[236]Lamp-4 Sat-Das'!$J$58</definedName>
    <definedName name="shjst">'[239]SAT-DAS'!$J$30</definedName>
    <definedName name="shoring_k500">[198]UPH!$K$68</definedName>
    <definedName name="shovel">#REF!</definedName>
    <definedName name="shower">#REF!</definedName>
    <definedName name="showerspray">#REF!</definedName>
    <definedName name="showertray">#REF!</definedName>
    <definedName name="shp">#REF!</definedName>
    <definedName name="shtp">#REF!</definedName>
    <definedName name="shtpu">#REF!</definedName>
    <definedName name="shtu">#REF!</definedName>
    <definedName name="shtuu">#REF!</definedName>
    <definedName name="shu">#REF!</definedName>
    <definedName name="shyshy">'[239]SAT-DAS'!$J$34</definedName>
    <definedName name="SIAP">#REF!</definedName>
    <definedName name="siara">[566]Analisa!$L$502</definedName>
    <definedName name="siemesse">#REF!</definedName>
    <definedName name="sifon">'[451]HB '!$F$161</definedName>
    <definedName name="sifon_wastafel">#REF!</definedName>
    <definedName name="siften">[259]DATA!$E$16</definedName>
    <definedName name="SIGNATURE">#REF!</definedName>
    <definedName name="signboard">[142]BasicPrice!$G$138</definedName>
    <definedName name="siku">#REF!</definedName>
    <definedName name="siku40">'[451]HB '!$F$69</definedName>
    <definedName name="silosipil">#REF!</definedName>
    <definedName name="SIM">#REF!</definedName>
    <definedName name="simes">#REF!</definedName>
    <definedName name="Sin">#REF!</definedName>
    <definedName name="sinfchannelamp">'[159]TE TS FA LAN MATV'!$F$86</definedName>
    <definedName name="Sing">#REF!</definedName>
    <definedName name="sipil">#REF!</definedName>
    <definedName name="SIPIL_6">#REF!</definedName>
    <definedName name="SIPIL_8">#REF!</definedName>
    <definedName name="SIPIL_8_6">#REF!</definedName>
    <definedName name="sir">[229]HSD!$K$33</definedName>
    <definedName name="sirambuka">#REF!</definedName>
    <definedName name="sirambukaII">#REF!</definedName>
    <definedName name="sirambukaiii">#REF!</definedName>
    <definedName name="Sirap">#REF!</definedName>
    <definedName name="sirbatu">#REF!</definedName>
    <definedName name="Sirlk">#REF!</definedName>
    <definedName name="sirsang">#REF!</definedName>
    <definedName name="sirton">#REF!</definedName>
    <definedName name="sirtu">'[161]#REF!'!$F$15</definedName>
    <definedName name="SirtuRoyalty">[268]UPAH!$O$29</definedName>
    <definedName name="sirurug">#REF!</definedName>
    <definedName name="sisa">[310]Rekap!$L$55</definedName>
    <definedName name="sisikbadak">#REF!</definedName>
    <definedName name="SITE">#REF!</definedName>
    <definedName name="sjsd">'[239]SAT-DAS'!$J$24</definedName>
    <definedName name="sk">#REF!</definedName>
    <definedName name="sK.1">#REF!</definedName>
    <definedName name="sk1.10">#REF!</definedName>
    <definedName name="sk1.10u">#REF!</definedName>
    <definedName name="sk1.16">#REF!</definedName>
    <definedName name="sk1.16u">#REF!</definedName>
    <definedName name="Skala">[317]ANALISA!$I$52</definedName>
    <definedName name="skalacenti">[317]ANALISA!$I$53</definedName>
    <definedName name="skat">#REF!</definedName>
    <definedName name="skh">#REF!</definedName>
    <definedName name="skhd">#REF!</definedName>
    <definedName name="skhds">#REF!</definedName>
    <definedName name="skIB">#REF!</definedName>
    <definedName name="skill">[508]Basic!$F$45</definedName>
    <definedName name="skirt1030">#REF!</definedName>
    <definedName name="skirtmarmer">#REF!</definedName>
    <definedName name="skk">[391]TAB!$I$43</definedName>
    <definedName name="skl">#REF!</definedName>
    <definedName name="skOB">#REF!</definedName>
    <definedName name="skrup">'[161]#REF!'!$F$68</definedName>
    <definedName name="Skrup_Key">#REF!</definedName>
    <definedName name="sky">#REF!</definedName>
    <definedName name="sl">#REF!</definedName>
    <definedName name="SL_CRD">#REF!</definedName>
    <definedName name="SL_CRS">#REF!</definedName>
    <definedName name="SL_CS">#REF!</definedName>
    <definedName name="SL_DD">#REF!</definedName>
    <definedName name="sl2030b210">#REF!</definedName>
    <definedName name="sl2540b220">#REF!</definedName>
    <definedName name="sl3050b200">#REF!</definedName>
    <definedName name="slabfw">#REF!</definedName>
    <definedName name="slabfw_6">#REF!</definedName>
    <definedName name="slang">'[451]HB '!$F$163</definedName>
    <definedName name="SLEE">#REF!</definedName>
    <definedName name="sleeper">[142]BasicPrice!$G$184</definedName>
    <definedName name="Sli_18">#REF!</definedName>
    <definedName name="SLING_STEEL">#REF!</definedName>
    <definedName name="Slof">#REF!</definedName>
    <definedName name="sloof">'[161]#REF!'!$I$140</definedName>
    <definedName name="sloof1">#REF!</definedName>
    <definedName name="sloof1520">#REF!</definedName>
    <definedName name="sloof2">#REF!</definedName>
    <definedName name="slot">'[119]Harga Satuan Bahan'!$E$170</definedName>
    <definedName name="SLOTING">#REF!</definedName>
    <definedName name="slr">[700]harsat!$K$43</definedName>
    <definedName name="SLT">[391]TAB!$I$71</definedName>
    <definedName name="Sm">'[342]SAT-DAS'!$I$32</definedName>
    <definedName name="Smb">[259]Base_Price!$J$58</definedName>
    <definedName name="smc">[391]TAB!$I$51</definedName>
    <definedName name="Smen_PC_40kg">[309]H.Bahan!$E$22</definedName>
    <definedName name="Smen_Putih">[309]H.Bahan!$E$23</definedName>
    <definedName name="SMFI">#REF!</definedName>
    <definedName name="SMFI.2">#REF!</definedName>
    <definedName name="SMFII">#REF!</definedName>
    <definedName name="SMFIII">#REF!</definedName>
    <definedName name="SMFIV">#REF!</definedName>
    <definedName name="smfl1tld18.54.220b">#REF!</definedName>
    <definedName name="smfl1tld18.54.220bu">#REF!</definedName>
    <definedName name="smfl1tld36.54.220b">#REF!</definedName>
    <definedName name="smfl1tld36.54.220bu">#REF!</definedName>
    <definedName name="smfl1ttl18.54.220df">#REF!</definedName>
    <definedName name="smfl1ttl18.54.220dfu">#REF!</definedName>
    <definedName name="smfltld1.18b">#REF!</definedName>
    <definedName name="smfltld1.18bu">#REF!</definedName>
    <definedName name="smfltld1.36.54.240b">#REF!</definedName>
    <definedName name="smfltld1.36.54.240bu">#REF!</definedName>
    <definedName name="smfltld2.36.55.240vs">#REF!</definedName>
    <definedName name="smfltld2.36.55.240vsu">#REF!</definedName>
    <definedName name="SMFVI">#REF!</definedName>
    <definedName name="SMFVIII">#REF!</definedName>
    <definedName name="SMFX">#REF!</definedName>
    <definedName name="SMLI">#REF!</definedName>
    <definedName name="SMLI.2">#REF!</definedName>
    <definedName name="SMLII">#REF!</definedName>
    <definedName name="SMLIII">#REF!</definedName>
    <definedName name="SMLIV">#REF!</definedName>
    <definedName name="SMLV.1">#REF!</definedName>
    <definedName name="SMLV.2">#REF!</definedName>
    <definedName name="SMLV.3">#REF!</definedName>
    <definedName name="SMLV.4">#REF!</definedName>
    <definedName name="SMLV.5">#REF!</definedName>
    <definedName name="SMLVI">#REF!</definedName>
    <definedName name="SMLVIII">#REF!</definedName>
    <definedName name="SMLX">#REF!</definedName>
    <definedName name="smn">[184]DHSD!$G$25</definedName>
    <definedName name="SMOF">#REF!</definedName>
    <definedName name="smoke">#REF!</definedName>
    <definedName name="Smoke_detec">#REF!</definedName>
    <definedName name="SMOL">#REF!</definedName>
    <definedName name="SMP">#REF!</definedName>
    <definedName name="sn">[60]Ch!$A$16</definedName>
    <definedName name="SNC">[368]CH!$C$40</definedName>
    <definedName name="SNI.T_01_1991_03.2_9">[272]Analisa!$L$29</definedName>
    <definedName name="SNI.T_02_1991_03.1_13">[272]Analisa!$L$65</definedName>
    <definedName name="SNI.T_02_1991_03.1_6">[272]Analisa!$L$55</definedName>
    <definedName name="SNI.T_03_1991_03.1_12">[272]Analisa!$L$97</definedName>
    <definedName name="SNI.T_03_1991_03.1_13">[272]Analisa!$L$108</definedName>
    <definedName name="SNI.T_03_1991_03.1_14">[272]Analisa!$L$119</definedName>
    <definedName name="SNI.T_03_1991_03.1_15">[272]Analisa!$L$130</definedName>
    <definedName name="SNIT01a">[219]Analisa!$G$17</definedName>
    <definedName name="SNIT01b">[219]Analisa!$G$26</definedName>
    <definedName name="SNIT01c">[219]Analisa!$G$30</definedName>
    <definedName name="SNIT01d">[219]Analisa!$G$34</definedName>
    <definedName name="SNIT02d">[219]Analisa!$G$50</definedName>
    <definedName name="SNIT03d">[219]Analisa!$G$77</definedName>
    <definedName name="SNIT03f">[219]Analisa!$G$68</definedName>
    <definedName name="SNIT03h">[219]Analisa!$G$92</definedName>
    <definedName name="SNIT03i">[219]Analisa!$G$100</definedName>
    <definedName name="SNVT">[553]MENU!$A$28</definedName>
    <definedName name="SNVT1">[553]MENU!$C$28</definedName>
    <definedName name="SO">#REF!</definedName>
    <definedName name="soapbox">[199]BasicPrice!$F$166</definedName>
    <definedName name="soapholder">#REF!</definedName>
    <definedName name="SOARE_PARTS">#REF!</definedName>
    <definedName name="soc3p">#REF!</definedName>
    <definedName name="SOCKET_OUTLET">#REF!</definedName>
    <definedName name="soft">#REF!</definedName>
    <definedName name="SOH">#REF!</definedName>
    <definedName name="SOIL_EMB">#REF!</definedName>
    <definedName name="soilem">[169]HSD!$I$30</definedName>
    <definedName name="sol">[465]AHSP!$U$307</definedName>
    <definedName name="solar">[347]Bahan!$I$56</definedName>
    <definedName name="solar1">[701]HargaSat!$G$47</definedName>
    <definedName name="solar2">[198]BHN!$L$23</definedName>
    <definedName name="Solarhan539">'[614]Up Bhn3'!$AA$32</definedName>
    <definedName name="Solo">#REF!</definedName>
    <definedName name="sono">#REF!</definedName>
    <definedName name="sopir">#REF!</definedName>
    <definedName name="Sopr">#REF!</definedName>
    <definedName name="SORONG">[702]Analisa!$L$216</definedName>
    <definedName name="SORT_BULK">#REF!</definedName>
    <definedName name="soso">'[423]U&amp;B'!$C$10:$E$1000</definedName>
    <definedName name="Sound">#REF!</definedName>
    <definedName name="Sound_car">#REF!</definedName>
    <definedName name="SOUND_SYSTEM">#REF!</definedName>
    <definedName name="Sound_utama">#REF!</definedName>
    <definedName name="sp">#REF!</definedName>
    <definedName name="sp_4">#REF!</definedName>
    <definedName name="Sp_IX1">#REF!</definedName>
    <definedName name="Sp_IXa">#REF!</definedName>
    <definedName name="Sp.da">#REF!</definedName>
    <definedName name="sp.db">#REF!</definedName>
    <definedName name="sp.dc">#REF!</definedName>
    <definedName name="SP.III.14">#REF!</definedName>
    <definedName name="Sp.III.14.">#REF!</definedName>
    <definedName name="SP.III.14A">#REF!</definedName>
    <definedName name="SP.III.14B">#REF!</definedName>
    <definedName name="Sp.III.16.">#REF!</definedName>
    <definedName name="Sp.III.17.">#REF!</definedName>
    <definedName name="Sp.III.18.">#REF!</definedName>
    <definedName name="Sp.III.19.">#REF!</definedName>
    <definedName name="Sp.IV.14.a">#REF!</definedName>
    <definedName name="Sp.IV.16.a">#REF!</definedName>
    <definedName name="Sp.IV.19.a">#REF!</definedName>
    <definedName name="Sp.IX">#REF!</definedName>
    <definedName name="Sp.IX.1">#REF!</definedName>
    <definedName name="Sp.IX.a">#REF!</definedName>
    <definedName name="Sp.V">#REF!</definedName>
    <definedName name="Sp.V.1">#REF!</definedName>
    <definedName name="sp.vd.i">#REF!</definedName>
    <definedName name="sp.vd.ii">#REF!</definedName>
    <definedName name="sp.vd.iii">#REF!</definedName>
    <definedName name="sp.vd.iv">#REF!</definedName>
    <definedName name="sp.vd.v">#REF!</definedName>
    <definedName name="SP.VII.a">#REF!</definedName>
    <definedName name="Sp.VII.b">#REF!</definedName>
    <definedName name="Sp.Viv">#REF!</definedName>
    <definedName name="sp.vo">#REF!</definedName>
    <definedName name="Sp.Vp">#REF!</definedName>
    <definedName name="sp.vpa">#REF!</definedName>
    <definedName name="sp.vpb">#REF!</definedName>
    <definedName name="Sp.Vu">#REF!</definedName>
    <definedName name="sp.vv">#REF!</definedName>
    <definedName name="Sp.Vvi">#REF!</definedName>
    <definedName name="Sp.Y4">#REF!</definedName>
    <definedName name="spab50">#REF!</definedName>
    <definedName name="spab50u">#REF!</definedName>
    <definedName name="spacer">'[258]AHS Struktur'!$G$464</definedName>
    <definedName name="spak100">#REF!</definedName>
    <definedName name="spak100u">#REF!</definedName>
    <definedName name="spandek">#REF!</definedName>
    <definedName name="spareparts">[142]BasicPrice!$G$87</definedName>
    <definedName name="Spb">[259]Base_Price!$J$59</definedName>
    <definedName name="spec_light">#REF!</definedName>
    <definedName name="SpecialPrice">#REF!</definedName>
    <definedName name="SPEK">#REF!</definedName>
    <definedName name="SPEN">'[3]S Penawar'!$A$1:$K$69</definedName>
    <definedName name="spesi">[310]Ans!$J$1159</definedName>
    <definedName name="spesi13">'[161]#REF!'!$I$370</definedName>
    <definedName name="spesi15">#REF!</definedName>
    <definedName name="spig20">#REF!</definedName>
    <definedName name="spig200">#REF!</definedName>
    <definedName name="Spirt">#REF!</definedName>
    <definedName name="SPL">#REF!</definedName>
    <definedName name="SPL_6">#REF!</definedName>
    <definedName name="SPL_8">#REF!</definedName>
    <definedName name="SPL_8_6">#REF!</definedName>
    <definedName name="spl_Vh">[177]analisa!$J$660</definedName>
    <definedName name="Spl_VI">[177]analisa!$J$848</definedName>
    <definedName name="SPL.03">[549]Analisa!$H$125</definedName>
    <definedName name="SPL.09a">[68]OE!$AG$560</definedName>
    <definedName name="SPL.09b">[68]OE!$AG$576</definedName>
    <definedName name="spl.1">[209]analisa!$L$374</definedName>
    <definedName name="spl.1.a">[209]analisa!$L$380</definedName>
    <definedName name="spl.1.b">[209]analisa!$L$387</definedName>
    <definedName name="spl.1.c">[209]analisa!$L$394</definedName>
    <definedName name="Spl.IIa">[212]ANALISA!$H$173</definedName>
    <definedName name="Spl.IIc">[212]ANALISA!$H$203</definedName>
    <definedName name="Spl.IId">[212]ANALISA!$H$215</definedName>
    <definedName name="Spl.IIe">[212]ANALISA!$H$241</definedName>
    <definedName name="Spl.IIf">[212]ANALISA!$H$251</definedName>
    <definedName name="Spl.IIIa">[212]ANALISA!$H$616</definedName>
    <definedName name="Spl.IIIb">[212]ANALISA!$H$628</definedName>
    <definedName name="Spl.IIIe">[212]ANALISA!$H$640</definedName>
    <definedName name="Spl.IXb">[212]ANALISA!$H$791</definedName>
    <definedName name="Spl.IXc">[206]ANALISA!$H$856</definedName>
    <definedName name="spl.v.a">[209]analisa!$L$401</definedName>
    <definedName name="spl.v.b">[209]analisa!$L$408</definedName>
    <definedName name="spl.v.c">[209]analisa!$L$415</definedName>
    <definedName name="spl.v.d">[209]analisa!$L$422</definedName>
    <definedName name="spl.v.e">[209]analisa!$L$429</definedName>
    <definedName name="spl.v.f">[209]analisa!$L$436</definedName>
    <definedName name="spl.v.g">[209]analisa!$L$443</definedName>
    <definedName name="spl.v.h">[209]analisa!$L$450</definedName>
    <definedName name="spl.v.i">[209]analisa!$L$457</definedName>
    <definedName name="spl.v.j">[209]analisa!$L$464</definedName>
    <definedName name="spl.v.k">[209]analisa!$L$471</definedName>
    <definedName name="spl.v.l">[209]analisa!$L$478</definedName>
    <definedName name="spl.v.m">[209]analisa!$L$485</definedName>
    <definedName name="spl.v.n">[209]analisa!$L$492</definedName>
    <definedName name="spl.v.o">[209]analisa!$L$499</definedName>
    <definedName name="spl.v.p">[209]analisa!$L$506</definedName>
    <definedName name="spl.v.q">[209]analisa!$L$513</definedName>
    <definedName name="Spl.Va">[212]ANALISA!$H$486</definedName>
    <definedName name="Spl.Vb">[212]ANALISA!$H$493</definedName>
    <definedName name="Spl.Vc">[212]ANALISA!$H$501</definedName>
    <definedName name="Spl.Vd">[212]ANALISA!$H$510</definedName>
    <definedName name="Spl.Ve">[212]ANALISA!$H$519</definedName>
    <definedName name="Spl.Vl">[212]ANALISA!$H$548</definedName>
    <definedName name="splat">'[112]Harga Satuan Bahan'!$E$160</definedName>
    <definedName name="Splddd">[548]analisa!$A$4481:$J$4539</definedName>
    <definedName name="Spleet">[135]HARSAT!$I$65</definedName>
    <definedName name="splIIIa">[177]analisa!$J$359</definedName>
    <definedName name="splIIIb">[177]analisa!$J$376</definedName>
    <definedName name="splIIIc">[177]analisa!$J$393</definedName>
    <definedName name="splIIId">[177]analisa!$J$406</definedName>
    <definedName name="split">[331]HARGA!$D$29</definedName>
    <definedName name="split_12000">#REF!</definedName>
    <definedName name="split_14000">#REF!</definedName>
    <definedName name="split_15000">#REF!</definedName>
    <definedName name="split_18000">#REF!</definedName>
    <definedName name="split_20000">#REF!</definedName>
    <definedName name="split_24000">#REF!</definedName>
    <definedName name="split_7200">#REF!</definedName>
    <definedName name="split_9000">#REF!</definedName>
    <definedName name="Split_Beton">#REF!</definedName>
    <definedName name="split0.75">#REF!</definedName>
    <definedName name="split1">#REF!</definedName>
    <definedName name="split1.2">#REF!</definedName>
    <definedName name="split2.3">#REF!</definedName>
    <definedName name="split23">#REF!</definedName>
    <definedName name="split4">'[159]TE TS FA LAN MATV'!$F$81</definedName>
    <definedName name="splt">[229]HSD!$K$34</definedName>
    <definedName name="splVa">[177]analisa!$J$548</definedName>
    <definedName name="splVa1">[177]analisa!$J$562</definedName>
    <definedName name="splVb">[177]analisa!$J$576</definedName>
    <definedName name="splVd">[177]analisa!$J$604</definedName>
    <definedName name="splVe">[177]analisa!$J$632</definedName>
    <definedName name="splVg">[177]analisa!$J$646</definedName>
    <definedName name="splVh">[177]analisa!$J$660</definedName>
    <definedName name="splVi">[177]analisa!$J$715</definedName>
    <definedName name="splVII">[177]analisa!$J$802</definedName>
    <definedName name="splVIIa">[177]analisa!$J$969</definedName>
    <definedName name="splVk">[177]analisa!$J$771</definedName>
    <definedName name="splVm">[177]analisa!$J$862</definedName>
    <definedName name="spoon">#REF!</definedName>
    <definedName name="Spot260">#REF!</definedName>
    <definedName name="spp">[259]Base_Price!$J$49</definedName>
    <definedName name="spp.regatta">#REF!</definedName>
    <definedName name="spr">[198]UPH!$K$20</definedName>
    <definedName name="SPRAYER">#REF!</definedName>
    <definedName name="SPREYER">'[244]DAFTAR ALAT'!$H$15</definedName>
    <definedName name="Spring_Knip">#REF!</definedName>
    <definedName name="spritus">'[265]20.1.1 Bahan Bangun &amp; Konstruks'!#REF!</definedName>
    <definedName name="spun.50">[248]Material!$J$88</definedName>
    <definedName name="spun.60">[248]Material!$J$89</definedName>
    <definedName name="spun60">[198]BHN!$L$57</definedName>
    <definedName name="Sratt">#REF!</definedName>
    <definedName name="srets">[241]DHSD!$G$40</definedName>
    <definedName name="srmh">#REF!</definedName>
    <definedName name="srsy">'[239]SAT-DAS'!$J$33</definedName>
    <definedName name="Srt">'[703]Kuantitas &amp; Harga'!$G$23</definedName>
    <definedName name="SRTTS">'[239]SAT-DAS'!$J$70</definedName>
    <definedName name="srtusrt">[241]DHSD!$G$26</definedName>
    <definedName name="srusts">[241]DHSD!$G$44</definedName>
    <definedName name="srys">'[239]SAT-DAS'!$J$21</definedName>
    <definedName name="SS">[634]OFFICE!$K$267</definedName>
    <definedName name="ss_1">#REF!</definedName>
    <definedName name="ss_1.2">#REF!</definedName>
    <definedName name="ss_3">#REF!</definedName>
    <definedName name="ss_berker">#REF!</definedName>
    <definedName name="SSE">#REF!</definedName>
    <definedName name="ssg100x115">[142]BasicPrice!$G$104</definedName>
    <definedName name="ssg120x105">[142]BasicPrice!$G$101</definedName>
    <definedName name="ssg120x125">[142]BasicPrice!$G$100</definedName>
    <definedName name="ssg150x150">[142]BasicPrice!$G$98</definedName>
    <definedName name="ssg180x100">[142]BasicPrice!$G$96</definedName>
    <definedName name="ssg180x85">[142]BasicPrice!$G$103</definedName>
    <definedName name="ssg200x180">[142]BasicPrice!$G$93</definedName>
    <definedName name="ssg60x70">[142]BasicPrice!$G$108</definedName>
    <definedName name="ssg60x90">[142]BasicPrice!$G$109</definedName>
    <definedName name="ssg80x85">[142]BasicPrice!$G$106</definedName>
    <definedName name="ssjab">#REF!</definedName>
    <definedName name="ssjabu">#REF!</definedName>
    <definedName name="sspray">#REF!</definedName>
    <definedName name="sss">[599]R!$G$31</definedName>
    <definedName name="ssss">#REF!</definedName>
    <definedName name="ssss_1">#REF!</definedName>
    <definedName name="ssss_2">#REF!</definedName>
    <definedName name="ssss_2_1">#REF!</definedName>
    <definedName name="ssss_3">#REF!</definedName>
    <definedName name="ssss_4">#REF!</definedName>
    <definedName name="ssss_5">#REF!</definedName>
    <definedName name="sssss">[222]BoQ!$A$130:$H$151</definedName>
    <definedName name="ssssssssss" hidden="1">#REF!</definedName>
    <definedName name="SSSSSSSSSSSSSSS">#REF!</definedName>
    <definedName name="sst">[391]TAB!$I$63</definedName>
    <definedName name="ssu">#REF!</definedName>
    <definedName name="ssw">#REF!</definedName>
    <definedName name="ssw_3">#REF!</definedName>
    <definedName name="st">[229]HSD!$K$20</definedName>
    <definedName name="st_1">#REF!</definedName>
    <definedName name="st_2">#REF!</definedName>
    <definedName name="st_4">#REF!</definedName>
    <definedName name="st_5">#REF!</definedName>
    <definedName name="STA_1">#REF!</definedName>
    <definedName name="STA_10">#REF!</definedName>
    <definedName name="STA_11">#REF!</definedName>
    <definedName name="STA_12">#REF!</definedName>
    <definedName name="STA_13">#REF!</definedName>
    <definedName name="STA_2">#REF!</definedName>
    <definedName name="STA_3">#REF!</definedName>
    <definedName name="STA_4">#REF!</definedName>
    <definedName name="STA_5">#REF!</definedName>
    <definedName name="STA_6">#REF!</definedName>
    <definedName name="STA_7">#REF!</definedName>
    <definedName name="STA_8">#REF!</definedName>
    <definedName name="STA_9">#REF!</definedName>
    <definedName name="staff">#REF!</definedName>
    <definedName name="STAFF_MESS">#REF!</definedName>
    <definedName name="staffg">[142]BasicPrice!$G$159</definedName>
    <definedName name="stage">'[233]h.sat-bbm'!$J$59</definedName>
    <definedName name="stairnzing">#REF!</definedName>
    <definedName name="stairway">[199]BasicPrice!$F$71</definedName>
    <definedName name="stairway1">[199]BasicPrice!$F$72</definedName>
    <definedName name="stamp">#REF!</definedName>
    <definedName name="stamper">'[161]#REF!'!$H$80</definedName>
    <definedName name="stamper_gorong2_45sd75">'[161]#REF!'!$H$303</definedName>
    <definedName name="stamper_gorong2_75sd120">'[161]#REF!'!$H$391</definedName>
    <definedName name="Stamper_gorong2_sd45">'[161]#REF!'!$H$215</definedName>
    <definedName name="stanlessanchor">[259]Base_Price!$J$64</definedName>
    <definedName name="stanlessanchor2">[259]Base_Price!$J$65</definedName>
    <definedName name="Startup">#REF!</definedName>
    <definedName name="State">#REF!</definedName>
    <definedName name="STATUS">[3]Menu!$B$26</definedName>
    <definedName name="STB_1">#REF!</definedName>
    <definedName name="STB_2">#REF!</definedName>
    <definedName name="STB_3">#REF!</definedName>
    <definedName name="STB_3_A">#REF!</definedName>
    <definedName name="STB_3_B">#REF!</definedName>
    <definedName name="STB_4">#REF!</definedName>
    <definedName name="STB_5">#REF!</definedName>
    <definedName name="STB_6">#REF!</definedName>
    <definedName name="STB_6_A">#REF!</definedName>
    <definedName name="STB_7">#REF!</definedName>
    <definedName name="STB_8">#REF!</definedName>
    <definedName name="STC_1">#REF!</definedName>
    <definedName name="STC_10">#REF!</definedName>
    <definedName name="STC_11">#REF!</definedName>
    <definedName name="STC_12">#REF!</definedName>
    <definedName name="STC_13">#REF!</definedName>
    <definedName name="STC_14">#REF!</definedName>
    <definedName name="STC_15">#REF!</definedName>
    <definedName name="STC_16">#REF!</definedName>
    <definedName name="STC_18">#REF!</definedName>
    <definedName name="STC_19">#REF!</definedName>
    <definedName name="STC_2">#REF!</definedName>
    <definedName name="STC_3">#REF!</definedName>
    <definedName name="STC_4">#REF!</definedName>
    <definedName name="STC_5">#REF!</definedName>
    <definedName name="STC_6">#REF!</definedName>
    <definedName name="STC_7">#REF!</definedName>
    <definedName name="STC_8">#REF!</definedName>
    <definedName name="STC_9">#REF!</definedName>
    <definedName name="STD_1">#REF!</definedName>
    <definedName name="STD_10">#REF!</definedName>
    <definedName name="STD_11">#REF!</definedName>
    <definedName name="STD_12">#REF!</definedName>
    <definedName name="STD_13">#REF!</definedName>
    <definedName name="STD_14">#REF!</definedName>
    <definedName name="STD_15">#REF!</definedName>
    <definedName name="STD_16">#REF!</definedName>
    <definedName name="STD_17">#REF!</definedName>
    <definedName name="STD_18">#REF!</definedName>
    <definedName name="STD_19">#REF!</definedName>
    <definedName name="STD_2">#REF!</definedName>
    <definedName name="STD_20">#REF!</definedName>
    <definedName name="STD_21">#REF!</definedName>
    <definedName name="STD_22">#REF!</definedName>
    <definedName name="STD_23">#REF!</definedName>
    <definedName name="STD_24">#REF!</definedName>
    <definedName name="STD_25">#REF!</definedName>
    <definedName name="STD_26">#REF!</definedName>
    <definedName name="STD_27">#REF!</definedName>
    <definedName name="STD_28">#REF!</definedName>
    <definedName name="STD_29">#REF!</definedName>
    <definedName name="STD_3">#REF!</definedName>
    <definedName name="STD_4">#REF!</definedName>
    <definedName name="STD_5">#REF!</definedName>
    <definedName name="STD_6">#REF!</definedName>
    <definedName name="STD_7">#REF!</definedName>
    <definedName name="STD_8">#REF!</definedName>
    <definedName name="STD_9">#REF!</definedName>
    <definedName name="std1.5">#REF!</definedName>
    <definedName name="std100_1">#REF!</definedName>
    <definedName name="std100_2">#REF!</definedName>
    <definedName name="std100_2_1">#REF!</definedName>
    <definedName name="std100_3">#REF!</definedName>
    <definedName name="std100_4">#REF!</definedName>
    <definedName name="std100_5">#REF!</definedName>
    <definedName name="std150_1">#REF!</definedName>
    <definedName name="std150_2">#REF!</definedName>
    <definedName name="std150_2_1">#REF!</definedName>
    <definedName name="std150_3">#REF!</definedName>
    <definedName name="std150_4">#REF!</definedName>
    <definedName name="std150_5">#REF!</definedName>
    <definedName name="std2.5">#REF!</definedName>
    <definedName name="std50_1">#REF!</definedName>
    <definedName name="std50_2">#REF!</definedName>
    <definedName name="std50_2_1">#REF!</definedName>
    <definedName name="std50_3">#REF!</definedName>
    <definedName name="std50_4">#REF!</definedName>
    <definedName name="std50_5">#REF!</definedName>
    <definedName name="std65_1">#REF!</definedName>
    <definedName name="std65_2">#REF!</definedName>
    <definedName name="std65_2_1">#REF!</definedName>
    <definedName name="std65_3">#REF!</definedName>
    <definedName name="std65_4">#REF!</definedName>
    <definedName name="std65_5">#REF!</definedName>
    <definedName name="STDE">#REF!</definedName>
    <definedName name="stde1">#REF!</definedName>
    <definedName name="STE_1">#REF!</definedName>
    <definedName name="STE_10">#REF!</definedName>
    <definedName name="STE_2">#REF!</definedName>
    <definedName name="STE_3">#REF!</definedName>
    <definedName name="STE_4">#REF!</definedName>
    <definedName name="STE_5">#REF!</definedName>
    <definedName name="STE_6">#REF!</definedName>
    <definedName name="STE_7">#REF!</definedName>
    <definedName name="STE_8">#REF!</definedName>
    <definedName name="STE_9">#REF!</definedName>
    <definedName name="Steel">'[359]Bahan Upah'!$H$37</definedName>
    <definedName name="STEEL_ANGEL_1">#REF!</definedName>
    <definedName name="STEEL_ANGEL_2">#REF!</definedName>
    <definedName name="STEEL_PIPE">#REF!</definedName>
    <definedName name="STEEL_PPF">#REF!</definedName>
    <definedName name="steel1">[199]BasicPrice!$F$68</definedName>
    <definedName name="steelcapp">[259]Base_Price!$J$95</definedName>
    <definedName name="steeldoor">[199]BasicPrice!$F$127</definedName>
    <definedName name="steelformwork">#REF!</definedName>
    <definedName name="steelframe">[199]BasicPrice!$F$109</definedName>
    <definedName name="steelgrate">[259]Base_Price!$J$94</definedName>
    <definedName name="steelhinger">[199]BasicPrice!$F$128</definedName>
    <definedName name="steellouver">[199]BasicPrice!$F$138</definedName>
    <definedName name="steelpipe">[199]BasicPrice!$F$207</definedName>
    <definedName name="steelrailing">#REF!</definedName>
    <definedName name="steelsections">[199]BasicPrice!$F$206</definedName>
    <definedName name="steeltrow">[259]Base_Price!$J$203</definedName>
    <definedName name="steelwindow">[199]BasicPrice!$F$135</definedName>
    <definedName name="stef">#REF!</definedName>
    <definedName name="Steger_work">#REF!</definedName>
    <definedName name="STEIGER">#REF!</definedName>
    <definedName name="sten12">'[451]HB '!$F$45</definedName>
    <definedName name="step">#REF!</definedName>
    <definedName name="step_nosing">#REF!</definedName>
    <definedName name="stepbar">[142]BasicPrice!$G$130</definedName>
    <definedName name="stepnos">#REF!</definedName>
    <definedName name="stepnos_kerampolis">#REF!</definedName>
    <definedName name="stepnoshom">#REF!</definedName>
    <definedName name="stepnoskera">#REF!</definedName>
    <definedName name="STF_1">#REF!</definedName>
    <definedName name="STF_2">#REF!</definedName>
    <definedName name="STF_3">#REF!</definedName>
    <definedName name="STF_4">#REF!</definedName>
    <definedName name="STK">#REF!</definedName>
    <definedName name="STM">#REF!</definedName>
    <definedName name="stmix175">#REF!</definedName>
    <definedName name="stmix225">#REF!</definedName>
    <definedName name="stone">#REF!</definedName>
    <definedName name="Stone_Crusher">'[161]#REF!'!$H$100</definedName>
    <definedName name="STONECRUSHER">#REF!</definedName>
    <definedName name="Stonework">#REF!</definedName>
    <definedName name="stoot">#REF!</definedName>
    <definedName name="stootW">#REF!</definedName>
    <definedName name="STOOTWERK">#REF!</definedName>
    <definedName name="STOP">#REF!</definedName>
    <definedName name="stop_kontak">'[161]#REF!'!$F$137</definedName>
    <definedName name="Stop_Kontak_Instalasi">[309]H.Bahan!$E$63</definedName>
    <definedName name="Stop_kran_biasa">#REF!</definedName>
    <definedName name="Stop_Kran_f_1_2_____instalasi">[216]upah!$G$68</definedName>
    <definedName name="stop_TA1">#REF!</definedName>
    <definedName name="stop_TA2">#REF!</definedName>
    <definedName name="STOP2">#REF!</definedName>
    <definedName name="STOP2E">#REF!</definedName>
    <definedName name="STOPE">#REF!</definedName>
    <definedName name="stopgate">[142]BasicPrice!$G$139</definedName>
    <definedName name="stopkontak">'[219]Daftar Harga'!$D$80</definedName>
    <definedName name="stopkontakbroco10A">#REF!</definedName>
    <definedName name="stoplog">[142]BasicPrice!$G$143</definedName>
    <definedName name="stoplogII">[142]BasicPrice!$G$142</definedName>
    <definedName name="Stot__3___5__cm">#REF!</definedName>
    <definedName name="Stp">'[561]SAT-DAS'!$I$77</definedName>
    <definedName name="stpipe600">[142]BasicPrice!$G$176</definedName>
    <definedName name="stpkrn">'[112]Harga Satuan Bahan'!$E$130</definedName>
    <definedName name="str">#REF!</definedName>
    <definedName name="str10ktoyo0.5">#REF!</definedName>
    <definedName name="str10ktoyo0.75">#REF!</definedName>
    <definedName name="str10ktoyo1">#REF!</definedName>
    <definedName name="str10ktoyo1.25">#REF!</definedName>
    <definedName name="str10ktoyo1.5">#REF!</definedName>
    <definedName name="str10ktoyo10">#REF!</definedName>
    <definedName name="str10ktoyo12">#REF!</definedName>
    <definedName name="str10ktoyo2">#REF!</definedName>
    <definedName name="str10ktoyo2.5">#REF!</definedName>
    <definedName name="str10ktoyo3">#REF!</definedName>
    <definedName name="str10ktoyo4">#REF!</definedName>
    <definedName name="str10ktoyo5">#REF!</definedName>
    <definedName name="str10ktoyo6">#REF!</definedName>
    <definedName name="str10ktoyo8">#REF!</definedName>
    <definedName name="str10toyo14">#REF!</definedName>
    <definedName name="str16ktoyo10">#REF!</definedName>
    <definedName name="str16ktoyo12">#REF!</definedName>
    <definedName name="str16ktoyo2">#REF!</definedName>
    <definedName name="str16ktoyo2.5">#REF!</definedName>
    <definedName name="str16ktoyo3">#REF!</definedName>
    <definedName name="str16ktoyo4">#REF!</definedName>
    <definedName name="str16ktoyo5">#REF!</definedName>
    <definedName name="str16ktoyo6">#REF!</definedName>
    <definedName name="str16ktoyo8">#REF!</definedName>
    <definedName name="strab40">#REF!</definedName>
    <definedName name="strab40u">#REF!</definedName>
    <definedName name="strac">#REF!</definedName>
    <definedName name="strac50">#REF!</definedName>
    <definedName name="strac50u">#REF!</definedName>
    <definedName name="strac75">#REF!</definedName>
    <definedName name="strac75u">#REF!</definedName>
    <definedName name="stracu">#REF!</definedName>
    <definedName name="strainer">[199]BasicPrice!$F$200</definedName>
    <definedName name="strainer50">#REF!</definedName>
    <definedName name="strainer65">#REF!</definedName>
    <definedName name="strand">[248]Material!$J$74</definedName>
    <definedName name="STRAUSSf30">#REF!</definedName>
    <definedName name="strbersih0.5">#REF!</definedName>
    <definedName name="strbersih0.75">#REF!</definedName>
    <definedName name="strbersih1">#REF!</definedName>
    <definedName name="strbersih1.25">#REF!</definedName>
    <definedName name="strbersih1.5">#REF!</definedName>
    <definedName name="strbersih2">'[197]Harga '!$L$217</definedName>
    <definedName name="strbersih2.5">'[197]Harga '!$L$218</definedName>
    <definedName name="strbersihkitz0.5">#REF!</definedName>
    <definedName name="strbersihkitz0.75">#REF!</definedName>
    <definedName name="strbersihkitz07.5">#REF!</definedName>
    <definedName name="strbersihkitz1">#REF!</definedName>
    <definedName name="strbersihkitz1.25">#REF!</definedName>
    <definedName name="strbersihkitz1.5">#REF!</definedName>
    <definedName name="strbersihkitz2">#REF!</definedName>
    <definedName name="strbersihkitz2.5">#REF!</definedName>
    <definedName name="strbersihty0.5">#REF!</definedName>
    <definedName name="strbersihty0.75">#REF!</definedName>
    <definedName name="strbersihty1">#REF!</definedName>
    <definedName name="strbersihty1.25">#REF!</definedName>
    <definedName name="strbersihty1.5">#REF!</definedName>
    <definedName name="strbersihty2">#REF!</definedName>
    <definedName name="strbersihty2.5">#REF!</definedName>
    <definedName name="Stressing316">#REF!</definedName>
    <definedName name="stressing400">#REF!</definedName>
    <definedName name="stressing405">#REF!</definedName>
    <definedName name="stressingdia316">#REF!</definedName>
    <definedName name="stressingdia400">#REF!</definedName>
    <definedName name="stressingdia405">#REF!</definedName>
    <definedName name="strhrp150">#REF!</definedName>
    <definedName name="strhrp150u">#REF!</definedName>
    <definedName name="strhydrant1.5">#REF!</definedName>
    <definedName name="strhydrant10">#REF!</definedName>
    <definedName name="strhydrant12">#REF!</definedName>
    <definedName name="strhydrant2">'[197]Harga '!$L$222</definedName>
    <definedName name="strhydrant2.5">#REF!</definedName>
    <definedName name="strhydrant3">#REF!</definedName>
    <definedName name="strhydrant4">'[197]Harga '!$L$225</definedName>
    <definedName name="strhydrant5">#REF!</definedName>
    <definedName name="strhydrant6">#REF!</definedName>
    <definedName name="strhydrant8">#REF!</definedName>
    <definedName name="strhydrantkitz1.5">#REF!</definedName>
    <definedName name="strhydrantkitz10">#REF!</definedName>
    <definedName name="strhydrantkitz12">#REF!</definedName>
    <definedName name="strhydrantkitz2">#REF!</definedName>
    <definedName name="strhydrantkitz2.5">#REF!</definedName>
    <definedName name="strhydrantkitz3">#REF!</definedName>
    <definedName name="strhydrantkitz4">#REF!</definedName>
    <definedName name="strhydrantkitz5">#REF!</definedName>
    <definedName name="strhydrantkitz6">#REF!</definedName>
    <definedName name="strhydrantkitz8">#REF!</definedName>
    <definedName name="strhydranty1.5">#REF!</definedName>
    <definedName name="strhydranty10">#REF!</definedName>
    <definedName name="strhydranty12">#REF!</definedName>
    <definedName name="strhydranty2">#REF!</definedName>
    <definedName name="strhydranty2.5">#REF!</definedName>
    <definedName name="strhydranty3">#REF!</definedName>
    <definedName name="strhydranty4">#REF!</definedName>
    <definedName name="strhydranty5">#REF!</definedName>
    <definedName name="strhydranty6">#REF!</definedName>
    <definedName name="strhydranty8">#REF!</definedName>
    <definedName name="striping">'[176]PRD 01-6(I-II)'!$V$222</definedName>
    <definedName name="stripping">[200]ANALISA!$L$957</definedName>
    <definedName name="strkitz16k10">#REF!</definedName>
    <definedName name="strkitz16k12">#REF!</definedName>
    <definedName name="strkitz16k2">#REF!</definedName>
    <definedName name="strkitz16k2.5">#REF!</definedName>
    <definedName name="strkitz16k3">#REF!</definedName>
    <definedName name="strkitz16k4">#REF!</definedName>
    <definedName name="strkitz16k5">#REF!</definedName>
    <definedName name="strkitz16k6">#REF!</definedName>
    <definedName name="strkitz16k8">#REF!</definedName>
    <definedName name="struc">'[359]Bahan Upah'!$H$39</definedName>
    <definedName name="struktur">#REF!</definedName>
    <definedName name="STRUKTUR_5">'[249]Kuantitas _ Harga _2_'!$A$149:$H$292</definedName>
    <definedName name="STRUKTUR_8">[249]_!$B$64:$J$190</definedName>
    <definedName name="stsrg">[240]DHSD!$G$45</definedName>
    <definedName name="stsy">[241]DHSD!$G$33</definedName>
    <definedName name="stu">#REF!</definedName>
    <definedName name="stuf">[177]analisa!$J$535</definedName>
    <definedName name="stusrty">[241]DHSD!$G$22</definedName>
    <definedName name="stysryst">[241]DHSD!$G$37</definedName>
    <definedName name="sub">#REF!</definedName>
    <definedName name="SUB1A">#REF!</definedName>
    <definedName name="SUB1B">#REF!</definedName>
    <definedName name="SUB1C">#REF!</definedName>
    <definedName name="SUB2A">#REF!</definedName>
    <definedName name="SUB2B">#REF!</definedName>
    <definedName name="SUB2C">#REF!</definedName>
    <definedName name="SUB3A">#REF!</definedName>
    <definedName name="SUB3B">#REF!</definedName>
    <definedName name="SUB3C">#REF!</definedName>
    <definedName name="SUB4A">#REF!</definedName>
    <definedName name="SUB4B">#REF!</definedName>
    <definedName name="SUB4C">#REF!</definedName>
    <definedName name="SUB5A">#REF!</definedName>
    <definedName name="SUB5B">#REF!</definedName>
    <definedName name="SUB5C">#REF!</definedName>
    <definedName name="SUB6A">#REF!</definedName>
    <definedName name="SUB6B">#REF!</definedName>
    <definedName name="SUB6C">#REF!</definedName>
    <definedName name="SUB7A">#REF!</definedName>
    <definedName name="SUB7B">#REF!</definedName>
    <definedName name="SUB7C">#REF!</definedName>
    <definedName name="SUB8A">#REF!</definedName>
    <definedName name="SUB8B">#REF!</definedName>
    <definedName name="SUB8C">#REF!</definedName>
    <definedName name="SUB9A">#REF!</definedName>
    <definedName name="SUB9B">#REF!</definedName>
    <definedName name="SUB9C">#REF!</definedName>
    <definedName name="subbtn">[169]mapdc!$Q$34</definedName>
    <definedName name="subd">[259]MAPDC!$R$21</definedName>
    <definedName name="subj">[169]mapdc!$Q$33</definedName>
    <definedName name="Subk">[704]H.DASAR!$K$5</definedName>
    <definedName name="SUBKON">[3]Subkon!$A$1:$J$44</definedName>
    <definedName name="subkont">'[18]Har Sat'!$N$7</definedName>
    <definedName name="subkontrak">'[705]anlsa alat'!$AW$11</definedName>
    <definedName name="SUBKONTRAKTOR">#REF!</definedName>
    <definedName name="SUBT">#REF!</definedName>
    <definedName name="SUBT.FIELD_EXP">#REF!</definedName>
    <definedName name="SUBT.TEMP._WORK">#REF!</definedName>
    <definedName name="subtl">[169]mapdc!$Q$37</definedName>
    <definedName name="subtnh">[169]mapdc!$Q$35</definedName>
    <definedName name="SUGENG">#REF!</definedName>
    <definedName name="sukamandi">#REF!</definedName>
    <definedName name="sukucadang">[352]BASIC!$AO$1159</definedName>
    <definedName name="suling2">[198]UPH!$K$60</definedName>
    <definedName name="sum_det">#REF!</definedName>
    <definedName name="SUM2A">#REF!</definedName>
    <definedName name="sumbat">'[451]HB '!$F$150</definedName>
    <definedName name="sumber">[259]DATA!$E$17</definedName>
    <definedName name="sumboq1">#REF!</definedName>
    <definedName name="sumboq2">#REF!</definedName>
    <definedName name="sumbq">#REF!</definedName>
    <definedName name="sumbq1">#REF!</definedName>
    <definedName name="sumbq2">#REF!</definedName>
    <definedName name="SUMI">#REF!</definedName>
    <definedName name="sumur">#REF!</definedName>
    <definedName name="sunloid">#REF!</definedName>
    <definedName name="SUP">#REF!</definedName>
    <definedName name="supergloss">#REF!</definedName>
    <definedName name="supervisor">[199]BasicPrice!$F$215</definedName>
    <definedName name="SUPFS">#REF!</definedName>
    <definedName name="Supir">[272]Harga!$D$18</definedName>
    <definedName name="supir_truk">#REF!</definedName>
    <definedName name="Supl">[706]Supl.X!$A$1:$O$84</definedName>
    <definedName name="Supl_XII">'[208]112-885'!$A$5521:$M$5600</definedName>
    <definedName name="Supl.I">'[208]Anl.+'!$A$1:$M$160</definedName>
    <definedName name="Supl.Ia">[206]ANALISA!$H$11</definedName>
    <definedName name="Supl.Ib">[206]ANALISA!$H$25</definedName>
    <definedName name="Supl.Ic">[206]ANALISA!$H$44</definedName>
    <definedName name="Supl.Id">[206]ANALISA!$H$53</definedName>
    <definedName name="Supl.II">'[208]Anl.+'!$A$81:$M$160</definedName>
    <definedName name="Supl.III">'[208]Anl.+'!$A$161:$M$240</definedName>
    <definedName name="Supl.IIIe">[210]Harga!$N$423</definedName>
    <definedName name="Supl.IIIg">[210]Harga!$N$436</definedName>
    <definedName name="Supl.IV">'[208]Anl.+'!$A$241:$M$320</definedName>
    <definedName name="Supl.IVa">[210]Harga!$N$450</definedName>
    <definedName name="Supl.IVb">[210]Harga!$N$465</definedName>
    <definedName name="Supl.IVc">[210]Harga!$N$477</definedName>
    <definedName name="Supl.IX">'[208]112-885'!$A$5441:$M$5520</definedName>
    <definedName name="Supl.IXa">#REF!</definedName>
    <definedName name="Supl.IXb">#REF!</definedName>
    <definedName name="Supl.V">'[208]Anl.+'!$A$321:$M$400</definedName>
    <definedName name="Supl.V_1">[210]Harga!$N$541</definedName>
    <definedName name="Supl.V_10">[210]Harga!$N$725</definedName>
    <definedName name="Supl.V_11">[210]Harga!$N$647</definedName>
    <definedName name="Supl.V_13">[210]Harga!$N$605</definedName>
    <definedName name="Supl.V_14">[210]Harga!$N$613</definedName>
    <definedName name="Supl.V_15">[210]Harga!$N$629</definedName>
    <definedName name="Supl.V_16">[210]Harga!$N$656</definedName>
    <definedName name="Supl.V_17">[210]Harga!$N$665</definedName>
    <definedName name="Supl.V_18">[210]Harga!$N$674</definedName>
    <definedName name="Supl.V_19">[210]Harga!$N$701</definedName>
    <definedName name="Supl.V_20">[210]Harga!$N$709</definedName>
    <definedName name="Supl.V_21">[210]Harga!$N$717</definedName>
    <definedName name="Supl.V_22">[210]Harga!$N$638</definedName>
    <definedName name="Supl.V_23">[210]Harga!$N$734</definedName>
    <definedName name="Supl.V_24">[210]Harga!$N$742</definedName>
    <definedName name="Supl.V_25">[210]Harga!$N$750</definedName>
    <definedName name="Supl.V_26">[210]Harga!$N$758</definedName>
    <definedName name="Supl.V_27">[210]Harga!$N$766</definedName>
    <definedName name="Supl.V_3">[210]Harga!$N$549</definedName>
    <definedName name="Supl.V_4">[210]Harga!$N$557</definedName>
    <definedName name="Supl.V_5">[210]Harga!$N$565</definedName>
    <definedName name="Supl.V_6">[210]Harga!$N$573</definedName>
    <definedName name="Supl.V_7">[210]Harga!$N$581</definedName>
    <definedName name="Supl.V_9">[210]Harga!$N$589</definedName>
    <definedName name="Supl.V1">[68]OE!$AG$481</definedName>
    <definedName name="Supl.Vh">[212]ANALISA!$H$534</definedName>
    <definedName name="Supl.VI">'[208]Anl.+'!$A$643:$M$722</definedName>
    <definedName name="Supl.VII">'[208]Anl.+'!$A$401:$M$480</definedName>
    <definedName name="SUPL.X">#REF!</definedName>
    <definedName name="Supl.XI">#REF!</definedName>
    <definedName name="Supl.XII">'[208]112-885'!$A$5521:$M$5600</definedName>
    <definedName name="Supl.XIII">'[208]Anl.+'!$A$481:$M$560</definedName>
    <definedName name="suplier">'[261]Customer&amp;Suplier'!$B$24:$D$28</definedName>
    <definedName name="suplin1000x250">#REF!</definedName>
    <definedName name="supliva">[292]ANALISA!$G$388</definedName>
    <definedName name="SuplIX.b">'[388]A+Supl.'!#REF!</definedName>
    <definedName name="Supprot_hargger">#REF!</definedName>
    <definedName name="SUPT">#REF!</definedName>
    <definedName name="SURAT">#REF!</definedName>
    <definedName name="survey">#REF!</definedName>
    <definedName name="Surveyor">'[541]Upah Modifikasi'!$E$15</definedName>
    <definedName name="suwi">#REF!</definedName>
    <definedName name="svab40">#REF!</definedName>
    <definedName name="svab40u">#REF!</definedName>
    <definedName name="svr">[391]TAB!$I$39</definedName>
    <definedName name="sw">#REF!</definedName>
    <definedName name="SW_ROLLER">#REF!</definedName>
    <definedName name="sw35besi">#REF!</definedName>
    <definedName name="sw45besi">#REF!</definedName>
    <definedName name="SWDASF">'[707]Analisa HSP'!$U$231</definedName>
    <definedName name="swds">#REF!</definedName>
    <definedName name="SWIM">#REF!</definedName>
    <definedName name="swlcab">#REF!</definedName>
    <definedName name="swlcabu">#REF!</definedName>
    <definedName name="swp">[391]TAB!$I$59</definedName>
    <definedName name="swpclm">[148]harsat!$M$58</definedName>
    <definedName name="swy">[241]DHSD!$G$35</definedName>
    <definedName name="SWYWT">'[239]SAT-DAS'!$J$28</definedName>
    <definedName name="SX">[364]Bahan!$D$92</definedName>
    <definedName name="SY">[364]Bahan!$D$93</definedName>
    <definedName name="syhs">'[239]SAT-DAS'!$J$33</definedName>
    <definedName name="symbol">#REF!</definedName>
    <definedName name="syp_vor_clos">#REF!</definedName>
    <definedName name="syser">'[239]SAT-DAS'!$J$45</definedName>
    <definedName name="sysertys">'[708]SAT-DAS'!$J$60</definedName>
    <definedName name="sysey">[241]DHSD!$G$45</definedName>
    <definedName name="systru">[240]DHSD!$G$47</definedName>
    <definedName name="syts">[241]DHSD!$G$13</definedName>
    <definedName name="syttrsy">[240]DHSD!$G$34</definedName>
    <definedName name="SZ">[364]Bahan!$D$94</definedName>
    <definedName name="sztrs">'[453]SAT-DAS'!$J$59</definedName>
    <definedName name="t">[709]Analis!$C$20:$E$20</definedName>
    <definedName name="T_2">#REF!</definedName>
    <definedName name="T_703_AC">#REF!</definedName>
    <definedName name="T_8_1_2">'[161]#REF!'!$K$3383</definedName>
    <definedName name="T_BEAM_GG">#REF!</definedName>
    <definedName name="t_gw">#REF!</definedName>
    <definedName name="T_Timbun">[309]H.Bahan!$E$15</definedName>
    <definedName name="T_TX416_SC">#REF!</definedName>
    <definedName name="T_TX706_AC">#REF!</definedName>
    <definedName name="T.010">[600]TENAGA!$E$14</definedName>
    <definedName name="T.061">[601]TENAGA!$E$13</definedName>
    <definedName name="T.073">[600]TENAGA!$E$17</definedName>
    <definedName name="T.079">[600]TENAGA!$E$18</definedName>
    <definedName name="T.081">[601]TENAGA!$E$18</definedName>
    <definedName name="T.083">[601]TENAGA!$E$20</definedName>
    <definedName name="T.091">[601]TENAGA!$E$21</definedName>
    <definedName name="T.093">[601]TENAGA!$E$23</definedName>
    <definedName name="T.101">[601]TENAGA!$E$24</definedName>
    <definedName name="T.103">[600]TENAGA!$E$26</definedName>
    <definedName name="T.106">[601]TENAGA!$E$26</definedName>
    <definedName name="t.200">#REF!</definedName>
    <definedName name="t.sabun">#REF!</definedName>
    <definedName name="t01b">[177]analisa!$J$24</definedName>
    <definedName name="t01c">[177]analisa!$J$34</definedName>
    <definedName name="t02a">[177]analisa!$J$85</definedName>
    <definedName name="t02b">[177]analisa!$J$102</definedName>
    <definedName name="t03b">[177]analisa!$J$138</definedName>
    <definedName name="t03c">[177]analisa!$J$156</definedName>
    <definedName name="t03e">[177]analisa!$J$175</definedName>
    <definedName name="t03f">[177]analisa!$J$194</definedName>
    <definedName name="t101p">#REF!</definedName>
    <definedName name="t103p">#REF!</definedName>
    <definedName name="t10nc1p">#REF!</definedName>
    <definedName name="t10vl1p">#REF!</definedName>
    <definedName name="t121p">#REF!</definedName>
    <definedName name="t123p">#REF!</definedName>
    <definedName name="t12nc3p">'[144]CHITIET VL-NC'!$G$38</definedName>
    <definedName name="t12vl3p">'[144]CHITIET VL-NC'!$G$34</definedName>
    <definedName name="t141p">#REF!</definedName>
    <definedName name="t143p">#REF!</definedName>
    <definedName name="t14nc3p">#REF!</definedName>
    <definedName name="t14vl3p">#REF!</definedName>
    <definedName name="t23b13">#REF!</definedName>
    <definedName name="TA">[710]isian!$D$16</definedName>
    <definedName name="ta_3">#REF!</definedName>
    <definedName name="TA.">#REF!</definedName>
    <definedName name="TAB">[711]R!$F$8:$N$10</definedName>
    <definedName name="tabel">#REF!</definedName>
    <definedName name="tabel_anl">'[712]D-Analisa1'!$L$4:$M$39</definedName>
    <definedName name="tabel_anlb">'[713]D-Analisa1'!$L$4:$M$39</definedName>
    <definedName name="tabel_upah">'[712]D-Upah&amp;Bahan'!$B$9:$C$32</definedName>
    <definedName name="tabel_upah_Bhn">'[714]Daftar Upah&amp;Bahan'!$C$10:$E$39</definedName>
    <definedName name="tabel_upahb">'[713]D-Upah&amp;Bahan'!$B$9:$C$32</definedName>
    <definedName name="tabel_upahBhnb">'[715]Daftar Upah&amp;Bahan'!$C$9:$E$40</definedName>
    <definedName name="TABEL1">[173]Sheet1!$M$52:$N$169</definedName>
    <definedName name="TABELFAS">[716]Sheet2!$Z$53:$AA$62</definedName>
    <definedName name="TABELHAMMERTEST0">[6]Sheet1!$M$22:$N$57</definedName>
    <definedName name="tabelkal">[173]Sheet1!$A$47:$K$87</definedName>
    <definedName name="TABELKORVOL">[717]Sheet2!$AD$52:$AR$62</definedName>
    <definedName name="TABHAMMERTEST">[6]Sheet1!$M$82:$N$115</definedName>
    <definedName name="TABHAMMERTESTMINUS90">[6]Sheet1!$M$82:$N$115</definedName>
    <definedName name="TABHAMMERTESTPLUS90">[6]Sheet1!$M$146:$N$175</definedName>
    <definedName name="TABKAL">[717]Sheet2!$AD$5:$AN$46</definedName>
    <definedName name="table" hidden="1">[466]H.Satuan!#REF!</definedName>
    <definedName name="Tack_Coat">#REF!</definedName>
    <definedName name="TACKCOAT">'[244]TACK COAT'!$G$43</definedName>
    <definedName name="tagah">'[239]SAT-DAS'!$J$50</definedName>
    <definedName name="TAHUN">[718]MENU!$E$10</definedName>
    <definedName name="TAKEL">#REF!</definedName>
    <definedName name="TALANG_10">#REF!</definedName>
    <definedName name="Talang_Patahan_Atap_1m">'[309]Contoh Analisa'!$G$271</definedName>
    <definedName name="talang_seng">'[161]#REF!'!$I$283</definedName>
    <definedName name="TALANGPVC4">#REF!</definedName>
    <definedName name="TALANGTRITISANLEBAR25CM">#REF!</definedName>
    <definedName name="talcor">[135]HARSAT!$I$176</definedName>
    <definedName name="tali_air">#REF!</definedName>
    <definedName name="TALUD">#REF!</definedName>
    <definedName name="Tambahan">#REF!</definedName>
    <definedName name="TAMPER">#REF!</definedName>
    <definedName name="TAMPILAN">#REF!</definedName>
    <definedName name="tan_roll">'[266]Daf-Harga'!$H$47</definedName>
    <definedName name="TANAH">#REF!</definedName>
    <definedName name="TANAH_5">'[249]Kuantitas _ Harga _2_'!$A$47:$H$80</definedName>
    <definedName name="TANAH_8">[249]_!$B$21:$J$32</definedName>
    <definedName name="tanah_keras">'[719]backup mc_0'!$V$343</definedName>
    <definedName name="Tanah_Timbun">[272]Harga!$D$90</definedName>
    <definedName name="tanah_U">'[161]#REF!'!$F$151</definedName>
    <definedName name="Tanah_urug">[335]upah!$G$69</definedName>
    <definedName name="tANAH_URUG_URUG_TANAH_BIASA">'[161]#REF!'!$H$738</definedName>
    <definedName name="tanah_urug_URUGAN_TANAH_PILIHAN">'[161]#REF!'!$H$835</definedName>
    <definedName name="tanah.timbun">[333]upah!$E$23</definedName>
    <definedName name="tanahlempung">[352]ANALISA!$I$45</definedName>
    <definedName name="TANAHPASIR">#REF!</definedName>
    <definedName name="TANAHPILIHAN">'[244]DAFTAR BAHAN'!$G$27</definedName>
    <definedName name="tanahtaman">'[451]HB '!$F$185</definedName>
    <definedName name="TanahTimbun">'[541]Upah Modifikasi'!$E$25</definedName>
    <definedName name="tanahurug">'[219]Daftar Harga'!$D$81</definedName>
    <definedName name="Tanam40">'[69]Upah Bahan'!$C$77</definedName>
    <definedName name="tanaman">'[161]#REF!'!$H$49</definedName>
    <definedName name="Tandem">[499]harga!$D$80</definedName>
    <definedName name="tandem_aspal_minor">'[161]#REF!'!$H$3115</definedName>
    <definedName name="TANDEM_R">#REF!</definedName>
    <definedName name="Tandem_roller">'[161]#REF!'!$H$79</definedName>
    <definedName name="tandem_roller_AC">'[161]#REF!'!$H$1816</definedName>
    <definedName name="tandem_roller_ACL">'[161]#REF!'!$H$1904</definedName>
    <definedName name="tandem_roller_ATB">'[161]#REF!'!$H$2081</definedName>
    <definedName name="tandem_roller_ATBL">'[161]#REF!'!$H$2169</definedName>
    <definedName name="tandem_roller_telford">'[161]#REF!'!$H$1461</definedName>
    <definedName name="TANDEMROLLER">#REF!</definedName>
    <definedName name="TANDUK_KLEM">#REF!</definedName>
    <definedName name="tang_air">'[266]Daf-Harga'!$H$48</definedName>
    <definedName name="TANGGA">#REF!</definedName>
    <definedName name="TANGGA_B">#REF!</definedName>
    <definedName name="TANGGAL">'[720]Hrg Satuan &amp; Upah'!$E$67</definedName>
    <definedName name="Tanggal_penawaran">[532]Data!$G$3</definedName>
    <definedName name="tanggalan">'[628]Rekap '!$E$31</definedName>
    <definedName name="TanggalPenawaran">'[310]Data Isi Disini'!$D$4</definedName>
    <definedName name="tanggamon">#REF!</definedName>
    <definedName name="tangki">[199]BasicPrice!$F$247</definedName>
    <definedName name="tanjd" hidden="1">[466]H.Satuan!#REF!</definedName>
    <definedName name="TANK">#REF!</definedName>
    <definedName name="tanker">[331]HARGA!$D$88</definedName>
    <definedName name="tankfb05">'[112]Harga Satuan Bahan'!$E$142</definedName>
    <definedName name="tankfb1">'[112]Harga Satuan Bahan'!$E$143</definedName>
    <definedName name="tankiair">[317]ANALISA!$H$94</definedName>
    <definedName name="tanrol">[303]HSD!$L$135</definedName>
    <definedName name="tansubur">#REF!</definedName>
    <definedName name="Tantim">[721]Dafhrg!$H$97</definedName>
    <definedName name="tanurug">#REF!</definedName>
    <definedName name="tapak">#REF!</definedName>
    <definedName name="TAR">[295]Rekap!$L$27</definedName>
    <definedName name="Tarikan_Jendela">[216]upah!$G$70</definedName>
    <definedName name="Tarikanjendela">[289]UPAH!$D$127</definedName>
    <definedName name="tarol">[184]DHSD!$G$43</definedName>
    <definedName name="tasik2">#REF!</definedName>
    <definedName name="tasir">#REF!</definedName>
    <definedName name="tasirtu">'[266]Daf-Harga'!$H$86</definedName>
    <definedName name="taur">#REF!</definedName>
    <definedName name="tawg16">#REF!</definedName>
    <definedName name="tawg16_1">#REF!</definedName>
    <definedName name="tawg16_2">#REF!</definedName>
    <definedName name="tawg16_3">#REF!</definedName>
    <definedName name="tawg16_4">#REF!</definedName>
    <definedName name="tawg16_5">#REF!</definedName>
    <definedName name="TaxTV">10%</definedName>
    <definedName name="TaxXL">5%</definedName>
    <definedName name="TB">[414]bahan!$G$133</definedName>
    <definedName name="TB_4070">#REF!</definedName>
    <definedName name="TB_Sound">#REF!</definedName>
    <definedName name="TB_telp">#REF!</definedName>
    <definedName name="tbat">'[361]DU&amp;B'!$F$13</definedName>
    <definedName name="tbatu">[339]harsat!$G$122</definedName>
    <definedName name="TBBA">#REF!</definedName>
    <definedName name="TBBFD">#REF!</definedName>
    <definedName name="tbbt">[238]tibang!$F$151</definedName>
    <definedName name="tbcc1">#REF!</definedName>
    <definedName name="tbcc1u">#REF!</definedName>
    <definedName name="tbcc2">#REF!</definedName>
    <definedName name="tbcc2u">#REF!</definedName>
    <definedName name="tbdt">[238]tibang!$F$85</definedName>
    <definedName name="tbesi">'[297]DAFTAR HARGA &amp; UPAH'!$K$6</definedName>
    <definedName name="TBFA">#REF!</definedName>
    <definedName name="tbi">#REF!</definedName>
    <definedName name="TBL">[368]CH!$C$30</definedName>
    <definedName name="tbl_ProdInfo">#REF!</definedName>
    <definedName name="tboothsh">[248]Material!$J$144</definedName>
    <definedName name="TBSB">#REF!</definedName>
    <definedName name="tbset">#REF!</definedName>
    <definedName name="tbsm5tl2x36">#REF!</definedName>
    <definedName name="tbsm5tl2x36nb">#REF!</definedName>
    <definedName name="TBT">#REF!</definedName>
    <definedName name="tbt1a">#REF!</definedName>
    <definedName name="tbt1au">#REF!</definedName>
    <definedName name="tbt1b">#REF!</definedName>
    <definedName name="tbt1bu">#REF!</definedName>
    <definedName name="tbt2u">#REF!</definedName>
    <definedName name="tbt3u">#REF!</definedName>
    <definedName name="tbta">[238]tibang!$F$90</definedName>
    <definedName name="tbtb">[238]tibang!$F$30</definedName>
    <definedName name="tbtd">[238]tibang!$F$17</definedName>
    <definedName name="tbtd18">[238]tibang!$F$165</definedName>
    <definedName name="tbter">#REF!</definedName>
    <definedName name="tbtgfa">#REF!</definedName>
    <definedName name="tbtgfau">#REF!</definedName>
    <definedName name="tbtgfb">#REF!</definedName>
    <definedName name="tbtgfbu">#REF!</definedName>
    <definedName name="tbtot">[36]tibang!$C$192</definedName>
    <definedName name="tbtram">#REF!</definedName>
    <definedName name="tbts1">#REF!</definedName>
    <definedName name="tbts1u">#REF!</definedName>
    <definedName name="tbts2">#REF!</definedName>
    <definedName name="tbts2u">#REF!</definedName>
    <definedName name="tbts3">#REF!</definedName>
    <definedName name="tbts3u">#REF!</definedName>
    <definedName name="tbtsba">#REF!</definedName>
    <definedName name="tbtsbau">#REF!</definedName>
    <definedName name="tbtsbb">#REF!</definedName>
    <definedName name="tbtsbbu">#REF!</definedName>
    <definedName name="tbtsgf">#REF!</definedName>
    <definedName name="tbtsgfu">#REF!</definedName>
    <definedName name="tbtssb">#REF!</definedName>
    <definedName name="tbtssbu">#REF!</definedName>
    <definedName name="TC">[414]bahan!$G$136</definedName>
    <definedName name="TC_NHANH1">#REF!</definedName>
    <definedName name="TCAC">#REF!</definedName>
    <definedName name="TCAF">#REF!</definedName>
    <definedName name="TCAL">#REF!</definedName>
    <definedName name="tcat">[339]harsat!$G$125</definedName>
    <definedName name="TCH">#REF!</definedName>
    <definedName name="TCN">#REF!</definedName>
    <definedName name="tcoat">#REF!</definedName>
    <definedName name="tcset">#REF!</definedName>
    <definedName name="tcter">#REF!</definedName>
    <definedName name="td">#REF!</definedName>
    <definedName name="td_3">#REF!</definedName>
    <definedName name="td1p">#REF!</definedName>
    <definedName name="td3p">#REF!</definedName>
    <definedName name="tdf">#REF!</definedName>
    <definedName name="tdnc1p">#REF!</definedName>
    <definedName name="tdnc3p">'[144]CHITIET VL-NC'!$G$28</definedName>
    <definedName name="tdoos">'[161]#REF!'!$F$147</definedName>
    <definedName name="tdt">[198]RKP!$L$39</definedName>
    <definedName name="tdtr2cnc">#REF!</definedName>
    <definedName name="tdtr2cvl">#REF!</definedName>
    <definedName name="tdvl1p">#REF!</definedName>
    <definedName name="tdvl3p">'[144]CHITIET VL-NC'!$G$23</definedName>
    <definedName name="teak">'[119]Harga Satuan Bahan'!$E$40</definedName>
    <definedName name="teak4_3x7">#REF!</definedName>
    <definedName name="teak4_4x8">#REF!</definedName>
    <definedName name="teakwood">[556]bahan!$D$101</definedName>
    <definedName name="teakwood4">'[161]#REF!'!$F$124</definedName>
    <definedName name="tear">[68]OE!$AK$671</definedName>
    <definedName name="teco12">#REF!</definedName>
    <definedName name="teco15">#REF!</definedName>
    <definedName name="teer">'[451]HB '!$F$104</definedName>
    <definedName name="Teer_Residu">[647]upah!$G$71</definedName>
    <definedName name="Teer\residu">'[177]upah &amp; bhan'!$F$46</definedName>
    <definedName name="tegel_abu2">#REF!</definedName>
    <definedName name="tegofilm">'[332]Hrg Sat'!$E$114</definedName>
    <definedName name="TELEPHONE">#REF!</definedName>
    <definedName name="TELP">[3]Menu!$E$22</definedName>
    <definedName name="TEMP._BUILDING">#REF!</definedName>
    <definedName name="TEMP.ELEC_WATER">#REF!</definedName>
    <definedName name="temp.work">#REF!</definedName>
    <definedName name="temp10">#REF!</definedName>
    <definedName name="tempe">#REF!</definedName>
    <definedName name="temporary">#REF!</definedName>
    <definedName name="TEMPORARY_WORK">#REF!</definedName>
    <definedName name="tenaga">'[538]Rincian Bah&amp;Ten'!$M$12:$N$2835</definedName>
    <definedName name="tenagaahli">#REF!</definedName>
    <definedName name="TENDEMROLLER">'[244]DAFTAR ALAT'!$H$22</definedName>
    <definedName name="Tenderer">'[142]Input Data'!$C$5</definedName>
    <definedName name="TEORI">[722]Kantor!$Z$174</definedName>
    <definedName name="tepungdempul">[305]bahn!$E$213</definedName>
    <definedName name="ter">{"Book1","4.09 FLORA DAN FAUNA.xls","4.22 PERLENGKAPAN SEKOLAH.xls"}</definedName>
    <definedName name="teracota">#REF!</definedName>
    <definedName name="terazzotile">[199]BasicPrice!$F$144</definedName>
    <definedName name="Terbilang">#REF!</definedName>
    <definedName name="TERBILANG__">#REF!</definedName>
    <definedName name="Terminal_Stop_Kontak">[309]H.Bahan!$E$90</definedName>
    <definedName name="terntang">#REF!</definedName>
    <definedName name="Terpn">#REF!</definedName>
    <definedName name="terpt">'[112]Harga Satuan Bahan'!$E$37</definedName>
    <definedName name="TES">#REF!</definedName>
    <definedName name="tes_boring">#REF!</definedName>
    <definedName name="tes_sondir">#REF!</definedName>
    <definedName name="test">[296]Analisa!$M$72</definedName>
    <definedName name="TESTCOM">#REF!</definedName>
    <definedName name="testpile">#REF!</definedName>
    <definedName name="tetc3000">#REF!</definedName>
    <definedName name="tetc3000u">#REF!</definedName>
    <definedName name="tg">'[454]SAT-DAS'!$J$63</definedName>
    <definedName name="tg.1da">#REF!</definedName>
    <definedName name="tg.1e">#REF!</definedName>
    <definedName name="tg.1f">#REF!</definedName>
    <definedName name="tg.1g">#REF!</definedName>
    <definedName name="tg.2">#REF!</definedName>
    <definedName name="tg.32e">#REF!</definedName>
    <definedName name="tg.33g">#REF!</definedName>
    <definedName name="tg.33i">#REF!</definedName>
    <definedName name="tg.41">#REF!</definedName>
    <definedName name="tg.44">#REF!</definedName>
    <definedName name="tg.50b">#REF!</definedName>
    <definedName name="tg.50k">#REF!</definedName>
    <definedName name="tg.51c">#REF!</definedName>
    <definedName name="tg.56">#REF!</definedName>
    <definedName name="tg.61">#REF!</definedName>
    <definedName name="TG.BTN.101">#REF!</definedName>
    <definedName name="TG.BTN.101B">#REF!</definedName>
    <definedName name="TG.BTN.101E">#REF!</definedName>
    <definedName name="tgali">[494]harsat!#REF!</definedName>
    <definedName name="tgb500azrn">#REF!</definedName>
    <definedName name="tghomo6060">#REF!</definedName>
    <definedName name="tgkera">#REF!</definedName>
    <definedName name="tgl">[60]Ch!$A$9</definedName>
    <definedName name="tgl_18">#REF!</definedName>
    <definedName name="tgl_19">#REF!</definedName>
    <definedName name="tgl_21">#REF!</definedName>
    <definedName name="tgl_28">#REF!</definedName>
    <definedName name="TGL_ADD_FINAL">[553]MENU!$A$38</definedName>
    <definedName name="TGL_ADD01">[553]MENU!$A$36</definedName>
    <definedName name="TGL_ADD01_1">[553]MENU!$C$36</definedName>
    <definedName name="TGL_ADDFINAL">[553]MENU!$C$38</definedName>
    <definedName name="TGL_KONTRAK">[553]MENU!$A$34</definedName>
    <definedName name="TGL_KONTRAK1">[554]MENU!$C$33</definedName>
    <definedName name="tglpenawaran">[723]REKAP!$I$29</definedName>
    <definedName name="tglt">[344]DHSD!$G$11</definedName>
    <definedName name="TGLUND">[637]CH!$A$8</definedName>
    <definedName name="tgt">[494]harsat!#REF!</definedName>
    <definedName name="th">#REF!</definedName>
    <definedName name="th.10">#REF!</definedName>
    <definedName name="th.15">#REF!</definedName>
    <definedName name="th.2">#REF!</definedName>
    <definedName name="th.2a">#REF!</definedName>
    <definedName name="th.6">#REF!</definedName>
    <definedName name="th.6a">#REF!</definedName>
    <definedName name="th.8">#REF!</definedName>
    <definedName name="th.8a">#REF!</definedName>
    <definedName name="th.9">#REF!</definedName>
    <definedName name="THD">#REF!</definedName>
    <definedName name="theodolit">#REF!</definedName>
    <definedName name="theodolit_perhari">#REF!</definedName>
    <definedName name="theodolite">[331]HARGA!$D$96</definedName>
    <definedName name="ther">#REF!</definedName>
    <definedName name="thermalinsul">[199]BasicPrice!$F$208</definedName>
    <definedName name="THGO1pnc">#REF!</definedName>
    <definedName name="thht">#REF!</definedName>
    <definedName name="thin">#REF!</definedName>
    <definedName name="Thina">#REF!</definedName>
    <definedName name="thinner">'[161]#REF!'!$F$80</definedName>
    <definedName name="thinner_a">'[265]20.1.1 Bahan Bangun &amp; Konstruks'!#REF!</definedName>
    <definedName name="thinner_Aspesial">'[265]20.1.1 Bahan Bangun &amp; Konstruks'!#REF!</definedName>
    <definedName name="thinner_B">'[265]20.1.1 Bahan Bangun &amp; Konstruks'!#REF!</definedName>
    <definedName name="thinner_marka_jalan">'[161]#REF!'!$H$3447</definedName>
    <definedName name="thkp3">#REF!</definedName>
    <definedName name="thlalu">#REF!</definedName>
    <definedName name="THP">[378]BAU!$O$282:$P$299</definedName>
    <definedName name="Three_wheel">'[594]Ana-ALAT'!#REF!</definedName>
    <definedName name="three_wheel_roller_lapen">'[161]#REF!'!$H$1992</definedName>
    <definedName name="three_wheel_roller_macadam">'[161]#REF!'!$H$2685</definedName>
    <definedName name="THREEWHEELROLLER">#REF!</definedName>
    <definedName name="thrmac">#REF!</definedName>
    <definedName name="thrmacu">#REF!</definedName>
    <definedName name="thrmstac">#REF!</definedName>
    <definedName name="thrmstacu">#REF!</definedName>
    <definedName name="thtt">#REF!</definedName>
    <definedName name="TI">#REF!</definedName>
    <definedName name="ti.2a">#REF!</definedName>
    <definedName name="tiang_pancang">'[161]#REF!'!$H$2585</definedName>
    <definedName name="Tiang_Pancang_28_x_28">#REF!</definedName>
    <definedName name="Tiang_Pancang_30_x_30">#REF!</definedName>
    <definedName name="tiang_pancang_pancang_beton">'[161]#REF!'!$H$2929</definedName>
    <definedName name="tiangBRC">'[161]#REF!'!$F$69</definedName>
    <definedName name="tiangpancang">'[258]AHS Struktur'!$G$23</definedName>
    <definedName name="tidak">#REF!</definedName>
    <definedName name="tidf10">#REF!</definedName>
    <definedName name="tidf10_1">#REF!</definedName>
    <definedName name="tidf10_2">#REF!</definedName>
    <definedName name="tidf10_3">#REF!</definedName>
    <definedName name="tidf10_4">#REF!</definedName>
    <definedName name="tidf10_5">#REF!</definedName>
    <definedName name="tidf100">#REF!</definedName>
    <definedName name="tidf100_1">#REF!</definedName>
    <definedName name="tidf100_2">#REF!</definedName>
    <definedName name="tidf100_3">#REF!</definedName>
    <definedName name="tidf100_4">#REF!</definedName>
    <definedName name="tidf100_5">#REF!</definedName>
    <definedName name="tidf350">#REF!</definedName>
    <definedName name="tidf350_1">#REF!</definedName>
    <definedName name="tidf350_2">#REF!</definedName>
    <definedName name="tidf350_3">#REF!</definedName>
    <definedName name="tidf350_4">#REF!</definedName>
    <definedName name="tidf350_5">#REF!</definedName>
    <definedName name="TIE">#REF!</definedName>
    <definedName name="tie_rod">#REF!</definedName>
    <definedName name="TIE.BM.101">#REF!</definedName>
    <definedName name="TIE.BM.101B">#REF!</definedName>
    <definedName name="TIE.BM.101E">#REF!</definedName>
    <definedName name="TIE.BM.102">#REF!</definedName>
    <definedName name="TIE.BM.102B">#REF!</definedName>
    <definedName name="TIE.BM.102E">#REF!</definedName>
    <definedName name="TIE.BM.103">#REF!</definedName>
    <definedName name="TIE.BM.103B">#REF!</definedName>
    <definedName name="TIE.BM.103E">#REF!</definedName>
    <definedName name="TIE.BM.104">#REF!</definedName>
    <definedName name="TIE.BM.104B">#REF!</definedName>
    <definedName name="TIE.BM.104E">#REF!</definedName>
    <definedName name="TIE.BM.105">#REF!</definedName>
    <definedName name="TIE.BM.105B">#REF!</definedName>
    <definedName name="TIE.BM.105E">#REF!</definedName>
    <definedName name="tie1670cm">[169]HSD!$I$56</definedName>
    <definedName name="tie22285cm">[169]HSD!$I$63</definedName>
    <definedName name="Tiepdia">[144]Tiepdia!$A:$IV</definedName>
    <definedName name="TIGABULAN">[3]Menu!$C$52</definedName>
    <definedName name="TIKET">#REF!</definedName>
    <definedName name="timah_patri">#REF!</definedName>
    <definedName name="timb_kembali">[198]UPH!$K$64</definedName>
    <definedName name="Timb.Biasa">[324]Analisa!$A$298:$G$623</definedName>
    <definedName name="timbdat">#REF!</definedName>
    <definedName name="TimbDrGalianMP">[480]Analisa!$A$180:$G$228</definedName>
    <definedName name="timbex">'[198]Cacth Basin1'!$L$162</definedName>
    <definedName name="Timbris">'[161]#REF!'!$H$102</definedName>
    <definedName name="timbris_pancang_beton">'[161]#REF!'!$H$2942</definedName>
    <definedName name="TIMBUN">#REF!</definedName>
    <definedName name="timbunan">#REF!</definedName>
    <definedName name="Timbunan_Tanah_Didatangkan_dan_Dipadatkan">[346]Analisa!$D$542</definedName>
    <definedName name="Timbunan_Tanah_Hasil_Galian">[346]Analisa!$D$193</definedName>
    <definedName name="Timbunan_Tanah_Urug_1m3">'[309]Contoh Analisa'!$G$68</definedName>
    <definedName name="timbunanpasir">#REF!</definedName>
    <definedName name="timbunantanah">#REF!</definedName>
    <definedName name="timbunantanahdarihasil">[295]Ans!$J$247</definedName>
    <definedName name="timbunkembali">'[297]RAB (OK)'!$I$25</definedName>
    <definedName name="timdat">#REF!</definedName>
    <definedName name="time_switch">'[161]#REF!'!$F$146</definedName>
    <definedName name="Time_work">'[161]#REF!'!$U$14</definedName>
    <definedName name="TIMSEL">[229]HSD!$F$21</definedName>
    <definedName name="Timtanah">'[317]Analis har'!$N$431</definedName>
    <definedName name="timtersier">'[352]Analis har'!$N$335</definedName>
    <definedName name="timutama">'[352]Analis har'!$N$287</definedName>
    <definedName name="tiner">'[219]Daftar Harga'!$D$82</definedName>
    <definedName name="tinggibas">#REF!</definedName>
    <definedName name="tinggipodium">#REF!</definedName>
    <definedName name="tinggitower">#REF!</definedName>
    <definedName name="TIR">#REF!</definedName>
    <definedName name="tire">[242]Harsat!$E$86</definedName>
    <definedName name="tire_roller">'[266]Daf-Harga'!$H$44</definedName>
    <definedName name="TIREROLLER">#REF!</definedName>
    <definedName name="tirol">[184]DHSD!$G$44</definedName>
    <definedName name="titik">#REF!</definedName>
    <definedName name="titiklamput">#REF!</definedName>
    <definedName name="titip">#REF!</definedName>
    <definedName name="titipan">#REF!</definedName>
    <definedName name="tiul">[344]DHSD!$G$28</definedName>
    <definedName name="TJMP">#REF!</definedName>
    <definedName name="tk">'[112]Upah Tenaga Kerja'!$E$12</definedName>
    <definedName name="TK_01">'[221]HRG BHN'!$G$453</definedName>
    <definedName name="TK_01A">#REF!</definedName>
    <definedName name="TK_03">'[221]HRG BHN'!$G$455</definedName>
    <definedName name="TK_03A">'[221]HRG BHN'!$G$456</definedName>
    <definedName name="TK_03B">'[539]HRG BHN'!$G$457</definedName>
    <definedName name="TK_04">'[221]HRG BHN'!$G$459</definedName>
    <definedName name="TK_04A">'[221]HRG BHN'!$G$460</definedName>
    <definedName name="TK_04B">'[539]HRG BHN'!$G$461</definedName>
    <definedName name="TK_04C">#REF!</definedName>
    <definedName name="TK_05">#REF!</definedName>
    <definedName name="TK_05A">#REF!</definedName>
    <definedName name="TK_05B">#REF!</definedName>
    <definedName name="TK_06">#REF!</definedName>
    <definedName name="TK_06A">#REF!</definedName>
    <definedName name="TK_07">#REF!</definedName>
    <definedName name="TK_08">#REF!</definedName>
    <definedName name="TK_10">#REF!</definedName>
    <definedName name="TK_13">'[221]HRG BHN'!$G$474</definedName>
    <definedName name="tk_batu">'[161]#REF!'!$E$322</definedName>
    <definedName name="tk_besi">'[161]#REF!'!$F$173</definedName>
    <definedName name="tk_bobokan">#REF!</definedName>
    <definedName name="TK_BS">#REF!</definedName>
    <definedName name="tk_bt">'[307]Operasional Kegiatan'!$D$24</definedName>
    <definedName name="tk_cat">'[161]#REF!'!$F$174</definedName>
    <definedName name="tk_cor">#REF!</definedName>
    <definedName name="tk_cor_19">#REF!</definedName>
    <definedName name="tk_gali">'[161]#REF!'!$F$176</definedName>
    <definedName name="tk_gali_jalan">#REF!</definedName>
    <definedName name="tk_gali_lumpur">'[161]#REF!'!$F$175</definedName>
    <definedName name="tk_gali_tanah">#REF!</definedName>
    <definedName name="TK_GL">#REF!</definedName>
    <definedName name="tk_kayu">'[161]#REF!'!$F$177</definedName>
    <definedName name="TK_KRM">#REF!</definedName>
    <definedName name="TK_KY">#REF!</definedName>
    <definedName name="tk_las">#REF!</definedName>
    <definedName name="tk_listrik">'[161]#REF!'!$D$108</definedName>
    <definedName name="tk_pipa">'[161]#REF!'!$D$107</definedName>
    <definedName name="tk_plitur">'[161]#REF!'!$F$180</definedName>
    <definedName name="tk_tanam">'[161]#REF!'!$F$182</definedName>
    <definedName name="tk_tebang">'[161]#REF!'!$F$181</definedName>
    <definedName name="TK.BATU">#REF!</definedName>
    <definedName name="tk.batut">#REF!</definedName>
    <definedName name="tk.besit">#REF!</definedName>
    <definedName name="tk.catt">#REF!</definedName>
    <definedName name="Tk.Gali">#REF!</definedName>
    <definedName name="TK.KAYU">#REF!</definedName>
    <definedName name="tk.kayut">#REF!</definedName>
    <definedName name="tkayu">[339]harsat!$G$123</definedName>
    <definedName name="tkbatu">'[161]#REF!'!$H$119</definedName>
    <definedName name="tkbesi">'[332]Hrg Sat'!$E$62</definedName>
    <definedName name="tkbs">[248]Upah!$M$11</definedName>
    <definedName name="tkbt">'[724]HS-1'!$I$20</definedName>
    <definedName name="tkcat">'[161]#REF!'!$H$121</definedName>
    <definedName name="tkg">[184]DHSD!$G$12</definedName>
    <definedName name="tkgali">'[161]#REF!'!$H$125</definedName>
    <definedName name="tkgli">'[724]HS-1'!$I$26</definedName>
    <definedName name="TKH">#REF!</definedName>
    <definedName name="tki">#REF!</definedName>
    <definedName name="tki_1">#REF!</definedName>
    <definedName name="tki_2">#REF!</definedName>
    <definedName name="tki_3">#REF!</definedName>
    <definedName name="tki_4">#REF!</definedName>
    <definedName name="tki_5">#REF!</definedName>
    <definedName name="tkitc10x2x0.6">#REF!</definedName>
    <definedName name="tkitc10x2x0.6_1">#REF!</definedName>
    <definedName name="tkitc10x2x0.6_2">#REF!</definedName>
    <definedName name="tkitc10x2x0.6_3">#REF!</definedName>
    <definedName name="tkitc10x2x0.6_4">#REF!</definedName>
    <definedName name="tkitc10x2x0.6_5">#REF!</definedName>
    <definedName name="TKK">#REF!</definedName>
    <definedName name="tkkayu">'[161]#REF!'!$H$118</definedName>
    <definedName name="tklas">#REF!</definedName>
    <definedName name="tkli">[248]Upah!$M$14</definedName>
    <definedName name="tklist">'[161]#REF!'!$H$122</definedName>
    <definedName name="tklistrik">#REF!</definedName>
    <definedName name="tko_2_36">#REF!</definedName>
    <definedName name="tkpipa">'[161]#REF!'!$H$123</definedName>
    <definedName name="tkplitur">'[161]#REF!'!$H$124</definedName>
    <definedName name="TKR">#REF!</definedName>
    <definedName name="tkset">#REF!</definedName>
    <definedName name="TL">#REF!</definedName>
    <definedName name="tl1x18b">#REF!</definedName>
    <definedName name="tl1x18bnb">#REF!</definedName>
    <definedName name="tl1x18ep">#REF!</definedName>
    <definedName name="tl1x18gmsnb">#REF!</definedName>
    <definedName name="tl1x18tki">#REF!</definedName>
    <definedName name="tl1x18tkinb">#REF!</definedName>
    <definedName name="tl1x18tko">#REF!</definedName>
    <definedName name="tl1x18tkonb">#REF!</definedName>
    <definedName name="TL1x20watt">#REF!</definedName>
    <definedName name="tl1x36b">#REF!</definedName>
    <definedName name="tl1x36bimc">#REF!</definedName>
    <definedName name="tl1x36bimc_1">#REF!</definedName>
    <definedName name="tl1x36bimc_2">#REF!</definedName>
    <definedName name="tl1x36bimc_4">#REF!</definedName>
    <definedName name="tl1x36bimc_5">#REF!</definedName>
    <definedName name="tl1x36bnb">#REF!</definedName>
    <definedName name="tl1x36gmsnb">#REF!</definedName>
    <definedName name="tl1x36tbs">#REF!</definedName>
    <definedName name="tl1x36tbsnb">#REF!</definedName>
    <definedName name="tl1x36tki">#REF!</definedName>
    <definedName name="tl1x36tkinb">#REF!</definedName>
    <definedName name="tl1x36tko">#REF!</definedName>
    <definedName name="tl1x36tkonb">#REF!</definedName>
    <definedName name="tl2x18tbsm2">#REF!</definedName>
    <definedName name="tl2x36tbs">#REF!</definedName>
    <definedName name="tl2x36tbsnb">#REF!</definedName>
    <definedName name="tl2x36tki">#REF!</definedName>
    <definedName name="tl2x36tkinb">#REF!</definedName>
    <definedName name="tl2x36tko">#REF!</definedName>
    <definedName name="tl2x36tkonb">#REF!</definedName>
    <definedName name="tla2x18iac">#REF!</definedName>
    <definedName name="tla2x18iac_1">#REF!</definedName>
    <definedName name="tla2x18iac_2">#REF!</definedName>
    <definedName name="tla2x18iac_4">#REF!</definedName>
    <definedName name="tla2x18iac_5">#REF!</definedName>
    <definedName name="tla2x18iacbimc">#REF!</definedName>
    <definedName name="tla2x18iacbimc_1">#REF!</definedName>
    <definedName name="tla2x18iacbimc_2">#REF!</definedName>
    <definedName name="tla2x18iacbimc_4">#REF!</definedName>
    <definedName name="tla2x18iacbimc_5">#REF!</definedName>
    <definedName name="TLAC120">#REF!</definedName>
    <definedName name="TLAC35">#REF!</definedName>
    <definedName name="TLAC50">#REF!</definedName>
    <definedName name="TLAC70">#REF!</definedName>
    <definedName name="TLAC95">#REF!</definedName>
    <definedName name="TLAMP_DO3">#REF!</definedName>
    <definedName name="tlb1x18">#REF!</definedName>
    <definedName name="tlb1x18_1">#REF!</definedName>
    <definedName name="tlb1x18_2">#REF!</definedName>
    <definedName name="tlb1x18_4">#REF!</definedName>
    <definedName name="tlb1x18_5">#REF!</definedName>
    <definedName name="tlb1x36">#REF!</definedName>
    <definedName name="tlb1x36_1">#REF!</definedName>
    <definedName name="tlb1x36_2">#REF!</definedName>
    <definedName name="tlb1x36_4">#REF!</definedName>
    <definedName name="tlb1x36_5">#REF!</definedName>
    <definedName name="tlb1x36bimc">#REF!</definedName>
    <definedName name="tlb1x36bimc_1">#REF!</definedName>
    <definedName name="tlb1x36bimc_2">#REF!</definedName>
    <definedName name="tlb1x36bimc_4">#REF!</definedName>
    <definedName name="tlb1x36bimc_5">#REF!</definedName>
    <definedName name="tlb1x36w">#REF!</definedName>
    <definedName name="tlb1x36w_1">#REF!</definedName>
    <definedName name="tlb1x36w_2">#REF!</definedName>
    <definedName name="tlb1x36w_4">#REF!</definedName>
    <definedName name="tlb1x36w_5">#REF!</definedName>
    <definedName name="tlbk1x36">#REF!</definedName>
    <definedName name="tlbk1x36_1">#REF!</definedName>
    <definedName name="tlbk1x36_2">#REF!</definedName>
    <definedName name="tlbk1x36_4">#REF!</definedName>
    <definedName name="tlbk1x36_5">#REF!</definedName>
    <definedName name="tlbvs2x18">#REF!</definedName>
    <definedName name="tlbvs2x18_1">#REF!</definedName>
    <definedName name="tlbvs2x18_2">#REF!</definedName>
    <definedName name="tlbvs2x18_4">#REF!</definedName>
    <definedName name="tlbvs2x18_5">#REF!</definedName>
    <definedName name="tlbvs2x18bimc">#REF!</definedName>
    <definedName name="tlbvs2x18bimc_1">#REF!</definedName>
    <definedName name="tlbvs2x18bimc_2">#REF!</definedName>
    <definedName name="tlbvs2x18bimc_4">#REF!</definedName>
    <definedName name="tlbvs2x18bimc_5">#REF!</definedName>
    <definedName name="tlc20_1">#REF!</definedName>
    <definedName name="tlc20_2">#REF!</definedName>
    <definedName name="tlc20_4">#REF!</definedName>
    <definedName name="tlc20_5">#REF!</definedName>
    <definedName name="tlc20bimc">#REF!</definedName>
    <definedName name="tlc20bimc_1">#REF!</definedName>
    <definedName name="tlc20bimc_2">#REF!</definedName>
    <definedName name="tlc20bimc_4">#REF!</definedName>
    <definedName name="tlc20bimc_5">#REF!</definedName>
    <definedName name="tlidf250p">#REF!</definedName>
    <definedName name="tlidf250p_1">#REF!</definedName>
    <definedName name="tlidf250p_2">#REF!</definedName>
    <definedName name="tlidf250p_3">#REF!</definedName>
    <definedName name="tlidf250p_4">#REF!</definedName>
    <definedName name="tlidf250p_5">#REF!</definedName>
    <definedName name="tlistrik">[339]harsat!$G$128</definedName>
    <definedName name="tlit">[450]DHSD!$G$16</definedName>
    <definedName name="tlp">#REF!</definedName>
    <definedName name="tlp_d">#REF!</definedName>
    <definedName name="tlp_k">#REF!</definedName>
    <definedName name="tltko2x36">#REF!</definedName>
    <definedName name="tltko2x36_1">#REF!</definedName>
    <definedName name="tltko2x36_2">#REF!</definedName>
    <definedName name="tltko2x36_4">#REF!</definedName>
    <definedName name="tltko2x36_5">#REF!</definedName>
    <definedName name="tltko2x36bimc">#REF!</definedName>
    <definedName name="tltko2x36bimc_1">#REF!</definedName>
    <definedName name="tltko2x36bimc_2">#REF!</definedName>
    <definedName name="tltko2x36bimc_4">#REF!</definedName>
    <definedName name="tltko2x36bimc_5">#REF!</definedName>
    <definedName name="tltl20nb">#REF!</definedName>
    <definedName name="tm">[310]AT!$E$111</definedName>
    <definedName name="tmixer">[248]Alat!$I$48</definedName>
    <definedName name="tmthin">[259]Base_Price!$J$126</definedName>
    <definedName name="tnahurug">#REF!</definedName>
    <definedName name="tng">[198]map!$V$18</definedName>
    <definedName name="tnh">'[561]SAT-DAS'!$I$30</definedName>
    <definedName name="TO">[441]Rkp!$J$38</definedName>
    <definedName name="to2a">[177]analisa!$J$85</definedName>
    <definedName name="toa">#REF!</definedName>
    <definedName name="toiletb">[248]Material!$J$142</definedName>
    <definedName name="toiletpartition">[199]BasicPrice!$F$155</definedName>
    <definedName name="tok">#REF!</definedName>
    <definedName name="tol">[295]Rekap!$L$20</definedName>
    <definedName name="tol_fab">#REF!</definedName>
    <definedName name="tol_ins">#REF!</definedName>
    <definedName name="tomat">#REF!</definedName>
    <definedName name="tomat1">#REF!</definedName>
    <definedName name="TOOL">#REF!</definedName>
    <definedName name="Tool__kunci_pipa">#REF!</definedName>
    <definedName name="TOOLS">#REF!</definedName>
    <definedName name="TOP">#REF!</definedName>
    <definedName name="tot">'[725]Rekap Tahap-1'!$G$40</definedName>
    <definedName name="total">[726]Rkp!$D$134,[726]Rkp!#REF!,[726]Rkp!$D$58</definedName>
    <definedName name="total_I">#REF!</definedName>
    <definedName name="total_II">#REF!</definedName>
    <definedName name="TOTAL_TEMP.__FE">#REF!</definedName>
    <definedName name="Total_Upah">#REF!</definedName>
    <definedName name="total1">[727]Rekap!$I$25</definedName>
    <definedName name="TOTI1">#REF!</definedName>
    <definedName name="TOTII1">#REF!</definedName>
    <definedName name="TOTIII1">#REF!</definedName>
    <definedName name="TOTIVA">#REF!</definedName>
    <definedName name="TOTIVB">#REF!</definedName>
    <definedName name="TOTIVC">#REF!</definedName>
    <definedName name="TOTIVD">#REF!</definedName>
    <definedName name="TOTIVE">#REF!</definedName>
    <definedName name="TOTIVF">#REF!</definedName>
    <definedName name="TOTIVG">#REF!</definedName>
    <definedName name="TOTMC1">'[146]RUMUS PENERIMAAN KAS'!$E$65</definedName>
    <definedName name="TOTMC10">'[146]RUMUS PENERIMAAN KAS'!$E$74</definedName>
    <definedName name="TOTMC2">'[146]RUMUS PENERIMAAN KAS'!$E$66</definedName>
    <definedName name="TOTMC3">'[146]RUMUS PENERIMAAN KAS'!$E$67</definedName>
    <definedName name="TOTMC4">'[146]RUMUS PENERIMAAN KAS'!$E$68</definedName>
    <definedName name="TOTMC5">'[146]RUMUS PENERIMAAN KAS'!$E$69</definedName>
    <definedName name="TOTMC6">'[146]RUMUS PENERIMAAN KAS'!$E$70</definedName>
    <definedName name="TOTMC7">'[146]RUMUS PENERIMAAN KAS'!$E$71</definedName>
    <definedName name="TOTMC8">'[146]RUMUS PENERIMAAN KAS'!$E$72</definedName>
    <definedName name="TOTMC9">'[146]RUMUS PENERIMAAN KAS'!$E$73</definedName>
    <definedName name="toto">#REF!</definedName>
    <definedName name="toto_A100">#REF!</definedName>
    <definedName name="toto_L521V1A">#REF!</definedName>
    <definedName name="Toto_L548">#REF!</definedName>
    <definedName name="toto_LW230J">#REF!</definedName>
    <definedName name="toto_S11N">#REF!</definedName>
    <definedName name="toto_S160V1">#REF!</definedName>
    <definedName name="toto_T23B13">#REF!</definedName>
    <definedName name="toto_T30ARQ13N">#REF!</definedName>
    <definedName name="toto_TS119AS5">#REF!</definedName>
    <definedName name="toto_TX1B">#REF!</definedName>
    <definedName name="toto_TX403SV3">#REF!</definedName>
    <definedName name="toto_TX4A">#REF!</definedName>
    <definedName name="toto_U57M">#REF!</definedName>
    <definedName name="totTAlt5minplatTAlt6">#REF!</definedName>
    <definedName name="TOTVA">#REF!</definedName>
    <definedName name="TOTVC">#REF!</definedName>
    <definedName name="TOTVD">#REF!</definedName>
    <definedName name="TOTVE">#REF!</definedName>
    <definedName name="TOTVF">#REF!</definedName>
    <definedName name="TOTVG">#REF!</definedName>
    <definedName name="TOTVI">#REF!</definedName>
    <definedName name="TOTVII">#REF!</definedName>
    <definedName name="TOTVIII">#REF!</definedName>
    <definedName name="TOW">#REF!</definedName>
    <definedName name="TOW_2">#REF!</definedName>
    <definedName name="towelbar">#REF!</definedName>
    <definedName name="towelring">#REF!</definedName>
    <definedName name="TOWER">#REF!</definedName>
    <definedName name="town_a">#REF!</definedName>
    <definedName name="town_a_1">#REF!</definedName>
    <definedName name="town_a_15">#REF!</definedName>
    <definedName name="town_a_15_1">#REF!</definedName>
    <definedName name="town_a_15_16">#REF!</definedName>
    <definedName name="town_a_15_7">#REF!</definedName>
    <definedName name="town_a_16">#REF!</definedName>
    <definedName name="town_a_17">#REF!</definedName>
    <definedName name="town_a_2">#REF!</definedName>
    <definedName name="town_a_3">#REF!</definedName>
    <definedName name="town_a_4">#REF!</definedName>
    <definedName name="town_a_5">#REF!</definedName>
    <definedName name="town_a_6">#REF!</definedName>
    <definedName name="town_a_7">#REF!</definedName>
    <definedName name="town_a_8">#REF!</definedName>
    <definedName name="town_a_9">#REF!</definedName>
    <definedName name="town_b">#REF!</definedName>
    <definedName name="town_b_1">#REF!</definedName>
    <definedName name="town_b_15">#REF!</definedName>
    <definedName name="town_b_15_1">#REF!</definedName>
    <definedName name="town_b_15_16">#REF!</definedName>
    <definedName name="town_b_15_7">#REF!</definedName>
    <definedName name="town_b_16">#REF!</definedName>
    <definedName name="town_b_17">#REF!</definedName>
    <definedName name="town_b_2">#REF!</definedName>
    <definedName name="town_b_3">#REF!</definedName>
    <definedName name="town_b_4">#REF!</definedName>
    <definedName name="town_b_5">#REF!</definedName>
    <definedName name="town_b_6">#REF!</definedName>
    <definedName name="town_b_7">#REF!</definedName>
    <definedName name="town_b_8">#REF!</definedName>
    <definedName name="town_b_9">#REF!</definedName>
    <definedName name="town_c">#REF!</definedName>
    <definedName name="town_c_1">#REF!</definedName>
    <definedName name="town_c_15">#REF!</definedName>
    <definedName name="town_c_15_1">#REF!</definedName>
    <definedName name="town_c_15_16">#REF!</definedName>
    <definedName name="town_c_15_7">#REF!</definedName>
    <definedName name="town_c_16">#REF!</definedName>
    <definedName name="town_c_17">#REF!</definedName>
    <definedName name="town_c_2">#REF!</definedName>
    <definedName name="town_c_3">#REF!</definedName>
    <definedName name="town_c_4">#REF!</definedName>
    <definedName name="town_c_5">#REF!</definedName>
    <definedName name="town_c_6">#REF!</definedName>
    <definedName name="town_c_7">#REF!</definedName>
    <definedName name="town_c_8">#REF!</definedName>
    <definedName name="town_c_9">#REF!</definedName>
    <definedName name="town_d">#REF!</definedName>
    <definedName name="town_d_1">#REF!</definedName>
    <definedName name="town_d_15">#REF!</definedName>
    <definedName name="town_d_15_1">#REF!</definedName>
    <definedName name="town_d_15_16">#REF!</definedName>
    <definedName name="town_d_15_7">#REF!</definedName>
    <definedName name="town_d_16">#REF!</definedName>
    <definedName name="town_d_17">#REF!</definedName>
    <definedName name="town_d_2">#REF!</definedName>
    <definedName name="town_d_3">#REF!</definedName>
    <definedName name="town_d_4">#REF!</definedName>
    <definedName name="town_d_5">#REF!</definedName>
    <definedName name="town_d_6">#REF!</definedName>
    <definedName name="town_d_7">#REF!</definedName>
    <definedName name="town_d_8">#REF!</definedName>
    <definedName name="town_d_9">#REF!</definedName>
    <definedName name="town_e">#REF!</definedName>
    <definedName name="town_e_1">#REF!</definedName>
    <definedName name="town_e_15">#REF!</definedName>
    <definedName name="town_e_15_1">#REF!</definedName>
    <definedName name="town_e_15_16">#REF!</definedName>
    <definedName name="town_e_15_7">#REF!</definedName>
    <definedName name="town_e_16">#REF!</definedName>
    <definedName name="town_e_17">#REF!</definedName>
    <definedName name="town_e_2">#REF!</definedName>
    <definedName name="town_e_3">#REF!</definedName>
    <definedName name="town_e_4">#REF!</definedName>
    <definedName name="town_e_5">#REF!</definedName>
    <definedName name="town_e_6">#REF!</definedName>
    <definedName name="town_e_7">#REF!</definedName>
    <definedName name="town_e_8">#REF!</definedName>
    <definedName name="town_e_9">#REF!</definedName>
    <definedName name="tp">#REF!</definedName>
    <definedName name="tp_3">#REF!</definedName>
    <definedName name="tp1_">[259]Base_Price!$J$50</definedName>
    <definedName name="tp2_">[259]Base_Price!$J$51</definedName>
    <definedName name="tpbj">[259]Base_Price!$J$57</definedName>
    <definedName name="TPG">#REF!</definedName>
    <definedName name="tpg11m">#REF!</definedName>
    <definedName name="tpg24m">#REF!</definedName>
    <definedName name="tpipa">[339]harsat!$G$127</definedName>
    <definedName name="TPL">#REF!</definedName>
    <definedName name="tpm">#REF!</definedName>
    <definedName name="tpm_1">#REF!</definedName>
    <definedName name="tpm_2">#REF!</definedName>
    <definedName name="tpm_3">#REF!</definedName>
    <definedName name="tpolitur">[494]harsat!#REF!</definedName>
    <definedName name="TPP">#REF!</definedName>
    <definedName name="tpttgl">[580]DASH!$D$61</definedName>
    <definedName name="tr">#REF!</definedName>
    <definedName name="tr_3">#REF!</definedName>
    <definedName name="tr_aspal_minor">'[161]#REF!'!$H$3116</definedName>
    <definedName name="TRACK_LOADER">#REF!</definedName>
    <definedName name="Track_roller">'[161]#REF!'!$H$93</definedName>
    <definedName name="TRACKLOADER">#REF!</definedName>
    <definedName name="traesr">[241]DHSD!$G$43</definedName>
    <definedName name="traf">#REF!</definedName>
    <definedName name="Trafo">#REF!</definedName>
    <definedName name="trailer">[248]Alat!$I$38</definedName>
    <definedName name="TRAIN_PROG">#REF!</definedName>
    <definedName name="traktor">#REF!</definedName>
    <definedName name="TRALK">#REF!</definedName>
    <definedName name="tran">[465]AHSP!$U$356</definedName>
    <definedName name="tran22">[187]AHSP!$U$356</definedName>
    <definedName name="tranmisi">[295]DH!$G$47</definedName>
    <definedName name="trans">#REF!</definedName>
    <definedName name="trans_ton_m3">#REF!</definedName>
    <definedName name="Transmisi">'[728]Bahan Upah'!$H$43</definedName>
    <definedName name="transmisi.oli">[334]H.Sat!$E$24</definedName>
    <definedName name="TRAPMAR">#REF!</definedName>
    <definedName name="TRAY">#REF!</definedName>
    <definedName name="trd">#REF!</definedName>
    <definedName name="trdyudtr">[240]DHSD!$G$46</definedName>
    <definedName name="Tree_Wheel">'[161]#REF!'!$H$78</definedName>
    <definedName name="tremie">[248]Alat!$I$57</definedName>
    <definedName name="tret">'[426]SAT-DAS'!$J$68</definedName>
    <definedName name="treue">'[236]Lamp-4 Sat-Das'!$J$28</definedName>
    <definedName name="TRHY">'[236]Lamp-4 Sat-Das'!$J$39</definedName>
    <definedName name="TRI">#REF!</definedName>
    <definedName name="trip12_4x8">#REF!</definedName>
    <definedName name="trip15_4x8">#REF!</definedName>
    <definedName name="trip3">'[112]Harga Satuan Bahan'!$E$71</definedName>
    <definedName name="trip4_3x7">#REF!</definedName>
    <definedName name="trip6_3x7">#REF!</definedName>
    <definedName name="trip9">[148]harsat!$M$53</definedName>
    <definedName name="trip9_4x8">#REF!</definedName>
    <definedName name="triplek">[68]OE!$AK$672</definedName>
    <definedName name="Triplek_3_mm">[216]upah!$G$72</definedName>
    <definedName name="Triplek_T___4_mm">[272]Harga!$D$91</definedName>
    <definedName name="Triplek_Uk.2_2_mm">#REF!</definedName>
    <definedName name="Triplek_Uk.3_0_mm">#REF!</definedName>
    <definedName name="Triplek_Uk.4_0_mm">#REF!</definedName>
    <definedName name="Triplek_Uk.6_0_mm">#REF!</definedName>
    <definedName name="Triplek3">[336]Upah!$L$133</definedName>
    <definedName name="triplek3mm">#REF!</definedName>
    <definedName name="triplek6">[169]HSD!$I$49</definedName>
    <definedName name="triplek6mm">#REF!</definedName>
    <definedName name="triplek9">#REF!</definedName>
    <definedName name="tripleks">'[233]h.sat-bbm'!$J$214</definedName>
    <definedName name="Tripleks_4_mm_4__x_8">#REF!</definedName>
    <definedName name="triplekt">#REF!</definedName>
    <definedName name="Triport">'[161]#REF!'!$H$103</definedName>
    <definedName name="triport_pancang_beton">'[161]#REF!'!$H$2943</definedName>
    <definedName name="TRIX">#REF!</definedName>
    <definedName name="trj">'[453]SAT-DAS'!$J$52</definedName>
    <definedName name="TRL">#REF!</definedName>
    <definedName name="tro">#REF!</definedName>
    <definedName name="trotoar">#REF!</definedName>
    <definedName name="Trowel">[331]HARGA!$D$95</definedName>
    <definedName name="trplektalumunium">#REF!</definedName>
    <definedName name="trre">[241]DHSD!$G$44</definedName>
    <definedName name="truck">#REF!</definedName>
    <definedName name="truck_prime_coat">'[161]#REF!'!$H$1638</definedName>
    <definedName name="truck_tack_coat">'[161]#REF!'!$H$1726</definedName>
    <definedName name="truck35ton">#REF!</definedName>
    <definedName name="truckcr">'[233]h.sat-bbm'!$J$34</definedName>
    <definedName name="truckmixer">[199]BasicPrice!$F$249</definedName>
    <definedName name="truckscale">[199]BasicPrice!$F$162</definedName>
    <definedName name="trucktangki">#REF!</definedName>
    <definedName name="trucuk_kayu">'[161]#REF!'!$F$123</definedName>
    <definedName name="truk_tangki">#REF!</definedName>
    <definedName name="truk_tangki_20000l">#REF!</definedName>
    <definedName name="truk_tangki_5000l">#REF!</definedName>
    <definedName name="truk_tangki_air">#REF!</definedName>
    <definedName name="trukbakkayu">#REF!</definedName>
    <definedName name="truktangki">#REF!</definedName>
    <definedName name="TRUNKING">#REF!</definedName>
    <definedName name="Try">[379]Anls!$E$36</definedName>
    <definedName name="trye">'[236]Lamp-4 Sat-Das'!$J$73</definedName>
    <definedName name="tryutru">[240]DHSD!$G$12</definedName>
    <definedName name="trywst">'[446]SAT-DAS'!$J$63</definedName>
    <definedName name="TS">[414]bahan!$G$135</definedName>
    <definedName name="TS_116_R">#REF!</definedName>
    <definedName name="ts116r">#REF!</definedName>
    <definedName name="ts118ws">#REF!</definedName>
    <definedName name="tscb">#REF!</definedName>
    <definedName name="tscb_1">#REF!</definedName>
    <definedName name="tscb_2">#REF!</definedName>
    <definedName name="tscb_3">#REF!</definedName>
    <definedName name="tscb_4">#REF!</definedName>
    <definedName name="tscb_5">#REF!</definedName>
    <definedName name="tscs3w">#REF!</definedName>
    <definedName name="tscs3w_1">#REF!</definedName>
    <definedName name="tscs3w_2">#REF!</definedName>
    <definedName name="tscs3w_3">#REF!</definedName>
    <definedName name="tscs3w_4">#REF!</definedName>
    <definedName name="tscs3w_5">#REF!</definedName>
    <definedName name="tscs6w">#REF!</definedName>
    <definedName name="tscs6w_1">#REF!</definedName>
    <definedName name="tscs6w_2">#REF!</definedName>
    <definedName name="tscs6w_3">#REF!</definedName>
    <definedName name="tscs6w_4">#REF!</definedName>
    <definedName name="tscs6w_5">#REF!</definedName>
    <definedName name="tserttsr">[240]DHSD!$G$29</definedName>
    <definedName name="tseryytsey">'[446]SAT-DAS'!$J$59</definedName>
    <definedName name="tshs15">#REF!</definedName>
    <definedName name="tshs15_1">#REF!</definedName>
    <definedName name="tshs15_2">#REF!</definedName>
    <definedName name="tshs15_3">#REF!</definedName>
    <definedName name="tshs15_4">#REF!</definedName>
    <definedName name="tshs15_5">#REF!</definedName>
    <definedName name="tshs6w">#REF!</definedName>
    <definedName name="tshs6w_1">#REF!</definedName>
    <definedName name="tshs6w_2">#REF!</definedName>
    <definedName name="tshs6w_3">#REF!</definedName>
    <definedName name="tshs6w_4">#REF!</definedName>
    <definedName name="tshs6w_5">#REF!</definedName>
    <definedName name="TsJK147">'[192]Kuantitas &amp; Harga'!$G$46</definedName>
    <definedName name="tski">#REF!</definedName>
    <definedName name="tski_1">#REF!</definedName>
    <definedName name="tski_2">#REF!</definedName>
    <definedName name="tski_3">#REF!</definedName>
    <definedName name="tski_4">#REF!</definedName>
    <definedName name="tski_5">#REF!</definedName>
    <definedName name="tskie">#REF!</definedName>
    <definedName name="tskie_1">#REF!</definedName>
    <definedName name="tskie_2">#REF!</definedName>
    <definedName name="tskie_3">#REF!</definedName>
    <definedName name="tskie_4">#REF!</definedName>
    <definedName name="tskie_5">#REF!</definedName>
    <definedName name="tsnya2x1.5">#REF!</definedName>
    <definedName name="tsnya2x1.5_1">#REF!</definedName>
    <definedName name="tsnya2x1.5_2">#REF!</definedName>
    <definedName name="tsnya2x1.5_3">#REF!</definedName>
    <definedName name="tsnya2x1.5_4">#REF!</definedName>
    <definedName name="tsnya2x1.5_5">#REF!</definedName>
    <definedName name="tsnyafrc">#REF!</definedName>
    <definedName name="tsnyafrc_1">#REF!</definedName>
    <definedName name="tsnyafrc_2">#REF!</definedName>
    <definedName name="tsnyafrc_3">#REF!</definedName>
    <definedName name="tsnyafrc_4">#REF!</definedName>
    <definedName name="tsnyafrc_5">#REF!</definedName>
    <definedName name="tso">#REF!</definedName>
    <definedName name="tso_1">#REF!</definedName>
    <definedName name="tso_2">#REF!</definedName>
    <definedName name="tso_3">#REF!</definedName>
    <definedName name="tso_4">#REF!</definedName>
    <definedName name="tso_5">#REF!</definedName>
    <definedName name="tsp.53">#REF!</definedName>
    <definedName name="tsp.5e">#REF!</definedName>
    <definedName name="tsp.iv">#REF!</definedName>
    <definedName name="tsp.ix">#REF!</definedName>
    <definedName name="tsp.ixa">#REF!</definedName>
    <definedName name="tsp.ixb">#REF!</definedName>
    <definedName name="tsp.v">#REF!</definedName>
    <definedName name="tsp.va">#REF!</definedName>
    <definedName name="tsp.vb">#REF!</definedName>
    <definedName name="tsp.vc">#REF!</definedName>
    <definedName name="tsp.vd">#REF!</definedName>
    <definedName name="tsp.vf">#REF!</definedName>
    <definedName name="tsp.viib">#REF!</definedName>
    <definedName name="tsp.viic">#REF!</definedName>
    <definedName name="tsp.y4">#REF!</definedName>
    <definedName name="tsryusrt">[241]DHSD!$G$47</definedName>
    <definedName name="tst">'[112]Upah Tenaga Kerja'!$E$17</definedName>
    <definedName name="tsv25_1">#REF!</definedName>
    <definedName name="tsv25_2">#REF!</definedName>
    <definedName name="tsv25_2_1">#REF!</definedName>
    <definedName name="tsv25_3">#REF!</definedName>
    <definedName name="tsv25_4">#REF!</definedName>
    <definedName name="tsv25_5">#REF!</definedName>
    <definedName name="TSYHS">'[239]SAT-DAS'!$J$62</definedName>
    <definedName name="tsyws">[445]DHSD!$G$16</definedName>
    <definedName name="TT">#REF!</definedName>
    <definedName name="TT_1P">#REF!</definedName>
    <definedName name="TT_3p">#REF!</definedName>
    <definedName name="ttangki">[248]Alat!$I$32</definedName>
    <definedName name="TTDD">[144]TDTKP!$E$44+[144]TDTKP!$F$44+[144]TDTKP!$G$44</definedName>
    <definedName name="Ttik_Lampu_Instalasi">[309]H.Bahan!$E$62</definedName>
    <definedName name="TTK3p">'[144]TONGKE3p '!$C$295</definedName>
    <definedName name="ttklampu">#REF!</definedName>
    <definedName name="ttronmk">#REF!</definedName>
    <definedName name="TTTT">#REF!</definedName>
    <definedName name="tu">#REF!</definedName>
    <definedName name="TUB">[364]Bahan!$D$115</definedName>
    <definedName name="TUC">[364]Bahan!$D$113</definedName>
    <definedName name="tugboot">[259]Base_Price!$J$188</definedName>
    <definedName name="tuk">'[566]Bahan Upah'!$H$17</definedName>
    <definedName name="tuk_batu">'[266]Daf-Harga'!$H$20</definedName>
    <definedName name="tuk_besi">'[266]Daf-Harga'!$H$21</definedName>
    <definedName name="tuk_cat">'[266]Daf-Harga'!$H$22</definedName>
    <definedName name="tuk_kayu">'[266]Daf-Harga'!$H$19</definedName>
    <definedName name="tuk.batu">'[195]har-sat'!$H$86</definedName>
    <definedName name="tuk.besi">'[195]har-sat'!$H$82</definedName>
    <definedName name="tuk.cat">'[195]har-sat'!$H$87</definedName>
    <definedName name="tuk.gali">'[195]har-sat'!$H$79</definedName>
    <definedName name="tuk.kayu">'[195]har-sat'!$H$84</definedName>
    <definedName name="tuk.kusen">'[195]har-sat'!$H$85</definedName>
    <definedName name="Tukang">[499]harga!$D$7</definedName>
    <definedName name="tukang_B_0">'[161]#REF!'!$H$2407</definedName>
    <definedName name="tukang_batu">'[555]UNIT PRICE'!$D$137</definedName>
    <definedName name="tukang_batu_kali">'[161]#REF!'!$H$2750</definedName>
    <definedName name="TUKANG_BATU_SETENGAH_TERAMPIL">#REF!</definedName>
    <definedName name="TUKANG_BATU_TERAMPIL">#REF!</definedName>
    <definedName name="tukang_begisting">'[161]#REF!'!$H$2836</definedName>
    <definedName name="Tukang_Besi">#REF!</definedName>
    <definedName name="TUKANG_BESI_BETON_SETENGAH_TERAMPIL">#REF!</definedName>
    <definedName name="TUKANG_BESI_BETON_TERAMPIL">#REF!</definedName>
    <definedName name="TUKANG_BESI_PROFIL_SETENGAH_TERAMPIL">#REF!</definedName>
    <definedName name="TUKANG_BESI_PROFIL_TERAMPIL">#REF!</definedName>
    <definedName name="TUKANG_CAT___PELITUR_SETENGAH_TERAMPIL">#REF!</definedName>
    <definedName name="TUKANG_CAT___PELITUR_TERAMPIL">#REF!</definedName>
    <definedName name="TUKANG_GALI">#REF!</definedName>
    <definedName name="Tukang_gorong2_45sd75">'[161]#REF!'!$H$284</definedName>
    <definedName name="Tukang_gorong2_75sd120">'[161]#REF!'!$H$372</definedName>
    <definedName name="Tukang_gorong2_sd45">'[161]#REF!'!$H$196</definedName>
    <definedName name="tukang_K_1_2_5">'[161]#REF!'!$H$2320</definedName>
    <definedName name="tukang_K_2_2_5">'[161]#REF!'!$H$2234</definedName>
    <definedName name="tukang_kayu">'[555]UNIT PRICE'!$D$138</definedName>
    <definedName name="TUKANG_KAYU_SETENGAH_TERAMPIL">#REF!</definedName>
    <definedName name="TUKANG_KAYU_TERAMPIL">#REF!</definedName>
    <definedName name="Tukang_Las">[331]HARGA!$D$20</definedName>
    <definedName name="tukang_marka">#REF!</definedName>
    <definedName name="tukang_marka_jalan">'[161]#REF!'!$H$3438</definedName>
    <definedName name="TUKANG_MEUBELAIR">#REF!</definedName>
    <definedName name="tukang_pancang_beton">'[161]#REF!'!$H$2922</definedName>
    <definedName name="Tukang_PAsang_batu_mortar">'[161]#REF!'!$H$108</definedName>
    <definedName name="tukang_patok_hektometer">'[161]#REF!'!$H$3696</definedName>
    <definedName name="tukang_patok_kilometer">'[161]#REF!'!$H$3610</definedName>
    <definedName name="tukang_patok_pengarah">'[161]#REF!'!$H$3524</definedName>
    <definedName name="tukang_pipa">'[555]UNIT PRICE'!$D$140</definedName>
    <definedName name="tukang_sandaran">'[161]#REF!'!$H$3008</definedName>
    <definedName name="TUKANG_TAMAN">#REF!</definedName>
    <definedName name="tukang_tulangan">'[161]#REF!'!$H$2492</definedName>
    <definedName name="TUKANG753">[5]ANL!$J$5216</definedName>
    <definedName name="TUKANG753_3">[191]ANL!$J$5216</definedName>
    <definedName name="tukangbatut">#REF!</definedName>
    <definedName name="tukangcatt">#REF!</definedName>
    <definedName name="Tukangg">[214]HARGA!$G$14</definedName>
    <definedName name="tukangkayut">#REF!</definedName>
    <definedName name="tukanglistrik">[270]Bahan!$F$116</definedName>
    <definedName name="tukng">#REF!</definedName>
    <definedName name="TUL">[364]Bahan!$D$118</definedName>
    <definedName name="TUL_U24">#REF!</definedName>
    <definedName name="TUL_U39">#REF!</definedName>
    <definedName name="TUL_U40">#REF!</definedName>
    <definedName name="tul.polos">#REF!</definedName>
    <definedName name="tul.ulir">#REF!</definedName>
    <definedName name="tulang24">#REF!</definedName>
    <definedName name="tulang39">#REF!</definedName>
    <definedName name="tulangan">#REF!</definedName>
    <definedName name="Tulangan_gorong2_45sd75">'[161]#REF!'!$H$292</definedName>
    <definedName name="tulangan_gorong2_75sd120">'[161]#REF!'!$H$380</definedName>
    <definedName name="TULANGANBESIPOLOS">#REF!</definedName>
    <definedName name="TULANGANBESIULIR">#REF!</definedName>
    <definedName name="tulpolos">'[161]#REF!'!$D$14</definedName>
    <definedName name="tult">[344]DHSD!$G$43</definedName>
    <definedName name="tululir">'[161]#REF!'!$F$23</definedName>
    <definedName name="tunggalIB">#REF!</definedName>
    <definedName name="tunggalOB">#REF!</definedName>
    <definedName name="tus">'[413]SAT-DAS'!$J$22</definedName>
    <definedName name="tusiter">#REF!</definedName>
    <definedName name="tusrs">'[446]SAT-DAS'!$J$52</definedName>
    <definedName name="tv">#REF!</definedName>
    <definedName name="tv_3">#REF!</definedName>
    <definedName name="TV.Nas">#REF!</definedName>
    <definedName name="TV.Phil">#REF!</definedName>
    <definedName name="tv75nc">#REF!</definedName>
    <definedName name="tv75vl">#REF!</definedName>
    <definedName name="tw.1">#REF!</definedName>
    <definedName name="tw.1a">#REF!</definedName>
    <definedName name="tw.1b">#REF!</definedName>
    <definedName name="tw.3">#REF!</definedName>
    <definedName name="tw.6">#REF!</definedName>
    <definedName name="tw.7">#REF!</definedName>
    <definedName name="Twd4k">#REF!</definedName>
    <definedName name="twlk">#REF!</definedName>
    <definedName name="twyhwty">[241]DHSD!$G$25</definedName>
    <definedName name="tx1bn">#REF!</definedName>
    <definedName name="Tyco">#REF!</definedName>
    <definedName name="tye">'[236]Lamp-4 Sat-Das'!$J$57</definedName>
    <definedName name="tyjuy">'[239]SAT-DAS'!$J$20</definedName>
    <definedName name="tykjtdk">[344]DHSD!$G$29</definedName>
    <definedName name="Tyler">#REF!</definedName>
    <definedName name="type">[312]data!$H$387:$N$603</definedName>
    <definedName name="TYPICAL_FLOOR___7_LEVEL">#REF!</definedName>
    <definedName name="TYPICAL_FLOOR___7_LEVEL_1">#REF!</definedName>
    <definedName name="TYPICAL_FLOOR___7_LEVEL_15">#REF!</definedName>
    <definedName name="TYPICAL_FLOOR___7_LEVEL_15_1">#REF!</definedName>
    <definedName name="TYPICAL_FLOOR___7_LEVEL_15_16">#REF!</definedName>
    <definedName name="TYPICAL_FLOOR___7_LEVEL_15_7">#REF!</definedName>
    <definedName name="TYPICAL_FLOOR___7_LEVEL_16">#REF!</definedName>
    <definedName name="TYPICAL_FLOOR___7_LEVEL_17">#REF!</definedName>
    <definedName name="TYPICAL_FLOOR___7_LEVEL_2">#REF!</definedName>
    <definedName name="TYPICAL_FLOOR___7_LEVEL_3">#REF!</definedName>
    <definedName name="TYPICAL_FLOOR___7_LEVEL_4">#REF!</definedName>
    <definedName name="TYPICAL_FLOOR___7_LEVEL_5">#REF!</definedName>
    <definedName name="TYPICAL_FLOOR___7_LEVEL_6">#REF!</definedName>
    <definedName name="TYPICAL_FLOOR___7_LEVEL_7">#REF!</definedName>
    <definedName name="TYPICAL_FLOOR___7_LEVEL_8">#REF!</definedName>
    <definedName name="TYPICAL_FLOOR___7_LEVEL_9">#REF!</definedName>
    <definedName name="tYRE">'[594]Ana-ALAT'!#REF!</definedName>
    <definedName name="Tyre_roller">'[161]#REF!'!$H$81</definedName>
    <definedName name="tysh">'[239]SAT-DAS'!$J$22</definedName>
    <definedName name="tywsysws">[241]DHSD!$G$48</definedName>
    <definedName name="u">#REF!</definedName>
    <definedName name="U_1">#REF!</definedName>
    <definedName name="U_24">#REF!</definedName>
    <definedName name="u_32">#REF!</definedName>
    <definedName name="U_40">#REF!</definedName>
    <definedName name="U_AAN">#REF!</definedName>
    <definedName name="U_ACI">#REF!</definedName>
    <definedName name="U_ACIBLT">#REF!</definedName>
    <definedName name="U_ALFOIL">#REF!</definedName>
    <definedName name="U_ALUR">#REF!</definedName>
    <definedName name="U_ALUR_T">#REF!</definedName>
    <definedName name="U_BAK_C">#REF!</definedName>
    <definedName name="U_BASE_C">#REF!</definedName>
    <definedName name="U_BATA">#REF!</definedName>
    <definedName name="U_BATA_K">#REF!</definedName>
    <definedName name="U_BATA1">#REF!</definedName>
    <definedName name="U_BATACO">#REF!</definedName>
    <definedName name="U_bekisting">'[161]#REF!'!$H$205</definedName>
    <definedName name="U_BEN">#REF!</definedName>
    <definedName name="U_BER">#REF!</definedName>
    <definedName name="U_BERKER">#REF!</definedName>
    <definedName name="U_beton123">'[161]#REF!'!$H$165</definedName>
    <definedName name="U_BKALI">#REF!</definedName>
    <definedName name="U_BKB">#REF!</definedName>
    <definedName name="U_BKBJA">#REF!</definedName>
    <definedName name="U_BKD">#REF!</definedName>
    <definedName name="U_BKKB">#REF!</definedName>
    <definedName name="U_BKKP">#REF!</definedName>
    <definedName name="U_BKPL">#REF!</definedName>
    <definedName name="U_BKSL">#REF!</definedName>
    <definedName name="U_BKT">#REF!</definedName>
    <definedName name="U_BLATEI">#REF!</definedName>
    <definedName name="U_BOR_G">#REF!</definedName>
    <definedName name="U_BOUW">#REF!</definedName>
    <definedName name="U_BTC">#REF!</definedName>
    <definedName name="U_BTKALI">#REF!</definedName>
    <definedName name="U_BUANG_T">#REF!</definedName>
    <definedName name="U_BUBUNG">#REF!</definedName>
    <definedName name="U_CANDI">#REF!</definedName>
    <definedName name="U_CAT_D">#REF!</definedName>
    <definedName name="U_Ceiling_speker">#REF!</definedName>
    <definedName name="U_CELCON">#REF!</definedName>
    <definedName name="u_clos_T420_J">#REF!</definedName>
    <definedName name="U_CO_100">#REF!</definedName>
    <definedName name="U_CO_50">#REF!</definedName>
    <definedName name="U_CO_80">#REF!</definedName>
    <definedName name="U_COR_CP">#REF!</definedName>
    <definedName name="U_COR_LK">#REF!</definedName>
    <definedName name="U_COR_LKSM">#REF!</definedName>
    <definedName name="U_COR_RM">#REF!</definedName>
    <definedName name="U_COR_SM">#REF!</definedName>
    <definedName name="U_CUCI_G">#REF!</definedName>
    <definedName name="U_CUR">#REF!</definedName>
    <definedName name="U_DCLOSER">#REF!</definedName>
    <definedName name="U_detec">#REF!</definedName>
    <definedName name="U_DILATASI">#REF!</definedName>
    <definedName name="U_DINDING_A">#REF!</definedName>
    <definedName name="U_DSTOP">#REF!</definedName>
    <definedName name="U_DT">#REF!</definedName>
    <definedName name="u_EAG_10x8">#REF!</definedName>
    <definedName name="u_EAG_7x5">#REF!</definedName>
    <definedName name="U_Ef_800">#REF!</definedName>
    <definedName name="U_ENG">#REF!</definedName>
    <definedName name="U_EXCV">#REF!</definedName>
    <definedName name="U_Faucet">#REF!</definedName>
    <definedName name="U_FD">#REF!</definedName>
    <definedName name="u_fe_sound">#REF!</definedName>
    <definedName name="U_floor_drain50">#REF!</definedName>
    <definedName name="u_flow_switch">#REF!</definedName>
    <definedName name="U_GALIAN_M">#REF!</definedName>
    <definedName name="U_GB">#REF!</definedName>
    <definedName name="U_GBLOK">#REF!</definedName>
    <definedName name="U_GBLOK2">#REF!</definedName>
    <definedName name="U_GELAR">#REF!</definedName>
    <definedName name="U_GEN">#REF!</definedName>
    <definedName name="U_GG">#REF!</definedName>
    <definedName name="U_GRAFIER_1">#REF!</definedName>
    <definedName name="U_GRAFIER_2">#REF!</definedName>
    <definedName name="U_GRANIT">#REF!</definedName>
    <definedName name="U_GREN">#REF!</definedName>
    <definedName name="U_GRENTAN">#REF!</definedName>
    <definedName name="U_Gs_20">#REF!</definedName>
    <definedName name="U_Gs_24">#REF!</definedName>
    <definedName name="U_GSTONE">#REF!</definedName>
    <definedName name="U_GT">#REF!</definedName>
    <definedName name="U_GTKC">#REF!</definedName>
    <definedName name="u_gv_100_c150">#REF!</definedName>
    <definedName name="u_gv_20">#REF!</definedName>
    <definedName name="u_gv_25_c150">#REF!</definedName>
    <definedName name="u_gv_40">#REF!</definedName>
    <definedName name="u_gv_65">#REF!</definedName>
    <definedName name="u_gv_80_c150">#REF!</definedName>
    <definedName name="U_HAK_A">#REF!</definedName>
    <definedName name="u_head_sprinkler">#REF!</definedName>
    <definedName name="U_INCOVE">#REF!</definedName>
    <definedName name="U_Indoor_box">#REF!</definedName>
    <definedName name="U_Ins_call_itc">#REF!</definedName>
    <definedName name="U_Ins_ceiling">#REF!</definedName>
    <definedName name="U_Ins_data">#REF!</definedName>
    <definedName name="U_Ins_detec">#REF!</definedName>
    <definedName name="U_Ins_fan">#REF!</definedName>
    <definedName name="U_Ins_man_flow_bell">#REF!</definedName>
    <definedName name="u_ins_out">#REF!</definedName>
    <definedName name="u_ins_pen">#REF!</definedName>
    <definedName name="U_Ins_telp">#REF!</definedName>
    <definedName name="U_Ins_transmitter">#REF!</definedName>
    <definedName name="U_KANSTEEN">#REF!</definedName>
    <definedName name="U_KANSTIN">#REF!</definedName>
    <definedName name="U_KAR">#REF!</definedName>
    <definedName name="U_KARPET">#REF!</definedName>
    <definedName name="U_KC">#REF!</definedName>
    <definedName name="U_KEPALA_TUKANG">'[497]UPAH&amp;BAHAN'!$C$6</definedName>
    <definedName name="u_kitchen_sink">#REF!</definedName>
    <definedName name="U_KLIPLOK">#REF!</definedName>
    <definedName name="U_KLOSET">#REF!</definedName>
    <definedName name="U_KLOSET_J">#REF!</definedName>
    <definedName name="U_KOL_KC">#REF!</definedName>
    <definedName name="U_KOR_S">#REF!</definedName>
    <definedName name="U_KORSI">#REF!</definedName>
    <definedName name="U_KP">#REF!</definedName>
    <definedName name="U_KP2">#REF!</definedName>
    <definedName name="U_KRAN">#REF!</definedName>
    <definedName name="U_KRDD">#REF!</definedName>
    <definedName name="U_KRLT">#REF!</definedName>
    <definedName name="U_KRT">#REF!</definedName>
    <definedName name="U_KSINK_S">#REF!</definedName>
    <definedName name="U_KUDA">#REF!</definedName>
    <definedName name="U_KUN_ENG">#REF!</definedName>
    <definedName name="U_KUN_GREN">#REF!</definedName>
    <definedName name="U_KUN_HAK">#REF!</definedName>
    <definedName name="U_KUN_KM">#REF!</definedName>
    <definedName name="U_KUN_U">#REF!</definedName>
    <definedName name="U_KUN_WC">#REF!</definedName>
    <definedName name="U_KUSEN">#REF!</definedName>
    <definedName name="u_lamp">#REF!</definedName>
    <definedName name="U_LIS_P">#REF!</definedName>
    <definedName name="U_LISPL_JT">#REF!</definedName>
    <definedName name="U_LISPLANK">#REF!</definedName>
    <definedName name="U_LISTPLANK">#REF!</definedName>
    <definedName name="U_LOADING_T">#REF!</definedName>
    <definedName name="U_LOKER">#REF!</definedName>
    <definedName name="U_M12L">#REF!</definedName>
    <definedName name="U_MANDOR">'[497]UPAH&amp;BAHAN'!$C$5</definedName>
    <definedName name="U_MAR_S">#REF!</definedName>
    <definedName name="U_MARMER">#REF!</definedName>
    <definedName name="U_MARMER_D">#REF!</definedName>
    <definedName name="U_MARMER_L">#REF!</definedName>
    <definedName name="U_MARMER_T">#REF!</definedName>
    <definedName name="u_mrtr">#REF!</definedName>
    <definedName name="U_NOSING">#REF!</definedName>
    <definedName name="U_PADAT">#REF!</definedName>
    <definedName name="U_PADAT2">#REF!</definedName>
    <definedName name="U_PAGAR">#REF!</definedName>
    <definedName name="U_PAGAR_BRC">#REF!</definedName>
    <definedName name="U_PAGAR2">#REF!</definedName>
    <definedName name="U_PALIM">#REF!</definedName>
    <definedName name="U_PANCANG">#REF!</definedName>
    <definedName name="u_pasir_padat">'[161]#REF!'!$I$30</definedName>
    <definedName name="U_PAVING">#REF!</definedName>
    <definedName name="U_PAVING_L">#REF!</definedName>
    <definedName name="U_PBESI">#REF!</definedName>
    <definedName name="U_PBESI24">#REF!</definedName>
    <definedName name="U_PBESI39">#REF!</definedName>
    <definedName name="U_PC_DOLK">#REF!</definedName>
    <definedName name="U_PEKERJA">'[497]UPAH&amp;BAHAN'!$C$8</definedName>
    <definedName name="U_Pembesian_polos">'[161]#REF!'!$H$195</definedName>
    <definedName name="U_PGL">#REF!</definedName>
    <definedName name="u_pholder">#REF!</definedName>
    <definedName name="U_PINGMAR">#REF!</definedName>
    <definedName name="U_PINTU">#REF!</definedName>
    <definedName name="U_PINTU2">#REF!</definedName>
    <definedName name="U_PLAF">#REF!</definedName>
    <definedName name="U_PLAFON_E">#REF!</definedName>
    <definedName name="U_PLAFOND">#REF!</definedName>
    <definedName name="U_PLASTIK">#REF!</definedName>
    <definedName name="U_PLES">#REF!</definedName>
    <definedName name="U_PLES12">#REF!</definedName>
    <definedName name="U_PLES13">#REF!</definedName>
    <definedName name="U_PLES13BLT">#REF!</definedName>
    <definedName name="U_PLES15">#REF!</definedName>
    <definedName name="U_PLESACI">#REF!</definedName>
    <definedName name="U_PLESACI_L">#REF!</definedName>
    <definedName name="U_PLF_A">#REF!</definedName>
    <definedName name="U_PLF_ACT">#REF!</definedName>
    <definedName name="U_PLF_LUX">#REF!</definedName>
    <definedName name="U_PLIN_T">#REF!</definedName>
    <definedName name="U_PLINMAR">#REF!</definedName>
    <definedName name="U_PLINT_KY">#REF!</definedName>
    <definedName name="U_POLES">#REF!</definedName>
    <definedName name="U_POLES_G">#REF!</definedName>
    <definedName name="U_POLES_S">#REF!</definedName>
    <definedName name="U_POLES_T">#REF!</definedName>
    <definedName name="U_PTS">#REF!</definedName>
    <definedName name="U_PVC">#REF!</definedName>
    <definedName name="U_pvc_150">#REF!</definedName>
    <definedName name="U_RAIL_TANG">#REF!</definedName>
    <definedName name="U_RANGPLA">#REF!</definedName>
    <definedName name="U_RATA">#REF!</definedName>
    <definedName name="U_REUTER">#REF!</definedName>
    <definedName name="U_RIDGE">#REF!</definedName>
    <definedName name="U_RPLF_A">#REF!</definedName>
    <definedName name="U_saklar">#REF!</definedName>
    <definedName name="U_SC5">#REF!</definedName>
    <definedName name="U_SC5M3">#REF!</definedName>
    <definedName name="U_SC6">#REF!</definedName>
    <definedName name="U_SCF">#REF!</definedName>
    <definedName name="u_scred">#REF!</definedName>
    <definedName name="U_SCREED">#REF!</definedName>
    <definedName name="u_se">#REF!</definedName>
    <definedName name="U_SEKAT_U">#REF!</definedName>
    <definedName name="U_SETRIKAN">#REF!</definedName>
    <definedName name="U_SHOWER">#REF!</definedName>
    <definedName name="U_SKIRTING">#REF!</definedName>
    <definedName name="U_SKIRTINGVIN">#REF!</definedName>
    <definedName name="U_SKON">#REF!</definedName>
    <definedName name="U_SP">#REF!</definedName>
    <definedName name="U_spotlight">#REF!</definedName>
    <definedName name="U_STRIP">#REF!</definedName>
    <definedName name="u_syp_vor_clos">#REF!</definedName>
    <definedName name="U_T_TX416_SC">#REF!</definedName>
    <definedName name="U_T_TX706_AC">#REF!</definedName>
    <definedName name="U_TAL_S">#REF!</definedName>
    <definedName name="U_TAL_VER">#REF!</definedName>
    <definedName name="U_TALBJ">#REF!</definedName>
    <definedName name="U_TALGIP">#REF!</definedName>
    <definedName name="U_TB_Sound">#REF!</definedName>
    <definedName name="U_TB_telp">#REF!</definedName>
    <definedName name="U_TBFA">#REF!</definedName>
    <definedName name="U_TEMPEL">#REF!</definedName>
    <definedName name="U_TERASO">#REF!</definedName>
    <definedName name="U_Toto_L548">#REF!</definedName>
    <definedName name="U_TSC">#REF!</definedName>
    <definedName name="U_TUKANG">'[497]UPAH&amp;BAHAN'!$C$7</definedName>
    <definedName name="u_u57m">#REF!</definedName>
    <definedName name="U_UKUR">#REF!</definedName>
    <definedName name="U_URINAL">#REF!</definedName>
    <definedName name="u_urinal_57_M">#REF!</definedName>
    <definedName name="U_URUG">#REF!</definedName>
    <definedName name="U_URUG_K">#REF!</definedName>
    <definedName name="U_URUGTN">#REF!</definedName>
    <definedName name="U_USUK">#REF!</definedName>
    <definedName name="U_VERSTEK_G">#REF!</definedName>
    <definedName name="U_VIBRO">#REF!</definedName>
    <definedName name="U_VIN">#REF!</definedName>
    <definedName name="U_VINYL">#REF!</definedName>
    <definedName name="U_WAS">#REF!</definedName>
    <definedName name="u_wastafel_pop">#REF!</definedName>
    <definedName name="U_WMESH">#REF!</definedName>
    <definedName name="U_WU">#REF!</definedName>
    <definedName name="U_WUWUNG_J">#REF!</definedName>
    <definedName name="U_ZV_064">#REF!</definedName>
    <definedName name="U_ZV_303">#REF!</definedName>
    <definedName name="u.1">#REF!</definedName>
    <definedName name="u.2">#REF!</definedName>
    <definedName name="U.Angkutbesi">#REF!</definedName>
    <definedName name="U.Batu">#REF!</definedName>
    <definedName name="U.Bekisting">#REF!</definedName>
    <definedName name="u.besi">#REF!</definedName>
    <definedName name="U.BongkarBkst">#REF!</definedName>
    <definedName name="U.Conduit">#REF!</definedName>
    <definedName name="u.cor">#REF!</definedName>
    <definedName name="U.Cor1">#REF!</definedName>
    <definedName name="U.Cor2">#REF!</definedName>
    <definedName name="U.Curing">#REF!</definedName>
    <definedName name="U.Gelarbase">#REF!</definedName>
    <definedName name="U.Gelarps">#REF!</definedName>
    <definedName name="U.Kepala_Tukang_Kayu">'[315]HSBU ANA'!$D$310</definedName>
    <definedName name="U.M_a_n_d_o_r">'[315]HSBU ANA'!$D$321</definedName>
    <definedName name="U.P_e_k_e_r_j_a">'[315]HSBU ANA'!$D$306</definedName>
    <definedName name="U.pabrikasibesi">#REF!</definedName>
    <definedName name="U.Siapcor">#REF!</definedName>
    <definedName name="U.Stelbesi">#REF!</definedName>
    <definedName name="U.Tukang_Kayu">'[315]HSBU ANA'!$D$309</definedName>
    <definedName name="ubak">#REF!</definedName>
    <definedName name="ubatu">#REF!</definedName>
    <definedName name="ubekb">#REF!</definedName>
    <definedName name="ubekbal">#REF!</definedName>
    <definedName name="ubekmult">#REF!</definedName>
    <definedName name="ubekp">#REF!</definedName>
    <definedName name="ubekpan">#REF!</definedName>
    <definedName name="ubesi">#REF!</definedName>
    <definedName name="Ubin_abu_abu_20x20_cm">#REF!</definedName>
    <definedName name="Ubin_wafel__20x20_cm">#REF!</definedName>
    <definedName name="ubin30x30">#REF!</definedName>
    <definedName name="ubinkeramik">#REF!</definedName>
    <definedName name="UBINKERAMIK2020POLOS1PC3PS">#REF!</definedName>
    <definedName name="UBINKERAMIK3030POLOS1PC3PS">#REF!</definedName>
    <definedName name="UBINKERAMIK3030WARNA1PC3PS">#REF!</definedName>
    <definedName name="UBINKERAMIK4040WARNA1PC3PS">#REF!</definedName>
    <definedName name="UBINKERAMIKPLINT1030">#REF!</definedName>
    <definedName name="UBINSTEPNOZING">#REF!</definedName>
    <definedName name="ubowplank">#REF!</definedName>
    <definedName name="ubrav">#REF!</definedName>
    <definedName name="ubttemp">#REF!</definedName>
    <definedName name="UBULK">#REF!</definedName>
    <definedName name="ucat">#REF!</definedName>
    <definedName name="ucatbes">#REF!</definedName>
    <definedName name="ucatdal">#REF!</definedName>
    <definedName name="ucatkay">#REF!</definedName>
    <definedName name="ucatluar">#REF!</definedName>
    <definedName name="ucatplaf">#REF!</definedName>
    <definedName name="uchscsad390">#REF!</definedName>
    <definedName name="uchscsad390u">#REF!</definedName>
    <definedName name="ucian">#REF!</definedName>
    <definedName name="ucon_fab">#REF!</definedName>
    <definedName name="ucon_ins">#REF!</definedName>
    <definedName name="ucon_pics">#REF!</definedName>
    <definedName name="ucon_pifrp">#REF!</definedName>
    <definedName name="ucon_piss">#REF!</definedName>
    <definedName name="ucor">#REF!</definedName>
    <definedName name="UDATA">[693]HS!$M$3</definedName>
    <definedName name="ue">[241]DHSD!$G$17</definedName>
    <definedName name="uedt">[310]PM!$AL$13</definedName>
    <definedName name="ueex">[310]PM!$L$13</definedName>
    <definedName name="ueu">'[446]SAT-DAS'!$J$59</definedName>
    <definedName name="ufyi">[241]DHSD!$G$17</definedName>
    <definedName name="ugal">#REF!</definedName>
    <definedName name="Ugl">[293]An.BOW!$P$12</definedName>
    <definedName name="uh">[135]HARSAT!$I$137</definedName>
    <definedName name="UHETYESY">'[239]SAT-DAS'!$J$29</definedName>
    <definedName name="uhf">'[159]TE TS FA LAN MATV'!$F$77</definedName>
    <definedName name="uindir_me">#REF!</definedName>
    <definedName name="uindir_pi">#REF!</definedName>
    <definedName name="UINSTKTAG">#REF!</definedName>
    <definedName name="UINSTPEN">#REF!</definedName>
    <definedName name="UINSTSK">#REF!</definedName>
    <definedName name="uitem">[729]BOQ!$N$3</definedName>
    <definedName name="ujdeude">'[239]SAT-DAS'!$J$57</definedName>
    <definedName name="UK">#REF!</definedName>
    <definedName name="ukayu">#REF!</definedName>
    <definedName name="ukepala">#REF!</definedName>
    <definedName name="uker20">#REF!</definedName>
    <definedName name="uker30">#REF!</definedName>
    <definedName name="ukir">#REF!</definedName>
    <definedName name="UKK">#REF!</definedName>
    <definedName name="uklf">[344]DHSD!$G$22</definedName>
    <definedName name="ukol15">#REF!</definedName>
    <definedName name="ukr">[241]DHSD!$G$34</definedName>
    <definedName name="UKTkBatu">[227]Harsat!$J$122</definedName>
    <definedName name="UKTkBesi">[227]Harsat!$J$123</definedName>
    <definedName name="UKTkKayu">[227]Harsat!$J$124</definedName>
    <definedName name="ukuran">#REF!</definedName>
    <definedName name="uky">[344]DHSD!$G$34</definedName>
    <definedName name="ulaker">#REF!</definedName>
    <definedName name="ulir">'[233]h.sat-bbm'!$J$201</definedName>
    <definedName name="ulwp60">#REF!</definedName>
    <definedName name="umadat">#REF!</definedName>
    <definedName name="UMAN">#REF!</definedName>
    <definedName name="umandor">#REF!</definedName>
    <definedName name="umo">[229]HSD!$P$38</definedName>
    <definedName name="umop">[231]HSD!$P$39</definedName>
    <definedName name="umpk">[231]HSD!$P$42</definedName>
    <definedName name="umu">#REF!</definedName>
    <definedName name="UMUM">#REF!</definedName>
    <definedName name="umur">#REF!</definedName>
    <definedName name="UND">[637]CH!$A$7</definedName>
    <definedName name="undercoat">#REF!</definedName>
    <definedName name="unitprice">[730]DHrg!$A$62:$H$246</definedName>
    <definedName name="UNME">#REF!</definedName>
    <definedName name="unt_eqp">#REF!</definedName>
    <definedName name="unt_mp">#REF!</definedName>
    <definedName name="untg">'[731]Data-Masukan'!$D$43</definedName>
    <definedName name="UNYFGBY416">#REF!</definedName>
    <definedName name="UNYFGBY425">#REF!</definedName>
    <definedName name="UNYM34">#REF!</definedName>
    <definedName name="UNYY34">#REF!</definedName>
    <definedName name="UNYY36">#REF!</definedName>
    <definedName name="UNYY410">#REF!</definedName>
    <definedName name="UNYY416">#REF!</definedName>
    <definedName name="UNYY46">#REF!</definedName>
    <definedName name="UOPERATOR">[341]Upah!$G$13</definedName>
    <definedName name="UOpRingan">[732]Harsat!$H$21</definedName>
    <definedName name="up">#REF!</definedName>
    <definedName name="Up_Kep_Tk_Besi">'[733]HRG SATUAN'!$G$21</definedName>
    <definedName name="Up_Pekerja">'[733]HRG SATUAN'!$G$13</definedName>
    <definedName name="Up_Tk_Besi">'[733]HRG SATUAN'!$G$17</definedName>
    <definedName name="up20d">#REF!</definedName>
    <definedName name="Upah">[321]Upah!$E$7:$M$31</definedName>
    <definedName name="UPAH_1">#REF!</definedName>
    <definedName name="UPAH_2">#REF!</definedName>
    <definedName name="UPAH_3">#REF!</definedName>
    <definedName name="UPAH_4">#REF!</definedName>
    <definedName name="UPAH_5">#REF!</definedName>
    <definedName name="UPAH_6">#REF!</definedName>
    <definedName name="UPAH_7">#REF!</definedName>
    <definedName name="UPAH_BAHAN">[683]ANALISA!$A$1:$K$133</definedName>
    <definedName name="UPAH_BAHAN_CK">#REF!</definedName>
    <definedName name="upah_batu">'[258]4-Bahan&amp;Upah'!$D$16</definedName>
    <definedName name="upah_beks">'[176]PRD 01-6(I-II)'!$V$383</definedName>
    <definedName name="upah_besi">'[176]PRD 01-6(I-II)'!$V$399</definedName>
    <definedName name="Upah_beton_lt_kerja_rabat_beton">[734]UPAH!$K$17</definedName>
    <definedName name="upah_cat">'[258]4-Bahan&amp;Upah'!$D$19</definedName>
    <definedName name="upah_kepala_tukang">'[434]Upah&amp;Bahan'!$G$15</definedName>
    <definedName name="upah_kepalatukang">'[258]4-Bahan&amp;Upah'!$D$24</definedName>
    <definedName name="UPAH_KERJA">#REF!</definedName>
    <definedName name="upah_kpl_tukang">'[735]Daft Harg'!$D$7</definedName>
    <definedName name="Upah_List">#REF!</definedName>
    <definedName name="upah_mandor">'[434]Upah&amp;Bahan'!$G$16</definedName>
    <definedName name="upah_mekanik">'[501]Upah&amp;Bahan'!$G$21</definedName>
    <definedName name="upah_operator">'[501]Upah&amp;Bahan'!$G$18</definedName>
    <definedName name="Upah_Pancang_Kayu_Cerucuk">[346]Analisa!$D$638</definedName>
    <definedName name="upah_pekerja">'[434]Upah&amp;Bahan'!$G$13</definedName>
    <definedName name="Upah_Pekerja_Besi">[346]Analisa!$D$493</definedName>
    <definedName name="upah_pembantu_mekanik">'[434]Upah&amp;Bahan'!$G$20</definedName>
    <definedName name="upah_pembantu_operator">'[434]Upah&amp;Bahan'!$G$18</definedName>
    <definedName name="upah_pipa">'[258]4-Bahan&amp;Upah'!$D$26</definedName>
    <definedName name="upah_sopir">'[501]Upah&amp;Bahan'!$G$20</definedName>
    <definedName name="upah_tukang">'[434]Upah&amp;Bahan'!$G$14</definedName>
    <definedName name="UPAH_U24">#REF!</definedName>
    <definedName name="UPAH_U39">#REF!</definedName>
    <definedName name="upah2">[322]h.satuan!$C$14:$F$23</definedName>
    <definedName name="upahawmaspion0.5">#REF!</definedName>
    <definedName name="upahawmaspion0.75">#REF!</definedName>
    <definedName name="upahawmaspion1">#REF!</definedName>
    <definedName name="upahawmaspion1.25">#REF!</definedName>
    <definedName name="upahawmaspion1.5">#REF!</definedName>
    <definedName name="upahawmaspion10">#REF!</definedName>
    <definedName name="upahawmaspion12">#REF!</definedName>
    <definedName name="upahawmaspion14">#REF!</definedName>
    <definedName name="upahawmaspion16">#REF!</definedName>
    <definedName name="upahawmaspion2">#REF!</definedName>
    <definedName name="upahawmaspion2.5">#REF!</definedName>
    <definedName name="upahawmaspion3">#REF!</definedName>
    <definedName name="upahawmaspion4">#REF!</definedName>
    <definedName name="upahawmaspion5">#REF!</definedName>
    <definedName name="upahawmaspion6">#REF!</definedName>
    <definedName name="upahawmaspion8">#REF!</definedName>
    <definedName name="upahawrucika0.5">#REF!</definedName>
    <definedName name="upahawrucika0.75">#REF!</definedName>
    <definedName name="upahawrucika1">#REF!</definedName>
    <definedName name="upahawrucika1.25">#REF!</definedName>
    <definedName name="upahawrucika1.5">#REF!</definedName>
    <definedName name="upahawrucika10">#REF!</definedName>
    <definedName name="upahawrucika12">#REF!</definedName>
    <definedName name="upahawrucika2">#REF!</definedName>
    <definedName name="upahawrucika2.5">#REF!</definedName>
    <definedName name="upahawrucika3">#REF!</definedName>
    <definedName name="upahawrucika4">#REF!</definedName>
    <definedName name="upahawrucika5">#REF!</definedName>
    <definedName name="upahawrucika6">#REF!</definedName>
    <definedName name="upahawrucika8">#REF!</definedName>
    <definedName name="upahawwavin0.5">#REF!</definedName>
    <definedName name="upahawwavin0.75">#REF!</definedName>
    <definedName name="upahawwavin1">#REF!</definedName>
    <definedName name="upahawwavin1.25">#REF!</definedName>
    <definedName name="upahawwavin1.5">#REF!</definedName>
    <definedName name="upahawwavin10">#REF!</definedName>
    <definedName name="upahawwavin12">#REF!</definedName>
    <definedName name="upahawwavin2">#REF!</definedName>
    <definedName name="upahawwavin2.5">#REF!</definedName>
    <definedName name="upahawwavin3">#REF!</definedName>
    <definedName name="upahawwavin4">#REF!</definedName>
    <definedName name="upahawwavin5">#REF!</definedName>
    <definedName name="upahawwavin6">#REF!</definedName>
    <definedName name="upahawwavin8">#REF!</definedName>
    <definedName name="UPAHBAHAN">#REF!</definedName>
    <definedName name="upahbc10">#REF!</definedName>
    <definedName name="upahbc120">#REF!</definedName>
    <definedName name="upahbc16">#REF!</definedName>
    <definedName name="upahbc25">#REF!</definedName>
    <definedName name="upahbc35">#REF!</definedName>
    <definedName name="upahbc4">#REF!</definedName>
    <definedName name="upahbc50">#REF!</definedName>
    <definedName name="upahbc6">#REF!</definedName>
    <definedName name="upahbc70">#REF!</definedName>
    <definedName name="upahbesi">[310]Ans!$J$228</definedName>
    <definedName name="upahbidet">#REF!</definedName>
    <definedName name="upahbs0.5">#REF!</definedName>
    <definedName name="upahbs0.75">#REF!</definedName>
    <definedName name="upahbs1">#REF!</definedName>
    <definedName name="upahbs1.25">#REF!</definedName>
    <definedName name="upahbs1.5">#REF!</definedName>
    <definedName name="upahbs2">#REF!</definedName>
    <definedName name="upahbs2.5">#REF!</definedName>
    <definedName name="upahbs3">#REF!</definedName>
    <definedName name="upahbs4">#REF!</definedName>
    <definedName name="upahbs40bakrie1">#REF!</definedName>
    <definedName name="upahbs40bakrie1.25">#REF!</definedName>
    <definedName name="upahbs40bakrie1.5">#REF!</definedName>
    <definedName name="upahbs40bakrie2">#REF!</definedName>
    <definedName name="upahbs40bakrie2.5">#REF!</definedName>
    <definedName name="upahbs40bakrie3">#REF!</definedName>
    <definedName name="upahbs40bakrie4">#REF!</definedName>
    <definedName name="upahbs40bakrie5">#REF!</definedName>
    <definedName name="upahbs40bakrie6">#REF!</definedName>
    <definedName name="upahbs40medppi0.5">#REF!</definedName>
    <definedName name="upahbs40medppi0.75">#REF!</definedName>
    <definedName name="upahbs40medppi1">#REF!</definedName>
    <definedName name="upahbs40medppi1.25">#REF!</definedName>
    <definedName name="upahbs40medppi1.5">#REF!</definedName>
    <definedName name="upahbs40medppi2">#REF!</definedName>
    <definedName name="upahbs40medppi2.5">#REF!</definedName>
    <definedName name="upahbs40medppi3">#REF!</definedName>
    <definedName name="upahbs40medppi4">#REF!</definedName>
    <definedName name="upahbs40medppi5">#REF!</definedName>
    <definedName name="upahbs40medppi6">#REF!</definedName>
    <definedName name="upahbs40medppi8">#REF!</definedName>
    <definedName name="upahbs40ppi0.5">#REF!</definedName>
    <definedName name="upahbs40ppi0.75">#REF!</definedName>
    <definedName name="upahbs40ppi1">#REF!</definedName>
    <definedName name="upahbs40ppi1.25">#REF!</definedName>
    <definedName name="upahbs40ppi1.5">#REF!</definedName>
    <definedName name="upahbs40ppi2">#REF!</definedName>
    <definedName name="upahbs40ppi2.5">#REF!</definedName>
    <definedName name="upahbs40ppi3">#REF!</definedName>
    <definedName name="upahbs40ppi4">#REF!</definedName>
    <definedName name="upahbs40ppi5">#REF!</definedName>
    <definedName name="upahbs40ppi6">#REF!</definedName>
    <definedName name="upahbs40ppi8">#REF!</definedName>
    <definedName name="upahbs40spindo0.5">#REF!</definedName>
    <definedName name="upahbs40spindo0.75">#REF!</definedName>
    <definedName name="upahbs40spindo1">#REF!</definedName>
    <definedName name="upahbs40spindo1.25">#REF!</definedName>
    <definedName name="upahbs40spindo1.5">#REF!</definedName>
    <definedName name="upahbs40spindo2">#REF!</definedName>
    <definedName name="upahbs40spindo2.5">#REF!</definedName>
    <definedName name="upahbs40spindo3">#REF!</definedName>
    <definedName name="upahbs40spindo4">#REF!</definedName>
    <definedName name="upahbs40spindo5">#REF!</definedName>
    <definedName name="upahbs40spindo6">#REF!</definedName>
    <definedName name="upahbs40spindo8">#REF!</definedName>
    <definedName name="upahbs5">#REF!</definedName>
    <definedName name="upahbs6">#REF!</definedName>
    <definedName name="upahbs8">#REF!</definedName>
    <definedName name="upahbsmedspindo0.5">#REF!</definedName>
    <definedName name="upahbsmedspindo0.75">#REF!</definedName>
    <definedName name="upahbsmedspindo1">#REF!</definedName>
    <definedName name="upahbsmedspindo1.25">#REF!</definedName>
    <definedName name="upahbsmedspindo1.5">#REF!</definedName>
    <definedName name="upahbsmedspindo2">#REF!</definedName>
    <definedName name="upahbsmedspindo2.5">#REF!</definedName>
    <definedName name="upahbsmedspindo3">#REF!</definedName>
    <definedName name="upahbsmedspindo4">#REF!</definedName>
    <definedName name="upahbsmedspindo5">#REF!</definedName>
    <definedName name="upahbsmedspindo6">#REF!</definedName>
    <definedName name="upahbsmedspindo8">#REF!</definedName>
    <definedName name="upahcerocok">#REF!</definedName>
    <definedName name="upahclsddk">#REF!</definedName>
    <definedName name="upahclsjgk">#REF!</definedName>
    <definedName name="upahcor">'[176]PRD 01-6(I-II)'!$V$348</definedName>
    <definedName name="upahcorbeton">#REF!</definedName>
    <definedName name="upahcv0.5">#REF!</definedName>
    <definedName name="upahcv0.75">#REF!</definedName>
    <definedName name="upahcv1">#REF!</definedName>
    <definedName name="upahcv1.25">#REF!</definedName>
    <definedName name="upahcv1.5">#REF!</definedName>
    <definedName name="upahcv10">#REF!</definedName>
    <definedName name="upahcv10ktoyo0.5">#REF!</definedName>
    <definedName name="upahcv10ktoyo0.75">#REF!</definedName>
    <definedName name="upahcv10ktoyo1">#REF!</definedName>
    <definedName name="upahcv10ktoyo1.25">#REF!</definedName>
    <definedName name="upahcv10ktoyo1.5">#REF!</definedName>
    <definedName name="upahcv10ktoyo10">#REF!</definedName>
    <definedName name="upahcv10ktoyo12">#REF!</definedName>
    <definedName name="upahcv10ktoyo2">#REF!</definedName>
    <definedName name="upahcv10ktoyo2.5">#REF!</definedName>
    <definedName name="upahcv10ktoyo3">#REF!</definedName>
    <definedName name="upahcv10ktoyo4">#REF!</definedName>
    <definedName name="upahcv10ktoyo5">#REF!</definedName>
    <definedName name="upahcv10ktoyo6">#REF!</definedName>
    <definedName name="upahcv10ktoyo8">#REF!</definedName>
    <definedName name="upahcv12">#REF!</definedName>
    <definedName name="upahcv16ktoyo2">#REF!</definedName>
    <definedName name="upahcv16ktoyo2.5">#REF!</definedName>
    <definedName name="upahcv16ktoyo3">#REF!</definedName>
    <definedName name="upahcv16ktoyo4">#REF!</definedName>
    <definedName name="upahcv16ktoyo5">#REF!</definedName>
    <definedName name="upahcv16ktoyo6">#REF!</definedName>
    <definedName name="upahcv16ktoyo8">#REF!</definedName>
    <definedName name="upahcv16toyo10">#REF!</definedName>
    <definedName name="upahcv16toyo12">#REF!</definedName>
    <definedName name="upahcv2">#REF!</definedName>
    <definedName name="upahcv2.5">#REF!</definedName>
    <definedName name="upahcv3">#REF!</definedName>
    <definedName name="upahcv4">#REF!</definedName>
    <definedName name="upahcv5">#REF!</definedName>
    <definedName name="upahcv6">#REF!</definedName>
    <definedName name="upahcv8">#REF!</definedName>
    <definedName name="upahcvbersihkz0.5">#REF!</definedName>
    <definedName name="upahcvbersihkz0.75">#REF!</definedName>
    <definedName name="upahcvbersihkz1">#REF!</definedName>
    <definedName name="upahcvbersihkz1.25">#REF!</definedName>
    <definedName name="upahcvbersihkz1.5">#REF!</definedName>
    <definedName name="upahcvbersihkz2">#REF!</definedName>
    <definedName name="upahcvbersihkz2.5">#REF!</definedName>
    <definedName name="upahcvbersihkz3">#REF!</definedName>
    <definedName name="upahcvbersihkz4">#REF!</definedName>
    <definedName name="upahcvbersihty0.5">#REF!</definedName>
    <definedName name="upahcvbersihty0.75">#REF!</definedName>
    <definedName name="upahcvbersihty1">#REF!</definedName>
    <definedName name="upahcvbersihty1.25">#REF!</definedName>
    <definedName name="upahcvbersihty1.5">#REF!</definedName>
    <definedName name="upahcvbersihty2">#REF!</definedName>
    <definedName name="upahcvbersihty2.5">#REF!</definedName>
    <definedName name="upahcvbersihty3">#REF!</definedName>
    <definedName name="upahcvbersihty4">#REF!</definedName>
    <definedName name="upahcvhydrantkitz10">#REF!</definedName>
    <definedName name="upahcvhydrantkitz12">#REF!</definedName>
    <definedName name="upahcvhydrantkitz5">#REF!</definedName>
    <definedName name="upahcvhydrantkitz6">#REF!</definedName>
    <definedName name="upahcvhydrantkitz8">#REF!</definedName>
    <definedName name="upahcvhydrantkz1.5">#REF!</definedName>
    <definedName name="upahcvhydrantkz2">#REF!</definedName>
    <definedName name="upahcvhydrantkz2.5">#REF!</definedName>
    <definedName name="upahcvhydrantkz3">#REF!</definedName>
    <definedName name="upahcvhydrantkz4">#REF!</definedName>
    <definedName name="upahcvhydranty0.5">#REF!</definedName>
    <definedName name="upahcvhydranty0.75">#REF!</definedName>
    <definedName name="upahcvhydranty1">#REF!</definedName>
    <definedName name="upahcvhydranty1.25">#REF!</definedName>
    <definedName name="upahcvhydranty1.5">#REF!</definedName>
    <definedName name="upahcvhydranty10">#REF!</definedName>
    <definedName name="upahcvhydranty12">#REF!</definedName>
    <definedName name="upahcvhydranty2">#REF!</definedName>
    <definedName name="upahcvhydranty2.5">#REF!</definedName>
    <definedName name="upahcvhydranty3">#REF!</definedName>
    <definedName name="upahcvhydranty4">#REF!</definedName>
    <definedName name="upahcvhydranty5">#REF!</definedName>
    <definedName name="upahcvhydranty6">#REF!</definedName>
    <definedName name="upahcvhydranty8">#REF!</definedName>
    <definedName name="upahcvkitz16k10">#REF!</definedName>
    <definedName name="upahcvkitz16k12">#REF!</definedName>
    <definedName name="upahcvkitz16k2">#REF!</definedName>
    <definedName name="upahcvkitz16k2.5">#REF!</definedName>
    <definedName name="upahcvkitz16k3">#REF!</definedName>
    <definedName name="upahcvkitz16k4">#REF!</definedName>
    <definedName name="upahcvkitz16k5">#REF!</definedName>
    <definedName name="upahcvkitz16k6">#REF!</definedName>
    <definedName name="upahcvkitz16k8">#REF!</definedName>
    <definedName name="upahdmaspion1.25">#REF!</definedName>
    <definedName name="upahdmaspion1.5">#REF!</definedName>
    <definedName name="upahdmaspion10">#REF!</definedName>
    <definedName name="upahdmaspion12">#REF!</definedName>
    <definedName name="upahdmaspion14">#REF!</definedName>
    <definedName name="upahdmaspion16">#REF!</definedName>
    <definedName name="upahdmaspion2">#REF!</definedName>
    <definedName name="upahdmaspion2.5">#REF!</definedName>
    <definedName name="upahdmaspion20">#REF!</definedName>
    <definedName name="upahdmaspion3">#REF!</definedName>
    <definedName name="upahdmaspion4">#REF!</definedName>
    <definedName name="upahdmaspion5">#REF!</definedName>
    <definedName name="upahdmaspion6">#REF!</definedName>
    <definedName name="upahdmaspion8">#REF!</definedName>
    <definedName name="upahdrucika1.5">#REF!</definedName>
    <definedName name="upahdrucika10">#REF!</definedName>
    <definedName name="upahdrucika12">#REF!</definedName>
    <definedName name="upahdrucika2">#REF!</definedName>
    <definedName name="upahdrucika2.5">#REF!</definedName>
    <definedName name="upahdrucika3">#REF!</definedName>
    <definedName name="upahdrucika4">#REF!</definedName>
    <definedName name="upahdrucika5">#REF!</definedName>
    <definedName name="upahdrucika6">#REF!</definedName>
    <definedName name="upahdrucika8">#REF!</definedName>
    <definedName name="upahdryer">#REF!</definedName>
    <definedName name="upahdwavin1.25">#REF!</definedName>
    <definedName name="upahdwavin1.5">#REF!</definedName>
    <definedName name="upahdwavin10">#REF!</definedName>
    <definedName name="upahdwavin12">#REF!</definedName>
    <definedName name="upahdwavin2">#REF!</definedName>
    <definedName name="upahdwavin2.5">#REF!</definedName>
    <definedName name="upahdwavin3">#REF!</definedName>
    <definedName name="upahdwavin4">#REF!</definedName>
    <definedName name="upahdwavin5">#REF!</definedName>
    <definedName name="upahdwavin6">#REF!</definedName>
    <definedName name="upahdwavin8">#REF!</definedName>
    <definedName name="upahfabrikasibegi">#REF!</definedName>
    <definedName name="upahfd">#REF!</definedName>
    <definedName name="upahftv1.5">#REF!</definedName>
    <definedName name="upahftv10">#REF!</definedName>
    <definedName name="upahftv2">#REF!</definedName>
    <definedName name="upahftv2.5">#REF!</definedName>
    <definedName name="upahftv3">#REF!</definedName>
    <definedName name="upahftv4">#REF!</definedName>
    <definedName name="upahftv5">#REF!</definedName>
    <definedName name="upahftv6">#REF!</definedName>
    <definedName name="upahftv8">#REF!</definedName>
    <definedName name="upahfxj1.25">#REF!</definedName>
    <definedName name="upahfxj1.5">#REF!</definedName>
    <definedName name="upahfxj2">#REF!</definedName>
    <definedName name="upahfxj2.5">#REF!</definedName>
    <definedName name="upahfxj3">#REF!</definedName>
    <definedName name="upahfxj4">#REF!</definedName>
    <definedName name="upahfxj5">#REF!</definedName>
    <definedName name="upahfxj6">#REF!</definedName>
    <definedName name="upahfxj8">#REF!</definedName>
    <definedName name="upahgabion">'[176]PRD 01-6(I-II)'!$V$418</definedName>
    <definedName name="upahgali">'[176]PRD 01-6(I-II)'!$V$235</definedName>
    <definedName name="upahgipbakrie0.5">#REF!</definedName>
    <definedName name="upahgipbakrie0.75">#REF!</definedName>
    <definedName name="upahgipbakrie1">#REF!</definedName>
    <definedName name="upahgipbakrie1.25">#REF!</definedName>
    <definedName name="upahgipbakrie1.5">#REF!</definedName>
    <definedName name="upahgipbakrie2">#REF!</definedName>
    <definedName name="upahgipbakrie2.5">#REF!</definedName>
    <definedName name="upahgipbakrie3">#REF!</definedName>
    <definedName name="upahgipbs40spindo0.5">#REF!</definedName>
    <definedName name="upahgipbs40spindo0.75">#REF!</definedName>
    <definedName name="upahgipbs40spindo1">#REF!</definedName>
    <definedName name="upahgipbs40spindo1.25">#REF!</definedName>
    <definedName name="upahgipbs40spindo1.5">#REF!</definedName>
    <definedName name="upahgipbs40spindo2">#REF!</definedName>
    <definedName name="upahgipbs40spindo2.5">#REF!</definedName>
    <definedName name="upahgipbs40spindo3">#REF!</definedName>
    <definedName name="upahgipbs40spindo4">#REF!</definedName>
    <definedName name="upahgipbs40spindo5">#REF!</definedName>
    <definedName name="upahgipbs40spindo6">#REF!</definedName>
    <definedName name="upahgipbs40spindo8">#REF!</definedName>
    <definedName name="upahgipbsppi0.5">#REF!</definedName>
    <definedName name="upahgipbsppi0.75">#REF!</definedName>
    <definedName name="upahgipbsppi1">#REF!</definedName>
    <definedName name="upahgipbsppi1.25">#REF!</definedName>
    <definedName name="upahgipbsppi1.5">#REF!</definedName>
    <definedName name="upahgipbsppi2">#REF!</definedName>
    <definedName name="upahgipbsppi2.5">#REF!</definedName>
    <definedName name="upahgipbsppi3">#REF!</definedName>
    <definedName name="upahgipbsppi4">#REF!</definedName>
    <definedName name="upahgipbsppi5">#REF!</definedName>
    <definedName name="upahgipbsppi6">#REF!</definedName>
    <definedName name="upahgipbsppi8">#REF!</definedName>
    <definedName name="upahgipmedppi0.5">#REF!</definedName>
    <definedName name="upahgipmedppi0.75">#REF!</definedName>
    <definedName name="upahgipmedppi1">#REF!</definedName>
    <definedName name="upahgipmedppi1.25">#REF!</definedName>
    <definedName name="upahgipmedppi1.5">#REF!</definedName>
    <definedName name="upahgipmedppi2">#REF!</definedName>
    <definedName name="upahgipmedppi2.5">#REF!</definedName>
    <definedName name="upahgipmedppi3">#REF!</definedName>
    <definedName name="upahgipmedppi4">#REF!</definedName>
    <definedName name="upahgipmedppi5">#REF!</definedName>
    <definedName name="upahgipmedppi6">#REF!</definedName>
    <definedName name="upahgipmedppi8">#REF!</definedName>
    <definedName name="upahgipmedspindo0.5">#REF!</definedName>
    <definedName name="upahgipmedspindo0.75">#REF!</definedName>
    <definedName name="upahgipmedspindo1">#REF!</definedName>
    <definedName name="upahgipmedspindo1.25">#REF!</definedName>
    <definedName name="upahgipmedspindo1.5">#REF!</definedName>
    <definedName name="upahgipmedspindo2">#REF!</definedName>
    <definedName name="upahgipmedspindo2.5">#REF!</definedName>
    <definedName name="upahgipmedspindo3">#REF!</definedName>
    <definedName name="upahgipmedspindo4">#REF!</definedName>
    <definedName name="upahgipmedspindo5">#REF!</definedName>
    <definedName name="upahgipmedspindo6">#REF!</definedName>
    <definedName name="upahgipmedspindo8">#REF!</definedName>
    <definedName name="upahgv0.5">#REF!</definedName>
    <definedName name="upahgv0.75">#REF!</definedName>
    <definedName name="upahgv1">#REF!</definedName>
    <definedName name="upahgv1.25">#REF!</definedName>
    <definedName name="upahgv1.5">#REF!</definedName>
    <definedName name="upahgv10">#REF!</definedName>
    <definedName name="upahgv10ktoyo0.5">#REF!</definedName>
    <definedName name="upahgv10ktoyo0.75">#REF!</definedName>
    <definedName name="upahgv10ktoyo1">#REF!</definedName>
    <definedName name="upahgv10ktoyo1.25">#REF!</definedName>
    <definedName name="upahgv10ktoyo1.5">#REF!</definedName>
    <definedName name="upahgv10ktoyo10">#REF!</definedName>
    <definedName name="upahgv10ktoyo12">#REF!</definedName>
    <definedName name="upahgv10ktoyo2">#REF!</definedName>
    <definedName name="upahgv10ktoyo2.5">#REF!</definedName>
    <definedName name="upahgv10ktoyo3">#REF!</definedName>
    <definedName name="upahgv10ktoyo4">#REF!</definedName>
    <definedName name="upahgv10ktoyo5">#REF!</definedName>
    <definedName name="upahgv10ktoyo6">#REF!</definedName>
    <definedName name="upahgv10ktoyo8">#REF!</definedName>
    <definedName name="upahgv12">#REF!</definedName>
    <definedName name="upahgv16k1.5">#REF!</definedName>
    <definedName name="upahgv16k10">#REF!</definedName>
    <definedName name="upahgv16k12">#REF!</definedName>
    <definedName name="upahgv16k2">#REF!</definedName>
    <definedName name="upahgv16k2.5">#REF!</definedName>
    <definedName name="upahgv16k3">#REF!</definedName>
    <definedName name="upahgv16k4">#REF!</definedName>
    <definedName name="upahgv16k5">#REF!</definedName>
    <definedName name="upahgv16k6">#REF!</definedName>
    <definedName name="upahgv16k8">#REF!</definedName>
    <definedName name="upahgv16ktoyo0.5">#REF!</definedName>
    <definedName name="upahgv16ktoyo0.75">#REF!</definedName>
    <definedName name="upahgv16ktoyo1">#REF!</definedName>
    <definedName name="upahgv16ktoyo1.25">#REF!</definedName>
    <definedName name="upahgv16ktoyo1.5">#REF!</definedName>
    <definedName name="upahgv16ktoyo10">#REF!</definedName>
    <definedName name="upahgv16ktoyo12">#REF!</definedName>
    <definedName name="upahgv16ktoyo2">#REF!</definedName>
    <definedName name="upahgv16ktoyo2.5">#REF!</definedName>
    <definedName name="upahgv16ktoyo3">#REF!</definedName>
    <definedName name="upahgv16ktoyo4">#REF!</definedName>
    <definedName name="upahgv16ktoyo5">#REF!</definedName>
    <definedName name="upahgv16ktoyo6">#REF!</definedName>
    <definedName name="upahgv16ktoyo8">#REF!</definedName>
    <definedName name="upahgv2">#REF!</definedName>
    <definedName name="upahgv2.5">#REF!</definedName>
    <definedName name="upahgv3">#REF!</definedName>
    <definedName name="upahgv4">#REF!</definedName>
    <definedName name="upahgv5">#REF!</definedName>
    <definedName name="upahgv6">#REF!</definedName>
    <definedName name="upahgv8">#REF!</definedName>
    <definedName name="upahgvbersih0.5">#REF!</definedName>
    <definedName name="upahgvbersih0.75">#REF!</definedName>
    <definedName name="upahgvbersih10ktoyo0.5">#REF!</definedName>
    <definedName name="upahgvbersih10ktoyo0.75">#REF!</definedName>
    <definedName name="upahgvbersih10ktoyo1">#REF!</definedName>
    <definedName name="upahgvbersih10ktoyo1.25">#REF!</definedName>
    <definedName name="upahgvbersih10ktoyo1.5">#REF!</definedName>
    <definedName name="upahgvbersih10ktoyo10">#REF!</definedName>
    <definedName name="upahgvbersih10ktoyo12">#REF!</definedName>
    <definedName name="upahgvbersih10ktoyo2">#REF!</definedName>
    <definedName name="upahgvbersih10ktoyo2.5">#REF!</definedName>
    <definedName name="upahgvbersih10ktoyo3">#REF!</definedName>
    <definedName name="upahgvbersih10ktoyo4">#REF!</definedName>
    <definedName name="upahgvbersih10ktoyo5">#REF!</definedName>
    <definedName name="upahgvbersih10ktoyo6">#REF!</definedName>
    <definedName name="upahgvbersih10ktoyo8">#REF!</definedName>
    <definedName name="upahgvbersihkz0.5">#REF!</definedName>
    <definedName name="upahgvbersihkz0.75">#REF!</definedName>
    <definedName name="upahgvbersihkz1">#REF!</definedName>
    <definedName name="upahgvbersihkz1.25">#REF!</definedName>
    <definedName name="upahgvbersihkz1.5">#REF!</definedName>
    <definedName name="upahgvbersihkz2">#REF!</definedName>
    <definedName name="upahgvbersihkz2.5">#REF!</definedName>
    <definedName name="upahgvbersihkz3">#REF!</definedName>
    <definedName name="upahgvbersihkz4">#REF!</definedName>
    <definedName name="upahgvbersihty0.5">#REF!</definedName>
    <definedName name="upahgvbersihty0.75">#REF!</definedName>
    <definedName name="upahgvbersihty1">#REF!</definedName>
    <definedName name="upahgvbersihty1.25">#REF!</definedName>
    <definedName name="upahgvbersihty1.5">#REF!</definedName>
    <definedName name="upahgvbersihty2">#REF!</definedName>
    <definedName name="upahgvbersihty2.5">#REF!</definedName>
    <definedName name="upahgvbersihty3">#REF!</definedName>
    <definedName name="upahgvbersihty4">#REF!</definedName>
    <definedName name="upahgvhydrant10ktoyo0.5">#REF!</definedName>
    <definedName name="upahgvhydrant10ktoyo0.75">#REF!</definedName>
    <definedName name="upahgvhydrant10ktoyo1">#REF!</definedName>
    <definedName name="upahgvhydrant10ktoyo1.25">#REF!</definedName>
    <definedName name="upahgvhydrant10ktoyo1.5">#REF!</definedName>
    <definedName name="upahgvhydrant10ktoyo10">#REF!</definedName>
    <definedName name="upahgvhydrant10ktoyo12">#REF!</definedName>
    <definedName name="upahgvhydrant10ktoyo2">#REF!</definedName>
    <definedName name="upahgvhydrant10ktoyo2.5">#REF!</definedName>
    <definedName name="upahgvhydrant10ktoyo3">#REF!</definedName>
    <definedName name="upahgvhydrant10ktoyo4">#REF!</definedName>
    <definedName name="upahgvhydrant10ktoyo5">#REF!</definedName>
    <definedName name="upahgvhydrant10ktoyo6">#REF!</definedName>
    <definedName name="upahgvhydrant10ktoyo8">#REF!</definedName>
    <definedName name="upahgvhydrantkitz0.5">#REF!</definedName>
    <definedName name="upahgvhydrantkitz0.75">#REF!</definedName>
    <definedName name="upahgvhydrantkitz1">#REF!</definedName>
    <definedName name="upahgvhydrantkitz1.25">#REF!</definedName>
    <definedName name="upahgvhydrantkitz1.5">#REF!</definedName>
    <definedName name="upahgvhydrantkitz10">#REF!</definedName>
    <definedName name="upahgvhydrantkitz12">#REF!</definedName>
    <definedName name="upahgvhydrantkitz2">#REF!</definedName>
    <definedName name="upahgvhydrantkitz2.5">#REF!</definedName>
    <definedName name="upahgvhydrantkitz3">#REF!</definedName>
    <definedName name="upahgvhydrantkitz4">#REF!</definedName>
    <definedName name="upahgvhydrantkitz5">#REF!</definedName>
    <definedName name="upahgvhydrantkitz6">#REF!</definedName>
    <definedName name="upahgvhydrantkitz8">#REF!</definedName>
    <definedName name="upahgvhydrantkz0.5">#REF!</definedName>
    <definedName name="upahgvhydrantkz0.75">#REF!</definedName>
    <definedName name="upahgvhydrantkz1">#REF!</definedName>
    <definedName name="upahgvhydrantkz1.25">#REF!</definedName>
    <definedName name="upahgvhydrantkz1.5">#REF!</definedName>
    <definedName name="upahgvhydrantkz2">#REF!</definedName>
    <definedName name="upahgvhydrantkz2.5">#REF!</definedName>
    <definedName name="upahgvhydrantkz3">#REF!</definedName>
    <definedName name="upahgvhydrantkz4">#REF!</definedName>
    <definedName name="upahgvhydrantkz5">#REF!</definedName>
    <definedName name="upahgvhydrantkz6">#REF!</definedName>
    <definedName name="upahgvhydrantkz8">#REF!</definedName>
    <definedName name="upahgvhydranty0.5">#REF!</definedName>
    <definedName name="upahgvhydranty0.75">#REF!</definedName>
    <definedName name="upahgvhydranty1">#REF!</definedName>
    <definedName name="upahgvhydranty1.25">#REF!</definedName>
    <definedName name="upahgvhydranty1.5">#REF!</definedName>
    <definedName name="upahgvhydranty10">#REF!</definedName>
    <definedName name="upahgvhydranty12">#REF!</definedName>
    <definedName name="upahgvhydranty2">#REF!</definedName>
    <definedName name="upahgvhydranty2.5">#REF!</definedName>
    <definedName name="upahgvhydranty3">#REF!</definedName>
    <definedName name="upahgvhydranty4">#REF!</definedName>
    <definedName name="upahgvhydranty5">#REF!</definedName>
    <definedName name="upahgvhydranty6">#REF!</definedName>
    <definedName name="upahgvhydranty8">#REF!</definedName>
    <definedName name="upahgvkitz16k1.5">#REF!</definedName>
    <definedName name="upahgvkitz16k10">#REF!</definedName>
    <definedName name="upahgvkitz16k12">#REF!</definedName>
    <definedName name="upahgvkitz16k2">#REF!</definedName>
    <definedName name="upahgvkitz16k2.5">#REF!</definedName>
    <definedName name="upahgvkitz16k3">#REF!</definedName>
    <definedName name="upahgvkitz16k4">#REF!</definedName>
    <definedName name="upahgvkitz16k5">#REF!</definedName>
    <definedName name="upahgvkitz16k6">#REF!</definedName>
    <definedName name="upahgvkitz16k8">#REF!</definedName>
    <definedName name="upahkabel110">#REF!</definedName>
    <definedName name="upahkabel1120">#REF!</definedName>
    <definedName name="upahkabel1150">#REF!</definedName>
    <definedName name="upahkabel116">#REF!</definedName>
    <definedName name="upahkabel1185">#REF!</definedName>
    <definedName name="upahkabel1240">#REF!</definedName>
    <definedName name="upahkabel125">#REF!</definedName>
    <definedName name="upahkabel1300">#REF!</definedName>
    <definedName name="upahkabel135">#REF!</definedName>
    <definedName name="upahkabel14">#REF!</definedName>
    <definedName name="upahkabel1400">#REF!</definedName>
    <definedName name="upahkabel150">#REF!</definedName>
    <definedName name="upahkabel1500">#REF!</definedName>
    <definedName name="upahkabel16">#REF!</definedName>
    <definedName name="upahkabel1630">#REF!</definedName>
    <definedName name="upahkabel170">#REF!</definedName>
    <definedName name="upahkabel195">#REF!</definedName>
    <definedName name="upahkabel21.5">#REF!</definedName>
    <definedName name="upahkabel210">#REF!</definedName>
    <definedName name="upahkabel2120">#REF!</definedName>
    <definedName name="upahkabel216">#REF!</definedName>
    <definedName name="upahkabel22.5">#REF!</definedName>
    <definedName name="upahkabel225">#REF!</definedName>
    <definedName name="upahkabel235">#REF!</definedName>
    <definedName name="upahkabel24">#REF!</definedName>
    <definedName name="upahkabel250">#REF!</definedName>
    <definedName name="upahkabel26">#REF!</definedName>
    <definedName name="upahkabel270">#REF!</definedName>
    <definedName name="upahkabel295">#REF!</definedName>
    <definedName name="upahkabel31.5">#REF!</definedName>
    <definedName name="upahkabel310">#REF!</definedName>
    <definedName name="upahkabel3120">#REF!</definedName>
    <definedName name="upahkabel3150">#REF!</definedName>
    <definedName name="upahkabel316">#REF!</definedName>
    <definedName name="upahkabel3185">#REF!</definedName>
    <definedName name="upahkabel32.5">#REF!</definedName>
    <definedName name="upahkabel3240">#REF!</definedName>
    <definedName name="upahkabel325">#REF!</definedName>
    <definedName name="upahkabel335">#REF!</definedName>
    <definedName name="upahkabel34">#REF!</definedName>
    <definedName name="upahkabel350">#REF!</definedName>
    <definedName name="upahkabel36">#REF!</definedName>
    <definedName name="upahkabel370">#REF!</definedName>
    <definedName name="upahkabel395">#REF!</definedName>
    <definedName name="upahkabel41.5">#REF!</definedName>
    <definedName name="upahkabel410">#REF!</definedName>
    <definedName name="upahkabel4120">#REF!</definedName>
    <definedName name="upahkabel4150">#REF!</definedName>
    <definedName name="upahkabel416">#REF!</definedName>
    <definedName name="upahkabel4185">#REF!</definedName>
    <definedName name="upahkabel42.5">#REF!</definedName>
    <definedName name="upahkabel4240">#REF!</definedName>
    <definedName name="upahkabel425">#REF!</definedName>
    <definedName name="upahkabel4300">#REF!</definedName>
    <definedName name="upahkabel435">#REF!</definedName>
    <definedName name="upahkabel44">#REF!</definedName>
    <definedName name="upahkabel450">#REF!</definedName>
    <definedName name="upahkabel46">#REF!</definedName>
    <definedName name="upahkabel470">#REF!</definedName>
    <definedName name="upahkabel495">#REF!</definedName>
    <definedName name="upahkabelbc10">#REF!</definedName>
    <definedName name="upahkabelbc120">#REF!</definedName>
    <definedName name="upahkabelbc16">#REF!</definedName>
    <definedName name="upahkabelbc25">#REF!</definedName>
    <definedName name="upahkabelbc35">#REF!</definedName>
    <definedName name="upahkabelbc4">#REF!</definedName>
    <definedName name="upahkabelbc50">#REF!</definedName>
    <definedName name="upahkabelbc6">#REF!</definedName>
    <definedName name="upahkabelbc70">#REF!</definedName>
    <definedName name="upahkran">#REF!</definedName>
    <definedName name="upahkranktcs">#REF!</definedName>
    <definedName name="upahktcs">#REF!</definedName>
    <definedName name="UPAHMELETAKKAN100KG">#REF!</definedName>
    <definedName name="upahnya1.5">#REF!</definedName>
    <definedName name="upahnya10">#REF!</definedName>
    <definedName name="upahnya120">#REF!</definedName>
    <definedName name="upahnya150">#REF!</definedName>
    <definedName name="upahnya16">#REF!</definedName>
    <definedName name="upahnya185">#REF!</definedName>
    <definedName name="upahnya2.5">#REF!</definedName>
    <definedName name="upahnya240">#REF!</definedName>
    <definedName name="upahnya25">#REF!</definedName>
    <definedName name="upahnya300">#REF!</definedName>
    <definedName name="upahnya35">#REF!</definedName>
    <definedName name="upahnya4">#REF!</definedName>
    <definedName name="upahnya400">#REF!</definedName>
    <definedName name="upahnya50">#REF!</definedName>
    <definedName name="upahnya6">#REF!</definedName>
    <definedName name="upahnya70">#REF!</definedName>
    <definedName name="upahnya95">#REF!</definedName>
    <definedName name="upahnyfgby21.5">#REF!</definedName>
    <definedName name="upahnyfgby210">#REF!</definedName>
    <definedName name="upahnyfgby216">#REF!</definedName>
    <definedName name="upahnyfgby22.5">#REF!</definedName>
    <definedName name="upahnyfgby24">#REF!</definedName>
    <definedName name="upahnyfgby26">#REF!</definedName>
    <definedName name="upahnyfgby31.5">#REF!</definedName>
    <definedName name="upahnyfgby310">#REF!</definedName>
    <definedName name="upahnyfgby316">#REF!</definedName>
    <definedName name="upahnyfgby32.5">#REF!</definedName>
    <definedName name="upahnyfgby325">#REF!</definedName>
    <definedName name="upahnyfgby34">#REF!</definedName>
    <definedName name="upahnyfgby36">#REF!</definedName>
    <definedName name="upahnyfgby41.5">#REF!</definedName>
    <definedName name="upahnyfgby410">#REF!</definedName>
    <definedName name="upahnyfgby4120">#REF!</definedName>
    <definedName name="upahnyfgby4150">#REF!</definedName>
    <definedName name="upahnyfgby416">#REF!</definedName>
    <definedName name="upahnyfgby4185">#REF!</definedName>
    <definedName name="upahnyfgby42.5">#REF!</definedName>
    <definedName name="upahnyfgby4240">#REF!</definedName>
    <definedName name="upahnyfgby425">#REF!</definedName>
    <definedName name="upahnyfgby4300">#REF!</definedName>
    <definedName name="upahnyfgby435">#REF!</definedName>
    <definedName name="upahnyfgby44">#REF!</definedName>
    <definedName name="upahnyfgby450">#REF!</definedName>
    <definedName name="upahnyfgby46">#REF!</definedName>
    <definedName name="upahnyfgby470">#REF!</definedName>
    <definedName name="upahnyfgby495">#REF!</definedName>
    <definedName name="upahnym21.5">#REF!</definedName>
    <definedName name="upahnym210">#REF!</definedName>
    <definedName name="upahnym216">#REF!</definedName>
    <definedName name="upahnym22.5">#REF!</definedName>
    <definedName name="upahnym225">#REF!</definedName>
    <definedName name="upahnym235">#REF!</definedName>
    <definedName name="upahnym24">#REF!</definedName>
    <definedName name="upahnym26">#REF!</definedName>
    <definedName name="upahnym31.5">#REF!</definedName>
    <definedName name="upahnym310">#REF!</definedName>
    <definedName name="upahnym316">#REF!</definedName>
    <definedName name="upahnym32.5">#REF!</definedName>
    <definedName name="upahnym325">#REF!</definedName>
    <definedName name="upahnym34">#REF!</definedName>
    <definedName name="upahnym36">#REF!</definedName>
    <definedName name="upahnym41.5">#REF!</definedName>
    <definedName name="upahnym410">#REF!</definedName>
    <definedName name="upahnym416">#REF!</definedName>
    <definedName name="upahnym42.5">#REF!</definedName>
    <definedName name="upahnym425">#REF!</definedName>
    <definedName name="upahnym44">#REF!</definedName>
    <definedName name="upahnym46">#REF!</definedName>
    <definedName name="upahnyy110">#REF!</definedName>
    <definedName name="upahnyy1120">#REF!</definedName>
    <definedName name="upahnyy1150">#REF!</definedName>
    <definedName name="upahnyy116">#REF!</definedName>
    <definedName name="upahnyy1185">#REF!</definedName>
    <definedName name="upahnyy1240">#REF!</definedName>
    <definedName name="upahnyy125">#REF!</definedName>
    <definedName name="upahnyy1300">#REF!</definedName>
    <definedName name="upahnyy135">#REF!</definedName>
    <definedName name="upahnyy14">#REF!</definedName>
    <definedName name="upahnyy1400">#REF!</definedName>
    <definedName name="upahnyy150">#REF!</definedName>
    <definedName name="upahnyy1500">#REF!</definedName>
    <definedName name="upahnyy16">#REF!</definedName>
    <definedName name="upahnyy1630">#REF!</definedName>
    <definedName name="upahnyy170">#REF!</definedName>
    <definedName name="upahnyy195">#REF!</definedName>
    <definedName name="upahnyy21.5">#REF!</definedName>
    <definedName name="upahnyy210">#REF!</definedName>
    <definedName name="upahnyy2120">#REF!</definedName>
    <definedName name="upahnyy216">#REF!</definedName>
    <definedName name="upahnyy22.5">#REF!</definedName>
    <definedName name="upahnyy225">#REF!</definedName>
    <definedName name="upahnyy235">#REF!</definedName>
    <definedName name="upahnyy24">#REF!</definedName>
    <definedName name="upahnyy250">#REF!</definedName>
    <definedName name="upahnyy26">#REF!</definedName>
    <definedName name="upahnyy270">#REF!</definedName>
    <definedName name="upahnyy295">#REF!</definedName>
    <definedName name="upahnyy31.5">#REF!</definedName>
    <definedName name="upahnyy310">#REF!</definedName>
    <definedName name="upahnyy3120">#REF!</definedName>
    <definedName name="upahnyy3150">#REF!</definedName>
    <definedName name="upahnyy316">#REF!</definedName>
    <definedName name="upahnyy3185">#REF!</definedName>
    <definedName name="upahnyy32.5">#REF!</definedName>
    <definedName name="upahnyy3240">#REF!</definedName>
    <definedName name="upahnyy325">#REF!</definedName>
    <definedName name="upahnyy335">#REF!</definedName>
    <definedName name="upahnyy34">#REF!</definedName>
    <definedName name="upahnyy350">#REF!</definedName>
    <definedName name="upahnyy36">#REF!</definedName>
    <definedName name="upahnyy370">#REF!</definedName>
    <definedName name="upahnyy395">#REF!</definedName>
    <definedName name="upahnyy41.5">#REF!</definedName>
    <definedName name="upahnyy410">#REF!</definedName>
    <definedName name="upahnyy4120">#REF!</definedName>
    <definedName name="upahnyy4150">#REF!</definedName>
    <definedName name="upahnyy416">#REF!</definedName>
    <definedName name="upahnyy4185">#REF!</definedName>
    <definedName name="upahnyy42.5">#REF!</definedName>
    <definedName name="upahnyy4240">#REF!</definedName>
    <definedName name="upahnyy425">#REF!</definedName>
    <definedName name="upahnyy4300">#REF!</definedName>
    <definedName name="upahnyy435">#REF!</definedName>
    <definedName name="upahnyy44">#REF!</definedName>
    <definedName name="upahnyy450">#REF!</definedName>
    <definedName name="upahnyy46">#REF!</definedName>
    <definedName name="upahnyy470">#REF!</definedName>
    <definedName name="upahnyy495">#REF!</definedName>
    <definedName name="upahpn10sd0.5">#REF!</definedName>
    <definedName name="upahpn10sd0.75">#REF!</definedName>
    <definedName name="upahpn10sd1">#REF!</definedName>
    <definedName name="upahpn10sd1.25">#REF!</definedName>
    <definedName name="upahpn10sd1.5">#REF!</definedName>
    <definedName name="upahpn10sd2">#REF!</definedName>
    <definedName name="upahpn10sd2.5">#REF!</definedName>
    <definedName name="upahpn10sd3">#REF!</definedName>
    <definedName name="upahpn10sd4">#REF!</definedName>
    <definedName name="upahpn20sd0.5">#REF!</definedName>
    <definedName name="upahpn20sd0.75">#REF!</definedName>
    <definedName name="upahpn20sd1">#REF!</definedName>
    <definedName name="upahpn20sd1.25">#REF!</definedName>
    <definedName name="upahpn20sd1.5">#REF!</definedName>
    <definedName name="upahpn20sd2">#REF!</definedName>
    <definedName name="upahpn20sd2.5">#REF!</definedName>
    <definedName name="upahpn20sd3">#REF!</definedName>
    <definedName name="upahpn20sd4">#REF!</definedName>
    <definedName name="upahpolos">#REF!</definedName>
    <definedName name="upahpvc0.5">#REF!</definedName>
    <definedName name="upahpvc0.75">#REF!</definedName>
    <definedName name="upahpvc1">#REF!</definedName>
    <definedName name="upahpvc1.25">#REF!</definedName>
    <definedName name="upahpvc1.5">#REF!</definedName>
    <definedName name="upahpvc10">#REF!</definedName>
    <definedName name="upahpvc12">#REF!</definedName>
    <definedName name="upahpvc2">#REF!</definedName>
    <definedName name="upahpvc2.5">#REF!</definedName>
    <definedName name="upahpvc3">#REF!</definedName>
    <definedName name="upahpvc4">#REF!</definedName>
    <definedName name="upahpvc5">#REF!</definedName>
    <definedName name="upahpvc6">#REF!</definedName>
    <definedName name="upahpvc8">#REF!</definedName>
    <definedName name="upahpykturinal">#REF!</definedName>
    <definedName name="upahrobehook">#REF!</definedName>
    <definedName name="upahsbypipa0.5">#REF!</definedName>
    <definedName name="upahsetel">[295]Ans!$J$487</definedName>
    <definedName name="upahshw">#REF!</definedName>
    <definedName name="upahshwr">#REF!</definedName>
    <definedName name="upahshwrhead">#REF!</definedName>
    <definedName name="upahstpkran">#REF!</definedName>
    <definedName name="upahstr10ktoyo0.5">#REF!</definedName>
    <definedName name="upahstr10ktoyo0.75">#REF!</definedName>
    <definedName name="upahstr10ktoyo1">#REF!</definedName>
    <definedName name="upahstr10ktoyo1.25">#REF!</definedName>
    <definedName name="upahstr10ktoyo1.5">#REF!</definedName>
    <definedName name="upahstr10ktoyo10">#REF!</definedName>
    <definedName name="upahstr10ktoyo12">#REF!</definedName>
    <definedName name="upahstr10ktoyo2">#REF!</definedName>
    <definedName name="upahstr10ktoyo2.5">#REF!</definedName>
    <definedName name="upahstr10ktoyo3">#REF!</definedName>
    <definedName name="upahstr10ktoyo4">#REF!</definedName>
    <definedName name="upahstr10ktoyo5">#REF!</definedName>
    <definedName name="upahstr10ktoyo6">#REF!</definedName>
    <definedName name="upahstr10ktoyo8">#REF!</definedName>
    <definedName name="upahstr10toyo14">#REF!</definedName>
    <definedName name="upahstr16ktoyo10">#REF!</definedName>
    <definedName name="upahstr16ktoyo12">#REF!</definedName>
    <definedName name="upahstr16ktoyo2">#REF!</definedName>
    <definedName name="upahstr16ktoyo2.5">#REF!</definedName>
    <definedName name="upahstr16ktoyo3">#REF!</definedName>
    <definedName name="upahstr16ktoyo4">#REF!</definedName>
    <definedName name="upahstr16ktoyo5">#REF!</definedName>
    <definedName name="upahstr16ktoyo6">#REF!</definedName>
    <definedName name="upahstr16ktoyo8">#REF!</definedName>
    <definedName name="upahstrbersihkz0.5">#REF!</definedName>
    <definedName name="upahstrbersihkz0.75">#REF!</definedName>
    <definedName name="upahstrbersihkz1">#REF!</definedName>
    <definedName name="upahstrbersihkz1.25">#REF!</definedName>
    <definedName name="upahstrbersihkz1.5">#REF!</definedName>
    <definedName name="upahstrbersihkz2">#REF!</definedName>
    <definedName name="upahstrbersihkz2.5">#REF!</definedName>
    <definedName name="upahstrbersihty0.5">#REF!</definedName>
    <definedName name="upahstrbersihty0.75">#REF!</definedName>
    <definedName name="upahstrbersihty1">#REF!</definedName>
    <definedName name="upahstrbersihty1.25">#REF!</definedName>
    <definedName name="upahstrbersihty1.5">#REF!</definedName>
    <definedName name="upahstrbersihty2">#REF!</definedName>
    <definedName name="upahstrbersihty2.5">#REF!</definedName>
    <definedName name="upahstrhydrantkitz10">#REF!</definedName>
    <definedName name="upahstrhydrantkitz12">#REF!</definedName>
    <definedName name="upahstrhydrantkitz8">#REF!</definedName>
    <definedName name="upahstrhydrantkz1.5">#REF!</definedName>
    <definedName name="upahstrhydrantkz2">#REF!</definedName>
    <definedName name="upahstrhydrantkz2.5">#REF!</definedName>
    <definedName name="upahstrhydrantkz3">#REF!</definedName>
    <definedName name="upahstrhydrantkz4">#REF!</definedName>
    <definedName name="upahstrhydrantkz5">#REF!</definedName>
    <definedName name="upahstrhydrantkz6">#REF!</definedName>
    <definedName name="upahstrhydranty1.5">#REF!</definedName>
    <definedName name="upahstrhydranty10">#REF!</definedName>
    <definedName name="upahstrhydranty12">#REF!</definedName>
    <definedName name="upahstrhydranty2">#REF!</definedName>
    <definedName name="upahstrhydranty2.5">#REF!</definedName>
    <definedName name="upahstrhydranty3">#REF!</definedName>
    <definedName name="upahstrhydranty4">#REF!</definedName>
    <definedName name="upahstrhydranty5">#REF!</definedName>
    <definedName name="upahstrhydranty6">#REF!</definedName>
    <definedName name="upahstrhydranty8">#REF!</definedName>
    <definedName name="upahstrkitz16k10">#REF!</definedName>
    <definedName name="upahstrkitz16k12">#REF!</definedName>
    <definedName name="upahstrkitz16k2">#REF!</definedName>
    <definedName name="upahstrkitz16k2.5">#REF!</definedName>
    <definedName name="upahstrkitz16k3">#REF!</definedName>
    <definedName name="upahstrkitz16k4">#REF!</definedName>
    <definedName name="upahstrkitz16k5">#REF!</definedName>
    <definedName name="upahstrkitz16k6">#REF!</definedName>
    <definedName name="upahstrkitz16k8">#REF!</definedName>
    <definedName name="upahtpthanduk">#REF!</definedName>
    <definedName name="upahtptsbn">#REF!</definedName>
    <definedName name="upahtpttisu">#REF!</definedName>
    <definedName name="upahulir">#REF!</definedName>
    <definedName name="upahurinal">#REF!</definedName>
    <definedName name="upahwf">#REF!</definedName>
    <definedName name="upasbk5">#REF!</definedName>
    <definedName name="upasbm3">#REF!</definedName>
    <definedName name="upasbm5">#REF!</definedName>
    <definedName name="upasbt">#REF!</definedName>
    <definedName name="upasbtkl">#REF!</definedName>
    <definedName name="upasir">#REF!</definedName>
    <definedName name="upc">#REF!</definedName>
    <definedName name="upcat">#REF!</definedName>
    <definedName name="UPEKERJA">[29]Upah!$G$10</definedName>
    <definedName name="UPEMBOPRT">[341]Upah!$G$14</definedName>
    <definedName name="UPH">[229]MAP!$V$7</definedName>
    <definedName name="uph_fuel_sewa">[284]Alat!$C$7:$G$47</definedName>
    <definedName name="uphbatcopondsi">#REF!</definedName>
    <definedName name="uphbatu">[259]HSDLsg!$F$23</definedName>
    <definedName name="uphbekbongdrt">[259]HSDLsg!$F$12</definedName>
    <definedName name="uphbekis">[259]HSDLsg!$F$11</definedName>
    <definedName name="uphbesi">[259]HSDLsg!$F$15</definedName>
    <definedName name="uphbol">[259]HSDLsg!$F$27</definedName>
    <definedName name="uphbssiku50505mm">[259]HSDLsg!$F$20</definedName>
    <definedName name="uphfen">[259]HSDLsg!$F$26</definedName>
    <definedName name="uphgeo">[259]HSDLsg!$F$25</definedName>
    <definedName name="uphlantkrj">#REF!</definedName>
    <definedName name="UPINGUL">#REF!</definedName>
    <definedName name="UPL">#REF!</definedName>
    <definedName name="uplest3">#REF!</definedName>
    <definedName name="uplest5">#REF!</definedName>
    <definedName name="uplesteran">#REF!</definedName>
    <definedName name="UPLINBLT">#REF!</definedName>
    <definedName name="uptc">#REF!</definedName>
    <definedName name="upurug">#REF!</definedName>
    <definedName name="uraan">#REF!</definedName>
    <definedName name="urabat">#REF!</definedName>
    <definedName name="URAIAN">'[468]3-DIV2'!$A$1:$J$1101</definedName>
    <definedName name="Uraian_Pekerjaan">#REF!</definedName>
    <definedName name="URAIAN101">#REF!</definedName>
    <definedName name="URAIAN1021">#REF!</definedName>
    <definedName name="URAIAN1022">#REF!</definedName>
    <definedName name="URAIAN1031">#REF!</definedName>
    <definedName name="URAIAN1032">#REF!</definedName>
    <definedName name="URAIAN1041">#REF!</definedName>
    <definedName name="URAIAN1042">#REF!</definedName>
    <definedName name="URAIAN21">'[468]3-DIV2'!$A$1:$J$121</definedName>
    <definedName name="URAIAN22E">'[468]3-DIV2'!$A$122:$J$123</definedName>
    <definedName name="URAIAN22L">#REF!</definedName>
    <definedName name="URAIAN231">'[468]3-DIV2'!$A$124:$J$243</definedName>
    <definedName name="URAIAN232">'[468]3-DIV2'!$A$244:$J$363</definedName>
    <definedName name="URAIAN233">'[468]3-DIV2'!$A$364:$J$483</definedName>
    <definedName name="Uraian234">'[468]3-DIV2'!$A$484:$J$603</definedName>
    <definedName name="URAIAN234L">#REF!</definedName>
    <definedName name="Uraian235">'[468]3-DIV2'!$A$604:$J$854</definedName>
    <definedName name="Uraian236">'[468]3-DIV2'!$A$855:$J$973</definedName>
    <definedName name="URAIAN241">'[468]3-DIV2'!$A$974:$J$978</definedName>
    <definedName name="URAIAN242">'[468]3-DIV2'!$A$979:$J$1039</definedName>
    <definedName name="URAIAN243">'[468]3-DIV2'!$A$1040:$J$1101</definedName>
    <definedName name="Uraian311">'[469]3-DIV3'!$A$1:$J$120</definedName>
    <definedName name="Uraian312">'[469]3-DIV3'!$A$121:$J$240</definedName>
    <definedName name="Uraian313">'[469]3-DIV3'!$A$255:$J$374</definedName>
    <definedName name="Uraian314">'[469]3-DIV3'!$A$375:$J$494</definedName>
    <definedName name="Uraian315">'[469]3-DIV3'!$A$1766:$J$1885</definedName>
    <definedName name="URAIAN316">'[180]D-3 (M)'!#REF!</definedName>
    <definedName name="Uraian319">'[469]3-DIV3'!$A$1886:$J$1946</definedName>
    <definedName name="URAIAN321">'[180]D-3 (M)'!#REF!</definedName>
    <definedName name="Uraian322">'[469]3-DIV3'!$A$1947:$J$2127</definedName>
    <definedName name="Uraian323">'[469]3-DIV3'!$A$2128:$J$2306</definedName>
    <definedName name="URAIAN323L">[470]K!#REF!</definedName>
    <definedName name="Uraian324">'[469]3-DIV3'!$A$2307:$J$2428</definedName>
    <definedName name="URAIAN33">'[180]D-3 (M)'!#REF!</definedName>
    <definedName name="Uraian331">'[469]3-DIV3'!$A$2429:$J$2548</definedName>
    <definedName name="Uraian346">'[469]3-DIV3'!$A$2549:$J$2609</definedName>
    <definedName name="URAIAN421">'[471]3-DIV4'!$A$1:$J$179</definedName>
    <definedName name="URAIAN422">'[471]3-DIV4'!$A$180:$J$358</definedName>
    <definedName name="URAIAN423">'[471]3-DIV4'!$A$479:$J$717</definedName>
    <definedName name="URAIAN424">'[471]3-DIV4'!$A$359:$J$478</definedName>
    <definedName name="URAIAN425">'[471]3-DIV4'!$A$718:$J$896</definedName>
    <definedName name="URAIAN426">'[471]3-DIV4'!$A$897:$J$1016</definedName>
    <definedName name="URAIAN427">'[471]3-DIV4'!$A$1017:$J$1136</definedName>
    <definedName name="URAIAN511">'[472]3-DIV5'!$A$1:$J$179</definedName>
    <definedName name="URAIAN512">'[472]3-DIV5'!$A$180:$J$358</definedName>
    <definedName name="URAIAN521">'[472]3-DIV5'!$A$359:$J$537</definedName>
    <definedName name="URAIAN522">'[472]3-DIV5'!$A$3075:$J$3253</definedName>
    <definedName name="URAIAN541">'[472]3-DIV5'!$A$3254:$J$3373</definedName>
    <definedName name="URAIAN542">'[472]3-DIV5'!$A$3374:$J$3612</definedName>
    <definedName name="URAIAN611">#REF!</definedName>
    <definedName name="URAIAN612">#REF!</definedName>
    <definedName name="URAIAN621">#REF!</definedName>
    <definedName name="URAIAN622">#REF!</definedName>
    <definedName name="URAIAN623">#REF!</definedName>
    <definedName name="URAIAN624">#REF!</definedName>
    <definedName name="URAIAN631">#REF!</definedName>
    <definedName name="URAIAN632">#REF!</definedName>
    <definedName name="URAIAN633">#REF!</definedName>
    <definedName name="URAIAN634">#REF!</definedName>
    <definedName name="URAIAN635">#REF!</definedName>
    <definedName name="URAIAN635A">#REF!</definedName>
    <definedName name="URAIAN636">#REF!</definedName>
    <definedName name="URAIAN641L">#REF!</definedName>
    <definedName name="URAIAN642">#REF!</definedName>
    <definedName name="URAIAN651">#REF!</definedName>
    <definedName name="URAIAN661">#REF!</definedName>
    <definedName name="URAIAN662">#REF!</definedName>
    <definedName name="URAIAN7101">'[180]D-7 (M)'!#REF!</definedName>
    <definedName name="URAIAN7102">'[180]D-7 (M)'!#REF!</definedName>
    <definedName name="URAIAN7103">'[180]D-7 (M)'!#REF!</definedName>
    <definedName name="URAIAN711">#REF!</definedName>
    <definedName name="URAIAN712">'[180]D-7 (M)'!#REF!</definedName>
    <definedName name="URAIAN713">'[180]D-7 (M)'!#REF!</definedName>
    <definedName name="URAIAN714">#REF!</definedName>
    <definedName name="URAIAN715">#REF!</definedName>
    <definedName name="URAIAN716">'[180]D-7 (M)'!#REF!</definedName>
    <definedName name="URAIAN717">'[180]D-7 (M)'!#REF!</definedName>
    <definedName name="URAIAN718">[736]D7!#REF!</definedName>
    <definedName name="URAIAN73PL">#REF!</definedName>
    <definedName name="URAIAN73UL">'[180]D-7 (M)'!#REF!</definedName>
    <definedName name="URAIAN751">'[180]D-7 (M)'!#REF!</definedName>
    <definedName name="URAIAN752">'[180]D-7 (M)'!#REF!</definedName>
    <definedName name="URAIAN7611">'[180]D-7 (M)'!#REF!</definedName>
    <definedName name="URAIAN7612">'[180]D-7 (M)'!#REF!</definedName>
    <definedName name="URAIAN7613">'[180]D-7 (M)'!#REF!</definedName>
    <definedName name="URAIAN7614">'[180]D-7 (M)'!#REF!</definedName>
    <definedName name="URAIAN7615">'[180]D-7 (M)'!#REF!</definedName>
    <definedName name="URAIAN7616">'[180]D-7 (M)'!#REF!</definedName>
    <definedName name="URAIAN7617">'[180]D-7 (M)'!#REF!</definedName>
    <definedName name="URAIAN7618">'[180]D-7 (M)'!#REF!</definedName>
    <definedName name="URAIAN7619">'[180]D-7 (M)'!#REF!</definedName>
    <definedName name="URAIAN7620">'[180]D-7 (M)'!#REF!</definedName>
    <definedName name="URAIAN7621">'[180]D-7 (M)'!#REF!</definedName>
    <definedName name="URAIAN7625">'[180]D-7 (M)'!#REF!</definedName>
    <definedName name="URAIAN7626">'[180]D-7 (M)'!#REF!</definedName>
    <definedName name="URAIAN767">'[180]D-7 (M)'!#REF!</definedName>
    <definedName name="URAIAN768">'[180]D-7 (M)'!#REF!</definedName>
    <definedName name="URAIAN769">'[180]D-7 (M)'!#REF!</definedName>
    <definedName name="URAIAN76x">'[180]D-7 (M)'!#REF!</definedName>
    <definedName name="URAIAN771">'[180]D-7 (M)'!#REF!</definedName>
    <definedName name="URAIAN775">'[180]D-7 (M)'!#REF!</definedName>
    <definedName name="URAIAN79">[736]D7!#REF!</definedName>
    <definedName name="URAIAN79L">#REF!</definedName>
    <definedName name="URAIAN811">[106]NP!$A$1:$J$179</definedName>
    <definedName name="URAIAN812">[106]NP!$A$180:$J$358</definedName>
    <definedName name="URAIAN813">[106]NP!$A$359:$J$537</definedName>
    <definedName name="URAIAN814">[106]NP!$A$538:$J$716</definedName>
    <definedName name="URAIAN815">[106]NP!$A$717:$J$895</definedName>
    <definedName name="URAIAN817">[106]NP!$A$896:$J$1074</definedName>
    <definedName name="URAIAN818">[106]NP!$A$1075:$J$1253</definedName>
    <definedName name="URAIAN819">[106]NP!$A$1254:$J$1373</definedName>
    <definedName name="URAIAN82">[106]NP!$A$1374:$J$1493</definedName>
    <definedName name="URAIAN83">#REF!</definedName>
    <definedName name="Uraian841">[106]NP!$A$1614:$J$1733</definedName>
    <definedName name="Uraian8410">[106]NP!$A$2222:$J$2343</definedName>
    <definedName name="Uraian842">[106]NP!$A$1494:$J$1613</definedName>
    <definedName name="Uraian844">[106]NP!$A$1734:$J$1855</definedName>
    <definedName name="Uraian845">[106]NP!$A$1856:$J$1977</definedName>
    <definedName name="Uraian846">[106]NP!$A$1978:$J$2099</definedName>
    <definedName name="Uraian847">[106]NP!$A$2100:$J$2221</definedName>
    <definedName name="URAIAN910">#REF!</definedName>
    <definedName name="URAIAN911">#REF!</definedName>
    <definedName name="URAIAN912">#REF!</definedName>
    <definedName name="URAIAN913">#REF!</definedName>
    <definedName name="URAIAN914">#REF!</definedName>
    <definedName name="URAIAN915">#REF!</definedName>
    <definedName name="URAIAN916">#REF!</definedName>
    <definedName name="URAIAN917">#REF!</definedName>
    <definedName name="URAIAN918">#REF!</definedName>
    <definedName name="URAIAN919">#REF!</definedName>
    <definedName name="URAIAN94">#REF!</definedName>
    <definedName name="URAIAN95">#REF!</definedName>
    <definedName name="URAIAN96">#REF!</definedName>
    <definedName name="URAIAN97">#REF!</definedName>
    <definedName name="URAIAN98">#REF!</definedName>
    <definedName name="URAIAN99">#REF!</definedName>
    <definedName name="URAIANGEOTEKSTIL">'[180]D-7 (M)'!#REF!</definedName>
    <definedName name="URAIANLatasirK">'[474]D6-K'!$A$62:$O$183</definedName>
    <definedName name="URAIANLatasirKL">'[474]D6-K'!$A$184:$O$305</definedName>
    <definedName name="UREA_ELECTRICAL_MATERIAL">#REF!</definedName>
    <definedName name="UREA_ELECTRICAL_WORKS">#REF!</definedName>
    <definedName name="UREA_INSTRUMENT_MATERIAL">#REF!</definedName>
    <definedName name="UREA_INSTRUMENT_WORKS">#REF!</definedName>
    <definedName name="ureserv">#REF!</definedName>
    <definedName name="uri">#REF!</definedName>
    <definedName name="URIM">'[294]7.Landscape'!$B$22</definedName>
    <definedName name="urin">#REF!</definedName>
    <definedName name="urinal">#REF!</definedName>
    <definedName name="urinal_57_M">#REF!</definedName>
    <definedName name="urinalu370">'[271]Harga Satuan'!$G$35</definedName>
    <definedName name="urinalU57M">#REF!</definedName>
    <definedName name="urinary">[199]BasicPrice!$F$164</definedName>
    <definedName name="urinoir">#REF!</definedName>
    <definedName name="uriu">#REF!</definedName>
    <definedName name="urkemb">#REF!</definedName>
    <definedName name="urkembali">'[317]Analis har'!$N$382</definedName>
    <definedName name="urpas">#REF!</definedName>
    <definedName name="urpasir">#REF!</definedName>
    <definedName name="urug">#REF!</definedName>
    <definedName name="Urug_Biasa">#REF!</definedName>
    <definedName name="URUG_KEMBALI">'[161]#REF!'!$H$31</definedName>
    <definedName name="Urug_Pasir">#REF!</definedName>
    <definedName name="Urug_Pilihan">#REF!</definedName>
    <definedName name="urugan">'[258]AHS Struktur'!$G$337</definedName>
    <definedName name="Urugan_Pasir_1m3">'[309]Contoh Analisa'!$G$59</definedName>
    <definedName name="URUGAN_SIRTU">'[161]#REF!'!$I$28</definedName>
    <definedName name="Urugan_Tanah_Kembali_1m3">'[309]Contoh Analisa'!$G$52</definedName>
    <definedName name="URUGANKEMBALI">#REF!</definedName>
    <definedName name="uruganlimestone">#REF!</definedName>
    <definedName name="URUGANPASIR">'[161]#REF!'!$I$34</definedName>
    <definedName name="uruganpasirii">#REF!</definedName>
    <definedName name="uruganpasiriii">#REF!</definedName>
    <definedName name="URUGANSIRTU">'[161]#REF!'!$I$27</definedName>
    <definedName name="URUGANTANAH">#REF!</definedName>
    <definedName name="URUGANTANAHBEKASGALIAN">#REF!</definedName>
    <definedName name="urugkembali">#REF!</definedName>
    <definedName name="uruglg">#REF!</definedName>
    <definedName name="urugpasir">#REF!</definedName>
    <definedName name="urugpeninggian">#REF!</definedName>
    <definedName name="URUGPS">#REF!</definedName>
    <definedName name="urugpsr">#REF!</definedName>
    <definedName name="urugpsrbtn">#REF!</definedName>
    <definedName name="URUGST">#REF!</definedName>
    <definedName name="urugtnh">#REF!</definedName>
    <definedName name="urukan">[244]URUKAN!$G$40</definedName>
    <definedName name="US">#REF!</definedName>
    <definedName name="US_6">#REF!</definedName>
    <definedName name="usage">#REF!</definedName>
    <definedName name="usd">#REF!</definedName>
    <definedName name="USD_RP_RATE">#REF!</definedName>
    <definedName name="useptick">#REF!</definedName>
    <definedName name="uskup">'[265]20.1.1 Bahan Bangun &amp; Konstruks'!$D$135</definedName>
    <definedName name="USOPIR">[341]Upah!$G$15</definedName>
    <definedName name="ustamp">#REF!</definedName>
    <definedName name="usuk_kamper">'[161]#REF!'!$D$29</definedName>
    <definedName name="usuk_meranti">'[161]#REF!'!$D$33</definedName>
    <definedName name="usuk_reng">#REF!</definedName>
    <definedName name="USUKKRUINGRENGBANGKIRAI">#REF!</definedName>
    <definedName name="usukmer">'[451]HB '!$F$37</definedName>
    <definedName name="UsukReng">#REF!</definedName>
    <definedName name="UTAMA">[3]O!$A$1:$I$34</definedName>
    <definedName name="utd0.75">#REF!</definedName>
    <definedName name="utd1.25">#REF!</definedName>
    <definedName name="utd1.5">#REF!</definedName>
    <definedName name="UTILITY_ELECTRICAL_MATERIAL">#REF!</definedName>
    <definedName name="UTkBatu">[227]Harsat!$J$125</definedName>
    <definedName name="UTkBesi">[227]Harsat!$J$126</definedName>
    <definedName name="utol_fab">#REF!</definedName>
    <definedName name="utol_ins">#REF!</definedName>
    <definedName name="utol_pics">#REF!</definedName>
    <definedName name="utol_pifrp">#REF!</definedName>
    <definedName name="utol_piss">#REF!</definedName>
    <definedName name="utp">#REF!</definedName>
    <definedName name="uts">#REF!</definedName>
    <definedName name="utul24">#REF!</definedName>
    <definedName name="utul39">#REF!</definedName>
    <definedName name="uurugkbl">#REF!</definedName>
    <definedName name="uurugsrt">#REF!</definedName>
    <definedName name="uuuu">'[705]anlsa alat'!$BP$187</definedName>
    <definedName name="uv">#REF!</definedName>
    <definedName name="uv_3">#REF!</definedName>
    <definedName name="uw_447">#REF!</definedName>
    <definedName name="uwater">#REF!</definedName>
    <definedName name="uws">#REF!</definedName>
    <definedName name="uyi">[344]DHSD!$G$36</definedName>
    <definedName name="uyifgy">[240]DHSD!$G$40</definedName>
    <definedName name="v">[219]Kuantitas!$I$53</definedName>
    <definedName name="V_2">[737]Pipe!$A$12:$I$33</definedName>
    <definedName name="V_A">#REF!</definedName>
    <definedName name="V_B">#REF!</definedName>
    <definedName name="V_C">#REF!</definedName>
    <definedName name="V_COMPACTOR">#REF!</definedName>
    <definedName name="V_D">#REF!</definedName>
    <definedName name="V_ROLLER">#REF!</definedName>
    <definedName name="v_shape_136">#REF!</definedName>
    <definedName name="v_shape_236">#REF!</definedName>
    <definedName name="VA">#REF!</definedName>
    <definedName name="val">[738]Pipe!$A$12:$I$31</definedName>
    <definedName name="Values_Entered" localSheetId="1">IF(Loan_Amount*Interest_Rate*Loan_Years*Loan_Start&gt;0,1,0)</definedName>
    <definedName name="Values_Entered">IF(Loan_Amount*Interest_Rate*Loan_Years*Loan_Start&gt;0,1,0)</definedName>
    <definedName name="Valve">#REF!</definedName>
    <definedName name="valve_ab">#REF!</definedName>
    <definedName name="valve_hy">#REF!</definedName>
    <definedName name="VANCO">#REF!</definedName>
    <definedName name="VAR">#REF!</definedName>
    <definedName name="var_ord">#REF!</definedName>
    <definedName name="var_ord_h_lam">#REF!</definedName>
    <definedName name="var_ord_std_lam_h_lam">#REF!</definedName>
    <definedName name="VB">#REF!</definedName>
    <definedName name="vc">#REF!</definedName>
    <definedName name="vca">#REF!</definedName>
    <definedName name="vcau">#REF!</definedName>
    <definedName name="vcd">'[159]TE TS FA LAN MATV'!$F$84</definedName>
    <definedName name="vcd0.5">#REF!</definedName>
    <definedName name="vcd1.25">#REF!</definedName>
    <definedName name="vcd1.5">#REF!</definedName>
    <definedName name="vcd2.5">#REF!</definedName>
    <definedName name="VCHT">#REF!</definedName>
    <definedName name="Vcis">[259]MAPDC!$R$34</definedName>
    <definedName name="VCTT">#REF!</definedName>
    <definedName name="VCVBT1">'[144]VCV-BE-TONG'!$G$11</definedName>
    <definedName name="VCVBT2">'[144]VCV-BE-TONG'!$G$17</definedName>
    <definedName name="vczv">'[426]SAT-DAS'!$J$53</definedName>
    <definedName name="vd">#REF!</definedName>
    <definedName name="vd_3">#REF!</definedName>
    <definedName name="vd_apt">#REF!</definedName>
    <definedName name="vd150x150">#REF!</definedName>
    <definedName name="vd1800.500">#REF!</definedName>
    <definedName name="vd1800.500u">#REF!</definedName>
    <definedName name="vd3p">#REF!</definedName>
    <definedName name="vd500x150">#REF!</definedName>
    <definedName name="vd500x300">#REF!</definedName>
    <definedName name="vd700x300">#REF!</definedName>
    <definedName name="vd800.400">#REF!</definedName>
    <definedName name="vd800.400u">#REF!</definedName>
    <definedName name="vd950.550">#REF!</definedName>
    <definedName name="vd950.550u">#REF!</definedName>
    <definedName name="VDrain">#REF!</definedName>
    <definedName name="vegetation">#REF!</definedName>
    <definedName name="VEHICLES">#REF!</definedName>
    <definedName name="venetian">[199]BasicPrice!$F$157</definedName>
    <definedName name="VENT">#REF!</definedName>
    <definedName name="vent1">#REF!</definedName>
    <definedName name="ventilatorac">[199]BasicPrice!$F$179</definedName>
    <definedName name="ventilcabin">[199]BasicPrice!$F$191</definedName>
    <definedName name="ventilcontinous">[199]BasicPrice!$F$114</definedName>
    <definedName name="ventilnatural">[199]BasicPrice!$F$113</definedName>
    <definedName name="ver">#REF!</definedName>
    <definedName name="verbatingplate">'[244]DAFTAR ALAT'!$H$25</definedName>
    <definedName name="vertdrain">[169]HSD!$I$94</definedName>
    <definedName name="vertical">#REF!</definedName>
    <definedName name="vertical_drain">#REF!</definedName>
    <definedName name="vhamm">[198]ALAT!$K$19</definedName>
    <definedName name="vhf">'[159]TE TS FA LAN MATV'!$F$78</definedName>
    <definedName name="vi">[219]Kuantitas!$I$69</definedName>
    <definedName name="vibmin">[259]Base_Price!$J$193</definedName>
    <definedName name="vibrator">#REF!</definedName>
    <definedName name="vibratorroller">'[244]DAFTAR ALAT'!$H$24</definedName>
    <definedName name="vibro">'[266]Daf-Harga'!$H$49</definedName>
    <definedName name="Vibro_roller">'[161]#REF!'!$H$86</definedName>
    <definedName name="vibro_roller__agregat_A_pelebaran">'[161]#REF!'!$H$1022</definedName>
    <definedName name="vibro_roller_2.5">#REF!</definedName>
    <definedName name="vibro_roller_agregat_A_peninggian">'[161]#REF!'!$H$1287</definedName>
    <definedName name="vibro_roller_agregat_B_pelebaran">'[161]#REF!'!$H$1111</definedName>
    <definedName name="vibro_roller_agregat_B_peninggian">'[161]#REF!'!$H$1375</definedName>
    <definedName name="vibro_roller_bahu_jalan">'[161]#REF!'!$H$1199</definedName>
    <definedName name="vibro_roller_penyiapan_badan_jalan">'[161]#REF!'!$H$932</definedName>
    <definedName name="VIBRO_ROLLER_URUG_TANAH_BIASA">'[161]#REF!'!$H$750</definedName>
    <definedName name="vibro_roller_URUGAN_TANAH_PILIHAN">'[161]#REF!'!$H$849</definedName>
    <definedName name="Vibro_tandem">'[161]#REF!'!$H$94</definedName>
    <definedName name="vibro7">#REF!</definedName>
    <definedName name="VIBROROLLER">#REF!</definedName>
    <definedName name="VIBROROLLER321">[5]ANL!$J$1126</definedName>
    <definedName name="VIBROROLLER321_3">[191]ANL!$J$1126</definedName>
    <definedName name="VIBROROLLER33">[5]ANL!$J$1614</definedName>
    <definedName name="VIBROROLLER33_3">[191]ANL!$J$1614</definedName>
    <definedName name="VIBROROLLER511">[5]ANL!$J$2147</definedName>
    <definedName name="VIBROROLLER511_3">[191]ANL!$J$2147</definedName>
    <definedName name="VIBROROLLER512">[5]ANL!$J$2292</definedName>
    <definedName name="VIBROROLLER512_3">[191]ANL!$J$2292</definedName>
    <definedName name="VIBROROLLER521">[5]ANL!$J$2456</definedName>
    <definedName name="VIBROROLLER521_3">[191]ANL!$J$2456</definedName>
    <definedName name="vii">[219]Kuantitas!$I$86</definedName>
    <definedName name="VII_L1">#REF!</definedName>
    <definedName name="VII_L2">#REF!</definedName>
    <definedName name="VII_L3">#REF!</definedName>
    <definedName name="VII_LATAP">#REF!</definedName>
    <definedName name="VII_LD">#REF!</definedName>
    <definedName name="viii">[219]Kuantitas!$I$96</definedName>
    <definedName name="vin">#REF!</definedName>
    <definedName name="vinilex">'[195]har-sat'!$H$36</definedName>
    <definedName name="vinyl">#REF!</definedName>
    <definedName name="vinylacrylic">#REF!</definedName>
    <definedName name="virol">[184]DHSD!$G$45</definedName>
    <definedName name="Vkos">[259]MAPDC!$R$35</definedName>
    <definedName name="vl">#REF!</definedName>
    <definedName name="vl_3">#REF!</definedName>
    <definedName name="vl1p">#REF!</definedName>
    <definedName name="vl3p">#REF!</definedName>
    <definedName name="vldn400">#REF!</definedName>
    <definedName name="vldn600">#REF!</definedName>
    <definedName name="VLHC">[144]TNHCHINH!$I$38</definedName>
    <definedName name="vltram">#REF!</definedName>
    <definedName name="VLV">#REF!</definedName>
    <definedName name="vnt100_1">#REF!</definedName>
    <definedName name="vnt100_2">#REF!</definedName>
    <definedName name="vnt100_2_1">#REF!</definedName>
    <definedName name="vnt100_3">#REF!</definedName>
    <definedName name="vnt100_3_1">#REF!</definedName>
    <definedName name="vnt100_3_2">#REF!</definedName>
    <definedName name="vnt100_4">#REF!</definedName>
    <definedName name="vnt100_5">#REF!</definedName>
    <definedName name="vnt40_2">#REF!</definedName>
    <definedName name="vnt40_2_1">#REF!</definedName>
    <definedName name="vnt40_3_1">#REF!</definedName>
    <definedName name="vnt40_3_2">#REF!</definedName>
    <definedName name="vnt40_4">#REF!</definedName>
    <definedName name="vnt40_5">#REF!</definedName>
    <definedName name="vnt50_2">#REF!</definedName>
    <definedName name="vnt50_2_1">#REF!</definedName>
    <definedName name="vnt50_3_1">#REF!</definedName>
    <definedName name="vnt50_3_2">#REF!</definedName>
    <definedName name="vnt50_4">#REF!</definedName>
    <definedName name="vnt50_5">#REF!</definedName>
    <definedName name="vnt80_2">#REF!</definedName>
    <definedName name="vnt80_2_1">#REF!</definedName>
    <definedName name="vnt80_3_1">#REF!</definedName>
    <definedName name="vnt80_3_2">#REF!</definedName>
    <definedName name="vnt80_4">#REF!</definedName>
    <definedName name="vnt80_5">#REF!</definedName>
    <definedName name="vntf100">#REF!</definedName>
    <definedName name="vntf100_2">#REF!</definedName>
    <definedName name="vntf100_2_1">#REF!</definedName>
    <definedName name="vntf100_3_1">#REF!</definedName>
    <definedName name="vntf100_3_2">#REF!</definedName>
    <definedName name="vntf100_4">#REF!</definedName>
    <definedName name="vntf100_5">#REF!</definedName>
    <definedName name="vntf80">#REF!</definedName>
    <definedName name="vntf80_2">#REF!</definedName>
    <definedName name="vntf80_2_1">#REF!</definedName>
    <definedName name="vntf80_3_1">#REF!</definedName>
    <definedName name="vntf80_3_2">#REF!</definedName>
    <definedName name="vntf80_4">#REF!</definedName>
    <definedName name="vntf80_5">#REF!</definedName>
    <definedName name="vol">#REF!</definedName>
    <definedName name="VOL.LANTAI" hidden="1">#REF!</definedName>
    <definedName name="VolExt">#REF!</definedName>
    <definedName name="VolExt8">#REF!</definedName>
    <definedName name="VolTakur8">#REF!</definedName>
    <definedName name="voltmeter">#REF!</definedName>
    <definedName name="Volume">#REF!</definedName>
    <definedName name="Volume8">#REF!</definedName>
    <definedName name="vp">#REF!</definedName>
    <definedName name="vr3p">#REF!</definedName>
    <definedName name="vshape_1_18">#REF!</definedName>
    <definedName name="vshape_1_36">#REF!</definedName>
    <definedName name="vshape_2_36">#REF!</definedName>
    <definedName name="vshape_2_36nicad">#REF!</definedName>
    <definedName name="vshape1_36">#REF!</definedName>
    <definedName name="Vshape136">#REF!</definedName>
    <definedName name="Vshape136c_wbatt">#REF!</definedName>
    <definedName name="vshape2_36">#REF!</definedName>
    <definedName name="vshape2_36nicad">#REF!</definedName>
    <definedName name="vslab.12">[248]Material!$J$543</definedName>
    <definedName name="vslab.16">[248]Material!$J$545</definedName>
    <definedName name="VULVI">'[594]Ana-ALAT'!#REF!</definedName>
    <definedName name="VUP">#REF!</definedName>
    <definedName name="vv">#REF!</definedName>
    <definedName name="W">[586]analisa!$I$947</definedName>
    <definedName name="w_10">#REF!</definedName>
    <definedName name="W_2">#REF!</definedName>
    <definedName name="w_7">#REF!</definedName>
    <definedName name="w_l529">#REF!</definedName>
    <definedName name="W_LOADER">#REF!</definedName>
    <definedName name="w_loader_agregat_A_pelebaran">'[161]#REF!'!$H$1018</definedName>
    <definedName name="w_loader_agregat_A_peninggian">'[161]#REF!'!$H$1283</definedName>
    <definedName name="w_loader_agregat_B_pelebaran">'[161]#REF!'!$H$1107</definedName>
    <definedName name="w_loader_agregat_B_peninggian">'[161]#REF!'!$H$1371</definedName>
    <definedName name="w_loader_bahu_jalan">'[161]#REF!'!$H$1195</definedName>
    <definedName name="w_loader_lapen">'[161]#REF!'!$H$1990</definedName>
    <definedName name="w_loader_macadam">'[161]#REF!'!$H$2683</definedName>
    <definedName name="w_loader_telford">'[161]#REF!'!$H$1459</definedName>
    <definedName name="w.01">#REF!</definedName>
    <definedName name="w.02">#REF!</definedName>
    <definedName name="w.03a">#REF!</definedName>
    <definedName name="w.03b">#REF!</definedName>
    <definedName name="w.04">#REF!</definedName>
    <definedName name="w.05a">#REF!</definedName>
    <definedName name="w.05b">#REF!</definedName>
    <definedName name="w.1">#REF!</definedName>
    <definedName name="w.1a">#REF!</definedName>
    <definedName name="w.1b">#REF!</definedName>
    <definedName name="w.3">#REF!</definedName>
    <definedName name="w.6">#REF!</definedName>
    <definedName name="w.7">#REF!</definedName>
    <definedName name="w.stain">#REF!</definedName>
    <definedName name="w100k">#REF!</definedName>
    <definedName name="w10k">#REF!</definedName>
    <definedName name="w300k">#REF!</definedName>
    <definedName name="w5k">#REF!</definedName>
    <definedName name="w600k">#REF!</definedName>
    <definedName name="w60k">#REF!</definedName>
    <definedName name="wa">#REF!</definedName>
    <definedName name="WADIR">[3]Menu!$C$27</definedName>
    <definedName name="Waktu" hidden="1">'[739]2'!$H$12:$H$20</definedName>
    <definedName name="Waktu_Pelaksanaan">'[503]data-pendukung'!$H$39</definedName>
    <definedName name="walles">'[266]Daf-Harga'!$H$50</definedName>
    <definedName name="wapel">[248]MAPP!$M$14</definedName>
    <definedName name="warehouse">'[233]h.sat-bbm'!$J$70</definedName>
    <definedName name="Was">#REF!</definedName>
    <definedName name="wash">#REF!</definedName>
    <definedName name="washbasin">[199]BasicPrice!$F$163</definedName>
    <definedName name="washtafel">#REF!</definedName>
    <definedName name="washu">#REF!</definedName>
    <definedName name="wastafel">#REF!</definedName>
    <definedName name="wastafel_pop">#REF!</definedName>
    <definedName name="wastafelkaca">#REF!</definedName>
    <definedName name="wat_pump">'[266]Daf-Harga'!$H$46</definedName>
    <definedName name="WATE">#REF!</definedName>
    <definedName name="water">'[161]#REF!'!$H$130</definedName>
    <definedName name="Water_Pump">'[161]#REF!'!$H$84</definedName>
    <definedName name="Water_Pump_4">#REF!</definedName>
    <definedName name="water_tank">#REF!</definedName>
    <definedName name="water_tank_2000l">#REF!</definedName>
    <definedName name="water_tank_agregat_A_pelebaran">'[161]#REF!'!$H$1021</definedName>
    <definedName name="water_tank_agregat_A_peninggian">'[161]#REF!'!$H$1286</definedName>
    <definedName name="water_tank_agregat_B_pelebaran">'[161]#REF!'!$H$1110</definedName>
    <definedName name="water_tank_agregat_B_peninggian">'[161]#REF!'!$H$1374</definedName>
    <definedName name="water_tank_B_0">'[161]#REF!'!$H$2426</definedName>
    <definedName name="water_tank_bahu_jalan">'[161]#REF!'!$H$1198</definedName>
    <definedName name="water_tank_batu_kali">'[161]#REF!'!$H$2770</definedName>
    <definedName name="water_tank_ctsb">'[161]#REF!'!$H$1548</definedName>
    <definedName name="water_tank_K_1_2_5">'[161]#REF!'!$H$2341</definedName>
    <definedName name="water_tank_K_2_2_5">'[161]#REF!'!$H$2255</definedName>
    <definedName name="Water_tank_truck">'[161]#REF!'!$H$83</definedName>
    <definedName name="Water_tank_truck_PAsang_batu_mortar">'[161]#REF!'!$H$128</definedName>
    <definedName name="water_tank_truck_penyiapan_badan_jalan">'[161]#REF!'!$H$933</definedName>
    <definedName name="WATER_TANK_TRUCK_URUG_TANAH_BIASA">'[161]#REF!'!$H$751</definedName>
    <definedName name="water_tank_truck_URUGAN_TANAH_PILIHAN">'[161]#REF!'!$H$850</definedName>
    <definedName name="water.prof">#REF!</definedName>
    <definedName name="water2">'[233]h.sat-bbm'!$J$45</definedName>
    <definedName name="watercoating">[199]BasicPrice!$F$101</definedName>
    <definedName name="waterfloor">[199]BasicPrice!$F$99</definedName>
    <definedName name="watermortar">[199]BasicPrice!$F$102</definedName>
    <definedName name="watermur">'[451]HB '!$F$159</definedName>
    <definedName name="waterpass">#REF!</definedName>
    <definedName name="waterpit">[199]BasicPrice!$F$100</definedName>
    <definedName name="waterprof">#REF!</definedName>
    <definedName name="waterproof">#REF!</definedName>
    <definedName name="waterproofig">#REF!</definedName>
    <definedName name="waterproofing">'[451]HB '!$F$165</definedName>
    <definedName name="waterproofingnituthene">#REF!</definedName>
    <definedName name="WATERPUMP">#REF!</definedName>
    <definedName name="waterroof">[199]BasicPrice!$F$98</definedName>
    <definedName name="waterscreed">#REF!</definedName>
    <definedName name="waterstop">'[451]HB '!$F$166</definedName>
    <definedName name="waterstopplate">[199]BasicPrice!$F$66</definedName>
    <definedName name="watersupp">'[233]h.sat-bbm'!$J$62</definedName>
    <definedName name="Watertank">#REF!</definedName>
    <definedName name="watertank_agregat_A_pelebaran">#REF!</definedName>
    <definedName name="WATERTANK33">[5]ANL!$J$1625</definedName>
    <definedName name="WATERTANK33_3">[191]ANL!$J$1625</definedName>
    <definedName name="WATERTANK511">[5]ANL!$J$2169</definedName>
    <definedName name="WATERTANK511_3">[191]ANL!$J$2169</definedName>
    <definedName name="WATERTANK512">[5]ANL!$J$2315</definedName>
    <definedName name="WATERTANK512_3">[191]ANL!$J$2315</definedName>
    <definedName name="WATERTANK521">[5]ANL!$J$2466</definedName>
    <definedName name="WATERTANK521_3">[191]ANL!$J$2466</definedName>
    <definedName name="WATERTANKER">#REF!</definedName>
    <definedName name="WaterTanker30004500L">[253]HARGA!$F$96</definedName>
    <definedName name="watkr">[184]DHSD!$G$47</definedName>
    <definedName name="watt">[312]data!$F$62:$Q$94</definedName>
    <definedName name="WATU">#REF!</definedName>
    <definedName name="Wavin">#REF!</definedName>
    <definedName name="WC">'[740]Gedung Kantor'!$Z$215</definedName>
    <definedName name="wc_2000">#REF!</definedName>
    <definedName name="wd">#REF!</definedName>
    <definedName name="we">[741]ME_DOSEN!$A$1:$J$209</definedName>
    <definedName name="WEAR">#REF!</definedName>
    <definedName name="weath">#REF!</definedName>
    <definedName name="weathershield">#REF!</definedName>
    <definedName name="wedus" hidden="1">#REF!</definedName>
    <definedName name="week">#REF!</definedName>
    <definedName name="weephole">[142]BasicPrice!$G$157</definedName>
    <definedName name="wel_loder_1.7">'[266]Daf-Harga'!$H$51</definedName>
    <definedName name="welder">[259]Base_Price!$J$17</definedName>
    <definedName name="Welding">'[742]Harga dasar'!$F$255</definedName>
    <definedName name="welding_set">#REF!</definedName>
    <definedName name="weldmax">[259]Base_Price!$J$194</definedName>
    <definedName name="WENDED_SET">#REF!</definedName>
    <definedName name="wer">'[743]SAT-DAS'!$J$66</definedName>
    <definedName name="WERD">#REF!</definedName>
    <definedName name="wesi">[142]AnConW!$I$765</definedName>
    <definedName name="westafel">[270]Bahan!$F$13</definedName>
    <definedName name="westafell548">'[271]Harga Satuan'!$G$34</definedName>
    <definedName name="wf">'[195]har-sat'!$H$49</definedName>
    <definedName name="Wf_Dn">#REF!</definedName>
    <definedName name="WF_GG">#REF!</definedName>
    <definedName name="Wf_Jp">#REF!</definedName>
    <definedName name="wfprof">#REF!</definedName>
    <definedName name="WG">#REF!</definedName>
    <definedName name="WH">#REF!</definedName>
    <definedName name="Wheel_loader">'[161]#REF!'!$H$82</definedName>
    <definedName name="wheel_loader_aspal_minor">'[161]#REF!'!$H$3112</definedName>
    <definedName name="Wheel_loader_URUGAN_TANAH_PILIHAN">'[161]#REF!'!$H$846</definedName>
    <definedName name="wheelbar">'[332]Hrg Sat'!$E$32</definedName>
    <definedName name="WHEELLOADER">#REF!</definedName>
    <definedName name="whell_loader">'[265]22 Operasional Kegiatan'!$E$112</definedName>
    <definedName name="WHELLLOADER511">[5]ANL!$J$2097</definedName>
    <definedName name="WHELLLOADER511_3">[191]ANL!$J$2097</definedName>
    <definedName name="WHELLLOADER512">[5]ANL!$J$2242</definedName>
    <definedName name="WHELLLOADER512_3">[191]ANL!$J$2242</definedName>
    <definedName name="WHELLLOADER521">[5]ANL!$J$2406</definedName>
    <definedName name="WHELLLOADER521_3">[191]ANL!$J$2406</definedName>
    <definedName name="wil">[198]RKP!$L$33</definedName>
    <definedName name="WIN">#REF!</definedName>
    <definedName name="Window">'[439]D &amp; W sizes'!$G$3:$I$19</definedName>
    <definedName name="wire">[295]DH!$G$45</definedName>
    <definedName name="wire_mesh">#REF!</definedName>
    <definedName name="wire8">#REF!</definedName>
    <definedName name="wiredglass">[199]BasicPrice!$F$142</definedName>
    <definedName name="wiremash">[295]Ans!$J$439</definedName>
    <definedName name="wiremash9">[295]Ans!$J$487</definedName>
    <definedName name="Wiremesh">'[541]Upah Modifikasi'!$E$22</definedName>
    <definedName name="wiremesh10">'[258]AHS Struktur'!$G$393</definedName>
    <definedName name="wiremesh7">'[258]AHS Struktur'!$G$481</definedName>
    <definedName name="wiremesh8">'[258]AHS Struktur'!$G$430</definedName>
    <definedName name="WIRSBO">#REF!</definedName>
    <definedName name="WKAWL">[578]Divisi1!$AX$82</definedName>
    <definedName name="wkt">[157]Sheet1!$B$15</definedName>
    <definedName name="wl">#REF!</definedName>
    <definedName name="wlccwtscdccpsrp">#REF!</definedName>
    <definedName name="wlccwtscdccpsrpu">#REF!</definedName>
    <definedName name="wlcsdw">#REF!</definedName>
    <definedName name="wlcsdwu">#REF!</definedName>
    <definedName name="wlcstccpcaab">#REF!</definedName>
    <definedName name="wlcstccpcaabu">#REF!</definedName>
    <definedName name="wld">[344]DHSD!$G$48</definedName>
    <definedName name="wloa">'[340]DU&amp;B'!$F$47</definedName>
    <definedName name="WM_4">#REF!</definedName>
    <definedName name="WM_5">#REF!</definedName>
    <definedName name="wm_6">#REF!</definedName>
    <definedName name="WM_7">#REF!</definedName>
    <definedName name="WM_8">#REF!</definedName>
    <definedName name="wmesh.6">[248]Material!$J$509</definedName>
    <definedName name="wmesh.8">[248]Material!$J$91</definedName>
    <definedName name="WO">#REF!</definedName>
    <definedName name="wood">[259]Base_Price!$J$84</definedName>
    <definedName name="wooden10">[142]BasicPrice!$G$182</definedName>
    <definedName name="woodenceiling">[199]BasicPrice!$F$151</definedName>
    <definedName name="woodendoor">[199]BasicPrice!$F$126</definedName>
    <definedName name="woodenlouver">[199]BasicPrice!$F$137</definedName>
    <definedName name="woodenwindow">[199]BasicPrice!$F$134</definedName>
    <definedName name="wp">#REF!</definedName>
    <definedName name="wp_1">#REF!</definedName>
    <definedName name="wp_b">#REF!</definedName>
    <definedName name="wp_c">#REF!</definedName>
    <definedName name="wp_r">#REF!</definedName>
    <definedName name="wpbln">[259]DATA!$E$14</definedName>
    <definedName name="wphk">[259]DATA!$E$12</definedName>
    <definedName name="wpm_sc">#REF!</definedName>
    <definedName name="wq">'[236]Lamp-4 Sat-Das'!$J$22</definedName>
    <definedName name="wqw">#REF!</definedName>
    <definedName name="wrn.AAA." hidden="1">{#N/A,#N/A,FALSE,"REK";#N/A,#N/A,FALSE,"Bq-ARS"}</definedName>
    <definedName name="wrn.chi._.tiÆt." hidden="1">{#N/A,#N/A,FALSE,"Chi tiÆt"}</definedName>
    <definedName name="wrn.rtpl." hidden="1">{#N/A,#N/A,FALSE,"REK-S-TPL";#N/A,#N/A,FALSE,"REK-TPML";#N/A,#N/A,FALSE,"RAB-TEMPEL"}</definedName>
    <definedName name="wrn.ry." hidden="1">{#N/A,#N/A,FALSE,"REK";#N/A,#N/A,FALSE,"rab"}</definedName>
    <definedName name="WRP">#REF!</definedName>
    <definedName name="WS">#REF!</definedName>
    <definedName name="ws_1530">#REF!</definedName>
    <definedName name="ws_d">#REF!</definedName>
    <definedName name="WSD">#REF!</definedName>
    <definedName name="wsf">[222]BoQ!$A$41:$H$59</definedName>
    <definedName name="WSOP">#REF!</definedName>
    <definedName name="WT">'[342]SAT-DAS'!$I$76</definedName>
    <definedName name="wt.30000">#REF!</definedName>
    <definedName name="wtanker">'[405]Harga S Dasar UNTUK IDISI'!$L$55</definedName>
    <definedName name="wtc">#REF!</definedName>
    <definedName name="wtc_1">#REF!</definedName>
    <definedName name="wtc_2">#REF!</definedName>
    <definedName name="wtc_3">#REF!</definedName>
    <definedName name="wtc_4">#REF!</definedName>
    <definedName name="wtc_5">#REF!</definedName>
    <definedName name="wtc_6">#REF!</definedName>
    <definedName name="wtc_7">#REF!</definedName>
    <definedName name="wterprofbahan">#REF!</definedName>
    <definedName name="wterstop">#REF!</definedName>
    <definedName name="wterstopbahan">#REF!</definedName>
    <definedName name="wtflw230j">#REF!</definedName>
    <definedName name="wtflw830j">#REF!</definedName>
    <definedName name="wtpcoat">#REF!</definedName>
    <definedName name="wtpmem">#REF!</definedName>
    <definedName name="wtr">#REF!</definedName>
    <definedName name="wtrt">'[236]Lamp-4 Sat-Das'!$J$33</definedName>
    <definedName name="WTRTANK">'[18]Har Sat'!$J$144</definedName>
    <definedName name="wts">[661]MAJOR!$P$8000</definedName>
    <definedName name="wttmin">[259]Base_Price!$J$198</definedName>
    <definedName name="wuwung">'[161]#REF!'!$F$98</definedName>
    <definedName name="wuwung_Gjawa">'[161]#REF!'!$I$507</definedName>
    <definedName name="WW" hidden="1">{#N/A,#N/A,FALSE,"Chi tiÆt"}</definedName>
    <definedName name="wwer">[344]DHSD!$G$38</definedName>
    <definedName name="wwr">'[487]SAT-DAS'!$J$36</definedName>
    <definedName name="WWW">'[744]anlsa alat'!$AW$9</definedName>
    <definedName name="wwww">#REF!</definedName>
    <definedName name="WWWWW">[745]B.T!$C$9</definedName>
    <definedName name="wwwwww">[222]BoQ!$A$235:$H$260</definedName>
    <definedName name="WWWWWWWWWWWWWWQ">#REF!</definedName>
    <definedName name="wyerwr">'[428]SAT-DAS'!$J$40</definedName>
    <definedName name="wytws">[445]DHSD!$G$32</definedName>
    <definedName name="x">#REF!</definedName>
    <definedName name="X.1">#REF!</definedName>
    <definedName name="x1pind">#REF!</definedName>
    <definedName name="x1ping">#REF!</definedName>
    <definedName name="x1pint">#REF!</definedName>
    <definedName name="xa">#REF!</definedName>
    <definedName name="XAF9a">[160]BOW!$B$150</definedName>
    <definedName name="XAF9b">[160]BOW!$B$166</definedName>
    <definedName name="XAF9c">[160]BOW!$B$182</definedName>
    <definedName name="XCCT">0.5</definedName>
    <definedName name="xfco">#REF!</definedName>
    <definedName name="xfco3p">#REF!</definedName>
    <definedName name="xfconc3p">'[144]CHITIET VL-NC'!$G$94</definedName>
    <definedName name="xfcotnc">#REF!</definedName>
    <definedName name="xfcotvl">#REF!</definedName>
    <definedName name="xfcovl3p">'[144]CHITIET VL-NC'!$G$90</definedName>
    <definedName name="xhn">#REF!</definedName>
    <definedName name="xi">#REF!</definedName>
    <definedName name="xig">#REF!</definedName>
    <definedName name="xig1p">#REF!</definedName>
    <definedName name="xig3p">#REF!</definedName>
    <definedName name="xiggnc">'[144]CHITIET VL-NC'!$G$57</definedName>
    <definedName name="xiggvl">'[144]CHITIET VL-NC'!$G$53</definedName>
    <definedName name="xignc3p">#REF!</definedName>
    <definedName name="xigvl3p">#REF!</definedName>
    <definedName name="XII">#REF!</definedName>
    <definedName name="XIII">#REF!</definedName>
    <definedName name="xin">#REF!</definedName>
    <definedName name="xin1903p">#REF!</definedName>
    <definedName name="xin190nc3p">'[144]CHITIET VL-NC'!$G$76</definedName>
    <definedName name="xin190vl3p">'[144]CHITIET VL-NC'!$G$72</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nc3p">'[144]CHITIET VL-NC'!$G$85</definedName>
    <definedName name="xindvl1p">#REF!</definedName>
    <definedName name="xindvl3p">'[144]CHITIET VL-NC'!$G$80</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p">#REF!</definedName>
    <definedName name="xit23p">#REF!</definedName>
    <definedName name="xit2nc3p">#REF!</definedName>
    <definedName name="xit2vl3p">#REF!</definedName>
    <definedName name="xit3p">#REF!</definedName>
    <definedName name="xitnc3p">#REF!</definedName>
    <definedName name="xittnc">'[144]CHITIET VL-NC'!$G$48</definedName>
    <definedName name="xittvl">'[144]CHITIET VL-NC'!$G$44</definedName>
    <definedName name="xitvl3p">#REF!</definedName>
    <definedName name="xk010a">[160]Analisa!$J$1104</definedName>
    <definedName name="xk020a">'[205]ANL. Harga'!$K$7079</definedName>
    <definedName name="XK224a">'[205]ANL. Harga'!$K$1285</definedName>
    <definedName name="XK514.a">'[205]ANL. Harga'!$K$565</definedName>
    <definedName name="xk514a">'[205]ANL. Harga'!$J$679</definedName>
    <definedName name="XK612a">[160]Analisa!$K$2234</definedName>
    <definedName name="xk621a">[160]Analisa!$E$5949</definedName>
    <definedName name="Xkg.2">[160]Analisa!$B$5672</definedName>
    <definedName name="xm">[404]gvl!$N$16</definedName>
    <definedName name="xpagar">[395]MAPP!$T$25</definedName>
    <definedName name="xray">#REF!</definedName>
    <definedName name="XSXXXXXXXXXXXX" hidden="1">[128]TJ1Q47!$G$7:$G$31</definedName>
    <definedName name="xx">[222]BoQ!$A$90:$H$129</definedName>
    <definedName name="XXX">#REF!</definedName>
    <definedName name="xxxx" hidden="1">{#N/A,#N/A,FALSE,"REK-S-TPL";#N/A,#N/A,FALSE,"REK-TPML";#N/A,#N/A,FALSE,"RAB-TEMPEL"}</definedName>
    <definedName name="xxxxx">'[487]SAT-DAS'!$J$53</definedName>
    <definedName name="XXXXXXXXXXX" hidden="1">[128]TJ1Q47!$N$7:$N$31</definedName>
    <definedName name="xxxxxxxxxxxxxxxxx">'[223]SAT-DAS'!$J$28</definedName>
    <definedName name="y">[222]BoQ!$A$1:$H$59</definedName>
    <definedName name="yayuk" hidden="1">#REF!</definedName>
    <definedName name="ydtr">[240]DHSD!$G$37</definedName>
    <definedName name="ydudu">'[239]SAT-DAS'!$J$38</definedName>
    <definedName name="YEN">#REF!</definedName>
    <definedName name="yen1">[746]PriceList!$Q$4</definedName>
    <definedName name="yes">{"Book1","4.09 FLORA DAN FAUNA.xls","4.22 PERLENGKAPAN SEKOLAH.xls"}</definedName>
    <definedName name="YETUE">[241]DHSD!$G$27</definedName>
    <definedName name="yhd">[240]DHSD!$G$39</definedName>
    <definedName name="yhh">'[454]SAT-DAS'!$J$19</definedName>
    <definedName name="yhutry">[241]DHSD!$G$43</definedName>
    <definedName name="yjudjd">[240]DHSD!$G$20</definedName>
    <definedName name="yoh">[747]Ch!$A$3</definedName>
    <definedName name="yrts">'[446]SAT-DAS'!$J$63</definedName>
    <definedName name="yrty">[344]DHSD!$G$26</definedName>
    <definedName name="yt">[344]DHSD!$G$44</definedName>
    <definedName name="YTE">'[236]Lamp-4 Sat-Das'!$J$71</definedName>
    <definedName name="ytjuft">[344]DHSD!$G$46</definedName>
    <definedName name="ytresw">[241]DHSD!$G$48</definedName>
    <definedName name="ytsy">[241]DHSD!$G$26</definedName>
    <definedName name="YTUE">'[236]Lamp-4 Sat-Das'!$J$20</definedName>
    <definedName name="yudd">[240]DHSD!$G$27</definedName>
    <definedName name="yui">'[743]SAT-DAS'!$J$70</definedName>
    <definedName name="yuiwrei_9">#REF!</definedName>
    <definedName name="yujdh">[240]DHSD!$G$26</definedName>
    <definedName name="yujdtydtu">[445]DHSD!$G$16</definedName>
    <definedName name="yunj">'[487]SAT-DAS'!$J$44</definedName>
    <definedName name="yuy">'[426]SAT-DAS'!$J$65</definedName>
    <definedName name="yy">[222]BoQ!$A$199:$H$234</definedName>
    <definedName name="YYWSTYT">'[236]Lamp-4 Sat-Das'!$J$33</definedName>
    <definedName name="yyy">'[705]anlsa alat'!$AW$22</definedName>
    <definedName name="yyyyyyyyy">[222]BoQ!$A$231:$H$234</definedName>
    <definedName name="Z">[3]Bill!$B$43:$J$53</definedName>
    <definedName name="Z_2">#REF!</definedName>
    <definedName name="Z_423C5E37_8739_4120_93A0_C4EF6C600D63_.wvu.PrintArea" hidden="1">#REF!</definedName>
    <definedName name="Z_60C09D59_E1B8_4DE0_84A5_C4D52EC877AC_.wvu.Rows">'[748]Analis Kusen okk'!$A$17:$IV$20,'[748]Analis Kusen okk'!$A$25:$IV$26,'[748]Analis Kusen okk'!$A$28:$IV$30,'[748]Analis Kusen okk'!$A$33:$IV$42,'[748]Analis Kusen okk'!$A$44:$IV$44,'[748]Analis Kusen okk'!$A$47:$IV$50,'[748]Analis Kusen okk'!$A$52:$IV$60,'[748]Analis Kusen okk'!$A$65:$IV$67,'[748]Analis Kusen okk'!$A$143:$IV$878</definedName>
    <definedName name="Z_695D386F_DBF9_4CA2_A4F0_04319DDDFF8F_.wvu.PrintArea" hidden="1">[749]XY!#REF!</definedName>
    <definedName name="Z_695D386F_DBF9_4CA2_A4F0_04319DDDFF8F_.wvu.PrintTitles" hidden="1">[749]XY!#REF!</definedName>
    <definedName name="Z_AEFAA9BC_77A3_4DB7_9FE7_A7F47A5E0AF8_.wvu.Rows" hidden="1">'[750]IN OUT'!$94:$65536,'[750]IN OUT'!$5:$93</definedName>
    <definedName name="Z_C5F07B99_5B9B_4D7E_8E51_7715CFFC23CA_.wvu.Rows" hidden="1">[751]Estimate!$32:$42,[751]Estimate!$56:$63,[751]Estimate!$69:$72,[751]Estimate!$85:$90,[751]Estimate!$103:$108,[751]Estimate!$125:$126,[751]Estimate!$142:$147,[751]Estimate!$151:$154,[751]Estimate!$158:$191,[751]Estimate!$193:$194,[751]Estimate!$198:$225,[751]Estimate!$227:$232,[751]Estimate!$253:$254,[751]Estimate!$265:$274,[751]Estimate!$287:$316,[751]Estimate!$319:$354</definedName>
    <definedName name="Z_C68F7E66_DBEE_4C62_8CE7_6B99B31303FC_.wvu.Rows">'[752]AnalisaSIPIL RIIL'!$A$208:$IV$214,'[752]AnalisaSIPIL RIIL'!$A$224:$IV$231,'[752]AnalisaSIPIL RIIL'!$A$468:$IV$482</definedName>
    <definedName name="z_jabatan_irektur">[753]Data!$G$7</definedName>
    <definedName name="z_nama_direktur">[753]Data!$G$5</definedName>
    <definedName name="z_nama_perusahaan">[753]Data!$G$9</definedName>
    <definedName name="z_tanggal_tawaran">[753]Data!$G$3</definedName>
    <definedName name="Zekring1">[289]UPAH!$D$26</definedName>
    <definedName name="zinc">#REF!</definedName>
    <definedName name="zink">#REF!</definedName>
    <definedName name="Zip">#REF!</definedName>
    <definedName name="ZSGFSG">'[239]SAT-DAS'!$J$40</definedName>
    <definedName name="ZV_064">#REF!</definedName>
    <definedName name="ZV_303">#REF!</definedName>
    <definedName name="ZVDSGERGS">[237]ALAT!$AW$8</definedName>
    <definedName name="ZVZXVCX">[237]ALAT!$AW$9</definedName>
    <definedName name="zz">'[515]Analisa EI-AL'!$E$159</definedName>
    <definedName name="zzzzzzzz">[222]BoQ!$A$261:$H$354</definedName>
    <definedName name="ｷｸﾞ_1">#REF!</definedName>
    <definedName name="ｹｼ1">#REF!</definedName>
    <definedName name="ｹｼ2">#REF!</definedName>
    <definedName name="ｹｼ3">#REF!</definedName>
    <definedName name="ｹｼ4">#REF!</definedName>
    <definedName name="ｹｼ5">#REF!</definedName>
    <definedName name="ｼｽｳ_1">#REF!</definedName>
    <definedName name="ｼｮｳﾒｲﾘﾂ_1">#REF!</definedName>
    <definedName name="ｼｮｳﾒｲﾘﾂ_2">#REF!</definedName>
    <definedName name="ｽﾞｰﾑ">#REF!</definedName>
    <definedName name="ｽﾞｰﾑ2">[754]概総括1!$A$1:$O$29</definedName>
    <definedName name="ﾊﾝｼｬﾘﾂ">#REF!</definedName>
    <definedName name="ﾌｧｲﾙ">#REF!</definedName>
    <definedName name="ﾍﾔｼｽｳ_2">#REF!</definedName>
    <definedName name="ﾎｼｭﾘﾂ">#REF!</definedName>
    <definedName name="ﾒﾆｭｰ">#REF!</definedName>
    <definedName name="ﾗﾝﾌﾟ_1">#REF!</definedName>
    <definedName name="ﾗﾝﾌﾟ_2">#REF!</definedName>
    <definedName name="ﾗﾝﾌﾟ_3">#REF!</definedName>
    <definedName name="三社材料">#REF!</definedName>
    <definedName name="代価">#REF!</definedName>
    <definedName name="保印">#REF!</definedName>
    <definedName name="全部">#REF!</definedName>
    <definedName name="出力">#REF!</definedName>
    <definedName name="削除">#REF!</definedName>
    <definedName name="労務費">[755]NET表!$K$68:$L$72</definedName>
    <definedName name="単位">#REF!</definedName>
    <definedName name="単価">#REF!</definedName>
    <definedName name="単入">#REF!</definedName>
    <definedName name="印刷">#REF!</definedName>
    <definedName name="印刷A">#REF!</definedName>
    <definedName name="合計">#REF!</definedName>
    <definedName name="外貨レート">[755]NET表!$D$68:$H$72</definedName>
    <definedName name="工・">#REF!</definedName>
    <definedName name="工期計算式">[754]概総括1!$A$1:$O$29</definedName>
    <definedName name="材料">#REF!</definedName>
    <definedName name="枚数">#REF!</definedName>
    <definedName name="登録">#REF!</definedName>
    <definedName name="白紙">#REF!</definedName>
    <definedName name="直入">#REF!</definedName>
    <definedName name="種類">#REF!</definedName>
    <definedName name="空調換気">[754]概総括1!$A$1:$O$29</definedName>
    <definedName name="給排水衛生">[754]概総括1!$A$1:$O$29</definedName>
    <definedName name="編集">#REF!</definedName>
    <definedName name="表示">#REF!</definedName>
    <definedName name="見積提出用掛率">[755]BQ表!$Q$1:$V$8</definedName>
    <definedName name="見積方式">[755]BQ表!$AA$1:$AB$5</definedName>
    <definedName name="記入">#REF!</definedName>
    <definedName name="輸入材各種税率">[755]NET表!$D$74:$H$77</definedName>
    <definedName name="追削">#REF!</definedName>
    <definedName name="追加">#REF!</definedName>
    <definedName name="通貨名称">[755]BQ表!$Y$1:$Y$6</definedName>
    <definedName name="連動">#REF!</definedName>
    <definedName name="電気">[754]概総括1!$A$1:$O$29</definedName>
    <definedName name="頁計">#REF!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 i="3" l="1"/>
  <c r="I56" i="3" s="1"/>
  <c r="H27" i="3" l="1"/>
  <c r="I27" i="3" s="1"/>
  <c r="H26" i="3"/>
  <c r="I26" i="3" s="1"/>
  <c r="H25" i="3"/>
  <c r="I25" i="3" s="1"/>
  <c r="I87" i="3"/>
  <c r="I86" i="3"/>
  <c r="H83" i="3"/>
  <c r="I83" i="3" s="1"/>
  <c r="H82" i="3"/>
  <c r="I82" i="3" s="1"/>
  <c r="H81" i="3"/>
  <c r="I81" i="3" s="1"/>
  <c r="H80" i="3"/>
  <c r="I80" i="3" s="1"/>
  <c r="H79" i="3"/>
  <c r="I79" i="3" s="1"/>
  <c r="H78" i="3"/>
  <c r="I78" i="3" s="1"/>
  <c r="H77" i="3"/>
  <c r="I77" i="3" s="1"/>
  <c r="H74" i="3"/>
  <c r="I74" i="3" s="1"/>
  <c r="H67" i="3"/>
  <c r="I67" i="3" s="1"/>
  <c r="H66" i="3"/>
  <c r="I66" i="3" s="1"/>
  <c r="H65" i="3"/>
  <c r="I65" i="3" s="1"/>
  <c r="H64" i="3"/>
  <c r="I64" i="3" s="1"/>
  <c r="H63" i="3"/>
  <c r="I63" i="3" s="1"/>
  <c r="H62" i="3"/>
  <c r="I62" i="3" s="1"/>
  <c r="H61" i="3"/>
  <c r="I61" i="3" s="1"/>
  <c r="H55" i="3"/>
  <c r="I55" i="3" s="1"/>
  <c r="H54" i="3"/>
  <c r="I54" i="3" s="1"/>
  <c r="H53" i="3"/>
  <c r="I53" i="3" s="1"/>
  <c r="I57" i="3" s="1"/>
  <c r="H52" i="3"/>
  <c r="I52" i="3" s="1"/>
  <c r="H45" i="3"/>
  <c r="I45" i="3" s="1"/>
  <c r="H41" i="3"/>
  <c r="I41" i="3" s="1"/>
  <c r="H40" i="3"/>
  <c r="I40" i="3" s="1"/>
  <c r="H34" i="3"/>
  <c r="I34" i="3" s="1"/>
  <c r="H32" i="3"/>
  <c r="I32" i="3" s="1"/>
  <c r="H31" i="3"/>
  <c r="I31" i="3" s="1"/>
  <c r="H21" i="3"/>
  <c r="I21" i="3" s="1"/>
  <c r="H20" i="3"/>
  <c r="I20" i="3" s="1"/>
  <c r="H18" i="3"/>
  <c r="I18" i="3" s="1"/>
  <c r="H17" i="3"/>
  <c r="I17" i="3" s="1"/>
  <c r="H16" i="3"/>
  <c r="I16" i="3" s="1"/>
  <c r="H15" i="3"/>
  <c r="I15" i="3" s="1"/>
  <c r="H14" i="3"/>
  <c r="I14" i="3" s="1"/>
  <c r="H12" i="3"/>
  <c r="I12" i="3" s="1"/>
  <c r="H11" i="3"/>
  <c r="I11" i="3" s="1"/>
  <c r="I115" i="1"/>
  <c r="B115" i="1"/>
  <c r="I114" i="1"/>
  <c r="I116" i="1" s="1"/>
  <c r="H111" i="1"/>
  <c r="I111" i="1" s="1"/>
  <c r="H110" i="1"/>
  <c r="I110" i="1" s="1"/>
  <c r="H109" i="1"/>
  <c r="I109" i="1" s="1"/>
  <c r="H108" i="1"/>
  <c r="I108" i="1" s="1"/>
  <c r="H107" i="1"/>
  <c r="I107" i="1" s="1"/>
  <c r="H106" i="1"/>
  <c r="I106" i="1" s="1"/>
  <c r="B106" i="1"/>
  <c r="B107" i="1" s="1"/>
  <c r="B108" i="1" s="1"/>
  <c r="B109" i="1" s="1"/>
  <c r="B110" i="1" s="1"/>
  <c r="B111" i="1" s="1"/>
  <c r="H105" i="1"/>
  <c r="I105" i="1" s="1"/>
  <c r="H102" i="1"/>
  <c r="I102" i="1" s="1"/>
  <c r="H101" i="1"/>
  <c r="I101" i="1" s="1"/>
  <c r="H100" i="1"/>
  <c r="I100" i="1" s="1"/>
  <c r="H99" i="1"/>
  <c r="I99" i="1" s="1"/>
  <c r="B99" i="1"/>
  <c r="B100" i="1" s="1"/>
  <c r="B101" i="1" s="1"/>
  <c r="B102" i="1" s="1"/>
  <c r="H98" i="1"/>
  <c r="I98" i="1" s="1"/>
  <c r="H95" i="1"/>
  <c r="I95" i="1" s="1"/>
  <c r="H94" i="1"/>
  <c r="I94" i="1" s="1"/>
  <c r="H93" i="1"/>
  <c r="I93" i="1" s="1"/>
  <c r="B93" i="1"/>
  <c r="B94" i="1" s="1"/>
  <c r="B95" i="1" s="1"/>
  <c r="I92" i="1"/>
  <c r="H92" i="1"/>
  <c r="H89" i="1"/>
  <c r="I89" i="1" s="1"/>
  <c r="H88" i="1"/>
  <c r="I88" i="1" s="1"/>
  <c r="H87" i="1"/>
  <c r="I87" i="1" s="1"/>
  <c r="H86" i="1"/>
  <c r="I86" i="1" s="1"/>
  <c r="H85" i="1"/>
  <c r="I85" i="1" s="1"/>
  <c r="H84" i="1"/>
  <c r="I84" i="1" s="1"/>
  <c r="B84" i="1"/>
  <c r="B85" i="1" s="1"/>
  <c r="B86" i="1" s="1"/>
  <c r="B87" i="1" s="1"/>
  <c r="B88" i="1" s="1"/>
  <c r="B89" i="1" s="1"/>
  <c r="H83" i="1"/>
  <c r="I83" i="1" s="1"/>
  <c r="H80" i="1"/>
  <c r="I80" i="1" s="1"/>
  <c r="H79" i="1"/>
  <c r="I79" i="1" s="1"/>
  <c r="H78" i="1"/>
  <c r="I78" i="1" s="1"/>
  <c r="H77" i="1"/>
  <c r="I77" i="1" s="1"/>
  <c r="H76" i="1"/>
  <c r="I76" i="1" s="1"/>
  <c r="H75" i="1"/>
  <c r="I75" i="1" s="1"/>
  <c r="H74" i="1"/>
  <c r="I74" i="1" s="1"/>
  <c r="H73" i="1"/>
  <c r="I73" i="1" s="1"/>
  <c r="H72" i="1"/>
  <c r="I72" i="1" s="1"/>
  <c r="H71" i="1"/>
  <c r="I71" i="1" s="1"/>
  <c r="H70" i="1"/>
  <c r="I70" i="1" s="1"/>
  <c r="B70" i="1"/>
  <c r="B71" i="1" s="1"/>
  <c r="B72" i="1" s="1"/>
  <c r="B73" i="1" s="1"/>
  <c r="B74" i="1" s="1"/>
  <c r="B75" i="1" s="1"/>
  <c r="B76" i="1" s="1"/>
  <c r="B77" i="1" s="1"/>
  <c r="B78" i="1" s="1"/>
  <c r="B79" i="1" s="1"/>
  <c r="B80" i="1" s="1"/>
  <c r="H69" i="1"/>
  <c r="I69" i="1" s="1"/>
  <c r="H66" i="1"/>
  <c r="I66" i="1" s="1"/>
  <c r="H65" i="1"/>
  <c r="I65" i="1" s="1"/>
  <c r="B65" i="1"/>
  <c r="B66" i="1" s="1"/>
  <c r="H64" i="1"/>
  <c r="I64" i="1" s="1"/>
  <c r="H62" i="1"/>
  <c r="I62" i="1" s="1"/>
  <c r="H61" i="1"/>
  <c r="I61" i="1" s="1"/>
  <c r="B61" i="1"/>
  <c r="B62" i="1" s="1"/>
  <c r="H60" i="1"/>
  <c r="I60" i="1" s="1"/>
  <c r="H56" i="1"/>
  <c r="I56" i="1" s="1"/>
  <c r="H55" i="1"/>
  <c r="I55" i="1" s="1"/>
  <c r="H54" i="1"/>
  <c r="I54" i="1" s="1"/>
  <c r="H53" i="1"/>
  <c r="I53" i="1" s="1"/>
  <c r="H52" i="1"/>
  <c r="I52" i="1" s="1"/>
  <c r="H51" i="1"/>
  <c r="I51" i="1" s="1"/>
  <c r="H50" i="1"/>
  <c r="I50" i="1" s="1"/>
  <c r="B50" i="1"/>
  <c r="B51" i="1" s="1"/>
  <c r="B52" i="1" s="1"/>
  <c r="B53" i="1" s="1"/>
  <c r="B54" i="1" s="1"/>
  <c r="B55" i="1" s="1"/>
  <c r="B56" i="1" s="1"/>
  <c r="H49" i="1"/>
  <c r="I49" i="1" s="1"/>
  <c r="H48" i="1"/>
  <c r="I48" i="1" s="1"/>
  <c r="H45" i="1"/>
  <c r="I45" i="1" s="1"/>
  <c r="H44" i="1"/>
  <c r="I44" i="1" s="1"/>
  <c r="H43" i="1"/>
  <c r="I43" i="1" s="1"/>
  <c r="H42" i="1"/>
  <c r="I42" i="1" s="1"/>
  <c r="H41" i="1"/>
  <c r="I41" i="1" s="1"/>
  <c r="B41" i="1"/>
  <c r="B42" i="1" s="1"/>
  <c r="B43" i="1" s="1"/>
  <c r="B44" i="1" s="1"/>
  <c r="H40" i="1"/>
  <c r="I40" i="1" s="1"/>
  <c r="H37" i="1"/>
  <c r="I37" i="1" s="1"/>
  <c r="H36" i="1"/>
  <c r="I36" i="1" s="1"/>
  <c r="H35" i="1"/>
  <c r="I35" i="1" s="1"/>
  <c r="H34" i="1"/>
  <c r="I34" i="1" s="1"/>
  <c r="H33" i="1"/>
  <c r="I33" i="1" s="1"/>
  <c r="H32" i="1"/>
  <c r="I32" i="1" s="1"/>
  <c r="B32" i="1"/>
  <c r="B33" i="1" s="1"/>
  <c r="B34" i="1" s="1"/>
  <c r="B35" i="1" s="1"/>
  <c r="B36" i="1" s="1"/>
  <c r="B37" i="1" s="1"/>
  <c r="H31" i="1"/>
  <c r="I31" i="1" s="1"/>
  <c r="I28" i="1"/>
  <c r="H28" i="1"/>
  <c r="H27" i="1"/>
  <c r="I27" i="1" s="1"/>
  <c r="H26" i="1"/>
  <c r="I26" i="1" s="1"/>
  <c r="H25" i="1"/>
  <c r="I25" i="1" s="1"/>
  <c r="H24" i="1"/>
  <c r="I24" i="1" s="1"/>
  <c r="H23" i="1"/>
  <c r="I23" i="1" s="1"/>
  <c r="H22" i="1"/>
  <c r="I22" i="1" s="1"/>
  <c r="B22" i="1"/>
  <c r="B23" i="1" s="1"/>
  <c r="B24" i="1" s="1"/>
  <c r="B25" i="1" s="1"/>
  <c r="B26" i="1" s="1"/>
  <c r="B27" i="1" s="1"/>
  <c r="B28" i="1" s="1"/>
  <c r="H21" i="1"/>
  <c r="I21" i="1" s="1"/>
  <c r="H18" i="1"/>
  <c r="I18" i="1" s="1"/>
  <c r="H17" i="1"/>
  <c r="I17" i="1" s="1"/>
  <c r="H16" i="1"/>
  <c r="I16" i="1" s="1"/>
  <c r="H15" i="1"/>
  <c r="I15" i="1" s="1"/>
  <c r="H14" i="1"/>
  <c r="I14" i="1" s="1"/>
  <c r="H13" i="1"/>
  <c r="I13" i="1" s="1"/>
  <c r="H12" i="1"/>
  <c r="I12" i="1" s="1"/>
  <c r="B12" i="1"/>
  <c r="B13" i="1" s="1"/>
  <c r="B14" i="1" s="1"/>
  <c r="B15" i="1" s="1"/>
  <c r="B16" i="1" s="1"/>
  <c r="B17" i="1" s="1"/>
  <c r="B18" i="1" s="1"/>
  <c r="H11" i="1"/>
  <c r="I11" i="1" s="1"/>
  <c r="I96" i="1" l="1"/>
  <c r="I67" i="1"/>
  <c r="I112" i="1"/>
  <c r="I38" i="1"/>
  <c r="I22" i="3"/>
  <c r="I50" i="3"/>
  <c r="I75" i="3"/>
  <c r="I84" i="3"/>
  <c r="I35" i="3"/>
  <c r="I42" i="3"/>
  <c r="I37" i="3"/>
  <c r="I59" i="3"/>
  <c r="I29" i="1"/>
  <c r="I57" i="1"/>
  <c r="I19" i="1"/>
  <c r="I81" i="1"/>
  <c r="I90" i="1"/>
  <c r="I103" i="1"/>
  <c r="I46" i="1"/>
</calcChain>
</file>

<file path=xl/sharedStrings.xml><?xml version="1.0" encoding="utf-8"?>
<sst xmlns="http://schemas.openxmlformats.org/spreadsheetml/2006/main" count="881" uniqueCount="389">
  <si>
    <t>Bill of Quantity</t>
  </si>
  <si>
    <t>Nama Pekerjaan</t>
  </si>
  <si>
    <t>:</t>
  </si>
  <si>
    <t>Perencanaan Pembangunan Fly Over Madika</t>
  </si>
  <si>
    <t>Lokasi Pekerjaan</t>
  </si>
  <si>
    <t>Surabaya</t>
  </si>
  <si>
    <t>Tahun Anggaran</t>
  </si>
  <si>
    <t>NO.</t>
  </si>
  <si>
    <t>URAIAN PEKERJAAN</t>
  </si>
  <si>
    <t>VOLUME</t>
  </si>
  <si>
    <t>SAT.</t>
  </si>
  <si>
    <t>HARGA SAT.</t>
  </si>
  <si>
    <t xml:space="preserve"> JUMLAH HARGA</t>
  </si>
  <si>
    <t>( Rp. )</t>
  </si>
  <si>
    <t>I.</t>
  </si>
  <si>
    <t>PEKERJAAN PERSIAPAN</t>
  </si>
  <si>
    <t xml:space="preserve">Mobilisasi &amp; Demobilisasi </t>
  </si>
  <si>
    <t>Ls</t>
  </si>
  <si>
    <t xml:space="preserve">Pembersihan Awal Lokasi Proyek </t>
  </si>
  <si>
    <t>M2</t>
  </si>
  <si>
    <t>Direksi Keet dan Gudang termasuk fasilitas</t>
  </si>
  <si>
    <t>Penyediaan Air Bersih dan Listrik</t>
  </si>
  <si>
    <t>Pekerjaan Adminitrasi, Dokumentasi dan Peralatan K3</t>
  </si>
  <si>
    <t>Stakeout dan Positioning</t>
  </si>
  <si>
    <t>Pembuatan Pagar Sementara Seng Gelombang, T = 2 meter</t>
  </si>
  <si>
    <t>M1</t>
  </si>
  <si>
    <t>Pas. Rambu-rambu Pengaman + Lampu Warning Light</t>
  </si>
  <si>
    <t>Bh</t>
  </si>
  <si>
    <t>JUMLAH I</t>
  </si>
  <si>
    <t>II.</t>
  </si>
  <si>
    <t>PEKERJAAN TANAH</t>
  </si>
  <si>
    <t>Penggalian Tanah dengan Alat Berat</t>
  </si>
  <si>
    <t>M3</t>
  </si>
  <si>
    <t>Pengurugan Sirtu (Padat)</t>
  </si>
  <si>
    <t>Angkutan Tanah Keluar Proyek</t>
  </si>
  <si>
    <t>Pekerjaan Pemasangan PVD (100mm x 3 mm)</t>
  </si>
  <si>
    <t>Pekerjaan Pemasangan PHD (100mm x 20 mm)</t>
  </si>
  <si>
    <t>Pemasangan Settlement Plate</t>
  </si>
  <si>
    <t>Pemasangan Pneumatic Piezometer</t>
  </si>
  <si>
    <t>Pemasangan Inclinometer</t>
  </si>
  <si>
    <t>JUMLAH II</t>
  </si>
  <si>
    <t>III.</t>
  </si>
  <si>
    <t>PEKERJAAN PONDASI</t>
  </si>
  <si>
    <r>
      <t xml:space="preserve">Pengadaan Spun Pile </t>
    </r>
    <r>
      <rPr>
        <sz val="12"/>
        <color theme="1"/>
        <rFont val="Calibri"/>
        <family val="2"/>
      </rPr>
      <t>Ø</t>
    </r>
    <r>
      <rPr>
        <sz val="12"/>
        <color theme="1"/>
        <rFont val="Arial Narrow"/>
        <family val="2"/>
      </rPr>
      <t xml:space="preserve"> 80cm (ex. WIKA class C)</t>
    </r>
  </si>
  <si>
    <t>Pemancangan Tiang Pancang</t>
  </si>
  <si>
    <t>Penyambungan Tiang Pancang</t>
  </si>
  <si>
    <t>Pemotongan Kepala Tiang Pancang</t>
  </si>
  <si>
    <t>Beton Bertulang pengisi Spun Pile (K-225) ; Pemakaian Besi 210 Kg</t>
  </si>
  <si>
    <t xml:space="preserve">Pile Driving Analyzer (Tes PDA) </t>
  </si>
  <si>
    <t>Titik</t>
  </si>
  <si>
    <t>Pekerjaan Lantai Kerja Beton B0</t>
  </si>
  <si>
    <t>JUMLAH III</t>
  </si>
  <si>
    <t>IV.</t>
  </si>
  <si>
    <t>PEKERJAAN STRUKTUR BAWAH</t>
  </si>
  <si>
    <t>Pilecap Abutment (K-300) ; Pemakaian Besi 69 Kg</t>
  </si>
  <si>
    <t>Pilecap Pilar - P1 (K-300) ; Pemakaian Besi 153 Kg</t>
  </si>
  <si>
    <t>Pilecap Pilar - P2 (K-300) ; Pemakaian Besi 153 Kg</t>
  </si>
  <si>
    <t>Pilecap Pilar - P3 (K-300) ; Pemakaian Besi 153 Kg</t>
  </si>
  <si>
    <t>Pilecap Pilar - P4 (K-300) ; Pemakaian Besi 153 Kg</t>
  </si>
  <si>
    <t>Pekerjaan Wing Wall (K-300) ; Pemakaian Besi 160 Kg</t>
  </si>
  <si>
    <t>JUMLAH IV</t>
  </si>
  <si>
    <t>V.</t>
  </si>
  <si>
    <t>PEKERJAAN STRUKTUR ATAS</t>
  </si>
  <si>
    <t>Pekerjaan Abutment (K-300) ; Pemakaian Besi 111 Kg</t>
  </si>
  <si>
    <t>Pekerjaan Pilar - P1 (K-300) ; Pemakaian Besi 218 Kg</t>
  </si>
  <si>
    <t>Pekerjaan Pilar - P2 (K-300) ; Pemakaian Besi 178 Kg</t>
  </si>
  <si>
    <t>Pekerjaan Pilar - P3 (K-300) ; Pemakaian Besi 148 Kg</t>
  </si>
  <si>
    <t>Pekerjaan Pilar - P4 (K-300) ; Pemakaian Besi 133 Kg</t>
  </si>
  <si>
    <t>Pekerjaan Pier Head - P1 (K-300) ; Pemakaian Besi 193 Kg</t>
  </si>
  <si>
    <t>Pekerjaan Pier Head - P2 (K-300) ; Pemakaian Besi 193 Kg</t>
  </si>
  <si>
    <t>Pekerjaan Pier Head - P3 (K-300) ; Pemakaian Besi 193 Kg</t>
  </si>
  <si>
    <t>Pekerjaan Pier Head - P4 (K-300) ; Pemakaian Besi 193 Kg</t>
  </si>
  <si>
    <t>JUMLAH V</t>
  </si>
  <si>
    <t>VI.</t>
  </si>
  <si>
    <t>PEKERJAAN PC- I GIRDER H=170cm, DIAFRAGMA &amp; PLAT DECK Tb.7cm</t>
  </si>
  <si>
    <t>A</t>
  </si>
  <si>
    <t>Pengadaan Material</t>
  </si>
  <si>
    <t>PC-I Girder H=170cm, L=30m, CTC=230cm (K-600)</t>
  </si>
  <si>
    <t>Diafragma Beton (K-600)</t>
  </si>
  <si>
    <t>Plat Deck 1,00m x 1,65m x 0,07m</t>
  </si>
  <si>
    <t>B</t>
  </si>
  <si>
    <t>Erection</t>
  </si>
  <si>
    <t>JUMLAH VI</t>
  </si>
  <si>
    <t>VII.</t>
  </si>
  <si>
    <t>PEKERJAAN PLAT LANTAI &amp; TROTOAR</t>
  </si>
  <si>
    <t>Bekisting Plat Lantai (Kantilever)</t>
  </si>
  <si>
    <t>Pelat Lantai Tb.25cm (K-300) ; Pemakaian Besi 168 Kg</t>
  </si>
  <si>
    <t>Pelat Injak (K-300) ; Pemakaian Besi 147 Kg</t>
  </si>
  <si>
    <t>Trotoar Beton Tb.20cm (K-300) ; Pemakaian Besi 210 Kg</t>
  </si>
  <si>
    <t>Pengaman Delatasi antar Girder Besi Suku L100.100.10</t>
  </si>
  <si>
    <t>Pengaman Tepi Trotoar Besi Siku L60.60.6</t>
  </si>
  <si>
    <t>Elastomer Girder 400mm x 500mm x 89mm</t>
  </si>
  <si>
    <t>Dudukan Posisi Elastomer</t>
  </si>
  <si>
    <t>Rubber Pad Pelat Injak (Karet Jenis Konveyor)</t>
  </si>
  <si>
    <t>Lapis Perekat (Tack Coat)</t>
  </si>
  <si>
    <t>Ltr</t>
  </si>
  <si>
    <t>Penghamparan Lapis Permukaan Aspal Beton Laston (AC) tb. 4 cm</t>
  </si>
  <si>
    <t>Boog / Parapet Jembatan (K-300) ; Pemakaian Besi 152 Kg)</t>
  </si>
  <si>
    <t>JUMLAH VII</t>
  </si>
  <si>
    <t>VIII.</t>
  </si>
  <si>
    <t>PEKERJAAN OPRIT</t>
  </si>
  <si>
    <t>Galian Tanah Tumpuan Plengsengan</t>
  </si>
  <si>
    <t>Pas. Batu Kali Belah 15/20  (1 PC : 4 Ps)</t>
  </si>
  <si>
    <t>Pek. Pasir Urug</t>
  </si>
  <si>
    <t>Pek. Urugan dan Pemadatan Tanah Tb. 1 m (Subgrade)</t>
  </si>
  <si>
    <t>Pek. Urugan dan Pemadatan Sirtu Tb. 10 cm (Subbase)</t>
  </si>
  <si>
    <t>Pek. Urugan dan Pemadatan batu Pecah Tb. 15 cm (Base Course)</t>
  </si>
  <si>
    <t>Pek. Lapen Macadam Tb. 20 cm</t>
  </si>
  <si>
    <t>JUMLAH VIII</t>
  </si>
  <si>
    <t>IX.</t>
  </si>
  <si>
    <t>PEKERJAAN ASPAL</t>
  </si>
  <si>
    <t>Lapis Resap Ikat ( Prime Coat )</t>
  </si>
  <si>
    <t>Penghamparan ATB  tb. 6 cm</t>
  </si>
  <si>
    <t>Ton</t>
  </si>
  <si>
    <t>Lapis Perekat ( Tack Coat )</t>
  </si>
  <si>
    <t>Penghamparan Lapis Permukaan Aspal Beton Laston ( AC ) tb. 4 cm</t>
  </si>
  <si>
    <t>JUMLAH IX</t>
  </si>
  <si>
    <t>X.</t>
  </si>
  <si>
    <t>PEKERJAAN MEKANIKAL &amp; ELEKTRIKAL</t>
  </si>
  <si>
    <t>Pek. Pemasangan Pipa Drainase PVC-AW 6"</t>
  </si>
  <si>
    <t>Pek. Pemasangan Pipa Drainase PVC-AW 8"</t>
  </si>
  <si>
    <t>Pek. Pemasangan Lampu PJU Siap Menyala</t>
  </si>
  <si>
    <t>Unit</t>
  </si>
  <si>
    <t>Pengadaan dan Pemasangan Panel Lampu PJU - 3 Phase13200 VA</t>
  </si>
  <si>
    <t>Pek. Pemasangan / Penarikan Kabel NYFGBY 4 X 10 mm</t>
  </si>
  <si>
    <t>JUMLAH X</t>
  </si>
  <si>
    <t>XI.</t>
  </si>
  <si>
    <t>PEKERJAAN ARSITEKTURAL</t>
  </si>
  <si>
    <t>Pek. Pot Beton (Barrier Jalan)</t>
  </si>
  <si>
    <t>Pek. Pemasangan Ornamen Baja WF 600x300</t>
  </si>
  <si>
    <t>Kg</t>
  </si>
  <si>
    <t>Pek. Cutting dan Bending Baja WF</t>
  </si>
  <si>
    <t>Pek. Plat Plendes</t>
  </si>
  <si>
    <t>Pek. Railling Pipa Galvanis 3"</t>
  </si>
  <si>
    <t>Pengecatan Dasar Meni Besi</t>
  </si>
  <si>
    <t>Pengecatan Besi</t>
  </si>
  <si>
    <t>JUMLAH XI</t>
  </si>
  <si>
    <t>XII.</t>
  </si>
  <si>
    <t>PERIJINAN &amp; PENYAMBUNGAN DAYA LISTRIK</t>
  </si>
  <si>
    <t>Penyambungan Daya PLN 13200 VA ( sebanyak 1 rangkai )</t>
  </si>
  <si>
    <t>JILDAK ( materai, admin, bank, konsuil dll )</t>
  </si>
  <si>
    <t>JUMLAH XII</t>
  </si>
  <si>
    <t>Perencanaan Jembatan Beton Bentang 15m</t>
  </si>
  <si>
    <t>Surakarta</t>
  </si>
  <si>
    <t>PEKERJAAN PONDASI SUMURAN</t>
  </si>
  <si>
    <t>Pemasangan Bekisting Cincin Beton</t>
  </si>
  <si>
    <t>Pembesian Pondasi Sumuran</t>
  </si>
  <si>
    <t>Pembetonan Pondasi Sumuran</t>
  </si>
  <si>
    <t>Pasangan Papan Nama Proyek</t>
  </si>
  <si>
    <t>PEKERJAAN ABUTMENT</t>
  </si>
  <si>
    <t>Pemasangan Bekisting Abutment T</t>
  </si>
  <si>
    <t>Pembesian Abutment T</t>
  </si>
  <si>
    <t>Pembetonan Abutment T</t>
  </si>
  <si>
    <t>Pemasangan Bekisting Wing wall</t>
  </si>
  <si>
    <t>Pembesian Wing wall</t>
  </si>
  <si>
    <t>Pembetonan Wing wall</t>
  </si>
  <si>
    <t>Pengurugan dan pemerataan Sirtu (Padat)</t>
  </si>
  <si>
    <t xml:space="preserve">PEKERJAAN GIRDER </t>
  </si>
  <si>
    <t>PEKERJAAN DIAFRAGMA</t>
  </si>
  <si>
    <t>Pemasangan Bekisting Pelat Lantai Jembatan</t>
  </si>
  <si>
    <t>Pemasangan Bekisting Girder 450 x 1000 mm</t>
  </si>
  <si>
    <t>Pembesian Girder 450 x 1000 mm</t>
  </si>
  <si>
    <t>Pembetonan Girder 450 x 1000 mm</t>
  </si>
  <si>
    <t>Pemasangan Bekisting Diafragma 300 x 500 mm</t>
  </si>
  <si>
    <t>Pembesian Diafragma 300 x 500 mm</t>
  </si>
  <si>
    <t>Pembetonan Diafragma 300 x 500 mm</t>
  </si>
  <si>
    <t>Pembesian Pelat Lantai Jembatan</t>
  </si>
  <si>
    <t>Pembesian Pelat Injak Jembatan</t>
  </si>
  <si>
    <t>Pembetonan Pelat Injak Jembatan</t>
  </si>
  <si>
    <t>PEKERJAAN DRAINASE</t>
  </si>
  <si>
    <t>Penggalian Tanah untuk Selokan  Drainase</t>
  </si>
  <si>
    <t>Penggalian Tanah untuk Pondasi Sumuran</t>
  </si>
  <si>
    <t>Penggalian Tanah untuk Saluran Kolam Resapan</t>
  </si>
  <si>
    <t>Pemasangan Bekisting Drainase</t>
  </si>
  <si>
    <t>Pembesian Drainase</t>
  </si>
  <si>
    <t>Pembetonan Drainase</t>
  </si>
  <si>
    <t>1.</t>
  </si>
  <si>
    <t>2.</t>
  </si>
  <si>
    <t>2.1</t>
  </si>
  <si>
    <t>2.2</t>
  </si>
  <si>
    <t>1.1</t>
  </si>
  <si>
    <t>1.2</t>
  </si>
  <si>
    <t>1.3</t>
  </si>
  <si>
    <t>1.4</t>
  </si>
  <si>
    <t>1.5</t>
  </si>
  <si>
    <t>1.6</t>
  </si>
  <si>
    <t>1.7</t>
  </si>
  <si>
    <t>1.8</t>
  </si>
  <si>
    <t>1.9</t>
  </si>
  <si>
    <t>2.1.1</t>
  </si>
  <si>
    <t>2.1.2</t>
  </si>
  <si>
    <t>2.1.3</t>
  </si>
  <si>
    <t>2.1.4</t>
  </si>
  <si>
    <t>2.1.5</t>
  </si>
  <si>
    <t>2.2.1</t>
  </si>
  <si>
    <t>2.2.2</t>
  </si>
  <si>
    <t>2.2.3</t>
  </si>
  <si>
    <t>2.2.4</t>
  </si>
  <si>
    <t>2.2.5</t>
  </si>
  <si>
    <t>2.2.6</t>
  </si>
  <si>
    <t>2.3</t>
  </si>
  <si>
    <t>2.3.1</t>
  </si>
  <si>
    <t>2.3.2</t>
  </si>
  <si>
    <t>2.3.3</t>
  </si>
  <si>
    <t>2.3.4</t>
  </si>
  <si>
    <t>2.4</t>
  </si>
  <si>
    <t>2.4.1</t>
  </si>
  <si>
    <t>2.4.2</t>
  </si>
  <si>
    <t>2.4.3</t>
  </si>
  <si>
    <t>2.4.4</t>
  </si>
  <si>
    <t>2.4.5</t>
  </si>
  <si>
    <t>2.4.6</t>
  </si>
  <si>
    <t>3.</t>
  </si>
  <si>
    <t>3.1</t>
  </si>
  <si>
    <t>3.2</t>
  </si>
  <si>
    <t>3.3</t>
  </si>
  <si>
    <t>3.4</t>
  </si>
  <si>
    <t>Pemasangan Bekisting Trotoar</t>
  </si>
  <si>
    <t>Pembesian Trotoar</t>
  </si>
  <si>
    <t>Pembetonan Trotoar</t>
  </si>
  <si>
    <t>PEKERJAAN TROTOAR</t>
  </si>
  <si>
    <t>PEKERJAAN PARAPET</t>
  </si>
  <si>
    <t>Pemasangan Bekisting Parapet</t>
  </si>
  <si>
    <t>Pembesian Parapet</t>
  </si>
  <si>
    <t>Pembetonan Parapet</t>
  </si>
  <si>
    <t>Pemasangan Pipa Sandaran Parapet</t>
  </si>
  <si>
    <t>Pembetonan Pelat Lantai Jembatan</t>
  </si>
  <si>
    <t xml:space="preserve">PEKERJAAN PELAT LANTAI </t>
  </si>
  <si>
    <t>Pemasangan Bekisting Slab Edge</t>
  </si>
  <si>
    <t>Pemasangan Bekisting Pelat Injak Jembatan</t>
  </si>
  <si>
    <t>Pembesian Slab Edge</t>
  </si>
  <si>
    <t>Pembetonan Slab Edge</t>
  </si>
  <si>
    <t>4.</t>
  </si>
  <si>
    <t>4.1</t>
  </si>
  <si>
    <t>4.2</t>
  </si>
  <si>
    <t>4.1.1</t>
  </si>
  <si>
    <t>.4.1.2</t>
  </si>
  <si>
    <t>4.2.1</t>
  </si>
  <si>
    <t>4.2.2</t>
  </si>
  <si>
    <t>4.2.3</t>
  </si>
  <si>
    <t>4.2.4</t>
  </si>
  <si>
    <t>5.</t>
  </si>
  <si>
    <t>PEKERJAAN FINISIHING</t>
  </si>
  <si>
    <t>5.1</t>
  </si>
  <si>
    <t>5.2</t>
  </si>
  <si>
    <t>Pekerjaan Pengecatan</t>
  </si>
  <si>
    <t>Pembersihan Material Konstruksi</t>
  </si>
  <si>
    <t>5.3</t>
  </si>
  <si>
    <t>Pembuatan Marka Jalan</t>
  </si>
  <si>
    <t>4.1.2</t>
  </si>
  <si>
    <t>3.1.1</t>
  </si>
  <si>
    <t>3.1.2</t>
  </si>
  <si>
    <t>3.1.3</t>
  </si>
  <si>
    <t>3.2.1</t>
  </si>
  <si>
    <t>3.2.2</t>
  </si>
  <si>
    <t>3.2.3</t>
  </si>
  <si>
    <t>3.3.1</t>
  </si>
  <si>
    <t>3.3.2</t>
  </si>
  <si>
    <t>3.3.3</t>
  </si>
  <si>
    <t>3.3.4</t>
  </si>
  <si>
    <t>3.3.5</t>
  </si>
  <si>
    <t>3.3.6</t>
  </si>
  <si>
    <t>3.3.7</t>
  </si>
  <si>
    <t>3.3.8</t>
  </si>
  <si>
    <t>3.3.9</t>
  </si>
  <si>
    <t>3.3.10</t>
  </si>
  <si>
    <t>3.4.1</t>
  </si>
  <si>
    <t>3.4.2</t>
  </si>
  <si>
    <t>3.4.3</t>
  </si>
  <si>
    <t>3.4.4</t>
  </si>
  <si>
    <t>WORK BREAKDOWN STRUCTURE</t>
  </si>
  <si>
    <t>Pasangan Rambu-rambu Pengaman + Lampu Warning Light</t>
  </si>
  <si>
    <t>Pekerjaan Persiapan</t>
  </si>
  <si>
    <t>Pekerjaan Drainase</t>
  </si>
  <si>
    <t>Pekerjaan Tanah</t>
  </si>
  <si>
    <t>Pekerjaan Pondasi Sumuran</t>
  </si>
  <si>
    <t>Pekerjaan Abutment</t>
  </si>
  <si>
    <t>Pekerjaan Struktur Bawah</t>
  </si>
  <si>
    <t>Pekerjaan Girder</t>
  </si>
  <si>
    <t>Pekerjaan Diafragma</t>
  </si>
  <si>
    <t>Pekerjaan Pelat Lantai</t>
  </si>
  <si>
    <t>Pekerjaan Aspal</t>
  </si>
  <si>
    <t>Pekerjaan Struktur Atas</t>
  </si>
  <si>
    <t>Proyek Konstruksi Jembatan Beton</t>
  </si>
  <si>
    <t>3.1.4</t>
  </si>
  <si>
    <t>3.1.5</t>
  </si>
  <si>
    <t>3.1.6</t>
  </si>
  <si>
    <t>LEVEL 2</t>
  </si>
  <si>
    <t>LEVEL 1</t>
  </si>
  <si>
    <t>NAMA PROYEK</t>
  </si>
  <si>
    <t>RUMPUN PEKERJAAN</t>
  </si>
  <si>
    <t>LEVEL 3</t>
  </si>
  <si>
    <t>LEVEL 4</t>
  </si>
  <si>
    <t>JENIS PEKERJAAN</t>
  </si>
  <si>
    <t>PAKET RINCIAN PEKERJAAN</t>
  </si>
  <si>
    <t>Lapis Resap Ikat (Prime Coat)</t>
  </si>
  <si>
    <t>Pekerjaan Trotoar</t>
  </si>
  <si>
    <t>Pekerjaan Parapet</t>
  </si>
  <si>
    <t>Pekerjaan Aksesoris Struktur Jembatan</t>
  </si>
  <si>
    <t>PEKERJAAN AKSESORIS STRUKTUR JEMBATAN</t>
  </si>
  <si>
    <t>Pekerjaan Finishing</t>
  </si>
  <si>
    <t>Pekerjaan Pengecatan Struktur Jembatan</t>
  </si>
  <si>
    <t>Pembuatan Pagar Sementara Seng Gelombang, T = 2 m</t>
  </si>
  <si>
    <t>id</t>
  </si>
  <si>
    <t>id_section</t>
  </si>
  <si>
    <t>name</t>
  </si>
  <si>
    <t>level</t>
  </si>
  <si>
    <t>kode_wbs</t>
  </si>
  <si>
    <t>parent_wbs</t>
  </si>
  <si>
    <t>created_at</t>
  </si>
  <si>
    <t>4.1.3</t>
  </si>
  <si>
    <t>(Null)</t>
  </si>
  <si>
    <t xml:space="preserve">Nama </t>
  </si>
  <si>
    <t xml:space="preserve">Jenis Data </t>
  </si>
  <si>
    <t>Keterangan</t>
  </si>
  <si>
    <t>Id</t>
  </si>
  <si>
    <t>Int</t>
  </si>
  <si>
    <r>
      <t xml:space="preserve">Id </t>
    </r>
    <r>
      <rPr>
        <i/>
        <sz val="12"/>
        <color theme="1"/>
        <rFont val="Times New Roman"/>
        <family val="1"/>
      </rPr>
      <t>User</t>
    </r>
    <r>
      <rPr>
        <sz val="12"/>
        <color theme="1"/>
        <rFont val="Times New Roman"/>
        <family val="1"/>
      </rPr>
      <t xml:space="preserve"> </t>
    </r>
  </si>
  <si>
    <t>Name</t>
  </si>
  <si>
    <t>Varchar</t>
  </si>
  <si>
    <r>
      <t xml:space="preserve">Nama </t>
    </r>
    <r>
      <rPr>
        <i/>
        <sz val="12"/>
        <color theme="1"/>
        <rFont val="Times New Roman"/>
        <family val="1"/>
      </rPr>
      <t>user</t>
    </r>
    <r>
      <rPr>
        <sz val="12"/>
        <color theme="1"/>
        <rFont val="Times New Roman"/>
        <family val="1"/>
      </rPr>
      <t xml:space="preserve"> yang sedang mengakses </t>
    </r>
    <r>
      <rPr>
        <i/>
        <sz val="12"/>
        <color theme="1"/>
        <rFont val="Times New Roman"/>
        <family val="1"/>
      </rPr>
      <t>database</t>
    </r>
  </si>
  <si>
    <t>Username</t>
  </si>
  <si>
    <r>
      <t xml:space="preserve">Username </t>
    </r>
    <r>
      <rPr>
        <sz val="12"/>
        <color theme="1"/>
        <rFont val="Times New Roman"/>
        <family val="1"/>
      </rPr>
      <t xml:space="preserve">yang digunakan oleh </t>
    </r>
    <r>
      <rPr>
        <i/>
        <sz val="12"/>
        <color theme="1"/>
        <rFont val="Times New Roman"/>
        <family val="1"/>
      </rPr>
      <t>user</t>
    </r>
    <r>
      <rPr>
        <sz val="12"/>
        <color theme="1"/>
        <rFont val="Times New Roman"/>
        <family val="1"/>
      </rPr>
      <t xml:space="preserve"> dalam aplikas </t>
    </r>
    <r>
      <rPr>
        <i/>
        <sz val="12"/>
        <color theme="1"/>
        <rFont val="Times New Roman"/>
        <family val="1"/>
      </rPr>
      <t>website</t>
    </r>
  </si>
  <si>
    <t>Password</t>
  </si>
  <si>
    <r>
      <t xml:space="preserve">Kata sandi yang digunakan oleh </t>
    </r>
    <r>
      <rPr>
        <i/>
        <sz val="12"/>
        <color theme="1"/>
        <rFont val="Times New Roman"/>
        <family val="1"/>
      </rPr>
      <t>user</t>
    </r>
    <r>
      <rPr>
        <sz val="12"/>
        <color theme="1"/>
        <rFont val="Times New Roman"/>
        <family val="1"/>
      </rPr>
      <t xml:space="preserve"> untuk dapat megakses </t>
    </r>
    <r>
      <rPr>
        <i/>
        <sz val="12"/>
        <color theme="1"/>
        <rFont val="Times New Roman"/>
        <family val="1"/>
      </rPr>
      <t>database</t>
    </r>
  </si>
  <si>
    <t>Role</t>
  </si>
  <si>
    <t>Posisi dari pengguna (responden/pemilik proyek)</t>
  </si>
  <si>
    <t>Created_at</t>
  </si>
  <si>
    <t xml:space="preserve">Keterangan waktu pembuatan akun </t>
  </si>
  <si>
    <r>
      <t xml:space="preserve">Id </t>
    </r>
    <r>
      <rPr>
        <i/>
        <sz val="12"/>
        <color theme="1"/>
        <rFont val="Times New Roman"/>
        <family val="1"/>
      </rPr>
      <t>Project</t>
    </r>
  </si>
  <si>
    <t>Nama proyek yang dilakukan analisis</t>
  </si>
  <si>
    <t>Location</t>
  </si>
  <si>
    <t>Lokasi proyek yang dilakukan analisis</t>
  </si>
  <si>
    <t>User</t>
  </si>
  <si>
    <t>Nama User yang sedang mengakses</t>
  </si>
  <si>
    <t>File_bim</t>
  </si>
  <si>
    <t>Bit</t>
  </si>
  <si>
    <r>
      <t xml:space="preserve">Nama file BIM/Revit yang telah diunggah ke laman </t>
    </r>
    <r>
      <rPr>
        <i/>
        <sz val="12"/>
        <color theme="1"/>
        <rFont val="Times New Roman"/>
        <family val="1"/>
      </rPr>
      <t>website</t>
    </r>
  </si>
  <si>
    <t>File_excel</t>
  </si>
  <si>
    <r>
      <t xml:space="preserve">Nama file excel yang telah diunggah ke laman </t>
    </r>
    <r>
      <rPr>
        <i/>
        <sz val="12"/>
        <color theme="1"/>
        <rFont val="Times New Roman"/>
        <family val="1"/>
      </rPr>
      <t>website</t>
    </r>
  </si>
  <si>
    <t>Proyek_mulai</t>
  </si>
  <si>
    <t>Datetime</t>
  </si>
  <si>
    <t>Detail waktu proyek mulai dikerjakan</t>
  </si>
  <si>
    <t>Proyek_selesai</t>
  </si>
  <si>
    <t>Detail waktu proyek Selesai diekerjakan</t>
  </si>
  <si>
    <t>Nama</t>
  </si>
  <si>
    <t>Jenis Data</t>
  </si>
  <si>
    <r>
      <t xml:space="preserve">Id Untuk </t>
    </r>
    <r>
      <rPr>
        <i/>
        <sz val="12"/>
        <color theme="1"/>
        <rFont val="Times New Roman"/>
        <family val="1"/>
      </rPr>
      <t>Section</t>
    </r>
  </si>
  <si>
    <t>Id_project</t>
  </si>
  <si>
    <t>Id Project yang dipilih</t>
  </si>
  <si>
    <t xml:space="preserve">Keterangan nama Section dari proyek </t>
  </si>
  <si>
    <t>Id dari WBS</t>
  </si>
  <si>
    <t>Id_section</t>
  </si>
  <si>
    <t>Id Section dari proyek yang dipilih</t>
  </si>
  <si>
    <t xml:space="preserve">Nama WBS </t>
  </si>
  <si>
    <t>Level</t>
  </si>
  <si>
    <t xml:space="preserve">Keterangan level dari WBS </t>
  </si>
  <si>
    <t>Kode_wbs</t>
  </si>
  <si>
    <t>Keterangan kode dari WBS</t>
  </si>
  <si>
    <t>Parent_wbs</t>
  </si>
  <si>
    <t xml:space="preserve">Keterangan induk untuk WBS </t>
  </si>
  <si>
    <t>Keterangan waktu ketika membuat atau mengedit WBS</t>
  </si>
  <si>
    <t>Pekerjaan Persiapan Jembatan</t>
  </si>
  <si>
    <t>Pekerjaan Finisihing Jembatan</t>
  </si>
  <si>
    <t>Direksi Keet Dan Gudang Termasuk Fasilitas</t>
  </si>
  <si>
    <t>Penyediaan Air Bersih Dan Listrik</t>
  </si>
  <si>
    <t>Pekerjaan Adminitrasi, Dokumentasi Dan Peralatan K3</t>
  </si>
  <si>
    <t>Stakeout Dan Positioning</t>
  </si>
  <si>
    <t>Pembuatan Pagar Sementara Seng Gelombang, T = 2 Meter</t>
  </si>
  <si>
    <t xml:space="preserve">Pekerjaan Girder </t>
  </si>
  <si>
    <t xml:space="preserve">Pekerjaan Pelat Lantai </t>
  </si>
  <si>
    <t>Penggalian Tanah Untuk Selokan  Drainase</t>
  </si>
  <si>
    <t>Penggalian Tanah Untuk Saluran Kolam Resapan</t>
  </si>
  <si>
    <t>Penggalian Tanah Dengan Alat Berat</t>
  </si>
  <si>
    <t>Pengurugan Dan Pemerataan Sirtu (Padat)</t>
  </si>
  <si>
    <t>Penggalian Tanah Untuk Pondasi Sumuran</t>
  </si>
  <si>
    <t>Pemasangan Bekisting Wing Wall</t>
  </si>
  <si>
    <t>Pembesian Wing Wall</t>
  </si>
  <si>
    <t>Pembetonan Wing Wall</t>
  </si>
  <si>
    <t>Pemasangan Bekisting Girder 450 X 1000 Mm</t>
  </si>
  <si>
    <t>Pembesian Girder 450 X 1000 Mm</t>
  </si>
  <si>
    <t>Pembetonan Girder 450 X 1000 Mm</t>
  </si>
  <si>
    <t>Pengaman Delatasi Antar Girder Besi Suku L100.100.10</t>
  </si>
  <si>
    <t>Elastomer Girder 400mm X 500mm X 89mm</t>
  </si>
  <si>
    <t>Pemasangan Bekisting Diafragma 300 X 500 Mm</t>
  </si>
  <si>
    <t>Pembesian Diafragma 300 X 500 Mm</t>
  </si>
  <si>
    <t>Pembetonan Diafragma 300 X 500 Mm</t>
  </si>
  <si>
    <t>Penghamparan Atb  Tb. 6 Cm</t>
  </si>
  <si>
    <t>Penghamparan Lapis Permukaan Aspal Beton Laston ( Ac ) Tb. 4 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</si>
</sst>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Rp&quot;* #,##0_-;\-&quot;Rp&quot;* #,##0_-;_-&quot;Rp&quot;* &quot;-&quot;_-;_-@_-"/>
    <numFmt numFmtId="165" formatCode="_-&quot;Rp&quot;* #,##0.00_-;\-&quot;Rp&quot;* #,##0.00_-;_-&quot;Rp&quot;* &quot;-&quot;??_-;_-@_-"/>
    <numFmt numFmtId="166" formatCode="_([$Rp-421]* #,##0.00_);_([$Rp-421]* \(#,##0.00\);_([$Rp-421]* &quot;-&quot;??_);_(@_)"/>
    <numFmt numFmtId="167" formatCode="_-* #,##0.00_-;\-* #,##0.00_-;_-* &quot;-&quot;??_-;_-@"/>
  </numFmts>
  <fonts count="13" x14ac:knownFonts="1">
    <font>
      <sz val="11"/>
      <color theme="1"/>
      <name val="Calibri"/>
      <family val="2"/>
      <scheme val="minor"/>
    </font>
    <font>
      <b/>
      <sz val="11"/>
      <color theme="1"/>
      <name val="Calibri"/>
      <family val="2"/>
      <scheme val="minor"/>
    </font>
    <font>
      <sz val="12"/>
      <color theme="1"/>
      <name val="Arial Narrow"/>
      <family val="2"/>
    </font>
    <font>
      <b/>
      <u/>
      <sz val="20"/>
      <color theme="1"/>
      <name val="Arial Narrow"/>
      <family val="2"/>
    </font>
    <font>
      <b/>
      <sz val="12"/>
      <color theme="1"/>
      <name val="Arial Narrow"/>
      <family val="2"/>
    </font>
    <font>
      <sz val="11"/>
      <name val="Calibri"/>
      <family val="2"/>
    </font>
    <font>
      <sz val="12"/>
      <color theme="1"/>
      <name val="Calibri"/>
      <family val="2"/>
    </font>
    <font>
      <sz val="8"/>
      <name val="Calibri"/>
      <family val="2"/>
      <scheme val="minor"/>
    </font>
    <font>
      <sz val="12"/>
      <color theme="1"/>
      <name val="Times New Roman"/>
      <family val="1"/>
    </font>
    <font>
      <b/>
      <sz val="12"/>
      <color theme="1"/>
      <name val="Times New Roman"/>
      <family val="1"/>
    </font>
    <font>
      <b/>
      <sz val="12"/>
      <color theme="0"/>
      <name val="Times New Roman"/>
      <family val="1"/>
    </font>
    <font>
      <sz val="12"/>
      <color rgb="FF000000"/>
      <name val="Times New Roman"/>
      <family val="1"/>
    </font>
    <font>
      <i/>
      <sz val="12"/>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0070C0"/>
        <bgColor indexed="64"/>
      </patternFill>
    </fill>
  </fills>
  <borders count="104">
    <border>
      <left/>
      <right/>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top/>
      <bottom style="double">
        <color rgb="FF000000"/>
      </bottom>
      <diagonal/>
    </border>
    <border>
      <left style="thin">
        <color rgb="FF000000"/>
      </left>
      <right style="thin">
        <color rgb="FF000000"/>
      </right>
      <top/>
      <bottom style="double">
        <color rgb="FF000000"/>
      </bottom>
      <diagonal/>
    </border>
    <border>
      <left/>
      <right style="medium">
        <color rgb="FF000000"/>
      </right>
      <top/>
      <bottom style="double">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right/>
      <top/>
      <bottom style="hair">
        <color rgb="FF000000"/>
      </bottom>
      <diagonal/>
    </border>
    <border>
      <left style="thin">
        <color rgb="FF000000"/>
      </left>
      <right style="thin">
        <color rgb="FF000000"/>
      </right>
      <top/>
      <bottom style="hair">
        <color rgb="FF000000"/>
      </bottom>
      <diagonal/>
    </border>
    <border>
      <left/>
      <right style="medium">
        <color rgb="FF000000"/>
      </right>
      <top/>
      <bottom style="hair">
        <color rgb="FF000000"/>
      </bottom>
      <diagonal/>
    </border>
    <border>
      <left/>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right style="medium">
        <color rgb="FF000000"/>
      </right>
      <top style="hair">
        <color rgb="FF000000"/>
      </top>
      <bottom style="hair">
        <color rgb="FF000000"/>
      </bottom>
      <diagonal/>
    </border>
    <border>
      <left/>
      <right/>
      <top style="hair">
        <color rgb="FF000000"/>
      </top>
      <bottom style="thin">
        <color rgb="FF000000"/>
      </bottom>
      <diagonal/>
    </border>
    <border>
      <left style="thin">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right/>
      <top style="hair">
        <color rgb="FF000000"/>
      </top>
      <bottom/>
      <diagonal/>
    </border>
    <border>
      <left style="thin">
        <color rgb="FF000000"/>
      </left>
      <right style="thin">
        <color rgb="FF000000"/>
      </right>
      <top style="hair">
        <color rgb="FF000000"/>
      </top>
      <bottom/>
      <diagonal/>
    </border>
    <border>
      <left/>
      <right style="medium">
        <color rgb="FF000000"/>
      </right>
      <top style="hair">
        <color rgb="FF000000"/>
      </top>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medium">
        <color indexed="64"/>
      </bottom>
      <diagonal/>
    </border>
    <border>
      <left/>
      <right style="thin">
        <color rgb="FF000000"/>
      </right>
      <top style="medium">
        <color rgb="FF000000"/>
      </top>
      <bottom/>
      <diagonal/>
    </border>
    <border>
      <left/>
      <right style="thin">
        <color rgb="FF000000"/>
      </right>
      <top/>
      <bottom style="double">
        <color rgb="FF000000"/>
      </bottom>
      <diagonal/>
    </border>
    <border>
      <left/>
      <right style="thin">
        <color rgb="FF000000"/>
      </right>
      <top/>
      <bottom style="hair">
        <color rgb="FF000000"/>
      </bottom>
      <diagonal/>
    </border>
    <border>
      <left/>
      <right style="thin">
        <color rgb="FF000000"/>
      </right>
      <top style="hair">
        <color rgb="FF000000"/>
      </top>
      <bottom style="hair">
        <color rgb="FF000000"/>
      </bottom>
      <diagonal/>
    </border>
    <border>
      <left/>
      <right style="thin">
        <color rgb="FF000000"/>
      </right>
      <top style="thin">
        <color rgb="FF000000"/>
      </top>
      <bottom style="thin">
        <color rgb="FF000000"/>
      </bottom>
      <diagonal/>
    </border>
    <border>
      <left/>
      <right style="thin">
        <color rgb="FF000000"/>
      </right>
      <top style="hair">
        <color rgb="FF000000"/>
      </top>
      <bottom/>
      <diagonal/>
    </border>
    <border>
      <left/>
      <right style="thin">
        <color rgb="FF000000"/>
      </right>
      <top style="thin">
        <color rgb="FF000000"/>
      </top>
      <bottom style="medium">
        <color rgb="FF000000"/>
      </bottom>
      <diagonal/>
    </border>
    <border>
      <left style="medium">
        <color indexed="64"/>
      </left>
      <right style="thin">
        <color rgb="FF000000"/>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rgb="FF000000"/>
      </right>
      <top/>
      <bottom style="double">
        <color rgb="FF000000"/>
      </bottom>
      <diagonal/>
    </border>
    <border>
      <left/>
      <right style="medium">
        <color indexed="64"/>
      </right>
      <top/>
      <bottom style="double">
        <color rgb="FF000000"/>
      </bottom>
      <diagonal/>
    </border>
    <border>
      <left style="medium">
        <color indexed="64"/>
      </left>
      <right style="thin">
        <color rgb="FF000000"/>
      </right>
      <top/>
      <bottom style="hair">
        <color rgb="FF000000"/>
      </bottom>
      <diagonal/>
    </border>
    <border>
      <left/>
      <right style="medium">
        <color indexed="64"/>
      </right>
      <top/>
      <bottom style="hair">
        <color rgb="FF000000"/>
      </bottom>
      <diagonal/>
    </border>
    <border>
      <left style="medium">
        <color indexed="64"/>
      </left>
      <right style="thin">
        <color rgb="FF000000"/>
      </right>
      <top style="hair">
        <color rgb="FF000000"/>
      </top>
      <bottom style="hair">
        <color rgb="FF000000"/>
      </bottom>
      <diagonal/>
    </border>
    <border>
      <left/>
      <right style="medium">
        <color indexed="64"/>
      </right>
      <top style="hair">
        <color rgb="FF000000"/>
      </top>
      <bottom style="hair">
        <color rgb="FF000000"/>
      </bottom>
      <diagonal/>
    </border>
    <border>
      <left/>
      <right style="medium">
        <color indexed="64"/>
      </right>
      <top style="hair">
        <color rgb="FF000000"/>
      </top>
      <bottom style="thin">
        <color rgb="FF000000"/>
      </bottom>
      <diagonal/>
    </border>
    <border>
      <left style="medium">
        <color indexed="64"/>
      </left>
      <right style="thin">
        <color rgb="FF000000"/>
      </right>
      <top style="thin">
        <color rgb="FF000000"/>
      </top>
      <bottom style="thin">
        <color rgb="FF000000"/>
      </bottom>
      <diagonal/>
    </border>
    <border>
      <left/>
      <right style="medium">
        <color indexed="64"/>
      </right>
      <top style="thin">
        <color rgb="FF000000"/>
      </top>
      <bottom style="thin">
        <color rgb="FF000000"/>
      </bottom>
      <diagonal/>
    </border>
    <border>
      <left/>
      <right style="medium">
        <color indexed="64"/>
      </right>
      <top style="hair">
        <color rgb="FF000000"/>
      </top>
      <bottom/>
      <diagonal/>
    </border>
    <border>
      <left style="medium">
        <color indexed="64"/>
      </left>
      <right style="thin">
        <color rgb="FF000000"/>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right style="medium">
        <color indexed="64"/>
      </right>
      <top/>
      <bottom/>
      <diagonal/>
    </border>
    <border>
      <left/>
      <right style="thin">
        <color rgb="FF000000"/>
      </right>
      <top/>
      <bottom/>
      <diagonal/>
    </border>
    <border>
      <left style="thin">
        <color rgb="FF000000"/>
      </left>
      <right style="thin">
        <color rgb="FF000000"/>
      </right>
      <top/>
      <bottom/>
      <diagonal/>
    </border>
    <border>
      <left/>
      <right style="medium">
        <color rgb="FF000000"/>
      </right>
      <top/>
      <bottom/>
      <diagonal/>
    </border>
    <border>
      <left/>
      <right/>
      <top style="hair">
        <color rgb="FF000000"/>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hair">
        <color rgb="FF000000"/>
      </top>
      <bottom style="hair">
        <color indexed="64"/>
      </bottom>
      <diagonal/>
    </border>
    <border>
      <left/>
      <right/>
      <top style="hair">
        <color rgb="FF000000"/>
      </top>
      <bottom style="hair">
        <color indexed="64"/>
      </bottom>
      <diagonal/>
    </border>
    <border>
      <left/>
      <right style="medium">
        <color indexed="64"/>
      </right>
      <top style="hair">
        <color rgb="FF000000"/>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style="hair">
        <color rgb="FF000000"/>
      </bottom>
      <diagonal/>
    </border>
    <border>
      <left/>
      <right style="medium">
        <color indexed="64"/>
      </right>
      <top style="hair">
        <color indexed="64"/>
      </top>
      <bottom/>
      <diagonal/>
    </border>
    <border>
      <left/>
      <right/>
      <top style="hair">
        <color indexed="64"/>
      </top>
      <bottom style="hair">
        <color rgb="FF000000"/>
      </bottom>
      <diagonal/>
    </border>
    <border>
      <left/>
      <right/>
      <top style="thin">
        <color rgb="FF000000"/>
      </top>
      <bottom/>
      <diagonal/>
    </border>
    <border>
      <left/>
      <right/>
      <top style="thin">
        <color indexed="64"/>
      </top>
      <bottom style="thin">
        <color indexed="64"/>
      </bottom>
      <diagonal/>
    </border>
    <border>
      <left/>
      <right/>
      <top style="hair">
        <color indexed="64"/>
      </top>
      <bottom/>
      <diagonal/>
    </border>
    <border>
      <left/>
      <right style="medium">
        <color indexed="64"/>
      </right>
      <top style="thin">
        <color rgb="FF000000"/>
      </top>
      <bottom/>
      <diagonal/>
    </border>
    <border>
      <left/>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hair">
        <color rgb="FF000000"/>
      </right>
      <top style="medium">
        <color indexed="64"/>
      </top>
      <bottom style="medium">
        <color indexed="64"/>
      </bottom>
      <diagonal/>
    </border>
    <border>
      <left style="hair">
        <color rgb="FF000000"/>
      </left>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hair">
        <color rgb="FF000000"/>
      </bottom>
      <diagonal/>
    </border>
    <border>
      <left style="medium">
        <color indexed="64"/>
      </left>
      <right style="medium">
        <color indexed="64"/>
      </right>
      <top style="hair">
        <color rgb="FF000000"/>
      </top>
      <bottom style="hair">
        <color rgb="FF000000"/>
      </bottom>
      <diagonal/>
    </border>
    <border>
      <left style="medium">
        <color indexed="64"/>
      </left>
      <right style="medium">
        <color indexed="64"/>
      </right>
      <top/>
      <bottom style="thin">
        <color indexed="64"/>
      </bottom>
      <diagonal/>
    </border>
    <border>
      <left style="medium">
        <color indexed="64"/>
      </left>
      <right style="medium">
        <color indexed="64"/>
      </right>
      <top style="hair">
        <color rgb="FF000000"/>
      </top>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rgb="FF000000"/>
      </top>
      <bottom/>
      <diagonal/>
    </border>
    <border>
      <left style="medium">
        <color indexed="64"/>
      </left>
      <right style="medium">
        <color indexed="64"/>
      </right>
      <top style="hair">
        <color rgb="FF000000"/>
      </top>
      <bottom style="medium">
        <color indexed="64"/>
      </bottom>
      <diagonal/>
    </border>
    <border>
      <left/>
      <right style="medium">
        <color indexed="64"/>
      </right>
      <top style="thin">
        <color indexed="64"/>
      </top>
      <bottom style="hair">
        <color indexed="64"/>
      </bottom>
      <diagonal/>
    </border>
    <border>
      <left/>
      <right/>
      <top style="thin">
        <color indexed="64"/>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39">
    <xf numFmtId="0" fontId="0" fillId="0" borderId="0" xfId="0"/>
    <xf numFmtId="0" fontId="2" fillId="0" borderId="0" xfId="0" applyFont="1" applyAlignment="1">
      <alignment horizontal="center"/>
    </xf>
    <xf numFmtId="0" fontId="2" fillId="0" borderId="0" xfId="0" applyFont="1"/>
    <xf numFmtId="0" fontId="2" fillId="0" borderId="0" xfId="0" applyFont="1" applyAlignment="1">
      <alignment horizontal="left" vertical="top"/>
    </xf>
    <xf numFmtId="0" fontId="2" fillId="0" borderId="0" xfId="0" applyFont="1" applyAlignment="1">
      <alignment horizontal="center" vertical="top"/>
    </xf>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vertical="top" wrapText="1"/>
    </xf>
    <xf numFmtId="0" fontId="2" fillId="0" borderId="0" xfId="0" applyFont="1" applyAlignment="1">
      <alignment horizontal="center" vertical="top" wrapText="1"/>
    </xf>
    <xf numFmtId="0" fontId="2" fillId="0" borderId="0" xfId="0" applyFont="1" applyAlignment="1">
      <alignment horizontal="left" vertical="center"/>
    </xf>
    <xf numFmtId="0" fontId="4" fillId="0" borderId="1" xfId="0" applyFont="1" applyBorder="1" applyAlignment="1">
      <alignment horizontal="center"/>
    </xf>
    <xf numFmtId="0" fontId="4" fillId="0" borderId="2" xfId="0" applyFont="1" applyBorder="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vertical="center"/>
    </xf>
    <xf numFmtId="0" fontId="4" fillId="0" borderId="7" xfId="0" applyFont="1" applyBorder="1" applyAlignment="1">
      <alignment vertical="center"/>
    </xf>
    <xf numFmtId="0" fontId="4" fillId="0" borderId="8" xfId="0" applyFont="1" applyBorder="1" applyAlignment="1">
      <alignment vertical="center"/>
    </xf>
    <xf numFmtId="0" fontId="2" fillId="0" borderId="9" xfId="0" applyFont="1" applyBorder="1"/>
    <xf numFmtId="0" fontId="2" fillId="0" borderId="9" xfId="0" applyFont="1" applyBorder="1" applyAlignment="1">
      <alignment horizontal="center"/>
    </xf>
    <xf numFmtId="0" fontId="2" fillId="0" borderId="10" xfId="0" applyFont="1" applyBorder="1"/>
    <xf numFmtId="0" fontId="2" fillId="0" borderId="11" xfId="0" applyFont="1" applyBorder="1"/>
    <xf numFmtId="0" fontId="2" fillId="0" borderId="12" xfId="0" applyFont="1" applyBorder="1" applyAlignment="1">
      <alignment horizontal="center"/>
    </xf>
    <xf numFmtId="166" fontId="2" fillId="0" borderId="12" xfId="0" applyNumberFormat="1" applyFont="1" applyBorder="1"/>
    <xf numFmtId="166" fontId="2" fillId="0" borderId="13" xfId="0" applyNumberFormat="1" applyFont="1" applyBorder="1"/>
    <xf numFmtId="0" fontId="2" fillId="0" borderId="14" xfId="0" applyFont="1" applyBorder="1"/>
    <xf numFmtId="0" fontId="2" fillId="0" borderId="15" xfId="0" applyFont="1" applyBorder="1" applyAlignment="1">
      <alignment horizontal="center"/>
    </xf>
    <xf numFmtId="0" fontId="4" fillId="0" borderId="16" xfId="0" applyFont="1" applyBorder="1" applyAlignment="1">
      <alignment vertical="center"/>
    </xf>
    <xf numFmtId="0" fontId="4" fillId="0" borderId="17" xfId="0" applyFont="1" applyBorder="1" applyAlignment="1">
      <alignment horizontal="center" vertical="center"/>
    </xf>
    <xf numFmtId="0" fontId="4" fillId="0" borderId="17" xfId="0" applyFont="1" applyBorder="1" applyAlignment="1">
      <alignment horizontal="right" vertical="center"/>
    </xf>
    <xf numFmtId="166" fontId="4" fillId="0" borderId="18" xfId="0" applyNumberFormat="1" applyFont="1" applyBorder="1"/>
    <xf numFmtId="0" fontId="4" fillId="0" borderId="9" xfId="0" applyFont="1" applyBorder="1" applyAlignment="1">
      <alignment horizontal="center" vertical="center"/>
    </xf>
    <xf numFmtId="0" fontId="4" fillId="0" borderId="9" xfId="0" applyFont="1" applyBorder="1" applyAlignment="1">
      <alignment vertical="center"/>
    </xf>
    <xf numFmtId="166" fontId="4" fillId="0" borderId="10" xfId="0" applyNumberFormat="1" applyFont="1" applyBorder="1"/>
    <xf numFmtId="0" fontId="2" fillId="0" borderId="11" xfId="0" applyFont="1" applyBorder="1" applyAlignment="1">
      <alignment vertical="center"/>
    </xf>
    <xf numFmtId="0" fontId="4" fillId="0" borderId="11" xfId="0" applyFont="1" applyBorder="1" applyAlignment="1">
      <alignment vertical="center"/>
    </xf>
    <xf numFmtId="0" fontId="2" fillId="0" borderId="12" xfId="0" applyFont="1" applyBorder="1" applyAlignment="1">
      <alignment horizontal="center" vertical="center"/>
    </xf>
    <xf numFmtId="0" fontId="2" fillId="0" borderId="19" xfId="0" applyFont="1" applyBorder="1"/>
    <xf numFmtId="0" fontId="2" fillId="0" borderId="20" xfId="0" applyFont="1" applyBorder="1" applyAlignment="1">
      <alignment horizontal="center" vertical="center"/>
    </xf>
    <xf numFmtId="166" fontId="2" fillId="0" borderId="21" xfId="0" applyNumberFormat="1" applyFont="1" applyBorder="1"/>
    <xf numFmtId="1" fontId="2" fillId="0" borderId="11" xfId="0" applyNumberFormat="1" applyFont="1" applyBorder="1" applyAlignment="1">
      <alignment vertical="center"/>
    </xf>
    <xf numFmtId="167" fontId="2" fillId="0" borderId="9" xfId="0" applyNumberFormat="1" applyFont="1" applyBorder="1" applyAlignment="1">
      <alignment horizontal="center" vertical="center"/>
    </xf>
    <xf numFmtId="0" fontId="2" fillId="0" borderId="8" xfId="0" applyFont="1" applyBorder="1" applyAlignment="1">
      <alignment vertical="center"/>
    </xf>
    <xf numFmtId="0" fontId="2" fillId="0" borderId="9" xfId="0" applyFont="1" applyBorder="1" applyAlignment="1">
      <alignment horizontal="center" vertical="center"/>
    </xf>
    <xf numFmtId="164" fontId="0" fillId="0" borderId="0" xfId="0" applyNumberFormat="1"/>
    <xf numFmtId="165" fontId="0" fillId="0" borderId="0" xfId="0" applyNumberFormat="1"/>
    <xf numFmtId="166" fontId="2" fillId="0" borderId="9" xfId="0" applyNumberFormat="1" applyFont="1" applyBorder="1"/>
    <xf numFmtId="0" fontId="2" fillId="2" borderId="8" xfId="0" applyFont="1" applyFill="1" applyBorder="1" applyAlignment="1">
      <alignment vertical="center"/>
    </xf>
    <xf numFmtId="0" fontId="4" fillId="2" borderId="8" xfId="0" applyFont="1" applyFill="1" applyBorder="1" applyAlignment="1">
      <alignment vertical="center"/>
    </xf>
    <xf numFmtId="0" fontId="2" fillId="2" borderId="9" xfId="0" applyFont="1" applyFill="1" applyBorder="1" applyAlignment="1">
      <alignment horizontal="center" vertical="center"/>
    </xf>
    <xf numFmtId="166" fontId="2" fillId="2" borderId="12" xfId="0" applyNumberFormat="1" applyFont="1" applyFill="1" applyBorder="1"/>
    <xf numFmtId="166" fontId="2" fillId="2" borderId="13" xfId="0" applyNumberFormat="1" applyFont="1" applyFill="1" applyBorder="1"/>
    <xf numFmtId="167" fontId="2" fillId="0" borderId="12" xfId="0" applyNumberFormat="1" applyFont="1" applyBorder="1" applyAlignment="1">
      <alignment horizontal="center" vertical="center"/>
    </xf>
    <xf numFmtId="0" fontId="2" fillId="0" borderId="19" xfId="0" applyFont="1" applyBorder="1" applyAlignment="1">
      <alignment vertical="center"/>
    </xf>
    <xf numFmtId="0" fontId="4" fillId="0" borderId="19" xfId="0" applyFont="1" applyBorder="1" applyAlignment="1">
      <alignment vertical="center"/>
    </xf>
    <xf numFmtId="0" fontId="4" fillId="0" borderId="8" xfId="0" applyFont="1" applyBorder="1"/>
    <xf numFmtId="0" fontId="4" fillId="0" borderId="22" xfId="0" applyFont="1" applyBorder="1" applyAlignment="1">
      <alignment horizontal="center" vertical="center"/>
    </xf>
    <xf numFmtId="0" fontId="4" fillId="0" borderId="22" xfId="0" applyFont="1" applyBorder="1" applyAlignment="1">
      <alignment horizontal="right" vertical="center"/>
    </xf>
    <xf numFmtId="166" fontId="4" fillId="0" borderId="23" xfId="0" applyNumberFormat="1" applyFont="1" applyBorder="1"/>
    <xf numFmtId="166" fontId="2" fillId="0" borderId="0" xfId="0" applyNumberFormat="1" applyFont="1"/>
    <xf numFmtId="0" fontId="2" fillId="0" borderId="27" xfId="0" applyFont="1" applyBorder="1"/>
    <xf numFmtId="4" fontId="2" fillId="0" borderId="28" xfId="0" applyNumberFormat="1" applyFont="1" applyBorder="1" applyAlignment="1">
      <alignment horizontal="right" vertical="center"/>
    </xf>
    <xf numFmtId="4" fontId="4" fillId="0" borderId="29" xfId="0" applyNumberFormat="1" applyFont="1" applyBorder="1" applyAlignment="1">
      <alignment horizontal="right" vertical="center"/>
    </xf>
    <xf numFmtId="4" fontId="2" fillId="0" borderId="27" xfId="0" applyNumberFormat="1" applyFont="1" applyBorder="1" applyAlignment="1">
      <alignment horizontal="right"/>
    </xf>
    <xf numFmtId="4" fontId="2" fillId="0" borderId="30" xfId="0" applyNumberFormat="1" applyFont="1" applyBorder="1" applyAlignment="1">
      <alignment horizontal="right" vertical="center"/>
    </xf>
    <xf numFmtId="4" fontId="4" fillId="0" borderId="27" xfId="0" applyNumberFormat="1" applyFont="1" applyBorder="1" applyAlignment="1">
      <alignment horizontal="right" vertical="center"/>
    </xf>
    <xf numFmtId="4" fontId="2" fillId="2" borderId="28" xfId="0" applyNumberFormat="1" applyFont="1" applyFill="1" applyBorder="1" applyAlignment="1">
      <alignment horizontal="right" vertical="center"/>
    </xf>
    <xf numFmtId="4" fontId="4" fillId="0" borderId="31" xfId="0" applyNumberFormat="1" applyFont="1" applyBorder="1" applyAlignment="1">
      <alignment horizontal="right" vertical="center"/>
    </xf>
    <xf numFmtId="0" fontId="4" fillId="0" borderId="37" xfId="0" applyFont="1" applyBorder="1" applyAlignment="1">
      <alignment horizontal="center" vertical="center"/>
    </xf>
    <xf numFmtId="0" fontId="4" fillId="0" borderId="38" xfId="0" applyFont="1" applyBorder="1" applyAlignment="1">
      <alignment vertical="center"/>
    </xf>
    <xf numFmtId="0" fontId="2" fillId="0" borderId="39" xfId="0" applyFont="1" applyBorder="1" applyAlignment="1">
      <alignment horizontal="center" vertical="center"/>
    </xf>
    <xf numFmtId="0" fontId="2" fillId="0" borderId="40" xfId="0" applyFont="1" applyBorder="1"/>
    <xf numFmtId="0" fontId="2" fillId="0" borderId="41" xfId="0" applyFont="1" applyBorder="1"/>
    <xf numFmtId="0" fontId="4" fillId="0" borderId="42" xfId="0" applyFont="1" applyBorder="1" applyAlignment="1">
      <alignment horizontal="center" vertical="center"/>
    </xf>
    <xf numFmtId="0" fontId="4" fillId="0" borderId="43" xfId="0" applyFont="1" applyBorder="1" applyAlignment="1">
      <alignment vertical="center"/>
    </xf>
    <xf numFmtId="0" fontId="4" fillId="0" borderId="40" xfId="0" applyFont="1" applyBorder="1" applyAlignment="1">
      <alignment vertical="center"/>
    </xf>
    <xf numFmtId="0" fontId="2" fillId="0" borderId="44" xfId="0" applyFont="1" applyBorder="1"/>
    <xf numFmtId="0" fontId="2" fillId="0" borderId="42" xfId="0" applyFont="1" applyBorder="1" applyAlignment="1">
      <alignment horizontal="center" vertical="center"/>
    </xf>
    <xf numFmtId="0" fontId="2" fillId="2" borderId="39" xfId="0" applyFont="1" applyFill="1" applyBorder="1" applyAlignment="1">
      <alignment horizontal="center" vertical="center"/>
    </xf>
    <xf numFmtId="0" fontId="4" fillId="2" borderId="38" xfId="0" applyFont="1" applyFill="1" applyBorder="1" applyAlignment="1">
      <alignment vertical="center"/>
    </xf>
    <xf numFmtId="0" fontId="4" fillId="0" borderId="44" xfId="0" applyFont="1" applyBorder="1" applyAlignment="1">
      <alignment vertical="center"/>
    </xf>
    <xf numFmtId="0" fontId="4" fillId="0" borderId="38" xfId="0" applyFont="1" applyBorder="1"/>
    <xf numFmtId="0" fontId="4" fillId="0" borderId="45" xfId="0" applyFont="1" applyBorder="1" applyAlignment="1">
      <alignment horizontal="center" vertical="center"/>
    </xf>
    <xf numFmtId="0" fontId="4" fillId="0" borderId="46" xfId="0" applyFont="1" applyBorder="1" applyAlignment="1">
      <alignment vertical="center"/>
    </xf>
    <xf numFmtId="0" fontId="4" fillId="0" borderId="47" xfId="0" applyFont="1" applyBorder="1" applyAlignment="1">
      <alignment vertical="center"/>
    </xf>
    <xf numFmtId="4" fontId="4" fillId="0" borderId="30" xfId="0" applyNumberFormat="1" applyFont="1" applyBorder="1" applyAlignment="1">
      <alignment horizontal="right" vertical="center"/>
    </xf>
    <xf numFmtId="0" fontId="4" fillId="0" borderId="20" xfId="0" applyFont="1" applyBorder="1" applyAlignment="1">
      <alignment horizontal="center" vertical="center"/>
    </xf>
    <xf numFmtId="166" fontId="4" fillId="0" borderId="12" xfId="0" applyNumberFormat="1" applyFont="1" applyBorder="1"/>
    <xf numFmtId="166" fontId="4" fillId="0" borderId="21" xfId="0" applyNumberFormat="1" applyFont="1" applyBorder="1"/>
    <xf numFmtId="0" fontId="1" fillId="0" borderId="0" xfId="0" applyFont="1"/>
    <xf numFmtId="0" fontId="2" fillId="0" borderId="0" xfId="0" applyFont="1" applyAlignment="1">
      <alignment vertical="center"/>
    </xf>
    <xf numFmtId="0" fontId="4" fillId="0" borderId="0" xfId="0" applyFont="1" applyAlignment="1">
      <alignment vertical="center"/>
    </xf>
    <xf numFmtId="0" fontId="4" fillId="0" borderId="48" xfId="0" applyFont="1" applyBorder="1" applyAlignment="1">
      <alignment vertical="center"/>
    </xf>
    <xf numFmtId="4" fontId="2" fillId="0" borderId="49" xfId="0" applyNumberFormat="1" applyFont="1" applyBorder="1" applyAlignment="1">
      <alignment horizontal="right" vertical="center"/>
    </xf>
    <xf numFmtId="0" fontId="2" fillId="0" borderId="50" xfId="0" applyFont="1" applyBorder="1" applyAlignment="1">
      <alignment horizontal="center" vertical="center"/>
    </xf>
    <xf numFmtId="166" fontId="2" fillId="0" borderId="50" xfId="0" applyNumberFormat="1" applyFont="1" applyBorder="1"/>
    <xf numFmtId="166" fontId="2" fillId="0" borderId="51" xfId="0" applyNumberFormat="1" applyFont="1" applyBorder="1"/>
    <xf numFmtId="0" fontId="2" fillId="0" borderId="20" xfId="0" applyFont="1" applyBorder="1" applyAlignment="1">
      <alignment horizontal="center"/>
    </xf>
    <xf numFmtId="0" fontId="2" fillId="0" borderId="50" xfId="0" applyFont="1" applyBorder="1" applyAlignment="1">
      <alignment horizontal="right" vertical="center"/>
    </xf>
    <xf numFmtId="0" fontId="4" fillId="0" borderId="0" xfId="0" applyFont="1"/>
    <xf numFmtId="166" fontId="4" fillId="0" borderId="0" xfId="0" applyNumberFormat="1" applyFont="1"/>
    <xf numFmtId="0" fontId="0" fillId="0" borderId="48" xfId="0" applyBorder="1"/>
    <xf numFmtId="0" fontId="2" fillId="0" borderId="52" xfId="0" applyFont="1" applyBorder="1"/>
    <xf numFmtId="0" fontId="0" fillId="0" borderId="53" xfId="0" applyBorder="1"/>
    <xf numFmtId="0" fontId="0" fillId="0" borderId="54" xfId="0" applyBorder="1"/>
    <xf numFmtId="0" fontId="2" fillId="0" borderId="56" xfId="0" applyFont="1" applyBorder="1" applyAlignment="1">
      <alignment vertical="center"/>
    </xf>
    <xf numFmtId="0" fontId="4" fillId="0" borderId="56" xfId="0" applyFont="1" applyBorder="1" applyAlignment="1">
      <alignment vertical="center"/>
    </xf>
    <xf numFmtId="0" fontId="4" fillId="0" borderId="57" xfId="0" applyFont="1" applyBorder="1" applyAlignment="1">
      <alignment vertical="center"/>
    </xf>
    <xf numFmtId="0" fontId="4" fillId="0" borderId="58" xfId="0" applyFont="1" applyBorder="1" applyAlignment="1">
      <alignment vertical="center"/>
    </xf>
    <xf numFmtId="0" fontId="4" fillId="0" borderId="59" xfId="0" applyFont="1" applyBorder="1" applyAlignment="1">
      <alignment vertical="center"/>
    </xf>
    <xf numFmtId="0" fontId="4" fillId="0" borderId="61" xfId="0" applyFont="1" applyBorder="1" applyAlignment="1">
      <alignment vertical="center"/>
    </xf>
    <xf numFmtId="0" fontId="4" fillId="0" borderId="60" xfId="0" applyFont="1" applyBorder="1"/>
    <xf numFmtId="0" fontId="4" fillId="0" borderId="63" xfId="0" applyFont="1" applyBorder="1" applyAlignment="1">
      <alignment vertical="center"/>
    </xf>
    <xf numFmtId="0" fontId="4" fillId="0" borderId="62" xfId="0" applyFont="1" applyBorder="1"/>
    <xf numFmtId="0" fontId="2" fillId="0" borderId="8" xfId="0" applyFont="1" applyBorder="1"/>
    <xf numFmtId="0" fontId="2" fillId="0" borderId="38" xfId="0" applyFont="1" applyBorder="1"/>
    <xf numFmtId="0" fontId="2" fillId="0" borderId="56" xfId="0" applyFont="1" applyBorder="1"/>
    <xf numFmtId="0" fontId="2" fillId="0" borderId="57" xfId="0" applyFont="1" applyBorder="1"/>
    <xf numFmtId="0" fontId="4" fillId="0" borderId="64" xfId="0" applyFont="1" applyBorder="1" applyAlignment="1">
      <alignment vertical="center"/>
    </xf>
    <xf numFmtId="0" fontId="2" fillId="0" borderId="65" xfId="0" applyFont="1" applyBorder="1"/>
    <xf numFmtId="0" fontId="4" fillId="0" borderId="65" xfId="0" applyFont="1" applyBorder="1" applyAlignment="1">
      <alignment vertical="center"/>
    </xf>
    <xf numFmtId="0" fontId="2" fillId="0" borderId="38" xfId="0" applyFont="1" applyBorder="1" applyAlignment="1">
      <alignment vertical="center"/>
    </xf>
    <xf numFmtId="1" fontId="2" fillId="0" borderId="8" xfId="0" applyNumberFormat="1" applyFont="1" applyBorder="1" applyAlignment="1">
      <alignment vertical="center"/>
    </xf>
    <xf numFmtId="0" fontId="4" fillId="0" borderId="64" xfId="0" applyFont="1" applyBorder="1"/>
    <xf numFmtId="0" fontId="4" fillId="0" borderId="66" xfId="0" applyFont="1" applyBorder="1" applyAlignment="1">
      <alignment vertical="center"/>
    </xf>
    <xf numFmtId="0" fontId="4" fillId="0" borderId="67" xfId="0" applyFont="1" applyBorder="1" applyAlignment="1">
      <alignment vertical="center"/>
    </xf>
    <xf numFmtId="0" fontId="4" fillId="0" borderId="68" xfId="0" applyFont="1" applyBorder="1"/>
    <xf numFmtId="0" fontId="0" fillId="0" borderId="68" xfId="0" applyBorder="1"/>
    <xf numFmtId="0" fontId="0" fillId="0" borderId="69" xfId="0" applyBorder="1"/>
    <xf numFmtId="0" fontId="4" fillId="0" borderId="68" xfId="0" applyFont="1" applyBorder="1" applyAlignment="1">
      <alignment vertical="center"/>
    </xf>
    <xf numFmtId="0" fontId="4" fillId="0" borderId="69" xfId="0" applyFont="1" applyBorder="1" applyAlignment="1">
      <alignment vertical="center"/>
    </xf>
    <xf numFmtId="0" fontId="4" fillId="0" borderId="70" xfId="0" applyFont="1" applyBorder="1" applyAlignment="1">
      <alignment vertical="center"/>
    </xf>
    <xf numFmtId="0" fontId="4" fillId="0" borderId="71" xfId="0" applyFont="1" applyBorder="1" applyAlignment="1">
      <alignment vertical="center"/>
    </xf>
    <xf numFmtId="0" fontId="4" fillId="0" borderId="72" xfId="0" applyFont="1" applyBorder="1" applyAlignment="1">
      <alignment vertical="center"/>
    </xf>
    <xf numFmtId="0" fontId="2" fillId="0" borderId="61" xfId="0" applyFont="1" applyBorder="1"/>
    <xf numFmtId="0" fontId="4" fillId="0" borderId="73" xfId="0" applyFont="1" applyBorder="1" applyAlignment="1">
      <alignment vertical="center"/>
    </xf>
    <xf numFmtId="0" fontId="4" fillId="0" borderId="24" xfId="0" applyFont="1" applyBorder="1" applyAlignment="1">
      <alignment horizontal="center" vertical="center"/>
    </xf>
    <xf numFmtId="0" fontId="2" fillId="0" borderId="76" xfId="0" applyFont="1" applyBorder="1" applyAlignment="1">
      <alignment horizontal="center" vertical="center"/>
    </xf>
    <xf numFmtId="0" fontId="2" fillId="0" borderId="77" xfId="0" applyFont="1" applyBorder="1" applyAlignment="1">
      <alignment horizontal="center" vertical="center"/>
    </xf>
    <xf numFmtId="0" fontId="2" fillId="0" borderId="55" xfId="0" applyFont="1" applyBorder="1" applyAlignment="1">
      <alignment horizontal="center" vertical="center"/>
    </xf>
    <xf numFmtId="0" fontId="4" fillId="0" borderId="75" xfId="0" applyFont="1" applyBorder="1" applyAlignment="1">
      <alignment horizontal="center" vertical="center"/>
    </xf>
    <xf numFmtId="0" fontId="4" fillId="0" borderId="78" xfId="0" applyFont="1" applyBorder="1" applyAlignment="1">
      <alignment horizontal="center" vertical="center"/>
    </xf>
    <xf numFmtId="0" fontId="2" fillId="0" borderId="79" xfId="0" applyFont="1" applyBorder="1" applyAlignment="1">
      <alignment horizontal="center" vertical="center"/>
    </xf>
    <xf numFmtId="0" fontId="2" fillId="0" borderId="80" xfId="0" applyFont="1" applyBorder="1" applyAlignment="1">
      <alignment horizontal="center" vertical="center"/>
    </xf>
    <xf numFmtId="0" fontId="4" fillId="0" borderId="81" xfId="0" applyFont="1" applyBorder="1" applyAlignment="1">
      <alignment horizontal="center" vertical="center"/>
    </xf>
    <xf numFmtId="0" fontId="2" fillId="0" borderId="75" xfId="0" applyFont="1" applyBorder="1" applyAlignment="1">
      <alignment horizontal="center" vertical="center"/>
    </xf>
    <xf numFmtId="0" fontId="4" fillId="0" borderId="82" xfId="0" applyFont="1" applyBorder="1" applyAlignment="1">
      <alignment horizontal="center" vertical="center"/>
    </xf>
    <xf numFmtId="0" fontId="4" fillId="0" borderId="80" xfId="0" applyFont="1" applyBorder="1" applyAlignment="1">
      <alignment horizontal="center" vertical="center"/>
    </xf>
    <xf numFmtId="0" fontId="2" fillId="0" borderId="83" xfId="0" applyFont="1" applyBorder="1" applyAlignment="1">
      <alignment horizontal="center" vertical="center"/>
    </xf>
    <xf numFmtId="0" fontId="4" fillId="0" borderId="85" xfId="0" applyFont="1" applyBorder="1" applyAlignment="1">
      <alignment vertical="center"/>
    </xf>
    <xf numFmtId="0" fontId="4" fillId="0" borderId="84" xfId="0" applyFont="1" applyBorder="1" applyAlignment="1">
      <alignment vertical="center"/>
    </xf>
    <xf numFmtId="0" fontId="2" fillId="0" borderId="86" xfId="0" applyFont="1" applyBorder="1"/>
    <xf numFmtId="0" fontId="0" fillId="0" borderId="87" xfId="0" applyBorder="1"/>
    <xf numFmtId="0" fontId="0" fillId="0" borderId="88" xfId="0" applyBorder="1"/>
    <xf numFmtId="0" fontId="0" fillId="0" borderId="58" xfId="0" applyBorder="1"/>
    <xf numFmtId="0" fontId="0" fillId="0" borderId="59" xfId="0" applyBorder="1"/>
    <xf numFmtId="0" fontId="8" fillId="0" borderId="0" xfId="0" applyFont="1"/>
    <xf numFmtId="0" fontId="10" fillId="3" borderId="24" xfId="0" applyFont="1" applyFill="1" applyBorder="1" applyAlignment="1">
      <alignment horizontal="center" vertical="center" wrapText="1"/>
    </xf>
    <xf numFmtId="0" fontId="9" fillId="0" borderId="0" xfId="0" applyFont="1" applyAlignment="1">
      <alignment vertical="center"/>
    </xf>
    <xf numFmtId="0" fontId="9" fillId="0" borderId="0" xfId="0" applyFont="1"/>
    <xf numFmtId="0" fontId="9" fillId="0" borderId="0" xfId="0" applyFont="1" applyAlignment="1">
      <alignment horizontal="center" vertical="center"/>
    </xf>
    <xf numFmtId="0" fontId="9" fillId="0" borderId="0" xfId="0" applyFont="1" applyAlignment="1">
      <alignment horizontal="center" vertical="center" wrapText="1"/>
    </xf>
    <xf numFmtId="0" fontId="9" fillId="4" borderId="24" xfId="0" applyFont="1" applyFill="1" applyBorder="1" applyAlignment="1">
      <alignment horizontal="center" vertical="center" wrapText="1"/>
    </xf>
    <xf numFmtId="0" fontId="9" fillId="0" borderId="8" xfId="0" applyFont="1" applyBorder="1" applyAlignment="1">
      <alignment horizontal="center" vertical="center"/>
    </xf>
    <xf numFmtId="0" fontId="9" fillId="0" borderId="11" xfId="0" applyFont="1" applyBorder="1" applyAlignment="1">
      <alignment horizontal="center" vertical="center"/>
    </xf>
    <xf numFmtId="0" fontId="9" fillId="2" borderId="24" xfId="0" applyFont="1" applyFill="1" applyBorder="1" applyAlignment="1">
      <alignment horizontal="center" vertical="center" wrapText="1"/>
    </xf>
    <xf numFmtId="0" fontId="9" fillId="0" borderId="19" xfId="0" applyFont="1" applyBorder="1" applyAlignment="1">
      <alignment horizontal="center" vertical="center"/>
    </xf>
    <xf numFmtId="0" fontId="9" fillId="0" borderId="56" xfId="0" applyFont="1" applyBorder="1" applyAlignment="1">
      <alignment horizontal="center" vertical="center"/>
    </xf>
    <xf numFmtId="0" fontId="9" fillId="0" borderId="0" xfId="0" applyFont="1" applyAlignment="1">
      <alignment wrapText="1"/>
    </xf>
    <xf numFmtId="0" fontId="9" fillId="5" borderId="24" xfId="0" applyFont="1" applyFill="1" applyBorder="1" applyAlignment="1">
      <alignment horizontal="center" vertical="center" wrapText="1"/>
    </xf>
    <xf numFmtId="1" fontId="9" fillId="0" borderId="0" xfId="0" applyNumberFormat="1" applyFont="1" applyAlignment="1">
      <alignment horizontal="center" vertical="center" wrapText="1"/>
    </xf>
    <xf numFmtId="0" fontId="10" fillId="0" borderId="0" xfId="0" applyFont="1" applyAlignment="1">
      <alignment horizontal="center" vertical="center" wrapText="1"/>
    </xf>
    <xf numFmtId="1" fontId="9" fillId="5" borderId="24" xfId="0" applyNumberFormat="1" applyFont="1" applyFill="1" applyBorder="1" applyAlignment="1">
      <alignment horizontal="center" vertical="center" wrapText="1"/>
    </xf>
    <xf numFmtId="0" fontId="0" fillId="0" borderId="0" xfId="0" applyAlignment="1">
      <alignment horizontal="center" vertical="center"/>
    </xf>
    <xf numFmtId="0" fontId="9" fillId="0" borderId="8" xfId="0" applyFont="1" applyBorder="1" applyAlignment="1">
      <alignment horizontal="center" vertical="center" wrapText="1"/>
    </xf>
    <xf numFmtId="0" fontId="9" fillId="0" borderId="0" xfId="0" applyFont="1" applyAlignment="1">
      <alignment vertical="center" wrapText="1"/>
    </xf>
    <xf numFmtId="0" fontId="0" fillId="0" borderId="0" xfId="0" applyAlignment="1">
      <alignment wrapText="1"/>
    </xf>
    <xf numFmtId="0" fontId="8" fillId="0" borderId="101" xfId="0" applyFont="1" applyBorder="1" applyAlignment="1">
      <alignment horizontal="center" vertical="center" wrapText="1"/>
    </xf>
    <xf numFmtId="0" fontId="11" fillId="0" borderId="102" xfId="0" applyFont="1" applyBorder="1" applyAlignment="1">
      <alignment horizontal="center" vertical="center" wrapText="1"/>
    </xf>
    <xf numFmtId="0" fontId="11" fillId="0" borderId="103" xfId="0" applyFont="1" applyBorder="1" applyAlignment="1">
      <alignment horizontal="center" vertical="center" wrapText="1"/>
    </xf>
    <xf numFmtId="0" fontId="8" fillId="0" borderId="98" xfId="0" applyFont="1" applyBorder="1" applyAlignment="1">
      <alignment horizontal="center" vertical="center" wrapText="1"/>
    </xf>
    <xf numFmtId="0" fontId="8" fillId="0" borderId="99" xfId="0" applyFont="1" applyBorder="1" applyAlignment="1">
      <alignment horizontal="center" vertical="center" wrapText="1"/>
    </xf>
    <xf numFmtId="0" fontId="8" fillId="0" borderId="100" xfId="0" applyFont="1" applyBorder="1" applyAlignment="1">
      <alignment horizontal="justify" vertical="center" wrapText="1"/>
    </xf>
    <xf numFmtId="0" fontId="12" fillId="0" borderId="93" xfId="0" applyFont="1" applyBorder="1" applyAlignment="1">
      <alignment horizontal="center" vertical="center" wrapText="1"/>
    </xf>
    <xf numFmtId="0" fontId="8" fillId="0" borderId="92" xfId="0" applyFont="1" applyBorder="1" applyAlignment="1">
      <alignment horizontal="center" vertical="center" wrapText="1"/>
    </xf>
    <xf numFmtId="0" fontId="8" fillId="0" borderId="94" xfId="0" applyFont="1" applyBorder="1" applyAlignment="1">
      <alignment horizontal="justify" vertical="center" wrapText="1"/>
    </xf>
    <xf numFmtId="0" fontId="12" fillId="0" borderId="94" xfId="0" applyFont="1" applyBorder="1" applyAlignment="1">
      <alignment horizontal="justify" vertical="center" wrapText="1"/>
    </xf>
    <xf numFmtId="0" fontId="12" fillId="0" borderId="95" xfId="0" applyFont="1" applyBorder="1" applyAlignment="1">
      <alignment horizontal="center" vertical="center" wrapText="1"/>
    </xf>
    <xf numFmtId="0" fontId="8" fillId="0" borderId="96" xfId="0" applyFont="1" applyBorder="1" applyAlignment="1">
      <alignment horizontal="center" vertical="center" wrapText="1"/>
    </xf>
    <xf numFmtId="0" fontId="8" fillId="0" borderId="97" xfId="0" applyFont="1" applyBorder="1" applyAlignment="1">
      <alignment horizontal="justify" vertical="center" wrapText="1"/>
    </xf>
    <xf numFmtId="0" fontId="8" fillId="0" borderId="24" xfId="0" applyFont="1" applyBorder="1" applyAlignment="1">
      <alignment horizontal="justify" vertical="center" wrapText="1"/>
    </xf>
    <xf numFmtId="0" fontId="11" fillId="0" borderId="69" xfId="0" applyFont="1" applyBorder="1" applyAlignment="1">
      <alignment horizontal="justify" vertical="center" wrapText="1"/>
    </xf>
    <xf numFmtId="0" fontId="11" fillId="0" borderId="69" xfId="0" applyFont="1" applyBorder="1" applyAlignment="1">
      <alignment horizontal="center" vertical="center" wrapText="1"/>
    </xf>
    <xf numFmtId="0" fontId="8" fillId="0" borderId="89" xfId="0" applyFont="1" applyBorder="1" applyAlignment="1">
      <alignment horizontal="justify" vertical="center" wrapText="1"/>
    </xf>
    <xf numFmtId="0" fontId="8" fillId="0" borderId="54" xfId="0" applyFont="1" applyBorder="1" applyAlignment="1">
      <alignment horizontal="justify" vertical="center" wrapText="1"/>
    </xf>
    <xf numFmtId="0" fontId="8" fillId="0" borderId="24" xfId="0" applyFont="1" applyBorder="1" applyAlignment="1">
      <alignment horizontal="center" vertical="center" wrapText="1"/>
    </xf>
    <xf numFmtId="0" fontId="8" fillId="0" borderId="92" xfId="0" applyFont="1" applyBorder="1"/>
    <xf numFmtId="0" fontId="8" fillId="0" borderId="92" xfId="0" applyFont="1" applyBorder="1" applyAlignment="1">
      <alignment vertical="center"/>
    </xf>
    <xf numFmtId="1" fontId="8" fillId="0" borderId="92" xfId="0" applyNumberFormat="1" applyFont="1" applyBorder="1" applyAlignment="1">
      <alignment vertical="center"/>
    </xf>
    <xf numFmtId="0" fontId="8" fillId="0" borderId="92" xfId="0" applyFont="1" applyBorder="1" applyAlignment="1">
      <alignment horizontal="center" vertical="center"/>
    </xf>
    <xf numFmtId="0" fontId="8" fillId="0" borderId="92" xfId="0" applyFont="1" applyBorder="1" applyAlignment="1">
      <alignment horizontal="center"/>
    </xf>
    <xf numFmtId="0" fontId="3" fillId="0" borderId="0" xfId="0" applyFont="1" applyAlignment="1">
      <alignment horizontal="center"/>
    </xf>
    <xf numFmtId="0" fontId="0" fillId="0" borderId="0" xfId="0"/>
    <xf numFmtId="0" fontId="4" fillId="0" borderId="32" xfId="0" applyFont="1" applyBorder="1" applyAlignment="1">
      <alignment horizontal="center" vertical="center"/>
    </xf>
    <xf numFmtId="0" fontId="5" fillId="0" borderId="35" xfId="0" applyFont="1" applyBorder="1"/>
    <xf numFmtId="0" fontId="4" fillId="0" borderId="33" xfId="0" applyFont="1" applyBorder="1" applyAlignment="1">
      <alignment horizontal="center" vertical="center"/>
    </xf>
    <xf numFmtId="0" fontId="5" fillId="0" borderId="33" xfId="0" applyFont="1" applyBorder="1"/>
    <xf numFmtId="0" fontId="5" fillId="0" borderId="34" xfId="0" applyFont="1" applyBorder="1"/>
    <xf numFmtId="0" fontId="5" fillId="0" borderId="3" xfId="0" applyFont="1" applyBorder="1"/>
    <xf numFmtId="0" fontId="5" fillId="0" borderId="36" xfId="0" applyFont="1" applyBorder="1"/>
    <xf numFmtId="0" fontId="4" fillId="0" borderId="25" xfId="0" applyFont="1" applyBorder="1" applyAlignment="1">
      <alignment horizontal="center" vertical="center"/>
    </xf>
    <xf numFmtId="0" fontId="5" fillId="0" borderId="26" xfId="0" applyFont="1" applyBorder="1"/>
    <xf numFmtId="0" fontId="4" fillId="0" borderId="1" xfId="0" applyFont="1" applyBorder="1" applyAlignment="1">
      <alignment horizontal="center" vertical="center"/>
    </xf>
    <xf numFmtId="0" fontId="5" fillId="0" borderId="4" xfId="0" applyFont="1" applyBorder="1"/>
    <xf numFmtId="0" fontId="4" fillId="0" borderId="74" xfId="0" applyFont="1" applyBorder="1" applyAlignment="1">
      <alignment horizontal="center" vertical="center"/>
    </xf>
    <xf numFmtId="0" fontId="5" fillId="0" borderId="75" xfId="0" applyFont="1" applyBorder="1"/>
    <xf numFmtId="0" fontId="5" fillId="0" borderId="0" xfId="0" applyFont="1"/>
    <xf numFmtId="0" fontId="5" fillId="0" borderId="48" xfId="0" applyFont="1" applyBorder="1"/>
    <xf numFmtId="0" fontId="10" fillId="3" borderId="90" xfId="0" applyFont="1" applyFill="1" applyBorder="1" applyAlignment="1">
      <alignment horizontal="center" vertical="center" wrapText="1"/>
    </xf>
    <xf numFmtId="0" fontId="10" fillId="3" borderId="34" xfId="0" applyFont="1" applyFill="1" applyBorder="1" applyAlignment="1">
      <alignment horizontal="center" vertical="center" wrapText="1"/>
    </xf>
    <xf numFmtId="0" fontId="9" fillId="2" borderId="90" xfId="0" applyFont="1" applyFill="1" applyBorder="1" applyAlignment="1">
      <alignment horizontal="center" vertical="center" wrapText="1"/>
    </xf>
    <xf numFmtId="0" fontId="9" fillId="2" borderId="34" xfId="0" applyFont="1" applyFill="1" applyBorder="1" applyAlignment="1">
      <alignment horizontal="center" vertical="center" wrapText="1"/>
    </xf>
    <xf numFmtId="0" fontId="10" fillId="3" borderId="91" xfId="0" applyFont="1" applyFill="1" applyBorder="1" applyAlignment="1">
      <alignment horizontal="center" vertical="center" wrapText="1"/>
    </xf>
    <xf numFmtId="0" fontId="10" fillId="3" borderId="54" xfId="0" applyFont="1" applyFill="1" applyBorder="1" applyAlignment="1">
      <alignment horizontal="center" vertical="center" wrapText="1"/>
    </xf>
    <xf numFmtId="0" fontId="9" fillId="2" borderId="91" xfId="0" applyFont="1" applyFill="1" applyBorder="1" applyAlignment="1">
      <alignment horizontal="center" vertical="center" wrapText="1"/>
    </xf>
    <xf numFmtId="0" fontId="9" fillId="2" borderId="54" xfId="0" applyFont="1" applyFill="1" applyBorder="1" applyAlignment="1">
      <alignment horizontal="center" vertical="center" wrapText="1"/>
    </xf>
    <xf numFmtId="0" fontId="9" fillId="4" borderId="90" xfId="0" applyFont="1" applyFill="1" applyBorder="1" applyAlignment="1">
      <alignment horizontal="center" vertical="center" wrapText="1"/>
    </xf>
    <xf numFmtId="0" fontId="9" fillId="4" borderId="34" xfId="0" applyFont="1" applyFill="1" applyBorder="1" applyAlignment="1">
      <alignment horizontal="center" vertical="center" wrapText="1"/>
    </xf>
    <xf numFmtId="0" fontId="9" fillId="4" borderId="91" xfId="0" applyFont="1" applyFill="1" applyBorder="1" applyAlignment="1">
      <alignment horizontal="center" vertical="center" wrapText="1"/>
    </xf>
    <xf numFmtId="0" fontId="9" fillId="4" borderId="54" xfId="0" applyFont="1" applyFill="1" applyBorder="1" applyAlignment="1">
      <alignment horizontal="center" vertical="center" wrapText="1"/>
    </xf>
    <xf numFmtId="0" fontId="9" fillId="5" borderId="90" xfId="0" applyFont="1" applyFill="1" applyBorder="1" applyAlignment="1">
      <alignment horizontal="center" vertical="center" wrapText="1"/>
    </xf>
    <xf numFmtId="0" fontId="9" fillId="5" borderId="34" xfId="0" applyFont="1" applyFill="1" applyBorder="1" applyAlignment="1">
      <alignment horizontal="center" vertical="center" wrapText="1"/>
    </xf>
    <xf numFmtId="0" fontId="9" fillId="4" borderId="53" xfId="0" applyFont="1" applyFill="1" applyBorder="1" applyAlignment="1">
      <alignment horizontal="center" vertical="center" wrapText="1"/>
    </xf>
    <xf numFmtId="0" fontId="9" fillId="5" borderId="91" xfId="0" applyFont="1" applyFill="1" applyBorder="1" applyAlignment="1">
      <alignment horizontal="center" vertical="center" wrapText="1"/>
    </xf>
    <xf numFmtId="0" fontId="9" fillId="5" borderId="54" xfId="0" applyFont="1" applyFill="1" applyBorder="1" applyAlignment="1">
      <alignment horizontal="center" vertical="center" wrapText="1"/>
    </xf>
    <xf numFmtId="0" fontId="10" fillId="3" borderId="74" xfId="0" applyFont="1" applyFill="1" applyBorder="1" applyAlignment="1">
      <alignment horizontal="center" vertical="center" wrapText="1"/>
    </xf>
    <xf numFmtId="0" fontId="10" fillId="3" borderId="89" xfId="0" applyFont="1" applyFill="1" applyBorder="1" applyAlignment="1">
      <alignment horizontal="center" vertical="center" wrapText="1"/>
    </xf>
    <xf numFmtId="0" fontId="9" fillId="2" borderId="74" xfId="0" applyFont="1" applyFill="1" applyBorder="1" applyAlignment="1">
      <alignment horizontal="center" vertical="center" wrapText="1"/>
    </xf>
    <xf numFmtId="0" fontId="9" fillId="2" borderId="89" xfId="0" applyFont="1" applyFill="1" applyBorder="1" applyAlignment="1">
      <alignment horizontal="center" vertical="center" wrapText="1"/>
    </xf>
    <xf numFmtId="0" fontId="9" fillId="4" borderId="3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7.xml"/><Relationship Id="rId671" Type="http://schemas.openxmlformats.org/officeDocument/2006/relationships/externalLink" Target="externalLinks/externalLink661.xml"/><Relationship Id="rId769" Type="http://schemas.openxmlformats.org/officeDocument/2006/relationships/calcChain" Target="calcChain.xml"/><Relationship Id="rId21" Type="http://schemas.openxmlformats.org/officeDocument/2006/relationships/externalLink" Target="externalLinks/externalLink11.xml"/><Relationship Id="rId324" Type="http://schemas.openxmlformats.org/officeDocument/2006/relationships/externalLink" Target="externalLinks/externalLink314.xml"/><Relationship Id="rId531" Type="http://schemas.openxmlformats.org/officeDocument/2006/relationships/externalLink" Target="externalLinks/externalLink521.xml"/><Relationship Id="rId629" Type="http://schemas.openxmlformats.org/officeDocument/2006/relationships/externalLink" Target="externalLinks/externalLink619.xml"/><Relationship Id="rId170" Type="http://schemas.openxmlformats.org/officeDocument/2006/relationships/externalLink" Target="externalLinks/externalLink160.xml"/><Relationship Id="rId268" Type="http://schemas.openxmlformats.org/officeDocument/2006/relationships/externalLink" Target="externalLinks/externalLink258.xml"/><Relationship Id="rId475" Type="http://schemas.openxmlformats.org/officeDocument/2006/relationships/externalLink" Target="externalLinks/externalLink465.xml"/><Relationship Id="rId682" Type="http://schemas.openxmlformats.org/officeDocument/2006/relationships/externalLink" Target="externalLinks/externalLink672.xml"/><Relationship Id="rId32" Type="http://schemas.openxmlformats.org/officeDocument/2006/relationships/externalLink" Target="externalLinks/externalLink22.xml"/><Relationship Id="rId128" Type="http://schemas.openxmlformats.org/officeDocument/2006/relationships/externalLink" Target="externalLinks/externalLink118.xml"/><Relationship Id="rId335" Type="http://schemas.openxmlformats.org/officeDocument/2006/relationships/externalLink" Target="externalLinks/externalLink325.xml"/><Relationship Id="rId542" Type="http://schemas.openxmlformats.org/officeDocument/2006/relationships/externalLink" Target="externalLinks/externalLink532.xml"/><Relationship Id="rId181" Type="http://schemas.openxmlformats.org/officeDocument/2006/relationships/externalLink" Target="externalLinks/externalLink171.xml"/><Relationship Id="rId402" Type="http://schemas.openxmlformats.org/officeDocument/2006/relationships/externalLink" Target="externalLinks/externalLink392.xml"/><Relationship Id="rId279" Type="http://schemas.openxmlformats.org/officeDocument/2006/relationships/externalLink" Target="externalLinks/externalLink269.xml"/><Relationship Id="rId486" Type="http://schemas.openxmlformats.org/officeDocument/2006/relationships/externalLink" Target="externalLinks/externalLink476.xml"/><Relationship Id="rId693" Type="http://schemas.openxmlformats.org/officeDocument/2006/relationships/externalLink" Target="externalLinks/externalLink683.xml"/><Relationship Id="rId707" Type="http://schemas.openxmlformats.org/officeDocument/2006/relationships/externalLink" Target="externalLinks/externalLink697.xml"/><Relationship Id="rId43" Type="http://schemas.openxmlformats.org/officeDocument/2006/relationships/externalLink" Target="externalLinks/externalLink33.xml"/><Relationship Id="rId139" Type="http://schemas.openxmlformats.org/officeDocument/2006/relationships/externalLink" Target="externalLinks/externalLink129.xml"/><Relationship Id="rId346" Type="http://schemas.openxmlformats.org/officeDocument/2006/relationships/externalLink" Target="externalLinks/externalLink336.xml"/><Relationship Id="rId553" Type="http://schemas.openxmlformats.org/officeDocument/2006/relationships/externalLink" Target="externalLinks/externalLink543.xml"/><Relationship Id="rId760" Type="http://schemas.openxmlformats.org/officeDocument/2006/relationships/externalLink" Target="externalLinks/externalLink750.xml"/><Relationship Id="rId192" Type="http://schemas.openxmlformats.org/officeDocument/2006/relationships/externalLink" Target="externalLinks/externalLink182.xml"/><Relationship Id="rId206" Type="http://schemas.openxmlformats.org/officeDocument/2006/relationships/externalLink" Target="externalLinks/externalLink196.xml"/><Relationship Id="rId413" Type="http://schemas.openxmlformats.org/officeDocument/2006/relationships/externalLink" Target="externalLinks/externalLink403.xml"/><Relationship Id="rId497" Type="http://schemas.openxmlformats.org/officeDocument/2006/relationships/externalLink" Target="externalLinks/externalLink487.xml"/><Relationship Id="rId620" Type="http://schemas.openxmlformats.org/officeDocument/2006/relationships/externalLink" Target="externalLinks/externalLink610.xml"/><Relationship Id="rId718" Type="http://schemas.openxmlformats.org/officeDocument/2006/relationships/externalLink" Target="externalLinks/externalLink708.xml"/><Relationship Id="rId357" Type="http://schemas.openxmlformats.org/officeDocument/2006/relationships/externalLink" Target="externalLinks/externalLink347.xml"/><Relationship Id="rId54" Type="http://schemas.openxmlformats.org/officeDocument/2006/relationships/externalLink" Target="externalLinks/externalLink44.xml"/><Relationship Id="rId217" Type="http://schemas.openxmlformats.org/officeDocument/2006/relationships/externalLink" Target="externalLinks/externalLink207.xml"/><Relationship Id="rId564" Type="http://schemas.openxmlformats.org/officeDocument/2006/relationships/externalLink" Target="externalLinks/externalLink554.xml"/><Relationship Id="rId424" Type="http://schemas.openxmlformats.org/officeDocument/2006/relationships/externalLink" Target="externalLinks/externalLink414.xml"/><Relationship Id="rId631" Type="http://schemas.openxmlformats.org/officeDocument/2006/relationships/externalLink" Target="externalLinks/externalLink621.xml"/><Relationship Id="rId729" Type="http://schemas.openxmlformats.org/officeDocument/2006/relationships/externalLink" Target="externalLinks/externalLink719.xml"/><Relationship Id="rId270" Type="http://schemas.openxmlformats.org/officeDocument/2006/relationships/externalLink" Target="externalLinks/externalLink260.xml"/><Relationship Id="rId65" Type="http://schemas.openxmlformats.org/officeDocument/2006/relationships/externalLink" Target="externalLinks/externalLink55.xml"/><Relationship Id="rId130" Type="http://schemas.openxmlformats.org/officeDocument/2006/relationships/externalLink" Target="externalLinks/externalLink120.xml"/><Relationship Id="rId368" Type="http://schemas.openxmlformats.org/officeDocument/2006/relationships/externalLink" Target="externalLinks/externalLink358.xml"/><Relationship Id="rId575" Type="http://schemas.openxmlformats.org/officeDocument/2006/relationships/externalLink" Target="externalLinks/externalLink565.xml"/><Relationship Id="rId228" Type="http://schemas.openxmlformats.org/officeDocument/2006/relationships/externalLink" Target="externalLinks/externalLink218.xml"/><Relationship Id="rId435" Type="http://schemas.openxmlformats.org/officeDocument/2006/relationships/externalLink" Target="externalLinks/externalLink425.xml"/><Relationship Id="rId642" Type="http://schemas.openxmlformats.org/officeDocument/2006/relationships/externalLink" Target="externalLinks/externalLink632.xml"/><Relationship Id="rId281" Type="http://schemas.openxmlformats.org/officeDocument/2006/relationships/externalLink" Target="externalLinks/externalLink271.xml"/><Relationship Id="rId502" Type="http://schemas.openxmlformats.org/officeDocument/2006/relationships/externalLink" Target="externalLinks/externalLink492.xml"/><Relationship Id="rId76" Type="http://schemas.openxmlformats.org/officeDocument/2006/relationships/externalLink" Target="externalLinks/externalLink66.xml"/><Relationship Id="rId141" Type="http://schemas.openxmlformats.org/officeDocument/2006/relationships/externalLink" Target="externalLinks/externalLink131.xml"/><Relationship Id="rId379" Type="http://schemas.openxmlformats.org/officeDocument/2006/relationships/externalLink" Target="externalLinks/externalLink369.xml"/><Relationship Id="rId586" Type="http://schemas.openxmlformats.org/officeDocument/2006/relationships/externalLink" Target="externalLinks/externalLink576.xml"/><Relationship Id="rId7" Type="http://schemas.openxmlformats.org/officeDocument/2006/relationships/worksheet" Target="worksheets/sheet7.xml"/><Relationship Id="rId239" Type="http://schemas.openxmlformats.org/officeDocument/2006/relationships/externalLink" Target="externalLinks/externalLink229.xml"/><Relationship Id="rId446" Type="http://schemas.openxmlformats.org/officeDocument/2006/relationships/externalLink" Target="externalLinks/externalLink436.xml"/><Relationship Id="rId653" Type="http://schemas.openxmlformats.org/officeDocument/2006/relationships/externalLink" Target="externalLinks/externalLink643.xml"/><Relationship Id="rId292" Type="http://schemas.openxmlformats.org/officeDocument/2006/relationships/externalLink" Target="externalLinks/externalLink282.xml"/><Relationship Id="rId306" Type="http://schemas.openxmlformats.org/officeDocument/2006/relationships/externalLink" Target="externalLinks/externalLink296.xml"/><Relationship Id="rId87" Type="http://schemas.openxmlformats.org/officeDocument/2006/relationships/externalLink" Target="externalLinks/externalLink77.xml"/><Relationship Id="rId513" Type="http://schemas.openxmlformats.org/officeDocument/2006/relationships/externalLink" Target="externalLinks/externalLink503.xml"/><Relationship Id="rId597" Type="http://schemas.openxmlformats.org/officeDocument/2006/relationships/externalLink" Target="externalLinks/externalLink587.xml"/><Relationship Id="rId720" Type="http://schemas.openxmlformats.org/officeDocument/2006/relationships/externalLink" Target="externalLinks/externalLink710.xml"/><Relationship Id="rId152" Type="http://schemas.openxmlformats.org/officeDocument/2006/relationships/externalLink" Target="externalLinks/externalLink142.xml"/><Relationship Id="rId457" Type="http://schemas.openxmlformats.org/officeDocument/2006/relationships/externalLink" Target="externalLinks/externalLink447.xml"/><Relationship Id="rId664" Type="http://schemas.openxmlformats.org/officeDocument/2006/relationships/externalLink" Target="externalLinks/externalLink654.xml"/><Relationship Id="rId14" Type="http://schemas.openxmlformats.org/officeDocument/2006/relationships/externalLink" Target="externalLinks/externalLink4.xml"/><Relationship Id="rId317" Type="http://schemas.openxmlformats.org/officeDocument/2006/relationships/externalLink" Target="externalLinks/externalLink307.xml"/><Relationship Id="rId524" Type="http://schemas.openxmlformats.org/officeDocument/2006/relationships/externalLink" Target="externalLinks/externalLink514.xml"/><Relationship Id="rId731" Type="http://schemas.openxmlformats.org/officeDocument/2006/relationships/externalLink" Target="externalLinks/externalLink721.xml"/><Relationship Id="rId98" Type="http://schemas.openxmlformats.org/officeDocument/2006/relationships/externalLink" Target="externalLinks/externalLink88.xml"/><Relationship Id="rId163" Type="http://schemas.openxmlformats.org/officeDocument/2006/relationships/externalLink" Target="externalLinks/externalLink153.xml"/><Relationship Id="rId370" Type="http://schemas.openxmlformats.org/officeDocument/2006/relationships/externalLink" Target="externalLinks/externalLink360.xml"/><Relationship Id="rId230" Type="http://schemas.openxmlformats.org/officeDocument/2006/relationships/externalLink" Target="externalLinks/externalLink220.xml"/><Relationship Id="rId468" Type="http://schemas.openxmlformats.org/officeDocument/2006/relationships/externalLink" Target="externalLinks/externalLink458.xml"/><Relationship Id="rId675" Type="http://schemas.openxmlformats.org/officeDocument/2006/relationships/externalLink" Target="externalLinks/externalLink665.xml"/><Relationship Id="rId25" Type="http://schemas.openxmlformats.org/officeDocument/2006/relationships/externalLink" Target="externalLinks/externalLink15.xml"/><Relationship Id="rId328" Type="http://schemas.openxmlformats.org/officeDocument/2006/relationships/externalLink" Target="externalLinks/externalLink318.xml"/><Relationship Id="rId535" Type="http://schemas.openxmlformats.org/officeDocument/2006/relationships/externalLink" Target="externalLinks/externalLink525.xml"/><Relationship Id="rId742" Type="http://schemas.openxmlformats.org/officeDocument/2006/relationships/externalLink" Target="externalLinks/externalLink732.xml"/><Relationship Id="rId174" Type="http://schemas.openxmlformats.org/officeDocument/2006/relationships/externalLink" Target="externalLinks/externalLink164.xml"/><Relationship Id="rId381" Type="http://schemas.openxmlformats.org/officeDocument/2006/relationships/externalLink" Target="externalLinks/externalLink371.xml"/><Relationship Id="rId602" Type="http://schemas.openxmlformats.org/officeDocument/2006/relationships/externalLink" Target="externalLinks/externalLink592.xml"/><Relationship Id="rId241" Type="http://schemas.openxmlformats.org/officeDocument/2006/relationships/externalLink" Target="externalLinks/externalLink231.xml"/><Relationship Id="rId479" Type="http://schemas.openxmlformats.org/officeDocument/2006/relationships/externalLink" Target="externalLinks/externalLink469.xml"/><Relationship Id="rId686" Type="http://schemas.openxmlformats.org/officeDocument/2006/relationships/externalLink" Target="externalLinks/externalLink676.xml"/><Relationship Id="rId36" Type="http://schemas.openxmlformats.org/officeDocument/2006/relationships/externalLink" Target="externalLinks/externalLink26.xml"/><Relationship Id="rId339" Type="http://schemas.openxmlformats.org/officeDocument/2006/relationships/externalLink" Target="externalLinks/externalLink329.xml"/><Relationship Id="rId546" Type="http://schemas.openxmlformats.org/officeDocument/2006/relationships/externalLink" Target="externalLinks/externalLink536.xml"/><Relationship Id="rId753" Type="http://schemas.openxmlformats.org/officeDocument/2006/relationships/externalLink" Target="externalLinks/externalLink743.xml"/><Relationship Id="rId101" Type="http://schemas.openxmlformats.org/officeDocument/2006/relationships/externalLink" Target="externalLinks/externalLink91.xml"/><Relationship Id="rId185" Type="http://schemas.openxmlformats.org/officeDocument/2006/relationships/externalLink" Target="externalLinks/externalLink175.xml"/><Relationship Id="rId406" Type="http://schemas.openxmlformats.org/officeDocument/2006/relationships/externalLink" Target="externalLinks/externalLink396.xml"/><Relationship Id="rId392" Type="http://schemas.openxmlformats.org/officeDocument/2006/relationships/externalLink" Target="externalLinks/externalLink382.xml"/><Relationship Id="rId613" Type="http://schemas.openxmlformats.org/officeDocument/2006/relationships/externalLink" Target="externalLinks/externalLink603.xml"/><Relationship Id="rId697" Type="http://schemas.openxmlformats.org/officeDocument/2006/relationships/externalLink" Target="externalLinks/externalLink687.xml"/><Relationship Id="rId252" Type="http://schemas.openxmlformats.org/officeDocument/2006/relationships/externalLink" Target="externalLinks/externalLink242.xml"/><Relationship Id="rId47" Type="http://schemas.openxmlformats.org/officeDocument/2006/relationships/externalLink" Target="externalLinks/externalLink37.xml"/><Relationship Id="rId112" Type="http://schemas.openxmlformats.org/officeDocument/2006/relationships/externalLink" Target="externalLinks/externalLink102.xml"/><Relationship Id="rId557" Type="http://schemas.openxmlformats.org/officeDocument/2006/relationships/externalLink" Target="externalLinks/externalLink547.xml"/><Relationship Id="rId764" Type="http://schemas.openxmlformats.org/officeDocument/2006/relationships/externalLink" Target="externalLinks/externalLink754.xml"/><Relationship Id="rId196" Type="http://schemas.openxmlformats.org/officeDocument/2006/relationships/externalLink" Target="externalLinks/externalLink186.xml"/><Relationship Id="rId417" Type="http://schemas.openxmlformats.org/officeDocument/2006/relationships/externalLink" Target="externalLinks/externalLink407.xml"/><Relationship Id="rId624" Type="http://schemas.openxmlformats.org/officeDocument/2006/relationships/externalLink" Target="externalLinks/externalLink614.xml"/><Relationship Id="rId263" Type="http://schemas.openxmlformats.org/officeDocument/2006/relationships/externalLink" Target="externalLinks/externalLink253.xml"/><Relationship Id="rId470" Type="http://schemas.openxmlformats.org/officeDocument/2006/relationships/externalLink" Target="externalLinks/externalLink460.xml"/><Relationship Id="rId58" Type="http://schemas.openxmlformats.org/officeDocument/2006/relationships/externalLink" Target="externalLinks/externalLink48.xml"/><Relationship Id="rId123" Type="http://schemas.openxmlformats.org/officeDocument/2006/relationships/externalLink" Target="externalLinks/externalLink113.xml"/><Relationship Id="rId330" Type="http://schemas.openxmlformats.org/officeDocument/2006/relationships/externalLink" Target="externalLinks/externalLink320.xml"/><Relationship Id="rId568" Type="http://schemas.openxmlformats.org/officeDocument/2006/relationships/externalLink" Target="externalLinks/externalLink558.xml"/><Relationship Id="rId428" Type="http://schemas.openxmlformats.org/officeDocument/2006/relationships/externalLink" Target="externalLinks/externalLink418.xml"/><Relationship Id="rId635" Type="http://schemas.openxmlformats.org/officeDocument/2006/relationships/externalLink" Target="externalLinks/externalLink625.xml"/><Relationship Id="rId274" Type="http://schemas.openxmlformats.org/officeDocument/2006/relationships/externalLink" Target="externalLinks/externalLink264.xml"/><Relationship Id="rId481" Type="http://schemas.openxmlformats.org/officeDocument/2006/relationships/externalLink" Target="externalLinks/externalLink471.xml"/><Relationship Id="rId702" Type="http://schemas.openxmlformats.org/officeDocument/2006/relationships/externalLink" Target="externalLinks/externalLink692.xml"/><Relationship Id="rId69" Type="http://schemas.openxmlformats.org/officeDocument/2006/relationships/externalLink" Target="externalLinks/externalLink59.xml"/><Relationship Id="rId134" Type="http://schemas.openxmlformats.org/officeDocument/2006/relationships/externalLink" Target="externalLinks/externalLink124.xml"/><Relationship Id="rId579" Type="http://schemas.openxmlformats.org/officeDocument/2006/relationships/externalLink" Target="externalLinks/externalLink569.xml"/><Relationship Id="rId341" Type="http://schemas.openxmlformats.org/officeDocument/2006/relationships/externalLink" Target="externalLinks/externalLink331.xml"/><Relationship Id="rId439" Type="http://schemas.openxmlformats.org/officeDocument/2006/relationships/externalLink" Target="externalLinks/externalLink429.xml"/><Relationship Id="rId646" Type="http://schemas.openxmlformats.org/officeDocument/2006/relationships/externalLink" Target="externalLinks/externalLink636.xml"/><Relationship Id="rId201" Type="http://schemas.openxmlformats.org/officeDocument/2006/relationships/externalLink" Target="externalLinks/externalLink191.xml"/><Relationship Id="rId285" Type="http://schemas.openxmlformats.org/officeDocument/2006/relationships/externalLink" Target="externalLinks/externalLink275.xml"/><Relationship Id="rId506" Type="http://schemas.openxmlformats.org/officeDocument/2006/relationships/externalLink" Target="externalLinks/externalLink496.xml"/><Relationship Id="rId492" Type="http://schemas.openxmlformats.org/officeDocument/2006/relationships/externalLink" Target="externalLinks/externalLink482.xml"/><Relationship Id="rId713" Type="http://schemas.openxmlformats.org/officeDocument/2006/relationships/externalLink" Target="externalLinks/externalLink703.xml"/><Relationship Id="rId145" Type="http://schemas.openxmlformats.org/officeDocument/2006/relationships/externalLink" Target="externalLinks/externalLink135.xml"/><Relationship Id="rId352" Type="http://schemas.openxmlformats.org/officeDocument/2006/relationships/externalLink" Target="externalLinks/externalLink342.xml"/><Relationship Id="rId212" Type="http://schemas.openxmlformats.org/officeDocument/2006/relationships/externalLink" Target="externalLinks/externalLink202.xml"/><Relationship Id="rId657" Type="http://schemas.openxmlformats.org/officeDocument/2006/relationships/externalLink" Target="externalLinks/externalLink647.xml"/><Relationship Id="rId296" Type="http://schemas.openxmlformats.org/officeDocument/2006/relationships/externalLink" Target="externalLinks/externalLink286.xml"/><Relationship Id="rId517" Type="http://schemas.openxmlformats.org/officeDocument/2006/relationships/externalLink" Target="externalLinks/externalLink507.xml"/><Relationship Id="rId724" Type="http://schemas.openxmlformats.org/officeDocument/2006/relationships/externalLink" Target="externalLinks/externalLink714.xml"/><Relationship Id="rId60" Type="http://schemas.openxmlformats.org/officeDocument/2006/relationships/externalLink" Target="externalLinks/externalLink50.xml"/><Relationship Id="rId156" Type="http://schemas.openxmlformats.org/officeDocument/2006/relationships/externalLink" Target="externalLinks/externalLink146.xml"/><Relationship Id="rId363" Type="http://schemas.openxmlformats.org/officeDocument/2006/relationships/externalLink" Target="externalLinks/externalLink353.xml"/><Relationship Id="rId570" Type="http://schemas.openxmlformats.org/officeDocument/2006/relationships/externalLink" Target="externalLinks/externalLink560.xml"/><Relationship Id="rId223" Type="http://schemas.openxmlformats.org/officeDocument/2006/relationships/externalLink" Target="externalLinks/externalLink213.xml"/><Relationship Id="rId430" Type="http://schemas.openxmlformats.org/officeDocument/2006/relationships/externalLink" Target="externalLinks/externalLink420.xml"/><Relationship Id="rId668" Type="http://schemas.openxmlformats.org/officeDocument/2006/relationships/externalLink" Target="externalLinks/externalLink658.xml"/><Relationship Id="rId18" Type="http://schemas.openxmlformats.org/officeDocument/2006/relationships/externalLink" Target="externalLinks/externalLink8.xml"/><Relationship Id="rId528" Type="http://schemas.openxmlformats.org/officeDocument/2006/relationships/externalLink" Target="externalLinks/externalLink518.xml"/><Relationship Id="rId735" Type="http://schemas.openxmlformats.org/officeDocument/2006/relationships/externalLink" Target="externalLinks/externalLink725.xml"/><Relationship Id="rId167" Type="http://schemas.openxmlformats.org/officeDocument/2006/relationships/externalLink" Target="externalLinks/externalLink157.xml"/><Relationship Id="rId374" Type="http://schemas.openxmlformats.org/officeDocument/2006/relationships/externalLink" Target="externalLinks/externalLink364.xml"/><Relationship Id="rId581" Type="http://schemas.openxmlformats.org/officeDocument/2006/relationships/externalLink" Target="externalLinks/externalLink571.xml"/><Relationship Id="rId71" Type="http://schemas.openxmlformats.org/officeDocument/2006/relationships/externalLink" Target="externalLinks/externalLink61.xml"/><Relationship Id="rId234" Type="http://schemas.openxmlformats.org/officeDocument/2006/relationships/externalLink" Target="externalLinks/externalLink224.xml"/><Relationship Id="rId679" Type="http://schemas.openxmlformats.org/officeDocument/2006/relationships/externalLink" Target="externalLinks/externalLink669.xml"/><Relationship Id="rId2" Type="http://schemas.openxmlformats.org/officeDocument/2006/relationships/worksheet" Target="worksheets/sheet2.xml"/><Relationship Id="rId29" Type="http://schemas.openxmlformats.org/officeDocument/2006/relationships/externalLink" Target="externalLinks/externalLink19.xml"/><Relationship Id="rId441" Type="http://schemas.openxmlformats.org/officeDocument/2006/relationships/externalLink" Target="externalLinks/externalLink431.xml"/><Relationship Id="rId539" Type="http://schemas.openxmlformats.org/officeDocument/2006/relationships/externalLink" Target="externalLinks/externalLink529.xml"/><Relationship Id="rId746" Type="http://schemas.openxmlformats.org/officeDocument/2006/relationships/externalLink" Target="externalLinks/externalLink736.xml"/><Relationship Id="rId178" Type="http://schemas.openxmlformats.org/officeDocument/2006/relationships/externalLink" Target="externalLinks/externalLink168.xml"/><Relationship Id="rId301" Type="http://schemas.openxmlformats.org/officeDocument/2006/relationships/externalLink" Target="externalLinks/externalLink291.xml"/><Relationship Id="rId82" Type="http://schemas.openxmlformats.org/officeDocument/2006/relationships/externalLink" Target="externalLinks/externalLink72.xml"/><Relationship Id="rId385" Type="http://schemas.openxmlformats.org/officeDocument/2006/relationships/externalLink" Target="externalLinks/externalLink375.xml"/><Relationship Id="rId592" Type="http://schemas.openxmlformats.org/officeDocument/2006/relationships/externalLink" Target="externalLinks/externalLink582.xml"/><Relationship Id="rId606" Type="http://schemas.openxmlformats.org/officeDocument/2006/relationships/externalLink" Target="externalLinks/externalLink596.xml"/><Relationship Id="rId245" Type="http://schemas.openxmlformats.org/officeDocument/2006/relationships/externalLink" Target="externalLinks/externalLink235.xml"/><Relationship Id="rId452" Type="http://schemas.openxmlformats.org/officeDocument/2006/relationships/externalLink" Target="externalLinks/externalLink442.xml"/><Relationship Id="rId105" Type="http://schemas.openxmlformats.org/officeDocument/2006/relationships/externalLink" Target="externalLinks/externalLink95.xml"/><Relationship Id="rId312" Type="http://schemas.openxmlformats.org/officeDocument/2006/relationships/externalLink" Target="externalLinks/externalLink302.xml"/><Relationship Id="rId757" Type="http://schemas.openxmlformats.org/officeDocument/2006/relationships/externalLink" Target="externalLinks/externalLink747.xml"/><Relationship Id="rId93" Type="http://schemas.openxmlformats.org/officeDocument/2006/relationships/externalLink" Target="externalLinks/externalLink83.xml"/><Relationship Id="rId189" Type="http://schemas.openxmlformats.org/officeDocument/2006/relationships/externalLink" Target="externalLinks/externalLink179.xml"/><Relationship Id="rId396" Type="http://schemas.openxmlformats.org/officeDocument/2006/relationships/externalLink" Target="externalLinks/externalLink386.xml"/><Relationship Id="rId617" Type="http://schemas.openxmlformats.org/officeDocument/2006/relationships/externalLink" Target="externalLinks/externalLink607.xml"/><Relationship Id="rId256" Type="http://schemas.openxmlformats.org/officeDocument/2006/relationships/externalLink" Target="externalLinks/externalLink246.xml"/><Relationship Id="rId463" Type="http://schemas.openxmlformats.org/officeDocument/2006/relationships/externalLink" Target="externalLinks/externalLink453.xml"/><Relationship Id="rId670" Type="http://schemas.openxmlformats.org/officeDocument/2006/relationships/externalLink" Target="externalLinks/externalLink660.xml"/><Relationship Id="rId116" Type="http://schemas.openxmlformats.org/officeDocument/2006/relationships/externalLink" Target="externalLinks/externalLink106.xml"/><Relationship Id="rId323" Type="http://schemas.openxmlformats.org/officeDocument/2006/relationships/externalLink" Target="externalLinks/externalLink313.xml"/><Relationship Id="rId530" Type="http://schemas.openxmlformats.org/officeDocument/2006/relationships/externalLink" Target="externalLinks/externalLink520.xml"/><Relationship Id="rId768" Type="http://schemas.openxmlformats.org/officeDocument/2006/relationships/sharedStrings" Target="sharedStrings.xml"/><Relationship Id="rId20" Type="http://schemas.openxmlformats.org/officeDocument/2006/relationships/externalLink" Target="externalLinks/externalLink10.xml"/><Relationship Id="rId628" Type="http://schemas.openxmlformats.org/officeDocument/2006/relationships/externalLink" Target="externalLinks/externalLink618.xml"/><Relationship Id="rId267" Type="http://schemas.openxmlformats.org/officeDocument/2006/relationships/externalLink" Target="externalLinks/externalLink257.xml"/><Relationship Id="rId474" Type="http://schemas.openxmlformats.org/officeDocument/2006/relationships/externalLink" Target="externalLinks/externalLink464.xml"/><Relationship Id="rId127" Type="http://schemas.openxmlformats.org/officeDocument/2006/relationships/externalLink" Target="externalLinks/externalLink117.xml"/><Relationship Id="rId681" Type="http://schemas.openxmlformats.org/officeDocument/2006/relationships/externalLink" Target="externalLinks/externalLink671.xml"/><Relationship Id="rId31" Type="http://schemas.openxmlformats.org/officeDocument/2006/relationships/externalLink" Target="externalLinks/externalLink21.xml"/><Relationship Id="rId334" Type="http://schemas.openxmlformats.org/officeDocument/2006/relationships/externalLink" Target="externalLinks/externalLink324.xml"/><Relationship Id="rId541" Type="http://schemas.openxmlformats.org/officeDocument/2006/relationships/externalLink" Target="externalLinks/externalLink531.xml"/><Relationship Id="rId639" Type="http://schemas.openxmlformats.org/officeDocument/2006/relationships/externalLink" Target="externalLinks/externalLink629.xml"/><Relationship Id="rId180" Type="http://schemas.openxmlformats.org/officeDocument/2006/relationships/externalLink" Target="externalLinks/externalLink170.xml"/><Relationship Id="rId278" Type="http://schemas.openxmlformats.org/officeDocument/2006/relationships/externalLink" Target="externalLinks/externalLink268.xml"/><Relationship Id="rId401" Type="http://schemas.openxmlformats.org/officeDocument/2006/relationships/externalLink" Target="externalLinks/externalLink391.xml"/><Relationship Id="rId485" Type="http://schemas.openxmlformats.org/officeDocument/2006/relationships/externalLink" Target="externalLinks/externalLink475.xml"/><Relationship Id="rId692" Type="http://schemas.openxmlformats.org/officeDocument/2006/relationships/externalLink" Target="externalLinks/externalLink682.xml"/><Relationship Id="rId706" Type="http://schemas.openxmlformats.org/officeDocument/2006/relationships/externalLink" Target="externalLinks/externalLink696.xml"/><Relationship Id="rId42" Type="http://schemas.openxmlformats.org/officeDocument/2006/relationships/externalLink" Target="externalLinks/externalLink32.xml"/><Relationship Id="rId84" Type="http://schemas.openxmlformats.org/officeDocument/2006/relationships/externalLink" Target="externalLinks/externalLink74.xml"/><Relationship Id="rId138" Type="http://schemas.openxmlformats.org/officeDocument/2006/relationships/externalLink" Target="externalLinks/externalLink128.xml"/><Relationship Id="rId345" Type="http://schemas.openxmlformats.org/officeDocument/2006/relationships/externalLink" Target="externalLinks/externalLink335.xml"/><Relationship Id="rId387" Type="http://schemas.openxmlformats.org/officeDocument/2006/relationships/externalLink" Target="externalLinks/externalLink377.xml"/><Relationship Id="rId510" Type="http://schemas.openxmlformats.org/officeDocument/2006/relationships/externalLink" Target="externalLinks/externalLink500.xml"/><Relationship Id="rId552" Type="http://schemas.openxmlformats.org/officeDocument/2006/relationships/externalLink" Target="externalLinks/externalLink542.xml"/><Relationship Id="rId594" Type="http://schemas.openxmlformats.org/officeDocument/2006/relationships/externalLink" Target="externalLinks/externalLink584.xml"/><Relationship Id="rId608" Type="http://schemas.openxmlformats.org/officeDocument/2006/relationships/externalLink" Target="externalLinks/externalLink598.xml"/><Relationship Id="rId191" Type="http://schemas.openxmlformats.org/officeDocument/2006/relationships/externalLink" Target="externalLinks/externalLink181.xml"/><Relationship Id="rId205" Type="http://schemas.openxmlformats.org/officeDocument/2006/relationships/externalLink" Target="externalLinks/externalLink195.xml"/><Relationship Id="rId247" Type="http://schemas.openxmlformats.org/officeDocument/2006/relationships/externalLink" Target="externalLinks/externalLink237.xml"/><Relationship Id="rId412" Type="http://schemas.openxmlformats.org/officeDocument/2006/relationships/externalLink" Target="externalLinks/externalLink402.xml"/><Relationship Id="rId107" Type="http://schemas.openxmlformats.org/officeDocument/2006/relationships/externalLink" Target="externalLinks/externalLink97.xml"/><Relationship Id="rId289" Type="http://schemas.openxmlformats.org/officeDocument/2006/relationships/externalLink" Target="externalLinks/externalLink279.xml"/><Relationship Id="rId454" Type="http://schemas.openxmlformats.org/officeDocument/2006/relationships/externalLink" Target="externalLinks/externalLink444.xml"/><Relationship Id="rId496" Type="http://schemas.openxmlformats.org/officeDocument/2006/relationships/externalLink" Target="externalLinks/externalLink486.xml"/><Relationship Id="rId661" Type="http://schemas.openxmlformats.org/officeDocument/2006/relationships/externalLink" Target="externalLinks/externalLink651.xml"/><Relationship Id="rId717" Type="http://schemas.openxmlformats.org/officeDocument/2006/relationships/externalLink" Target="externalLinks/externalLink707.xml"/><Relationship Id="rId759" Type="http://schemas.openxmlformats.org/officeDocument/2006/relationships/externalLink" Target="externalLinks/externalLink749.xml"/><Relationship Id="rId11" Type="http://schemas.openxmlformats.org/officeDocument/2006/relationships/externalLink" Target="externalLinks/externalLink1.xml"/><Relationship Id="rId53" Type="http://schemas.openxmlformats.org/officeDocument/2006/relationships/externalLink" Target="externalLinks/externalLink43.xml"/><Relationship Id="rId149" Type="http://schemas.openxmlformats.org/officeDocument/2006/relationships/externalLink" Target="externalLinks/externalLink139.xml"/><Relationship Id="rId314" Type="http://schemas.openxmlformats.org/officeDocument/2006/relationships/externalLink" Target="externalLinks/externalLink304.xml"/><Relationship Id="rId356" Type="http://schemas.openxmlformats.org/officeDocument/2006/relationships/externalLink" Target="externalLinks/externalLink346.xml"/><Relationship Id="rId398" Type="http://schemas.openxmlformats.org/officeDocument/2006/relationships/externalLink" Target="externalLinks/externalLink388.xml"/><Relationship Id="rId521" Type="http://schemas.openxmlformats.org/officeDocument/2006/relationships/externalLink" Target="externalLinks/externalLink511.xml"/><Relationship Id="rId563" Type="http://schemas.openxmlformats.org/officeDocument/2006/relationships/externalLink" Target="externalLinks/externalLink553.xml"/><Relationship Id="rId619" Type="http://schemas.openxmlformats.org/officeDocument/2006/relationships/externalLink" Target="externalLinks/externalLink609.xml"/><Relationship Id="rId770" Type="http://schemas.openxmlformats.org/officeDocument/2006/relationships/customXml" Target="../customXml/item1.xml"/><Relationship Id="rId95" Type="http://schemas.openxmlformats.org/officeDocument/2006/relationships/externalLink" Target="externalLinks/externalLink85.xml"/><Relationship Id="rId160" Type="http://schemas.openxmlformats.org/officeDocument/2006/relationships/externalLink" Target="externalLinks/externalLink150.xml"/><Relationship Id="rId216" Type="http://schemas.openxmlformats.org/officeDocument/2006/relationships/externalLink" Target="externalLinks/externalLink206.xml"/><Relationship Id="rId423" Type="http://schemas.openxmlformats.org/officeDocument/2006/relationships/externalLink" Target="externalLinks/externalLink413.xml"/><Relationship Id="rId258" Type="http://schemas.openxmlformats.org/officeDocument/2006/relationships/externalLink" Target="externalLinks/externalLink248.xml"/><Relationship Id="rId465" Type="http://schemas.openxmlformats.org/officeDocument/2006/relationships/externalLink" Target="externalLinks/externalLink455.xml"/><Relationship Id="rId630" Type="http://schemas.openxmlformats.org/officeDocument/2006/relationships/externalLink" Target="externalLinks/externalLink620.xml"/><Relationship Id="rId672" Type="http://schemas.openxmlformats.org/officeDocument/2006/relationships/externalLink" Target="externalLinks/externalLink662.xml"/><Relationship Id="rId728" Type="http://schemas.openxmlformats.org/officeDocument/2006/relationships/externalLink" Target="externalLinks/externalLink718.xml"/><Relationship Id="rId22" Type="http://schemas.openxmlformats.org/officeDocument/2006/relationships/externalLink" Target="externalLinks/externalLink12.xml"/><Relationship Id="rId64" Type="http://schemas.openxmlformats.org/officeDocument/2006/relationships/externalLink" Target="externalLinks/externalLink54.xml"/><Relationship Id="rId118" Type="http://schemas.openxmlformats.org/officeDocument/2006/relationships/externalLink" Target="externalLinks/externalLink108.xml"/><Relationship Id="rId325" Type="http://schemas.openxmlformats.org/officeDocument/2006/relationships/externalLink" Target="externalLinks/externalLink315.xml"/><Relationship Id="rId367" Type="http://schemas.openxmlformats.org/officeDocument/2006/relationships/externalLink" Target="externalLinks/externalLink357.xml"/><Relationship Id="rId532" Type="http://schemas.openxmlformats.org/officeDocument/2006/relationships/externalLink" Target="externalLinks/externalLink522.xml"/><Relationship Id="rId574" Type="http://schemas.openxmlformats.org/officeDocument/2006/relationships/externalLink" Target="externalLinks/externalLink564.xml"/><Relationship Id="rId171" Type="http://schemas.openxmlformats.org/officeDocument/2006/relationships/externalLink" Target="externalLinks/externalLink161.xml"/><Relationship Id="rId227" Type="http://schemas.openxmlformats.org/officeDocument/2006/relationships/externalLink" Target="externalLinks/externalLink217.xml"/><Relationship Id="rId269" Type="http://schemas.openxmlformats.org/officeDocument/2006/relationships/externalLink" Target="externalLinks/externalLink259.xml"/><Relationship Id="rId434" Type="http://schemas.openxmlformats.org/officeDocument/2006/relationships/externalLink" Target="externalLinks/externalLink424.xml"/><Relationship Id="rId476" Type="http://schemas.openxmlformats.org/officeDocument/2006/relationships/externalLink" Target="externalLinks/externalLink466.xml"/><Relationship Id="rId641" Type="http://schemas.openxmlformats.org/officeDocument/2006/relationships/externalLink" Target="externalLinks/externalLink631.xml"/><Relationship Id="rId683" Type="http://schemas.openxmlformats.org/officeDocument/2006/relationships/externalLink" Target="externalLinks/externalLink673.xml"/><Relationship Id="rId739" Type="http://schemas.openxmlformats.org/officeDocument/2006/relationships/externalLink" Target="externalLinks/externalLink729.xml"/><Relationship Id="rId33" Type="http://schemas.openxmlformats.org/officeDocument/2006/relationships/externalLink" Target="externalLinks/externalLink23.xml"/><Relationship Id="rId129" Type="http://schemas.openxmlformats.org/officeDocument/2006/relationships/externalLink" Target="externalLinks/externalLink119.xml"/><Relationship Id="rId280" Type="http://schemas.openxmlformats.org/officeDocument/2006/relationships/externalLink" Target="externalLinks/externalLink270.xml"/><Relationship Id="rId336" Type="http://schemas.openxmlformats.org/officeDocument/2006/relationships/externalLink" Target="externalLinks/externalLink326.xml"/><Relationship Id="rId501" Type="http://schemas.openxmlformats.org/officeDocument/2006/relationships/externalLink" Target="externalLinks/externalLink491.xml"/><Relationship Id="rId543" Type="http://schemas.openxmlformats.org/officeDocument/2006/relationships/externalLink" Target="externalLinks/externalLink533.xml"/><Relationship Id="rId75" Type="http://schemas.openxmlformats.org/officeDocument/2006/relationships/externalLink" Target="externalLinks/externalLink65.xml"/><Relationship Id="rId140" Type="http://schemas.openxmlformats.org/officeDocument/2006/relationships/externalLink" Target="externalLinks/externalLink130.xml"/><Relationship Id="rId182" Type="http://schemas.openxmlformats.org/officeDocument/2006/relationships/externalLink" Target="externalLinks/externalLink172.xml"/><Relationship Id="rId378" Type="http://schemas.openxmlformats.org/officeDocument/2006/relationships/externalLink" Target="externalLinks/externalLink368.xml"/><Relationship Id="rId403" Type="http://schemas.openxmlformats.org/officeDocument/2006/relationships/externalLink" Target="externalLinks/externalLink393.xml"/><Relationship Id="rId585" Type="http://schemas.openxmlformats.org/officeDocument/2006/relationships/externalLink" Target="externalLinks/externalLink575.xml"/><Relationship Id="rId750" Type="http://schemas.openxmlformats.org/officeDocument/2006/relationships/externalLink" Target="externalLinks/externalLink740.xml"/><Relationship Id="rId6" Type="http://schemas.openxmlformats.org/officeDocument/2006/relationships/worksheet" Target="worksheets/sheet6.xml"/><Relationship Id="rId238" Type="http://schemas.openxmlformats.org/officeDocument/2006/relationships/externalLink" Target="externalLinks/externalLink228.xml"/><Relationship Id="rId445" Type="http://schemas.openxmlformats.org/officeDocument/2006/relationships/externalLink" Target="externalLinks/externalLink435.xml"/><Relationship Id="rId487" Type="http://schemas.openxmlformats.org/officeDocument/2006/relationships/externalLink" Target="externalLinks/externalLink477.xml"/><Relationship Id="rId610" Type="http://schemas.openxmlformats.org/officeDocument/2006/relationships/externalLink" Target="externalLinks/externalLink600.xml"/><Relationship Id="rId652" Type="http://schemas.openxmlformats.org/officeDocument/2006/relationships/externalLink" Target="externalLinks/externalLink642.xml"/><Relationship Id="rId694" Type="http://schemas.openxmlformats.org/officeDocument/2006/relationships/externalLink" Target="externalLinks/externalLink684.xml"/><Relationship Id="rId708" Type="http://schemas.openxmlformats.org/officeDocument/2006/relationships/externalLink" Target="externalLinks/externalLink698.xml"/><Relationship Id="rId291" Type="http://schemas.openxmlformats.org/officeDocument/2006/relationships/externalLink" Target="externalLinks/externalLink281.xml"/><Relationship Id="rId305" Type="http://schemas.openxmlformats.org/officeDocument/2006/relationships/externalLink" Target="externalLinks/externalLink295.xml"/><Relationship Id="rId347" Type="http://schemas.openxmlformats.org/officeDocument/2006/relationships/externalLink" Target="externalLinks/externalLink337.xml"/><Relationship Id="rId512" Type="http://schemas.openxmlformats.org/officeDocument/2006/relationships/externalLink" Target="externalLinks/externalLink502.xml"/><Relationship Id="rId44" Type="http://schemas.openxmlformats.org/officeDocument/2006/relationships/externalLink" Target="externalLinks/externalLink34.xml"/><Relationship Id="rId86" Type="http://schemas.openxmlformats.org/officeDocument/2006/relationships/externalLink" Target="externalLinks/externalLink76.xml"/><Relationship Id="rId151" Type="http://schemas.openxmlformats.org/officeDocument/2006/relationships/externalLink" Target="externalLinks/externalLink141.xml"/><Relationship Id="rId389" Type="http://schemas.openxmlformats.org/officeDocument/2006/relationships/externalLink" Target="externalLinks/externalLink379.xml"/><Relationship Id="rId554" Type="http://schemas.openxmlformats.org/officeDocument/2006/relationships/externalLink" Target="externalLinks/externalLink544.xml"/><Relationship Id="rId596" Type="http://schemas.openxmlformats.org/officeDocument/2006/relationships/externalLink" Target="externalLinks/externalLink586.xml"/><Relationship Id="rId761" Type="http://schemas.openxmlformats.org/officeDocument/2006/relationships/externalLink" Target="externalLinks/externalLink751.xml"/><Relationship Id="rId193" Type="http://schemas.openxmlformats.org/officeDocument/2006/relationships/externalLink" Target="externalLinks/externalLink183.xml"/><Relationship Id="rId207" Type="http://schemas.openxmlformats.org/officeDocument/2006/relationships/externalLink" Target="externalLinks/externalLink197.xml"/><Relationship Id="rId249" Type="http://schemas.openxmlformats.org/officeDocument/2006/relationships/externalLink" Target="externalLinks/externalLink239.xml"/><Relationship Id="rId414" Type="http://schemas.openxmlformats.org/officeDocument/2006/relationships/externalLink" Target="externalLinks/externalLink404.xml"/><Relationship Id="rId456" Type="http://schemas.openxmlformats.org/officeDocument/2006/relationships/externalLink" Target="externalLinks/externalLink446.xml"/><Relationship Id="rId498" Type="http://schemas.openxmlformats.org/officeDocument/2006/relationships/externalLink" Target="externalLinks/externalLink488.xml"/><Relationship Id="rId621" Type="http://schemas.openxmlformats.org/officeDocument/2006/relationships/externalLink" Target="externalLinks/externalLink611.xml"/><Relationship Id="rId663" Type="http://schemas.openxmlformats.org/officeDocument/2006/relationships/externalLink" Target="externalLinks/externalLink653.xml"/><Relationship Id="rId13" Type="http://schemas.openxmlformats.org/officeDocument/2006/relationships/externalLink" Target="externalLinks/externalLink3.xml"/><Relationship Id="rId109" Type="http://schemas.openxmlformats.org/officeDocument/2006/relationships/externalLink" Target="externalLinks/externalLink99.xml"/><Relationship Id="rId260" Type="http://schemas.openxmlformats.org/officeDocument/2006/relationships/externalLink" Target="externalLinks/externalLink250.xml"/><Relationship Id="rId316" Type="http://schemas.openxmlformats.org/officeDocument/2006/relationships/externalLink" Target="externalLinks/externalLink306.xml"/><Relationship Id="rId523" Type="http://schemas.openxmlformats.org/officeDocument/2006/relationships/externalLink" Target="externalLinks/externalLink513.xml"/><Relationship Id="rId719" Type="http://schemas.openxmlformats.org/officeDocument/2006/relationships/externalLink" Target="externalLinks/externalLink709.xml"/><Relationship Id="rId55" Type="http://schemas.openxmlformats.org/officeDocument/2006/relationships/externalLink" Target="externalLinks/externalLink45.xml"/><Relationship Id="rId97" Type="http://schemas.openxmlformats.org/officeDocument/2006/relationships/externalLink" Target="externalLinks/externalLink87.xml"/><Relationship Id="rId120" Type="http://schemas.openxmlformats.org/officeDocument/2006/relationships/externalLink" Target="externalLinks/externalLink110.xml"/><Relationship Id="rId358" Type="http://schemas.openxmlformats.org/officeDocument/2006/relationships/externalLink" Target="externalLinks/externalLink348.xml"/><Relationship Id="rId565" Type="http://schemas.openxmlformats.org/officeDocument/2006/relationships/externalLink" Target="externalLinks/externalLink555.xml"/><Relationship Id="rId730" Type="http://schemas.openxmlformats.org/officeDocument/2006/relationships/externalLink" Target="externalLinks/externalLink720.xml"/><Relationship Id="rId162" Type="http://schemas.openxmlformats.org/officeDocument/2006/relationships/externalLink" Target="externalLinks/externalLink152.xml"/><Relationship Id="rId218" Type="http://schemas.openxmlformats.org/officeDocument/2006/relationships/externalLink" Target="externalLinks/externalLink208.xml"/><Relationship Id="rId425" Type="http://schemas.openxmlformats.org/officeDocument/2006/relationships/externalLink" Target="externalLinks/externalLink415.xml"/><Relationship Id="rId467" Type="http://schemas.openxmlformats.org/officeDocument/2006/relationships/externalLink" Target="externalLinks/externalLink457.xml"/><Relationship Id="rId632" Type="http://schemas.openxmlformats.org/officeDocument/2006/relationships/externalLink" Target="externalLinks/externalLink622.xml"/><Relationship Id="rId271" Type="http://schemas.openxmlformats.org/officeDocument/2006/relationships/externalLink" Target="externalLinks/externalLink261.xml"/><Relationship Id="rId674" Type="http://schemas.openxmlformats.org/officeDocument/2006/relationships/externalLink" Target="externalLinks/externalLink664.xml"/><Relationship Id="rId24" Type="http://schemas.openxmlformats.org/officeDocument/2006/relationships/externalLink" Target="externalLinks/externalLink14.xml"/><Relationship Id="rId66" Type="http://schemas.openxmlformats.org/officeDocument/2006/relationships/externalLink" Target="externalLinks/externalLink56.xml"/><Relationship Id="rId131" Type="http://schemas.openxmlformats.org/officeDocument/2006/relationships/externalLink" Target="externalLinks/externalLink121.xml"/><Relationship Id="rId327" Type="http://schemas.openxmlformats.org/officeDocument/2006/relationships/externalLink" Target="externalLinks/externalLink317.xml"/><Relationship Id="rId369" Type="http://schemas.openxmlformats.org/officeDocument/2006/relationships/externalLink" Target="externalLinks/externalLink359.xml"/><Relationship Id="rId534" Type="http://schemas.openxmlformats.org/officeDocument/2006/relationships/externalLink" Target="externalLinks/externalLink524.xml"/><Relationship Id="rId576" Type="http://schemas.openxmlformats.org/officeDocument/2006/relationships/externalLink" Target="externalLinks/externalLink566.xml"/><Relationship Id="rId741" Type="http://schemas.openxmlformats.org/officeDocument/2006/relationships/externalLink" Target="externalLinks/externalLink731.xml"/><Relationship Id="rId173" Type="http://schemas.openxmlformats.org/officeDocument/2006/relationships/externalLink" Target="externalLinks/externalLink163.xml"/><Relationship Id="rId229" Type="http://schemas.openxmlformats.org/officeDocument/2006/relationships/externalLink" Target="externalLinks/externalLink219.xml"/><Relationship Id="rId380" Type="http://schemas.openxmlformats.org/officeDocument/2006/relationships/externalLink" Target="externalLinks/externalLink370.xml"/><Relationship Id="rId436" Type="http://schemas.openxmlformats.org/officeDocument/2006/relationships/externalLink" Target="externalLinks/externalLink426.xml"/><Relationship Id="rId601" Type="http://schemas.openxmlformats.org/officeDocument/2006/relationships/externalLink" Target="externalLinks/externalLink591.xml"/><Relationship Id="rId643" Type="http://schemas.openxmlformats.org/officeDocument/2006/relationships/externalLink" Target="externalLinks/externalLink633.xml"/><Relationship Id="rId240" Type="http://schemas.openxmlformats.org/officeDocument/2006/relationships/externalLink" Target="externalLinks/externalLink230.xml"/><Relationship Id="rId478" Type="http://schemas.openxmlformats.org/officeDocument/2006/relationships/externalLink" Target="externalLinks/externalLink468.xml"/><Relationship Id="rId685" Type="http://schemas.openxmlformats.org/officeDocument/2006/relationships/externalLink" Target="externalLinks/externalLink675.xml"/><Relationship Id="rId35" Type="http://schemas.openxmlformats.org/officeDocument/2006/relationships/externalLink" Target="externalLinks/externalLink25.xml"/><Relationship Id="rId77" Type="http://schemas.openxmlformats.org/officeDocument/2006/relationships/externalLink" Target="externalLinks/externalLink67.xml"/><Relationship Id="rId100" Type="http://schemas.openxmlformats.org/officeDocument/2006/relationships/externalLink" Target="externalLinks/externalLink90.xml"/><Relationship Id="rId282" Type="http://schemas.openxmlformats.org/officeDocument/2006/relationships/externalLink" Target="externalLinks/externalLink272.xml"/><Relationship Id="rId338" Type="http://schemas.openxmlformats.org/officeDocument/2006/relationships/externalLink" Target="externalLinks/externalLink328.xml"/><Relationship Id="rId503" Type="http://schemas.openxmlformats.org/officeDocument/2006/relationships/externalLink" Target="externalLinks/externalLink493.xml"/><Relationship Id="rId545" Type="http://schemas.openxmlformats.org/officeDocument/2006/relationships/externalLink" Target="externalLinks/externalLink535.xml"/><Relationship Id="rId587" Type="http://schemas.openxmlformats.org/officeDocument/2006/relationships/externalLink" Target="externalLinks/externalLink577.xml"/><Relationship Id="rId710" Type="http://schemas.openxmlformats.org/officeDocument/2006/relationships/externalLink" Target="externalLinks/externalLink700.xml"/><Relationship Id="rId752" Type="http://schemas.openxmlformats.org/officeDocument/2006/relationships/externalLink" Target="externalLinks/externalLink742.xml"/><Relationship Id="rId8" Type="http://schemas.openxmlformats.org/officeDocument/2006/relationships/worksheet" Target="worksheets/sheet8.xml"/><Relationship Id="rId142" Type="http://schemas.openxmlformats.org/officeDocument/2006/relationships/externalLink" Target="externalLinks/externalLink132.xml"/><Relationship Id="rId184" Type="http://schemas.openxmlformats.org/officeDocument/2006/relationships/externalLink" Target="externalLinks/externalLink174.xml"/><Relationship Id="rId391" Type="http://schemas.openxmlformats.org/officeDocument/2006/relationships/externalLink" Target="externalLinks/externalLink381.xml"/><Relationship Id="rId405" Type="http://schemas.openxmlformats.org/officeDocument/2006/relationships/externalLink" Target="externalLinks/externalLink395.xml"/><Relationship Id="rId447" Type="http://schemas.openxmlformats.org/officeDocument/2006/relationships/externalLink" Target="externalLinks/externalLink437.xml"/><Relationship Id="rId612" Type="http://schemas.openxmlformats.org/officeDocument/2006/relationships/externalLink" Target="externalLinks/externalLink602.xml"/><Relationship Id="rId251" Type="http://schemas.openxmlformats.org/officeDocument/2006/relationships/externalLink" Target="externalLinks/externalLink241.xml"/><Relationship Id="rId489" Type="http://schemas.openxmlformats.org/officeDocument/2006/relationships/externalLink" Target="externalLinks/externalLink479.xml"/><Relationship Id="rId654" Type="http://schemas.openxmlformats.org/officeDocument/2006/relationships/externalLink" Target="externalLinks/externalLink644.xml"/><Relationship Id="rId696" Type="http://schemas.openxmlformats.org/officeDocument/2006/relationships/externalLink" Target="externalLinks/externalLink686.xml"/><Relationship Id="rId46" Type="http://schemas.openxmlformats.org/officeDocument/2006/relationships/externalLink" Target="externalLinks/externalLink36.xml"/><Relationship Id="rId293" Type="http://schemas.openxmlformats.org/officeDocument/2006/relationships/externalLink" Target="externalLinks/externalLink283.xml"/><Relationship Id="rId307" Type="http://schemas.openxmlformats.org/officeDocument/2006/relationships/externalLink" Target="externalLinks/externalLink297.xml"/><Relationship Id="rId349" Type="http://schemas.openxmlformats.org/officeDocument/2006/relationships/externalLink" Target="externalLinks/externalLink339.xml"/><Relationship Id="rId514" Type="http://schemas.openxmlformats.org/officeDocument/2006/relationships/externalLink" Target="externalLinks/externalLink504.xml"/><Relationship Id="rId556" Type="http://schemas.openxmlformats.org/officeDocument/2006/relationships/externalLink" Target="externalLinks/externalLink546.xml"/><Relationship Id="rId721" Type="http://schemas.openxmlformats.org/officeDocument/2006/relationships/externalLink" Target="externalLinks/externalLink711.xml"/><Relationship Id="rId763" Type="http://schemas.openxmlformats.org/officeDocument/2006/relationships/externalLink" Target="externalLinks/externalLink753.xml"/><Relationship Id="rId88" Type="http://schemas.openxmlformats.org/officeDocument/2006/relationships/externalLink" Target="externalLinks/externalLink78.xml"/><Relationship Id="rId111" Type="http://schemas.openxmlformats.org/officeDocument/2006/relationships/externalLink" Target="externalLinks/externalLink101.xml"/><Relationship Id="rId153" Type="http://schemas.openxmlformats.org/officeDocument/2006/relationships/externalLink" Target="externalLinks/externalLink143.xml"/><Relationship Id="rId195" Type="http://schemas.openxmlformats.org/officeDocument/2006/relationships/externalLink" Target="externalLinks/externalLink185.xml"/><Relationship Id="rId209" Type="http://schemas.openxmlformats.org/officeDocument/2006/relationships/externalLink" Target="externalLinks/externalLink199.xml"/><Relationship Id="rId360" Type="http://schemas.openxmlformats.org/officeDocument/2006/relationships/externalLink" Target="externalLinks/externalLink350.xml"/><Relationship Id="rId416" Type="http://schemas.openxmlformats.org/officeDocument/2006/relationships/externalLink" Target="externalLinks/externalLink406.xml"/><Relationship Id="rId598" Type="http://schemas.openxmlformats.org/officeDocument/2006/relationships/externalLink" Target="externalLinks/externalLink588.xml"/><Relationship Id="rId220" Type="http://schemas.openxmlformats.org/officeDocument/2006/relationships/externalLink" Target="externalLinks/externalLink210.xml"/><Relationship Id="rId458" Type="http://schemas.openxmlformats.org/officeDocument/2006/relationships/externalLink" Target="externalLinks/externalLink448.xml"/><Relationship Id="rId623" Type="http://schemas.openxmlformats.org/officeDocument/2006/relationships/externalLink" Target="externalLinks/externalLink613.xml"/><Relationship Id="rId665" Type="http://schemas.openxmlformats.org/officeDocument/2006/relationships/externalLink" Target="externalLinks/externalLink655.xml"/><Relationship Id="rId15" Type="http://schemas.openxmlformats.org/officeDocument/2006/relationships/externalLink" Target="externalLinks/externalLink5.xml"/><Relationship Id="rId57" Type="http://schemas.openxmlformats.org/officeDocument/2006/relationships/externalLink" Target="externalLinks/externalLink47.xml"/><Relationship Id="rId262" Type="http://schemas.openxmlformats.org/officeDocument/2006/relationships/externalLink" Target="externalLinks/externalLink252.xml"/><Relationship Id="rId318" Type="http://schemas.openxmlformats.org/officeDocument/2006/relationships/externalLink" Target="externalLinks/externalLink308.xml"/><Relationship Id="rId525" Type="http://schemas.openxmlformats.org/officeDocument/2006/relationships/externalLink" Target="externalLinks/externalLink515.xml"/><Relationship Id="rId567" Type="http://schemas.openxmlformats.org/officeDocument/2006/relationships/externalLink" Target="externalLinks/externalLink557.xml"/><Relationship Id="rId732" Type="http://schemas.openxmlformats.org/officeDocument/2006/relationships/externalLink" Target="externalLinks/externalLink722.xml"/><Relationship Id="rId99" Type="http://schemas.openxmlformats.org/officeDocument/2006/relationships/externalLink" Target="externalLinks/externalLink89.xml"/><Relationship Id="rId122" Type="http://schemas.openxmlformats.org/officeDocument/2006/relationships/externalLink" Target="externalLinks/externalLink112.xml"/><Relationship Id="rId164" Type="http://schemas.openxmlformats.org/officeDocument/2006/relationships/externalLink" Target="externalLinks/externalLink154.xml"/><Relationship Id="rId371" Type="http://schemas.openxmlformats.org/officeDocument/2006/relationships/externalLink" Target="externalLinks/externalLink361.xml"/><Relationship Id="rId427" Type="http://schemas.openxmlformats.org/officeDocument/2006/relationships/externalLink" Target="externalLinks/externalLink417.xml"/><Relationship Id="rId469" Type="http://schemas.openxmlformats.org/officeDocument/2006/relationships/externalLink" Target="externalLinks/externalLink459.xml"/><Relationship Id="rId634" Type="http://schemas.openxmlformats.org/officeDocument/2006/relationships/externalLink" Target="externalLinks/externalLink624.xml"/><Relationship Id="rId676" Type="http://schemas.openxmlformats.org/officeDocument/2006/relationships/externalLink" Target="externalLinks/externalLink666.xml"/><Relationship Id="rId26" Type="http://schemas.openxmlformats.org/officeDocument/2006/relationships/externalLink" Target="externalLinks/externalLink16.xml"/><Relationship Id="rId231" Type="http://schemas.openxmlformats.org/officeDocument/2006/relationships/externalLink" Target="externalLinks/externalLink221.xml"/><Relationship Id="rId273" Type="http://schemas.openxmlformats.org/officeDocument/2006/relationships/externalLink" Target="externalLinks/externalLink263.xml"/><Relationship Id="rId329" Type="http://schemas.openxmlformats.org/officeDocument/2006/relationships/externalLink" Target="externalLinks/externalLink319.xml"/><Relationship Id="rId480" Type="http://schemas.openxmlformats.org/officeDocument/2006/relationships/externalLink" Target="externalLinks/externalLink470.xml"/><Relationship Id="rId536" Type="http://schemas.openxmlformats.org/officeDocument/2006/relationships/externalLink" Target="externalLinks/externalLink526.xml"/><Relationship Id="rId701" Type="http://schemas.openxmlformats.org/officeDocument/2006/relationships/externalLink" Target="externalLinks/externalLink691.xml"/><Relationship Id="rId68" Type="http://schemas.openxmlformats.org/officeDocument/2006/relationships/externalLink" Target="externalLinks/externalLink58.xml"/><Relationship Id="rId133" Type="http://schemas.openxmlformats.org/officeDocument/2006/relationships/externalLink" Target="externalLinks/externalLink123.xml"/><Relationship Id="rId175" Type="http://schemas.openxmlformats.org/officeDocument/2006/relationships/externalLink" Target="externalLinks/externalLink165.xml"/><Relationship Id="rId340" Type="http://schemas.openxmlformats.org/officeDocument/2006/relationships/externalLink" Target="externalLinks/externalLink330.xml"/><Relationship Id="rId578" Type="http://schemas.openxmlformats.org/officeDocument/2006/relationships/externalLink" Target="externalLinks/externalLink568.xml"/><Relationship Id="rId743" Type="http://schemas.openxmlformats.org/officeDocument/2006/relationships/externalLink" Target="externalLinks/externalLink733.xml"/><Relationship Id="rId200" Type="http://schemas.openxmlformats.org/officeDocument/2006/relationships/externalLink" Target="externalLinks/externalLink190.xml"/><Relationship Id="rId382" Type="http://schemas.openxmlformats.org/officeDocument/2006/relationships/externalLink" Target="externalLinks/externalLink372.xml"/><Relationship Id="rId438" Type="http://schemas.openxmlformats.org/officeDocument/2006/relationships/externalLink" Target="externalLinks/externalLink428.xml"/><Relationship Id="rId603" Type="http://schemas.openxmlformats.org/officeDocument/2006/relationships/externalLink" Target="externalLinks/externalLink593.xml"/><Relationship Id="rId645" Type="http://schemas.openxmlformats.org/officeDocument/2006/relationships/externalLink" Target="externalLinks/externalLink635.xml"/><Relationship Id="rId687" Type="http://schemas.openxmlformats.org/officeDocument/2006/relationships/externalLink" Target="externalLinks/externalLink677.xml"/><Relationship Id="rId242" Type="http://schemas.openxmlformats.org/officeDocument/2006/relationships/externalLink" Target="externalLinks/externalLink232.xml"/><Relationship Id="rId284" Type="http://schemas.openxmlformats.org/officeDocument/2006/relationships/externalLink" Target="externalLinks/externalLink274.xml"/><Relationship Id="rId491" Type="http://schemas.openxmlformats.org/officeDocument/2006/relationships/externalLink" Target="externalLinks/externalLink481.xml"/><Relationship Id="rId505" Type="http://schemas.openxmlformats.org/officeDocument/2006/relationships/externalLink" Target="externalLinks/externalLink495.xml"/><Relationship Id="rId712" Type="http://schemas.openxmlformats.org/officeDocument/2006/relationships/externalLink" Target="externalLinks/externalLink702.xml"/><Relationship Id="rId37" Type="http://schemas.openxmlformats.org/officeDocument/2006/relationships/externalLink" Target="externalLinks/externalLink27.xml"/><Relationship Id="rId79" Type="http://schemas.openxmlformats.org/officeDocument/2006/relationships/externalLink" Target="externalLinks/externalLink69.xml"/><Relationship Id="rId102" Type="http://schemas.openxmlformats.org/officeDocument/2006/relationships/externalLink" Target="externalLinks/externalLink92.xml"/><Relationship Id="rId144" Type="http://schemas.openxmlformats.org/officeDocument/2006/relationships/externalLink" Target="externalLinks/externalLink134.xml"/><Relationship Id="rId547" Type="http://schemas.openxmlformats.org/officeDocument/2006/relationships/externalLink" Target="externalLinks/externalLink537.xml"/><Relationship Id="rId589" Type="http://schemas.openxmlformats.org/officeDocument/2006/relationships/externalLink" Target="externalLinks/externalLink579.xml"/><Relationship Id="rId754" Type="http://schemas.openxmlformats.org/officeDocument/2006/relationships/externalLink" Target="externalLinks/externalLink744.xml"/><Relationship Id="rId90" Type="http://schemas.openxmlformats.org/officeDocument/2006/relationships/externalLink" Target="externalLinks/externalLink80.xml"/><Relationship Id="rId186" Type="http://schemas.openxmlformats.org/officeDocument/2006/relationships/externalLink" Target="externalLinks/externalLink176.xml"/><Relationship Id="rId351" Type="http://schemas.openxmlformats.org/officeDocument/2006/relationships/externalLink" Target="externalLinks/externalLink341.xml"/><Relationship Id="rId393" Type="http://schemas.openxmlformats.org/officeDocument/2006/relationships/externalLink" Target="externalLinks/externalLink383.xml"/><Relationship Id="rId407" Type="http://schemas.openxmlformats.org/officeDocument/2006/relationships/externalLink" Target="externalLinks/externalLink397.xml"/><Relationship Id="rId449" Type="http://schemas.openxmlformats.org/officeDocument/2006/relationships/externalLink" Target="externalLinks/externalLink439.xml"/><Relationship Id="rId614" Type="http://schemas.openxmlformats.org/officeDocument/2006/relationships/externalLink" Target="externalLinks/externalLink604.xml"/><Relationship Id="rId656" Type="http://schemas.openxmlformats.org/officeDocument/2006/relationships/externalLink" Target="externalLinks/externalLink646.xml"/><Relationship Id="rId211" Type="http://schemas.openxmlformats.org/officeDocument/2006/relationships/externalLink" Target="externalLinks/externalLink201.xml"/><Relationship Id="rId253" Type="http://schemas.openxmlformats.org/officeDocument/2006/relationships/externalLink" Target="externalLinks/externalLink243.xml"/><Relationship Id="rId295" Type="http://schemas.openxmlformats.org/officeDocument/2006/relationships/externalLink" Target="externalLinks/externalLink285.xml"/><Relationship Id="rId309" Type="http://schemas.openxmlformats.org/officeDocument/2006/relationships/externalLink" Target="externalLinks/externalLink299.xml"/><Relationship Id="rId460" Type="http://schemas.openxmlformats.org/officeDocument/2006/relationships/externalLink" Target="externalLinks/externalLink450.xml"/><Relationship Id="rId516" Type="http://schemas.openxmlformats.org/officeDocument/2006/relationships/externalLink" Target="externalLinks/externalLink506.xml"/><Relationship Id="rId698" Type="http://schemas.openxmlformats.org/officeDocument/2006/relationships/externalLink" Target="externalLinks/externalLink688.xml"/><Relationship Id="rId48" Type="http://schemas.openxmlformats.org/officeDocument/2006/relationships/externalLink" Target="externalLinks/externalLink38.xml"/><Relationship Id="rId113" Type="http://schemas.openxmlformats.org/officeDocument/2006/relationships/externalLink" Target="externalLinks/externalLink103.xml"/><Relationship Id="rId320" Type="http://schemas.openxmlformats.org/officeDocument/2006/relationships/externalLink" Target="externalLinks/externalLink310.xml"/><Relationship Id="rId558" Type="http://schemas.openxmlformats.org/officeDocument/2006/relationships/externalLink" Target="externalLinks/externalLink548.xml"/><Relationship Id="rId723" Type="http://schemas.openxmlformats.org/officeDocument/2006/relationships/externalLink" Target="externalLinks/externalLink713.xml"/><Relationship Id="rId765" Type="http://schemas.openxmlformats.org/officeDocument/2006/relationships/externalLink" Target="externalLinks/externalLink755.xml"/><Relationship Id="rId155" Type="http://schemas.openxmlformats.org/officeDocument/2006/relationships/externalLink" Target="externalLinks/externalLink145.xml"/><Relationship Id="rId197" Type="http://schemas.openxmlformats.org/officeDocument/2006/relationships/externalLink" Target="externalLinks/externalLink187.xml"/><Relationship Id="rId362" Type="http://schemas.openxmlformats.org/officeDocument/2006/relationships/externalLink" Target="externalLinks/externalLink352.xml"/><Relationship Id="rId418" Type="http://schemas.openxmlformats.org/officeDocument/2006/relationships/externalLink" Target="externalLinks/externalLink408.xml"/><Relationship Id="rId625" Type="http://schemas.openxmlformats.org/officeDocument/2006/relationships/externalLink" Target="externalLinks/externalLink615.xml"/><Relationship Id="rId222" Type="http://schemas.openxmlformats.org/officeDocument/2006/relationships/externalLink" Target="externalLinks/externalLink212.xml"/><Relationship Id="rId264" Type="http://schemas.openxmlformats.org/officeDocument/2006/relationships/externalLink" Target="externalLinks/externalLink254.xml"/><Relationship Id="rId471" Type="http://schemas.openxmlformats.org/officeDocument/2006/relationships/externalLink" Target="externalLinks/externalLink461.xml"/><Relationship Id="rId667" Type="http://schemas.openxmlformats.org/officeDocument/2006/relationships/externalLink" Target="externalLinks/externalLink657.xml"/><Relationship Id="rId17" Type="http://schemas.openxmlformats.org/officeDocument/2006/relationships/externalLink" Target="externalLinks/externalLink7.xml"/><Relationship Id="rId59" Type="http://schemas.openxmlformats.org/officeDocument/2006/relationships/externalLink" Target="externalLinks/externalLink49.xml"/><Relationship Id="rId124" Type="http://schemas.openxmlformats.org/officeDocument/2006/relationships/externalLink" Target="externalLinks/externalLink114.xml"/><Relationship Id="rId527" Type="http://schemas.openxmlformats.org/officeDocument/2006/relationships/externalLink" Target="externalLinks/externalLink517.xml"/><Relationship Id="rId569" Type="http://schemas.openxmlformats.org/officeDocument/2006/relationships/externalLink" Target="externalLinks/externalLink559.xml"/><Relationship Id="rId734" Type="http://schemas.openxmlformats.org/officeDocument/2006/relationships/externalLink" Target="externalLinks/externalLink724.xml"/><Relationship Id="rId70" Type="http://schemas.openxmlformats.org/officeDocument/2006/relationships/externalLink" Target="externalLinks/externalLink60.xml"/><Relationship Id="rId166" Type="http://schemas.openxmlformats.org/officeDocument/2006/relationships/externalLink" Target="externalLinks/externalLink156.xml"/><Relationship Id="rId331" Type="http://schemas.openxmlformats.org/officeDocument/2006/relationships/externalLink" Target="externalLinks/externalLink321.xml"/><Relationship Id="rId373" Type="http://schemas.openxmlformats.org/officeDocument/2006/relationships/externalLink" Target="externalLinks/externalLink363.xml"/><Relationship Id="rId429" Type="http://schemas.openxmlformats.org/officeDocument/2006/relationships/externalLink" Target="externalLinks/externalLink419.xml"/><Relationship Id="rId580" Type="http://schemas.openxmlformats.org/officeDocument/2006/relationships/externalLink" Target="externalLinks/externalLink570.xml"/><Relationship Id="rId636" Type="http://schemas.openxmlformats.org/officeDocument/2006/relationships/externalLink" Target="externalLinks/externalLink626.xml"/><Relationship Id="rId1" Type="http://schemas.openxmlformats.org/officeDocument/2006/relationships/worksheet" Target="worksheets/sheet1.xml"/><Relationship Id="rId233" Type="http://schemas.openxmlformats.org/officeDocument/2006/relationships/externalLink" Target="externalLinks/externalLink223.xml"/><Relationship Id="rId440" Type="http://schemas.openxmlformats.org/officeDocument/2006/relationships/externalLink" Target="externalLinks/externalLink430.xml"/><Relationship Id="rId678" Type="http://schemas.openxmlformats.org/officeDocument/2006/relationships/externalLink" Target="externalLinks/externalLink668.xml"/><Relationship Id="rId28" Type="http://schemas.openxmlformats.org/officeDocument/2006/relationships/externalLink" Target="externalLinks/externalLink18.xml"/><Relationship Id="rId275" Type="http://schemas.openxmlformats.org/officeDocument/2006/relationships/externalLink" Target="externalLinks/externalLink265.xml"/><Relationship Id="rId300" Type="http://schemas.openxmlformats.org/officeDocument/2006/relationships/externalLink" Target="externalLinks/externalLink290.xml"/><Relationship Id="rId482" Type="http://schemas.openxmlformats.org/officeDocument/2006/relationships/externalLink" Target="externalLinks/externalLink472.xml"/><Relationship Id="rId538" Type="http://schemas.openxmlformats.org/officeDocument/2006/relationships/externalLink" Target="externalLinks/externalLink528.xml"/><Relationship Id="rId703" Type="http://schemas.openxmlformats.org/officeDocument/2006/relationships/externalLink" Target="externalLinks/externalLink693.xml"/><Relationship Id="rId745" Type="http://schemas.openxmlformats.org/officeDocument/2006/relationships/externalLink" Target="externalLinks/externalLink735.xml"/><Relationship Id="rId81" Type="http://schemas.openxmlformats.org/officeDocument/2006/relationships/externalLink" Target="externalLinks/externalLink71.xml"/><Relationship Id="rId135" Type="http://schemas.openxmlformats.org/officeDocument/2006/relationships/externalLink" Target="externalLinks/externalLink125.xml"/><Relationship Id="rId177" Type="http://schemas.openxmlformats.org/officeDocument/2006/relationships/externalLink" Target="externalLinks/externalLink167.xml"/><Relationship Id="rId342" Type="http://schemas.openxmlformats.org/officeDocument/2006/relationships/externalLink" Target="externalLinks/externalLink332.xml"/><Relationship Id="rId384" Type="http://schemas.openxmlformats.org/officeDocument/2006/relationships/externalLink" Target="externalLinks/externalLink374.xml"/><Relationship Id="rId591" Type="http://schemas.openxmlformats.org/officeDocument/2006/relationships/externalLink" Target="externalLinks/externalLink581.xml"/><Relationship Id="rId605" Type="http://schemas.openxmlformats.org/officeDocument/2006/relationships/externalLink" Target="externalLinks/externalLink595.xml"/><Relationship Id="rId202" Type="http://schemas.openxmlformats.org/officeDocument/2006/relationships/externalLink" Target="externalLinks/externalLink192.xml"/><Relationship Id="rId244" Type="http://schemas.openxmlformats.org/officeDocument/2006/relationships/externalLink" Target="externalLinks/externalLink234.xml"/><Relationship Id="rId647" Type="http://schemas.openxmlformats.org/officeDocument/2006/relationships/externalLink" Target="externalLinks/externalLink637.xml"/><Relationship Id="rId689" Type="http://schemas.openxmlformats.org/officeDocument/2006/relationships/externalLink" Target="externalLinks/externalLink679.xml"/><Relationship Id="rId39" Type="http://schemas.openxmlformats.org/officeDocument/2006/relationships/externalLink" Target="externalLinks/externalLink29.xml"/><Relationship Id="rId286" Type="http://schemas.openxmlformats.org/officeDocument/2006/relationships/externalLink" Target="externalLinks/externalLink276.xml"/><Relationship Id="rId451" Type="http://schemas.openxmlformats.org/officeDocument/2006/relationships/externalLink" Target="externalLinks/externalLink441.xml"/><Relationship Id="rId493" Type="http://schemas.openxmlformats.org/officeDocument/2006/relationships/externalLink" Target="externalLinks/externalLink483.xml"/><Relationship Id="rId507" Type="http://schemas.openxmlformats.org/officeDocument/2006/relationships/externalLink" Target="externalLinks/externalLink497.xml"/><Relationship Id="rId549" Type="http://schemas.openxmlformats.org/officeDocument/2006/relationships/externalLink" Target="externalLinks/externalLink539.xml"/><Relationship Id="rId714" Type="http://schemas.openxmlformats.org/officeDocument/2006/relationships/externalLink" Target="externalLinks/externalLink704.xml"/><Relationship Id="rId756" Type="http://schemas.openxmlformats.org/officeDocument/2006/relationships/externalLink" Target="externalLinks/externalLink746.xml"/><Relationship Id="rId50" Type="http://schemas.openxmlformats.org/officeDocument/2006/relationships/externalLink" Target="externalLinks/externalLink40.xml"/><Relationship Id="rId104" Type="http://schemas.openxmlformats.org/officeDocument/2006/relationships/externalLink" Target="externalLinks/externalLink94.xml"/><Relationship Id="rId146" Type="http://schemas.openxmlformats.org/officeDocument/2006/relationships/externalLink" Target="externalLinks/externalLink136.xml"/><Relationship Id="rId188" Type="http://schemas.openxmlformats.org/officeDocument/2006/relationships/externalLink" Target="externalLinks/externalLink178.xml"/><Relationship Id="rId311" Type="http://schemas.openxmlformats.org/officeDocument/2006/relationships/externalLink" Target="externalLinks/externalLink301.xml"/><Relationship Id="rId353" Type="http://schemas.openxmlformats.org/officeDocument/2006/relationships/externalLink" Target="externalLinks/externalLink343.xml"/><Relationship Id="rId395" Type="http://schemas.openxmlformats.org/officeDocument/2006/relationships/externalLink" Target="externalLinks/externalLink385.xml"/><Relationship Id="rId409" Type="http://schemas.openxmlformats.org/officeDocument/2006/relationships/externalLink" Target="externalLinks/externalLink399.xml"/><Relationship Id="rId560" Type="http://schemas.openxmlformats.org/officeDocument/2006/relationships/externalLink" Target="externalLinks/externalLink550.xml"/><Relationship Id="rId92" Type="http://schemas.openxmlformats.org/officeDocument/2006/relationships/externalLink" Target="externalLinks/externalLink82.xml"/><Relationship Id="rId213" Type="http://schemas.openxmlformats.org/officeDocument/2006/relationships/externalLink" Target="externalLinks/externalLink203.xml"/><Relationship Id="rId420" Type="http://schemas.openxmlformats.org/officeDocument/2006/relationships/externalLink" Target="externalLinks/externalLink410.xml"/><Relationship Id="rId616" Type="http://schemas.openxmlformats.org/officeDocument/2006/relationships/externalLink" Target="externalLinks/externalLink606.xml"/><Relationship Id="rId658" Type="http://schemas.openxmlformats.org/officeDocument/2006/relationships/externalLink" Target="externalLinks/externalLink648.xml"/><Relationship Id="rId255" Type="http://schemas.openxmlformats.org/officeDocument/2006/relationships/externalLink" Target="externalLinks/externalLink245.xml"/><Relationship Id="rId297" Type="http://schemas.openxmlformats.org/officeDocument/2006/relationships/externalLink" Target="externalLinks/externalLink287.xml"/><Relationship Id="rId462" Type="http://schemas.openxmlformats.org/officeDocument/2006/relationships/externalLink" Target="externalLinks/externalLink452.xml"/><Relationship Id="rId518" Type="http://schemas.openxmlformats.org/officeDocument/2006/relationships/externalLink" Target="externalLinks/externalLink508.xml"/><Relationship Id="rId725" Type="http://schemas.openxmlformats.org/officeDocument/2006/relationships/externalLink" Target="externalLinks/externalLink715.xml"/><Relationship Id="rId115" Type="http://schemas.openxmlformats.org/officeDocument/2006/relationships/externalLink" Target="externalLinks/externalLink105.xml"/><Relationship Id="rId157" Type="http://schemas.openxmlformats.org/officeDocument/2006/relationships/externalLink" Target="externalLinks/externalLink147.xml"/><Relationship Id="rId322" Type="http://schemas.openxmlformats.org/officeDocument/2006/relationships/externalLink" Target="externalLinks/externalLink312.xml"/><Relationship Id="rId364" Type="http://schemas.openxmlformats.org/officeDocument/2006/relationships/externalLink" Target="externalLinks/externalLink354.xml"/><Relationship Id="rId767" Type="http://schemas.openxmlformats.org/officeDocument/2006/relationships/styles" Target="styles.xml"/><Relationship Id="rId61" Type="http://schemas.openxmlformats.org/officeDocument/2006/relationships/externalLink" Target="externalLinks/externalLink51.xml"/><Relationship Id="rId199" Type="http://schemas.openxmlformats.org/officeDocument/2006/relationships/externalLink" Target="externalLinks/externalLink189.xml"/><Relationship Id="rId571" Type="http://schemas.openxmlformats.org/officeDocument/2006/relationships/externalLink" Target="externalLinks/externalLink561.xml"/><Relationship Id="rId627" Type="http://schemas.openxmlformats.org/officeDocument/2006/relationships/externalLink" Target="externalLinks/externalLink617.xml"/><Relationship Id="rId669" Type="http://schemas.openxmlformats.org/officeDocument/2006/relationships/externalLink" Target="externalLinks/externalLink659.xml"/><Relationship Id="rId19" Type="http://schemas.openxmlformats.org/officeDocument/2006/relationships/externalLink" Target="externalLinks/externalLink9.xml"/><Relationship Id="rId224" Type="http://schemas.openxmlformats.org/officeDocument/2006/relationships/externalLink" Target="externalLinks/externalLink214.xml"/><Relationship Id="rId266" Type="http://schemas.openxmlformats.org/officeDocument/2006/relationships/externalLink" Target="externalLinks/externalLink256.xml"/><Relationship Id="rId431" Type="http://schemas.openxmlformats.org/officeDocument/2006/relationships/externalLink" Target="externalLinks/externalLink421.xml"/><Relationship Id="rId473" Type="http://schemas.openxmlformats.org/officeDocument/2006/relationships/externalLink" Target="externalLinks/externalLink463.xml"/><Relationship Id="rId529" Type="http://schemas.openxmlformats.org/officeDocument/2006/relationships/externalLink" Target="externalLinks/externalLink519.xml"/><Relationship Id="rId680" Type="http://schemas.openxmlformats.org/officeDocument/2006/relationships/externalLink" Target="externalLinks/externalLink670.xml"/><Relationship Id="rId736" Type="http://schemas.openxmlformats.org/officeDocument/2006/relationships/externalLink" Target="externalLinks/externalLink726.xml"/><Relationship Id="rId30" Type="http://schemas.openxmlformats.org/officeDocument/2006/relationships/externalLink" Target="externalLinks/externalLink20.xml"/><Relationship Id="rId126" Type="http://schemas.openxmlformats.org/officeDocument/2006/relationships/externalLink" Target="externalLinks/externalLink116.xml"/><Relationship Id="rId168" Type="http://schemas.openxmlformats.org/officeDocument/2006/relationships/externalLink" Target="externalLinks/externalLink158.xml"/><Relationship Id="rId333" Type="http://schemas.openxmlformats.org/officeDocument/2006/relationships/externalLink" Target="externalLinks/externalLink323.xml"/><Relationship Id="rId540" Type="http://schemas.openxmlformats.org/officeDocument/2006/relationships/externalLink" Target="externalLinks/externalLink530.xml"/><Relationship Id="rId72" Type="http://schemas.openxmlformats.org/officeDocument/2006/relationships/externalLink" Target="externalLinks/externalLink62.xml"/><Relationship Id="rId375" Type="http://schemas.openxmlformats.org/officeDocument/2006/relationships/externalLink" Target="externalLinks/externalLink365.xml"/><Relationship Id="rId582" Type="http://schemas.openxmlformats.org/officeDocument/2006/relationships/externalLink" Target="externalLinks/externalLink572.xml"/><Relationship Id="rId638" Type="http://schemas.openxmlformats.org/officeDocument/2006/relationships/externalLink" Target="externalLinks/externalLink628.xml"/><Relationship Id="rId3" Type="http://schemas.openxmlformats.org/officeDocument/2006/relationships/worksheet" Target="worksheets/sheet3.xml"/><Relationship Id="rId235" Type="http://schemas.openxmlformats.org/officeDocument/2006/relationships/externalLink" Target="externalLinks/externalLink225.xml"/><Relationship Id="rId277" Type="http://schemas.openxmlformats.org/officeDocument/2006/relationships/externalLink" Target="externalLinks/externalLink267.xml"/><Relationship Id="rId400" Type="http://schemas.openxmlformats.org/officeDocument/2006/relationships/externalLink" Target="externalLinks/externalLink390.xml"/><Relationship Id="rId442" Type="http://schemas.openxmlformats.org/officeDocument/2006/relationships/externalLink" Target="externalLinks/externalLink432.xml"/><Relationship Id="rId484" Type="http://schemas.openxmlformats.org/officeDocument/2006/relationships/externalLink" Target="externalLinks/externalLink474.xml"/><Relationship Id="rId705" Type="http://schemas.openxmlformats.org/officeDocument/2006/relationships/externalLink" Target="externalLinks/externalLink695.xml"/><Relationship Id="rId137" Type="http://schemas.openxmlformats.org/officeDocument/2006/relationships/externalLink" Target="externalLinks/externalLink127.xml"/><Relationship Id="rId302" Type="http://schemas.openxmlformats.org/officeDocument/2006/relationships/externalLink" Target="externalLinks/externalLink292.xml"/><Relationship Id="rId344" Type="http://schemas.openxmlformats.org/officeDocument/2006/relationships/externalLink" Target="externalLinks/externalLink334.xml"/><Relationship Id="rId691" Type="http://schemas.openxmlformats.org/officeDocument/2006/relationships/externalLink" Target="externalLinks/externalLink681.xml"/><Relationship Id="rId747" Type="http://schemas.openxmlformats.org/officeDocument/2006/relationships/externalLink" Target="externalLinks/externalLink737.xml"/><Relationship Id="rId41" Type="http://schemas.openxmlformats.org/officeDocument/2006/relationships/externalLink" Target="externalLinks/externalLink31.xml"/><Relationship Id="rId83" Type="http://schemas.openxmlformats.org/officeDocument/2006/relationships/externalLink" Target="externalLinks/externalLink73.xml"/><Relationship Id="rId179" Type="http://schemas.openxmlformats.org/officeDocument/2006/relationships/externalLink" Target="externalLinks/externalLink169.xml"/><Relationship Id="rId386" Type="http://schemas.openxmlformats.org/officeDocument/2006/relationships/externalLink" Target="externalLinks/externalLink376.xml"/><Relationship Id="rId551" Type="http://schemas.openxmlformats.org/officeDocument/2006/relationships/externalLink" Target="externalLinks/externalLink541.xml"/><Relationship Id="rId593" Type="http://schemas.openxmlformats.org/officeDocument/2006/relationships/externalLink" Target="externalLinks/externalLink583.xml"/><Relationship Id="rId607" Type="http://schemas.openxmlformats.org/officeDocument/2006/relationships/externalLink" Target="externalLinks/externalLink597.xml"/><Relationship Id="rId649" Type="http://schemas.openxmlformats.org/officeDocument/2006/relationships/externalLink" Target="externalLinks/externalLink639.xml"/><Relationship Id="rId190" Type="http://schemas.openxmlformats.org/officeDocument/2006/relationships/externalLink" Target="externalLinks/externalLink180.xml"/><Relationship Id="rId204" Type="http://schemas.openxmlformats.org/officeDocument/2006/relationships/externalLink" Target="externalLinks/externalLink194.xml"/><Relationship Id="rId246" Type="http://schemas.openxmlformats.org/officeDocument/2006/relationships/externalLink" Target="externalLinks/externalLink236.xml"/><Relationship Id="rId288" Type="http://schemas.openxmlformats.org/officeDocument/2006/relationships/externalLink" Target="externalLinks/externalLink278.xml"/><Relationship Id="rId411" Type="http://schemas.openxmlformats.org/officeDocument/2006/relationships/externalLink" Target="externalLinks/externalLink401.xml"/><Relationship Id="rId453" Type="http://schemas.openxmlformats.org/officeDocument/2006/relationships/externalLink" Target="externalLinks/externalLink443.xml"/><Relationship Id="rId509" Type="http://schemas.openxmlformats.org/officeDocument/2006/relationships/externalLink" Target="externalLinks/externalLink499.xml"/><Relationship Id="rId660" Type="http://schemas.openxmlformats.org/officeDocument/2006/relationships/externalLink" Target="externalLinks/externalLink650.xml"/><Relationship Id="rId106" Type="http://schemas.openxmlformats.org/officeDocument/2006/relationships/externalLink" Target="externalLinks/externalLink96.xml"/><Relationship Id="rId313" Type="http://schemas.openxmlformats.org/officeDocument/2006/relationships/externalLink" Target="externalLinks/externalLink303.xml"/><Relationship Id="rId495" Type="http://schemas.openxmlformats.org/officeDocument/2006/relationships/externalLink" Target="externalLinks/externalLink485.xml"/><Relationship Id="rId716" Type="http://schemas.openxmlformats.org/officeDocument/2006/relationships/externalLink" Target="externalLinks/externalLink706.xml"/><Relationship Id="rId758" Type="http://schemas.openxmlformats.org/officeDocument/2006/relationships/externalLink" Target="externalLinks/externalLink748.xml"/><Relationship Id="rId10" Type="http://schemas.openxmlformats.org/officeDocument/2006/relationships/worksheet" Target="worksheets/sheet10.xml"/><Relationship Id="rId52" Type="http://schemas.openxmlformats.org/officeDocument/2006/relationships/externalLink" Target="externalLinks/externalLink42.xml"/><Relationship Id="rId94" Type="http://schemas.openxmlformats.org/officeDocument/2006/relationships/externalLink" Target="externalLinks/externalLink84.xml"/><Relationship Id="rId148" Type="http://schemas.openxmlformats.org/officeDocument/2006/relationships/externalLink" Target="externalLinks/externalLink138.xml"/><Relationship Id="rId355" Type="http://schemas.openxmlformats.org/officeDocument/2006/relationships/externalLink" Target="externalLinks/externalLink345.xml"/><Relationship Id="rId397" Type="http://schemas.openxmlformats.org/officeDocument/2006/relationships/externalLink" Target="externalLinks/externalLink387.xml"/><Relationship Id="rId520" Type="http://schemas.openxmlformats.org/officeDocument/2006/relationships/externalLink" Target="externalLinks/externalLink510.xml"/><Relationship Id="rId562" Type="http://schemas.openxmlformats.org/officeDocument/2006/relationships/externalLink" Target="externalLinks/externalLink552.xml"/><Relationship Id="rId618" Type="http://schemas.openxmlformats.org/officeDocument/2006/relationships/externalLink" Target="externalLinks/externalLink608.xml"/><Relationship Id="rId215" Type="http://schemas.openxmlformats.org/officeDocument/2006/relationships/externalLink" Target="externalLinks/externalLink205.xml"/><Relationship Id="rId257" Type="http://schemas.openxmlformats.org/officeDocument/2006/relationships/externalLink" Target="externalLinks/externalLink247.xml"/><Relationship Id="rId422" Type="http://schemas.openxmlformats.org/officeDocument/2006/relationships/externalLink" Target="externalLinks/externalLink412.xml"/><Relationship Id="rId464" Type="http://schemas.openxmlformats.org/officeDocument/2006/relationships/externalLink" Target="externalLinks/externalLink454.xml"/><Relationship Id="rId299" Type="http://schemas.openxmlformats.org/officeDocument/2006/relationships/externalLink" Target="externalLinks/externalLink289.xml"/><Relationship Id="rId727" Type="http://schemas.openxmlformats.org/officeDocument/2006/relationships/externalLink" Target="externalLinks/externalLink717.xml"/><Relationship Id="rId63" Type="http://schemas.openxmlformats.org/officeDocument/2006/relationships/externalLink" Target="externalLinks/externalLink53.xml"/><Relationship Id="rId159" Type="http://schemas.openxmlformats.org/officeDocument/2006/relationships/externalLink" Target="externalLinks/externalLink149.xml"/><Relationship Id="rId366" Type="http://schemas.openxmlformats.org/officeDocument/2006/relationships/externalLink" Target="externalLinks/externalLink356.xml"/><Relationship Id="rId573" Type="http://schemas.openxmlformats.org/officeDocument/2006/relationships/externalLink" Target="externalLinks/externalLink563.xml"/><Relationship Id="rId226" Type="http://schemas.openxmlformats.org/officeDocument/2006/relationships/externalLink" Target="externalLinks/externalLink216.xml"/><Relationship Id="rId433" Type="http://schemas.openxmlformats.org/officeDocument/2006/relationships/externalLink" Target="externalLinks/externalLink423.xml"/><Relationship Id="rId640" Type="http://schemas.openxmlformats.org/officeDocument/2006/relationships/externalLink" Target="externalLinks/externalLink630.xml"/><Relationship Id="rId738" Type="http://schemas.openxmlformats.org/officeDocument/2006/relationships/externalLink" Target="externalLinks/externalLink728.xml"/><Relationship Id="rId74" Type="http://schemas.openxmlformats.org/officeDocument/2006/relationships/externalLink" Target="externalLinks/externalLink64.xml"/><Relationship Id="rId377" Type="http://schemas.openxmlformats.org/officeDocument/2006/relationships/externalLink" Target="externalLinks/externalLink367.xml"/><Relationship Id="rId500" Type="http://schemas.openxmlformats.org/officeDocument/2006/relationships/externalLink" Target="externalLinks/externalLink490.xml"/><Relationship Id="rId584" Type="http://schemas.openxmlformats.org/officeDocument/2006/relationships/externalLink" Target="externalLinks/externalLink574.xml"/><Relationship Id="rId5" Type="http://schemas.openxmlformats.org/officeDocument/2006/relationships/worksheet" Target="worksheets/sheet5.xml"/><Relationship Id="rId237" Type="http://schemas.openxmlformats.org/officeDocument/2006/relationships/externalLink" Target="externalLinks/externalLink227.xml"/><Relationship Id="rId444" Type="http://schemas.openxmlformats.org/officeDocument/2006/relationships/externalLink" Target="externalLinks/externalLink434.xml"/><Relationship Id="rId651" Type="http://schemas.openxmlformats.org/officeDocument/2006/relationships/externalLink" Target="externalLinks/externalLink641.xml"/><Relationship Id="rId749" Type="http://schemas.openxmlformats.org/officeDocument/2006/relationships/externalLink" Target="externalLinks/externalLink739.xml"/><Relationship Id="rId290" Type="http://schemas.openxmlformats.org/officeDocument/2006/relationships/externalLink" Target="externalLinks/externalLink280.xml"/><Relationship Id="rId304" Type="http://schemas.openxmlformats.org/officeDocument/2006/relationships/externalLink" Target="externalLinks/externalLink294.xml"/><Relationship Id="rId388" Type="http://schemas.openxmlformats.org/officeDocument/2006/relationships/externalLink" Target="externalLinks/externalLink378.xml"/><Relationship Id="rId511" Type="http://schemas.openxmlformats.org/officeDocument/2006/relationships/externalLink" Target="externalLinks/externalLink501.xml"/><Relationship Id="rId609" Type="http://schemas.openxmlformats.org/officeDocument/2006/relationships/externalLink" Target="externalLinks/externalLink599.xml"/><Relationship Id="rId85" Type="http://schemas.openxmlformats.org/officeDocument/2006/relationships/externalLink" Target="externalLinks/externalLink75.xml"/><Relationship Id="rId150" Type="http://schemas.openxmlformats.org/officeDocument/2006/relationships/externalLink" Target="externalLinks/externalLink140.xml"/><Relationship Id="rId595" Type="http://schemas.openxmlformats.org/officeDocument/2006/relationships/externalLink" Target="externalLinks/externalLink585.xml"/><Relationship Id="rId248" Type="http://schemas.openxmlformats.org/officeDocument/2006/relationships/externalLink" Target="externalLinks/externalLink238.xml"/><Relationship Id="rId455" Type="http://schemas.openxmlformats.org/officeDocument/2006/relationships/externalLink" Target="externalLinks/externalLink445.xml"/><Relationship Id="rId662" Type="http://schemas.openxmlformats.org/officeDocument/2006/relationships/externalLink" Target="externalLinks/externalLink652.xml"/><Relationship Id="rId12" Type="http://schemas.openxmlformats.org/officeDocument/2006/relationships/externalLink" Target="externalLinks/externalLink2.xml"/><Relationship Id="rId108" Type="http://schemas.openxmlformats.org/officeDocument/2006/relationships/externalLink" Target="externalLinks/externalLink98.xml"/><Relationship Id="rId315" Type="http://schemas.openxmlformats.org/officeDocument/2006/relationships/externalLink" Target="externalLinks/externalLink305.xml"/><Relationship Id="rId522" Type="http://schemas.openxmlformats.org/officeDocument/2006/relationships/externalLink" Target="externalLinks/externalLink512.xml"/><Relationship Id="rId96" Type="http://schemas.openxmlformats.org/officeDocument/2006/relationships/externalLink" Target="externalLinks/externalLink86.xml"/><Relationship Id="rId161" Type="http://schemas.openxmlformats.org/officeDocument/2006/relationships/externalLink" Target="externalLinks/externalLink151.xml"/><Relationship Id="rId399" Type="http://schemas.openxmlformats.org/officeDocument/2006/relationships/externalLink" Target="externalLinks/externalLink389.xml"/><Relationship Id="rId259" Type="http://schemas.openxmlformats.org/officeDocument/2006/relationships/externalLink" Target="externalLinks/externalLink249.xml"/><Relationship Id="rId466" Type="http://schemas.openxmlformats.org/officeDocument/2006/relationships/externalLink" Target="externalLinks/externalLink456.xml"/><Relationship Id="rId673" Type="http://schemas.openxmlformats.org/officeDocument/2006/relationships/externalLink" Target="externalLinks/externalLink663.xml"/><Relationship Id="rId23" Type="http://schemas.openxmlformats.org/officeDocument/2006/relationships/externalLink" Target="externalLinks/externalLink13.xml"/><Relationship Id="rId119" Type="http://schemas.openxmlformats.org/officeDocument/2006/relationships/externalLink" Target="externalLinks/externalLink109.xml"/><Relationship Id="rId326" Type="http://schemas.openxmlformats.org/officeDocument/2006/relationships/externalLink" Target="externalLinks/externalLink316.xml"/><Relationship Id="rId533" Type="http://schemas.openxmlformats.org/officeDocument/2006/relationships/externalLink" Target="externalLinks/externalLink523.xml"/><Relationship Id="rId740" Type="http://schemas.openxmlformats.org/officeDocument/2006/relationships/externalLink" Target="externalLinks/externalLink730.xml"/><Relationship Id="rId172" Type="http://schemas.openxmlformats.org/officeDocument/2006/relationships/externalLink" Target="externalLinks/externalLink162.xml"/><Relationship Id="rId477" Type="http://schemas.openxmlformats.org/officeDocument/2006/relationships/externalLink" Target="externalLinks/externalLink467.xml"/><Relationship Id="rId600" Type="http://schemas.openxmlformats.org/officeDocument/2006/relationships/externalLink" Target="externalLinks/externalLink590.xml"/><Relationship Id="rId684" Type="http://schemas.openxmlformats.org/officeDocument/2006/relationships/externalLink" Target="externalLinks/externalLink674.xml"/><Relationship Id="rId337" Type="http://schemas.openxmlformats.org/officeDocument/2006/relationships/externalLink" Target="externalLinks/externalLink327.xml"/><Relationship Id="rId34" Type="http://schemas.openxmlformats.org/officeDocument/2006/relationships/externalLink" Target="externalLinks/externalLink24.xml"/><Relationship Id="rId544" Type="http://schemas.openxmlformats.org/officeDocument/2006/relationships/externalLink" Target="externalLinks/externalLink534.xml"/><Relationship Id="rId751" Type="http://schemas.openxmlformats.org/officeDocument/2006/relationships/externalLink" Target="externalLinks/externalLink741.xml"/><Relationship Id="rId183" Type="http://schemas.openxmlformats.org/officeDocument/2006/relationships/externalLink" Target="externalLinks/externalLink173.xml"/><Relationship Id="rId390" Type="http://schemas.openxmlformats.org/officeDocument/2006/relationships/externalLink" Target="externalLinks/externalLink380.xml"/><Relationship Id="rId404" Type="http://schemas.openxmlformats.org/officeDocument/2006/relationships/externalLink" Target="externalLinks/externalLink394.xml"/><Relationship Id="rId611" Type="http://schemas.openxmlformats.org/officeDocument/2006/relationships/externalLink" Target="externalLinks/externalLink601.xml"/><Relationship Id="rId250" Type="http://schemas.openxmlformats.org/officeDocument/2006/relationships/externalLink" Target="externalLinks/externalLink240.xml"/><Relationship Id="rId488" Type="http://schemas.openxmlformats.org/officeDocument/2006/relationships/externalLink" Target="externalLinks/externalLink478.xml"/><Relationship Id="rId695" Type="http://schemas.openxmlformats.org/officeDocument/2006/relationships/externalLink" Target="externalLinks/externalLink685.xml"/><Relationship Id="rId709" Type="http://schemas.openxmlformats.org/officeDocument/2006/relationships/externalLink" Target="externalLinks/externalLink699.xml"/><Relationship Id="rId45" Type="http://schemas.openxmlformats.org/officeDocument/2006/relationships/externalLink" Target="externalLinks/externalLink35.xml"/><Relationship Id="rId110" Type="http://schemas.openxmlformats.org/officeDocument/2006/relationships/externalLink" Target="externalLinks/externalLink100.xml"/><Relationship Id="rId348" Type="http://schemas.openxmlformats.org/officeDocument/2006/relationships/externalLink" Target="externalLinks/externalLink338.xml"/><Relationship Id="rId555" Type="http://schemas.openxmlformats.org/officeDocument/2006/relationships/externalLink" Target="externalLinks/externalLink545.xml"/><Relationship Id="rId762" Type="http://schemas.openxmlformats.org/officeDocument/2006/relationships/externalLink" Target="externalLinks/externalLink752.xml"/><Relationship Id="rId194" Type="http://schemas.openxmlformats.org/officeDocument/2006/relationships/externalLink" Target="externalLinks/externalLink184.xml"/><Relationship Id="rId208" Type="http://schemas.openxmlformats.org/officeDocument/2006/relationships/externalLink" Target="externalLinks/externalLink198.xml"/><Relationship Id="rId415" Type="http://schemas.openxmlformats.org/officeDocument/2006/relationships/externalLink" Target="externalLinks/externalLink405.xml"/><Relationship Id="rId622" Type="http://schemas.openxmlformats.org/officeDocument/2006/relationships/externalLink" Target="externalLinks/externalLink612.xml"/><Relationship Id="rId261" Type="http://schemas.openxmlformats.org/officeDocument/2006/relationships/externalLink" Target="externalLinks/externalLink251.xml"/><Relationship Id="rId499" Type="http://schemas.openxmlformats.org/officeDocument/2006/relationships/externalLink" Target="externalLinks/externalLink489.xml"/><Relationship Id="rId56" Type="http://schemas.openxmlformats.org/officeDocument/2006/relationships/externalLink" Target="externalLinks/externalLink46.xml"/><Relationship Id="rId359" Type="http://schemas.openxmlformats.org/officeDocument/2006/relationships/externalLink" Target="externalLinks/externalLink349.xml"/><Relationship Id="rId566" Type="http://schemas.openxmlformats.org/officeDocument/2006/relationships/externalLink" Target="externalLinks/externalLink556.xml"/><Relationship Id="rId121" Type="http://schemas.openxmlformats.org/officeDocument/2006/relationships/externalLink" Target="externalLinks/externalLink111.xml"/><Relationship Id="rId219" Type="http://schemas.openxmlformats.org/officeDocument/2006/relationships/externalLink" Target="externalLinks/externalLink209.xml"/><Relationship Id="rId426" Type="http://schemas.openxmlformats.org/officeDocument/2006/relationships/externalLink" Target="externalLinks/externalLink416.xml"/><Relationship Id="rId633" Type="http://schemas.openxmlformats.org/officeDocument/2006/relationships/externalLink" Target="externalLinks/externalLink623.xml"/><Relationship Id="rId67" Type="http://schemas.openxmlformats.org/officeDocument/2006/relationships/externalLink" Target="externalLinks/externalLink57.xml"/><Relationship Id="rId272" Type="http://schemas.openxmlformats.org/officeDocument/2006/relationships/externalLink" Target="externalLinks/externalLink262.xml"/><Relationship Id="rId577" Type="http://schemas.openxmlformats.org/officeDocument/2006/relationships/externalLink" Target="externalLinks/externalLink567.xml"/><Relationship Id="rId700" Type="http://schemas.openxmlformats.org/officeDocument/2006/relationships/externalLink" Target="externalLinks/externalLink690.xml"/><Relationship Id="rId132" Type="http://schemas.openxmlformats.org/officeDocument/2006/relationships/externalLink" Target="externalLinks/externalLink122.xml"/><Relationship Id="rId437" Type="http://schemas.openxmlformats.org/officeDocument/2006/relationships/externalLink" Target="externalLinks/externalLink427.xml"/><Relationship Id="rId644" Type="http://schemas.openxmlformats.org/officeDocument/2006/relationships/externalLink" Target="externalLinks/externalLink634.xml"/><Relationship Id="rId283" Type="http://schemas.openxmlformats.org/officeDocument/2006/relationships/externalLink" Target="externalLinks/externalLink273.xml"/><Relationship Id="rId490" Type="http://schemas.openxmlformats.org/officeDocument/2006/relationships/externalLink" Target="externalLinks/externalLink480.xml"/><Relationship Id="rId504" Type="http://schemas.openxmlformats.org/officeDocument/2006/relationships/externalLink" Target="externalLinks/externalLink494.xml"/><Relationship Id="rId711" Type="http://schemas.openxmlformats.org/officeDocument/2006/relationships/externalLink" Target="externalLinks/externalLink701.xml"/><Relationship Id="rId78" Type="http://schemas.openxmlformats.org/officeDocument/2006/relationships/externalLink" Target="externalLinks/externalLink68.xml"/><Relationship Id="rId143" Type="http://schemas.openxmlformats.org/officeDocument/2006/relationships/externalLink" Target="externalLinks/externalLink133.xml"/><Relationship Id="rId350" Type="http://schemas.openxmlformats.org/officeDocument/2006/relationships/externalLink" Target="externalLinks/externalLink340.xml"/><Relationship Id="rId588" Type="http://schemas.openxmlformats.org/officeDocument/2006/relationships/externalLink" Target="externalLinks/externalLink578.xml"/><Relationship Id="rId9" Type="http://schemas.openxmlformats.org/officeDocument/2006/relationships/worksheet" Target="worksheets/sheet9.xml"/><Relationship Id="rId210" Type="http://schemas.openxmlformats.org/officeDocument/2006/relationships/externalLink" Target="externalLinks/externalLink200.xml"/><Relationship Id="rId448" Type="http://schemas.openxmlformats.org/officeDocument/2006/relationships/externalLink" Target="externalLinks/externalLink438.xml"/><Relationship Id="rId655" Type="http://schemas.openxmlformats.org/officeDocument/2006/relationships/externalLink" Target="externalLinks/externalLink645.xml"/><Relationship Id="rId294" Type="http://schemas.openxmlformats.org/officeDocument/2006/relationships/externalLink" Target="externalLinks/externalLink284.xml"/><Relationship Id="rId308" Type="http://schemas.openxmlformats.org/officeDocument/2006/relationships/externalLink" Target="externalLinks/externalLink298.xml"/><Relationship Id="rId515" Type="http://schemas.openxmlformats.org/officeDocument/2006/relationships/externalLink" Target="externalLinks/externalLink505.xml"/><Relationship Id="rId722" Type="http://schemas.openxmlformats.org/officeDocument/2006/relationships/externalLink" Target="externalLinks/externalLink712.xml"/><Relationship Id="rId89" Type="http://schemas.openxmlformats.org/officeDocument/2006/relationships/externalLink" Target="externalLinks/externalLink79.xml"/><Relationship Id="rId154" Type="http://schemas.openxmlformats.org/officeDocument/2006/relationships/externalLink" Target="externalLinks/externalLink144.xml"/><Relationship Id="rId361" Type="http://schemas.openxmlformats.org/officeDocument/2006/relationships/externalLink" Target="externalLinks/externalLink351.xml"/><Relationship Id="rId599" Type="http://schemas.openxmlformats.org/officeDocument/2006/relationships/externalLink" Target="externalLinks/externalLink589.xml"/><Relationship Id="rId459" Type="http://schemas.openxmlformats.org/officeDocument/2006/relationships/externalLink" Target="externalLinks/externalLink449.xml"/><Relationship Id="rId666" Type="http://schemas.openxmlformats.org/officeDocument/2006/relationships/externalLink" Target="externalLinks/externalLink656.xml"/><Relationship Id="rId16" Type="http://schemas.openxmlformats.org/officeDocument/2006/relationships/externalLink" Target="externalLinks/externalLink6.xml"/><Relationship Id="rId221" Type="http://schemas.openxmlformats.org/officeDocument/2006/relationships/externalLink" Target="externalLinks/externalLink211.xml"/><Relationship Id="rId319" Type="http://schemas.openxmlformats.org/officeDocument/2006/relationships/externalLink" Target="externalLinks/externalLink309.xml"/><Relationship Id="rId526" Type="http://schemas.openxmlformats.org/officeDocument/2006/relationships/externalLink" Target="externalLinks/externalLink516.xml"/><Relationship Id="rId733" Type="http://schemas.openxmlformats.org/officeDocument/2006/relationships/externalLink" Target="externalLinks/externalLink723.xml"/><Relationship Id="rId165" Type="http://schemas.openxmlformats.org/officeDocument/2006/relationships/externalLink" Target="externalLinks/externalLink155.xml"/><Relationship Id="rId372" Type="http://schemas.openxmlformats.org/officeDocument/2006/relationships/externalLink" Target="externalLinks/externalLink362.xml"/><Relationship Id="rId677" Type="http://schemas.openxmlformats.org/officeDocument/2006/relationships/externalLink" Target="externalLinks/externalLink667.xml"/><Relationship Id="rId232" Type="http://schemas.openxmlformats.org/officeDocument/2006/relationships/externalLink" Target="externalLinks/externalLink222.xml"/><Relationship Id="rId27" Type="http://schemas.openxmlformats.org/officeDocument/2006/relationships/externalLink" Target="externalLinks/externalLink17.xml"/><Relationship Id="rId537" Type="http://schemas.openxmlformats.org/officeDocument/2006/relationships/externalLink" Target="externalLinks/externalLink527.xml"/><Relationship Id="rId744" Type="http://schemas.openxmlformats.org/officeDocument/2006/relationships/externalLink" Target="externalLinks/externalLink734.xml"/><Relationship Id="rId80" Type="http://schemas.openxmlformats.org/officeDocument/2006/relationships/externalLink" Target="externalLinks/externalLink70.xml"/><Relationship Id="rId176" Type="http://schemas.openxmlformats.org/officeDocument/2006/relationships/externalLink" Target="externalLinks/externalLink166.xml"/><Relationship Id="rId383" Type="http://schemas.openxmlformats.org/officeDocument/2006/relationships/externalLink" Target="externalLinks/externalLink373.xml"/><Relationship Id="rId590" Type="http://schemas.openxmlformats.org/officeDocument/2006/relationships/externalLink" Target="externalLinks/externalLink580.xml"/><Relationship Id="rId604" Type="http://schemas.openxmlformats.org/officeDocument/2006/relationships/externalLink" Target="externalLinks/externalLink594.xml"/><Relationship Id="rId243" Type="http://schemas.openxmlformats.org/officeDocument/2006/relationships/externalLink" Target="externalLinks/externalLink233.xml"/><Relationship Id="rId450" Type="http://schemas.openxmlformats.org/officeDocument/2006/relationships/externalLink" Target="externalLinks/externalLink440.xml"/><Relationship Id="rId688" Type="http://schemas.openxmlformats.org/officeDocument/2006/relationships/externalLink" Target="externalLinks/externalLink678.xml"/><Relationship Id="rId38" Type="http://schemas.openxmlformats.org/officeDocument/2006/relationships/externalLink" Target="externalLinks/externalLink28.xml"/><Relationship Id="rId103" Type="http://schemas.openxmlformats.org/officeDocument/2006/relationships/externalLink" Target="externalLinks/externalLink93.xml"/><Relationship Id="rId310" Type="http://schemas.openxmlformats.org/officeDocument/2006/relationships/externalLink" Target="externalLinks/externalLink300.xml"/><Relationship Id="rId548" Type="http://schemas.openxmlformats.org/officeDocument/2006/relationships/externalLink" Target="externalLinks/externalLink538.xml"/><Relationship Id="rId755" Type="http://schemas.openxmlformats.org/officeDocument/2006/relationships/externalLink" Target="externalLinks/externalLink745.xml"/><Relationship Id="rId91" Type="http://schemas.openxmlformats.org/officeDocument/2006/relationships/externalLink" Target="externalLinks/externalLink81.xml"/><Relationship Id="rId187" Type="http://schemas.openxmlformats.org/officeDocument/2006/relationships/externalLink" Target="externalLinks/externalLink177.xml"/><Relationship Id="rId394" Type="http://schemas.openxmlformats.org/officeDocument/2006/relationships/externalLink" Target="externalLinks/externalLink384.xml"/><Relationship Id="rId408" Type="http://schemas.openxmlformats.org/officeDocument/2006/relationships/externalLink" Target="externalLinks/externalLink398.xml"/><Relationship Id="rId615" Type="http://schemas.openxmlformats.org/officeDocument/2006/relationships/externalLink" Target="externalLinks/externalLink605.xml"/><Relationship Id="rId254" Type="http://schemas.openxmlformats.org/officeDocument/2006/relationships/externalLink" Target="externalLinks/externalLink244.xml"/><Relationship Id="rId699" Type="http://schemas.openxmlformats.org/officeDocument/2006/relationships/externalLink" Target="externalLinks/externalLink689.xml"/><Relationship Id="rId49" Type="http://schemas.openxmlformats.org/officeDocument/2006/relationships/externalLink" Target="externalLinks/externalLink39.xml"/><Relationship Id="rId114" Type="http://schemas.openxmlformats.org/officeDocument/2006/relationships/externalLink" Target="externalLinks/externalLink104.xml"/><Relationship Id="rId461" Type="http://schemas.openxmlformats.org/officeDocument/2006/relationships/externalLink" Target="externalLinks/externalLink451.xml"/><Relationship Id="rId559" Type="http://schemas.openxmlformats.org/officeDocument/2006/relationships/externalLink" Target="externalLinks/externalLink549.xml"/><Relationship Id="rId766" Type="http://schemas.openxmlformats.org/officeDocument/2006/relationships/theme" Target="theme/theme1.xml"/><Relationship Id="rId198" Type="http://schemas.openxmlformats.org/officeDocument/2006/relationships/externalLink" Target="externalLinks/externalLink188.xml"/><Relationship Id="rId321" Type="http://schemas.openxmlformats.org/officeDocument/2006/relationships/externalLink" Target="externalLinks/externalLink311.xml"/><Relationship Id="rId419" Type="http://schemas.openxmlformats.org/officeDocument/2006/relationships/externalLink" Target="externalLinks/externalLink409.xml"/><Relationship Id="rId626" Type="http://schemas.openxmlformats.org/officeDocument/2006/relationships/externalLink" Target="externalLinks/externalLink616.xml"/><Relationship Id="rId265" Type="http://schemas.openxmlformats.org/officeDocument/2006/relationships/externalLink" Target="externalLinks/externalLink255.xml"/><Relationship Id="rId472" Type="http://schemas.openxmlformats.org/officeDocument/2006/relationships/externalLink" Target="externalLinks/externalLink462.xml"/><Relationship Id="rId125" Type="http://schemas.openxmlformats.org/officeDocument/2006/relationships/externalLink" Target="externalLinks/externalLink115.xml"/><Relationship Id="rId332" Type="http://schemas.openxmlformats.org/officeDocument/2006/relationships/externalLink" Target="externalLinks/externalLink322.xml"/><Relationship Id="rId637" Type="http://schemas.openxmlformats.org/officeDocument/2006/relationships/externalLink" Target="externalLinks/externalLink627.xml"/><Relationship Id="rId276" Type="http://schemas.openxmlformats.org/officeDocument/2006/relationships/externalLink" Target="externalLinks/externalLink266.xml"/><Relationship Id="rId483" Type="http://schemas.openxmlformats.org/officeDocument/2006/relationships/externalLink" Target="externalLinks/externalLink473.xml"/><Relationship Id="rId690" Type="http://schemas.openxmlformats.org/officeDocument/2006/relationships/externalLink" Target="externalLinks/externalLink680.xml"/><Relationship Id="rId704" Type="http://schemas.openxmlformats.org/officeDocument/2006/relationships/externalLink" Target="externalLinks/externalLink694.xml"/><Relationship Id="rId40" Type="http://schemas.openxmlformats.org/officeDocument/2006/relationships/externalLink" Target="externalLinks/externalLink30.xml"/><Relationship Id="rId136" Type="http://schemas.openxmlformats.org/officeDocument/2006/relationships/externalLink" Target="externalLinks/externalLink126.xml"/><Relationship Id="rId343" Type="http://schemas.openxmlformats.org/officeDocument/2006/relationships/externalLink" Target="externalLinks/externalLink333.xml"/><Relationship Id="rId550" Type="http://schemas.openxmlformats.org/officeDocument/2006/relationships/externalLink" Target="externalLinks/externalLink540.xml"/><Relationship Id="rId203" Type="http://schemas.openxmlformats.org/officeDocument/2006/relationships/externalLink" Target="externalLinks/externalLink193.xml"/><Relationship Id="rId648" Type="http://schemas.openxmlformats.org/officeDocument/2006/relationships/externalLink" Target="externalLinks/externalLink638.xml"/><Relationship Id="rId287" Type="http://schemas.openxmlformats.org/officeDocument/2006/relationships/externalLink" Target="externalLinks/externalLink277.xml"/><Relationship Id="rId410" Type="http://schemas.openxmlformats.org/officeDocument/2006/relationships/externalLink" Target="externalLinks/externalLink400.xml"/><Relationship Id="rId494" Type="http://schemas.openxmlformats.org/officeDocument/2006/relationships/externalLink" Target="externalLinks/externalLink484.xml"/><Relationship Id="rId508" Type="http://schemas.openxmlformats.org/officeDocument/2006/relationships/externalLink" Target="externalLinks/externalLink498.xml"/><Relationship Id="rId715" Type="http://schemas.openxmlformats.org/officeDocument/2006/relationships/externalLink" Target="externalLinks/externalLink705.xml"/><Relationship Id="rId147" Type="http://schemas.openxmlformats.org/officeDocument/2006/relationships/externalLink" Target="externalLinks/externalLink137.xml"/><Relationship Id="rId354" Type="http://schemas.openxmlformats.org/officeDocument/2006/relationships/externalLink" Target="externalLinks/externalLink344.xml"/><Relationship Id="rId51" Type="http://schemas.openxmlformats.org/officeDocument/2006/relationships/externalLink" Target="externalLinks/externalLink41.xml"/><Relationship Id="rId561" Type="http://schemas.openxmlformats.org/officeDocument/2006/relationships/externalLink" Target="externalLinks/externalLink551.xml"/><Relationship Id="rId659" Type="http://schemas.openxmlformats.org/officeDocument/2006/relationships/externalLink" Target="externalLinks/externalLink649.xml"/><Relationship Id="rId214" Type="http://schemas.openxmlformats.org/officeDocument/2006/relationships/externalLink" Target="externalLinks/externalLink204.xml"/><Relationship Id="rId298" Type="http://schemas.openxmlformats.org/officeDocument/2006/relationships/externalLink" Target="externalLinks/externalLink288.xml"/><Relationship Id="rId421" Type="http://schemas.openxmlformats.org/officeDocument/2006/relationships/externalLink" Target="externalLinks/externalLink411.xml"/><Relationship Id="rId519" Type="http://schemas.openxmlformats.org/officeDocument/2006/relationships/externalLink" Target="externalLinks/externalLink509.xml"/><Relationship Id="rId158" Type="http://schemas.openxmlformats.org/officeDocument/2006/relationships/externalLink" Target="externalLinks/externalLink148.xml"/><Relationship Id="rId726" Type="http://schemas.openxmlformats.org/officeDocument/2006/relationships/externalLink" Target="externalLinks/externalLink716.xml"/><Relationship Id="rId62" Type="http://schemas.openxmlformats.org/officeDocument/2006/relationships/externalLink" Target="externalLinks/externalLink52.xml"/><Relationship Id="rId365" Type="http://schemas.openxmlformats.org/officeDocument/2006/relationships/externalLink" Target="externalLinks/externalLink355.xml"/><Relationship Id="rId572" Type="http://schemas.openxmlformats.org/officeDocument/2006/relationships/externalLink" Target="externalLinks/externalLink562.xml"/><Relationship Id="rId225" Type="http://schemas.openxmlformats.org/officeDocument/2006/relationships/externalLink" Target="externalLinks/externalLink215.xml"/><Relationship Id="rId432" Type="http://schemas.openxmlformats.org/officeDocument/2006/relationships/externalLink" Target="externalLinks/externalLink422.xml"/><Relationship Id="rId737" Type="http://schemas.openxmlformats.org/officeDocument/2006/relationships/externalLink" Target="externalLinks/externalLink727.xml"/><Relationship Id="rId73" Type="http://schemas.openxmlformats.org/officeDocument/2006/relationships/externalLink" Target="externalLinks/externalLink63.xml"/><Relationship Id="rId169" Type="http://schemas.openxmlformats.org/officeDocument/2006/relationships/externalLink" Target="externalLinks/externalLink159.xml"/><Relationship Id="rId376" Type="http://schemas.openxmlformats.org/officeDocument/2006/relationships/externalLink" Target="externalLinks/externalLink366.xml"/><Relationship Id="rId583" Type="http://schemas.openxmlformats.org/officeDocument/2006/relationships/externalLink" Target="externalLinks/externalLink573.xml"/><Relationship Id="rId4" Type="http://schemas.openxmlformats.org/officeDocument/2006/relationships/worksheet" Target="worksheets/sheet4.xml"/><Relationship Id="rId236" Type="http://schemas.openxmlformats.org/officeDocument/2006/relationships/externalLink" Target="externalLinks/externalLink226.xml"/><Relationship Id="rId443" Type="http://schemas.openxmlformats.org/officeDocument/2006/relationships/externalLink" Target="externalLinks/externalLink433.xml"/><Relationship Id="rId650" Type="http://schemas.openxmlformats.org/officeDocument/2006/relationships/externalLink" Target="externalLinks/externalLink640.xml"/><Relationship Id="rId303" Type="http://schemas.openxmlformats.org/officeDocument/2006/relationships/externalLink" Target="externalLinks/externalLink293.xml"/><Relationship Id="rId748" Type="http://schemas.openxmlformats.org/officeDocument/2006/relationships/externalLink" Target="externalLinks/externalLink738.xml"/></Relationships>
</file>

<file path=xl/drawings/drawing1.xml><?xml version="1.0" encoding="utf-8"?>
<xdr:wsDr xmlns:xdr="http://schemas.openxmlformats.org/drawingml/2006/spreadsheetDrawing" xmlns:a="http://schemas.openxmlformats.org/drawingml/2006/main">
  <xdr:twoCellAnchor>
    <xdr:from>
      <xdr:col>4</xdr:col>
      <xdr:colOff>161925</xdr:colOff>
      <xdr:row>6</xdr:row>
      <xdr:rowOff>171450</xdr:rowOff>
    </xdr:from>
    <xdr:to>
      <xdr:col>6</xdr:col>
      <xdr:colOff>133350</xdr:colOff>
      <xdr:row>9</xdr:row>
      <xdr:rowOff>28575</xdr:rowOff>
    </xdr:to>
    <xdr:sp macro="" textlink="">
      <xdr:nvSpPr>
        <xdr:cNvPr id="4" name="Flowchart: Terminator 3">
          <a:extLst>
            <a:ext uri="{FF2B5EF4-FFF2-40B4-BE49-F238E27FC236}">
              <a16:creationId xmlns:a16="http://schemas.microsoft.com/office/drawing/2014/main" id="{97BC9B3D-F902-4C1B-938F-192BFEC023F4}"/>
            </a:ext>
          </a:extLst>
        </xdr:cNvPr>
        <xdr:cNvSpPr/>
      </xdr:nvSpPr>
      <xdr:spPr>
        <a:xfrm>
          <a:off x="2600325" y="1314450"/>
          <a:ext cx="1190625" cy="428625"/>
        </a:xfrm>
        <a:prstGeom prst="flowChartTerminator">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Mulai</a:t>
          </a:r>
        </a:p>
      </xdr:txBody>
    </xdr:sp>
    <xdr:clientData/>
  </xdr:twoCellAnchor>
  <xdr:twoCellAnchor>
    <xdr:from>
      <xdr:col>5</xdr:col>
      <xdr:colOff>147638</xdr:colOff>
      <xdr:row>9</xdr:row>
      <xdr:rowOff>28575</xdr:rowOff>
    </xdr:from>
    <xdr:to>
      <xdr:col>5</xdr:col>
      <xdr:colOff>152400</xdr:colOff>
      <xdr:row>10</xdr:row>
      <xdr:rowOff>171450</xdr:rowOff>
    </xdr:to>
    <xdr:cxnSp macro="">
      <xdr:nvCxnSpPr>
        <xdr:cNvPr id="6" name="Straight Arrow Connector 5">
          <a:extLst>
            <a:ext uri="{FF2B5EF4-FFF2-40B4-BE49-F238E27FC236}">
              <a16:creationId xmlns:a16="http://schemas.microsoft.com/office/drawing/2014/main" id="{698CC2CA-6B81-41E5-BD7E-631304AB6DB2}"/>
            </a:ext>
          </a:extLst>
        </xdr:cNvPr>
        <xdr:cNvCxnSpPr>
          <a:stCxn id="4" idx="2"/>
        </xdr:cNvCxnSpPr>
      </xdr:nvCxnSpPr>
      <xdr:spPr>
        <a:xfrm>
          <a:off x="3195638" y="1743075"/>
          <a:ext cx="4762" cy="333375"/>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216775</xdr:colOff>
      <xdr:row>11</xdr:row>
      <xdr:rowOff>170792</xdr:rowOff>
    </xdr:from>
    <xdr:to>
      <xdr:col>14</xdr:col>
      <xdr:colOff>223344</xdr:colOff>
      <xdr:row>15</xdr:row>
      <xdr:rowOff>26276</xdr:rowOff>
    </xdr:to>
    <xdr:sp macro="" textlink="">
      <xdr:nvSpPr>
        <xdr:cNvPr id="7" name="Flowchart: Alternate Process 6">
          <a:extLst>
            <a:ext uri="{FF2B5EF4-FFF2-40B4-BE49-F238E27FC236}">
              <a16:creationId xmlns:a16="http://schemas.microsoft.com/office/drawing/2014/main" id="{6A8A4A35-FF0D-4C1B-8842-8ACDF72FE84D}"/>
            </a:ext>
          </a:extLst>
        </xdr:cNvPr>
        <xdr:cNvSpPr/>
      </xdr:nvSpPr>
      <xdr:spPr>
        <a:xfrm>
          <a:off x="6325913" y="2338551"/>
          <a:ext cx="2450224" cy="64375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D" sz="1200">
              <a:effectLst/>
              <a:latin typeface="Times New Roman" panose="02020603050405020304" pitchFamily="18" charset="0"/>
              <a:cs typeface="Times New Roman" panose="02020603050405020304" pitchFamily="18" charset="0"/>
            </a:rPr>
            <a:t>Design prototype web dengan Figma</a:t>
          </a:r>
          <a:endParaRPr lang="en-ID" sz="1200">
            <a:latin typeface="Times New Roman" panose="02020603050405020304" pitchFamily="18" charset="0"/>
            <a:cs typeface="Times New Roman" panose="02020603050405020304" pitchFamily="18" charset="0"/>
          </a:endParaRPr>
        </a:p>
      </xdr:txBody>
    </xdr:sp>
    <xdr:clientData/>
  </xdr:twoCellAnchor>
  <xdr:twoCellAnchor>
    <xdr:from>
      <xdr:col>12</xdr:col>
      <xdr:colOff>219896</xdr:colOff>
      <xdr:row>15</xdr:row>
      <xdr:rowOff>22007</xdr:rowOff>
    </xdr:from>
    <xdr:to>
      <xdr:col>12</xdr:col>
      <xdr:colOff>224658</xdr:colOff>
      <xdr:row>16</xdr:row>
      <xdr:rowOff>164882</xdr:rowOff>
    </xdr:to>
    <xdr:cxnSp macro="">
      <xdr:nvCxnSpPr>
        <xdr:cNvPr id="8" name="Straight Arrow Connector 7">
          <a:extLst>
            <a:ext uri="{FF2B5EF4-FFF2-40B4-BE49-F238E27FC236}">
              <a16:creationId xmlns:a16="http://schemas.microsoft.com/office/drawing/2014/main" id="{E5562041-6B60-4079-BECE-DE0AF7EC77D5}"/>
            </a:ext>
          </a:extLst>
        </xdr:cNvPr>
        <xdr:cNvCxnSpPr/>
      </xdr:nvCxnSpPr>
      <xdr:spPr>
        <a:xfrm>
          <a:off x="7550862" y="2978041"/>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224657</xdr:colOff>
      <xdr:row>16</xdr:row>
      <xdr:rowOff>152400</xdr:rowOff>
    </xdr:from>
    <xdr:to>
      <xdr:col>14</xdr:col>
      <xdr:colOff>231226</xdr:colOff>
      <xdr:row>20</xdr:row>
      <xdr:rowOff>7883</xdr:rowOff>
    </xdr:to>
    <xdr:sp macro="" textlink="">
      <xdr:nvSpPr>
        <xdr:cNvPr id="9" name="Flowchart: Alternate Process 8">
          <a:extLst>
            <a:ext uri="{FF2B5EF4-FFF2-40B4-BE49-F238E27FC236}">
              <a16:creationId xmlns:a16="http://schemas.microsoft.com/office/drawing/2014/main" id="{82B4C327-5A0A-417A-9553-0B7DCA433EAC}"/>
            </a:ext>
          </a:extLst>
        </xdr:cNvPr>
        <xdr:cNvSpPr/>
      </xdr:nvSpPr>
      <xdr:spPr>
        <a:xfrm>
          <a:off x="6333795" y="3305503"/>
          <a:ext cx="2450224" cy="64375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effectLst/>
              <a:latin typeface="Times New Roman" panose="02020603050405020304" pitchFamily="18" charset="0"/>
              <a:cs typeface="Times New Roman" panose="02020603050405020304" pitchFamily="18" charset="0"/>
            </a:rPr>
            <a:t>Export HTML dengan aplikasi Anima</a:t>
          </a:r>
        </a:p>
      </xdr:txBody>
    </xdr:sp>
    <xdr:clientData/>
  </xdr:twoCellAnchor>
  <xdr:twoCellAnchor>
    <xdr:from>
      <xdr:col>12</xdr:col>
      <xdr:colOff>221209</xdr:colOff>
      <xdr:row>19</xdr:row>
      <xdr:rowOff>194114</xdr:rowOff>
    </xdr:from>
    <xdr:to>
      <xdr:col>12</xdr:col>
      <xdr:colOff>225971</xdr:colOff>
      <xdr:row>21</xdr:row>
      <xdr:rowOff>139920</xdr:rowOff>
    </xdr:to>
    <xdr:cxnSp macro="">
      <xdr:nvCxnSpPr>
        <xdr:cNvPr id="10" name="Straight Arrow Connector 9">
          <a:extLst>
            <a:ext uri="{FF2B5EF4-FFF2-40B4-BE49-F238E27FC236}">
              <a16:creationId xmlns:a16="http://schemas.microsoft.com/office/drawing/2014/main" id="{1EA472E4-8081-4697-BE0C-F9750EAF105D}"/>
            </a:ext>
          </a:extLst>
        </xdr:cNvPr>
        <xdr:cNvCxnSpPr/>
      </xdr:nvCxnSpPr>
      <xdr:spPr>
        <a:xfrm>
          <a:off x="7552175" y="3938424"/>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39413</xdr:colOff>
      <xdr:row>21</xdr:row>
      <xdr:rowOff>127439</xdr:rowOff>
    </xdr:from>
    <xdr:to>
      <xdr:col>13</xdr:col>
      <xdr:colOff>433552</xdr:colOff>
      <xdr:row>23</xdr:row>
      <xdr:rowOff>177363</xdr:rowOff>
    </xdr:to>
    <xdr:sp macro="" textlink="">
      <xdr:nvSpPr>
        <xdr:cNvPr id="11" name="Flowchart: Alternate Process 10">
          <a:extLst>
            <a:ext uri="{FF2B5EF4-FFF2-40B4-BE49-F238E27FC236}">
              <a16:creationId xmlns:a16="http://schemas.microsoft.com/office/drawing/2014/main" id="{B797AD5F-3F91-4B4F-A870-3B6B9410C914}"/>
            </a:ext>
          </a:extLst>
        </xdr:cNvPr>
        <xdr:cNvSpPr/>
      </xdr:nvSpPr>
      <xdr:spPr>
        <a:xfrm>
          <a:off x="6759465" y="4265887"/>
          <a:ext cx="1615966" cy="444062"/>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Interface</a:t>
          </a:r>
          <a:r>
            <a:rPr lang="en-ID" sz="1200">
              <a:effectLst/>
              <a:latin typeface="Times New Roman" panose="02020603050405020304" pitchFamily="18" charset="0"/>
              <a:cs typeface="Times New Roman" panose="02020603050405020304" pitchFamily="18" charset="0"/>
            </a:rPr>
            <a:t> Web</a:t>
          </a:r>
        </a:p>
      </xdr:txBody>
    </xdr:sp>
    <xdr:clientData/>
  </xdr:twoCellAnchor>
  <xdr:twoCellAnchor>
    <xdr:from>
      <xdr:col>2</xdr:col>
      <xdr:colOff>335016</xdr:colOff>
      <xdr:row>10</xdr:row>
      <xdr:rowOff>157656</xdr:rowOff>
    </xdr:from>
    <xdr:to>
      <xdr:col>7</xdr:col>
      <xdr:colOff>584637</xdr:colOff>
      <xdr:row>16</xdr:row>
      <xdr:rowOff>91967</xdr:rowOff>
    </xdr:to>
    <xdr:sp macro="" textlink="">
      <xdr:nvSpPr>
        <xdr:cNvPr id="12" name="Flowchart: Data 11">
          <a:extLst>
            <a:ext uri="{FF2B5EF4-FFF2-40B4-BE49-F238E27FC236}">
              <a16:creationId xmlns:a16="http://schemas.microsoft.com/office/drawing/2014/main" id="{A8EC58B6-F576-46E0-91C5-FE8760723C6E}"/>
            </a:ext>
          </a:extLst>
        </xdr:cNvPr>
        <xdr:cNvSpPr/>
      </xdr:nvSpPr>
      <xdr:spPr>
        <a:xfrm>
          <a:off x="1556844" y="2128346"/>
          <a:ext cx="3304190" cy="1116724"/>
        </a:xfrm>
        <a:prstGeom prst="flowChartInputOutpu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solidFill>
                <a:schemeClr val="dk1"/>
              </a:solidFill>
              <a:effectLst/>
              <a:latin typeface="Times New Roman" panose="02020603050405020304" pitchFamily="18" charset="0"/>
              <a:ea typeface="+mn-ea"/>
              <a:cs typeface="Times New Roman" panose="02020603050405020304" pitchFamily="18" charset="0"/>
            </a:rPr>
            <a:t>Input Data : </a:t>
          </a:r>
          <a:endParaRPr lang="en-ID" sz="1200">
            <a:effectLst/>
            <a:latin typeface="Times New Roman" panose="02020603050405020304" pitchFamily="18" charset="0"/>
            <a:cs typeface="Times New Roman" panose="02020603050405020304" pitchFamily="18" charset="0"/>
          </a:endParaRPr>
        </a:p>
        <a:p>
          <a:r>
            <a:rPr lang="en-ID" sz="1200">
              <a:effectLst/>
              <a:latin typeface="Times New Roman" panose="02020603050405020304" pitchFamily="18" charset="0"/>
              <a:cs typeface="Times New Roman" panose="02020603050405020304" pitchFamily="18" charset="0"/>
            </a:rPr>
            <a:t>1.</a:t>
          </a:r>
          <a:r>
            <a:rPr lang="en-ID" sz="1200" baseline="0">
              <a:effectLst/>
              <a:latin typeface="Times New Roman" panose="02020603050405020304" pitchFamily="18" charset="0"/>
              <a:cs typeface="Times New Roman" panose="02020603050405020304" pitchFamily="18" charset="0"/>
            </a:rPr>
            <a:t> </a:t>
          </a:r>
          <a:r>
            <a:rPr lang="en-ID" sz="1200">
              <a:effectLst/>
              <a:latin typeface="Times New Roman" panose="02020603050405020304" pitchFamily="18" charset="0"/>
              <a:cs typeface="Times New Roman" panose="02020603050405020304" pitchFamily="18" charset="0"/>
            </a:rPr>
            <a:t>Data Autodesk Revit (.rvt)</a:t>
          </a:r>
        </a:p>
        <a:p>
          <a:r>
            <a:rPr lang="en-ID" sz="1200">
              <a:effectLst/>
              <a:latin typeface="Times New Roman" panose="02020603050405020304" pitchFamily="18" charset="0"/>
              <a:cs typeface="Times New Roman" panose="02020603050405020304" pitchFamily="18" charset="0"/>
            </a:rPr>
            <a:t>2. Data Export Revit beruka Microsoft Excel (.xlsx)</a:t>
          </a:r>
        </a:p>
      </xdr:txBody>
    </xdr:sp>
    <xdr:clientData/>
  </xdr:twoCellAnchor>
  <xdr:twoCellAnchor>
    <xdr:from>
      <xdr:col>5</xdr:col>
      <xdr:colOff>141069</xdr:colOff>
      <xdr:row>16</xdr:row>
      <xdr:rowOff>107403</xdr:rowOff>
    </xdr:from>
    <xdr:to>
      <xdr:col>5</xdr:col>
      <xdr:colOff>145831</xdr:colOff>
      <xdr:row>18</xdr:row>
      <xdr:rowOff>53209</xdr:rowOff>
    </xdr:to>
    <xdr:cxnSp macro="">
      <xdr:nvCxnSpPr>
        <xdr:cNvPr id="13" name="Straight Arrow Connector 12">
          <a:extLst>
            <a:ext uri="{FF2B5EF4-FFF2-40B4-BE49-F238E27FC236}">
              <a16:creationId xmlns:a16="http://schemas.microsoft.com/office/drawing/2014/main" id="{4D2B919D-1003-4119-AB9F-C1562E30220F}"/>
            </a:ext>
          </a:extLst>
        </xdr:cNvPr>
        <xdr:cNvCxnSpPr/>
      </xdr:nvCxnSpPr>
      <xdr:spPr>
        <a:xfrm>
          <a:off x="3195638" y="3260506"/>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532087</xdr:colOff>
      <xdr:row>18</xdr:row>
      <xdr:rowOff>45985</xdr:rowOff>
    </xdr:from>
    <xdr:to>
      <xdr:col>6</xdr:col>
      <xdr:colOff>374431</xdr:colOff>
      <xdr:row>21</xdr:row>
      <xdr:rowOff>6570</xdr:rowOff>
    </xdr:to>
    <xdr:sp macro="" textlink="">
      <xdr:nvSpPr>
        <xdr:cNvPr id="14" name="Rectangle 13">
          <a:extLst>
            <a:ext uri="{FF2B5EF4-FFF2-40B4-BE49-F238E27FC236}">
              <a16:creationId xmlns:a16="http://schemas.microsoft.com/office/drawing/2014/main" id="{B3F01785-ACF0-4B67-807F-863975BC144B}"/>
            </a:ext>
          </a:extLst>
        </xdr:cNvPr>
        <xdr:cNvSpPr/>
      </xdr:nvSpPr>
      <xdr:spPr>
        <a:xfrm>
          <a:off x="2364828" y="3593226"/>
          <a:ext cx="1675086" cy="551792"/>
        </a:xfrm>
        <a:prstGeom prst="rec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Pembacaan</a:t>
          </a:r>
          <a:r>
            <a:rPr lang="en-ID" sz="1200" baseline="0">
              <a:latin typeface="Times New Roman" panose="02020603050405020304" pitchFamily="18" charset="0"/>
              <a:cs typeface="Times New Roman" panose="02020603050405020304" pitchFamily="18" charset="0"/>
            </a:rPr>
            <a:t> file dengan pemrograman phyton</a:t>
          </a:r>
          <a:endParaRPr lang="en-ID" sz="1200">
            <a:latin typeface="Times New Roman" panose="02020603050405020304" pitchFamily="18" charset="0"/>
            <a:cs typeface="Times New Roman" panose="02020603050405020304" pitchFamily="18" charset="0"/>
          </a:endParaRPr>
        </a:p>
      </xdr:txBody>
    </xdr:sp>
    <xdr:clientData/>
  </xdr:twoCellAnchor>
  <xdr:twoCellAnchor>
    <xdr:from>
      <xdr:col>5</xdr:col>
      <xdr:colOff>135813</xdr:colOff>
      <xdr:row>20</xdr:row>
      <xdr:rowOff>194113</xdr:rowOff>
    </xdr:from>
    <xdr:to>
      <xdr:col>5</xdr:col>
      <xdr:colOff>140575</xdr:colOff>
      <xdr:row>22</xdr:row>
      <xdr:rowOff>139919</xdr:rowOff>
    </xdr:to>
    <xdr:cxnSp macro="">
      <xdr:nvCxnSpPr>
        <xdr:cNvPr id="15" name="Straight Arrow Connector 14">
          <a:extLst>
            <a:ext uri="{FF2B5EF4-FFF2-40B4-BE49-F238E27FC236}">
              <a16:creationId xmlns:a16="http://schemas.microsoft.com/office/drawing/2014/main" id="{B380A77B-072C-46D6-9ADE-85CE79B4AD92}"/>
            </a:ext>
          </a:extLst>
        </xdr:cNvPr>
        <xdr:cNvCxnSpPr/>
      </xdr:nvCxnSpPr>
      <xdr:spPr>
        <a:xfrm>
          <a:off x="3190382" y="4135492"/>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124811</xdr:colOff>
      <xdr:row>22</xdr:row>
      <xdr:rowOff>148459</xdr:rowOff>
    </xdr:from>
    <xdr:to>
      <xdr:col>7</xdr:col>
      <xdr:colOff>145831</xdr:colOff>
      <xdr:row>25</xdr:row>
      <xdr:rowOff>164223</xdr:rowOff>
    </xdr:to>
    <xdr:sp macro="" textlink="">
      <xdr:nvSpPr>
        <xdr:cNvPr id="16" name="Flowchart: Alternate Process 15">
          <a:extLst>
            <a:ext uri="{FF2B5EF4-FFF2-40B4-BE49-F238E27FC236}">
              <a16:creationId xmlns:a16="http://schemas.microsoft.com/office/drawing/2014/main" id="{9DE8944E-F95D-4A39-B1EB-15EB821197C4}"/>
            </a:ext>
          </a:extLst>
        </xdr:cNvPr>
        <xdr:cNvSpPr/>
      </xdr:nvSpPr>
      <xdr:spPr>
        <a:xfrm>
          <a:off x="1957552" y="4483976"/>
          <a:ext cx="2464676" cy="606971"/>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Work</a:t>
          </a:r>
          <a:r>
            <a:rPr lang="en-ID" sz="1200" i="1" baseline="0">
              <a:effectLst/>
              <a:latin typeface="Times New Roman" panose="02020603050405020304" pitchFamily="18" charset="0"/>
              <a:cs typeface="Times New Roman" panose="02020603050405020304" pitchFamily="18" charset="0"/>
            </a:rPr>
            <a:t> Breakdown Structure </a:t>
          </a:r>
          <a:r>
            <a:rPr lang="en-ID" sz="1200" i="0" baseline="0">
              <a:effectLst/>
              <a:latin typeface="Times New Roman" panose="02020603050405020304" pitchFamily="18" charset="0"/>
              <a:cs typeface="Times New Roman" panose="02020603050405020304" pitchFamily="18" charset="0"/>
            </a:rPr>
            <a:t>(WBS) kasar</a:t>
          </a:r>
          <a:endParaRPr lang="en-ID" sz="1200">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137126</xdr:colOff>
      <xdr:row>25</xdr:row>
      <xdr:rowOff>169150</xdr:rowOff>
    </xdr:from>
    <xdr:to>
      <xdr:col>5</xdr:col>
      <xdr:colOff>141888</xdr:colOff>
      <xdr:row>27</xdr:row>
      <xdr:rowOff>114956</xdr:rowOff>
    </xdr:to>
    <xdr:cxnSp macro="">
      <xdr:nvCxnSpPr>
        <xdr:cNvPr id="17" name="Straight Arrow Connector 16">
          <a:extLst>
            <a:ext uri="{FF2B5EF4-FFF2-40B4-BE49-F238E27FC236}">
              <a16:creationId xmlns:a16="http://schemas.microsoft.com/office/drawing/2014/main" id="{25EEB52B-FC63-4628-AB0F-82A6F59EA437}"/>
            </a:ext>
          </a:extLst>
        </xdr:cNvPr>
        <xdr:cNvCxnSpPr/>
      </xdr:nvCxnSpPr>
      <xdr:spPr>
        <a:xfrm>
          <a:off x="3191695" y="5095874"/>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126124</xdr:colOff>
      <xdr:row>27</xdr:row>
      <xdr:rowOff>123496</xdr:rowOff>
    </xdr:from>
    <xdr:to>
      <xdr:col>7</xdr:col>
      <xdr:colOff>147144</xdr:colOff>
      <xdr:row>30</xdr:row>
      <xdr:rowOff>13138</xdr:rowOff>
    </xdr:to>
    <xdr:sp macro="" textlink="">
      <xdr:nvSpPr>
        <xdr:cNvPr id="18" name="Flowchart: Alternate Process 17">
          <a:extLst>
            <a:ext uri="{FF2B5EF4-FFF2-40B4-BE49-F238E27FC236}">
              <a16:creationId xmlns:a16="http://schemas.microsoft.com/office/drawing/2014/main" id="{E560077D-E529-4AA8-B421-B5B2CCA381F0}"/>
            </a:ext>
          </a:extLst>
        </xdr:cNvPr>
        <xdr:cNvSpPr/>
      </xdr:nvSpPr>
      <xdr:spPr>
        <a:xfrm>
          <a:off x="1958865" y="5444358"/>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Database </a:t>
          </a:r>
          <a:r>
            <a:rPr lang="en-ID" sz="1200" i="0">
              <a:effectLst/>
              <a:latin typeface="Times New Roman" panose="02020603050405020304" pitchFamily="18" charset="0"/>
              <a:cs typeface="Times New Roman" panose="02020603050405020304" pitchFamily="18" charset="0"/>
            </a:rPr>
            <a:t>WBS</a:t>
          </a:r>
        </a:p>
      </xdr:txBody>
    </xdr:sp>
    <xdr:clientData/>
  </xdr:twoCellAnchor>
  <xdr:twoCellAnchor>
    <xdr:from>
      <xdr:col>5</xdr:col>
      <xdr:colOff>131871</xdr:colOff>
      <xdr:row>30</xdr:row>
      <xdr:rowOff>6240</xdr:rowOff>
    </xdr:from>
    <xdr:to>
      <xdr:col>5</xdr:col>
      <xdr:colOff>136633</xdr:colOff>
      <xdr:row>31</xdr:row>
      <xdr:rowOff>149115</xdr:rowOff>
    </xdr:to>
    <xdr:cxnSp macro="">
      <xdr:nvCxnSpPr>
        <xdr:cNvPr id="19" name="Straight Arrow Connector 18">
          <a:extLst>
            <a:ext uri="{FF2B5EF4-FFF2-40B4-BE49-F238E27FC236}">
              <a16:creationId xmlns:a16="http://schemas.microsoft.com/office/drawing/2014/main" id="{48491F25-1AB8-4617-AA4A-02EDB2437F8E}"/>
            </a:ext>
          </a:extLst>
        </xdr:cNvPr>
        <xdr:cNvCxnSpPr/>
      </xdr:nvCxnSpPr>
      <xdr:spPr>
        <a:xfrm>
          <a:off x="3186440" y="5918309"/>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120869</xdr:colOff>
      <xdr:row>31</xdr:row>
      <xdr:rowOff>157655</xdr:rowOff>
    </xdr:from>
    <xdr:to>
      <xdr:col>7</xdr:col>
      <xdr:colOff>141889</xdr:colOff>
      <xdr:row>34</xdr:row>
      <xdr:rowOff>47297</xdr:rowOff>
    </xdr:to>
    <xdr:sp macro="" textlink="">
      <xdr:nvSpPr>
        <xdr:cNvPr id="20" name="Flowchart: Alternate Process 19">
          <a:extLst>
            <a:ext uri="{FF2B5EF4-FFF2-40B4-BE49-F238E27FC236}">
              <a16:creationId xmlns:a16="http://schemas.microsoft.com/office/drawing/2014/main" id="{4DB06F16-CF31-46D5-8131-87C70B37B267}"/>
            </a:ext>
          </a:extLst>
        </xdr:cNvPr>
        <xdr:cNvSpPr/>
      </xdr:nvSpPr>
      <xdr:spPr>
        <a:xfrm>
          <a:off x="1953610" y="6266793"/>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Work</a:t>
          </a:r>
          <a:r>
            <a:rPr lang="en-ID" sz="1200" i="1" baseline="0">
              <a:effectLst/>
              <a:latin typeface="Times New Roman" panose="02020603050405020304" pitchFamily="18" charset="0"/>
              <a:cs typeface="Times New Roman" panose="02020603050405020304" pitchFamily="18" charset="0"/>
            </a:rPr>
            <a:t> Breakdown Structure </a:t>
          </a:r>
          <a:r>
            <a:rPr lang="en-ID" sz="1200" i="0" baseline="0">
              <a:effectLst/>
              <a:latin typeface="Times New Roman" panose="02020603050405020304" pitchFamily="18" charset="0"/>
              <a:cs typeface="Times New Roman" panose="02020603050405020304" pitchFamily="18" charset="0"/>
            </a:rPr>
            <a:t>(WBS) Final</a:t>
          </a:r>
          <a:endParaRPr lang="en-ID" sz="1200" i="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151086</xdr:colOff>
      <xdr:row>40</xdr:row>
      <xdr:rowOff>54850</xdr:rowOff>
    </xdr:from>
    <xdr:to>
      <xdr:col>6</xdr:col>
      <xdr:colOff>122511</xdr:colOff>
      <xdr:row>42</xdr:row>
      <xdr:rowOff>112000</xdr:rowOff>
    </xdr:to>
    <xdr:sp macro="" textlink="">
      <xdr:nvSpPr>
        <xdr:cNvPr id="21" name="Flowchart: Terminator 20">
          <a:extLst>
            <a:ext uri="{FF2B5EF4-FFF2-40B4-BE49-F238E27FC236}">
              <a16:creationId xmlns:a16="http://schemas.microsoft.com/office/drawing/2014/main" id="{6DE2781F-6158-4546-A08B-41450971C531}"/>
            </a:ext>
          </a:extLst>
        </xdr:cNvPr>
        <xdr:cNvSpPr/>
      </xdr:nvSpPr>
      <xdr:spPr>
        <a:xfrm>
          <a:off x="2594741" y="7937609"/>
          <a:ext cx="1193253" cy="451288"/>
        </a:xfrm>
        <a:prstGeom prst="flowChartTerminator">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Selesai</a:t>
          </a:r>
        </a:p>
      </xdr:txBody>
    </xdr:sp>
    <xdr:clientData/>
  </xdr:twoCellAnchor>
  <xdr:twoCellAnchor>
    <xdr:from>
      <xdr:col>5</xdr:col>
      <xdr:colOff>126616</xdr:colOff>
      <xdr:row>38</xdr:row>
      <xdr:rowOff>97219</xdr:rowOff>
    </xdr:from>
    <xdr:to>
      <xdr:col>5</xdr:col>
      <xdr:colOff>131378</xdr:colOff>
      <xdr:row>40</xdr:row>
      <xdr:rowOff>43025</xdr:rowOff>
    </xdr:to>
    <xdr:cxnSp macro="">
      <xdr:nvCxnSpPr>
        <xdr:cNvPr id="22" name="Straight Arrow Connector 21">
          <a:extLst>
            <a:ext uri="{FF2B5EF4-FFF2-40B4-BE49-F238E27FC236}">
              <a16:creationId xmlns:a16="http://schemas.microsoft.com/office/drawing/2014/main" id="{E89C7C4E-3B75-4C46-ADA2-4CFE60486E54}"/>
            </a:ext>
          </a:extLst>
        </xdr:cNvPr>
        <xdr:cNvCxnSpPr/>
      </xdr:nvCxnSpPr>
      <xdr:spPr>
        <a:xfrm>
          <a:off x="3181185" y="7585840"/>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133184</xdr:colOff>
      <xdr:row>34</xdr:row>
      <xdr:rowOff>46967</xdr:rowOff>
    </xdr:from>
    <xdr:to>
      <xdr:col>5</xdr:col>
      <xdr:colOff>137946</xdr:colOff>
      <xdr:row>35</xdr:row>
      <xdr:rowOff>189842</xdr:rowOff>
    </xdr:to>
    <xdr:cxnSp macro="">
      <xdr:nvCxnSpPr>
        <xdr:cNvPr id="23" name="Straight Arrow Connector 22">
          <a:extLst>
            <a:ext uri="{FF2B5EF4-FFF2-40B4-BE49-F238E27FC236}">
              <a16:creationId xmlns:a16="http://schemas.microsoft.com/office/drawing/2014/main" id="{983A086E-7EA7-417B-9095-7156AAADE249}"/>
            </a:ext>
          </a:extLst>
        </xdr:cNvPr>
        <xdr:cNvCxnSpPr/>
      </xdr:nvCxnSpPr>
      <xdr:spPr>
        <a:xfrm>
          <a:off x="3187753" y="6747312"/>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122182</xdr:colOff>
      <xdr:row>36</xdr:row>
      <xdr:rowOff>1313</xdr:rowOff>
    </xdr:from>
    <xdr:to>
      <xdr:col>7</xdr:col>
      <xdr:colOff>143202</xdr:colOff>
      <xdr:row>38</xdr:row>
      <xdr:rowOff>88024</xdr:rowOff>
    </xdr:to>
    <xdr:sp macro="" textlink="">
      <xdr:nvSpPr>
        <xdr:cNvPr id="24" name="Flowchart: Alternate Process 23">
          <a:extLst>
            <a:ext uri="{FF2B5EF4-FFF2-40B4-BE49-F238E27FC236}">
              <a16:creationId xmlns:a16="http://schemas.microsoft.com/office/drawing/2014/main" id="{5516F09A-BC15-4E9F-B364-D6E0516D5CBC}"/>
            </a:ext>
          </a:extLst>
        </xdr:cNvPr>
        <xdr:cNvSpPr/>
      </xdr:nvSpPr>
      <xdr:spPr>
        <a:xfrm>
          <a:off x="1954923" y="7095796"/>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0">
              <a:effectLst/>
              <a:latin typeface="Times New Roman" panose="02020603050405020304" pitchFamily="18" charset="0"/>
              <a:cs typeface="Times New Roman" panose="02020603050405020304" pitchFamily="18" charset="0"/>
            </a:rPr>
            <a:t>Ditampilkan</a:t>
          </a:r>
          <a:r>
            <a:rPr lang="en-ID" sz="1200" i="0" baseline="0">
              <a:effectLst/>
              <a:latin typeface="Times New Roman" panose="02020603050405020304" pitchFamily="18" charset="0"/>
              <a:cs typeface="Times New Roman" panose="02020603050405020304" pitchFamily="18" charset="0"/>
            </a:rPr>
            <a:t> pada </a:t>
          </a:r>
          <a:r>
            <a:rPr lang="en-ID" sz="1200" i="1" baseline="0">
              <a:effectLst/>
              <a:latin typeface="Times New Roman" panose="02020603050405020304" pitchFamily="18" charset="0"/>
              <a:cs typeface="Times New Roman" panose="02020603050405020304" pitchFamily="18" charset="0"/>
            </a:rPr>
            <a:t>UI User Interface</a:t>
          </a:r>
          <a:endParaRPr lang="en-ID" sz="1200" i="1">
            <a:effectLst/>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1239715</xdr:colOff>
      <xdr:row>12</xdr:row>
      <xdr:rowOff>317229</xdr:rowOff>
    </xdr:from>
    <xdr:to>
      <xdr:col>2</xdr:col>
      <xdr:colOff>369277</xdr:colOff>
      <xdr:row>12</xdr:row>
      <xdr:rowOff>317229</xdr:rowOff>
    </xdr:to>
    <xdr:cxnSp macro="">
      <xdr:nvCxnSpPr>
        <xdr:cNvPr id="3" name="Straight Connector 2">
          <a:extLst>
            <a:ext uri="{FF2B5EF4-FFF2-40B4-BE49-F238E27FC236}">
              <a16:creationId xmlns:a16="http://schemas.microsoft.com/office/drawing/2014/main" id="{12BCD69C-5C10-4C49-9165-96D5A5710745}"/>
            </a:ext>
          </a:extLst>
        </xdr:cNvPr>
        <xdr:cNvCxnSpPr/>
      </xdr:nvCxnSpPr>
      <xdr:spPr>
        <a:xfrm>
          <a:off x="1852628" y="3779359"/>
          <a:ext cx="371953"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12</xdr:row>
      <xdr:rowOff>307704</xdr:rowOff>
    </xdr:from>
    <xdr:to>
      <xdr:col>5</xdr:col>
      <xdr:colOff>4646</xdr:colOff>
      <xdr:row>12</xdr:row>
      <xdr:rowOff>307704</xdr:rowOff>
    </xdr:to>
    <xdr:cxnSp macro="">
      <xdr:nvCxnSpPr>
        <xdr:cNvPr id="5" name="Straight Connector 4">
          <a:extLst>
            <a:ext uri="{FF2B5EF4-FFF2-40B4-BE49-F238E27FC236}">
              <a16:creationId xmlns:a16="http://schemas.microsoft.com/office/drawing/2014/main" id="{97A46B6C-423D-4BEE-B8E7-0225F737B594}"/>
            </a:ext>
          </a:extLst>
        </xdr:cNvPr>
        <xdr:cNvCxnSpPr/>
      </xdr:nvCxnSpPr>
      <xdr:spPr>
        <a:xfrm>
          <a:off x="3188804" y="3769834"/>
          <a:ext cx="61755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604631</xdr:colOff>
      <xdr:row>4</xdr:row>
      <xdr:rowOff>190500</xdr:rowOff>
    </xdr:from>
    <xdr:to>
      <xdr:col>4</xdr:col>
      <xdr:colOff>604631</xdr:colOff>
      <xdr:row>20</xdr:row>
      <xdr:rowOff>298174</xdr:rowOff>
    </xdr:to>
    <xdr:cxnSp macro="">
      <xdr:nvCxnSpPr>
        <xdr:cNvPr id="10" name="Straight Connector 9">
          <a:extLst>
            <a:ext uri="{FF2B5EF4-FFF2-40B4-BE49-F238E27FC236}">
              <a16:creationId xmlns:a16="http://schemas.microsoft.com/office/drawing/2014/main" id="{FC7039DF-6157-423E-B74C-3F9190AB089E}"/>
            </a:ext>
          </a:extLst>
        </xdr:cNvPr>
        <xdr:cNvCxnSpPr/>
      </xdr:nvCxnSpPr>
      <xdr:spPr>
        <a:xfrm>
          <a:off x="3793435" y="993913"/>
          <a:ext cx="0" cy="543339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604024</xdr:colOff>
      <xdr:row>4</xdr:row>
      <xdr:rowOff>190500</xdr:rowOff>
    </xdr:from>
    <xdr:to>
      <xdr:col>5</xdr:col>
      <xdr:colOff>608670</xdr:colOff>
      <xdr:row>4</xdr:row>
      <xdr:rowOff>190500</xdr:rowOff>
    </xdr:to>
    <xdr:cxnSp macro="">
      <xdr:nvCxnSpPr>
        <xdr:cNvPr id="12" name="Straight Connector 11">
          <a:extLst>
            <a:ext uri="{FF2B5EF4-FFF2-40B4-BE49-F238E27FC236}">
              <a16:creationId xmlns:a16="http://schemas.microsoft.com/office/drawing/2014/main" id="{0D074323-E2BB-417F-8EBB-AA8F9DE7112C}"/>
            </a:ext>
          </a:extLst>
        </xdr:cNvPr>
        <xdr:cNvCxnSpPr/>
      </xdr:nvCxnSpPr>
      <xdr:spPr>
        <a:xfrm>
          <a:off x="3786768" y="99896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607741</xdr:colOff>
      <xdr:row>6</xdr:row>
      <xdr:rowOff>212802</xdr:rowOff>
    </xdr:from>
    <xdr:to>
      <xdr:col>6</xdr:col>
      <xdr:colOff>3717</xdr:colOff>
      <xdr:row>6</xdr:row>
      <xdr:rowOff>212802</xdr:rowOff>
    </xdr:to>
    <xdr:cxnSp macro="">
      <xdr:nvCxnSpPr>
        <xdr:cNvPr id="13" name="Straight Connector 12">
          <a:extLst>
            <a:ext uri="{FF2B5EF4-FFF2-40B4-BE49-F238E27FC236}">
              <a16:creationId xmlns:a16="http://schemas.microsoft.com/office/drawing/2014/main" id="{642EBE70-0A7D-45FD-A527-9D2E4761C603}"/>
            </a:ext>
          </a:extLst>
        </xdr:cNvPr>
        <xdr:cNvCxnSpPr/>
      </xdr:nvCxnSpPr>
      <xdr:spPr>
        <a:xfrm>
          <a:off x="3790485" y="1639229"/>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8</xdr:row>
      <xdr:rowOff>204437</xdr:rowOff>
    </xdr:from>
    <xdr:to>
      <xdr:col>6</xdr:col>
      <xdr:colOff>4647</xdr:colOff>
      <xdr:row>8</xdr:row>
      <xdr:rowOff>204437</xdr:rowOff>
    </xdr:to>
    <xdr:cxnSp macro="">
      <xdr:nvCxnSpPr>
        <xdr:cNvPr id="14" name="Straight Connector 13">
          <a:extLst>
            <a:ext uri="{FF2B5EF4-FFF2-40B4-BE49-F238E27FC236}">
              <a16:creationId xmlns:a16="http://schemas.microsoft.com/office/drawing/2014/main" id="{68BBC254-4DD3-4FD4-85A0-77BEDE71853A}"/>
            </a:ext>
          </a:extLst>
        </xdr:cNvPr>
        <xdr:cNvCxnSpPr/>
      </xdr:nvCxnSpPr>
      <xdr:spPr>
        <a:xfrm>
          <a:off x="3791415" y="2248827"/>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xdr:row>
      <xdr:rowOff>320597</xdr:rowOff>
    </xdr:from>
    <xdr:to>
      <xdr:col>6</xdr:col>
      <xdr:colOff>4647</xdr:colOff>
      <xdr:row>10</xdr:row>
      <xdr:rowOff>320597</xdr:rowOff>
    </xdr:to>
    <xdr:cxnSp macro="">
      <xdr:nvCxnSpPr>
        <xdr:cNvPr id="15" name="Straight Connector 14">
          <a:extLst>
            <a:ext uri="{FF2B5EF4-FFF2-40B4-BE49-F238E27FC236}">
              <a16:creationId xmlns:a16="http://schemas.microsoft.com/office/drawing/2014/main" id="{C6C91355-D5F1-4C78-8875-C4CC7A7E4C7D}"/>
            </a:ext>
          </a:extLst>
        </xdr:cNvPr>
        <xdr:cNvCxnSpPr/>
      </xdr:nvCxnSpPr>
      <xdr:spPr>
        <a:xfrm>
          <a:off x="3791415" y="2982951"/>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12</xdr:row>
      <xdr:rowOff>307467</xdr:rowOff>
    </xdr:from>
    <xdr:to>
      <xdr:col>6</xdr:col>
      <xdr:colOff>4647</xdr:colOff>
      <xdr:row>12</xdr:row>
      <xdr:rowOff>307467</xdr:rowOff>
    </xdr:to>
    <xdr:cxnSp macro="">
      <xdr:nvCxnSpPr>
        <xdr:cNvPr id="16" name="Straight Connector 15">
          <a:extLst>
            <a:ext uri="{FF2B5EF4-FFF2-40B4-BE49-F238E27FC236}">
              <a16:creationId xmlns:a16="http://schemas.microsoft.com/office/drawing/2014/main" id="{FBE217DA-910A-4439-A264-66CE7646AFD5}"/>
            </a:ext>
          </a:extLst>
        </xdr:cNvPr>
        <xdr:cNvCxnSpPr/>
      </xdr:nvCxnSpPr>
      <xdr:spPr>
        <a:xfrm>
          <a:off x="3801717" y="3769597"/>
          <a:ext cx="61756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14</xdr:row>
      <xdr:rowOff>320594</xdr:rowOff>
    </xdr:from>
    <xdr:to>
      <xdr:col>6</xdr:col>
      <xdr:colOff>4647</xdr:colOff>
      <xdr:row>14</xdr:row>
      <xdr:rowOff>320594</xdr:rowOff>
    </xdr:to>
    <xdr:cxnSp macro="">
      <xdr:nvCxnSpPr>
        <xdr:cNvPr id="17" name="Straight Connector 16">
          <a:extLst>
            <a:ext uri="{FF2B5EF4-FFF2-40B4-BE49-F238E27FC236}">
              <a16:creationId xmlns:a16="http://schemas.microsoft.com/office/drawing/2014/main" id="{782125AC-A541-420C-BEDF-3EC0FDBF7F2C}"/>
            </a:ext>
          </a:extLst>
        </xdr:cNvPr>
        <xdr:cNvCxnSpPr/>
      </xdr:nvCxnSpPr>
      <xdr:spPr>
        <a:xfrm>
          <a:off x="3791415" y="4418667"/>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16</xdr:row>
      <xdr:rowOff>102219</xdr:rowOff>
    </xdr:from>
    <xdr:to>
      <xdr:col>6</xdr:col>
      <xdr:colOff>4647</xdr:colOff>
      <xdr:row>16</xdr:row>
      <xdr:rowOff>102219</xdr:rowOff>
    </xdr:to>
    <xdr:cxnSp macro="">
      <xdr:nvCxnSpPr>
        <xdr:cNvPr id="18" name="Straight Connector 17">
          <a:extLst>
            <a:ext uri="{FF2B5EF4-FFF2-40B4-BE49-F238E27FC236}">
              <a16:creationId xmlns:a16="http://schemas.microsoft.com/office/drawing/2014/main" id="{AB5FE22C-2DAB-471C-96A3-2DBFF8908AD8}"/>
            </a:ext>
          </a:extLst>
        </xdr:cNvPr>
        <xdr:cNvCxnSpPr/>
      </xdr:nvCxnSpPr>
      <xdr:spPr>
        <a:xfrm>
          <a:off x="3791415" y="5018048"/>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18</xdr:row>
      <xdr:rowOff>292723</xdr:rowOff>
    </xdr:from>
    <xdr:to>
      <xdr:col>6</xdr:col>
      <xdr:colOff>4647</xdr:colOff>
      <xdr:row>18</xdr:row>
      <xdr:rowOff>292723</xdr:rowOff>
    </xdr:to>
    <xdr:cxnSp macro="">
      <xdr:nvCxnSpPr>
        <xdr:cNvPr id="19" name="Straight Connector 18">
          <a:extLst>
            <a:ext uri="{FF2B5EF4-FFF2-40B4-BE49-F238E27FC236}">
              <a16:creationId xmlns:a16="http://schemas.microsoft.com/office/drawing/2014/main" id="{7FDBB626-597F-499C-8A38-CE73FDAD3973}"/>
            </a:ext>
          </a:extLst>
        </xdr:cNvPr>
        <xdr:cNvCxnSpPr/>
      </xdr:nvCxnSpPr>
      <xdr:spPr>
        <a:xfrm>
          <a:off x="3791415" y="562672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20</xdr:row>
      <xdr:rowOff>291669</xdr:rowOff>
    </xdr:from>
    <xdr:to>
      <xdr:col>6</xdr:col>
      <xdr:colOff>4647</xdr:colOff>
      <xdr:row>20</xdr:row>
      <xdr:rowOff>291669</xdr:rowOff>
    </xdr:to>
    <xdr:cxnSp macro="">
      <xdr:nvCxnSpPr>
        <xdr:cNvPr id="20" name="Straight Connector 19">
          <a:extLst>
            <a:ext uri="{FF2B5EF4-FFF2-40B4-BE49-F238E27FC236}">
              <a16:creationId xmlns:a16="http://schemas.microsoft.com/office/drawing/2014/main" id="{9FF5E67B-FDAE-43C1-9737-E23A75E86251}"/>
            </a:ext>
          </a:extLst>
        </xdr:cNvPr>
        <xdr:cNvCxnSpPr/>
      </xdr:nvCxnSpPr>
      <xdr:spPr>
        <a:xfrm>
          <a:off x="3795623" y="6452367"/>
          <a:ext cx="61568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26</xdr:row>
      <xdr:rowOff>391597</xdr:rowOff>
    </xdr:from>
    <xdr:to>
      <xdr:col>3</xdr:col>
      <xdr:colOff>2534</xdr:colOff>
      <xdr:row>26</xdr:row>
      <xdr:rowOff>391597</xdr:rowOff>
    </xdr:to>
    <xdr:cxnSp macro="">
      <xdr:nvCxnSpPr>
        <xdr:cNvPr id="3" name="Straight Connector 2">
          <a:extLst>
            <a:ext uri="{FF2B5EF4-FFF2-40B4-BE49-F238E27FC236}">
              <a16:creationId xmlns:a16="http://schemas.microsoft.com/office/drawing/2014/main" id="{BFC705FB-52FC-48E5-9316-D1657A4D35AE}"/>
            </a:ext>
          </a:extLst>
        </xdr:cNvPr>
        <xdr:cNvCxnSpPr/>
      </xdr:nvCxnSpPr>
      <xdr:spPr>
        <a:xfrm>
          <a:off x="1714500" y="7665233"/>
          <a:ext cx="60867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27</xdr:row>
      <xdr:rowOff>0</xdr:rowOff>
    </xdr:from>
    <xdr:to>
      <xdr:col>5</xdr:col>
      <xdr:colOff>4646</xdr:colOff>
      <xdr:row>27</xdr:row>
      <xdr:rowOff>0</xdr:rowOff>
    </xdr:to>
    <xdr:cxnSp macro="">
      <xdr:nvCxnSpPr>
        <xdr:cNvPr id="5" name="Straight Connector 4">
          <a:extLst>
            <a:ext uri="{FF2B5EF4-FFF2-40B4-BE49-F238E27FC236}">
              <a16:creationId xmlns:a16="http://schemas.microsoft.com/office/drawing/2014/main" id="{383760EA-68BB-4BF3-AA30-334A2A0E0DCD}"/>
            </a:ext>
          </a:extLst>
        </xdr:cNvPr>
        <xdr:cNvCxnSpPr/>
      </xdr:nvCxnSpPr>
      <xdr:spPr>
        <a:xfrm>
          <a:off x="3456878" y="719718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3552</xdr:colOff>
      <xdr:row>9</xdr:row>
      <xdr:rowOff>204439</xdr:rowOff>
    </xdr:from>
    <xdr:to>
      <xdr:col>5</xdr:col>
      <xdr:colOff>3552</xdr:colOff>
      <xdr:row>43</xdr:row>
      <xdr:rowOff>207509</xdr:rowOff>
    </xdr:to>
    <xdr:cxnSp macro="">
      <xdr:nvCxnSpPr>
        <xdr:cNvPr id="7" name="Straight Connector 6">
          <a:extLst>
            <a:ext uri="{FF2B5EF4-FFF2-40B4-BE49-F238E27FC236}">
              <a16:creationId xmlns:a16="http://schemas.microsoft.com/office/drawing/2014/main" id="{E63B93CB-E535-46FF-A591-06005BDCE7D8}"/>
            </a:ext>
          </a:extLst>
        </xdr:cNvPr>
        <xdr:cNvCxnSpPr/>
      </xdr:nvCxnSpPr>
      <xdr:spPr>
        <a:xfrm>
          <a:off x="4068686" y="2456421"/>
          <a:ext cx="0" cy="952126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9</xdr:row>
      <xdr:rowOff>209085</xdr:rowOff>
    </xdr:from>
    <xdr:to>
      <xdr:col>6</xdr:col>
      <xdr:colOff>3430</xdr:colOff>
      <xdr:row>9</xdr:row>
      <xdr:rowOff>209085</xdr:rowOff>
    </xdr:to>
    <xdr:cxnSp macro="">
      <xdr:nvCxnSpPr>
        <xdr:cNvPr id="9" name="Straight Connector 8">
          <a:extLst>
            <a:ext uri="{FF2B5EF4-FFF2-40B4-BE49-F238E27FC236}">
              <a16:creationId xmlns:a16="http://schemas.microsoft.com/office/drawing/2014/main" id="{53C972C8-6FBE-47A0-872F-7B3EDA0B0120}"/>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21</xdr:row>
      <xdr:rowOff>213224</xdr:rowOff>
    </xdr:from>
    <xdr:to>
      <xdr:col>6</xdr:col>
      <xdr:colOff>3430</xdr:colOff>
      <xdr:row>21</xdr:row>
      <xdr:rowOff>213224</xdr:rowOff>
    </xdr:to>
    <xdr:cxnSp macro="">
      <xdr:nvCxnSpPr>
        <xdr:cNvPr id="10" name="Straight Connector 9">
          <a:extLst>
            <a:ext uri="{FF2B5EF4-FFF2-40B4-BE49-F238E27FC236}">
              <a16:creationId xmlns:a16="http://schemas.microsoft.com/office/drawing/2014/main" id="{25A1FABC-0ACC-4950-B08B-B8ADA387BADD}"/>
            </a:ext>
          </a:extLst>
        </xdr:cNvPr>
        <xdr:cNvCxnSpPr/>
      </xdr:nvCxnSpPr>
      <xdr:spPr>
        <a:xfrm>
          <a:off x="4043944" y="5838577"/>
          <a:ext cx="60992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32</xdr:row>
      <xdr:rowOff>209085</xdr:rowOff>
    </xdr:from>
    <xdr:to>
      <xdr:col>6</xdr:col>
      <xdr:colOff>3430</xdr:colOff>
      <xdr:row>32</xdr:row>
      <xdr:rowOff>209085</xdr:rowOff>
    </xdr:to>
    <xdr:cxnSp macro="">
      <xdr:nvCxnSpPr>
        <xdr:cNvPr id="11" name="Straight Connector 10">
          <a:extLst>
            <a:ext uri="{FF2B5EF4-FFF2-40B4-BE49-F238E27FC236}">
              <a16:creationId xmlns:a16="http://schemas.microsoft.com/office/drawing/2014/main" id="{93312025-3F1C-4AA6-85E4-C7BB67CF88D8}"/>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43</xdr:row>
      <xdr:rowOff>209085</xdr:rowOff>
    </xdr:from>
    <xdr:to>
      <xdr:col>6</xdr:col>
      <xdr:colOff>3430</xdr:colOff>
      <xdr:row>43</xdr:row>
      <xdr:rowOff>209085</xdr:rowOff>
    </xdr:to>
    <xdr:cxnSp macro="">
      <xdr:nvCxnSpPr>
        <xdr:cNvPr id="12" name="Straight Connector 11">
          <a:extLst>
            <a:ext uri="{FF2B5EF4-FFF2-40B4-BE49-F238E27FC236}">
              <a16:creationId xmlns:a16="http://schemas.microsoft.com/office/drawing/2014/main" id="{A48C6B4D-F869-4484-B284-87CE142F24B8}"/>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43</xdr:row>
      <xdr:rowOff>210910</xdr:rowOff>
    </xdr:from>
    <xdr:to>
      <xdr:col>8</xdr:col>
      <xdr:colOff>3401</xdr:colOff>
      <xdr:row>43</xdr:row>
      <xdr:rowOff>210910</xdr:rowOff>
    </xdr:to>
    <xdr:cxnSp macro="">
      <xdr:nvCxnSpPr>
        <xdr:cNvPr id="17" name="Straight Connector 16">
          <a:extLst>
            <a:ext uri="{FF2B5EF4-FFF2-40B4-BE49-F238E27FC236}">
              <a16:creationId xmlns:a16="http://schemas.microsoft.com/office/drawing/2014/main" id="{F53211D4-4EA2-4F4E-88B7-AD5198C96B97}"/>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21</xdr:row>
      <xdr:rowOff>194102</xdr:rowOff>
    </xdr:from>
    <xdr:to>
      <xdr:col>8</xdr:col>
      <xdr:colOff>3401</xdr:colOff>
      <xdr:row>21</xdr:row>
      <xdr:rowOff>194102</xdr:rowOff>
    </xdr:to>
    <xdr:cxnSp macro="">
      <xdr:nvCxnSpPr>
        <xdr:cNvPr id="18" name="Straight Connector 17">
          <a:extLst>
            <a:ext uri="{FF2B5EF4-FFF2-40B4-BE49-F238E27FC236}">
              <a16:creationId xmlns:a16="http://schemas.microsoft.com/office/drawing/2014/main" id="{08B56D21-FF41-496D-9E2F-169CC03BE728}"/>
            </a:ext>
          </a:extLst>
        </xdr:cNvPr>
        <xdr:cNvCxnSpPr/>
      </xdr:nvCxnSpPr>
      <xdr:spPr>
        <a:xfrm>
          <a:off x="5703794" y="5819455"/>
          <a:ext cx="60851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32</xdr:row>
      <xdr:rowOff>210910</xdr:rowOff>
    </xdr:from>
    <xdr:to>
      <xdr:col>8</xdr:col>
      <xdr:colOff>3401</xdr:colOff>
      <xdr:row>32</xdr:row>
      <xdr:rowOff>210910</xdr:rowOff>
    </xdr:to>
    <xdr:cxnSp macro="">
      <xdr:nvCxnSpPr>
        <xdr:cNvPr id="19" name="Straight Connector 18">
          <a:extLst>
            <a:ext uri="{FF2B5EF4-FFF2-40B4-BE49-F238E27FC236}">
              <a16:creationId xmlns:a16="http://schemas.microsoft.com/office/drawing/2014/main" id="{0567EEAD-6AEF-4940-9FB2-43A1C3C366A4}"/>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9</xdr:row>
      <xdr:rowOff>210910</xdr:rowOff>
    </xdr:from>
    <xdr:to>
      <xdr:col>8</xdr:col>
      <xdr:colOff>3401</xdr:colOff>
      <xdr:row>9</xdr:row>
      <xdr:rowOff>210910</xdr:rowOff>
    </xdr:to>
    <xdr:cxnSp macro="">
      <xdr:nvCxnSpPr>
        <xdr:cNvPr id="20" name="Straight Connector 19">
          <a:extLst>
            <a:ext uri="{FF2B5EF4-FFF2-40B4-BE49-F238E27FC236}">
              <a16:creationId xmlns:a16="http://schemas.microsoft.com/office/drawing/2014/main" id="{E0A259AF-E120-418F-8643-06E3B608C0A7}"/>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201707</xdr:rowOff>
    </xdr:from>
    <xdr:to>
      <xdr:col>8</xdr:col>
      <xdr:colOff>0</xdr:colOff>
      <xdr:row>13</xdr:row>
      <xdr:rowOff>107156</xdr:rowOff>
    </xdr:to>
    <xdr:cxnSp macro="">
      <xdr:nvCxnSpPr>
        <xdr:cNvPr id="22" name="Straight Connector 21">
          <a:extLst>
            <a:ext uri="{FF2B5EF4-FFF2-40B4-BE49-F238E27FC236}">
              <a16:creationId xmlns:a16="http://schemas.microsoft.com/office/drawing/2014/main" id="{4841AED1-A72E-41A2-84F1-CF5C516B909C}"/>
            </a:ext>
          </a:extLst>
        </xdr:cNvPr>
        <xdr:cNvCxnSpPr/>
      </xdr:nvCxnSpPr>
      <xdr:spPr>
        <a:xfrm flipV="1">
          <a:off x="6334125" y="1211357"/>
          <a:ext cx="0" cy="218192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602318</xdr:colOff>
      <xdr:row>5</xdr:row>
      <xdr:rowOff>203804</xdr:rowOff>
    </xdr:from>
    <xdr:to>
      <xdr:col>8</xdr:col>
      <xdr:colOff>607919</xdr:colOff>
      <xdr:row>5</xdr:row>
      <xdr:rowOff>203804</xdr:rowOff>
    </xdr:to>
    <xdr:cxnSp macro="">
      <xdr:nvCxnSpPr>
        <xdr:cNvPr id="24" name="Straight Connector 23">
          <a:extLst>
            <a:ext uri="{FF2B5EF4-FFF2-40B4-BE49-F238E27FC236}">
              <a16:creationId xmlns:a16="http://schemas.microsoft.com/office/drawing/2014/main" id="{D583D74D-4964-4975-A087-4204486E0DA7}"/>
            </a:ext>
          </a:extLst>
        </xdr:cNvPr>
        <xdr:cNvCxnSpPr/>
      </xdr:nvCxnSpPr>
      <xdr:spPr>
        <a:xfrm>
          <a:off x="6331325" y="1209532"/>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7</xdr:row>
      <xdr:rowOff>207304</xdr:rowOff>
    </xdr:from>
    <xdr:to>
      <xdr:col>9</xdr:col>
      <xdr:colOff>2800</xdr:colOff>
      <xdr:row>7</xdr:row>
      <xdr:rowOff>207304</xdr:rowOff>
    </xdr:to>
    <xdr:cxnSp macro="">
      <xdr:nvCxnSpPr>
        <xdr:cNvPr id="27" name="Straight Connector 26">
          <a:extLst>
            <a:ext uri="{FF2B5EF4-FFF2-40B4-BE49-F238E27FC236}">
              <a16:creationId xmlns:a16="http://schemas.microsoft.com/office/drawing/2014/main" id="{9A960C1D-C3F9-4246-A82C-73F6B71FCD29}"/>
            </a:ext>
          </a:extLst>
        </xdr:cNvPr>
        <xdr:cNvCxnSpPr/>
      </xdr:nvCxnSpPr>
      <xdr:spPr>
        <a:xfrm>
          <a:off x="6336927" y="1832157"/>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9</xdr:row>
      <xdr:rowOff>207304</xdr:rowOff>
    </xdr:from>
    <xdr:to>
      <xdr:col>9</xdr:col>
      <xdr:colOff>5601</xdr:colOff>
      <xdr:row>9</xdr:row>
      <xdr:rowOff>207304</xdr:rowOff>
    </xdr:to>
    <xdr:cxnSp macro="">
      <xdr:nvCxnSpPr>
        <xdr:cNvPr id="28" name="Straight Connector 27">
          <a:extLst>
            <a:ext uri="{FF2B5EF4-FFF2-40B4-BE49-F238E27FC236}">
              <a16:creationId xmlns:a16="http://schemas.microsoft.com/office/drawing/2014/main" id="{18E79FCF-E229-4462-B073-4ED3B40BB099}"/>
            </a:ext>
          </a:extLst>
        </xdr:cNvPr>
        <xdr:cNvCxnSpPr/>
      </xdr:nvCxnSpPr>
      <xdr:spPr>
        <a:xfrm>
          <a:off x="6339728" y="1832157"/>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9</xdr:row>
      <xdr:rowOff>210105</xdr:rowOff>
    </xdr:from>
    <xdr:to>
      <xdr:col>9</xdr:col>
      <xdr:colOff>2800</xdr:colOff>
      <xdr:row>9</xdr:row>
      <xdr:rowOff>210105</xdr:rowOff>
    </xdr:to>
    <xdr:cxnSp macro="">
      <xdr:nvCxnSpPr>
        <xdr:cNvPr id="29" name="Straight Connector 28">
          <a:extLst>
            <a:ext uri="{FF2B5EF4-FFF2-40B4-BE49-F238E27FC236}">
              <a16:creationId xmlns:a16="http://schemas.microsoft.com/office/drawing/2014/main" id="{36933D72-EB67-4540-A3FA-536BFBE641FC}"/>
            </a:ext>
          </a:extLst>
        </xdr:cNvPr>
        <xdr:cNvCxnSpPr/>
      </xdr:nvCxnSpPr>
      <xdr:spPr>
        <a:xfrm>
          <a:off x="6336927" y="245408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11</xdr:row>
      <xdr:rowOff>103655</xdr:rowOff>
    </xdr:from>
    <xdr:to>
      <xdr:col>9</xdr:col>
      <xdr:colOff>2800</xdr:colOff>
      <xdr:row>11</xdr:row>
      <xdr:rowOff>103655</xdr:rowOff>
    </xdr:to>
    <xdr:cxnSp macro="">
      <xdr:nvCxnSpPr>
        <xdr:cNvPr id="30" name="Straight Connector 29">
          <a:extLst>
            <a:ext uri="{FF2B5EF4-FFF2-40B4-BE49-F238E27FC236}">
              <a16:creationId xmlns:a16="http://schemas.microsoft.com/office/drawing/2014/main" id="{7A531423-124A-4ED3-BD12-8261E0B2134D}"/>
            </a:ext>
          </a:extLst>
        </xdr:cNvPr>
        <xdr:cNvCxnSpPr/>
      </xdr:nvCxnSpPr>
      <xdr:spPr>
        <a:xfrm>
          <a:off x="6336927" y="2966758"/>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16</xdr:row>
      <xdr:rowOff>207304</xdr:rowOff>
    </xdr:from>
    <xdr:to>
      <xdr:col>9</xdr:col>
      <xdr:colOff>2800</xdr:colOff>
      <xdr:row>16</xdr:row>
      <xdr:rowOff>207304</xdr:rowOff>
    </xdr:to>
    <xdr:cxnSp macro="">
      <xdr:nvCxnSpPr>
        <xdr:cNvPr id="32" name="Straight Connector 31">
          <a:extLst>
            <a:ext uri="{FF2B5EF4-FFF2-40B4-BE49-F238E27FC236}">
              <a16:creationId xmlns:a16="http://schemas.microsoft.com/office/drawing/2014/main" id="{07A157AC-0C8C-466F-8442-35A201367357}"/>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13</xdr:row>
      <xdr:rowOff>100848</xdr:rowOff>
    </xdr:from>
    <xdr:to>
      <xdr:col>9</xdr:col>
      <xdr:colOff>2800</xdr:colOff>
      <xdr:row>13</xdr:row>
      <xdr:rowOff>100848</xdr:rowOff>
    </xdr:to>
    <xdr:cxnSp macro="">
      <xdr:nvCxnSpPr>
        <xdr:cNvPr id="33" name="Straight Connector 32">
          <a:extLst>
            <a:ext uri="{FF2B5EF4-FFF2-40B4-BE49-F238E27FC236}">
              <a16:creationId xmlns:a16="http://schemas.microsoft.com/office/drawing/2014/main" id="{4870564E-4EDB-4C58-8AC7-29115F0231BA}"/>
            </a:ext>
          </a:extLst>
        </xdr:cNvPr>
        <xdr:cNvCxnSpPr/>
      </xdr:nvCxnSpPr>
      <xdr:spPr>
        <a:xfrm>
          <a:off x="6336927" y="3384172"/>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18</xdr:row>
      <xdr:rowOff>207304</xdr:rowOff>
    </xdr:from>
    <xdr:to>
      <xdr:col>9</xdr:col>
      <xdr:colOff>2800</xdr:colOff>
      <xdr:row>18</xdr:row>
      <xdr:rowOff>207304</xdr:rowOff>
    </xdr:to>
    <xdr:cxnSp macro="">
      <xdr:nvCxnSpPr>
        <xdr:cNvPr id="34" name="Straight Connector 33">
          <a:extLst>
            <a:ext uri="{FF2B5EF4-FFF2-40B4-BE49-F238E27FC236}">
              <a16:creationId xmlns:a16="http://schemas.microsoft.com/office/drawing/2014/main" id="{DCDA2DB1-C071-4D15-B1DD-C6DE64AD5D8B}"/>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20</xdr:row>
      <xdr:rowOff>207304</xdr:rowOff>
    </xdr:from>
    <xdr:to>
      <xdr:col>9</xdr:col>
      <xdr:colOff>2800</xdr:colOff>
      <xdr:row>20</xdr:row>
      <xdr:rowOff>207304</xdr:rowOff>
    </xdr:to>
    <xdr:cxnSp macro="">
      <xdr:nvCxnSpPr>
        <xdr:cNvPr id="35" name="Straight Connector 34">
          <a:extLst>
            <a:ext uri="{FF2B5EF4-FFF2-40B4-BE49-F238E27FC236}">
              <a16:creationId xmlns:a16="http://schemas.microsoft.com/office/drawing/2014/main" id="{F3A5E66A-6751-417C-A69E-70B987E4BD6C}"/>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22</xdr:row>
      <xdr:rowOff>207304</xdr:rowOff>
    </xdr:from>
    <xdr:to>
      <xdr:col>9</xdr:col>
      <xdr:colOff>2800</xdr:colOff>
      <xdr:row>22</xdr:row>
      <xdr:rowOff>207304</xdr:rowOff>
    </xdr:to>
    <xdr:cxnSp macro="">
      <xdr:nvCxnSpPr>
        <xdr:cNvPr id="36" name="Straight Connector 35">
          <a:extLst>
            <a:ext uri="{FF2B5EF4-FFF2-40B4-BE49-F238E27FC236}">
              <a16:creationId xmlns:a16="http://schemas.microsoft.com/office/drawing/2014/main" id="{629EBBFD-F6EE-41A0-A0A7-31E61AF5083A}"/>
            </a:ext>
          </a:extLst>
        </xdr:cNvPr>
        <xdr:cNvCxnSpPr/>
      </xdr:nvCxnSpPr>
      <xdr:spPr>
        <a:xfrm>
          <a:off x="6322920" y="4127208"/>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24</xdr:row>
      <xdr:rowOff>207304</xdr:rowOff>
    </xdr:from>
    <xdr:to>
      <xdr:col>9</xdr:col>
      <xdr:colOff>2800</xdr:colOff>
      <xdr:row>24</xdr:row>
      <xdr:rowOff>207304</xdr:rowOff>
    </xdr:to>
    <xdr:cxnSp macro="">
      <xdr:nvCxnSpPr>
        <xdr:cNvPr id="37" name="Straight Connector 36">
          <a:extLst>
            <a:ext uri="{FF2B5EF4-FFF2-40B4-BE49-F238E27FC236}">
              <a16:creationId xmlns:a16="http://schemas.microsoft.com/office/drawing/2014/main" id="{49D0B8D1-5E64-409E-96A0-DDA92765C0C0}"/>
            </a:ext>
          </a:extLst>
        </xdr:cNvPr>
        <xdr:cNvCxnSpPr/>
      </xdr:nvCxnSpPr>
      <xdr:spPr>
        <a:xfrm>
          <a:off x="6322920" y="4127208"/>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26</xdr:row>
      <xdr:rowOff>103655</xdr:rowOff>
    </xdr:from>
    <xdr:to>
      <xdr:col>9</xdr:col>
      <xdr:colOff>2800</xdr:colOff>
      <xdr:row>26</xdr:row>
      <xdr:rowOff>103655</xdr:rowOff>
    </xdr:to>
    <xdr:cxnSp macro="">
      <xdr:nvCxnSpPr>
        <xdr:cNvPr id="38" name="Straight Connector 37">
          <a:extLst>
            <a:ext uri="{FF2B5EF4-FFF2-40B4-BE49-F238E27FC236}">
              <a16:creationId xmlns:a16="http://schemas.microsoft.com/office/drawing/2014/main" id="{86EF79E7-DA13-4026-BED9-01DBBDA43D8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40</xdr:row>
      <xdr:rowOff>103655</xdr:rowOff>
    </xdr:from>
    <xdr:to>
      <xdr:col>9</xdr:col>
      <xdr:colOff>2800</xdr:colOff>
      <xdr:row>40</xdr:row>
      <xdr:rowOff>103655</xdr:rowOff>
    </xdr:to>
    <xdr:cxnSp macro="">
      <xdr:nvCxnSpPr>
        <xdr:cNvPr id="39" name="Straight Connector 38">
          <a:extLst>
            <a:ext uri="{FF2B5EF4-FFF2-40B4-BE49-F238E27FC236}">
              <a16:creationId xmlns:a16="http://schemas.microsoft.com/office/drawing/2014/main" id="{48314A2E-2C0E-47EB-8008-A047FE18469C}"/>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42</xdr:row>
      <xdr:rowOff>103655</xdr:rowOff>
    </xdr:from>
    <xdr:to>
      <xdr:col>9</xdr:col>
      <xdr:colOff>2800</xdr:colOff>
      <xdr:row>42</xdr:row>
      <xdr:rowOff>103655</xdr:rowOff>
    </xdr:to>
    <xdr:cxnSp macro="">
      <xdr:nvCxnSpPr>
        <xdr:cNvPr id="40" name="Straight Connector 39">
          <a:extLst>
            <a:ext uri="{FF2B5EF4-FFF2-40B4-BE49-F238E27FC236}">
              <a16:creationId xmlns:a16="http://schemas.microsoft.com/office/drawing/2014/main" id="{CA69F6B6-AA86-4E88-9B6A-2D6AEE8408F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46</xdr:row>
      <xdr:rowOff>103655</xdr:rowOff>
    </xdr:from>
    <xdr:to>
      <xdr:col>9</xdr:col>
      <xdr:colOff>2800</xdr:colOff>
      <xdr:row>46</xdr:row>
      <xdr:rowOff>103655</xdr:rowOff>
    </xdr:to>
    <xdr:cxnSp macro="">
      <xdr:nvCxnSpPr>
        <xdr:cNvPr id="41" name="Straight Connector 40">
          <a:extLst>
            <a:ext uri="{FF2B5EF4-FFF2-40B4-BE49-F238E27FC236}">
              <a16:creationId xmlns:a16="http://schemas.microsoft.com/office/drawing/2014/main" id="{0D590CEA-0909-457A-870E-777A9AAD5F6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48</xdr:row>
      <xdr:rowOff>103655</xdr:rowOff>
    </xdr:from>
    <xdr:to>
      <xdr:col>9</xdr:col>
      <xdr:colOff>2800</xdr:colOff>
      <xdr:row>48</xdr:row>
      <xdr:rowOff>103655</xdr:rowOff>
    </xdr:to>
    <xdr:cxnSp macro="">
      <xdr:nvCxnSpPr>
        <xdr:cNvPr id="42" name="Straight Connector 41">
          <a:extLst>
            <a:ext uri="{FF2B5EF4-FFF2-40B4-BE49-F238E27FC236}">
              <a16:creationId xmlns:a16="http://schemas.microsoft.com/office/drawing/2014/main" id="{F7624598-1851-4734-AEA3-331D1CB72401}"/>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29</xdr:row>
      <xdr:rowOff>207304</xdr:rowOff>
    </xdr:from>
    <xdr:to>
      <xdr:col>9</xdr:col>
      <xdr:colOff>2800</xdr:colOff>
      <xdr:row>29</xdr:row>
      <xdr:rowOff>207304</xdr:rowOff>
    </xdr:to>
    <xdr:cxnSp macro="">
      <xdr:nvCxnSpPr>
        <xdr:cNvPr id="43" name="Straight Connector 42">
          <a:extLst>
            <a:ext uri="{FF2B5EF4-FFF2-40B4-BE49-F238E27FC236}">
              <a16:creationId xmlns:a16="http://schemas.microsoft.com/office/drawing/2014/main" id="{94EB1754-27F5-4B89-97BA-193B5850DB7D}"/>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29</xdr:row>
      <xdr:rowOff>207304</xdr:rowOff>
    </xdr:from>
    <xdr:to>
      <xdr:col>9</xdr:col>
      <xdr:colOff>2800</xdr:colOff>
      <xdr:row>29</xdr:row>
      <xdr:rowOff>207304</xdr:rowOff>
    </xdr:to>
    <xdr:cxnSp macro="">
      <xdr:nvCxnSpPr>
        <xdr:cNvPr id="44" name="Straight Connector 43">
          <a:extLst>
            <a:ext uri="{FF2B5EF4-FFF2-40B4-BE49-F238E27FC236}">
              <a16:creationId xmlns:a16="http://schemas.microsoft.com/office/drawing/2014/main" id="{011B248D-893B-4B4F-93A1-B735F8289223}"/>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31</xdr:row>
      <xdr:rowOff>207304</xdr:rowOff>
    </xdr:from>
    <xdr:to>
      <xdr:col>9</xdr:col>
      <xdr:colOff>2800</xdr:colOff>
      <xdr:row>31</xdr:row>
      <xdr:rowOff>207304</xdr:rowOff>
    </xdr:to>
    <xdr:cxnSp macro="">
      <xdr:nvCxnSpPr>
        <xdr:cNvPr id="45" name="Straight Connector 44">
          <a:extLst>
            <a:ext uri="{FF2B5EF4-FFF2-40B4-BE49-F238E27FC236}">
              <a16:creationId xmlns:a16="http://schemas.microsoft.com/office/drawing/2014/main" id="{EBBE7D12-9767-4D46-92EE-96272866397A}"/>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33</xdr:row>
      <xdr:rowOff>207304</xdr:rowOff>
    </xdr:from>
    <xdr:to>
      <xdr:col>9</xdr:col>
      <xdr:colOff>2800</xdr:colOff>
      <xdr:row>33</xdr:row>
      <xdr:rowOff>207304</xdr:rowOff>
    </xdr:to>
    <xdr:cxnSp macro="">
      <xdr:nvCxnSpPr>
        <xdr:cNvPr id="46" name="Straight Connector 45">
          <a:extLst>
            <a:ext uri="{FF2B5EF4-FFF2-40B4-BE49-F238E27FC236}">
              <a16:creationId xmlns:a16="http://schemas.microsoft.com/office/drawing/2014/main" id="{542A7D98-4084-4D9A-9829-DC8F52F9810C}"/>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35</xdr:row>
      <xdr:rowOff>207304</xdr:rowOff>
    </xdr:from>
    <xdr:to>
      <xdr:col>9</xdr:col>
      <xdr:colOff>2800</xdr:colOff>
      <xdr:row>35</xdr:row>
      <xdr:rowOff>207304</xdr:rowOff>
    </xdr:to>
    <xdr:cxnSp macro="">
      <xdr:nvCxnSpPr>
        <xdr:cNvPr id="47" name="Straight Connector 46">
          <a:extLst>
            <a:ext uri="{FF2B5EF4-FFF2-40B4-BE49-F238E27FC236}">
              <a16:creationId xmlns:a16="http://schemas.microsoft.com/office/drawing/2014/main" id="{F56062C6-E5D3-406C-A185-EFFA81EFB9C2}"/>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38</xdr:row>
      <xdr:rowOff>207304</xdr:rowOff>
    </xdr:from>
    <xdr:to>
      <xdr:col>9</xdr:col>
      <xdr:colOff>2800</xdr:colOff>
      <xdr:row>38</xdr:row>
      <xdr:rowOff>207304</xdr:rowOff>
    </xdr:to>
    <xdr:cxnSp macro="">
      <xdr:nvCxnSpPr>
        <xdr:cNvPr id="48" name="Straight Connector 47">
          <a:extLst>
            <a:ext uri="{FF2B5EF4-FFF2-40B4-BE49-F238E27FC236}">
              <a16:creationId xmlns:a16="http://schemas.microsoft.com/office/drawing/2014/main" id="{1D2A436B-B16D-445D-ACA0-8BEC0EBCF07E}"/>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608670</xdr:colOff>
      <xdr:row>16</xdr:row>
      <xdr:rowOff>199793</xdr:rowOff>
    </xdr:from>
    <xdr:to>
      <xdr:col>7</xdr:col>
      <xdr:colOff>608670</xdr:colOff>
      <xdr:row>26</xdr:row>
      <xdr:rowOff>106551</xdr:rowOff>
    </xdr:to>
    <xdr:cxnSp macro="">
      <xdr:nvCxnSpPr>
        <xdr:cNvPr id="53" name="Straight Connector 52">
          <a:extLst>
            <a:ext uri="{FF2B5EF4-FFF2-40B4-BE49-F238E27FC236}">
              <a16:creationId xmlns:a16="http://schemas.microsoft.com/office/drawing/2014/main" id="{56F315B7-F099-4DBF-A9EF-62DCDADB3E10}"/>
            </a:ext>
          </a:extLst>
        </xdr:cNvPr>
        <xdr:cNvCxnSpPr/>
      </xdr:nvCxnSpPr>
      <xdr:spPr>
        <a:xfrm>
          <a:off x="6336585" y="4109886"/>
          <a:ext cx="0" cy="3216292"/>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607017</xdr:colOff>
      <xdr:row>29</xdr:row>
      <xdr:rowOff>200186</xdr:rowOff>
    </xdr:from>
    <xdr:to>
      <xdr:col>7</xdr:col>
      <xdr:colOff>607017</xdr:colOff>
      <xdr:row>35</xdr:row>
      <xdr:rowOff>215713</xdr:rowOff>
    </xdr:to>
    <xdr:cxnSp macro="">
      <xdr:nvCxnSpPr>
        <xdr:cNvPr id="56" name="Straight Connector 55">
          <a:extLst>
            <a:ext uri="{FF2B5EF4-FFF2-40B4-BE49-F238E27FC236}">
              <a16:creationId xmlns:a16="http://schemas.microsoft.com/office/drawing/2014/main" id="{C53DE236-E5A8-4AA9-B28F-D5BFD01EF0A9}"/>
            </a:ext>
          </a:extLst>
        </xdr:cNvPr>
        <xdr:cNvCxnSpPr/>
      </xdr:nvCxnSpPr>
      <xdr:spPr>
        <a:xfrm>
          <a:off x="6336024" y="8038701"/>
          <a:ext cx="0" cy="207180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605790</xdr:colOff>
      <xdr:row>38</xdr:row>
      <xdr:rowOff>203372</xdr:rowOff>
    </xdr:from>
    <xdr:to>
      <xdr:col>7</xdr:col>
      <xdr:colOff>605790</xdr:colOff>
      <xdr:row>48</xdr:row>
      <xdr:rowOff>110696</xdr:rowOff>
    </xdr:to>
    <xdr:cxnSp macro="">
      <xdr:nvCxnSpPr>
        <xdr:cNvPr id="59" name="Straight Connector 58">
          <a:extLst>
            <a:ext uri="{FF2B5EF4-FFF2-40B4-BE49-F238E27FC236}">
              <a16:creationId xmlns:a16="http://schemas.microsoft.com/office/drawing/2014/main" id="{005DD068-993F-4DA8-A2B2-6502E15EE988}"/>
            </a:ext>
          </a:extLst>
        </xdr:cNvPr>
        <xdr:cNvCxnSpPr/>
      </xdr:nvCxnSpPr>
      <xdr:spPr>
        <a:xfrm>
          <a:off x="6333662" y="10902264"/>
          <a:ext cx="0" cy="259491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44</xdr:row>
      <xdr:rowOff>207304</xdr:rowOff>
    </xdr:from>
    <xdr:to>
      <xdr:col>9</xdr:col>
      <xdr:colOff>2800</xdr:colOff>
      <xdr:row>44</xdr:row>
      <xdr:rowOff>207304</xdr:rowOff>
    </xdr:to>
    <xdr:cxnSp macro="">
      <xdr:nvCxnSpPr>
        <xdr:cNvPr id="66" name="Straight Connector 65">
          <a:extLst>
            <a:ext uri="{FF2B5EF4-FFF2-40B4-BE49-F238E27FC236}">
              <a16:creationId xmlns:a16="http://schemas.microsoft.com/office/drawing/2014/main" id="{4F3DB6EE-32C3-48CB-8AD4-6D5E097247D8}"/>
            </a:ext>
          </a:extLst>
        </xdr:cNvPr>
        <xdr:cNvCxnSpPr/>
      </xdr:nvCxnSpPr>
      <xdr:spPr>
        <a:xfrm>
          <a:off x="6332445" y="11599204"/>
          <a:ext cx="61408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29</xdr:row>
      <xdr:rowOff>306457</xdr:rowOff>
    </xdr:from>
    <xdr:to>
      <xdr:col>2</xdr:col>
      <xdr:colOff>605790</xdr:colOff>
      <xdr:row>29</xdr:row>
      <xdr:rowOff>306457</xdr:rowOff>
    </xdr:to>
    <xdr:cxnSp macro="">
      <xdr:nvCxnSpPr>
        <xdr:cNvPr id="3" name="Straight Connector 2">
          <a:extLst>
            <a:ext uri="{FF2B5EF4-FFF2-40B4-BE49-F238E27FC236}">
              <a16:creationId xmlns:a16="http://schemas.microsoft.com/office/drawing/2014/main" id="{0C0A36FE-1E8E-413C-BC76-8CAD3CFE9C4D}"/>
            </a:ext>
          </a:extLst>
        </xdr:cNvPr>
        <xdr:cNvCxnSpPr/>
      </xdr:nvCxnSpPr>
      <xdr:spPr>
        <a:xfrm>
          <a:off x="1962150" y="9351397"/>
          <a:ext cx="60579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29</xdr:row>
      <xdr:rowOff>291700</xdr:rowOff>
    </xdr:from>
    <xdr:to>
      <xdr:col>4</xdr:col>
      <xdr:colOff>605790</xdr:colOff>
      <xdr:row>29</xdr:row>
      <xdr:rowOff>291700</xdr:rowOff>
    </xdr:to>
    <xdr:cxnSp macro="">
      <xdr:nvCxnSpPr>
        <xdr:cNvPr id="5" name="Straight Connector 4">
          <a:extLst>
            <a:ext uri="{FF2B5EF4-FFF2-40B4-BE49-F238E27FC236}">
              <a16:creationId xmlns:a16="http://schemas.microsoft.com/office/drawing/2014/main" id="{026A68D8-C5B2-4555-9FA2-B4079E2A1EAA}"/>
            </a:ext>
          </a:extLst>
        </xdr:cNvPr>
        <xdr:cNvCxnSpPr/>
      </xdr:nvCxnSpPr>
      <xdr:spPr>
        <a:xfrm>
          <a:off x="3744516" y="9310684"/>
          <a:ext cx="60579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xdr:row>
      <xdr:rowOff>100853</xdr:rowOff>
    </xdr:from>
    <xdr:to>
      <xdr:col>5</xdr:col>
      <xdr:colOff>0</xdr:colOff>
      <xdr:row>49</xdr:row>
      <xdr:rowOff>108122</xdr:rowOff>
    </xdr:to>
    <xdr:cxnSp macro="">
      <xdr:nvCxnSpPr>
        <xdr:cNvPr id="7" name="Straight Connector 6">
          <a:extLst>
            <a:ext uri="{FF2B5EF4-FFF2-40B4-BE49-F238E27FC236}">
              <a16:creationId xmlns:a16="http://schemas.microsoft.com/office/drawing/2014/main" id="{32B39308-1AC1-415B-896B-9D15F9738945}"/>
            </a:ext>
          </a:extLst>
        </xdr:cNvPr>
        <xdr:cNvCxnSpPr/>
      </xdr:nvCxnSpPr>
      <xdr:spPr>
        <a:xfrm>
          <a:off x="4363480" y="2757556"/>
          <a:ext cx="0" cy="1254422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602116</xdr:colOff>
      <xdr:row>10</xdr:row>
      <xdr:rowOff>104377</xdr:rowOff>
    </xdr:from>
    <xdr:to>
      <xdr:col>5</xdr:col>
      <xdr:colOff>604025</xdr:colOff>
      <xdr:row>10</xdr:row>
      <xdr:rowOff>104377</xdr:rowOff>
    </xdr:to>
    <xdr:cxnSp macro="">
      <xdr:nvCxnSpPr>
        <xdr:cNvPr id="9" name="Straight Connector 8">
          <a:extLst>
            <a:ext uri="{FF2B5EF4-FFF2-40B4-BE49-F238E27FC236}">
              <a16:creationId xmlns:a16="http://schemas.microsoft.com/office/drawing/2014/main" id="{C013465F-CFBE-45B4-9E00-02CF79E89512}"/>
            </a:ext>
          </a:extLst>
        </xdr:cNvPr>
        <xdr:cNvCxnSpPr/>
      </xdr:nvCxnSpPr>
      <xdr:spPr>
        <a:xfrm>
          <a:off x="4354286" y="2764573"/>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608919</xdr:colOff>
      <xdr:row>20</xdr:row>
      <xdr:rowOff>207508</xdr:rowOff>
    </xdr:from>
    <xdr:to>
      <xdr:col>6</xdr:col>
      <xdr:colOff>1908</xdr:colOff>
      <xdr:row>20</xdr:row>
      <xdr:rowOff>207508</xdr:rowOff>
    </xdr:to>
    <xdr:cxnSp macro="">
      <xdr:nvCxnSpPr>
        <xdr:cNvPr id="11" name="Straight Connector 10">
          <a:extLst>
            <a:ext uri="{FF2B5EF4-FFF2-40B4-BE49-F238E27FC236}">
              <a16:creationId xmlns:a16="http://schemas.microsoft.com/office/drawing/2014/main" id="{8A79E243-9D4E-4EF6-A5DC-FE1A7FAA9B45}"/>
            </a:ext>
          </a:extLst>
        </xdr:cNvPr>
        <xdr:cNvCxnSpPr/>
      </xdr:nvCxnSpPr>
      <xdr:spPr>
        <a:xfrm>
          <a:off x="4361089" y="6357937"/>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608919</xdr:colOff>
      <xdr:row>34</xdr:row>
      <xdr:rowOff>207508</xdr:rowOff>
    </xdr:from>
    <xdr:to>
      <xdr:col>6</xdr:col>
      <xdr:colOff>1908</xdr:colOff>
      <xdr:row>34</xdr:row>
      <xdr:rowOff>207508</xdr:rowOff>
    </xdr:to>
    <xdr:cxnSp macro="">
      <xdr:nvCxnSpPr>
        <xdr:cNvPr id="12" name="Straight Connector 11">
          <a:extLst>
            <a:ext uri="{FF2B5EF4-FFF2-40B4-BE49-F238E27FC236}">
              <a16:creationId xmlns:a16="http://schemas.microsoft.com/office/drawing/2014/main" id="{54443D7E-CDC2-4E76-946C-B09B7CC1708B}"/>
            </a:ext>
          </a:extLst>
        </xdr:cNvPr>
        <xdr:cNvCxnSpPr/>
      </xdr:nvCxnSpPr>
      <xdr:spPr>
        <a:xfrm>
          <a:off x="4361089" y="6357937"/>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602116</xdr:colOff>
      <xdr:row>49</xdr:row>
      <xdr:rowOff>104377</xdr:rowOff>
    </xdr:from>
    <xdr:to>
      <xdr:col>5</xdr:col>
      <xdr:colOff>604025</xdr:colOff>
      <xdr:row>49</xdr:row>
      <xdr:rowOff>104377</xdr:rowOff>
    </xdr:to>
    <xdr:cxnSp macro="">
      <xdr:nvCxnSpPr>
        <xdr:cNvPr id="13" name="Straight Connector 12">
          <a:extLst>
            <a:ext uri="{FF2B5EF4-FFF2-40B4-BE49-F238E27FC236}">
              <a16:creationId xmlns:a16="http://schemas.microsoft.com/office/drawing/2014/main" id="{E5F7F9BB-219C-4343-9096-6AF4090AD56E}"/>
            </a:ext>
          </a:extLst>
        </xdr:cNvPr>
        <xdr:cNvCxnSpPr/>
      </xdr:nvCxnSpPr>
      <xdr:spPr>
        <a:xfrm>
          <a:off x="4354286" y="2764573"/>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3073</xdr:colOff>
      <xdr:row>49</xdr:row>
      <xdr:rowOff>104377</xdr:rowOff>
    </xdr:from>
    <xdr:to>
      <xdr:col>7</xdr:col>
      <xdr:colOff>607098</xdr:colOff>
      <xdr:row>49</xdr:row>
      <xdr:rowOff>104377</xdr:rowOff>
    </xdr:to>
    <xdr:cxnSp macro="">
      <xdr:nvCxnSpPr>
        <xdr:cNvPr id="15" name="Straight Connector 14">
          <a:extLst>
            <a:ext uri="{FF2B5EF4-FFF2-40B4-BE49-F238E27FC236}">
              <a16:creationId xmlns:a16="http://schemas.microsoft.com/office/drawing/2014/main" id="{21DA9B83-60AE-4233-BCF3-FAC3B53826E4}"/>
            </a:ext>
          </a:extLst>
        </xdr:cNvPr>
        <xdr:cNvCxnSpPr/>
      </xdr:nvCxnSpPr>
      <xdr:spPr>
        <a:xfrm>
          <a:off x="6188178" y="15279853"/>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3073</xdr:colOff>
      <xdr:row>10</xdr:row>
      <xdr:rowOff>104377</xdr:rowOff>
    </xdr:from>
    <xdr:to>
      <xdr:col>7</xdr:col>
      <xdr:colOff>607098</xdr:colOff>
      <xdr:row>10</xdr:row>
      <xdr:rowOff>104377</xdr:rowOff>
    </xdr:to>
    <xdr:cxnSp macro="">
      <xdr:nvCxnSpPr>
        <xdr:cNvPr id="17" name="Straight Connector 16">
          <a:extLst>
            <a:ext uri="{FF2B5EF4-FFF2-40B4-BE49-F238E27FC236}">
              <a16:creationId xmlns:a16="http://schemas.microsoft.com/office/drawing/2014/main" id="{547E06BC-7A11-4554-9E0E-04766570828D}"/>
            </a:ext>
          </a:extLst>
        </xdr:cNvPr>
        <xdr:cNvCxnSpPr/>
      </xdr:nvCxnSpPr>
      <xdr:spPr>
        <a:xfrm>
          <a:off x="6188178" y="15279853"/>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1216742</xdr:colOff>
      <xdr:row>20</xdr:row>
      <xdr:rowOff>207508</xdr:rowOff>
    </xdr:from>
    <xdr:to>
      <xdr:col>8</xdr:col>
      <xdr:colOff>1908</xdr:colOff>
      <xdr:row>20</xdr:row>
      <xdr:rowOff>207508</xdr:rowOff>
    </xdr:to>
    <xdr:cxnSp macro="">
      <xdr:nvCxnSpPr>
        <xdr:cNvPr id="18" name="Straight Connector 17">
          <a:extLst>
            <a:ext uri="{FF2B5EF4-FFF2-40B4-BE49-F238E27FC236}">
              <a16:creationId xmlns:a16="http://schemas.microsoft.com/office/drawing/2014/main" id="{C6B95183-EC72-4935-A4C3-E019C802F462}"/>
            </a:ext>
          </a:extLst>
        </xdr:cNvPr>
        <xdr:cNvCxnSpPr/>
      </xdr:nvCxnSpPr>
      <xdr:spPr>
        <a:xfrm>
          <a:off x="6182032" y="6337306"/>
          <a:ext cx="61335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1216742</xdr:colOff>
      <xdr:row>34</xdr:row>
      <xdr:rowOff>207508</xdr:rowOff>
    </xdr:from>
    <xdr:to>
      <xdr:col>8</xdr:col>
      <xdr:colOff>1908</xdr:colOff>
      <xdr:row>34</xdr:row>
      <xdr:rowOff>207508</xdr:rowOff>
    </xdr:to>
    <xdr:cxnSp macro="">
      <xdr:nvCxnSpPr>
        <xdr:cNvPr id="20" name="Straight Connector 19">
          <a:extLst>
            <a:ext uri="{FF2B5EF4-FFF2-40B4-BE49-F238E27FC236}">
              <a16:creationId xmlns:a16="http://schemas.microsoft.com/office/drawing/2014/main" id="{3C07E574-6034-4FF7-912B-DDA6FDA545AF}"/>
            </a:ext>
          </a:extLst>
        </xdr:cNvPr>
        <xdr:cNvCxnSpPr/>
      </xdr:nvCxnSpPr>
      <xdr:spPr>
        <a:xfrm>
          <a:off x="6182032" y="6337306"/>
          <a:ext cx="61335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609600</xdr:colOff>
      <xdr:row>5</xdr:row>
      <xdr:rowOff>201386</xdr:rowOff>
    </xdr:from>
    <xdr:to>
      <xdr:col>7</xdr:col>
      <xdr:colOff>609600</xdr:colOff>
      <xdr:row>15</xdr:row>
      <xdr:rowOff>217715</xdr:rowOff>
    </xdr:to>
    <xdr:cxnSp macro="">
      <xdr:nvCxnSpPr>
        <xdr:cNvPr id="22" name="Straight Connector 21">
          <a:extLst>
            <a:ext uri="{FF2B5EF4-FFF2-40B4-BE49-F238E27FC236}">
              <a16:creationId xmlns:a16="http://schemas.microsoft.com/office/drawing/2014/main" id="{6AC8C559-B947-4D00-B608-EAE347194C7A}"/>
            </a:ext>
          </a:extLst>
        </xdr:cNvPr>
        <xdr:cNvCxnSpPr/>
      </xdr:nvCxnSpPr>
      <xdr:spPr>
        <a:xfrm>
          <a:off x="6803571" y="1219200"/>
          <a:ext cx="0" cy="35215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5</xdr:row>
      <xdr:rowOff>207508</xdr:rowOff>
    </xdr:from>
    <xdr:to>
      <xdr:col>9</xdr:col>
      <xdr:colOff>1908</xdr:colOff>
      <xdr:row>5</xdr:row>
      <xdr:rowOff>207508</xdr:rowOff>
    </xdr:to>
    <xdr:cxnSp macro="">
      <xdr:nvCxnSpPr>
        <xdr:cNvPr id="23" name="Straight Connector 22">
          <a:extLst>
            <a:ext uri="{FF2B5EF4-FFF2-40B4-BE49-F238E27FC236}">
              <a16:creationId xmlns:a16="http://schemas.microsoft.com/office/drawing/2014/main" id="{9EFD8D93-BC9E-4C8D-A9C8-0883941CA841}"/>
            </a:ext>
          </a:extLst>
        </xdr:cNvPr>
        <xdr:cNvCxnSpPr/>
      </xdr:nvCxnSpPr>
      <xdr:spPr>
        <a:xfrm>
          <a:off x="6191513" y="6374265"/>
          <a:ext cx="613966"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7</xdr:row>
      <xdr:rowOff>207508</xdr:rowOff>
    </xdr:from>
    <xdr:to>
      <xdr:col>9</xdr:col>
      <xdr:colOff>1908</xdr:colOff>
      <xdr:row>7</xdr:row>
      <xdr:rowOff>207508</xdr:rowOff>
    </xdr:to>
    <xdr:cxnSp macro="">
      <xdr:nvCxnSpPr>
        <xdr:cNvPr id="24" name="Straight Connector 23">
          <a:extLst>
            <a:ext uri="{FF2B5EF4-FFF2-40B4-BE49-F238E27FC236}">
              <a16:creationId xmlns:a16="http://schemas.microsoft.com/office/drawing/2014/main" id="{20066667-C021-459F-85E4-B1C8309A833D}"/>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9</xdr:row>
      <xdr:rowOff>207508</xdr:rowOff>
    </xdr:from>
    <xdr:to>
      <xdr:col>9</xdr:col>
      <xdr:colOff>1908</xdr:colOff>
      <xdr:row>9</xdr:row>
      <xdr:rowOff>207508</xdr:rowOff>
    </xdr:to>
    <xdr:cxnSp macro="">
      <xdr:nvCxnSpPr>
        <xdr:cNvPr id="25" name="Straight Connector 24">
          <a:extLst>
            <a:ext uri="{FF2B5EF4-FFF2-40B4-BE49-F238E27FC236}">
              <a16:creationId xmlns:a16="http://schemas.microsoft.com/office/drawing/2014/main" id="{A1F20619-7736-43DD-A31A-C9B95025065C}"/>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11</xdr:row>
      <xdr:rowOff>312889</xdr:rowOff>
    </xdr:from>
    <xdr:to>
      <xdr:col>9</xdr:col>
      <xdr:colOff>1908</xdr:colOff>
      <xdr:row>11</xdr:row>
      <xdr:rowOff>312889</xdr:rowOff>
    </xdr:to>
    <xdr:cxnSp macro="">
      <xdr:nvCxnSpPr>
        <xdr:cNvPr id="26" name="Straight Connector 25">
          <a:extLst>
            <a:ext uri="{FF2B5EF4-FFF2-40B4-BE49-F238E27FC236}">
              <a16:creationId xmlns:a16="http://schemas.microsoft.com/office/drawing/2014/main" id="{56562B16-C573-48E6-962F-754CC582F352}"/>
            </a:ext>
          </a:extLst>
        </xdr:cNvPr>
        <xdr:cNvCxnSpPr/>
      </xdr:nvCxnSpPr>
      <xdr:spPr>
        <a:xfrm>
          <a:off x="6792312" y="3178495"/>
          <a:ext cx="61072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15</xdr:row>
      <xdr:rowOff>207508</xdr:rowOff>
    </xdr:from>
    <xdr:to>
      <xdr:col>9</xdr:col>
      <xdr:colOff>1908</xdr:colOff>
      <xdr:row>15</xdr:row>
      <xdr:rowOff>207508</xdr:rowOff>
    </xdr:to>
    <xdr:cxnSp macro="">
      <xdr:nvCxnSpPr>
        <xdr:cNvPr id="27" name="Straight Connector 26">
          <a:extLst>
            <a:ext uri="{FF2B5EF4-FFF2-40B4-BE49-F238E27FC236}">
              <a16:creationId xmlns:a16="http://schemas.microsoft.com/office/drawing/2014/main" id="{E389B711-E6EF-4D94-AD5D-E81E1F849B17}"/>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20</xdr:row>
      <xdr:rowOff>207508</xdr:rowOff>
    </xdr:from>
    <xdr:to>
      <xdr:col>9</xdr:col>
      <xdr:colOff>1908</xdr:colOff>
      <xdr:row>20</xdr:row>
      <xdr:rowOff>207508</xdr:rowOff>
    </xdr:to>
    <xdr:cxnSp macro="">
      <xdr:nvCxnSpPr>
        <xdr:cNvPr id="28" name="Straight Connector 27">
          <a:extLst>
            <a:ext uri="{FF2B5EF4-FFF2-40B4-BE49-F238E27FC236}">
              <a16:creationId xmlns:a16="http://schemas.microsoft.com/office/drawing/2014/main" id="{12412639-79DF-4EC9-BCA3-18E7485A5B32}"/>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25</xdr:row>
      <xdr:rowOff>207508</xdr:rowOff>
    </xdr:from>
    <xdr:to>
      <xdr:col>9</xdr:col>
      <xdr:colOff>1908</xdr:colOff>
      <xdr:row>25</xdr:row>
      <xdr:rowOff>207508</xdr:rowOff>
    </xdr:to>
    <xdr:cxnSp macro="">
      <xdr:nvCxnSpPr>
        <xdr:cNvPr id="29" name="Straight Connector 28">
          <a:extLst>
            <a:ext uri="{FF2B5EF4-FFF2-40B4-BE49-F238E27FC236}">
              <a16:creationId xmlns:a16="http://schemas.microsoft.com/office/drawing/2014/main" id="{390155D4-581D-4EDB-9B11-E73848800DCF}"/>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27</xdr:row>
      <xdr:rowOff>207508</xdr:rowOff>
    </xdr:from>
    <xdr:to>
      <xdr:col>9</xdr:col>
      <xdr:colOff>1908</xdr:colOff>
      <xdr:row>27</xdr:row>
      <xdr:rowOff>207508</xdr:rowOff>
    </xdr:to>
    <xdr:cxnSp macro="">
      <xdr:nvCxnSpPr>
        <xdr:cNvPr id="30" name="Straight Connector 29">
          <a:extLst>
            <a:ext uri="{FF2B5EF4-FFF2-40B4-BE49-F238E27FC236}">
              <a16:creationId xmlns:a16="http://schemas.microsoft.com/office/drawing/2014/main" id="{CBC7EE80-EF64-4C6B-A9E7-5653257DABB0}"/>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29</xdr:row>
      <xdr:rowOff>207508</xdr:rowOff>
    </xdr:from>
    <xdr:to>
      <xdr:col>9</xdr:col>
      <xdr:colOff>1908</xdr:colOff>
      <xdr:row>29</xdr:row>
      <xdr:rowOff>207508</xdr:rowOff>
    </xdr:to>
    <xdr:cxnSp macro="">
      <xdr:nvCxnSpPr>
        <xdr:cNvPr id="31" name="Straight Connector 30">
          <a:extLst>
            <a:ext uri="{FF2B5EF4-FFF2-40B4-BE49-F238E27FC236}">
              <a16:creationId xmlns:a16="http://schemas.microsoft.com/office/drawing/2014/main" id="{31F87F48-6319-4071-BB87-A0854AD647DD}"/>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31</xdr:row>
      <xdr:rowOff>207508</xdr:rowOff>
    </xdr:from>
    <xdr:to>
      <xdr:col>9</xdr:col>
      <xdr:colOff>1908</xdr:colOff>
      <xdr:row>31</xdr:row>
      <xdr:rowOff>207508</xdr:rowOff>
    </xdr:to>
    <xdr:cxnSp macro="">
      <xdr:nvCxnSpPr>
        <xdr:cNvPr id="32" name="Straight Connector 31">
          <a:extLst>
            <a:ext uri="{FF2B5EF4-FFF2-40B4-BE49-F238E27FC236}">
              <a16:creationId xmlns:a16="http://schemas.microsoft.com/office/drawing/2014/main" id="{A2159A57-D08A-4D9E-8D0F-438504E90F33}"/>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37</xdr:row>
      <xdr:rowOff>207508</xdr:rowOff>
    </xdr:from>
    <xdr:to>
      <xdr:col>9</xdr:col>
      <xdr:colOff>1908</xdr:colOff>
      <xdr:row>37</xdr:row>
      <xdr:rowOff>207508</xdr:rowOff>
    </xdr:to>
    <xdr:cxnSp macro="">
      <xdr:nvCxnSpPr>
        <xdr:cNvPr id="33" name="Straight Connector 32">
          <a:extLst>
            <a:ext uri="{FF2B5EF4-FFF2-40B4-BE49-F238E27FC236}">
              <a16:creationId xmlns:a16="http://schemas.microsoft.com/office/drawing/2014/main" id="{1861C9F0-1AF0-4E5E-A43A-54FEE069C63A}"/>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39</xdr:row>
      <xdr:rowOff>207508</xdr:rowOff>
    </xdr:from>
    <xdr:to>
      <xdr:col>9</xdr:col>
      <xdr:colOff>1908</xdr:colOff>
      <xdr:row>39</xdr:row>
      <xdr:rowOff>207508</xdr:rowOff>
    </xdr:to>
    <xdr:cxnSp macro="">
      <xdr:nvCxnSpPr>
        <xdr:cNvPr id="34" name="Straight Connector 33">
          <a:extLst>
            <a:ext uri="{FF2B5EF4-FFF2-40B4-BE49-F238E27FC236}">
              <a16:creationId xmlns:a16="http://schemas.microsoft.com/office/drawing/2014/main" id="{AC2FEA1A-8AC3-4D36-9D5A-B80429CFFD6F}"/>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41</xdr:row>
      <xdr:rowOff>207508</xdr:rowOff>
    </xdr:from>
    <xdr:to>
      <xdr:col>9</xdr:col>
      <xdr:colOff>1908</xdr:colOff>
      <xdr:row>41</xdr:row>
      <xdr:rowOff>207508</xdr:rowOff>
    </xdr:to>
    <xdr:cxnSp macro="">
      <xdr:nvCxnSpPr>
        <xdr:cNvPr id="35" name="Straight Connector 34">
          <a:extLst>
            <a:ext uri="{FF2B5EF4-FFF2-40B4-BE49-F238E27FC236}">
              <a16:creationId xmlns:a16="http://schemas.microsoft.com/office/drawing/2014/main" id="{C943039F-91C4-42C7-A2E5-04C1A434FE7E}"/>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48</xdr:row>
      <xdr:rowOff>207508</xdr:rowOff>
    </xdr:from>
    <xdr:to>
      <xdr:col>9</xdr:col>
      <xdr:colOff>1908</xdr:colOff>
      <xdr:row>48</xdr:row>
      <xdr:rowOff>207508</xdr:rowOff>
    </xdr:to>
    <xdr:cxnSp macro="">
      <xdr:nvCxnSpPr>
        <xdr:cNvPr id="36" name="Straight Connector 35">
          <a:extLst>
            <a:ext uri="{FF2B5EF4-FFF2-40B4-BE49-F238E27FC236}">
              <a16:creationId xmlns:a16="http://schemas.microsoft.com/office/drawing/2014/main" id="{F42393FC-3524-46F9-8CEB-E6D5095331D5}"/>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50</xdr:row>
      <xdr:rowOff>207508</xdr:rowOff>
    </xdr:from>
    <xdr:to>
      <xdr:col>9</xdr:col>
      <xdr:colOff>1908</xdr:colOff>
      <xdr:row>50</xdr:row>
      <xdr:rowOff>207508</xdr:rowOff>
    </xdr:to>
    <xdr:cxnSp macro="">
      <xdr:nvCxnSpPr>
        <xdr:cNvPr id="37" name="Straight Connector 36">
          <a:extLst>
            <a:ext uri="{FF2B5EF4-FFF2-40B4-BE49-F238E27FC236}">
              <a16:creationId xmlns:a16="http://schemas.microsoft.com/office/drawing/2014/main" id="{CEAE1E0E-21A1-4FF0-9046-BE534577BC9D}"/>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13</xdr:row>
      <xdr:rowOff>312889</xdr:rowOff>
    </xdr:from>
    <xdr:to>
      <xdr:col>9</xdr:col>
      <xdr:colOff>1908</xdr:colOff>
      <xdr:row>13</xdr:row>
      <xdr:rowOff>312889</xdr:rowOff>
    </xdr:to>
    <xdr:cxnSp macro="">
      <xdr:nvCxnSpPr>
        <xdr:cNvPr id="38" name="Straight Connector 37">
          <a:extLst>
            <a:ext uri="{FF2B5EF4-FFF2-40B4-BE49-F238E27FC236}">
              <a16:creationId xmlns:a16="http://schemas.microsoft.com/office/drawing/2014/main" id="{92599A81-A527-4BFD-9F32-4E356F52E853}"/>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18</xdr:row>
      <xdr:rowOff>312889</xdr:rowOff>
    </xdr:from>
    <xdr:to>
      <xdr:col>9</xdr:col>
      <xdr:colOff>1908</xdr:colOff>
      <xdr:row>18</xdr:row>
      <xdr:rowOff>312889</xdr:rowOff>
    </xdr:to>
    <xdr:cxnSp macro="">
      <xdr:nvCxnSpPr>
        <xdr:cNvPr id="39" name="Straight Connector 38">
          <a:extLst>
            <a:ext uri="{FF2B5EF4-FFF2-40B4-BE49-F238E27FC236}">
              <a16:creationId xmlns:a16="http://schemas.microsoft.com/office/drawing/2014/main" id="{7B177602-84E2-4339-A0DB-BB632EE2D945}"/>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22</xdr:row>
      <xdr:rowOff>312889</xdr:rowOff>
    </xdr:from>
    <xdr:to>
      <xdr:col>9</xdr:col>
      <xdr:colOff>1908</xdr:colOff>
      <xdr:row>22</xdr:row>
      <xdr:rowOff>312889</xdr:rowOff>
    </xdr:to>
    <xdr:cxnSp macro="">
      <xdr:nvCxnSpPr>
        <xdr:cNvPr id="40" name="Straight Connector 39">
          <a:extLst>
            <a:ext uri="{FF2B5EF4-FFF2-40B4-BE49-F238E27FC236}">
              <a16:creationId xmlns:a16="http://schemas.microsoft.com/office/drawing/2014/main" id="{B220B173-73FE-4C20-AC84-E2AE4BA271F0}"/>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43</xdr:row>
      <xdr:rowOff>312889</xdr:rowOff>
    </xdr:from>
    <xdr:to>
      <xdr:col>9</xdr:col>
      <xdr:colOff>1908</xdr:colOff>
      <xdr:row>43</xdr:row>
      <xdr:rowOff>312889</xdr:rowOff>
    </xdr:to>
    <xdr:cxnSp macro="">
      <xdr:nvCxnSpPr>
        <xdr:cNvPr id="41" name="Straight Connector 40">
          <a:extLst>
            <a:ext uri="{FF2B5EF4-FFF2-40B4-BE49-F238E27FC236}">
              <a16:creationId xmlns:a16="http://schemas.microsoft.com/office/drawing/2014/main" id="{2B7392E9-4C90-4320-9F47-99CA6D6D10EC}"/>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52</xdr:row>
      <xdr:rowOff>396522</xdr:rowOff>
    </xdr:from>
    <xdr:to>
      <xdr:col>9</xdr:col>
      <xdr:colOff>1908</xdr:colOff>
      <xdr:row>52</xdr:row>
      <xdr:rowOff>396522</xdr:rowOff>
    </xdr:to>
    <xdr:cxnSp macro="">
      <xdr:nvCxnSpPr>
        <xdr:cNvPr id="42" name="Straight Connector 41">
          <a:extLst>
            <a:ext uri="{FF2B5EF4-FFF2-40B4-BE49-F238E27FC236}">
              <a16:creationId xmlns:a16="http://schemas.microsoft.com/office/drawing/2014/main" id="{CB250D6A-9AF5-46B4-8BDB-F7B0CE6879DC}"/>
            </a:ext>
          </a:extLst>
        </xdr:cNvPr>
        <xdr:cNvCxnSpPr/>
      </xdr:nvCxnSpPr>
      <xdr:spPr>
        <a:xfrm>
          <a:off x="6791422" y="1640781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46</xdr:row>
      <xdr:rowOff>207508</xdr:rowOff>
    </xdr:from>
    <xdr:to>
      <xdr:col>9</xdr:col>
      <xdr:colOff>1908</xdr:colOff>
      <xdr:row>46</xdr:row>
      <xdr:rowOff>207508</xdr:rowOff>
    </xdr:to>
    <xdr:cxnSp macro="">
      <xdr:nvCxnSpPr>
        <xdr:cNvPr id="43" name="Straight Connector 42">
          <a:extLst>
            <a:ext uri="{FF2B5EF4-FFF2-40B4-BE49-F238E27FC236}">
              <a16:creationId xmlns:a16="http://schemas.microsoft.com/office/drawing/2014/main" id="{0A1D2BDD-965B-41C4-AAF5-E02EF4225756}"/>
            </a:ext>
          </a:extLst>
        </xdr:cNvPr>
        <xdr:cNvCxnSpPr/>
      </xdr:nvCxnSpPr>
      <xdr:spPr>
        <a:xfrm>
          <a:off x="6791422" y="14982874"/>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3073</xdr:colOff>
      <xdr:row>33</xdr:row>
      <xdr:rowOff>104377</xdr:rowOff>
    </xdr:from>
    <xdr:to>
      <xdr:col>8</xdr:col>
      <xdr:colOff>607098</xdr:colOff>
      <xdr:row>33</xdr:row>
      <xdr:rowOff>104377</xdr:rowOff>
    </xdr:to>
    <xdr:cxnSp macro="">
      <xdr:nvCxnSpPr>
        <xdr:cNvPr id="44" name="Straight Connector 43">
          <a:extLst>
            <a:ext uri="{FF2B5EF4-FFF2-40B4-BE49-F238E27FC236}">
              <a16:creationId xmlns:a16="http://schemas.microsoft.com/office/drawing/2014/main" id="{11569445-1E54-47F8-A132-8C49E8EC0259}"/>
            </a:ext>
          </a:extLst>
        </xdr:cNvPr>
        <xdr:cNvCxnSpPr/>
      </xdr:nvCxnSpPr>
      <xdr:spPr>
        <a:xfrm>
          <a:off x="6187353" y="2757438"/>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3073</xdr:colOff>
      <xdr:row>35</xdr:row>
      <xdr:rowOff>104377</xdr:rowOff>
    </xdr:from>
    <xdr:to>
      <xdr:col>8</xdr:col>
      <xdr:colOff>607098</xdr:colOff>
      <xdr:row>35</xdr:row>
      <xdr:rowOff>104377</xdr:rowOff>
    </xdr:to>
    <xdr:cxnSp macro="">
      <xdr:nvCxnSpPr>
        <xdr:cNvPr id="45" name="Straight Connector 44">
          <a:extLst>
            <a:ext uri="{FF2B5EF4-FFF2-40B4-BE49-F238E27FC236}">
              <a16:creationId xmlns:a16="http://schemas.microsoft.com/office/drawing/2014/main" id="{64D36581-9BAA-4540-8FFF-988E91322D0B}"/>
            </a:ext>
          </a:extLst>
        </xdr:cNvPr>
        <xdr:cNvCxnSpPr/>
      </xdr:nvCxnSpPr>
      <xdr:spPr>
        <a:xfrm>
          <a:off x="6187353" y="2757438"/>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610465</xdr:colOff>
      <xdr:row>18</xdr:row>
      <xdr:rowOff>308742</xdr:rowOff>
    </xdr:from>
    <xdr:to>
      <xdr:col>7</xdr:col>
      <xdr:colOff>610465</xdr:colOff>
      <xdr:row>22</xdr:row>
      <xdr:rowOff>319896</xdr:rowOff>
    </xdr:to>
    <xdr:cxnSp macro="">
      <xdr:nvCxnSpPr>
        <xdr:cNvPr id="47" name="Straight Connector 46">
          <a:extLst>
            <a:ext uri="{FF2B5EF4-FFF2-40B4-BE49-F238E27FC236}">
              <a16:creationId xmlns:a16="http://schemas.microsoft.com/office/drawing/2014/main" id="{7D78163C-67B4-46F1-A885-0CF2B1C560CA}"/>
            </a:ext>
          </a:extLst>
        </xdr:cNvPr>
        <xdr:cNvCxnSpPr/>
      </xdr:nvCxnSpPr>
      <xdr:spPr>
        <a:xfrm>
          <a:off x="6807107" y="5635553"/>
          <a:ext cx="0" cy="144889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25</xdr:row>
      <xdr:rowOff>199793</xdr:rowOff>
    </xdr:from>
    <xdr:to>
      <xdr:col>8</xdr:col>
      <xdr:colOff>0</xdr:colOff>
      <xdr:row>43</xdr:row>
      <xdr:rowOff>316149</xdr:rowOff>
    </xdr:to>
    <xdr:cxnSp macro="">
      <xdr:nvCxnSpPr>
        <xdr:cNvPr id="51" name="Straight Connector 50">
          <a:extLst>
            <a:ext uri="{FF2B5EF4-FFF2-40B4-BE49-F238E27FC236}">
              <a16:creationId xmlns:a16="http://schemas.microsoft.com/office/drawing/2014/main" id="{A2290129-6643-4BD2-99DB-45E793B3E119}"/>
            </a:ext>
          </a:extLst>
        </xdr:cNvPr>
        <xdr:cNvCxnSpPr/>
      </xdr:nvCxnSpPr>
      <xdr:spPr>
        <a:xfrm>
          <a:off x="6793149" y="7977867"/>
          <a:ext cx="0" cy="550710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46</xdr:row>
      <xdr:rowOff>198607</xdr:rowOff>
    </xdr:from>
    <xdr:to>
      <xdr:col>8</xdr:col>
      <xdr:colOff>0</xdr:colOff>
      <xdr:row>52</xdr:row>
      <xdr:rowOff>405319</xdr:rowOff>
    </xdr:to>
    <xdr:cxnSp macro="">
      <xdr:nvCxnSpPr>
        <xdr:cNvPr id="55" name="Straight Connector 54">
          <a:extLst>
            <a:ext uri="{FF2B5EF4-FFF2-40B4-BE49-F238E27FC236}">
              <a16:creationId xmlns:a16="http://schemas.microsoft.com/office/drawing/2014/main" id="{B0AF1FFF-AF8D-4395-9589-F28F2F5B4397}"/>
            </a:ext>
          </a:extLst>
        </xdr:cNvPr>
        <xdr:cNvCxnSpPr/>
      </xdr:nvCxnSpPr>
      <xdr:spPr>
        <a:xfrm>
          <a:off x="6793149" y="14384777"/>
          <a:ext cx="0" cy="206712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11</xdr:row>
      <xdr:rowOff>207508</xdr:rowOff>
    </xdr:from>
    <xdr:to>
      <xdr:col>3</xdr:col>
      <xdr:colOff>1908</xdr:colOff>
      <xdr:row>11</xdr:row>
      <xdr:rowOff>207508</xdr:rowOff>
    </xdr:to>
    <xdr:cxnSp macro="">
      <xdr:nvCxnSpPr>
        <xdr:cNvPr id="2" name="Straight Connector 1">
          <a:extLst>
            <a:ext uri="{FF2B5EF4-FFF2-40B4-BE49-F238E27FC236}">
              <a16:creationId xmlns:a16="http://schemas.microsoft.com/office/drawing/2014/main" id="{475040DA-D4F9-42AB-ABD6-68ADD7E51009}"/>
            </a:ext>
          </a:extLst>
        </xdr:cNvPr>
        <xdr:cNvCxnSpPr/>
      </xdr:nvCxnSpPr>
      <xdr:spPr>
        <a:xfrm>
          <a:off x="1990397"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11</xdr:row>
      <xdr:rowOff>207508</xdr:rowOff>
    </xdr:from>
    <xdr:to>
      <xdr:col>5</xdr:col>
      <xdr:colOff>1908</xdr:colOff>
      <xdr:row>11</xdr:row>
      <xdr:rowOff>207508</xdr:rowOff>
    </xdr:to>
    <xdr:cxnSp macro="">
      <xdr:nvCxnSpPr>
        <xdr:cNvPr id="4" name="Straight Connector 3">
          <a:extLst>
            <a:ext uri="{FF2B5EF4-FFF2-40B4-BE49-F238E27FC236}">
              <a16:creationId xmlns:a16="http://schemas.microsoft.com/office/drawing/2014/main" id="{10D80FCD-F099-44A1-BF49-2AE8D3F7F3EF}"/>
            </a:ext>
          </a:extLst>
        </xdr:cNvPr>
        <xdr:cNvCxnSpPr/>
      </xdr:nvCxnSpPr>
      <xdr:spPr>
        <a:xfrm>
          <a:off x="1990397"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7</xdr:row>
      <xdr:rowOff>207508</xdr:rowOff>
    </xdr:from>
    <xdr:to>
      <xdr:col>6</xdr:col>
      <xdr:colOff>1908</xdr:colOff>
      <xdr:row>7</xdr:row>
      <xdr:rowOff>207508</xdr:rowOff>
    </xdr:to>
    <xdr:cxnSp macro="">
      <xdr:nvCxnSpPr>
        <xdr:cNvPr id="5" name="Straight Connector 4">
          <a:extLst>
            <a:ext uri="{FF2B5EF4-FFF2-40B4-BE49-F238E27FC236}">
              <a16:creationId xmlns:a16="http://schemas.microsoft.com/office/drawing/2014/main" id="{F2A970FC-E988-4709-83B8-5A72F2902E9F}"/>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15</xdr:row>
      <xdr:rowOff>207508</xdr:rowOff>
    </xdr:from>
    <xdr:to>
      <xdr:col>6</xdr:col>
      <xdr:colOff>1908</xdr:colOff>
      <xdr:row>15</xdr:row>
      <xdr:rowOff>207508</xdr:rowOff>
    </xdr:to>
    <xdr:cxnSp macro="">
      <xdr:nvCxnSpPr>
        <xdr:cNvPr id="6" name="Straight Connector 5">
          <a:extLst>
            <a:ext uri="{FF2B5EF4-FFF2-40B4-BE49-F238E27FC236}">
              <a16:creationId xmlns:a16="http://schemas.microsoft.com/office/drawing/2014/main" id="{E54227BE-EAA7-446A-812E-22F92F0985BE}"/>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207508</xdr:rowOff>
    </xdr:from>
    <xdr:to>
      <xdr:col>9</xdr:col>
      <xdr:colOff>1908</xdr:colOff>
      <xdr:row>5</xdr:row>
      <xdr:rowOff>207508</xdr:rowOff>
    </xdr:to>
    <xdr:cxnSp macro="">
      <xdr:nvCxnSpPr>
        <xdr:cNvPr id="7" name="Straight Connector 6">
          <a:extLst>
            <a:ext uri="{FF2B5EF4-FFF2-40B4-BE49-F238E27FC236}">
              <a16:creationId xmlns:a16="http://schemas.microsoft.com/office/drawing/2014/main" id="{2782EE89-708D-4B66-8ED6-1C5D5CF0FC0E}"/>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7</xdr:row>
      <xdr:rowOff>207508</xdr:rowOff>
    </xdr:from>
    <xdr:to>
      <xdr:col>9</xdr:col>
      <xdr:colOff>1908</xdr:colOff>
      <xdr:row>7</xdr:row>
      <xdr:rowOff>207508</xdr:rowOff>
    </xdr:to>
    <xdr:cxnSp macro="">
      <xdr:nvCxnSpPr>
        <xdr:cNvPr id="8" name="Straight Connector 7">
          <a:extLst>
            <a:ext uri="{FF2B5EF4-FFF2-40B4-BE49-F238E27FC236}">
              <a16:creationId xmlns:a16="http://schemas.microsoft.com/office/drawing/2014/main" id="{F0AAC291-0EBE-470D-A6C4-E4B1870AB951}"/>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9</xdr:row>
      <xdr:rowOff>207508</xdr:rowOff>
    </xdr:from>
    <xdr:to>
      <xdr:col>9</xdr:col>
      <xdr:colOff>1908</xdr:colOff>
      <xdr:row>9</xdr:row>
      <xdr:rowOff>207508</xdr:rowOff>
    </xdr:to>
    <xdr:cxnSp macro="">
      <xdr:nvCxnSpPr>
        <xdr:cNvPr id="9" name="Straight Connector 8">
          <a:extLst>
            <a:ext uri="{FF2B5EF4-FFF2-40B4-BE49-F238E27FC236}">
              <a16:creationId xmlns:a16="http://schemas.microsoft.com/office/drawing/2014/main" id="{81AD8385-5312-41F3-80C7-6E364CE48989}"/>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12</xdr:row>
      <xdr:rowOff>207508</xdr:rowOff>
    </xdr:from>
    <xdr:to>
      <xdr:col>9</xdr:col>
      <xdr:colOff>1908</xdr:colOff>
      <xdr:row>12</xdr:row>
      <xdr:rowOff>207508</xdr:rowOff>
    </xdr:to>
    <xdr:cxnSp macro="">
      <xdr:nvCxnSpPr>
        <xdr:cNvPr id="10" name="Straight Connector 9">
          <a:extLst>
            <a:ext uri="{FF2B5EF4-FFF2-40B4-BE49-F238E27FC236}">
              <a16:creationId xmlns:a16="http://schemas.microsoft.com/office/drawing/2014/main" id="{041DAC5D-BFE0-4535-B9DC-549DFF2BCF5F}"/>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14</xdr:row>
      <xdr:rowOff>207508</xdr:rowOff>
    </xdr:from>
    <xdr:to>
      <xdr:col>9</xdr:col>
      <xdr:colOff>1908</xdr:colOff>
      <xdr:row>14</xdr:row>
      <xdr:rowOff>207508</xdr:rowOff>
    </xdr:to>
    <xdr:cxnSp macro="">
      <xdr:nvCxnSpPr>
        <xdr:cNvPr id="11" name="Straight Connector 10">
          <a:extLst>
            <a:ext uri="{FF2B5EF4-FFF2-40B4-BE49-F238E27FC236}">
              <a16:creationId xmlns:a16="http://schemas.microsoft.com/office/drawing/2014/main" id="{4B267023-D500-4994-9E6E-2BB732C11285}"/>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16</xdr:row>
      <xdr:rowOff>207508</xdr:rowOff>
    </xdr:from>
    <xdr:to>
      <xdr:col>9</xdr:col>
      <xdr:colOff>1908</xdr:colOff>
      <xdr:row>16</xdr:row>
      <xdr:rowOff>207508</xdr:rowOff>
    </xdr:to>
    <xdr:cxnSp macro="">
      <xdr:nvCxnSpPr>
        <xdr:cNvPr id="12" name="Straight Connector 11">
          <a:extLst>
            <a:ext uri="{FF2B5EF4-FFF2-40B4-BE49-F238E27FC236}">
              <a16:creationId xmlns:a16="http://schemas.microsoft.com/office/drawing/2014/main" id="{DA7341A9-03FE-455D-8752-A71301D070EA}"/>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18</xdr:row>
      <xdr:rowOff>207508</xdr:rowOff>
    </xdr:from>
    <xdr:to>
      <xdr:col>9</xdr:col>
      <xdr:colOff>1908</xdr:colOff>
      <xdr:row>18</xdr:row>
      <xdr:rowOff>207508</xdr:rowOff>
    </xdr:to>
    <xdr:cxnSp macro="">
      <xdr:nvCxnSpPr>
        <xdr:cNvPr id="13" name="Straight Connector 12">
          <a:extLst>
            <a:ext uri="{FF2B5EF4-FFF2-40B4-BE49-F238E27FC236}">
              <a16:creationId xmlns:a16="http://schemas.microsoft.com/office/drawing/2014/main" id="{6D9AF580-07DB-4349-B939-D9D5DC89D4FF}"/>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7</xdr:row>
      <xdr:rowOff>201930</xdr:rowOff>
    </xdr:from>
    <xdr:to>
      <xdr:col>5</xdr:col>
      <xdr:colOff>0</xdr:colOff>
      <xdr:row>15</xdr:row>
      <xdr:rowOff>213360</xdr:rowOff>
    </xdr:to>
    <xdr:cxnSp macro="">
      <xdr:nvCxnSpPr>
        <xdr:cNvPr id="14" name="Straight Connector 13">
          <a:extLst>
            <a:ext uri="{FF2B5EF4-FFF2-40B4-BE49-F238E27FC236}">
              <a16:creationId xmlns:a16="http://schemas.microsoft.com/office/drawing/2014/main" id="{6B736BC5-D574-4F47-BE85-66695592CFFB}"/>
            </a:ext>
          </a:extLst>
        </xdr:cNvPr>
        <xdr:cNvCxnSpPr/>
      </xdr:nvCxnSpPr>
      <xdr:spPr>
        <a:xfrm>
          <a:off x="4869180" y="1855470"/>
          <a:ext cx="0" cy="269748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198120</xdr:rowOff>
    </xdr:from>
    <xdr:to>
      <xdr:col>8</xdr:col>
      <xdr:colOff>0</xdr:colOff>
      <xdr:row>9</xdr:row>
      <xdr:rowOff>209550</xdr:rowOff>
    </xdr:to>
    <xdr:cxnSp macro="">
      <xdr:nvCxnSpPr>
        <xdr:cNvPr id="17" name="Straight Connector 16">
          <a:extLst>
            <a:ext uri="{FF2B5EF4-FFF2-40B4-BE49-F238E27FC236}">
              <a16:creationId xmlns:a16="http://schemas.microsoft.com/office/drawing/2014/main" id="{066304B5-A409-44A1-9667-678F66B2B1BD}"/>
            </a:ext>
          </a:extLst>
        </xdr:cNvPr>
        <xdr:cNvCxnSpPr/>
      </xdr:nvCxnSpPr>
      <xdr:spPr>
        <a:xfrm>
          <a:off x="7299960" y="1230630"/>
          <a:ext cx="0" cy="125349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12</xdr:row>
      <xdr:rowOff>198120</xdr:rowOff>
    </xdr:from>
    <xdr:to>
      <xdr:col>8</xdr:col>
      <xdr:colOff>0</xdr:colOff>
      <xdr:row>18</xdr:row>
      <xdr:rowOff>213360</xdr:rowOff>
    </xdr:to>
    <xdr:cxnSp macro="">
      <xdr:nvCxnSpPr>
        <xdr:cNvPr id="20" name="Straight Connector 19">
          <a:extLst>
            <a:ext uri="{FF2B5EF4-FFF2-40B4-BE49-F238E27FC236}">
              <a16:creationId xmlns:a16="http://schemas.microsoft.com/office/drawing/2014/main" id="{E5503BCE-41AB-43F8-B6DB-DC47BB7AFC26}"/>
            </a:ext>
          </a:extLst>
        </xdr:cNvPr>
        <xdr:cNvCxnSpPr/>
      </xdr:nvCxnSpPr>
      <xdr:spPr>
        <a:xfrm>
          <a:off x="7299960" y="3505200"/>
          <a:ext cx="0" cy="20802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15</xdr:row>
      <xdr:rowOff>207508</xdr:rowOff>
    </xdr:from>
    <xdr:to>
      <xdr:col>8</xdr:col>
      <xdr:colOff>1908</xdr:colOff>
      <xdr:row>15</xdr:row>
      <xdr:rowOff>207508</xdr:rowOff>
    </xdr:to>
    <xdr:cxnSp macro="">
      <xdr:nvCxnSpPr>
        <xdr:cNvPr id="23" name="Straight Connector 22">
          <a:extLst>
            <a:ext uri="{FF2B5EF4-FFF2-40B4-BE49-F238E27FC236}">
              <a16:creationId xmlns:a16="http://schemas.microsoft.com/office/drawing/2014/main" id="{AF2A0A77-4696-4700-BD27-7FFB9A84A2E3}"/>
            </a:ext>
          </a:extLst>
        </xdr:cNvPr>
        <xdr:cNvCxnSpPr/>
      </xdr:nvCxnSpPr>
      <xdr:spPr>
        <a:xfrm>
          <a:off x="4867275" y="4531858"/>
          <a:ext cx="6115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7</xdr:row>
      <xdr:rowOff>207508</xdr:rowOff>
    </xdr:from>
    <xdr:to>
      <xdr:col>8</xdr:col>
      <xdr:colOff>1908</xdr:colOff>
      <xdr:row>7</xdr:row>
      <xdr:rowOff>207508</xdr:rowOff>
    </xdr:to>
    <xdr:cxnSp macro="">
      <xdr:nvCxnSpPr>
        <xdr:cNvPr id="24" name="Straight Connector 23">
          <a:extLst>
            <a:ext uri="{FF2B5EF4-FFF2-40B4-BE49-F238E27FC236}">
              <a16:creationId xmlns:a16="http://schemas.microsoft.com/office/drawing/2014/main" id="{10BBB56D-5240-4C59-BF48-7DAD297FC5D4}"/>
            </a:ext>
          </a:extLst>
        </xdr:cNvPr>
        <xdr:cNvCxnSpPr/>
      </xdr:nvCxnSpPr>
      <xdr:spPr>
        <a:xfrm>
          <a:off x="4867275" y="1855333"/>
          <a:ext cx="6115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1698</xdr:colOff>
      <xdr:row>6</xdr:row>
      <xdr:rowOff>231504</xdr:rowOff>
    </xdr:from>
    <xdr:to>
      <xdr:col>2</xdr:col>
      <xdr:colOff>607443</xdr:colOff>
      <xdr:row>6</xdr:row>
      <xdr:rowOff>231504</xdr:rowOff>
    </xdr:to>
    <xdr:cxnSp macro="">
      <xdr:nvCxnSpPr>
        <xdr:cNvPr id="2" name="Straight Connector 1">
          <a:extLst>
            <a:ext uri="{FF2B5EF4-FFF2-40B4-BE49-F238E27FC236}">
              <a16:creationId xmlns:a16="http://schemas.microsoft.com/office/drawing/2014/main" id="{0ECD4D68-0AC2-402D-9961-BD13A7FF8728}"/>
            </a:ext>
          </a:extLst>
        </xdr:cNvPr>
        <xdr:cNvCxnSpPr/>
      </xdr:nvCxnSpPr>
      <xdr:spPr>
        <a:xfrm>
          <a:off x="2107981" y="5727249"/>
          <a:ext cx="60574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6</xdr:row>
      <xdr:rowOff>221442</xdr:rowOff>
    </xdr:from>
    <xdr:to>
      <xdr:col>5</xdr:col>
      <xdr:colOff>4646</xdr:colOff>
      <xdr:row>6</xdr:row>
      <xdr:rowOff>221442</xdr:rowOff>
    </xdr:to>
    <xdr:cxnSp macro="">
      <xdr:nvCxnSpPr>
        <xdr:cNvPr id="3" name="Straight Connector 2">
          <a:extLst>
            <a:ext uri="{FF2B5EF4-FFF2-40B4-BE49-F238E27FC236}">
              <a16:creationId xmlns:a16="http://schemas.microsoft.com/office/drawing/2014/main" id="{F1C66944-F550-4796-92BF-0F469BAE017E}"/>
            </a:ext>
          </a:extLst>
        </xdr:cNvPr>
        <xdr:cNvCxnSpPr/>
      </xdr:nvCxnSpPr>
      <xdr:spPr>
        <a:xfrm>
          <a:off x="3907047" y="5717187"/>
          <a:ext cx="61568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604631</xdr:colOff>
      <xdr:row>4</xdr:row>
      <xdr:rowOff>222739</xdr:rowOff>
    </xdr:from>
    <xdr:to>
      <xdr:col>4</xdr:col>
      <xdr:colOff>604631</xdr:colOff>
      <xdr:row>8</xdr:row>
      <xdr:rowOff>222738</xdr:rowOff>
    </xdr:to>
    <xdr:cxnSp macro="">
      <xdr:nvCxnSpPr>
        <xdr:cNvPr id="4" name="Straight Connector 3">
          <a:extLst>
            <a:ext uri="{FF2B5EF4-FFF2-40B4-BE49-F238E27FC236}">
              <a16:creationId xmlns:a16="http://schemas.microsoft.com/office/drawing/2014/main" id="{547B3BB7-9701-4F04-89AE-E18D04A26C7B}"/>
            </a:ext>
          </a:extLst>
        </xdr:cNvPr>
        <xdr:cNvCxnSpPr/>
      </xdr:nvCxnSpPr>
      <xdr:spPr>
        <a:xfrm>
          <a:off x="4508416" y="2262554"/>
          <a:ext cx="0" cy="124264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4</xdr:row>
      <xdr:rowOff>228631</xdr:rowOff>
    </xdr:from>
    <xdr:to>
      <xdr:col>6</xdr:col>
      <xdr:colOff>4647</xdr:colOff>
      <xdr:row>4</xdr:row>
      <xdr:rowOff>228631</xdr:rowOff>
    </xdr:to>
    <xdr:cxnSp macro="">
      <xdr:nvCxnSpPr>
        <xdr:cNvPr id="8" name="Straight Connector 7">
          <a:extLst>
            <a:ext uri="{FF2B5EF4-FFF2-40B4-BE49-F238E27FC236}">
              <a16:creationId xmlns:a16="http://schemas.microsoft.com/office/drawing/2014/main" id="{D0CF0005-60DC-40AA-A7E5-514DBD6DEA43}"/>
            </a:ext>
          </a:extLst>
        </xdr:cNvPr>
        <xdr:cNvCxnSpPr/>
      </xdr:nvCxnSpPr>
      <xdr:spPr>
        <a:xfrm>
          <a:off x="4519448" y="2304424"/>
          <a:ext cx="61556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6</xdr:row>
      <xdr:rowOff>221205</xdr:rowOff>
    </xdr:from>
    <xdr:to>
      <xdr:col>6</xdr:col>
      <xdr:colOff>4647</xdr:colOff>
      <xdr:row>6</xdr:row>
      <xdr:rowOff>221205</xdr:rowOff>
    </xdr:to>
    <xdr:cxnSp macro="">
      <xdr:nvCxnSpPr>
        <xdr:cNvPr id="9" name="Straight Connector 8">
          <a:extLst>
            <a:ext uri="{FF2B5EF4-FFF2-40B4-BE49-F238E27FC236}">
              <a16:creationId xmlns:a16="http://schemas.microsoft.com/office/drawing/2014/main" id="{341965AE-BF85-426A-A513-E5AD9BA0EFB2}"/>
            </a:ext>
          </a:extLst>
        </xdr:cNvPr>
        <xdr:cNvCxnSpPr/>
      </xdr:nvCxnSpPr>
      <xdr:spPr>
        <a:xfrm>
          <a:off x="4518085" y="5716950"/>
          <a:ext cx="61568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8</xdr:row>
      <xdr:rowOff>215490</xdr:rowOff>
    </xdr:from>
    <xdr:to>
      <xdr:col>6</xdr:col>
      <xdr:colOff>4647</xdr:colOff>
      <xdr:row>8</xdr:row>
      <xdr:rowOff>215490</xdr:rowOff>
    </xdr:to>
    <xdr:cxnSp macro="">
      <xdr:nvCxnSpPr>
        <xdr:cNvPr id="10" name="Straight Connector 9">
          <a:extLst>
            <a:ext uri="{FF2B5EF4-FFF2-40B4-BE49-F238E27FC236}">
              <a16:creationId xmlns:a16="http://schemas.microsoft.com/office/drawing/2014/main" id="{E23958BD-AC19-484A-939E-B0285B4E500B}"/>
            </a:ext>
          </a:extLst>
        </xdr:cNvPr>
        <xdr:cNvCxnSpPr/>
      </xdr:nvCxnSpPr>
      <xdr:spPr>
        <a:xfrm>
          <a:off x="4519448" y="3526249"/>
          <a:ext cx="61556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OE%20Irigasi%20DI%20Ujung%20Tanah/PENAWRAN%202008/PENAWARAN%20D.I.%20UJONG%20TANO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BlackBerry/documents/TESIS/Rev%207/GUB-WINGKIRI-KAYASA/NAKHLA%20SAMPURNA/UNSYIAH%20PAGAR-GEUDONG%20RAY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INALTENGKU%20UM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umberbatu04/d/PROJECT%20Doect%20-TAHUN%202006/PROJECT%20LAMBUNG%20(L3)/CCO,SCHDUL,%20LAP%20MINGGUAN/CCO%2008/CCo%20LAMBU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AKET%202007/BANG%20IWAN/BANDA%20ACEH%20(JL.%20T.%20CHIK%20DITIRO)%20-%20LAMBARO%20(HAR.%20II.1)%20OK/PT.%20RYAN%20PERMATA%20INDAH-JL.%20T.%20CHIK%20DITIRO/PT.%20RYAN%20-%20T.%20CHIK%20DITIR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DANIELTITIP..YO/9.%20%20%20P%20%20%20H%20%20%20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KIOJ/DATA/PRESENTAASI/INFO/ADM/PERUSAHAAN/CV.%20MONT%20BU%20(APBA)/PENAWARAN%20HARGA%20DAN%20TEKNIS%20CV%20MONT%20BU.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V.%20ANINDHIKA%20JAYA/02.%20Tender%20Tahun%202013/LPSE%20Provinsi%20Aceh/13.%20OKEY-Pengaspalan%20Jalan%20Dayah%20Seulimeum%20Gampong%20Seulimeum%20Kecamatan%20Seulimeum%20Kabupaten%20Aceh%20Besar%20(HAR201312)/02.%20Dok.Penawaran-OK/02.%20BoQ.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ENAWARAN/RAB%20-%20JALAN/_RAB%20TAHUN%202012_/APBN%202012/CV.%20MITRA%20USAHA%20-%20REHAB%20JEMBATAN%20KAPUR%20III/RAB%20REHAB%20JLN%20JEMBATAN%20KAPUR%203/RAB%20-%20Pembangunan%20Jembatan%20Gunung%20Kapu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y%20Documents/CyberLink/LAP.%20MGGAN%20PAKET%2011/Data%20Paket%204/Laporan/Kemajuan%20Fisik/KONTRAK%20PAKET%204%20ECR1%20ADB/daftar%20kuantitas%20dan%20harga%20paket%204%20Candanga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KIOJ/SNVT%20BANG%20NAD/BANG%202012/PANITIA%202012/Dokumen%20Lelang%202012/MASTER%20DOKUMEN/HPS%20WILAYAH%20II%20FINAL/HPS-ALAIDIMAHMUDSYAH.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V.%20KEUMALA%20RAYA/PT.%20KUMALA%20RAY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KERJA/My%20Work/Data%20Kerja/Orang%20Bilang/Anwar,%20ST/Perencanaan%20Pasar%20Sawang_2012/HPS%20Lanjutan%20Pasar%20Sawang%20Aceh%20Utara.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AHS%20Struktur%20Jalan%20Blangpidie%20-%20Bts.%20Kota%20Tapaktu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umberbatu04/d/doctor/CONTROLLLLLLLLLLLLLLLLLLLLLLL/BACK%20UP%20DATA/HITUNGAN/HITUNGAN%20KM.%2058%20-%2062/GALIAN/time%20schedule%2011%20mei%200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Copy%20of%20Jembatan%20Laguna%20PT.%20Pontia%20(DUA)%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pc/DATA/MAMAN/mita%20peng/PT.HARMACO/penawaran%20uploa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Documents%20and%20Settings/User/Local%20Settings/Temp/RAB%20MEULABOH%20JN%204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FIR/2011%20project/ACEH%20BESAR/Seuot%20paket/YUDA%20SEUO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CV.%20ANINDHIKA%20JAYA/02.%20Tender%20Tahun%202013/E-Proc%20PU%20APBN%20CK/10.%20OK%20-%20Pembangunan%20Jalan%20Poros%20kawasan%20RSH%20Kab.%20Pidie%20Jaya/02.%20Dok.%20Penawaran/b.%20RAB%20Jalan%20OK/Jalan%20Babahlok%20-%20Rubek%20Meupayong/5-ALA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pen-cole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Pak%20Yan/PENAWARAN/komp.BPD/FIR/2011%20project/ACEH%20BESAR/Seuot%20paket/YUDA%20SEUO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PENAWARN%20ASLI%20.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FINAL%20MC%20JNB3/yuri/Presentasi/presentasi%20Dir/DR%2001/Titip%20yuri/LMKFO-4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yuri/Presentasi/presentasi%20Dir/DR%2001/Titip%20yuri/LMKFO-4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J:/yuri/Presentasi/presentasi%20Dir/DR%2001/Titip%20yuri/LMKFO-4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Punya%20Ari/paman/PAKET%202007/BANG%20IWAN/BANDA%20ACEH%20(JL.%20T.%20CHIK%20DITIRO)%20-%20LAMBARO%20(HAR.%20II.1)%20OK/PT.%20RYAN%20PERMATA%20INDAH-JL.%20T.%20CHIK%20DITIRO/PT.%20RYAN%20-%20T.%20CHIK%20DITI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MAIN%20DRIVE/RR%202009/Paket%20RR-09/OE%20PPK%20SABANG-OK/OE%20%20PSD%20JALAN%20UJONG%20SIKUNDO/5-ALA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Pc7/D/ISTAKA%20KARYA/Tender%20Wil1/Tender%20Gedung/Market%20Peunayong/BQ-Jln-Nas-NAD-Rev2/DATA%20TENDER/WADUK/Pelaparado/DATA%20TENDER/J-Tukad%20Bangkung/Analisa-ubp.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ATA%20TENDER/J-Tukad%20Bangkung/BQPAKET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H:/MON%20MATA%20RAYA/PAKET%20BRR%20-%20INFRASTRUKTUR/PAKET%20KSH%20E%20-1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SNVT%20BANG%20NAD/BANG%202011/PANITIA%202011/OE%20STA.%20MAHMUDSYAH/HPS%20WILAYAH%20II%20FINAL/HPS-ALAIDIMAHMUDSYAH.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Documents%20and%20Settings/miswar/My%20Documents/pemb.%20rumah%20penyitaan%20%20.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FLASS%20OM%20ADEK/ZULHAQ%20(F)/multi%20putra%20inti/RAB%20jalan%20revis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HPS%20WILAYAH%20II%20FINAL/HPS-ALAIDIMAHMUDSYAH.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MON%20MATA%20RAYA/PROYEK%20SIMPANG%20MAMPLAM/MC.O/FERSI%20I/MY%20dokoment/STEF/Copy%20of%20daftar%20kuantitas%20harga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TENDER%202010/DINAS%20BINA%20MARGA%20DAN%20CIPTA%20KARYA/Baru/RAB%20ASLI/Copy%20of%20Rehab%20Jalan%20Lingkungan%20Gampong%20Pante%20Baro%20-%20Alue%20Krueb%20(%20Tagata%20)/1-BOQ.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PENAWARAN/RAB%20-%20JALAN/_RAB%20TAHUN%202012_/APBN%202012/CV.%20MITRA%20USAHA%20-%20REHAB%20JEMBATAN%20KAPUR%20III/RAB%20REHAB%20JLN%20JEMBATAN%20KAPUR%203/RAB%20-%20Pembangunan%20Jembatan%20Gunung%20Kapu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PAKET%202007/PEMBANGUNAN%20JALAN%20KOTA/JALAN%20KOTA%20BANDA%20ACE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Ilc-stby/data%20(d)pkyud/12%20bitai%20&amp;%20lamteumen%20timur/bq,%20skedul%2019%20kawas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PT.%20PONDOK%20INDAH%20SEJAHTERA/Penawaran%20Lawe%20Alas%20ok.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H:/MON%20MATA%20RAYA/PROYEK%20SIMPANG%20MAMPLAM/MC.O/FERSI%20I/Panteriek/Laporan%20Minggu/pante%20riek.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KIOJ/Users/SONY/AppData/Roaming/Microsoft/Excel/Copy%20of%20Jembatan%20Laguna%20PT.%20Pontia%20(DUA)%2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KIOJ/Users/SONY/AppData/Roaming/Microsoft/Excel/HPS%20WILAYAH%20II%20FINAL/HPS-ALAIDIMAHMUDSYAH.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nts%20and%20Settings/zoelkaidah/COT%20KENG/DATA%20APBA%202008/MASTER%20DATA%20LELANG%202008/MASTER%20-%20OE%202008%20(Blm%20Pasti)/OE-ECR3%20New%20tgl%2028Nop/3-DIV7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Lelang%202011/DKP%20Bireuen/Penawaran%20T.%20ABANG-T.TINGGI/Copy%20of%201-BOQ.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H:/PAKET%20ULIM%20KSH%20F%20-%2034/PAKET%20KSH%20F%20-%203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MY%20dokoment/STEF/Copy%20of%20daftar%20kuantitas%20harga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Lelang%202011/Cubo/DKP%20Bireuen/Penawaran%20T.%20ABANG-T.TINGGI/Copy%20of%201-BOQ.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Rangkuman%20Analisa%20Jalan%20(Bireue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Copy%20of%20Jembatan%20Laguna%20PT.%20Pontia%20(DUA)%2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Documents%20and%20Settings/User/My%20Documents/BQ%20rUSU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Panteriek/Laporan%20Minggu/pante%20riek.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Asd/D/arek%20kantor/CO2/SDN%20KEDURUS/B.Q_LANTAI%20KERAMIK-FAKULTAS%20HUKUM.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DOCUME~1/USE~1.R/LOCALS~1/Temp/Eri%20%20Mitra%20%20Kampus%20Penawaran/Garot/RAB.%20CV.%20MONITA.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C3/data%201%20(d)/data%20c/BACK%20UP%20DATA%20T%20WEDI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PAKET%20FISIK%202011/11.%20BINA%20MARGA%20&amp;%20CIPTA%20KARYA/RAB%20BNA%20SALURA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PC/Users/Usman/Data%20April%202011/PEMB.%20GEDUNG%20KHUSUS%20RUMAH%20TAHANAN%20NEGARA%20BENER%20MERIAH/GEDUNG%20KHUSUS/surya/SSSS/5-ALA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unggahan/rab%20persiapan/Peng.Tebing%20Sungai%20Mesjid.Ds.Kr.Beukah%20Kec.%20Pante%20Ceureumen%20-%20CV.Ullysa%2025%25/Peng.Tebing%20Sungai%20Mesjid%20Ds.Kr.Beukah%20Kec.Pante%20Ceureume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NEGO-CKB-BBGN.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3/Bireuen%20-%20Takengon/OE%20Bireuen%2020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DEFRAD/Campuran/Rab%20Gedung&amp;Campur/BOQ%20Rehab%20Jaringan%20Irigasi%20D.I.%20Jeuram.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PDAM-CIMAHI/RAB/ansa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2/Kantor%202012/OE%202012/Pemb.%20Jalan%20Trienggadeng%20mereudu%20ulim%20jangkabuya/OE%20Jalan%20Cot%20Unoe%20-%20Balee%20Setu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Poenya%202009/20.%20Jalan%20T%20Angkasah%20-%20Gunong%20Cut%20-%20Alue%20Dua%20Mas/DATA%20APBA%202008/MASTER%20DATA%20LELANG%202008/MASTER%20-%20OE%202008%20(Blm%20Pasti)/OE-ECR3%20New%20tgl%2028Nop/3-DIV7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My%20Documents/joko/WINDOWS/TEMP/BOQ%20Permata%20Senayan%2009%20Juni%202003%20R1a.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CV.%20CAHAYA%20INDAH%20PRATAMA/Pembuatan%20Jalan%20Lambheu/CV.%20CAHAYA%20INDAH%20PRATAM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plastdisk/MUL%20DATA/Public/B.%20JOEL/RSU%20YULIDDIN%20AWAY/CV.%20MAJU%20SAHABAT%20TABINA/RAB%20Rumah%20Dinas%20Dokter%20dan%20Paramedis%20MSTB.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G:/T.%20Andi/My%20Data/Gedung%20Arsip/Asrama%20IPELMAJA/RAB%20Universitas%20Teuku%20Umar%20Meureubo-Melaboh%20(0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F:/yuri/Presentasi/presentasi%20Dir/DR%2001/Titip%20yuri/LMKFO-4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SERVER/Leo/Pdam-cimahi/RAB/ansat.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Documents%20and%20Settings/acer/My%20Documents/Pasyaat%20Sementara/Contoh%20Analisa.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bACK%20uP/Kantor%202011/OE%202011/Paket%20TA%202011%20(new)/Aceh%20Besar%20(ok)/OE%20jbt.lam%20alingx%20(ok).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DATA%20TENDER/TENDER%202009/JLN%20MATANG%20ANOE%20-%20MNS.%20GEUDONG/PT.%20AJAS/1-BOQ.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CV.%20CAHAYA%20INDAH%20PRATAMA/Pembuatan%20Jalan%20Lambheu/DATA%20APBA%202008/MASTER%20DATA%20LELANG%202008/MASTER%20-%20OE%202008%20(Blm%20Pasti)/OE-ECR3%20New%20tgl%2028Nop/3-DIV7a.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MISC/Congviec/Tam.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PC-FREE_ANTS/@rouf/WINDOWS/TEMP/Rar$DI00.296/WINDOWS/TEMP/BOQ%20Permata%20Senayan%2009%20Juni%202003%20R1a.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surya/SSSS/5-ALA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F:/PT.%20CITRA%20GUNUNG%20MAS/CV.%20BURAQ.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3/Bireuen%20-%20Takengon/Bireuen%20-%20takengon%20(Tahap-2).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25B1D62A/4-QUARRY.WK4"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CV.%20ANINDHIKA%20JAYA/06.%20Tender%20Tahun%202017/LPSE%20Kab.Aceh%20Besar/Kolam%20Langka/file:/A:/PDAM-CIMAHI/RAB/ansa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O:/Tahun%202012/Kabupaten%20Mojokerto/02.%20Jl.%20Brangkal%20-%20Jl.%20Badung/Analisa%20EI%20201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Kantor/GAYO%20LUES-1/2011/PT.%20TAMITANA/OE%20-%20Pinding-Lokop/OE%20Tambahan%20&amp;%20Cover%20OE/OE%20%20Pinding%20-%20Lokop%20(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Kantor/GAYO%20LUES-1/2011/PT.%20TAMITANA/OE%20-%20Pinding-Lokop/OE%20Tambahan%20&amp;%20Cover%20OE/New%20Folder/Coppy%20of%201-BOQ.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koswara/PENGOLAHAN%20DATA%20PENAWARAN/Drainase/Drainse%20Lamtengoh/07/MISC/Congviec/Ta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Asd/D/asu/USULAN%20BIAYA%20RUMAH%20KETINTANG%20TIMMUR%20PTT%20REV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rere/BRR-REGIONAL%20-1/OE%20PSD%20ACEH%20BARAT/KEC.%20JOHAN%20PAHLAWAN/5-ALA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KIOJ/ZRZEZNIK/SAMPINGAN/JALAN%20DAN%20JEMBATAN/APBN%202012/contoh/master%20jembatan/RAB%20JEMBATA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RAB%20PPK%203%202012/RAB%20PAKET%202012/RAB%20PENINGKATAN%20kapasitas%20JALAN%20BIR-LHOK.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HPS_APBN%20(OVERLAY%20JLN.%20BTS.KOTAB.ACEH-KR.RAYA)-2012-ok.xlsm"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PROYEK%20JALAN/MDF-IRFF/Jalan%20JK7.07/3-DIV7.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KANTOR/2008/PENAWARANn/RAB/Babah%20Rote%20CV.Cipt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Owie/Penawaran/Satker%20BRR/DATA/ANJO4/OE%20Anjo%20Tahap-3%20(200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200483-b4f7ff71/PAKET%20APBD%20PROPINSI/BOQ%20APBA%20thn%202008.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3%20DAN%20BUCK%20UP%2003%20april%20JLN%20CUND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Copy%20of%20HPS.xlsm"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H:/RAP/ALISA-RAP.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Users/Toshiba/AppData/Roaming/Microsoft/Excel/PENAWARAN/Krueng%20Tiro%20&amp;%20Krueng%20Cubo.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Users/win8point1%20pc/Downloads/PAKET%202007/BANG%20IWAN/BANDA%20ACEH%20(JL.%20T.%20CHIK%20DITIRO)%20-%20LAMBARO%20(HAR.%20II.1)%20OK/PT.%20RYAN%20PERMATA%20INDAH-JL.%20T.%20CHIK%20DITIRO/PT.%20RYAN%20-%20T.%20CHIK%20DITIRO.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E:/PENAWARAN/2016/20%20jembatan%20jantho/3-DIV7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Owie/Penawaran/Satker%20BRR/DATA/ANJO4/OE%20Anjo%20Tahap-3%20(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MISC/Congviec/Tam.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200483-b4f7ff71/Data%20-%20data/RAB/Aceh%20Utara/Pemel.%20Jalan%20Keude%20Geureubak%20Alue%20Itam/BQ%20PEMEL.%20%20BERKALA%20KEUDE%20GEURUBAK%20-%20ALUE%20ITAM%20Type%20A.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My%20Documents/Putra/Sigli/FILE%20DARI%20KONTRAKTOR/Data%20FLASH/256%20MB/KSH%20Bireuen/KSH%20Kuta%20Cot/4-BASI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Documents%20and%20Settings/Acer/Desktop/PAKET%202007/BANG%20IWAN/BANDA%20ACEH%20(JL.%20T.%20CHIK%20DITIRO)%20-%20LAMBARO%20(HAR.%20II.1)%20OK/PT.%20RYAN%20PERMATA%20INDAH-JL.%20T.%20CHIK%20DITIRO/PT.%20RYAN%20-%20T.%20CHIK%20DITIRO.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Sumberbatu04/d/PROJECT%20Doect%20-TAHUN%202006/PROJECT%20LAMBUNG%20(L3)/contract/L-P3-PT.%20RYAN.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ebri/data%20(d)/PROJECT%20MITRA%20TA.2012/BINAMARGA%20MOJOKERTO/PRODUK/RUAS%20JL.%20KEMLAGI/VERSI%20SITE%20PILE/RAB/Analisa%20EI%202012.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nts%20and%20Settings/User/My%20Documents/BQ%20rUSU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1%20DAN%20BUCK%20UP%2001%20februari%20JLN%20CUND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ATA/DATA%20PEUSAHAAN/TAHUN%202012/KABUPATEN%20BIREUEN/WAGGAS/DINAS%20KESEHATAN/Eri%20%20Mitra%20%20Kampus%20Penawaran/Garot/RAB.%20CV.%20MONIT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ata%20Andri/ANDRI/TENDER/TENDER%202006/GEDUNG/CAMAT%20KMY/My%20Data/Excel/Tender/Tahun%202006/Gedung/Bandara/BOQ%20-%20ISTANA%20vlooku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Mech_Breakdown_Formul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PROYEK%20JALAN/MDF-IRFF/Jalan%20JK7.07/3-DIV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DATA%20BOB/Kuliah%20Semester%206/Capstone%20Design/Bahan/AHSP%20SNI%202020/AHS_ver_5_0_NEW_Finalisasi_BIMTEK.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TKGN/JP%205.07-NEW.FEB/MC%2001-13/MC-08/A-Toel/File'2006/Atoel%2006/Laporan%20harian%20Mnasah%20Moun'06/Data2%20MMon%202007/A-Toel/File'2006/Atoel%2006/laporan%20harian%20'06/Anl.Tawar'200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DATA%20APBA%202008/MASTER%20DATA%20LELANG%202008/MASTER%20-%20OE%202008%20(Blm%20Pasti)/OE-ECR3%20New%20tgl%2028Nop/3-DIV7A.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KANTOR/2008/PENAWARANn/RAB/Babah%20Rote%20CV.Cipta.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Data%20Andri/ANDRI/TENDER/TENDER%202006/GEDUNG/ISTANA%20CIPANAS/TEKNIS%20&amp;%20SPH/BOQ%20-%20ISTAN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RAB.%20SENI%20BUDAYA%20TENDER/BILL%20OF%20QUANTITY.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My%20Documents/Ded%20from%20Comp%20P450/DRUP/ALU%20PUNTI.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PROJECT-project/Ujang%20Project/MASTER%20JALAN/Master/5-ALA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G:/DATA%202012/OE%202012/OE%20FINAL/multi-(Seksi1)Bts-Langsa-Bts-Sumut-7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E:/KUMPULAN%20PENAWARAN%20TAHUN%202009/Paket%20Penawaran%202011/Penawaran%20Tahun%202011/Jalan%20Usaha%20Tani%20Leupung%20CV.%20MINA%20JAYA.xls" TargetMode="External"/></Relationships>
</file>

<file path=xl/externalLinks/_rels/externalLink125.xml.rels><?xml version="1.0" encoding="UTF-8" standalone="yes"?>
<Relationships xmlns="http://schemas.openxmlformats.org/package/2006/relationships"><Relationship Id="rId2" Type="http://schemas.microsoft.com/office/2019/04/relationships/externalLinkLongPath" Target="file:///F:/WO%20U%20BIREUEN/DINKES%20BIREUEN/ANALISA%202013%20(TERBARU%20THN%20ANGGARAN%202015)/DATA/DATA%20PEUSAHAAN/TAHUN%202012/KABUPATEN%20BIREUEN/KONSULTAN/DINAS%20PENDIDIKAN/EE%20PAGAR%20ASKIYA/REVISI/Eri%20%20Mitra%20%20Kampus%20Penawaran/Garot/RAB.%20CV.%20MONITA.xls?718D89BC" TargetMode="External"/><Relationship Id="rId1" Type="http://schemas.openxmlformats.org/officeDocument/2006/relationships/externalLinkPath" Target="file:///718D89BC/RAB.%20CV.%20MONITA.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F:/BANG%202006/PEN%202006/HAR-II-I/CEMEMEH%20A..H/PENAWARAN/oe-2004/Penawaran%202004/BANG-01%20B/pen-01b.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H:/2-CONSULTANT-MONTHLY/Package-1/1-SUPARMAN/Package-I-ADHY%20KARYA/Data-130106/Documents%20and%20Settings/Toshiba/My%20Documents/RAHMAD%20H/JICS/2-BID-JICS%200708%2024%20oct.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Assosiation%20Data/Vinot/08%20DED%20SImalungun/Vinot/03%20Simalungun%20Project/About%20Hitungan/Hitungan%20Reservoar.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H:/2-CONSULTANT-MONTHLY/Package-1/1-SUPARMAN/Package-I-ADHY%20KARYA/Data-130106/Documents%20and%20Settings/Toshiba/My%20Documents/RAHMAD%20H/JICS/flooddyke.xls" TargetMode="External"/></Relationships>
</file>

<file path=xl/externalLinks/_rels/externalLink130.xml.rels><?xml version="1.0" encoding="UTF-8" standalone="yes"?>
<Relationships xmlns="http://schemas.openxmlformats.org/package/2006/relationships"><Relationship Id="rId1" Type="http://schemas.microsoft.com/office/2006/relationships/xlExternalLinkPath/xlPathMissing" Target="YMPI-II-JO.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Tifico-newoffice,R1.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AFORM-BQ.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Rianto/tender/DATA%20TENDER/J-Tukad%20Bangkung/BQPAKET5.XLS" TargetMode="External"/></Relationships>
</file>

<file path=xl/externalLinks/_rels/externalLink134.xml.rels><?xml version="1.0" encoding="UTF-8" standalone="yes"?>
<Relationships xmlns="http://schemas.openxmlformats.org/package/2006/relationships"><Relationship Id="rId2" Type="http://schemas.microsoft.com/office/2019/04/relationships/externalLinkLongPath" Target="file:///C:/DINAS%20IKAN%20ACUT/APBN%20PITAP%202015/POKLINA%20RAJA%20SABI/TERMINAL%20BARANG%20KOTA%20LHOKSEUMAWE/Documents%20and%20Settings/End%20User/My%20Documents/DATA%20PROJECT/YKPI%20PROJECT%20RECONSTRUKTION%20SDN/SDN%2098%20LAMPASEH/PROGRES/Progres%2040%25/Progres%20G%20B?6952D8CA" TargetMode="External"/><Relationship Id="rId1" Type="http://schemas.openxmlformats.org/officeDocument/2006/relationships/externalLinkPath" Target="file:///6952D8CA/Progres%20G%20B"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RAB-PANTURA-LJB-PEK-ADD.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KUALA%20TUHA%20LAMI%20ROAD/RAB/RAB%20TUHA%20-%20LAMIE.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Server01/markkont/Marketing%202004/Kantor%20Wapres%20B/data%20proyek%20PT%20JAM%20ME/Bekasi%20ME/Proyek%20Bekasi%20ME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E:/02project_arch/pertamanan2/LAPANGAN%20kEDINDING/laporan/PART%202%20to%20Mas%20Rio/Hendy/lapangan%20mundu/DLL/F.i.l.e/2005/FISIK/BM/(01)%20BM-JMB.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I:/PROYEK%20JALAN/MDF-IRFF/Jalan%20JK7.07/3-DIV7.XLS" TargetMode="External"/></Relationships>
</file>

<file path=xl/externalLinks/_rels/externalLink140.xml.rels><?xml version="1.0" encoding="UTF-8" standalone="yes"?>
<Relationships xmlns="http://schemas.openxmlformats.org/package/2006/relationships"><Relationship Id="rId1" Type="http://schemas.microsoft.com/office/2006/relationships/xlExternalLinkPath/xlPathMissing" Target="a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3.%20Pemb.%20Jembatan%20Krueng%20Keumireu%20Kab.%20Aceh%20Besar.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H:/Tender%20Divisi%20III/TENDER%20IN%20PROGRESS/KOMERING/DC%20KOMERING%20ICB3_24807Final.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E:/DINAS%20BINA%20MARGA%202011/PT.%20BHP%20(%20Jembatan%20Simeulue%20)/DATA%20APBA%202008/MASTER%20DATA%20LELANG%202008/MASTER%20-%20OE%202008%20(Blm%20Pasti)/OE-ECR3%20New%20tgl%2028Nop/3-DIV7a.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koswara/PENGOLAHAN%20DATA%20PENAWARAN/Drainase/Drainse%20Lamtengoh/07/MISC/Congviec/Tam.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Data%20FLASH/256%20MB/KSH%20Bireuen/KSH%20Kuta%20Cot/4-BASIC.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DATA%20PROYEK/DATA%20PROYEK%202009/ACEH%20UTARA%202/MC%20TAGIHAN/MC-01%20ACEH%20UTARA%2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DATA%202009%20DAN%202010/Jembatan%20Beureunun/Pemb.%20Jembatan%20Beureunun%20Tahap%20I%20(%20PT.%20Yos%20&amp;%20Sons)/5-ALAT.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C:/KIMPRASWIL/dki/DC-FO-KAMAL-REV-KABAG-ADD-GIRDER.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4.%20Bireuen%20(Jembatan%20Keude%20Jenieb).xlsx"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D:/Lomba/CPPC%202022/Perbaikan%20AHSP%20RENCANA%20Flyover%20Madika%20CPPC%202022.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DATA%20TAHUN%202011/OE%202011/DATA%20PAKET%20JALAN/OE%20PERBAIKI/OE%20B.%20Kotacane-B.%20Sumut.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E:/job%202018/11.%20Penawaran%20Apaidar/attachments_2/BOQ%20siap%202008.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G:/RSU%20YULIDDIN%20AWAY/CV.%20MAJU%20SAHABAT%20TABINA/RAB%20Rumah%20Dinas%20Dokter%20dan%20Paramedis%20MSTB.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G:/BlackBerry/documents/TESIS/Rev%207/My%20Documents/RAYHAN%20DATA/DINAS%20KELAUTAN%20DAN%20PERIKANAN/LHOK%20BOM-%20CALANG/pen-colek.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2%20DAN%20BUCK%20UP%2002%20maret%20JLN%20CUNDA.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eru/A/Data/PENAWARAN/CIUMBELUIT/REV-4/ANLS-REV4.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Muara%20Enim%20Sp%20Sugihwaras%20DC%20FINA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Nur/d/PROYEK%202006/PUTARAN%202/SDN%20MARGOREJO%20V/KURNIA%20ABADI%2020%25/My%20Documents/B.Q_LANTAI%20KERAMIK-FAKULTAS%20HUKU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Users/toshiba/AppData/Local/Temp/BKPM/BQ%202007/BQ%20elektrikal%202007(%2024%20jan%202007).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Eri%20%20Mitra%20%20Kampus%20Penawaran/Garot/RAB.%20CV.%20MONITA.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E:/HASIL%20KARYA%20PAKET%2015%20REVESI%20ADEL/JL.ASEM%20III%20RW.02%20RT.10/JL.ASEM%20III%20RW.02%20RT.10/1.Jl.%20Menur%20115%20RT%2006%20RW%2001/RAB/m3%20Jl.%20Menur%20115%20RT%2006%20RW%20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E:/DUKUMEN/B_tiar/Dinsos/Rehab%20LBK_Singkil/DATA%20KERJA/Kontraktor/B_Romy/2011/Gedung%20Serba%20Guna%20W_Keliling/FIRMAN/KODYA-BRR%202006/KODYA-2006/MANDIRI-Lamie.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Documents%20and%20Settings/ACER%20TM/My%20Documents/oe-2004/Penawaran%202004/BANG-01%20B/pen-01b.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G:/BlackBerry/documents/TESIS/Rev%207/GUB-WINGKIRI-KAYASA/NAKHLA%20SAMPURNA/oe-2004/Penawaran%202004/BANG-01%20B/pen-01b.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Mitra-febri/data%20(d)/DATA-DATA/ITS/KERETA%20API/SONDIR-FRICTO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PERHUBUNGAN/PT.%20Pelita%20Nusa%20Perkasa/Paket%20LBT-03%20C%20(PNP)/TIME%20LBT%2002%20C.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Mesrv/ME%20Database/A%20Project/VARIOUS-FILE/FORMAT_BQ/AFORM-BQR.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E:/PERHUBUNGAN/PT.%20Pelita%20Nusa%20Perkasa/Paket%20LBT-03%20C%20(PNP)/TIME%20LBT%2002%20C.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C:/SNRR%20DC%20Re.2%20(MAP%20JO)-2-baru.xlsx"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C:/FIR/SUMBER%20BATU/BANG%202006/PEN%202006/HAR-II-I/CEMEMEH%20A..H/PENAWARAN/oe-2004/Penawaran%202004/BANG-01%20B/pen-01b.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I:/PT.%20Pelita%20Nusa%20Perkasa/Paket%20LBT-03%20C%20(PNP)/TIME%20LBT%2002%20C.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J:/_%20PENAWARAN/_%20PENAWARAN/PT.%20Pelita%20Nusa%20Perkasa/Paket%20LBT-03%20C%20(PNP)/TIME%20LBT%2002%20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O:/DANIELTITIP..YO/4.%20GRAFIK%20KOMB%20AGG%20ATB%20(GAP).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My%20Documents/my%20job/rab/aceh%20utara%2017%20mei%202007/lama/BOQ%20JALAN%20Mns.%20Ude%20Glang%20-%20Glong.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Analisa-ubp.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TITAB_HK_WK_JO/1%20NTFS(DATA)/BJ-1/Intern/Draft%20APP%204%20Feb%20jam%2017/APP%20Bojonegoro%20JO-Ujang.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G:/Documents%20and%20Settings/End%20User/My%20Documents/DATA%20PROJECT/YKPI%20PROJECT%20RECONSTRUKTION%20SDN/SDN%2098%20LAMPASEH/PROGRES/Progres%2040%25/Progres%20G%20BR%20mgg%207.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G:/AXIOO/HUTAMA%20KARYA/ADMINISTRASI/My%20Documents/DATA/PROYEK/BUILDING/Lab-School/Mech_Breakdown_Formula.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G:/BlackBerry/documents/TESIS/Rev%207/GUB-WINGKIRI-KAYASA/Documents%20and%20Settings/acer/My%20Documents/Pasyaat%20Sementara/Contoh%20Analisa.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F.i.l.e/2005/FISIK/BM/(01)%20BM-JMB.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me2/(D)%20DATA/My%20Documents/DATA%20LELANG/CV.%20PADUSIKU%20RATNA%20UTAMA/BINA%20MARGA/RAB%20JALAN%20P.27.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D:/DATA%20BOB/Kuliah%20Semester%206/Capstone%20Design/MK/Perhitungan%20MK%20Capstone/AHSP%20BINA%20MARGA%20PERMEN%20PUPR%20NO%201%20TAHUN%202022%201.1.xlsx"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E:/PROYEK%20JALAN/MDF-IRFF/Jalan%20JK7.07/3-DIV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E:/RAP/ALISA-RAP.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PT.%20PIYEUNG%20JP/BRR%20ACEH-NIAS/DINAS%20BINA%20MARGA/JLN%20&amp;%20JMBTN%20WIL%20I,%20II,%20IV%20&amp;%20V%20('08%20&amp;%20'09)/PT.%20RRRWB/PEMB.%20JL%20TRUMON-BULOH%20SEUMA%20(BANG-105)RRRWB%2081%25.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F:/ENGINEER/JOB%202019/10.%20JOB%20PENAWARAN%20LPSE%20ACEH/1.%20jEMBATAN%20GAJAH%20GEUJUET/penawaran%20gajah%20cv.%20rabo%20perkasa/D.%20rab%20penawaran%20jembatan%20ok2.xlsx"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G:/TKGN/JP%205.07-NEW.FEB/MC%2001-13/MC-09/A-Toel/File'2006/Atoel%2006/Laporan%20harian%20Mnasah%20Moun'06/Data2%20MMon%202007/A-Toel/File'2006/Atoel%2006/laporan%20harian%20'06/Anl.Tawar'200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E:/Binlak%202006/OE%20Anjo%20Tahap-3%20(2004).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Asd/D/asu/sampuls.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PROJECT%20Doect%20-TAHUN%202006/PROJECT%20LAMBUNG%20(L3)/CCO,SCHDUL,%20LAP%20MINGGUAN/CCO%2008/CCo%20LAMBUNG.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E:/CADANGAN/time%20schedule%2011%20mei%2007.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C:/My%20Documents/IREP-2/PACKAGE%20JK.14.07/MC%20PAYMENT/Documents%20and%20Settings/WIRATACO/My%20Documents/AIRPORT%202006/Software/OE-EE/1-BOQ.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G:/Documents%20and%20Settings/Administrator/Desktop/MDF/JK10.07/BQ%20JK9.%2007.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C:/Waskita/Tender%20Anggaran/RAWA%20BUAYA/Penawaran/Mas%20Dwi/Titip/MAPP%20FO%20Rawa%20Buaya%202010.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Documents%20and%20Settings/User/My%20Documents/BQ%20rUSUN.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A:/BIEC2/DATA2002/HAR/SAMPANG/COV-SID.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Metode/D/INDAH/Proyek/Sumber%20Jaya/Hotel%20Nuansa/ME%20Hotel%20Nuansa(new)%20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H:/TENDER_2010/ROAD_TOLL/RAB%20FO%20RW%20BUAYA-24.03.10%20koreksi%20Aritmatik.xlsx"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C:/FLOODWAY%20DYKE/MOVINGIN/Divisi%20III/Anggaran/WilayahII/EPC/Chengda%20Cilacap%20PLTU/Chengda%20Cilacap%20PLTU%20Final%20DC.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H:/TENDER_2010/BANGUNAN%20AIR/DRAINAGE/RAb_26MARET2010/RAB%20FPUD_PACKAGE_II_26March2010_FINAL_TERPAKE.xlsx"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F:/pen-colek.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F:/Project%20Document's/All%20About%20-PENAWARAN-/Pengamanan%20Tebing%20Sungai%20Kr.%20Peureulak%20Pasir%20Putih/Dokumen%20Biaya%20dan%20Teknis/RAB%20(Excell%202003).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Station42/c/My%20Documents/acd/PATI-REMBANG/PATI-RMBG/DC%20AM-02(baru).XLS" TargetMode="External"/></Relationships>
</file>

<file path=xl/externalLinks/_rels/externalLink204.xml.rels><?xml version="1.0" encoding="UTF-8" standalone="yes"?>
<Relationships xmlns="http://schemas.openxmlformats.org/package/2006/relationships"><Relationship Id="rId1" Type="http://schemas.microsoft.com/office/2006/relationships/xlExternalLinkPath/xlPathMissing" Target="5-Analisa%20Peralatan"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G:/RAB%20KONTRAKTOR/PEMBANGUNAN%20JALAN%20(%20PERKERASAN%20)/RAB%20Jln%20Usaha%20Tani.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Joem/DATA%20(D)/02.%20DATA%20TAHUN%202007/02.%20PPI%20KUALA%20TARI/Rab%20Pelabuhan%20Tapaktuan%20REVISI.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J:/EE%20+%20BQ.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E:/Penawaran%20Lelang%202005/A.4.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G:/plastdisk/MUL%20DATA/Public/B.%20JOEL/CV.%20BEUSAREE%20JAYA/DINAS%20KESEHATAN/PUSKESMAS%20KURENG%20LUAS.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01.%20DATA%20JOEM/master/ONE/data-gw-coy/kntrktr/Kharisma/SMP%20Peudawa/RAB.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H:/01.%20DATA%20JOEM/master/ONE/data-gw-coy/kntrktr/Kharisma/SMP%20Peudawa/RAB.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F:/DOKUMEN%20RUKOH/PROYEK%20RUKOH/PROYEK%20RUKOH/MC-0%20&amp;%20CCO/PERHITUNGAN%20CCO1/Analisa%20harga%20satuan%20untuk%20susoh1.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IRIGASI%202008/RAB%20SALURAN%20SEKUNDER%20BINTANG%20BBt.13-BBt.15.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G:/FRIEND/MONDAN/CV.%20Krueng%20Meuh%20Jaya/CV.%20TRI%20BINTANG%20_%20DINAS%20PERTERNAKAN%20(BNA)/CV.%20TRI%20BINTANG/Rab%20Gorong-Gorong%20ok.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Zeer-01/data%20(e)/Proyek%20BAL/PROYEK%20BAL/PROYEK%20CHF/DOCOMEN%20TENDER/RAB%20CHF%20TENDE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G:/Documents%20and%20Settings/microsoft/My%20Documents/UMCOR/VOL%203%20BQ/BQ%20SD%20PENITI%20FINISHING.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F:/Documents%20and%20Settings/End%20User/My%20Documents/DATA%20PROJECT/YKPI%20PROJECT%20RECONSTRUKTION%20SDN/SDN%2098%20LAMPASEH/PROGRES/Progres%2040%25/Progres%20G%20BR%20mgg%207.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F:/Documents%20and%20Settings/Acer/My%20Documents/RAB%20CAMPUR/BQ%20PASAR%20BUAH%20final2.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E:/ZULVAN/PENAWARAN/2011/WWW.Memes.Com/Exel/MA/JCAR/RAB%20JC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Engineering/QA/Form%20Report/BT.%20Hari/DC%20Pkt-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Users/toshiba/AppData/Local/Temp/WINDOWS/TEMP/DATA/RS-AL/JKT-KEP.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G:/AXIOO/HUTAMA%20KARYA/ADMINISTRASI/Bid%20KIDS/OE%20KUTABULUH/Penawaran%20Kuta%20Buluh.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C:/EMA/Ema/TENDER/Jalan%20&amp;%20Jembatan%20Sumut/BQ%20Pemb.%20Jalan%20Bts.%20Lab.%20Batu%20Asahan-R.%20Prapat-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JOB/Ivan%20Files/RAB/Irigasi/Irigasi%20Alue%20Raya.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Administrasi/d/Rab2005/DPR%20GRESIK/DPRD%20ku.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I:/WVI/Bangunan/Volume/Volume%20Jen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Div2-hadi/jl.%20mewek%20-/My%20Documents/apron.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E:/PT%20ATJEH%20DESIGN%20ENGNIEERING/DESIGN/JEMBATAN/2012/Paket%2032-APBNP/EE%20PAKET%2032/12.%20ALUE%20NIRAH/PROYEK/Paket%2014%20(Jembatan)/DLL/ALUE%20IGEUH%20OKE%201/1-BOQ.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J:/EDI%20PELAKSANA/CAMPUR/KUALA%20TUHA%20LAMIE%20ROAD/RAB/RAB%20TUHA%20-%20LAMI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A:/DATA%20TENDER/J-Tukad%20Bangkung/RAP-PKT1.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Kualatuha-lamie/volume%20selected/EDI%20PELAKSANA/CAMPUR/KUALA%20TUHA%20LAMIE%20ROAD/RAB/RAB%20TUHA%20-%20LAMIE.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Stream/data%20(d)/My%20Documents/Camat%20KSB/rab%20SKW%20kosong.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ajulmati/RAB-PENAWARAN-BAJULMATI-final-terakhir.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ajulmati/TAWAR-BAJULMATI-DC-0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HARDISK%20BUDI/Tender/LG%20-%2003B/JALAN-LG-03B-REVISI%20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C:/HARDISK%20BUDI/Tender/BANG%20-%2012%20A/JALAN%20SINABANG-SIBIGO-BIGO-LEWAK%20(REVISI).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Woxs/Nyambut%20(D)/Project/Timika%20H-SP.2/exmp.Laporan%20Akhir%20Tarakan/Lamp%201.%20RAB/RAB_TARAKAN_TOTAL_BINALATUNG-JUATA.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G:/MY%20dokoment/STEF/Copy%20of%20daftar%20kuantitas%20harga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C:/HARDISK%20BUDI/Tender/Seulimum%20-%20Jantho/JALAN-REVISI%203.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RAP/ALISA-RAP.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A:/WINDOWS/Temporary%20Internet%20Files/Y53D5XGQ/RAP/ALISA-RAP.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F:/the%20job%202013/mushola%20lampasi%20engking/Tender/P033-3%20Surade%20Tegalbuleud.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E:/TENDER/SRRP/Rab-Karo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A:/My%20Documents/PROYEK%20BINA%20MARGA/PROYEK%20WONOKROMO/MLIRIP-LEGUNDI.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H:/CIPTA%20KARYA%20ACEH/BANDARA%20REMBELE/CONTOH/Rab%20PT.%20CKA%20(BRR-JK%2002%20PD).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E:/TENDER/REMBELE/Tender%20BRR%20Jalan%20(Banda%20Aceh)/Tender%20BRR%20Kab.%20Pidie/Paket%2001/Rab%20PT.%20CKA%20(BRR-JK%2001%20PD)%20Alternatif%202.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BQPAKET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C:/Data%20Waskita/Proyek/Cijago%20Sie%20I/DC_RAB/RAB%20CIJAGO%20WK%20-%20Seksi%20Timur%20255%20M%20Final.xlsx"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E:/DATA%20PENTING/Penawaran%202006/PAKET%20B'%20FAUZI/1-BOQ1.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Users/Toshiba/AppData/Roaming/Microsoft/Excel/PU%20ACEH%20UTARA/BOQ%20JALAN%20SP%20KERAMAT-B.RAYA%20MANCANG.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F:/BANG%20BOY/ZIYAD%20(E;)/JLN/1-BOQ%20JL%20I.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E:/My%20Documents/CyberLink/LAP.%20MGGAN%20PAKET%2011/ADB%20Banda-Kr%20Raya%20Paket_11%20rev%20again.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G:/plastdisk/MUL%20DATA/Public/B.%20JOEL/BRR%20NAD%20NIAS%202006/BRR%20NAD%20NIAS/PEMECAH%20GELOMBANG/BRR%20PANTAI%20TAPAKTUAN/BRR-PENGAMAN%20PANTAI%20TAPAKTUAN%20RAHMAT%20TAMITA.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E:/FD-I.ONES/BEPE%20FILE'S/MASTER%20ANALISA-IONES/ANALISA%202005%20ASLI/6-AGGR.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Abad/DATA%20PROYEK/DATA%20PROYEK/DATA%20PROYEK%202008/JALAN%20CUNDA/PERHITUNGAN%20CCO%20BANG%20O3B/BACK%20UP%20DATA%20CCO%20ke%203.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User-pc/DATA%2020011/Paket%2002/RAB%20RUMAH%20DUAFA/Documents%20and%20Settings/Administrator/Desktop/Amos%20titip/BQ%20RUSUN%20JAMBI%20OPTIMASI%20-%20FINAL-1.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Bita_nt1/bq/BQ/99-952/SEKONGKANG/E20-02Guest%20House.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C175F13/NTC_Arjuna%2062_Institut%20Teknologi%20Sepuluh%20Nopember_BOQ%20Proyek%20iCELL.xlsx"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TENDER_2010/JETTY/NAGAN%20RAYA%20COAL%20IMPORT%20JETTY%20PLTU%202X110MW/DC_25JANUARI2010/DC%20PLTU%20NAGAN%20RAYA%20SINOHYDRO_25JAN2010_FINAL.xlsx" TargetMode="External"/></Relationships>
</file>

<file path=xl/externalLinks/_rels/externalLink260.xml.rels><?xml version="1.0" encoding="UTF-8" standalone="yes"?>
<Relationships xmlns="http://schemas.openxmlformats.org/package/2006/relationships"><Relationship Id="rId1" Type="http://schemas.microsoft.com/office/2006/relationships/xlExternalLinkPath/xlPathMissing" Target="RAB%20LANTAI%203-4%20A%20DANA%202M150J%20REVISI.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E:/JOB%202019/4.%20PENAWARAN%20JEMBATAN%20LAWE%20NATAM/PROSES%20PENAWARAN/neraca%20dll.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STATION43/C/1_Tosan/GEDUNG/2Tangerang/JKMP/Jim%20Candra/Jim%20House%20ref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E:/Doc/QUANTITY/AHS/Laporan%20Paket%201/6EE/10Fly%20Over/cdoc/kaltim/My_RAB2.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PERENCANAAN/Rab%20PLPK/DURP-TAPAKTUAN-2002.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E:/i_h/Analisa%20(H).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DATA/Dayan/Dayan_1/BUNGKAL/ANALIS~2.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C3/data%201%20(d)/PEGIRIAN%20PROJECT/CV.%20TECTONIA/SAL%20PEGIRIAN/SCHEDULE%20completed%203,5%20months.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E:/ZULVAN/PENAWARAN/2011/Documents%20and%20Settings/user/My%20Documents/IRFAN%20CASANOVA%20AG/Rab%20TENDER%20PU%202005/JBT%20Laga%20Batang%20Ku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C:/Documents%20and%20Settings/Achmad%20Purwadi/Local%20Settings/Temp/PLTU/Indirect%20Cost%20PLTU%20Kalteng.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G:/plastdisk/MUL%20DATA/Public/B.%20JOEL/KHALIS/penawaran%20akper%20as.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RAB_%20ARSITEK_RC_r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C:/Pengawasan%20BRR/Kantor%20Pos%20Sigli/Rab%20Pos%20sigli%20baru.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TONI/kml%20ry/Oe-Rehap%20Apbn/Oe%20HAR%20VIII-2/3-DIV10.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G:/USULAN-2003/PERHUBUNGAN/PENGEMBANGAN%20FASPEL/HPS%20SIBIGO.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C:/PRIE/HIGHWAY/W2.I_JORR.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E:/AGUS%20KIYAT/DOK.%20FREE/PEMKOT%202013/PAK%205/PAKET%205%20FRONTAGE/frontage%20dona/07%20FISIK/1-PENGAIRAN/(PDAM)%20PT-PD%20MULYA.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G:/Bank%20Qi/Rizki%20Perdana/Penawaran%20&amp;%20lamp%20GAYOTAMA%20(G%20BERBANG-PAMEU)%20BRR-3-5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A:/DATA%20TENDER/J-Tukad%20Bangkung/PAKET4.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E:/DINAS%20BINA%20MARGA%202011/PT.%20BHP%20(%20Jembatan%20Simeulue%20)/OE%202007/PENINGKATAN%20KAB.%20ROHUL/38-DIV101a.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E:/RERE/LELANG/OE%20LBT%202005/OE-LBT%2003A%202005/3-DIV10.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RERE/LELANG/OE%20LBT%202005/OE-LBT%2003A%202005/3-DIV10.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C:/TITAB_HK_WK_JO/DC%20Dam%20Titab%20Waskita%2025%20nop%20%20930am%20zone%205%20blasting%20full_terpakai!!!.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Pc7/D/ISTAKA%20KARYA/Tender%20Wil1/Tender%20Gedung/Market%20Peunayong/Data%20%20Fille/Tender%202005%20Aceh/BQ-PQ%20&amp;%20Metod%20-%20M/PQ%20&amp;%20BQ%20-%20Kr-Jreue/Bq-Irigasi%20Jreue.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OJONEGORO-CIVIL-BJ1/RAB%20Bojonegoro%20Barrage1.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JN%2054/kontrak/Documents%20and%20Settings/Ir.%20T.%20Faisal%20Lizam/My%20Documents/DATA/R%20A%20B/RAB%20BINA%20MARGA%202004/Penawaran%2007-a%20Prin.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YPass%20Channel%20Kelud/ByPass%20Channel%20FINAL.xlsx" TargetMode="External"/></Relationships>
</file>

<file path=xl/externalLinks/_rels/externalLink287.xml.rels><?xml version="1.0" encoding="UTF-8" standalone="yes"?>
<Relationships xmlns="http://schemas.openxmlformats.org/package/2006/relationships"><Relationship Id="rId1" Type="http://schemas.microsoft.com/office/2006/relationships/xlExternalLinkPath/xlPathMissing" Target="Tuban-Bulu.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BQPAKET5.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F:/H%20E%20R%20I/DIK%20PORA/SEKOLAH%20TERBAKAR/Rehab%20SMUN%20Meukek.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F:/H%20E%20R%20I/DIK%20PORA/SEKOLAH%20TERBAKAR/Rehab%20SMUN%20Bakongan.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F:/DATA%20PENAWARAN/RAB%20BINAMARGA/RAB%20PENAWARAN%20JALAN%20LHK%20DAGANG.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192.168.0.21/(d)%20data/Project%20Aceh%202009/RAB%20MESJID%20ALMUSTAFA%20DESA%20PULO%202%20IE%20EDIT.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G:/plastdisk/MUL%20DATA/Public/B.%20JOEL/CV.%20INTAN%20YOHANA/JALAN%20LINGKAR%20PENDOPO/Jalan%20Lingkar%20Pendopo%20Intan.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SCHEDULEFIX.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F:/DATA%202/Data%20Skripsi/Dat/PENAWARAN/LCB%20ADB%20D.I%20Babah%20Rote%20PT.%20RIKAKO.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E:/_RAB%202009_/RAB%20APBA%202009/TENDER%20SDA%20(TAHAP%202)/OBET%20RAB/SAL.%20DAKA%20ADAN/PENAWARAN/CAMPURAN/PQ%20&amp;%20BQ/CAMP.%20RAB/FB"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A:/SD%20UNGGUL%20OK.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Kontrak/kontrak%202003/My%20Documents/Abtar%20Adabi/Penawaranke.PU.EdisiAkhir.Rev.1.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H:/UMUM/Campuran/Harga%20Satuan%20Depok/HARGA%20JADI%20JANUARI%202004.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C:/Users/DELL/Downloads/MC%20-%200%20CA%20-%20MD%202015%20-%204%20-%20AWAL.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ata%20hindro%201/penawaran/kupang%208/rab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Personal%20&amp;%20Project%20Folder/DED%20SIMALUNGUN%2028%20Agust/Tanah%20Jawa/Assosiation%20Data/Vinot/08%20DED%20SImalungun/Vinot/03%20Simalungun%20Project/About%20Hit"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C:/DC%20BAGAN%20BATU%20re3-reWHA.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0)%201.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G:/plastdisk/MUL%20DATA/Public/B.%20JOEL/CV.%20BEUSAREE%20JAYA/BMG%20CUT%20ALI/BMG%20&amp;%20LAP%20TERBANG%20CUT%20ALI2.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PAKET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E:/iwan_hoe/DED%202006/Kalimas%20Baru%20II/RAB%20Sal.%20Kalimas%20Baru%20II.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Documents%20and%20Settings/MUSNIANSYAH/Application%20Data/Microsoft/Excel/Master%20Anggaran.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G:/Documents%20and%20Settings/Acer/My%20Documents/PT.%20BUMOE%20ACEH%20RAYA_ok/ACEH%20JAYA/BoQ_A.Jaya_SMAN1_Krg.Sabee.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C:/Data%20Pentinggggg/Penawaran%202009/Pengairan/Offica/Kantor/Penawaran%202007/Paket%20D.I%20LHOK%20GUCI%20PAKET%20-%20II%20ANISA%20PRINT.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C:/WINDOWS/Temporary%20Internet%20Files/Y53D5XGQ/My%20Documents/Natal-2002/RAP/ALISA-RAP.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Mesrv/me%20database/My%20Documents/ohji%20backup/illumination-MAUK.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G:/MARZUKI/PENAWARAN%20PROYEK/Penawaran%202007/Paket%20Aceh%20Utara/Irigasi%20Kr.Pase%20Kn/Penwr.D.I.%20Pase%20K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A:/cv/My%20Documents/PROYEK%20PENGAIRAN/PENGAIRAN/P3KT%20PENGAIRAN.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Dadu/dadu%20D/LAPORAN%20CIANJUR/Laporan%20progress/Laporan%20Bulan-1/Data%20Laptop/FILE%20(G)/Proyek%202008/2008%20Bapusda/LEBEL%201/rAB%20&amp;%20bQ/Rab%20PaMdK.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G:/Iwan%20File/BQ-PT.%20Prhs%20Gas%20Negara.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J:/FINAL%20MC%20JNB3/RAB-ADHI.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DATA%20TENDER/J-Tukad%20Bangkung/BQPAKET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C:/Master%20Anggara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OE/OE%20GEDUNG/OE%20Gd%20Kesehatan/RAB%20revisi%20kes.%202006-ok%20terakhir.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D:/DATA%20BOB/Kuliah%20Semester%206/Capstone%20Design/Bahan/AHSP%20SNI%202020/Ahsp%202016.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My%20Documents/yayankh/My%20Documents/WIDYA/PROYEK%202002/Bag%2002/OE/gapur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Asd/D/PEKERJAAN/PAK%20BILLY/Paket-Pekerjaan/BAGIAN%20PEMERINTAHAN/PEMBANGUNAN%20KANTOR%20KEL.%20GADING%20-%200301.0001.017/kel_moro_100%25_OK.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E:/ZULVAN/PENAWARAN/2011/WWW.Memes.Com/Exel/DPU/2006/Data%20P/Waris%20Kesayangan%20Lamp..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E:/Data%20September/DAS%20AKHIR/New%20Folder/Krueng%20Keureto%20(Printed).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Danilpatner/data%20(d)/PROYEK/Bagan%202003/data/PKHERAN/pemasaran/AMIK/letung12juni.dc.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F:/Hdr_ST@Datakoe.Com/datanasrul/ADM/PORDA%20MARET%202002%20SEMI%20FINAL/K%20Tanjong/Poelkerja/RAB%20Coll/Rab%20UGD.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E:/Pak%20Muhammad/MHD%20(Rab%20Kon%20Penawaran)/Pak%20Muhammad/RAB%20EE%201%20%20IGD%20RSU%20Sigli.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F:/RKB%20REVISI%20BARU%201/RKB%20REVISI%20TERBARU.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F:/Documents%20and%20Settings/Acer/Desktop/RAB_%202013/ALFIZ/PERKUATAN%20TEBING%20SUNGAI%20LAWE%20BULAN%20A.%20TENG/PERBAIKAN%20KRUENG%20SUNGAI%20LAWE%20BULAN%20A.%20TENGGARA.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F:/DOKUMEN%20RUKOH/PROYEK%20RUKOH/PROYEK%20RUKOH/MC-0%20&amp;%20CCO/PERHITUNGAN%20CCO1/Documents%20and%20Settings/Portege/My%20Documents/DATA%20adi/DOKUMEN%20SUSOH/BoQ/RAB%20TAPAK%20TUAN.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C:/TITAB_HK_WK_JO/TENDER%20IN%20PROGRESS/TENDER%20TAHUN%202008/Analisa%20Pekerjaan%20Sipil.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G:/My%20Documents/analisa%20-dak-2003.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I:/DATA%20KERJA/Kontraktor/B_Ichwal/Penawaran%202010/Penawaran%20Lawe%20Alas%202.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C:/DINAS%20IKAN%20ACUT/APBN%20PITAP%202015/POKLINA%20RAJA%20SABI/TERMINAL%20BARANG%20KOTA%20LHOKSEUMAWE/Documents%20and%20Settings/microsoft/My%20Documents/UMCOR/VOL%203%20BQ/BQ%20SD%20PENITI%20FINISHING.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E:/B%20O%20W/ANALISA%20BOW.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H:/JORR-W1/JORR%20W1%20Februari%202009/Internal/My%20Documents/Data%20%20Proyek/jlpekan/ANA-ALAT.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E:/DATA%20BARU%202001-2002/RAB%20DIP%202002/Krueng%20Tamiang%20alt.%20I.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Asd/D/arek%20kantor/CO2/SDN%20KEDURUS/2%20GUDANG%20DAN%20KM_TERBARU.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II/Jetty%20Kr.%20Idi%20Lanjutan.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ATA%20TENDER/J-Tukad%20Bangkung/ANALISA-UB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BANDA%20ACEH%202005/DI%20PANTEE%20LHONG.xls" TargetMode="External"/></Relationships>
</file>

<file path=xl/externalLinks/_rels/externalLink343.xml.rels><?xml version="1.0" encoding="UTF-8" standalone="yes"?>
<Relationships xmlns="http://schemas.openxmlformats.org/package/2006/relationships"><Relationship Id="rId1" Type="http://schemas.microsoft.com/office/2006/relationships/xlExternalLinkPath/xlPathMissing" Target="Tol%20Lingkar%20Luar%20Jakart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RAP/ALISA-RAP.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H:/NOVENA/waskita/DC%20Karawang/attachments_10_21_2009/DC%20FO%20ANGKE2.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H:/New%20Folder/BRR/Rehabilitasi%20Jaringan%20Irigasi%20Kr.%20Tiro/PT.%20CKA/Rehab%20Jaringan%20Irigasi%20Kr.%20Tiro%20(CKA).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O:/KEGIATAN%202005/PERENCANAAN/ANALIS%20-2006.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G:/RAB/Argyre/RSJ%20Rab%20Revisi%20Mur/Perhit%20Besi.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G:/RAB/Argyre/RSJ%20Rab%20Revisi%20Mur/drive%20D%20Ganessa/GANESSA/DATA%20MASING-MASING/MURSALIN/Perhitungan%20Volume/RAB_Kimpraswil.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E:/ZULVAN/PENAWARAN/2011/My%20Documents/BIDANG%20PENGAIRAN/A.%20Firdaus/RAB%20DAK%202003.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H:/Cinere%20Jagorawi/April%202008/DC%20CIJAGO%207%20April%2008.xlsx"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J:/RAB-ADHI.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cv/My%20Documents/PROYEK%20P3KT/PROYEK%20TUBAN/JALAN/PROYEK%20NGAJUK/NGANJUK.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C:/DC-JBT-SDBRG-RCBUAYA-KOREKSI-KABAG.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H:/B.%20ARSIP%20PT.%20JPK%20LAMA/PENAWARAN/nova.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C:/Documents%20and%20Settings/Administrator/My%20Documents/Copy%20of%20Rheng%20Krueng/Hanya%20utk%20Lampiran%20RAB,%20Beuracanvv.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C:/6.L%20E%20P/LEP%20KIRIM%20JAKARTA/Musik/My%20Documents/BKT/TEKNIK/SUBKON/BA%20PRESTASI%20SUBKON.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Station45/estimating/Sipil/Irigasi/Sumbawa/Batu%20Bulan%20kiri%20(CP-4)/Direct%20Cost/DCost-4.xls" TargetMode="External"/></Relationships>
</file>

<file path=xl/externalLinks/_rels/externalLink359.xml.rels><?xml version="1.0" encoding="UTF-8" standalone="yes"?>
<Relationships xmlns="http://schemas.openxmlformats.org/package/2006/relationships"><Relationship Id="rId2" Type="http://schemas.microsoft.com/office/2019/04/relationships/externalLinkLongPath" Target="file:///E:/unggahan/Penawaran/DOKUMEN%20RAB%20SUNGAI%202013/Perbaikan%20Tebing%20Sungai%20Waih%20Tripe%20Desa%20Pulo%20Gelime%20Dusun%20Rantau%20Panjang%20Kec.%20Tripe%20Jaya%20Kab.%20Gayo%20Lues/Owie/Penawaran/Satker%20BRR/DATA/ANJO4/My%20Documents/Data/Teknik/OWIE/RDUP%20LGS%20(2003).xls?5FCF85B1" TargetMode="External"/><Relationship Id="rId1" Type="http://schemas.openxmlformats.org/officeDocument/2006/relationships/externalLinkPath" Target="file:///5FCF85B1/RDUP%20LGS%20(2003).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F:/Data%20JUN/TENDER/JLN%20MALIKUSSALEH/RAB%20JLN%20MALIKUSSALEH.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L:/OE/OE%20PUTARAN%20PERTAMA/Aceh%20Barat/MY%20FILES/Wilayah%20IV/Boss/HPS%20LABUHAN%20HAJI.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Vira-ppn.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C:/ARIFIN/Arifin/draftoe/OE20/PERUBAHAN%20DRAFT%20OE%2018.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Kbc/Data%20(D)/Data/DATA/FERA's%20WORKS/DINKES%20A.%20BESAR/RAB%20DINKES.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G:/RAB%20KONTRAKTOR/rab%20kamal/TAHUN%202009/PROYEK%20RUMAH%20SAKIT%20JANTHO%20(%202009%20)/PAKET%20JP%20-%2027/RAB%20GEDUNG%20GIZI%20&amp;%20LOUDRY%20RSU%20JANTHO.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G:/R%20A%20B/TVRI/D_HANGGAR/Copy%20of%20BQ%201%20Hanggar%20Ok%202.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Administrasi/d/Rab2005/DIKNAS%20GRESIK%20LAMA%20tdak%20dipakai/DIKNAS%20GRESIK%20MURNI%20%202005/Kawisanyar.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E:/Master%20penawaran/Master%20Penawaran/jalan/BM-Vr-03.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H:/JORR-W1/JORR%20W1%20Februari%202009/Internal/DATA%20WASKITA/WILAYAH%20I/PROV.%20SUM-SEL/FO%20Simpang%20Polda/DC-FO%20Simp%20Polda%20Palembang-1%20Nov-Addum.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C:/SBY/SBY%20(F)/Tender/ACEH%20PKT%202%20JICS/BOQ%20Dyke%20Aceh%20Paket1&amp;2%20Draft%20Penawaran%20final_refsch.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V/Pengamanan%20Pasie%20Lhok%20Aron.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C:/Documents%20and%20Settings/MUSNIANSYAH/Application%20Data/Microsoft/Excel/RAB(WK)KalibumiXI.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O:/2%200%200%206/Bina%20Marga/Srondol-APBN/Pembangunan%2019%20Oktober/prembun-kutoarjo%2002.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me2/(D)%20DATA/PRAS/BJNEGORO/1894/gedung%20a,b,c,d,e,f/Rab%20Verifikasi%20Harga/Pemb.%20RSUD%20Bojonegoro%20F.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H:/DATA%20PROYEK/PBPP%20Wil-I/Penawaran%20PBPP%20wil-i%20Nad.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C4/d/kerja/Pengawasan/TAHUN%202007/BINA%20MARGA%202007/Banjir/SONY/BJR/KENJERAN%20I/MC%200%20KENJERAN%20I.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Endang/D/RSU%20PTNK/Suro-PNK%20030905/RSPI/EE%20RSPI%20040805.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C:/TITAB_HK_WK_JO/TENDER%20IN%20PROGRESS/Proyek%20Berjalan/Jetty%20TLA%20TLS/BOQ%20Jetty/PNWR%20Jetty%20%20Sibolga%20210508.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Server00/MarkKont/Marketing%202005/Kantor%20Pallazo%20Apartement%20Kemayoran/WINDOWS/TEMP/Copy%20of%20BQ-List.Elek.HYD.AC.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ATA%20BARU/PRIVATE%20PROJECT%202008/02.%20KANTOR%20POS%20LANGSA%20OK%20BB/KANTOR%20POS%20REVISI%20BANG%20IS/Putra/APWS/ANALISA/analisa%20coba.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G:/TKGN/JP%205.07-NEW.FEB/MC%2001-13/MC-09/A-Toel/File'2008/Atoel%20FILE/PROYEK%20NEW%20TOWN/NEWTOWNNN/RAB-BRR-NEWTOWN.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H:/Documents%20and%20Settings/TOSHIBA/Desktop/pen-colek.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Pc3/DATA-1%20(D)/data%20alief%20D/Mr.X/PENGAWASAN/PUSTU%20SIMOMULYO/REVISI/KANTOR%20LT.III/ENG.KMK/MASTER%20RAP/1.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C:/DINAS%20IKAN%20ACUT/APBN%20PITAP%202015/POKLINA%20RAJA%20SABI/TERMINAL%20BARANG%20KOTA%20LHOKSEUMAWE/Documents%20and%20Settings/Acer/My%20Documents/PT.%20BUMOE%20ACEH%20RAYA_ok/ACEH%20JAYA/BoQ_A.Jaya_SMAN1_Krg.Sabee.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O:/Titip2/MPR1%20Desember%202008/PROYEK%20ARIFIN/Kontrak/KONTRAK%20TAHUNAN/RAB%20SP%203%20SAMBOJ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Local%20Settings/Temporary%20Internet%20Files/Content.IE5/8LIZCPAN/Brow/My%20File/Proyek/umum/Scary/Est/Personal/GunD/CGS_SP/Cgs_sp.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H:/JORR-W1/JORR%20W1%20Februari%202009/Internal/KIMPRASWIL/dki/DC-FO-KAMAL-REV-KABAG-ADD-GIRDER.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PRD/RAB%20Jalan(asl).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C:/Penjara/PT.%20Budi%20Graha%20Perkasa%20Utama/file%20laptop/GUIDEN%20ANALISA%20SNI.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C:/proyek/My%20Documents/Buku%20Merah/NAD/1-BOQ.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J:/Backup%20data%20des%2007/Backup%20Flash%20%2018%20Agustus%202007/Penawaran%202/Data%203/Backup%20Flash/Penawaran%20Irigasi%20DUTA%20ARUN/master%20ALAT%20BERAT.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TOSHIBA/My%20Documents/Mdn-Pakam/Mdn-Pakam/DC1.WK-%20SR-NP-N5-45%25NK.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E:/Kantor%202012/Penawaran%20APBN%202013/PENAWARAN%20BANG-126%20Singkil%20-%20Buloh%20Seuma%20(%20Tahap%20I%20).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F:/DINAS%20PU/JALAN%202009/TENDER/REMBELE/Tender%20BRR%20Jalan%20(Banda%20Aceh)/Tender%20BRR%20Kab.%20Pidie/Paket%2001/Rab%20PT.%20CKA%20(BRR-JK%2001%20PD)%20Alternatif%202.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H:/My%20Project/Cijago%20Seksi%20I/Agustus%2009/Re-Tender%20Agustus%2009/DC%20CIJAGO%20Seksi%201%20INTERNAL%20Retender%20Agustus%2009%20review%20Sept%2009.xlsx"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A:/DATA%20PROJECT%20DISINI/ACHALIQ%20PROJECT%20FILE/ATD-PLAZA/EST.%20SERVICEHEATEXCHANGER-ATD.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E:/Data%20September/DAS%20AKHIR/New%20Folder/Krueng%20Alue%20kareng%20(Nisam).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BANTEN/DC-SOR-CILEG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E:/ZULVAN/PENAWARAN/2011/Kualifikasi%20Perusahaan/RAB%20Tebing%20Kr.%20Kluet%20II.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F:/old%20data/job/from%20flash/RAB%20JOE%20BARU/02.%20IKA.%20RAB.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Lu_thanh_binh/d/Luu_Tru/Ltb_ktkh/DZ220KV_Dau_Noi_sau_tram_500kV_Ha_Tinh/Gia_thau.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E:/PENAWARAN/2016/20%20jembatan%20jantho/DATA/Tris%20Proyek/FISIK/TAHUN%202005/Bina%20Marga/Suliki-Koto%20Tinggi%20Cs/Perhitungan%20Real%20Cost+BTL.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F:/Documents%20and%20Settings/ACER/Desktop/EE%20PU%20LHOK/RAB%20REVISI/My%20Documents/WINDOWS/Desktop/BAHMIR/msj-kr-sari.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H:/koswara/PENGOLAHAN%20DATA%20PENAWARAN/Drainase/Drainse%20Lamtengoh/07/MISC/DO-HUONG/GT-BO/TKTC10-8/phong%20nen/DT-THL7.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O:/Prembun-Kutoarjo/prembun-kutoarjo%2002.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Documents%20and%20Settings/All%20Users/Documents/SCHEDULE%20KONT%202006.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E:/DOCUME~1/ISHAK/LOCALS~1/Temp/Rar$DI00.234/OE%20Pemagaran%20Kantor%20Tempat%20Kerja%202006.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Japa/estimate/My%20Documents/Program%20Files/My%20Documents/RS.%20MMC%20Jakarta/Tender%20Paket%20Pekejaan/STP/BQ/2001/ITC_Bandung/ITC_BDG_Mechanical.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C:/TITAB_HK_WK_JO/JOB%20ITA/IRIGASI%20AIR/contoh%20RAB/RAB%20Gintung.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C:/TITAB_HK_WK_JO/DC%20Dam%20Titab_Pas_Buy_Back%20OK.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Documents%20and%20Settings/SAIFUL/My%20Documents/Cek%20tonn/PENAWARAN%20SALURAN%20PEMBUANG12.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C:/DATA%20TENDER/TENDER%20APBA%20BNA%202009/PEMB.%20JLN%20DUA%20JALUR%20KOTA%20LHOKSEUMAWE/PT.%20AJG/1-BOQ.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C:/HARDISK%20BUDI/Tender/D.I.%20JAMBO%20AYE/DI.%20Jambo%20Aye%20Revisi%201.xls%20(KG).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ITATS/ESTIMASI/RAB%20,ANALISA,BAHAN,UPAH.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E:/PENAWARAN/2016/20%20jembatan%20jantho/DOCUME~1/SLAMET~1/LOCALS~1/Temp/Penawaran%20KP.523%20Witayu.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B:/Penawaran%20P2JD-II%20Pariaman%20Paket%20VIII.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E:/PENAWARAN/2016/20%20jembatan%20jantho/My%20Documents/DATA/OECF/OP-08/Penawaran%20OP-08%20DGI.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http://mail1.plasa.com/2003-2004/KABAG.%20TU/Peserta%20Program/PP%202003-2004/DICA%202003-2004%20INDUK.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C:/Aceh/Muko-Muko%20Kanan%20Irrigation%20Sub%20Project%20PTSL.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F:/Rahasia/rab%20gabung%20jalan%20dan%20jembatan%20ORRY%201.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F:/DHIAN/ACEH%20UTARA/ADMINISTRASI%202009/OE%20PPTK%20WIL-ACEH%20UTARA%202009/ACEH%20UTARA-2/PEM.%20JALAN%20KABUPATEN%20ACEH%20UTARA-5%20GABUNGAN%20OKE/1-BOQ1.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H:/Tender%20akhir%20puasa/Lambuk%20proses/bq%20Lambhuk.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Kota%20Madya%20B.%20Lampung/EE%20DAK%20Kesehatan%202006.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G:/Documents%20and%20Settings/Acer/My%20Documents/RAB%20CAMPUR/BQ%20PASAR%20BUAH%20final2.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E:/Sianjo-anjo%20Thp%20III/Teknik/OWIE/OE%20Anjo%20(2003).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E:/Data%204/TENDER%20IRIGASI/Tender/LG%20-%2003B/JALAN-LG-03B-REVISI%202.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H:/DOKUMEN%20PRA-KUMUDO/SHEDULLE/SKL%201.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C:/HARDISK%20BUDI/Tender/DI.%20Jambo%20Aye.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E:/Documents%20and%20Settings/Acer/My%20Documents/DATA/Perhitungan%20bobot.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A:/WINDOWS/Temporary%20Internet%20Files/Y53D5XGQ/TENDER/SRRP/Rab-Karo4.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I:/MC%20UJUNG%20PACU/BACK%20UPDATA/BACK%20UP%20MC-01.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E:/PENAWARAN/2016/20%20jembatan%20jantho/DOCUME~1/SLAMET~1/LOCALS~1/Temp/Penawaran%20P2JK%20Agam%20Pincuran.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H:/Schedule%20Pelaksanaan%20Waduk%20Rajui%20Final.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E:/PENAWARAN/2016/20%20jembatan%20jantho/Data/PROYEK/KOTIF%20PRM/PHO/Data-data-Proyek/Batu-Sangkar/Time-Schedule/Paket%20VII/Penawaran%20P2JD%20II%20Tanah%20Datar%20Paket%20VII%20Baretta.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PROJECT%20Doect%20-TAHUN%202006/PROJECT%20JALAN%20SP.%20LAMBARO%20-%20SP.%20TNJUNG/ABT%20(08%20B)/MC%20ABT%2008%20B/MC02-08B.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K:/BBI%20PALAWIJA%20Tuah%20Alam/Penawaran%20BBI%20Tuah%20Alam.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F:/BACK%20UP%20DATA%20CK/PROJECT%20Doect%20-TAHUN%202006/PROJECT%20JALAN%20SP.%20LAMBARO%20-%20SP.%20TNJUNG/ABT%20(08%20B)/MC%20ABT%2008%20B/MC02-08B.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Ifah/PROYEK/Padang%20Airport/Padang%20mekanik/Newpdg01(ifa).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pelangi/My%20Documents/Project/Taiyo-Sinar/progress/My%20Documents/Masonry.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E:/PENAWARAN/2016/20%20jembatan%20jantho/Data/ADRIAL%20DOKUMEN/Paket%20Statika%202007/PAKET%20II%20TANAH%20DATAR_PEBANA.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JN%2054/kontrak/My%20Documents/DATA/R%20A%20B/RAB%20BINA%20MARGA%202004/Penawaran%20VI.3%20Prin.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H:/B.%20ARSIP%20PT.%20JPK%20LAMA/PENAWARAN/WIDYA%20PT/PNK%2017-K.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E:/PENAWARAN/2016/20%20jembatan%20jantho/DATA/PRIO-PSM.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C:/Yoez/Aceh%202/BQ-LG%2001%20A%20PANITIA-PST.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A:/WINDOWS/Temporary%20Internet%20Files/Y53D5XGQ/My%20Documents/Natal-2002/RAP/ALISA-RAP.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A:/WINDOWS/Temporary%20Internet%20Files/Y53D5XGQ/Yoez/Aceh%202/BQ-LG%2001%20A%20PANITIA-PST.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G:/PAHS2006/Copy%20of%20PAHS2006%20R2%20draft(MIS)new.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G:/RAB/Backup%20data%20des%2007/Backup%20Flash%20%2018%20Agustus%202007/Penawaran%202/Data%203/Backup%20Flash/Penawaran%20Irigasi%20DUTA%20ARUN/master%20ALAT%20BERAT.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O:/METODE%202006/JBT%20Boyong%20Cs%20Rev.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My%20Documents/Natal-2002/RAP/ALISA-RAP.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1).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Ow2/D/Mr.X/PENGAWASAN/PUSTU%20SIMOKATRUNGAN/RENOFASI%20GEDUNG%20PERTEMUAN%20MENGGUNAKAN%20GALVALUM.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Yoez/Aceh%202/BQ-LG%2001%20A%20PANITIA-PST.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E:/Data%204/TENDER%20IRIGASI/16072005/EMA/Ema/TENDER/PENAWARAN-IRIGASI/D.I.%20MANGGENG/DI.%20Meuredu%20Paket%20I-1/DI.%20Meuredu%20Paket%20I-1%202okt03.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E:/DATA%20PENTING/PENAWARAN%202007/Dedi/Documents%20and%20Settings/Administrator/My%20Documents/DIAR/RAB%20Tebing%20Kr.%20Kluet%20II.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DC-ANGKINANG.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BQ%20STR%20BLOK-M.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E:/RAB/PNW%202008/DATA%20PENTING/Penawaran%202006/Fauzan/JARING/ADi.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DINAS%20KES.%20HEWAN%20&amp;%20TERNAK/MUNIR,ST/hias/TANAMAN%20HIAS/RAB%20hias.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192.168.0.21/(d)%20data/data%20proyek%20aceh%20timur%20dari%20deni/DATA%202007/PENAWARAN%20NEW/SELESAI/05.%20CV.%20TELADAN%20JEMPOL%20~%20SMA%20SENDAWAR%20BARONG%20TONGKOK%20...%20OK/LAMIN%2016%20JULI%202007%20(Ambo%20daling)/OE%20LANSCAPE%20LAMIN%20REVISI%2003.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J:/EDI%20PELAKSANA/CAMPUR/JASA%20MARGA/tmii-ceger-bau.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C:/HARDISK%20BUDI/Tender/TR-17%20%20(Jl.%20Cemara)/BQ%20Tr-17-OK1(Inggris).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C:/Poenya%202010/13.%20Rehab%20Gedung%20Kantor%20Kejari%20Takengon/uj.%20tanoh/Abdee/LAPORAN/CERITA/PENAWARAN/pkkons2.xls"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Users/ARIS/Documents/Documents/GUE%20BANGET/KANTOR/2008/PENAWARANn/RAB/Babah%20Rote%20CV.Cipta.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E:/WADUK%20KEULILING/WADUK%2009%20(F)/WADUK%20RAJUI%202009/Documents%20and%20Settings/NO_ONE/My%20Documents/IRIGASI/Anl.Tawar'2005.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Station45/estimating/My%20Documents/Suryana/Format%20DC/Kr%20tengahDiva.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JABAR/DC-ANGKINANG.xls"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G:/Divisi%202.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G:/Divisi%203.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Unzipped/2004/2004/2004/F%20i%20s%20i%20k/B-Marga/3-DIV6.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G:/Divisi%204.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G:/Divisi%205.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I:/PENAWARAN%20BRR-T.A.2008/PAKET%20JALAN/Kecamatan%20Johan%20Pahlawan/PENWR%20JOHAN%20PAHLAWAN/PSD-JOHAN%20PAHLAWAN%20(PNP).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file:///F:/TENDER%20KONTRAKTOR/TENDER%202009%20-%20birul/TENDER%20BIREUEN%202009/TENDER%20BIREUEN%202009%20-%20BINA%20MARGA/TENDER%20BINA%20MARGA%20BIREUEN%202009%20-%20B%20SAMSUL/Jln%20Teupok%20-%20sn%20Paya%20-%20Cv.%20%20APD/DOKUMEN%20PENAWARAN/RAB%20JLN%20teupok.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JABAR/RAB-PANTURA-LJB-PEK-ADD.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E:/E/OE%202005/OE%20Jalan%202005.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E:/KIOJ/H/Yusuf/Pemkot%20&amp;%20Pemkab%20Lhokseumawe/1.%20Plat%20Beton%20Talud%20Laga%20Batang/CV.%20Abdullah%20Jalil/RAB%20CV.%20Abdullah%20Jalil%20(Pemb.%20Jemb.%20Plat%20Beton).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file:///F:/S%20U%20F%20F%20I%20L/TA%20-%202004/DIK%20PORA/DATA%20MASUK%20MARET%2004/SMU%203%20LK/My%20Documents/2000/DURP/Rambong.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file:///E:/Data%204/TENDER%20IRIGASI/Yoez/Aceh%202/BQ-LG%2001%20A%20PANITIA-PST.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file:///H:/RAB.%20Penawaran/Rehabilitasi%20Tambak%20&amp;%20Saluran%20Kab.%20Pidie%202006/RAB.%20CKA.%20Jaringan%20Tambak%20Kab.%20Pidie.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E:/Hdr_ST@Datakoe.Com/My%20Documents/terminal%20grong-grong/Porda%20Revisi/PORDA%20(Baro%20Raya)/Jalan%20masuk%20lap%20tenis%20baro%20raya.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E:/DINAS%202011/POKJA%20PL/PL%202011/Tahap%20I%20(2505-1806)/Lain2/Saifuddin/PAK%20SAIFUDDI%20IRP%20PANTAI%20-%20VOL%20Ok/TENDER%202008/PAKET%20OTSUS%20+%20REGULER%20+%20MIGAS/OWNER'S%20ESTIMATE/OE%20PADANG%20TIJI.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G:/RAB/PENAWARAN/CAMPURAN/PQ%20&amp;%20BQ/CAMP.%20RAB/FB"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file:///C:/Documents%20and%20Settings/TOSHIBA/Local%20Settings/Temp/OE%20Jembatan%20Berbak%20%20.xls"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file:///C:/TITAB_HK_WK_JO/Tender/Titab/TITAB%2024NOP/Documents%20and%20Settings/santosa/My%20Documents/Tender/Panti%20Rao/Panti%20Rao%20Irrigation%20Project3%20(fight).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Project-1/8200_Pip/Personal/GunD/CGS_SP/Cgs_sp.xls"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C:/HARDISK%20BUDI/Tender/D-I.%20Meureudu/DI.%20Meuredu%20Paket%20I-1-2%20okt%2003.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file:///N:/Proj2002/CityPlaza.011/011Rabr0b.xls"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file:///A:/03/02/BQ%20Price/NSC/ME&amp;P-R1/Daf-7%20Telepon.xls"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G:/PINALTENGKU%20UMAR.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A:/CHIP.WAHYU.WS/MRT%20,03/analisa%20bekasi.xls" TargetMode="External"/></Relationships>
</file>

<file path=xl/externalLinks/_rels/externalLink49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Local%20Settings/Temporary%20Internet%20Files/Content.IE5/8LIZCPAN/Brow/My%20File/Proyek/umum/Scary/Est/TRH-document/CALC/Others/LASTMTO.XLS" TargetMode="External"/></Relationships>
</file>

<file path=xl/externalLinks/_rels/externalLink493.xml.rels><?xml version="1.0" encoding="UTF-8" standalone="yes"?>
<Relationships xmlns="http://schemas.openxmlformats.org/package/2006/relationships"><Relationship Id="rId1" Type="http://schemas.openxmlformats.org/officeDocument/2006/relationships/externalLinkPath" Target="file:///C:/Users/toshiba/AppData/Local/Temp/An%20ME.xls"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Nur/d/PROYEK%202006/PUTARAN%202/SDN%20MARGOREJO%20V/KURNIA%20ABADI%2020%25/Documents%20and%20Settings/adr/My%20Documents/NUR%20(F)/AINUR/SDN%20PACAR%20KELING%20VII/RAB%20PACAR%20KELING%20VII%20edit.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E:/Proyek%20BAL/sedang%20tender/New%20PKPU/Bill%20Of%20Quantity%20PKPU.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Ama-o2/f/PROYEK%20BAL/CRS_TK/BQ%20TK%20YKA_new.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G:/SEDANG%20TENDER/MUSLIM%20AID/RAB%20RUMOH%20ACEH.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A:/AP-A.XLS"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C:/RAB/RAB%20NETWORK%20PLANNING/RAB%20BPP-BBI%20Meureudu-Keumala/Poelkerja/RAB%20Coll/Rab%20UGD.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file:///E:/Documents%20and%20Settings/Acer/My%20Documents/DATA/My%20Documents/YUSRI/RUMAH%20mesin5.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file:///E:/PENAWARAN/2016/20%20jembatan%20jantho/Data/My%20Documents/PQ%20PEBANA/Data/Penawaran/Excel%202001/Penawaran%20BS-79%20Rev.%202.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E:/PENAWARAN/2016/20%20jembatan%20jantho/DATA/Tris%20Proyek/FISIK/TAHUN%202005/Kabupaten-Kota/Tanah%20Datar/Paket%20II%20SMS.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file:///E:/PENAWARAN/2016/20%20jembatan%20jantho/PROYEK/Penawaran%20Statika%20SKPD%20Th%202010/Penawaran%20SKPD%20Paket%20Berkala%20Jalan%20Bukittinggi%20-%20Baso.xls"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E:/Documents%20and%20Settings/Acer/My%20Documents/DATA/My%20Documents/YUSRI/RUMAH%20mesin6.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Hp/administrator/TA%202006/Penawaran/harga%20basic.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file:///D:/personal/03111940000002_mahasiswa_integra_its_ac_id/Documents/CENSKUY/Referensi/DOKUMEN-NTC-2019_KUYI-HOLOSOPI/BoQ%20NTC%202019_KUYI%20HOLOSOPI.xlsx"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Dell-server/Perencanaan/User/Dadi%20Fahrudin/Cmrm-cipatik-soreang%20APBD%202005.xls"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file:///C:/Drainage%20Sub-Project%20of%20Aceh/2.%20Evaluasi/APP%20Drainase%20Sub%20Project%20of%20Aceh%20(Duplikat).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file:///E:/Penawaran%20Irigasi%20DUTA%20ARUN/RAB%20IRIGASI%20PUUK%20AKHIR.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Japa/estimate/My%20Documents/Program%20Files/My%20Documents/RS.%20MMC%20Jakarta/Tender%20Paket%20Pekejaan/STP/BQ/2001/ITC_Kuningan/BQ-ITC%20Kuningan.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H:/RADES%202009/Print..%20PSD%20Kec.%20Bada,%202009/Hanya%20utk%20Lampiran%20RAB,%20PSDllllll.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F:/BANG%20BOY/Data%20C/My%20Documents/Data%20Mitra%20Consultan/Jalan%20ABT/Analisa%20%20Jalan%20Bare%20Blang%20Darussalam/1-BOQ%20Bare%20Blang.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Ppcpusat9/c/the%20La%20Home...(Rubby)/Project's%20Files/Dok.Penawaran%20Bayah-Cibareno%20(AK-06A)/TOL/Overlay%20TOL%20Jakarta-Cikampek-2005%20R01.xls"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Master%20penawaran/Master%20Penawaran/jalan/BM-Vr-03.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file:///G:/FAISAL/CALANG%202008/HPS%20THP%202%20FINAL.xls"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Urim/My%20Documents/PUSTRAL%20on%20notebook%20(Rifky)/DED%20Terminal%20ACEH/OE%20&amp;%20EE/PUSTRAL/Tipe%20C/Blangpidie/RAB%20TIPE%20C%20BLANG%20PIDIE_25.08.06.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Dell-server/Perencanaan/User/Sonny%20Novianto/Master%20Penawaran/jalan/BM-Vr-03.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file:///E:/WADUK%20KEULILING/WADUK%2009%20(F)/WADUK%20RAJUI%202009/Tender%20&amp;%20PQ/Tender%20&amp;%20PQ%20NAD/BRR-NAD/Pengamanan%20Pantai%20Ulhe%20Lheue/RAB%20Pengamanan%20Pantai%20Ulhe%20Lheue.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PAKET%20ULIM%20KSH%20F%20-%2034/PAKET%20KSH%20F%20-%2034.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ATA/Proyek%20GOBER/Proyek%20Tgl%2019%20Februari%202009/Kecamatan%20Gunung%20anyar/Rab%20PKL%20Suliss/Pek%20PKL%20Rungkut%20Asri.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RAB%20waih%20tripe.xls" TargetMode="External"/></Relationships>
</file>

<file path=xl/externalLinks/_rels/externalLink522.xml.rels><?xml version="1.0" encoding="UTF-8" standalone="yes"?>
<Relationships xmlns="http://schemas.openxmlformats.org/package/2006/relationships"><Relationship Id="rId1" Type="http://schemas.openxmlformats.org/officeDocument/2006/relationships/externalLinkPath" Target="file:///E:/Ivan/2008/Kontrak%20GROUNDSILL/Penawaran/New%20Folder%20(4)/New%20Folder%20(3)/New%20Folder%20(3)/Data%20terbaru/PQ%20PPI%20Singkil.xls"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file:///G:/RAB%20PENAWARAN/DATA%20RAB%20P'MAHDI%20KONTRAKTOR/AKPER/Data%20Amirul/Data%20D/D%20A%20T%20A/D%20A%20T%20A%20%20Ie/Es%20Campur/Master%20Dar.xls"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file:///G:/PLASTDISK/MUL%20DATA/PUBLIC/B.%20TM%20ZAKIR/BQ%20Pengaman%20Tebing%20dan%20Normalisasi%20Krueng%20Lhok%20Bengkuan.xls"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ATA%20BARU/PRIVATE%20PROJECT%202008/02.%20KANTOR%20POS%20LANGSA%20OK%20BB/KANTOR%20POS%20REVISI%20BANG%20IS/Tahun%202005/Analisa%20Tahun%202005/Asli/1-BOQ.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file:///C:/TITAB_HK_WK_JO/TENDER/TENDER%20TAHUN%202008/Wilayah%20III/Progo%20ICB/FINAL%20RAB%20Groundsil%20Progo06012008.xls"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C:/6.L%20E%20P/LEP%20KIRIM%20JAKARTA/Documents%20and%20Settings/New%20Folder/BT.HARI/motivasi/anabth.xls" TargetMode="External"/></Relationships>
</file>

<file path=xl/externalLinks/_rels/externalLink528.xml.rels><?xml version="1.0" encoding="UTF-8" standalone="yes"?>
<Relationships xmlns="http://schemas.openxmlformats.org/package/2006/relationships"><Relationship Id="rId2" Type="http://schemas.microsoft.com/office/2019/04/relationships/externalLinkLongPath" Target="file:///E:/DUKUMEN/B_tiar/Dinsos/Rehab%20LBK_Singkil/DATA%20KERJA/Kontraktor/B_Romy/2011/Gedung%20Serba%20Guna%20W_Keliling/PAKET%202007/BANG%20IWAN/BANDA%20ACEH%20(JL.%20T.%20CHIK%20DITIRO)%20-%20LAMBARO%20(HAR.%20II.1)%20OK/PT.%20RYAN%20PERMATA%20INDAH-JL.%20T.%20CHIK%20DITIRO/PT.%20RYAN%20-%20T.%20CHIK%20?C0A16AE9" TargetMode="External"/><Relationship Id="rId1" Type="http://schemas.openxmlformats.org/officeDocument/2006/relationships/externalLinkPath" Target="file:///C0A16AE9/PT.%20RYAN%20-%20T.%20CHIK%20" TargetMode="External"/></Relationships>
</file>

<file path=xl/externalLinks/_rels/externalLink529.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TONI/kml%20ry/Pnw-CV.%20Prk.xls"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H:/PINALTENGKU%20UMAR.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Dell-server/Perencanaan/Tender/Wilayah%201/Tender%20TH%202004/APBD/sasakbeusi.xls" TargetMode="External"/></Relationships>
</file>

<file path=xl/externalLinks/_rels/externalLink532.xml.rels><?xml version="1.0" encoding="UTF-8" standalone="yes"?>
<Relationships xmlns="http://schemas.openxmlformats.org/package/2006/relationships"><Relationship Id="rId1" Type="http://schemas.openxmlformats.org/officeDocument/2006/relationships/externalLinkPath" Target="file:///E:/PENAWARAN/2016/20%20jembatan%20jantho/My%20Documents/Padang%20Panjang/Penawaran%20P2JK%20Pdg%20Panjang%20Paket%20III%20AE.xls"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E:/PENAWARAN/2016/20%20jembatan%20jantho/NCDTREE/My%20Documents/Prakualifikasi/SKN-PENGAIRAN.xls" TargetMode="External"/></Relationships>
</file>

<file path=xl/externalLinks/_rels/externalLink534.xml.rels><?xml version="1.0" encoding="UTF-8" standalone="yes"?>
<Relationships xmlns="http://schemas.openxmlformats.org/package/2006/relationships"><Relationship Id="rId1" Type="http://schemas.openxmlformats.org/officeDocument/2006/relationships/externalLinkPath" Target="file:///E:/KUMPULAN%20PENAWARAN%20TAHUN%202009/PU%20-%2008/CV.%20HANANAN/PENAWARAN/RAB%20Jalan%20Pengadilan%20-%20SMA%201.xls" TargetMode="External"/></Relationships>
</file>

<file path=xl/externalLinks/_rels/externalLink535.xml.rels><?xml version="1.0" encoding="UTF-8" standalone="yes"?>
<Relationships xmlns="http://schemas.openxmlformats.org/package/2006/relationships"><Relationship Id="rId1" Type="http://schemas.openxmlformats.org/officeDocument/2006/relationships/externalLinkPath" Target="/Komputer1/jorr/JORR%20-%20JAKON/SECTION%20E3/ELEVATED/ELEVATED%20SLAB.xls"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E:/JOB/Sungai/pasee/Irigasi%20Jeulikat.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H:/Documents/RAB/RAB%20BINA%20MARGA%202004/Penawaran%20apbd.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L:/PAKET%20129%20FIK-03/PAKET%20129%20FINAL/2%20Benowo%20Sawah%20Barat%20Gg.%20utama/02.%20PELAKSANAAN/Pelaksanaan%20Tahun%202010/SMP%2013%20Surabaya/RAB%20SMP%2013%20(new).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file:///C:/Users/toshiba/AppData/Local/Temp/WINDOWS/TEMP/RS-AL/JKT-KEP.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file:///O:/backup%20data/lessy%20corp/BONTANG%20(Kayu%20Mas)/Tampil%20Kayu%20Mas97.7%25.xls"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file:///E:/MARZUKI/PENAWARAN%20PROYEK/Penawaran%202007/Paket%20Aceh%20Utara/Irigasi%20Kr.Pase%20Kn/Penwr.D.I.%20Pase%20Kn.xls" TargetMode="External"/></Relationships>
</file>

<file path=xl/externalLinks/_rels/externalLink542.xml.rels><?xml version="1.0" encoding="UTF-8" standalone="yes"?>
<Relationships xmlns="http://schemas.openxmlformats.org/package/2006/relationships"><Relationship Id="rId1" Type="http://schemas.microsoft.com/office/2006/relationships/xlExternalLinkPath/xlPathMissing" Target="G%20Ayu%20Village%20R-1%20ke%20disk.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file:///G:/PSD%20Kaw-Ling.%20BNA-SBG/PSD-01.DATA%20ALUE%20NAGA/A.NGA~REV.NEW+UpDate(MC-0ABC..!!)/MC-FINAL/Documents%20and%20Settings/SONY/My%20Documents/LAMBADEUK/Lambadeuk/Fisik/MC/MC-1/Jalan%20Utama/JALAN%20UTAMArev04(base%20b%2020cm).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file:///E:/JOB/Sungai/pasee/Irigasi%20Alue%20Raya.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H:/Documents%20and%20Settings/acer/My%20Documents/KINGSTON%20(F)/rs%20metro.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file:///F:/Rab/RAB.PPK.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E:/Yusuf/Pemkot%20&amp;%20Pemkab%20Lhokseumawe/1.%20Plat%20Beton%20Talud%20Laga%20Batang/CV.%20Abdullah%20Jalil/RAB%20CV.%20Abdullah%20Jalil%20(Pemb.%20Jemb.%20Plat%20Beton).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file:///F:/PENAWARANS/RAB%20SNI/RAB%20Rafii%20Psr.%20Ikan%20&amp;%20Pos%20Retribusi%20&amp;%20Jln%20Bener%20Meriah/Rab%20Jl%20Sp.%20Mess-Reje%20Guru.xls"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file:///A:/Bambang/RAB%20KANTOR%20CAMAT.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G:/OE%20Irigasi%20DI%20Ujung%20Tanah/PENAWRAN%202008/Yusuf/Pemkot%20&amp;%20Pemkab%20Lhokseumawe/1.%20Plat%20Beton%20Talud%20Laga%20Batang/CV.%20Abdullah%20Jalil/RAB%20CV.%20Abdullah%20Jalil%20(Pemb.%20Jemb.%20Plat%20Beton).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A:/BPJ%20JEMBER.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file:///C:/Back%20Up/RS%20Mei%202006.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20MC%20VERSI%20TGL%2015%20JULI%202009/MC%2007%20DAN%20BACK%20%20UP%20BLN%20AGUST%202009%20versi%2008%20SEPT%202009.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C:/BACK%20UP%20MC-0%20jln%20PANTON%20LABU%20NEW.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Asd/D/WINDOWS/TEMP/RAB%20RUANG%20SARANA%20KP-TA.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Asd/D/WINDOWS/TEMP/RAB%20GEDUNG%20A.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Station69/c/My%20Documents/Iwan/Akses%20bandara%20tgr/tangerang%20hatta/DC-akses%20bandara.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E:/ZULVAN/PENAWARAN/2011/Perusahaan/Time%20Schedule%20TOKE/D.%20I.%20MEULHA.xls" TargetMode="External"/></Relationships>
</file>

<file path=xl/externalLinks/_rels/externalLink559.xml.rels><?xml version="1.0" encoding="UTF-8" standalone="yes"?>
<Relationships xmlns="http://schemas.openxmlformats.org/package/2006/relationships"><Relationship Id="rId1" Type="http://schemas.openxmlformats.org/officeDocument/2006/relationships/externalLinkPath" Target="file:///K:/DATA%20BARU%202001-2002/RAB%20DIP%202002/Krueng%20Tamiang%20alt.%20I.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G:/PLASTDISK/META%20DATA/meta%20data/ok/Rab_Pemb%20Tanggul%20Pengaman%20Pantai%20Sawang.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D.I%20%20JEURAM/DI.%20jeuram-2(KG)Revisi.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G:/DATA%20YEN/Flash/MA%2012%20AR/BRR/BQ/RAB%20SINGKIL.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20-Kembangjepun.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file:///E:/_RAB%202009_/RAB%20APBA%202009/TENDER%20SDA%20(TAHAP%202)/OBET%20RAB/SAL.%20DAKA%20ADAN/WINDOWS/Temporary%20Internet%20Files/Content.IE5/MFA1MDAB/EE-LPA-Benowo-IV-10-5.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E:/ZULVAN/PENAWARAN/2011/My%20Documents/BIDANG%20PENGAIRAN/A.%20Firdaus/ANALISA%20&amp;%20UPAH%20DAK%202003.xls" TargetMode="External"/></Relationships>
</file>

<file path=xl/externalLinks/_rels/externalLink566.xml.rels><?xml version="1.0" encoding="UTF-8" standalone="yes"?>
<Relationships xmlns="http://schemas.openxmlformats.org/package/2006/relationships"><Relationship Id="rId2" Type="http://schemas.microsoft.com/office/2019/04/relationships/externalLinkLongPath" Target="file:///E:/unggahan/Penawaran/DOKUMEN%20RAB%20SUNGAI%202013/Perbaikan%20Tebing%20Sungai%20Waih%20Tripe%20Desa%20Pulo%20Gelime%20Dusun%20Rantau%20Panjang%20Kec.%20Tripe%20Jaya%20Kab.%20Gayo%20Lues/Owie/Penawaran/Satker%20BRR/DATA/ANJO4/My%20Documents/Data/Teknik/OWIE/RDUP%20ANJO%20(2003).xls?5FCF85B1" TargetMode="External"/><Relationship Id="rId1" Type="http://schemas.openxmlformats.org/officeDocument/2006/relationships/externalLinkPath" Target="file:///5FCF85B1/RDUP%20ANJO%20(2003).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H:/CV.%20DHIA%20KARYA/YEAR%202012/LPSE%20KOTA%20BANDA%20ACEH/GEDUNG%20PEMADAM/DOK.%20PENAWARAN%20DK/FOLDER%20%20%20I.C.H.L.A.S/Folder%20NADRI/PENAWARAN/Rehap%20MTsN%20Indrapuri/BoQ%20Rehap%20MTsN%20Indrapuri.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H:/01.%20DATA%20KERJA/DATA%202011/DATA%20NONDINAS/Penawaran%202011/25.%20Pagar%20PPI%20Rt%20Seulamat%20M.%20Isa/PEM.%20Pagar%20PPI%20Rantau%20Seulamat%20Kab.%20Aceh%20Timur.xls"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G:/Data-2002/PERHUBUNGAN%202002/RAB_GEDUNG.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C:/TITAB_HK_WK_JO/TENDER/Database/DatabaseNewSNI.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OJONEGORO-CIVIL-BJ1/Analisa%20Bahan%20Upah%20Alat.xlsx"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PC-FREE_ANTS/@rouf/WINDOWS/TEMP/Rar$DI00.296/Div~QS/Daan%20Mogot/Ruko%20Daan%20Mogot%20R2a.xls"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file:///G:/BlackBerry/documents/TESIS/Rev%207/PQ%20&amp;%20BQ/PT.%20AYBA%20ACEH%20PERDANA/RAB%20Cubo%20Trienggadeng.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file:///A:/ME%20Hendri/DATA/RAB%20ME%20pasar%20blitar.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file:///G:/medan/NATAL%202005%20FINAL.xls"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Asd/D/Nanang/Rab%20tpsdp%20Profit/RAB%20SIPIL%20PROFIT%20EE%20(1).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Asd/D/WINDOWS/TEMP/RAB%20GEDUNG%20ELEKTRO.xls"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Administrative/INTERN/LEP/(10)%20Okt%202005/Parta/APPOP41/SKEDUL/WASKITA/AWAL/wkawal.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file:///E:/Perc-RAB%20Usulan%202005/Wilayah%20-%20II/Rab%20Kr.%20Tiro.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J:/EDI%20PELAKSANA/CAMPUR/KIMPRASWIL/JABAR/CILEUNYI-NAGREG.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file:///E:/AYON%20%20LEGUNA.xlsx"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file:///C:/Poenya%202010/13.%20Rehab%20Gedung%20Kantor%20Kejari%20Takengon/uj.%20tanoh/Abdee/LAPORAN/CERITA/PENAWARAN/pkkons1.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Station54/c/2000/RIAU/Tampil/BILL%20DPRD%20RIAU.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Uang_03/c/rekapitulasi_keuangan%20sgt%202.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file:///H:/MUNIR,ST/hias/TANAMAN%20HIAS/RAB%20hias.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file:///C:/2008/Penawaran/Jalan%20Glp.%20Tiga/My%20Documents/Porda%20Revisi/PORDA%20(Baro%20Raya)/Jalan%20masuk%20lap%20tenis%20baro%20raya.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file:///G:/USULAN-2003/PERHUBUNGAN/PENGEMBANGAN%20FASPEL/HPS%20KANTOR150.xls"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file:///E:/DESKY%202008/A%20DATA%20PENTING%202009/DAK%20DINAS%20PENDIDIKAN%202009/DANA%20OTSUS/P3DT/Addendum/Bima.xls"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file:///G:/plastdisk/MUL%20DATA/PUBLIC/B.%20NAS%20PAN/BQ%20Rantau%20Binuang.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G:/PENGWASAN%20TK/YUDI/FAJRI/LAP%20KONTRAKTOR/SALAM0/KECAMATAN%20BAKONGAN/deden/HANCUR/Osa/Lab%20Kluet%20Utara/PENAWARAN%20Lap%20KLuet.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200483-b4f7ff71/Data%20-%20data/RAB/Aceh%20Utara/BQ%20LANJ%20PENGASPALAN%20HOT%20MIX%20JALAN%20P%20LABU-LANGKAHAN%20KEC%20LANGKAHAN.xlsx"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I:/PENAWARAN%20BRR-T.A.2008/PAKET%20JALAN/kec.%20samatiga/PENWR%20SAMATIGA/PSD-%20SAMATIGA%20(PNP).xls"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C:/RAB/CV.%20NASYWA%20KEESA/SURAT%20PERNYATAAN/RAB%20Bang.%20Admin.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Warok/d/Master2/TENDER%20PENAWARAN/baru/PENAWARAN-BAKA.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file:///E:/PEMKOT%20SBY/File_Copy%20from%20Wawan(Pangsud)/Pangsud_Final/PROGRESS.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Sutikno-1/D/AGUS%20SASMITO,%20ST/PROJECT%202004/P%20MADIUN/P%20%20RSUD%20THP%20IV/Copy%20of%20RSUD%20Mad%20THP%20IVE.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file:///C:/MUSTAFA%20%20NEGARA/PT.%20REZEKI%20ANANDA%20PERDANA/PENAWARAN%20LENGKAP.xls"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Danilpatner/data%20(d)/Bung%20Hatta%20Project/Bung%20Hatta%20II/Teknik/Kontrak%20u%20schidule%20II.xls" TargetMode="External"/></Relationships>
</file>

<file path=xl/externalLinks/_rels/externalLink599.xml.rels><?xml version="1.0" encoding="UTF-8" standalone="yes"?>
<Relationships xmlns="http://schemas.openxmlformats.org/package/2006/relationships"><Relationship Id="rId1" Type="http://schemas.openxmlformats.org/officeDocument/2006/relationships/externalLinkPath" Target="file:///E:/Jalan%20Alue%20Liem.xls"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A:/cv/My%20Documents/PROYEK%20P3KT/PROYEK%20TUBAN/JALAN/TUBAN.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file:///A:/cv/My%20Documents/PROYEK%20P3KT/PROYEK%20JEMBER/JALAN/PROYEK%20MALANG/PROYEK%20BONDOWOSO/BONDOWOSO.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DEFRAD/DATA%20CAMPURAN/SURAT-SURAT/Project%202010/Kontrak%20Pipa%20Jurong%20Ara/CV.%20BARIQ/master%20penawaran/jakir1.xls" TargetMode="External"/></Relationships>
</file>

<file path=xl/externalLinks/_rels/externalLink603.xml.rels><?xml version="1.0" encoding="UTF-8" standalone="yes"?>
<Relationships xmlns="http://schemas.openxmlformats.org/package/2006/relationships"><Relationship Id="rId1" Type="http://schemas.openxmlformats.org/officeDocument/2006/relationships/externalLinkPath" Target="file:///A:/PPJ/RAB_Bina%20Marga.xls"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O:/RAB%20REVISI%20ANALIS/Paket%20Handil%20jawa%20Jambu%20burung/rab%20siring%20dan%20rehab%20jbt/ANALIS%20-2006.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H:/DRAINAGE%20ACEH%20PACKAGE%20I/Penawran%20Rehab%20&amp;%20Improv%20of%20Main%20Drains%20Structures%20in%20Banda%20Aceh%20Zone-7,%20Package%20IV%20Alt%202.xlsx"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C:/TITAB_HK_WK_JO/1%20NTFS(DATA)/BJ-1/Intern/Draft%20APP%204%20Feb%20jam%2017/BJ-1%20Ok%20DC%20setelah%20KMK%20sebelum%20Eskalasi%20R1.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C:/FLOODWAY%20DYKE/MOVINGIN/FLOODWAY%20DYKE/INTERN/DASH%20BOARD/penawaran%20JICS%20Floodway%20Final/Dyke_Aceh_Package_8_Amandment_300107_Grand_Final___Profit.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DC-BP05-ADDENDA.xls"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Wks2/c/My%20Documents/ALI/GAMBAR/SARTONO/DESEMBER%202004/DATA/LAPORAN/LAP%20MINGG%20SDN%20TAN%20KALI%20KEDI%20III.xls"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file:///C:/RAB%20SIPIL/CABANG%20III/TAHUN%202005/JORR%20JASA%20MARGA/JATI%20ASIH-CIKUNIR/Cikampek%20Seksi%20II-revisi-13.xls"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I:/plangkahan%202011/DINKES%20PIDIE/TIMBUNAN/BQ%20SD%20LAYEUN.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F:/WADUK%20KEULILING/WADUK%2009%20(F)/WADUK%20RAJUI%202009/Tender%20&amp;%20PQ/Tender%20&amp;%20PQ%20NAD/BRR-NAD/Pengamanan%20Pantai%20Ulhe%20Lheue/RAB%20Pengamanan%20Pantai%20Ulhe%20Lheue.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C:/DATA%20PROYEK/ACEH%20UTARA%204/MUTUAL%20CHECK/BACK%20UP%20MC%204%20FINAL.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file:///E:/BRR%20TA%202005/PT.%20HANDARU/ACEH%20BARAT/Handaru%20To%20MBO%20539%20M.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I:/bACKUP%20bARU/New%20Folder/New%20Folder/OE%20%20Tamiang%20ABT%20TAKABEA.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Dell-server/perencanaan/Tender/Wilayah%201/Tender%20TH%202005/L.Jasin%20Bandung/SENECA/Subang%20Pamanukan%20%20APBD%202005%20SI.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Asd/D/gunungsari/ALL%20ABOUT%20gunung%20sari.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file:///G:/RAB/RAB/RAB%20OE%20PENGAIRAN%202009/ORIZAL/My%20Doc/BAGPRO%20A%20UTARA/BLAMAN/PENAMAN.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file:///A:/MONTHA/simpanan/teknik/mc/usb/DC-NIPAH2/DC+DASHBOARD%20NIPAH%20PKT%20II%2010%25.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file:///G:/TENDER2X/RusunYogyaSolo/aNALISAyogyasolo.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Sutikno1/D/HENDRI/PROYEK%202004/Madiun/RSUD%20Mad%20THP%20IVd.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C:/TENDER%20IN%20PROGRESS/BKT/BKT%202007%20Presentasi.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G:/KP%20PANDE%20JAWA/RAB%20KP%20PANDE.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RAB%20Renovasi%20Rumah%20Hanglekir%20Atap.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E:/KIOJ/H/data%20dr%20PU/FIKRI_POENYA/Pen-Bang-halo2-sakorindo.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E:/CV.%20HAIKAL/Penawaran/M2/BANG-01%20B.PM.xls"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file:///C:/DATA%20PAMVITNAS/PAKET%202013%20-%20POS%20ALL/RAB%20SATGAS%202013/MC%20-%200%20Pucok%20Alue%20-%20Sampul.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Ow1/d/asu/nawar%20asu/DOKUMEN%20BIAYA%20saluran%20balas%20MAHAKARYA.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file:///E:/PENAWARAN/2016/20%20jembatan%20jantho/My%20Documents/DATA/Peningkatan%20Jalan%20dan%20Penggantian%20Jembatan/Ak%20-%207/Penawaran%20AK-7.xls"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file:///E:/PENAWARAN/2016/20%20jembatan%20jantho/My%20Documents/Penawaran/BPJP-2004/Penawaran%20bpjp%20-%20Lingkar%20Maninjau.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file:///C:/DINAS%20IKAN%20PROV/PENGAWASAN%20DIP%202015/BBI%20-%20KOLAM/Rumus%20Luas%20XY.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E:/PENAWARAN/2016/20%20jembatan%20jantho/Penawaran%20Lb.%20Bangku%20-%20Tj.%20Pati%20(2006).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file:///E:/TAQIN%20PPK%20MEULABOH%202008/KEUANGAN/PEmbayaran%20MC%20JEMBATAN/BRR.%202007/JP.%20NEW%20TOWN/EVA%20KUALIFIKASI%20&amp;%20PENAWARAN/evaluasi%20JP.%20NT.%201.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G:/KANTOR%20PT.%20TIRTA%20SAB-SAA,%20tambah/BOQ%20Kantor%20PT%20Tirta%20SABSAS,%20MMMMMMMMMMMMM.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Sutikno1/D/BUARI/PROYEK%202003/PAJAK/TCR%2002/MADIUN%20'02/GROSIR/RAB%20GROSIR%20'02%20(ALTERNATIF%2010)%201.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Administrasi/d/Rab2005/DIKNAS%20GRESIK/An%20Gresik%20Utara.xls" TargetMode="External"/></Relationships>
</file>

<file path=xl/externalLinks/_rels/externalLink637.xml.rels><?xml version="1.0" encoding="UTF-8" standalone="yes"?>
<Relationships xmlns="http://schemas.openxmlformats.org/package/2006/relationships"><Relationship Id="rId1" Type="http://schemas.microsoft.com/office/2006/relationships/xlExternalLinkPath/xlPathMissing" Target="JASAMARGA%20PDL-PWK%20THPII-PAKET%20IV-I.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Dell-server/Perencanaan/Tender/Wilayah%201/Tender%20TH%202005/Surade-Tegal%20Buleud%20%20APBD%202005.xls"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file:///C:/Users/DELL/Downloads/BUNGKAH/BACK%20UP%20MUARA%20DUA/MC%20MUARA%20DUA/BACK%20UP%20DATA.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Engineering/QA/Form%20Report/WINDOWS/TEMP/BTHR-2004/BTL-Integrited.XLS"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F:/Documents%20and%20Settings/Acer/Desktop/RAB_%202013/ALFIZ/PDRPP%20NAD%20-%20I/OWIE%20DJALHAS/RAB%20Tebing%20Kr.%20Kluet%20II.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RAP-PKT1.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A:/Documents%20and%20Settings/Dedek/Waduk%20Keuliling.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ANALISA-UBA.xls"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file:///C:/KONTRAKTOR%20PU%20KOTA2012/JONGING%20TRACK/MC-O%20Jongging%20-%20Waduk/MC%20-%200%20Jogging%20Track%20-%20OK%20XY5.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nts%20and%20Settings/TOSHIBA/Desktop/pen-colek.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file:///F:/Documents%20and%20Settings/microsoft/My%20Documents/UMCOR/VOL%203%20BQ/BQ%20SD%20PENITI%20FINISHING.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L:/Data%203/New%20Folder2/DRAINASE%20meulaboh.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file:///E:/Paket%202006%20APBN%20-%20P/Bb/KUANTITAS%20WIL%20BANDA%20ACEH/OE%20SUNGAI%20TANGAN-TANGAN.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II/Tanggul%20Kr.%20Langsa%20Paket-III.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F:/Documents%20and%20Settings/Acer/My%20Documents/PT.%20BUMOE%20ACEH%20RAYA_ok/ACEH%20JAYA/BoQ_A.Jaya_SMAN1_Krg.Sabee.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H:/PAKET%20FISIK%202011/1.%20DINAS%20PENGAIRAN/Rab%20blang%20baroh%20saluran.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file:///D:/DATA%20BOB/Lomba/CPPC%202022/Dokumen%20Soal%20CPPC%202022%20TERBARU/KEGIATAN%20TAHUN%202006/PJ%20Konsultan/10%20-%20Jaras/OE-EE%20JARING%20ASMARA/Proyek%20Tahun%202002/PENAWARAN%202002/JEMB%20akses%20POLTABES%20I.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G:/Documents%20and%20Settings/user/My%20Documents/LAP%20HARGA%20SAT/ANL%20HARGA%20SATUAN/EXCEL-PAHS/PANDUAN%20BQ/EE%20FO%20Pamanukan/3-DIV3.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O:/SPH%20Kl%20Item%202003.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F:/PENAWARANS/PENAWARAN%20POEL%202008/Ampon%20Daud/Rab%20Jl.%20Kebun%20Sawit%20Abdya/5-ALAT.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E:/Data%20Andre/P%20Setyobudi/Pesapen/MC%20NOL'e%20Pesapen.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file:///C:/Jalan%20Alue%20Liem.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file:///H:/PGW%20OTSUS-09/CCO%20Otsus/CCO%20SMA%20Glumpang%20Tiga/AMANDEMEN%20SMA%20GLP.%203.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H:/CV.%20DHIA%20KARYA/YEAR%202012/LPSE%20KOTA%20BANDA%20ACEH/GEDUNG%20PEMADAM/DOK.%20PENAWARAN%20DK/FOLDER%20%20%20I.C.H.L.A.S/Folder%20NADRI/PENAWARAN/Belanja%20Rumah%20Jabatan/BoQ%20Belanja%20Rumah%20Jabatan.xls" TargetMode="External"/></Relationships>
</file>

<file path=xl/externalLinks/_rels/externalLink661.xml.rels><?xml version="1.0" encoding="UTF-8" standalone="yes"?>
<Relationships xmlns="http://schemas.openxmlformats.org/package/2006/relationships"><Relationship Id="rId1" Type="http://schemas.openxmlformats.org/officeDocument/2006/relationships/externalLinkPath" Target="file:///H:/Cinere%20Jagorawi/MAPP/DC-CINERE-GAB-REV-KA.XLS"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file:///J:/My%20Documents/DATA/R%20A%20B/RAB%20BINA%20MARGA%202004/Penawaran%20VI.3%20Prin.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file:///O:/Prembun-Kutoarjo/2006/Bina%20marga/Penawaran/JOGJA/Selokan%20Mataram..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file:///A:/SD%20UNGGUL%20semilyar.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JalurUtama.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Station43/c/anggriawan/Jl.%20DKI/Master/Tampilan/BONTANG.XLS"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E:/Penawaran%20Lelang%202005/B.72.3.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G:/CV.%20PADANG%20HARAPAN/A.%20Tender%20Tahun%202009/04.%20Lueng%20Putu-Blang%20Iboh%20(Bang-41)/01.%20RAB/BANG-041.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C:/Documents%20and%20Settings/bb/My%20Documents/Estimate/Rasuna%20Park%20App/Mei'05/Bill_No_01%20MMC.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C:/NATAL%202005T.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Asd/D/My%20Documents/ROKHIM/RAB/ANALISA%20HSP%20VERSI%20PERMUKIMAN"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C:/RAB-TAKENGON.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Umar/c/Documents%20and%20Settings/Rencana%20Biaya%20OE%20CWG%20II%20(3)alt%202.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file:///G:/Om%20Mur/Pustu%20B.Edy/RAB_Kimpraswil.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file:///E:/CAIXA%20&amp;%20HUSNI/CONSULTANT%20FILE/ANALISA%20STANDAR%20BINA%20MARGA/BINA%20MARGA%20FILE/OE-EE/6-AGGR.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ED%20T.A%202001/ANALISA%20DED%202001/ANALISA%20%202001.PEDOMAN%20RAB.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G:/Documents%20and%20Settings/End%20User/My%20Documents/DATA%20PROJECT/YKPI%20PROJECT%20RECONSTRUKTION%20SDN/SDN%2098%20LAMPASEH/PROGRES/Progres%2040%25/Laporan%20Harian%20(N424R)/Blang%20Oi%20B.%20Iwan/Progres%20mgg%201.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file:///C:/WVI/Bangunan/Volume/Volume%20Jeni.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C:/Pdan%20K%20Bireuen/lhok%20awe/RAB%20KMWC.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C:/RAB-BP05-SABTU-05.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J:/BIR-BTS%20ACH%20TNGH/BILL%20OF%20QTY.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file:///F:/Tender/P033-3%20Surade%20Tegalbuleud.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F:/DINAS%20PU/JALAN%202009/Rizal%20Efendi/Kurva%20S%20Kuteni%20Reje.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E:/AutoCAD-Architekture/Pesantren-Usulan/RAB/Umum/Penawaran%20Bireuen/JBT%20GANTUNG/V%20(LAMRUJA)/pENAWARAN%20CV.%20LAMRUJA.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file:///E:/WADUK%20KEULILING/WADUK%2009%20(F)/WADUK%20RAJUI%202009/BRI-ACEH/Laporan%20Mei%2006/DP-BAHAN-SENAPELAN.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file:///C:/Divisi%20III/Anggaran/WilayahII/Luarnegeri/Qatar/GTC%20148-2007/Submission/Qatar%20New%20Pipeline%20of%20Water%20260407%20Final.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F:/Pounna%20Fayshal/My%20Box/My%20Document/Pounna%20Fayshal/Recy%20NT.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file:///C:/TENDER/SRRP/Rab-Karo4.xls"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E:/4.%20Anggaran%202008/OE%20-%202008/OE.%20LAMBADEUK/HPS%20LAMBADEUK%205,118__2.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1/Lenovo/LOCALS~1/Temp/Rar$DI01.984/DATA%20DPU/PERSONEL/YD4FER/HPS%20-%20OE%20CK%202005/EE%20PAS.%20HU%20DAN%20SR.2005%20OK.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file:///G:/USULAN-2003/PERHUBUNGAN/REHAB%20PELABUHAN/KANTOR100.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file:///G:/plastdisk/MUL%20DATA/Public/B.%20JOEL/RAB-WAKIL-BUPATI-2006.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E:/NEW_DATA/AKOE/gdg.Keu.NAD/RAB_GKN_NAD_final/RAB.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file:///C:/Documents%20and%20Settings/TOSHIBA/My%20Documents/Mdn-Pakam/Mdn-Pakam/DC1.WK-%20SR-NP-N5-45%25NK.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J:/BIR-BTS%20ACH%20TNGH/BILL%20OF%20QTY%20(version%201).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Nur/d/PROYEK%202006/PUTARAN%202/SDN%20MARGOREJO%20V/KURNIA%20ABADI%2020%25/adata/DEWE/PT%20BINA%20KARSA/RAB/RAB%20sma%20tri%20karya.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C:/Cabang-3/Tahun%202006/Anggaran%20Sipil/RAB/RAB-JBT-LATUHARHARY/RAB-%20FO-%20LATUHARHARI.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Div2-angg-3/palangkaraya/My%20Documents/TEKNIK/TENDER2/JATIM/DATABASE/KUFPEC/CF-CS.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E:/Hdr_ST@Datakoe.Com/datanasrul/ADM/PORDA%20MARET%202002%20SEMI%20FINAL/K%20Tanjong/Poelkerja/RAB%20Coll/Rab%20UGD.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C:/TITAB_HK_WK_JO/FILE%20EX%20DIV2/kimpraswil/medan/DC-AMPLAS-MDN-UGRD-CHECK.xls" TargetMode="External"/></Relationships>
</file>

<file path=xl/externalLinks/_rels/externalLink701.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engkulu%20310708/DC%20Jetty%20Bengkulu%20Finalrev2(BQ%20Baru)besi%20inc%20beton,rinciWK.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file:///E:/Owie/OE%20dan%20OCE/OE%20Anjo%20(2003).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H:/Flasdisk/Amir%20Thaher/PENAWARAN/Pemel.%20Jalan%20Panji%20-%20Ginasing/PT.%20Aceh%20Darusslam%20Beujaya%204%25/1-BOQ.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H:/JORR-W1/JORR%20W1%20Februari%202009/Internal/DATA%20WASKITA/WILAYAH%20II/DKI/DISHUB%20DKI/Terowongan/DC-Terowongan%20S.%20Kota%20Thp.%20II-1.xls" TargetMode="External"/></Relationships>
</file>

<file path=xl/externalLinks/_rels/externalLink705.xml.rels><?xml version="1.0" encoding="UTF-8" standalone="yes"?>
<Relationships xmlns="http://schemas.openxmlformats.org/package/2006/relationships"><Relationship Id="rId1" Type="http://schemas.openxmlformats.org/officeDocument/2006/relationships/externalLinkPath" Target="/User-pc/JETTY/CHAI/pt.%20jasa%20adek%20edit/pengaman%20tebing.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file:///E:/Data/OE%20Fisisk%202006/Anl-2006Ktr/My%20Documents/PL/Rab%20Yos%20Sudarso.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BG%20MULIADI/tamitana%20contractor/bna/PT.%20Dinatama%20Nusa%20Cemerlang/PU%20ACEH%20UTARA/SP%20KRAMAT/3-DIV10.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C:/HARDISK%20BUDI/Tender/IRIGASI%20RIAU/Wilayah%20Kampar%20&amp;%20Kepri-1.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C:/RAB/Kejaksaan%20Kuala%20Simpang.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O:/2%200%200%206/Bina%20Marga/Srondol-APBN/Pemel%20Berkala%2013%20Maret%202006/prembun-kebumen%20baru.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file:///H:/Users/user/Documents/Dokumen/DATA/PROYEK/Gedung%20Wanita/RAB/RAB%20Gedung%20Wanita.xls" TargetMode="External"/></Relationships>
</file>

<file path=xl/externalLinks/_rels/externalLink712.xml.rels><?xml version="1.0" encoding="UTF-8" standalone="yes"?>
<Relationships xmlns="http://schemas.openxmlformats.org/package/2006/relationships"><Relationship Id="rId2" Type="http://schemas.microsoft.com/office/2019/04/relationships/externalLinkLongPath" Target="file:///E:/ZULVAN/PENAWARAN/2011/Coyon%20Company%20Engineering/Teungku/Design%20'07/Irigasi/Sal.%20Abeuk%20Beude%20%20-%20Karieng/NEW/Documents%20and%20Settings/Administrator/My%20Documents/My%20Documents/My%20RAB/Analisa%20Excel-K/SPK%20Baru/Ev-Nego-RAB-TSc%20SPK.xls?86FF3792" TargetMode="External"/><Relationship Id="rId1" Type="http://schemas.openxmlformats.org/officeDocument/2006/relationships/externalLinkPath" Target="file:///86FF3792/Ev-Nego-RAB-TSc%20SPK.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OP/Tm/Kontrak/Analisa%20Teknis/Anl%20Alue%20Ubay/SPK%20Baru/Ev-Nego-RAB-TSc%20SPK.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Data%20C/PU/MY%20DOCUMENT/O%20&amp;%20P/Paket%20O&amp;P%202003/Rab%20Swa%20&amp;%20Analisa%20Tabel%202003/Kr%20Tuan/P1%20%20BD-BT.1%20%20Kr%20Tuan.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OP/Tm/Kontrak/Analisa%20Teknis/Anl%20Alue%20Ubay/CV.%20ERA%20JAMAN%20JAYA-P7%20%20BP.5-BP.5a.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O:/DANIELTITIP..YO/12.%20RANC%20CAMP%20RENC%20BETON.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file:///O:/DANIELTITIP..YO/A%20T%20B%20%20GAP%202%20FRAKSI%20+%20GMM.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file:///C:/Users/DELL/Downloads/DATA%20TENDER/TENDER%202009/JLN%20MATANG%20ANOE%20-%20MNS.%20GEUDONG/PT.%20AJAS/1-BOQ.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file:///E:/Data%20Andre/P%20Setyobudi/Pucangan%207/MC_Nol%20pucangan%207.xls" TargetMode="External"/></Relationships>
</file>

<file path=xl/externalLinks/_rels/externalLink720.xml.rels><?xml version="1.0" encoding="UTF-8" standalone="yes"?>
<Relationships xmlns="http://schemas.openxmlformats.org/package/2006/relationships"><Relationship Id="rId1" Type="http://schemas.microsoft.com/office/2006/relationships/xlExternalLinkPath/xlPathMissing" Target="Dana%20P%20AJR%20-%20RAB%20Ars&amp;Str.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E:/JOB/Embung%20Sianjo-Anjo%20Tahap%20-%20V/Negosiasi/Negosiasi%20ES%20Thp-V.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C:/data/dikmenjur/rab%20smk%20blang%20pidie.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file:///C:/Data/wha/RAB%20Paket%20P.%20Siantar%20-%20Parapat%20-%20Porsea-Revisi.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file:///C:/Documents%20and%20Settings/TEMP.I-CLONE/My%20Documents/JANGAN%20DI%20MAINKAN/KIMPRASWIL/Documents%20and%20Settings/user/My%20Documents/JASAMARGA/DC-DEPOK-ANTASARI-(DRAFT).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file:///F:/WADUK%20KEULILING/WADUK%2009%20(F)/WADUK%20RAJUI%202009/Erfile's/File%202006/Data%20GKN%20NAD/RAB_FINAL/RAB_HIT.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file:///E:/Documents%20and%20Settings/Acer/My%20Documents/DATA/Konsultan2001/Steiger/Excel/ATAN/Sukirno/data/Sabri/Sabri/SD%20MI/Acun/Bukit%20Abas%20021/Budhi%20Guna%201.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I:/TENDER/2007/RAB%20Meureudu%20Paket2/Paket%20D.I%20Meureudu%20ADB%20PT.%20CITRA%20KARSA%20Print.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E:/DINAS%202011/POKJA%20PL/PL%202011/Tahap%20I%20(2505-1806)/Lain2/Saifuddin/PAK%20SAIFUDDI%20IRP%20PANTAI%20-%20VOL%20Ok/Tahun%202010/RAB%20PENAWARAN%20GUNUNG%20PUDUNG.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file:///G:/Master/Games/mwa/Mario%20Worlds/JP.5.07/JP.5.07/RAB-BRR-NEWTOWN.xls"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file:///C:/Lhok%20Guci%202008/Data%20Penunjukan%20Langsung/Data%20PL/Rencana%20Quantity%20utk%20PL/Hrg%20Penawaran%20Waskita%20LG%20Thp-IV%20APBN%20(3).xls"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C:/Kualatuha-lamie/volume%20selected/EDI%20PELAKSANA/CAMPUR/Penawaran/pnw-Dana%20APBD%20Jl.%20Sudirman%20baru%20lagi1.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C:/Documents%20and%20Settings/fadilla/Local%20Settings/Temp/Temporary%20Directory%201%20for%20MAPP_BimajayaII.zip/MAPP_BimajayaII.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C:/ganteng/budi/bobot%20realisasi%20sei.%20sapih.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C:/Users/toshiba/AppData/Local/Temp/RSU%20PTNK/RAB/RAP%20RSU%20-100604-230604.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file:///H:/PERMATA%20JAYA/PERMATA%20JAYA%20AGUNG,PT/TYPE%20250/R%20A%20B%20TYPE%20250%20m2.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FILE%2006/FISIK/BM/Kabupaten/(17)%20Ganie.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Japa/estimate/My%20Documents/Program%20Files/My%20Documents/RS.%20MMC%20Jakarta/Tender%20Paket%20Pekejaan/STP/BQ/2001/ITC_Bandung/ITC_BDG_Mechanical_1.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Japa/estimate/My%20Documents/Program%20Files/My%20Documents/RS.%20MMC%20Jakarta/Tender%20Paket%20Pekejaan/STP/BQ/2001/AMBASADOR/Bqplrev.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E:/Orry/data/ORRY/Backup%20Flash/RAB%202006/PT.%20GUNAKARYA%20NUSANTARA%20BLANGKEJEREN%20-%20PINDING.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computer_02/OZ%20(E)/My%20Documents/EE%20%20SD%20AIR%20PINANG.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file:///E:/WADUK%20KEULILING/WADUK%2009%20(F)/WADUK%20RAJUI%202009/Ged_Aceh/Penawaran_Final_Kompas/NEGO_07.07.05/RAP/RAP_PENAWARAN_DOSEN&amp;MHSW.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C:/contoh%20tawar/1-BOQ-Jembatan%20Tukad%20Unda-Harga%20Bali-Penawaran.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file:///C:/EMA/Ema/TENDER/Jalan%20&amp;%20Jembatan%20Sumut/BQ%20Pemb.%20Jalan%20Bts.%20Lab.%20Batu%20Asahan-R.%20Prapat.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User-pc/DATA%2020011/mout%20mata%20HAM/Mitra/JETTY/CHAI/pt.%20jasa%20adek%20edit/pengaman%20tebing.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ata%20Mursal/EXEL%20RAB/B.Ar-Puskesmas%20LT.2/RS%20Jiwa/Pembangunan%20RSJ%20Tahap%20I/Perhit%20Besi.xls"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C:/Floodway_/ACEH%20PKT%202%20JICS/APP%20FLOODDYKE%20ACEH_moving%20in_revisi_2.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SENECA-SERVER/Perencanaan/PPC/ServerNovel/DRV_G/TITIP/DARYANTO/LPJK(L.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Computer9/D/DWI%20R/PEMBAHASAN%20PROYEK/PONCOL/RAP%20PONCOL%2014%2003%2007%20%20(1051%20M)/RAB%20%20BLOK%20~%20B_PRASARANA_PU_PAS_Harsat_SK.MEI%2022-05-06_Baru_44000_28-02-2007"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F:/Users/MOEZART/AppData/Local/Temp/Rar$DI08.963/Mc.%20Ds.%20Ulee%20Reubek%20(Bayu%20Consult).xls"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DAFTAR%20ANALISA.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STATION71/C/A..Khola/Project/sipil/Jalan/Jateng/Dmk-gdng-Pwd/DC_JL-Demak-GD-Pwdd.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Nita/C/F_TEJA%20ROBERT/AGUS%20WIJAYA/DWI%20R%202%20JUNI%202006%20FILE%20FIX/TMNL%20TLOGAWARU%2029%20JAN%20'07/BUKU%204/TRMNL%20TLOGOWARU%2029%20JAN%20'07%20(%20ANYAR%20).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E:/PENAWARAN/2016/20%20jembatan%20jantho/My%20Documents/Penawaran/Penawaran%20Tanah%20Datar/Penawaran%20CV.%20Arafah%20Paket%202.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file:///A:/&#65420;&#65384;&#65432;&#65419;&#65439;&#65437;&#35386;&#30274;/JICA&#27010;&#32207;.xls" TargetMode="External"/></Relationships>
</file>

<file path=xl/externalLinks/_rels/externalLink755.xml.rels><?xml version="1.0" encoding="UTF-8" standalone="yes"?>
<Relationships xmlns="http://schemas.openxmlformats.org/package/2006/relationships"><Relationship Id="rId1" Type="http://schemas.microsoft.com/office/2006/relationships/xlExternalLinkPath/xlPathMissing" Target="&#35211;&#31309;NET(SE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MP.BETON"/>
      <sheetName val="KOMP.ASPAL"/>
      <sheetName val="KOMP.BATU"/>
      <sheetName val="NEraca (2)"/>
      <sheetName val="NEraca"/>
      <sheetName val="PQ"/>
      <sheetName val="Daf Alat"/>
      <sheetName val="PEKERJAAN"/>
      <sheetName val="Personil"/>
      <sheetName val="PENGALAMAN"/>
      <sheetName val="simak (2)"/>
      <sheetName val="simak"/>
      <sheetName val="Surat PNW"/>
      <sheetName val="SUBKONT"/>
      <sheetName val="USUL ALAT UTAMA (2)"/>
      <sheetName val="MOB.ALAT UTAMA"/>
      <sheetName val="M ON SITE"/>
      <sheetName val="STRUKTUR"/>
      <sheetName val="STAF INTI"/>
      <sheetName val="JADWAL PERSONIL"/>
      <sheetName val="JADWAL BAHAN"/>
      <sheetName val="Bahan"/>
      <sheetName val="ANTEK"/>
      <sheetName val="Schedule"/>
      <sheetName val="DAFTAR PEMB.UTAMA"/>
      <sheetName val="Sheet1"/>
      <sheetName val="Basic Bhn"/>
      <sheetName val="Rkp"/>
      <sheetName val="JADWAL ALAT"/>
      <sheetName val="Basic alat"/>
      <sheetName val="Alat (2)"/>
      <sheetName val="USUL ALAT UTAMA"/>
      <sheetName val="Alat"/>
      <sheetName val="3Div1"/>
      <sheetName val="Bil"/>
      <sheetName val="3Div2"/>
      <sheetName val="3Div3"/>
      <sheetName val="Um"/>
      <sheetName val="LL"/>
      <sheetName val="Jbt"/>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2"/>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row r="37">
          <cell r="G37" t="str">
            <v>PEKERJAAN POKOK</v>
          </cell>
        </row>
        <row r="39">
          <cell r="E39" t="str">
            <v>2.1</v>
          </cell>
          <cell r="G39" t="str">
            <v>Galian Tanah</v>
          </cell>
          <cell r="H39" t="str">
            <v>M3</v>
          </cell>
          <cell r="I39">
            <v>802.5</v>
          </cell>
          <cell r="J39">
            <v>18554</v>
          </cell>
          <cell r="K39">
            <v>14889585</v>
          </cell>
        </row>
        <row r="41">
          <cell r="E41" t="str">
            <v>2.2</v>
          </cell>
          <cell r="G41" t="str">
            <v>Pasangan Batu 1 : 4</v>
          </cell>
          <cell r="H41" t="str">
            <v>M3</v>
          </cell>
          <cell r="I41">
            <v>940.5</v>
          </cell>
          <cell r="J41">
            <v>584828</v>
          </cell>
          <cell r="K41">
            <v>550030734</v>
          </cell>
        </row>
        <row r="43">
          <cell r="E43" t="str">
            <v>2.3 (1)</v>
          </cell>
          <cell r="G43" t="str">
            <v>Gorong-Gorong Pipa Beton Bertulang, Diameter Dalam &lt; 45 cm</v>
          </cell>
          <cell r="H43" t="str">
            <v>M1</v>
          </cell>
        </row>
        <row r="44">
          <cell r="E44" t="str">
            <v>2.3 (2)</v>
          </cell>
          <cell r="G44" t="str">
            <v>Gorong-Gorong Pipa Beton Bertulang, Diameter Dalam 45-&lt;75 cm</v>
          </cell>
          <cell r="H44" t="str">
            <v>M1</v>
          </cell>
        </row>
        <row r="45">
          <cell r="E45" t="str">
            <v>2.3 (4)</v>
          </cell>
          <cell r="G45" t="str">
            <v xml:space="preserve">Gorong-Gorong Pipa Beton Bertulang, Dia. Dlm 75 -120 cm </v>
          </cell>
          <cell r="H45" t="str">
            <v>M1</v>
          </cell>
          <cell r="J45">
            <v>1092411</v>
          </cell>
          <cell r="K45">
            <v>0</v>
          </cell>
        </row>
        <row r="46">
          <cell r="E46" t="str">
            <v>2.3 (4)</v>
          </cell>
          <cell r="G46" t="str">
            <v>Gorong-Gorong Pipa Baja Bergelombang</v>
          </cell>
          <cell r="H46" t="str">
            <v>Ton</v>
          </cell>
        </row>
        <row r="47">
          <cell r="E47" t="str">
            <v>2.3 (5)</v>
          </cell>
          <cell r="G47" t="str">
            <v>Gorong-Gorong Beton Tanpa Tulang Diameter Dalam 20 Cm</v>
          </cell>
          <cell r="H47" t="str">
            <v>M1</v>
          </cell>
        </row>
        <row r="48">
          <cell r="E48" t="str">
            <v>2.3 (6)</v>
          </cell>
          <cell r="G48" t="str">
            <v>Gorong-Gorong Pipa Baja Bergelompang (Aramco)</v>
          </cell>
          <cell r="H48" t="str">
            <v>M1</v>
          </cell>
          <cell r="J48" t="e">
            <v>#REF!</v>
          </cell>
          <cell r="K48" t="e">
            <v>#REF!</v>
          </cell>
        </row>
        <row r="49">
          <cell r="E49" t="str">
            <v>2.3 (7)</v>
          </cell>
          <cell r="G49" t="str">
            <v>Gorong-Gorong Beton Tanpa Tulang Diameter Dalam 30 Cm</v>
          </cell>
          <cell r="H49" t="str">
            <v>Ton</v>
          </cell>
        </row>
        <row r="50">
          <cell r="E50" t="str">
            <v>2.4 (1)</v>
          </cell>
          <cell r="G50" t="str">
            <v>Timbunan Porus untuk Penimbunan kembali atau Bahan Penyaring</v>
          </cell>
          <cell r="H50" t="str">
            <v>M3</v>
          </cell>
        </row>
        <row r="51">
          <cell r="E51" t="str">
            <v>2.4 (2)</v>
          </cell>
          <cell r="G51" t="str">
            <v>Anyaman Filter Plastik</v>
          </cell>
          <cell r="H51" t="str">
            <v>M2</v>
          </cell>
        </row>
        <row r="52">
          <cell r="E52" t="str">
            <v>2.4 (3)</v>
          </cell>
          <cell r="G52" t="str">
            <v>Pipa Berlubang Banyak Untuk Pek. Drainase di Bawah Permukaan</v>
          </cell>
          <cell r="H52" t="str">
            <v>M1</v>
          </cell>
        </row>
        <row r="53">
          <cell r="E53" t="str">
            <v>2.4 (4)</v>
          </cell>
          <cell r="G53" t="str">
            <v>Pipa Pembuangan</v>
          </cell>
          <cell r="H53" t="str">
            <v>M1</v>
          </cell>
          <cell r="J53">
            <v>39183</v>
          </cell>
          <cell r="K53">
            <v>0</v>
          </cell>
        </row>
        <row r="54">
          <cell r="E54" t="str">
            <v>2.3</v>
          </cell>
          <cell r="G54" t="str">
            <v>Plesteran 1 : 2</v>
          </cell>
          <cell r="H54" t="str">
            <v>M2</v>
          </cell>
          <cell r="I54">
            <v>3009.6</v>
          </cell>
          <cell r="J54">
            <v>25529</v>
          </cell>
          <cell r="K54">
            <v>76832078.400000006</v>
          </cell>
        </row>
        <row r="55">
          <cell r="E55" t="str">
            <v>2.4</v>
          </cell>
          <cell r="G55" t="str">
            <v>Pipa Drainase</v>
          </cell>
          <cell r="H55" t="str">
            <v>Ptg</v>
          </cell>
          <cell r="I55">
            <v>2006.4</v>
          </cell>
          <cell r="J55">
            <v>16162</v>
          </cell>
          <cell r="K55">
            <v>32427436.800000001</v>
          </cell>
        </row>
        <row r="56">
          <cell r="E56" t="str">
            <v>2.5</v>
          </cell>
          <cell r="G56" t="str">
            <v xml:space="preserve">Pemancangan Kayu Dolken </v>
          </cell>
          <cell r="H56" t="str">
            <v>M1</v>
          </cell>
          <cell r="I56">
            <v>2006.4</v>
          </cell>
          <cell r="J56">
            <v>14799</v>
          </cell>
          <cell r="K56">
            <v>29692713.600000001</v>
          </cell>
        </row>
        <row r="57">
          <cell r="E57" t="str">
            <v>2.6</v>
          </cell>
          <cell r="G57" t="str">
            <v>Pintu Air</v>
          </cell>
          <cell r="H57" t="str">
            <v>Unit</v>
          </cell>
          <cell r="I57">
            <v>1</v>
          </cell>
          <cell r="J57">
            <v>3450000</v>
          </cell>
          <cell r="K57">
            <v>3450000</v>
          </cell>
        </row>
        <row r="58">
          <cell r="E58" t="str">
            <v>2.7</v>
          </cell>
          <cell r="G58" t="str">
            <v>Galian Tanah Sedimen</v>
          </cell>
          <cell r="H58" t="str">
            <v>M3</v>
          </cell>
          <cell r="I58">
            <v>235</v>
          </cell>
          <cell r="J58">
            <v>19179.759999999998</v>
          </cell>
          <cell r="K58">
            <v>4507243.5999999996</v>
          </cell>
        </row>
        <row r="62">
          <cell r="G62" t="str">
            <v>Jumlah Harga Pekerjaan Pokok</v>
          </cell>
          <cell r="K62">
            <v>711829791.39999998</v>
          </cell>
        </row>
        <row r="106">
          <cell r="G106" t="str">
            <v>DIVISI  5.  PERKERASAN  BERBUTIR</v>
          </cell>
        </row>
        <row r="107">
          <cell r="J107"/>
        </row>
        <row r="108">
          <cell r="E108" t="str">
            <v>5.1 (1)</v>
          </cell>
          <cell r="G108" t="str">
            <v>Lapis Pondasi Agregat Kelas A</v>
          </cell>
          <cell r="H108" t="str">
            <v>M3</v>
          </cell>
          <cell r="I108">
            <v>420</v>
          </cell>
          <cell r="J108">
            <v>333550</v>
          </cell>
          <cell r="K108">
            <v>140091000</v>
          </cell>
        </row>
        <row r="109">
          <cell r="E109" t="str">
            <v>5.1 (2)</v>
          </cell>
          <cell r="G109" t="str">
            <v>Lapis Pondasi Agregat Kelas B</v>
          </cell>
          <cell r="H109" t="str">
            <v>M3</v>
          </cell>
          <cell r="J109">
            <v>271886</v>
          </cell>
          <cell r="K109">
            <v>0</v>
          </cell>
        </row>
        <row r="111">
          <cell r="E111" t="str">
            <v>5.2 (1)</v>
          </cell>
          <cell r="G111" t="str">
            <v>Lapis Pondasi Agregat Kelas C</v>
          </cell>
          <cell r="H111" t="str">
            <v>M3</v>
          </cell>
          <cell r="J111">
            <v>226245.23</v>
          </cell>
          <cell r="K111">
            <v>0</v>
          </cell>
        </row>
        <row r="113">
          <cell r="E113" t="str">
            <v>5.3 (1)</v>
          </cell>
          <cell r="G113" t="str">
            <v>Cement Treated Base (CTB)</v>
          </cell>
          <cell r="H113" t="str">
            <v>M3</v>
          </cell>
        </row>
        <row r="114">
          <cell r="E114" t="str">
            <v>5.3 (2)</v>
          </cell>
          <cell r="G114" t="str">
            <v>Cement Treated Sub Base (CTSB)</v>
          </cell>
          <cell r="H114" t="str">
            <v>M3</v>
          </cell>
        </row>
        <row r="116">
          <cell r="E116" t="str">
            <v>5.4 (1)</v>
          </cell>
          <cell r="G116" t="str">
            <v>Semen Untuk Lapis Pondasi Semen Tanah</v>
          </cell>
          <cell r="H116" t="str">
            <v>Ton</v>
          </cell>
        </row>
        <row r="117">
          <cell r="E117" t="str">
            <v>5.4 (2)</v>
          </cell>
          <cell r="G117" t="str">
            <v>Lapis Pondasi Semen Tanah</v>
          </cell>
          <cell r="H117" t="str">
            <v>M3</v>
          </cell>
        </row>
        <row r="119">
          <cell r="E119" t="str">
            <v>5.5</v>
          </cell>
          <cell r="G119" t="str">
            <v>Perkerasan Beton</v>
          </cell>
          <cell r="H119" t="str">
            <v>M3</v>
          </cell>
        </row>
        <row r="123">
          <cell r="F123" t="str">
            <v>Jumlah Harga Pekerjaan DIVISI 5  (masuk pada Rekapitulasi Perkiraan Harga Pekerjaan)</v>
          </cell>
          <cell r="K123">
            <v>140091000</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Cover"/>
      <sheetName val="Sheet1"/>
      <sheetName val="Surat"/>
      <sheetName val="Rekap Bill"/>
      <sheetName val="Pgr Jl.I.Bale"/>
      <sheetName val="Pgr.Jl.Rukoh"/>
      <sheetName val="Analisa Harga"/>
      <sheetName val="Anl.Hrg Ls"/>
      <sheetName val="HARGA DASAR"/>
      <sheetName val="Anl.Teknis"/>
      <sheetName val="CPM"/>
      <sheetName val="SKEDUL B"/>
      <sheetName val="Sheet2"/>
      <sheetName val="Metoda"/>
      <sheetName val="Cover Pembatas"/>
    </sheetNames>
    <sheetDataSet>
      <sheetData sheetId="0"/>
      <sheetData sheetId="1"/>
      <sheetData sheetId="2"/>
      <sheetData sheetId="3"/>
      <sheetData sheetId="4" refreshError="1"/>
      <sheetData sheetId="5" refreshError="1"/>
      <sheetData sheetId="6"/>
      <sheetData sheetId="7"/>
      <sheetData sheetId="8"/>
      <sheetData sheetId="9" refreshError="1">
        <row r="2">
          <cell r="A2" t="str">
            <v>Rencana Anggaran Biaya</v>
          </cell>
        </row>
        <row r="3">
          <cell r="A3" t="str">
            <v>Pembangunan Pagar Kampus Univ. Syiah Kuala</v>
          </cell>
        </row>
        <row r="4">
          <cell r="A4" t="str">
            <v>Darussalam - Banda Aceh</v>
          </cell>
        </row>
        <row r="6">
          <cell r="C6" t="str">
            <v>No.</v>
          </cell>
          <cell r="E6" t="str">
            <v>U R A I A N</v>
          </cell>
        </row>
        <row r="8">
          <cell r="C8" t="str">
            <v>A.</v>
          </cell>
          <cell r="F8" t="str">
            <v>UPAH PEKERJA</v>
          </cell>
        </row>
        <row r="9">
          <cell r="C9">
            <v>1</v>
          </cell>
          <cell r="D9" t="str">
            <v>.</v>
          </cell>
          <cell r="F9" t="str">
            <v>Pekerja</v>
          </cell>
        </row>
        <row r="10">
          <cell r="C10">
            <v>2</v>
          </cell>
          <cell r="D10" t="str">
            <v>.</v>
          </cell>
          <cell r="F10" t="str">
            <v>Mandor</v>
          </cell>
        </row>
        <row r="11">
          <cell r="C11">
            <v>3</v>
          </cell>
          <cell r="D11" t="str">
            <v>.</v>
          </cell>
          <cell r="F11" t="str">
            <v>Tukang</v>
          </cell>
        </row>
        <row r="12">
          <cell r="C12">
            <v>4</v>
          </cell>
          <cell r="D12" t="str">
            <v>.</v>
          </cell>
          <cell r="F12" t="str">
            <v>Kepala Tukang</v>
          </cell>
        </row>
        <row r="13">
          <cell r="C13" t="str">
            <v>B.</v>
          </cell>
          <cell r="F13" t="str">
            <v>HARGA BAHAN</v>
          </cell>
        </row>
        <row r="14">
          <cell r="C14">
            <v>1</v>
          </cell>
          <cell r="D14" t="str">
            <v>.</v>
          </cell>
          <cell r="F14" t="str">
            <v>Batu Bata</v>
          </cell>
        </row>
        <row r="15">
          <cell r="C15">
            <v>2</v>
          </cell>
          <cell r="D15" t="str">
            <v>.</v>
          </cell>
          <cell r="F15" t="str">
            <v>Batu belah</v>
          </cell>
        </row>
        <row r="16">
          <cell r="C16">
            <v>3</v>
          </cell>
          <cell r="D16" t="str">
            <v>.</v>
          </cell>
          <cell r="F16" t="str">
            <v>Besi Beton</v>
          </cell>
        </row>
        <row r="17">
          <cell r="C17">
            <v>4</v>
          </cell>
          <cell r="D17" t="str">
            <v>.</v>
          </cell>
          <cell r="F17" t="str">
            <v>Cat Tembok</v>
          </cell>
        </row>
        <row r="18">
          <cell r="C18">
            <v>5</v>
          </cell>
          <cell r="D18" t="str">
            <v>.</v>
          </cell>
          <cell r="F18" t="str">
            <v>Kawat Beton</v>
          </cell>
        </row>
        <row r="19">
          <cell r="C19">
            <v>6</v>
          </cell>
          <cell r="D19" t="str">
            <v>.</v>
          </cell>
          <cell r="F19" t="str">
            <v>Kayu Kelas I (Seumantok/Ulin/Dll)</v>
          </cell>
        </row>
        <row r="20">
          <cell r="C20">
            <v>7</v>
          </cell>
          <cell r="D20" t="str">
            <v>.</v>
          </cell>
          <cell r="F20" t="str">
            <v>Kayu Kelas II (Kamper/Kruing/Dll)</v>
          </cell>
        </row>
        <row r="21">
          <cell r="C21">
            <v>8</v>
          </cell>
          <cell r="D21" t="str">
            <v>.</v>
          </cell>
          <cell r="F21" t="str">
            <v>Kayu Rangka/Bouwplank</v>
          </cell>
        </row>
        <row r="22">
          <cell r="C22">
            <v>9</v>
          </cell>
          <cell r="D22" t="str">
            <v>.</v>
          </cell>
          <cell r="F22" t="str">
            <v>Kayu Bekisting</v>
          </cell>
        </row>
        <row r="23">
          <cell r="C23">
            <v>10</v>
          </cell>
          <cell r="D23" t="str">
            <v>.</v>
          </cell>
          <cell r="F23" t="str">
            <v>Kerikil</v>
          </cell>
        </row>
        <row r="24">
          <cell r="C24">
            <v>11</v>
          </cell>
          <cell r="D24" t="str">
            <v>.</v>
          </cell>
          <cell r="F24" t="str">
            <v>Paku Kayu</v>
          </cell>
        </row>
        <row r="25">
          <cell r="C25">
            <v>12</v>
          </cell>
          <cell r="D25" t="str">
            <v>.</v>
          </cell>
          <cell r="F25" t="str">
            <v>Panel Pagar BRC 2400 x 1900 mm</v>
          </cell>
        </row>
        <row r="26">
          <cell r="C26">
            <v>13</v>
          </cell>
          <cell r="D26" t="str">
            <v>.</v>
          </cell>
          <cell r="F26" t="str">
            <v>Pasir Urug</v>
          </cell>
        </row>
        <row r="27">
          <cell r="C27">
            <v>14</v>
          </cell>
          <cell r="D27" t="str">
            <v>.</v>
          </cell>
          <cell r="F27" t="str">
            <v>Pasir Pasang</v>
          </cell>
        </row>
        <row r="28">
          <cell r="C28">
            <v>15</v>
          </cell>
          <cell r="D28" t="str">
            <v>.</v>
          </cell>
          <cell r="F28" t="str">
            <v>Pasir Beton</v>
          </cell>
        </row>
        <row r="29">
          <cell r="C29">
            <v>16</v>
          </cell>
          <cell r="D29" t="str">
            <v>.</v>
          </cell>
          <cell r="F29" t="str">
            <v>Pintu pagar BRC 4750 x 1900 mm</v>
          </cell>
        </row>
        <row r="30">
          <cell r="C30">
            <v>17</v>
          </cell>
          <cell r="D30" t="str">
            <v>.</v>
          </cell>
          <cell r="F30" t="str">
            <v>Semen Portland @40 kg</v>
          </cell>
        </row>
      </sheetData>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row r="1">
          <cell r="B1" t="str">
            <v>LAMPIRAN  2  PENAWARAN</v>
          </cell>
        </row>
        <row r="3">
          <cell r="B3" t="str">
            <v>NAMA PAKET</v>
          </cell>
          <cell r="F3" t="str">
            <v>:</v>
          </cell>
          <cell r="G3" t="str">
            <v>REHABILITASI &amp; REKONSTRUKSI JALAN TEUKU UMAR, Cs</v>
          </cell>
        </row>
        <row r="4">
          <cell r="B4" t="str">
            <v>NO. PAKET KONTRAK</v>
          </cell>
          <cell r="F4" t="str">
            <v>:</v>
          </cell>
          <cell r="G4" t="str">
            <v>(BRR-JK-ABT.5)</v>
          </cell>
        </row>
        <row r="6">
          <cell r="B6" t="str">
            <v xml:space="preserve">DAFTAR HARGA SEWA PERALATAN </v>
          </cell>
        </row>
        <row r="9">
          <cell r="L9" t="str">
            <v>HARGA</v>
          </cell>
        </row>
        <row r="10">
          <cell r="B10" t="str">
            <v>No.</v>
          </cell>
          <cell r="D10" t="str">
            <v>U R A I A N</v>
          </cell>
          <cell r="J10" t="str">
            <v>SATUAN</v>
          </cell>
          <cell r="L10" t="str">
            <v>SATUAN</v>
          </cell>
        </row>
        <row r="11">
          <cell r="L11" t="str">
            <v>(Rp.)</v>
          </cell>
        </row>
        <row r="13">
          <cell r="B13" t="str">
            <v>A.</v>
          </cell>
          <cell r="E13" t="str">
            <v>TENAGA KERJA</v>
          </cell>
        </row>
        <row r="15">
          <cell r="B15">
            <v>1</v>
          </cell>
          <cell r="C15" t="str">
            <v>.</v>
          </cell>
          <cell r="E15" t="str">
            <v>Mandor</v>
          </cell>
          <cell r="J15" t="str">
            <v>Jam</v>
          </cell>
          <cell r="L15">
            <v>8125</v>
          </cell>
        </row>
        <row r="16">
          <cell r="B16">
            <v>2</v>
          </cell>
          <cell r="C16" t="str">
            <v>.</v>
          </cell>
          <cell r="E16" t="str">
            <v>Tukang</v>
          </cell>
          <cell r="J16" t="str">
            <v>Jam</v>
          </cell>
          <cell r="L16">
            <v>6875</v>
          </cell>
        </row>
        <row r="17">
          <cell r="B17">
            <v>3</v>
          </cell>
          <cell r="C17" t="str">
            <v>.</v>
          </cell>
          <cell r="E17" t="str">
            <v>Kepala Tukang</v>
          </cell>
          <cell r="J17" t="str">
            <v>Jam</v>
          </cell>
          <cell r="L17">
            <v>7500</v>
          </cell>
        </row>
        <row r="18">
          <cell r="B18">
            <v>4</v>
          </cell>
          <cell r="C18" t="str">
            <v>.</v>
          </cell>
          <cell r="E18" t="str">
            <v>Pekerja</v>
          </cell>
          <cell r="J18" t="str">
            <v>Jam</v>
          </cell>
          <cell r="L18">
            <v>5000</v>
          </cell>
        </row>
        <row r="19">
          <cell r="B19">
            <v>5</v>
          </cell>
          <cell r="C19" t="str">
            <v>.</v>
          </cell>
        </row>
        <row r="21">
          <cell r="B21" t="str">
            <v>B</v>
          </cell>
          <cell r="E21" t="str">
            <v>BAHAN</v>
          </cell>
        </row>
        <row r="23">
          <cell r="B23">
            <v>1</v>
          </cell>
          <cell r="C23" t="str">
            <v>.</v>
          </cell>
          <cell r="E23" t="str">
            <v>Agregat Kasar</v>
          </cell>
          <cell r="J23" t="str">
            <v>M3</v>
          </cell>
          <cell r="L23">
            <v>160000</v>
          </cell>
        </row>
        <row r="24">
          <cell r="B24">
            <v>2</v>
          </cell>
          <cell r="C24" t="str">
            <v>.</v>
          </cell>
          <cell r="E24" t="str">
            <v>Agregate Halus</v>
          </cell>
          <cell r="J24" t="str">
            <v>M3</v>
          </cell>
          <cell r="L24">
            <v>167000</v>
          </cell>
        </row>
        <row r="25">
          <cell r="B25">
            <v>3</v>
          </cell>
          <cell r="C25" t="str">
            <v>.</v>
          </cell>
          <cell r="E25" t="str">
            <v>Sirtu</v>
          </cell>
          <cell r="J25" t="str">
            <v>M3</v>
          </cell>
          <cell r="L25">
            <v>125000</v>
          </cell>
        </row>
        <row r="26">
          <cell r="B26">
            <v>4</v>
          </cell>
          <cell r="C26" t="str">
            <v>.</v>
          </cell>
          <cell r="E26" t="str">
            <v>A s p a l</v>
          </cell>
          <cell r="J26" t="str">
            <v>Kg</v>
          </cell>
          <cell r="L26">
            <v>6500</v>
          </cell>
        </row>
        <row r="27">
          <cell r="B27">
            <v>5</v>
          </cell>
          <cell r="C27" t="str">
            <v>.</v>
          </cell>
          <cell r="E27" t="str">
            <v>Kerosene</v>
          </cell>
          <cell r="J27" t="str">
            <v>Liter</v>
          </cell>
          <cell r="L27">
            <v>6400</v>
          </cell>
        </row>
        <row r="28">
          <cell r="B28">
            <v>6</v>
          </cell>
          <cell r="C28" t="str">
            <v>.</v>
          </cell>
          <cell r="E28" t="str">
            <v>Besi Beton</v>
          </cell>
          <cell r="J28" t="str">
            <v>Kg</v>
          </cell>
          <cell r="L28">
            <v>10526</v>
          </cell>
        </row>
        <row r="29">
          <cell r="B29">
            <v>7</v>
          </cell>
          <cell r="C29" t="str">
            <v>.</v>
          </cell>
          <cell r="E29" t="str">
            <v>Batu Kali / Gunung</v>
          </cell>
          <cell r="J29" t="str">
            <v>M3</v>
          </cell>
          <cell r="L29">
            <v>160000</v>
          </cell>
        </row>
        <row r="30">
          <cell r="B30">
            <v>8</v>
          </cell>
          <cell r="C30" t="str">
            <v>.</v>
          </cell>
          <cell r="E30" t="str">
            <v>Batu / Gravel</v>
          </cell>
          <cell r="J30" t="str">
            <v>M3</v>
          </cell>
          <cell r="L30">
            <v>156000</v>
          </cell>
        </row>
        <row r="31">
          <cell r="B31">
            <v>9</v>
          </cell>
          <cell r="E31" t="str">
            <v xml:space="preserve">Batu Belah </v>
          </cell>
          <cell r="J31" t="str">
            <v>M3</v>
          </cell>
          <cell r="L31">
            <v>160000</v>
          </cell>
        </row>
        <row r="32">
          <cell r="B32">
            <v>10</v>
          </cell>
          <cell r="C32" t="str">
            <v>.</v>
          </cell>
          <cell r="E32" t="str">
            <v>Kawat Beton</v>
          </cell>
          <cell r="J32" t="str">
            <v>Kg</v>
          </cell>
          <cell r="L32">
            <v>13200</v>
          </cell>
        </row>
        <row r="33">
          <cell r="B33">
            <v>11</v>
          </cell>
          <cell r="C33" t="str">
            <v>.</v>
          </cell>
          <cell r="E33" t="str">
            <v>Kawat Bronjong</v>
          </cell>
          <cell r="J33" t="str">
            <v>Kg</v>
          </cell>
          <cell r="L33">
            <v>14400</v>
          </cell>
        </row>
        <row r="34">
          <cell r="B34">
            <v>12</v>
          </cell>
          <cell r="C34" t="str">
            <v>.</v>
          </cell>
          <cell r="E34" t="str">
            <v>Kayu Perancah</v>
          </cell>
          <cell r="J34" t="str">
            <v>M3</v>
          </cell>
          <cell r="L34">
            <v>2216000</v>
          </cell>
        </row>
        <row r="35">
          <cell r="B35">
            <v>13</v>
          </cell>
          <cell r="C35" t="str">
            <v>.</v>
          </cell>
          <cell r="E35" t="str">
            <v>Bahan Pilihan</v>
          </cell>
          <cell r="J35" t="str">
            <v>M3</v>
          </cell>
          <cell r="L35">
            <v>62000</v>
          </cell>
        </row>
        <row r="36">
          <cell r="B36">
            <v>14</v>
          </cell>
          <cell r="C36" t="str">
            <v>.</v>
          </cell>
          <cell r="E36" t="str">
            <v>Material Pilihan</v>
          </cell>
          <cell r="J36" t="str">
            <v>M3</v>
          </cell>
          <cell r="L36">
            <v>62000</v>
          </cell>
        </row>
        <row r="37">
          <cell r="B37">
            <v>15</v>
          </cell>
          <cell r="C37" t="str">
            <v>.</v>
          </cell>
          <cell r="E37" t="str">
            <v>Agregat Klas C</v>
          </cell>
          <cell r="J37" t="str">
            <v>M3</v>
          </cell>
          <cell r="L37">
            <v>63100</v>
          </cell>
        </row>
        <row r="38">
          <cell r="B38">
            <v>16</v>
          </cell>
          <cell r="C38" t="str">
            <v>.</v>
          </cell>
          <cell r="E38" t="str">
            <v>Material Tanah Timbunan Biasa</v>
          </cell>
          <cell r="J38" t="str">
            <v>M3</v>
          </cell>
          <cell r="L38">
            <v>39800</v>
          </cell>
        </row>
        <row r="39">
          <cell r="B39">
            <v>17</v>
          </cell>
          <cell r="C39" t="str">
            <v>.</v>
          </cell>
          <cell r="E39" t="str">
            <v>Urugan Poros</v>
          </cell>
          <cell r="J39" t="str">
            <v>M3</v>
          </cell>
          <cell r="L39">
            <v>88700</v>
          </cell>
        </row>
        <row r="40">
          <cell r="B40">
            <v>18</v>
          </cell>
          <cell r="C40" t="str">
            <v>.</v>
          </cell>
          <cell r="E40" t="str">
            <v>Pasir Beton</v>
          </cell>
          <cell r="J40" t="str">
            <v>M3</v>
          </cell>
          <cell r="L40">
            <v>150000</v>
          </cell>
        </row>
        <row r="41">
          <cell r="B41">
            <v>19</v>
          </cell>
          <cell r="C41" t="str">
            <v>.</v>
          </cell>
          <cell r="E41" t="str">
            <v>Pasir Pasang</v>
          </cell>
          <cell r="J41" t="str">
            <v>M3</v>
          </cell>
          <cell r="L41">
            <v>135000</v>
          </cell>
        </row>
        <row r="42">
          <cell r="B42">
            <v>20</v>
          </cell>
          <cell r="C42" t="str">
            <v>.</v>
          </cell>
          <cell r="E42" t="str">
            <v>Paku</v>
          </cell>
          <cell r="J42" t="str">
            <v>Kg</v>
          </cell>
          <cell r="L42">
            <v>16700</v>
          </cell>
        </row>
        <row r="43">
          <cell r="B43">
            <v>21</v>
          </cell>
          <cell r="E43" t="str">
            <v xml:space="preserve">Korosen </v>
          </cell>
          <cell r="J43" t="str">
            <v xml:space="preserve">Liter </v>
          </cell>
          <cell r="L43">
            <v>6400</v>
          </cell>
        </row>
        <row r="44">
          <cell r="B44">
            <v>22</v>
          </cell>
          <cell r="C44" t="str">
            <v>.</v>
          </cell>
          <cell r="E44" t="str">
            <v>Filler</v>
          </cell>
          <cell r="J44" t="str">
            <v>Kg</v>
          </cell>
          <cell r="L44">
            <v>1600</v>
          </cell>
        </row>
        <row r="45">
          <cell r="B45">
            <v>23</v>
          </cell>
          <cell r="C45" t="str">
            <v>.</v>
          </cell>
          <cell r="E45" t="str">
            <v>Semen (PC)</v>
          </cell>
          <cell r="J45" t="str">
            <v>Kg</v>
          </cell>
          <cell r="L45">
            <v>1150</v>
          </cell>
        </row>
        <row r="46">
          <cell r="B46">
            <v>24</v>
          </cell>
          <cell r="C46" t="str">
            <v>.</v>
          </cell>
          <cell r="E46" t="str">
            <v>Pipa Leiding Galvanis 3"</v>
          </cell>
          <cell r="J46" t="str">
            <v>M'</v>
          </cell>
          <cell r="L46">
            <v>111000</v>
          </cell>
        </row>
        <row r="47">
          <cell r="B47">
            <v>25</v>
          </cell>
          <cell r="C47" t="str">
            <v>.</v>
          </cell>
          <cell r="E47" t="str">
            <v>Cat Marka</v>
          </cell>
          <cell r="J47" t="str">
            <v>Kg</v>
          </cell>
          <cell r="L47">
            <v>20000</v>
          </cell>
        </row>
        <row r="48">
          <cell r="B48">
            <v>26</v>
          </cell>
          <cell r="C48" t="str">
            <v>.</v>
          </cell>
          <cell r="E48" t="str">
            <v>Thinner</v>
          </cell>
          <cell r="J48" t="str">
            <v>Liter</v>
          </cell>
          <cell r="L48">
            <v>3500</v>
          </cell>
        </row>
        <row r="49">
          <cell r="B49">
            <v>27</v>
          </cell>
          <cell r="C49" t="str">
            <v>.</v>
          </cell>
          <cell r="E49" t="str">
            <v>Blass Bit</v>
          </cell>
          <cell r="J49" t="str">
            <v>Kg</v>
          </cell>
          <cell r="L49">
            <v>22200</v>
          </cell>
        </row>
        <row r="50">
          <cell r="B50">
            <v>28</v>
          </cell>
          <cell r="C50" t="str">
            <v>.</v>
          </cell>
          <cell r="E50" t="str">
            <v>Cat, dan material lainnya</v>
          </cell>
          <cell r="J50" t="str">
            <v>Kg</v>
          </cell>
          <cell r="L50">
            <v>22200</v>
          </cell>
        </row>
        <row r="51">
          <cell r="B51">
            <v>29</v>
          </cell>
          <cell r="C51" t="str">
            <v>.</v>
          </cell>
          <cell r="E51" t="str">
            <v>Beton K 300</v>
          </cell>
          <cell r="J51" t="str">
            <v>M3</v>
          </cell>
          <cell r="L51">
            <v>1085098</v>
          </cell>
        </row>
        <row r="52">
          <cell r="C52" t="str">
            <v>.</v>
          </cell>
        </row>
        <row r="54">
          <cell r="B54" t="str">
            <v>C</v>
          </cell>
          <cell r="E54" t="str">
            <v>PERALATAN</v>
          </cell>
        </row>
        <row r="56">
          <cell r="B56">
            <v>1</v>
          </cell>
          <cell r="C56" t="str">
            <v>.</v>
          </cell>
          <cell r="E56" t="str">
            <v>Concrete Mixer</v>
          </cell>
          <cell r="J56" t="str">
            <v>Jam</v>
          </cell>
          <cell r="L56">
            <v>50400</v>
          </cell>
        </row>
        <row r="57">
          <cell r="B57">
            <v>2</v>
          </cell>
          <cell r="C57" t="str">
            <v>.</v>
          </cell>
          <cell r="E57" t="str">
            <v>Concrete Vibrator</v>
          </cell>
          <cell r="J57" t="str">
            <v>Jam</v>
          </cell>
          <cell r="L57">
            <v>28350</v>
          </cell>
        </row>
        <row r="58">
          <cell r="B58">
            <v>3</v>
          </cell>
          <cell r="C58" t="str">
            <v>.</v>
          </cell>
          <cell r="E58" t="str">
            <v xml:space="preserve">Compressor </v>
          </cell>
          <cell r="J58" t="str">
            <v>Jam</v>
          </cell>
          <cell r="L58">
            <v>75600</v>
          </cell>
        </row>
        <row r="59">
          <cell r="B59">
            <v>4</v>
          </cell>
          <cell r="C59" t="str">
            <v>.</v>
          </cell>
          <cell r="E59" t="str">
            <v xml:space="preserve">Dump Truck </v>
          </cell>
          <cell r="J59" t="str">
            <v>Jam</v>
          </cell>
          <cell r="L59">
            <v>182700</v>
          </cell>
        </row>
        <row r="60">
          <cell r="B60">
            <v>5</v>
          </cell>
          <cell r="C60" t="str">
            <v>.</v>
          </cell>
          <cell r="E60" t="str">
            <v>Dump Truck 3 - 4 M3</v>
          </cell>
          <cell r="J60" t="str">
            <v>Jam</v>
          </cell>
          <cell r="L60">
            <v>132300</v>
          </cell>
        </row>
        <row r="61">
          <cell r="B61">
            <v>6</v>
          </cell>
          <cell r="C61" t="str">
            <v>.</v>
          </cell>
          <cell r="E61" t="str">
            <v>Flat Bed Set 3 - 4 M3</v>
          </cell>
          <cell r="J61" t="str">
            <v>Jam</v>
          </cell>
          <cell r="L61">
            <v>100800</v>
          </cell>
        </row>
        <row r="62">
          <cell r="B62">
            <v>7</v>
          </cell>
          <cell r="C62" t="str">
            <v>.</v>
          </cell>
          <cell r="E62" t="str">
            <v>Excavator</v>
          </cell>
          <cell r="J62" t="str">
            <v>Jam</v>
          </cell>
          <cell r="L62">
            <v>270900</v>
          </cell>
        </row>
        <row r="63">
          <cell r="B63">
            <v>8</v>
          </cell>
          <cell r="C63" t="str">
            <v>.</v>
          </cell>
          <cell r="E63" t="str">
            <v xml:space="preserve">Bulldozer </v>
          </cell>
          <cell r="J63" t="str">
            <v>Jam</v>
          </cell>
          <cell r="L63">
            <v>321300</v>
          </cell>
        </row>
        <row r="64">
          <cell r="B64">
            <v>9</v>
          </cell>
          <cell r="C64" t="str">
            <v>.</v>
          </cell>
          <cell r="E64" t="str">
            <v>Jack Hammer</v>
          </cell>
          <cell r="J64" t="str">
            <v>Jam</v>
          </cell>
          <cell r="L64">
            <v>25200</v>
          </cell>
        </row>
        <row r="65">
          <cell r="B65">
            <v>10</v>
          </cell>
          <cell r="C65" t="str">
            <v>.</v>
          </cell>
          <cell r="E65" t="str">
            <v>Tandem Roller</v>
          </cell>
          <cell r="J65" t="str">
            <v>Jam</v>
          </cell>
          <cell r="L65">
            <v>126000</v>
          </cell>
        </row>
        <row r="66">
          <cell r="B66">
            <v>11</v>
          </cell>
          <cell r="C66" t="str">
            <v>.</v>
          </cell>
          <cell r="E66" t="str">
            <v>Grass Cutter</v>
          </cell>
          <cell r="J66" t="str">
            <v>Jam</v>
          </cell>
          <cell r="L66">
            <v>18900</v>
          </cell>
        </row>
        <row r="67">
          <cell r="B67">
            <v>12</v>
          </cell>
          <cell r="C67" t="str">
            <v>.</v>
          </cell>
          <cell r="E67" t="str">
            <v>Motor Grader</v>
          </cell>
          <cell r="J67" t="str">
            <v>Jam</v>
          </cell>
          <cell r="L67">
            <v>258300</v>
          </cell>
        </row>
        <row r="68">
          <cell r="B68">
            <v>13</v>
          </cell>
          <cell r="C68" t="str">
            <v>.</v>
          </cell>
          <cell r="E68" t="str">
            <v>Tire Roller</v>
          </cell>
          <cell r="J68" t="str">
            <v>Jam</v>
          </cell>
          <cell r="L68">
            <v>154350</v>
          </cell>
        </row>
        <row r="69">
          <cell r="B69">
            <v>14</v>
          </cell>
          <cell r="C69" t="str">
            <v>.</v>
          </cell>
          <cell r="E69" t="str">
            <v>Pedestrian Roller</v>
          </cell>
          <cell r="J69" t="str">
            <v>Jam</v>
          </cell>
          <cell r="L69">
            <v>69300</v>
          </cell>
        </row>
        <row r="70">
          <cell r="B70">
            <v>15</v>
          </cell>
          <cell r="C70" t="str">
            <v>.</v>
          </cell>
          <cell r="E70" t="str">
            <v>Tamper</v>
          </cell>
          <cell r="J70" t="str">
            <v>Jam</v>
          </cell>
          <cell r="L70">
            <v>31500</v>
          </cell>
        </row>
        <row r="71">
          <cell r="B71">
            <v>16</v>
          </cell>
          <cell r="C71" t="str">
            <v>.</v>
          </cell>
          <cell r="E71" t="str">
            <v>Asphalt Mixing Plant (AMP)</v>
          </cell>
          <cell r="J71" t="str">
            <v>Jam</v>
          </cell>
          <cell r="L71">
            <v>1890000</v>
          </cell>
        </row>
        <row r="72">
          <cell r="B72">
            <v>17</v>
          </cell>
          <cell r="C72" t="str">
            <v>.</v>
          </cell>
          <cell r="E72" t="str">
            <v>Asphalt Finisher</v>
          </cell>
          <cell r="J72" t="str">
            <v>Jam</v>
          </cell>
          <cell r="L72">
            <v>207900</v>
          </cell>
        </row>
        <row r="73">
          <cell r="B73">
            <v>18</v>
          </cell>
          <cell r="C73" t="str">
            <v>.</v>
          </cell>
          <cell r="E73" t="str">
            <v xml:space="preserve">Asphalt Sprayer </v>
          </cell>
          <cell r="J73" t="str">
            <v>Jam</v>
          </cell>
          <cell r="L73">
            <v>56700</v>
          </cell>
        </row>
        <row r="74">
          <cell r="B74">
            <v>19</v>
          </cell>
          <cell r="C74" t="str">
            <v>.</v>
          </cell>
          <cell r="E74" t="str">
            <v>Generator Set</v>
          </cell>
          <cell r="J74" t="str">
            <v>Jam</v>
          </cell>
          <cell r="L74">
            <v>182700</v>
          </cell>
        </row>
        <row r="75">
          <cell r="B75">
            <v>20</v>
          </cell>
          <cell r="C75" t="str">
            <v>.</v>
          </cell>
          <cell r="E75" t="str">
            <v>Pneumatic Tyred Roller</v>
          </cell>
          <cell r="J75" t="str">
            <v>Jam</v>
          </cell>
          <cell r="L75">
            <v>182700</v>
          </cell>
        </row>
        <row r="76">
          <cell r="B76">
            <v>21</v>
          </cell>
          <cell r="C76" t="str">
            <v>.</v>
          </cell>
          <cell r="E76" t="str">
            <v>Vibratory Roller</v>
          </cell>
          <cell r="J76" t="str">
            <v>Jam</v>
          </cell>
          <cell r="L76">
            <v>239400</v>
          </cell>
        </row>
        <row r="77">
          <cell r="B77">
            <v>22</v>
          </cell>
          <cell r="C77" t="str">
            <v>.</v>
          </cell>
          <cell r="E77" t="str">
            <v>Water Pump</v>
          </cell>
          <cell r="J77" t="str">
            <v>Jam</v>
          </cell>
          <cell r="L77">
            <v>25200</v>
          </cell>
        </row>
        <row r="78">
          <cell r="B78">
            <v>23</v>
          </cell>
          <cell r="C78" t="str">
            <v>.</v>
          </cell>
          <cell r="E78" t="str">
            <v>Water Tank Truck</v>
          </cell>
          <cell r="J78" t="str">
            <v>Jam</v>
          </cell>
          <cell r="L78">
            <v>94500</v>
          </cell>
        </row>
        <row r="79">
          <cell r="B79">
            <v>24</v>
          </cell>
          <cell r="C79" t="str">
            <v>.</v>
          </cell>
          <cell r="E79" t="str">
            <v>Water Tanker</v>
          </cell>
          <cell r="J79" t="str">
            <v>Jam</v>
          </cell>
          <cell r="L79">
            <v>94500</v>
          </cell>
        </row>
        <row r="80">
          <cell r="B80">
            <v>25</v>
          </cell>
          <cell r="C80" t="str">
            <v>.</v>
          </cell>
          <cell r="E80" t="str">
            <v>Wheel Loader</v>
          </cell>
          <cell r="J80" t="str">
            <v>Jam</v>
          </cell>
          <cell r="L80">
            <v>245700</v>
          </cell>
        </row>
        <row r="81">
          <cell r="B81">
            <v>26</v>
          </cell>
          <cell r="C81" t="str">
            <v>.</v>
          </cell>
          <cell r="E81" t="str">
            <v>Alat Bantu</v>
          </cell>
          <cell r="J81" t="str">
            <v>Jam</v>
          </cell>
          <cell r="L81">
            <v>750</v>
          </cell>
        </row>
        <row r="87">
          <cell r="K87" t="str">
            <v>Aceh Besar,  1 September 2006</v>
          </cell>
        </row>
        <row r="89">
          <cell r="K89" t="str">
            <v xml:space="preserve">CV. SARI BUMI </v>
          </cell>
        </row>
        <row r="93">
          <cell r="K93" t="str">
            <v>MUTTAQIN</v>
          </cell>
        </row>
        <row r="94">
          <cell r="K94" t="str">
            <v xml:space="preserve">Direktur </v>
          </cell>
        </row>
      </sheetData>
      <sheetData sheetId="1" refreshError="1">
        <row r="2">
          <cell r="A2" t="str">
            <v>LAMPIRAN 14  PENAWARAN</v>
          </cell>
        </row>
        <row r="4">
          <cell r="A4" t="str">
            <v>DAFTAR LAMPIRAN-LAMPIRAN PENAWARAN</v>
          </cell>
        </row>
        <row r="6">
          <cell r="A6" t="str">
            <v>SATUAN KERJA</v>
          </cell>
          <cell r="E6" t="str">
            <v>:</v>
          </cell>
          <cell r="F6" t="e">
            <v>#REF!</v>
          </cell>
        </row>
        <row r="7">
          <cell r="A7" t="str">
            <v>PELAKSANA SATUAN KERJA</v>
          </cell>
          <cell r="E7" t="str">
            <v>:</v>
          </cell>
          <cell r="F7" t="str">
            <v>REHABILITASI &amp; REKONSTRUKSI JALAN TEUKU UMAR, Cs</v>
          </cell>
        </row>
        <row r="8">
          <cell r="A8" t="str">
            <v>NAMA PAKET/NO. PAKET</v>
          </cell>
          <cell r="E8" t="str">
            <v>:</v>
          </cell>
          <cell r="F8" t="e">
            <v>#REF!</v>
          </cell>
        </row>
        <row r="9">
          <cell r="A9" t="str">
            <v>NAMA PESERTA LELANG</v>
          </cell>
          <cell r="E9" t="str">
            <v>:</v>
          </cell>
          <cell r="F9" t="str">
            <v xml:space="preserve">CV. SARI BUMI </v>
          </cell>
        </row>
        <row r="12">
          <cell r="A12" t="str">
            <v>NO.</v>
          </cell>
          <cell r="C12" t="str">
            <v>U R A I A N</v>
          </cell>
          <cell r="L12" t="str">
            <v>TANDA</v>
          </cell>
        </row>
        <row r="13">
          <cell r="L13" t="str">
            <v>PERIKSA</v>
          </cell>
        </row>
        <row r="15">
          <cell r="A15">
            <v>1</v>
          </cell>
          <cell r="D15" t="str">
            <v>Surat Penawaran (*)</v>
          </cell>
        </row>
        <row r="16">
          <cell r="A16">
            <v>2</v>
          </cell>
          <cell r="D16" t="str">
            <v>Surat Kuasa (jika digunakan) (*)</v>
          </cell>
        </row>
        <row r="17">
          <cell r="A17">
            <v>3</v>
          </cell>
          <cell r="D17" t="str">
            <v>Jaminan Penawaran (*)</v>
          </cell>
        </row>
        <row r="18">
          <cell r="A18">
            <v>4</v>
          </cell>
          <cell r="D18" t="str">
            <v>Daftar Kuantitas dan Harga  (*)</v>
          </cell>
        </row>
        <row r="19">
          <cell r="A19">
            <v>5</v>
          </cell>
          <cell r="D19" t="str">
            <v>Analisa Harga Satuan Mata Pembayaran Utama</v>
          </cell>
        </row>
        <row r="20">
          <cell r="A20">
            <v>6</v>
          </cell>
          <cell r="D20" t="str">
            <v xml:space="preserve">Analisa Harga Lump Sum untuk Mobilisasi </v>
          </cell>
        </row>
        <row r="21">
          <cell r="A21">
            <v>7</v>
          </cell>
          <cell r="D21" t="str">
            <v xml:space="preserve">Analisa Harga Lump Sum untuk Pekerjaan Pemeliharaan Rutin </v>
          </cell>
        </row>
        <row r="22">
          <cell r="A22">
            <v>8</v>
          </cell>
          <cell r="D22" t="str">
            <v xml:space="preserve">Analisa Harga Material On Site </v>
          </cell>
        </row>
        <row r="23">
          <cell r="A23">
            <v>9</v>
          </cell>
          <cell r="D23" t="str">
            <v xml:space="preserve">Konfirmasi Kapasitas Plant Pemecah Batu  dan AMP </v>
          </cell>
        </row>
        <row r="24">
          <cell r="A24">
            <v>10</v>
          </cell>
          <cell r="D24" t="str">
            <v>Daftar Upah</v>
          </cell>
        </row>
        <row r="25">
          <cell r="A25">
            <v>11</v>
          </cell>
          <cell r="D25" t="str">
            <v>Daftar Harga Bahan</v>
          </cell>
        </row>
        <row r="26">
          <cell r="A26">
            <v>12</v>
          </cell>
          <cell r="D26" t="str">
            <v>Daftar Harga Peralatan</v>
          </cell>
        </row>
        <row r="27">
          <cell r="A27">
            <v>13</v>
          </cell>
          <cell r="D27" t="str">
            <v>Metode Pelaksanaan Pekerjaan</v>
          </cell>
        </row>
        <row r="28">
          <cell r="A28">
            <v>14</v>
          </cell>
          <cell r="D28" t="str">
            <v>Jadwal Waktu Pelaksanaan Pekerjaan</v>
          </cell>
        </row>
        <row r="29">
          <cell r="A29">
            <v>15</v>
          </cell>
          <cell r="D29" t="str">
            <v xml:space="preserve">Daftar Personil Inti </v>
          </cell>
        </row>
        <row r="30">
          <cell r="A30">
            <v>16</v>
          </cell>
          <cell r="D30" t="str">
            <v>Daftar Peralatan Utama</v>
          </cell>
        </row>
        <row r="31">
          <cell r="A31">
            <v>17</v>
          </cell>
          <cell r="D31" t="str">
            <v>Bagian - Bagian yang di Sub - Kontrakkan</v>
          </cell>
        </row>
        <row r="32">
          <cell r="A32">
            <v>18</v>
          </cell>
          <cell r="D32" t="str">
            <v>Daftar Mata Pembayaran Utama</v>
          </cell>
        </row>
        <row r="35">
          <cell r="A35" t="str">
            <v>Catatan :</v>
          </cell>
        </row>
        <row r="36">
          <cell r="B36">
            <v>1</v>
          </cell>
          <cell r="C36" t="str">
            <v>.</v>
          </cell>
          <cell r="D36" t="str">
            <v>Setelah kolom Tanda Periksa diisi, Lampiran ini wajid diserahkan bersama dengan Penawaran</v>
          </cell>
        </row>
        <row r="37">
          <cell r="B37">
            <v>2</v>
          </cell>
          <cell r="C37" t="str">
            <v>.</v>
          </cell>
          <cell r="D37" t="str">
            <v>Semua Dokumen wajib diserahkan dalam rangkap 3 (1 Asli dan 2 Salinan).</v>
          </cell>
        </row>
        <row r="38">
          <cell r="B38">
            <v>3</v>
          </cell>
          <cell r="C38" t="str">
            <v>.</v>
          </cell>
          <cell r="D38" t="str">
            <v>Seluruh halaman dari Dokumen di atas harus diparaf oleh penanda - tangan yang berwenang / diberi Kuasa</v>
          </cell>
        </row>
        <row r="39">
          <cell r="B39">
            <v>4</v>
          </cell>
          <cell r="C39" t="str">
            <v>.</v>
          </cell>
          <cell r="D39" t="str">
            <v>Surat Kuasa wajib disahkan oleh Notaris</v>
          </cell>
        </row>
        <row r="40">
          <cell r="B40">
            <v>5</v>
          </cell>
          <cell r="C40" t="str">
            <v>.</v>
          </cell>
          <cell r="D40" t="str">
            <v>Lampiran-lampiran yang ditandai (*) merupakan bagian yang sangat penting dan mendasar dari Penawaran untuk yang</v>
          </cell>
        </row>
        <row r="41">
          <cell r="D41" t="str">
            <v>dimaksud dari ayat 27.2 dari BAB I Instruksi kepada Peserta Lelang</v>
          </cell>
        </row>
        <row r="42">
          <cell r="B42">
            <v>6</v>
          </cell>
          <cell r="C42" t="str">
            <v>.</v>
          </cell>
          <cell r="D42" t="str">
            <v>Bila salah satu dari lampiran tersebut diatas tidak ada, maka penawaran dinyatakan GUGUR.</v>
          </cell>
        </row>
        <row r="45">
          <cell r="J45" t="str">
            <v>Aceh Besar,  1 September 2006</v>
          </cell>
        </row>
        <row r="47">
          <cell r="J47" t="str">
            <v xml:space="preserve">CV. SARI BUMI </v>
          </cell>
        </row>
        <row r="51">
          <cell r="J51" t="str">
            <v>MUTTAQIN</v>
          </cell>
        </row>
        <row r="52">
          <cell r="J52" t="str">
            <v xml:space="preserve">Direktur </v>
          </cell>
        </row>
      </sheetData>
      <sheetData sheetId="2" refreshError="1">
        <row r="5">
          <cell r="B5" t="str">
            <v xml:space="preserve">Nomor </v>
          </cell>
          <cell r="E5" t="str">
            <v>:</v>
          </cell>
          <cell r="F5">
            <v>3</v>
          </cell>
          <cell r="G5" t="str">
            <v>/RM/AB - II/2004</v>
          </cell>
          <cell r="I5" t="str">
            <v>Aceh Besar,  1 September 2006</v>
          </cell>
        </row>
        <row r="6">
          <cell r="B6" t="str">
            <v>Lampiran</v>
          </cell>
          <cell r="E6" t="str">
            <v>:</v>
          </cell>
          <cell r="F6" t="str">
            <v>1 (Satu) berkas</v>
          </cell>
        </row>
        <row r="8">
          <cell r="B8" t="str">
            <v>Kepada Yth;</v>
          </cell>
        </row>
        <row r="9">
          <cell r="B9" t="str">
            <v>Panitia Pengadaan Jasa Konstruksi</v>
          </cell>
        </row>
        <row r="10">
          <cell r="B10" t="str">
            <v xml:space="preserve">Proyek Pembangunan Jalan dan Jembatan </v>
          </cell>
        </row>
        <row r="11">
          <cell r="B11" t="str">
            <v>Provinsi Nanggroe Aceh Darussalam</v>
          </cell>
        </row>
        <row r="12">
          <cell r="B12" t="str">
            <v>Jalan Jenderal Sudirman No. 1</v>
          </cell>
        </row>
        <row r="13">
          <cell r="B13" t="str">
            <v>Banda Aceh</v>
          </cell>
        </row>
        <row r="14">
          <cell r="B14" t="str">
            <v>Telp.</v>
          </cell>
          <cell r="D14" t="str">
            <v>: (0651) 46560</v>
          </cell>
        </row>
        <row r="15">
          <cell r="B15" t="str">
            <v>Facs</v>
          </cell>
          <cell r="D15" t="str">
            <v>: (0651) 46841</v>
          </cell>
        </row>
        <row r="18">
          <cell r="B18" t="str">
            <v>Perihal</v>
          </cell>
          <cell r="E18" t="str">
            <v>:</v>
          </cell>
          <cell r="F18" t="str">
            <v xml:space="preserve">Penawaran Paket Pekerjaan </v>
          </cell>
        </row>
        <row r="19">
          <cell r="F19" t="str">
            <v>REHABILITASI &amp; REKONSTRUKSI JALAN TEUKU UMAR, Cs</v>
          </cell>
        </row>
        <row r="23">
          <cell r="B23" t="str">
            <v>Sehubungan dengan Pengumuman Pelelangan Nomor : 001/PAN/PW/2004 Tanggal</v>
          </cell>
        </row>
        <row r="24">
          <cell r="B24" t="str">
            <v>28 Januari 2004, setelah kami mempelajari Dokumen Lelang termasuk Berita Acara Penjelasan</v>
          </cell>
        </row>
        <row r="25">
          <cell r="B25" t="str">
            <v>Pekerjaan dan Addendumnya, dengan ini mengajukan Penawaran untuk</v>
          </cell>
        </row>
        <row r="26">
          <cell r="B26" t="str">
            <v>REHABILITASI &amp; REKONSTRUKSI JALAN TEUKU UMAR, Cs</v>
          </cell>
        </row>
        <row r="27">
          <cell r="B27" t="str">
            <v xml:space="preserve">Sebesar    Rp.4.597.047.000,- (Empat Milyar Lima Ratus Tujuh Puluh Sembilan Juta </v>
          </cell>
        </row>
        <row r="28">
          <cell r="B28" t="str">
            <v>Sembilan Ratus Ribu Rupiah ).-</v>
          </cell>
        </row>
        <row r="29">
          <cell r="B29" t="str">
            <v>Dalam penawaran ini sudah termasuk pengadaan bahan, tenaga kerja, peralatan, biaya umum</v>
          </cell>
        </row>
        <row r="30">
          <cell r="B30" t="str">
            <v>kontraktor dan semua jenis pajak yang dikenakan untuk melaksanakan pekerjaan tersebut diatas,</v>
          </cell>
        </row>
        <row r="31">
          <cell r="B31" t="str">
            <v>dengan jangka waktu pelaksanaan sebagaimana tertuang pada Data Kontrak, terhitung sejak</v>
          </cell>
        </row>
        <row r="32">
          <cell r="B32" t="str">
            <v>dikeluarkannya Surat Perintah Mulai Kerja.</v>
          </cell>
        </row>
        <row r="34">
          <cell r="B34" t="str">
            <v>Penawaran ini berlaku selama 120 (seratus dua puluh) hari kalender sejak pembukaan. Kami akan</v>
          </cell>
        </row>
        <row r="35">
          <cell r="B35" t="str">
            <v>tunduk pada ketentuan - ketentuan yang termuat dalam Dokumen Lelang.</v>
          </cell>
        </row>
        <row r="37">
          <cell r="B37" t="str">
            <v>Sesuai dengan persyaratan yang diminta, bersama ini kami lampirkan :</v>
          </cell>
        </row>
        <row r="38">
          <cell r="B38">
            <v>1</v>
          </cell>
          <cell r="C38" t="str">
            <v>Daftar Kuantitas dan Harga</v>
          </cell>
        </row>
        <row r="39">
          <cell r="B39">
            <v>2</v>
          </cell>
          <cell r="C39" t="str">
            <v xml:space="preserve">Lampiran 1 Penawaran </v>
          </cell>
          <cell r="H39" t="str">
            <v>: Jadwal Pelaksanaan Pekerjaan</v>
          </cell>
        </row>
        <row r="40">
          <cell r="B40">
            <v>3</v>
          </cell>
          <cell r="C40" t="str">
            <v>Lampiran 2 Penawaran</v>
          </cell>
          <cell r="H40" t="str">
            <v>: Daftar Harga Satuan Dasar.</v>
          </cell>
        </row>
        <row r="41">
          <cell r="B41">
            <v>4</v>
          </cell>
          <cell r="C41" t="str">
            <v>Lampiran 3a dan 3b penawaran</v>
          </cell>
          <cell r="H41" t="str">
            <v>: Analisa Harga Lump Sum untuk Mobilisasi.</v>
          </cell>
        </row>
        <row r="42">
          <cell r="B42">
            <v>5</v>
          </cell>
          <cell r="C42" t="str">
            <v>Lampiran 4 Penawaran</v>
          </cell>
          <cell r="H42" t="str">
            <v>: Analisa Harga Satuan</v>
          </cell>
        </row>
        <row r="43">
          <cell r="B43">
            <v>6</v>
          </cell>
          <cell r="C43" t="str">
            <v>Lampiran 5 Penawaran</v>
          </cell>
          <cell r="H43" t="str">
            <v>: Analisa Material On Site</v>
          </cell>
        </row>
        <row r="44">
          <cell r="B44">
            <v>7</v>
          </cell>
          <cell r="C44" t="str">
            <v>Lampiran 6a Penawaran</v>
          </cell>
          <cell r="H44" t="str">
            <v>: Konfirmasi Plant Pemecah Batu</v>
          </cell>
        </row>
        <row r="45">
          <cell r="B45">
            <v>8</v>
          </cell>
          <cell r="C45" t="str">
            <v>Lampiran 6b Penawaran</v>
          </cell>
          <cell r="H45" t="str">
            <v>: Konfirmasi Plant Pencampur Aspal</v>
          </cell>
        </row>
        <row r="46">
          <cell r="B46">
            <v>9</v>
          </cell>
          <cell r="C46" t="str">
            <v>Lampiran 7 Penawaran</v>
          </cell>
          <cell r="H46" t="str">
            <v>: Daftar Mata Pembayaran Utama</v>
          </cell>
        </row>
        <row r="47">
          <cell r="B47">
            <v>10</v>
          </cell>
          <cell r="C47" t="str">
            <v>Lampiran 9 Penawaran</v>
          </cell>
          <cell r="H47" t="str">
            <v>: Daftar Peralatan untuk pelaksanaan pekerjaan</v>
          </cell>
        </row>
        <row r="48">
          <cell r="B48">
            <v>11</v>
          </cell>
          <cell r="C48" t="str">
            <v>Lampiran 10 Penawaran</v>
          </cell>
          <cell r="H48" t="str">
            <v>: Daftar Usulan Staf Inti Proyek</v>
          </cell>
        </row>
        <row r="49">
          <cell r="B49">
            <v>12</v>
          </cell>
          <cell r="C49" t="str">
            <v xml:space="preserve">Lampiran 11 Penawaran </v>
          </cell>
          <cell r="H49" t="str">
            <v>: Daftar Pekerjaan yang Disub Kontrakkan</v>
          </cell>
        </row>
        <row r="50">
          <cell r="B50">
            <v>13</v>
          </cell>
          <cell r="C50" t="str">
            <v>Lampiran 12 Penawaran</v>
          </cell>
          <cell r="H50" t="str">
            <v>: Metode Pelaksanaan</v>
          </cell>
        </row>
        <row r="51">
          <cell r="B51">
            <v>14</v>
          </cell>
          <cell r="C51" t="str">
            <v>Lampiran 13 Penawaran</v>
          </cell>
          <cell r="H51" t="str">
            <v>: Jadwal Penggunaan Peralatan</v>
          </cell>
        </row>
        <row r="52">
          <cell r="B52">
            <v>15</v>
          </cell>
          <cell r="C52" t="str">
            <v>Lampiran 12 Penawaran</v>
          </cell>
          <cell r="H52" t="str">
            <v>: Daftar Lampiran-lampiran Penawaran</v>
          </cell>
        </row>
        <row r="53">
          <cell r="B53">
            <v>16</v>
          </cell>
          <cell r="C53" t="str">
            <v>Salinan Kemitraan yang disahkan Notaris untuk Kerja Sama Gabungan atau Kerja Sama</v>
          </cell>
        </row>
        <row r="54">
          <cell r="B54">
            <v>17</v>
          </cell>
          <cell r="C54" t="str">
            <v>Perjanjian Kemitraan untuk Joint Operation (bila digunakan)</v>
          </cell>
        </row>
        <row r="55">
          <cell r="B55">
            <v>18</v>
          </cell>
          <cell r="C55" t="str">
            <v>Surat Kuasa (bila digunakan)</v>
          </cell>
        </row>
        <row r="56">
          <cell r="B56">
            <v>19</v>
          </cell>
          <cell r="C56" t="str">
            <v>Jaminan Penawaran</v>
          </cell>
        </row>
        <row r="58">
          <cell r="B58" t="str">
            <v>Kami, dengan ini memberikan konfirmasi bahwa Penawaran ini lengkap dengan masa laku Penawaran</v>
          </cell>
        </row>
        <row r="59">
          <cell r="B59" t="str">
            <v>dan Jaminan Penawaran yang diminta dalam Dokumen Lelang.</v>
          </cell>
        </row>
        <row r="63">
          <cell r="H63" t="str">
            <v>PENAWAR</v>
          </cell>
        </row>
        <row r="64">
          <cell r="H64" t="str">
            <v xml:space="preserve">CV. SARI BUMI </v>
          </cell>
        </row>
        <row r="68">
          <cell r="H68" t="str">
            <v>MUTTAQIN</v>
          </cell>
        </row>
        <row r="69">
          <cell r="H69" t="str">
            <v xml:space="preserve">Direktur </v>
          </cell>
        </row>
      </sheetData>
      <sheetData sheetId="3" refreshError="1">
        <row r="1">
          <cell r="A1" t="str">
            <v>LAMPIRAN 1 PENAWARAN</v>
          </cell>
        </row>
        <row r="2">
          <cell r="A2" t="str">
            <v>JADWAL PELAKSANAAN PEKERJAAN</v>
          </cell>
        </row>
        <row r="5">
          <cell r="A5" t="str">
            <v>NAMA PESERTA LELANG</v>
          </cell>
          <cell r="D5" t="str">
            <v>:</v>
          </cell>
          <cell r="E5" t="str">
            <v xml:space="preserve">CV. SARI BUMI </v>
          </cell>
        </row>
        <row r="6">
          <cell r="A6" t="str">
            <v>NAMA PAKET/NO. PAKET *)</v>
          </cell>
          <cell r="D6" t="str">
            <v>:</v>
          </cell>
          <cell r="E6" t="str">
            <v>REHABILITASI &amp; REKONSTRUKSI JALAN TEUKU UMAR, Cs</v>
          </cell>
        </row>
        <row r="8">
          <cell r="A8" t="str">
            <v>No.</v>
          </cell>
          <cell r="B8"/>
          <cell r="F8" t="str">
            <v>NILAI</v>
          </cell>
          <cell r="H8" t="str">
            <v>BULAN KE I</v>
          </cell>
          <cell r="L8" t="str">
            <v>BULAN KE II</v>
          </cell>
          <cell r="P8" t="str">
            <v>BULAN KE III</v>
          </cell>
        </row>
        <row r="9">
          <cell r="A9" t="str">
            <v>Divisi</v>
          </cell>
          <cell r="B9" t="str">
            <v>URAIAN KEGIATAN</v>
          </cell>
          <cell r="F9" t="str">
            <v>PEK (%)</v>
          </cell>
          <cell r="H9">
            <v>1</v>
          </cell>
          <cell r="I9">
            <v>2</v>
          </cell>
          <cell r="J9">
            <v>3</v>
          </cell>
          <cell r="K9">
            <v>4</v>
          </cell>
          <cell r="L9">
            <v>1</v>
          </cell>
          <cell r="M9">
            <v>2</v>
          </cell>
          <cell r="N9">
            <v>3</v>
          </cell>
          <cell r="O9">
            <v>4</v>
          </cell>
          <cell r="P9">
            <v>1</v>
          </cell>
          <cell r="Q9">
            <v>2</v>
          </cell>
          <cell r="R9">
            <v>3</v>
          </cell>
          <cell r="S9">
            <v>4</v>
          </cell>
          <cell r="T9" t="str">
            <v>Ket.</v>
          </cell>
        </row>
        <row r="11">
          <cell r="A11">
            <v>1</v>
          </cell>
          <cell r="C11" t="str">
            <v>UMUM</v>
          </cell>
          <cell r="F11">
            <v>3.3231721611126259</v>
          </cell>
          <cell r="H11">
            <v>1.1077240537042086</v>
          </cell>
          <cell r="I11">
            <v>1.1077240537042086</v>
          </cell>
          <cell r="S11">
            <v>1.1077240537042086</v>
          </cell>
        </row>
        <row r="13">
          <cell r="A13">
            <v>2</v>
          </cell>
          <cell r="C13" t="str">
            <v>DRAINASE</v>
          </cell>
          <cell r="F13">
            <v>1.3117386645195133</v>
          </cell>
          <cell r="I13">
            <v>0.32793466612987832</v>
          </cell>
          <cell r="J13">
            <v>0.32793466612987832</v>
          </cell>
          <cell r="K13">
            <v>0.32793466612987832</v>
          </cell>
          <cell r="L13">
            <v>0.32793466612987832</v>
          </cell>
        </row>
        <row r="15">
          <cell r="A15">
            <v>3</v>
          </cell>
          <cell r="C15" t="str">
            <v>PEKERJAAN TANAH</v>
          </cell>
          <cell r="F15">
            <v>1.5126697229814796</v>
          </cell>
          <cell r="J15">
            <v>0.3781674307453699</v>
          </cell>
          <cell r="K15">
            <v>0.3781674307453699</v>
          </cell>
          <cell r="L15">
            <v>0.3781674307453699</v>
          </cell>
          <cell r="M15">
            <v>0.3781674307453699</v>
          </cell>
        </row>
        <row r="17">
          <cell r="A17">
            <v>4</v>
          </cell>
          <cell r="C17" t="str">
            <v>PELEBARAN PERKERASAN DAN BAHU JALAN</v>
          </cell>
          <cell r="F17">
            <v>1.0868262319462239</v>
          </cell>
          <cell r="Q17">
            <v>0.54341311597311193</v>
          </cell>
          <cell r="R17">
            <v>0.54341311597311193</v>
          </cell>
        </row>
        <row r="19">
          <cell r="A19">
            <v>5</v>
          </cell>
          <cell r="C19" t="str">
            <v>PERKERASAN BERBUTIR</v>
          </cell>
          <cell r="F19">
            <v>12.838847783248569</v>
          </cell>
          <cell r="K19">
            <v>3.2097119458121424</v>
          </cell>
          <cell r="L19">
            <v>3.2097119458121424</v>
          </cell>
          <cell r="M19">
            <v>3.2097119458121424</v>
          </cell>
          <cell r="N19">
            <v>3.2097119458121424</v>
          </cell>
        </row>
        <row r="21">
          <cell r="A21">
            <v>6</v>
          </cell>
          <cell r="C21" t="str">
            <v>PERKERASAN ASPAL</v>
          </cell>
          <cell r="F21">
            <v>74.828215683092679</v>
          </cell>
          <cell r="L21">
            <v>12.471369280515447</v>
          </cell>
          <cell r="M21">
            <v>12.471369280515447</v>
          </cell>
          <cell r="N21">
            <v>12.471369280515447</v>
          </cell>
          <cell r="O21">
            <v>12.471369280515447</v>
          </cell>
          <cell r="P21">
            <v>12.471369280515447</v>
          </cell>
          <cell r="Q21">
            <v>12.471369280515447</v>
          </cell>
        </row>
        <row r="23">
          <cell r="A23">
            <v>7</v>
          </cell>
          <cell r="C23" t="str">
            <v>STRUKTUR</v>
          </cell>
          <cell r="F23">
            <v>0</v>
          </cell>
        </row>
        <row r="25">
          <cell r="A25">
            <v>8</v>
          </cell>
          <cell r="C25" t="str">
            <v>PENGEMBALIAN KONDISI DAN PEKERJAAN MINOR</v>
          </cell>
          <cell r="F25">
            <v>5.0985297530989193</v>
          </cell>
          <cell r="K25">
            <v>1.0197059506197839</v>
          </cell>
          <cell r="L25">
            <v>1.0197059506197839</v>
          </cell>
          <cell r="M25">
            <v>1.0197059506197839</v>
          </cell>
          <cell r="N25">
            <v>1.0197059506197839</v>
          </cell>
          <cell r="O25">
            <v>1.0197059506197839</v>
          </cell>
        </row>
        <row r="27">
          <cell r="A27">
            <v>9</v>
          </cell>
          <cell r="C27" t="str">
            <v>PEKERJAAN HARIAN</v>
          </cell>
          <cell r="F27">
            <v>0</v>
          </cell>
        </row>
        <row r="29">
          <cell r="A29">
            <v>10</v>
          </cell>
          <cell r="C29" t="str">
            <v>PEKERJAAN PEMELIHARAAN RUTIN</v>
          </cell>
          <cell r="F29">
            <v>0</v>
          </cell>
        </row>
        <row r="31">
          <cell r="B31" t="str">
            <v xml:space="preserve"> JUMLAH NILAI PEKERJAAN</v>
          </cell>
          <cell r="F31">
            <v>100</v>
          </cell>
          <cell r="H31" t="str">
            <v>WAKTU PELAKSANAAN = 90 HARI KERJA</v>
          </cell>
          <cell r="X31">
            <v>4619456728.6156712</v>
          </cell>
        </row>
        <row r="32">
          <cell r="B32" t="str">
            <v xml:space="preserve"> KEMAJUAN PEKERJAAN BULANAN        (%)</v>
          </cell>
          <cell r="H32">
            <v>1.1077240537042086</v>
          </cell>
          <cell r="I32">
            <v>1.4356587198340869</v>
          </cell>
          <cell r="J32">
            <v>0.70610209687524828</v>
          </cell>
          <cell r="K32">
            <v>4.9355199933071745</v>
          </cell>
          <cell r="L32">
            <v>17.406889273822621</v>
          </cell>
          <cell r="M32">
            <v>17.078954607692744</v>
          </cell>
          <cell r="N32">
            <v>16.700787176947372</v>
          </cell>
          <cell r="O32">
            <v>13.49107523113523</v>
          </cell>
          <cell r="P32">
            <v>12.471369280515447</v>
          </cell>
          <cell r="Q32">
            <v>13.014782396488558</v>
          </cell>
          <cell r="R32">
            <v>0.54341311597311193</v>
          </cell>
          <cell r="S32">
            <v>1.1077240537042086</v>
          </cell>
        </row>
        <row r="33">
          <cell r="B33" t="str">
            <v xml:space="preserve"> KEMAJUAN PEKERJAAN KUMULATIF    (%)</v>
          </cell>
          <cell r="H33">
            <v>1.1077240537042086</v>
          </cell>
          <cell r="I33">
            <v>2.5433827735382954</v>
          </cell>
          <cell r="J33">
            <v>3.2494848704135437</v>
          </cell>
          <cell r="K33">
            <v>8.1850048637207173</v>
          </cell>
          <cell r="L33">
            <v>25.591894137543338</v>
          </cell>
          <cell r="M33">
            <v>42.670848745236086</v>
          </cell>
          <cell r="N33">
            <v>59.371635922183458</v>
          </cell>
          <cell r="O33">
            <v>72.862711153318685</v>
          </cell>
          <cell r="P33">
            <v>85.334080433834131</v>
          </cell>
          <cell r="Q33">
            <v>98.348862830322688</v>
          </cell>
          <cell r="R33">
            <v>98.892275946295797</v>
          </cell>
          <cell r="S33">
            <v>100</v>
          </cell>
        </row>
        <row r="35">
          <cell r="Q35" t="str">
            <v>Aceh Besar,  1 September 2006</v>
          </cell>
        </row>
        <row r="36">
          <cell r="Q36" t="str">
            <v xml:space="preserve">CV. SARI BUMI </v>
          </cell>
        </row>
        <row r="41">
          <cell r="Q41" t="str">
            <v>MUTTAQIN</v>
          </cell>
        </row>
        <row r="42">
          <cell r="Q42" t="str">
            <v xml:space="preserve">Direktur </v>
          </cell>
        </row>
      </sheetData>
      <sheetData sheetId="4" refreshError="1"/>
      <sheetData sheetId="5" refreshError="1">
        <row r="4">
          <cell r="B4" t="str">
            <v>SATUAN KERJA</v>
          </cell>
          <cell r="E4" t="str">
            <v>:</v>
          </cell>
          <cell r="F4" t="str">
            <v xml:space="preserve">BRR-Rehabilitasi dan Rekonstruksi Jalan Provinsi NAD </v>
          </cell>
        </row>
        <row r="5">
          <cell r="B5" t="str">
            <v>NAMA/NO. PAKET</v>
          </cell>
          <cell r="E5" t="str">
            <v>:</v>
          </cell>
          <cell r="F5" t="str">
            <v xml:space="preserve">Rehabilitasi dan Rekonstruksi Jalan Penanggalan - Lapat Kajang Seksi 2 </v>
          </cell>
        </row>
        <row r="6">
          <cell r="B6" t="str">
            <v>NAMA PESERTA LELANG</v>
          </cell>
          <cell r="E6" t="str">
            <v>:</v>
          </cell>
          <cell r="F6" t="str">
            <v xml:space="preserve">CV. SARI BUMI </v>
          </cell>
        </row>
        <row r="8">
          <cell r="J8" t="str">
            <v>Jumlah</v>
          </cell>
          <cell r="K8"/>
        </row>
        <row r="9">
          <cell r="B9" t="str">
            <v>No.</v>
          </cell>
          <cell r="C9" t="str">
            <v>Nama Alat</v>
          </cell>
          <cell r="G9" t="str">
            <v>Kapasitas</v>
          </cell>
          <cell r="I9" t="str">
            <v>Satuan</v>
          </cell>
          <cell r="J9" t="str">
            <v>Peralatan</v>
          </cell>
          <cell r="K9" t="str">
            <v>Bulan</v>
          </cell>
          <cell r="W9" t="str">
            <v>Ket</v>
          </cell>
        </row>
        <row r="10">
          <cell r="K10" t="str">
            <v>1</v>
          </cell>
          <cell r="O10" t="str">
            <v>2</v>
          </cell>
          <cell r="S10" t="str">
            <v>3</v>
          </cell>
          <cell r="W10"/>
        </row>
        <row r="11">
          <cell r="K11">
            <v>1</v>
          </cell>
          <cell r="L11">
            <v>2</v>
          </cell>
          <cell r="M11">
            <v>3</v>
          </cell>
          <cell r="N11">
            <v>4</v>
          </cell>
          <cell r="O11">
            <v>1</v>
          </cell>
          <cell r="P11">
            <v>2</v>
          </cell>
          <cell r="Q11">
            <v>3</v>
          </cell>
          <cell r="R11">
            <v>4</v>
          </cell>
          <cell r="S11">
            <v>1</v>
          </cell>
          <cell r="T11">
            <v>2</v>
          </cell>
          <cell r="U11">
            <v>3</v>
          </cell>
          <cell r="V11">
            <v>4</v>
          </cell>
        </row>
        <row r="13">
          <cell r="B13">
            <v>1</v>
          </cell>
          <cell r="D13" t="e">
            <v>#REF!</v>
          </cell>
          <cell r="H13" t="str">
            <v>-</v>
          </cell>
          <cell r="I13" t="e">
            <v>#REF!</v>
          </cell>
          <cell r="J13" t="str">
            <v>1 (satu)</v>
          </cell>
          <cell r="O13" t="e">
            <v>#REF!</v>
          </cell>
          <cell r="P13" t="e">
            <v>#REF!</v>
          </cell>
          <cell r="Q13" t="e">
            <v>#REF!</v>
          </cell>
          <cell r="R13" t="e">
            <v>#REF!</v>
          </cell>
          <cell r="S13" t="e">
            <v>#REF!</v>
          </cell>
          <cell r="T13" t="e">
            <v>#REF!</v>
          </cell>
        </row>
        <row r="14">
          <cell r="B14">
            <v>2</v>
          </cell>
          <cell r="D14" t="str">
            <v>Asphalt Finisher</v>
          </cell>
          <cell r="H14" t="str">
            <v>6 Ton</v>
          </cell>
          <cell r="I14" t="e">
            <v>#REF!</v>
          </cell>
          <cell r="J14" t="str">
            <v>1 (satu)</v>
          </cell>
          <cell r="P14" t="e">
            <v>#REF!</v>
          </cell>
          <cell r="Q14" t="e">
            <v>#REF!</v>
          </cell>
          <cell r="R14" t="e">
            <v>#REF!</v>
          </cell>
          <cell r="S14" t="e">
            <v>#REF!</v>
          </cell>
          <cell r="T14" t="e">
            <v>#REF!</v>
          </cell>
        </row>
        <row r="15">
          <cell r="B15">
            <v>3</v>
          </cell>
          <cell r="D15" t="str">
            <v>Asphalt Sprayer</v>
          </cell>
          <cell r="H15" t="str">
            <v>1000 Ltr</v>
          </cell>
          <cell r="I15" t="e">
            <v>#REF!</v>
          </cell>
          <cell r="J15" t="str">
            <v>1 (satu)</v>
          </cell>
          <cell r="P15" t="e">
            <v>#REF!</v>
          </cell>
          <cell r="Q15" t="e">
            <v>#REF!</v>
          </cell>
          <cell r="R15" t="e">
            <v>#REF!</v>
          </cell>
          <cell r="S15" t="e">
            <v>#REF!</v>
          </cell>
          <cell r="T15" t="e">
            <v>#REF!</v>
          </cell>
        </row>
        <row r="16">
          <cell r="B16">
            <v>4</v>
          </cell>
          <cell r="D16" t="str">
            <v>Compressor 4000-6500 L/M</v>
          </cell>
          <cell r="H16" t="str">
            <v>5000 Ltr/Min</v>
          </cell>
          <cell r="I16" t="e">
            <v>#REF!</v>
          </cell>
          <cell r="J16" t="str">
            <v>1 (satu)</v>
          </cell>
          <cell r="P16" t="e">
            <v>#REF!</v>
          </cell>
          <cell r="Q16" t="e">
            <v>#REF!</v>
          </cell>
          <cell r="R16" t="e">
            <v>#REF!</v>
          </cell>
          <cell r="S16" t="e">
            <v>#REF!</v>
          </cell>
          <cell r="T16" t="e">
            <v>#REF!</v>
          </cell>
        </row>
        <row r="17">
          <cell r="B17">
            <v>5</v>
          </cell>
          <cell r="D17" t="str">
            <v>Concrete Mixer 0.3-0.6 M3</v>
          </cell>
          <cell r="H17" t="str">
            <v>0.5 M3</v>
          </cell>
          <cell r="I17" t="e">
            <v>#REF!</v>
          </cell>
          <cell r="J17" t="str">
            <v>1 (satu)</v>
          </cell>
          <cell r="M17" t="e">
            <v>#REF!</v>
          </cell>
          <cell r="N17" t="e">
            <v>#REF!</v>
          </cell>
          <cell r="O17" t="e">
            <v>#REF!</v>
          </cell>
          <cell r="P17" t="e">
            <v>#REF!</v>
          </cell>
          <cell r="Q17" t="e">
            <v>#REF!</v>
          </cell>
          <cell r="R17" t="e">
            <v>#REF!</v>
          </cell>
          <cell r="S17" t="e">
            <v>#REF!</v>
          </cell>
          <cell r="T17" t="e">
            <v>#REF!</v>
          </cell>
        </row>
        <row r="18">
          <cell r="B18">
            <v>6</v>
          </cell>
          <cell r="D18" t="str">
            <v>Dump Truck 3-4 M3</v>
          </cell>
          <cell r="H18" t="str">
            <v>6 M3</v>
          </cell>
          <cell r="I18" t="e">
            <v>#REF!</v>
          </cell>
          <cell r="J18" t="str">
            <v>4 (Empat)</v>
          </cell>
          <cell r="P18" t="e">
            <v>#REF!</v>
          </cell>
          <cell r="Q18" t="e">
            <v>#REF!</v>
          </cell>
          <cell r="R18" t="e">
            <v>#REF!</v>
          </cell>
          <cell r="S18" t="e">
            <v>#REF!</v>
          </cell>
          <cell r="T18" t="e">
            <v>#REF!</v>
          </cell>
        </row>
        <row r="19">
          <cell r="B19">
            <v>7</v>
          </cell>
          <cell r="D19" t="str">
            <v>Dump Truck</v>
          </cell>
          <cell r="H19" t="str">
            <v>12 M3</v>
          </cell>
          <cell r="I19" t="e">
            <v>#REF!</v>
          </cell>
          <cell r="J19" t="str">
            <v>10 (Sepuluh)</v>
          </cell>
          <cell r="L19" t="e">
            <v>#REF!</v>
          </cell>
          <cell r="M19" t="e">
            <v>#REF!</v>
          </cell>
          <cell r="N19" t="e">
            <v>#REF!</v>
          </cell>
          <cell r="O19" t="e">
            <v>#REF!</v>
          </cell>
          <cell r="P19" t="e">
            <v>#REF!</v>
          </cell>
          <cell r="Q19" t="e">
            <v>#REF!</v>
          </cell>
          <cell r="R19" t="e">
            <v>#REF!</v>
          </cell>
          <cell r="S19" t="e">
            <v>#REF!</v>
          </cell>
          <cell r="T19" t="e">
            <v>#REF!</v>
          </cell>
          <cell r="U19" t="e">
            <v>#REF!</v>
          </cell>
        </row>
        <row r="20">
          <cell r="B20">
            <v>8</v>
          </cell>
          <cell r="D20" t="str">
            <v>Excavator 80 - 140 HP</v>
          </cell>
          <cell r="H20" t="str">
            <v>0.6 M3 &amp; 0.9 M3</v>
          </cell>
          <cell r="I20" t="e">
            <v>#REF!</v>
          </cell>
          <cell r="J20" t="str">
            <v>1(satu)</v>
          </cell>
          <cell r="L20" t="e">
            <v>#REF!</v>
          </cell>
          <cell r="M20" t="e">
            <v>#REF!</v>
          </cell>
          <cell r="N20" t="e">
            <v>#REF!</v>
          </cell>
          <cell r="O20" t="e">
            <v>#REF!</v>
          </cell>
          <cell r="P20" t="e">
            <v>#REF!</v>
          </cell>
        </row>
        <row r="21">
          <cell r="B21">
            <v>9</v>
          </cell>
          <cell r="D21" t="str">
            <v>Flad Bed Truck  3-4 M3</v>
          </cell>
          <cell r="H21">
            <v>0</v>
          </cell>
          <cell r="I21" t="e">
            <v>#REF!</v>
          </cell>
          <cell r="J21" t="str">
            <v>1(satu)</v>
          </cell>
        </row>
        <row r="22">
          <cell r="B22">
            <v>10</v>
          </cell>
          <cell r="D22" t="str">
            <v>Generator Set</v>
          </cell>
          <cell r="H22" t="str">
            <v>250 &amp;  300 KVA</v>
          </cell>
          <cell r="I22" t="e">
            <v>#REF!</v>
          </cell>
          <cell r="J22" t="str">
            <v>1 (satu)</v>
          </cell>
          <cell r="P22" t="e">
            <v>#REF!</v>
          </cell>
          <cell r="Q22" t="e">
            <v>#REF!</v>
          </cell>
          <cell r="R22" t="e">
            <v>#REF!</v>
          </cell>
          <cell r="S22" t="e">
            <v>#REF!</v>
          </cell>
          <cell r="T22" t="e">
            <v>#REF!</v>
          </cell>
        </row>
        <row r="23">
          <cell r="B23">
            <v>11</v>
          </cell>
          <cell r="D23" t="str">
            <v>Motor Grader &gt; 100 HP</v>
          </cell>
          <cell r="H23" t="str">
            <v xml:space="preserve">3.1 M3 </v>
          </cell>
          <cell r="I23" t="e">
            <v>#REF!</v>
          </cell>
          <cell r="J23" t="str">
            <v>1 (satu)</v>
          </cell>
          <cell r="M23" t="e">
            <v>#REF!</v>
          </cell>
          <cell r="N23" t="e">
            <v>#REF!</v>
          </cell>
          <cell r="O23" t="e">
            <v>#REF!</v>
          </cell>
          <cell r="P23" t="e">
            <v>#REF!</v>
          </cell>
          <cell r="Q23" t="e">
            <v>#REF!</v>
          </cell>
          <cell r="R23" t="e">
            <v>#REF!</v>
          </cell>
          <cell r="T23" t="e">
            <v>#REF!</v>
          </cell>
          <cell r="U23" t="e">
            <v>#REF!</v>
          </cell>
        </row>
        <row r="24">
          <cell r="B24">
            <v>12</v>
          </cell>
          <cell r="D24" t="str">
            <v>Wheel Loader 1.0 - 1.6 M3</v>
          </cell>
          <cell r="H24" t="str">
            <v>1.3 M3</v>
          </cell>
          <cell r="I24" t="e">
            <v>#REF!</v>
          </cell>
          <cell r="J24" t="str">
            <v>1 (satu)</v>
          </cell>
          <cell r="M24" t="e">
            <v>#REF!</v>
          </cell>
          <cell r="N24" t="e">
            <v>#REF!</v>
          </cell>
          <cell r="O24" t="e">
            <v>#REF!</v>
          </cell>
          <cell r="P24" t="e">
            <v>#REF!</v>
          </cell>
          <cell r="Q24" t="e">
            <v>#REF!</v>
          </cell>
          <cell r="R24" t="e">
            <v>#REF!</v>
          </cell>
          <cell r="S24" t="e">
            <v>#REF!</v>
          </cell>
          <cell r="T24" t="e">
            <v>#REF!</v>
          </cell>
          <cell r="U24" t="e">
            <v>#REF!</v>
          </cell>
        </row>
        <row r="25">
          <cell r="B25">
            <v>13</v>
          </cell>
          <cell r="D25" t="str">
            <v>Tandem Roller 6-8 Ton</v>
          </cell>
          <cell r="H25" t="str">
            <v>10 Ton</v>
          </cell>
          <cell r="I25" t="e">
            <v>#REF!</v>
          </cell>
          <cell r="J25" t="str">
            <v>1 (satu)</v>
          </cell>
          <cell r="O25" t="e">
            <v>#REF!</v>
          </cell>
          <cell r="P25" t="e">
            <v>#REF!</v>
          </cell>
          <cell r="Q25" t="e">
            <v>#REF!</v>
          </cell>
          <cell r="R25" t="e">
            <v>#REF!</v>
          </cell>
          <cell r="S25" t="e">
            <v>#REF!</v>
          </cell>
          <cell r="T25" t="e">
            <v>#REF!</v>
          </cell>
          <cell r="U25" t="e">
            <v>#REF!</v>
          </cell>
        </row>
        <row r="26">
          <cell r="B26">
            <v>14</v>
          </cell>
          <cell r="D26" t="str">
            <v>Tire Roller 6-8 Ton</v>
          </cell>
          <cell r="H26" t="str">
            <v>8 Ton</v>
          </cell>
          <cell r="I26" t="e">
            <v>#REF!</v>
          </cell>
          <cell r="J26" t="str">
            <v>1 (satu)</v>
          </cell>
          <cell r="O26" t="e">
            <v>#REF!</v>
          </cell>
          <cell r="P26" t="e">
            <v>#REF!</v>
          </cell>
          <cell r="Q26" t="e">
            <v>#REF!</v>
          </cell>
          <cell r="R26" t="e">
            <v>#REF!</v>
          </cell>
          <cell r="S26" t="e">
            <v>#REF!</v>
          </cell>
          <cell r="T26" t="e">
            <v>#REF!</v>
          </cell>
        </row>
        <row r="27">
          <cell r="B27">
            <v>15</v>
          </cell>
          <cell r="D27" t="str">
            <v>Vibrator Roller 5-8 T</v>
          </cell>
          <cell r="H27" t="str">
            <v>25 Ton</v>
          </cell>
          <cell r="I27" t="e">
            <v>#REF!</v>
          </cell>
          <cell r="J27" t="str">
            <v>1 (satu)</v>
          </cell>
          <cell r="M27" t="e">
            <v>#REF!</v>
          </cell>
          <cell r="N27" t="e">
            <v>#REF!</v>
          </cell>
          <cell r="O27" t="e">
            <v>#REF!</v>
          </cell>
          <cell r="P27" t="e">
            <v>#REF!</v>
          </cell>
          <cell r="Q27" t="e">
            <v>#REF!</v>
          </cell>
          <cell r="R27" t="e">
            <v>#REF!</v>
          </cell>
        </row>
        <row r="28">
          <cell r="B28">
            <v>16</v>
          </cell>
          <cell r="D28" t="str">
            <v xml:space="preserve">Concrete Vibratory </v>
          </cell>
          <cell r="H28" t="str">
            <v>-</v>
          </cell>
          <cell r="I28" t="e">
            <v>#REF!</v>
          </cell>
          <cell r="J28" t="str">
            <v>1 (satu)</v>
          </cell>
          <cell r="M28" t="e">
            <v>#REF!</v>
          </cell>
          <cell r="N28" t="e">
            <v>#REF!</v>
          </cell>
          <cell r="O28" t="e">
            <v>#REF!</v>
          </cell>
          <cell r="P28" t="e">
            <v>#REF!</v>
          </cell>
          <cell r="Q28" t="e">
            <v>#REF!</v>
          </cell>
          <cell r="R28" t="e">
            <v>#REF!</v>
          </cell>
          <cell r="S28" t="e">
            <v>#REF!</v>
          </cell>
          <cell r="T28" t="e">
            <v>#REF!</v>
          </cell>
        </row>
        <row r="29">
          <cell r="B29">
            <v>17</v>
          </cell>
          <cell r="D29" t="str">
            <v>Water Pump 70 - 100 mm</v>
          </cell>
          <cell r="H29" t="str">
            <v>1200 Ltr/Menit</v>
          </cell>
          <cell r="I29" t="e">
            <v>#REF!</v>
          </cell>
          <cell r="J29" t="str">
            <v>2 (Dua)</v>
          </cell>
          <cell r="O29" t="e">
            <v>#REF!</v>
          </cell>
          <cell r="P29" t="e">
            <v>#REF!</v>
          </cell>
          <cell r="Q29" t="e">
            <v>#REF!</v>
          </cell>
          <cell r="R29" t="e">
            <v>#REF!</v>
          </cell>
          <cell r="S29" t="e">
            <v>#REF!</v>
          </cell>
          <cell r="T29" t="e">
            <v>#REF!</v>
          </cell>
          <cell r="U29" t="e">
            <v>#REF!</v>
          </cell>
        </row>
        <row r="30">
          <cell r="B30">
            <v>18</v>
          </cell>
          <cell r="D30" t="str">
            <v>Water Tank  3000- 4500 L</v>
          </cell>
          <cell r="H30" t="str">
            <v>5000 Ltr</v>
          </cell>
          <cell r="I30" t="e">
            <v>#REF!</v>
          </cell>
          <cell r="J30" t="str">
            <v>1 (satu)</v>
          </cell>
          <cell r="M30" t="e">
            <v>#REF!</v>
          </cell>
          <cell r="N30" t="e">
            <v>#REF!</v>
          </cell>
          <cell r="O30" t="e">
            <v>#REF!</v>
          </cell>
          <cell r="P30" t="e">
            <v>#REF!</v>
          </cell>
          <cell r="Q30" t="e">
            <v>#REF!</v>
          </cell>
          <cell r="R30" t="e">
            <v>#REF!</v>
          </cell>
          <cell r="S30" t="e">
            <v>#REF!</v>
          </cell>
          <cell r="T30" t="e">
            <v>#REF!</v>
          </cell>
          <cell r="U30" t="e">
            <v>#REF!</v>
          </cell>
        </row>
        <row r="31">
          <cell r="B31">
            <v>19</v>
          </cell>
          <cell r="D31" t="str">
            <v xml:space="preserve">Pendestrian Roller </v>
          </cell>
          <cell r="H31" t="str">
            <v>-</v>
          </cell>
          <cell r="I31" t="e">
            <v>#REF!</v>
          </cell>
          <cell r="J31" t="str">
            <v>1 (satu)</v>
          </cell>
          <cell r="O31" t="e">
            <v>#REF!</v>
          </cell>
          <cell r="P31" t="e">
            <v>#REF!</v>
          </cell>
          <cell r="Q31" t="e">
            <v>#REF!</v>
          </cell>
          <cell r="R31" t="e">
            <v>#REF!</v>
          </cell>
        </row>
        <row r="32">
          <cell r="B32">
            <v>20</v>
          </cell>
          <cell r="D32" t="str">
            <v xml:space="preserve">Pick Up Truck, 1 t </v>
          </cell>
          <cell r="H32" t="str">
            <v>-</v>
          </cell>
          <cell r="I32" t="e">
            <v>#REF!</v>
          </cell>
          <cell r="J32" t="str">
            <v>2 (Dua)</v>
          </cell>
        </row>
        <row r="33">
          <cell r="B33">
            <v>21</v>
          </cell>
          <cell r="D33" t="str">
            <v>Survey Eguipment</v>
          </cell>
          <cell r="H33" t="str">
            <v>-</v>
          </cell>
          <cell r="I33" t="e">
            <v>#REF!</v>
          </cell>
          <cell r="J33" t="str">
            <v>2 (Dua)</v>
          </cell>
        </row>
        <row r="37">
          <cell r="S37" t="str">
            <v>Aceh Besar,  1 September 2006</v>
          </cell>
        </row>
        <row r="38">
          <cell r="S38" t="str">
            <v xml:space="preserve">CV. SARI BUMI </v>
          </cell>
        </row>
        <row r="43">
          <cell r="S43" t="str">
            <v xml:space="preserve">IR.SURYADI </v>
          </cell>
        </row>
        <row r="44">
          <cell r="S44" t="str">
            <v xml:space="preserve">Direktur </v>
          </cell>
        </row>
      </sheetData>
      <sheetData sheetId="6" refreshError="1">
        <row r="1">
          <cell r="A1" t="str">
            <v>LAMPIRAN 12 PENAWARAN</v>
          </cell>
        </row>
        <row r="3">
          <cell r="A3" t="str">
            <v>DAFTAR USULAN PEKERJAAN YANG DISUB-KONTRAKKAN</v>
          </cell>
        </row>
        <row r="6">
          <cell r="A6" t="str">
            <v>NAMA PENAWAR</v>
          </cell>
          <cell r="D6" t="str">
            <v>:</v>
          </cell>
          <cell r="E6" t="str">
            <v xml:space="preserve">CV. SARI BUMI </v>
          </cell>
        </row>
        <row r="7">
          <cell r="A7" t="str">
            <v>NAMA PAKET/NO. PAKET</v>
          </cell>
          <cell r="D7" t="str">
            <v>:</v>
          </cell>
          <cell r="E7" t="str">
            <v>REHABILITASI &amp; REKONSTRUKSI JALAN TEUKU UMAR, CS</v>
          </cell>
        </row>
        <row r="9">
          <cell r="B9"/>
          <cell r="G9" t="str">
            <v>PERSENTASE</v>
          </cell>
          <cell r="H9" t="str">
            <v>PERSENTASE</v>
          </cell>
          <cell r="I9"/>
        </row>
        <row r="10">
          <cell r="A10" t="str">
            <v>NO. MATA</v>
          </cell>
          <cell r="B10"/>
          <cell r="G10" t="str">
            <v>DARI HARGA</v>
          </cell>
          <cell r="H10" t="str">
            <v>DARI HARGA</v>
          </cell>
          <cell r="I10" t="str">
            <v>NAMA</v>
          </cell>
        </row>
        <row r="11">
          <cell r="A11" t="str">
            <v>PEMBA-</v>
          </cell>
          <cell r="B11" t="str">
            <v>JENIS PEKERJAAN</v>
          </cell>
          <cell r="G11" t="str">
            <v>TOTAL MATA</v>
          </cell>
          <cell r="H11" t="str">
            <v>PENAWARAN</v>
          </cell>
          <cell r="I11" t="str">
            <v>SUBKONTRAKTOR</v>
          </cell>
        </row>
        <row r="12">
          <cell r="A12" t="str">
            <v>YARAN</v>
          </cell>
          <cell r="B12"/>
          <cell r="G12" t="str">
            <v>PEMBAYARAN</v>
          </cell>
          <cell r="H12"/>
          <cell r="I12" t="str">
            <v>(Jika diperlukan)</v>
          </cell>
        </row>
        <row r="13">
          <cell r="B13"/>
          <cell r="G13" t="str">
            <v>(%)</v>
          </cell>
          <cell r="H13" t="str">
            <v>(%)</v>
          </cell>
          <cell r="I13"/>
        </row>
        <row r="15">
          <cell r="A15" t="str">
            <v>2.2</v>
          </cell>
          <cell r="B15"/>
          <cell r="C15" t="str">
            <v>Pasangan Batu dengan Mortar</v>
          </cell>
          <cell r="G15">
            <v>82.988091465990706</v>
          </cell>
          <cell r="H15">
            <v>0.98962451701321807</v>
          </cell>
          <cell r="I15" t="str">
            <v>-</v>
          </cell>
        </row>
        <row r="17">
          <cell r="A17">
            <v>2.1</v>
          </cell>
          <cell r="C17" t="str">
            <v xml:space="preserve">Galian untuk Selokan Drainase dan Saluran Air </v>
          </cell>
          <cell r="G17">
            <v>17.011908534009297</v>
          </cell>
          <cell r="H17">
            <v>0.20286527222211506</v>
          </cell>
        </row>
        <row r="19">
          <cell r="A19" t="str">
            <v>8.4 (1)</v>
          </cell>
          <cell r="C19" t="str">
            <v>Marka Jalan  Thermoplastic</v>
          </cell>
          <cell r="G19">
            <v>81.160546715987223</v>
          </cell>
          <cell r="H19">
            <v>3.7618135900288938</v>
          </cell>
        </row>
        <row r="34">
          <cell r="G34" t="str">
            <v>T O T A L  (%)</v>
          </cell>
          <cell r="H34">
            <v>4.9543033792642266</v>
          </cell>
        </row>
        <row r="35">
          <cell r="A35" t="str">
            <v>Catatan :</v>
          </cell>
        </row>
        <row r="36">
          <cell r="A36" t="str">
            <v>Leveransir / Pemasok bahan tidak termasuk sebagai Sub-Kontraktor.</v>
          </cell>
        </row>
        <row r="37">
          <cell r="G37" t="str">
            <v>Aceh Besar,  1 September 2006</v>
          </cell>
        </row>
        <row r="38">
          <cell r="G38" t="str">
            <v xml:space="preserve">CV. SARI BUMI </v>
          </cell>
        </row>
        <row r="43">
          <cell r="G43" t="str">
            <v>MUTTAQIN</v>
          </cell>
        </row>
        <row r="44">
          <cell r="G44" t="str">
            <v xml:space="preserve">Direktur </v>
          </cell>
        </row>
      </sheetData>
      <sheetData sheetId="7" refreshError="1"/>
      <sheetData sheetId="8" refreshError="1"/>
      <sheetData sheetId="9" refreshError="1">
        <row r="2">
          <cell r="B2" t="str">
            <v>DAFTAR KUANTITAS DAN HARGA</v>
          </cell>
        </row>
        <row r="4">
          <cell r="B4" t="str">
            <v xml:space="preserve"> Nama Penawar</v>
          </cell>
          <cell r="E4" t="str">
            <v>:</v>
          </cell>
          <cell r="F4" t="str">
            <v xml:space="preserve">CV. SARI BUMI </v>
          </cell>
        </row>
        <row r="5">
          <cell r="B5" t="str">
            <v xml:space="preserve"> Satuan Kerja</v>
          </cell>
          <cell r="E5" t="str">
            <v>:</v>
          </cell>
          <cell r="F5" t="str">
            <v xml:space="preserve">BRR-REHABILITASI DAN REKONSTRUKSI JALAN KABUPATEN ACEH BARAT </v>
          </cell>
        </row>
        <row r="6">
          <cell r="B6" t="str">
            <v xml:space="preserve"> Nama Paket</v>
          </cell>
          <cell r="E6" t="str">
            <v>:</v>
          </cell>
          <cell r="F6" t="str">
            <v>REHABILITASI &amp; REKONSTRUKSI JALAN TEUKU UMAR, Cs</v>
          </cell>
        </row>
        <row r="7">
          <cell r="B7" t="str">
            <v xml:space="preserve"> No Paket Kontrak</v>
          </cell>
          <cell r="E7" t="str">
            <v>:</v>
          </cell>
          <cell r="F7" t="str">
            <v>BRR-JK. ABT. 5</v>
          </cell>
        </row>
        <row r="8">
          <cell r="B8" t="str">
            <v xml:space="preserve"> Lokasi </v>
          </cell>
          <cell r="E8" t="str">
            <v>:</v>
          </cell>
          <cell r="F8" t="str">
            <v xml:space="preserve">KABUPATEN ACEH BARAT </v>
          </cell>
        </row>
        <row r="9">
          <cell r="B9" t="str">
            <v xml:space="preserve"> Provinsi</v>
          </cell>
          <cell r="E9" t="str">
            <v>:</v>
          </cell>
          <cell r="F9" t="str">
            <v xml:space="preserve">NANGROE ACEH DARUSSALLAM </v>
          </cell>
        </row>
        <row r="12">
          <cell r="B12" t="str">
            <v>NO. MATA</v>
          </cell>
          <cell r="D12"/>
          <cell r="H12" t="str">
            <v>PERKIRAAN</v>
          </cell>
          <cell r="I12" t="str">
            <v>HARGA</v>
          </cell>
          <cell r="J12" t="str">
            <v>JUMLAH</v>
          </cell>
        </row>
        <row r="13">
          <cell r="B13" t="str">
            <v>PEMBA</v>
          </cell>
          <cell r="D13" t="str">
            <v xml:space="preserve">U R A I A N </v>
          </cell>
          <cell r="G13" t="str">
            <v>SATUAN</v>
          </cell>
          <cell r="H13" t="str">
            <v>KUANTITAS</v>
          </cell>
          <cell r="I13" t="str">
            <v>SATUAN</v>
          </cell>
          <cell r="J13" t="str">
            <v>HARGA</v>
          </cell>
        </row>
        <row r="14">
          <cell r="B14" t="str">
            <v>YARAN</v>
          </cell>
          <cell r="D14"/>
          <cell r="F14"/>
          <cell r="H14"/>
          <cell r="I14" t="str">
            <v>( Rupiah.)</v>
          </cell>
          <cell r="J14" t="str">
            <v>( Rupiah.)</v>
          </cell>
        </row>
        <row r="15">
          <cell r="B15" t="str">
            <v>a</v>
          </cell>
          <cell r="C15" t="str">
            <v>b</v>
          </cell>
          <cell r="G15" t="str">
            <v>c</v>
          </cell>
          <cell r="H15" t="str">
            <v>d</v>
          </cell>
          <cell r="I15" t="str">
            <v>e</v>
          </cell>
          <cell r="J15" t="str">
            <v>f=(d x e)</v>
          </cell>
        </row>
        <row r="17">
          <cell r="D17" t="str">
            <v>DIVISI 1. UMUM</v>
          </cell>
        </row>
        <row r="19">
          <cell r="B19" t="str">
            <v>1.2</v>
          </cell>
          <cell r="D19" t="str">
            <v xml:space="preserve">Mobilisasi </v>
          </cell>
          <cell r="G19" t="str">
            <v>Ls</v>
          </cell>
          <cell r="H19">
            <v>1</v>
          </cell>
          <cell r="I19">
            <v>153512500</v>
          </cell>
          <cell r="J19">
            <v>153512500</v>
          </cell>
        </row>
        <row r="21">
          <cell r="D21" t="str">
            <v>Jumlah Harga Peenawaraan Divisi 1 (masuk pada Rekapitulasi Daftar Kuantitas dan Harga)</v>
          </cell>
          <cell r="J21">
            <v>153512500</v>
          </cell>
        </row>
        <row r="23">
          <cell r="D23" t="str">
            <v>DIVISI  2. DRAINASE</v>
          </cell>
        </row>
        <row r="25">
          <cell r="B25">
            <v>2.1</v>
          </cell>
          <cell r="D25" t="str">
            <v xml:space="preserve">Galian untuk Selokan Drainase dan Saluran Air </v>
          </cell>
          <cell r="G25" t="str">
            <v>M3</v>
          </cell>
          <cell r="H25">
            <v>200</v>
          </cell>
          <cell r="I25">
            <v>51542</v>
          </cell>
          <cell r="J25">
            <v>10308400</v>
          </cell>
        </row>
        <row r="26">
          <cell r="B26">
            <v>2.2000000000000002</v>
          </cell>
          <cell r="D26" t="str">
            <v>Pasangan Batu dengan Mortar</v>
          </cell>
          <cell r="G26" t="str">
            <v>M3</v>
          </cell>
          <cell r="H26">
            <v>100</v>
          </cell>
          <cell r="I26">
            <v>502868</v>
          </cell>
          <cell r="J26">
            <v>50286800</v>
          </cell>
        </row>
        <row r="27">
          <cell r="B27" t="str">
            <v>2.3 (1)</v>
          </cell>
          <cell r="D27" t="str">
            <v>Gorong-Gorong Pipa Beton Bertulang, Diameter Dalam  45 cm</v>
          </cell>
          <cell r="G27" t="str">
            <v>M1</v>
          </cell>
        </row>
        <row r="28">
          <cell r="B28" t="str">
            <v>2.3 (2)</v>
          </cell>
          <cell r="D28" t="str">
            <v>Gorong-Gorong Pipa Beton Bertulang, Diameter Dalam 45 - 75 cm</v>
          </cell>
          <cell r="G28" t="str">
            <v>M1</v>
          </cell>
        </row>
        <row r="29">
          <cell r="B29" t="str">
            <v>2.3 (3)</v>
          </cell>
          <cell r="D29" t="str">
            <v xml:space="preserve">Gorong-Gorong Pipa Beton Bertulang, Diameter Dalam 75 - 120 cm </v>
          </cell>
          <cell r="G29" t="str">
            <v>M1</v>
          </cell>
        </row>
        <row r="30">
          <cell r="B30" t="str">
            <v>2.3 (4)</v>
          </cell>
          <cell r="D30" t="str">
            <v xml:space="preserve">Gorong-Gorong Pipa Pipa Beton Bertulang 95 - 120 Cm </v>
          </cell>
          <cell r="G30" t="str">
            <v>Ton</v>
          </cell>
        </row>
        <row r="31">
          <cell r="B31" t="str">
            <v>2.3 (5)</v>
          </cell>
          <cell r="D31" t="str">
            <v>Gorong-Gorong Pipa Beton tanpa tulang. Diameter Dalam 20 cm</v>
          </cell>
          <cell r="G31" t="str">
            <v>M1</v>
          </cell>
        </row>
        <row r="32">
          <cell r="B32" t="str">
            <v>2.3 (6)</v>
          </cell>
          <cell r="D32" t="str">
            <v>Gorong-Gorong Pipa Beton tanpa tulang. Diameter Dalam 25 cm</v>
          </cell>
          <cell r="G32" t="str">
            <v>M1</v>
          </cell>
        </row>
        <row r="33">
          <cell r="B33" t="str">
            <v>2.3 (7)</v>
          </cell>
          <cell r="D33" t="str">
            <v>Gorong-Gorong Pipa Beton tanpa tulang. Diameter Dalam 30 cm</v>
          </cell>
          <cell r="G33" t="str">
            <v>M1</v>
          </cell>
        </row>
        <row r="34">
          <cell r="B34" t="str">
            <v>2.4 (1)</v>
          </cell>
          <cell r="D34" t="str">
            <v>Bahan Poros untuk Penimbunan Kembali atau Bahan Penyaring</v>
          </cell>
          <cell r="G34" t="str">
            <v>M3</v>
          </cell>
        </row>
        <row r="35">
          <cell r="B35" t="str">
            <v>2.4 (2)</v>
          </cell>
          <cell r="D35" t="str">
            <v>Anyaman Filter Plastik</v>
          </cell>
          <cell r="G35" t="str">
            <v>M2</v>
          </cell>
        </row>
        <row r="36">
          <cell r="B36" t="str">
            <v>2.4 (3)</v>
          </cell>
          <cell r="D36" t="str">
            <v>Pipa Berlubang Banyak (Perforted Pipe) Untuk Pek. Drainase di Bawah Permukaan</v>
          </cell>
          <cell r="G36" t="str">
            <v>M1</v>
          </cell>
        </row>
        <row r="38">
          <cell r="D38" t="str">
            <v>Jumlah Harga Penawaran Divisi 2 (masuk pada Rekapitulasi Daftar Kuantitas dan Harga)</v>
          </cell>
          <cell r="J38">
            <v>60595200</v>
          </cell>
        </row>
        <row r="40">
          <cell r="B40" t="str">
            <v>DAFTAR KUANTITAS DAN HARGA</v>
          </cell>
        </row>
        <row r="42">
          <cell r="B42" t="str">
            <v xml:space="preserve"> Nama Penawar</v>
          </cell>
          <cell r="E42" t="str">
            <v>:</v>
          </cell>
          <cell r="F42" t="str">
            <v xml:space="preserve">CV. SARI BUMI </v>
          </cell>
        </row>
        <row r="43">
          <cell r="B43" t="str">
            <v xml:space="preserve"> Satuan Kerja</v>
          </cell>
          <cell r="E43" t="str">
            <v>:</v>
          </cell>
          <cell r="F43" t="str">
            <v xml:space="preserve">BRR-REHABILITASI DAN REKONSTRUKSI JALAN KABUPATEN ACEH BARAT </v>
          </cell>
        </row>
        <row r="44">
          <cell r="B44" t="str">
            <v xml:space="preserve"> Nama Paket</v>
          </cell>
          <cell r="E44" t="str">
            <v>:</v>
          </cell>
          <cell r="F44" t="str">
            <v>REHABILITASI &amp; REKONSTRUKSI JALAN TEUKU UMAR, Cs</v>
          </cell>
        </row>
        <row r="45">
          <cell r="B45" t="str">
            <v xml:space="preserve"> No Paket Kontrak</v>
          </cell>
          <cell r="E45" t="str">
            <v>:</v>
          </cell>
          <cell r="F45" t="str">
            <v>BRR-JK. ABT. 5</v>
          </cell>
        </row>
        <row r="46">
          <cell r="B46" t="str">
            <v xml:space="preserve"> Lokasi </v>
          </cell>
          <cell r="E46" t="str">
            <v>:</v>
          </cell>
          <cell r="F46" t="str">
            <v xml:space="preserve">KABUPATEN ACEH BARAT </v>
          </cell>
        </row>
        <row r="47">
          <cell r="B47" t="str">
            <v xml:space="preserve"> Provinsi</v>
          </cell>
          <cell r="E47" t="str">
            <v>:</v>
          </cell>
          <cell r="F47" t="str">
            <v xml:space="preserve">NANGROE ACEH DARUSSALLAM </v>
          </cell>
        </row>
        <row r="50">
          <cell r="B50" t="str">
            <v>NO. MATA</v>
          </cell>
          <cell r="D50"/>
          <cell r="H50" t="str">
            <v>PERKIRAAN</v>
          </cell>
          <cell r="I50" t="str">
            <v>HARGA</v>
          </cell>
          <cell r="J50" t="str">
            <v>JUMLAH</v>
          </cell>
        </row>
        <row r="51">
          <cell r="B51" t="str">
            <v>PEMBA</v>
          </cell>
          <cell r="D51" t="str">
            <v xml:space="preserve">U R A I A N </v>
          </cell>
          <cell r="G51" t="str">
            <v>SATUAN</v>
          </cell>
          <cell r="H51" t="str">
            <v>KUANTITAS</v>
          </cell>
          <cell r="I51" t="str">
            <v>SATUAN</v>
          </cell>
          <cell r="J51" t="str">
            <v>HARGA</v>
          </cell>
        </row>
        <row r="52">
          <cell r="B52" t="str">
            <v>YARAN</v>
          </cell>
          <cell r="D52"/>
          <cell r="F52"/>
          <cell r="H52"/>
          <cell r="I52" t="str">
            <v>( Rupiah.)</v>
          </cell>
          <cell r="J52" t="str">
            <v>( Rupiah.)</v>
          </cell>
        </row>
        <row r="53">
          <cell r="B53" t="str">
            <v>a</v>
          </cell>
          <cell r="C53" t="str">
            <v>b</v>
          </cell>
          <cell r="G53" t="str">
            <v>c</v>
          </cell>
          <cell r="H53" t="str">
            <v>d</v>
          </cell>
          <cell r="I53" t="str">
            <v>e</v>
          </cell>
          <cell r="J53" t="str">
            <v>f=(d x e)</v>
          </cell>
        </row>
        <row r="55">
          <cell r="D55" t="str">
            <v>DIVISI 3. PEKERJAAN TANAH</v>
          </cell>
          <cell r="G55"/>
        </row>
        <row r="57">
          <cell r="B57" t="str">
            <v>3.1 (1)</v>
          </cell>
          <cell r="D57" t="str">
            <v>Galian Biasa</v>
          </cell>
          <cell r="G57" t="str">
            <v>M3</v>
          </cell>
          <cell r="H57">
            <v>1038.8499999999999</v>
          </cell>
          <cell r="I57">
            <v>40458</v>
          </cell>
          <cell r="J57">
            <v>42029793.299999997</v>
          </cell>
        </row>
        <row r="58">
          <cell r="B58" t="str">
            <v>3.1 (2)</v>
          </cell>
          <cell r="D58" t="str">
            <v>Galian Batu</v>
          </cell>
          <cell r="G58" t="str">
            <v>M3</v>
          </cell>
        </row>
        <row r="59">
          <cell r="B59" t="str">
            <v>3.1 (3)</v>
          </cell>
          <cell r="D59" t="str">
            <v>Galian Struktur dengan Kedalaman 0 - 2 meter</v>
          </cell>
          <cell r="G59" t="str">
            <v>M3</v>
          </cell>
        </row>
        <row r="60">
          <cell r="B60" t="str">
            <v>3.1 (4)</v>
          </cell>
          <cell r="D60" t="str">
            <v>Galian Struktur dengan Kedalaman 2 - 4 meter</v>
          </cell>
          <cell r="G60" t="str">
            <v>M3</v>
          </cell>
        </row>
        <row r="61">
          <cell r="B61" t="str">
            <v>3.1 (5)</v>
          </cell>
          <cell r="D61" t="str">
            <v>Galian Struktur dengan Kedalaman 4 - 6 meter</v>
          </cell>
          <cell r="G61" t="str">
            <v>M3</v>
          </cell>
        </row>
        <row r="62">
          <cell r="B62" t="str">
            <v>3.1 (6)</v>
          </cell>
          <cell r="D62" t="str">
            <v>Cofferdam, Penyokong, Pengaku dan Pekerjaan yang Berkaitan</v>
          </cell>
          <cell r="G62" t="str">
            <v>LS</v>
          </cell>
        </row>
        <row r="63">
          <cell r="B63" t="str">
            <v>3.1 (7)</v>
          </cell>
          <cell r="D63" t="str">
            <v xml:space="preserve">Galian Perkerasan Beraspal Dengan Cold Milling Machine </v>
          </cell>
          <cell r="G63" t="str">
            <v>M3</v>
          </cell>
        </row>
        <row r="64">
          <cell r="B64" t="str">
            <v>3.1 (8)</v>
          </cell>
          <cell r="D64" t="str">
            <v xml:space="preserve">Galian Perkerasan Beraspal Tanpa Cold Milling Machine </v>
          </cell>
          <cell r="G64" t="str">
            <v>M3</v>
          </cell>
        </row>
        <row r="65">
          <cell r="B65" t="str">
            <v>3.1 (9)</v>
          </cell>
          <cell r="D65" t="str">
            <v>Biaya Tambahan Utk. Pengangkutan yang Melebihi 5 Km.</v>
          </cell>
          <cell r="G65" t="str">
            <v>M3/Km</v>
          </cell>
        </row>
        <row r="66">
          <cell r="B66" t="str">
            <v>3.2 (1)</v>
          </cell>
          <cell r="D66" t="str">
            <v>Timbunan Biasa</v>
          </cell>
          <cell r="G66" t="str">
            <v>M3</v>
          </cell>
          <cell r="H66">
            <v>120</v>
          </cell>
          <cell r="I66">
            <v>100674</v>
          </cell>
          <cell r="J66">
            <v>12080880</v>
          </cell>
        </row>
        <row r="67">
          <cell r="B67" t="str">
            <v>3.2 (2)</v>
          </cell>
          <cell r="D67" t="str">
            <v>Timbunan Pilihan</v>
          </cell>
          <cell r="G67" t="str">
            <v>M3</v>
          </cell>
        </row>
        <row r="68">
          <cell r="B68" t="str">
            <v>3.2 (3)</v>
          </cell>
          <cell r="D68" t="str">
            <v>Timbunan Pilihan di Atas Tanah Rawa (diukur di atas bak truk)</v>
          </cell>
        </row>
        <row r="69">
          <cell r="B69">
            <v>3.3</v>
          </cell>
          <cell r="D69" t="str">
            <v>Penyiapan Badan Jalan</v>
          </cell>
          <cell r="G69" t="str">
            <v>M2</v>
          </cell>
          <cell r="H69">
            <v>5350</v>
          </cell>
          <cell r="I69">
            <v>2947</v>
          </cell>
          <cell r="J69">
            <v>15766450</v>
          </cell>
        </row>
        <row r="70">
          <cell r="B70" t="str">
            <v>3.3 (2)</v>
          </cell>
          <cell r="D70" t="str">
            <v>Penyiapan Badan Jalan pada Galian Batu</v>
          </cell>
          <cell r="G70" t="str">
            <v>M2</v>
          </cell>
        </row>
        <row r="71">
          <cell r="B71" t="str">
            <v>3.4 (6)</v>
          </cell>
          <cell r="D71" t="str">
            <v>Stabilisasi Lereng dengan Gabalan Rumput</v>
          </cell>
          <cell r="G71" t="str">
            <v>M2</v>
          </cell>
        </row>
        <row r="73">
          <cell r="D73" t="str">
            <v>Jumlah Harga Penawaran Divisi 3 (masuk pada Rekapitulasi Daftar Kuantitas dan Harga)</v>
          </cell>
          <cell r="J73">
            <v>69877123.299999997</v>
          </cell>
        </row>
        <row r="75">
          <cell r="D75" t="str">
            <v>DIVISI  4.  PELEBARAN PERKERASAN DAN BAHU JALAN</v>
          </cell>
          <cell r="G75"/>
        </row>
        <row r="77">
          <cell r="B77" t="str">
            <v>4.2 (1)</v>
          </cell>
          <cell r="D77" t="str">
            <v>Lapis Pondasi Agregat Kelas A</v>
          </cell>
          <cell r="G77" t="str">
            <v>M3</v>
          </cell>
          <cell r="H77">
            <v>120</v>
          </cell>
          <cell r="I77">
            <v>248312</v>
          </cell>
          <cell r="J77">
            <v>29797440</v>
          </cell>
        </row>
        <row r="78">
          <cell r="B78" t="str">
            <v>4.2 (2)</v>
          </cell>
          <cell r="D78" t="str">
            <v>Lapis Pondasi Agregat Kelas B</v>
          </cell>
          <cell r="G78" t="str">
            <v>M3</v>
          </cell>
          <cell r="H78">
            <v>42.5</v>
          </cell>
          <cell r="I78">
            <v>296603</v>
          </cell>
          <cell r="J78">
            <v>12605627.5</v>
          </cell>
        </row>
        <row r="79">
          <cell r="B79" t="str">
            <v>4.2 (3)</v>
          </cell>
          <cell r="D79" t="str">
            <v>Lapis Pondasi Semen Tanah</v>
          </cell>
          <cell r="G79" t="str">
            <v>M3</v>
          </cell>
        </row>
        <row r="80">
          <cell r="B80" t="str">
            <v>4.2 (4)</v>
          </cell>
          <cell r="D80" t="str">
            <v>Semen Untuk Lapis Pondasi Semen Tanah</v>
          </cell>
          <cell r="G80" t="str">
            <v>Ton</v>
          </cell>
        </row>
        <row r="81">
          <cell r="B81" t="str">
            <v>4.2 (5)</v>
          </cell>
          <cell r="D81" t="str">
            <v>Laburan Aspal Satu Lapis (BURTU)</v>
          </cell>
          <cell r="G81" t="str">
            <v>M2</v>
          </cell>
          <cell r="H81">
            <v>800</v>
          </cell>
          <cell r="I81">
            <v>9753</v>
          </cell>
          <cell r="J81">
            <v>7802400</v>
          </cell>
        </row>
        <row r="82">
          <cell r="B82" t="str">
            <v>4.2 (6)</v>
          </cell>
          <cell r="D82" t="str">
            <v>Bahan Aspal Untuk Pekerjaan Pelaburan</v>
          </cell>
          <cell r="G82" t="str">
            <v>Liter</v>
          </cell>
        </row>
        <row r="83">
          <cell r="B83" t="str">
            <v>4.2 (7)</v>
          </cell>
          <cell r="D83" t="str">
            <v>Lapis Resap Pengikat</v>
          </cell>
          <cell r="G83" t="str">
            <v>Liter</v>
          </cell>
        </row>
        <row r="85">
          <cell r="D85" t="str">
            <v>Jumlah Harga Penawaran Divisi 4 (masuk pada Rekapitulasi Daftar Kuantitas dan Harga)</v>
          </cell>
          <cell r="J85">
            <v>50205467.5</v>
          </cell>
        </row>
        <row r="87">
          <cell r="A87" t="str">
            <v>|::</v>
          </cell>
        </row>
        <row r="89">
          <cell r="B89" t="str">
            <v>DAFTAR KUANTITAS DAN HARGA</v>
          </cell>
        </row>
        <row r="91">
          <cell r="B91" t="str">
            <v xml:space="preserve"> Nama Penawar</v>
          </cell>
          <cell r="E91" t="str">
            <v>:</v>
          </cell>
          <cell r="F91" t="str">
            <v xml:space="preserve">CV. SARI BUMI </v>
          </cell>
        </row>
        <row r="92">
          <cell r="B92" t="str">
            <v xml:space="preserve"> Satuan Kerja</v>
          </cell>
          <cell r="E92" t="str">
            <v>:</v>
          </cell>
          <cell r="F92" t="str">
            <v xml:space="preserve">BRR-REHABILITASI DAN REKONSTRUKSI JALAN KABUPATEN ACEH BARAT </v>
          </cell>
        </row>
        <row r="93">
          <cell r="B93" t="str">
            <v xml:space="preserve"> Nama Paket</v>
          </cell>
          <cell r="E93" t="str">
            <v>:</v>
          </cell>
          <cell r="F93" t="str">
            <v>REHABILITASI &amp; REKONSTRUKSI JALAN TEUKU UMAR, Cs</v>
          </cell>
        </row>
        <row r="94">
          <cell r="B94" t="str">
            <v xml:space="preserve"> No Paket Kontrak</v>
          </cell>
          <cell r="E94" t="str">
            <v>:</v>
          </cell>
          <cell r="F94" t="str">
            <v>BRR-JK. ABT. 5</v>
          </cell>
        </row>
        <row r="95">
          <cell r="B95" t="str">
            <v xml:space="preserve"> Lokasi </v>
          </cell>
          <cell r="E95" t="str">
            <v>:</v>
          </cell>
          <cell r="F95" t="str">
            <v xml:space="preserve">KABUPATEN ACEH BARAT </v>
          </cell>
        </row>
        <row r="96">
          <cell r="B96" t="str">
            <v xml:space="preserve"> Provinsi</v>
          </cell>
          <cell r="E96" t="str">
            <v>:</v>
          </cell>
          <cell r="F96" t="str">
            <v xml:space="preserve">NANGROE ACEH DARUSSALLAM </v>
          </cell>
        </row>
        <row r="99">
          <cell r="B99" t="str">
            <v>NO. MATA</v>
          </cell>
          <cell r="D99"/>
          <cell r="H99" t="str">
            <v>PERKIRAAN</v>
          </cell>
          <cell r="I99" t="str">
            <v>HARGA</v>
          </cell>
          <cell r="J99" t="str">
            <v>JUMLAH</v>
          </cell>
        </row>
        <row r="100">
          <cell r="B100" t="str">
            <v>PEMBA</v>
          </cell>
          <cell r="D100" t="str">
            <v xml:space="preserve">U R A I A N </v>
          </cell>
          <cell r="G100" t="str">
            <v>SATUAN</v>
          </cell>
          <cell r="H100" t="str">
            <v>KUANTITAS</v>
          </cell>
          <cell r="I100" t="str">
            <v>SATUAN</v>
          </cell>
          <cell r="J100" t="str">
            <v>HARGA</v>
          </cell>
        </row>
        <row r="101">
          <cell r="B101" t="str">
            <v>YARAN</v>
          </cell>
          <cell r="D101"/>
          <cell r="F101"/>
          <cell r="H101"/>
          <cell r="I101" t="str">
            <v>( Rupiah.)</v>
          </cell>
          <cell r="J101" t="str">
            <v>( Rupiah.)</v>
          </cell>
        </row>
        <row r="102">
          <cell r="B102" t="str">
            <v>a</v>
          </cell>
          <cell r="C102" t="str">
            <v>b</v>
          </cell>
          <cell r="G102" t="str">
            <v>c</v>
          </cell>
          <cell r="H102" t="str">
            <v>d</v>
          </cell>
          <cell r="I102" t="str">
            <v>e</v>
          </cell>
          <cell r="J102" t="str">
            <v>f=(d x e)</v>
          </cell>
        </row>
        <row r="104">
          <cell r="D104" t="str">
            <v>DIVISI 5. PERKERASAN BERBUTIR</v>
          </cell>
          <cell r="G104"/>
        </row>
        <row r="106">
          <cell r="B106" t="str">
            <v>5.1 (1)</v>
          </cell>
          <cell r="D106" t="str">
            <v>Lapis Pondasi Agregat Kelas A</v>
          </cell>
          <cell r="G106" t="str">
            <v>M3</v>
          </cell>
          <cell r="H106">
            <v>824.7</v>
          </cell>
          <cell r="I106">
            <v>327014</v>
          </cell>
          <cell r="J106">
            <v>269688445.80000001</v>
          </cell>
        </row>
        <row r="107">
          <cell r="B107" t="str">
            <v>5.1 (2)</v>
          </cell>
          <cell r="D107" t="str">
            <v>Lapis Pondasi Agregat Kelas B</v>
          </cell>
          <cell r="G107" t="str">
            <v>M3</v>
          </cell>
          <cell r="H107">
            <v>1074.8</v>
          </cell>
          <cell r="I107">
            <v>300890</v>
          </cell>
          <cell r="J107">
            <v>323396572</v>
          </cell>
        </row>
        <row r="108">
          <cell r="B108" t="str">
            <v>5.2 (1)</v>
          </cell>
          <cell r="D108" t="str">
            <v>Lapis Pondasi Agregat Kelas C</v>
          </cell>
          <cell r="G108" t="str">
            <v>M3</v>
          </cell>
        </row>
        <row r="109">
          <cell r="B109" t="str">
            <v>5.4 (1)</v>
          </cell>
          <cell r="D109" t="str">
            <v>Semen Untuk Lapis Pondasi Semen Tanah</v>
          </cell>
          <cell r="G109" t="str">
            <v>Ton</v>
          </cell>
        </row>
        <row r="110">
          <cell r="B110" t="str">
            <v>5.4 (2)</v>
          </cell>
          <cell r="D110" t="str">
            <v>Lapis Pondasi Semen Tanah</v>
          </cell>
          <cell r="G110" t="str">
            <v>M3</v>
          </cell>
        </row>
        <row r="113">
          <cell r="D113" t="str">
            <v>Jumlah Harga Pekerjaan DIVISI 5 (masuk pada Rekapitulasi Daftar Kuantitas dan Harga)</v>
          </cell>
          <cell r="J113">
            <v>593085017.79999995</v>
          </cell>
        </row>
        <row r="115">
          <cell r="D115" t="str">
            <v>DIVISI 6. PERKERASAN ASPAL</v>
          </cell>
        </row>
        <row r="117">
          <cell r="B117" t="str">
            <v>6.1 (1)</v>
          </cell>
          <cell r="D117" t="str">
            <v>Lapis Resap Pengikat</v>
          </cell>
          <cell r="G117" t="str">
            <v>Liter</v>
          </cell>
          <cell r="H117">
            <v>5896.5</v>
          </cell>
          <cell r="I117">
            <v>9436</v>
          </cell>
          <cell r="J117">
            <v>55639374</v>
          </cell>
        </row>
        <row r="118">
          <cell r="B118" t="str">
            <v>6.1 (2)</v>
          </cell>
          <cell r="D118" t="str">
            <v>Lapis Perekat</v>
          </cell>
          <cell r="G118" t="str">
            <v>Liter</v>
          </cell>
          <cell r="H118">
            <v>14436</v>
          </cell>
          <cell r="I118">
            <v>10479</v>
          </cell>
          <cell r="J118">
            <v>151274844</v>
          </cell>
        </row>
        <row r="119">
          <cell r="B119" t="str">
            <v>6.2 (1)</v>
          </cell>
          <cell r="D119" t="str">
            <v>Agregat Penutup BURTU</v>
          </cell>
          <cell r="G119" t="str">
            <v>M2</v>
          </cell>
        </row>
        <row r="120">
          <cell r="B120" t="str">
            <v>6.2 (2)</v>
          </cell>
          <cell r="D120" t="str">
            <v>Agregat Penutup BURDA</v>
          </cell>
          <cell r="G120" t="str">
            <v>M2</v>
          </cell>
        </row>
        <row r="121">
          <cell r="B121" t="str">
            <v>6.2 (3)</v>
          </cell>
          <cell r="D121" t="str">
            <v>Bahan Aspal untuk Pekerjaan Laburan</v>
          </cell>
          <cell r="G121" t="str">
            <v>Liter</v>
          </cell>
        </row>
        <row r="122">
          <cell r="B122" t="str">
            <v>6.3 (1)</v>
          </cell>
          <cell r="D122" t="str">
            <v>Latasir (SS) Kelas A</v>
          </cell>
          <cell r="G122" t="str">
            <v>M2</v>
          </cell>
        </row>
        <row r="123">
          <cell r="B123" t="str">
            <v>6.3 (2)</v>
          </cell>
          <cell r="D123" t="str">
            <v>Latasir (SS) Kelas B</v>
          </cell>
          <cell r="G123" t="str">
            <v>M2</v>
          </cell>
        </row>
        <row r="124">
          <cell r="B124" t="str">
            <v>6.3 (3)</v>
          </cell>
          <cell r="D124" t="str">
            <v>Lataston - Lapis Aus (HRS-WC)</v>
          </cell>
          <cell r="G124" t="str">
            <v>M2</v>
          </cell>
        </row>
        <row r="125">
          <cell r="B125" t="str">
            <v>6.3 (4)</v>
          </cell>
          <cell r="D125" t="str">
            <v>Lataston - Lapis Pondasi (HRS-Base)</v>
          </cell>
          <cell r="G125" t="str">
            <v>M3</v>
          </cell>
        </row>
        <row r="126">
          <cell r="B126" t="str">
            <v>6.3 (5)</v>
          </cell>
          <cell r="D126" t="str">
            <v>Laston - Lapis Aus Aspal Beton (AC-WC)</v>
          </cell>
          <cell r="G126" t="str">
            <v>M2</v>
          </cell>
          <cell r="H126">
            <v>25262.400000000001</v>
          </cell>
          <cell r="I126">
            <v>62330</v>
          </cell>
          <cell r="J126">
            <v>1574605392</v>
          </cell>
        </row>
        <row r="127">
          <cell r="B127" t="str">
            <v>6.3 (5)a</v>
          </cell>
          <cell r="D127" t="str">
            <v>Laston - Lapis Aus Aspal Beton (AC-WC) Leveling</v>
          </cell>
          <cell r="G127" t="str">
            <v>Ton</v>
          </cell>
        </row>
        <row r="128">
          <cell r="B128" t="str">
            <v>6.3 (6)</v>
          </cell>
          <cell r="D128" t="str">
            <v>Laston - Lapis Pengikat Aspal Beton (AC-BC)</v>
          </cell>
          <cell r="G128" t="str">
            <v>M3</v>
          </cell>
          <cell r="H128">
            <v>981.2</v>
          </cell>
          <cell r="I128">
            <v>1663950</v>
          </cell>
          <cell r="J128">
            <v>1632667740</v>
          </cell>
        </row>
        <row r="129">
          <cell r="B129" t="str">
            <v>6.3 (6)a</v>
          </cell>
          <cell r="D129" t="str">
            <v>Laston - Lapis Pengikat Aspal Beton (AC-BC) Leveling</v>
          </cell>
          <cell r="G129" t="str">
            <v>Ton</v>
          </cell>
          <cell r="H129">
            <v>40</v>
          </cell>
          <cell r="I129">
            <v>1061742.3568917948</v>
          </cell>
          <cell r="J129">
            <v>42469694.275671795</v>
          </cell>
        </row>
        <row r="130">
          <cell r="B130" t="str">
            <v>6.3 (7)</v>
          </cell>
          <cell r="D130" t="str">
            <v>Laston - Lapis Pondasi (AC-Base)</v>
          </cell>
          <cell r="G130" t="str">
            <v>M3</v>
          </cell>
        </row>
        <row r="131">
          <cell r="B131" t="str">
            <v>6.4 (1)</v>
          </cell>
          <cell r="D131" t="str">
            <v>Lasbutag</v>
          </cell>
          <cell r="G131" t="str">
            <v>M2</v>
          </cell>
        </row>
        <row r="132">
          <cell r="B132" t="str">
            <v>6.4 (2)</v>
          </cell>
          <cell r="D132" t="str">
            <v>Latasbusir Kelas A</v>
          </cell>
          <cell r="G132" t="str">
            <v>M2</v>
          </cell>
        </row>
        <row r="133">
          <cell r="B133" t="str">
            <v>6.4 (3)</v>
          </cell>
          <cell r="D133" t="str">
            <v>Latasbusir Kelas B</v>
          </cell>
          <cell r="G133" t="str">
            <v>M2</v>
          </cell>
        </row>
        <row r="134">
          <cell r="B134" t="str">
            <v>6.4 (4)</v>
          </cell>
          <cell r="D134" t="str">
            <v>Bitumen Asbuton</v>
          </cell>
          <cell r="G134" t="str">
            <v>Ton</v>
          </cell>
        </row>
        <row r="135">
          <cell r="B135" t="str">
            <v>6.4 (5)</v>
          </cell>
          <cell r="D135" t="str">
            <v>Bitumen Bahan Peremaja</v>
          </cell>
          <cell r="G135" t="str">
            <v>Ton</v>
          </cell>
        </row>
        <row r="136">
          <cell r="B136" t="str">
            <v>6.4 (6)</v>
          </cell>
          <cell r="D136" t="str">
            <v>Bahan Anti-Stripping</v>
          </cell>
          <cell r="G136" t="str">
            <v>Liter</v>
          </cell>
        </row>
        <row r="137">
          <cell r="B137" t="str">
            <v>6.5 (1)</v>
          </cell>
          <cell r="D137" t="str">
            <v>Campuran Aspal Dingin Untuk Pelapisan Kembali</v>
          </cell>
          <cell r="G137" t="str">
            <v>M3</v>
          </cell>
        </row>
        <row r="138">
          <cell r="B138">
            <v>6.6</v>
          </cell>
          <cell r="D138" t="str">
            <v>Lapis Penetrasi Macadam (Permukaan)</v>
          </cell>
          <cell r="G138" t="str">
            <v>M3</v>
          </cell>
        </row>
        <row r="139">
          <cell r="B139" t="str">
            <v>6.6 (1)</v>
          </cell>
          <cell r="D139" t="str">
            <v>Lapis Penetrasi Macadam (Perata)</v>
          </cell>
          <cell r="G139" t="str">
            <v>M3</v>
          </cell>
        </row>
        <row r="141">
          <cell r="D141" t="str">
            <v>Jumlah Harga Penawaran Divisi 6 (masuk pada Rekapitulasi Daftar Kuantitas dan Harga)</v>
          </cell>
          <cell r="J141">
            <v>3456657044.275672</v>
          </cell>
        </row>
        <row r="143">
          <cell r="B143" t="str">
            <v>DAFTAR KUANTITAS DAN HARGA</v>
          </cell>
        </row>
        <row r="145">
          <cell r="B145" t="str">
            <v xml:space="preserve"> Nama Penawar</v>
          </cell>
          <cell r="E145" t="str">
            <v>:</v>
          </cell>
          <cell r="F145" t="str">
            <v xml:space="preserve">CV. SARI BUMI </v>
          </cell>
        </row>
        <row r="146">
          <cell r="B146" t="str">
            <v xml:space="preserve"> Satuan Kerja</v>
          </cell>
          <cell r="E146" t="str">
            <v>:</v>
          </cell>
          <cell r="F146" t="str">
            <v xml:space="preserve">BRR-REHABILITASI DAN REKONSTRUKSI JALAN KABUPATEN ACEH BARAT </v>
          </cell>
        </row>
        <row r="147">
          <cell r="B147" t="str">
            <v xml:space="preserve"> Nama Paket</v>
          </cell>
          <cell r="E147" t="str">
            <v>:</v>
          </cell>
          <cell r="F147" t="str">
            <v>REHABILITASI &amp; REKONSTRUKSI JALAN TEUKU UMAR, Cs</v>
          </cell>
        </row>
        <row r="148">
          <cell r="B148" t="str">
            <v xml:space="preserve"> No Paket Kontrak</v>
          </cell>
          <cell r="E148" t="str">
            <v>:</v>
          </cell>
          <cell r="F148" t="str">
            <v>BRR-JK. ABT. 5</v>
          </cell>
        </row>
        <row r="149">
          <cell r="B149" t="str">
            <v xml:space="preserve"> Lokasi </v>
          </cell>
          <cell r="E149" t="str">
            <v>:</v>
          </cell>
          <cell r="F149" t="str">
            <v xml:space="preserve">KABUPATEN ACEH BARAT </v>
          </cell>
        </row>
        <row r="150">
          <cell r="B150" t="str">
            <v xml:space="preserve"> Provinsi</v>
          </cell>
          <cell r="E150" t="str">
            <v>:</v>
          </cell>
          <cell r="F150" t="str">
            <v xml:space="preserve">NANGROE ACEH DARUSSALLAM </v>
          </cell>
        </row>
        <row r="153">
          <cell r="B153" t="str">
            <v>NO. MATA</v>
          </cell>
          <cell r="D153"/>
          <cell r="H153" t="str">
            <v>PERKIRAAN</v>
          </cell>
          <cell r="I153" t="str">
            <v>HARGA</v>
          </cell>
          <cell r="J153" t="str">
            <v>JUMLAH</v>
          </cell>
        </row>
        <row r="154">
          <cell r="B154" t="str">
            <v>PEMBA</v>
          </cell>
          <cell r="D154" t="str">
            <v xml:space="preserve">U R A I A N </v>
          </cell>
          <cell r="G154" t="str">
            <v>SATUAN</v>
          </cell>
          <cell r="H154" t="str">
            <v>KUANTITAS</v>
          </cell>
          <cell r="I154" t="str">
            <v>SATUAN</v>
          </cell>
          <cell r="J154" t="str">
            <v>HARGA</v>
          </cell>
        </row>
        <row r="155">
          <cell r="B155" t="str">
            <v>YARAN</v>
          </cell>
          <cell r="D155"/>
          <cell r="F155"/>
          <cell r="H155"/>
          <cell r="I155" t="str">
            <v>( Rupiah.)</v>
          </cell>
          <cell r="J155" t="str">
            <v>( Rupiah.)</v>
          </cell>
        </row>
        <row r="156">
          <cell r="B156" t="str">
            <v>a</v>
          </cell>
          <cell r="C156" t="str">
            <v>b</v>
          </cell>
          <cell r="G156" t="str">
            <v>c</v>
          </cell>
          <cell r="H156" t="str">
            <v>d</v>
          </cell>
          <cell r="I156" t="str">
            <v>e</v>
          </cell>
          <cell r="J156" t="str">
            <v>f=(d x e)</v>
          </cell>
        </row>
        <row r="158">
          <cell r="D158" t="str">
            <v>DIVISI 7. STRUKTUR</v>
          </cell>
        </row>
        <row r="160">
          <cell r="B160" t="str">
            <v>7.1 (1)</v>
          </cell>
          <cell r="D160" t="str">
            <v>Beton K500</v>
          </cell>
          <cell r="G160" t="str">
            <v>M3</v>
          </cell>
        </row>
        <row r="161">
          <cell r="B161" t="str">
            <v>7.1 (2)</v>
          </cell>
          <cell r="D161" t="str">
            <v>Beton K400</v>
          </cell>
          <cell r="G161" t="str">
            <v>M3</v>
          </cell>
        </row>
        <row r="162">
          <cell r="B162" t="str">
            <v>7.1 (3)</v>
          </cell>
          <cell r="D162" t="str">
            <v>Beton K350</v>
          </cell>
          <cell r="G162" t="str">
            <v>M3</v>
          </cell>
        </row>
        <row r="163">
          <cell r="B163" t="str">
            <v>7.1 (5)</v>
          </cell>
          <cell r="D163" t="str">
            <v>Beton K250</v>
          </cell>
          <cell r="G163" t="str">
            <v>M3</v>
          </cell>
        </row>
        <row r="164">
          <cell r="B164" t="str">
            <v>7.1 (6)</v>
          </cell>
          <cell r="D164" t="str">
            <v>Beton K175</v>
          </cell>
          <cell r="G164" t="str">
            <v>M3</v>
          </cell>
        </row>
        <row r="165">
          <cell r="B165" t="str">
            <v>7.1 (7)</v>
          </cell>
          <cell r="D165" t="str">
            <v>Beton Siklop K175</v>
          </cell>
          <cell r="G165" t="str">
            <v>M3</v>
          </cell>
        </row>
        <row r="166">
          <cell r="B166" t="str">
            <v>7.1 (8)</v>
          </cell>
          <cell r="D166" t="str">
            <v>Beton K125</v>
          </cell>
          <cell r="G166" t="str">
            <v>M3</v>
          </cell>
        </row>
        <row r="168">
          <cell r="B168" t="str">
            <v>7.2 (1)</v>
          </cell>
          <cell r="D168" t="str">
            <v>Unit Pracetak Gelagar Tipe I Bentang 16 meter</v>
          </cell>
          <cell r="G168" t="str">
            <v>Buah</v>
          </cell>
        </row>
        <row r="169">
          <cell r="B169" t="str">
            <v>7.2 (1)</v>
          </cell>
          <cell r="D169" t="str">
            <v>Unit Pracetak Gelagar Tipe I Bentang 20 meter</v>
          </cell>
          <cell r="G169" t="str">
            <v>Buah</v>
          </cell>
        </row>
        <row r="170">
          <cell r="B170" t="str">
            <v>7.2 (3)</v>
          </cell>
          <cell r="D170" t="str">
            <v>Unit Pracetak Gelagar Tipe I Bentang 22 meter</v>
          </cell>
          <cell r="G170" t="str">
            <v>Buah</v>
          </cell>
        </row>
        <row r="171">
          <cell r="B171" t="str">
            <v>7.2 (4)</v>
          </cell>
          <cell r="D171" t="str">
            <v>Unit Pracetak Gelagar Tipe I Bentang 25 meter</v>
          </cell>
          <cell r="G171" t="str">
            <v>Buah</v>
          </cell>
        </row>
        <row r="172">
          <cell r="B172" t="str">
            <v>7.2 (5)</v>
          </cell>
          <cell r="D172" t="str">
            <v>Unit Pracetak Gelagar Tipe I Bentang 28 meter</v>
          </cell>
          <cell r="G172" t="str">
            <v>Buah</v>
          </cell>
        </row>
        <row r="173">
          <cell r="B173" t="str">
            <v>7.2 (6)</v>
          </cell>
          <cell r="D173" t="str">
            <v>Unit Pracetak Gelagar Tipe I Bentang 30 meter</v>
          </cell>
          <cell r="G173" t="str">
            <v>Buah</v>
          </cell>
        </row>
        <row r="174">
          <cell r="B174" t="str">
            <v>7.2 (7)</v>
          </cell>
          <cell r="D174" t="str">
            <v>Unit Pracetak Gelagar Tipe I Bentang 31 meter</v>
          </cell>
          <cell r="G174" t="str">
            <v>Buah</v>
          </cell>
        </row>
        <row r="175">
          <cell r="B175" t="str">
            <v>7.2 (8)</v>
          </cell>
          <cell r="D175" t="str">
            <v>Unit Pracetak Gelagar Tipe I Bentang 35 meter</v>
          </cell>
          <cell r="G175" t="str">
            <v>Buah</v>
          </cell>
        </row>
        <row r="176">
          <cell r="B176" t="str">
            <v>7.2 (9)</v>
          </cell>
          <cell r="D176" t="str">
            <v>Baja Prategang</v>
          </cell>
          <cell r="G176" t="str">
            <v>M2</v>
          </cell>
        </row>
        <row r="177">
          <cell r="B177" t="str">
            <v>7.2 (10)</v>
          </cell>
          <cell r="D177" t="str">
            <v>Plat Berongga (Hollow Slab) Pracetak Bentang 21 Meter</v>
          </cell>
          <cell r="G177" t="str">
            <v>Kg</v>
          </cell>
        </row>
        <row r="178">
          <cell r="B178" t="str">
            <v>7.2 (11)</v>
          </cell>
          <cell r="D178" t="str">
            <v>Beton Diagfrahma K250 Termasuk pekerjaan Pra penegang</v>
          </cell>
          <cell r="G178" t="str">
            <v>Buah</v>
          </cell>
        </row>
        <row r="179">
          <cell r="B179" t="str">
            <v>7.2 (18)a</v>
          </cell>
          <cell r="D179" t="str">
            <v>Geotekstil untuk Permukaan Tanah</v>
          </cell>
          <cell r="G179" t="str">
            <v>M2</v>
          </cell>
        </row>
        <row r="180">
          <cell r="B180" t="str">
            <v>7.2 (18)b</v>
          </cell>
          <cell r="D180" t="str">
            <v>Pengadaan dan Pemasangan Geogrid Scurity</v>
          </cell>
          <cell r="G180" t="str">
            <v>M2</v>
          </cell>
        </row>
        <row r="182">
          <cell r="B182" t="str">
            <v>7.3 (1)</v>
          </cell>
          <cell r="D182" t="str">
            <v>Baja Tulangan U24 Polos</v>
          </cell>
          <cell r="G182" t="str">
            <v>Kg</v>
          </cell>
        </row>
        <row r="183">
          <cell r="B183" t="str">
            <v>7.3 (2)</v>
          </cell>
          <cell r="D183" t="str">
            <v>Baja Tulangan U32 Polos</v>
          </cell>
          <cell r="G183" t="str">
            <v>Kg</v>
          </cell>
        </row>
        <row r="184">
          <cell r="B184" t="str">
            <v>7.3 (3)</v>
          </cell>
          <cell r="D184" t="str">
            <v>Baja Tulangan D32 Ulir</v>
          </cell>
          <cell r="G184" t="str">
            <v>Kg</v>
          </cell>
        </row>
        <row r="185">
          <cell r="B185" t="str">
            <v>7.3 (4)</v>
          </cell>
          <cell r="D185" t="str">
            <v>Baja Tulangan D39 Ulir</v>
          </cell>
          <cell r="G185" t="str">
            <v>Kg</v>
          </cell>
        </row>
        <row r="186">
          <cell r="B186" t="str">
            <v>7.3 (5)</v>
          </cell>
          <cell r="D186" t="str">
            <v>Baja Tulangan D48 Ulir</v>
          </cell>
          <cell r="G186" t="str">
            <v>Kg</v>
          </cell>
        </row>
        <row r="187">
          <cell r="B187" t="str">
            <v>7.3 (6)</v>
          </cell>
          <cell r="D187" t="str">
            <v>Ayaman Kawat Yang dilas (Welded Wire Mesh)</v>
          </cell>
          <cell r="G187" t="str">
            <v>Kg</v>
          </cell>
        </row>
        <row r="189">
          <cell r="B189" t="str">
            <v>7.4 (1)</v>
          </cell>
          <cell r="D189" t="str">
            <v>Baja Struktur Ttk.Leleh 2500 kg/cm2, pengadaan &amp;  pemasangan</v>
          </cell>
          <cell r="G189" t="str">
            <v>Kg</v>
          </cell>
        </row>
        <row r="190">
          <cell r="B190" t="str">
            <v>7.4 (2)</v>
          </cell>
          <cell r="D190" t="str">
            <v>Baja Struktur Ttk.Leleh 2800 kg/cm2, pengadaan &amp;  pemasangan</v>
          </cell>
          <cell r="G190" t="str">
            <v>Kg</v>
          </cell>
        </row>
        <row r="191">
          <cell r="B191" t="str">
            <v>7.4 (3)</v>
          </cell>
          <cell r="D191" t="str">
            <v>Baja Struktur Ttk.Leleh 3500 kg/cm2, pengadaan &amp;  pemasangan</v>
          </cell>
          <cell r="G191" t="str">
            <v>Kg</v>
          </cell>
        </row>
        <row r="193">
          <cell r="B193" t="str">
            <v>7.5 (1)</v>
          </cell>
          <cell r="D193" t="str">
            <v>Pemasangan Jembatan  Rangka Baja</v>
          </cell>
          <cell r="G193" t="str">
            <v>Kg</v>
          </cell>
        </row>
        <row r="194">
          <cell r="B194" t="str">
            <v>7.5 (2)</v>
          </cell>
          <cell r="D194" t="str">
            <v>Pengangkutan Bahan Jembatan</v>
          </cell>
          <cell r="G194" t="str">
            <v>Kg</v>
          </cell>
        </row>
        <row r="196">
          <cell r="B196" t="str">
            <v>7.6 (1)</v>
          </cell>
          <cell r="D196" t="str">
            <v>Pondasi Cerucuk, Pengadaan dan Pemancangan</v>
          </cell>
          <cell r="G196" t="str">
            <v>M1</v>
          </cell>
        </row>
        <row r="197">
          <cell r="B197" t="str">
            <v>7.6 (2)</v>
          </cell>
          <cell r="D197" t="str">
            <v>Dinding Turap Kayu Tanpa Pengawetan</v>
          </cell>
          <cell r="G197" t="str">
            <v>M2</v>
          </cell>
        </row>
        <row r="198">
          <cell r="B198" t="str">
            <v>7.6 (3)</v>
          </cell>
          <cell r="D198" t="str">
            <v>Dinding Turap Kayu Dengan Pengawetan</v>
          </cell>
          <cell r="G198" t="str">
            <v>M2</v>
          </cell>
        </row>
        <row r="200">
          <cell r="J200" t="str">
            <v>DIVISI 7 berlanjut ke halaman berikut</v>
          </cell>
        </row>
        <row r="204">
          <cell r="B204" t="str">
            <v>DAFTAR KUANTITAS DAN HARGA</v>
          </cell>
        </row>
        <row r="206">
          <cell r="B206" t="str">
            <v xml:space="preserve"> Nama Penawar</v>
          </cell>
          <cell r="E206" t="str">
            <v>:</v>
          </cell>
          <cell r="F206" t="str">
            <v xml:space="preserve">CV. SARI BUMI </v>
          </cell>
        </row>
        <row r="207">
          <cell r="B207" t="str">
            <v xml:space="preserve"> Satuan Kerja</v>
          </cell>
          <cell r="E207" t="str">
            <v>:</v>
          </cell>
          <cell r="F207" t="str">
            <v xml:space="preserve">BRR-REHABILITASI DAN REKONSTRUKSI JALAN KABUPATEN ACEH BARAT </v>
          </cell>
        </row>
        <row r="208">
          <cell r="B208" t="str">
            <v xml:space="preserve"> Nama Paket</v>
          </cell>
          <cell r="E208" t="str">
            <v>:</v>
          </cell>
          <cell r="F208" t="str">
            <v>REHABILITASI &amp; REKONSTRUKSI JALAN TEUKU UMAR, Cs</v>
          </cell>
        </row>
        <row r="209">
          <cell r="B209" t="str">
            <v xml:space="preserve"> No Paket Kontrak</v>
          </cell>
          <cell r="E209" t="str">
            <v>:</v>
          </cell>
          <cell r="F209" t="str">
            <v>BRR-JK. ABT. 5</v>
          </cell>
        </row>
        <row r="210">
          <cell r="B210" t="str">
            <v xml:space="preserve"> Lokasi </v>
          </cell>
          <cell r="E210" t="str">
            <v>:</v>
          </cell>
          <cell r="F210" t="str">
            <v xml:space="preserve">KABUPATEN ACEH BARAT </v>
          </cell>
        </row>
        <row r="211">
          <cell r="B211" t="str">
            <v xml:space="preserve"> Provinsi</v>
          </cell>
          <cell r="E211" t="str">
            <v>:</v>
          </cell>
          <cell r="F211" t="str">
            <v xml:space="preserve">NANGROE ACEH DARUSSALLAM </v>
          </cell>
        </row>
        <row r="214">
          <cell r="B214" t="str">
            <v>NO. MATA</v>
          </cell>
          <cell r="D214"/>
          <cell r="H214" t="str">
            <v>PERKIRAAN</v>
          </cell>
          <cell r="I214" t="str">
            <v>HARGA</v>
          </cell>
          <cell r="J214" t="str">
            <v>JUMLAH</v>
          </cell>
        </row>
        <row r="215">
          <cell r="B215" t="str">
            <v>PEMBA</v>
          </cell>
          <cell r="D215" t="str">
            <v xml:space="preserve">U R A I A N </v>
          </cell>
          <cell r="G215" t="str">
            <v>SATUAN</v>
          </cell>
          <cell r="H215" t="str">
            <v>KUANTITAS</v>
          </cell>
          <cell r="I215" t="str">
            <v>SATUAN</v>
          </cell>
          <cell r="J215" t="str">
            <v>HARGA</v>
          </cell>
        </row>
        <row r="216">
          <cell r="B216" t="str">
            <v>YARAN</v>
          </cell>
          <cell r="D216"/>
          <cell r="F216"/>
          <cell r="H216"/>
          <cell r="I216" t="str">
            <v>( Rupiah.)</v>
          </cell>
          <cell r="J216" t="str">
            <v>( Rupiah.)</v>
          </cell>
        </row>
        <row r="217">
          <cell r="B217" t="str">
            <v>a</v>
          </cell>
          <cell r="C217" t="str">
            <v>b</v>
          </cell>
          <cell r="G217" t="str">
            <v>c</v>
          </cell>
          <cell r="H217" t="str">
            <v>d</v>
          </cell>
          <cell r="I217" t="str">
            <v>e</v>
          </cell>
          <cell r="J217" t="str">
            <v>f=(d x e)</v>
          </cell>
        </row>
        <row r="219">
          <cell r="B219" t="str">
            <v>7.6 (4)</v>
          </cell>
          <cell r="D219" t="str">
            <v>Dinding Turap Baja</v>
          </cell>
          <cell r="G219" t="str">
            <v>M2</v>
          </cell>
        </row>
        <row r="220">
          <cell r="B220" t="str">
            <v>7.6 (5)</v>
          </cell>
          <cell r="D220" t="str">
            <v>Dinding Turap Beton</v>
          </cell>
          <cell r="G220" t="str">
            <v>M2</v>
          </cell>
        </row>
        <row r="221">
          <cell r="B221" t="str">
            <v>7.6 (6)</v>
          </cell>
          <cell r="D221" t="str">
            <v>Pengadaan Tiang Pancang Kayu Tanpa Pengawetan</v>
          </cell>
          <cell r="G221" t="str">
            <v>M3</v>
          </cell>
        </row>
        <row r="222">
          <cell r="B222" t="str">
            <v>7.6 (7)</v>
          </cell>
          <cell r="D222" t="str">
            <v>Pengadaan Tiang Pancang Kayu Dengan Pengawetan</v>
          </cell>
          <cell r="G222" t="str">
            <v>M3</v>
          </cell>
        </row>
        <row r="223">
          <cell r="B223" t="str">
            <v>7.6 (8)</v>
          </cell>
          <cell r="D223" t="str">
            <v>Pengadaan Tiang Pancang Baja</v>
          </cell>
          <cell r="G223" t="str">
            <v>Kg</v>
          </cell>
        </row>
        <row r="224">
          <cell r="B224" t="str">
            <v>7.6 (9)</v>
          </cell>
          <cell r="D224" t="str">
            <v>Pengadaan Tiang Pnc. Beton Bertulang Pracetak</v>
          </cell>
          <cell r="G224" t="str">
            <v>M3</v>
          </cell>
        </row>
        <row r="225">
          <cell r="B225" t="str">
            <v>7.6 (10)</v>
          </cell>
          <cell r="D225" t="str">
            <v>Pengadaan Tiang Pnc. Beton Pratekan Pracetak</v>
          </cell>
          <cell r="G225" t="str">
            <v>M3</v>
          </cell>
        </row>
        <row r="226">
          <cell r="B226" t="str">
            <v>7.6 (11)</v>
          </cell>
          <cell r="D226" t="str">
            <v>Pemancangan Tiang Pancang Kayu</v>
          </cell>
          <cell r="G226" t="str">
            <v>M1</v>
          </cell>
        </row>
        <row r="227">
          <cell r="B227" t="str">
            <v>7.6 (12)</v>
          </cell>
          <cell r="D227" t="str">
            <v>Pemancangan Tiang Pancang Pipa Baja : Diameter 400 mm</v>
          </cell>
          <cell r="G227" t="str">
            <v>M1</v>
          </cell>
        </row>
        <row r="228">
          <cell r="B228" t="str">
            <v>7.6 (13)</v>
          </cell>
          <cell r="D228" t="str">
            <v>Pemancangan Tiang Pancang Pipa Baja : Diameter 500 mm</v>
          </cell>
          <cell r="G228" t="str">
            <v>M1</v>
          </cell>
        </row>
        <row r="229">
          <cell r="B229" t="str">
            <v>7.6 (14)</v>
          </cell>
          <cell r="D229" t="str">
            <v>Pemancangan Tiang Pancang Pipa Baja : Diameter 600 mm</v>
          </cell>
          <cell r="G229" t="str">
            <v>M1</v>
          </cell>
        </row>
        <row r="230">
          <cell r="B230" t="str">
            <v>7.6 (15)</v>
          </cell>
          <cell r="D230" t="str">
            <v>Pemancangan Tiang Pancang Beton Pracetak :</v>
          </cell>
          <cell r="G230" t="str">
            <v>M1</v>
          </cell>
        </row>
        <row r="231">
          <cell r="D231" t="str">
            <v>30 cm x 30 cm atau Dia. 300 mm</v>
          </cell>
        </row>
        <row r="232">
          <cell r="B232" t="str">
            <v>7.6 (16)</v>
          </cell>
          <cell r="D232" t="str">
            <v>Pemancangan Tiang Pancang Beton Pracetak :</v>
          </cell>
          <cell r="G232" t="str">
            <v>M1</v>
          </cell>
        </row>
        <row r="233">
          <cell r="D233" t="str">
            <v>40 cm x 40 cm atau Dia. 400 mm</v>
          </cell>
        </row>
        <row r="234">
          <cell r="B234" t="str">
            <v>7.6 (17)</v>
          </cell>
          <cell r="D234" t="str">
            <v>Pemancangan Tiang Pancang Beton Pracetak :</v>
          </cell>
          <cell r="G234" t="str">
            <v>M1</v>
          </cell>
        </row>
        <row r="235">
          <cell r="D235" t="str">
            <v>50 cm x 50 cm atau Dia. 500 mm</v>
          </cell>
        </row>
        <row r="236">
          <cell r="B236" t="str">
            <v>7.6 (18)</v>
          </cell>
          <cell r="D236" t="str">
            <v>Tiang Bor Beton, Diameter 600 mm</v>
          </cell>
          <cell r="G236" t="str">
            <v>M1</v>
          </cell>
        </row>
        <row r="237">
          <cell r="B237" t="str">
            <v>7.6 (19)</v>
          </cell>
          <cell r="D237" t="str">
            <v>Tiang Bor Beton, Diameter 800 mm</v>
          </cell>
          <cell r="G237" t="str">
            <v>M1</v>
          </cell>
        </row>
        <row r="238">
          <cell r="B238" t="str">
            <v>7.6 (20)</v>
          </cell>
          <cell r="D238" t="str">
            <v>Tiang Bor Beton, Diameter 1000 mm</v>
          </cell>
          <cell r="G238" t="str">
            <v>M1</v>
          </cell>
        </row>
        <row r="239">
          <cell r="B239" t="str">
            <v>7.6 (21)</v>
          </cell>
          <cell r="D239" t="str">
            <v>Tiang Bor Beton, Diameter 1200 mm</v>
          </cell>
          <cell r="G239" t="str">
            <v>M1</v>
          </cell>
        </row>
        <row r="240">
          <cell r="B240" t="str">
            <v>7.6 (22)</v>
          </cell>
          <cell r="D240" t="str">
            <v>Tiang Bor Beton, Diameter 1500 mm</v>
          </cell>
          <cell r="G240" t="str">
            <v>M1</v>
          </cell>
        </row>
        <row r="241">
          <cell r="B241" t="str">
            <v>7.6 (23)</v>
          </cell>
          <cell r="D241" t="str">
            <v>Tambahan Biaya Untuk Nomor Mata Pembayaran 7.6 (11) s/d</v>
          </cell>
          <cell r="G241" t="str">
            <v>M1</v>
          </cell>
        </row>
        <row r="242">
          <cell r="D242" t="str">
            <v xml:space="preserve">7.6(17) bila tiang pancang beton dikerjakan ditempat berair </v>
          </cell>
        </row>
        <row r="243">
          <cell r="B243" t="str">
            <v>7.6 (24)</v>
          </cell>
          <cell r="D243" t="str">
            <v>Tambahan Biaya Untuk Nomor Mata Pembayaran 7.6 (18) s/d</v>
          </cell>
          <cell r="G243" t="str">
            <v>M1</v>
          </cell>
        </row>
        <row r="244">
          <cell r="D244" t="str">
            <v>7.6(22) bila tiang bor beton dikerjakan ditempat berair</v>
          </cell>
        </row>
        <row r="245">
          <cell r="B245" t="str">
            <v>7.6 (25)</v>
          </cell>
          <cell r="D245" t="str">
            <v>Pengujian pembebanan pada tiang dengan diameter sampai 600 mm</v>
          </cell>
          <cell r="G245" t="str">
            <v>Buah</v>
          </cell>
        </row>
        <row r="246">
          <cell r="B246" t="str">
            <v>7.6 (26)</v>
          </cell>
          <cell r="D246" t="str">
            <v>Pengujian pembebanan pada tiang dengan diameter diatas 600 mm</v>
          </cell>
          <cell r="G246" t="str">
            <v>Buah</v>
          </cell>
        </row>
        <row r="248">
          <cell r="B248" t="str">
            <v>7.7 (1)</v>
          </cell>
          <cell r="D248" t="str">
            <v>Penyediaan Dinding Sumuran Silinder, Diameter 250 cm</v>
          </cell>
          <cell r="G248" t="str">
            <v>M1</v>
          </cell>
        </row>
        <row r="249">
          <cell r="B249" t="str">
            <v>7.7 (2)</v>
          </cell>
          <cell r="D249" t="str">
            <v>Penyediaan Dinding Sumuran Silinder, Diameter 300 cm</v>
          </cell>
          <cell r="G249" t="str">
            <v>M1</v>
          </cell>
        </row>
        <row r="250">
          <cell r="B250" t="str">
            <v>7.7 (3)</v>
          </cell>
          <cell r="D250" t="str">
            <v>Penyediaan Dinding Sumuran Silinder, Diameter 350 cm</v>
          </cell>
          <cell r="G250" t="str">
            <v>M1</v>
          </cell>
        </row>
        <row r="251">
          <cell r="B251" t="str">
            <v>7.7 (4)</v>
          </cell>
          <cell r="D251" t="str">
            <v>Penyediaan Dinding Sumuran Silinder, Diameter 400 cm</v>
          </cell>
          <cell r="G251" t="str">
            <v>M1</v>
          </cell>
        </row>
        <row r="252">
          <cell r="B252" t="str">
            <v>7.7 (5)</v>
          </cell>
          <cell r="D252" t="str">
            <v>Penurunan Dinding Sumuran Silinder, Diameter 250 cm</v>
          </cell>
          <cell r="G252" t="str">
            <v>M1</v>
          </cell>
        </row>
        <row r="253">
          <cell r="B253" t="str">
            <v>7.7 (6)</v>
          </cell>
          <cell r="D253" t="str">
            <v>Penurunan Dinding Sumuran Silinder, Diameter 300 cm</v>
          </cell>
          <cell r="G253" t="str">
            <v>M1</v>
          </cell>
        </row>
        <row r="254">
          <cell r="B254" t="str">
            <v>7.7 (7)</v>
          </cell>
          <cell r="D254" t="str">
            <v>Penurunan Dinding Sumuran Silinder, Diameter 350 cm</v>
          </cell>
          <cell r="G254" t="str">
            <v>M1</v>
          </cell>
        </row>
        <row r="255">
          <cell r="B255" t="str">
            <v>7.7 (8)</v>
          </cell>
          <cell r="D255" t="str">
            <v>Penurunan Dinding Sumuran Silinder, Diameter 400 cm</v>
          </cell>
          <cell r="G255" t="str">
            <v>M1</v>
          </cell>
        </row>
        <row r="257">
          <cell r="J257" t="str">
            <v>DIVISI 7 berlanjut ke halaman berikut</v>
          </cell>
        </row>
        <row r="260">
          <cell r="B260" t="str">
            <v>DAFTAR KUANTITAS DAN HARGA</v>
          </cell>
        </row>
        <row r="262">
          <cell r="B262" t="str">
            <v xml:space="preserve"> Satuan Kerja</v>
          </cell>
          <cell r="E262" t="str">
            <v>:</v>
          </cell>
          <cell r="F262" t="str">
            <v xml:space="preserve">BRR-REHABILITASI DAN REKONSTRUKSI JALAN KABUPATEN ACEH BARAT </v>
          </cell>
        </row>
        <row r="263">
          <cell r="B263" t="str">
            <v xml:space="preserve"> Nama Paket</v>
          </cell>
          <cell r="E263" t="str">
            <v>:</v>
          </cell>
          <cell r="F263" t="str">
            <v>REHABILITASI &amp; REKONSTRUKSI JALAN TEUKU UMAR, Cs</v>
          </cell>
        </row>
        <row r="264">
          <cell r="B264" t="str">
            <v xml:space="preserve"> No Paket Kontrak</v>
          </cell>
          <cell r="E264" t="str">
            <v>:</v>
          </cell>
          <cell r="F264" t="str">
            <v>BRR-JK. ABT. 5</v>
          </cell>
        </row>
        <row r="265">
          <cell r="B265" t="str">
            <v xml:space="preserve"> Lokasi </v>
          </cell>
          <cell r="E265" t="str">
            <v>:</v>
          </cell>
          <cell r="F265" t="str">
            <v xml:space="preserve">KABUPATEN ACEH BARAT </v>
          </cell>
        </row>
        <row r="266">
          <cell r="B266" t="str">
            <v xml:space="preserve"> Provinsi</v>
          </cell>
          <cell r="E266" t="str">
            <v>:</v>
          </cell>
          <cell r="F266" t="str">
            <v xml:space="preserve">NANGROE ACEH DARUSSALLAM </v>
          </cell>
        </row>
        <row r="269">
          <cell r="B269" t="str">
            <v>NO. MATA</v>
          </cell>
          <cell r="D269"/>
          <cell r="H269" t="str">
            <v>PERKIRAAN</v>
          </cell>
          <cell r="I269" t="str">
            <v>HARGA</v>
          </cell>
          <cell r="J269" t="str">
            <v>JUMLAH</v>
          </cell>
        </row>
        <row r="270">
          <cell r="B270" t="str">
            <v>PEMBA</v>
          </cell>
          <cell r="D270" t="str">
            <v xml:space="preserve">U R A I A N </v>
          </cell>
          <cell r="G270" t="str">
            <v>SATUAN</v>
          </cell>
          <cell r="H270" t="str">
            <v>KUANTITAS</v>
          </cell>
          <cell r="I270" t="str">
            <v>SATUAN</v>
          </cell>
          <cell r="J270" t="str">
            <v>HARGA</v>
          </cell>
        </row>
        <row r="271">
          <cell r="B271" t="str">
            <v>YARAN</v>
          </cell>
          <cell r="D271"/>
          <cell r="F271"/>
          <cell r="H271"/>
          <cell r="I271" t="str">
            <v>( Rupiah.)</v>
          </cell>
          <cell r="J271" t="str">
            <v>( Rupiah.)</v>
          </cell>
        </row>
        <row r="272">
          <cell r="B272" t="str">
            <v>a</v>
          </cell>
          <cell r="C272" t="str">
            <v>b</v>
          </cell>
          <cell r="G272" t="str">
            <v>c</v>
          </cell>
          <cell r="H272" t="str">
            <v>d</v>
          </cell>
          <cell r="I272" t="str">
            <v>e</v>
          </cell>
          <cell r="J272" t="str">
            <v>f=(d x e)</v>
          </cell>
        </row>
        <row r="274">
          <cell r="B274">
            <v>7.9</v>
          </cell>
          <cell r="D274" t="str">
            <v>Pasangan Batu</v>
          </cell>
          <cell r="G274" t="str">
            <v>M3</v>
          </cell>
        </row>
        <row r="275">
          <cell r="B275" t="str">
            <v>7.9 (1)</v>
          </cell>
          <cell r="D275" t="str">
            <v>Pasangan Batu (Mekanik)</v>
          </cell>
          <cell r="G275" t="str">
            <v>M3</v>
          </cell>
        </row>
        <row r="277">
          <cell r="B277" t="str">
            <v>7.10 (1)</v>
          </cell>
          <cell r="D277" t="str">
            <v>Pasangan Batu Kosong Yang Diisi Adukan</v>
          </cell>
          <cell r="G277" t="str">
            <v>M3</v>
          </cell>
        </row>
        <row r="278">
          <cell r="B278" t="str">
            <v>7.10 (2)</v>
          </cell>
          <cell r="D278" t="str">
            <v>Pasangan Batu Kosong</v>
          </cell>
          <cell r="G278" t="str">
            <v>M3</v>
          </cell>
        </row>
        <row r="279">
          <cell r="B279" t="str">
            <v>7.10 (3)</v>
          </cell>
          <cell r="D279" t="str">
            <v>Bronjong</v>
          </cell>
          <cell r="G279" t="str">
            <v>M3</v>
          </cell>
        </row>
        <row r="281">
          <cell r="B281" t="str">
            <v>7.11 (1)</v>
          </cell>
          <cell r="D281" t="str">
            <v>Expansion Joint Tipe Torma</v>
          </cell>
          <cell r="G281" t="str">
            <v>M1</v>
          </cell>
        </row>
        <row r="282">
          <cell r="B282" t="str">
            <v>7.11 (2)</v>
          </cell>
          <cell r="D282" t="str">
            <v>Expansion Joint Tipe Robber 1 (celah 21 - 41 mm)</v>
          </cell>
          <cell r="G282" t="str">
            <v>M1</v>
          </cell>
        </row>
        <row r="283">
          <cell r="B283" t="str">
            <v>7.11 (3)</v>
          </cell>
          <cell r="D283" t="str">
            <v>Expansion Joint Tipe Robber 1 (celah 42 - 61 mm)</v>
          </cell>
          <cell r="G283" t="str">
            <v>M1</v>
          </cell>
        </row>
        <row r="284">
          <cell r="B284" t="str">
            <v>7.11 (4)</v>
          </cell>
          <cell r="D284" t="str">
            <v>Expansion Joint Tipe Robber 1 (celah 62 - 82 mm)</v>
          </cell>
          <cell r="G284" t="str">
            <v>M1</v>
          </cell>
        </row>
        <row r="285">
          <cell r="B285" t="str">
            <v>7.11 (5)</v>
          </cell>
          <cell r="D285" t="str">
            <v>Joint Filler untuk sambunagan konstruksi (Expansion Joint)</v>
          </cell>
          <cell r="G285" t="str">
            <v>M1</v>
          </cell>
        </row>
        <row r="286">
          <cell r="B286" t="str">
            <v>7.11 (6)</v>
          </cell>
          <cell r="D286" t="str">
            <v>Expansion Joint tipe baja bersudut</v>
          </cell>
          <cell r="G286" t="str">
            <v>M1</v>
          </cell>
        </row>
        <row r="288">
          <cell r="B288" t="str">
            <v>7.12 (1)</v>
          </cell>
          <cell r="D288" t="str">
            <v>Perletakan Logam</v>
          </cell>
          <cell r="G288" t="str">
            <v>Buah</v>
          </cell>
        </row>
        <row r="289">
          <cell r="B289" t="str">
            <v>7.12 (2)</v>
          </cell>
          <cell r="D289" t="str">
            <v>Perletakan Elastomer Tipe 1 (300 x 350 x 36)</v>
          </cell>
          <cell r="G289" t="str">
            <v>Buah</v>
          </cell>
        </row>
        <row r="290">
          <cell r="B290" t="str">
            <v>7.12 (3)</v>
          </cell>
          <cell r="D290" t="str">
            <v>Perletakan Elastomer Tipe 2 (350 x 439)</v>
          </cell>
          <cell r="G290" t="str">
            <v>Buah</v>
          </cell>
        </row>
        <row r="291">
          <cell r="B291" t="str">
            <v>7.12 (4)</v>
          </cell>
          <cell r="D291" t="str">
            <v>Perletakan Elastomer Tipe 3 (400 x 450)</v>
          </cell>
          <cell r="G291" t="str">
            <v>Buah</v>
          </cell>
        </row>
        <row r="292">
          <cell r="B292" t="str">
            <v>7.12 (5)</v>
          </cell>
          <cell r="D292" t="str">
            <v>Perletakan Strip</v>
          </cell>
          <cell r="G292" t="str">
            <v>M1</v>
          </cell>
        </row>
        <row r="294">
          <cell r="B294">
            <v>7.13</v>
          </cell>
          <cell r="D294" t="str">
            <v>Sandaran Jembatan Baja (Railing)</v>
          </cell>
          <cell r="G294" t="str">
            <v>M1</v>
          </cell>
        </row>
        <row r="296">
          <cell r="B296" t="str">
            <v>7.14</v>
          </cell>
          <cell r="D296" t="str">
            <v>Papan Nama Jembatan</v>
          </cell>
          <cell r="G296" t="str">
            <v>Buah</v>
          </cell>
        </row>
        <row r="297">
          <cell r="B297" t="str">
            <v>7.15 (1)</v>
          </cell>
          <cell r="D297" t="str">
            <v>Pembongkaran Pasangan Batu</v>
          </cell>
          <cell r="G297" t="str">
            <v>M3</v>
          </cell>
        </row>
        <row r="298">
          <cell r="B298" t="str">
            <v>7.15 (2)</v>
          </cell>
          <cell r="D298" t="str">
            <v>Pembongkaran Beton</v>
          </cell>
          <cell r="G298" t="str">
            <v>M3</v>
          </cell>
        </row>
        <row r="299">
          <cell r="B299" t="str">
            <v>7.15 (3)</v>
          </cell>
          <cell r="D299" t="str">
            <v>Pembongkaran Beton Pratekan</v>
          </cell>
          <cell r="G299" t="str">
            <v>M3</v>
          </cell>
        </row>
        <row r="300">
          <cell r="B300" t="str">
            <v>7.15 (4)</v>
          </cell>
          <cell r="D300" t="str">
            <v>Pembongkaran Bangunan Gedung</v>
          </cell>
          <cell r="G300" t="str">
            <v>M2</v>
          </cell>
        </row>
        <row r="301">
          <cell r="B301" t="str">
            <v>7.15 (5)</v>
          </cell>
          <cell r="D301" t="str">
            <v>Pembongkaran Rangka Baja</v>
          </cell>
          <cell r="G301" t="str">
            <v>M2</v>
          </cell>
        </row>
        <row r="302">
          <cell r="B302" t="str">
            <v>7.15 (6)</v>
          </cell>
          <cell r="D302" t="str">
            <v>Pembongkaran Balok Baja (Steel Stringers)</v>
          </cell>
          <cell r="G302" t="str">
            <v>M1</v>
          </cell>
        </row>
        <row r="303">
          <cell r="B303" t="str">
            <v>7.15 (7)</v>
          </cell>
          <cell r="D303" t="str">
            <v>Pembongkaran Lantai Jembatan Kayu</v>
          </cell>
          <cell r="G303" t="str">
            <v>M2</v>
          </cell>
        </row>
        <row r="304">
          <cell r="B304" t="str">
            <v>7.15 (8)</v>
          </cell>
          <cell r="D304" t="str">
            <v>Pembongkaran Jembatan Kayu</v>
          </cell>
          <cell r="G304" t="str">
            <v>M2</v>
          </cell>
        </row>
        <row r="305">
          <cell r="B305" t="str">
            <v>7.15 (9)</v>
          </cell>
          <cell r="D305" t="str">
            <v>Pengangkutan Hasil Bongkaran yang Melebihi 5 Km.</v>
          </cell>
          <cell r="G305" t="str">
            <v>M3/Km</v>
          </cell>
        </row>
        <row r="308">
          <cell r="D308" t="str">
            <v>Jumlah Harga Penawaran Divisi 7 (masuk pada Rekapitulasi Daftar Kuantitas dan Harga)</v>
          </cell>
          <cell r="J308">
            <v>0</v>
          </cell>
        </row>
        <row r="310">
          <cell r="B310" t="str">
            <v>DAFTAR KUANTITAS DAN HARGA</v>
          </cell>
        </row>
        <row r="312">
          <cell r="B312" t="str">
            <v xml:space="preserve"> Satuan Kerja</v>
          </cell>
          <cell r="E312" t="str">
            <v>:</v>
          </cell>
          <cell r="F312" t="str">
            <v xml:space="preserve">BRR-REHABILITASI DAN REKONSTRUKSI JALAN KABUPATEN ACEH BARAT </v>
          </cell>
        </row>
        <row r="313">
          <cell r="B313" t="str">
            <v xml:space="preserve"> Nama Paket</v>
          </cell>
          <cell r="E313" t="str">
            <v>:</v>
          </cell>
          <cell r="F313" t="str">
            <v>REHABILITASI &amp; REKONSTRUKSI JALAN TEUKU UMAR, Cs</v>
          </cell>
        </row>
        <row r="314">
          <cell r="B314" t="str">
            <v xml:space="preserve"> No Paket Kontrak</v>
          </cell>
          <cell r="E314" t="str">
            <v>:</v>
          </cell>
          <cell r="F314" t="str">
            <v>BRR-JK. ABT. 5</v>
          </cell>
        </row>
        <row r="315">
          <cell r="B315" t="str">
            <v xml:space="preserve"> Lokasi </v>
          </cell>
          <cell r="E315" t="str">
            <v>:</v>
          </cell>
          <cell r="F315" t="str">
            <v xml:space="preserve">KABUPATEN ACEH BARAT </v>
          </cell>
        </row>
        <row r="316">
          <cell r="B316" t="str">
            <v xml:space="preserve"> Provinsi</v>
          </cell>
          <cell r="E316" t="str">
            <v>:</v>
          </cell>
          <cell r="F316" t="str">
            <v xml:space="preserve">NANGROE ACEH DARUSSALLAM </v>
          </cell>
        </row>
        <row r="319">
          <cell r="B319" t="str">
            <v>NO. MATA</v>
          </cell>
          <cell r="D319"/>
          <cell r="H319" t="str">
            <v>PERKIRAAN</v>
          </cell>
          <cell r="I319" t="str">
            <v>HARGA</v>
          </cell>
          <cell r="J319" t="str">
            <v>JUMLAH</v>
          </cell>
        </row>
        <row r="320">
          <cell r="B320" t="str">
            <v>PEMBA</v>
          </cell>
          <cell r="D320" t="str">
            <v xml:space="preserve">U R A I A N </v>
          </cell>
          <cell r="G320" t="str">
            <v>SATUAN</v>
          </cell>
          <cell r="H320" t="str">
            <v>KUANTITAS</v>
          </cell>
          <cell r="I320" t="str">
            <v>SATUAN</v>
          </cell>
          <cell r="J320" t="str">
            <v>HARGA</v>
          </cell>
        </row>
        <row r="321">
          <cell r="B321" t="str">
            <v>YARAN</v>
          </cell>
          <cell r="D321"/>
          <cell r="F321"/>
          <cell r="H321"/>
          <cell r="I321" t="str">
            <v>( Rupiah.)</v>
          </cell>
          <cell r="J321" t="str">
            <v>( Rupiah.)</v>
          </cell>
        </row>
        <row r="322">
          <cell r="B322" t="str">
            <v>a</v>
          </cell>
          <cell r="C322" t="str">
            <v>b</v>
          </cell>
          <cell r="G322" t="str">
            <v>c</v>
          </cell>
          <cell r="H322" t="str">
            <v>d</v>
          </cell>
          <cell r="I322" t="str">
            <v>e</v>
          </cell>
          <cell r="J322" t="str">
            <v>f=(d x e)</v>
          </cell>
        </row>
        <row r="324">
          <cell r="D324" t="str">
            <v>DIVISI  8.  PENGEMBALIAN  KONDISI  DAN  PEKERJAAN  MINOR</v>
          </cell>
        </row>
        <row r="326">
          <cell r="B326" t="str">
            <v>8.1 (1)</v>
          </cell>
          <cell r="D326" t="str">
            <v>Lapis Pondasi Agregat Kelas A untuk Pekerjaan Minor</v>
          </cell>
          <cell r="G326" t="str">
            <v>M3</v>
          </cell>
          <cell r="H326">
            <v>40</v>
          </cell>
          <cell r="I326">
            <v>255327</v>
          </cell>
          <cell r="J326">
            <v>10213080</v>
          </cell>
        </row>
        <row r="327">
          <cell r="B327" t="str">
            <v>8.1 (2)</v>
          </cell>
          <cell r="D327" t="str">
            <v>Lapis Pondasi Agregat Kelas B untuk Pekerjaan Minor</v>
          </cell>
          <cell r="G327" t="str">
            <v>M3</v>
          </cell>
          <cell r="H327">
            <v>53.34</v>
          </cell>
          <cell r="I327">
            <v>230131</v>
          </cell>
          <cell r="J327">
            <v>12275187.540000001</v>
          </cell>
        </row>
        <row r="328">
          <cell r="B328" t="str">
            <v>8.1 (3)</v>
          </cell>
          <cell r="D328" t="str">
            <v>Agregat utk.Lapis Pondasi Jalan Tanpa Penutup utk. Pek. Minor</v>
          </cell>
          <cell r="G328" t="str">
            <v>M3</v>
          </cell>
        </row>
        <row r="329">
          <cell r="B329" t="str">
            <v>8.1 (4)</v>
          </cell>
          <cell r="D329" t="str">
            <v>Waterbound Macadam untuk Pekerjaan Minor</v>
          </cell>
          <cell r="G329" t="str">
            <v>M3</v>
          </cell>
        </row>
        <row r="330">
          <cell r="B330" t="str">
            <v>8.1 (5)</v>
          </cell>
          <cell r="D330" t="str">
            <v>Campuran Aspal Panas untuk Pekerjaan Minor</v>
          </cell>
          <cell r="G330" t="str">
            <v>M3</v>
          </cell>
          <cell r="H330">
            <v>13.2</v>
          </cell>
          <cell r="I330">
            <v>1657821</v>
          </cell>
          <cell r="J330">
            <v>21883237.199999999</v>
          </cell>
        </row>
        <row r="331">
          <cell r="B331" t="str">
            <v>8.1 (6)</v>
          </cell>
          <cell r="D331" t="str">
            <v>Lasbutag atau Latasbusir untuk Pekerjaan minor</v>
          </cell>
          <cell r="G331" t="str">
            <v>M3</v>
          </cell>
        </row>
        <row r="332">
          <cell r="B332" t="str">
            <v>8.1 (7)</v>
          </cell>
          <cell r="D332" t="str">
            <v>Penetrasi Macadam untuk Pekerjaan Minor</v>
          </cell>
          <cell r="G332" t="str">
            <v>M3</v>
          </cell>
        </row>
        <row r="333">
          <cell r="B333" t="str">
            <v>8.1 (8)</v>
          </cell>
          <cell r="D333" t="str">
            <v>Campuran Aspal Dingin untuk Pekerjaan Minor</v>
          </cell>
          <cell r="G333" t="str">
            <v>M3</v>
          </cell>
        </row>
        <row r="334">
          <cell r="B334" t="str">
            <v>8.1 (9)</v>
          </cell>
          <cell r="D334" t="str">
            <v xml:space="preserve"> Residu Bitumen Residual untuk Pekerjaan Minor</v>
          </cell>
          <cell r="G334" t="str">
            <v>Liter</v>
          </cell>
        </row>
        <row r="336">
          <cell r="B336" t="str">
            <v>8.2 (1)</v>
          </cell>
          <cell r="D336" t="str">
            <v>Perbaikan Pada Bahu Jalan dan Pekerjaan Minor Lainnya</v>
          </cell>
          <cell r="G336" t="str">
            <v>M2</v>
          </cell>
        </row>
        <row r="337">
          <cell r="B337" t="str">
            <v>8.2 (2)</v>
          </cell>
          <cell r="D337" t="str">
            <v>Penebangan pohon diameter 15 - 30 cm</v>
          </cell>
          <cell r="G337" t="str">
            <v>Batang</v>
          </cell>
        </row>
        <row r="338">
          <cell r="B338" t="str">
            <v>8.2 (3)</v>
          </cell>
          <cell r="D338" t="str">
            <v>Penebangan pohon diameter 30 - 50 cm</v>
          </cell>
          <cell r="G338" t="str">
            <v>Batang</v>
          </cell>
        </row>
        <row r="339">
          <cell r="B339" t="str">
            <v>8.2 (4)</v>
          </cell>
          <cell r="D339" t="str">
            <v>Penebangan pohon diameter 50 - 75 cm</v>
          </cell>
          <cell r="G339" t="str">
            <v>Batang</v>
          </cell>
        </row>
        <row r="340">
          <cell r="B340" t="str">
            <v>8.2 (5)</v>
          </cell>
          <cell r="D340" t="str">
            <v>Penebangan pohon diameter &gt; 75 cm</v>
          </cell>
          <cell r="G340" t="str">
            <v>Batang</v>
          </cell>
        </row>
        <row r="342">
          <cell r="B342" t="str">
            <v>8.3 (1)</v>
          </cell>
          <cell r="D342" t="str">
            <v>Stabilisasi dengan tanaman</v>
          </cell>
          <cell r="G342" t="str">
            <v>M2</v>
          </cell>
        </row>
        <row r="343">
          <cell r="B343" t="str">
            <v>8.3 (2)</v>
          </cell>
          <cell r="D343" t="str">
            <v>Semak/perdu</v>
          </cell>
          <cell r="G343" t="str">
            <v>M2</v>
          </cell>
        </row>
        <row r="344">
          <cell r="B344" t="str">
            <v>8.3 (3)</v>
          </cell>
          <cell r="D344" t="str">
            <v>Pohon</v>
          </cell>
          <cell r="G344" t="str">
            <v>Batang</v>
          </cell>
        </row>
        <row r="346">
          <cell r="B346" t="str">
            <v>8.4 (1)</v>
          </cell>
          <cell r="D346" t="str">
            <v>Marka Jalan  Thermoplastic</v>
          </cell>
          <cell r="G346" t="str">
            <v>M2</v>
          </cell>
          <cell r="H346">
            <v>2229.5</v>
          </cell>
          <cell r="I346">
            <v>85738</v>
          </cell>
          <cell r="J346">
            <v>191152871</v>
          </cell>
        </row>
        <row r="347">
          <cell r="B347" t="str">
            <v>8.4 (2)</v>
          </cell>
          <cell r="D347" t="str">
            <v>Marka Jalan Bukan Thermoplastic</v>
          </cell>
          <cell r="G347" t="str">
            <v>M2</v>
          </cell>
        </row>
        <row r="348">
          <cell r="B348" t="str">
            <v>8.4 (3)a</v>
          </cell>
          <cell r="D348" t="str">
            <v>Rambu Jalan tunggal dgn. Permukaan Pantul Engineering Grade</v>
          </cell>
          <cell r="G348" t="str">
            <v>Buah</v>
          </cell>
        </row>
        <row r="349">
          <cell r="B349" t="str">
            <v>8.4 (3) b</v>
          </cell>
          <cell r="D349" t="str">
            <v>Rambu Jalan ganda dgn. Permukaan Pantul Engineering Grade</v>
          </cell>
          <cell r="G349" t="str">
            <v>Buah</v>
          </cell>
        </row>
        <row r="350">
          <cell r="B350" t="str">
            <v>8.4 (4) a</v>
          </cell>
          <cell r="D350" t="str">
            <v>Rambu Jalan tunggal dgn. Permukaan Pantul High Intensity Grade</v>
          </cell>
          <cell r="G350" t="str">
            <v>Buah</v>
          </cell>
        </row>
        <row r="351">
          <cell r="B351" t="str">
            <v>8.4 (4) b</v>
          </cell>
          <cell r="D351" t="str">
            <v>Rambu Jalan ganda dgn. Permukaan Pantul High Intensity Grade</v>
          </cell>
          <cell r="G351" t="str">
            <v>Buah</v>
          </cell>
        </row>
        <row r="352">
          <cell r="B352" t="str">
            <v>8.4 (5)</v>
          </cell>
          <cell r="D352" t="str">
            <v>Patok Pengarah</v>
          </cell>
          <cell r="G352" t="str">
            <v>Buah</v>
          </cell>
        </row>
        <row r="353">
          <cell r="B353" t="str">
            <v>8.4 (6)</v>
          </cell>
          <cell r="D353" t="str">
            <v>Patok Kilometer</v>
          </cell>
          <cell r="G353" t="str">
            <v>Buah</v>
          </cell>
        </row>
        <row r="354">
          <cell r="B354" t="str">
            <v>8.4 (7)</v>
          </cell>
          <cell r="D354" t="str">
            <v>Rel Pengaman</v>
          </cell>
          <cell r="G354" t="str">
            <v>M1</v>
          </cell>
        </row>
        <row r="355">
          <cell r="B355" t="str">
            <v>8.4 (8)</v>
          </cell>
          <cell r="D355" t="str">
            <v>Paku Jalan (Road Studs)</v>
          </cell>
          <cell r="G355" t="str">
            <v>Buah</v>
          </cell>
        </row>
        <row r="356">
          <cell r="B356" t="str">
            <v>8.4 (9)</v>
          </cell>
          <cell r="D356" t="str">
            <v>Mata Kucing (Cat Eyes)</v>
          </cell>
          <cell r="G356" t="str">
            <v>Buah</v>
          </cell>
        </row>
        <row r="357">
          <cell r="B357" t="str">
            <v>8.4 (10)</v>
          </cell>
          <cell r="D357" t="str">
            <v>Kerb Pracetak</v>
          </cell>
          <cell r="G357" t="str">
            <v>M1</v>
          </cell>
        </row>
        <row r="358">
          <cell r="B358" t="str">
            <v>8.4 (11)</v>
          </cell>
          <cell r="D358" t="str">
            <v>Kerb Yang Digunakan Kembali</v>
          </cell>
          <cell r="G358" t="str">
            <v>M1</v>
          </cell>
        </row>
        <row r="359">
          <cell r="B359" t="str">
            <v>8.4 (12)</v>
          </cell>
          <cell r="D359" t="str">
            <v>Perkerasan Blok Beton dengan trotoar dan median</v>
          </cell>
          <cell r="G359" t="str">
            <v>M1</v>
          </cell>
        </row>
        <row r="361">
          <cell r="B361" t="str">
            <v>8.5 (1)</v>
          </cell>
          <cell r="D361" t="str">
            <v>Pengembalian Kondisi Lantai Jembatan Beton</v>
          </cell>
          <cell r="G361" t="str">
            <v>M2</v>
          </cell>
        </row>
        <row r="362">
          <cell r="B362" t="str">
            <v>8.5 (2)</v>
          </cell>
          <cell r="D362" t="str">
            <v>Pengembalian Kondisi Lantai Jembatan Kayu</v>
          </cell>
          <cell r="G362" t="str">
            <v>M2</v>
          </cell>
        </row>
        <row r="363">
          <cell r="B363" t="str">
            <v>8.5 (3)</v>
          </cell>
          <cell r="D363" t="str">
            <v>Pengembalian Kond. Pelapisan Permukaan Baja Struktur</v>
          </cell>
          <cell r="G363" t="str">
            <v>M2</v>
          </cell>
        </row>
        <row r="366">
          <cell r="D366" t="str">
            <v>Jumlah Harga Penawaran Divisi 8 (masuk pada Rekapitulasi Daftar Kuantitas dan Harga)</v>
          </cell>
          <cell r="J366">
            <v>235524375.74000001</v>
          </cell>
        </row>
        <row r="368">
          <cell r="B368" t="str">
            <v>DAFTAR KUANTITAS DAN HARGA</v>
          </cell>
        </row>
        <row r="370">
          <cell r="B370" t="str">
            <v xml:space="preserve"> Nama Penawar</v>
          </cell>
          <cell r="E370" t="str">
            <v>:</v>
          </cell>
          <cell r="F370" t="str">
            <v xml:space="preserve">CV. SARI BUMI </v>
          </cell>
        </row>
        <row r="371">
          <cell r="B371" t="str">
            <v xml:space="preserve"> Satuan Kerja</v>
          </cell>
          <cell r="E371" t="str">
            <v>:</v>
          </cell>
          <cell r="F371" t="str">
            <v xml:space="preserve">BRR-REHABILITASI DAN REKONSTRUKSI JALAN KABUPATEN ACEH BARAT </v>
          </cell>
        </row>
        <row r="372">
          <cell r="B372" t="str">
            <v xml:space="preserve"> Nama Paket</v>
          </cell>
          <cell r="E372" t="str">
            <v>:</v>
          </cell>
          <cell r="F372" t="str">
            <v>REHABILITASI &amp; REKONSTRUKSI JALAN TEUKU UMAR, Cs</v>
          </cell>
        </row>
        <row r="373">
          <cell r="B373" t="str">
            <v xml:space="preserve"> No Paket Kontrak</v>
          </cell>
          <cell r="E373" t="str">
            <v>:</v>
          </cell>
          <cell r="F373" t="str">
            <v>BRR-JK. ABT. 5</v>
          </cell>
        </row>
        <row r="374">
          <cell r="B374" t="str">
            <v xml:space="preserve"> Lokasi </v>
          </cell>
          <cell r="E374" t="str">
            <v>:</v>
          </cell>
          <cell r="F374" t="str">
            <v xml:space="preserve">KABUPATEN ACEH BARAT </v>
          </cell>
        </row>
        <row r="375">
          <cell r="B375" t="str">
            <v xml:space="preserve"> Provinsi</v>
          </cell>
          <cell r="E375" t="str">
            <v>:</v>
          </cell>
          <cell r="F375" t="str">
            <v xml:space="preserve">NANGROE ACEH DARUSSALLAM </v>
          </cell>
        </row>
        <row r="378">
          <cell r="B378" t="str">
            <v>NO. MATA</v>
          </cell>
          <cell r="D378"/>
          <cell r="H378" t="str">
            <v>PERKIRAAN</v>
          </cell>
          <cell r="I378" t="str">
            <v>HARGA</v>
          </cell>
          <cell r="J378" t="str">
            <v>JUMLAH</v>
          </cell>
        </row>
        <row r="379">
          <cell r="B379" t="str">
            <v>PEMBA</v>
          </cell>
          <cell r="D379" t="str">
            <v xml:space="preserve">U R A I A N </v>
          </cell>
          <cell r="G379" t="str">
            <v>SATUAN</v>
          </cell>
          <cell r="H379" t="str">
            <v>KUANTITAS</v>
          </cell>
          <cell r="I379" t="str">
            <v>SATUAN</v>
          </cell>
          <cell r="J379" t="str">
            <v>HARGA</v>
          </cell>
        </row>
        <row r="380">
          <cell r="B380" t="str">
            <v>YARAN</v>
          </cell>
          <cell r="D380"/>
          <cell r="F380"/>
          <cell r="H380"/>
          <cell r="I380" t="str">
            <v>( Rupiah.)</v>
          </cell>
          <cell r="J380" t="str">
            <v>( Rupiah.)</v>
          </cell>
        </row>
        <row r="381">
          <cell r="B381" t="str">
            <v>a</v>
          </cell>
          <cell r="C381" t="str">
            <v>b</v>
          </cell>
          <cell r="G381" t="str">
            <v>c</v>
          </cell>
          <cell r="H381" t="str">
            <v>d</v>
          </cell>
          <cell r="I381" t="str">
            <v>e</v>
          </cell>
          <cell r="J381" t="str">
            <v>f=(d x e)</v>
          </cell>
        </row>
        <row r="383">
          <cell r="D383" t="str">
            <v>DIVISI 9. PEKERJAAN HARIAN</v>
          </cell>
        </row>
        <row r="385">
          <cell r="B385" t="str">
            <v>9.1(1)</v>
          </cell>
          <cell r="D385" t="str">
            <v>Mandor</v>
          </cell>
          <cell r="G385" t="str">
            <v>Jam</v>
          </cell>
        </row>
        <row r="386">
          <cell r="B386" t="str">
            <v>9.1(2)</v>
          </cell>
          <cell r="D386" t="str">
            <v>Pekerja Biasa</v>
          </cell>
          <cell r="G386" t="str">
            <v>Jam</v>
          </cell>
        </row>
        <row r="387">
          <cell r="B387" t="str">
            <v>9.1(3)</v>
          </cell>
          <cell r="D387" t="str">
            <v>Tukang Kayu, Tukang Batu, dsb</v>
          </cell>
          <cell r="G387" t="str">
            <v>Jam</v>
          </cell>
        </row>
        <row r="388">
          <cell r="B388" t="str">
            <v>9.1(4)</v>
          </cell>
          <cell r="D388" t="str">
            <v>Dump Truck 3 - 4 M3</v>
          </cell>
          <cell r="G388" t="str">
            <v>Jam</v>
          </cell>
        </row>
        <row r="389">
          <cell r="B389" t="str">
            <v>9.1(5)</v>
          </cell>
          <cell r="D389" t="str">
            <v>Truk Dengan Bak Terbuka 3 - 4 M3</v>
          </cell>
          <cell r="G389" t="str">
            <v>Jam</v>
          </cell>
        </row>
        <row r="390">
          <cell r="B390" t="str">
            <v>9.1(6)</v>
          </cell>
          <cell r="D390" t="str">
            <v>Truk Tangki 3000 - 4500 Liter</v>
          </cell>
          <cell r="G390" t="str">
            <v>Jam</v>
          </cell>
        </row>
        <row r="391">
          <cell r="B391" t="str">
            <v>9.1(7)</v>
          </cell>
          <cell r="D391" t="str">
            <v>Bulldozer 100 - 150 HP</v>
          </cell>
          <cell r="G391" t="str">
            <v>Jam</v>
          </cell>
        </row>
        <row r="392">
          <cell r="B392" t="str">
            <v>9.1(8)</v>
          </cell>
          <cell r="D392" t="str">
            <v>Motor Grader min 100 HP</v>
          </cell>
          <cell r="G392" t="str">
            <v>Jam</v>
          </cell>
        </row>
        <row r="393">
          <cell r="B393" t="str">
            <v>9.1(9)</v>
          </cell>
          <cell r="D393" t="str">
            <v>Loader Roda Karet 1.0 - 1.6 M3</v>
          </cell>
          <cell r="G393" t="str">
            <v>Jam</v>
          </cell>
        </row>
        <row r="394">
          <cell r="B394" t="str">
            <v>9.1(10)</v>
          </cell>
          <cell r="D394" t="str">
            <v>Loader Roda Berantai 75 - 100 HP</v>
          </cell>
          <cell r="G394" t="str">
            <v>Jam</v>
          </cell>
        </row>
        <row r="395">
          <cell r="B395" t="str">
            <v>9.1(11)</v>
          </cell>
          <cell r="D395" t="str">
            <v>Alat Penggali (Excavator) 80 - 140 HP</v>
          </cell>
          <cell r="G395" t="str">
            <v>Jam</v>
          </cell>
        </row>
        <row r="396">
          <cell r="B396" t="str">
            <v>9.1(12)</v>
          </cell>
          <cell r="D396" t="str">
            <v>Crane 10 - 15 Ton</v>
          </cell>
          <cell r="G396" t="str">
            <v>Jam</v>
          </cell>
        </row>
        <row r="397">
          <cell r="B397" t="str">
            <v>9.1(13)</v>
          </cell>
          <cell r="D397" t="str">
            <v>Penggilas Roda Besi 6 - 9 Ton</v>
          </cell>
          <cell r="G397" t="str">
            <v>Jam</v>
          </cell>
        </row>
        <row r="398">
          <cell r="B398" t="str">
            <v>9.1(14)</v>
          </cell>
          <cell r="D398" t="str">
            <v>Penggilas Bervibrasi  5 - 8  Ton</v>
          </cell>
          <cell r="G398" t="str">
            <v>Jam</v>
          </cell>
        </row>
        <row r="399">
          <cell r="B399" t="str">
            <v>9.1(15)</v>
          </cell>
          <cell r="D399" t="str">
            <v>Pemadat Bervibrasi 1.5 - 3.0 HP</v>
          </cell>
          <cell r="G399" t="str">
            <v>Jam</v>
          </cell>
        </row>
        <row r="400">
          <cell r="B400" t="str">
            <v>9.1(16)</v>
          </cell>
          <cell r="D400" t="str">
            <v>Penggilas Roda Karet 8 - 10 Ton</v>
          </cell>
          <cell r="G400" t="str">
            <v>Jam</v>
          </cell>
        </row>
        <row r="401">
          <cell r="B401" t="str">
            <v>9.1(17)</v>
          </cell>
          <cell r="D401" t="str">
            <v>Kompresor 4000 - 6500 Ltr/mnt</v>
          </cell>
          <cell r="G401" t="str">
            <v>Jam</v>
          </cell>
        </row>
        <row r="402">
          <cell r="B402" t="str">
            <v>9.1(18)</v>
          </cell>
          <cell r="D402" t="str">
            <v>Beton Molen 0.3 - 0.6 M3</v>
          </cell>
          <cell r="G402" t="str">
            <v>Jam</v>
          </cell>
        </row>
        <row r="403">
          <cell r="B403" t="str">
            <v>9.1(19)</v>
          </cell>
          <cell r="D403" t="str">
            <v>Pompa Air 70 - 100 MM</v>
          </cell>
          <cell r="G403" t="str">
            <v>Jam</v>
          </cell>
        </row>
        <row r="405">
          <cell r="D405" t="str">
            <v>Jumlah Harga Penawaran Divisi 9 (masuk pada Rekapitulasi Daftar Kuantitas dan Harga)</v>
          </cell>
        </row>
        <row r="407">
          <cell r="D407" t="str">
            <v>DIVISI 10. PEKERJAAN PEMELIHARAAN RUTIN</v>
          </cell>
        </row>
        <row r="409">
          <cell r="B409" t="str">
            <v>10.1 (1)</v>
          </cell>
          <cell r="D409" t="str">
            <v>Pemeliharaan Rutin Perkerasan</v>
          </cell>
          <cell r="G409" t="str">
            <v>LS</v>
          </cell>
        </row>
        <row r="410">
          <cell r="B410" t="str">
            <v>10.1 (2)</v>
          </cell>
          <cell r="D410" t="str">
            <v>Pemeliharaan Rutin Bahu Jalan</v>
          </cell>
          <cell r="G410" t="str">
            <v>LS</v>
          </cell>
        </row>
        <row r="411">
          <cell r="B411" t="str">
            <v>10.1 (3)</v>
          </cell>
          <cell r="D411" t="str">
            <v>Pemeliharaan Rutin Selokan, Saluran Air, Galian &amp; Timbunan</v>
          </cell>
          <cell r="G411" t="str">
            <v>LS</v>
          </cell>
        </row>
        <row r="412">
          <cell r="B412" t="str">
            <v>10.1 (4)</v>
          </cell>
          <cell r="D412" t="str">
            <v>Pemeliharaan Rutin Perlengkapan Jalan</v>
          </cell>
          <cell r="G412" t="str">
            <v>LS</v>
          </cell>
        </row>
        <row r="413">
          <cell r="B413" t="str">
            <v>10.1 (5)</v>
          </cell>
          <cell r="D413" t="str">
            <v>Pemeliharaan Rutin Jembatan</v>
          </cell>
          <cell r="G413" t="str">
            <v>LS</v>
          </cell>
        </row>
        <row r="415">
          <cell r="D415" t="str">
            <v>Jumlah Harga Penawaran Divisi 10 (masuk pada Rekapitulasi Daftar Kuantitas dan Harga)</v>
          </cell>
          <cell r="J415">
            <v>0</v>
          </cell>
        </row>
      </sheetData>
      <sheetData sheetId="10" refreshError="1">
        <row r="3">
          <cell r="B3" t="str">
            <v>REKAPITULASI</v>
          </cell>
        </row>
        <row r="4">
          <cell r="B4" t="str">
            <v>DAFTAR KUANTITAS DAN HARGA</v>
          </cell>
        </row>
        <row r="7">
          <cell r="B7" t="str">
            <v xml:space="preserve"> Nama Penawar</v>
          </cell>
          <cell r="F7" t="str">
            <v>:</v>
          </cell>
          <cell r="G7" t="str">
            <v xml:space="preserve">CV. SARI BUMI </v>
          </cell>
        </row>
        <row r="8">
          <cell r="B8" t="str">
            <v xml:space="preserve"> Satuan Kerja</v>
          </cell>
          <cell r="F8" t="str">
            <v>:</v>
          </cell>
          <cell r="G8" t="str">
            <v xml:space="preserve">BRR-REHABILITASI DAN REKONSTRUKSI JALAN KABUPATEN ACEH BARAT </v>
          </cell>
        </row>
        <row r="9">
          <cell r="B9" t="str">
            <v xml:space="preserve"> Nama Paket</v>
          </cell>
          <cell r="F9" t="str">
            <v>:</v>
          </cell>
          <cell r="G9" t="str">
            <v>REHABILITASI &amp; REKONSTRUKSI JALAN TEUKU UMAR, Cs</v>
          </cell>
        </row>
        <row r="10">
          <cell r="B10" t="str">
            <v xml:space="preserve"> No Paket Kontrak</v>
          </cell>
          <cell r="F10" t="str">
            <v>:</v>
          </cell>
          <cell r="G10" t="str">
            <v>BRR-JK. ABT. 5</v>
          </cell>
        </row>
        <row r="11">
          <cell r="B11" t="str">
            <v xml:space="preserve"> Lokasi </v>
          </cell>
          <cell r="F11" t="str">
            <v>:</v>
          </cell>
          <cell r="G11" t="str">
            <v xml:space="preserve">KABUPATEN ACEH BARAT </v>
          </cell>
        </row>
        <row r="12">
          <cell r="B12" t="str">
            <v xml:space="preserve"> Provinsi</v>
          </cell>
          <cell r="F12" t="str">
            <v>:</v>
          </cell>
          <cell r="G12" t="str">
            <v xml:space="preserve">NANGROE ACEH DARUSSALLAM </v>
          </cell>
        </row>
        <row r="15">
          <cell r="B15" t="str">
            <v>NO.</v>
          </cell>
          <cell r="C15"/>
          <cell r="J15" t="str">
            <v>JUMLAH HARGA</v>
          </cell>
        </row>
        <row r="16">
          <cell r="B16" t="str">
            <v>DIVISI</v>
          </cell>
          <cell r="C16" t="str">
            <v>URAIAN</v>
          </cell>
          <cell r="J16" t="str">
            <v>PEKERJAAN</v>
          </cell>
        </row>
        <row r="17">
          <cell r="C17"/>
          <cell r="J17" t="str">
            <v>(Rupiah)</v>
          </cell>
        </row>
        <row r="19">
          <cell r="B19">
            <v>1</v>
          </cell>
          <cell r="D19" t="str">
            <v>UMUM</v>
          </cell>
          <cell r="J19">
            <v>153512500</v>
          </cell>
        </row>
        <row r="20">
          <cell r="B20">
            <v>2</v>
          </cell>
          <cell r="D20" t="str">
            <v>DRAINASE</v>
          </cell>
          <cell r="J20">
            <v>60595200</v>
          </cell>
        </row>
        <row r="21">
          <cell r="B21">
            <v>3</v>
          </cell>
          <cell r="D21" t="str">
            <v>PEKERJAAN TANAH</v>
          </cell>
          <cell r="J21">
            <v>69877123.299999997</v>
          </cell>
        </row>
        <row r="22">
          <cell r="B22">
            <v>4</v>
          </cell>
          <cell r="D22" t="str">
            <v>PELEBARAN PERKERASAN DAN BAHU JALAN</v>
          </cell>
          <cell r="J22">
            <v>50205467.5</v>
          </cell>
        </row>
        <row r="23">
          <cell r="B23">
            <v>5</v>
          </cell>
          <cell r="D23" t="str">
            <v>PERKERASAN BERBUTIR</v>
          </cell>
          <cell r="J23">
            <v>593085017.79999995</v>
          </cell>
        </row>
        <row r="24">
          <cell r="B24">
            <v>6</v>
          </cell>
          <cell r="D24" t="str">
            <v>PERKERASAN ASPAL</v>
          </cell>
          <cell r="J24">
            <v>3456657044.275672</v>
          </cell>
        </row>
        <row r="25">
          <cell r="B25">
            <v>7</v>
          </cell>
          <cell r="D25" t="str">
            <v>STRUKTUR</v>
          </cell>
          <cell r="J25">
            <v>0</v>
          </cell>
        </row>
        <row r="26">
          <cell r="B26">
            <v>8</v>
          </cell>
          <cell r="D26" t="str">
            <v>PENGEMBALIAN KONDISI DAN PEKERJAAN MINOR</v>
          </cell>
          <cell r="J26">
            <v>235524375.74000001</v>
          </cell>
        </row>
        <row r="27">
          <cell r="B27">
            <v>9</v>
          </cell>
          <cell r="D27" t="str">
            <v>PEKERJAAN HARIAN</v>
          </cell>
          <cell r="J27">
            <v>0</v>
          </cell>
        </row>
        <row r="28">
          <cell r="B28">
            <v>10</v>
          </cell>
          <cell r="D28" t="str">
            <v>PEKERJAAN PEMELIHARAAN RUTIN</v>
          </cell>
          <cell r="J28">
            <v>0</v>
          </cell>
        </row>
        <row r="30">
          <cell r="B30" t="str">
            <v>( A )</v>
          </cell>
          <cell r="D30" t="str">
            <v>Jumlah Harga Pekerjaan (Termasuk Biaya Umum dan Keuntungan)</v>
          </cell>
          <cell r="J30">
            <v>4619456728.6156712</v>
          </cell>
        </row>
        <row r="31">
          <cell r="B31" t="str">
            <v>( B )</v>
          </cell>
          <cell r="D31" t="str">
            <v>Pajak Pertambahan Nilai (PPN)  =   10 %  x  (A)</v>
          </cell>
          <cell r="J31">
            <v>461945672.86156714</v>
          </cell>
        </row>
        <row r="32">
          <cell r="B32" t="str">
            <v>( C )</v>
          </cell>
          <cell r="D32" t="str">
            <v>Jumlah Total Harga Pekerjaan = (A) + (B)</v>
          </cell>
          <cell r="J32">
            <v>5081402401.4772387</v>
          </cell>
        </row>
        <row r="33">
          <cell r="B33" t="str">
            <v>( D )</v>
          </cell>
          <cell r="D33" t="str">
            <v>Dibulatkan</v>
          </cell>
          <cell r="J33">
            <v>5081402000</v>
          </cell>
          <cell r="M33">
            <v>5355771000</v>
          </cell>
        </row>
        <row r="34">
          <cell r="M34">
            <v>274369000</v>
          </cell>
        </row>
        <row r="35">
          <cell r="B35" t="str">
            <v xml:space="preserve">   Terbilang : ( Lima Milyar Delapan Puluh Satu Juta Empat Ratus Dua Ribu Rupiah ).</v>
          </cell>
        </row>
        <row r="39">
          <cell r="I39" t="str">
            <v>Aceh Besar,  1 September 2006</v>
          </cell>
        </row>
        <row r="41">
          <cell r="I41" t="str">
            <v>PENAWAR,</v>
          </cell>
        </row>
        <row r="42">
          <cell r="I42" t="str">
            <v xml:space="preserve">CV. SARI BUMI </v>
          </cell>
        </row>
        <row r="46">
          <cell r="I46" t="str">
            <v>MUTTAQIN</v>
          </cell>
        </row>
        <row r="47">
          <cell r="I47" t="str">
            <v xml:space="preserve">Direktur </v>
          </cell>
        </row>
      </sheetData>
      <sheetData sheetId="11" refreshError="1">
        <row r="1">
          <cell r="A1" t="str">
            <v>LAMPIRAN 7 PENAWARAN</v>
          </cell>
        </row>
        <row r="3">
          <cell r="A3" t="str">
            <v>DAFTAR MATA PEMBAYARAN UTAMA</v>
          </cell>
        </row>
        <row r="5">
          <cell r="A5" t="str">
            <v>NAMA PENAWAR</v>
          </cell>
          <cell r="D5" t="str">
            <v>:</v>
          </cell>
          <cell r="E5" t="str">
            <v xml:space="preserve">CV. SARI BUMI </v>
          </cell>
        </row>
        <row r="6">
          <cell r="A6" t="str">
            <v>KEGIATAN</v>
          </cell>
          <cell r="D6" t="str">
            <v>:</v>
          </cell>
          <cell r="E6" t="str">
            <v>PEMBANGUNAN JALAN DAN JEMBATAN PROVINSI NAD</v>
          </cell>
        </row>
        <row r="7">
          <cell r="A7" t="str">
            <v>NAMA PAKET</v>
          </cell>
          <cell r="D7" t="str">
            <v>:</v>
          </cell>
          <cell r="E7" t="str">
            <v>REHABILITASI &amp; REKONSTRUKSI JALAN TEUKU UMAR, CS</v>
          </cell>
        </row>
        <row r="8">
          <cell r="A8" t="str">
            <v>KABUPATEN</v>
          </cell>
          <cell r="D8" t="str">
            <v>:</v>
          </cell>
          <cell r="E8" t="str">
            <v>Aceh Singkil</v>
          </cell>
        </row>
        <row r="9">
          <cell r="A9" t="str">
            <v>PROPINSI</v>
          </cell>
          <cell r="D9" t="str">
            <v>:</v>
          </cell>
          <cell r="E9" t="str">
            <v>NANGGROE ACEH DARUSSALAM</v>
          </cell>
        </row>
        <row r="12">
          <cell r="A12" t="str">
            <v>NO.</v>
          </cell>
          <cell r="B12" t="str">
            <v>NO. MATA</v>
          </cell>
          <cell r="E12"/>
        </row>
        <row r="13">
          <cell r="B13" t="str">
            <v>PEMBAYARAN</v>
          </cell>
          <cell r="E13" t="str">
            <v>URAIAN JENIS PEKERJAAN</v>
          </cell>
        </row>
        <row r="16">
          <cell r="A16">
            <v>1</v>
          </cell>
          <cell r="C16" t="str">
            <v>2.2</v>
          </cell>
          <cell r="F16" t="str">
            <v>Pasangan Batu dengan Mortar</v>
          </cell>
        </row>
        <row r="17">
          <cell r="A17">
            <v>2</v>
          </cell>
          <cell r="C17" t="str">
            <v>4.2(2)</v>
          </cell>
          <cell r="F17" t="str">
            <v>Lapis Pondasi Agregat Kelas A</v>
          </cell>
        </row>
        <row r="18">
          <cell r="A18">
            <v>3</v>
          </cell>
          <cell r="C18" t="str">
            <v>5.1(1)</v>
          </cell>
          <cell r="F18" t="str">
            <v xml:space="preserve">Lapis Pondasi Agregat Kelas B </v>
          </cell>
        </row>
        <row r="19">
          <cell r="A19">
            <v>4</v>
          </cell>
          <cell r="C19" t="str">
            <v>5.1(2)</v>
          </cell>
          <cell r="F19" t="str">
            <v xml:space="preserve">Lapis Pondasi Agregat Kelas B </v>
          </cell>
        </row>
        <row r="20">
          <cell r="A20">
            <v>5</v>
          </cell>
          <cell r="C20" t="str">
            <v>6.3.(5)a</v>
          </cell>
          <cell r="F20" t="str">
            <v>Laston - Lapis Aus ( AC-WC) Lavelling</v>
          </cell>
        </row>
        <row r="21">
          <cell r="A21">
            <v>6</v>
          </cell>
          <cell r="C21" t="str">
            <v>6.3.(6)</v>
          </cell>
          <cell r="F21" t="str">
            <v>Lasto Lapis Pengikat (AC-BC)</v>
          </cell>
        </row>
        <row r="22">
          <cell r="A22">
            <v>7</v>
          </cell>
          <cell r="C22" t="str">
            <v>7.9</v>
          </cell>
          <cell r="F22" t="str">
            <v xml:space="preserve">Pasangan Batu </v>
          </cell>
        </row>
        <row r="23">
          <cell r="A23">
            <v>8</v>
          </cell>
          <cell r="C23" t="str">
            <v>8.4.(1)</v>
          </cell>
          <cell r="F23" t="str">
            <v>Marka Jalan Thermoplastic</v>
          </cell>
        </row>
        <row r="27">
          <cell r="G27" t="str">
            <v>Aceh Besar,  1 September 2006</v>
          </cell>
        </row>
        <row r="28">
          <cell r="G28" t="str">
            <v xml:space="preserve">CV. SARI BUMI </v>
          </cell>
        </row>
        <row r="33">
          <cell r="G33" t="str">
            <v>MUTTAQIN</v>
          </cell>
        </row>
        <row r="34">
          <cell r="G34" t="str">
            <v xml:space="preserve">Direktur </v>
          </cell>
        </row>
      </sheetData>
      <sheetData sheetId="12" refreshError="1">
        <row r="1">
          <cell r="C1">
            <v>1.05</v>
          </cell>
        </row>
        <row r="3">
          <cell r="A3" t="str">
            <v>LAMPIRAN 6a PENAWARAN</v>
          </cell>
        </row>
        <row r="4">
          <cell r="A4" t="str">
            <v>KONFIRMASI KAPASITAS PLANT PEMECAH BATU</v>
          </cell>
        </row>
        <row r="7">
          <cell r="A7" t="str">
            <v>NAMA PESERTA LELANG   :</v>
          </cell>
          <cell r="E7" t="str">
            <v xml:space="preserve">CV. SARI BUMI </v>
          </cell>
        </row>
        <row r="9">
          <cell r="A9" t="str">
            <v>I.</v>
          </cell>
          <cell r="B9" t="str">
            <v>Waktu Bekerja Yang Tersedia</v>
          </cell>
        </row>
        <row r="10">
          <cell r="B10" t="str">
            <v>(a)</v>
          </cell>
          <cell r="C10" t="str">
            <v>Jangka Waktu Pelaksanaan</v>
          </cell>
          <cell r="R10">
            <v>90</v>
          </cell>
          <cell r="S10" t="str">
            <v>hari</v>
          </cell>
        </row>
        <row r="11">
          <cell r="B11" t="str">
            <v>(b)</v>
          </cell>
          <cell r="C11" t="str">
            <v>Mobilisasi dan Jangka Waktu Pemasangan Peralatan/Perawatan (max = 10 hari)</v>
          </cell>
          <cell r="R11">
            <v>10</v>
          </cell>
          <cell r="S11" t="str">
            <v>hari</v>
          </cell>
        </row>
        <row r="12">
          <cell r="B12" t="str">
            <v>(c)</v>
          </cell>
          <cell r="C12" t="str">
            <v>Demobilisasi pada akhir masa Kontrak (min = 0 hari)</v>
          </cell>
          <cell r="R12">
            <v>0</v>
          </cell>
          <cell r="S12" t="str">
            <v>hari</v>
          </cell>
        </row>
        <row r="13">
          <cell r="B13" t="str">
            <v>(d)</v>
          </cell>
          <cell r="C13" t="str">
            <v>Hari-hari Libur, kerusakan-kerusakan/gangguan-gangguan dsb.</v>
          </cell>
          <cell r="R13">
            <v>7</v>
          </cell>
          <cell r="S13" t="str">
            <v>hari</v>
          </cell>
        </row>
        <row r="15">
          <cell r="B15" t="str">
            <v>(e)</v>
          </cell>
          <cell r="C15" t="str">
            <v>Jumlah Hari Kerja yang sesungguhnya (a)-(b)-(c)-(d)</v>
          </cell>
          <cell r="Q15" t="str">
            <v>=</v>
          </cell>
          <cell r="R15">
            <v>73</v>
          </cell>
          <cell r="S15" t="str">
            <v>hari</v>
          </cell>
        </row>
        <row r="17">
          <cell r="B17" t="str">
            <v>(A)</v>
          </cell>
          <cell r="C17" t="str">
            <v>Jumlah jam Kerja Plant yang sesungguhnya</v>
          </cell>
          <cell r="L17">
            <v>7</v>
          </cell>
          <cell r="M17" t="str">
            <v>jam/hari</v>
          </cell>
          <cell r="Q17" t="str">
            <v>=</v>
          </cell>
          <cell r="R17">
            <v>511</v>
          </cell>
          <cell r="S17" t="str">
            <v>Jam</v>
          </cell>
        </row>
        <row r="19">
          <cell r="A19" t="str">
            <v>2.</v>
          </cell>
          <cell r="B19" t="str">
            <v>Kebutuhan Bahan Batu Pecah</v>
          </cell>
        </row>
        <row r="20">
          <cell r="B20" t="str">
            <v>(1)</v>
          </cell>
          <cell r="C20" t="str">
            <v>Lapis Pondasi Agregat</v>
          </cell>
          <cell r="F20">
            <v>1942</v>
          </cell>
          <cell r="G20" t="str">
            <v xml:space="preserve">*M3 x </v>
          </cell>
          <cell r="H20">
            <v>2.2000000000000002</v>
          </cell>
          <cell r="I20" t="str">
            <v>x</v>
          </cell>
          <cell r="J20">
            <v>0.6</v>
          </cell>
          <cell r="K20" t="str">
            <v>**x</v>
          </cell>
          <cell r="L20">
            <v>1.05</v>
          </cell>
          <cell r="M20" t="str">
            <v>***</v>
          </cell>
          <cell r="Q20" t="str">
            <v>=</v>
          </cell>
          <cell r="R20">
            <v>2691.6120000000001</v>
          </cell>
          <cell r="S20" t="str">
            <v>ton</v>
          </cell>
        </row>
        <row r="21">
          <cell r="B21" t="str">
            <v>(2)</v>
          </cell>
          <cell r="C21" t="str">
            <v>Pondasi Jalan Tanpa Penutup</v>
          </cell>
          <cell r="F21">
            <v>0</v>
          </cell>
          <cell r="G21" t="str">
            <v xml:space="preserve">*M3 x </v>
          </cell>
          <cell r="H21">
            <v>2.2000000000000002</v>
          </cell>
          <cell r="I21" t="str">
            <v>x</v>
          </cell>
          <cell r="J21">
            <v>0.6</v>
          </cell>
          <cell r="K21" t="str">
            <v>**x</v>
          </cell>
          <cell r="L21">
            <v>1.05</v>
          </cell>
          <cell r="M21" t="str">
            <v>***</v>
          </cell>
          <cell r="Q21" t="str">
            <v>=</v>
          </cell>
          <cell r="R21">
            <v>0</v>
          </cell>
          <cell r="S21" t="str">
            <v>ton</v>
          </cell>
        </row>
        <row r="22">
          <cell r="B22" t="str">
            <v>(3)</v>
          </cell>
          <cell r="C22" t="str">
            <v>Agregat Penutup Burtu</v>
          </cell>
          <cell r="F22">
            <v>0</v>
          </cell>
          <cell r="G22" t="str">
            <v xml:space="preserve">*M2 x </v>
          </cell>
          <cell r="H22">
            <v>1.1650000000000001E-2</v>
          </cell>
          <cell r="I22" t="str">
            <v>x</v>
          </cell>
          <cell r="J22">
            <v>2</v>
          </cell>
          <cell r="K22" t="str">
            <v>x</v>
          </cell>
          <cell r="L22">
            <v>1</v>
          </cell>
          <cell r="M22" t="str">
            <v>x</v>
          </cell>
          <cell r="N22">
            <v>1.05</v>
          </cell>
          <cell r="O22" t="str">
            <v>***</v>
          </cell>
          <cell r="Q22" t="str">
            <v>=</v>
          </cell>
          <cell r="R22">
            <v>0</v>
          </cell>
          <cell r="S22" t="str">
            <v>ton</v>
          </cell>
        </row>
        <row r="23">
          <cell r="B23" t="str">
            <v>(4)</v>
          </cell>
          <cell r="C23" t="str">
            <v>Agregat Penutup Burda</v>
          </cell>
          <cell r="F23">
            <v>0</v>
          </cell>
          <cell r="G23" t="str">
            <v xml:space="preserve">*M2 x </v>
          </cell>
          <cell r="H23">
            <v>2.5000000000000001E-2</v>
          </cell>
          <cell r="I23" t="str">
            <v>x</v>
          </cell>
          <cell r="J23">
            <v>2</v>
          </cell>
          <cell r="K23" t="str">
            <v>x</v>
          </cell>
          <cell r="L23">
            <v>1</v>
          </cell>
          <cell r="M23" t="str">
            <v>x</v>
          </cell>
          <cell r="N23">
            <v>1.05</v>
          </cell>
          <cell r="O23" t="str">
            <v>***</v>
          </cell>
          <cell r="Q23" t="str">
            <v>=</v>
          </cell>
          <cell r="R23">
            <v>0</v>
          </cell>
          <cell r="S23" t="str">
            <v>ton</v>
          </cell>
        </row>
        <row r="24">
          <cell r="B24" t="str">
            <v>(5)</v>
          </cell>
          <cell r="C24" t="str">
            <v>Latasir (SS) Kelas A</v>
          </cell>
          <cell r="F24">
            <v>0</v>
          </cell>
          <cell r="G24" t="str">
            <v xml:space="preserve">*M2 x </v>
          </cell>
          <cell r="H24">
            <v>1.4999999999999999E-2</v>
          </cell>
          <cell r="I24" t="str">
            <v>x</v>
          </cell>
          <cell r="J24">
            <v>2.2999999999999998</v>
          </cell>
          <cell r="K24" t="str">
            <v>x</v>
          </cell>
          <cell r="L24">
            <v>0.5</v>
          </cell>
          <cell r="M24" t="str">
            <v>x</v>
          </cell>
          <cell r="N24">
            <v>1.05</v>
          </cell>
          <cell r="O24" t="str">
            <v>***</v>
          </cell>
          <cell r="Q24" t="str">
            <v>=</v>
          </cell>
          <cell r="R24">
            <v>0</v>
          </cell>
          <cell r="S24" t="str">
            <v>ton</v>
          </cell>
        </row>
        <row r="25">
          <cell r="B25" t="str">
            <v>(6)</v>
          </cell>
          <cell r="C25" t="str">
            <v>Latasir (SS) Kelas B</v>
          </cell>
          <cell r="F25">
            <v>0</v>
          </cell>
          <cell r="G25" t="str">
            <v xml:space="preserve">*M2 x </v>
          </cell>
          <cell r="H25">
            <v>0.02</v>
          </cell>
          <cell r="I25" t="str">
            <v>x</v>
          </cell>
          <cell r="J25">
            <v>2.2999999999999998</v>
          </cell>
          <cell r="K25" t="str">
            <v>x</v>
          </cell>
          <cell r="L25">
            <v>0.5</v>
          </cell>
          <cell r="M25" t="str">
            <v>x</v>
          </cell>
          <cell r="N25">
            <v>1.05</v>
          </cell>
          <cell r="O25" t="str">
            <v>***</v>
          </cell>
          <cell r="Q25" t="str">
            <v>=</v>
          </cell>
          <cell r="R25">
            <v>0</v>
          </cell>
          <cell r="S25" t="str">
            <v>ton</v>
          </cell>
        </row>
        <row r="26">
          <cell r="B26" t="str">
            <v>(7)</v>
          </cell>
          <cell r="C26" t="str">
            <v>Lataston (HRS)</v>
          </cell>
          <cell r="F26">
            <v>0</v>
          </cell>
          <cell r="G26" t="str">
            <v xml:space="preserve">*M2 x </v>
          </cell>
          <cell r="H26">
            <v>0.03</v>
          </cell>
          <cell r="I26" t="str">
            <v>x</v>
          </cell>
          <cell r="J26">
            <v>2.2999999999999998</v>
          </cell>
          <cell r="K26" t="str">
            <v>x</v>
          </cell>
          <cell r="L26">
            <v>0.75</v>
          </cell>
          <cell r="M26" t="str">
            <v>x</v>
          </cell>
          <cell r="N26">
            <v>1.05</v>
          </cell>
          <cell r="O26" t="str">
            <v>***</v>
          </cell>
          <cell r="Q26" t="str">
            <v>=</v>
          </cell>
          <cell r="R26">
            <v>0</v>
          </cell>
          <cell r="S26" t="str">
            <v>ton</v>
          </cell>
        </row>
        <row r="27">
          <cell r="B27" t="str">
            <v>(8)</v>
          </cell>
          <cell r="C27" t="str">
            <v>Asphalt Trated Base</v>
          </cell>
          <cell r="F27">
            <v>0</v>
          </cell>
          <cell r="G27" t="str">
            <v xml:space="preserve">*M3 x </v>
          </cell>
          <cell r="H27">
            <v>2.2999999999999998</v>
          </cell>
          <cell r="I27" t="str">
            <v>x</v>
          </cell>
          <cell r="J27">
            <v>0.75</v>
          </cell>
          <cell r="K27" t="str">
            <v>x</v>
          </cell>
          <cell r="L27">
            <v>1.05</v>
          </cell>
          <cell r="M27" t="str">
            <v>***</v>
          </cell>
          <cell r="Q27" t="str">
            <v>=</v>
          </cell>
          <cell r="R27">
            <v>0</v>
          </cell>
          <cell r="S27" t="str">
            <v>ton</v>
          </cell>
        </row>
        <row r="28">
          <cell r="B28" t="str">
            <v>(9)</v>
          </cell>
          <cell r="C28" t="str">
            <v>Laston Lapis Aus (AC-WC)</v>
          </cell>
          <cell r="F28">
            <v>25262.400000000001</v>
          </cell>
          <cell r="G28" t="str">
            <v xml:space="preserve">*M2 x </v>
          </cell>
          <cell r="H28">
            <v>0.04</v>
          </cell>
          <cell r="I28" t="str">
            <v>x</v>
          </cell>
          <cell r="J28">
            <v>2.2999999999999998</v>
          </cell>
          <cell r="K28" t="str">
            <v>x</v>
          </cell>
          <cell r="L28">
            <v>0.75</v>
          </cell>
          <cell r="M28" t="str">
            <v>x</v>
          </cell>
          <cell r="N28">
            <v>1.05</v>
          </cell>
          <cell r="O28" t="str">
            <v>***</v>
          </cell>
          <cell r="Q28" t="str">
            <v>=</v>
          </cell>
          <cell r="R28">
            <v>1830.2608800000003</v>
          </cell>
          <cell r="S28" t="str">
            <v>ton</v>
          </cell>
        </row>
        <row r="29">
          <cell r="B29" t="str">
            <v>(10)</v>
          </cell>
          <cell r="C29" t="str">
            <v>Laston Lapis Pengikat (AC-BC)</v>
          </cell>
          <cell r="F29">
            <v>981.2</v>
          </cell>
          <cell r="G29" t="str">
            <v xml:space="preserve">*M3 x </v>
          </cell>
          <cell r="H29">
            <v>2.2999999999999998</v>
          </cell>
          <cell r="I29" t="str">
            <v>x</v>
          </cell>
          <cell r="J29">
            <v>0.75</v>
          </cell>
          <cell r="K29" t="str">
            <v>**x</v>
          </cell>
          <cell r="L29">
            <v>1.05</v>
          </cell>
          <cell r="M29" t="str">
            <v>***</v>
          </cell>
          <cell r="Q29" t="str">
            <v>=</v>
          </cell>
          <cell r="R29">
            <v>1777.1984999999997</v>
          </cell>
          <cell r="S29" t="str">
            <v>ton</v>
          </cell>
        </row>
        <row r="30">
          <cell r="B30" t="str">
            <v>(11)</v>
          </cell>
          <cell r="C30" t="str">
            <v>Lain-lain (Agregat Beton, Drainase Porous, dll)</v>
          </cell>
          <cell r="Q30" t="str">
            <v>=</v>
          </cell>
          <cell r="R30">
            <v>47.4</v>
          </cell>
          <cell r="S30" t="str">
            <v>ton</v>
          </cell>
        </row>
        <row r="32">
          <cell r="B32" t="str">
            <v>(B)</v>
          </cell>
          <cell r="C32" t="str">
            <v>Jumlah Kebutuhan Batu Pecah</v>
          </cell>
          <cell r="Q32" t="str">
            <v>=</v>
          </cell>
          <cell r="R32">
            <v>6346.47138</v>
          </cell>
          <cell r="S32" t="str">
            <v>ton</v>
          </cell>
        </row>
        <row r="34">
          <cell r="A34" t="str">
            <v>3.</v>
          </cell>
          <cell r="B34" t="str">
            <v>Kapasitas Plant Pemecah Batu</v>
          </cell>
        </row>
        <row r="35">
          <cell r="B35" t="str">
            <v>Kapasitas Yang diperlukan = (B) / (A)</v>
          </cell>
          <cell r="Q35" t="str">
            <v>=</v>
          </cell>
          <cell r="R35">
            <v>12.41970915851272</v>
          </cell>
          <cell r="S35" t="str">
            <v>ton/jam</v>
          </cell>
        </row>
        <row r="36">
          <cell r="B36" t="str">
            <v>Kapasitas yang sesungguhnya</v>
          </cell>
          <cell r="F36" t="str">
            <v>Plant 1</v>
          </cell>
          <cell r="G36" t="str">
            <v>=</v>
          </cell>
          <cell r="H36">
            <v>40</v>
          </cell>
          <cell r="I36" t="str">
            <v>ton/jam</v>
          </cell>
        </row>
        <row r="37">
          <cell r="F37" t="str">
            <v>Plant 2</v>
          </cell>
          <cell r="G37" t="str">
            <v>=</v>
          </cell>
          <cell r="H37">
            <v>0</v>
          </cell>
          <cell r="I37" t="str">
            <v>ton/jam</v>
          </cell>
        </row>
        <row r="38">
          <cell r="F38" t="str">
            <v>Lain-lain</v>
          </cell>
          <cell r="G38" t="str">
            <v>=</v>
          </cell>
          <cell r="H38">
            <v>0</v>
          </cell>
          <cell r="I38" t="str">
            <v>ton/jam</v>
          </cell>
        </row>
        <row r="40">
          <cell r="B40" t="str">
            <v>Jumlah Kapasitas yang sesungguhnya</v>
          </cell>
          <cell r="G40" t="str">
            <v>=</v>
          </cell>
          <cell r="H40">
            <v>40</v>
          </cell>
          <cell r="I40" t="str">
            <v>ton/jam</v>
          </cell>
        </row>
        <row r="43">
          <cell r="A43" t="str">
            <v>Catatan :</v>
          </cell>
        </row>
        <row r="44">
          <cell r="A44" t="str">
            <v>*</v>
          </cell>
          <cell r="C44" t="str">
            <v>Kuantitas yang diperoleh dari Daftar Kuantitas dan dikalikan kuantitas tersebut dengan faktor-faktor yang ditunjukkan</v>
          </cell>
        </row>
        <row r="45">
          <cell r="A45" t="str">
            <v>**</v>
          </cell>
          <cell r="C45" t="str">
            <v>Faktor "I" didasarkan atas perkiraan Peserta Lelang dari proporsi batu pecah yang diperlukan untuk menjamin bahwa sifat-sifat bahan</v>
          </cell>
        </row>
        <row r="46">
          <cell r="C46" t="str">
            <v>Pemecah Batu ini nilai "I" diangap berada diantara 0,5 sampai dengan 1,0.</v>
          </cell>
        </row>
        <row r="47">
          <cell r="A47" t="str">
            <v>***</v>
          </cell>
          <cell r="C47" t="str">
            <v>Faktor "W" adalah untuk memperhitungkan bahan yang terbuang tumpah dan lain-lain dan untuk kuantitas tambahan yang diperlukan</v>
          </cell>
        </row>
        <row r="48">
          <cell r="C48" t="str">
            <v>sebagai koreksi bentuk bila ditetapkan adanya Lapis Perata.  Untuk kalkulasi kapasitas Plant pemecah batu ini "W" dianggap 1,05 jika</v>
          </cell>
        </row>
        <row r="49">
          <cell r="C49" t="str">
            <v>bahan yang terbuang dan tumpah dalam kondisi normal dan lebih besar dari 1,05 bilamana lapisan-lapisan perata ditentukan berdasarkan</v>
          </cell>
        </row>
        <row r="50">
          <cell r="C50" t="str">
            <v>estimasi Peserta Lelang terhadap kemungkinan tambahan kuantitas bahan yang diperlukan.</v>
          </cell>
        </row>
        <row r="53">
          <cell r="L53" t="str">
            <v>Aceh Besar,  1 September 2006</v>
          </cell>
        </row>
        <row r="54">
          <cell r="L54" t="str">
            <v xml:space="preserve">CV. SARI BUMI </v>
          </cell>
        </row>
        <row r="59">
          <cell r="L59" t="str">
            <v>MUTTAQIN</v>
          </cell>
        </row>
        <row r="60">
          <cell r="L60" t="str">
            <v xml:space="preserve">Direktur </v>
          </cell>
        </row>
        <row r="61">
          <cell r="A61" t="str">
            <v>LAMPIRAN 6b PENAWARAN</v>
          </cell>
        </row>
        <row r="62">
          <cell r="A62" t="str">
            <v>KONFIRMASI KAPASITAS PLANT PENCAMPUR ASPAL</v>
          </cell>
        </row>
        <row r="65">
          <cell r="A65" t="str">
            <v>NAMA PESERTA LELANG   :</v>
          </cell>
          <cell r="E65" t="str">
            <v xml:space="preserve">CV. SARI BUMI </v>
          </cell>
        </row>
        <row r="67">
          <cell r="A67" t="str">
            <v>I.</v>
          </cell>
          <cell r="B67" t="str">
            <v>Waktu Bekerja Yang Tersedia</v>
          </cell>
        </row>
        <row r="68">
          <cell r="B68" t="str">
            <v>(a)</v>
          </cell>
          <cell r="C68" t="str">
            <v>Jangka Waktu Pelaksanaan</v>
          </cell>
          <cell r="R68">
            <v>90</v>
          </cell>
          <cell r="S68" t="str">
            <v>hari</v>
          </cell>
        </row>
        <row r="69">
          <cell r="B69" t="str">
            <v>(b)</v>
          </cell>
          <cell r="C69" t="str">
            <v>Mobilisasi dan Jangka Waktu Pemasangan Peralatan/Perawatan (max = 10 hari)</v>
          </cell>
          <cell r="R69">
            <v>10</v>
          </cell>
          <cell r="S69" t="str">
            <v>hari</v>
          </cell>
        </row>
        <row r="70">
          <cell r="B70" t="str">
            <v>(c)</v>
          </cell>
          <cell r="C70" t="str">
            <v>Demobilisasi pada akhir masa Kontrak (min = 0 hari)</v>
          </cell>
          <cell r="R70">
            <v>0</v>
          </cell>
          <cell r="S70" t="str">
            <v>hari</v>
          </cell>
        </row>
        <row r="71">
          <cell r="B71" t="str">
            <v>(d)</v>
          </cell>
          <cell r="C71" t="str">
            <v>Hari-hari Libur, kerusakan-kerusakan/gangguan-gangguan dsb.</v>
          </cell>
          <cell r="R71">
            <v>7</v>
          </cell>
          <cell r="S71" t="str">
            <v>hari</v>
          </cell>
        </row>
        <row r="73">
          <cell r="B73" t="str">
            <v>(e)</v>
          </cell>
          <cell r="C73" t="str">
            <v>Jumlah Hari Kerja yang sesungguhnya (a)-(b)-(c)-(d)</v>
          </cell>
          <cell r="Q73" t="str">
            <v>=</v>
          </cell>
          <cell r="R73">
            <v>73</v>
          </cell>
          <cell r="S73" t="str">
            <v>hari</v>
          </cell>
        </row>
        <row r="75">
          <cell r="B75" t="str">
            <v>(C)</v>
          </cell>
          <cell r="C75" t="str">
            <v>Jumlah jam Kerja Plant yang sesungguhnya</v>
          </cell>
          <cell r="L75">
            <v>7</v>
          </cell>
          <cell r="M75" t="str">
            <v>jam/hari</v>
          </cell>
          <cell r="Q75" t="str">
            <v>=</v>
          </cell>
          <cell r="R75">
            <v>511</v>
          </cell>
          <cell r="S75" t="str">
            <v>Jam</v>
          </cell>
        </row>
        <row r="77">
          <cell r="A77" t="str">
            <v>2.</v>
          </cell>
          <cell r="B77" t="str">
            <v>Kebutuhan Bahan Aspal Campuran Panas</v>
          </cell>
        </row>
        <row r="78">
          <cell r="B78" t="str">
            <v>(1)</v>
          </cell>
          <cell r="C78" t="str">
            <v>Latasir (SS) Kelas A</v>
          </cell>
          <cell r="F78">
            <v>0</v>
          </cell>
          <cell r="G78" t="str">
            <v xml:space="preserve">*M2 x </v>
          </cell>
          <cell r="H78">
            <v>1.4999999999999999E-2</v>
          </cell>
          <cell r="I78" t="str">
            <v>x</v>
          </cell>
          <cell r="J78">
            <v>2.2999999999999998</v>
          </cell>
          <cell r="K78" t="str">
            <v>x</v>
          </cell>
          <cell r="L78">
            <v>1.05</v>
          </cell>
          <cell r="M78" t="str">
            <v>***</v>
          </cell>
          <cell r="Q78" t="str">
            <v>=</v>
          </cell>
          <cell r="R78">
            <v>0</v>
          </cell>
          <cell r="S78" t="str">
            <v>ton</v>
          </cell>
        </row>
        <row r="79">
          <cell r="B79" t="str">
            <v>(2)</v>
          </cell>
          <cell r="C79" t="str">
            <v>Latasir (SS) Kelas B</v>
          </cell>
          <cell r="F79">
            <v>0</v>
          </cell>
          <cell r="G79" t="str">
            <v xml:space="preserve">*M2 x </v>
          </cell>
          <cell r="H79">
            <v>0.02</v>
          </cell>
          <cell r="I79" t="str">
            <v>x</v>
          </cell>
          <cell r="J79">
            <v>2.2999999999999998</v>
          </cell>
          <cell r="K79" t="str">
            <v>x</v>
          </cell>
          <cell r="L79">
            <v>1.05</v>
          </cell>
          <cell r="M79" t="str">
            <v>***</v>
          </cell>
          <cell r="Q79" t="str">
            <v>=</v>
          </cell>
          <cell r="R79">
            <v>0</v>
          </cell>
          <cell r="S79" t="str">
            <v>ton</v>
          </cell>
        </row>
        <row r="80">
          <cell r="B80" t="str">
            <v>(3)</v>
          </cell>
          <cell r="C80" t="str">
            <v>Laston Lapis Aus (HRS-WC)</v>
          </cell>
          <cell r="F80">
            <v>0</v>
          </cell>
          <cell r="G80" t="str">
            <v xml:space="preserve">*M2 x </v>
          </cell>
          <cell r="H80">
            <v>0.03</v>
          </cell>
          <cell r="I80" t="str">
            <v>x</v>
          </cell>
          <cell r="J80">
            <v>2.2999999999999998</v>
          </cell>
          <cell r="K80" t="str">
            <v>x</v>
          </cell>
          <cell r="L80">
            <v>1.05</v>
          </cell>
          <cell r="M80" t="str">
            <v>***</v>
          </cell>
          <cell r="Q80" t="str">
            <v>=</v>
          </cell>
          <cell r="R80">
            <v>0</v>
          </cell>
          <cell r="S80" t="str">
            <v>ton</v>
          </cell>
        </row>
        <row r="81">
          <cell r="B81" t="str">
            <v>(4)</v>
          </cell>
          <cell r="C81" t="str">
            <v>Laston Lapis Pondasi (HRS - Base)</v>
          </cell>
          <cell r="F81">
            <v>0</v>
          </cell>
          <cell r="G81" t="str">
            <v xml:space="preserve">*M2 x </v>
          </cell>
          <cell r="H81">
            <v>2.2999999999999998</v>
          </cell>
          <cell r="I81" t="str">
            <v>x</v>
          </cell>
          <cell r="J81">
            <v>1.05</v>
          </cell>
          <cell r="K81" t="str">
            <v>***</v>
          </cell>
          <cell r="Q81" t="str">
            <v>=</v>
          </cell>
          <cell r="R81">
            <v>0</v>
          </cell>
          <cell r="S81" t="str">
            <v>ton</v>
          </cell>
        </row>
        <row r="82">
          <cell r="B82" t="str">
            <v>(5)</v>
          </cell>
          <cell r="C82" t="str">
            <v>Laston Lapis Aus (AC-WC)</v>
          </cell>
          <cell r="F82">
            <v>25262.400000000001</v>
          </cell>
          <cell r="G82" t="str">
            <v xml:space="preserve">*M2 x </v>
          </cell>
          <cell r="H82">
            <v>0.04</v>
          </cell>
          <cell r="I82" t="str">
            <v>x</v>
          </cell>
          <cell r="J82">
            <v>2.2999999999999998</v>
          </cell>
          <cell r="K82" t="str">
            <v>x</v>
          </cell>
          <cell r="L82">
            <v>1.05</v>
          </cell>
          <cell r="M82" t="str">
            <v>***</v>
          </cell>
          <cell r="Q82" t="str">
            <v>=</v>
          </cell>
          <cell r="R82">
            <v>2440.3478400000004</v>
          </cell>
          <cell r="S82" t="str">
            <v>ton</v>
          </cell>
        </row>
        <row r="83">
          <cell r="B83" t="str">
            <v>(6)</v>
          </cell>
          <cell r="C83" t="str">
            <v>Laston Lapis Pondasi (AC-Base)</v>
          </cell>
          <cell r="F83">
            <v>981.2</v>
          </cell>
          <cell r="G83" t="str">
            <v xml:space="preserve">*M3 x </v>
          </cell>
          <cell r="H83">
            <v>2.2999999999999998</v>
          </cell>
          <cell r="I83" t="str">
            <v>x</v>
          </cell>
          <cell r="J83">
            <v>1.05</v>
          </cell>
          <cell r="K83" t="str">
            <v>***</v>
          </cell>
          <cell r="Q83" t="str">
            <v>=</v>
          </cell>
          <cell r="R83">
            <v>2369.598</v>
          </cell>
          <cell r="S83" t="str">
            <v>ton</v>
          </cell>
        </row>
        <row r="84">
          <cell r="B84" t="str">
            <v>(8)</v>
          </cell>
          <cell r="C84" t="str">
            <v>Lain-lain</v>
          </cell>
          <cell r="Q84" t="str">
            <v>=</v>
          </cell>
          <cell r="R84">
            <v>0</v>
          </cell>
          <cell r="S84" t="str">
            <v>ton</v>
          </cell>
        </row>
        <row r="86">
          <cell r="B86" t="str">
            <v>(D)</v>
          </cell>
          <cell r="C86" t="str">
            <v>Jumlah Kebutuhan Aspal Campuran Panas</v>
          </cell>
          <cell r="Q86" t="str">
            <v>=</v>
          </cell>
          <cell r="R86">
            <v>4809.9458400000003</v>
          </cell>
          <cell r="S86" t="str">
            <v>ton</v>
          </cell>
        </row>
        <row r="88">
          <cell r="A88" t="str">
            <v>3.</v>
          </cell>
          <cell r="B88" t="str">
            <v>Kapasitas Plant Pemecah Batu</v>
          </cell>
        </row>
        <row r="89">
          <cell r="B89" t="str">
            <v>Kapasitas Yang diperlukan = Jumlah Kebutuhan Campuran Aspal/Jumlah jam Kerja = (D)/(C)</v>
          </cell>
          <cell r="Q89" t="str">
            <v>=</v>
          </cell>
          <cell r="R89">
            <v>9.4128098630136989</v>
          </cell>
          <cell r="S89" t="str">
            <v>ton/jam</v>
          </cell>
        </row>
        <row r="90">
          <cell r="B90" t="str">
            <v>Kapasitas yang sesungguhnya</v>
          </cell>
          <cell r="F90" t="str">
            <v>Plant 1</v>
          </cell>
          <cell r="G90" t="str">
            <v>=</v>
          </cell>
          <cell r="H90">
            <v>40</v>
          </cell>
          <cell r="I90" t="str">
            <v>ton/jam</v>
          </cell>
        </row>
        <row r="91">
          <cell r="F91" t="str">
            <v>Plant 2</v>
          </cell>
          <cell r="G91" t="str">
            <v>=</v>
          </cell>
          <cell r="H91">
            <v>0</v>
          </cell>
          <cell r="I91" t="str">
            <v>ton/jam</v>
          </cell>
        </row>
        <row r="92">
          <cell r="F92" t="str">
            <v>Lain-lain</v>
          </cell>
          <cell r="G92" t="str">
            <v>=</v>
          </cell>
          <cell r="H92">
            <v>0</v>
          </cell>
          <cell r="I92" t="str">
            <v>ton/jam</v>
          </cell>
        </row>
        <row r="94">
          <cell r="B94" t="str">
            <v>Jumlah Kapasitas yang sesungguhnya</v>
          </cell>
          <cell r="G94" t="str">
            <v>=</v>
          </cell>
          <cell r="H94">
            <v>40</v>
          </cell>
          <cell r="I94" t="str">
            <v>ton/jam</v>
          </cell>
        </row>
        <row r="97">
          <cell r="A97" t="str">
            <v>Catatan :</v>
          </cell>
        </row>
        <row r="98">
          <cell r="A98" t="str">
            <v>*</v>
          </cell>
          <cell r="C98" t="str">
            <v>Kuantitas yang diperoleh dari Daftar Kuantitas dan kalikan kuantitas tersebut dengan faktor-faktor yang ditunjukkan</v>
          </cell>
        </row>
        <row r="99">
          <cell r="A99" t="str">
            <v>***</v>
          </cell>
          <cell r="C99" t="str">
            <v>Faktor "W" adalah untuk memperhitungkan bahan yang terbuang tumpah dan lain-lain dan untuk kuantitas tambahan yang diperlukan</v>
          </cell>
        </row>
        <row r="100">
          <cell r="C100" t="str">
            <v>sebagai koreksi bentuk bila ditetapkan adanya Lapis Perata.  Untuk kalkulasi kapasitas Plant pemecah batu ini "W" dianggap 1,05 jika</v>
          </cell>
        </row>
        <row r="101">
          <cell r="C101" t="str">
            <v>bahan yang terbuang dan tumpah dalam kondisi normal dan lebih besar dari 1,05 bilamana lapisan-lapisan perata ditentukan berdasarkan</v>
          </cell>
        </row>
        <row r="102">
          <cell r="C102" t="str">
            <v>estimasi Peserta Lelang terhadap kemungkinan tambahan kuantitas bahan yang diperlukan.</v>
          </cell>
        </row>
        <row r="105">
          <cell r="L105" t="str">
            <v>Aceh Besar,  1 September 2006</v>
          </cell>
        </row>
        <row r="106">
          <cell r="L106" t="str">
            <v xml:space="preserve">CV. SARI BUMI </v>
          </cell>
        </row>
        <row r="111">
          <cell r="L111" t="str">
            <v>MUTTAQIN</v>
          </cell>
        </row>
        <row r="112">
          <cell r="L112" t="str">
            <v xml:space="preserve">Direktur </v>
          </cell>
        </row>
      </sheetData>
      <sheetData sheetId="13" refreshError="1">
        <row r="2">
          <cell r="E2" t="str">
            <v xml:space="preserve">BRR-Rehabilitasi dan Rekonstruksi Jalan Provinsi NAD </v>
          </cell>
        </row>
        <row r="5">
          <cell r="E5" t="str">
            <v>REHABILITASI &amp; REKONSTRUKSI JALAN TEUKU UMAR, Cs</v>
          </cell>
        </row>
        <row r="6">
          <cell r="E6" t="str">
            <v>Pembangunan Jalan dan Jembatan Provinsi NAD</v>
          </cell>
        </row>
        <row r="8">
          <cell r="E8" t="str">
            <v xml:space="preserve">CV. SARI BUMI </v>
          </cell>
        </row>
        <row r="9">
          <cell r="E9" t="str">
            <v>NANGGROE ACEH DARUSSALAM</v>
          </cell>
        </row>
        <row r="10">
          <cell r="E10" t="str">
            <v>(BRR-JK-ABT.5)</v>
          </cell>
        </row>
        <row r="13">
          <cell r="B13" t="str">
            <v xml:space="preserve">CV. SARI BUMI </v>
          </cell>
        </row>
        <row r="20">
          <cell r="B20" t="str">
            <v>Jl. Banda Aceh - Medan KM. 8,5 Lambaro Aceh Besar</v>
          </cell>
        </row>
        <row r="22">
          <cell r="E22" t="str">
            <v>(0651) 28455</v>
          </cell>
        </row>
        <row r="26">
          <cell r="B26" t="str">
            <v>Direktur Utama</v>
          </cell>
          <cell r="F26" t="str">
            <v>531/LPK/KR/BA/2003</v>
          </cell>
          <cell r="H26" t="str">
            <v>Jl. Rama Setia No. 3 Lampaseh Kota Banda Aceh</v>
          </cell>
        </row>
        <row r="28">
          <cell r="C28" t="str">
            <v>Teuku Alfian</v>
          </cell>
          <cell r="F28" t="str">
            <v>11156/40/10/AB/2003</v>
          </cell>
          <cell r="H28" t="str">
            <v>Desa Pante Aceh Besar</v>
          </cell>
        </row>
        <row r="48">
          <cell r="C48" t="str">
            <v>02.071.383.0.000</v>
          </cell>
        </row>
        <row r="50">
          <cell r="C50" t="str">
            <v>S-000479/WPJ.01/KP.003/2004  Tgl. 16 - 02 - 2004</v>
          </cell>
        </row>
        <row r="52">
          <cell r="C52" t="str">
            <v>S-02399/WPJ.01/KP.0105/2004  Tgl. 16 - 02 - 2004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o lambung"/>
      <sheetName val="BILL MC 1"/>
      <sheetName val="REKAP MC 1"/>
      <sheetName val="BILL MC (2)"/>
      <sheetName val="REKAP MC (2)"/>
      <sheetName val="BILL MC (3)"/>
      <sheetName val="REKAP MC (3)"/>
      <sheetName val="BILL MC (4)"/>
      <sheetName val="REKAP MC (4)"/>
      <sheetName val="Lap BULAN"/>
      <sheetName val="Lap MINGGUAN"/>
      <sheetName val="SCHEDULE"/>
      <sheetName val="SCHEDULE (2)"/>
      <sheetName val="SITUASI LAPANGAN"/>
      <sheetName val="PasMortar"/>
      <sheetName val="Format"/>
      <sheetName val="Lap MINGGUAN (2)"/>
      <sheetName val="Lap BULAN (2)"/>
    </sheetNames>
    <sheetDataSet>
      <sheetData sheetId="0"/>
      <sheetData sheetId="1" refreshError="1">
        <row r="1">
          <cell r="A1" t="str">
            <v>BADAN REHABILITASI DAN REKONSTRUKSI NAD - NIAS</v>
          </cell>
        </row>
        <row r="2">
          <cell r="A2" t="str">
            <v>DIREKTORAT JALAN DAN JEMBATAN</v>
          </cell>
        </row>
        <row r="3">
          <cell r="A3" t="str">
            <v>SATUAN KERJA SEMENTARA</v>
          </cell>
        </row>
        <row r="4">
          <cell r="A4" t="str">
            <v>REHABILITASI DAN REKONSTRUKSI JALAN KOTA BANDA ACEH</v>
          </cell>
        </row>
        <row r="5">
          <cell r="A5" t="str">
            <v>Jln. K.H.A Dahlan N0. 3 Banda Aceh Telp. (0651)-7412372</v>
          </cell>
        </row>
        <row r="7">
          <cell r="A7" t="str">
            <v>SERTIFIKAT BULANAN</v>
          </cell>
        </row>
        <row r="9">
          <cell r="A9" t="str">
            <v>SATKER SEMENTARA</v>
          </cell>
          <cell r="D9" t="str">
            <v>:</v>
          </cell>
          <cell r="E9" t="str">
            <v>REHABILITASI DAN REKONSTRUKSI JALAN KOTA BANDA ACEH</v>
          </cell>
        </row>
        <row r="10">
          <cell r="A10" t="str">
            <v>NAMA PAKET</v>
          </cell>
          <cell r="D10" t="str">
            <v>:</v>
          </cell>
          <cell r="E10" t="str">
            <v>BRR-JK BNA L-P3 / REHABILITASI DAN REKONSTRUKSI JALAN 6/II, Cs Ds. LAMBUNG</v>
          </cell>
        </row>
        <row r="11">
          <cell r="A11" t="str">
            <v>NOMOR KONTRAK</v>
          </cell>
          <cell r="D11" t="str">
            <v>:</v>
          </cell>
          <cell r="E11" t="str">
            <v>09/CTR/BRR-JK BNA L-P3/APBN-P/2006 (1 September 2006)</v>
          </cell>
        </row>
        <row r="12">
          <cell r="A12" t="str">
            <v>KONTRAKTOR</v>
          </cell>
          <cell r="D12" t="str">
            <v>:</v>
          </cell>
          <cell r="E12" t="str">
            <v>PT. RYAN PERMATA INDAH</v>
          </cell>
          <cell r="M12" t="str">
            <v>SERTIFIKAT BULANAN</v>
          </cell>
          <cell r="O12" t="str">
            <v>: 01</v>
          </cell>
        </row>
        <row r="13">
          <cell r="A13" t="str">
            <v>KONSULTAN</v>
          </cell>
          <cell r="D13" t="str">
            <v>:</v>
          </cell>
          <cell r="E13" t="str">
            <v>SOGREAH CONSULTANTS</v>
          </cell>
          <cell r="M13" t="str">
            <v>BULAN</v>
          </cell>
          <cell r="O13" t="str">
            <v>: SEPTEMBER</v>
          </cell>
        </row>
        <row r="14">
          <cell r="A14" t="str">
            <v>TAHUN ANGGARAN</v>
          </cell>
          <cell r="D14" t="str">
            <v>:</v>
          </cell>
          <cell r="E14" t="str">
            <v>2006</v>
          </cell>
          <cell r="M14" t="str">
            <v>TANGGAL</v>
          </cell>
          <cell r="O14" t="str">
            <v>: 25 SEPTEMBER 2006</v>
          </cell>
        </row>
        <row r="15">
          <cell r="M15" t="str">
            <v>HALAMAN</v>
          </cell>
          <cell r="O15" t="str">
            <v>: 2 DARI 7</v>
          </cell>
        </row>
        <row r="18">
          <cell r="P18">
            <v>40924200</v>
          </cell>
        </row>
        <row r="41">
          <cell r="P41">
            <v>7224839</v>
          </cell>
        </row>
        <row r="44">
          <cell r="C44" t="str">
            <v>Mengetahui :</v>
          </cell>
          <cell r="I44" t="str">
            <v>Diperiksa/Disetujui Oleh :</v>
          </cell>
          <cell r="N44" t="str">
            <v>Dibuat :</v>
          </cell>
          <cell r="S44" t="str">
            <v>Diperiksa Oleh,</v>
          </cell>
        </row>
        <row r="45">
          <cell r="C45" t="str">
            <v>SATKER BRR</v>
          </cell>
          <cell r="I45" t="str">
            <v>KONSULTAN SUPERVISI</v>
          </cell>
          <cell r="N45" t="str">
            <v>KONTRAKTOR</v>
          </cell>
          <cell r="S45" t="str">
            <v>Konsultan Supervisi</v>
          </cell>
        </row>
        <row r="46">
          <cell r="I46" t="str">
            <v>SOEGREAH CONSULTANTS</v>
          </cell>
          <cell r="N46" t="str">
            <v>PT. RYAN PERMATA INDAH</v>
          </cell>
        </row>
        <row r="50">
          <cell r="I50"/>
          <cell r="S50" t="str">
            <v>Ir. J A Z U L I</v>
          </cell>
        </row>
        <row r="51">
          <cell r="C51" t="str">
            <v>HUSAINI</v>
          </cell>
          <cell r="I51" t="str">
            <v>IR. WIDODO</v>
          </cell>
          <cell r="N51" t="str">
            <v>ISWANDI. DR, ST</v>
          </cell>
          <cell r="S51" t="str">
            <v>Quantity Engineer</v>
          </cell>
        </row>
        <row r="70">
          <cell r="P70">
            <v>389581010.96000004</v>
          </cell>
        </row>
        <row r="122">
          <cell r="P122">
            <v>262006817.48999998</v>
          </cell>
        </row>
        <row r="174">
          <cell r="P174">
            <v>581915242.21999991</v>
          </cell>
        </row>
        <row r="226">
          <cell r="P226">
            <v>848433565.57999992</v>
          </cell>
        </row>
        <row r="278">
          <cell r="P278">
            <v>1198981408.8199999</v>
          </cell>
        </row>
        <row r="330">
          <cell r="P330">
            <v>8782270</v>
          </cell>
        </row>
        <row r="382">
          <cell r="P382">
            <v>9025750</v>
          </cell>
        </row>
        <row r="434">
          <cell r="P434">
            <v>69105041.25</v>
          </cell>
        </row>
      </sheetData>
      <sheetData sheetId="2" refreshError="1">
        <row r="2">
          <cell r="A2" t="str">
            <v>DIREKTORAT JALAN DAN JEMBATAN</v>
          </cell>
        </row>
        <row r="3">
          <cell r="A3" t="str">
            <v>SATUAN KERJA SEMENTARA</v>
          </cell>
        </row>
        <row r="4">
          <cell r="A4" t="str">
            <v>REHABILITASI DAN REKONSTRUKSI JALAN KOTA BANDA ACEH</v>
          </cell>
        </row>
        <row r="5">
          <cell r="A5" t="str">
            <v>Jln. K.H.A Dahlan N0. 3 Banda Aceh Telp. (0651)-7412372</v>
          </cell>
        </row>
        <row r="9">
          <cell r="A9" t="str">
            <v>SERTIFIKAT BULANAN</v>
          </cell>
        </row>
        <row r="12">
          <cell r="A12" t="str">
            <v>SATKER SEMENTARA</v>
          </cell>
          <cell r="D12" t="str">
            <v>:</v>
          </cell>
          <cell r="E12" t="str">
            <v>REHABILITASI DAN REKONSTRUKSI JALAN KOTA BANDA ACEH</v>
          </cell>
        </row>
        <row r="13">
          <cell r="A13" t="str">
            <v>NAMA PAKET</v>
          </cell>
          <cell r="D13" t="str">
            <v>:</v>
          </cell>
          <cell r="E13" t="str">
            <v>BRR-JK BNA L-P3 / REHABILITASI DAN REKONSTRUKSI JALAN 6/II, Cs Ds. LAMBUNG</v>
          </cell>
        </row>
        <row r="14">
          <cell r="A14" t="str">
            <v>NOMOR KONTRAK</v>
          </cell>
          <cell r="D14" t="str">
            <v>:</v>
          </cell>
          <cell r="E14" t="str">
            <v>09/CTR/BRR-JK BNA L-P3/APBN-P/2006 (1 September 2006)</v>
          </cell>
        </row>
        <row r="15">
          <cell r="A15" t="str">
            <v>KONTRAKTOR</v>
          </cell>
          <cell r="D15" t="str">
            <v>:</v>
          </cell>
          <cell r="E15" t="str">
            <v>PT. RYAN PERMATA INDAH</v>
          </cell>
          <cell r="L15" t="str">
            <v>SERTIFIKAT BULANAN</v>
          </cell>
          <cell r="P15" t="str">
            <v>: 01</v>
          </cell>
        </row>
        <row r="16">
          <cell r="A16" t="str">
            <v>KONSULTAN</v>
          </cell>
          <cell r="D16" t="str">
            <v>:</v>
          </cell>
          <cell r="E16" t="str">
            <v>SOGREAH CONSULTANT</v>
          </cell>
          <cell r="L16" t="str">
            <v>BULAN</v>
          </cell>
          <cell r="P16" t="str">
            <v>: SEPTEMBER</v>
          </cell>
        </row>
        <row r="17">
          <cell r="A17" t="str">
            <v>TAHUN ANGGARAN</v>
          </cell>
          <cell r="D17" t="str">
            <v>:</v>
          </cell>
          <cell r="E17" t="str">
            <v>2006</v>
          </cell>
          <cell r="L17" t="str">
            <v>TANGGAL</v>
          </cell>
          <cell r="P17" t="str">
            <v>: 25 SEPTEMBER 2006</v>
          </cell>
        </row>
        <row r="18">
          <cell r="L18" t="str">
            <v>HALAMAN</v>
          </cell>
          <cell r="N18" t="str">
            <v>.</v>
          </cell>
          <cell r="P18" t="str">
            <v>: 1 DARI 7</v>
          </cell>
        </row>
        <row r="20">
          <cell r="A20" t="str">
            <v>NO.</v>
          </cell>
          <cell r="B20" t="str">
            <v>U R A I A N</v>
          </cell>
          <cell r="H20" t="str">
            <v>NILAI KONTRAK</v>
          </cell>
          <cell r="J20" t="str">
            <v>JUMLAH PEMBAYARAN (Rp.)</v>
          </cell>
        </row>
        <row r="21">
          <cell r="A21" t="str">
            <v>DIVISI</v>
          </cell>
          <cell r="H21" t="str">
            <v>AWAL</v>
          </cell>
          <cell r="I21" t="str">
            <v>ADD</v>
          </cell>
          <cell r="J21" t="str">
            <v>S/D</v>
          </cell>
          <cell r="L21" t="str">
            <v>BULAN</v>
          </cell>
          <cell r="N21" t="str">
            <v>S/D</v>
          </cell>
          <cell r="P21" t="str">
            <v>BOBOT</v>
          </cell>
        </row>
        <row r="22">
          <cell r="J22" t="str">
            <v>BULAN LALU</v>
          </cell>
          <cell r="L22" t="str">
            <v>INI</v>
          </cell>
          <cell r="N22" t="str">
            <v>BULAN INI</v>
          </cell>
          <cell r="P22" t="str">
            <v>PEKERJAAN (%)</v>
          </cell>
        </row>
        <row r="24">
          <cell r="A24" t="str">
            <v>I</v>
          </cell>
          <cell r="C24" t="str">
            <v>UMUM</v>
          </cell>
          <cell r="H24">
            <v>40924200</v>
          </cell>
          <cell r="I24">
            <v>0</v>
          </cell>
          <cell r="J24">
            <v>0</v>
          </cell>
          <cell r="L24">
            <v>7224839</v>
          </cell>
          <cell r="N24">
            <v>7224839</v>
          </cell>
          <cell r="P24">
            <v>0.21749494608669334</v>
          </cell>
        </row>
        <row r="25">
          <cell r="A25" t="str">
            <v>II</v>
          </cell>
          <cell r="C25" t="str">
            <v>DRAINASE</v>
          </cell>
          <cell r="H25">
            <v>389581010.95999998</v>
          </cell>
          <cell r="I25">
            <v>0</v>
          </cell>
          <cell r="J25">
            <v>0</v>
          </cell>
          <cell r="N25">
            <v>0</v>
          </cell>
          <cell r="P25">
            <v>0</v>
          </cell>
        </row>
        <row r="26">
          <cell r="A26" t="str">
            <v>III</v>
          </cell>
          <cell r="C26" t="str">
            <v>PEKERJAAN TANAH</v>
          </cell>
          <cell r="H26">
            <v>262006817.49000001</v>
          </cell>
          <cell r="I26">
            <v>0</v>
          </cell>
          <cell r="J26">
            <v>0</v>
          </cell>
          <cell r="N26">
            <v>0</v>
          </cell>
          <cell r="P26">
            <v>0</v>
          </cell>
        </row>
        <row r="27">
          <cell r="A27" t="str">
            <v>V</v>
          </cell>
          <cell r="C27" t="str">
            <v>PERKERASAN BERBUTIR</v>
          </cell>
          <cell r="H27">
            <v>581915242.22000003</v>
          </cell>
          <cell r="I27">
            <v>0</v>
          </cell>
          <cell r="J27">
            <v>0</v>
          </cell>
          <cell r="N27">
            <v>0</v>
          </cell>
          <cell r="P27">
            <v>0</v>
          </cell>
        </row>
        <row r="28">
          <cell r="A28" t="str">
            <v>VI</v>
          </cell>
          <cell r="C28" t="str">
            <v>PERKERASAN ASPAL</v>
          </cell>
          <cell r="H28">
            <v>848433565.57999992</v>
          </cell>
          <cell r="I28">
            <v>0</v>
          </cell>
          <cell r="J28">
            <v>0</v>
          </cell>
          <cell r="N28">
            <v>0</v>
          </cell>
          <cell r="P28">
            <v>0</v>
          </cell>
        </row>
        <row r="29">
          <cell r="A29" t="str">
            <v>VII</v>
          </cell>
          <cell r="C29" t="str">
            <v>STRUKTUR</v>
          </cell>
          <cell r="H29">
            <v>1198981408.8200002</v>
          </cell>
          <cell r="I29">
            <v>0</v>
          </cell>
          <cell r="J29">
            <v>0</v>
          </cell>
          <cell r="N29">
            <v>0</v>
          </cell>
          <cell r="P29">
            <v>0</v>
          </cell>
        </row>
        <row r="31">
          <cell r="A31" t="str">
            <v>A</v>
          </cell>
          <cell r="C31" t="str">
            <v>JUMLAH</v>
          </cell>
          <cell r="H31">
            <v>3321842245.0700002</v>
          </cell>
          <cell r="I31">
            <v>0</v>
          </cell>
          <cell r="J31">
            <v>0</v>
          </cell>
          <cell r="L31">
            <v>7224839</v>
          </cell>
          <cell r="N31">
            <v>7224839</v>
          </cell>
          <cell r="P31" t="str">
            <v>S/D BULAN INI</v>
          </cell>
        </row>
        <row r="32">
          <cell r="A32" t="str">
            <v>B</v>
          </cell>
          <cell r="C32" t="str">
            <v>PAJAK PERTAMBAHAN NILAI (PPN 10 %)</v>
          </cell>
          <cell r="H32">
            <v>332184224.50700003</v>
          </cell>
          <cell r="I32">
            <v>0</v>
          </cell>
          <cell r="J32">
            <v>0</v>
          </cell>
          <cell r="L32">
            <v>722483.9</v>
          </cell>
          <cell r="N32">
            <v>722483.9</v>
          </cell>
        </row>
        <row r="33">
          <cell r="A33" t="str">
            <v>C</v>
          </cell>
          <cell r="C33" t="str">
            <v>JUMLAH TERMASUK PPN 10%</v>
          </cell>
          <cell r="H33">
            <v>3654026469.5770001</v>
          </cell>
          <cell r="I33">
            <v>0</v>
          </cell>
          <cell r="J33">
            <v>0</v>
          </cell>
          <cell r="L33">
            <v>7947322.9000000004</v>
          </cell>
          <cell r="N33">
            <v>7947322.9000000004</v>
          </cell>
          <cell r="P33">
            <v>0.21749494608669334</v>
          </cell>
        </row>
        <row r="34">
          <cell r="A34" t="str">
            <v>D</v>
          </cell>
          <cell r="C34" t="str">
            <v>JUMLAH KOTOR SERTIFIKAT BULAN INI ( A + B )</v>
          </cell>
          <cell r="H34">
            <v>3654026469.5770001</v>
          </cell>
          <cell r="I34">
            <v>0</v>
          </cell>
          <cell r="J34">
            <v>0</v>
          </cell>
          <cell r="L34">
            <v>7947322.9000000004</v>
          </cell>
          <cell r="N34">
            <v>7947322.9000000004</v>
          </cell>
        </row>
        <row r="35">
          <cell r="P35" t="str">
            <v>S/D BULAN LALU</v>
          </cell>
        </row>
        <row r="36">
          <cell r="C36" t="str">
            <v>POTONGAN  :</v>
          </cell>
        </row>
        <row r="37">
          <cell r="A37" t="str">
            <v>E</v>
          </cell>
          <cell r="C37" t="str">
            <v>SERTIFIKAT S/D BULAN LALU (KOMULATIF)</v>
          </cell>
          <cell r="P37">
            <v>0</v>
          </cell>
        </row>
        <row r="38">
          <cell r="A38" t="str">
            <v>F</v>
          </cell>
          <cell r="C38" t="str">
            <v>5 % JAMINAN PEMELIHARAAN   ( 5% x D )</v>
          </cell>
          <cell r="N38">
            <v>397366.14500000002</v>
          </cell>
        </row>
        <row r="39">
          <cell r="A39" t="str">
            <v>G</v>
          </cell>
          <cell r="C39" t="str">
            <v>20 % PENGEMBALIAN UANG MUKA (20 % x D)</v>
          </cell>
          <cell r="N39">
            <v>1589464.58</v>
          </cell>
          <cell r="P39" t="str">
            <v>BULAN INI</v>
          </cell>
        </row>
        <row r="40">
          <cell r="A40" t="str">
            <v>H</v>
          </cell>
          <cell r="C40" t="str">
            <v>JUMLAH POTONGAN PADA SERTIFIKAT BULAN INI ( E + F + G )</v>
          </cell>
          <cell r="N40">
            <v>1986830.7250000001</v>
          </cell>
        </row>
        <row r="41">
          <cell r="A41" t="str">
            <v>I</v>
          </cell>
          <cell r="C41" t="str">
            <v>JUMLAH BERSIH YANG DIBAYARKAN PADA SERTIFIKAT BULAN INI ( D - H ) TERMASUK PPN</v>
          </cell>
          <cell r="N41">
            <v>5960492.1750000007</v>
          </cell>
          <cell r="P41">
            <v>0.21749494608669334</v>
          </cell>
        </row>
        <row r="42">
          <cell r="A42" t="str">
            <v>J</v>
          </cell>
          <cell r="C42" t="str">
            <v>DIBULATKAN</v>
          </cell>
          <cell r="N42">
            <v>5960000</v>
          </cell>
        </row>
        <row r="44">
          <cell r="A44" t="str">
            <v xml:space="preserve"> TERBILANG : ( LIMA JUTA SEMBILAN RATUS ENAM PULUH RIBU EMPAT RATUS SEMBILAN PULUH DUA RUPIAH ).</v>
          </cell>
        </row>
        <row r="47">
          <cell r="A47" t="str">
            <v>Mengetahui,</v>
          </cell>
          <cell r="I47" t="str">
            <v>Diperiksa/Disetujui,</v>
          </cell>
          <cell r="N47" t="str">
            <v>Dibuat,</v>
          </cell>
        </row>
        <row r="48">
          <cell r="A48" t="str">
            <v>KEPALA SATKER SEMENTARA</v>
          </cell>
          <cell r="I48" t="str">
            <v>KONSULTAN SUPERVISI</v>
          </cell>
          <cell r="N48" t="str">
            <v>KONTRAKTOR</v>
          </cell>
        </row>
        <row r="49">
          <cell r="A49" t="str">
            <v>REHABILITASI &amp; REKONSTRUKSI</v>
          </cell>
          <cell r="I49" t="str">
            <v>SOGREAH CONSULTANTS</v>
          </cell>
          <cell r="N49" t="str">
            <v>PT. RYAN PERMATA INDAH</v>
          </cell>
        </row>
        <row r="50">
          <cell r="A50" t="str">
            <v xml:space="preserve">   JALAN KOTA BANDA ACEH</v>
          </cell>
        </row>
        <row r="55">
          <cell r="A55" t="str">
            <v>JALALUDDIN, ST. MT</v>
          </cell>
          <cell r="I55" t="str">
            <v>Ir. WIDODO</v>
          </cell>
          <cell r="N55" t="str">
            <v>SYAHRIAL</v>
          </cell>
        </row>
        <row r="56">
          <cell r="A56" t="str">
            <v>NIP. 010 259 467</v>
          </cell>
          <cell r="I56" t="str">
            <v>CONSTRUCTION MANAGER</v>
          </cell>
          <cell r="N56" t="str">
            <v>DIREKTUR UTAMA</v>
          </cell>
        </row>
        <row r="57">
          <cell r="A57" t="str">
            <v>.</v>
          </cell>
        </row>
      </sheetData>
      <sheetData sheetId="3"/>
      <sheetData sheetId="4"/>
      <sheetData sheetId="5"/>
      <sheetData sheetId="6"/>
      <sheetData sheetId="7"/>
      <sheetData sheetId="8"/>
      <sheetData sheetId="9"/>
      <sheetData sheetId="10"/>
      <sheetData sheetId="11" refreshError="1"/>
      <sheetData sheetId="12"/>
      <sheetData sheetId="13"/>
      <sheetData sheetId="14"/>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 val="Kurva S"/>
    </sheetNames>
    <sheetDataSet>
      <sheetData sheetId="0"/>
      <sheetData sheetId="1"/>
      <sheetData sheetId="2">
        <row r="2">
          <cell r="B2" t="str">
            <v>SATKER</v>
          </cell>
        </row>
        <row r="23">
          <cell r="E23">
            <v>60</v>
          </cell>
        </row>
      </sheetData>
      <sheetData sheetId="3"/>
      <sheetData sheetId="4"/>
      <sheetData sheetId="5"/>
      <sheetData sheetId="6">
        <row r="1">
          <cell r="A1" t="str">
            <v>LAMPIRAN 3 PENAWARAN</v>
          </cell>
        </row>
        <row r="2">
          <cell r="A2" t="str">
            <v>ANALISA HARGA SATUAN MATA PEMBAYARAN</v>
          </cell>
        </row>
        <row r="3">
          <cell r="A3" t="str">
            <v>Nama Penawar</v>
          </cell>
          <cell r="D3" t="str">
            <v>:</v>
          </cell>
          <cell r="E3" t="str">
            <v>PT. RYAN PERMATA INDAH</v>
          </cell>
        </row>
        <row r="4">
          <cell r="A4" t="str">
            <v>Nama Kegiatan</v>
          </cell>
          <cell r="D4" t="str">
            <v>:</v>
          </cell>
          <cell r="E4" t="str">
            <v>SNVT Pemeliharaan Jalan dan Jembatan Provinsi NAD</v>
          </cell>
        </row>
        <row r="5">
          <cell r="A5" t="str">
            <v>Nama Paket</v>
          </cell>
          <cell r="D5" t="str">
            <v>:</v>
          </cell>
          <cell r="E5" t="str">
            <v>Pemeliharaan Berkala Ruas Jalan Banda Aceh (Jln T Chik Ditiro) - Lambaro</v>
          </cell>
        </row>
        <row r="6">
          <cell r="A6" t="str">
            <v>Nomor Paket</v>
          </cell>
          <cell r="D6" t="str">
            <v>:</v>
          </cell>
          <cell r="E6" t="str">
            <v>HAR. II. 1</v>
          </cell>
        </row>
        <row r="7">
          <cell r="A7" t="str">
            <v>Provinsi/Kota/Kab.</v>
          </cell>
          <cell r="D7" t="str">
            <v>:</v>
          </cell>
          <cell r="E7" t="str">
            <v>Nanggroe Aceh Darussalam</v>
          </cell>
        </row>
        <row r="8">
          <cell r="A8" t="str">
            <v>Nomor Mata Pembayaran</v>
          </cell>
          <cell r="D8" t="str">
            <v>:</v>
          </cell>
          <cell r="E8" t="str">
            <v>2.1</v>
          </cell>
        </row>
        <row r="9">
          <cell r="A9" t="str">
            <v>Jenis Pekerjaan</v>
          </cell>
          <cell r="D9" t="str">
            <v>:</v>
          </cell>
          <cell r="E9" t="str">
            <v>Galian untuk Selokan, Drainase dan Saluran Air</v>
          </cell>
          <cell r="J9" t="str">
            <v>ANALISA  EL - 21</v>
          </cell>
        </row>
        <row r="10">
          <cell r="A10" t="str">
            <v>Satuan Pembayaran</v>
          </cell>
          <cell r="D10" t="str">
            <v>:</v>
          </cell>
          <cell r="E10" t="str">
            <v>M3</v>
          </cell>
        </row>
        <row r="11">
          <cell r="A11" t="str">
            <v>Kuantitas Pekerjaan</v>
          </cell>
          <cell r="D11" t="str">
            <v>:</v>
          </cell>
          <cell r="E11">
            <v>125.44</v>
          </cell>
        </row>
        <row r="12">
          <cell r="A12" t="str">
            <v>Produksi Harian / Jam</v>
          </cell>
          <cell r="D12" t="str">
            <v>:</v>
          </cell>
          <cell r="E12">
            <v>22.941176470588239</v>
          </cell>
          <cell r="G12" t="str">
            <v>/jam</v>
          </cell>
        </row>
        <row r="15">
          <cell r="A15" t="str">
            <v>NO.</v>
          </cell>
          <cell r="B15" t="str">
            <v>U R A I A N</v>
          </cell>
          <cell r="F15" t="str">
            <v>SATUAN</v>
          </cell>
          <cell r="G15" t="str">
            <v>KUANTITAS</v>
          </cell>
          <cell r="H15" t="str">
            <v>BIAYA SATUAN</v>
          </cell>
          <cell r="J15" t="str">
            <v>JUMLAH</v>
          </cell>
        </row>
        <row r="16">
          <cell r="H16" t="str">
            <v>(Rp.)</v>
          </cell>
          <cell r="J16" t="str">
            <v>(Rp.)</v>
          </cell>
        </row>
        <row r="18">
          <cell r="A18" t="str">
            <v>A.</v>
          </cell>
          <cell r="C18" t="str">
            <v>TENAGA KERJA</v>
          </cell>
        </row>
        <row r="20">
          <cell r="A20" t="str">
            <v>1</v>
          </cell>
          <cell r="C20" t="str">
            <v>Pekerja</v>
          </cell>
          <cell r="F20" t="str">
            <v>Jam</v>
          </cell>
          <cell r="G20">
            <v>0.21790000000000001</v>
          </cell>
          <cell r="H20">
            <v>5714.2857142857147</v>
          </cell>
          <cell r="J20">
            <v>1245.1428571428573</v>
          </cell>
        </row>
        <row r="21">
          <cell r="A21" t="str">
            <v>2</v>
          </cell>
          <cell r="C21" t="str">
            <v>Mandor</v>
          </cell>
          <cell r="F21" t="str">
            <v>Jam</v>
          </cell>
          <cell r="G21">
            <v>4.3499999999999997E-2</v>
          </cell>
          <cell r="H21">
            <v>6428.5714285714284</v>
          </cell>
          <cell r="J21">
            <v>279.64285714285711</v>
          </cell>
        </row>
        <row r="23">
          <cell r="H23" t="str">
            <v>JUMLAH</v>
          </cell>
          <cell r="J23">
            <v>1524.7857142857144</v>
          </cell>
        </row>
        <row r="25">
          <cell r="A25" t="str">
            <v>B.</v>
          </cell>
          <cell r="C25" t="str">
            <v>BAHAN</v>
          </cell>
        </row>
        <row r="29">
          <cell r="H29" t="str">
            <v>JUMLAH</v>
          </cell>
          <cell r="J29">
            <v>0</v>
          </cell>
        </row>
        <row r="31">
          <cell r="A31" t="str">
            <v>C.</v>
          </cell>
          <cell r="C31" t="str">
            <v>PERALATAN</v>
          </cell>
        </row>
        <row r="33">
          <cell r="A33" t="str">
            <v>1</v>
          </cell>
          <cell r="C33" t="str">
            <v>Excavator</v>
          </cell>
          <cell r="F33" t="str">
            <v>Jam</v>
          </cell>
          <cell r="G33">
            <v>4.3499999999999997E-2</v>
          </cell>
          <cell r="H33">
            <v>224393.12098780603</v>
          </cell>
          <cell r="J33">
            <v>9761.1007629695614</v>
          </cell>
        </row>
        <row r="34">
          <cell r="A34" t="str">
            <v>2</v>
          </cell>
          <cell r="C34" t="str">
            <v>Dump Truck</v>
          </cell>
          <cell r="F34" t="str">
            <v>Jam</v>
          </cell>
          <cell r="G34">
            <v>7.3300000000000004E-2</v>
          </cell>
          <cell r="H34">
            <v>182441.99735847895</v>
          </cell>
          <cell r="J34">
            <v>13372.998406376508</v>
          </cell>
        </row>
        <row r="35">
          <cell r="A35" t="str">
            <v>3</v>
          </cell>
          <cell r="C35" t="str">
            <v>Alat Bantu</v>
          </cell>
          <cell r="F35" t="str">
            <v>Ls</v>
          </cell>
          <cell r="G35">
            <v>1</v>
          </cell>
          <cell r="H35">
            <v>4000</v>
          </cell>
          <cell r="J35">
            <v>4000</v>
          </cell>
        </row>
        <row r="37">
          <cell r="H37" t="str">
            <v>JUMLAH</v>
          </cell>
          <cell r="J37">
            <v>27134.099169346067</v>
          </cell>
        </row>
        <row r="39">
          <cell r="A39" t="str">
            <v>D.</v>
          </cell>
          <cell r="C39" t="str">
            <v>JUMLAH (A + B + C)</v>
          </cell>
          <cell r="J39">
            <v>28658.884883631781</v>
          </cell>
        </row>
        <row r="40">
          <cell r="A40" t="str">
            <v>E.</v>
          </cell>
          <cell r="C40" t="str">
            <v>BIAYA UMUM DAN KEUNTUNGAN = (10 % x D)</v>
          </cell>
          <cell r="J40">
            <v>2865.8884883631781</v>
          </cell>
        </row>
        <row r="41">
          <cell r="A41" t="str">
            <v>F.</v>
          </cell>
          <cell r="C41" t="str">
            <v>HARGA SATUAN = (D + E)</v>
          </cell>
          <cell r="J41">
            <v>31524.773371994961</v>
          </cell>
        </row>
        <row r="42">
          <cell r="A42" t="str">
            <v>G.</v>
          </cell>
          <cell r="C42" t="str">
            <v>DIBULATKAN</v>
          </cell>
          <cell r="J42">
            <v>31524</v>
          </cell>
        </row>
        <row r="100">
          <cell r="J100">
            <v>459187</v>
          </cell>
        </row>
        <row r="659">
          <cell r="J659">
            <v>55040</v>
          </cell>
        </row>
        <row r="872">
          <cell r="J872">
            <v>2216</v>
          </cell>
        </row>
        <row r="937">
          <cell r="J937">
            <v>224524</v>
          </cell>
        </row>
        <row r="999">
          <cell r="J999">
            <v>277245</v>
          </cell>
        </row>
        <row r="2231">
          <cell r="J2231">
            <v>455178</v>
          </cell>
        </row>
      </sheetData>
      <sheetData sheetId="7"/>
      <sheetData sheetId="8"/>
      <sheetData sheetId="9"/>
      <sheetData sheetId="10"/>
      <sheetData sheetId="11">
        <row r="117">
          <cell r="B117" t="str">
            <v>ITEM PEMBAYARAN NO.</v>
          </cell>
        </row>
        <row r="399">
          <cell r="J399">
            <v>3.888888888888889E-2</v>
          </cell>
        </row>
        <row r="422">
          <cell r="J422">
            <v>0.109375</v>
          </cell>
        </row>
        <row r="437">
          <cell r="J437">
            <v>7.7777777777777779E-2</v>
          </cell>
        </row>
        <row r="438">
          <cell r="J438">
            <v>3.888888888888889E-2</v>
          </cell>
        </row>
        <row r="560">
          <cell r="J560">
            <v>0.3137550200803213</v>
          </cell>
        </row>
        <row r="583">
          <cell r="J583">
            <v>2.3148148148148147E-2</v>
          </cell>
        </row>
        <row r="597">
          <cell r="J597">
            <v>0.9412650602409639</v>
          </cell>
        </row>
        <row r="598">
          <cell r="J598">
            <v>0.3137550200803213</v>
          </cell>
        </row>
        <row r="1054">
          <cell r="J1054">
            <v>1.2</v>
          </cell>
        </row>
        <row r="1069">
          <cell r="J1069">
            <v>1.2222222222222223E-2</v>
          </cell>
        </row>
        <row r="1085">
          <cell r="J1085">
            <v>0.12361111111111107</v>
          </cell>
        </row>
        <row r="1115">
          <cell r="J1115">
            <v>1.1111111111111113E-2</v>
          </cell>
        </row>
        <row r="1126">
          <cell r="J1126">
            <v>1.0416666666666666E-2</v>
          </cell>
        </row>
        <row r="1603">
          <cell r="J1603">
            <v>3.1250000000000002E-3</v>
          </cell>
        </row>
        <row r="1614">
          <cell r="J1614">
            <v>1.5625000000000001E-3</v>
          </cell>
        </row>
        <row r="1625">
          <cell r="J1625">
            <v>3.6458333333333334E-3</v>
          </cell>
        </row>
        <row r="1647">
          <cell r="J1647">
            <v>6.2500000000000003E-3</v>
          </cell>
        </row>
        <row r="1648">
          <cell r="J1648">
            <v>1.5625000000000001E-3</v>
          </cell>
        </row>
        <row r="2081">
          <cell r="J2081">
            <v>0.66</v>
          </cell>
        </row>
        <row r="2097">
          <cell r="J2097">
            <v>1.1111111111111112E-2</v>
          </cell>
        </row>
        <row r="2113">
          <cell r="J2113">
            <v>6.944444444444442E-2</v>
          </cell>
        </row>
        <row r="2136">
          <cell r="J2136">
            <v>1.3888888888888888E-2</v>
          </cell>
        </row>
        <row r="2147">
          <cell r="J2147">
            <v>1.3888888888888888E-2</v>
          </cell>
        </row>
        <row r="2169">
          <cell r="J2169">
            <v>1.1666666666666667E-2</v>
          </cell>
        </row>
        <row r="2185">
          <cell r="J2185">
            <v>5.5555555555555552E-2</v>
          </cell>
        </row>
        <row r="2186">
          <cell r="J2186">
            <v>1.1111111111111112E-2</v>
          </cell>
        </row>
        <row r="2225">
          <cell r="J2225">
            <v>0.42</v>
          </cell>
        </row>
        <row r="2242">
          <cell r="J2242">
            <v>1.1111111111111112E-2</v>
          </cell>
        </row>
        <row r="2258">
          <cell r="J2258">
            <v>9.8039215686274481E-2</v>
          </cell>
        </row>
        <row r="2282">
          <cell r="J2282">
            <v>1.5624999999999997E-2</v>
          </cell>
        </row>
        <row r="2292">
          <cell r="J2292">
            <v>1.3888888888888888E-2</v>
          </cell>
        </row>
        <row r="2315">
          <cell r="J2315">
            <v>2.1874999999999999E-2</v>
          </cell>
        </row>
        <row r="2340">
          <cell r="J2340">
            <v>5.5555555555555552E-2</v>
          </cell>
        </row>
        <row r="2341">
          <cell r="J2341">
            <v>1.1111111111111112E-2</v>
          </cell>
        </row>
        <row r="2391">
          <cell r="J2391">
            <v>1.2</v>
          </cell>
        </row>
        <row r="2406">
          <cell r="J2406">
            <v>0.11111111111111109</v>
          </cell>
        </row>
        <row r="2421">
          <cell r="J2421">
            <v>0.11805555555555552</v>
          </cell>
        </row>
        <row r="2437">
          <cell r="J2437">
            <v>2.6041666666666668E-2</v>
          </cell>
        </row>
        <row r="2456">
          <cell r="J2456">
            <v>1.8518518518518517E-2</v>
          </cell>
        </row>
        <row r="2466">
          <cell r="J2466">
            <v>2.1874999999999999E-2</v>
          </cell>
        </row>
        <row r="2482">
          <cell r="J2482">
            <v>0.77777777777777757</v>
          </cell>
        </row>
        <row r="2483">
          <cell r="J2483">
            <v>0.11111111111111109</v>
          </cell>
        </row>
        <row r="2533">
          <cell r="J2533">
            <v>0.64170000000000005</v>
          </cell>
        </row>
        <row r="2534">
          <cell r="J2534">
            <v>0.4889</v>
          </cell>
        </row>
        <row r="2544">
          <cell r="J2544">
            <v>1.3020833333333333E-3</v>
          </cell>
        </row>
        <row r="2552">
          <cell r="J2552">
            <v>3.1250000000000002E-3</v>
          </cell>
        </row>
        <row r="2559">
          <cell r="J2559">
            <v>1.3020833333333333E-3</v>
          </cell>
        </row>
        <row r="2579">
          <cell r="J2579">
            <v>3.90625E-3</v>
          </cell>
        </row>
        <row r="2580">
          <cell r="J2580">
            <v>1.3020833333333333E-3</v>
          </cell>
        </row>
        <row r="5198">
          <cell r="J5198">
            <v>1</v>
          </cell>
        </row>
        <row r="5199">
          <cell r="J5199">
            <v>1.1000000000000001</v>
          </cell>
        </row>
        <row r="5215">
          <cell r="J5215">
            <v>0.875</v>
          </cell>
        </row>
        <row r="5216">
          <cell r="J5216">
            <v>1.75</v>
          </cell>
        </row>
        <row r="5217">
          <cell r="J5217">
            <v>3.5</v>
          </cell>
        </row>
        <row r="6225">
          <cell r="J6225">
            <v>1.2009749999999997</v>
          </cell>
        </row>
        <row r="6226">
          <cell r="J6226">
            <v>88.44</v>
          </cell>
        </row>
        <row r="6239">
          <cell r="J6239">
            <v>1.6666666666666667</v>
          </cell>
        </row>
        <row r="6242">
          <cell r="J6242">
            <v>0.6</v>
          </cell>
        </row>
        <row r="6253">
          <cell r="J6253">
            <v>0.24615384615384617</v>
          </cell>
        </row>
        <row r="6281">
          <cell r="J6281">
            <v>1.9121587301587299</v>
          </cell>
        </row>
        <row r="6298">
          <cell r="J6298">
            <v>0.6</v>
          </cell>
        </row>
        <row r="6299">
          <cell r="J6299">
            <v>7.1999999999999993</v>
          </cell>
        </row>
        <row r="6310">
          <cell r="B6310" t="str">
            <v xml:space="preserve"> URAIAN ANALISA HARGA SATUAN</v>
          </cell>
        </row>
        <row r="6348">
          <cell r="J6348">
            <v>0.98571000000000009</v>
          </cell>
        </row>
        <row r="6359">
          <cell r="J6359">
            <v>3.1250000000000002E-3</v>
          </cell>
        </row>
        <row r="6367">
          <cell r="J6367">
            <v>3.5714285714285713E-3</v>
          </cell>
        </row>
        <row r="6375">
          <cell r="J6375">
            <v>3.1250000000000002E-3</v>
          </cell>
        </row>
        <row r="6394">
          <cell r="J6394">
            <v>1.3020833333333334E-2</v>
          </cell>
        </row>
        <row r="6395">
          <cell r="J6395">
            <v>1.3020833333333333E-3</v>
          </cell>
        </row>
      </sheetData>
      <sheetData sheetId="12">
        <row r="3">
          <cell r="B3" t="str">
            <v>DAFTAR</v>
          </cell>
        </row>
      </sheetData>
      <sheetData sheetId="13"/>
      <sheetData sheetId="14">
        <row r="8">
          <cell r="AZ8">
            <v>3144538.3933233144</v>
          </cell>
        </row>
        <row r="10">
          <cell r="AZ10">
            <v>65456.599809564766</v>
          </cell>
        </row>
        <row r="11">
          <cell r="AZ11">
            <v>340216.65791534848</v>
          </cell>
        </row>
        <row r="19">
          <cell r="AZ19">
            <v>253506.35358294685</v>
          </cell>
        </row>
        <row r="21">
          <cell r="AZ21">
            <v>204923.43055402831</v>
          </cell>
        </row>
        <row r="25">
          <cell r="AZ25">
            <v>147342.38389422995</v>
          </cell>
        </row>
        <row r="26">
          <cell r="BR26" t="str">
            <v xml:space="preserve"> Alat Baru</v>
          </cell>
        </row>
        <row r="27">
          <cell r="AZ27">
            <v>40936.792948690658</v>
          </cell>
          <cell r="BR27">
            <v>1246050000</v>
          </cell>
        </row>
        <row r="28">
          <cell r="AZ28">
            <v>464796.75387781428</v>
          </cell>
        </row>
        <row r="31">
          <cell r="AZ31">
            <v>45131.943149882907</v>
          </cell>
        </row>
        <row r="32">
          <cell r="AZ32">
            <v>35797.195731850115</v>
          </cell>
        </row>
        <row r="33">
          <cell r="AZ33">
            <v>33647.195731850115</v>
          </cell>
        </row>
        <row r="35">
          <cell r="AZ35">
            <v>151673.30322580645</v>
          </cell>
        </row>
        <row r="37">
          <cell r="AZ37">
            <v>65285.369246782575</v>
          </cell>
        </row>
        <row r="39">
          <cell r="AZ39">
            <v>67641.343988773544</v>
          </cell>
        </row>
        <row r="40">
          <cell r="AZ40">
            <v>473449.29042731458</v>
          </cell>
        </row>
        <row r="46">
          <cell r="BR46" t="str">
            <v xml:space="preserve"> Alat Baru</v>
          </cell>
        </row>
        <row r="47">
          <cell r="BR47">
            <v>261690000</v>
          </cell>
        </row>
        <row r="66">
          <cell r="BR66" t="str">
            <v xml:space="preserve"> Alat Baru</v>
          </cell>
        </row>
        <row r="67">
          <cell r="BR67">
            <v>132000000</v>
          </cell>
        </row>
        <row r="86">
          <cell r="BR86" t="str">
            <v xml:space="preserve"> Alat Baru</v>
          </cell>
        </row>
        <row r="87">
          <cell r="BR87">
            <v>786500000</v>
          </cell>
        </row>
        <row r="106">
          <cell r="BR106" t="str">
            <v xml:space="preserve"> Alat Baru</v>
          </cell>
        </row>
        <row r="107">
          <cell r="BR107">
            <v>85800000</v>
          </cell>
        </row>
        <row r="126">
          <cell r="BR126" t="str">
            <v xml:space="preserve"> Alat Baru</v>
          </cell>
        </row>
        <row r="127">
          <cell r="BR127">
            <v>39600000</v>
          </cell>
        </row>
        <row r="146">
          <cell r="BR146" t="str">
            <v xml:space="preserve"> Alat Baru</v>
          </cell>
        </row>
        <row r="147">
          <cell r="BR147">
            <v>543400000</v>
          </cell>
        </row>
        <row r="166">
          <cell r="BR166" t="str">
            <v xml:space="preserve"> Alat Baru</v>
          </cell>
        </row>
        <row r="167">
          <cell r="BR167">
            <v>209000000</v>
          </cell>
        </row>
        <row r="186">
          <cell r="BR186" t="str">
            <v xml:space="preserve"> Alat Baru</v>
          </cell>
        </row>
        <row r="187">
          <cell r="BR187">
            <v>330000000</v>
          </cell>
        </row>
        <row r="206">
          <cell r="BR206" t="str">
            <v xml:space="preserve"> Alat Baru</v>
          </cell>
        </row>
        <row r="207">
          <cell r="BR207">
            <v>1300000000</v>
          </cell>
        </row>
        <row r="226">
          <cell r="BR226" t="str">
            <v xml:space="preserve"> Alat Baru</v>
          </cell>
        </row>
        <row r="227">
          <cell r="BR227">
            <v>107250000</v>
          </cell>
        </row>
        <row r="246">
          <cell r="BR246" t="str">
            <v xml:space="preserve"> Alat Baru</v>
          </cell>
        </row>
        <row r="247">
          <cell r="BR247">
            <v>140800000</v>
          </cell>
        </row>
        <row r="266">
          <cell r="BR266" t="str">
            <v xml:space="preserve"> Alat Baru</v>
          </cell>
        </row>
        <row r="267">
          <cell r="BR267">
            <v>1300000000</v>
          </cell>
        </row>
        <row r="286">
          <cell r="BR286" t="str">
            <v xml:space="preserve"> Alat Baru</v>
          </cell>
        </row>
        <row r="287">
          <cell r="BR287">
            <v>405405000</v>
          </cell>
        </row>
        <row r="306">
          <cell r="BR306" t="str">
            <v xml:space="preserve"> Alat Baru</v>
          </cell>
        </row>
        <row r="307">
          <cell r="BR307">
            <v>715000000</v>
          </cell>
        </row>
        <row r="326">
          <cell r="BR326" t="str">
            <v xml:space="preserve"> Alat Baru</v>
          </cell>
        </row>
        <row r="327">
          <cell r="BR327">
            <v>171600000</v>
          </cell>
        </row>
        <row r="346">
          <cell r="BR346" t="str">
            <v xml:space="preserve"> Alat Baru</v>
          </cell>
        </row>
        <row r="347">
          <cell r="BR347">
            <v>366300000</v>
          </cell>
        </row>
        <row r="366">
          <cell r="BR366" t="str">
            <v xml:space="preserve"> Alat Baru</v>
          </cell>
        </row>
        <row r="367">
          <cell r="BR367">
            <v>386100000</v>
          </cell>
        </row>
        <row r="386">
          <cell r="BR386" t="str">
            <v xml:space="preserve"> Alat Baru</v>
          </cell>
        </row>
        <row r="387">
          <cell r="BR387">
            <v>700000000</v>
          </cell>
        </row>
        <row r="406">
          <cell r="BR406" t="str">
            <v xml:space="preserve"> Alat Baru</v>
          </cell>
        </row>
        <row r="407">
          <cell r="BR407">
            <v>21120000</v>
          </cell>
        </row>
        <row r="426">
          <cell r="BR426" t="str">
            <v xml:space="preserve"> Alat Baru</v>
          </cell>
        </row>
        <row r="427">
          <cell r="BR427">
            <v>693000000</v>
          </cell>
        </row>
        <row r="446">
          <cell r="BR446" t="str">
            <v xml:space="preserve"> Alat Baru</v>
          </cell>
        </row>
        <row r="447">
          <cell r="BR447">
            <v>12870000</v>
          </cell>
        </row>
        <row r="466">
          <cell r="BR466" t="str">
            <v xml:space="preserve"> Alat Baru</v>
          </cell>
        </row>
        <row r="467">
          <cell r="BR467">
            <v>145200000</v>
          </cell>
        </row>
        <row r="486">
          <cell r="BR486" t="str">
            <v xml:space="preserve"> Alat Baru</v>
          </cell>
        </row>
        <row r="487">
          <cell r="BR487">
            <v>50050000</v>
          </cell>
        </row>
        <row r="506">
          <cell r="BR506" t="str">
            <v xml:space="preserve"> Alat Baru</v>
          </cell>
        </row>
        <row r="507">
          <cell r="BR507">
            <v>18947500</v>
          </cell>
        </row>
        <row r="526">
          <cell r="BR526" t="str">
            <v xml:space="preserve"> Alat Baru</v>
          </cell>
        </row>
        <row r="527">
          <cell r="BR527">
            <v>18947500</v>
          </cell>
        </row>
        <row r="546">
          <cell r="BR546" t="str">
            <v xml:space="preserve"> Alat Baru</v>
          </cell>
        </row>
        <row r="547">
          <cell r="BR547">
            <v>103675000</v>
          </cell>
        </row>
        <row r="566">
          <cell r="BR566" t="str">
            <v xml:space="preserve"> Alat Baru</v>
          </cell>
        </row>
        <row r="567">
          <cell r="BR567">
            <v>114400000</v>
          </cell>
        </row>
        <row r="586">
          <cell r="BR586" t="str">
            <v xml:space="preserve"> Alat Baru</v>
          </cell>
        </row>
        <row r="587">
          <cell r="BR587">
            <v>242385000</v>
          </cell>
        </row>
        <row r="606">
          <cell r="BR606" t="str">
            <v xml:space="preserve"> Alat Baru</v>
          </cell>
        </row>
        <row r="607">
          <cell r="BR607">
            <v>79365000</v>
          </cell>
        </row>
        <row r="626">
          <cell r="BR626" t="str">
            <v xml:space="preserve"> Alat Baru</v>
          </cell>
        </row>
        <row r="627">
          <cell r="BR627">
            <v>650000000</v>
          </cell>
        </row>
        <row r="646">
          <cell r="BR646" t="str">
            <v xml:space="preserve"> Alat Baru</v>
          </cell>
        </row>
        <row r="647">
          <cell r="BR647">
            <v>15015000</v>
          </cell>
        </row>
        <row r="666">
          <cell r="BR666" t="str">
            <v xml:space="preserve"> Alat Baru</v>
          </cell>
        </row>
        <row r="667">
          <cell r="BR667">
            <v>1462500000</v>
          </cell>
        </row>
        <row r="697">
          <cell r="BR697" t="str">
            <v xml:space="preserve"> Alat Baru</v>
          </cell>
        </row>
        <row r="698">
          <cell r="BR698">
            <v>10725000</v>
          </cell>
        </row>
      </sheetData>
      <sheetData sheetId="15"/>
      <sheetData sheetId="16"/>
      <sheetData sheetId="17"/>
      <sheetData sheetId="18"/>
      <sheetData sheetId="19"/>
      <sheetData sheetId="20">
        <row r="1">
          <cell r="A1" t="str">
            <v>LAMPIRAN 4c PENAWARAN</v>
          </cell>
        </row>
        <row r="2">
          <cell r="A2" t="str">
            <v>ANALISA HARGA SATUAN PEMELIHARAAN DAN PERLINDUNGAN LALU LINTAS</v>
          </cell>
        </row>
        <row r="4">
          <cell r="A4" t="str">
            <v>Nama Penawar</v>
          </cell>
          <cell r="D4" t="str">
            <v>:</v>
          </cell>
          <cell r="E4" t="str">
            <v>PT. RYAN PERMATA INDAH</v>
          </cell>
        </row>
        <row r="5">
          <cell r="A5" t="str">
            <v>Nama Kegiatan</v>
          </cell>
          <cell r="D5" t="str">
            <v>:</v>
          </cell>
          <cell r="E5" t="str">
            <v>SNVT Pemeliharaan Jalan dan Jembatan Provinsi NAD</v>
          </cell>
        </row>
        <row r="6">
          <cell r="A6" t="str">
            <v>Nama Paket</v>
          </cell>
          <cell r="D6" t="str">
            <v>:</v>
          </cell>
          <cell r="E6" t="str">
            <v>Pemeliharaan Berkala Ruas Jalan Banda Aceh (Jln T Chik Ditiro) - Lambaro</v>
          </cell>
        </row>
        <row r="7">
          <cell r="A7" t="str">
            <v>Nomor Mata Pembayaran</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180</v>
          </cell>
        </row>
        <row r="18">
          <cell r="A18">
            <v>3</v>
          </cell>
          <cell r="C18" t="str">
            <v>Masa Pemeliharaan &amp; Perlindungan Lalin</v>
          </cell>
          <cell r="G18" t="str">
            <v>Hari</v>
          </cell>
          <cell r="H18">
            <v>180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2</v>
          </cell>
          <cell r="G24" t="str">
            <v>Org/hari</v>
          </cell>
          <cell r="H24">
            <v>360</v>
          </cell>
          <cell r="I24">
            <v>5714.2857142857147</v>
          </cell>
          <cell r="J24">
            <v>2057142.8571428573</v>
          </cell>
        </row>
        <row r="25">
          <cell r="A25">
            <v>2</v>
          </cell>
          <cell r="C25" t="str">
            <v>Pengendali kecepatan kendaraan</v>
          </cell>
          <cell r="F25">
            <v>2</v>
          </cell>
          <cell r="G25" t="str">
            <v>Org/hari</v>
          </cell>
          <cell r="H25">
            <v>360</v>
          </cell>
          <cell r="I25">
            <v>5714.2857142857147</v>
          </cell>
          <cell r="J25">
            <v>2057142.8571428573</v>
          </cell>
        </row>
        <row r="26">
          <cell r="A26">
            <v>3</v>
          </cell>
          <cell r="C26" t="str">
            <v>Pemimpin Regu (Mandor)</v>
          </cell>
          <cell r="F26">
            <v>1</v>
          </cell>
          <cell r="G26" t="str">
            <v>Org/hari</v>
          </cell>
          <cell r="H26">
            <v>180</v>
          </cell>
          <cell r="I26">
            <v>6428.5714285714284</v>
          </cell>
          <cell r="J26">
            <v>1157142.857142857</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100000</v>
          </cell>
          <cell r="J30">
            <v>200000</v>
          </cell>
        </row>
        <row r="31">
          <cell r="A31">
            <v>2</v>
          </cell>
          <cell r="C31" t="str">
            <v>Rambu lain (Batas kec., hati2, dll)</v>
          </cell>
          <cell r="G31" t="str">
            <v>Buah</v>
          </cell>
          <cell r="H31">
            <v>2</v>
          </cell>
          <cell r="I31">
            <v>100000</v>
          </cell>
          <cell r="J31">
            <v>200000</v>
          </cell>
        </row>
        <row r="32">
          <cell r="A32">
            <v>3</v>
          </cell>
          <cell r="C32" t="str">
            <v>Bendera Kuning/Hijau/Merah</v>
          </cell>
          <cell r="G32" t="str">
            <v>Buah</v>
          </cell>
          <cell r="H32">
            <v>2</v>
          </cell>
          <cell r="I32">
            <v>25000</v>
          </cell>
          <cell r="J32">
            <v>50000</v>
          </cell>
        </row>
        <row r="33">
          <cell r="A33">
            <v>4</v>
          </cell>
          <cell r="C33" t="str">
            <v>Barikade Kayu 1/2 lebar jalan</v>
          </cell>
          <cell r="G33" t="str">
            <v>Buah</v>
          </cell>
          <cell r="H33">
            <v>4</v>
          </cell>
          <cell r="I33">
            <v>150000</v>
          </cell>
          <cell r="J33">
            <v>600000</v>
          </cell>
        </row>
        <row r="34">
          <cell r="A34">
            <v>5</v>
          </cell>
          <cell r="C34" t="str">
            <v>Traffic Cone, jumlah per lokasi  =</v>
          </cell>
          <cell r="F34">
            <v>4</v>
          </cell>
          <cell r="G34" t="str">
            <v>Buah</v>
          </cell>
          <cell r="H34">
            <v>4</v>
          </cell>
          <cell r="I34">
            <v>25000</v>
          </cell>
          <cell r="J34">
            <v>100000</v>
          </cell>
        </row>
        <row r="35">
          <cell r="A35">
            <v>6</v>
          </cell>
          <cell r="C35" t="str">
            <v>Bahan Cat Pantul + Pengencer + Kuas</v>
          </cell>
          <cell r="G35" t="str">
            <v>Set</v>
          </cell>
          <cell r="H35">
            <v>2</v>
          </cell>
          <cell r="I35">
            <v>50000</v>
          </cell>
          <cell r="J35">
            <v>100000</v>
          </cell>
        </row>
        <row r="36">
          <cell r="A36">
            <v>7</v>
          </cell>
          <cell r="C36" t="str">
            <v>Perlengkapan Keamanan Pekerja</v>
          </cell>
          <cell r="G36" t="str">
            <v>Set</v>
          </cell>
          <cell r="H36">
            <v>5</v>
          </cell>
          <cell r="I36">
            <v>20000</v>
          </cell>
          <cell r="J36">
            <v>100000</v>
          </cell>
        </row>
        <row r="37">
          <cell r="A37">
            <v>8</v>
          </cell>
          <cell r="C37" t="str">
            <v>Perlengkapan lainnya</v>
          </cell>
          <cell r="G37" t="str">
            <v>LS</v>
          </cell>
          <cell r="H37">
            <v>60</v>
          </cell>
          <cell r="I37">
            <v>30000</v>
          </cell>
          <cell r="J37">
            <v>1800000</v>
          </cell>
        </row>
        <row r="40">
          <cell r="C40" t="str">
            <v>Total Biaya Pemeliharaan &amp; Perlindungan Lalu Lintas</v>
          </cell>
          <cell r="J40">
            <v>8421428.5714285709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7"/>
      <sheetName val="Sheet6"/>
      <sheetName val="Sheet5"/>
      <sheetName val="Sheet4"/>
      <sheetName val="Sheet3"/>
    </sheetNames>
    <sheetDataSet>
      <sheetData sheetId="0"/>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sheetName val="%"/>
      <sheetName val="DAFTAR SIMAK"/>
      <sheetName val="Rekap"/>
      <sheetName val="Peta Quarry"/>
      <sheetName val="BOQ"/>
      <sheetName val="Mobilisasi"/>
      <sheetName val="D2"/>
      <sheetName val="D3"/>
      <sheetName val="D4"/>
      <sheetName val="D5"/>
      <sheetName val="D6"/>
      <sheetName val="D6 ASBT"/>
      <sheetName val="D7(1)"/>
      <sheetName val="D7(2)"/>
      <sheetName val="D7(3)"/>
      <sheetName val="D8(1)"/>
      <sheetName val="D8(2)"/>
      <sheetName val="D9"/>
      <sheetName val="Perhitungan Mobilisasi Alat"/>
      <sheetName val="Lalu Lintas"/>
      <sheetName val="Jembatan Sementara"/>
      <sheetName val="4-Basic Price"/>
      <sheetName val="Analisa K3"/>
      <sheetName val="4-formulir harga bahan"/>
      <sheetName val="JADWAL PELAKSANAAN"/>
      <sheetName val="JADWAL PEL VERSI 2"/>
      <sheetName val="DMPU"/>
      <sheetName val="Daftar Us per utama"/>
      <sheetName val="analisa mt on site"/>
      <sheetName val="SUBKONT"/>
      <sheetName val="Usulan Staf Inti"/>
      <sheetName val="STRUKTUR"/>
      <sheetName val="NETWOK PLANNING"/>
      <sheetName val="JADWAL ALAT"/>
      <sheetName val="JDW BAHAN"/>
      <sheetName val="JDW pERSONIL iNTI"/>
      <sheetName val="Plant Pemecah Batu"/>
      <sheetName val="Sheet5"/>
    </sheetNames>
    <sheetDataSet>
      <sheetData sheetId="0" refreshError="1"/>
      <sheetData sheetId="1" refreshError="1"/>
      <sheetData sheetId="2" refreshError="1"/>
      <sheetData sheetId="3" refreshError="1"/>
      <sheetData sheetId="4" refreshError="1"/>
      <sheetData sheetId="5" refreshError="1">
        <row r="31">
          <cell r="G31">
            <v>96252808</v>
          </cell>
        </row>
        <row r="56">
          <cell r="G56">
            <v>0</v>
          </cell>
        </row>
        <row r="79">
          <cell r="G79">
            <v>13042940</v>
          </cell>
        </row>
        <row r="92">
          <cell r="G92">
            <v>0</v>
          </cell>
        </row>
        <row r="109">
          <cell r="G109">
            <v>0</v>
          </cell>
        </row>
        <row r="163">
          <cell r="G163">
            <v>0</v>
          </cell>
        </row>
        <row r="291">
          <cell r="G291">
            <v>990745712.26899266</v>
          </cell>
        </row>
        <row r="349">
          <cell r="G349">
            <v>0</v>
          </cell>
        </row>
        <row r="375">
          <cell r="G375">
            <v>0</v>
          </cell>
        </row>
        <row r="386">
          <cell r="G386">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8">
          <cell r="F8">
            <v>6300.7936507936511</v>
          </cell>
        </row>
        <row r="9">
          <cell r="F9">
            <v>10586.507936507936</v>
          </cell>
        </row>
        <row r="10">
          <cell r="F10">
            <v>10157.936507936507</v>
          </cell>
        </row>
        <row r="55">
          <cell r="F55">
            <v>188145</v>
          </cell>
        </row>
        <row r="62">
          <cell r="F62">
            <v>15200</v>
          </cell>
        </row>
        <row r="63">
          <cell r="F63">
            <v>6600</v>
          </cell>
        </row>
        <row r="64">
          <cell r="F64">
            <v>60000</v>
          </cell>
        </row>
        <row r="72">
          <cell r="F72">
            <v>14690</v>
          </cell>
        </row>
        <row r="73">
          <cell r="F73">
            <v>1695000</v>
          </cell>
        </row>
        <row r="80">
          <cell r="F80">
            <v>206790</v>
          </cell>
        </row>
        <row r="81">
          <cell r="F81">
            <v>203400</v>
          </cell>
        </row>
        <row r="84">
          <cell r="F84">
            <v>45200</v>
          </cell>
        </row>
        <row r="87">
          <cell r="F87">
            <v>19210</v>
          </cell>
        </row>
        <row r="92">
          <cell r="F92">
            <v>1188913.7015957495</v>
          </cell>
        </row>
        <row r="93">
          <cell r="F93">
            <v>10200</v>
          </cell>
        </row>
        <row r="103">
          <cell r="F103">
            <v>825331.73585408169</v>
          </cell>
        </row>
        <row r="104">
          <cell r="F104">
            <v>11300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Analisa K3"/>
      <sheetName val="Hspk-Oe"/>
      <sheetName val="Terbilang"/>
      <sheetName val="Peta Quarry"/>
      <sheetName val="Perhitungan Mobilisasi Alat"/>
      <sheetName val="Lalu Lintas"/>
      <sheetName val="Jembatan Sementara"/>
      <sheetName val="Empiris"/>
      <sheetName val="Informasi"/>
      <sheetName val="Rekap"/>
      <sheetName val="BOQ"/>
      <sheetName val="Mobilisasi"/>
      <sheetName val="D2"/>
      <sheetName val="D3"/>
      <sheetName val="D5"/>
      <sheetName val="D6"/>
      <sheetName val="D8(2)"/>
      <sheetName val="4-Basic Price"/>
      <sheetName val="4-Analisa Quarry"/>
      <sheetName val="Agg Halus &amp; Kasar"/>
      <sheetName val="Agg A"/>
      <sheetName val="Agg B"/>
      <sheetName val="5-ALAT(1)"/>
      <sheetName val="5-ALAT (2)"/>
      <sheetName val="Brg Impor"/>
      <sheetName val="D4"/>
      <sheetName val="D7(1)"/>
      <sheetName val="D7(2)"/>
      <sheetName val="D7(3)"/>
      <sheetName val="D1"/>
      <sheetName val="D8(1)"/>
      <sheetName val="D6 ASBT"/>
      <sheetName val="D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1">
          <cell r="H31">
            <v>393299655.87367266</v>
          </cell>
        </row>
      </sheetData>
      <sheetData sheetId="13">
        <row r="29">
          <cell r="G29">
            <v>26470000</v>
          </cell>
        </row>
        <row r="55">
          <cell r="G55">
            <v>6049135.4828908453</v>
          </cell>
        </row>
        <row r="79">
          <cell r="G79">
            <v>5364080.1065396769</v>
          </cell>
        </row>
        <row r="92">
          <cell r="G92">
            <v>0</v>
          </cell>
        </row>
        <row r="109">
          <cell r="G109">
            <v>93068155.895471394</v>
          </cell>
        </row>
        <row r="165">
          <cell r="G165">
            <v>204482727.4165439</v>
          </cell>
        </row>
        <row r="303">
          <cell r="G303">
            <v>0</v>
          </cell>
        </row>
        <row r="362">
          <cell r="G362">
            <v>22111042.801893007</v>
          </cell>
        </row>
        <row r="388">
          <cell r="G388">
            <v>0</v>
          </cell>
        </row>
        <row r="399">
          <cell r="G399">
            <v>0</v>
          </cell>
        </row>
      </sheetData>
      <sheetData sheetId="14" refreshError="1"/>
      <sheetData sheetId="15" refreshError="1"/>
      <sheetData sheetId="16" refreshError="1"/>
      <sheetData sheetId="17" refreshError="1"/>
      <sheetData sheetId="18" refreshError="1"/>
      <sheetData sheetId="19" refreshError="1"/>
      <sheetData sheetId="20">
        <row r="8">
          <cell r="D8" t="str">
            <v>(L01)</v>
          </cell>
          <cell r="F8">
            <v>5839.2857142857147</v>
          </cell>
        </row>
        <row r="10">
          <cell r="F10">
            <v>7267.8571428571431</v>
          </cell>
        </row>
        <row r="12">
          <cell r="F12">
            <v>7982.1428571428569</v>
          </cell>
        </row>
        <row r="14">
          <cell r="F14">
            <v>14410.714285714286</v>
          </cell>
        </row>
        <row r="16">
          <cell r="F16">
            <v>7982.1428571428569</v>
          </cell>
        </row>
        <row r="48">
          <cell r="F48">
            <v>112300</v>
          </cell>
        </row>
        <row r="53">
          <cell r="F53">
            <v>204150.94644489954</v>
          </cell>
        </row>
        <row r="55">
          <cell r="F55">
            <v>1300</v>
          </cell>
        </row>
        <row r="61">
          <cell r="F61">
            <v>10600</v>
          </cell>
        </row>
        <row r="62">
          <cell r="F62">
            <v>10000</v>
          </cell>
        </row>
        <row r="63">
          <cell r="F63">
            <v>50000</v>
          </cell>
        </row>
        <row r="65">
          <cell r="F65">
            <v>11000</v>
          </cell>
        </row>
        <row r="68">
          <cell r="F68">
            <v>99100</v>
          </cell>
        </row>
        <row r="71">
          <cell r="F71">
            <v>17000</v>
          </cell>
        </row>
        <row r="72">
          <cell r="F72">
            <v>2000000</v>
          </cell>
        </row>
        <row r="73">
          <cell r="F73">
            <v>6000</v>
          </cell>
        </row>
        <row r="74">
          <cell r="F74">
            <v>6000</v>
          </cell>
        </row>
        <row r="75">
          <cell r="F75">
            <v>25000</v>
          </cell>
        </row>
        <row r="77">
          <cell r="F77">
            <v>530000</v>
          </cell>
        </row>
        <row r="80">
          <cell r="F80">
            <v>196236.16442754696</v>
          </cell>
        </row>
        <row r="81">
          <cell r="F81">
            <v>159299.97654671781</v>
          </cell>
        </row>
        <row r="87">
          <cell r="F87">
            <v>14000</v>
          </cell>
        </row>
        <row r="92">
          <cell r="F92">
            <v>1399166.4651053611</v>
          </cell>
        </row>
        <row r="93">
          <cell r="F93">
            <v>11000</v>
          </cell>
        </row>
        <row r="98">
          <cell r="F98">
            <v>26500</v>
          </cell>
        </row>
        <row r="103">
          <cell r="F103">
            <v>821586.75084866583</v>
          </cell>
        </row>
        <row r="104">
          <cell r="F104">
            <v>20000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Informasi"/>
      <sheetName val="Peta Quarry"/>
      <sheetName val="Perhitungan Mobilisasi Alat"/>
      <sheetName val="Lalu Lintas"/>
      <sheetName val="Jembatan Sementara"/>
      <sheetName val="Mobilisasi"/>
      <sheetName val="Rekap"/>
      <sheetName val="BOQ"/>
      <sheetName val="D2"/>
      <sheetName val="D3"/>
      <sheetName val="D4"/>
      <sheetName val="D5"/>
      <sheetName val="D6"/>
      <sheetName val="D6 ASBT"/>
      <sheetName val="D7(1)"/>
      <sheetName val="D7(2)"/>
      <sheetName val="D7(3)"/>
      <sheetName val="D8(1)"/>
      <sheetName val="D8(2)"/>
      <sheetName val="D9"/>
      <sheetName val="D10 LS-Rutin"/>
      <sheetName val="4-Basic Price"/>
      <sheetName val="5-ALAT(1)"/>
      <sheetName val="5-ALAT (2)"/>
      <sheetName val="4-Analisa Quarry"/>
      <sheetName val="D10 Kuantitas"/>
      <sheetName val="D10 Analisa HSP"/>
      <sheetName val="4-formulir harga bahan"/>
      <sheetName val="Agg Halus &amp; Kasar"/>
      <sheetName val="Agg A"/>
      <sheetName val="Agg B"/>
      <sheetName val="Agg C"/>
    </sheetNames>
    <sheetDataSet>
      <sheetData sheetId="0" refreshError="1"/>
      <sheetData sheetId="1" refreshError="1"/>
      <sheetData sheetId="2" refreshError="1"/>
      <sheetData sheetId="3">
        <row r="27">
          <cell r="H27">
            <v>6</v>
          </cell>
        </row>
      </sheetData>
      <sheetData sheetId="4" refreshError="1"/>
      <sheetData sheetId="5" refreshError="1"/>
      <sheetData sheetId="6" refreshError="1"/>
      <sheetData sheetId="7" refreshError="1"/>
      <sheetData sheetId="8" refreshError="1"/>
      <sheetData sheetId="9">
        <row r="31">
          <cell r="I31">
            <v>432744785.18186808</v>
          </cell>
        </row>
      </sheetData>
      <sheetData sheetId="10">
        <row r="31">
          <cell r="H31">
            <v>42790000</v>
          </cell>
        </row>
        <row r="49">
          <cell r="H49">
            <v>8742575.5184774343</v>
          </cell>
        </row>
        <row r="72">
          <cell r="H72">
            <v>12424726.380000001</v>
          </cell>
        </row>
        <row r="85">
          <cell r="H85">
            <v>0</v>
          </cell>
        </row>
        <row r="98">
          <cell r="H98">
            <v>0</v>
          </cell>
        </row>
        <row r="136">
          <cell r="H136">
            <v>0</v>
          </cell>
        </row>
        <row r="237">
          <cell r="H237">
            <v>329447048.26685721</v>
          </cell>
        </row>
        <row r="287">
          <cell r="H287">
            <v>0</v>
          </cell>
        </row>
        <row r="313">
          <cell r="H313">
            <v>0</v>
          </cell>
        </row>
        <row r="324">
          <cell r="H324">
            <v>0</v>
          </cell>
        </row>
      </sheetData>
      <sheetData sheetId="1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ow r="8">
          <cell r="E8" t="str">
            <v>(L01)</v>
          </cell>
          <cell r="G8">
            <v>6000</v>
          </cell>
        </row>
        <row r="9">
          <cell r="G9">
            <v>7857.1428571428569</v>
          </cell>
        </row>
        <row r="10">
          <cell r="G10">
            <v>6428.5714285714284</v>
          </cell>
        </row>
        <row r="53">
          <cell r="G53">
            <v>113336.80456957468</v>
          </cell>
        </row>
        <row r="54">
          <cell r="G54">
            <v>113336.80456957468</v>
          </cell>
        </row>
        <row r="60">
          <cell r="G60">
            <v>6400</v>
          </cell>
        </row>
        <row r="61">
          <cell r="G61">
            <v>1650</v>
          </cell>
        </row>
        <row r="67">
          <cell r="G67">
            <v>57900</v>
          </cell>
        </row>
        <row r="70">
          <cell r="G70">
            <v>9000</v>
          </cell>
        </row>
        <row r="71">
          <cell r="G71">
            <v>1500000</v>
          </cell>
        </row>
        <row r="78">
          <cell r="G78">
            <v>139703.86833057064</v>
          </cell>
        </row>
        <row r="79">
          <cell r="G79">
            <v>116320.77892082091</v>
          </cell>
        </row>
        <row r="85">
          <cell r="G85">
            <v>12000</v>
          </cell>
        </row>
        <row r="90">
          <cell r="G90">
            <v>997433.94207544182</v>
          </cell>
        </row>
        <row r="91">
          <cell r="G91">
            <v>10000</v>
          </cell>
        </row>
        <row r="98">
          <cell r="G98">
            <v>57000</v>
          </cell>
        </row>
        <row r="101">
          <cell r="G101">
            <v>663873.77849127632</v>
          </cell>
        </row>
        <row r="102">
          <cell r="G102">
            <v>11000</v>
          </cell>
        </row>
      </sheetData>
      <sheetData sheetId="25">
        <row r="9">
          <cell r="AW9">
            <v>866477.74363069469</v>
          </cell>
        </row>
        <row r="12">
          <cell r="AW12">
            <v>111777.64443498196</v>
          </cell>
        </row>
        <row r="13">
          <cell r="AW13">
            <v>134008.90919158363</v>
          </cell>
        </row>
        <row r="14">
          <cell r="AW14">
            <v>530053.52249966795</v>
          </cell>
        </row>
        <row r="15">
          <cell r="AW15">
            <v>159450.46840435112</v>
          </cell>
        </row>
        <row r="16">
          <cell r="AW16">
            <v>298229.02815373492</v>
          </cell>
        </row>
        <row r="17">
          <cell r="AW17">
            <v>346537.42752719444</v>
          </cell>
        </row>
        <row r="18">
          <cell r="AW18">
            <v>291177.46179439046</v>
          </cell>
        </row>
        <row r="20">
          <cell r="AW20">
            <v>324506.22766642564</v>
          </cell>
        </row>
        <row r="22">
          <cell r="AW22">
            <v>259056.02780565686</v>
          </cell>
        </row>
        <row r="23">
          <cell r="AW23">
            <v>160093.86812588866</v>
          </cell>
        </row>
        <row r="24">
          <cell r="AW24">
            <v>400095.00100702373</v>
          </cell>
        </row>
        <row r="30">
          <cell r="AW30">
            <v>155828.08842523579</v>
          </cell>
        </row>
        <row r="34">
          <cell r="AW34">
            <v>953361.36336002348</v>
          </cell>
        </row>
        <row r="36">
          <cell r="AW36">
            <v>345590.39334462211</v>
          </cell>
        </row>
        <row r="38">
          <cell r="AW38">
            <v>349179.54533345276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s>
    <sheetDataSet>
      <sheetData sheetId="0" refreshError="1"/>
      <sheetData sheetId="1" refreshError="1">
        <row r="23">
          <cell r="G23">
            <v>98362500</v>
          </cell>
        </row>
        <row r="33">
          <cell r="G33">
            <v>1151047050.4000001</v>
          </cell>
        </row>
        <row r="48">
          <cell r="G48">
            <v>3313510933.3200002</v>
          </cell>
        </row>
        <row r="56">
          <cell r="G56">
            <v>2021556230.4000001</v>
          </cell>
        </row>
        <row r="66">
          <cell r="G66">
            <v>1487841167.1599998</v>
          </cell>
        </row>
        <row r="78">
          <cell r="G78">
            <v>15273253140.049999</v>
          </cell>
        </row>
        <row r="97">
          <cell r="G97">
            <v>1496497243.0900002</v>
          </cell>
        </row>
        <row r="113">
          <cell r="G113">
            <v>1102597063.3600001</v>
          </cell>
        </row>
        <row r="125">
          <cell r="G125">
            <v>18555180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63">
          <cell r="F63">
            <v>62800</v>
          </cell>
        </row>
        <row r="87">
          <cell r="F87">
            <v>12000</v>
          </cell>
        </row>
      </sheetData>
      <sheetData sheetId="12" refreshError="1"/>
      <sheetData sheetId="13" refreshError="1"/>
      <sheetData sheetId="14">
        <row r="9">
          <cell r="AW9">
            <v>300787.08352182875</v>
          </cell>
        </row>
        <row r="26">
          <cell r="AW26">
            <v>259627.17745912666</v>
          </cell>
        </row>
        <row r="29">
          <cell r="AW29">
            <v>39156.107186016401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Mobilisasi"/>
      <sheetName val="Div 2"/>
      <sheetName val="Div. 3"/>
      <sheetName val="Div. 4"/>
      <sheetName val="Div. 5"/>
      <sheetName val="Div. 6"/>
      <sheetName val="Div. 7(1)"/>
      <sheetName val="Div. 7(2)"/>
      <sheetName val="Basic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DAFTAR HARGA SATUAN DASAR</v>
          </cell>
        </row>
        <row r="13">
          <cell r="E13">
            <v>9285.7142857142862</v>
          </cell>
        </row>
        <row r="14">
          <cell r="E14">
            <v>7500</v>
          </cell>
        </row>
        <row r="15">
          <cell r="E15">
            <v>7000</v>
          </cell>
        </row>
        <row r="16">
          <cell r="E16">
            <v>6499.71</v>
          </cell>
        </row>
        <row r="17">
          <cell r="E17">
            <v>10000</v>
          </cell>
        </row>
        <row r="21">
          <cell r="E21">
            <v>117950</v>
          </cell>
        </row>
        <row r="22">
          <cell r="E22">
            <v>45500</v>
          </cell>
        </row>
        <row r="27">
          <cell r="E27">
            <v>8691.2999999999993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RAB"/>
      <sheetName val="Backup Data"/>
      <sheetName val="Anlsa Bangunan"/>
      <sheetName val="Uph"/>
      <sheetName val="analisa"/>
      <sheetName val="Peralatan1"/>
      <sheetName val="Mobilisasi"/>
      <sheetName val="NP"/>
      <sheetName val="Peralatan"/>
      <sheetName val="Hitungan Besi"/>
    </sheetNames>
    <sheetDataSet>
      <sheetData sheetId="0"/>
      <sheetData sheetId="1"/>
      <sheetData sheetId="2"/>
      <sheetData sheetId="3"/>
      <sheetData sheetId="4"/>
      <sheetData sheetId="5"/>
      <sheetData sheetId="6"/>
      <sheetData sheetId="7"/>
      <sheetData sheetId="8"/>
      <sheetData sheetId="9">
        <row r="8">
          <cell r="AW8">
            <v>183733.55</v>
          </cell>
        </row>
        <row r="10">
          <cell r="AW10">
            <v>312400.94</v>
          </cell>
        </row>
        <row r="12">
          <cell r="AW12">
            <v>215554.55</v>
          </cell>
        </row>
        <row r="14">
          <cell r="AW14">
            <v>169639.55</v>
          </cell>
        </row>
        <row r="447">
          <cell r="BO447">
            <v>19000000</v>
          </cell>
        </row>
      </sheetData>
      <sheetData sheetId="1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Sheet1"/>
      <sheetName val="TIME SCHEDULE"/>
      <sheetName val="Rekap"/>
      <sheetName val="Peta Quarry"/>
      <sheetName val="BOQ"/>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2)"/>
      <sheetName val="Div4"/>
      <sheetName val="Div5"/>
      <sheetName val="Div6"/>
      <sheetName val="D6 ASBT"/>
      <sheetName val="Div7(1)"/>
      <sheetName val="Div7(2)"/>
      <sheetName val="Div7(3)"/>
      <sheetName val="Div8(1)"/>
      <sheetName val="Div8(2)"/>
      <sheetName val="Div9"/>
      <sheetName val="D10 LS-Rutin"/>
      <sheetName val="D10 Kuantitas"/>
      <sheetName val="D10 Analisa HSP"/>
      <sheetName val="%"/>
      <sheetName val="Sheet3"/>
    </sheetNames>
    <sheetDataSet>
      <sheetData sheetId="0"/>
      <sheetData sheetId="1"/>
      <sheetData sheetId="2"/>
      <sheetData sheetId="3"/>
      <sheetData sheetId="4"/>
      <sheetData sheetId="5"/>
      <sheetData sheetId="6">
        <row r="29">
          <cell r="G29">
            <v>46377000</v>
          </cell>
        </row>
        <row r="78">
          <cell r="G78">
            <v>33514889</v>
          </cell>
        </row>
        <row r="289">
          <cell r="G289">
            <v>2069967874.7799096</v>
          </cell>
        </row>
      </sheetData>
      <sheetData sheetId="7"/>
      <sheetData sheetId="8"/>
      <sheetData sheetId="9"/>
      <sheetData sheetId="10"/>
      <sheetData sheetId="11"/>
      <sheetData sheetId="12"/>
      <sheetData sheetId="13">
        <row r="8">
          <cell r="F8">
            <v>6986.5079365079364</v>
          </cell>
        </row>
        <row r="9">
          <cell r="F9">
            <v>10872.222222222223</v>
          </cell>
        </row>
        <row r="10">
          <cell r="F10">
            <v>11272.222222222223</v>
          </cell>
        </row>
        <row r="50">
          <cell r="F50">
            <v>151117.57874006662</v>
          </cell>
        </row>
        <row r="51">
          <cell r="F51">
            <v>151117.57874006659</v>
          </cell>
        </row>
        <row r="57">
          <cell r="F57">
            <v>8600</v>
          </cell>
        </row>
        <row r="59">
          <cell r="F59">
            <v>6000</v>
          </cell>
        </row>
        <row r="60">
          <cell r="F60">
            <v>57000</v>
          </cell>
        </row>
        <row r="65">
          <cell r="F65">
            <v>94900</v>
          </cell>
        </row>
        <row r="68">
          <cell r="F68">
            <v>16000</v>
          </cell>
        </row>
        <row r="69">
          <cell r="F69">
            <v>750000</v>
          </cell>
        </row>
        <row r="76">
          <cell r="F76">
            <v>155690.44509414484</v>
          </cell>
        </row>
        <row r="77">
          <cell r="F77">
            <v>138140.76948394108</v>
          </cell>
        </row>
        <row r="88">
          <cell r="F88">
            <v>1002765.8575870928</v>
          </cell>
        </row>
        <row r="89">
          <cell r="F89">
            <v>8500</v>
          </cell>
        </row>
        <row r="96">
          <cell r="F96">
            <v>86900</v>
          </cell>
        </row>
        <row r="99">
          <cell r="F99">
            <v>681054.61132673302</v>
          </cell>
        </row>
        <row r="100">
          <cell r="F100">
            <v>11000</v>
          </cell>
        </row>
      </sheetData>
      <sheetData sheetId="14"/>
      <sheetData sheetId="15"/>
      <sheetData sheetId="16">
        <row r="9">
          <cell r="AX9">
            <v>291335.47173059365</v>
          </cell>
        </row>
        <row r="12">
          <cell r="AX12">
            <v>139571.71517792955</v>
          </cell>
        </row>
        <row r="13">
          <cell r="AX13">
            <v>87817.530158730136</v>
          </cell>
        </row>
        <row r="14">
          <cell r="AX14">
            <v>425618.05671942758</v>
          </cell>
        </row>
        <row r="15">
          <cell r="AX15">
            <v>227169.84751319024</v>
          </cell>
        </row>
        <row r="16">
          <cell r="AX16">
            <v>388970.87034246413</v>
          </cell>
        </row>
        <row r="17">
          <cell r="AX17">
            <v>403234.77153982368</v>
          </cell>
        </row>
        <row r="18">
          <cell r="AX18">
            <v>351687.65739345428</v>
          </cell>
        </row>
        <row r="20">
          <cell r="AX20">
            <v>381367.29624048376</v>
          </cell>
        </row>
        <row r="22">
          <cell r="AX22">
            <v>335529.03389015375</v>
          </cell>
        </row>
        <row r="23">
          <cell r="AX23">
            <v>172367.58516286017</v>
          </cell>
        </row>
        <row r="24">
          <cell r="AX24">
            <v>235821.17719124627</v>
          </cell>
        </row>
        <row r="26">
          <cell r="AX26">
            <v>250485.90761785681</v>
          </cell>
        </row>
        <row r="29">
          <cell r="AX29">
            <v>45214.837344746549</v>
          </cell>
        </row>
        <row r="30">
          <cell r="AX30">
            <v>212753.6718395731</v>
          </cell>
        </row>
        <row r="34">
          <cell r="AX34">
            <v>745380.52831645473</v>
          </cell>
        </row>
        <row r="36">
          <cell r="AX36">
            <v>370517.23590620182</v>
          </cell>
        </row>
        <row r="38">
          <cell r="AX38">
            <v>427867.76560764469</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2)"/>
      <sheetName val="Lok"/>
      <sheetName val="Menu"/>
      <sheetName val="RKP"/>
      <sheetName val="BIIL"/>
      <sheetName val="L.1"/>
      <sheetName val="altlernatif 5"/>
      <sheetName val="schedule"/>
      <sheetName val="schedule (2)"/>
      <sheetName val="l2 alternative 4"/>
      <sheetName val="l2 alternative 3"/>
      <sheetName val="l2 alternative2"/>
      <sheetName val="L.2"/>
      <sheetName val="BHN"/>
      <sheetName val="L.3"/>
      <sheetName val="Peralatan"/>
      <sheetName val="ANL"/>
      <sheetName val="L.4a-b"/>
      <sheetName val="L.5b-c"/>
      <sheetName val="L.6"/>
      <sheetName val="L.7a-b"/>
      <sheetName val="L.8"/>
      <sheetName val="L.9"/>
      <sheetName val="L.10"/>
      <sheetName val="L.11"/>
      <sheetName val="L.12"/>
      <sheetName val="L.13"/>
      <sheetName val="L.14"/>
      <sheetName val="L4c"/>
      <sheetName val="R"/>
      <sheetName val="Srt"/>
      <sheetName val="A,B,C,D,E"/>
      <sheetName val="Neraca"/>
      <sheetName val="F"/>
      <sheetName val="G"/>
      <sheetName val="H"/>
      <sheetName val="I"/>
      <sheetName val="J"/>
      <sheetName val="1.d"/>
      <sheetName val="1.e"/>
      <sheetName val="1.f"/>
      <sheetName val="L-1.f"/>
      <sheetName val="1.g"/>
      <sheetName val="L.F-F"/>
      <sheetName val="L.F-1"/>
      <sheetName val="L.F-G"/>
      <sheetName val="L.F-H"/>
      <sheetName val="L.d.F-H"/>
    </sheetNames>
    <sheetDataSet>
      <sheetData sheetId="0" refreshError="1"/>
      <sheetData sheetId="1" refreshError="1"/>
      <sheetData sheetId="2" refreshError="1"/>
      <sheetData sheetId="3">
        <row r="1">
          <cell r="B1" t="str">
            <v>SATUAN KERJA</v>
          </cell>
        </row>
        <row r="27">
          <cell r="E27">
            <v>0.8</v>
          </cell>
        </row>
        <row r="29">
          <cell r="E29">
            <v>77.400000000000006</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DAFTAR</v>
          </cell>
        </row>
      </sheetData>
      <sheetData sheetId="15">
        <row r="1">
          <cell r="A1" t="str">
            <v>LAMPIRAN 3 PENAWARAN</v>
          </cell>
        </row>
      </sheetData>
      <sheetData sheetId="16">
        <row r="1">
          <cell r="A1" t="str">
            <v>URAIAN ANALISA ALAT</v>
          </cell>
          <cell r="AR1" t="str">
            <v>DAFTAR BIAYA SEWA PERALATAN PER JAM KERJA</v>
          </cell>
          <cell r="BC1" t="str">
            <v>PERHITUNGAN ALAT UTAMA</v>
          </cell>
        </row>
        <row r="2">
          <cell r="BC2" t="str">
            <v>STONE CRUSHER</v>
          </cell>
        </row>
        <row r="3">
          <cell r="AZ3" t="str">
            <v>BIAYA</v>
          </cell>
        </row>
        <row r="4">
          <cell r="AR4" t="str">
            <v>No.</v>
          </cell>
          <cell r="AS4" t="str">
            <v>URAIAN</v>
          </cell>
          <cell r="AU4" t="str">
            <v>KO</v>
          </cell>
          <cell r="AV4" t="str">
            <v>HP</v>
          </cell>
          <cell r="AW4" t="str">
            <v>KAP.</v>
          </cell>
          <cell r="AY4" t="str">
            <v>HARGA</v>
          </cell>
          <cell r="AZ4" t="str">
            <v>SEWA</v>
          </cell>
          <cell r="BA4" t="str">
            <v>KET.</v>
          </cell>
        </row>
        <row r="5">
          <cell r="AU5" t="str">
            <v>DE</v>
          </cell>
          <cell r="AY5" t="str">
            <v>ALAT</v>
          </cell>
          <cell r="AZ5" t="str">
            <v>ALAT/JAM</v>
          </cell>
          <cell r="BC5" t="str">
            <v>No.</v>
          </cell>
          <cell r="BE5" t="str">
            <v>U R A I A N</v>
          </cell>
          <cell r="BI5" t="str">
            <v>KODE</v>
          </cell>
          <cell r="BJ5" t="str">
            <v>KOEF.</v>
          </cell>
          <cell r="BK5" t="str">
            <v>SATUAN</v>
          </cell>
          <cell r="BL5" t="str">
            <v>KET.</v>
          </cell>
        </row>
        <row r="6">
          <cell r="AZ6" t="str">
            <v>(di luar PPN)</v>
          </cell>
        </row>
        <row r="8">
          <cell r="AR8" t="str">
            <v>1.</v>
          </cell>
          <cell r="AT8" t="str">
            <v>ASPHALT MIXING PLANT</v>
          </cell>
          <cell r="AU8" t="str">
            <v>E01</v>
          </cell>
          <cell r="AV8">
            <v>150</v>
          </cell>
          <cell r="AW8">
            <v>50</v>
          </cell>
          <cell r="AX8" t="str">
            <v>T/Jam</v>
          </cell>
          <cell r="AY8">
            <v>1246050000</v>
          </cell>
          <cell r="AZ8">
            <v>2716138.168728332</v>
          </cell>
          <cell r="BA8" t="str">
            <v xml:space="preserve"> Alat Baru</v>
          </cell>
          <cell r="BC8" t="str">
            <v>I</v>
          </cell>
          <cell r="BE8" t="str">
            <v>BERAT JENIS BAHAN</v>
          </cell>
        </row>
        <row r="9">
          <cell r="AR9" t="str">
            <v>2.</v>
          </cell>
          <cell r="AT9" t="str">
            <v>ASPHALT FINISHER</v>
          </cell>
          <cell r="AU9" t="str">
            <v>E02</v>
          </cell>
          <cell r="AV9">
            <v>47</v>
          </cell>
          <cell r="AW9">
            <v>6</v>
          </cell>
          <cell r="AX9" t="str">
            <v>Ton</v>
          </cell>
          <cell r="AY9">
            <v>261690000</v>
          </cell>
          <cell r="AZ9">
            <v>120416.96684331796</v>
          </cell>
          <cell r="BA9" t="str">
            <v xml:space="preserve"> Alat Baru</v>
          </cell>
        </row>
        <row r="10">
          <cell r="AR10" t="str">
            <v>3.</v>
          </cell>
          <cell r="AT10" t="str">
            <v>ASPHALT SPRAYER</v>
          </cell>
          <cell r="AU10" t="str">
            <v>E03</v>
          </cell>
          <cell r="AV10">
            <v>15</v>
          </cell>
          <cell r="AW10">
            <v>800</v>
          </cell>
          <cell r="AX10" t="str">
            <v>Liter</v>
          </cell>
          <cell r="AY10">
            <v>85800000</v>
          </cell>
          <cell r="AZ10">
            <v>55747.093201154901</v>
          </cell>
          <cell r="BA10" t="str">
            <v xml:space="preserve"> Alat Baru</v>
          </cell>
          <cell r="BC10" t="str">
            <v>1.</v>
          </cell>
          <cell r="BE10" t="str">
            <v>Agregat Base</v>
          </cell>
          <cell r="BI10" t="str">
            <v>D1</v>
          </cell>
          <cell r="BJ10">
            <v>2.2000000000000002</v>
          </cell>
          <cell r="BK10" t="str">
            <v>Ton/M3</v>
          </cell>
        </row>
        <row r="11">
          <cell r="AR11" t="str">
            <v>4.</v>
          </cell>
          <cell r="AT11" t="str">
            <v>BULLDOZER 100-150 HP</v>
          </cell>
          <cell r="AU11" t="str">
            <v>E04</v>
          </cell>
          <cell r="AV11">
            <v>140</v>
          </cell>
          <cell r="AW11" t="str">
            <v xml:space="preserve">          -</v>
          </cell>
          <cell r="AX11"/>
          <cell r="AY11">
            <v>786500000</v>
          </cell>
          <cell r="AZ11">
            <v>326770.2293439199</v>
          </cell>
          <cell r="BA11" t="str">
            <v xml:space="preserve"> Alat Baru</v>
          </cell>
          <cell r="BC11" t="str">
            <v>2.</v>
          </cell>
          <cell r="BE11" t="str">
            <v>ATB / ATBL / AC / HRS</v>
          </cell>
          <cell r="BI11" t="str">
            <v>D2</v>
          </cell>
          <cell r="BJ11">
            <v>2.2999999999999998</v>
          </cell>
          <cell r="BK11" t="str">
            <v>Ton/M3</v>
          </cell>
        </row>
        <row r="12">
          <cell r="AR12" t="str">
            <v>5.</v>
          </cell>
          <cell r="AT12" t="str">
            <v>COMPRESSOR 4000-6500 L\M</v>
          </cell>
          <cell r="AU12" t="str">
            <v>E05</v>
          </cell>
          <cell r="AV12">
            <v>80</v>
          </cell>
          <cell r="AW12" t="str">
            <v xml:space="preserve">          -</v>
          </cell>
          <cell r="AX12"/>
          <cell r="AY12">
            <v>55770000</v>
          </cell>
          <cell r="AZ12">
            <v>112290.29808075068</v>
          </cell>
          <cell r="BA12" t="str">
            <v xml:space="preserve"> Alat Baru</v>
          </cell>
          <cell r="BC12" t="str">
            <v>3.</v>
          </cell>
          <cell r="BE12" t="str">
            <v>SBST / DBST</v>
          </cell>
          <cell r="BI12" t="str">
            <v>D3</v>
          </cell>
          <cell r="BJ12">
            <v>2</v>
          </cell>
          <cell r="BK12" t="str">
            <v>Ton/M3</v>
          </cell>
        </row>
        <row r="13">
          <cell r="AR13" t="str">
            <v>6.</v>
          </cell>
          <cell r="AT13" t="str">
            <v>CONCRETE MIXER 0.3-0.6 M3</v>
          </cell>
          <cell r="AU13" t="str">
            <v>E06</v>
          </cell>
          <cell r="AV13">
            <v>15</v>
          </cell>
          <cell r="AW13">
            <v>500</v>
          </cell>
          <cell r="AX13" t="str">
            <v>Liter</v>
          </cell>
          <cell r="AY13">
            <v>25740000</v>
          </cell>
          <cell r="AZ13">
            <v>43497.269742388758</v>
          </cell>
          <cell r="BA13" t="str">
            <v xml:space="preserve"> Alat Baru</v>
          </cell>
        </row>
        <row r="14">
          <cell r="AR14" t="str">
            <v>7.</v>
          </cell>
          <cell r="AT14" t="str">
            <v>CRANE 10-15 TON</v>
          </cell>
          <cell r="AU14" t="str">
            <v>E07</v>
          </cell>
          <cell r="AV14">
            <v>150</v>
          </cell>
          <cell r="AW14">
            <v>15</v>
          </cell>
          <cell r="AX14" t="str">
            <v>Ton</v>
          </cell>
          <cell r="AY14">
            <v>543400000</v>
          </cell>
          <cell r="AZ14">
            <v>284441.41170255246</v>
          </cell>
          <cell r="BA14" t="str">
            <v xml:space="preserve"> Alat Baru</v>
          </cell>
          <cell r="BC14" t="str">
            <v>II</v>
          </cell>
          <cell r="BE14" t="str">
            <v>TEBAL RATA-RATA HAMPARAN PADAT</v>
          </cell>
        </row>
        <row r="15">
          <cell r="AR15" t="str">
            <v>8.</v>
          </cell>
          <cell r="AT15" t="str">
            <v>DUMP TRUCK 3-4 M3</v>
          </cell>
          <cell r="AU15" t="str">
            <v>E08</v>
          </cell>
          <cell r="AV15">
            <v>100</v>
          </cell>
          <cell r="AW15">
            <v>6</v>
          </cell>
          <cell r="AX15" t="str">
            <v>Ton</v>
          </cell>
          <cell r="AY15">
            <v>135850000</v>
          </cell>
          <cell r="AZ15">
            <v>148800.08506849525</v>
          </cell>
          <cell r="BA15" t="str">
            <v xml:space="preserve"> Alat Baru</v>
          </cell>
        </row>
        <row r="16">
          <cell r="AR16" t="str">
            <v>9.</v>
          </cell>
          <cell r="AT16" t="str">
            <v>DUMP TRUCK</v>
          </cell>
          <cell r="AU16" t="str">
            <v>E09</v>
          </cell>
          <cell r="AV16">
            <v>125</v>
          </cell>
          <cell r="AW16">
            <v>8</v>
          </cell>
          <cell r="AX16" t="str">
            <v>Ton</v>
          </cell>
          <cell r="AY16">
            <v>214500000</v>
          </cell>
          <cell r="AZ16">
            <v>189847.64371717296</v>
          </cell>
          <cell r="BA16" t="str">
            <v xml:space="preserve"> Alat Baru</v>
          </cell>
          <cell r="BC16" t="str">
            <v>1.</v>
          </cell>
          <cell r="BE16" t="str">
            <v>Agregat Base</v>
          </cell>
          <cell r="BI16" t="str">
            <v>t1</v>
          </cell>
          <cell r="BJ16">
            <v>0.15</v>
          </cell>
          <cell r="BK16" t="str">
            <v>M</v>
          </cell>
        </row>
        <row r="17">
          <cell r="AR17" t="str">
            <v>10.</v>
          </cell>
          <cell r="AT17" t="str">
            <v>EXCAVATOR 80-140 HP</v>
          </cell>
          <cell r="AU17" t="str">
            <v>E10</v>
          </cell>
          <cell r="AV17">
            <v>80</v>
          </cell>
          <cell r="AW17">
            <v>0.5</v>
          </cell>
          <cell r="AX17" t="str">
            <v>M3</v>
          </cell>
          <cell r="AY17">
            <v>500500000</v>
          </cell>
          <cell r="AZ17">
            <v>207449.56153054646</v>
          </cell>
          <cell r="BA17" t="str">
            <v xml:space="preserve"> Alat Baru</v>
          </cell>
          <cell r="BC17" t="str">
            <v>2.</v>
          </cell>
          <cell r="BE17" t="str">
            <v>Asphalt Concrete (AC)</v>
          </cell>
          <cell r="BI17" t="str">
            <v>t2</v>
          </cell>
          <cell r="BJ17">
            <v>0.04</v>
          </cell>
          <cell r="BK17" t="str">
            <v>M</v>
          </cell>
        </row>
        <row r="18">
          <cell r="AR18" t="str">
            <v>11.</v>
          </cell>
          <cell r="AT18" t="str">
            <v>FLAT BED TRUCK 3-4 M3</v>
          </cell>
          <cell r="AU18" t="str">
            <v>E11</v>
          </cell>
          <cell r="AV18">
            <v>100</v>
          </cell>
          <cell r="AW18">
            <v>4</v>
          </cell>
          <cell r="AX18" t="str">
            <v>M3</v>
          </cell>
          <cell r="AY18">
            <v>107250000</v>
          </cell>
          <cell r="AZ18">
            <v>142680.5182871579</v>
          </cell>
          <cell r="BA18" t="str">
            <v xml:space="preserve"> Alat Baru</v>
          </cell>
          <cell r="BC18" t="str">
            <v>3.</v>
          </cell>
          <cell r="BE18" t="str">
            <v>Hot Rolled Sheet (HRS)</v>
          </cell>
          <cell r="BI18" t="str">
            <v>t3</v>
          </cell>
          <cell r="BJ18">
            <v>0.03</v>
          </cell>
          <cell r="BK18" t="str">
            <v>M</v>
          </cell>
        </row>
        <row r="19">
          <cell r="AR19" t="str">
            <v>12.</v>
          </cell>
          <cell r="AT19" t="str">
            <v>GENERATOR SET</v>
          </cell>
          <cell r="AU19" t="str">
            <v>E12</v>
          </cell>
          <cell r="AV19">
            <v>175</v>
          </cell>
          <cell r="AW19">
            <v>125</v>
          </cell>
          <cell r="AX19" t="str">
            <v>KVA</v>
          </cell>
          <cell r="AY19">
            <v>91520000</v>
          </cell>
          <cell r="AZ19">
            <v>211971.00655742237</v>
          </cell>
          <cell r="BA19" t="str">
            <v xml:space="preserve"> Alat Baru</v>
          </cell>
          <cell r="BC19" t="str">
            <v>4.</v>
          </cell>
          <cell r="BE19" t="str">
            <v>SBST</v>
          </cell>
          <cell r="BI19" t="str">
            <v>t4</v>
          </cell>
          <cell r="BJ19">
            <v>0.02</v>
          </cell>
          <cell r="BK19" t="str">
            <v>M</v>
          </cell>
        </row>
        <row r="20">
          <cell r="AR20" t="str">
            <v>13.</v>
          </cell>
          <cell r="AT20" t="str">
            <v>MOTOR GRADER &gt;100 HP</v>
          </cell>
          <cell r="AU20" t="str">
            <v>E13</v>
          </cell>
          <cell r="AV20">
            <v>125</v>
          </cell>
          <cell r="AW20" t="str">
            <v xml:space="preserve">          -</v>
          </cell>
          <cell r="AX20"/>
          <cell r="AY20">
            <v>429000000</v>
          </cell>
          <cell r="AZ20">
            <v>235744.39457720309</v>
          </cell>
          <cell r="BA20" t="str">
            <v xml:space="preserve"> Alat Baru</v>
          </cell>
          <cell r="BC20" t="str">
            <v>5.</v>
          </cell>
          <cell r="BE20" t="str">
            <v>DBST</v>
          </cell>
          <cell r="BI20" t="str">
            <v>t5</v>
          </cell>
          <cell r="BJ20">
            <v>0.03</v>
          </cell>
          <cell r="BK20" t="str">
            <v>M</v>
          </cell>
        </row>
        <row r="21">
          <cell r="AR21" t="str">
            <v>14.</v>
          </cell>
          <cell r="AT21" t="str">
            <v>TRACK LOADER 75-100 HP</v>
          </cell>
          <cell r="AU21" t="str">
            <v>E14</v>
          </cell>
          <cell r="AV21">
            <v>90</v>
          </cell>
          <cell r="AW21">
            <v>1.6</v>
          </cell>
          <cell r="AX21" t="str">
            <v>M3</v>
          </cell>
          <cell r="AY21">
            <v>405405000</v>
          </cell>
          <cell r="AZ21">
            <v>196789.50198259976</v>
          </cell>
          <cell r="BA21" t="str">
            <v xml:space="preserve"> Alat Baru</v>
          </cell>
        </row>
        <row r="22">
          <cell r="AR22" t="str">
            <v>15.</v>
          </cell>
          <cell r="AT22" t="str">
            <v>WHEEL LOADER 1.0-1.6 M3</v>
          </cell>
          <cell r="AU22" t="str">
            <v>E15</v>
          </cell>
          <cell r="AV22">
            <v>105</v>
          </cell>
          <cell r="AW22">
            <v>1.5</v>
          </cell>
          <cell r="AX22" t="str">
            <v>M3</v>
          </cell>
          <cell r="AY22">
            <v>464750000</v>
          </cell>
          <cell r="AZ22">
            <v>224018.85305387474</v>
          </cell>
          <cell r="BA22" t="str">
            <v xml:space="preserve"> Alat Baru</v>
          </cell>
          <cell r="BC22" t="str">
            <v>III</v>
          </cell>
          <cell r="BE22" t="str">
            <v>VOLUME PEKERJAAN</v>
          </cell>
        </row>
        <row r="23">
          <cell r="AR23" t="str">
            <v>16.</v>
          </cell>
          <cell r="AT23" t="str">
            <v>THREE WHEEL ROLLER 6-8 T</v>
          </cell>
          <cell r="AU23" t="str">
            <v>E16</v>
          </cell>
          <cell r="AV23">
            <v>55</v>
          </cell>
          <cell r="AW23">
            <v>8</v>
          </cell>
          <cell r="AX23" t="str">
            <v>Ton</v>
          </cell>
          <cell r="AY23">
            <v>171600000</v>
          </cell>
          <cell r="AZ23">
            <v>112855.79354516693</v>
          </cell>
          <cell r="BA23" t="str">
            <v xml:space="preserve"> Alat Baru</v>
          </cell>
        </row>
        <row r="24">
          <cell r="AR24" t="str">
            <v>17.</v>
          </cell>
          <cell r="AT24" t="str">
            <v>TANDEM ROLLER 6-8 T.</v>
          </cell>
          <cell r="AU24" t="str">
            <v>E17</v>
          </cell>
          <cell r="AV24">
            <v>50</v>
          </cell>
          <cell r="AW24">
            <v>8</v>
          </cell>
          <cell r="AX24" t="str">
            <v>Ton</v>
          </cell>
          <cell r="AY24">
            <v>238095000</v>
          </cell>
          <cell r="AZ24">
            <v>122240.03631177626</v>
          </cell>
          <cell r="BA24" t="str">
            <v xml:space="preserve"> Alat Baru</v>
          </cell>
          <cell r="BC24" t="str">
            <v>1.</v>
          </cell>
          <cell r="BE24" t="str">
            <v>Agregat Kelas A</v>
          </cell>
          <cell r="BI24" t="str">
            <v>v1</v>
          </cell>
          <cell r="BJ24">
            <v>932</v>
          </cell>
          <cell r="BK24" t="str">
            <v>M3</v>
          </cell>
        </row>
        <row r="25">
          <cell r="AR25" t="str">
            <v>18.</v>
          </cell>
          <cell r="AT25" t="str">
            <v>TIRE ROLLER 8-10 T.</v>
          </cell>
          <cell r="AU25" t="str">
            <v>E18</v>
          </cell>
          <cell r="AV25">
            <v>60</v>
          </cell>
          <cell r="AW25">
            <v>10</v>
          </cell>
          <cell r="AX25" t="str">
            <v>Ton</v>
          </cell>
          <cell r="AY25">
            <v>250965000</v>
          </cell>
          <cell r="AZ25">
            <v>140647.91897518199</v>
          </cell>
          <cell r="BA25" t="str">
            <v xml:space="preserve"> Alat Baru</v>
          </cell>
          <cell r="BC25" t="str">
            <v>2.</v>
          </cell>
          <cell r="BE25" t="str">
            <v>Agregat Kelas B</v>
          </cell>
          <cell r="BI25" t="str">
            <v>v2</v>
          </cell>
          <cell r="BJ25">
            <v>934</v>
          </cell>
          <cell r="BK25" t="str">
            <v>M3</v>
          </cell>
        </row>
        <row r="26">
          <cell r="AR26" t="str">
            <v>19.</v>
          </cell>
          <cell r="AT26" t="str">
            <v>VIBRATORY ROLLER 5-8 T.</v>
          </cell>
          <cell r="AU26" t="str">
            <v>E19</v>
          </cell>
          <cell r="AV26">
            <v>75</v>
          </cell>
          <cell r="AW26">
            <v>7</v>
          </cell>
          <cell r="AX26" t="str">
            <v>Ton</v>
          </cell>
          <cell r="AY26">
            <v>280280000</v>
          </cell>
          <cell r="AZ26">
            <v>162032.27449648711</v>
          </cell>
          <cell r="BA26" t="str">
            <v xml:space="preserve"> Alat Baru</v>
          </cell>
          <cell r="BC26" t="str">
            <v>3.</v>
          </cell>
          <cell r="BE26" t="str">
            <v>ATB</v>
          </cell>
          <cell r="BI26" t="str">
            <v>v3</v>
          </cell>
          <cell r="BJ26">
            <v>634</v>
          </cell>
          <cell r="BK26" t="str">
            <v>M3</v>
          </cell>
          <cell r="BR26" t="str">
            <v xml:space="preserve"> Alat Baru</v>
          </cell>
        </row>
        <row r="27">
          <cell r="AR27" t="str">
            <v>20.</v>
          </cell>
          <cell r="AT27" t="str">
            <v>CONCRETE VIBRATOR</v>
          </cell>
          <cell r="AU27" t="str">
            <v>E20</v>
          </cell>
          <cell r="AV27">
            <v>10</v>
          </cell>
          <cell r="AW27" t="str">
            <v xml:space="preserve">          -</v>
          </cell>
          <cell r="AX27"/>
          <cell r="AY27">
            <v>13728000</v>
          </cell>
          <cell r="AZ27">
            <v>39060.778201405148</v>
          </cell>
          <cell r="BA27" t="str">
            <v xml:space="preserve"> Alat Baru</v>
          </cell>
          <cell r="BC27" t="str">
            <v>4.</v>
          </cell>
          <cell r="BE27" t="str">
            <v>ATBL</v>
          </cell>
          <cell r="BI27" t="str">
            <v>v4</v>
          </cell>
          <cell r="BJ27">
            <v>0</v>
          </cell>
          <cell r="BK27" t="str">
            <v>Ton</v>
          </cell>
          <cell r="BR27">
            <v>1246050000</v>
          </cell>
        </row>
        <row r="28">
          <cell r="AR28" t="str">
            <v>21.</v>
          </cell>
          <cell r="AT28" t="str">
            <v>STONE CRUSHER</v>
          </cell>
          <cell r="AU28" t="str">
            <v>E21</v>
          </cell>
          <cell r="AV28">
            <v>220</v>
          </cell>
          <cell r="AW28">
            <v>30</v>
          </cell>
          <cell r="AX28" t="str">
            <v>T/Jam</v>
          </cell>
          <cell r="AY28">
            <v>450450000</v>
          </cell>
          <cell r="AZ28">
            <v>340936.74823463464</v>
          </cell>
          <cell r="BA28" t="str">
            <v xml:space="preserve"> Alat Baru</v>
          </cell>
          <cell r="BC28" t="str">
            <v>5.</v>
          </cell>
          <cell r="BE28" t="str">
            <v>AC</v>
          </cell>
          <cell r="BI28" t="str">
            <v>v5</v>
          </cell>
          <cell r="BJ28">
            <v>6986</v>
          </cell>
          <cell r="BK28" t="str">
            <v>M2</v>
          </cell>
        </row>
        <row r="29">
          <cell r="AR29" t="str">
            <v>22.</v>
          </cell>
          <cell r="AT29" t="str">
            <v>WATER PUMP 70-100 mm</v>
          </cell>
          <cell r="AU29" t="str">
            <v>E22</v>
          </cell>
          <cell r="AV29">
            <v>6</v>
          </cell>
          <cell r="AW29" t="str">
            <v xml:space="preserve">          -</v>
          </cell>
          <cell r="AX29"/>
          <cell r="AY29">
            <v>12870000</v>
          </cell>
          <cell r="AZ29">
            <v>33277.687857142853</v>
          </cell>
          <cell r="BA29" t="str">
            <v xml:space="preserve"> Alat Baru</v>
          </cell>
          <cell r="BC29" t="str">
            <v>6.</v>
          </cell>
          <cell r="BE29" t="str">
            <v>HRS</v>
          </cell>
          <cell r="BI29" t="str">
            <v>v6</v>
          </cell>
          <cell r="BJ29">
            <v>6330</v>
          </cell>
          <cell r="BK29" t="str">
            <v>M2</v>
          </cell>
        </row>
        <row r="30">
          <cell r="AR30" t="str">
            <v>23.</v>
          </cell>
          <cell r="AT30" t="str">
            <v>WATER TANKER 3000-4500 L.</v>
          </cell>
          <cell r="AU30" t="str">
            <v>E23</v>
          </cell>
          <cell r="AV30">
            <v>100</v>
          </cell>
          <cell r="AW30">
            <v>4000</v>
          </cell>
          <cell r="AX30" t="str">
            <v>Liter</v>
          </cell>
          <cell r="AY30">
            <v>94380000</v>
          </cell>
          <cell r="AZ30">
            <v>139926.71323555609</v>
          </cell>
          <cell r="BA30" t="str">
            <v xml:space="preserve"> Alat Baru</v>
          </cell>
          <cell r="BC30" t="str">
            <v>7.</v>
          </cell>
          <cell r="BE30" t="str">
            <v>SBST</v>
          </cell>
          <cell r="BI30" t="str">
            <v>v7</v>
          </cell>
          <cell r="BJ30">
            <v>6210</v>
          </cell>
          <cell r="BK30" t="str">
            <v>M2</v>
          </cell>
        </row>
        <row r="31">
          <cell r="AR31" t="str">
            <v>24.</v>
          </cell>
          <cell r="AT31" t="str">
            <v>PEDESTRIAN ROLLER</v>
          </cell>
          <cell r="AU31" t="str">
            <v>E24</v>
          </cell>
          <cell r="AV31">
            <v>11</v>
          </cell>
          <cell r="AW31">
            <v>0.98</v>
          </cell>
          <cell r="AX31" t="str">
            <v>Ton</v>
          </cell>
          <cell r="AY31">
            <v>50050000</v>
          </cell>
          <cell r="AZ31">
            <v>45391.764578454327</v>
          </cell>
          <cell r="BA31" t="str">
            <v xml:space="preserve"> Alat Baru</v>
          </cell>
          <cell r="BC31" t="str">
            <v>8.</v>
          </cell>
          <cell r="BE31" t="str">
            <v>DBST</v>
          </cell>
          <cell r="BI31" t="str">
            <v>v8</v>
          </cell>
          <cell r="BJ31">
            <v>6220</v>
          </cell>
          <cell r="BK31" t="str">
            <v>M2</v>
          </cell>
        </row>
        <row r="32">
          <cell r="AR32" t="str">
            <v>25.</v>
          </cell>
          <cell r="AT32" t="str">
            <v>TAMPER</v>
          </cell>
          <cell r="AU32" t="str">
            <v>E25</v>
          </cell>
          <cell r="AV32">
            <v>5</v>
          </cell>
          <cell r="AW32">
            <v>0.17</v>
          </cell>
          <cell r="AX32" t="str">
            <v>Ton</v>
          </cell>
          <cell r="AY32">
            <v>18947500</v>
          </cell>
          <cell r="AZ32">
            <v>36694.517160421543</v>
          </cell>
          <cell r="BA32" t="str">
            <v xml:space="preserve"> Alat Baru</v>
          </cell>
        </row>
        <row r="33">
          <cell r="AR33" t="str">
            <v>26.</v>
          </cell>
          <cell r="AT33" t="str">
            <v>JACK HAMMER</v>
          </cell>
          <cell r="AU33" t="str">
            <v>E26</v>
          </cell>
          <cell r="AV33">
            <v>3</v>
          </cell>
          <cell r="AW33" t="str">
            <v xml:space="preserve">          -</v>
          </cell>
          <cell r="AX33"/>
          <cell r="AY33">
            <v>18947500</v>
          </cell>
          <cell r="AZ33">
            <v>34757.017160421543</v>
          </cell>
          <cell r="BA33" t="str">
            <v xml:space="preserve"> Alat Baru</v>
          </cell>
          <cell r="BC33" t="str">
            <v>IV</v>
          </cell>
          <cell r="BE33" t="str">
            <v>VOLUME PEKERJAAN ALAT</v>
          </cell>
        </row>
        <row r="34">
          <cell r="AR34" t="str">
            <v>27.</v>
          </cell>
          <cell r="AT34" t="str">
            <v>FULVI MIXER</v>
          </cell>
          <cell r="AU34" t="str">
            <v>E27</v>
          </cell>
          <cell r="AV34">
            <v>75</v>
          </cell>
          <cell r="AW34" t="str">
            <v xml:space="preserve">          -</v>
          </cell>
          <cell r="AX34"/>
          <cell r="AY34">
            <v>103675000</v>
          </cell>
          <cell r="AZ34">
            <v>117696.82243949073</v>
          </cell>
          <cell r="BA34" t="str">
            <v xml:space="preserve"> Alat Baru</v>
          </cell>
        </row>
        <row r="35">
          <cell r="AR35" t="str">
            <v>28.</v>
          </cell>
          <cell r="AT35" t="str">
            <v>CONCRETE PUMP</v>
          </cell>
          <cell r="AU35" t="str">
            <v>E28</v>
          </cell>
          <cell r="AV35">
            <v>100</v>
          </cell>
          <cell r="AW35">
            <v>8</v>
          </cell>
          <cell r="AX35" t="str">
            <v>M3</v>
          </cell>
          <cell r="AY35">
            <v>114400000</v>
          </cell>
          <cell r="AZ35">
            <v>142476.87465437787</v>
          </cell>
          <cell r="BA35" t="str">
            <v xml:space="preserve"> Alat Baru</v>
          </cell>
          <cell r="BC35" t="str">
            <v>1.</v>
          </cell>
          <cell r="BE35" t="str">
            <v>Agregat Kelas A</v>
          </cell>
          <cell r="BF35" t="str">
            <v>=  v1 x D1 x 80% x 1.05</v>
          </cell>
          <cell r="BI35" t="str">
            <v>w1</v>
          </cell>
          <cell r="BJ35">
            <v>1722.3360000000002</v>
          </cell>
          <cell r="BK35" t="str">
            <v>Ton</v>
          </cell>
        </row>
        <row r="36">
          <cell r="AR36" t="str">
            <v>29.</v>
          </cell>
          <cell r="AT36" t="str">
            <v>TRAILER 20 TON</v>
          </cell>
          <cell r="AU36" t="str">
            <v>E29</v>
          </cell>
          <cell r="AV36">
            <v>175</v>
          </cell>
          <cell r="AW36">
            <v>20</v>
          </cell>
          <cell r="AX36" t="str">
            <v>Ton</v>
          </cell>
          <cell r="AY36">
            <v>242385000</v>
          </cell>
          <cell r="AZ36">
            <v>240578.79335253459</v>
          </cell>
          <cell r="BA36" t="str">
            <v xml:space="preserve"> Alat Baru</v>
          </cell>
          <cell r="BC36" t="str">
            <v>2.</v>
          </cell>
          <cell r="BE36" t="str">
            <v>Agregat Kelas B</v>
          </cell>
          <cell r="BF36" t="str">
            <v>=  v2 x D1 x 80% x 1.05</v>
          </cell>
          <cell r="BI36" t="str">
            <v>w2</v>
          </cell>
          <cell r="BJ36">
            <v>1726.0320000000002</v>
          </cell>
          <cell r="BK36" t="str">
            <v>Ton</v>
          </cell>
        </row>
        <row r="37">
          <cell r="AR37" t="str">
            <v>30.</v>
          </cell>
          <cell r="AT37" t="str">
            <v>PILE DRIVER + HAMMER</v>
          </cell>
          <cell r="AU37" t="str">
            <v>E30</v>
          </cell>
          <cell r="AV37">
            <v>25</v>
          </cell>
          <cell r="AW37">
            <v>2.5</v>
          </cell>
          <cell r="AX37" t="str">
            <v>Ton</v>
          </cell>
          <cell r="AY37">
            <v>79365000</v>
          </cell>
          <cell r="AZ37">
            <v>64057.690675354002</v>
          </cell>
          <cell r="BA37" t="str">
            <v xml:space="preserve"> Alat Baru</v>
          </cell>
          <cell r="BC37" t="str">
            <v>3.</v>
          </cell>
          <cell r="BE37" t="str">
            <v>ATB</v>
          </cell>
          <cell r="BF37" t="str">
            <v>=  v3 x D2 x 1.05</v>
          </cell>
          <cell r="BI37" t="str">
            <v>w3</v>
          </cell>
          <cell r="BJ37">
            <v>1531.11</v>
          </cell>
          <cell r="BK37" t="str">
            <v>Ton</v>
          </cell>
        </row>
        <row r="38">
          <cell r="AR38" t="str">
            <v>31.</v>
          </cell>
          <cell r="AT38" t="str">
            <v>CRANE ON TRACK 35 TON</v>
          </cell>
          <cell r="AU38" t="str">
            <v>E31</v>
          </cell>
          <cell r="AV38">
            <v>125</v>
          </cell>
          <cell r="AW38">
            <v>35</v>
          </cell>
          <cell r="AX38" t="str">
            <v>Ton</v>
          </cell>
          <cell r="AY38">
            <v>650000000</v>
          </cell>
          <cell r="AZ38">
            <v>273182.32352325099</v>
          </cell>
          <cell r="BA38" t="str">
            <v xml:space="preserve"> Alat Baru</v>
          </cell>
          <cell r="BC38" t="str">
            <v>4.</v>
          </cell>
          <cell r="BE38" t="str">
            <v>ATBL</v>
          </cell>
          <cell r="BF38" t="str">
            <v>=  v4 x 1.05</v>
          </cell>
          <cell r="BI38" t="str">
            <v>w4</v>
          </cell>
          <cell r="BJ38">
            <v>0</v>
          </cell>
          <cell r="BK38" t="str">
            <v>Ton</v>
          </cell>
        </row>
        <row r="39">
          <cell r="AR39" t="str">
            <v>32.</v>
          </cell>
          <cell r="AT39" t="str">
            <v>WELDING SET</v>
          </cell>
          <cell r="AU39" t="str">
            <v>E32</v>
          </cell>
          <cell r="AV39">
            <v>40</v>
          </cell>
          <cell r="AW39">
            <v>250</v>
          </cell>
          <cell r="AX39" t="str">
            <v>Amp</v>
          </cell>
          <cell r="AY39">
            <v>15015000</v>
          </cell>
          <cell r="AZ39">
            <v>64819.915417344972</v>
          </cell>
          <cell r="BA39" t="str">
            <v xml:space="preserve"> Alat Baru</v>
          </cell>
          <cell r="BC39" t="str">
            <v>5.</v>
          </cell>
          <cell r="BE39" t="str">
            <v>AC</v>
          </cell>
          <cell r="BF39" t="str">
            <v>=  v5 x t2 x D2 x 1.05</v>
          </cell>
          <cell r="BI39" t="str">
            <v>w5</v>
          </cell>
          <cell r="BJ39">
            <v>674.84760000000006</v>
          </cell>
          <cell r="BK39" t="str">
            <v>Ton</v>
          </cell>
        </row>
        <row r="40">
          <cell r="AR40" t="str">
            <v>33.</v>
          </cell>
          <cell r="AT40" t="str">
            <v>BORE PILE MACHINE</v>
          </cell>
          <cell r="AU40" t="str">
            <v>E33</v>
          </cell>
          <cell r="AV40">
            <v>150</v>
          </cell>
          <cell r="AW40">
            <v>2000</v>
          </cell>
          <cell r="AX40" t="str">
            <v>Meter</v>
          </cell>
          <cell r="AY40">
            <v>1462500000</v>
          </cell>
          <cell r="AZ40">
            <v>458940.36185588606</v>
          </cell>
          <cell r="BA40" t="str">
            <v xml:space="preserve"> Alat Baru</v>
          </cell>
          <cell r="BC40" t="str">
            <v>6.</v>
          </cell>
          <cell r="BE40" t="str">
            <v>HRS</v>
          </cell>
          <cell r="BF40" t="str">
            <v>=  v6 x t3 x D2 x 1.05</v>
          </cell>
          <cell r="BI40" t="str">
            <v>w6</v>
          </cell>
          <cell r="BJ40">
            <v>458.60849999999999</v>
          </cell>
          <cell r="BK40" t="str">
            <v>Ton</v>
          </cell>
        </row>
        <row r="41">
          <cell r="AR41" t="str">
            <v>34.</v>
          </cell>
          <cell r="AT41" t="str">
            <v>ASPHALT LIQUID MIXER</v>
          </cell>
          <cell r="AU41" t="str">
            <v>E34</v>
          </cell>
          <cell r="AV41">
            <v>5</v>
          </cell>
          <cell r="AW41">
            <v>1000</v>
          </cell>
          <cell r="AX41" t="str">
            <v>Liter</v>
          </cell>
          <cell r="AY41">
            <v>10725000</v>
          </cell>
          <cell r="AZ41">
            <v>30246.258225995312</v>
          </cell>
          <cell r="BA41" t="str">
            <v xml:space="preserve"> Alat Baru</v>
          </cell>
          <cell r="BC41" t="str">
            <v>7.</v>
          </cell>
          <cell r="BE41" t="str">
            <v>SBST</v>
          </cell>
          <cell r="BF41" t="str">
            <v>=  v7 x t4 x D3 x 1.05</v>
          </cell>
          <cell r="BI41" t="str">
            <v>w7</v>
          </cell>
          <cell r="BJ41">
            <v>260.82</v>
          </cell>
          <cell r="BK41" t="str">
            <v>Ton</v>
          </cell>
        </row>
        <row r="42">
          <cell r="AR42" t="str">
            <v>35.</v>
          </cell>
          <cell r="AT42" t="str">
            <v>TRAILLER 15 TON</v>
          </cell>
          <cell r="AU42" t="str">
            <v>E35</v>
          </cell>
          <cell r="AV42">
            <v>150</v>
          </cell>
          <cell r="AW42">
            <v>15</v>
          </cell>
          <cell r="AX42" t="str">
            <v>Ton</v>
          </cell>
          <cell r="AY42">
            <v>276000000</v>
          </cell>
          <cell r="AZ42">
            <v>231037.01139694435</v>
          </cell>
          <cell r="BA42" t="str">
            <v xml:space="preserve"> Alat Baru</v>
          </cell>
          <cell r="BC42" t="str">
            <v>8.</v>
          </cell>
          <cell r="BE42" t="str">
            <v>DBST</v>
          </cell>
          <cell r="BF42" t="str">
            <v>=  v8 x t4 x D3 x 1.05</v>
          </cell>
          <cell r="BI42" t="str">
            <v>w8</v>
          </cell>
          <cell r="BJ42">
            <v>391.86</v>
          </cell>
          <cell r="BK42" t="str">
            <v>Ton</v>
          </cell>
        </row>
        <row r="43">
          <cell r="AR43" t="str">
            <v>36.</v>
          </cell>
        </row>
        <row r="44">
          <cell r="AR44" t="str">
            <v>37.</v>
          </cell>
          <cell r="BE44" t="str">
            <v>Total Volume Pekerjaan Alat</v>
          </cell>
          <cell r="BG44" t="str">
            <v>=  w1 + . . . + w8</v>
          </cell>
          <cell r="BI44" t="str">
            <v>W</v>
          </cell>
          <cell r="BJ44">
            <v>6765.6140999999998</v>
          </cell>
          <cell r="BK44" t="str">
            <v>Ton</v>
          </cell>
        </row>
        <row r="45">
          <cell r="AR45" t="str">
            <v>38.</v>
          </cell>
        </row>
        <row r="46">
          <cell r="AR46" t="str">
            <v>39.</v>
          </cell>
          <cell r="BC46" t="str">
            <v>V</v>
          </cell>
          <cell r="BE46" t="str">
            <v>PERHITUNGAN KAPASITAS ALAT</v>
          </cell>
          <cell r="BR46" t="str">
            <v xml:space="preserve"> Alat Baru</v>
          </cell>
        </row>
        <row r="47">
          <cell r="AR47" t="str">
            <v>40.</v>
          </cell>
          <cell r="BC47" t="str">
            <v>1.</v>
          </cell>
          <cell r="BE47" t="str">
            <v>Masa Mobilisasi / Demobilisasi</v>
          </cell>
          <cell r="BI47" t="str">
            <v>Tm</v>
          </cell>
          <cell r="BJ47">
            <v>3</v>
          </cell>
          <cell r="BK47" t="str">
            <v>Bulan</v>
          </cell>
          <cell r="BR47">
            <v>261690000</v>
          </cell>
        </row>
        <row r="48">
          <cell r="BC48" t="str">
            <v>2.</v>
          </cell>
          <cell r="BE48" t="str">
            <v>Waktu Produksi (Di luar masa Mobilisasi &amp; Hari Libur)</v>
          </cell>
          <cell r="BI48" t="str">
            <v>T</v>
          </cell>
          <cell r="BJ48">
            <v>7.5</v>
          </cell>
          <cell r="BK48" t="str">
            <v>Bulan</v>
          </cell>
        </row>
        <row r="49">
          <cell r="BC49" t="str">
            <v>3.</v>
          </cell>
          <cell r="BE49" t="str">
            <v>Jumlah hari kerja efektif / bulan</v>
          </cell>
          <cell r="BI49" t="str">
            <v>Te1</v>
          </cell>
          <cell r="BJ49">
            <v>25</v>
          </cell>
          <cell r="BK49" t="str">
            <v>Hari/Bln</v>
          </cell>
        </row>
        <row r="50">
          <cell r="BC50" t="str">
            <v>4.</v>
          </cell>
          <cell r="BE50" t="str">
            <v>Jumlah jam kerja efektif / hari</v>
          </cell>
          <cell r="BI50" t="str">
            <v>Te2</v>
          </cell>
          <cell r="BJ50">
            <v>7</v>
          </cell>
          <cell r="BK50" t="str">
            <v>Jam/Hari</v>
          </cell>
        </row>
        <row r="51">
          <cell r="BC51" t="str">
            <v>5.</v>
          </cell>
          <cell r="BE51" t="str">
            <v>Faktor efisiensi alat</v>
          </cell>
          <cell r="BI51" t="str">
            <v>Fa</v>
          </cell>
          <cell r="BJ51">
            <v>0.7</v>
          </cell>
          <cell r="BK51" t="str">
            <v>-</v>
          </cell>
        </row>
        <row r="53">
          <cell r="BE53" t="str">
            <v>Kapasitas alat yang diperlukan =</v>
          </cell>
          <cell r="BG53" t="str">
            <v>W</v>
          </cell>
          <cell r="BI53" t="str">
            <v>SC</v>
          </cell>
          <cell r="BJ53">
            <v>7.3639337142857153</v>
          </cell>
          <cell r="BK53" t="str">
            <v>Ton/Jam</v>
          </cell>
        </row>
        <row r="54">
          <cell r="BG54" t="str">
            <v>T x Te1 x Te2 x Fa</v>
          </cell>
        </row>
        <row r="56">
          <cell r="BC56" t="str">
            <v>VI.</v>
          </cell>
          <cell r="BE56" t="str">
            <v>ALAT YANG DIPAKAI</v>
          </cell>
        </row>
        <row r="57">
          <cell r="BE57" t="str">
            <v>Kapasitas alat yang dipakai pada proyek ini</v>
          </cell>
          <cell r="BI57" t="str">
            <v>SCa</v>
          </cell>
          <cell r="BJ57">
            <v>30</v>
          </cell>
          <cell r="BK57" t="str">
            <v>Ton/Jam</v>
          </cell>
          <cell r="BL57" t="str">
            <v xml:space="preserve"> OK</v>
          </cell>
        </row>
        <row r="60">
          <cell r="BC60" t="str">
            <v>PERHITUNGAN ALAT UTAMA</v>
          </cell>
        </row>
        <row r="61">
          <cell r="BC61" t="str">
            <v>ASPHALT MIXING PLANT</v>
          </cell>
        </row>
        <row r="64">
          <cell r="BC64" t="str">
            <v>No.</v>
          </cell>
          <cell r="BE64" t="str">
            <v>U R A I A N</v>
          </cell>
          <cell r="BI64" t="str">
            <v>KODE</v>
          </cell>
          <cell r="BJ64" t="str">
            <v>KOEF.</v>
          </cell>
          <cell r="BK64" t="str">
            <v>SATUAN</v>
          </cell>
          <cell r="BL64" t="str">
            <v>KET.</v>
          </cell>
        </row>
        <row r="66">
          <cell r="BR66" t="str">
            <v xml:space="preserve"> Alat Baru</v>
          </cell>
        </row>
        <row r="67">
          <cell r="BC67" t="str">
            <v>I</v>
          </cell>
          <cell r="BE67" t="str">
            <v>BERAT JENIS BAHAN</v>
          </cell>
          <cell r="BR67">
            <v>85800000</v>
          </cell>
        </row>
        <row r="69">
          <cell r="BC69" t="str">
            <v>1.</v>
          </cell>
          <cell r="BE69" t="str">
            <v>Agregat Base</v>
          </cell>
          <cell r="BI69" t="str">
            <v>D1</v>
          </cell>
          <cell r="BJ69">
            <v>2.2000000000000002</v>
          </cell>
          <cell r="BK69" t="str">
            <v>Ton/M3</v>
          </cell>
        </row>
        <row r="70">
          <cell r="BC70" t="str">
            <v>2.</v>
          </cell>
          <cell r="BE70" t="str">
            <v>ATB / ATBL / AC / HRS</v>
          </cell>
          <cell r="BI70" t="str">
            <v>D2</v>
          </cell>
          <cell r="BJ70">
            <v>2.2999999999999998</v>
          </cell>
          <cell r="BK70" t="str">
            <v>Ton/M3</v>
          </cell>
        </row>
        <row r="71">
          <cell r="BC71" t="str">
            <v>3.</v>
          </cell>
          <cell r="BE71" t="str">
            <v>SBST / DBST</v>
          </cell>
          <cell r="BI71" t="str">
            <v>D3</v>
          </cell>
          <cell r="BJ71">
            <v>2</v>
          </cell>
          <cell r="BK71" t="str">
            <v>Ton/M3</v>
          </cell>
        </row>
        <row r="73">
          <cell r="BC73" t="str">
            <v>II</v>
          </cell>
          <cell r="BE73" t="str">
            <v>TEBAL RATA-RATA HAMPARAN PADAT</v>
          </cell>
        </row>
        <row r="75">
          <cell r="BC75" t="str">
            <v>1.</v>
          </cell>
          <cell r="BE75" t="str">
            <v>Agregat Base</v>
          </cell>
          <cell r="BI75" t="str">
            <v>t1</v>
          </cell>
          <cell r="BJ75">
            <v>0.15</v>
          </cell>
          <cell r="BK75" t="str">
            <v>M</v>
          </cell>
        </row>
        <row r="76">
          <cell r="BC76" t="str">
            <v>2.</v>
          </cell>
          <cell r="BE76" t="str">
            <v>Asphalt Concrete (AC)</v>
          </cell>
          <cell r="BI76" t="str">
            <v>t2</v>
          </cell>
          <cell r="BJ76">
            <v>0.04</v>
          </cell>
          <cell r="BK76" t="str">
            <v>M</v>
          </cell>
        </row>
        <row r="77">
          <cell r="BC77" t="str">
            <v>3.</v>
          </cell>
          <cell r="BE77" t="str">
            <v>Hot Rolled Sheet (HRS)</v>
          </cell>
          <cell r="BI77" t="str">
            <v>t3</v>
          </cell>
          <cell r="BJ77">
            <v>0.03</v>
          </cell>
          <cell r="BK77" t="str">
            <v>M</v>
          </cell>
        </row>
        <row r="78">
          <cell r="BC78" t="str">
            <v>4.</v>
          </cell>
          <cell r="BE78" t="str">
            <v>SBST</v>
          </cell>
          <cell r="BI78" t="str">
            <v>t4</v>
          </cell>
          <cell r="BJ78">
            <v>0.02</v>
          </cell>
          <cell r="BK78" t="str">
            <v>M</v>
          </cell>
        </row>
        <row r="79">
          <cell r="BC79" t="str">
            <v>5.</v>
          </cell>
          <cell r="BE79" t="str">
            <v>DBST</v>
          </cell>
          <cell r="BI79" t="str">
            <v>t5</v>
          </cell>
          <cell r="BJ79">
            <v>0.03</v>
          </cell>
          <cell r="BK79" t="str">
            <v>M</v>
          </cell>
        </row>
        <row r="81">
          <cell r="BC81" t="str">
            <v>III</v>
          </cell>
          <cell r="BE81" t="str">
            <v>VOLUME PEKERJAAN</v>
          </cell>
        </row>
        <row r="83">
          <cell r="BC83" t="str">
            <v>1.</v>
          </cell>
          <cell r="BE83" t="str">
            <v>Agregat Kelas A</v>
          </cell>
          <cell r="BI83" t="str">
            <v>v1</v>
          </cell>
          <cell r="BJ83" t="str">
            <v xml:space="preserve">-  </v>
          </cell>
          <cell r="BK83" t="str">
            <v>M3</v>
          </cell>
        </row>
        <row r="84">
          <cell r="BC84" t="str">
            <v>2.</v>
          </cell>
          <cell r="BE84" t="str">
            <v>Agregat Kelas B</v>
          </cell>
          <cell r="BI84" t="str">
            <v>v2</v>
          </cell>
          <cell r="BJ84" t="str">
            <v xml:space="preserve">-  </v>
          </cell>
          <cell r="BK84" t="str">
            <v>M3</v>
          </cell>
        </row>
        <row r="85">
          <cell r="BC85" t="str">
            <v>3.</v>
          </cell>
          <cell r="BE85" t="str">
            <v>ATB</v>
          </cell>
          <cell r="BI85" t="str">
            <v>v3</v>
          </cell>
          <cell r="BJ85">
            <v>634</v>
          </cell>
          <cell r="BK85" t="str">
            <v>M3</v>
          </cell>
        </row>
        <row r="86">
          <cell r="BC86" t="str">
            <v>4.</v>
          </cell>
          <cell r="BE86" t="str">
            <v>ATBL</v>
          </cell>
          <cell r="BI86" t="str">
            <v>v4</v>
          </cell>
          <cell r="BJ86">
            <v>0</v>
          </cell>
          <cell r="BK86" t="str">
            <v>Ton</v>
          </cell>
          <cell r="BR86" t="str">
            <v xml:space="preserve"> Alat Baru</v>
          </cell>
        </row>
        <row r="87">
          <cell r="BC87" t="str">
            <v>5.</v>
          </cell>
          <cell r="BE87" t="str">
            <v>AC</v>
          </cell>
          <cell r="BI87" t="str">
            <v>v5</v>
          </cell>
          <cell r="BJ87">
            <v>6986</v>
          </cell>
          <cell r="BK87" t="str">
            <v>M2</v>
          </cell>
          <cell r="BR87">
            <v>786500000</v>
          </cell>
        </row>
        <row r="88">
          <cell r="BC88" t="str">
            <v>6.</v>
          </cell>
          <cell r="BE88" t="str">
            <v>HRS</v>
          </cell>
          <cell r="BI88" t="str">
            <v>v6</v>
          </cell>
          <cell r="BJ88">
            <v>6330</v>
          </cell>
          <cell r="BK88" t="str">
            <v>M2</v>
          </cell>
        </row>
        <row r="89">
          <cell r="BC89" t="str">
            <v>7.</v>
          </cell>
          <cell r="BE89" t="str">
            <v>SBST</v>
          </cell>
          <cell r="BI89" t="str">
            <v>v7</v>
          </cell>
          <cell r="BJ89">
            <v>6210</v>
          </cell>
          <cell r="BK89" t="str">
            <v>M2</v>
          </cell>
        </row>
        <row r="90">
          <cell r="BC90" t="str">
            <v>8.</v>
          </cell>
          <cell r="BE90" t="str">
            <v>DBST</v>
          </cell>
          <cell r="BI90" t="str">
            <v>v8</v>
          </cell>
          <cell r="BJ90">
            <v>6220</v>
          </cell>
          <cell r="BK90" t="str">
            <v>M2</v>
          </cell>
        </row>
        <row r="92">
          <cell r="BC92" t="str">
            <v>IV</v>
          </cell>
          <cell r="BE92" t="str">
            <v>VOLUME PEKERJAAN ALAT</v>
          </cell>
        </row>
        <row r="94">
          <cell r="BC94" t="str">
            <v>1.</v>
          </cell>
          <cell r="BE94" t="str">
            <v>Agregat Kelas A</v>
          </cell>
          <cell r="BF94" t="str">
            <v>=  v1 x D1 x 80% x 1.05</v>
          </cell>
          <cell r="BI94" t="str">
            <v>w1</v>
          </cell>
          <cell r="BJ94">
            <v>0</v>
          </cell>
          <cell r="BK94" t="str">
            <v>Ton</v>
          </cell>
        </row>
        <row r="95">
          <cell r="BC95" t="str">
            <v>2.</v>
          </cell>
          <cell r="BE95" t="str">
            <v>Agregat Kelas B</v>
          </cell>
          <cell r="BF95" t="str">
            <v>=  v2 x D1 x 80% x 1.05</v>
          </cell>
          <cell r="BI95" t="str">
            <v>w2</v>
          </cell>
          <cell r="BJ95">
            <v>0</v>
          </cell>
          <cell r="BK95" t="str">
            <v>Ton</v>
          </cell>
        </row>
        <row r="96">
          <cell r="BC96" t="str">
            <v>3.</v>
          </cell>
          <cell r="BE96" t="str">
            <v>ATB</v>
          </cell>
          <cell r="BF96" t="str">
            <v>=  v3 x D2 x 1.05</v>
          </cell>
          <cell r="BI96" t="str">
            <v>w3</v>
          </cell>
          <cell r="BJ96">
            <v>1531.11</v>
          </cell>
          <cell r="BK96" t="str">
            <v>Ton</v>
          </cell>
        </row>
        <row r="97">
          <cell r="BC97" t="str">
            <v>4.</v>
          </cell>
          <cell r="BE97" t="str">
            <v>ATBL</v>
          </cell>
          <cell r="BF97" t="str">
            <v>=  v4 x 1.05</v>
          </cell>
          <cell r="BI97" t="str">
            <v>w4</v>
          </cell>
          <cell r="BJ97">
            <v>0</v>
          </cell>
          <cell r="BK97" t="str">
            <v>Ton</v>
          </cell>
        </row>
        <row r="98">
          <cell r="BC98" t="str">
            <v>5.</v>
          </cell>
          <cell r="BE98" t="str">
            <v>AC</v>
          </cell>
          <cell r="BF98" t="str">
            <v>=  v5 x t2 x D2 x 1.05</v>
          </cell>
          <cell r="BI98" t="str">
            <v>w5</v>
          </cell>
          <cell r="BJ98">
            <v>674.84760000000006</v>
          </cell>
          <cell r="BK98" t="str">
            <v>Ton</v>
          </cell>
        </row>
        <row r="99">
          <cell r="BC99" t="str">
            <v>6.</v>
          </cell>
          <cell r="BE99" t="str">
            <v>HRS</v>
          </cell>
          <cell r="BF99" t="str">
            <v>=  v6 x t3 x D2 x 1.05</v>
          </cell>
          <cell r="BI99" t="str">
            <v>w6</v>
          </cell>
          <cell r="BJ99">
            <v>458.60849999999999</v>
          </cell>
          <cell r="BK99" t="str">
            <v>Ton</v>
          </cell>
        </row>
        <row r="100">
          <cell r="BC100" t="str">
            <v>7.</v>
          </cell>
          <cell r="BE100" t="str">
            <v>SBST</v>
          </cell>
          <cell r="BF100" t="str">
            <v>=  v7 x t4 x D3 x 1.05</v>
          </cell>
          <cell r="BI100" t="str">
            <v>w7</v>
          </cell>
          <cell r="BJ100">
            <v>260.82</v>
          </cell>
          <cell r="BK100" t="str">
            <v>Ton</v>
          </cell>
        </row>
        <row r="101">
          <cell r="BC101" t="str">
            <v>8.</v>
          </cell>
          <cell r="BE101" t="str">
            <v>DBST</v>
          </cell>
          <cell r="BF101" t="str">
            <v>=  v8 x t4 x D3 x 1.05</v>
          </cell>
          <cell r="BI101" t="str">
            <v>w8</v>
          </cell>
          <cell r="BJ101">
            <v>391.86</v>
          </cell>
          <cell r="BK101" t="str">
            <v>Ton</v>
          </cell>
        </row>
        <row r="103">
          <cell r="BE103" t="str">
            <v>Total Volume Pekerjaan Alat</v>
          </cell>
          <cell r="BG103" t="str">
            <v>=  w1 + . . . + w8</v>
          </cell>
          <cell r="BI103" t="str">
            <v>W</v>
          </cell>
          <cell r="BJ103">
            <v>3317.2460999999998</v>
          </cell>
          <cell r="BK103" t="str">
            <v>Ton</v>
          </cell>
        </row>
        <row r="105">
          <cell r="BC105" t="str">
            <v>V</v>
          </cell>
          <cell r="BE105" t="str">
            <v>PERHITUNGAN KAPASITAS ALAT</v>
          </cell>
        </row>
        <row r="106">
          <cell r="BC106" t="str">
            <v>1.</v>
          </cell>
          <cell r="BE106" t="str">
            <v>Masa Mobilisasi / Demobilisasi</v>
          </cell>
          <cell r="BI106" t="str">
            <v>Tm</v>
          </cell>
          <cell r="BJ106">
            <v>3</v>
          </cell>
          <cell r="BK106" t="str">
            <v>Bulan</v>
          </cell>
          <cell r="BR106" t="str">
            <v xml:space="preserve"> Alat Baru</v>
          </cell>
        </row>
        <row r="107">
          <cell r="BC107" t="str">
            <v>2.</v>
          </cell>
          <cell r="BE107" t="str">
            <v>Waktu Produksi (Di luar masa Mobilisasi &amp; Hari Libur)</v>
          </cell>
          <cell r="BI107" t="str">
            <v>T</v>
          </cell>
          <cell r="BJ107">
            <v>7.5</v>
          </cell>
          <cell r="BK107" t="str">
            <v>Bulan</v>
          </cell>
          <cell r="BR107">
            <v>55770000</v>
          </cell>
        </row>
        <row r="108">
          <cell r="BC108" t="str">
            <v>3.</v>
          </cell>
          <cell r="BE108" t="str">
            <v>Jumlah hari kerja efektif / bulan</v>
          </cell>
          <cell r="BI108" t="str">
            <v>Te1</v>
          </cell>
          <cell r="BJ108">
            <v>25</v>
          </cell>
          <cell r="BK108" t="str">
            <v>Hari/Bln</v>
          </cell>
        </row>
        <row r="109">
          <cell r="BC109" t="str">
            <v>4.</v>
          </cell>
          <cell r="BE109" t="str">
            <v>Jumlah jam kerja efektif / hari</v>
          </cell>
          <cell r="BI109" t="str">
            <v>Te2</v>
          </cell>
          <cell r="BJ109">
            <v>7</v>
          </cell>
          <cell r="BK109" t="str">
            <v>Jam/Hari</v>
          </cell>
        </row>
        <row r="110">
          <cell r="BC110" t="str">
            <v>5.</v>
          </cell>
          <cell r="BE110" t="str">
            <v>Faktor efisiensi alat</v>
          </cell>
          <cell r="BI110" t="str">
            <v>Fa</v>
          </cell>
          <cell r="BJ110">
            <v>0.7</v>
          </cell>
          <cell r="BK110" t="str">
            <v>-</v>
          </cell>
        </row>
        <row r="112">
          <cell r="BE112" t="str">
            <v>Kapasitas alat yang diperlukan =</v>
          </cell>
          <cell r="BG112" t="str">
            <v>W</v>
          </cell>
          <cell r="BI112" t="str">
            <v>SC</v>
          </cell>
          <cell r="BJ112">
            <v>3.6106080000000005</v>
          </cell>
          <cell r="BK112" t="str">
            <v>Ton/Jam</v>
          </cell>
        </row>
        <row r="113">
          <cell r="BG113" t="str">
            <v>T x Te1 x Te2 x Fa</v>
          </cell>
        </row>
        <row r="115">
          <cell r="BC115" t="str">
            <v>VI.</v>
          </cell>
          <cell r="BE115" t="str">
            <v>ALAT YANG DIPAKAI</v>
          </cell>
        </row>
        <row r="116">
          <cell r="BE116" t="str">
            <v>Kapasitas alat yang dipakai pada proyek ini</v>
          </cell>
          <cell r="BI116" t="str">
            <v>SCa</v>
          </cell>
          <cell r="BJ116">
            <v>50</v>
          </cell>
          <cell r="BK116" t="str">
            <v>Ton/Jam</v>
          </cell>
          <cell r="BL116" t="str">
            <v xml:space="preserve"> OK</v>
          </cell>
        </row>
        <row r="126">
          <cell r="BR126" t="str">
            <v xml:space="preserve"> Alat Baru</v>
          </cell>
        </row>
        <row r="127">
          <cell r="BR127">
            <v>25740000</v>
          </cell>
        </row>
        <row r="146">
          <cell r="BR146" t="str">
            <v xml:space="preserve"> Alat Baru</v>
          </cell>
        </row>
        <row r="147">
          <cell r="BR147">
            <v>543400000</v>
          </cell>
        </row>
        <row r="166">
          <cell r="BR166" t="str">
            <v xml:space="preserve"> Alat Baru</v>
          </cell>
        </row>
        <row r="167">
          <cell r="BR167">
            <v>135850000</v>
          </cell>
        </row>
        <row r="178">
          <cell r="A178" t="str">
            <v>URAIAN ANALISA ALAT</v>
          </cell>
        </row>
        <row r="181">
          <cell r="A181" t="str">
            <v>No.</v>
          </cell>
          <cell r="C181" t="str">
            <v>U R A I A N</v>
          </cell>
          <cell r="G181" t="str">
            <v>KODE</v>
          </cell>
          <cell r="H181" t="str">
            <v>KOEF.</v>
          </cell>
          <cell r="I181" t="str">
            <v>SATUAN</v>
          </cell>
          <cell r="J181" t="str">
            <v>KET.</v>
          </cell>
        </row>
        <row r="184">
          <cell r="A184" t="str">
            <v>A.</v>
          </cell>
          <cell r="C184" t="str">
            <v>URAIAN PERALATAN</v>
          </cell>
        </row>
        <row r="185">
          <cell r="A185" t="str">
            <v xml:space="preserve">       1.</v>
          </cell>
          <cell r="C185" t="str">
            <v>Jenis Peralatan</v>
          </cell>
          <cell r="G185" t="str">
            <v>BULLDOZER 100-150 HP</v>
          </cell>
          <cell r="J185" t="str">
            <v>E04</v>
          </cell>
        </row>
        <row r="186">
          <cell r="A186" t="str">
            <v xml:space="preserve">       2.</v>
          </cell>
          <cell r="C186" t="str">
            <v>Tenaga</v>
          </cell>
          <cell r="G186" t="str">
            <v>Pw</v>
          </cell>
          <cell r="H186">
            <v>140</v>
          </cell>
          <cell r="I186" t="str">
            <v>HP</v>
          </cell>
          <cell r="BR186" t="str">
            <v xml:space="preserve"> Alat Baru</v>
          </cell>
        </row>
        <row r="187">
          <cell r="A187" t="str">
            <v xml:space="preserve">       3.</v>
          </cell>
          <cell r="C187" t="str">
            <v>Kapasitas</v>
          </cell>
          <cell r="G187" t="str">
            <v>Cp</v>
          </cell>
          <cell r="H187" t="str">
            <v xml:space="preserve">-  </v>
          </cell>
          <cell r="I187" t="str">
            <v>-</v>
          </cell>
          <cell r="BR187">
            <v>214500000</v>
          </cell>
        </row>
        <row r="188">
          <cell r="A188" t="str">
            <v xml:space="preserve">       4.</v>
          </cell>
          <cell r="C188" t="str">
            <v>Alat Baru                :</v>
          </cell>
          <cell r="D188" t="str">
            <v xml:space="preserve">  a.  Umur Ekonomis</v>
          </cell>
          <cell r="G188" t="str">
            <v>A</v>
          </cell>
          <cell r="H188">
            <v>5</v>
          </cell>
          <cell r="I188" t="str">
            <v>Tahun</v>
          </cell>
        </row>
        <row r="189">
          <cell r="D189" t="str">
            <v xml:space="preserve">  b.  Jam Kerja Dalam 1 Tahun</v>
          </cell>
          <cell r="G189" t="str">
            <v>W</v>
          </cell>
          <cell r="H189">
            <v>2000</v>
          </cell>
          <cell r="I189" t="str">
            <v>Jam</v>
          </cell>
        </row>
        <row r="190">
          <cell r="D190" t="str">
            <v xml:space="preserve">  c.  Harga Alat</v>
          </cell>
          <cell r="G190" t="str">
            <v>B</v>
          </cell>
          <cell r="H190">
            <v>786500000</v>
          </cell>
          <cell r="I190" t="str">
            <v>Rupiah</v>
          </cell>
        </row>
        <row r="191">
          <cell r="A191" t="str">
            <v xml:space="preserve">       5.</v>
          </cell>
          <cell r="C191" t="str">
            <v>Alat Yang Dipakai  :</v>
          </cell>
          <cell r="D191" t="str">
            <v xml:space="preserve">  a.  Umur Ekonomis</v>
          </cell>
          <cell r="G191" t="str">
            <v>A'</v>
          </cell>
          <cell r="H191">
            <v>5</v>
          </cell>
          <cell r="I191" t="str">
            <v>Tahun</v>
          </cell>
          <cell r="J191" t="str">
            <v xml:space="preserve"> Alat Baru</v>
          </cell>
        </row>
        <row r="192">
          <cell r="D192" t="str">
            <v xml:space="preserve">  b.  Jam Kerja Dalam 1 Tahun </v>
          </cell>
          <cell r="G192" t="str">
            <v>W'</v>
          </cell>
          <cell r="H192">
            <v>2000</v>
          </cell>
          <cell r="I192" t="str">
            <v>Jam</v>
          </cell>
          <cell r="J192" t="str">
            <v xml:space="preserve"> Alat Baru</v>
          </cell>
        </row>
        <row r="193">
          <cell r="D193" t="str">
            <v xml:space="preserve">  c.  Harga Alat   (*)</v>
          </cell>
          <cell r="G193" t="str">
            <v>B'</v>
          </cell>
          <cell r="H193">
            <v>786500000</v>
          </cell>
          <cell r="I193" t="str">
            <v>Rupiah</v>
          </cell>
          <cell r="J193" t="str">
            <v xml:space="preserve"> Alat Baru</v>
          </cell>
        </row>
        <row r="195">
          <cell r="A195" t="str">
            <v>B.</v>
          </cell>
          <cell r="C195" t="str">
            <v>BIAYA PASTI PER JAM KERJA</v>
          </cell>
        </row>
        <row r="196">
          <cell r="A196" t="str">
            <v xml:space="preserve">       1.</v>
          </cell>
          <cell r="C196" t="str">
            <v>Nilai Sisa Alat</v>
          </cell>
          <cell r="D196" t="str">
            <v>=  10 % x B</v>
          </cell>
          <cell r="G196" t="str">
            <v>C</v>
          </cell>
          <cell r="H196">
            <v>78650000</v>
          </cell>
          <cell r="I196" t="str">
            <v>Rupiah</v>
          </cell>
        </row>
        <row r="198">
          <cell r="A198" t="str">
            <v xml:space="preserve">       2.</v>
          </cell>
          <cell r="C198" t="str">
            <v>Faktor Angsuran Modal    =</v>
          </cell>
          <cell r="E198" t="str">
            <v>i x (1 + i)^A'</v>
          </cell>
          <cell r="G198" t="str">
            <v>D</v>
          </cell>
          <cell r="H198">
            <v>0.33437970328961514</v>
          </cell>
          <cell r="I198" t="str">
            <v>-</v>
          </cell>
        </row>
        <row r="199">
          <cell r="E199" t="str">
            <v>(1 + i)^A' - 1</v>
          </cell>
        </row>
        <row r="200">
          <cell r="A200" t="str">
            <v xml:space="preserve">       3.</v>
          </cell>
          <cell r="C200" t="str">
            <v>Biaya Pasti per Jam  :</v>
          </cell>
        </row>
        <row r="201">
          <cell r="C201" t="str">
            <v>a.  Biaya Pengembalian Modal  =</v>
          </cell>
          <cell r="E201" t="str">
            <v>( B' - C ) x D</v>
          </cell>
          <cell r="G201" t="str">
            <v>E</v>
          </cell>
          <cell r="H201">
            <v>118345.33648677704</v>
          </cell>
          <cell r="I201" t="str">
            <v>Rupiah</v>
          </cell>
        </row>
        <row r="202">
          <cell r="E202" t="str">
            <v>W'</v>
          </cell>
        </row>
        <row r="204">
          <cell r="C204" t="str">
            <v>b.  Asuransi, dll =</v>
          </cell>
          <cell r="D204">
            <v>2E-3</v>
          </cell>
          <cell r="E204" t="str">
            <v xml:space="preserve">  x   B'</v>
          </cell>
          <cell r="G204" t="str">
            <v>F</v>
          </cell>
          <cell r="H204">
            <v>786.5</v>
          </cell>
          <cell r="I204" t="str">
            <v>Rupiah</v>
          </cell>
        </row>
        <row r="205">
          <cell r="E205" t="str">
            <v>W'</v>
          </cell>
        </row>
        <row r="206">
          <cell r="BR206" t="str">
            <v xml:space="preserve"> Alat Baru</v>
          </cell>
        </row>
        <row r="207">
          <cell r="C207" t="str">
            <v>Biaya Pasti per Jam             =</v>
          </cell>
          <cell r="E207" t="str">
            <v>( E + F )</v>
          </cell>
          <cell r="G207" t="str">
            <v>G</v>
          </cell>
          <cell r="H207">
            <v>119131.83648677704</v>
          </cell>
          <cell r="I207" t="str">
            <v>Rupiah</v>
          </cell>
          <cell r="BR207">
            <v>500500000</v>
          </cell>
        </row>
        <row r="209">
          <cell r="A209" t="str">
            <v>C.</v>
          </cell>
          <cell r="C209" t="str">
            <v>BIAYA OPERASI PER JAM KERJA</v>
          </cell>
        </row>
        <row r="211">
          <cell r="A211" t="str">
            <v xml:space="preserve">       1.</v>
          </cell>
          <cell r="C211" t="str">
            <v xml:space="preserve">Bahan Bakar  =  (0.125-0.175 Ltr/HP/Jam)   x Pw x Ms </v>
          </cell>
          <cell r="G211" t="str">
            <v>H</v>
          </cell>
          <cell r="H211">
            <v>93625</v>
          </cell>
          <cell r="I211" t="str">
            <v>Rupiah</v>
          </cell>
        </row>
        <row r="213">
          <cell r="A213" t="str">
            <v xml:space="preserve">       2.</v>
          </cell>
          <cell r="C213" t="str">
            <v>Pelumas         =  (0.01-0.02 Ltr/HP/Jam) x Pw x Mp</v>
          </cell>
          <cell r="G213" t="str">
            <v>I</v>
          </cell>
          <cell r="H213">
            <v>42000.000000000007</v>
          </cell>
          <cell r="I213" t="str">
            <v>Rupiah</v>
          </cell>
        </row>
        <row r="215">
          <cell r="A215" t="str">
            <v xml:space="preserve">       3.</v>
          </cell>
          <cell r="C215" t="str">
            <v>Perawatan dan</v>
          </cell>
          <cell r="D215" t="str">
            <v>(12,5 % - 17,5 %)  x  B'</v>
          </cell>
          <cell r="G215" t="str">
            <v>K</v>
          </cell>
          <cell r="H215">
            <v>49156.25</v>
          </cell>
          <cell r="I215" t="str">
            <v>Rupiah</v>
          </cell>
        </row>
        <row r="216">
          <cell r="C216" t="str">
            <v xml:space="preserve">        perbaikan    =</v>
          </cell>
          <cell r="D216" t="str">
            <v>W'</v>
          </cell>
        </row>
        <row r="218">
          <cell r="A218" t="str">
            <v xml:space="preserve">       4.</v>
          </cell>
          <cell r="C218" t="str">
            <v>Operator</v>
          </cell>
          <cell r="D218" t="str">
            <v>=   ( 1  Orang / Jam )  x  U1</v>
          </cell>
          <cell r="G218" t="str">
            <v>L</v>
          </cell>
          <cell r="H218">
            <v>14285.714285714286</v>
          </cell>
          <cell r="I218" t="str">
            <v>Rupiah</v>
          </cell>
        </row>
        <row r="219">
          <cell r="A219" t="str">
            <v xml:space="preserve">       5.</v>
          </cell>
          <cell r="C219" t="str">
            <v>Pembantu Operator</v>
          </cell>
          <cell r="D219" t="str">
            <v>=   ( 1  Orang / Jam )  x  U2</v>
          </cell>
          <cell r="G219" t="str">
            <v>M</v>
          </cell>
          <cell r="H219">
            <v>8571.4285714285706</v>
          </cell>
          <cell r="I219" t="str">
            <v>Rupiah</v>
          </cell>
        </row>
        <row r="221">
          <cell r="C221" t="str">
            <v>Biaya Operasi per Jam        =</v>
          </cell>
          <cell r="E221" t="str">
            <v>(H+I+K+L+M)</v>
          </cell>
          <cell r="G221" t="str">
            <v>P</v>
          </cell>
          <cell r="H221">
            <v>207638.39285714287</v>
          </cell>
          <cell r="I221" t="str">
            <v>Rupiah</v>
          </cell>
        </row>
        <row r="223">
          <cell r="A223" t="str">
            <v>D.</v>
          </cell>
          <cell r="C223" t="str">
            <v>TOTAL BIAYA SEWA ALAT / JAM   =   ( G + P )</v>
          </cell>
          <cell r="G223" t="str">
            <v>S</v>
          </cell>
          <cell r="H223">
            <v>326770.2293439199</v>
          </cell>
          <cell r="I223" t="str">
            <v>Rupiah</v>
          </cell>
        </row>
        <row r="226">
          <cell r="A226" t="str">
            <v>E.</v>
          </cell>
          <cell r="C226" t="str">
            <v>LAIN - LAIN</v>
          </cell>
          <cell r="BR226" t="str">
            <v xml:space="preserve"> Alat Baru</v>
          </cell>
        </row>
        <row r="227">
          <cell r="A227" t="str">
            <v xml:space="preserve">       1.</v>
          </cell>
          <cell r="C227" t="str">
            <v>Tingkat Suku Bunga</v>
          </cell>
          <cell r="G227" t="str">
            <v>i</v>
          </cell>
          <cell r="H227">
            <v>20</v>
          </cell>
          <cell r="I227" t="str">
            <v>% / Tahun</v>
          </cell>
          <cell r="BR227">
            <v>107250000</v>
          </cell>
        </row>
        <row r="228">
          <cell r="A228" t="str">
            <v xml:space="preserve">       2.</v>
          </cell>
          <cell r="C228" t="str">
            <v>Upah Operator / Sopir</v>
          </cell>
          <cell r="G228" t="str">
            <v>U1</v>
          </cell>
          <cell r="H228">
            <v>14285.714285714286</v>
          </cell>
          <cell r="I228" t="str">
            <v>Rp./Jam</v>
          </cell>
        </row>
        <row r="229">
          <cell r="A229" t="str">
            <v xml:space="preserve">       3.</v>
          </cell>
          <cell r="C229" t="str">
            <v>Upah Pembantu Operator / Pmb.Sopir</v>
          </cell>
          <cell r="G229" t="str">
            <v>U2</v>
          </cell>
          <cell r="H229">
            <v>8571.4285714285706</v>
          </cell>
          <cell r="I229" t="str">
            <v>Rp./Jam</v>
          </cell>
        </row>
        <row r="230">
          <cell r="A230" t="str">
            <v xml:space="preserve">       4.</v>
          </cell>
          <cell r="C230" t="str">
            <v>Bahan Bakar Bensin</v>
          </cell>
          <cell r="G230" t="str">
            <v>Mb</v>
          </cell>
          <cell r="H230">
            <v>5160</v>
          </cell>
          <cell r="I230" t="str">
            <v>Liter</v>
          </cell>
        </row>
        <row r="231">
          <cell r="A231" t="str">
            <v xml:space="preserve">       5.</v>
          </cell>
          <cell r="C231" t="str">
            <v>Bahan Bakar Solar</v>
          </cell>
          <cell r="G231" t="str">
            <v>Ms</v>
          </cell>
          <cell r="H231">
            <v>5350</v>
          </cell>
          <cell r="I231" t="str">
            <v>Liter</v>
          </cell>
        </row>
        <row r="232">
          <cell r="A232" t="str">
            <v xml:space="preserve">       6.</v>
          </cell>
          <cell r="C232" t="str">
            <v>Minyak Pelumas</v>
          </cell>
          <cell r="G232" t="str">
            <v>Mp</v>
          </cell>
          <cell r="H232">
            <v>30000</v>
          </cell>
          <cell r="I232" t="str">
            <v>Liter</v>
          </cell>
        </row>
        <row r="233">
          <cell r="A233" t="str">
            <v xml:space="preserve">       7.</v>
          </cell>
          <cell r="C233" t="str">
            <v>PPN diperhitungkan pada lembar Rekapitulasi</v>
          </cell>
        </row>
        <row r="234">
          <cell r="C234" t="str">
            <v>Biaya Pekerjaan</v>
          </cell>
        </row>
        <row r="237">
          <cell r="A237" t="str">
            <v>URAIAN ANALISA ALAT</v>
          </cell>
        </row>
        <row r="240">
          <cell r="A240" t="str">
            <v>No.</v>
          </cell>
          <cell r="C240" t="str">
            <v>U R A I A N</v>
          </cell>
          <cell r="G240" t="str">
            <v>KODE</v>
          </cell>
          <cell r="H240" t="str">
            <v>KOEF.</v>
          </cell>
          <cell r="I240" t="str">
            <v>SATUAN</v>
          </cell>
          <cell r="J240" t="str">
            <v>KET.</v>
          </cell>
        </row>
        <row r="243">
          <cell r="A243" t="str">
            <v>A.</v>
          </cell>
          <cell r="C243" t="str">
            <v>URAIAN PERALATAN</v>
          </cell>
        </row>
        <row r="244">
          <cell r="A244" t="str">
            <v xml:space="preserve">       1.</v>
          </cell>
          <cell r="C244" t="str">
            <v>Jenis Peralatan</v>
          </cell>
          <cell r="G244" t="str">
            <v>COMPRESSOR 4000-6500 L\M</v>
          </cell>
          <cell r="J244" t="str">
            <v>E05</v>
          </cell>
        </row>
        <row r="245">
          <cell r="A245" t="str">
            <v xml:space="preserve">       2.</v>
          </cell>
          <cell r="C245" t="str">
            <v>Tenaga</v>
          </cell>
          <cell r="G245" t="str">
            <v>Pw</v>
          </cell>
          <cell r="H245">
            <v>80</v>
          </cell>
          <cell r="I245" t="str">
            <v>HP</v>
          </cell>
        </row>
        <row r="246">
          <cell r="A246" t="str">
            <v xml:space="preserve">       3.</v>
          </cell>
          <cell r="C246" t="str">
            <v>Kapasitas</v>
          </cell>
          <cell r="G246" t="str">
            <v>Cp</v>
          </cell>
          <cell r="H246" t="str">
            <v xml:space="preserve">-  </v>
          </cell>
          <cell r="I246" t="str">
            <v>-</v>
          </cell>
          <cell r="BR246" t="str">
            <v xml:space="preserve"> Alat Baru</v>
          </cell>
        </row>
        <row r="247">
          <cell r="A247" t="str">
            <v xml:space="preserve">       4.</v>
          </cell>
          <cell r="C247" t="str">
            <v>Alat Baru                :</v>
          </cell>
          <cell r="D247" t="str">
            <v xml:space="preserve">  a.  Umur Ekonomis</v>
          </cell>
          <cell r="G247" t="str">
            <v>A</v>
          </cell>
          <cell r="H247">
            <v>5</v>
          </cell>
          <cell r="I247" t="str">
            <v>Tahun</v>
          </cell>
          <cell r="BR247">
            <v>91520000</v>
          </cell>
        </row>
        <row r="248">
          <cell r="D248" t="str">
            <v xml:space="preserve">  b.  Jam Kerja Dalam 1 Tahun</v>
          </cell>
          <cell r="G248" t="str">
            <v>W</v>
          </cell>
          <cell r="H248">
            <v>2000</v>
          </cell>
          <cell r="I248" t="str">
            <v>Jam</v>
          </cell>
        </row>
        <row r="249">
          <cell r="D249" t="str">
            <v xml:space="preserve">  c.  Harga Alat</v>
          </cell>
          <cell r="G249" t="str">
            <v>B</v>
          </cell>
          <cell r="H249">
            <v>55770000</v>
          </cell>
          <cell r="I249" t="str">
            <v>Rupiah</v>
          </cell>
        </row>
        <row r="250">
          <cell r="A250" t="str">
            <v xml:space="preserve">       5.</v>
          </cell>
          <cell r="C250" t="str">
            <v>Alat Yang Dipakai  :</v>
          </cell>
          <cell r="D250" t="str">
            <v xml:space="preserve">  a.  Umur Ekonomis</v>
          </cell>
          <cell r="G250" t="str">
            <v>A'</v>
          </cell>
          <cell r="H250">
            <v>5</v>
          </cell>
          <cell r="I250" t="str">
            <v>Tahun</v>
          </cell>
          <cell r="J250" t="str">
            <v xml:space="preserve"> Alat Baru</v>
          </cell>
        </row>
        <row r="251">
          <cell r="D251" t="str">
            <v xml:space="preserve">  b.  Jam Kerja Dalam 1 Tahun </v>
          </cell>
          <cell r="G251" t="str">
            <v>W'</v>
          </cell>
          <cell r="H251">
            <v>2000</v>
          </cell>
          <cell r="I251" t="str">
            <v>Jam</v>
          </cell>
          <cell r="J251" t="str">
            <v xml:space="preserve"> Alat Baru</v>
          </cell>
        </row>
        <row r="252">
          <cell r="D252" t="str">
            <v xml:space="preserve">  c.  Harga Alat   (*)</v>
          </cell>
          <cell r="G252" t="str">
            <v>B'</v>
          </cell>
          <cell r="H252">
            <v>55770000</v>
          </cell>
          <cell r="I252" t="str">
            <v>Rupiah</v>
          </cell>
          <cell r="J252" t="str">
            <v xml:space="preserve"> Alat Baru</v>
          </cell>
        </row>
        <row r="254">
          <cell r="A254" t="str">
            <v>B.</v>
          </cell>
          <cell r="C254" t="str">
            <v>BIAYA PASTI PER JAM KERJA</v>
          </cell>
        </row>
        <row r="255">
          <cell r="A255" t="str">
            <v xml:space="preserve">       1.</v>
          </cell>
          <cell r="C255" t="str">
            <v>Nilai Sisa Alat</v>
          </cell>
          <cell r="D255" t="str">
            <v>=  10 % x B</v>
          </cell>
          <cell r="G255" t="str">
            <v>C</v>
          </cell>
          <cell r="H255">
            <v>5577000</v>
          </cell>
          <cell r="I255" t="str">
            <v>Rupiah</v>
          </cell>
        </row>
        <row r="257">
          <cell r="A257" t="str">
            <v xml:space="preserve">       2.</v>
          </cell>
          <cell r="C257" t="str">
            <v>Faktor Angsuran Modal    =</v>
          </cell>
          <cell r="E257" t="str">
            <v>i x (1 + i)^A'</v>
          </cell>
          <cell r="G257" t="str">
            <v>D</v>
          </cell>
          <cell r="H257">
            <v>0.33437970328961514</v>
          </cell>
          <cell r="I257" t="str">
            <v>-</v>
          </cell>
        </row>
        <row r="258">
          <cell r="E258" t="str">
            <v>(1 + i)^A' - 1</v>
          </cell>
        </row>
        <row r="259">
          <cell r="A259" t="str">
            <v xml:space="preserve">       3.</v>
          </cell>
          <cell r="C259" t="str">
            <v>Biaya Pasti per Jam  :</v>
          </cell>
        </row>
        <row r="260">
          <cell r="C260" t="str">
            <v>a.  Biaya Pengembalian Modal  =</v>
          </cell>
          <cell r="E260" t="str">
            <v>( B' - C ) x D</v>
          </cell>
          <cell r="G260" t="str">
            <v>E</v>
          </cell>
          <cell r="H260">
            <v>8391.7602236078274</v>
          </cell>
          <cell r="I260" t="str">
            <v>Rupiah</v>
          </cell>
        </row>
        <row r="261">
          <cell r="E261" t="str">
            <v>W'</v>
          </cell>
        </row>
        <row r="263">
          <cell r="C263" t="str">
            <v>b.  Asuransi, dll =</v>
          </cell>
          <cell r="D263">
            <v>2E-3</v>
          </cell>
          <cell r="E263" t="str">
            <v xml:space="preserve">  x   B'</v>
          </cell>
          <cell r="G263" t="str">
            <v>F</v>
          </cell>
          <cell r="H263">
            <v>55.77</v>
          </cell>
          <cell r="I263" t="str">
            <v>Rupiah</v>
          </cell>
        </row>
        <row r="264">
          <cell r="E264" t="str">
            <v>W'</v>
          </cell>
        </row>
        <row r="266">
          <cell r="C266" t="str">
            <v>Biaya Pasti per Jam             =</v>
          </cell>
          <cell r="E266" t="str">
            <v>( E + F )</v>
          </cell>
          <cell r="G266" t="str">
            <v>G</v>
          </cell>
          <cell r="H266">
            <v>8447.5302236078278</v>
          </cell>
          <cell r="I266" t="str">
            <v>Rupiah</v>
          </cell>
          <cell r="BR266" t="str">
            <v xml:space="preserve"> Alat Baru</v>
          </cell>
        </row>
        <row r="267">
          <cell r="BR267">
            <v>429000000</v>
          </cell>
        </row>
        <row r="268">
          <cell r="A268" t="str">
            <v>C.</v>
          </cell>
          <cell r="C268" t="str">
            <v>BIAYA OPERASI PER JAM KERJA</v>
          </cell>
        </row>
        <row r="270">
          <cell r="A270" t="str">
            <v xml:space="preserve">       1.</v>
          </cell>
          <cell r="C270" t="str">
            <v xml:space="preserve">Bahan Bakar  =  (0.125-0.175 Ltr/HP/Jam)   x Pw x Ms </v>
          </cell>
          <cell r="G270" t="str">
            <v>H</v>
          </cell>
          <cell r="H270">
            <v>53500</v>
          </cell>
          <cell r="I270" t="str">
            <v>Rupiah</v>
          </cell>
        </row>
        <row r="272">
          <cell r="A272" t="str">
            <v xml:space="preserve">       2.</v>
          </cell>
          <cell r="C272" t="str">
            <v>Pelumas         =  (0.01-0.02 Ltr/HP/Jam) x Pw x Mp</v>
          </cell>
          <cell r="G272" t="str">
            <v>I</v>
          </cell>
          <cell r="H272">
            <v>24000</v>
          </cell>
          <cell r="I272" t="str">
            <v>Rupiah</v>
          </cell>
        </row>
        <row r="274">
          <cell r="A274" t="str">
            <v xml:space="preserve">       3.</v>
          </cell>
          <cell r="C274" t="str">
            <v>Perawatan dan</v>
          </cell>
          <cell r="D274" t="str">
            <v>(12,5 % - 17,5 %)  x  B'</v>
          </cell>
          <cell r="G274" t="str">
            <v>K</v>
          </cell>
          <cell r="H274">
            <v>3485.625</v>
          </cell>
          <cell r="I274" t="str">
            <v>Rupiah</v>
          </cell>
        </row>
        <row r="275">
          <cell r="C275" t="str">
            <v xml:space="preserve">        perbaikan    =</v>
          </cell>
          <cell r="D275" t="str">
            <v>W'</v>
          </cell>
        </row>
        <row r="277">
          <cell r="A277" t="str">
            <v xml:space="preserve">       4.</v>
          </cell>
          <cell r="C277" t="str">
            <v>Operator</v>
          </cell>
          <cell r="D277" t="str">
            <v>=   ( 1  Orang / Jam )  x  U1</v>
          </cell>
          <cell r="G277" t="str">
            <v>L</v>
          </cell>
          <cell r="H277">
            <v>14285.714285714286</v>
          </cell>
          <cell r="I277" t="str">
            <v>Rupiah</v>
          </cell>
        </row>
        <row r="278">
          <cell r="A278" t="str">
            <v xml:space="preserve">       5.</v>
          </cell>
          <cell r="C278" t="str">
            <v>Pembantu Operator</v>
          </cell>
          <cell r="D278" t="str">
            <v>=   ( 1  Orang / Jam )  x  U2</v>
          </cell>
          <cell r="G278" t="str">
            <v>M</v>
          </cell>
          <cell r="H278">
            <v>8571.4285714285706</v>
          </cell>
          <cell r="I278" t="str">
            <v>Rupiah</v>
          </cell>
        </row>
        <row r="280">
          <cell r="C280" t="str">
            <v>Biaya Operasi per Jam        =</v>
          </cell>
          <cell r="E280" t="str">
            <v>(H+I+K+L+M)</v>
          </cell>
          <cell r="G280" t="str">
            <v>P</v>
          </cell>
          <cell r="H280">
            <v>103842.76785714286</v>
          </cell>
          <cell r="I280" t="str">
            <v>Rupiah</v>
          </cell>
        </row>
        <row r="282">
          <cell r="A282" t="str">
            <v>D.</v>
          </cell>
          <cell r="C282" t="str">
            <v>TOTAL BIAYA SEWA ALAT / JAM   =   ( G + P )</v>
          </cell>
          <cell r="G282" t="str">
            <v>S</v>
          </cell>
          <cell r="H282">
            <v>112290.29808075068</v>
          </cell>
          <cell r="I282" t="str">
            <v>Rupiah</v>
          </cell>
        </row>
        <row r="285">
          <cell r="A285" t="str">
            <v>E.</v>
          </cell>
          <cell r="C285" t="str">
            <v>LAIN - LAIN</v>
          </cell>
        </row>
        <row r="286">
          <cell r="A286" t="str">
            <v xml:space="preserve">       1.</v>
          </cell>
          <cell r="C286" t="str">
            <v>Tingkat Suku Bunga</v>
          </cell>
          <cell r="G286" t="str">
            <v>i</v>
          </cell>
          <cell r="H286">
            <v>20</v>
          </cell>
          <cell r="I286" t="str">
            <v>% / Tahun</v>
          </cell>
          <cell r="BR286" t="str">
            <v xml:space="preserve"> Alat Baru</v>
          </cell>
        </row>
        <row r="287">
          <cell r="A287" t="str">
            <v xml:space="preserve">       2.</v>
          </cell>
          <cell r="C287" t="str">
            <v>Upah Operator / Sopir</v>
          </cell>
          <cell r="G287" t="str">
            <v>U1</v>
          </cell>
          <cell r="H287">
            <v>14285.714285714286</v>
          </cell>
          <cell r="I287" t="str">
            <v>Rp./Jam</v>
          </cell>
          <cell r="BR287">
            <v>405405000</v>
          </cell>
        </row>
        <row r="288">
          <cell r="A288" t="str">
            <v xml:space="preserve">       3.</v>
          </cell>
          <cell r="C288" t="str">
            <v>Upah Pembantu Operator / Pmb.Sopir</v>
          </cell>
          <cell r="G288" t="str">
            <v>U2</v>
          </cell>
          <cell r="H288">
            <v>8571.4285714285706</v>
          </cell>
          <cell r="I288" t="str">
            <v>Rp./Jam</v>
          </cell>
        </row>
        <row r="289">
          <cell r="A289" t="str">
            <v xml:space="preserve">       4.</v>
          </cell>
          <cell r="C289" t="str">
            <v>Bahan Bakar Bensin</v>
          </cell>
          <cell r="G289" t="str">
            <v>Mb</v>
          </cell>
          <cell r="H289">
            <v>5160</v>
          </cell>
          <cell r="I289" t="str">
            <v>Liter</v>
          </cell>
        </row>
        <row r="290">
          <cell r="A290" t="str">
            <v xml:space="preserve">       5.</v>
          </cell>
          <cell r="C290" t="str">
            <v>Bahan Bakar Solar</v>
          </cell>
          <cell r="G290" t="str">
            <v>Ms</v>
          </cell>
          <cell r="H290">
            <v>5350</v>
          </cell>
          <cell r="I290" t="str">
            <v>Liter</v>
          </cell>
        </row>
        <row r="291">
          <cell r="A291" t="str">
            <v xml:space="preserve">       6.</v>
          </cell>
          <cell r="C291" t="str">
            <v>Minyak Pelumas</v>
          </cell>
          <cell r="G291" t="str">
            <v>Mp</v>
          </cell>
          <cell r="H291">
            <v>30000</v>
          </cell>
          <cell r="I291" t="str">
            <v>Liter</v>
          </cell>
        </row>
        <row r="292">
          <cell r="A292" t="str">
            <v xml:space="preserve">       7.</v>
          </cell>
          <cell r="C292" t="str">
            <v>PPN diperhitungkan pada lembar Rekapitulasi</v>
          </cell>
        </row>
        <row r="293">
          <cell r="C293" t="str">
            <v>Biaya Pekerjaan</v>
          </cell>
        </row>
        <row r="306">
          <cell r="BR306" t="str">
            <v xml:space="preserve"> Alat Baru</v>
          </cell>
        </row>
        <row r="307">
          <cell r="BR307">
            <v>464750000</v>
          </cell>
        </row>
        <row r="326">
          <cell r="BR326" t="str">
            <v xml:space="preserve"> Alat Baru</v>
          </cell>
        </row>
        <row r="327">
          <cell r="BR327">
            <v>171600000</v>
          </cell>
        </row>
        <row r="346">
          <cell r="BR346" t="str">
            <v xml:space="preserve"> Alat Baru</v>
          </cell>
        </row>
        <row r="347">
          <cell r="BR347">
            <v>238095000</v>
          </cell>
        </row>
        <row r="355">
          <cell r="A355" t="str">
            <v>URAIAN ANALISA ALAT</v>
          </cell>
        </row>
        <row r="358">
          <cell r="A358" t="str">
            <v>No.</v>
          </cell>
          <cell r="C358" t="str">
            <v>U R A I A N</v>
          </cell>
          <cell r="G358" t="str">
            <v>KODE</v>
          </cell>
          <cell r="H358" t="str">
            <v>KOEF.</v>
          </cell>
          <cell r="I358" t="str">
            <v>SATUAN</v>
          </cell>
          <cell r="J358" t="str">
            <v>KET.</v>
          </cell>
        </row>
        <row r="361">
          <cell r="A361" t="str">
            <v>A.</v>
          </cell>
          <cell r="C361" t="str">
            <v>URAIAN PERALATAN</v>
          </cell>
        </row>
        <row r="362">
          <cell r="A362" t="str">
            <v xml:space="preserve">       1.</v>
          </cell>
          <cell r="C362" t="str">
            <v>Jenis Peralatan</v>
          </cell>
          <cell r="G362" t="str">
            <v>CRANE 10-15 TON</v>
          </cell>
          <cell r="J362" t="str">
            <v>E07</v>
          </cell>
        </row>
        <row r="363">
          <cell r="A363" t="str">
            <v xml:space="preserve">       2.</v>
          </cell>
          <cell r="C363" t="str">
            <v>Tenaga</v>
          </cell>
          <cell r="G363" t="str">
            <v>Pw</v>
          </cell>
          <cell r="H363">
            <v>150</v>
          </cell>
          <cell r="I363" t="str">
            <v>HP</v>
          </cell>
        </row>
        <row r="364">
          <cell r="A364" t="str">
            <v xml:space="preserve">       3.</v>
          </cell>
          <cell r="C364" t="str">
            <v>Kapasitas</v>
          </cell>
          <cell r="G364" t="str">
            <v>Cp</v>
          </cell>
          <cell r="H364">
            <v>15</v>
          </cell>
          <cell r="I364" t="str">
            <v>Ton</v>
          </cell>
        </row>
        <row r="365">
          <cell r="A365" t="str">
            <v xml:space="preserve">       4.</v>
          </cell>
          <cell r="C365" t="str">
            <v>Alat Baru                :</v>
          </cell>
          <cell r="D365" t="str">
            <v xml:space="preserve">  a.  Umur Ekonomis</v>
          </cell>
          <cell r="G365" t="str">
            <v>A</v>
          </cell>
          <cell r="H365">
            <v>5</v>
          </cell>
          <cell r="I365" t="str">
            <v>Tahun</v>
          </cell>
        </row>
        <row r="366">
          <cell r="D366" t="str">
            <v xml:space="preserve">  b.  Jam Kerja Dalam 1 Tahun</v>
          </cell>
          <cell r="G366" t="str">
            <v>W</v>
          </cell>
          <cell r="H366">
            <v>2000</v>
          </cell>
          <cell r="I366" t="str">
            <v>Jam</v>
          </cell>
          <cell r="BR366" t="str">
            <v xml:space="preserve"> Alat Baru</v>
          </cell>
        </row>
        <row r="367">
          <cell r="D367" t="str">
            <v xml:space="preserve">  c.  Harga Alat</v>
          </cell>
          <cell r="G367" t="str">
            <v>B</v>
          </cell>
          <cell r="H367">
            <v>543400000</v>
          </cell>
          <cell r="I367" t="str">
            <v>Rupiah</v>
          </cell>
          <cell r="BR367">
            <v>250965000</v>
          </cell>
        </row>
        <row r="368">
          <cell r="A368" t="str">
            <v xml:space="preserve">       5.</v>
          </cell>
          <cell r="C368" t="str">
            <v>Alat Yang Dipakai  :</v>
          </cell>
          <cell r="D368" t="str">
            <v xml:space="preserve">  a.  Umur Ekonomis</v>
          </cell>
          <cell r="G368" t="str">
            <v>A'</v>
          </cell>
          <cell r="H368">
            <v>5</v>
          </cell>
          <cell r="I368" t="str">
            <v>Tahun</v>
          </cell>
          <cell r="J368" t="str">
            <v xml:space="preserve"> Alat Baru</v>
          </cell>
        </row>
        <row r="369">
          <cell r="D369" t="str">
            <v xml:space="preserve">  b.  Jam Kerja Dalam 1 Tahun </v>
          </cell>
          <cell r="G369" t="str">
            <v>W'</v>
          </cell>
          <cell r="H369">
            <v>2000</v>
          </cell>
          <cell r="I369" t="str">
            <v>Jam</v>
          </cell>
          <cell r="J369" t="str">
            <v xml:space="preserve"> Alat Baru</v>
          </cell>
        </row>
        <row r="370">
          <cell r="D370" t="str">
            <v xml:space="preserve">  c.  Harga Alat   (*)</v>
          </cell>
          <cell r="G370" t="str">
            <v>B'</v>
          </cell>
          <cell r="H370">
            <v>543400000</v>
          </cell>
          <cell r="I370" t="str">
            <v>Rupiah</v>
          </cell>
          <cell r="J370" t="str">
            <v xml:space="preserve"> Alat Baru</v>
          </cell>
        </row>
        <row r="372">
          <cell r="A372" t="str">
            <v>B.</v>
          </cell>
          <cell r="C372" t="str">
            <v>BIAYA PASTI PER JAM KERJA</v>
          </cell>
        </row>
        <row r="373">
          <cell r="A373" t="str">
            <v xml:space="preserve">       1.</v>
          </cell>
          <cell r="C373" t="str">
            <v>Nilai Sisa Alat</v>
          </cell>
          <cell r="D373" t="str">
            <v>=  10 % x B</v>
          </cell>
          <cell r="G373" t="str">
            <v>C</v>
          </cell>
          <cell r="H373">
            <v>54340000</v>
          </cell>
          <cell r="I373" t="str">
            <v>Rupiah</v>
          </cell>
        </row>
        <row r="375">
          <cell r="A375" t="str">
            <v xml:space="preserve">       2.</v>
          </cell>
          <cell r="C375" t="str">
            <v>Faktor Angsuran Modal    =</v>
          </cell>
          <cell r="E375" t="str">
            <v>i x (1 + i)^A'</v>
          </cell>
          <cell r="G375" t="str">
            <v>D</v>
          </cell>
          <cell r="H375">
            <v>0.33437970328961514</v>
          </cell>
          <cell r="I375" t="str">
            <v>-</v>
          </cell>
        </row>
        <row r="376">
          <cell r="E376" t="str">
            <v>(1 + i)^A' - 1</v>
          </cell>
        </row>
        <row r="377">
          <cell r="A377" t="str">
            <v xml:space="preserve">       3.</v>
          </cell>
          <cell r="C377" t="str">
            <v>Biaya Pasti per Jam  :</v>
          </cell>
        </row>
        <row r="378">
          <cell r="C378" t="str">
            <v>a.  Biaya Pengembalian Modal  =</v>
          </cell>
          <cell r="E378" t="str">
            <v>( B' - C ) x D</v>
          </cell>
          <cell r="G378" t="str">
            <v>E</v>
          </cell>
          <cell r="H378">
            <v>81765.868845409583</v>
          </cell>
          <cell r="I378" t="str">
            <v>Rupiah</v>
          </cell>
        </row>
        <row r="379">
          <cell r="E379" t="str">
            <v>W'</v>
          </cell>
        </row>
        <row r="381">
          <cell r="C381" t="str">
            <v>b.  Asuransi, dll =</v>
          </cell>
          <cell r="D381">
            <v>2E-3</v>
          </cell>
          <cell r="E381" t="str">
            <v xml:space="preserve">  x   B'</v>
          </cell>
          <cell r="G381" t="str">
            <v>F</v>
          </cell>
          <cell r="H381">
            <v>543.4</v>
          </cell>
          <cell r="I381" t="str">
            <v>Rupiah</v>
          </cell>
        </row>
        <row r="382">
          <cell r="E382" t="str">
            <v>W'</v>
          </cell>
        </row>
        <row r="384">
          <cell r="C384" t="str">
            <v>Biaya Pasti per Jam             =</v>
          </cell>
          <cell r="E384" t="str">
            <v>( E + F )</v>
          </cell>
          <cell r="G384" t="str">
            <v>G</v>
          </cell>
          <cell r="H384">
            <v>82309.268845409577</v>
          </cell>
          <cell r="I384" t="str">
            <v>Rupiah</v>
          </cell>
        </row>
        <row r="386">
          <cell r="A386" t="str">
            <v>C.</v>
          </cell>
          <cell r="C386" t="str">
            <v>BIAYA OPERASI PER JAM KERJA</v>
          </cell>
          <cell r="BR386" t="str">
            <v xml:space="preserve"> Alat Baru</v>
          </cell>
        </row>
        <row r="387">
          <cell r="BR387">
            <v>280280000</v>
          </cell>
        </row>
        <row r="388">
          <cell r="A388" t="str">
            <v xml:space="preserve">       1.</v>
          </cell>
          <cell r="C388" t="str">
            <v xml:space="preserve">Bahan Bakar  =  (0.125-0.175 Ltr/HP/Jam)   x Pw x Ms </v>
          </cell>
          <cell r="G388" t="str">
            <v>H</v>
          </cell>
          <cell r="H388">
            <v>100312.5</v>
          </cell>
          <cell r="I388" t="str">
            <v>Rupiah</v>
          </cell>
        </row>
        <row r="390">
          <cell r="A390" t="str">
            <v xml:space="preserve">       2.</v>
          </cell>
          <cell r="C390" t="str">
            <v>Pelumas         =  (0.01-0.02 Ltr/HP/Jam) x Pw x Mp</v>
          </cell>
          <cell r="G390" t="str">
            <v>I</v>
          </cell>
          <cell r="H390">
            <v>45000</v>
          </cell>
          <cell r="I390" t="str">
            <v>Rupiah</v>
          </cell>
        </row>
        <row r="392">
          <cell r="A392" t="str">
            <v xml:space="preserve">       3.</v>
          </cell>
          <cell r="C392" t="str">
            <v>Perawatan dan</v>
          </cell>
          <cell r="D392" t="str">
            <v>(12,5 % - 17,5 %)  x  B'</v>
          </cell>
          <cell r="G392" t="str">
            <v>K</v>
          </cell>
          <cell r="H392">
            <v>33962.5</v>
          </cell>
          <cell r="I392" t="str">
            <v>Rupiah</v>
          </cell>
        </row>
        <row r="393">
          <cell r="C393" t="str">
            <v xml:space="preserve">        perbaikan    =</v>
          </cell>
          <cell r="D393" t="str">
            <v>W'</v>
          </cell>
        </row>
        <row r="395">
          <cell r="A395" t="str">
            <v xml:space="preserve">       4.</v>
          </cell>
          <cell r="C395" t="str">
            <v>Operator</v>
          </cell>
          <cell r="D395" t="str">
            <v>=   ( 1  Orang / Jam )  x  U1</v>
          </cell>
          <cell r="G395" t="str">
            <v>L</v>
          </cell>
          <cell r="H395">
            <v>14285.714285714286</v>
          </cell>
          <cell r="I395" t="str">
            <v>Rupiah</v>
          </cell>
        </row>
        <row r="396">
          <cell r="A396" t="str">
            <v xml:space="preserve">       5.</v>
          </cell>
          <cell r="C396" t="str">
            <v>Pembantu Operator</v>
          </cell>
          <cell r="D396" t="str">
            <v>=   ( 1  Orang / Jam )  x  U2</v>
          </cell>
          <cell r="G396" t="str">
            <v>M</v>
          </cell>
          <cell r="H396">
            <v>8571.4285714285706</v>
          </cell>
          <cell r="I396" t="str">
            <v>Rupiah</v>
          </cell>
        </row>
        <row r="398">
          <cell r="C398" t="str">
            <v>Biaya Operasi per Jam        =</v>
          </cell>
          <cell r="E398" t="str">
            <v>(H+I+K+L+M)</v>
          </cell>
          <cell r="G398" t="str">
            <v>P</v>
          </cell>
          <cell r="H398">
            <v>202132.14285714287</v>
          </cell>
          <cell r="I398" t="str">
            <v>Rupiah</v>
          </cell>
        </row>
        <row r="400">
          <cell r="A400" t="str">
            <v>D.</v>
          </cell>
          <cell r="C400" t="str">
            <v>TOTAL BIAYA SEWA ALAT / JAM   =   ( G + P )</v>
          </cell>
          <cell r="G400" t="str">
            <v>S</v>
          </cell>
          <cell r="H400">
            <v>284441.41170255246</v>
          </cell>
          <cell r="I400" t="str">
            <v>Rupiah</v>
          </cell>
        </row>
        <row r="403">
          <cell r="A403" t="str">
            <v>E.</v>
          </cell>
          <cell r="C403" t="str">
            <v>LAIN - LAIN</v>
          </cell>
        </row>
        <row r="404">
          <cell r="A404" t="str">
            <v xml:space="preserve">       1.</v>
          </cell>
          <cell r="C404" t="str">
            <v>Tingkat Suku Bunga</v>
          </cell>
          <cell r="G404" t="str">
            <v>i</v>
          </cell>
          <cell r="H404">
            <v>20</v>
          </cell>
          <cell r="I404" t="str">
            <v>% / Tahun</v>
          </cell>
        </row>
        <row r="405">
          <cell r="A405" t="str">
            <v xml:space="preserve">       2.</v>
          </cell>
          <cell r="C405" t="str">
            <v>Upah Operator / Sopir</v>
          </cell>
          <cell r="G405" t="str">
            <v>U1</v>
          </cell>
          <cell r="H405">
            <v>14285.714285714286</v>
          </cell>
          <cell r="I405" t="str">
            <v>Rp./Jam</v>
          </cell>
        </row>
        <row r="406">
          <cell r="A406" t="str">
            <v xml:space="preserve">       3.</v>
          </cell>
          <cell r="C406" t="str">
            <v>Upah Pembantu Operator / Pmb.Sopir</v>
          </cell>
          <cell r="G406" t="str">
            <v>U2</v>
          </cell>
          <cell r="H406">
            <v>8571.4285714285706</v>
          </cell>
          <cell r="I406" t="str">
            <v>Rp./Jam</v>
          </cell>
          <cell r="BR406" t="str">
            <v xml:space="preserve"> Alat Baru</v>
          </cell>
        </row>
        <row r="407">
          <cell r="A407" t="str">
            <v xml:space="preserve">       4.</v>
          </cell>
          <cell r="C407" t="str">
            <v>Bahan Bakar Bensin</v>
          </cell>
          <cell r="G407" t="str">
            <v>Mb</v>
          </cell>
          <cell r="H407">
            <v>5160</v>
          </cell>
          <cell r="I407" t="str">
            <v>Liter</v>
          </cell>
          <cell r="BR407">
            <v>13728000</v>
          </cell>
        </row>
        <row r="408">
          <cell r="A408" t="str">
            <v xml:space="preserve">       5.</v>
          </cell>
          <cell r="C408" t="str">
            <v>Bahan Bakar Solar</v>
          </cell>
          <cell r="G408" t="str">
            <v>Ms</v>
          </cell>
          <cell r="H408">
            <v>5350</v>
          </cell>
          <cell r="I408" t="str">
            <v>Liter</v>
          </cell>
        </row>
        <row r="409">
          <cell r="A409" t="str">
            <v xml:space="preserve">       6.</v>
          </cell>
          <cell r="C409" t="str">
            <v>Minyak Pelumas</v>
          </cell>
          <cell r="G409" t="str">
            <v>Mp</v>
          </cell>
          <cell r="H409">
            <v>30000</v>
          </cell>
          <cell r="I409" t="str">
            <v>Liter</v>
          </cell>
        </row>
        <row r="410">
          <cell r="A410" t="str">
            <v xml:space="preserve">       7.</v>
          </cell>
          <cell r="C410" t="str">
            <v>PPN diperhitungkan pada lembar Rekapitulasi</v>
          </cell>
        </row>
        <row r="411">
          <cell r="C411" t="str">
            <v>Biaya Pekerjaan</v>
          </cell>
        </row>
        <row r="426">
          <cell r="BR426" t="str">
            <v xml:space="preserve"> Alat Baru</v>
          </cell>
        </row>
        <row r="427">
          <cell r="BR427">
            <v>450450000</v>
          </cell>
        </row>
        <row r="446">
          <cell r="BR446" t="str">
            <v xml:space="preserve"> Alat Baru</v>
          </cell>
        </row>
        <row r="447">
          <cell r="BR447">
            <v>12870000</v>
          </cell>
        </row>
        <row r="466">
          <cell r="BR466" t="str">
            <v xml:space="preserve"> Alat Baru</v>
          </cell>
        </row>
        <row r="467">
          <cell r="BR467">
            <v>94380000</v>
          </cell>
        </row>
        <row r="486">
          <cell r="BR486" t="str">
            <v xml:space="preserve"> Alat Baru</v>
          </cell>
        </row>
        <row r="487">
          <cell r="BR487">
            <v>50050000</v>
          </cell>
        </row>
        <row r="506">
          <cell r="BR506" t="str">
            <v xml:space="preserve"> Alat Baru</v>
          </cell>
        </row>
        <row r="507">
          <cell r="BR507">
            <v>18947500</v>
          </cell>
        </row>
        <row r="526">
          <cell r="BR526" t="str">
            <v xml:space="preserve"> Alat Baru</v>
          </cell>
        </row>
        <row r="527">
          <cell r="BR527">
            <v>18947500</v>
          </cell>
        </row>
        <row r="546">
          <cell r="BR546" t="str">
            <v xml:space="preserve"> Alat Baru</v>
          </cell>
        </row>
        <row r="547">
          <cell r="BR547">
            <v>103675000</v>
          </cell>
        </row>
        <row r="566">
          <cell r="BR566" t="str">
            <v xml:space="preserve"> Alat Baru</v>
          </cell>
        </row>
        <row r="567">
          <cell r="BR567">
            <v>114400000</v>
          </cell>
        </row>
        <row r="586">
          <cell r="BR586" t="str">
            <v xml:space="preserve"> Alat Baru</v>
          </cell>
        </row>
        <row r="587">
          <cell r="BR587">
            <v>242385000</v>
          </cell>
        </row>
        <row r="606">
          <cell r="BR606" t="str">
            <v xml:space="preserve"> Alat Baru</v>
          </cell>
        </row>
        <row r="607">
          <cell r="BR607">
            <v>79365000</v>
          </cell>
        </row>
        <row r="626">
          <cell r="BR626" t="str">
            <v xml:space="preserve"> Alat Baru</v>
          </cell>
        </row>
        <row r="627">
          <cell r="BR627">
            <v>650000000</v>
          </cell>
        </row>
        <row r="646">
          <cell r="BR646" t="str">
            <v xml:space="preserve"> Alat Baru</v>
          </cell>
        </row>
        <row r="647">
          <cell r="BR647">
            <v>15015000</v>
          </cell>
        </row>
        <row r="666">
          <cell r="BR666" t="str">
            <v xml:space="preserve"> Alat Baru</v>
          </cell>
        </row>
        <row r="667">
          <cell r="BR667">
            <v>1462500000</v>
          </cell>
        </row>
        <row r="697">
          <cell r="BR697" t="str">
            <v xml:space="preserve"> Alat Baru</v>
          </cell>
        </row>
        <row r="698">
          <cell r="BR698">
            <v>10725000</v>
          </cell>
        </row>
      </sheetData>
      <sheetData sheetId="17">
        <row r="117">
          <cell r="B117" t="str">
            <v>ITEM PEMBAYARAN NO.</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A1" t="str">
            <v>LAMPIRAN 4c PENAWARAN</v>
          </cell>
        </row>
        <row r="2">
          <cell r="A2" t="str">
            <v>ANALISA HARGA SATUAN PEMELIHARAAN DAN PERLINDUNGAN LALU LINTAS</v>
          </cell>
        </row>
        <row r="4">
          <cell r="A4" t="str">
            <v>Nama Peserta Lelang</v>
          </cell>
          <cell r="D4" t="str">
            <v>:</v>
          </cell>
          <cell r="E4" t="str">
            <v>PT. SUMBER BATU</v>
          </cell>
        </row>
        <row r="5">
          <cell r="A5" t="str">
            <v>Nama Kegiatan</v>
          </cell>
          <cell r="D5" t="str">
            <v>:</v>
          </cell>
          <cell r="E5" t="str">
            <v>ADB ETESP, Road and Bridge Component</v>
          </cell>
        </row>
        <row r="6">
          <cell r="A6" t="str">
            <v>Nama Paket</v>
          </cell>
          <cell r="D6" t="str">
            <v>:</v>
          </cell>
          <cell r="E6" t="str">
            <v>East Coast Road 1 (Km. 8,6 to Km. 86)</v>
          </cell>
        </row>
        <row r="7">
          <cell r="A7" t="str">
            <v>Item Pembayaran No.</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480</v>
          </cell>
        </row>
        <row r="18">
          <cell r="A18">
            <v>3</v>
          </cell>
          <cell r="C18" t="str">
            <v>Masa Pemeliharaan &amp; Perlindungan Lalin</v>
          </cell>
          <cell r="G18" t="str">
            <v>Hari</v>
          </cell>
          <cell r="H18">
            <v>360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6</v>
          </cell>
          <cell r="G24" t="str">
            <v>Org/hari</v>
          </cell>
          <cell r="H24">
            <v>2160</v>
          </cell>
          <cell r="I24">
            <v>5142</v>
          </cell>
          <cell r="J24">
            <v>11106720</v>
          </cell>
        </row>
        <row r="25">
          <cell r="A25">
            <v>2</v>
          </cell>
          <cell r="C25" t="str">
            <v>Pengendali kecepatan kendaraan</v>
          </cell>
          <cell r="F25">
            <v>6</v>
          </cell>
          <cell r="G25" t="str">
            <v>Org/hari</v>
          </cell>
          <cell r="H25">
            <v>2160</v>
          </cell>
          <cell r="I25">
            <v>5142</v>
          </cell>
          <cell r="J25">
            <v>11106720</v>
          </cell>
        </row>
        <row r="26">
          <cell r="A26">
            <v>3</v>
          </cell>
          <cell r="C26" t="str">
            <v>Pemimpin Regu (Mandor)</v>
          </cell>
          <cell r="F26">
            <v>2</v>
          </cell>
          <cell r="G26" t="str">
            <v>Org/hari</v>
          </cell>
          <cell r="H26">
            <v>720</v>
          </cell>
          <cell r="I26">
            <v>6857</v>
          </cell>
          <cell r="J26">
            <v>4937040</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195000</v>
          </cell>
          <cell r="J30">
            <v>390000</v>
          </cell>
        </row>
        <row r="31">
          <cell r="A31">
            <v>2</v>
          </cell>
          <cell r="C31" t="str">
            <v>Rambu lain (Batas kec., hati2, dll)</v>
          </cell>
          <cell r="G31" t="str">
            <v>Buah</v>
          </cell>
          <cell r="H31">
            <v>2</v>
          </cell>
          <cell r="I31">
            <v>195000</v>
          </cell>
          <cell r="J31">
            <v>390000</v>
          </cell>
        </row>
        <row r="32">
          <cell r="A32">
            <v>3</v>
          </cell>
          <cell r="C32" t="str">
            <v>Bendera Kuning/Hijau/Merah</v>
          </cell>
          <cell r="G32" t="str">
            <v>Buah</v>
          </cell>
          <cell r="H32">
            <v>2</v>
          </cell>
          <cell r="I32">
            <v>35000</v>
          </cell>
          <cell r="J32">
            <v>70000</v>
          </cell>
        </row>
        <row r="33">
          <cell r="A33">
            <v>4</v>
          </cell>
          <cell r="C33" t="str">
            <v>Barikade Kayu 1/2 lebar jalan</v>
          </cell>
          <cell r="G33" t="str">
            <v>Buah</v>
          </cell>
          <cell r="H33">
            <v>4</v>
          </cell>
          <cell r="I33">
            <v>265000</v>
          </cell>
          <cell r="J33">
            <v>1060000</v>
          </cell>
        </row>
        <row r="34">
          <cell r="A34">
            <v>5</v>
          </cell>
          <cell r="C34" t="str">
            <v>Traffic Cone, jumlah per lokasi  =</v>
          </cell>
          <cell r="F34">
            <v>4</v>
          </cell>
          <cell r="G34" t="str">
            <v>Buah</v>
          </cell>
          <cell r="H34">
            <v>4</v>
          </cell>
          <cell r="I34">
            <v>28000</v>
          </cell>
          <cell r="J34">
            <v>112000</v>
          </cell>
        </row>
        <row r="35">
          <cell r="A35">
            <v>6</v>
          </cell>
          <cell r="C35" t="str">
            <v>Bahan Cat Pantul + Pengencer + Kuas</v>
          </cell>
          <cell r="G35" t="str">
            <v>Set</v>
          </cell>
          <cell r="H35">
            <v>2</v>
          </cell>
          <cell r="I35">
            <v>100000</v>
          </cell>
          <cell r="J35">
            <v>200000</v>
          </cell>
        </row>
        <row r="36">
          <cell r="A36">
            <v>7</v>
          </cell>
          <cell r="C36" t="str">
            <v>Perlengkapan Keamanan Pekerja</v>
          </cell>
          <cell r="G36" t="str">
            <v>Set</v>
          </cell>
          <cell r="H36">
            <v>14</v>
          </cell>
          <cell r="I36">
            <v>20000</v>
          </cell>
          <cell r="J36">
            <v>280000</v>
          </cell>
        </row>
        <row r="37">
          <cell r="A37">
            <v>8</v>
          </cell>
          <cell r="C37" t="str">
            <v>Perlengkapan lainnya</v>
          </cell>
          <cell r="G37" t="str">
            <v>LS</v>
          </cell>
          <cell r="H37">
            <v>60</v>
          </cell>
          <cell r="I37">
            <v>200000</v>
          </cell>
          <cell r="J37">
            <v>12000000</v>
          </cell>
        </row>
        <row r="40">
          <cell r="C40" t="str">
            <v>Total Biaya Pemeliharaan &amp; Perlindungan Lalu Lintas</v>
          </cell>
          <cell r="J40">
            <v>41652480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sheetData sheetId="1"/>
      <sheetData sheetId="2"/>
      <sheetData sheetId="3"/>
      <sheetData sheetId="4"/>
      <sheetData sheetId="5"/>
      <sheetData sheetId="6">
        <row r="29">
          <cell r="G29">
            <v>65396000</v>
          </cell>
        </row>
        <row r="54">
          <cell r="G54">
            <v>5119291.8443368562</v>
          </cell>
        </row>
        <row r="78">
          <cell r="G78">
            <v>64614003.882596225</v>
          </cell>
        </row>
        <row r="91">
          <cell r="G91">
            <v>1798616.45</v>
          </cell>
        </row>
        <row r="108">
          <cell r="G108">
            <v>97614537.88512063</v>
          </cell>
        </row>
        <row r="162">
          <cell r="G162">
            <v>236478157.85497063</v>
          </cell>
        </row>
        <row r="291">
          <cell r="G291">
            <v>452710898.01791221</v>
          </cell>
        </row>
        <row r="351">
          <cell r="G351">
            <v>121279332.83255732</v>
          </cell>
        </row>
        <row r="377">
          <cell r="G377">
            <v>0</v>
          </cell>
        </row>
        <row r="388">
          <cell r="G388">
            <v>0</v>
          </cell>
        </row>
      </sheetData>
      <sheetData sheetId="7"/>
      <sheetData sheetId="8"/>
      <sheetData sheetId="9"/>
      <sheetData sheetId="10"/>
      <sheetData sheetId="11"/>
      <sheetData sheetId="12"/>
      <sheetData sheetId="13"/>
      <sheetData sheetId="14">
        <row r="8">
          <cell r="F8">
            <v>5138.8888888888887</v>
          </cell>
        </row>
        <row r="9">
          <cell r="F9">
            <v>6567.4603174603171</v>
          </cell>
        </row>
        <row r="10">
          <cell r="F10">
            <v>8710.3174603174593</v>
          </cell>
        </row>
        <row r="50">
          <cell r="F50">
            <v>208063.56380910322</v>
          </cell>
        </row>
        <row r="51">
          <cell r="F51">
            <v>208063.56380910322</v>
          </cell>
        </row>
        <row r="52">
          <cell r="F52">
            <v>1500</v>
          </cell>
        </row>
        <row r="57">
          <cell r="F57">
            <v>8911.4249999999993</v>
          </cell>
        </row>
        <row r="59">
          <cell r="F59">
            <v>6700</v>
          </cell>
        </row>
        <row r="60">
          <cell r="F60">
            <v>60000</v>
          </cell>
        </row>
        <row r="65">
          <cell r="F65">
            <v>138300</v>
          </cell>
        </row>
        <row r="68">
          <cell r="F68">
            <v>10000</v>
          </cell>
        </row>
        <row r="69">
          <cell r="F69">
            <v>640000</v>
          </cell>
        </row>
        <row r="76">
          <cell r="F76">
            <v>226304.65223849134</v>
          </cell>
        </row>
        <row r="77">
          <cell r="F77">
            <v>182530.5599586415</v>
          </cell>
        </row>
        <row r="88">
          <cell r="F88">
            <v>1108128.3755638339</v>
          </cell>
        </row>
        <row r="89">
          <cell r="F89">
            <v>10000</v>
          </cell>
        </row>
        <row r="96">
          <cell r="F96">
            <v>198200</v>
          </cell>
        </row>
        <row r="99">
          <cell r="F99">
            <v>802693.41450932017</v>
          </cell>
        </row>
        <row r="100">
          <cell r="F100">
            <v>10000</v>
          </cell>
        </row>
      </sheetData>
      <sheetData sheetId="15"/>
      <sheetData sheetId="16"/>
      <sheetData sheetId="17">
        <row r="9">
          <cell r="AW9">
            <v>284671.6755853208</v>
          </cell>
        </row>
        <row r="12">
          <cell r="AW12">
            <v>130075.70998960536</v>
          </cell>
        </row>
        <row r="13">
          <cell r="AW13">
            <v>74331.111111111095</v>
          </cell>
        </row>
        <row r="14">
          <cell r="AW14">
            <v>425896.81862418947</v>
          </cell>
        </row>
        <row r="15">
          <cell r="AW15">
            <v>222774.60941795213</v>
          </cell>
        </row>
        <row r="16">
          <cell r="AW16">
            <v>395645.63224722602</v>
          </cell>
        </row>
        <row r="17">
          <cell r="AW17">
            <v>402898.53344458557</v>
          </cell>
        </row>
        <row r="18">
          <cell r="AW18">
            <v>358362.41929821618</v>
          </cell>
        </row>
        <row r="20">
          <cell r="AW20">
            <v>381277.05814524565</v>
          </cell>
        </row>
        <row r="22">
          <cell r="AW22">
            <v>330641.79579491564</v>
          </cell>
        </row>
        <row r="23">
          <cell r="AW23">
            <v>162437.34706762209</v>
          </cell>
        </row>
        <row r="24">
          <cell r="AW24">
            <v>229211.93909600817</v>
          </cell>
        </row>
        <row r="26">
          <cell r="AW26">
            <v>243876.6695226187</v>
          </cell>
        </row>
        <row r="29">
          <cell r="AW29">
            <v>29257.599249508457</v>
          </cell>
        </row>
        <row r="30">
          <cell r="AW30">
            <v>208358.43374433499</v>
          </cell>
        </row>
        <row r="34">
          <cell r="AW34">
            <v>780435.29022121674</v>
          </cell>
        </row>
        <row r="36">
          <cell r="AW36">
            <v>375346.99781096372</v>
          </cell>
        </row>
        <row r="38">
          <cell r="AW38">
            <v>426547.52751240658</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
      <sheetName val="Rekap"/>
      <sheetName val="BOQ"/>
      <sheetName val="Div.1.1"/>
      <sheetName val="Div3 (2)"/>
      <sheetName val="Div7(1)"/>
      <sheetName val="Mobilisasi"/>
      <sheetName val="TIME SCHEDULE"/>
      <sheetName val="Sub Kontrak"/>
      <sheetName val="MPU"/>
      <sheetName val="Harga bhn dan upah"/>
      <sheetName val="Hrg ALAT"/>
      <sheetName val="SPEK TEKNIS"/>
      <sheetName val="Alat dan Bah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sheetData sheetId="10">
        <row r="9">
          <cell r="F9">
            <v>6986.5079365079364</v>
          </cell>
        </row>
        <row r="60">
          <cell r="F60">
            <v>8600</v>
          </cell>
        </row>
        <row r="72">
          <cell r="F72">
            <v>750000</v>
          </cell>
        </row>
      </sheetData>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angan"/>
      <sheetName val="REKAP JN45"/>
      <sheetName val="BOQ JN45"/>
      <sheetName val="ANSUNG"/>
      <sheetName val="Mob"/>
      <sheetName val="Rinc DeMob"/>
      <sheetName val="analisa"/>
      <sheetName val="Har Sat"/>
      <sheetName val="antek div2"/>
      <sheetName val="antek div-3"/>
      <sheetName val="antek div4"/>
      <sheetName val="antek div5"/>
      <sheetName val="antek div6"/>
      <sheetName val="antek div-7"/>
      <sheetName val="MPU"/>
      <sheetName val="pemRUTIN"/>
      <sheetName val="anlsMOS"/>
      <sheetName val="konfirmPCHBATU"/>
      <sheetName val="konfirmPCPASPAL"/>
      <sheetName val="konfirmPCPBETON"/>
      <sheetName val="PEKSUBKONT"/>
      <sheetName val="D-LAMP"/>
      <sheetName val="604"/>
      <sheetName val="606"/>
      <sheetName val="BAU"/>
      <sheetName val="daftar"/>
      <sheetName val="DASHBOARD"/>
    </sheetNames>
    <sheetDataSet>
      <sheetData sheetId="0" refreshError="1"/>
      <sheetData sheetId="1" refreshError="1"/>
      <sheetData sheetId="2" refreshError="1"/>
      <sheetData sheetId="3" refreshError="1"/>
      <sheetData sheetId="4" refreshError="1"/>
      <sheetData sheetId="5" refreshError="1"/>
      <sheetData sheetId="6" refreshError="1">
        <row r="39">
          <cell r="N39">
            <v>10233.49</v>
          </cell>
        </row>
        <row r="675">
          <cell r="N675">
            <v>419771.3</v>
          </cell>
        </row>
        <row r="1979">
          <cell r="N1979">
            <v>866581.12</v>
          </cell>
        </row>
        <row r="2496">
          <cell r="N2496" t="e">
            <v>#REF!</v>
          </cell>
        </row>
      </sheetData>
      <sheetData sheetId="7" refreshError="1">
        <row r="4">
          <cell r="N4">
            <v>1.0914999999999999</v>
          </cell>
        </row>
        <row r="7">
          <cell r="N7">
            <v>1</v>
          </cell>
        </row>
        <row r="28">
          <cell r="J28">
            <v>5625</v>
          </cell>
        </row>
        <row r="135">
          <cell r="J135">
            <v>121364</v>
          </cell>
        </row>
        <row r="144">
          <cell r="J144">
            <v>122797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ALAT (2)"/>
      <sheetName val="spek teknis"/>
      <sheetName val="IND"/>
      <sheetName val="srt"/>
      <sheetName val="selecsi"/>
      <sheetName val="SIMAK"/>
      <sheetName val="REKAP"/>
      <sheetName val="RAB"/>
      <sheetName val="SCHEDULE ITEM"/>
      <sheetName val="Jdw-alat (2)"/>
      <sheetName val="Jdw Bahan (2)"/>
      <sheetName val="Jdw Personil (2)"/>
      <sheetName val="MPU"/>
      <sheetName val="Sub-Kontr"/>
      <sheetName val="Asumsi Teknis"/>
      <sheetName val="anl teknis"/>
      <sheetName val="ANALISA"/>
      <sheetName val="ANALISA Rutin"/>
      <sheetName val="Anl Teknis Pem"/>
      <sheetName val="HARGA BAHAN"/>
      <sheetName val="ON SITE"/>
      <sheetName val="PLANT"/>
      <sheetName val="Peralatan"/>
      <sheetName val="LS MOBILISASI"/>
      <sheetName val="Informasi"/>
      <sheetName val="Analisa Quarry"/>
      <sheetName val="Agregat Halus &amp; Kasar"/>
      <sheetName val="Peralatan (2)"/>
      <sheetName val="harga manual"/>
      <sheetName val="Asumsi SCHEDLE"/>
      <sheetName val="Lokasi AMP"/>
      <sheetName val="KLAS A-BASE CAME"/>
      <sheetName val="KLAS B-BASE CAME"/>
      <sheetName val="KLAS C-BASE CAME"/>
      <sheetName val="SIMAK (2)"/>
      <sheetName val="1.8 Pemeliharaan"/>
      <sheetName val="TABEL-Alat"/>
      <sheetName val="PERSONIL INTI"/>
      <sheetName val="Struktur"/>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06">
          <cell r="BR306" t="str">
            <v xml:space="preserve"> Alat Baru</v>
          </cell>
        </row>
        <row r="307">
          <cell r="BR307">
            <v>715000000</v>
          </cell>
        </row>
        <row r="326">
          <cell r="BR326" t="str">
            <v xml:space="preserve"> Alat Baru</v>
          </cell>
        </row>
        <row r="327">
          <cell r="BR327">
            <v>264000000</v>
          </cell>
        </row>
        <row r="346">
          <cell r="BR346" t="str">
            <v xml:space="preserve"> Alat Baru</v>
          </cell>
        </row>
        <row r="347">
          <cell r="BR347">
            <v>366300000</v>
          </cell>
        </row>
        <row r="366">
          <cell r="BR366" t="str">
            <v xml:space="preserve"> Alat Baru</v>
          </cell>
        </row>
        <row r="367">
          <cell r="BR367">
            <v>386100000</v>
          </cell>
        </row>
        <row r="386">
          <cell r="BR386" t="str">
            <v xml:space="preserve"> Alat Baru</v>
          </cell>
        </row>
        <row r="387">
          <cell r="BR387">
            <v>431200000</v>
          </cell>
        </row>
        <row r="406">
          <cell r="BR406" t="str">
            <v xml:space="preserve"> Alat Baru</v>
          </cell>
        </row>
        <row r="407">
          <cell r="BR407">
            <v>21120000</v>
          </cell>
        </row>
        <row r="426">
          <cell r="BR426" t="str">
            <v xml:space="preserve"> Alat Baru</v>
          </cell>
        </row>
        <row r="427">
          <cell r="BR427">
            <v>693000000</v>
          </cell>
        </row>
        <row r="466">
          <cell r="BR466" t="str">
            <v xml:space="preserve"> Alat Baru</v>
          </cell>
        </row>
        <row r="467">
          <cell r="BR467">
            <v>145200000</v>
          </cell>
        </row>
        <row r="697">
          <cell r="BR697" t="str">
            <v xml:space="preserve"> Alat Baru</v>
          </cell>
        </row>
        <row r="698">
          <cell r="BR698">
            <v>16500000</v>
          </cell>
        </row>
      </sheetData>
      <sheetData sheetId="23"/>
      <sheetData sheetId="24"/>
      <sheetData sheetId="25"/>
      <sheetData sheetId="26"/>
      <sheetData sheetId="27">
        <row r="26">
          <cell r="R26" t="str">
            <v xml:space="preserve"> Alat Baru</v>
          </cell>
        </row>
        <row r="27">
          <cell r="R27">
            <v>276000000</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row r="30">
          <cell r="I30">
            <v>1816700270.55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ALAT (2)"/>
      <sheetName val="spek teknis"/>
      <sheetName val="IND"/>
      <sheetName val="srt"/>
      <sheetName val="selecsi"/>
      <sheetName val="SIMAK"/>
      <sheetName val="REKAP"/>
      <sheetName val="RAB"/>
      <sheetName val="SCHEDULE ITEM"/>
      <sheetName val="Jdw-alat (2)"/>
      <sheetName val="Jdw Bahan (2)"/>
      <sheetName val="Jdw Personil (2)"/>
      <sheetName val="MPU"/>
      <sheetName val="Sub-Kontr"/>
      <sheetName val="Asumsi Teknis"/>
      <sheetName val="anl teknis"/>
      <sheetName val="ANALISA"/>
      <sheetName val="ANALISA Rutin"/>
      <sheetName val="Anl Teknis Pem"/>
      <sheetName val="HARGA BAHAN"/>
      <sheetName val="ON SITE"/>
      <sheetName val="PLANT"/>
      <sheetName val="Peralatan"/>
      <sheetName val="LS MOBILISASI"/>
      <sheetName val="Informasi"/>
      <sheetName val="Analisa Quarry"/>
      <sheetName val="Agregat Halus &amp; Kasar"/>
      <sheetName val="Peralatan (2)"/>
      <sheetName val="harga manual"/>
      <sheetName val="Asumsi SCHEDLE"/>
      <sheetName val="Lokasi AMP"/>
      <sheetName val="KLAS A-BASE CAME"/>
      <sheetName val="KLAS B-BASE CAME"/>
      <sheetName val="KLAS C-BASE CAME"/>
      <sheetName val="SIMAK (2)"/>
      <sheetName val="1.8 Pemeliharaan"/>
      <sheetName val="TABEL-Alat"/>
      <sheetName val="PERSONIL INTI"/>
      <sheetName val="Struktur"/>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6">
          <cell r="R26" t="str">
            <v xml:space="preserve"> Alat Baru</v>
          </cell>
        </row>
        <row r="27">
          <cell r="R27">
            <v>276000000</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Mobilisasi"/>
      <sheetName val="BOQ"/>
      <sheetName val="schedule"/>
      <sheetName val="4-Basic Price"/>
      <sheetName val="5-ALAT(1)"/>
      <sheetName val="Div3"/>
      <sheetName val="Div4"/>
      <sheetName val="Div5"/>
      <sheetName val="Div6"/>
      <sheetName val="Div7(1)"/>
      <sheetName val="Div7(2)"/>
      <sheetName val="MPU"/>
      <sheetName val="DAFTAR ALAT &amp; PERSONIL"/>
      <sheetName val="Sub Kontrak"/>
    </sheetNames>
    <sheetDataSet>
      <sheetData sheetId="0" refreshError="1"/>
      <sheetData sheetId="1" refreshError="1"/>
      <sheetData sheetId="2" refreshError="1"/>
      <sheetData sheetId="3" refreshError="1"/>
      <sheetData sheetId="4">
        <row r="57">
          <cell r="F57">
            <v>8911.4249999999993</v>
          </cell>
        </row>
        <row r="69">
          <cell r="F69">
            <v>640000</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sheetData>
      <sheetData sheetId="4"/>
      <sheetData sheetId="5"/>
      <sheetData sheetId="6"/>
      <sheetData sheetId="7"/>
      <sheetData sheetId="8"/>
      <sheetData sheetId="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sheetData>
      <sheetData sheetId="5">
        <row r="9">
          <cell r="U9" t="str">
            <v>FORM LMK  : 3</v>
          </cell>
        </row>
        <row r="10">
          <cell r="U10" t="str">
            <v>LEMBAR      : 3</v>
          </cell>
        </row>
        <row r="12">
          <cell r="B12" t="str">
            <v>IV</v>
          </cell>
          <cell r="C12" t="str">
            <v>KEMAJUAN PRESTASI PEKERJAAN</v>
          </cell>
        </row>
        <row r="13">
          <cell r="C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row>
        <row r="22">
          <cell r="B22">
            <v>1</v>
          </cell>
          <cell r="J22"/>
          <cell r="L22"/>
          <cell r="M22"/>
          <cell r="N22"/>
          <cell r="O22"/>
          <cell r="P22"/>
          <cell r="Q22"/>
          <cell r="T22"/>
          <cell r="U22"/>
        </row>
        <row r="23">
          <cell r="B23">
            <v>2</v>
          </cell>
          <cell r="J23"/>
          <cell r="L23"/>
          <cell r="M23"/>
          <cell r="N23"/>
          <cell r="O23"/>
          <cell r="P23"/>
          <cell r="Q23"/>
          <cell r="T23"/>
          <cell r="U23"/>
        </row>
        <row r="24">
          <cell r="B24">
            <v>3</v>
          </cell>
          <cell r="J24"/>
          <cell r="L24"/>
          <cell r="M24"/>
          <cell r="N24"/>
          <cell r="O24"/>
          <cell r="P24"/>
          <cell r="Q24"/>
          <cell r="T24"/>
          <cell r="U24"/>
        </row>
        <row r="25">
          <cell r="B25">
            <v>4</v>
          </cell>
          <cell r="J25"/>
          <cell r="L25"/>
          <cell r="M25"/>
          <cell r="N25"/>
          <cell r="O25"/>
          <cell r="P25"/>
          <cell r="Q25"/>
          <cell r="T25"/>
          <cell r="U25"/>
        </row>
        <row r="26">
          <cell r="B26">
            <v>5</v>
          </cell>
          <cell r="J26"/>
          <cell r="L26"/>
          <cell r="M26"/>
          <cell r="N26"/>
          <cell r="O26"/>
          <cell r="P26"/>
          <cell r="Q26"/>
          <cell r="T26"/>
          <cell r="U26"/>
        </row>
        <row r="27">
          <cell r="B27">
            <v>6</v>
          </cell>
          <cell r="J27"/>
          <cell r="L27"/>
          <cell r="M27"/>
          <cell r="N27"/>
          <cell r="O27"/>
          <cell r="P27"/>
          <cell r="Q27"/>
          <cell r="T27"/>
          <cell r="U27"/>
        </row>
        <row r="28">
          <cell r="B28">
            <v>7</v>
          </cell>
          <cell r="J28"/>
          <cell r="L28"/>
          <cell r="M28"/>
          <cell r="N28"/>
          <cell r="O28"/>
          <cell r="P28"/>
          <cell r="Q28"/>
          <cell r="T28"/>
          <cell r="U28"/>
        </row>
        <row r="29">
          <cell r="B29">
            <v>8</v>
          </cell>
          <cell r="J29"/>
          <cell r="L29"/>
          <cell r="M29"/>
          <cell r="N29"/>
          <cell r="O29"/>
          <cell r="P29"/>
          <cell r="Q29"/>
          <cell r="T29"/>
          <cell r="U29"/>
        </row>
        <row r="30">
          <cell r="B30">
            <v>9</v>
          </cell>
          <cell r="J30"/>
          <cell r="L30"/>
          <cell r="M30"/>
          <cell r="N30"/>
          <cell r="O30"/>
          <cell r="P30"/>
          <cell r="Q30"/>
          <cell r="T30"/>
          <cell r="U30"/>
        </row>
        <row r="31">
          <cell r="B31">
            <v>10</v>
          </cell>
          <cell r="J31"/>
          <cell r="L31"/>
          <cell r="M31"/>
          <cell r="N31"/>
          <cell r="O31"/>
          <cell r="P31"/>
          <cell r="Q31"/>
          <cell r="T31"/>
          <cell r="U31"/>
        </row>
        <row r="32">
          <cell r="B32">
            <v>11</v>
          </cell>
          <cell r="J32"/>
          <cell r="L32"/>
          <cell r="M32"/>
          <cell r="N32"/>
          <cell r="O32"/>
          <cell r="P32"/>
          <cell r="Q32"/>
          <cell r="T32"/>
          <cell r="U32"/>
        </row>
        <row r="33">
          <cell r="B33">
            <v>12</v>
          </cell>
          <cell r="J33"/>
          <cell r="L33"/>
          <cell r="M33"/>
          <cell r="N33"/>
          <cell r="O33"/>
          <cell r="P33"/>
          <cell r="Q33"/>
          <cell r="T33"/>
          <cell r="U33"/>
        </row>
        <row r="34">
          <cell r="B34">
            <v>13</v>
          </cell>
          <cell r="J34"/>
          <cell r="L34"/>
          <cell r="M34"/>
          <cell r="N34"/>
          <cell r="O34"/>
          <cell r="P34"/>
          <cell r="Q34"/>
          <cell r="T34"/>
          <cell r="U34"/>
        </row>
        <row r="35">
          <cell r="B35">
            <v>14</v>
          </cell>
          <cell r="J35"/>
          <cell r="L35"/>
          <cell r="M35"/>
          <cell r="N35"/>
          <cell r="O35"/>
          <cell r="P35"/>
          <cell r="Q35"/>
          <cell r="T35"/>
          <cell r="U35"/>
        </row>
        <row r="36">
          <cell r="B36">
            <v>15</v>
          </cell>
          <cell r="J36"/>
          <cell r="L36"/>
          <cell r="M36"/>
          <cell r="N36"/>
          <cell r="O36"/>
          <cell r="P36"/>
          <cell r="Q36"/>
          <cell r="T36"/>
          <cell r="U36"/>
        </row>
        <row r="37">
          <cell r="B37">
            <v>16</v>
          </cell>
          <cell r="J37"/>
          <cell r="L37"/>
          <cell r="M37"/>
          <cell r="N37"/>
          <cell r="O37"/>
          <cell r="P37"/>
          <cell r="Q37"/>
          <cell r="T37"/>
          <cell r="U37"/>
        </row>
        <row r="38">
          <cell r="B38">
            <v>17</v>
          </cell>
          <cell r="J38"/>
          <cell r="L38"/>
          <cell r="M38"/>
          <cell r="N38"/>
          <cell r="O38"/>
          <cell r="P38"/>
          <cell r="Q38"/>
          <cell r="T38"/>
          <cell r="U38"/>
        </row>
        <row r="39">
          <cell r="B39">
            <v>18</v>
          </cell>
          <cell r="J39"/>
          <cell r="L39"/>
          <cell r="M39"/>
          <cell r="N39"/>
          <cell r="O39"/>
          <cell r="P39"/>
          <cell r="Q39"/>
          <cell r="T39"/>
          <cell r="U39"/>
        </row>
        <row r="40">
          <cell r="B40">
            <v>19</v>
          </cell>
          <cell r="J40"/>
          <cell r="L40"/>
          <cell r="M40"/>
          <cell r="N40"/>
          <cell r="O40"/>
          <cell r="P40"/>
          <cell r="Q40"/>
          <cell r="T40"/>
          <cell r="U40"/>
        </row>
        <row r="41">
          <cell r="B41">
            <v>20</v>
          </cell>
          <cell r="J41"/>
          <cell r="L41"/>
          <cell r="M41"/>
          <cell r="N41"/>
          <cell r="O41"/>
          <cell r="P41"/>
          <cell r="Q41"/>
          <cell r="T41"/>
          <cell r="U41"/>
        </row>
        <row r="42">
          <cell r="B42">
            <v>21</v>
          </cell>
          <cell r="J42"/>
          <cell r="L42"/>
          <cell r="M42"/>
          <cell r="N42"/>
          <cell r="O42"/>
          <cell r="P42"/>
          <cell r="Q42"/>
          <cell r="T42"/>
          <cell r="U42"/>
        </row>
        <row r="43">
          <cell r="B43">
            <v>22</v>
          </cell>
          <cell r="J43"/>
          <cell r="L43"/>
          <cell r="M43"/>
          <cell r="N43"/>
          <cell r="O43"/>
          <cell r="P43"/>
          <cell r="Q43"/>
          <cell r="T43"/>
          <cell r="U43"/>
        </row>
        <row r="44">
          <cell r="B44">
            <v>23</v>
          </cell>
          <cell r="J44"/>
          <cell r="L44"/>
          <cell r="M44"/>
          <cell r="N44"/>
          <cell r="O44"/>
          <cell r="P44"/>
          <cell r="Q44"/>
          <cell r="T44"/>
          <cell r="U44"/>
        </row>
        <row r="45">
          <cell r="B45">
            <v>24</v>
          </cell>
          <cell r="J45"/>
          <cell r="L45"/>
          <cell r="M45"/>
          <cell r="N45"/>
          <cell r="O45"/>
          <cell r="P45"/>
          <cell r="Q45"/>
          <cell r="T45"/>
          <cell r="U45"/>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sheetData>
      <sheetData sheetId="6">
        <row r="1">
          <cell r="J1" t="str">
            <v>FORM LMK  : 4</v>
          </cell>
        </row>
      </sheetData>
      <sheetData sheetId="7">
        <row r="1">
          <cell r="N1" t="str">
            <v>FORM LMK  : 5</v>
          </cell>
        </row>
      </sheetData>
      <sheetData sheetId="8"/>
      <sheetData sheetId="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row>
        <row r="58">
          <cell r="F58" t="str">
            <v>B. PERIODE LAPORAN</v>
          </cell>
        </row>
        <row r="59">
          <cell r="G59" t="str">
            <v>Tanggal</v>
          </cell>
          <cell r="L59" t="str">
            <v>:</v>
          </cell>
          <cell r="M59" t="str">
            <v>Diisi tanggal dari hari terakhir periode LMK yang bersesuaian ( saat ini )</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row>
        <row r="10">
          <cell r="U10" t="str">
            <v>LEMBAR      : 3</v>
          </cell>
        </row>
        <row r="12">
          <cell r="B12" t="str">
            <v>IV</v>
          </cell>
          <cell r="C12" t="str">
            <v>KEMAJUAN PRESTASI PEKERJAAN</v>
          </cell>
        </row>
        <row r="13">
          <cell r="C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row>
        <row r="22">
          <cell r="B22">
            <v>1</v>
          </cell>
          <cell r="J22"/>
          <cell r="L22"/>
          <cell r="M22"/>
          <cell r="N22"/>
          <cell r="O22"/>
          <cell r="P22"/>
          <cell r="Q22"/>
          <cell r="T22"/>
          <cell r="U22"/>
        </row>
        <row r="23">
          <cell r="B23">
            <v>2</v>
          </cell>
          <cell r="J23"/>
          <cell r="L23"/>
          <cell r="M23"/>
          <cell r="N23"/>
          <cell r="O23"/>
          <cell r="P23"/>
          <cell r="Q23"/>
          <cell r="T23"/>
          <cell r="U23"/>
        </row>
        <row r="24">
          <cell r="B24">
            <v>3</v>
          </cell>
          <cell r="J24"/>
          <cell r="L24"/>
          <cell r="M24"/>
          <cell r="N24"/>
          <cell r="O24"/>
          <cell r="P24"/>
          <cell r="Q24"/>
          <cell r="T24"/>
          <cell r="U24"/>
        </row>
        <row r="25">
          <cell r="B25">
            <v>4</v>
          </cell>
          <cell r="J25"/>
          <cell r="L25"/>
          <cell r="M25"/>
          <cell r="N25"/>
          <cell r="O25"/>
          <cell r="P25"/>
          <cell r="Q25"/>
          <cell r="T25"/>
          <cell r="U25"/>
        </row>
        <row r="26">
          <cell r="B26">
            <v>5</v>
          </cell>
          <cell r="J26"/>
          <cell r="L26"/>
          <cell r="M26"/>
          <cell r="N26"/>
          <cell r="O26"/>
          <cell r="P26"/>
          <cell r="Q26"/>
          <cell r="T26"/>
          <cell r="U26"/>
        </row>
        <row r="27">
          <cell r="B27">
            <v>6</v>
          </cell>
          <cell r="J27"/>
          <cell r="L27"/>
          <cell r="M27"/>
          <cell r="N27"/>
          <cell r="O27"/>
          <cell r="P27"/>
          <cell r="Q27"/>
          <cell r="T27"/>
          <cell r="U27"/>
        </row>
        <row r="28">
          <cell r="B28">
            <v>7</v>
          </cell>
          <cell r="J28"/>
          <cell r="L28"/>
          <cell r="M28"/>
          <cell r="N28"/>
          <cell r="O28"/>
          <cell r="P28"/>
          <cell r="Q28"/>
          <cell r="T28"/>
          <cell r="U28"/>
        </row>
        <row r="29">
          <cell r="B29">
            <v>8</v>
          </cell>
          <cell r="J29"/>
          <cell r="L29"/>
          <cell r="M29"/>
          <cell r="N29"/>
          <cell r="O29"/>
          <cell r="P29"/>
          <cell r="Q29"/>
          <cell r="T29"/>
          <cell r="U29"/>
        </row>
        <row r="30">
          <cell r="B30">
            <v>9</v>
          </cell>
          <cell r="J30"/>
          <cell r="L30"/>
          <cell r="M30"/>
          <cell r="N30"/>
          <cell r="O30"/>
          <cell r="P30"/>
          <cell r="Q30"/>
          <cell r="T30"/>
          <cell r="U30"/>
        </row>
        <row r="31">
          <cell r="B31">
            <v>10</v>
          </cell>
          <cell r="J31"/>
          <cell r="L31"/>
          <cell r="M31"/>
          <cell r="N31"/>
          <cell r="O31"/>
          <cell r="P31"/>
          <cell r="Q31"/>
          <cell r="T31"/>
          <cell r="U31"/>
        </row>
        <row r="32">
          <cell r="B32">
            <v>11</v>
          </cell>
          <cell r="J32"/>
          <cell r="L32"/>
          <cell r="M32"/>
          <cell r="N32"/>
          <cell r="O32"/>
          <cell r="P32"/>
          <cell r="Q32"/>
          <cell r="T32"/>
          <cell r="U32"/>
        </row>
        <row r="33">
          <cell r="B33">
            <v>12</v>
          </cell>
          <cell r="J33"/>
          <cell r="L33"/>
          <cell r="M33"/>
          <cell r="N33"/>
          <cell r="O33"/>
          <cell r="P33"/>
          <cell r="Q33"/>
          <cell r="T33"/>
          <cell r="U33"/>
        </row>
        <row r="34">
          <cell r="B34">
            <v>13</v>
          </cell>
          <cell r="J34"/>
          <cell r="L34"/>
          <cell r="M34"/>
          <cell r="N34"/>
          <cell r="O34"/>
          <cell r="P34"/>
          <cell r="Q34"/>
          <cell r="T34"/>
          <cell r="U34"/>
        </row>
        <row r="35">
          <cell r="B35">
            <v>14</v>
          </cell>
          <cell r="J35"/>
          <cell r="L35"/>
          <cell r="M35"/>
          <cell r="N35"/>
          <cell r="O35"/>
          <cell r="P35"/>
          <cell r="Q35"/>
          <cell r="T35"/>
          <cell r="U35"/>
        </row>
        <row r="36">
          <cell r="B36">
            <v>15</v>
          </cell>
          <cell r="J36"/>
          <cell r="L36"/>
          <cell r="M36"/>
          <cell r="N36"/>
          <cell r="O36"/>
          <cell r="P36"/>
          <cell r="Q36"/>
          <cell r="T36"/>
          <cell r="U36"/>
        </row>
        <row r="37">
          <cell r="B37">
            <v>16</v>
          </cell>
          <cell r="J37"/>
          <cell r="L37"/>
          <cell r="M37"/>
          <cell r="N37"/>
          <cell r="O37"/>
          <cell r="P37"/>
          <cell r="Q37"/>
          <cell r="T37"/>
          <cell r="U37"/>
        </row>
        <row r="38">
          <cell r="B38">
            <v>17</v>
          </cell>
          <cell r="J38"/>
          <cell r="L38"/>
          <cell r="M38"/>
          <cell r="N38"/>
          <cell r="O38"/>
          <cell r="P38"/>
          <cell r="Q38"/>
          <cell r="T38"/>
          <cell r="U38"/>
        </row>
        <row r="39">
          <cell r="B39">
            <v>18</v>
          </cell>
          <cell r="J39"/>
          <cell r="L39"/>
          <cell r="M39"/>
          <cell r="N39"/>
          <cell r="O39"/>
          <cell r="P39"/>
          <cell r="Q39"/>
          <cell r="T39"/>
          <cell r="U39"/>
        </row>
        <row r="40">
          <cell r="B40">
            <v>19</v>
          </cell>
          <cell r="J40"/>
          <cell r="L40"/>
          <cell r="M40"/>
          <cell r="N40"/>
          <cell r="O40"/>
          <cell r="P40"/>
          <cell r="Q40"/>
          <cell r="T40"/>
          <cell r="U40"/>
        </row>
        <row r="41">
          <cell r="B41">
            <v>20</v>
          </cell>
          <cell r="J41"/>
          <cell r="L41"/>
          <cell r="M41"/>
          <cell r="N41"/>
          <cell r="O41"/>
          <cell r="P41"/>
          <cell r="Q41"/>
          <cell r="T41"/>
          <cell r="U41"/>
        </row>
        <row r="42">
          <cell r="B42">
            <v>21</v>
          </cell>
          <cell r="J42"/>
          <cell r="L42"/>
          <cell r="M42"/>
          <cell r="N42"/>
          <cell r="O42"/>
          <cell r="P42"/>
          <cell r="Q42"/>
          <cell r="T42"/>
          <cell r="U42"/>
        </row>
        <row r="43">
          <cell r="B43">
            <v>22</v>
          </cell>
          <cell r="J43"/>
          <cell r="L43"/>
          <cell r="M43"/>
          <cell r="N43"/>
          <cell r="O43"/>
          <cell r="P43"/>
          <cell r="Q43"/>
          <cell r="T43"/>
          <cell r="U43"/>
        </row>
        <row r="44">
          <cell r="B44">
            <v>23</v>
          </cell>
          <cell r="J44"/>
          <cell r="L44"/>
          <cell r="M44"/>
          <cell r="N44"/>
          <cell r="O44"/>
          <cell r="P44"/>
          <cell r="Q44"/>
          <cell r="T44"/>
          <cell r="U44"/>
        </row>
        <row r="45">
          <cell r="B45">
            <v>24</v>
          </cell>
          <cell r="J45"/>
          <cell r="L45"/>
          <cell r="M45"/>
          <cell r="N45"/>
          <cell r="O45"/>
          <cell r="P45"/>
          <cell r="Q45"/>
          <cell r="T45"/>
          <cell r="U45"/>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 sheetId="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sheetData sheetId="15"/>
      <sheetData sheetId="16"/>
      <sheetData sheetId="17" refreshError="1"/>
      <sheetData sheetId="18" refreshError="1"/>
      <sheetData sheetId="19"/>
      <sheetData sheetId="20" refreshError="1">
        <row r="1">
          <cell r="A1" t="str">
            <v>LAMPIRAN 4c PENAWARAN</v>
          </cell>
        </row>
        <row r="2">
          <cell r="A2" t="str">
            <v>ANALISA HARGA SATUAN PEMELIHARAAN DAN PERLINDUNGAN LALU LINTAS</v>
          </cell>
        </row>
        <row r="4">
          <cell r="A4" t="str">
            <v>Nama Penawar</v>
          </cell>
          <cell r="D4" t="str">
            <v>:</v>
          </cell>
          <cell r="E4" t="str">
            <v>PT. RYAN PERMATA INDAH</v>
          </cell>
        </row>
        <row r="5">
          <cell r="A5" t="str">
            <v>Nama Kegiatan</v>
          </cell>
          <cell r="D5" t="str">
            <v>:</v>
          </cell>
          <cell r="E5" t="str">
            <v>SNVT Pemeliharaan Jalan dan Jembatan Provinsi NAD</v>
          </cell>
        </row>
        <row r="6">
          <cell r="A6" t="str">
            <v>Nama Paket</v>
          </cell>
          <cell r="D6" t="str">
            <v>:</v>
          </cell>
          <cell r="E6" t="str">
            <v>Pemeliharaan Berkala Ruas Jalan Banda Aceh (Jln T Chik Ditiro) - Lambaro</v>
          </cell>
        </row>
        <row r="7">
          <cell r="A7" t="str">
            <v>Nomor Mata Pembayaran</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180</v>
          </cell>
        </row>
        <row r="18">
          <cell r="A18">
            <v>3</v>
          </cell>
          <cell r="C18" t="str">
            <v>Masa Pemeliharaan &amp; Perlindungan Lalin</v>
          </cell>
          <cell r="G18" t="str">
            <v>Hari</v>
          </cell>
          <cell r="H18">
            <v>180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2</v>
          </cell>
          <cell r="G24" t="str">
            <v>Org/hari</v>
          </cell>
          <cell r="H24">
            <v>360</v>
          </cell>
          <cell r="I24">
            <v>5714.2857142857147</v>
          </cell>
          <cell r="J24">
            <v>2057142.8571428573</v>
          </cell>
        </row>
        <row r="25">
          <cell r="A25">
            <v>2</v>
          </cell>
          <cell r="C25" t="str">
            <v>Pengendali kecepatan kendaraan</v>
          </cell>
          <cell r="F25">
            <v>2</v>
          </cell>
          <cell r="G25" t="str">
            <v>Org/hari</v>
          </cell>
          <cell r="H25">
            <v>360</v>
          </cell>
          <cell r="I25">
            <v>5714.2857142857147</v>
          </cell>
          <cell r="J25">
            <v>2057142.8571428573</v>
          </cell>
        </row>
        <row r="26">
          <cell r="A26">
            <v>3</v>
          </cell>
          <cell r="C26" t="str">
            <v>Pemimpin Regu (Mandor)</v>
          </cell>
          <cell r="F26">
            <v>1</v>
          </cell>
          <cell r="G26" t="str">
            <v>Org/hari</v>
          </cell>
          <cell r="H26">
            <v>180</v>
          </cell>
          <cell r="I26">
            <v>6428.5714285714284</v>
          </cell>
          <cell r="J26">
            <v>1157142.857142857</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100000</v>
          </cell>
          <cell r="J30">
            <v>200000</v>
          </cell>
        </row>
        <row r="31">
          <cell r="A31">
            <v>2</v>
          </cell>
          <cell r="C31" t="str">
            <v>Rambu lain (Batas kec., hati2, dll)</v>
          </cell>
          <cell r="G31" t="str">
            <v>Buah</v>
          </cell>
          <cell r="H31">
            <v>2</v>
          </cell>
          <cell r="I31">
            <v>100000</v>
          </cell>
          <cell r="J31">
            <v>200000</v>
          </cell>
        </row>
        <row r="32">
          <cell r="A32">
            <v>3</v>
          </cell>
          <cell r="C32" t="str">
            <v>Bendera Kuning/Hijau/Merah</v>
          </cell>
          <cell r="G32" t="str">
            <v>Buah</v>
          </cell>
          <cell r="H32">
            <v>2</v>
          </cell>
          <cell r="I32">
            <v>25000</v>
          </cell>
          <cell r="J32">
            <v>50000</v>
          </cell>
        </row>
        <row r="33">
          <cell r="A33">
            <v>4</v>
          </cell>
          <cell r="C33" t="str">
            <v>Barikade Kayu 1/2 lebar jalan</v>
          </cell>
          <cell r="G33" t="str">
            <v>Buah</v>
          </cell>
          <cell r="H33">
            <v>4</v>
          </cell>
          <cell r="I33">
            <v>150000</v>
          </cell>
          <cell r="J33">
            <v>600000</v>
          </cell>
        </row>
        <row r="34">
          <cell r="A34">
            <v>5</v>
          </cell>
          <cell r="C34" t="str">
            <v>Traffic Cone, jumlah per lokasi  =</v>
          </cell>
          <cell r="F34">
            <v>4</v>
          </cell>
          <cell r="G34" t="str">
            <v>Buah</v>
          </cell>
          <cell r="H34">
            <v>4</v>
          </cell>
          <cell r="I34">
            <v>25000</v>
          </cell>
          <cell r="J34">
            <v>100000</v>
          </cell>
        </row>
        <row r="35">
          <cell r="A35">
            <v>6</v>
          </cell>
          <cell r="C35" t="str">
            <v>Bahan Cat Pantul + Pengencer + Kuas</v>
          </cell>
          <cell r="G35" t="str">
            <v>Set</v>
          </cell>
          <cell r="H35">
            <v>2</v>
          </cell>
          <cell r="I35">
            <v>50000</v>
          </cell>
          <cell r="J35">
            <v>100000</v>
          </cell>
        </row>
        <row r="36">
          <cell r="A36">
            <v>7</v>
          </cell>
          <cell r="C36" t="str">
            <v>Perlengkapan Keamanan Pekerja</v>
          </cell>
          <cell r="G36" t="str">
            <v>Set</v>
          </cell>
          <cell r="H36">
            <v>5</v>
          </cell>
          <cell r="I36">
            <v>20000</v>
          </cell>
          <cell r="J36">
            <v>100000</v>
          </cell>
        </row>
        <row r="37">
          <cell r="A37">
            <v>8</v>
          </cell>
          <cell r="C37" t="str">
            <v>Perlengkapan lainnya</v>
          </cell>
          <cell r="G37" t="str">
            <v>LS</v>
          </cell>
          <cell r="H37">
            <v>60</v>
          </cell>
          <cell r="I37">
            <v>30000</v>
          </cell>
          <cell r="J37">
            <v>1800000</v>
          </cell>
        </row>
        <row r="40">
          <cell r="C40" t="str">
            <v>Total Biaya Pemeliharaan &amp; Perlindungan Lalu Lintas</v>
          </cell>
          <cell r="J40">
            <v>8421428.5714285709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lat"/>
      <sheetName val="METODE"/>
      <sheetName val="ANALISA"/>
      <sheetName val="HS"/>
      <sheetName val="uraianaspal"/>
      <sheetName val="uraianII_VIII"/>
      <sheetName val="uraianIX"/>
      <sheetName val="UraianX"/>
      <sheetName val="bahan"/>
      <sheetName val="kaputama"/>
      <sheetName val="PRODBAHAN"/>
      <sheetName val="quarry"/>
      <sheetName val="satbahan"/>
      <sheetName val="Sheet2"/>
      <sheetName val="satalat"/>
      <sheetName val="pldt"/>
    </sheetNames>
    <sheetDataSet>
      <sheetData sheetId="0" refreshError="1">
        <row r="10">
          <cell r="G10">
            <v>1000</v>
          </cell>
        </row>
      </sheetData>
      <sheetData sheetId="1" refreshError="1">
        <row r="16">
          <cell r="J16">
            <v>45000</v>
          </cell>
        </row>
        <row r="17">
          <cell r="J17">
            <v>71600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REKAP"/>
      <sheetName val="KWANTITAS"/>
      <sheetName val="AGGR"/>
      <sheetName val="QUARI"/>
      <sheetName val="BASIC"/>
      <sheetName val="ALAT"/>
      <sheetName val="1"/>
      <sheetName val="2"/>
      <sheetName val="3"/>
      <sheetName val="4"/>
      <sheetName val="5"/>
      <sheetName val="6"/>
      <sheetName val="7"/>
      <sheetName val="ANL"/>
      <sheetName val="JP"/>
      <sheetName val="JA"/>
      <sheetName val="JB"/>
      <sheetName val="ON SITE"/>
      <sheetName val="ASPAL"/>
      <sheetName val="CRUSER"/>
      <sheetName val="DAFTAR UPAH"/>
      <sheetName val="MP. Utama"/>
      <sheetName val="Peralatan"/>
      <sheetName val="Personil Inti"/>
      <sheetName val="Subkon"/>
    </sheetNames>
    <sheetDataSet>
      <sheetData sheetId="0"/>
      <sheetData sheetId="1"/>
      <sheetData sheetId="2"/>
      <sheetData sheetId="3"/>
      <sheetData sheetId="4">
        <row r="120">
          <cell r="F120">
            <v>135300</v>
          </cell>
        </row>
        <row r="232">
          <cell r="F232">
            <v>172000</v>
          </cell>
        </row>
        <row r="365">
          <cell r="F365">
            <v>171100</v>
          </cell>
        </row>
        <row r="456">
          <cell r="F456">
            <v>167800</v>
          </cell>
        </row>
        <row r="568">
          <cell r="F568">
            <v>258800</v>
          </cell>
        </row>
        <row r="680">
          <cell r="F680">
            <v>77800</v>
          </cell>
        </row>
      </sheetData>
      <sheetData sheetId="5"/>
      <sheetData sheetId="6"/>
      <sheetData sheetId="7"/>
      <sheetData sheetId="8">
        <row r="753">
          <cell r="S753">
            <v>8000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9">
          <cell r="F9">
            <v>8571.4285714285706</v>
          </cell>
        </row>
        <row r="10">
          <cell r="F10">
            <v>8714.2857142857138</v>
          </cell>
        </row>
        <row r="53">
          <cell r="F53">
            <v>313780.95962414716</v>
          </cell>
        </row>
        <row r="54">
          <cell r="F54">
            <v>313780.95962414716</v>
          </cell>
        </row>
        <row r="60">
          <cell r="F60">
            <v>10159.878000000001</v>
          </cell>
        </row>
        <row r="62">
          <cell r="F62">
            <v>6600</v>
          </cell>
        </row>
        <row r="63">
          <cell r="F63">
            <v>62800</v>
          </cell>
        </row>
        <row r="68">
          <cell r="F68">
            <v>201800</v>
          </cell>
        </row>
        <row r="71">
          <cell r="F71">
            <v>10000</v>
          </cell>
        </row>
        <row r="72">
          <cell r="F72">
            <v>1250000</v>
          </cell>
        </row>
        <row r="79">
          <cell r="F79">
            <v>289197.36378100881</v>
          </cell>
        </row>
        <row r="80">
          <cell r="F80">
            <v>271868.66119518824</v>
          </cell>
        </row>
        <row r="92">
          <cell r="F92">
            <v>1436287.5086616194</v>
          </cell>
        </row>
        <row r="93">
          <cell r="F93">
            <v>12500</v>
          </cell>
        </row>
        <row r="100">
          <cell r="F100">
            <v>129900</v>
          </cell>
        </row>
        <row r="103">
          <cell r="F103">
            <v>1014307.7645066389</v>
          </cell>
        </row>
        <row r="104">
          <cell r="F104">
            <v>11000</v>
          </cell>
        </row>
      </sheetData>
      <sheetData sheetId="12" refreshError="1"/>
      <sheetData sheetId="13" refreshError="1"/>
      <sheetData sheetId="14">
        <row r="9">
          <cell r="AW9">
            <v>300787.08352182875</v>
          </cell>
        </row>
        <row r="12">
          <cell r="AW12">
            <v>144312.9850191994</v>
          </cell>
        </row>
        <row r="13">
          <cell r="AW13">
            <v>85403.799999999988</v>
          </cell>
        </row>
        <row r="14">
          <cell r="AW14">
            <v>445959.3265606974</v>
          </cell>
        </row>
        <row r="15">
          <cell r="AW15">
            <v>234488.10456187683</v>
          </cell>
        </row>
        <row r="16">
          <cell r="AW16">
            <v>401635.43087512313</v>
          </cell>
        </row>
        <row r="17">
          <cell r="AW17">
            <v>384163.03410029551</v>
          </cell>
        </row>
        <row r="18">
          <cell r="AW18">
            <v>382428.92723472411</v>
          </cell>
        </row>
        <row r="20">
          <cell r="AW20">
            <v>401108.56608175358</v>
          </cell>
        </row>
        <row r="22">
          <cell r="AW22">
            <v>347470.30373142357</v>
          </cell>
        </row>
        <row r="23">
          <cell r="AW23">
            <v>176108.85500413002</v>
          </cell>
        </row>
        <row r="24">
          <cell r="AW24">
            <v>244962.44703251612</v>
          </cell>
        </row>
        <row r="26">
          <cell r="AW26">
            <v>259627.17745912666</v>
          </cell>
        </row>
        <row r="29">
          <cell r="AW29">
            <v>39156.107186016401</v>
          </cell>
        </row>
        <row r="30">
          <cell r="AW30">
            <v>225494.94168084295</v>
          </cell>
        </row>
        <row r="34">
          <cell r="AW34">
            <v>821698.04815772467</v>
          </cell>
        </row>
        <row r="36">
          <cell r="AW36">
            <v>398258.50574747165</v>
          </cell>
        </row>
        <row r="38">
          <cell r="AW38">
            <v>445609.03544891451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PERALATAN"/>
      <sheetName val="Analisa"/>
      <sheetName val="Peralatang edung"/>
      <sheetName val="L.SIMAK"/>
      <sheetName val="L.1"/>
      <sheetName val="L,2,3,4"/>
      <sheetName val="L.3"/>
      <sheetName val="L.4"/>
      <sheetName val="L.4 ---"/>
      <sheetName val="L.6 NWP"/>
      <sheetName val="L.7"/>
      <sheetName val="L.9"/>
      <sheetName val="L.10"/>
      <sheetName val="L.11"/>
      <sheetName val="L.12"/>
      <sheetName val="L.13"/>
      <sheetName val="L14 SMEN"/>
      <sheetName val="L.14 PC"/>
      <sheetName val="L.14 BJ"/>
      <sheetName val="L.14 BT "/>
      <sheetName val="L.14---"/>
      <sheetName val="L.15"/>
      <sheetName val="L.15 PCR"/>
      <sheetName val="L.16"/>
      <sheetName val="L.18"/>
      <sheetName val="MENU"/>
      <sheetName val="RAB   "/>
      <sheetName val="REKAP"/>
      <sheetName val="ANL"/>
      <sheetName val="BAHAN"/>
      <sheetName val="TS"/>
      <sheetName val="L4c"/>
      <sheetName val="Peralatan"/>
      <sheetName val="BHN"/>
    </sheetNames>
    <sheetDataSet>
      <sheetData sheetId="0" refreshError="1"/>
      <sheetData sheetId="1"/>
      <sheetData sheetId="2" refreshError="1"/>
      <sheetData sheetId="3" refreshError="1"/>
      <sheetData sheetId="4"/>
      <sheetData sheetId="5"/>
      <sheetData sheetId="6" refreshError="1"/>
      <sheetData sheetId="7">
        <row r="87">
          <cell r="BW87" t="str">
            <v xml:space="preserve"> Alat Baru</v>
          </cell>
        </row>
        <row r="88">
          <cell r="BW88">
            <v>1470072225</v>
          </cell>
        </row>
        <row r="148">
          <cell r="BW148" t="str">
            <v xml:space="preserve"> Alat Baru</v>
          </cell>
        </row>
        <row r="149">
          <cell r="BW149">
            <v>2331114531</v>
          </cell>
        </row>
        <row r="230">
          <cell r="BW230" t="str">
            <v xml:space="preserve"> Alat Baru</v>
          </cell>
        </row>
        <row r="231">
          <cell r="BW231">
            <v>315015477</v>
          </cell>
        </row>
        <row r="292">
          <cell r="BW292" t="str">
            <v xml:space="preserve"> Alat Baru</v>
          </cell>
        </row>
        <row r="293">
          <cell r="BW293">
            <v>1512074289</v>
          </cell>
        </row>
        <row r="458">
          <cell r="BW458" t="str">
            <v xml:space="preserve"> Alat Baru</v>
          </cell>
        </row>
        <row r="459">
          <cell r="BW459">
            <v>28351392</v>
          </cell>
        </row>
        <row r="500">
          <cell r="BW500" t="str">
            <v xml:space="preserve"> Alat Baru</v>
          </cell>
        </row>
        <row r="501">
          <cell r="BW501">
            <v>214210524</v>
          </cell>
        </row>
        <row r="520">
          <cell r="BW520" t="str">
            <v xml:space="preserve"> Alat Baru</v>
          </cell>
        </row>
        <row r="521">
          <cell r="BW521">
            <v>20160990</v>
          </cell>
        </row>
        <row r="540">
          <cell r="BW540" t="str">
            <v xml:space="preserve"> Alat Baru</v>
          </cell>
        </row>
        <row r="541">
          <cell r="BW541">
            <v>83164086</v>
          </cell>
        </row>
        <row r="562">
          <cell r="BW562" t="str">
            <v xml:space="preserve"> Alat Baru</v>
          </cell>
        </row>
        <row r="563">
          <cell r="BW563">
            <v>138000000</v>
          </cell>
        </row>
        <row r="582">
          <cell r="BW582" t="str">
            <v xml:space="preserve"> Alat Baru</v>
          </cell>
        </row>
        <row r="583">
          <cell r="BW583">
            <v>337500000</v>
          </cell>
        </row>
        <row r="602">
          <cell r="BW602" t="str">
            <v xml:space="preserve"> Alat Baru</v>
          </cell>
        </row>
        <row r="603">
          <cell r="BW603">
            <v>498750000</v>
          </cell>
        </row>
        <row r="624">
          <cell r="BW624" t="str">
            <v xml:space="preserve"> Alat Baru</v>
          </cell>
        </row>
        <row r="625">
          <cell r="BW625">
            <v>210000000</v>
          </cell>
        </row>
        <row r="644">
          <cell r="BW644" t="str">
            <v xml:space="preserve"> Alat Baru</v>
          </cell>
        </row>
        <row r="645">
          <cell r="BW645">
            <v>1050000000</v>
          </cell>
        </row>
        <row r="664">
          <cell r="BW664" t="str">
            <v xml:space="preserve"> Alat Baru</v>
          </cell>
        </row>
        <row r="665">
          <cell r="BW665">
            <v>52500000</v>
          </cell>
        </row>
        <row r="686">
          <cell r="BW686" t="str">
            <v xml:space="preserve"> Alat Baru</v>
          </cell>
        </row>
        <row r="687">
          <cell r="BW687">
            <v>6750000000</v>
          </cell>
        </row>
        <row r="717">
          <cell r="BW717" t="str">
            <v xml:space="preserve"> Alat Baru</v>
          </cell>
        </row>
        <row r="718">
          <cell r="BW718">
            <v>45000000</v>
          </cell>
        </row>
      </sheetData>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refreshError="1"/>
      <sheetData sheetId="29"/>
      <sheetData sheetId="30" refreshError="1"/>
      <sheetData sheetId="31" refreshError="1"/>
      <sheetData sheetId="32" refreshError="1"/>
      <sheetData sheetId="3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duk"/>
      <sheetName val="Penawaran"/>
      <sheetName val="Rekap. Jalan"/>
      <sheetName val="Rekap Total"/>
      <sheetName val="Kuantitas &amp; Harga"/>
      <sheetName val="Anl. Mobilisasi"/>
      <sheetName val="Anl. Tehnis"/>
      <sheetName val="Analisa"/>
      <sheetName val="Harga Satuan"/>
      <sheetName val="Rekap Drainase"/>
      <sheetName val="Anl. Drainase"/>
      <sheetName val="Rekap Air Bersih"/>
      <sheetName val="Anl. Air Bersih"/>
      <sheetName val="Rekap Air Kotor"/>
      <sheetName val="Anl. Air Kotor"/>
      <sheetName val="Rekap Persampahan"/>
      <sheetName val="Anl. Persampahan"/>
      <sheetName val="Rekap Lanscape"/>
      <sheetName val="Anl. Lanscape"/>
      <sheetName val="H Sat Lanscape"/>
      <sheetName val="Metode"/>
      <sheetName val="Jadwal Pelaksanaan"/>
      <sheetName val="Jadwal Alat"/>
      <sheetName val="Jadwal Bahan"/>
      <sheetName val="Perhit. Bahan"/>
      <sheetName val="Kap.Pemecah Batu"/>
      <sheetName val="Kapasitas AMP"/>
      <sheetName val="Mat On Site"/>
      <sheetName val="MP. Utama"/>
      <sheetName val="Peralatan"/>
      <sheetName val="Personil Inti"/>
      <sheetName val="Subkon"/>
      <sheetName val="Kulit"/>
      <sheetName val="Aritmatik"/>
      <sheetName val="Kelengkapan"/>
    </sheetNames>
    <sheetDataSet>
      <sheetData sheetId="0"/>
      <sheetData sheetId="1"/>
      <sheetData sheetId="2"/>
      <sheetData sheetId="3"/>
      <sheetData sheetId="4" refreshError="1">
        <row r="101">
          <cell r="C101" t="str">
            <v>DIVISI  5.  PERKERASAN  BERBUTIR</v>
          </cell>
        </row>
        <row r="103">
          <cell r="A103" t="str">
            <v>5.1 (1)</v>
          </cell>
          <cell r="C103" t="str">
            <v>Lapis Pondasi Agregat Kelas A</v>
          </cell>
          <cell r="F103" t="str">
            <v>M3</v>
          </cell>
          <cell r="G103">
            <v>1575</v>
          </cell>
          <cell r="H103">
            <v>345017.81</v>
          </cell>
          <cell r="I103">
            <v>543403050.75</v>
          </cell>
        </row>
        <row r="104">
          <cell r="A104" t="str">
            <v>5.1 (2)</v>
          </cell>
          <cell r="C104" t="str">
            <v>Lapis Pondasi Agregat Kelas B</v>
          </cell>
          <cell r="F104" t="str">
            <v>M3</v>
          </cell>
          <cell r="G104">
            <v>2100</v>
          </cell>
          <cell r="H104">
            <v>271349.43</v>
          </cell>
          <cell r="I104">
            <v>569833803</v>
          </cell>
        </row>
        <row r="106">
          <cell r="A106" t="str">
            <v>5.2 (1)</v>
          </cell>
          <cell r="C106" t="str">
            <v>Lapis Pondasi Agregat Kelas C</v>
          </cell>
          <cell r="F106" t="str">
            <v>M3</v>
          </cell>
        </row>
        <row r="108">
          <cell r="A108" t="str">
            <v>5.3 (1)</v>
          </cell>
          <cell r="C108" t="str">
            <v>Cement Treated Base (CTB)</v>
          </cell>
          <cell r="F108" t="str">
            <v>M3</v>
          </cell>
        </row>
        <row r="109">
          <cell r="A109" t="str">
            <v>5.3 (2)</v>
          </cell>
          <cell r="C109" t="str">
            <v>Cement Treated Sub Base (CTSB)</v>
          </cell>
          <cell r="F109" t="str">
            <v>M3</v>
          </cell>
        </row>
        <row r="111">
          <cell r="A111" t="str">
            <v>5.4 (1)</v>
          </cell>
          <cell r="C111" t="str">
            <v>Semen Untuk Lapis Pondasi Semen Tanah</v>
          </cell>
          <cell r="F111" t="str">
            <v>Ton</v>
          </cell>
        </row>
        <row r="112">
          <cell r="A112" t="str">
            <v>5.4 (2)</v>
          </cell>
          <cell r="C112" t="str">
            <v>Lapis Pondasi Semen Tanah</v>
          </cell>
          <cell r="F112" t="str">
            <v>M3</v>
          </cell>
        </row>
        <row r="114">
          <cell r="A114" t="str">
            <v>5.5</v>
          </cell>
          <cell r="C114" t="str">
            <v>Perkerasan Beton</v>
          </cell>
          <cell r="F114" t="str">
            <v>M3</v>
          </cell>
        </row>
        <row r="118">
          <cell r="C118" t="str">
            <v>Jumlah Harga Pekerjaan DIVISI 5 (masuk pada Rekapitulasi Perkiraan Harga Pekerjaan)</v>
          </cell>
          <cell r="I118">
            <v>1113236853.75</v>
          </cell>
        </row>
        <row r="121">
          <cell r="C121" t="str">
            <v>DIVISI  6.  PERKERASAN  ASPAL</v>
          </cell>
        </row>
        <row r="123">
          <cell r="A123" t="str">
            <v>6.1 (1)</v>
          </cell>
          <cell r="C123" t="str">
            <v>Lapis Resap Pengikat</v>
          </cell>
          <cell r="F123" t="str">
            <v>Liter</v>
          </cell>
          <cell r="G123">
            <v>11550</v>
          </cell>
          <cell r="H123">
            <v>8067.25</v>
          </cell>
          <cell r="I123">
            <v>93176737.5</v>
          </cell>
        </row>
        <row r="124">
          <cell r="A124" t="str">
            <v>6.1 (2)</v>
          </cell>
          <cell r="C124" t="str">
            <v>Lapis Perekat</v>
          </cell>
          <cell r="F124" t="str">
            <v>Liter</v>
          </cell>
        </row>
        <row r="126">
          <cell r="A126" t="str">
            <v>6.2 (1)</v>
          </cell>
          <cell r="C126" t="str">
            <v>Agregat Penutup BURTU</v>
          </cell>
          <cell r="F126" t="str">
            <v>M2</v>
          </cell>
        </row>
        <row r="127">
          <cell r="A127" t="str">
            <v>6.2 (2)</v>
          </cell>
          <cell r="C127" t="str">
            <v>Agregat Penutup BURDA</v>
          </cell>
          <cell r="F127" t="str">
            <v>M2</v>
          </cell>
        </row>
        <row r="128">
          <cell r="A128" t="str">
            <v>6.2 (3)</v>
          </cell>
          <cell r="C128" t="str">
            <v>Bahan Aspal untuk Pekerjaan Laburan</v>
          </cell>
          <cell r="F128" t="str">
            <v>Liter</v>
          </cell>
        </row>
        <row r="130">
          <cell r="A130" t="str">
            <v>6.3 (1)</v>
          </cell>
          <cell r="C130" t="str">
            <v>Latasir (SS) Kelas A</v>
          </cell>
          <cell r="F130" t="str">
            <v>M2</v>
          </cell>
        </row>
        <row r="131">
          <cell r="A131" t="str">
            <v>6.3 (2)</v>
          </cell>
          <cell r="C131" t="str">
            <v>Latasir (SS) Kelas B</v>
          </cell>
          <cell r="F131" t="str">
            <v>M2</v>
          </cell>
        </row>
        <row r="132">
          <cell r="A132" t="str">
            <v>6.3 (3)</v>
          </cell>
          <cell r="C132" t="str">
            <v>Lataston - Lapis Aus (HRS-WC)</v>
          </cell>
          <cell r="F132" t="str">
            <v>M2</v>
          </cell>
        </row>
        <row r="133">
          <cell r="A133" t="str">
            <v>6.3 (4)</v>
          </cell>
          <cell r="C133" t="str">
            <v>Lataston - Lapis Pondasi (HRS-Base)</v>
          </cell>
          <cell r="F133" t="str">
            <v>M3</v>
          </cell>
        </row>
        <row r="135">
          <cell r="A135" t="str">
            <v>6.3 (4)</v>
          </cell>
          <cell r="C135" t="str">
            <v>Asphalt Treated Base (ATB)</v>
          </cell>
          <cell r="F135" t="str">
            <v>M3</v>
          </cell>
        </row>
        <row r="136">
          <cell r="A136" t="str">
            <v>6.3 (5)</v>
          </cell>
          <cell r="C136" t="str">
            <v>Laston - Lapis Aus Aspal Beton(AC-WC)</v>
          </cell>
          <cell r="F136" t="str">
            <v>M2</v>
          </cell>
        </row>
        <row r="137">
          <cell r="A137" t="str">
            <v>6.3 (6)</v>
          </cell>
          <cell r="C137" t="str">
            <v>Laston - Lapis Pengikat Aspal Beton (AC-BC)</v>
          </cell>
          <cell r="F137" t="str">
            <v>M3</v>
          </cell>
          <cell r="G137">
            <v>525</v>
          </cell>
          <cell r="H137">
            <v>1668244.11</v>
          </cell>
          <cell r="I137">
            <v>875828157.75</v>
          </cell>
        </row>
        <row r="138">
          <cell r="A138" t="str">
            <v>6.3 (6)a</v>
          </cell>
          <cell r="C138" t="str">
            <v>Laston - Lapis Pengikat Aspal Beton (AC-BC) Levelling</v>
          </cell>
          <cell r="F138" t="str">
            <v>Ton</v>
          </cell>
        </row>
        <row r="139">
          <cell r="A139" t="str">
            <v>6.3 (7)</v>
          </cell>
          <cell r="C139" t="str">
            <v>Laston - Lapis Pondasi (AC-Base)</v>
          </cell>
          <cell r="F139" t="str">
            <v>M3</v>
          </cell>
        </row>
        <row r="141">
          <cell r="A141" t="str">
            <v>6.4 (1)</v>
          </cell>
          <cell r="C141" t="str">
            <v>Lasbutag</v>
          </cell>
          <cell r="F141" t="str">
            <v>M2</v>
          </cell>
        </row>
        <row r="142">
          <cell r="A142" t="str">
            <v>6.4 (2)</v>
          </cell>
          <cell r="C142" t="str">
            <v>Latasbusir Kelas A</v>
          </cell>
          <cell r="F142" t="str">
            <v>M2</v>
          </cell>
        </row>
        <row r="143">
          <cell r="A143" t="str">
            <v>6.4 (3)</v>
          </cell>
          <cell r="C143" t="str">
            <v>Latasbusir Kelas B</v>
          </cell>
          <cell r="F143" t="str">
            <v>M2</v>
          </cell>
        </row>
        <row r="144">
          <cell r="A144" t="str">
            <v>6.4 (4)</v>
          </cell>
          <cell r="C144" t="str">
            <v>Bitumen Asbuton</v>
          </cell>
          <cell r="F144" t="str">
            <v>Ton</v>
          </cell>
        </row>
        <row r="145">
          <cell r="A145" t="str">
            <v>6.5 (1)</v>
          </cell>
          <cell r="C145" t="str">
            <v>Campuran Aspal Dingin Untuk Pelapisan Kembali</v>
          </cell>
          <cell r="F145" t="str">
            <v>M3</v>
          </cell>
        </row>
        <row r="147">
          <cell r="A147" t="str">
            <v>6.6</v>
          </cell>
          <cell r="C147" t="str">
            <v>Lapis Penetrasi Macadam (Permukaan)</v>
          </cell>
          <cell r="F147" t="str">
            <v>M3</v>
          </cell>
          <cell r="G147">
            <v>122.5</v>
          </cell>
          <cell r="H147">
            <v>1119076.79</v>
          </cell>
          <cell r="I147">
            <v>137086906.77500001</v>
          </cell>
        </row>
        <row r="150">
          <cell r="C150" t="str">
            <v>Jumlah Harga Pekerjaan DIVISI 6 (masuk pada Rekapitulasi Perkiraan Harga Pekerjaan)</v>
          </cell>
          <cell r="I150">
            <v>1106091802.0250001</v>
          </cell>
        </row>
        <row r="153">
          <cell r="C153" t="str">
            <v>DIVISI  7.  STRUKTUR</v>
          </cell>
        </row>
        <row r="200">
          <cell r="A200" t="str">
            <v>7.3 (5)</v>
          </cell>
          <cell r="C200" t="str">
            <v>Baja Tulangan D48 Ulir</v>
          </cell>
          <cell r="F200" t="str">
            <v>Kg</v>
          </cell>
        </row>
        <row r="201">
          <cell r="A201" t="str">
            <v>7.4 (1)</v>
          </cell>
          <cell r="C201" t="str">
            <v>Baja Struktur Titik Leleh 2500 kg/cm2, pengadaan dan pemasangan</v>
          </cell>
          <cell r="F201" t="str">
            <v>Kg</v>
          </cell>
        </row>
        <row r="202">
          <cell r="A202" t="str">
            <v>7.4 (2)</v>
          </cell>
          <cell r="C202" t="str">
            <v>Baja Struktur TitikLeleh 2800 kg/cm2, pengadaan dan pemasangan</v>
          </cell>
          <cell r="F202" t="str">
            <v>Kg</v>
          </cell>
        </row>
        <row r="203">
          <cell r="A203" t="str">
            <v>7.4 (3)</v>
          </cell>
          <cell r="C203" t="str">
            <v>Baja Struktur Titik Leleh 3500 kg/cm2, pengadaan dan pemasangan</v>
          </cell>
          <cell r="F203" t="str">
            <v>Kg</v>
          </cell>
        </row>
        <row r="205">
          <cell r="A205" t="str">
            <v>7.5 (1)</v>
          </cell>
          <cell r="C205" t="str">
            <v>Pemasangan Jembatan Rangka Baja</v>
          </cell>
          <cell r="F205" t="str">
            <v>Kg</v>
          </cell>
        </row>
        <row r="206">
          <cell r="A206" t="str">
            <v>7.5 (2)</v>
          </cell>
          <cell r="C206" t="str">
            <v>Pengangkutan Bahan Jembatan</v>
          </cell>
          <cell r="F206" t="str">
            <v>Kg</v>
          </cell>
        </row>
        <row r="209">
          <cell r="C209" t="str">
            <v>DIVISI 7 berlanjut ke halaman berikut</v>
          </cell>
          <cell r="I209">
            <v>42750000</v>
          </cell>
        </row>
        <row r="212">
          <cell r="A212" t="str">
            <v>7.5 (4)</v>
          </cell>
          <cell r="C212" t="str">
            <v>Lantai kayu Jembatan</v>
          </cell>
          <cell r="F212" t="str">
            <v>M'</v>
          </cell>
        </row>
        <row r="213">
          <cell r="A213" t="str">
            <v>7.5 (5)</v>
          </cell>
          <cell r="C213" t="str">
            <v>Struktur Kayu Jembatan</v>
          </cell>
          <cell r="F213" t="str">
            <v>M'</v>
          </cell>
        </row>
        <row r="215">
          <cell r="A215" t="str">
            <v>7.6 (1)</v>
          </cell>
          <cell r="C215" t="str">
            <v>Pondasi Cerucuk, Pengadaan dan Pemancangan</v>
          </cell>
          <cell r="F215" t="str">
            <v>M'</v>
          </cell>
        </row>
        <row r="216">
          <cell r="A216" t="str">
            <v>7.6 (2)</v>
          </cell>
          <cell r="C216" t="str">
            <v>Dinding Turap Kayu Tanpa Pengawetan</v>
          </cell>
          <cell r="F216" t="str">
            <v>M2</v>
          </cell>
        </row>
        <row r="217">
          <cell r="A217" t="str">
            <v>7.6 (3)</v>
          </cell>
          <cell r="C217" t="str">
            <v>Dinding Turap Kayu Dengan Pengawetan</v>
          </cell>
          <cell r="F217" t="str">
            <v>M2</v>
          </cell>
        </row>
        <row r="218">
          <cell r="A218" t="str">
            <v>7.6 (4)</v>
          </cell>
          <cell r="C218" t="str">
            <v>Dinding Turap Baja</v>
          </cell>
          <cell r="F218" t="str">
            <v>M2</v>
          </cell>
        </row>
        <row r="219">
          <cell r="A219" t="str">
            <v>7.6 (5)</v>
          </cell>
          <cell r="C219" t="str">
            <v>Dinding Turap Beton</v>
          </cell>
          <cell r="F219" t="str">
            <v>M2</v>
          </cell>
        </row>
        <row r="220">
          <cell r="A220" t="str">
            <v>7.6 (6)</v>
          </cell>
          <cell r="C220" t="str">
            <v>Pengadaan Tiang Pancang Kayu Tanpa Pengawetan</v>
          </cell>
          <cell r="F220" t="str">
            <v>M3</v>
          </cell>
        </row>
        <row r="221">
          <cell r="A221" t="str">
            <v>7.6 (7)</v>
          </cell>
          <cell r="C221" t="str">
            <v>Pengadaan Tiang Pancang Kayu Dengan Pengawetan</v>
          </cell>
          <cell r="F221" t="str">
            <v>M3</v>
          </cell>
        </row>
        <row r="222">
          <cell r="A222" t="str">
            <v>7.6 (8)</v>
          </cell>
          <cell r="C222" t="str">
            <v>Pengadaan Tiang Pancang Baja</v>
          </cell>
          <cell r="F222" t="str">
            <v>Kg</v>
          </cell>
        </row>
        <row r="223">
          <cell r="A223" t="str">
            <v>7.6 (9)</v>
          </cell>
          <cell r="C223" t="str">
            <v>Pengadaan Tiang Pancang Beton Bertulang Pracetak</v>
          </cell>
          <cell r="F223" t="str">
            <v>M3</v>
          </cell>
        </row>
        <row r="224">
          <cell r="A224" t="str">
            <v>7.6 (9)b</v>
          </cell>
          <cell r="C224" t="str">
            <v>Pengadaan Tiang Pancang Beton Bertulang Pracetak Ukuran …..</v>
          </cell>
          <cell r="F224" t="str">
            <v>M3</v>
          </cell>
        </row>
        <row r="225">
          <cell r="A225" t="str">
            <v>7.6 (10)</v>
          </cell>
          <cell r="C225" t="str">
            <v>Pengadaan Tiang Pancang Beton Pratekan Pracetak</v>
          </cell>
          <cell r="F225" t="str">
            <v>M3</v>
          </cell>
        </row>
        <row r="226">
          <cell r="A226" t="str">
            <v>7.6 (10)b</v>
          </cell>
          <cell r="C226" t="str">
            <v>Pengadaan Tiang Pancang Beton Pratekan Pracetak Ukuran ……</v>
          </cell>
          <cell r="F226" t="str">
            <v>M3</v>
          </cell>
        </row>
        <row r="227">
          <cell r="A227" t="str">
            <v>7.6 (11)</v>
          </cell>
          <cell r="C227" t="str">
            <v>Pemancangan Tiang Pancang Kayu</v>
          </cell>
          <cell r="F227" t="str">
            <v>M1</v>
          </cell>
        </row>
        <row r="228">
          <cell r="A228" t="str">
            <v>7.6 (11)b</v>
          </cell>
          <cell r="C228" t="str">
            <v>Pemancangan Tiang Pancang Kayu Ukuran…….</v>
          </cell>
          <cell r="F228" t="str">
            <v>M1</v>
          </cell>
        </row>
        <row r="229">
          <cell r="A229" t="str">
            <v>7.6 (12)</v>
          </cell>
          <cell r="C229" t="str">
            <v>Pemancangan Tiang Pancang Beton Kayu Ukuran 40 x 40 cm</v>
          </cell>
          <cell r="F229" t="str">
            <v>M1</v>
          </cell>
        </row>
        <row r="230">
          <cell r="A230" t="str">
            <v>7.6 (12)b</v>
          </cell>
          <cell r="C230" t="str">
            <v>Pemancangan Tiang Pancang Beton Kayu Ukuran ………</v>
          </cell>
          <cell r="F230" t="str">
            <v>M1</v>
          </cell>
        </row>
        <row r="231">
          <cell r="A231" t="str">
            <v>7.6 (12)</v>
          </cell>
          <cell r="C231" t="str">
            <v>Pemancangan Tiang Pancang Pipa Baja : Diameter 400 mm</v>
          </cell>
          <cell r="F231" t="str">
            <v>M1</v>
          </cell>
        </row>
        <row r="232">
          <cell r="A232" t="str">
            <v>7.6 (13)</v>
          </cell>
          <cell r="C232" t="str">
            <v>Pemancangan Tiang Pancang Pipa Baja : Diameter 500 mm</v>
          </cell>
          <cell r="F232" t="str">
            <v>M1</v>
          </cell>
        </row>
        <row r="233">
          <cell r="A233" t="str">
            <v>7.6 (14)</v>
          </cell>
          <cell r="C233" t="str">
            <v>Pemancangan Tiang Pancang Pipa Baja : Diameter 600 mm</v>
          </cell>
          <cell r="F233" t="str">
            <v>M1</v>
          </cell>
        </row>
        <row r="234">
          <cell r="A234" t="str">
            <v>7.6 (15)</v>
          </cell>
          <cell r="C234" t="str">
            <v>Pemancangan Tiang Beton Pracetak : 30 x 30 cm atau dia. 300 mm</v>
          </cell>
          <cell r="F234" t="str">
            <v>M1</v>
          </cell>
        </row>
        <row r="235">
          <cell r="A235" t="str">
            <v>7.6 (16)</v>
          </cell>
          <cell r="C235" t="str">
            <v>Pemancangan Tiang Beton Pracetak : 40 x 40 cm atau dia. 400 mm</v>
          </cell>
          <cell r="F235" t="str">
            <v>M1</v>
          </cell>
        </row>
        <row r="236">
          <cell r="A236" t="str">
            <v>7.6 (17)</v>
          </cell>
          <cell r="C236" t="str">
            <v>Pemancangan Tiang Beton Pracetak : 50 x 50 cm atau dia. 500 mm</v>
          </cell>
          <cell r="F236" t="str">
            <v>M1</v>
          </cell>
        </row>
        <row r="237">
          <cell r="A237" t="str">
            <v>7.6 (18)</v>
          </cell>
          <cell r="C237" t="str">
            <v>Tiang Bor Beton, Diameter 600 mm</v>
          </cell>
          <cell r="F237" t="str">
            <v>M1</v>
          </cell>
        </row>
        <row r="238">
          <cell r="A238" t="str">
            <v>7.6 (19)</v>
          </cell>
          <cell r="C238" t="str">
            <v>Tiang Bor Beton, Diameter 800 mm</v>
          </cell>
          <cell r="F238" t="str">
            <v>M1</v>
          </cell>
        </row>
        <row r="239">
          <cell r="A239" t="str">
            <v>7.6 (20)</v>
          </cell>
          <cell r="C239" t="str">
            <v>Tiang Bor Beton, Diameter 1000 mm</v>
          </cell>
          <cell r="F239" t="str">
            <v>M1</v>
          </cell>
        </row>
        <row r="240">
          <cell r="A240" t="str">
            <v>7.6 (21)</v>
          </cell>
          <cell r="C240" t="str">
            <v>Tiang Bor Beton, Diameter 1200 mm</v>
          </cell>
          <cell r="F240" t="str">
            <v>M1</v>
          </cell>
        </row>
        <row r="241">
          <cell r="A241" t="str">
            <v>7.6 (22)</v>
          </cell>
          <cell r="C241" t="str">
            <v>Tiang Bor Beton, Diameter 1500 mm</v>
          </cell>
          <cell r="F241" t="str">
            <v>M1</v>
          </cell>
        </row>
        <row r="242">
          <cell r="A242" t="str">
            <v>7.6 (23)</v>
          </cell>
          <cell r="C242" t="str">
            <v>Tambahan Biaya untuk Nomor Mata Pembayaran 7.6 (11) s/d</v>
          </cell>
          <cell r="F242" t="str">
            <v>M1</v>
          </cell>
        </row>
        <row r="243">
          <cell r="C243" t="str">
            <v>7.6 (17) bila Tiang Pancang Beton Dikerjakan Ditempat Berair</v>
          </cell>
        </row>
        <row r="244">
          <cell r="A244" t="str">
            <v>7.6 (24)</v>
          </cell>
          <cell r="C244" t="str">
            <v>Tambahan Biaya untuk Nomor Mata Pembayaran 7.6 (18) s/d</v>
          </cell>
          <cell r="F244" t="str">
            <v>M1</v>
          </cell>
        </row>
        <row r="245">
          <cell r="C245" t="str">
            <v>7.6 (22) bila Tiang Pancang Beton Dikerjakan Ditempat Berair</v>
          </cell>
        </row>
        <row r="246">
          <cell r="A246" t="str">
            <v>7.6 (25)</v>
          </cell>
          <cell r="C246" t="str">
            <v>Pengujian Pembebanan Pada Tiang dengan Diameter sampai 600 mm</v>
          </cell>
          <cell r="F246" t="str">
            <v>Buah</v>
          </cell>
        </row>
        <row r="247">
          <cell r="A247" t="str">
            <v>7.6 (26)</v>
          </cell>
          <cell r="C247" t="str">
            <v>Pengujian Pembebanan Pada Tiang dengan Diameter diatas 600 mm</v>
          </cell>
          <cell r="F247" t="str">
            <v>Buah</v>
          </cell>
        </row>
        <row r="251">
          <cell r="C251" t="str">
            <v>DIVISI 7 berlanjut ke halaman berikut</v>
          </cell>
          <cell r="I251">
            <v>42750000</v>
          </cell>
        </row>
        <row r="254">
          <cell r="A254" t="str">
            <v>7.7 (1)</v>
          </cell>
          <cell r="C254" t="str">
            <v>Penyediaan Dinding Sumuran Silinder, Diameter 250 cm</v>
          </cell>
          <cell r="F254" t="str">
            <v>M'</v>
          </cell>
        </row>
        <row r="255">
          <cell r="A255" t="str">
            <v>7.7 (2)</v>
          </cell>
          <cell r="C255" t="str">
            <v>Penyediaan Dinding Sumuran Silinder, Diameter 300 cm</v>
          </cell>
          <cell r="F255" t="str">
            <v>M'</v>
          </cell>
        </row>
        <row r="256">
          <cell r="A256" t="str">
            <v>7.7 (3)</v>
          </cell>
          <cell r="C256" t="str">
            <v>Penyediaan Dinding Sumuran Silinder, Diameter 350 cm</v>
          </cell>
          <cell r="F256" t="str">
            <v>M'</v>
          </cell>
        </row>
        <row r="257">
          <cell r="A257" t="str">
            <v>7.7 (4)</v>
          </cell>
          <cell r="C257" t="str">
            <v>Penyediaan Dinding Sumuran Silinder, Diameter 400 cm</v>
          </cell>
          <cell r="F257" t="str">
            <v>M'</v>
          </cell>
        </row>
        <row r="258">
          <cell r="A258" t="str">
            <v>7.7 (5)</v>
          </cell>
          <cell r="C258" t="str">
            <v>Penurunan Dinding Sumuran Silinder, Diameter 250 cm</v>
          </cell>
          <cell r="F258" t="str">
            <v>M'</v>
          </cell>
        </row>
        <row r="259">
          <cell r="A259" t="str">
            <v>7.7 (6)</v>
          </cell>
          <cell r="C259" t="str">
            <v>Penurunan Dinding Sumuran Silinder, Diameter 300 cm</v>
          </cell>
          <cell r="F259" t="str">
            <v>M'</v>
          </cell>
        </row>
        <row r="260">
          <cell r="A260" t="str">
            <v>7.7 (7)</v>
          </cell>
          <cell r="C260" t="str">
            <v>Penurunan Dinding Sumuran Silinder, Diameter 350 cm</v>
          </cell>
          <cell r="F260" t="str">
            <v>M'</v>
          </cell>
        </row>
        <row r="261">
          <cell r="A261" t="str">
            <v>7.7 (8)</v>
          </cell>
          <cell r="C261" t="str">
            <v>Penurunan Dinding Sumuran Silinder, Diameter 400 cm</v>
          </cell>
          <cell r="F261" t="str">
            <v>M'</v>
          </cell>
        </row>
        <row r="263">
          <cell r="A263" t="str">
            <v>7.7 (2)b</v>
          </cell>
          <cell r="C263" t="str">
            <v>Penurunan Dinding Sumuran Slinder Diameter …….</v>
          </cell>
          <cell r="F263" t="str">
            <v>M'</v>
          </cell>
        </row>
        <row r="265">
          <cell r="A265" t="str">
            <v>7.9</v>
          </cell>
          <cell r="C265" t="str">
            <v>Pasangan Batu</v>
          </cell>
          <cell r="F265" t="str">
            <v>M3</v>
          </cell>
          <cell r="G265">
            <v>100</v>
          </cell>
          <cell r="H265">
            <v>502000</v>
          </cell>
          <cell r="I265">
            <v>50200000</v>
          </cell>
        </row>
        <row r="267">
          <cell r="A267" t="str">
            <v>7.10 (1)</v>
          </cell>
          <cell r="C267" t="str">
            <v>Pasangan Batu Kosong Yang Diisi Adukan</v>
          </cell>
          <cell r="F267" t="str">
            <v>M3</v>
          </cell>
        </row>
        <row r="268">
          <cell r="A268" t="str">
            <v>7.10 (2)</v>
          </cell>
          <cell r="C268" t="str">
            <v>Pasangan Batu Kosong</v>
          </cell>
          <cell r="F268" t="str">
            <v>M3</v>
          </cell>
        </row>
        <row r="269">
          <cell r="A269" t="str">
            <v>7.10 (3)</v>
          </cell>
          <cell r="C269" t="str">
            <v>Bronjong</v>
          </cell>
          <cell r="F269" t="str">
            <v>M3</v>
          </cell>
        </row>
        <row r="271">
          <cell r="A271" t="str">
            <v>7.11 (1)</v>
          </cell>
          <cell r="C271" t="str">
            <v>Expantion Joint Type Torma</v>
          </cell>
          <cell r="F271" t="str">
            <v>M'</v>
          </cell>
        </row>
        <row r="272">
          <cell r="A272" t="str">
            <v>7.11 (2)</v>
          </cell>
          <cell r="C272" t="str">
            <v>Expantion Joint Type Rubber 1 (celah 21 - 41 mm)</v>
          </cell>
          <cell r="F272" t="str">
            <v>M'</v>
          </cell>
        </row>
        <row r="273">
          <cell r="A273" t="str">
            <v>7.11 (3)</v>
          </cell>
          <cell r="C273" t="str">
            <v>Expantion Joint Type Rubber 2 (celah 32 - 62 mm)</v>
          </cell>
          <cell r="F273" t="str">
            <v>M'</v>
          </cell>
        </row>
        <row r="274">
          <cell r="A274" t="str">
            <v>7.11 (4)</v>
          </cell>
          <cell r="C274" t="str">
            <v>Expantion Joint Type Rubber 3 (celah 42 - 82 mm)</v>
          </cell>
          <cell r="F274" t="str">
            <v>M'</v>
          </cell>
        </row>
        <row r="275">
          <cell r="A275" t="str">
            <v>7.11 (5)</v>
          </cell>
          <cell r="C275" t="str">
            <v>Joint Filter untuk Sambungan Konstruksi (Expantion Joint)</v>
          </cell>
          <cell r="F275" t="str">
            <v>M'</v>
          </cell>
        </row>
        <row r="276">
          <cell r="A276" t="str">
            <v>7.11 (6)</v>
          </cell>
          <cell r="C276" t="str">
            <v>Expantion Joint Type Baja Bersudut</v>
          </cell>
          <cell r="F276" t="str">
            <v>M'</v>
          </cell>
        </row>
        <row r="278">
          <cell r="A278" t="str">
            <v>7.12 (1)</v>
          </cell>
          <cell r="C278" t="str">
            <v>Perletakan Logam</v>
          </cell>
          <cell r="F278" t="str">
            <v>Buah</v>
          </cell>
        </row>
        <row r="279">
          <cell r="A279" t="str">
            <v>7.12 (1)b</v>
          </cell>
          <cell r="C279" t="str">
            <v>Perletakan Logam Type …..</v>
          </cell>
          <cell r="F279" t="str">
            <v>Buah</v>
          </cell>
        </row>
        <row r="280">
          <cell r="A280" t="str">
            <v>7.12 (2)</v>
          </cell>
          <cell r="C280" t="str">
            <v>Perletakan Elastomer Jenis 1 (300 x 350 x 36)</v>
          </cell>
          <cell r="F280" t="str">
            <v>Buah</v>
          </cell>
        </row>
        <row r="281">
          <cell r="A281" t="str">
            <v>7.12 (3)</v>
          </cell>
          <cell r="C281" t="str">
            <v>Perletakan Elastomer Jenis 2 (300 x 439)</v>
          </cell>
          <cell r="F281" t="str">
            <v>Buah</v>
          </cell>
        </row>
        <row r="282">
          <cell r="A282" t="str">
            <v>7.12 (4)</v>
          </cell>
          <cell r="C282" t="str">
            <v>Perletakan Elastomer Jenis 3 (400 x 450)</v>
          </cell>
          <cell r="F282" t="str">
            <v>Buah</v>
          </cell>
        </row>
        <row r="283">
          <cell r="A283" t="str">
            <v>7.12 (2)b</v>
          </cell>
          <cell r="C283" t="str">
            <v>Perletakan Elastomer Alam Type …………</v>
          </cell>
          <cell r="F283" t="str">
            <v>Buah</v>
          </cell>
        </row>
        <row r="284">
          <cell r="A284" t="str">
            <v>7.12 (3)a</v>
          </cell>
          <cell r="C284" t="str">
            <v>Perletakan Elastomer Neoprene Type …………</v>
          </cell>
          <cell r="F284" t="str">
            <v>Buah</v>
          </cell>
        </row>
        <row r="285">
          <cell r="A285" t="str">
            <v>7.12 (3)b</v>
          </cell>
          <cell r="C285" t="str">
            <v>Perletakan Elastomer Neoprene Type …………</v>
          </cell>
          <cell r="F285" t="str">
            <v>Buah</v>
          </cell>
        </row>
        <row r="286">
          <cell r="A286" t="str">
            <v>7.12 (5)</v>
          </cell>
          <cell r="C286" t="str">
            <v>Perletakan Strip</v>
          </cell>
          <cell r="F286" t="str">
            <v>M'</v>
          </cell>
        </row>
        <row r="287">
          <cell r="A287" t="str">
            <v>7.12 (4)b</v>
          </cell>
          <cell r="C287" t="str">
            <v>Perletakan Strip Type …..</v>
          </cell>
          <cell r="F287" t="str">
            <v>M'</v>
          </cell>
        </row>
        <row r="288">
          <cell r="A288" t="str">
            <v>7.12 (5)a</v>
          </cell>
          <cell r="C288" t="str">
            <v>Perletakan Jenis Khusus Type …..</v>
          </cell>
          <cell r="F288" t="str">
            <v>M'</v>
          </cell>
        </row>
        <row r="289">
          <cell r="A289" t="str">
            <v>7.12 (5)b</v>
          </cell>
          <cell r="C289" t="str">
            <v>Perletakan Jenis Khusus Type …..</v>
          </cell>
          <cell r="F289" t="str">
            <v>M'</v>
          </cell>
        </row>
        <row r="291">
          <cell r="A291" t="str">
            <v>7.13</v>
          </cell>
          <cell r="C291" t="str">
            <v>Sandaran Jembatan Baja (Railing)</v>
          </cell>
          <cell r="F291" t="str">
            <v>M'</v>
          </cell>
        </row>
        <row r="293">
          <cell r="A293" t="str">
            <v>7.14</v>
          </cell>
          <cell r="C293" t="str">
            <v>Papan Nama Jembatan</v>
          </cell>
          <cell r="F293" t="str">
            <v>Buah</v>
          </cell>
        </row>
        <row r="294">
          <cell r="A294" t="str">
            <v>7.15 (1)</v>
          </cell>
          <cell r="C294" t="str">
            <v>Pembongkaran  Pasangan Batu</v>
          </cell>
          <cell r="F294" t="str">
            <v>M3</v>
          </cell>
        </row>
        <row r="295">
          <cell r="A295" t="str">
            <v>7.15 (2)</v>
          </cell>
          <cell r="C295" t="str">
            <v>Pembongkaran  Beton</v>
          </cell>
          <cell r="F295" t="str">
            <v>M3</v>
          </cell>
        </row>
        <row r="296">
          <cell r="A296" t="str">
            <v>7.15 (3)</v>
          </cell>
          <cell r="C296" t="str">
            <v>Pembongkaran  Beton Pratekan</v>
          </cell>
          <cell r="F296" t="str">
            <v>M3</v>
          </cell>
        </row>
        <row r="297">
          <cell r="A297" t="str">
            <v>7.15 (4)</v>
          </cell>
          <cell r="C297" t="str">
            <v>Pembongkaran Bangunan Gedung</v>
          </cell>
          <cell r="F297" t="str">
            <v>M2</v>
          </cell>
        </row>
        <row r="298">
          <cell r="A298" t="str">
            <v>7.15 (5)</v>
          </cell>
          <cell r="C298" t="str">
            <v>Pembongkaran Rangka Baja</v>
          </cell>
          <cell r="F298" t="str">
            <v>M2</v>
          </cell>
        </row>
        <row r="299">
          <cell r="A299" t="str">
            <v>7.15 (6)</v>
          </cell>
          <cell r="C299" t="str">
            <v>Pembongkaran Balok baja (Steel Stringgers)</v>
          </cell>
          <cell r="F299" t="str">
            <v>M'</v>
          </cell>
        </row>
        <row r="300">
          <cell r="A300" t="str">
            <v>7.15 (7)</v>
          </cell>
          <cell r="C300" t="str">
            <v>Pembongkaran Lantai Jembatan Kayu</v>
          </cell>
          <cell r="F300" t="str">
            <v>M2</v>
          </cell>
        </row>
        <row r="301">
          <cell r="A301" t="str">
            <v>7.15 (8)</v>
          </cell>
          <cell r="C301" t="str">
            <v>Pembongkaran Jembatan Kayu</v>
          </cell>
          <cell r="F301" t="str">
            <v>M2</v>
          </cell>
        </row>
        <row r="302">
          <cell r="A302" t="str">
            <v>7.15 (9)</v>
          </cell>
          <cell r="C302" t="str">
            <v>Pengangkutan Hasil Bongkaran yang melebuhi 5 KM</v>
          </cell>
          <cell r="F302" t="str">
            <v>M3/Km</v>
          </cell>
        </row>
        <row r="305">
          <cell r="C305" t="str">
            <v>Jumlah Harga Pekerjaan DIVISI 7 (masuk pada Rekapitulasi Perkiraan Harga Pekerjaan)</v>
          </cell>
          <cell r="I305">
            <v>92950000</v>
          </cell>
        </row>
        <row r="308">
          <cell r="C308" t="str">
            <v>DIVISI  8. PENGEMBALIAN KONDISI DAN PEKERJAAN MINOR</v>
          </cell>
        </row>
        <row r="310">
          <cell r="A310" t="str">
            <v>8.1 (1)</v>
          </cell>
          <cell r="C310" t="str">
            <v>Lapis Pondasi Agregat Kelas A untuk Pekerjaan Minor</v>
          </cell>
          <cell r="F310" t="str">
            <v>M3</v>
          </cell>
        </row>
        <row r="311">
          <cell r="A311" t="str">
            <v>8.1 (2)</v>
          </cell>
          <cell r="C311" t="str">
            <v>Lapis Pondasi Agregat Kelas B untuk Pekerjaan Minor</v>
          </cell>
          <cell r="F311" t="str">
            <v>M3</v>
          </cell>
        </row>
        <row r="312">
          <cell r="A312" t="str">
            <v>8.1 (3)</v>
          </cell>
          <cell r="C312" t="str">
            <v>Agregat untukLapis Pondasi Jalan Tanpa Penutup utk. Pek. Minor</v>
          </cell>
          <cell r="F312" t="str">
            <v>M3</v>
          </cell>
        </row>
        <row r="313">
          <cell r="A313" t="str">
            <v>8.1 (4)</v>
          </cell>
          <cell r="C313" t="str">
            <v>Waterbound Macadam untuk Pekerjaan Minor</v>
          </cell>
          <cell r="F313" t="str">
            <v>M3</v>
          </cell>
        </row>
        <row r="314">
          <cell r="A314" t="str">
            <v>8.1 (5)</v>
          </cell>
          <cell r="C314" t="str">
            <v>Campuran Aspal Panas untuk Pekerjaan Minor</v>
          </cell>
          <cell r="F314" t="str">
            <v>M3</v>
          </cell>
        </row>
        <row r="315">
          <cell r="A315" t="str">
            <v>8.1 (6)</v>
          </cell>
          <cell r="C315" t="str">
            <v>Lasbutag atau Latasbusir untuk Pekerjaan minor</v>
          </cell>
          <cell r="F315" t="str">
            <v>M3</v>
          </cell>
        </row>
        <row r="316">
          <cell r="A316" t="str">
            <v>8.1 (7)</v>
          </cell>
          <cell r="C316" t="str">
            <v>Penetrasi Macadam untuk Pekerjaan Minor</v>
          </cell>
          <cell r="F316" t="str">
            <v>M3</v>
          </cell>
        </row>
        <row r="317">
          <cell r="A317" t="str">
            <v>8.1 (8)</v>
          </cell>
          <cell r="C317" t="str">
            <v>Campuran Aspal Dingin untuk Pekerjaan Minor</v>
          </cell>
          <cell r="F317" t="str">
            <v>M3</v>
          </cell>
        </row>
        <row r="318">
          <cell r="A318" t="str">
            <v>8.1 (9)</v>
          </cell>
          <cell r="C318" t="str">
            <v>Bitumen Residual untuk Pekerjaan Minor</v>
          </cell>
          <cell r="F318" t="str">
            <v>Liter</v>
          </cell>
        </row>
        <row r="320">
          <cell r="A320" t="str">
            <v>8.2 (1)</v>
          </cell>
          <cell r="C320" t="str">
            <v>Galian untuk Bahu Jalan dan Pekerjaan Minor Lainnya</v>
          </cell>
          <cell r="F320" t="str">
            <v>M3</v>
          </cell>
        </row>
        <row r="321">
          <cell r="A321" t="str">
            <v>8.2 (2)</v>
          </cell>
          <cell r="C321" t="str">
            <v>Penebangan Pohon Diameter 15 - 30 cm</v>
          </cell>
          <cell r="F321" t="str">
            <v>Batang</v>
          </cell>
        </row>
        <row r="322">
          <cell r="A322" t="str">
            <v>8.2 (3)</v>
          </cell>
          <cell r="C322" t="str">
            <v>Pemotongan Pohon Diameter 30 - 50 cm</v>
          </cell>
          <cell r="F322" t="str">
            <v>Batang</v>
          </cell>
        </row>
        <row r="323">
          <cell r="A323" t="str">
            <v>8.2 (4)</v>
          </cell>
          <cell r="C323" t="str">
            <v>Pemotongan Pohon Diameter 50 - 75 cm</v>
          </cell>
          <cell r="F323" t="str">
            <v>Batang</v>
          </cell>
        </row>
        <row r="324">
          <cell r="A324" t="str">
            <v>8.2 (5)</v>
          </cell>
          <cell r="C324" t="str">
            <v>Pemotongan Pohon Diameter &gt; 75 cm</v>
          </cell>
          <cell r="F324" t="str">
            <v>Batang</v>
          </cell>
        </row>
        <row r="326">
          <cell r="A326" t="str">
            <v>8.3 (1)</v>
          </cell>
          <cell r="C326" t="str">
            <v>Stabilisasi dengan Tanaman</v>
          </cell>
          <cell r="F326" t="str">
            <v>M2</v>
          </cell>
        </row>
        <row r="327">
          <cell r="A327" t="str">
            <v>8.3 (2)</v>
          </cell>
          <cell r="C327" t="str">
            <v>Semak/Perdu</v>
          </cell>
          <cell r="F327" t="str">
            <v>M2</v>
          </cell>
        </row>
        <row r="328">
          <cell r="A328" t="str">
            <v>8.3 (3)</v>
          </cell>
          <cell r="C328" t="str">
            <v>Pohon</v>
          </cell>
          <cell r="F328" t="str">
            <v>Batang</v>
          </cell>
        </row>
        <row r="330">
          <cell r="A330" t="str">
            <v>8.4 (1)</v>
          </cell>
          <cell r="C330" t="str">
            <v>Marka Jalan Thermoplastic</v>
          </cell>
          <cell r="F330" t="str">
            <v>M2</v>
          </cell>
        </row>
        <row r="331">
          <cell r="A331" t="str">
            <v>8.4 (2)</v>
          </cell>
          <cell r="C331" t="str">
            <v>Marka Jalan Bukan Thermoplastic</v>
          </cell>
          <cell r="F331" t="str">
            <v>M2</v>
          </cell>
        </row>
        <row r="332">
          <cell r="A332" t="str">
            <v>8.4 (3)</v>
          </cell>
          <cell r="C332" t="str">
            <v>Rumble Strip</v>
          </cell>
          <cell r="F332" t="str">
            <v>M2</v>
          </cell>
        </row>
        <row r="333">
          <cell r="A333" t="str">
            <v>8.4 (3)a</v>
          </cell>
          <cell r="C333" t="str">
            <v>Rambu Jalan Tunggal dgn. Permukaan Pemantul Engineering Grade</v>
          </cell>
          <cell r="F333" t="str">
            <v>Buah</v>
          </cell>
        </row>
        <row r="334">
          <cell r="A334" t="str">
            <v>8.4 (3)b</v>
          </cell>
          <cell r="C334" t="str">
            <v>Rambu Jalan Ganda dgn. Permukaan Pemantul Engineering Grade</v>
          </cell>
          <cell r="F334" t="str">
            <v>Buah</v>
          </cell>
        </row>
        <row r="335">
          <cell r="A335" t="str">
            <v>8.4 (4)a</v>
          </cell>
          <cell r="C335" t="str">
            <v>Rambu Jalan Tunggal dgn. Permukaan Pemantul Hight Intensity Grade</v>
          </cell>
          <cell r="F335" t="str">
            <v>Buah</v>
          </cell>
        </row>
        <row r="336">
          <cell r="A336" t="str">
            <v>8.4 (4)b</v>
          </cell>
          <cell r="C336" t="str">
            <v>Rambu Jalan Ganda dgn. Permukaan Pemantul Hight Intensity Grade</v>
          </cell>
          <cell r="F336" t="str">
            <v>Buah</v>
          </cell>
        </row>
        <row r="337">
          <cell r="A337" t="str">
            <v>8.4 (5)</v>
          </cell>
          <cell r="C337" t="str">
            <v>Patok Pengarah</v>
          </cell>
          <cell r="F337" t="str">
            <v>Buah</v>
          </cell>
        </row>
        <row r="338">
          <cell r="A338" t="str">
            <v>8.4 (6)</v>
          </cell>
          <cell r="C338" t="str">
            <v>Patok Kilometer</v>
          </cell>
          <cell r="F338" t="str">
            <v>Buah</v>
          </cell>
        </row>
        <row r="339">
          <cell r="A339" t="str">
            <v>8.4 (7)</v>
          </cell>
          <cell r="C339" t="str">
            <v>Rel Pengaman</v>
          </cell>
          <cell r="F339" t="str">
            <v>M'</v>
          </cell>
        </row>
        <row r="340">
          <cell r="A340" t="str">
            <v>8.4 (8)</v>
          </cell>
          <cell r="C340" t="str">
            <v>Paku Jalan (Road Stud)</v>
          </cell>
          <cell r="F340" t="str">
            <v>Buah</v>
          </cell>
        </row>
        <row r="341">
          <cell r="A341" t="str">
            <v>8.4 (9)</v>
          </cell>
          <cell r="C341" t="str">
            <v>Mata Kucing(Cat Eyes)</v>
          </cell>
          <cell r="F341" t="str">
            <v>Buah</v>
          </cell>
        </row>
        <row r="342">
          <cell r="A342" t="str">
            <v>8.4 (10)</v>
          </cell>
          <cell r="C342" t="str">
            <v>Kerb Pracetak</v>
          </cell>
          <cell r="F342" t="str">
            <v>M1</v>
          </cell>
        </row>
        <row r="343">
          <cell r="A343" t="str">
            <v>8.4 (11)</v>
          </cell>
          <cell r="C343" t="str">
            <v>Kerb Yang Digunakan Kembali</v>
          </cell>
          <cell r="F343" t="str">
            <v>M1</v>
          </cell>
        </row>
        <row r="344">
          <cell r="A344" t="str">
            <v>8.4 (11)b</v>
          </cell>
          <cell r="C344" t="str">
            <v>Paku jalan (Road stud) Type ….</v>
          </cell>
          <cell r="F344" t="str">
            <v>Buah</v>
          </cell>
        </row>
        <row r="345">
          <cell r="A345" t="str">
            <v>8.4 (12)a</v>
          </cell>
          <cell r="C345" t="str">
            <v>Mata Kucing (Cat Eyes) Type ….</v>
          </cell>
          <cell r="F345" t="str">
            <v>Buah</v>
          </cell>
        </row>
        <row r="346">
          <cell r="A346" t="str">
            <v>8.4 (12)b</v>
          </cell>
          <cell r="C346" t="str">
            <v>Mata Kucing (Cat Eyes) Type ….</v>
          </cell>
          <cell r="F346" t="str">
            <v>Buah</v>
          </cell>
        </row>
        <row r="347">
          <cell r="A347" t="str">
            <v>8.4 (13)</v>
          </cell>
          <cell r="C347" t="str">
            <v>Kerb Pracetak</v>
          </cell>
          <cell r="F347" t="str">
            <v>Buah</v>
          </cell>
        </row>
        <row r="348">
          <cell r="A348" t="str">
            <v>8.4 (14)</v>
          </cell>
          <cell r="C348" t="str">
            <v>Kerb Yang Digunakan Kembali</v>
          </cell>
          <cell r="F348" t="str">
            <v>Buah</v>
          </cell>
        </row>
        <row r="349">
          <cell r="A349" t="str">
            <v>8.4 (12)</v>
          </cell>
          <cell r="C349" t="str">
            <v>Perkerasan Blok Beton dengan trotoar dan median</v>
          </cell>
          <cell r="F349" t="str">
            <v>M2</v>
          </cell>
        </row>
        <row r="350">
          <cell r="A350" t="str">
            <v>8.4 (13)a</v>
          </cell>
          <cell r="C350" t="str">
            <v>Tutup Baja Untuk Lobang Drainase Type …..</v>
          </cell>
          <cell r="F350" t="str">
            <v>Buah</v>
          </cell>
        </row>
        <row r="351">
          <cell r="A351" t="str">
            <v>8.4 (16)b</v>
          </cell>
          <cell r="C351" t="str">
            <v>Tutup Baja Untuk Lobang Drainase Type …..</v>
          </cell>
          <cell r="F351" t="str">
            <v>Buah</v>
          </cell>
        </row>
        <row r="352">
          <cell r="A352" t="str">
            <v>8.4 (17)</v>
          </cell>
          <cell r="C352" t="str">
            <v>Pipa untuk pembuangnan air dari Jembatan</v>
          </cell>
          <cell r="F352" t="str">
            <v>M1</v>
          </cell>
        </row>
        <row r="353">
          <cell r="A353" t="str">
            <v>8.4 (18)</v>
          </cell>
          <cell r="C353" t="str">
            <v>Papan Nama Jembatan</v>
          </cell>
          <cell r="F353" t="str">
            <v>Buah</v>
          </cell>
        </row>
        <row r="354">
          <cell r="A354" t="str">
            <v>8.4 (19)</v>
          </cell>
          <cell r="C354" t="str">
            <v>Lampu Penerangan Jalan Lengan Tunggal</v>
          </cell>
          <cell r="F354" t="str">
            <v>Buah</v>
          </cell>
        </row>
        <row r="355">
          <cell r="A355" t="str">
            <v>8.4 (20)</v>
          </cell>
          <cell r="C355" t="str">
            <v>Lampu Penerangan Jalan Lengan Ganda</v>
          </cell>
          <cell r="F355" t="str">
            <v>Buah</v>
          </cell>
        </row>
        <row r="356">
          <cell r="A356" t="str">
            <v>8.4 (21)</v>
          </cell>
          <cell r="C356" t="str">
            <v>Sistem dan Pesawat Pengatur Lalu Lintas</v>
          </cell>
          <cell r="F356" t="str">
            <v>LS</v>
          </cell>
        </row>
        <row r="360">
          <cell r="C360" t="str">
            <v>Jumlah Harga Pekerjaan DIVISI 8 (masuk pada Rekapitulasi Perkiraan Harga Pekerjaan)</v>
          </cell>
        </row>
        <row r="363">
          <cell r="C363" t="str">
            <v>DIVISI  9.  PEKERJAAN  HARIAN</v>
          </cell>
        </row>
        <row r="365">
          <cell r="A365" t="str">
            <v>9.1 (1)</v>
          </cell>
          <cell r="C365" t="str">
            <v>Mandor</v>
          </cell>
          <cell r="F365" t="str">
            <v>Jam</v>
          </cell>
        </row>
        <row r="366">
          <cell r="A366" t="str">
            <v>9.1 (2)</v>
          </cell>
          <cell r="C366" t="str">
            <v>Pekerja Biasa</v>
          </cell>
          <cell r="F366" t="str">
            <v>Jam</v>
          </cell>
        </row>
        <row r="367">
          <cell r="A367" t="str">
            <v>9.1 (3)</v>
          </cell>
          <cell r="C367" t="str">
            <v>Tukang Kayu, Tukang Batu, dsb</v>
          </cell>
          <cell r="F367" t="str">
            <v>Jam</v>
          </cell>
        </row>
        <row r="368">
          <cell r="A368" t="str">
            <v>9.1 (4)</v>
          </cell>
          <cell r="C368" t="str">
            <v>Dump Truck 3 - 4 M3</v>
          </cell>
          <cell r="F368" t="str">
            <v>Jam</v>
          </cell>
        </row>
        <row r="369">
          <cell r="A369" t="str">
            <v>9.1 (5)</v>
          </cell>
          <cell r="C369" t="str">
            <v>Truk dengan Bak Terbuka kapasitas 3 - 4 M3</v>
          </cell>
          <cell r="F369" t="str">
            <v>Jam</v>
          </cell>
        </row>
        <row r="370">
          <cell r="A370" t="str">
            <v>9.1 (6)</v>
          </cell>
          <cell r="C370" t="str">
            <v>Truk Tangki 3000 - 4500 Liter</v>
          </cell>
          <cell r="F370" t="str">
            <v>Jam</v>
          </cell>
        </row>
        <row r="371">
          <cell r="A371" t="str">
            <v>9.1 (7)</v>
          </cell>
          <cell r="C371" t="str">
            <v>Bulldozer 100 - 150 HP</v>
          </cell>
          <cell r="F371" t="str">
            <v>Jam</v>
          </cell>
        </row>
        <row r="372">
          <cell r="A372" t="str">
            <v>9.1 (8)</v>
          </cell>
          <cell r="C372" t="str">
            <v>Motor Grader min 100 HP</v>
          </cell>
          <cell r="F372" t="str">
            <v>Jam</v>
          </cell>
        </row>
        <row r="373">
          <cell r="A373" t="str">
            <v>9.1 (9)</v>
          </cell>
          <cell r="C373" t="str">
            <v>Loader Roda Karet 1.0 - 1.6 M3</v>
          </cell>
          <cell r="F373" t="str">
            <v>Jam</v>
          </cell>
        </row>
        <row r="374">
          <cell r="A374" t="str">
            <v>9.1 (10)</v>
          </cell>
          <cell r="C374" t="str">
            <v>Loader Roda Berantai 75 - 100 HP</v>
          </cell>
          <cell r="F374" t="str">
            <v>Jam</v>
          </cell>
        </row>
        <row r="375">
          <cell r="A375" t="str">
            <v>9.1 (11)</v>
          </cell>
          <cell r="C375" t="str">
            <v>Alat Penggali (Excavator) 80 - 140 HP</v>
          </cell>
          <cell r="F375" t="str">
            <v>Jam</v>
          </cell>
        </row>
        <row r="376">
          <cell r="A376" t="str">
            <v>9.1 (12)</v>
          </cell>
          <cell r="C376" t="str">
            <v>Crane 10 - 15 Ton</v>
          </cell>
          <cell r="F376" t="str">
            <v>Jam</v>
          </cell>
        </row>
        <row r="377">
          <cell r="A377" t="str">
            <v>9.1 (13)</v>
          </cell>
          <cell r="C377" t="str">
            <v>Penggilas Roda Besi 6 - 9 Ton</v>
          </cell>
          <cell r="F377" t="str">
            <v>Jam</v>
          </cell>
        </row>
        <row r="378">
          <cell r="A378" t="str">
            <v>9.1 (14)</v>
          </cell>
          <cell r="C378" t="str">
            <v>Penggilas Bervibrasi  5 - 8  Ton</v>
          </cell>
          <cell r="F378" t="str">
            <v>Jam</v>
          </cell>
        </row>
        <row r="379">
          <cell r="A379" t="str">
            <v>9.1 (15)</v>
          </cell>
          <cell r="C379" t="str">
            <v>Pemadat Bervibrasi 1.5 - 3.0 HP</v>
          </cell>
          <cell r="F379" t="str">
            <v>Jam</v>
          </cell>
        </row>
        <row r="380">
          <cell r="A380" t="str">
            <v>91 (16)</v>
          </cell>
          <cell r="C380" t="str">
            <v>Penggilas Roda Karet 8 - 10 Ton</v>
          </cell>
          <cell r="F380" t="str">
            <v>Jam</v>
          </cell>
        </row>
        <row r="381">
          <cell r="A381" t="str">
            <v>9.1 (17)</v>
          </cell>
          <cell r="C381" t="str">
            <v>Kompresor 4000 - 6500 Ltr/mnt</v>
          </cell>
          <cell r="F381" t="str">
            <v>Jam</v>
          </cell>
        </row>
        <row r="382">
          <cell r="A382" t="str">
            <v>9.1 (18)</v>
          </cell>
          <cell r="C382" t="str">
            <v>Beton Molen 0.3 - 0.6 M3</v>
          </cell>
          <cell r="F382" t="str">
            <v>Jam</v>
          </cell>
        </row>
        <row r="383">
          <cell r="A383" t="str">
            <v>9.1 (20)</v>
          </cell>
          <cell r="C383" t="str">
            <v>Pompa Air 70 - 100 MM</v>
          </cell>
          <cell r="F383" t="str">
            <v>Jam</v>
          </cell>
        </row>
        <row r="387">
          <cell r="C387" t="str">
            <v>Jumlah Harga Pekerjaan DIVISI 9 (masuk pada Rekapitulasi Perkiraan Harga Pekerjaan)</v>
          </cell>
        </row>
        <row r="390">
          <cell r="C390" t="str">
            <v>DIVISI  10.  PEKERJAAN PEMELIHARAAN RUTIN</v>
          </cell>
        </row>
        <row r="392">
          <cell r="A392" t="str">
            <v>10.1 (1)</v>
          </cell>
          <cell r="C392" t="str">
            <v>Pemeliharaan Rutin Perkerasan</v>
          </cell>
          <cell r="F392" t="str">
            <v>LS</v>
          </cell>
        </row>
        <row r="393">
          <cell r="A393" t="str">
            <v>10.1 (2)</v>
          </cell>
          <cell r="C393" t="str">
            <v>Pemeliharaan Rutin Bahu Jalan (Pembersihan Damija)</v>
          </cell>
          <cell r="F393" t="str">
            <v>LS</v>
          </cell>
        </row>
        <row r="394">
          <cell r="A394" t="str">
            <v>10.1 (3)</v>
          </cell>
          <cell r="C394" t="str">
            <v>Pemeliharaan Rutin Selokan, Saluran Air, Galian dan Timbunan</v>
          </cell>
          <cell r="F394" t="str">
            <v>LS</v>
          </cell>
        </row>
        <row r="395">
          <cell r="A395" t="str">
            <v>10.1 (4)</v>
          </cell>
          <cell r="C395" t="str">
            <v>Pemeliharaan Rutin Perlengkapan Jalan</v>
          </cell>
          <cell r="F395" t="str">
            <v>LS</v>
          </cell>
        </row>
        <row r="396">
          <cell r="A396" t="str">
            <v>10.1 (5)</v>
          </cell>
          <cell r="C396" t="str">
            <v>Pemeliharaan Rutin Jembatan</v>
          </cell>
          <cell r="F396" t="str">
            <v>LS</v>
          </cell>
        </row>
        <row r="400">
          <cell r="C400" t="str">
            <v>Jumlah Harga Pekerjaan DIVISI 10 (masuk pada Rekapitulasi Perkiraan Harga Pekerjaan)</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9">
          <cell r="F9">
            <v>8571.4285714285706</v>
          </cell>
        </row>
        <row r="10">
          <cell r="F10">
            <v>8714.2857142857138</v>
          </cell>
        </row>
        <row r="53">
          <cell r="F53">
            <v>313780.95962414716</v>
          </cell>
        </row>
        <row r="54">
          <cell r="F54">
            <v>313780.95962414716</v>
          </cell>
        </row>
        <row r="60">
          <cell r="F60">
            <v>10159.878000000001</v>
          </cell>
        </row>
        <row r="62">
          <cell r="F62">
            <v>6600</v>
          </cell>
        </row>
        <row r="63">
          <cell r="F63">
            <v>62800</v>
          </cell>
        </row>
        <row r="68">
          <cell r="F68">
            <v>201800</v>
          </cell>
        </row>
        <row r="71">
          <cell r="F71">
            <v>10000</v>
          </cell>
        </row>
        <row r="72">
          <cell r="F72">
            <v>1250000</v>
          </cell>
        </row>
        <row r="79">
          <cell r="F79">
            <v>289197.36378100881</v>
          </cell>
        </row>
        <row r="80">
          <cell r="F80">
            <v>271868.66119518824</v>
          </cell>
        </row>
        <row r="92">
          <cell r="F92">
            <v>1436287.5086616194</v>
          </cell>
        </row>
        <row r="93">
          <cell r="F93">
            <v>12500</v>
          </cell>
        </row>
        <row r="100">
          <cell r="F100">
            <v>129900</v>
          </cell>
        </row>
        <row r="103">
          <cell r="F103">
            <v>1014307.7645066389</v>
          </cell>
        </row>
        <row r="104">
          <cell r="F104">
            <v>11000</v>
          </cell>
        </row>
      </sheetData>
      <sheetData sheetId="12" refreshError="1"/>
      <sheetData sheetId="13" refreshError="1"/>
      <sheetData sheetId="14">
        <row r="9">
          <cell r="AW9">
            <v>300787.08352182875</v>
          </cell>
        </row>
        <row r="12">
          <cell r="AW12">
            <v>144312.9850191994</v>
          </cell>
        </row>
        <row r="13">
          <cell r="AW13">
            <v>85403.799999999988</v>
          </cell>
        </row>
        <row r="14">
          <cell r="AW14">
            <v>445959.3265606974</v>
          </cell>
        </row>
        <row r="15">
          <cell r="AW15">
            <v>234488.10456187683</v>
          </cell>
        </row>
        <row r="16">
          <cell r="AW16">
            <v>401635.43087512313</v>
          </cell>
        </row>
        <row r="17">
          <cell r="AW17">
            <v>384163.03410029551</v>
          </cell>
        </row>
        <row r="18">
          <cell r="AW18">
            <v>382428.92723472411</v>
          </cell>
        </row>
        <row r="20">
          <cell r="AW20">
            <v>401108.56608175358</v>
          </cell>
        </row>
        <row r="22">
          <cell r="AW22">
            <v>347470.30373142357</v>
          </cell>
        </row>
        <row r="23">
          <cell r="AW23">
            <v>176108.85500413002</v>
          </cell>
        </row>
        <row r="24">
          <cell r="AW24">
            <v>244962.44703251612</v>
          </cell>
        </row>
        <row r="26">
          <cell r="AW26">
            <v>259627.17745912666</v>
          </cell>
        </row>
        <row r="29">
          <cell r="AW29">
            <v>39156.107186016401</v>
          </cell>
        </row>
        <row r="30">
          <cell r="AW30">
            <v>225494.94168084295</v>
          </cell>
        </row>
        <row r="34">
          <cell r="AW34">
            <v>821698.04815772467</v>
          </cell>
        </row>
        <row r="36">
          <cell r="AW36">
            <v>398258.50574747165</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s>
    <sheetDataSet>
      <sheetData sheetId="0" refreshError="1"/>
      <sheetData sheetId="1" refreshError="1">
        <row r="17">
          <cell r="F17">
            <v>83550000</v>
          </cell>
        </row>
        <row r="23">
          <cell r="F23">
            <v>205513400.97</v>
          </cell>
        </row>
        <row r="26">
          <cell r="F26">
            <v>170022468</v>
          </cell>
        </row>
        <row r="30">
          <cell r="F30">
            <v>1025683822.1</v>
          </cell>
        </row>
        <row r="35">
          <cell r="F35">
            <v>1040291109.2</v>
          </cell>
        </row>
        <row r="39">
          <cell r="F39">
            <v>77799543.75</v>
          </cell>
        </row>
        <row r="56">
          <cell r="F56">
            <v>1361659741.323</v>
          </cell>
        </row>
        <row r="64">
          <cell r="F64">
            <v>3000000</v>
          </cell>
        </row>
        <row r="73">
          <cell r="F73">
            <v>254657936.89999998</v>
          </cell>
        </row>
        <row r="79">
          <cell r="F79">
            <v>12665653</v>
          </cell>
        </row>
        <row r="85">
          <cell r="F85">
            <v>6770446</v>
          </cell>
        </row>
        <row r="87">
          <cell r="F87">
            <v>60000000</v>
          </cell>
        </row>
        <row r="90">
          <cell r="F90">
            <v>200000</v>
          </cell>
        </row>
        <row r="133">
          <cell r="F133">
            <v>196595853.16</v>
          </cell>
        </row>
        <row r="151">
          <cell r="F151">
            <v>162462988.56</v>
          </cell>
        </row>
        <row r="162">
          <cell r="F162">
            <v>124584112.23</v>
          </cell>
        </row>
        <row r="165">
          <cell r="F165">
            <v>70000000</v>
          </cell>
        </row>
        <row r="192">
          <cell r="C192">
            <v>5341000000</v>
          </cell>
        </row>
      </sheetData>
      <sheetData sheetId="2" refreshError="1"/>
      <sheetData sheetId="3" refreshError="1">
        <row r="17">
          <cell r="F17">
            <v>81600000</v>
          </cell>
        </row>
        <row r="23">
          <cell r="F23">
            <v>254377815.34999999</v>
          </cell>
        </row>
        <row r="26">
          <cell r="F26">
            <v>266079268</v>
          </cell>
        </row>
        <row r="30">
          <cell r="F30">
            <v>1559198856.1625001</v>
          </cell>
        </row>
        <row r="35">
          <cell r="F35">
            <v>1458410793.2625</v>
          </cell>
        </row>
        <row r="39">
          <cell r="F39">
            <v>106331527.2</v>
          </cell>
        </row>
        <row r="56">
          <cell r="F56">
            <v>1971835616.1903002</v>
          </cell>
        </row>
        <row r="64">
          <cell r="F64">
            <v>3000000</v>
          </cell>
        </row>
        <row r="73">
          <cell r="F73">
            <v>200903300</v>
          </cell>
        </row>
        <row r="79">
          <cell r="F79">
            <v>9861261</v>
          </cell>
        </row>
        <row r="85">
          <cell r="F85">
            <v>5225517</v>
          </cell>
        </row>
        <row r="87">
          <cell r="F87">
            <v>37500000</v>
          </cell>
        </row>
        <row r="90">
          <cell r="F90">
            <v>200000</v>
          </cell>
        </row>
        <row r="133">
          <cell r="F133">
            <v>129585492.9985</v>
          </cell>
        </row>
        <row r="151">
          <cell r="F151">
            <v>119704957.7876</v>
          </cell>
        </row>
        <row r="162">
          <cell r="F162">
            <v>99789909.400000006</v>
          </cell>
        </row>
        <row r="165">
          <cell r="F165">
            <v>58500000</v>
          </cell>
        </row>
        <row r="192">
          <cell r="C192">
            <v>6998313000</v>
          </cell>
        </row>
      </sheetData>
      <sheetData sheetId="4" refreshError="1"/>
      <sheetData sheetId="5" refreshError="1">
        <row r="17">
          <cell r="F17">
            <v>80550000</v>
          </cell>
        </row>
        <row r="23">
          <cell r="F23">
            <v>417377689.45999998</v>
          </cell>
        </row>
        <row r="26">
          <cell r="F26">
            <v>289058311.20000005</v>
          </cell>
        </row>
        <row r="30">
          <cell r="F30">
            <v>1745917378.8000002</v>
          </cell>
        </row>
        <row r="35">
          <cell r="F35">
            <v>1680124637.8</v>
          </cell>
        </row>
        <row r="39">
          <cell r="F39">
            <v>239000167.36000001</v>
          </cell>
        </row>
        <row r="55">
          <cell r="F55">
            <v>2608820018.7850599</v>
          </cell>
        </row>
        <row r="63">
          <cell r="F63">
            <v>3000000</v>
          </cell>
        </row>
        <row r="72">
          <cell r="F72">
            <v>491331604.95999998</v>
          </cell>
        </row>
        <row r="78">
          <cell r="F78">
            <v>21240845.079999998</v>
          </cell>
        </row>
        <row r="84">
          <cell r="F84">
            <v>13265839.199999999</v>
          </cell>
        </row>
        <row r="86">
          <cell r="F86">
            <v>60500000</v>
          </cell>
        </row>
        <row r="89">
          <cell r="F89">
            <v>200000</v>
          </cell>
        </row>
        <row r="132">
          <cell r="F132">
            <v>394546446.10000002</v>
          </cell>
        </row>
        <row r="150">
          <cell r="F150">
            <v>283208847.31999999</v>
          </cell>
        </row>
        <row r="161">
          <cell r="F161">
            <v>232535496.96000001</v>
          </cell>
        </row>
        <row r="164">
          <cell r="F164">
            <v>140000000</v>
          </cell>
        </row>
        <row r="191">
          <cell r="C191">
            <v>9570744000</v>
          </cell>
        </row>
      </sheetData>
      <sheetData sheetId="6" refreshError="1"/>
      <sheetData sheetId="7" refreshError="1">
        <row r="17">
          <cell r="F17">
            <v>80550000</v>
          </cell>
        </row>
        <row r="23">
          <cell r="F23">
            <v>454450950.75</v>
          </cell>
        </row>
        <row r="26">
          <cell r="F26">
            <v>344500819</v>
          </cell>
        </row>
        <row r="30">
          <cell r="F30">
            <v>1986884197.375</v>
          </cell>
        </row>
        <row r="35">
          <cell r="F35">
            <v>2048299269.45</v>
          </cell>
        </row>
        <row r="39">
          <cell r="F39">
            <v>239951068.68000001</v>
          </cell>
        </row>
        <row r="56">
          <cell r="F56">
            <v>2862375894.2888002</v>
          </cell>
        </row>
        <row r="64">
          <cell r="F64">
            <v>3000000</v>
          </cell>
        </row>
        <row r="73">
          <cell r="F73">
            <v>575725270.5</v>
          </cell>
        </row>
        <row r="79">
          <cell r="F79">
            <v>28805403</v>
          </cell>
        </row>
        <row r="85">
          <cell r="F85">
            <v>15479178</v>
          </cell>
        </row>
        <row r="87">
          <cell r="F87">
            <v>105000000</v>
          </cell>
        </row>
        <row r="90">
          <cell r="F90">
            <v>200000</v>
          </cell>
        </row>
        <row r="133">
          <cell r="F133">
            <v>378419640.22899997</v>
          </cell>
        </row>
        <row r="151">
          <cell r="F151">
            <v>289562546</v>
          </cell>
        </row>
        <row r="163">
          <cell r="F163">
            <v>368586242.88</v>
          </cell>
        </row>
        <row r="166">
          <cell r="F166">
            <v>105000000</v>
          </cell>
        </row>
        <row r="193">
          <cell r="C193">
            <v>10875465000</v>
          </cell>
        </row>
      </sheetData>
      <sheetData sheetId="8" refreshError="1"/>
      <sheetData sheetId="9" refreshError="1">
        <row r="17">
          <cell r="F17">
            <v>83550000</v>
          </cell>
        </row>
        <row r="23">
          <cell r="F23">
            <v>221831840.19999999</v>
          </cell>
        </row>
        <row r="26">
          <cell r="F26">
            <v>229014450</v>
          </cell>
        </row>
        <row r="30">
          <cell r="F30">
            <v>1143325019.2</v>
          </cell>
        </row>
        <row r="35">
          <cell r="F35">
            <v>1289960058.8</v>
          </cell>
        </row>
        <row r="39">
          <cell r="F39">
            <v>157078889</v>
          </cell>
        </row>
        <row r="56">
          <cell r="F56">
            <v>1818627445.3911998</v>
          </cell>
        </row>
        <row r="64">
          <cell r="F64">
            <v>3000000</v>
          </cell>
        </row>
        <row r="73">
          <cell r="F73">
            <v>321503800</v>
          </cell>
        </row>
        <row r="79">
          <cell r="F79">
            <v>12220563.6</v>
          </cell>
        </row>
        <row r="85">
          <cell r="F85">
            <v>8067133.4800000004</v>
          </cell>
        </row>
        <row r="87">
          <cell r="F87">
            <v>81000000</v>
          </cell>
        </row>
        <row r="90">
          <cell r="F90">
            <v>200000</v>
          </cell>
        </row>
        <row r="133">
          <cell r="F133">
            <v>275723207.53999996</v>
          </cell>
        </row>
        <row r="151">
          <cell r="F151">
            <v>217495916.69999999</v>
          </cell>
        </row>
        <row r="162">
          <cell r="F162">
            <v>162978064.41</v>
          </cell>
        </row>
        <row r="165">
          <cell r="F165">
            <v>87500000</v>
          </cell>
        </row>
        <row r="192">
          <cell r="C192">
            <v>6724381000</v>
          </cell>
        </row>
      </sheetData>
      <sheetData sheetId="10" refreshError="1"/>
      <sheetData sheetId="11" refreshError="1">
        <row r="17">
          <cell r="F17">
            <v>83550000</v>
          </cell>
        </row>
        <row r="23">
          <cell r="F23">
            <v>735029960.25</v>
          </cell>
        </row>
        <row r="26">
          <cell r="F26">
            <v>190480101</v>
          </cell>
        </row>
        <row r="30">
          <cell r="F30">
            <v>1179083857.875</v>
          </cell>
        </row>
        <row r="35">
          <cell r="F35">
            <v>1110584935.74</v>
          </cell>
        </row>
        <row r="39">
          <cell r="F39">
            <v>152369459</v>
          </cell>
        </row>
        <row r="56">
          <cell r="F56">
            <v>861507763.98140001</v>
          </cell>
        </row>
        <row r="64">
          <cell r="F64">
            <v>3000000</v>
          </cell>
        </row>
        <row r="73">
          <cell r="F73">
            <v>313359271.26999998</v>
          </cell>
        </row>
        <row r="79">
          <cell r="F79">
            <v>12015763.76</v>
          </cell>
        </row>
        <row r="85">
          <cell r="F85">
            <v>7972300.3600000003</v>
          </cell>
        </row>
        <row r="87">
          <cell r="F87">
            <v>60000000</v>
          </cell>
        </row>
        <row r="90">
          <cell r="F90">
            <v>150000</v>
          </cell>
        </row>
        <row r="151">
          <cell r="F151">
            <v>0</v>
          </cell>
        </row>
        <row r="162">
          <cell r="F162">
            <v>0</v>
          </cell>
        </row>
        <row r="165">
          <cell r="F165">
            <v>0</v>
          </cell>
        </row>
        <row r="192">
          <cell r="C192">
            <v>5180013000</v>
          </cell>
        </row>
      </sheetData>
      <sheetData sheetId="12" refreshError="1"/>
      <sheetData sheetId="13" refreshError="1"/>
      <sheetData sheetId="14" refreshError="1"/>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lit dok"/>
      <sheetName val="kulit"/>
      <sheetName val="Anls.Tknis"/>
      <sheetName val="Rekap Biaya (2)"/>
      <sheetName val="Rekap Biaya"/>
      <sheetName val="Kuantitas &amp; Harga (2)"/>
      <sheetName val="Kuantitas &amp; Harga"/>
      <sheetName val="SC (2)"/>
      <sheetName val="Alat"/>
      <sheetName val="Bahan"/>
      <sheetName val="Personil"/>
      <sheetName val="Lamp. H"/>
      <sheetName val="Lamp 1"/>
      <sheetName val="Lamp 7"/>
      <sheetName val="Lamp 8"/>
      <sheetName val="Lamp 9"/>
      <sheetName val="Lamp 10"/>
      <sheetName val="Lamp 11"/>
      <sheetName val="Lamp 15"/>
      <sheetName val="Lamp 16"/>
      <sheetName val="Lamp 17"/>
      <sheetName val="Lamp 18"/>
      <sheetName val="Lamp 24"/>
      <sheetName val="Lamp 14"/>
      <sheetName val="Pekerjaan Utama"/>
      <sheetName val="%"/>
      <sheetName val="Volume"/>
      <sheetName val="Sheet1"/>
    </sheetNames>
    <sheetDataSet>
      <sheetData sheetId="0"/>
      <sheetData sheetId="1"/>
      <sheetData sheetId="2"/>
      <sheetData sheetId="3"/>
      <sheetData sheetId="4"/>
      <sheetData sheetId="5"/>
      <sheetData sheetId="6">
        <row r="26">
          <cell r="H26">
            <v>43045000</v>
          </cell>
        </row>
        <row r="425">
          <cell r="H425">
            <v>0</v>
          </cell>
        </row>
        <row r="439">
          <cell r="H43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Informasi"/>
      <sheetName val="Peta Quarry"/>
      <sheetName val="Perhitungan Mobilisasi Alat"/>
      <sheetName val="Lalu Lintas"/>
      <sheetName val="Jembatan Sementara"/>
      <sheetName val="Mobilisasi"/>
      <sheetName val="Rekap"/>
      <sheetName val="BOQ"/>
      <sheetName val="D2"/>
      <sheetName val="D3"/>
      <sheetName val="D4"/>
      <sheetName val="D5"/>
      <sheetName val="D6"/>
      <sheetName val="D6 ASBT"/>
      <sheetName val="D7(1)"/>
      <sheetName val="D7(2)"/>
      <sheetName val="D7(3)"/>
      <sheetName val="D8(1)"/>
      <sheetName val="D8(2)"/>
      <sheetName val="D9"/>
      <sheetName val="D10 LS-Rutin"/>
      <sheetName val="4-Basic Price"/>
      <sheetName val="5-ALAT(1)"/>
      <sheetName val="5-ALAT (2)"/>
      <sheetName val="4-Analisa Quarry"/>
      <sheetName val="D10 Kuantitas"/>
      <sheetName val="D10 Analisa HSP"/>
      <sheetName val="4-formulir harga bahan"/>
      <sheetName val="Agg Halus &amp; Kasar"/>
      <sheetName val="Agg A"/>
      <sheetName val="Agg B"/>
      <sheetName val="Agg C"/>
    </sheetNames>
    <sheetDataSet>
      <sheetData sheetId="0" refreshError="1"/>
      <sheetData sheetId="1" refreshError="1"/>
      <sheetData sheetId="2" refreshError="1"/>
      <sheetData sheetId="3">
        <row r="27">
          <cell r="H27">
            <v>6</v>
          </cell>
        </row>
      </sheetData>
      <sheetData sheetId="4" refreshError="1"/>
      <sheetData sheetId="5" refreshError="1"/>
      <sheetData sheetId="6" refreshError="1"/>
      <sheetData sheetId="7" refreshError="1"/>
      <sheetData sheetId="8" refreshError="1"/>
      <sheetData sheetId="9">
        <row r="31">
          <cell r="I31">
            <v>432744785.18186808</v>
          </cell>
        </row>
      </sheetData>
      <sheetData sheetId="10">
        <row r="31">
          <cell r="H31">
            <v>42790000</v>
          </cell>
        </row>
        <row r="49">
          <cell r="H49">
            <v>8742575.5184774343</v>
          </cell>
        </row>
        <row r="85">
          <cell r="H85">
            <v>0</v>
          </cell>
        </row>
        <row r="237">
          <cell r="H237">
            <v>329447048.26685721</v>
          </cell>
        </row>
        <row r="287">
          <cell r="H287">
            <v>0</v>
          </cell>
        </row>
      </sheetData>
      <sheetData sheetId="1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ow r="8">
          <cell r="E8" t="str">
            <v>(L01)</v>
          </cell>
        </row>
        <row r="53">
          <cell r="G53">
            <v>113336.80456957468</v>
          </cell>
        </row>
        <row r="54">
          <cell r="G54">
            <v>113336.80456957468</v>
          </cell>
        </row>
        <row r="60">
          <cell r="G60">
            <v>6400</v>
          </cell>
        </row>
        <row r="61">
          <cell r="G61">
            <v>1650</v>
          </cell>
        </row>
        <row r="67">
          <cell r="G67">
            <v>57900</v>
          </cell>
        </row>
        <row r="70">
          <cell r="G70">
            <v>9000</v>
          </cell>
        </row>
        <row r="71">
          <cell r="G71">
            <v>1500000</v>
          </cell>
        </row>
        <row r="72">
          <cell r="G72">
            <v>4700</v>
          </cell>
        </row>
        <row r="78">
          <cell r="G78">
            <v>139703.86833057064</v>
          </cell>
        </row>
        <row r="79">
          <cell r="G79">
            <v>116320.77892082091</v>
          </cell>
        </row>
        <row r="85">
          <cell r="G85">
            <v>12000</v>
          </cell>
        </row>
        <row r="90">
          <cell r="G90">
            <v>997433.94207544182</v>
          </cell>
        </row>
        <row r="91">
          <cell r="G91">
            <v>10000</v>
          </cell>
        </row>
        <row r="98">
          <cell r="G98">
            <v>57000</v>
          </cell>
        </row>
        <row r="101">
          <cell r="G101">
            <v>663873.77849127632</v>
          </cell>
        </row>
        <row r="102">
          <cell r="G102">
            <v>11000</v>
          </cell>
        </row>
      </sheetData>
      <sheetData sheetId="25">
        <row r="9">
          <cell r="AW9">
            <v>866477.74363069469</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3"/>
      <sheetName val="ANL"/>
      <sheetName val="BHN"/>
      <sheetName val="L.1"/>
      <sheetName val="L.2"/>
      <sheetName val="Peralatan"/>
      <sheetName val="Mob"/>
      <sheetName val="L.6"/>
      <sheetName val="L.7a-b"/>
      <sheetName val="L.8"/>
      <sheetName val="L.12"/>
      <sheetName val="L.14"/>
      <sheetName val="L4c"/>
      <sheetName val="L.10"/>
      <sheetName val="L.11"/>
      <sheetName val="L.13"/>
      <sheetName val="RUTIN"/>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 val="BOQ"/>
      <sheetName val="4-Basic Price"/>
    </sheetNames>
    <sheetDataSet>
      <sheetData sheetId="0"/>
      <sheetData sheetId="1"/>
      <sheetData sheetId="2" refreshError="1"/>
      <sheetData sheetId="3"/>
      <sheetData sheetId="4"/>
      <sheetData sheetId="5" refreshError="1"/>
      <sheetData sheetId="6" refreshError="1"/>
      <sheetData sheetId="7" refreshError="1"/>
      <sheetData sheetId="8"/>
      <sheetData sheetId="9"/>
      <sheetData sheetId="10" refreshError="1">
        <row r="8">
          <cell r="AZ8">
            <v>3089075.668728332</v>
          </cell>
        </row>
        <row r="10">
          <cell r="AZ10">
            <v>57340.843201154901</v>
          </cell>
        </row>
        <row r="11">
          <cell r="AZ11">
            <v>341645.2293439199</v>
          </cell>
        </row>
        <row r="19">
          <cell r="AZ19">
            <v>230564.75655742237</v>
          </cell>
        </row>
        <row r="21">
          <cell r="AZ21">
            <v>206352.00198259976</v>
          </cell>
        </row>
        <row r="25">
          <cell r="AZ25">
            <v>147022.91897518199</v>
          </cell>
        </row>
        <row r="27">
          <cell r="AZ27">
            <v>40123.278201405148</v>
          </cell>
        </row>
        <row r="28">
          <cell r="AZ28">
            <v>364311.74823463464</v>
          </cell>
        </row>
        <row r="31">
          <cell r="AZ31">
            <v>46560.514578454327</v>
          </cell>
        </row>
        <row r="32">
          <cell r="AZ32">
            <v>37225.767160421543</v>
          </cell>
        </row>
        <row r="33">
          <cell r="AZ33">
            <v>35075.767160421543</v>
          </cell>
        </row>
        <row r="35">
          <cell r="AZ35">
            <v>153101.8746543779</v>
          </cell>
        </row>
        <row r="37">
          <cell r="AZ37">
            <v>66713.940675353995</v>
          </cell>
        </row>
        <row r="39">
          <cell r="AZ39">
            <v>69069.915417344964</v>
          </cell>
        </row>
        <row r="40">
          <cell r="AZ40">
            <v>474877.86185588606</v>
          </cell>
        </row>
      </sheetData>
      <sheetData sheetId="11"/>
      <sheetData sheetId="12"/>
      <sheetData sheetId="13"/>
      <sheetData sheetId="14"/>
      <sheetData sheetId="15"/>
      <sheetData sheetId="16"/>
      <sheetData sheetId="17" refreshError="1">
        <row r="1">
          <cell r="A1" t="str">
            <v>LAMPIRAN 4c PENAWARAN</v>
          </cell>
        </row>
        <row r="2">
          <cell r="A2" t="str">
            <v>ANALISA HARGA SATUAN PEMELIHARAAN DAN PERLINDUNGAN LALU LINTAS</v>
          </cell>
        </row>
        <row r="4">
          <cell r="A4" t="str">
            <v>Nama Peserta Lelang</v>
          </cell>
          <cell r="D4" t="str">
            <v>:</v>
          </cell>
          <cell r="E4" t="str">
            <v>PT. AYU LESTARI INDAH</v>
          </cell>
        </row>
        <row r="5">
          <cell r="A5" t="str">
            <v>Nama Kegiatan</v>
          </cell>
          <cell r="D5" t="str">
            <v>:</v>
          </cell>
          <cell r="E5">
            <v>0</v>
          </cell>
        </row>
        <row r="6">
          <cell r="A6" t="str">
            <v>Nama Paket</v>
          </cell>
          <cell r="D6" t="str">
            <v>:</v>
          </cell>
          <cell r="E6" t="str">
            <v>Pembangunan Jalan Dalam Kota Banda Aceh</v>
          </cell>
        </row>
        <row r="7">
          <cell r="A7" t="str">
            <v>Item Pembayaran No.</v>
          </cell>
          <cell r="D7" t="str">
            <v>:</v>
          </cell>
          <cell r="E7" t="str">
            <v>1.8 (2)</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120</v>
          </cell>
        </row>
        <row r="18">
          <cell r="A18">
            <v>3</v>
          </cell>
          <cell r="C18" t="str">
            <v>Masa Pemeliharaan &amp; Perlindungan Lalin</v>
          </cell>
          <cell r="G18" t="str">
            <v>Hari</v>
          </cell>
          <cell r="H18">
            <v>90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6</v>
          </cell>
          <cell r="G24" t="str">
            <v>Org/hari</v>
          </cell>
          <cell r="H24">
            <v>540</v>
          </cell>
          <cell r="I24">
            <v>5142</v>
          </cell>
          <cell r="J24">
            <v>2776680</v>
          </cell>
        </row>
        <row r="25">
          <cell r="A25">
            <v>2</v>
          </cell>
          <cell r="C25" t="str">
            <v>Pengendali kecepatan kendaraan</v>
          </cell>
          <cell r="F25">
            <v>6</v>
          </cell>
          <cell r="G25" t="str">
            <v>Org/hari</v>
          </cell>
          <cell r="H25">
            <v>540</v>
          </cell>
          <cell r="I25">
            <v>5142</v>
          </cell>
          <cell r="J25">
            <v>2776680</v>
          </cell>
        </row>
        <row r="26">
          <cell r="A26">
            <v>3</v>
          </cell>
          <cell r="C26" t="str">
            <v>Pemimpin Regu (Mandor)</v>
          </cell>
          <cell r="F26">
            <v>2</v>
          </cell>
          <cell r="G26" t="str">
            <v>Org/hari</v>
          </cell>
          <cell r="H26">
            <v>180</v>
          </cell>
          <cell r="I26">
            <v>6857</v>
          </cell>
          <cell r="J26">
            <v>1234260</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195000</v>
          </cell>
          <cell r="J30">
            <v>390000</v>
          </cell>
        </row>
        <row r="31">
          <cell r="A31">
            <v>2</v>
          </cell>
          <cell r="C31" t="str">
            <v>Rambu lain (Batas kec., hati2, dll)</v>
          </cell>
          <cell r="G31" t="str">
            <v>Buah</v>
          </cell>
          <cell r="H31">
            <v>2</v>
          </cell>
          <cell r="I31">
            <v>195000</v>
          </cell>
          <cell r="J31">
            <v>390000</v>
          </cell>
        </row>
        <row r="32">
          <cell r="A32">
            <v>3</v>
          </cell>
          <cell r="C32" t="str">
            <v>Bendera Kuning/Hijau/Merah</v>
          </cell>
          <cell r="G32" t="str">
            <v>Buah</v>
          </cell>
          <cell r="H32">
            <v>2</v>
          </cell>
          <cell r="I32">
            <v>35000</v>
          </cell>
          <cell r="J32">
            <v>70000</v>
          </cell>
        </row>
        <row r="33">
          <cell r="A33">
            <v>4</v>
          </cell>
          <cell r="C33" t="str">
            <v>Barikade Kayu 1/2 lebar jalan</v>
          </cell>
          <cell r="G33" t="str">
            <v>Buah</v>
          </cell>
          <cell r="H33">
            <v>4</v>
          </cell>
          <cell r="I33">
            <v>265000</v>
          </cell>
          <cell r="J33">
            <v>1060000</v>
          </cell>
        </row>
        <row r="34">
          <cell r="A34">
            <v>5</v>
          </cell>
          <cell r="C34" t="str">
            <v>Traffic Cone, jumlah per lokasi  =</v>
          </cell>
          <cell r="F34">
            <v>4</v>
          </cell>
          <cell r="G34" t="str">
            <v>Buah</v>
          </cell>
          <cell r="H34">
            <v>4</v>
          </cell>
          <cell r="I34">
            <v>28000</v>
          </cell>
          <cell r="J34">
            <v>112000</v>
          </cell>
        </row>
        <row r="35">
          <cell r="A35">
            <v>6</v>
          </cell>
          <cell r="C35" t="str">
            <v>Bahan Cat Pantul + Pengencer + Kuas</v>
          </cell>
          <cell r="G35" t="str">
            <v>Set</v>
          </cell>
          <cell r="H35">
            <v>2</v>
          </cell>
          <cell r="I35">
            <v>100000</v>
          </cell>
          <cell r="J35">
            <v>200000</v>
          </cell>
        </row>
        <row r="36">
          <cell r="A36">
            <v>7</v>
          </cell>
          <cell r="C36" t="str">
            <v>Perlengkapan Keamanan Pekerja</v>
          </cell>
          <cell r="G36" t="str">
            <v>Set</v>
          </cell>
          <cell r="H36">
            <v>14</v>
          </cell>
          <cell r="I36">
            <v>20000</v>
          </cell>
          <cell r="J36">
            <v>280000</v>
          </cell>
        </row>
        <row r="37">
          <cell r="A37">
            <v>8</v>
          </cell>
          <cell r="C37" t="str">
            <v>Perlengkapan lainnya</v>
          </cell>
          <cell r="G37" t="str">
            <v>LS</v>
          </cell>
          <cell r="H37">
            <v>60</v>
          </cell>
          <cell r="I37">
            <v>150000</v>
          </cell>
          <cell r="J37">
            <v>9000000</v>
          </cell>
        </row>
        <row r="40">
          <cell r="C40" t="str">
            <v>Total Biaya Pemeliharaan &amp; Perlindungan Lalu Lintas</v>
          </cell>
          <cell r="J40">
            <v>18289620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ulanggahan"/>
      <sheetName val="peulanggahan1"/>
      <sheetName val="cot lamkeuweh"/>
      <sheetName val="cot lamkeuweh1"/>
      <sheetName val="gampong pie"/>
      <sheetName val="gampong pie1"/>
      <sheetName val="mulia"/>
      <sheetName val="mulia1"/>
      <sheetName val="lampulo"/>
      <sheetName val="lampulo1"/>
      <sheetName val="kampong keuramat"/>
      <sheetName val="kampong keuramat1"/>
      <sheetName val="lambaro skep"/>
      <sheetName val="lambaro skep1"/>
      <sheetName val="jeulingke"/>
      <sheetName val="jeulingke1"/>
      <sheetName val="tibang"/>
      <sheetName val="tibang1"/>
      <sheetName val="deah raya"/>
      <sheetName val="deah raya1"/>
      <sheetName val="lam gugop"/>
      <sheetName val="lam gugop1"/>
      <sheetName val="bitai+lamteumen timur"/>
      <sheetName val="bitai+lamteumen timur1"/>
      <sheetName val="punge blang cut"/>
      <sheetName val="punge blang cut1"/>
      <sheetName val="emperom"/>
      <sheetName val="emperom1"/>
      <sheetName val="pante riek"/>
      <sheetName val="pante riek1"/>
      <sheetName val="lam tutui+lambaro nejid"/>
      <sheetName val="lam tutui+lambaro nejid1"/>
      <sheetName val="lam awe"/>
      <sheetName val="lam awe1"/>
      <sheetName val="gampong kuala cs"/>
      <sheetName val="gampong kuala cs1"/>
      <sheetName val="kuala seuntang cs"/>
      <sheetName val="kuala seuntang cs1"/>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7">
          <cell r="E17">
            <v>1</v>
          </cell>
        </row>
        <row r="20">
          <cell r="E20">
            <v>1165</v>
          </cell>
        </row>
        <row r="21">
          <cell r="E21">
            <v>2000</v>
          </cell>
        </row>
        <row r="22">
          <cell r="E22">
            <v>2000</v>
          </cell>
        </row>
        <row r="23">
          <cell r="E23">
            <v>22750</v>
          </cell>
        </row>
        <row r="26">
          <cell r="E26">
            <v>1300</v>
          </cell>
        </row>
        <row r="29">
          <cell r="E29">
            <v>2887.5</v>
          </cell>
        </row>
        <row r="30">
          <cell r="E30">
            <v>3850</v>
          </cell>
        </row>
        <row r="33">
          <cell r="E33">
            <v>21175</v>
          </cell>
        </row>
        <row r="34">
          <cell r="E34">
            <v>962.5</v>
          </cell>
        </row>
        <row r="35">
          <cell r="E35">
            <v>245</v>
          </cell>
        </row>
        <row r="38">
          <cell r="E38">
            <v>82</v>
          </cell>
        </row>
        <row r="39">
          <cell r="E39">
            <v>322</v>
          </cell>
        </row>
        <row r="46">
          <cell r="E46">
            <v>2634.24</v>
          </cell>
        </row>
        <row r="47">
          <cell r="E47">
            <v>225.79</v>
          </cell>
        </row>
        <row r="48">
          <cell r="E48">
            <v>1354.75</v>
          </cell>
        </row>
        <row r="49">
          <cell r="E49">
            <v>7526.41</v>
          </cell>
        </row>
        <row r="50">
          <cell r="E50">
            <v>188.16</v>
          </cell>
        </row>
        <row r="51">
          <cell r="E51">
            <v>338.69</v>
          </cell>
        </row>
        <row r="52">
          <cell r="E52">
            <v>1505.28</v>
          </cell>
        </row>
        <row r="53">
          <cell r="E53">
            <v>7526.41</v>
          </cell>
        </row>
        <row r="54">
          <cell r="E54">
            <v>1128.96</v>
          </cell>
        </row>
        <row r="55">
          <cell r="E55">
            <v>376.32</v>
          </cell>
        </row>
        <row r="56">
          <cell r="E56">
            <v>376.32</v>
          </cell>
        </row>
        <row r="63">
          <cell r="E63">
            <v>1</v>
          </cell>
        </row>
        <row r="64">
          <cell r="E64">
            <v>1</v>
          </cell>
        </row>
        <row r="67">
          <cell r="E67">
            <v>8985</v>
          </cell>
        </row>
        <row r="68">
          <cell r="E68">
            <v>5980</v>
          </cell>
        </row>
        <row r="69">
          <cell r="E69">
            <v>6738</v>
          </cell>
        </row>
        <row r="70">
          <cell r="E70">
            <v>7894</v>
          </cell>
        </row>
        <row r="73">
          <cell r="E73">
            <v>8985</v>
          </cell>
        </row>
        <row r="74">
          <cell r="E74">
            <v>5980</v>
          </cell>
        </row>
        <row r="75">
          <cell r="E75">
            <v>6738</v>
          </cell>
        </row>
        <row r="76">
          <cell r="E76">
            <v>7894</v>
          </cell>
        </row>
        <row r="79">
          <cell r="E79">
            <v>8985</v>
          </cell>
        </row>
        <row r="80">
          <cell r="E80">
            <v>5980</v>
          </cell>
        </row>
        <row r="81">
          <cell r="E81">
            <v>6738</v>
          </cell>
        </row>
        <row r="82">
          <cell r="E82">
            <v>7894</v>
          </cell>
        </row>
        <row r="84">
          <cell r="E84">
            <v>350</v>
          </cell>
        </row>
        <row r="87">
          <cell r="E87">
            <v>1</v>
          </cell>
        </row>
        <row r="94">
          <cell r="E94">
            <v>654.15</v>
          </cell>
        </row>
        <row r="95">
          <cell r="E95">
            <v>73.400000000000006</v>
          </cell>
        </row>
        <row r="96">
          <cell r="E96">
            <v>14</v>
          </cell>
        </row>
        <row r="97">
          <cell r="E97">
            <v>24.3</v>
          </cell>
        </row>
        <row r="98">
          <cell r="E98">
            <v>18.7</v>
          </cell>
        </row>
        <row r="99">
          <cell r="E99">
            <v>50.3</v>
          </cell>
        </row>
        <row r="100">
          <cell r="E100">
            <v>38.229999999999997</v>
          </cell>
        </row>
        <row r="101">
          <cell r="E101">
            <v>69.87</v>
          </cell>
        </row>
        <row r="102">
          <cell r="E102">
            <v>425</v>
          </cell>
        </row>
        <row r="103">
          <cell r="E103">
            <v>255</v>
          </cell>
        </row>
        <row r="104">
          <cell r="E104">
            <v>119</v>
          </cell>
        </row>
        <row r="105">
          <cell r="E105">
            <v>68</v>
          </cell>
        </row>
        <row r="106">
          <cell r="E106">
            <v>34</v>
          </cell>
        </row>
        <row r="107">
          <cell r="E107">
            <v>204</v>
          </cell>
        </row>
        <row r="108">
          <cell r="E108">
            <v>136</v>
          </cell>
        </row>
        <row r="109">
          <cell r="E109">
            <v>34</v>
          </cell>
        </row>
        <row r="110">
          <cell r="E110">
            <v>51</v>
          </cell>
        </row>
        <row r="111">
          <cell r="E111">
            <v>51</v>
          </cell>
        </row>
        <row r="112">
          <cell r="E112">
            <v>51</v>
          </cell>
        </row>
        <row r="113">
          <cell r="E113">
            <v>51</v>
          </cell>
        </row>
        <row r="114">
          <cell r="E114">
            <v>102</v>
          </cell>
        </row>
        <row r="115">
          <cell r="E115">
            <v>51</v>
          </cell>
        </row>
        <row r="116">
          <cell r="E116">
            <v>17</v>
          </cell>
        </row>
        <row r="117">
          <cell r="E117">
            <v>68</v>
          </cell>
        </row>
        <row r="118">
          <cell r="E118">
            <v>204</v>
          </cell>
        </row>
        <row r="119">
          <cell r="E119">
            <v>68</v>
          </cell>
        </row>
        <row r="120">
          <cell r="E120">
            <v>85</v>
          </cell>
        </row>
        <row r="121">
          <cell r="E121">
            <v>238</v>
          </cell>
        </row>
        <row r="122">
          <cell r="E122">
            <v>425</v>
          </cell>
        </row>
        <row r="123">
          <cell r="E123">
            <v>204</v>
          </cell>
        </row>
        <row r="124">
          <cell r="E124">
            <v>85</v>
          </cell>
        </row>
        <row r="125">
          <cell r="E125">
            <v>85</v>
          </cell>
        </row>
        <row r="126">
          <cell r="E126">
            <v>85</v>
          </cell>
        </row>
        <row r="127">
          <cell r="E127">
            <v>17</v>
          </cell>
        </row>
        <row r="128">
          <cell r="E128">
            <v>11.05</v>
          </cell>
        </row>
        <row r="129">
          <cell r="E129">
            <v>33.15</v>
          </cell>
        </row>
        <row r="130">
          <cell r="E130">
            <v>2.94</v>
          </cell>
        </row>
        <row r="136">
          <cell r="E136">
            <v>300</v>
          </cell>
        </row>
        <row r="137">
          <cell r="E137">
            <v>50</v>
          </cell>
        </row>
        <row r="138">
          <cell r="E138">
            <v>8</v>
          </cell>
        </row>
        <row r="139">
          <cell r="E139">
            <v>21.57</v>
          </cell>
        </row>
        <row r="140">
          <cell r="E140">
            <v>28.4</v>
          </cell>
        </row>
        <row r="141">
          <cell r="E141">
            <v>292.06</v>
          </cell>
        </row>
        <row r="142">
          <cell r="E142">
            <v>40</v>
          </cell>
        </row>
        <row r="143">
          <cell r="E143">
            <v>60</v>
          </cell>
        </row>
        <row r="144">
          <cell r="E144">
            <v>100</v>
          </cell>
        </row>
        <row r="145">
          <cell r="E145">
            <v>100</v>
          </cell>
        </row>
        <row r="152">
          <cell r="E152">
            <v>380</v>
          </cell>
        </row>
        <row r="153">
          <cell r="E153">
            <v>300</v>
          </cell>
        </row>
        <row r="154">
          <cell r="E154">
            <v>256</v>
          </cell>
        </row>
        <row r="155">
          <cell r="E155">
            <v>1100</v>
          </cell>
        </row>
        <row r="156">
          <cell r="E156">
            <v>150</v>
          </cell>
        </row>
        <row r="157">
          <cell r="E157">
            <v>800</v>
          </cell>
        </row>
        <row r="160">
          <cell r="E160">
            <v>30</v>
          </cell>
        </row>
      </sheetData>
      <sheetData sheetId="13"/>
      <sheetData sheetId="14">
        <row r="17">
          <cell r="E17">
            <v>1</v>
          </cell>
          <cell r="F17">
            <v>80550000</v>
          </cell>
          <cell r="G17">
            <v>80550000</v>
          </cell>
        </row>
        <row r="20">
          <cell r="E20">
            <v>1165</v>
          </cell>
          <cell r="F20">
            <v>35570.730000000003</v>
          </cell>
          <cell r="G20">
            <v>41439900.450000003</v>
          </cell>
        </row>
        <row r="21">
          <cell r="E21">
            <v>1913</v>
          </cell>
          <cell r="F21">
            <v>63224.77</v>
          </cell>
          <cell r="G21">
            <v>120948985.00999999</v>
          </cell>
        </row>
        <row r="22">
          <cell r="E22">
            <v>2000</v>
          </cell>
          <cell r="F22">
            <v>101167.5</v>
          </cell>
          <cell r="G22">
            <v>202335000</v>
          </cell>
        </row>
        <row r="23">
          <cell r="E23">
            <v>18550</v>
          </cell>
          <cell r="F23">
            <v>2838.48</v>
          </cell>
          <cell r="G23">
            <v>52653804</v>
          </cell>
        </row>
        <row r="26">
          <cell r="E26">
            <v>1060</v>
          </cell>
          <cell r="F26">
            <v>272696.52</v>
          </cell>
        </row>
        <row r="29">
          <cell r="E29">
            <v>2520</v>
          </cell>
          <cell r="F29">
            <v>334412.17</v>
          </cell>
        </row>
        <row r="30">
          <cell r="E30">
            <v>3360</v>
          </cell>
          <cell r="F30">
            <v>268809.14</v>
          </cell>
        </row>
        <row r="33">
          <cell r="E33">
            <v>18480</v>
          </cell>
          <cell r="F33">
            <v>7845.31</v>
          </cell>
        </row>
        <row r="34">
          <cell r="E34">
            <v>840</v>
          </cell>
          <cell r="F34">
            <v>1665208.06</v>
          </cell>
        </row>
        <row r="35">
          <cell r="E35">
            <v>122.5</v>
          </cell>
          <cell r="F35">
            <v>1113212.56</v>
          </cell>
        </row>
        <row r="38">
          <cell r="E38">
            <v>82</v>
          </cell>
          <cell r="F38">
            <v>858484.65</v>
          </cell>
        </row>
        <row r="39">
          <cell r="E39">
            <v>322</v>
          </cell>
          <cell r="F39">
            <v>523616.23</v>
          </cell>
        </row>
        <row r="46">
          <cell r="E46">
            <v>2288.1779999999999</v>
          </cell>
          <cell r="F46">
            <v>32200</v>
          </cell>
        </row>
        <row r="47">
          <cell r="E47">
            <v>196.13</v>
          </cell>
          <cell r="F47">
            <v>130012</v>
          </cell>
        </row>
        <row r="48">
          <cell r="E48">
            <v>1176.777</v>
          </cell>
          <cell r="F48">
            <v>615457.23</v>
          </cell>
        </row>
        <row r="49">
          <cell r="E49">
            <v>6537.65</v>
          </cell>
          <cell r="F49">
            <v>9084</v>
          </cell>
        </row>
        <row r="50">
          <cell r="E50">
            <v>294.19400000000002</v>
          </cell>
          <cell r="F50">
            <v>2400000</v>
          </cell>
        </row>
        <row r="51">
          <cell r="E51">
            <v>1307.53</v>
          </cell>
          <cell r="F51">
            <v>533287.43000000005</v>
          </cell>
        </row>
        <row r="52">
          <cell r="E52">
            <v>6537.65</v>
          </cell>
          <cell r="F52">
            <v>30942</v>
          </cell>
        </row>
        <row r="53">
          <cell r="E53">
            <v>980.64800000000002</v>
          </cell>
          <cell r="F53">
            <v>79913.399999999994</v>
          </cell>
        </row>
        <row r="54">
          <cell r="E54">
            <v>326.88299999999998</v>
          </cell>
          <cell r="F54">
            <v>5134.25</v>
          </cell>
        </row>
        <row r="55">
          <cell r="E55">
            <v>326.88299999999998</v>
          </cell>
          <cell r="F55">
            <v>123314.5</v>
          </cell>
        </row>
        <row r="62">
          <cell r="E62">
            <v>1</v>
          </cell>
          <cell r="F62">
            <v>2000000</v>
          </cell>
        </row>
        <row r="63">
          <cell r="E63">
            <v>1</v>
          </cell>
          <cell r="F63">
            <v>1000000</v>
          </cell>
        </row>
        <row r="66">
          <cell r="E66">
            <v>7831</v>
          </cell>
          <cell r="F66">
            <v>22647.279999999999</v>
          </cell>
        </row>
        <row r="67">
          <cell r="E67">
            <v>4774</v>
          </cell>
          <cell r="F67">
            <v>18941.88</v>
          </cell>
        </row>
        <row r="68">
          <cell r="E68">
            <v>6522</v>
          </cell>
          <cell r="F68">
            <v>18104.68</v>
          </cell>
        </row>
        <row r="69">
          <cell r="E69">
            <v>7860</v>
          </cell>
          <cell r="F69">
            <v>13419.02</v>
          </cell>
        </row>
        <row r="72">
          <cell r="E72">
            <v>7831</v>
          </cell>
          <cell r="F72">
            <v>1255</v>
          </cell>
        </row>
        <row r="73">
          <cell r="E73">
            <v>4774</v>
          </cell>
          <cell r="F73">
            <v>850.53</v>
          </cell>
        </row>
        <row r="74">
          <cell r="E74">
            <v>6522</v>
          </cell>
          <cell r="F74">
            <v>511.23</v>
          </cell>
        </row>
        <row r="75">
          <cell r="E75">
            <v>7860</v>
          </cell>
          <cell r="F75">
            <v>511.23</v>
          </cell>
        </row>
        <row r="78">
          <cell r="E78">
            <v>7831</v>
          </cell>
          <cell r="F78">
            <v>694</v>
          </cell>
        </row>
        <row r="79">
          <cell r="E79">
            <v>4774</v>
          </cell>
          <cell r="F79">
            <v>545</v>
          </cell>
        </row>
        <row r="80">
          <cell r="E80">
            <v>6522</v>
          </cell>
          <cell r="F80">
            <v>363.6</v>
          </cell>
        </row>
        <row r="81">
          <cell r="E81">
            <v>7860</v>
          </cell>
          <cell r="F81">
            <v>363.6</v>
          </cell>
        </row>
        <row r="83">
          <cell r="E83">
            <v>220</v>
          </cell>
          <cell r="F83">
            <v>275000</v>
          </cell>
        </row>
        <row r="86">
          <cell r="E86">
            <v>1</v>
          </cell>
          <cell r="F86">
            <v>200000</v>
          </cell>
        </row>
        <row r="93">
          <cell r="E93">
            <v>654.46</v>
          </cell>
          <cell r="F93">
            <v>32200</v>
          </cell>
        </row>
        <row r="94">
          <cell r="E94">
            <v>73.400000000000006</v>
          </cell>
          <cell r="F94">
            <v>8050</v>
          </cell>
        </row>
        <row r="95">
          <cell r="E95">
            <v>14</v>
          </cell>
          <cell r="F95">
            <v>130012</v>
          </cell>
        </row>
        <row r="96">
          <cell r="E96">
            <v>24.3</v>
          </cell>
          <cell r="F96">
            <v>515045</v>
          </cell>
        </row>
        <row r="97">
          <cell r="E97">
            <v>18.7</v>
          </cell>
          <cell r="F97">
            <v>214200</v>
          </cell>
        </row>
        <row r="98">
          <cell r="E98">
            <v>50.3</v>
          </cell>
          <cell r="F98">
            <v>275000</v>
          </cell>
        </row>
        <row r="99">
          <cell r="E99">
            <v>38.229999999999997</v>
          </cell>
          <cell r="F99">
            <v>643000</v>
          </cell>
        </row>
        <row r="100">
          <cell r="E100">
            <v>43.14</v>
          </cell>
          <cell r="F100">
            <v>2400000</v>
          </cell>
        </row>
        <row r="101">
          <cell r="E101">
            <v>425</v>
          </cell>
          <cell r="F101">
            <v>15000</v>
          </cell>
        </row>
        <row r="102">
          <cell r="E102">
            <v>255</v>
          </cell>
          <cell r="F102">
            <v>10000</v>
          </cell>
        </row>
        <row r="103">
          <cell r="E103">
            <v>119</v>
          </cell>
          <cell r="F103">
            <v>6000</v>
          </cell>
        </row>
        <row r="104">
          <cell r="E104">
            <v>68</v>
          </cell>
          <cell r="F104">
            <v>5000</v>
          </cell>
        </row>
        <row r="105">
          <cell r="E105">
            <v>34</v>
          </cell>
          <cell r="F105">
            <v>10000</v>
          </cell>
        </row>
        <row r="106">
          <cell r="E106">
            <v>204</v>
          </cell>
          <cell r="F106">
            <v>40000</v>
          </cell>
        </row>
        <row r="107">
          <cell r="E107">
            <v>136</v>
          </cell>
          <cell r="F107">
            <v>10000</v>
          </cell>
        </row>
        <row r="108">
          <cell r="E108">
            <v>34</v>
          </cell>
          <cell r="F108">
            <v>10000</v>
          </cell>
        </row>
        <row r="109">
          <cell r="E109">
            <v>51</v>
          </cell>
          <cell r="F109">
            <v>15000</v>
          </cell>
        </row>
        <row r="110">
          <cell r="E110">
            <v>51</v>
          </cell>
          <cell r="F110">
            <v>300000</v>
          </cell>
        </row>
        <row r="111">
          <cell r="E111">
            <v>51</v>
          </cell>
          <cell r="F111">
            <v>60000</v>
          </cell>
        </row>
        <row r="112">
          <cell r="E112">
            <v>51</v>
          </cell>
          <cell r="F112">
            <v>12500</v>
          </cell>
        </row>
        <row r="113">
          <cell r="E113">
            <v>102</v>
          </cell>
          <cell r="F113">
            <v>35000</v>
          </cell>
        </row>
        <row r="114">
          <cell r="E114">
            <v>51</v>
          </cell>
          <cell r="F114">
            <v>5000</v>
          </cell>
        </row>
        <row r="115">
          <cell r="E115">
            <v>17</v>
          </cell>
          <cell r="F115">
            <v>75000</v>
          </cell>
        </row>
        <row r="116">
          <cell r="E116">
            <v>68</v>
          </cell>
          <cell r="F116">
            <v>150000</v>
          </cell>
        </row>
        <row r="117">
          <cell r="E117">
            <v>204</v>
          </cell>
          <cell r="F117">
            <v>125000</v>
          </cell>
        </row>
        <row r="118">
          <cell r="E118">
            <v>68</v>
          </cell>
          <cell r="F118">
            <v>135000</v>
          </cell>
        </row>
        <row r="119">
          <cell r="E119">
            <v>85</v>
          </cell>
          <cell r="F119">
            <v>125000</v>
          </cell>
        </row>
        <row r="120">
          <cell r="E120">
            <v>238</v>
          </cell>
          <cell r="F120">
            <v>75000</v>
          </cell>
        </row>
        <row r="121">
          <cell r="E121">
            <v>425</v>
          </cell>
          <cell r="F121">
            <v>85000</v>
          </cell>
        </row>
        <row r="122">
          <cell r="E122">
            <v>204</v>
          </cell>
          <cell r="F122">
            <v>200000</v>
          </cell>
        </row>
        <row r="123">
          <cell r="E123">
            <v>85</v>
          </cell>
          <cell r="F123">
            <v>68000</v>
          </cell>
        </row>
        <row r="124">
          <cell r="E124">
            <v>85</v>
          </cell>
          <cell r="F124">
            <v>25000</v>
          </cell>
        </row>
        <row r="125">
          <cell r="E125">
            <v>85</v>
          </cell>
          <cell r="F125">
            <v>30000</v>
          </cell>
        </row>
        <row r="126">
          <cell r="E126">
            <v>17</v>
          </cell>
          <cell r="F126">
            <v>12000</v>
          </cell>
        </row>
        <row r="127">
          <cell r="E127">
            <v>11.05</v>
          </cell>
          <cell r="F127">
            <v>130012</v>
          </cell>
        </row>
        <row r="128">
          <cell r="E128">
            <v>33.15</v>
          </cell>
          <cell r="F128">
            <v>155600</v>
          </cell>
        </row>
        <row r="129">
          <cell r="E129">
            <v>1.5</v>
          </cell>
          <cell r="F129">
            <v>10000</v>
          </cell>
        </row>
        <row r="135">
          <cell r="E135">
            <v>200</v>
          </cell>
          <cell r="F135">
            <v>400000</v>
          </cell>
        </row>
        <row r="136">
          <cell r="E136">
            <v>52</v>
          </cell>
          <cell r="F136">
            <v>1100000</v>
          </cell>
        </row>
        <row r="137">
          <cell r="E137">
            <v>7</v>
          </cell>
          <cell r="F137">
            <v>7000000</v>
          </cell>
        </row>
        <row r="138">
          <cell r="E138">
            <v>19.11</v>
          </cell>
          <cell r="F138">
            <v>130012</v>
          </cell>
        </row>
        <row r="139">
          <cell r="E139">
            <v>29.9</v>
          </cell>
          <cell r="F139">
            <v>2400000</v>
          </cell>
        </row>
        <row r="140">
          <cell r="E140">
            <v>331.19</v>
          </cell>
          <cell r="F140">
            <v>32200</v>
          </cell>
        </row>
        <row r="141">
          <cell r="E141">
            <v>40</v>
          </cell>
          <cell r="F141">
            <v>75000</v>
          </cell>
        </row>
        <row r="142">
          <cell r="E142">
            <v>60</v>
          </cell>
          <cell r="F142">
            <v>10000</v>
          </cell>
        </row>
        <row r="143">
          <cell r="E143">
            <v>100</v>
          </cell>
          <cell r="F143">
            <v>40000</v>
          </cell>
        </row>
        <row r="144">
          <cell r="E144">
            <v>100</v>
          </cell>
          <cell r="F144">
            <v>45000</v>
          </cell>
        </row>
        <row r="151">
          <cell r="E151">
            <v>380</v>
          </cell>
          <cell r="F151">
            <v>106714.08</v>
          </cell>
        </row>
        <row r="152">
          <cell r="E152">
            <v>300</v>
          </cell>
          <cell r="F152">
            <v>117214.08</v>
          </cell>
        </row>
        <row r="153">
          <cell r="E153">
            <v>257</v>
          </cell>
          <cell r="F153">
            <v>117214.08</v>
          </cell>
        </row>
        <row r="154">
          <cell r="E154">
            <v>500</v>
          </cell>
          <cell r="F154">
            <v>117214.08</v>
          </cell>
        </row>
        <row r="155">
          <cell r="E155">
            <v>600</v>
          </cell>
          <cell r="F155">
            <v>113481.44</v>
          </cell>
        </row>
        <row r="158">
          <cell r="E158">
            <v>40</v>
          </cell>
          <cell r="F158">
            <v>3500000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89">
          <cell r="D189">
            <v>9931028000</v>
          </cell>
        </row>
      </sheetData>
      <sheetData sheetId="35"/>
      <sheetData sheetId="36">
        <row r="189">
          <cell r="D189">
            <v>9017980000</v>
          </cell>
        </row>
      </sheetData>
      <sheetData sheetId="3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3"/>
      <sheetName val="2"/>
      <sheetName val="1"/>
      <sheetName val="K3"/>
      <sheetName val="Sheet1"/>
      <sheetName val="Surat Pernyataan ok"/>
      <sheetName val="Surat Penawaran"/>
      <sheetName val="BofQ"/>
      <sheetName val="Daftar Analisa SatPek"/>
      <sheetName val="HarSat"/>
      <sheetName val="Peralatan"/>
      <sheetName val="Analisa KOEF Alat"/>
      <sheetName val="ANTEK OK"/>
      <sheetName val="Jadwal"/>
      <sheetName val="bag yg disubkonkan"/>
      <sheetName val="TKDN"/>
      <sheetName val="Dftr Peralatan utama"/>
      <sheetName val="Personil Inti"/>
      <sheetName val="Struktur Organisasi"/>
      <sheetName val="Analisa Teknik SatPek"/>
      <sheetName val="Pakta Integritas"/>
      <sheetName val="Modal Kerja"/>
      <sheetName val="NWP"/>
      <sheetName val="Mata Pembayaran"/>
      <sheetName val="Lampiran Dukungan Alat"/>
      <sheetName val="Jadwal Peralatan"/>
      <sheetName val="Jadwal Personil"/>
      <sheetName val="Jadwal 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ow r="26">
          <cell r="BP26" t="str">
            <v xml:space="preserve"> Usia 2 th.</v>
          </cell>
        </row>
        <row r="27">
          <cell r="BP27">
            <v>1472727272.7272727</v>
          </cell>
        </row>
        <row r="46">
          <cell r="BP46" t="str">
            <v xml:space="preserve"> Usia 2 th.</v>
          </cell>
        </row>
        <row r="47">
          <cell r="BP47">
            <v>167904761.90476188</v>
          </cell>
        </row>
        <row r="66">
          <cell r="BP66" t="str">
            <v xml:space="preserve"> Usia 1 th.</v>
          </cell>
        </row>
        <row r="67">
          <cell r="BP67">
            <v>62000000</v>
          </cell>
        </row>
        <row r="86">
          <cell r="BP86" t="str">
            <v xml:space="preserve"> Usia 1 th.</v>
          </cell>
        </row>
        <row r="87">
          <cell r="BP87">
            <v>653333333.33333337</v>
          </cell>
        </row>
        <row r="106">
          <cell r="BP106" t="str">
            <v xml:space="preserve"> Usia 1 th.</v>
          </cell>
        </row>
        <row r="107">
          <cell r="BP107">
            <v>43866666.666666672</v>
          </cell>
        </row>
        <row r="126">
          <cell r="BP126" t="str">
            <v xml:space="preserve"> Alat Baru</v>
          </cell>
        </row>
        <row r="127">
          <cell r="BP127">
            <v>10000000</v>
          </cell>
        </row>
        <row r="146">
          <cell r="BP146" t="str">
            <v xml:space="preserve"> Alat Baru</v>
          </cell>
        </row>
        <row r="147">
          <cell r="BP147">
            <v>836000000</v>
          </cell>
        </row>
        <row r="166">
          <cell r="BP166" t="str">
            <v xml:space="preserve"> Alat Baru</v>
          </cell>
        </row>
        <row r="167">
          <cell r="BP167">
            <v>280000000</v>
          </cell>
        </row>
        <row r="186">
          <cell r="BP186" t="str">
            <v xml:space="preserve"> ??</v>
          </cell>
        </row>
        <row r="187">
          <cell r="BP187" t="str">
            <v xml:space="preserve"> A&gt;15th ??</v>
          </cell>
        </row>
        <row r="206">
          <cell r="BP206" t="str">
            <v xml:space="preserve"> Alat Baru</v>
          </cell>
        </row>
        <row r="207">
          <cell r="BP207">
            <v>960000000</v>
          </cell>
        </row>
        <row r="226">
          <cell r="BP226" t="str">
            <v xml:space="preserve"> Usia 2 th.</v>
          </cell>
        </row>
        <row r="227">
          <cell r="BP227">
            <v>68000000</v>
          </cell>
        </row>
        <row r="246">
          <cell r="BP246" t="str">
            <v xml:space="preserve"> Alat Baru</v>
          </cell>
        </row>
        <row r="247">
          <cell r="BP247">
            <v>12500000</v>
          </cell>
        </row>
        <row r="266">
          <cell r="BP266" t="str">
            <v xml:space="preserve"> Alat Baru</v>
          </cell>
        </row>
        <row r="267">
          <cell r="BP267">
            <v>820000000</v>
          </cell>
        </row>
        <row r="286">
          <cell r="BP286" t="str">
            <v xml:space="preserve"> Usia 2 th.</v>
          </cell>
        </row>
        <row r="287">
          <cell r="BP287">
            <v>169480000</v>
          </cell>
        </row>
        <row r="306">
          <cell r="BP306" t="str">
            <v xml:space="preserve"> Alat Baru</v>
          </cell>
        </row>
        <row r="307">
          <cell r="BP307">
            <v>920000000</v>
          </cell>
        </row>
        <row r="326">
          <cell r="BP326" t="str">
            <v xml:space="preserve"> Usia 1 th.</v>
          </cell>
        </row>
        <row r="327">
          <cell r="BP327">
            <v>252000000</v>
          </cell>
        </row>
        <row r="346">
          <cell r="BP346" t="str">
            <v xml:space="preserve"> Alat Baru</v>
          </cell>
        </row>
        <row r="347">
          <cell r="BP347">
            <v>466300000</v>
          </cell>
        </row>
        <row r="366">
          <cell r="BP366" t="str">
            <v xml:space="preserve"> Alat Baru</v>
          </cell>
        </row>
        <row r="367">
          <cell r="BP367">
            <v>486100000</v>
          </cell>
        </row>
        <row r="386">
          <cell r="BP386" t="str">
            <v xml:space="preserve"> Alat Baru</v>
          </cell>
        </row>
        <row r="387">
          <cell r="BP387">
            <v>820000000</v>
          </cell>
        </row>
        <row r="406">
          <cell r="BP406" t="str">
            <v xml:space="preserve"> Alat Baru</v>
          </cell>
        </row>
        <row r="407">
          <cell r="BP407">
            <v>5000000</v>
          </cell>
        </row>
        <row r="426">
          <cell r="BP426" t="str">
            <v xml:space="preserve"> Alat Baru</v>
          </cell>
        </row>
        <row r="427">
          <cell r="BP427">
            <v>768000000</v>
          </cell>
        </row>
        <row r="446">
          <cell r="BP446" t="str">
            <v xml:space="preserve"> Alat Baru</v>
          </cell>
        </row>
        <row r="447">
          <cell r="BP447">
            <v>3800000</v>
          </cell>
        </row>
        <row r="466">
          <cell r="BP466" t="str">
            <v xml:space="preserve"> Alat Baru</v>
          </cell>
        </row>
        <row r="467">
          <cell r="BP467">
            <v>210000000</v>
          </cell>
        </row>
        <row r="484">
          <cell r="BP484" t="str">
            <v xml:space="preserve"> Alat Baru</v>
          </cell>
        </row>
        <row r="485">
          <cell r="BP485">
            <v>96000000</v>
          </cell>
        </row>
        <row r="500">
          <cell r="BP500" t="str">
            <v xml:space="preserve"> Alat Baru</v>
          </cell>
        </row>
        <row r="501">
          <cell r="BP501">
            <v>12150000</v>
          </cell>
        </row>
        <row r="571">
          <cell r="BP571" t="e">
            <v>#REF!</v>
          </cell>
        </row>
        <row r="572">
          <cell r="BP572" t="e">
            <v>#REF!</v>
          </cell>
        </row>
        <row r="591">
          <cell r="BP591" t="str">
            <v xml:space="preserve"> Alat Baru</v>
          </cell>
        </row>
        <row r="592">
          <cell r="BP592">
            <v>152000000</v>
          </cell>
        </row>
        <row r="611">
          <cell r="BP611" t="str">
            <v xml:space="preserve"> Alat Baru</v>
          </cell>
        </row>
        <row r="612">
          <cell r="BP612">
            <v>387500000</v>
          </cell>
        </row>
        <row r="631">
          <cell r="BP631" t="str">
            <v xml:space="preserve"> Alat Baru</v>
          </cell>
        </row>
        <row r="632">
          <cell r="BP632">
            <v>122100000</v>
          </cell>
        </row>
        <row r="651">
          <cell r="BP651" t="str">
            <v xml:space="preserve"> Alat Baru</v>
          </cell>
        </row>
        <row r="652">
          <cell r="BP652">
            <v>800000000</v>
          </cell>
        </row>
        <row r="671">
          <cell r="BP671" t="str">
            <v xml:space="preserve"> Alat Baru</v>
          </cell>
        </row>
        <row r="672">
          <cell r="BP672">
            <v>18100000</v>
          </cell>
        </row>
        <row r="691">
          <cell r="BP691" t="str">
            <v xml:space="preserve"> Alat Baru</v>
          </cell>
        </row>
        <row r="692">
          <cell r="BP692">
            <v>850000000</v>
          </cell>
        </row>
        <row r="722">
          <cell r="BP722" t="str">
            <v xml:space="preserve"> Usia 1 th.</v>
          </cell>
        </row>
        <row r="723">
          <cell r="BP723">
            <v>8400000</v>
          </cell>
        </row>
      </sheetData>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te riek1"/>
      <sheetName val="pante riek"/>
    </sheetNames>
    <sheetDataSet>
      <sheetData sheetId="0" refreshError="1"/>
      <sheetData sheetId="1" refreshError="1">
        <row r="17">
          <cell r="F17">
            <v>83550000</v>
          </cell>
        </row>
        <row r="23">
          <cell r="F23">
            <v>156548417.10000002</v>
          </cell>
        </row>
        <row r="26">
          <cell r="F26">
            <v>55012122</v>
          </cell>
        </row>
        <row r="30">
          <cell r="F30">
            <v>277641480.19999999</v>
          </cell>
        </row>
        <row r="35">
          <cell r="F35">
            <v>312811007.04000002</v>
          </cell>
        </row>
        <row r="39">
          <cell r="F39">
            <v>63083909.299999997</v>
          </cell>
        </row>
        <row r="56">
          <cell r="F56">
            <v>954737991.24000001</v>
          </cell>
        </row>
        <row r="64">
          <cell r="F64">
            <v>3000000</v>
          </cell>
        </row>
        <row r="73">
          <cell r="F73">
            <v>177337468.10999998</v>
          </cell>
        </row>
        <row r="79">
          <cell r="F79">
            <v>9192061.3999999985</v>
          </cell>
        </row>
        <row r="85">
          <cell r="F85">
            <v>4945869</v>
          </cell>
        </row>
        <row r="87">
          <cell r="F87">
            <v>59440000</v>
          </cell>
        </row>
        <row r="90">
          <cell r="F90">
            <v>195000</v>
          </cell>
        </row>
        <row r="133">
          <cell r="F133">
            <v>181919667.43799999</v>
          </cell>
        </row>
        <row r="151">
          <cell r="F151">
            <v>123024157.5</v>
          </cell>
        </row>
        <row r="162">
          <cell r="F162">
            <v>100677707.99999999</v>
          </cell>
        </row>
        <row r="165">
          <cell r="F165">
            <v>69000000</v>
          </cell>
        </row>
        <row r="192">
          <cell r="C192">
            <v>2895325000</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row r="29">
          <cell r="G29">
            <v>65396000</v>
          </cell>
        </row>
        <row r="377">
          <cell r="G377">
            <v>0</v>
          </cell>
        </row>
        <row r="388">
          <cell r="G388">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5138.8888888888887</v>
          </cell>
        </row>
        <row r="9">
          <cell r="F9">
            <v>6567.4603174603171</v>
          </cell>
        </row>
        <row r="10">
          <cell r="F10">
            <v>8710.3174603174593</v>
          </cell>
        </row>
        <row r="50">
          <cell r="F50">
            <v>208063.56380910322</v>
          </cell>
        </row>
        <row r="51">
          <cell r="F51">
            <v>208063.56380910322</v>
          </cell>
        </row>
        <row r="52">
          <cell r="F52">
            <v>1500</v>
          </cell>
        </row>
        <row r="57">
          <cell r="F57">
            <v>8911.4249999999993</v>
          </cell>
        </row>
        <row r="59">
          <cell r="F59">
            <v>6700</v>
          </cell>
        </row>
        <row r="60">
          <cell r="F60">
            <v>60000</v>
          </cell>
        </row>
        <row r="65">
          <cell r="F65">
            <v>138300</v>
          </cell>
        </row>
        <row r="68">
          <cell r="F68">
            <v>10000</v>
          </cell>
        </row>
        <row r="69">
          <cell r="F69">
            <v>640000</v>
          </cell>
        </row>
        <row r="76">
          <cell r="F76">
            <v>226304.65223849134</v>
          </cell>
        </row>
        <row r="77">
          <cell r="F77">
            <v>182530.5599586415</v>
          </cell>
        </row>
        <row r="88">
          <cell r="F88">
            <v>1108128.3755638339</v>
          </cell>
        </row>
        <row r="89">
          <cell r="F89">
            <v>10000</v>
          </cell>
        </row>
        <row r="96">
          <cell r="F96">
            <v>198200</v>
          </cell>
        </row>
        <row r="99">
          <cell r="F99">
            <v>802693.41450932017</v>
          </cell>
        </row>
        <row r="100">
          <cell r="F100">
            <v>10000</v>
          </cell>
        </row>
      </sheetData>
      <sheetData sheetId="15" refreshError="1"/>
      <sheetData sheetId="16" refreshError="1"/>
      <sheetData sheetId="17" refreshError="1">
        <row r="9">
          <cell r="AW9">
            <v>284671.6755853208</v>
          </cell>
        </row>
        <row r="12">
          <cell r="AW12">
            <v>130075.70998960536</v>
          </cell>
        </row>
        <row r="13">
          <cell r="AW13">
            <v>74331.111111111095</v>
          </cell>
        </row>
        <row r="14">
          <cell r="AW14">
            <v>425896.81862418947</v>
          </cell>
        </row>
        <row r="15">
          <cell r="AW15">
            <v>222774.60941795213</v>
          </cell>
        </row>
        <row r="16">
          <cell r="AW16">
            <v>395645.63224722602</v>
          </cell>
        </row>
        <row r="17">
          <cell r="AW17">
            <v>402898.53344458557</v>
          </cell>
        </row>
        <row r="18">
          <cell r="AW18">
            <v>358362.41929821618</v>
          </cell>
        </row>
        <row r="20">
          <cell r="AW20">
            <v>381277.05814524565</v>
          </cell>
        </row>
        <row r="22">
          <cell r="AW22">
            <v>330641.79579491564</v>
          </cell>
        </row>
        <row r="23">
          <cell r="AW23">
            <v>162437.34706762209</v>
          </cell>
        </row>
        <row r="24">
          <cell r="AW24">
            <v>229211.93909600817</v>
          </cell>
        </row>
        <row r="26">
          <cell r="AW26">
            <v>243876.6695226187</v>
          </cell>
        </row>
        <row r="29">
          <cell r="AW29">
            <v>29257.599249508457</v>
          </cell>
        </row>
        <row r="30">
          <cell r="AW30">
            <v>208358.43374433499</v>
          </cell>
        </row>
        <row r="34">
          <cell r="AW34">
            <v>780435.29022121674</v>
          </cell>
        </row>
        <row r="36">
          <cell r="AW36">
            <v>375346.99781096372</v>
          </cell>
        </row>
        <row r="38">
          <cell r="AW38">
            <v>426547.52751240658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sheetData>
      <sheetData sheetId="12" refreshError="1"/>
      <sheetData sheetId="13" refreshError="1"/>
      <sheetData sheetId="14">
        <row r="9">
          <cell r="AW9">
            <v>300787.08352182875</v>
          </cell>
        </row>
        <row r="38">
          <cell r="AW38">
            <v>445609.03544891451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3b"/>
      <sheetName val="KONFIRM"/>
      <sheetName val="jADWAL bahan"/>
      <sheetName val="jADWAL alat"/>
      <sheetName val="jadwal pelak"/>
      <sheetName val="Rekap Biaya"/>
      <sheetName val="Kuantitas &amp; Harga"/>
      <sheetName val="Pekerjaan Utama"/>
      <sheetName val="%"/>
      <sheetName val="Daftar mata utama"/>
    </sheetNames>
    <sheetDataSet>
      <sheetData sheetId="0" refreshError="1"/>
      <sheetData sheetId="1" refreshError="1"/>
      <sheetData sheetId="2" refreshError="1"/>
      <sheetData sheetId="3" refreshError="1"/>
      <sheetData sheetId="4" refreshError="1"/>
      <sheetData sheetId="5" refreshError="1"/>
      <sheetData sheetId="6" refreshError="1">
        <row r="2">
          <cell r="A2" t="str">
            <v>PROYEK</v>
          </cell>
          <cell r="C2" t="str">
            <v xml:space="preserve">  : PENINGKATAN JALAN DAN JEMBATAN PROPINSI JURUSAN TANAH ABANG - BATAS KOTA TEBING TINGGI </v>
          </cell>
        </row>
        <row r="3">
          <cell r="C3" t="str">
            <v xml:space="preserve">    LINK. 029 SEPANJANG 10 KM </v>
          </cell>
        </row>
        <row r="4">
          <cell r="A4" t="str">
            <v>NO. PAKET</v>
          </cell>
          <cell r="C4" t="str">
            <v xml:space="preserve">  :</v>
          </cell>
        </row>
        <row r="5">
          <cell r="A5" t="str">
            <v>PROPINSI</v>
          </cell>
          <cell r="C5" t="str">
            <v xml:space="preserve">  : SUMATERA UTARA</v>
          </cell>
        </row>
        <row r="6">
          <cell r="A6" t="str">
            <v>KONTRAKTOR</v>
          </cell>
          <cell r="C6" t="str">
            <v xml:space="preserve">  : PT. HUTAMA KARYA  (Persero)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94875000</v>
          </cell>
          <cell r="G16">
            <v>94875000</v>
          </cell>
        </row>
        <row r="23">
          <cell r="C23" t="str">
            <v>Jumlah Harga Pekerjaan DIVISI 1  (Dipindahkan ke Rekapitulasi Biaya)</v>
          </cell>
          <cell r="G23">
            <v>94875000</v>
          </cell>
        </row>
        <row r="26">
          <cell r="C26" t="str">
            <v>DIVISI 2. DRAINASE</v>
          </cell>
        </row>
        <row r="28">
          <cell r="A28" t="str">
            <v>2.1</v>
          </cell>
          <cell r="C28" t="str">
            <v xml:space="preserve">Pekerjaan Galian untuk Selokan Drainase dan Saluran Air </v>
          </cell>
          <cell r="D28" t="str">
            <v>M3</v>
          </cell>
          <cell r="E28">
            <v>3540</v>
          </cell>
          <cell r="F28">
            <v>29759</v>
          </cell>
          <cell r="G28">
            <v>105346860</v>
          </cell>
        </row>
        <row r="30">
          <cell r="A30" t="str">
            <v>2.2</v>
          </cell>
          <cell r="C30" t="str">
            <v>Pekerjaan Pasangan Batu dengan Mortar</v>
          </cell>
          <cell r="D30" t="str">
            <v>M3</v>
          </cell>
          <cell r="E30">
            <v>2100</v>
          </cell>
          <cell r="F30">
            <v>358206</v>
          </cell>
          <cell r="G30">
            <v>752232600</v>
          </cell>
        </row>
        <row r="32">
          <cell r="A32" t="str">
            <v>2.3 (1)</v>
          </cell>
          <cell r="C32" t="str">
            <v>Gorong-Gorong Pipa Beton Bertulang, Diameter Dalam &lt; 45 cm</v>
          </cell>
          <cell r="D32" t="str">
            <v>M1</v>
          </cell>
        </row>
        <row r="33">
          <cell r="A33" t="str">
            <v>2.3 (2)</v>
          </cell>
          <cell r="C33" t="str">
            <v>Pipa Gorong-Gorong Pipa Beton Bertulang, Diameter Dalam 80 cm</v>
          </cell>
          <cell r="D33" t="str">
            <v>M1</v>
          </cell>
        </row>
        <row r="34">
          <cell r="A34" t="str">
            <v>2.3 (3)</v>
          </cell>
          <cell r="C34" t="str">
            <v>Pipa Gorong-Gorong Pipa Beton Bertulang, Diameter Dalam 75 - 120 cm</v>
          </cell>
          <cell r="D34" t="str">
            <v>M1</v>
          </cell>
        </row>
        <row r="35">
          <cell r="A35" t="str">
            <v>2.3 (4)</v>
          </cell>
          <cell r="C35" t="str">
            <v>Gorong-Gorong Pipa Baja Bergelombang</v>
          </cell>
          <cell r="D35" t="str">
            <v>Ton</v>
          </cell>
        </row>
        <row r="37">
          <cell r="A37" t="str">
            <v>2.4(1)</v>
          </cell>
          <cell r="C37" t="str">
            <v>Urugan Berongga atau Material Filer</v>
          </cell>
          <cell r="D37" t="str">
            <v>M3</v>
          </cell>
        </row>
        <row r="38">
          <cell r="A38" t="str">
            <v>2.4(2)</v>
          </cell>
          <cell r="C38" t="str">
            <v>Anyaman Filter Plastik Untuk Pek. Drainase di Bawah Permukaan</v>
          </cell>
          <cell r="D38" t="str">
            <v>M2</v>
          </cell>
        </row>
        <row r="39">
          <cell r="A39" t="str">
            <v>2.4 (3)</v>
          </cell>
          <cell r="C39" t="str">
            <v>Pipa Untuk  Drainase di Bawah Permukaan]</v>
          </cell>
          <cell r="D39" t="str">
            <v>M1</v>
          </cell>
        </row>
        <row r="43">
          <cell r="B43" t="str">
            <v>Jumlah Harga Pekerjaan DIVISI 2  (Dipindahkan ke Rekapitulasi Biaya)</v>
          </cell>
          <cell r="G43">
            <v>857579460</v>
          </cell>
        </row>
        <row r="46">
          <cell r="C46" t="str">
            <v>DIVISI  3.  PEKERJAAN  TANAH</v>
          </cell>
        </row>
        <row r="48">
          <cell r="A48" t="str">
            <v>3.1 (1)</v>
          </cell>
          <cell r="C48" t="str">
            <v>Galian Biasa</v>
          </cell>
          <cell r="D48" t="str">
            <v>M3</v>
          </cell>
          <cell r="E48">
            <v>18</v>
          </cell>
          <cell r="F48">
            <v>21423</v>
          </cell>
          <cell r="G48">
            <v>385614</v>
          </cell>
        </row>
        <row r="49">
          <cell r="A49" t="str">
            <v>3.1 (2)</v>
          </cell>
          <cell r="C49" t="str">
            <v>Galian Padas/Batuan</v>
          </cell>
          <cell r="D49" t="str">
            <v>M3</v>
          </cell>
        </row>
        <row r="50">
          <cell r="A50" t="str">
            <v>3.2 (1)</v>
          </cell>
          <cell r="C50" t="str">
            <v xml:space="preserve">Urugan Biasa </v>
          </cell>
          <cell r="D50" t="str">
            <v>M3</v>
          </cell>
        </row>
        <row r="51">
          <cell r="A51" t="str">
            <v>3.2 (2)</v>
          </cell>
          <cell r="C51" t="str">
            <v>Urugan Pilihan</v>
          </cell>
          <cell r="D51" t="str">
            <v>M3</v>
          </cell>
        </row>
        <row r="52">
          <cell r="A52">
            <v>3.3</v>
          </cell>
          <cell r="C52" t="str">
            <v>Penyiapan Badan Jalan</v>
          </cell>
          <cell r="D52" t="str">
            <v>M2</v>
          </cell>
        </row>
        <row r="57">
          <cell r="B57" t="str">
            <v>Jumlah Harga Pekerjaan DIVISI 3  (Dipindahkan ke Rekapitulasi Biaya)</v>
          </cell>
          <cell r="G57">
            <v>385614</v>
          </cell>
        </row>
        <row r="60">
          <cell r="C60" t="str">
            <v>DIVISI  4.  PELEBARAN PERKERASAN DAN BAHU JALAN</v>
          </cell>
        </row>
        <row r="62">
          <cell r="A62" t="str">
            <v>4.1 (1)</v>
          </cell>
          <cell r="C62" t="str">
            <v>Lapis Pondasi Agregat Kelas A</v>
          </cell>
          <cell r="D62" t="str">
            <v>M3</v>
          </cell>
          <cell r="F62">
            <v>0</v>
          </cell>
          <cell r="G62">
            <v>0</v>
          </cell>
        </row>
        <row r="63">
          <cell r="A63" t="str">
            <v>4.1 (2)</v>
          </cell>
          <cell r="C63" t="str">
            <v>Lapis Pondasi Agregat Kelas B</v>
          </cell>
          <cell r="D63" t="str">
            <v>M3</v>
          </cell>
          <cell r="E63">
            <v>900</v>
          </cell>
          <cell r="F63">
            <v>300234</v>
          </cell>
          <cell r="G63">
            <v>270210600</v>
          </cell>
        </row>
        <row r="64">
          <cell r="A64" t="str">
            <v>4.2 (1)</v>
          </cell>
          <cell r="C64" t="str">
            <v xml:space="preserve">Semen Untuk Pondasi Tanah Semen </v>
          </cell>
          <cell r="D64" t="str">
            <v>Ton</v>
          </cell>
        </row>
        <row r="65">
          <cell r="A65" t="str">
            <v>4.2 (2)</v>
          </cell>
          <cell r="C65" t="str">
            <v>Lapis Pondasi Tanah Semen</v>
          </cell>
          <cell r="D65" t="str">
            <v>M3</v>
          </cell>
        </row>
        <row r="66">
          <cell r="A66" t="str">
            <v>4.3 (1)</v>
          </cell>
          <cell r="C66" t="str">
            <v>Agregat Penutup Burtu</v>
          </cell>
          <cell r="D66" t="str">
            <v>M2</v>
          </cell>
        </row>
        <row r="67">
          <cell r="A67" t="str">
            <v>4.3 (2)</v>
          </cell>
          <cell r="C67" t="str">
            <v>Material Aspal untuk Pekerjaan Peleburan</v>
          </cell>
          <cell r="D67" t="str">
            <v>Liter</v>
          </cell>
        </row>
        <row r="68">
          <cell r="A68" t="str">
            <v>4.3 (3)</v>
          </cell>
          <cell r="C68" t="str">
            <v>Lapis Resap Pengikat</v>
          </cell>
          <cell r="D68" t="str">
            <v>Liter</v>
          </cell>
        </row>
        <row r="69">
          <cell r="A69">
            <v>4.4000000000000004</v>
          </cell>
          <cell r="C69" t="str">
            <v xml:space="preserve">Memasang Onderlaag Pada Bahu Jalan </v>
          </cell>
          <cell r="D69" t="str">
            <v>M3</v>
          </cell>
        </row>
        <row r="70">
          <cell r="A70" t="str">
            <v>4.5 (1)</v>
          </cell>
          <cell r="C70" t="str">
            <v>Galian Bahu Jalan</v>
          </cell>
          <cell r="D70" t="str">
            <v>M3</v>
          </cell>
          <cell r="E70">
            <v>7000</v>
          </cell>
          <cell r="F70">
            <v>21574</v>
          </cell>
          <cell r="G70">
            <v>151018000</v>
          </cell>
        </row>
        <row r="71">
          <cell r="A71" t="str">
            <v>4.5 (2)</v>
          </cell>
          <cell r="C71" t="str">
            <v>Pengupasan Bahu Jalan Untuk Bagian yang tinggi</v>
          </cell>
          <cell r="D71" t="str">
            <v>M3</v>
          </cell>
        </row>
        <row r="72">
          <cell r="A72">
            <v>4.5999999999999996</v>
          </cell>
          <cell r="C72" t="str">
            <v>Pekerjaan Pasangan Batu dgn Mortar</v>
          </cell>
          <cell r="D72" t="str">
            <v>M3</v>
          </cell>
          <cell r="E72">
            <v>37.799999999999997</v>
          </cell>
          <cell r="F72">
            <v>346913</v>
          </cell>
          <cell r="G72">
            <v>13113311.399999999</v>
          </cell>
        </row>
        <row r="75">
          <cell r="B75" t="str">
            <v>Jumlah Harga Pekerjaan DIVISI 4  (Dipindahkan ke Rekapitulasi Biaya)</v>
          </cell>
          <cell r="G75">
            <v>434341911.39999998</v>
          </cell>
        </row>
        <row r="78">
          <cell r="C78" t="str">
            <v>DIVISI  5.  PERKERASAN  BERBUTIR</v>
          </cell>
        </row>
        <row r="80">
          <cell r="A80" t="str">
            <v>5.1 (1)</v>
          </cell>
          <cell r="C80" t="str">
            <v>Lapis Pondasi Agregat Kelas A</v>
          </cell>
          <cell r="D80" t="str">
            <v>M3</v>
          </cell>
          <cell r="E80">
            <v>3360</v>
          </cell>
          <cell r="F80">
            <v>303460</v>
          </cell>
          <cell r="G80">
            <v>1019625600</v>
          </cell>
        </row>
        <row r="81">
          <cell r="A81" t="str">
            <v>5.1 (2)</v>
          </cell>
          <cell r="C81" t="str">
            <v>Lapis Pondasi Agregat Kelas B</v>
          </cell>
          <cell r="D81" t="str">
            <v>M3</v>
          </cell>
          <cell r="E81">
            <v>4000</v>
          </cell>
          <cell r="F81">
            <v>297420</v>
          </cell>
          <cell r="G81">
            <v>1189680000</v>
          </cell>
        </row>
        <row r="83">
          <cell r="A83" t="str">
            <v>5.2 (1)</v>
          </cell>
          <cell r="C83" t="str">
            <v>Lapis Pondasi Agregat Kelas C1</v>
          </cell>
          <cell r="D83" t="str">
            <v>M3</v>
          </cell>
        </row>
        <row r="84">
          <cell r="A84" t="str">
            <v>5.2 (2)</v>
          </cell>
          <cell r="C84" t="str">
            <v>Lapis Pondasi Agregat Kelas C2</v>
          </cell>
          <cell r="D84" t="str">
            <v>M3</v>
          </cell>
        </row>
        <row r="86">
          <cell r="A86" t="str">
            <v>5.4 (1)</v>
          </cell>
          <cell r="C86" t="str">
            <v>Semen Untuk Lapis Pondasi Semen Tanah</v>
          </cell>
          <cell r="D86" t="str">
            <v>Ton</v>
          </cell>
        </row>
        <row r="87">
          <cell r="A87" t="str">
            <v>5.4 (2)</v>
          </cell>
          <cell r="C87" t="str">
            <v>Lapis Pondasi Tanah Semen</v>
          </cell>
          <cell r="D87" t="str">
            <v>M3</v>
          </cell>
        </row>
        <row r="89">
          <cell r="A89" t="str">
            <v>5.4.(3)</v>
          </cell>
          <cell r="C89" t="str">
            <v>Beton tumbuk</v>
          </cell>
          <cell r="D89" t="str">
            <v>M3</v>
          </cell>
        </row>
        <row r="93">
          <cell r="B93" t="str">
            <v>Jumlah Harga Pekerjaan DIVISI 5  (Dipindahkan ke Rekapitulasi Biaya)</v>
          </cell>
          <cell r="G93">
            <v>2209305600</v>
          </cell>
        </row>
        <row r="96">
          <cell r="C96" t="str">
            <v>DIVISI  6.  PERKERASAN  ASPAL</v>
          </cell>
        </row>
        <row r="98">
          <cell r="A98" t="str">
            <v>6.1 (1)</v>
          </cell>
          <cell r="C98" t="str">
            <v>Lapis Resap Pengikat</v>
          </cell>
          <cell r="D98" t="str">
            <v>Liter</v>
          </cell>
          <cell r="E98">
            <v>23980</v>
          </cell>
          <cell r="F98">
            <v>5090</v>
          </cell>
          <cell r="G98">
            <v>122058200</v>
          </cell>
        </row>
        <row r="99">
          <cell r="A99" t="str">
            <v>6.1 (2)</v>
          </cell>
          <cell r="C99" t="str">
            <v>Lapis Perekat</v>
          </cell>
          <cell r="D99" t="str">
            <v>Liter</v>
          </cell>
          <cell r="E99">
            <v>43220</v>
          </cell>
          <cell r="F99">
            <v>5616</v>
          </cell>
          <cell r="G99">
            <v>242723520</v>
          </cell>
        </row>
        <row r="101">
          <cell r="A101" t="str">
            <v>6.2 (1)</v>
          </cell>
          <cell r="C101" t="str">
            <v>Agregat Penutup BURTU</v>
          </cell>
          <cell r="D101" t="str">
            <v>M2</v>
          </cell>
        </row>
        <row r="102">
          <cell r="A102" t="str">
            <v>6.2 (2)</v>
          </cell>
          <cell r="C102" t="str">
            <v>Agregat Penutup BURDA</v>
          </cell>
          <cell r="D102" t="str">
            <v>M2</v>
          </cell>
        </row>
        <row r="103">
          <cell r="A103" t="str">
            <v>6.2 (3)</v>
          </cell>
          <cell r="C103" t="str">
            <v>Material Aspal untuk Pekerjaan Pelaburan</v>
          </cell>
          <cell r="D103" t="str">
            <v>Liter</v>
          </cell>
        </row>
        <row r="105">
          <cell r="A105" t="str">
            <v>6.3 (3)</v>
          </cell>
          <cell r="C105" t="str">
            <v>Lapis Permukaan Lataston (HRS)]</v>
          </cell>
          <cell r="D105" t="str">
            <v>M2</v>
          </cell>
        </row>
        <row r="106">
          <cell r="A106" t="str">
            <v>6.3 (4)</v>
          </cell>
          <cell r="C106" t="str">
            <v>Lapis Permukaan (AC)</v>
          </cell>
          <cell r="D106" t="str">
            <v>M2</v>
          </cell>
          <cell r="E106">
            <v>60000</v>
          </cell>
          <cell r="F106">
            <v>50316</v>
          </cell>
          <cell r="G106">
            <v>3018960000</v>
          </cell>
        </row>
        <row r="107">
          <cell r="A107" t="str">
            <v>6.3 (5)</v>
          </cell>
          <cell r="C107" t="str">
            <v>Lapis Permukaan (ATB)</v>
          </cell>
          <cell r="D107" t="str">
            <v>M3</v>
          </cell>
          <cell r="E107">
            <v>2400</v>
          </cell>
          <cell r="F107">
            <v>1336508</v>
          </cell>
          <cell r="G107">
            <v>3207619200</v>
          </cell>
        </row>
        <row r="108">
          <cell r="A108" t="str">
            <v>6.3 (5)a</v>
          </cell>
          <cell r="C108" t="str">
            <v>Aphalt Treated Base Levelling (ATBL)</v>
          </cell>
          <cell r="D108" t="str">
            <v>Ton</v>
          </cell>
          <cell r="F108">
            <v>0</v>
          </cell>
          <cell r="G108">
            <v>0</v>
          </cell>
        </row>
        <row r="112">
          <cell r="B112" t="str">
            <v>Jumlah Harga Pekerjaan DIVISI 6  (Dipindahkan ke Rekapitulasi Biaya)</v>
          </cell>
          <cell r="G112">
            <v>6591360920</v>
          </cell>
        </row>
        <row r="115">
          <cell r="C115" t="str">
            <v>DIVISI  7.  STRUKTUR</v>
          </cell>
        </row>
        <row r="117">
          <cell r="A117" t="str">
            <v>7.1 (1)</v>
          </cell>
          <cell r="C117" t="str">
            <v>Beton Untuk Struktur K.225</v>
          </cell>
          <cell r="D117" t="str">
            <v>M3</v>
          </cell>
        </row>
        <row r="118">
          <cell r="A118" t="str">
            <v>7.1 (2)</v>
          </cell>
          <cell r="C118" t="str">
            <v>Beton Tak Bertulang</v>
          </cell>
          <cell r="D118" t="str">
            <v>M3</v>
          </cell>
        </row>
        <row r="119">
          <cell r="A119" t="str">
            <v>7.2</v>
          </cell>
          <cell r="C119" t="str">
            <v xml:space="preserve">Baja Tulangan </v>
          </cell>
          <cell r="D119" t="str">
            <v>Kg</v>
          </cell>
        </row>
        <row r="120">
          <cell r="A120" t="str">
            <v>7.4</v>
          </cell>
          <cell r="C120" t="str">
            <v xml:space="preserve">Pasangan Batu Dengan Adukan (Mortal) </v>
          </cell>
          <cell r="D120" t="str">
            <v>Kg</v>
          </cell>
        </row>
        <row r="121">
          <cell r="A121" t="str">
            <v>7.5 (1)</v>
          </cell>
          <cell r="C121" t="str">
            <v xml:space="preserve">Pasangan Batu Kosong Disi Adukan </v>
          </cell>
          <cell r="D121" t="str">
            <v>Kg</v>
          </cell>
        </row>
        <row r="122">
          <cell r="A122" t="str">
            <v>7.5 (2)</v>
          </cell>
          <cell r="C122" t="str">
            <v xml:space="preserve">Pasangan Batu Kosong </v>
          </cell>
          <cell r="D122" t="str">
            <v>Kg</v>
          </cell>
        </row>
        <row r="123">
          <cell r="A123" t="str">
            <v>7.5 (3)</v>
          </cell>
          <cell r="C123" t="str">
            <v>Bronjong (Gabions)</v>
          </cell>
          <cell r="D123" t="str">
            <v>Kg</v>
          </cell>
        </row>
        <row r="124">
          <cell r="A124" t="str">
            <v>7.5 (4)</v>
          </cell>
          <cell r="C124" t="str">
            <v xml:space="preserve">Geotestil Untuk Perkuatan Tanah </v>
          </cell>
        </row>
        <row r="125">
          <cell r="A125" t="str">
            <v>7.5 (4)a</v>
          </cell>
          <cell r="C125" t="str">
            <v>Pas, Cerocok Kayu Tengar Dia. 5-6 cm</v>
          </cell>
          <cell r="D125" t="str">
            <v>Kg</v>
          </cell>
        </row>
        <row r="126">
          <cell r="A126" t="str">
            <v>7.7 (1)</v>
          </cell>
          <cell r="C126" t="str">
            <v>Pemasagan Konstruksi Jembatan Baja</v>
          </cell>
          <cell r="D126" t="str">
            <v>Kg</v>
          </cell>
        </row>
        <row r="127">
          <cell r="A127" t="str">
            <v>7.7 (2)</v>
          </cell>
          <cell r="C127" t="str">
            <v>Pengangkutan Material Jembatan</v>
          </cell>
          <cell r="D127" t="str">
            <v>Kg</v>
          </cell>
        </row>
        <row r="128">
          <cell r="A128" t="str">
            <v>7.4 (4)</v>
          </cell>
          <cell r="C128" t="str">
            <v>Pemasangan Jembatan Baja</v>
          </cell>
          <cell r="D128" t="str">
            <v>Kg</v>
          </cell>
        </row>
        <row r="129">
          <cell r="A129" t="str">
            <v>7.4 (5)</v>
          </cell>
          <cell r="C129" t="str">
            <v>Pengangkutan Material Jembatan</v>
          </cell>
          <cell r="D129" t="str">
            <v>Kg</v>
          </cell>
        </row>
        <row r="134">
          <cell r="B134" t="str">
            <v>Jumlah Harga Pekerjaan DIVISI 7  (Dipindahkan ke Rekapitulasi Biaya)</v>
          </cell>
        </row>
        <row r="137">
          <cell r="C137" t="str">
            <v>DIVISI  8.  PENGEMBALIAN  KONDISI  DAN  PEKERJAAN  MINOR</v>
          </cell>
        </row>
        <row r="139">
          <cell r="A139" t="str">
            <v>8.1 (1)</v>
          </cell>
          <cell r="C139" t="str">
            <v>Lapis Pondasi agregat Kelas A untuk Pekerjaan Minor</v>
          </cell>
          <cell r="D139" t="str">
            <v>M3</v>
          </cell>
        </row>
        <row r="140">
          <cell r="A140" t="str">
            <v>8.1 (2)</v>
          </cell>
          <cell r="C140" t="str">
            <v>Lapis Pondasi agregat Kelas B untuk Pekerjaan Minor</v>
          </cell>
          <cell r="D140" t="str">
            <v>M3</v>
          </cell>
        </row>
        <row r="141">
          <cell r="A141" t="str">
            <v>8.1 (3)</v>
          </cell>
          <cell r="C141" t="str">
            <v>Agregat utk.Lapis Pondasi Jalan Tanpa Penutup utk. Pek. Minor</v>
          </cell>
          <cell r="D141" t="str">
            <v>M3</v>
          </cell>
        </row>
        <row r="142">
          <cell r="A142" t="str">
            <v>8.1 (4)</v>
          </cell>
          <cell r="C142" t="str">
            <v>Waterbound Macadam untuk Pekerjaan Minor</v>
          </cell>
          <cell r="D142" t="str">
            <v>M3</v>
          </cell>
        </row>
        <row r="143">
          <cell r="A143" t="str">
            <v>8.1 (5)</v>
          </cell>
          <cell r="C143" t="str">
            <v>Campuran Aspal Panas untuk Pekerjaan Minor</v>
          </cell>
          <cell r="D143" t="str">
            <v>M3</v>
          </cell>
          <cell r="E143">
            <v>10.119999999999999</v>
          </cell>
          <cell r="F143">
            <v>1200760</v>
          </cell>
          <cell r="G143">
            <v>12151691.199999999</v>
          </cell>
        </row>
        <row r="144">
          <cell r="A144" t="str">
            <v>8.1 (7)</v>
          </cell>
          <cell r="C144" t="str">
            <v>Penetrasi Macadam untuk Pekerjaan Minor</v>
          </cell>
          <cell r="D144" t="str">
            <v>M3</v>
          </cell>
        </row>
        <row r="145">
          <cell r="A145" t="str">
            <v>8.1 (8)</v>
          </cell>
          <cell r="C145" t="str">
            <v>Campuran Aspal Dingin untuk Pekerjaan Minor</v>
          </cell>
          <cell r="D145" t="str">
            <v>M3</v>
          </cell>
        </row>
        <row r="146">
          <cell r="A146" t="str">
            <v>8.1 (9)</v>
          </cell>
          <cell r="C146" t="str">
            <v>Bitumen untuk Pengisian Retak-Retak</v>
          </cell>
          <cell r="D146" t="str">
            <v>Liter</v>
          </cell>
        </row>
        <row r="147">
          <cell r="A147">
            <v>8.1999999999999993</v>
          </cell>
          <cell r="C147" t="str">
            <v xml:space="preserve">Galain Untuk Bahu Jalan dan Pekerjaan Minor Lainnya </v>
          </cell>
        </row>
        <row r="148">
          <cell r="A148">
            <v>8.3000000000000007</v>
          </cell>
          <cell r="C148" t="str">
            <v>Stabilisasi Dengan Tanaman</v>
          </cell>
          <cell r="D148" t="str">
            <v>M2</v>
          </cell>
        </row>
        <row r="149">
          <cell r="A149" t="str">
            <v>8.4 (1)</v>
          </cell>
          <cell r="C149" t="str">
            <v xml:space="preserve">Marka Jalan </v>
          </cell>
          <cell r="D149" t="str">
            <v>M2</v>
          </cell>
        </row>
        <row r="150">
          <cell r="A150" t="str">
            <v>8.4 (2)</v>
          </cell>
          <cell r="C150" t="str">
            <v>Rambu Jalan</v>
          </cell>
          <cell r="D150" t="str">
            <v>Buah</v>
          </cell>
        </row>
        <row r="151">
          <cell r="A151" t="str">
            <v>8.4 (3)</v>
          </cell>
          <cell r="C151" t="str">
            <v>Patok Pengarah</v>
          </cell>
          <cell r="D151" t="str">
            <v>Buah</v>
          </cell>
        </row>
        <row r="152">
          <cell r="A152" t="str">
            <v>8.4 (5)</v>
          </cell>
          <cell r="C152" t="str">
            <v>Rel Pengaman</v>
          </cell>
          <cell r="D152" t="str">
            <v>M1</v>
          </cell>
        </row>
        <row r="153">
          <cell r="A153" t="str">
            <v>8.5 (2)</v>
          </cell>
          <cell r="C153" t="str">
            <v xml:space="preserve">Pengembalian Kondisi Lantai Jembatan Kayu </v>
          </cell>
          <cell r="D153" t="str">
            <v>M2</v>
          </cell>
        </row>
        <row r="154">
          <cell r="A154" t="str">
            <v>8.5 (3)</v>
          </cell>
          <cell r="C154" t="str">
            <v>Pengecetan  Jembatan Struktur Baja</v>
          </cell>
          <cell r="D154" t="str">
            <v>M2</v>
          </cell>
        </row>
        <row r="155">
          <cell r="A155">
            <v>8.6</v>
          </cell>
          <cell r="C155" t="str">
            <v>Mengaspalt Untuk Pengembalian Kondisi ATBL</v>
          </cell>
          <cell r="D155" t="str">
            <v>M3</v>
          </cell>
        </row>
        <row r="158">
          <cell r="B158" t="str">
            <v>Jumlah Harga Pekerjaan DIVISI 8  (Dipindahkan ke Rekapitulasi Biaya)</v>
          </cell>
          <cell r="G158">
            <v>12151691.199999999</v>
          </cell>
        </row>
      </sheetData>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lengkapan"/>
      <sheetName val="infor"/>
      <sheetName val="REKAP"/>
      <sheetName val="KWANTITAS"/>
      <sheetName val="BASIC"/>
      <sheetName val="JA"/>
      <sheetName val="AGGR"/>
      <sheetName val="QUARI"/>
      <sheetName val="ALAT"/>
      <sheetName val="1"/>
      <sheetName val="2"/>
      <sheetName val="3"/>
      <sheetName val="5"/>
      <sheetName val="6"/>
      <sheetName val="7"/>
      <sheetName val="8"/>
      <sheetName val="10"/>
      <sheetName val="ANL"/>
      <sheetName val="JP"/>
      <sheetName val="JB"/>
      <sheetName val="ON SITE"/>
      <sheetName val="ASPAL"/>
      <sheetName val="CRUSER"/>
      <sheetName val="DAFTAR UPAH"/>
      <sheetName val="MP. Utama"/>
      <sheetName val="Peralatan"/>
      <sheetName val="Personil Inti"/>
      <sheetName val="Subkon"/>
    </sheetNames>
    <sheetDataSet>
      <sheetData sheetId="0"/>
      <sheetData sheetId="1"/>
      <sheetData sheetId="2" refreshError="1">
        <row r="29">
          <cell r="I29">
            <v>2665737635.303215</v>
          </cell>
        </row>
      </sheetData>
      <sheetData sheetId="3" refreshError="1"/>
      <sheetData sheetId="4"/>
      <sheetData sheetId="5"/>
      <sheetData sheetId="6" refreshError="1"/>
      <sheetData sheetId="7" refreshError="1">
        <row r="79">
          <cell r="F79">
            <v>9477.4366844543947</v>
          </cell>
        </row>
        <row r="110">
          <cell r="F110">
            <v>42041.93851179097</v>
          </cell>
        </row>
        <row r="120">
          <cell r="F120">
            <v>135900</v>
          </cell>
        </row>
        <row r="232">
          <cell r="F232">
            <v>165500</v>
          </cell>
        </row>
        <row r="365">
          <cell r="F365">
            <v>162800</v>
          </cell>
        </row>
        <row r="456">
          <cell r="F456">
            <v>171900</v>
          </cell>
        </row>
        <row r="568">
          <cell r="F568">
            <v>159400</v>
          </cell>
        </row>
        <row r="680">
          <cell r="F680">
            <v>114800</v>
          </cell>
        </row>
      </sheetData>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 val="DAFTAR ANALISA."/>
    </sheetNames>
    <sheetDataSet>
      <sheetData sheetId="0"/>
      <sheetData sheetId="1" refreshError="1">
        <row r="17">
          <cell r="F17">
            <v>83550000</v>
          </cell>
        </row>
        <row r="23">
          <cell r="F23">
            <v>205513400.97</v>
          </cell>
        </row>
        <row r="26">
          <cell r="F26">
            <v>170022468</v>
          </cell>
        </row>
        <row r="30">
          <cell r="F30">
            <v>1025683822.1</v>
          </cell>
        </row>
        <row r="35">
          <cell r="F35">
            <v>1040291109.2</v>
          </cell>
        </row>
        <row r="39">
          <cell r="F39">
            <v>77799543.75</v>
          </cell>
        </row>
        <row r="56">
          <cell r="F56">
            <v>1361659741.323</v>
          </cell>
        </row>
        <row r="64">
          <cell r="F64">
            <v>3000000</v>
          </cell>
        </row>
        <row r="73">
          <cell r="F73">
            <v>254657936.89999998</v>
          </cell>
        </row>
        <row r="79">
          <cell r="F79">
            <v>12665653</v>
          </cell>
        </row>
        <row r="85">
          <cell r="F85">
            <v>6770446</v>
          </cell>
        </row>
        <row r="87">
          <cell r="F87">
            <v>60000000</v>
          </cell>
        </row>
        <row r="90">
          <cell r="F90">
            <v>200000</v>
          </cell>
        </row>
        <row r="133">
          <cell r="F133">
            <v>196595853.16</v>
          </cell>
        </row>
        <row r="151">
          <cell r="F151">
            <v>162462988.56</v>
          </cell>
        </row>
        <row r="162">
          <cell r="F162">
            <v>124584112.23</v>
          </cell>
        </row>
        <row r="165">
          <cell r="F165">
            <v>70000000</v>
          </cell>
        </row>
      </sheetData>
      <sheetData sheetId="2"/>
      <sheetData sheetId="3" refreshError="1">
        <row r="17">
          <cell r="F17">
            <v>81600000</v>
          </cell>
        </row>
        <row r="23">
          <cell r="F23">
            <v>254377815.34999999</v>
          </cell>
        </row>
        <row r="26">
          <cell r="F26">
            <v>266079268</v>
          </cell>
        </row>
        <row r="30">
          <cell r="F30">
            <v>1559198856.1625001</v>
          </cell>
        </row>
        <row r="35">
          <cell r="F35">
            <v>1458410793.2625</v>
          </cell>
        </row>
        <row r="39">
          <cell r="F39">
            <v>106331527.2</v>
          </cell>
        </row>
        <row r="56">
          <cell r="F56">
            <v>1971835616.1903002</v>
          </cell>
        </row>
        <row r="64">
          <cell r="F64">
            <v>3000000</v>
          </cell>
        </row>
        <row r="73">
          <cell r="F73">
            <v>200903300</v>
          </cell>
        </row>
        <row r="79">
          <cell r="F79">
            <v>9861261</v>
          </cell>
        </row>
        <row r="85">
          <cell r="F85">
            <v>5225517</v>
          </cell>
        </row>
        <row r="87">
          <cell r="F87">
            <v>37500000</v>
          </cell>
        </row>
        <row r="90">
          <cell r="F90">
            <v>200000</v>
          </cell>
        </row>
        <row r="133">
          <cell r="F133">
            <v>129585492.9985</v>
          </cell>
        </row>
        <row r="151">
          <cell r="F151">
            <v>119704957.7876</v>
          </cell>
        </row>
        <row r="162">
          <cell r="F162">
            <v>99789909.400000006</v>
          </cell>
        </row>
        <row r="165">
          <cell r="F165">
            <v>58500000</v>
          </cell>
        </row>
      </sheetData>
      <sheetData sheetId="4"/>
      <sheetData sheetId="5" refreshError="1">
        <row r="17">
          <cell r="F17">
            <v>80550000</v>
          </cell>
        </row>
        <row r="23">
          <cell r="F23">
            <v>417377689.45999998</v>
          </cell>
        </row>
        <row r="26">
          <cell r="F26">
            <v>289058311.20000005</v>
          </cell>
        </row>
        <row r="30">
          <cell r="F30">
            <v>1745917378.8000002</v>
          </cell>
        </row>
        <row r="35">
          <cell r="F35">
            <v>1680124637.8</v>
          </cell>
        </row>
        <row r="39">
          <cell r="F39">
            <v>239000167.36000001</v>
          </cell>
        </row>
        <row r="55">
          <cell r="F55">
            <v>2608820018.7850599</v>
          </cell>
        </row>
        <row r="63">
          <cell r="F63">
            <v>3000000</v>
          </cell>
        </row>
        <row r="72">
          <cell r="F72">
            <v>491331604.95999998</v>
          </cell>
        </row>
        <row r="78">
          <cell r="F78">
            <v>21240845.079999998</v>
          </cell>
        </row>
        <row r="84">
          <cell r="F84">
            <v>13265839.199999999</v>
          </cell>
        </row>
        <row r="86">
          <cell r="F86">
            <v>60500000</v>
          </cell>
        </row>
        <row r="89">
          <cell r="F89">
            <v>200000</v>
          </cell>
        </row>
        <row r="132">
          <cell r="F132">
            <v>394546446.10000002</v>
          </cell>
        </row>
        <row r="150">
          <cell r="F150">
            <v>283208847.31999999</v>
          </cell>
        </row>
        <row r="161">
          <cell r="F161">
            <v>232535496.96000001</v>
          </cell>
        </row>
        <row r="164">
          <cell r="F164">
            <v>140000000</v>
          </cell>
        </row>
      </sheetData>
      <sheetData sheetId="6"/>
      <sheetData sheetId="7" refreshError="1">
        <row r="17">
          <cell r="F17">
            <v>80550000</v>
          </cell>
        </row>
        <row r="23">
          <cell r="F23">
            <v>454450950.75</v>
          </cell>
        </row>
        <row r="26">
          <cell r="F26">
            <v>344500819</v>
          </cell>
        </row>
        <row r="30">
          <cell r="F30">
            <v>1986884197.375</v>
          </cell>
        </row>
        <row r="35">
          <cell r="F35">
            <v>2048299269.45</v>
          </cell>
        </row>
        <row r="39">
          <cell r="F39">
            <v>239951068.68000001</v>
          </cell>
        </row>
        <row r="56">
          <cell r="F56">
            <v>2862375894.2888002</v>
          </cell>
        </row>
        <row r="64">
          <cell r="F64">
            <v>3000000</v>
          </cell>
        </row>
        <row r="73">
          <cell r="F73">
            <v>575725270.5</v>
          </cell>
        </row>
        <row r="79">
          <cell r="F79">
            <v>28805403</v>
          </cell>
        </row>
        <row r="85">
          <cell r="F85">
            <v>15479178</v>
          </cell>
        </row>
        <row r="87">
          <cell r="F87">
            <v>105000000</v>
          </cell>
        </row>
        <row r="90">
          <cell r="F90">
            <v>200000</v>
          </cell>
        </row>
        <row r="133">
          <cell r="F133">
            <v>378419640.22899997</v>
          </cell>
        </row>
        <row r="151">
          <cell r="F151">
            <v>289562546</v>
          </cell>
        </row>
        <row r="163">
          <cell r="F163">
            <v>368586242.88</v>
          </cell>
        </row>
        <row r="166">
          <cell r="F166">
            <v>105000000</v>
          </cell>
        </row>
      </sheetData>
      <sheetData sheetId="8"/>
      <sheetData sheetId="9" refreshError="1">
        <row r="17">
          <cell r="F17">
            <v>83550000</v>
          </cell>
        </row>
        <row r="23">
          <cell r="F23">
            <v>221831840.19999999</v>
          </cell>
        </row>
        <row r="26">
          <cell r="F26">
            <v>229014450</v>
          </cell>
        </row>
        <row r="30">
          <cell r="F30">
            <v>1143325019.2</v>
          </cell>
        </row>
        <row r="35">
          <cell r="F35">
            <v>1289960058.8</v>
          </cell>
        </row>
        <row r="39">
          <cell r="F39">
            <v>157078889</v>
          </cell>
        </row>
        <row r="56">
          <cell r="F56">
            <v>1818627445.3911998</v>
          </cell>
        </row>
        <row r="64">
          <cell r="F64">
            <v>3000000</v>
          </cell>
        </row>
        <row r="73">
          <cell r="F73">
            <v>321503800</v>
          </cell>
        </row>
        <row r="79">
          <cell r="F79">
            <v>12220563.6</v>
          </cell>
        </row>
        <row r="85">
          <cell r="F85">
            <v>8067133.4800000004</v>
          </cell>
        </row>
        <row r="87">
          <cell r="F87">
            <v>81000000</v>
          </cell>
        </row>
        <row r="90">
          <cell r="F90">
            <v>200000</v>
          </cell>
        </row>
        <row r="133">
          <cell r="F133">
            <v>275723207.53999996</v>
          </cell>
        </row>
        <row r="151">
          <cell r="F151">
            <v>217495916.69999999</v>
          </cell>
        </row>
        <row r="162">
          <cell r="F162">
            <v>162978064.41</v>
          </cell>
        </row>
        <row r="165">
          <cell r="F165">
            <v>87500000</v>
          </cell>
        </row>
      </sheetData>
      <sheetData sheetId="10"/>
      <sheetData sheetId="11" refreshError="1"/>
      <sheetData sheetId="12"/>
      <sheetData sheetId="13"/>
      <sheetData sheetId="14"/>
      <sheetData sheetId="15"/>
      <sheetData sheetId="1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3b"/>
      <sheetName val="KONFIRM"/>
      <sheetName val="jADWAL bahan"/>
      <sheetName val="jADWAL alat"/>
      <sheetName val="jadwal pelak"/>
      <sheetName val="Rekap Biaya"/>
      <sheetName val="Kuantitas &amp; Harga"/>
      <sheetName val="Pekerjaan Utama"/>
      <sheetName val="%"/>
      <sheetName val="Daftar mata utama"/>
    </sheetNames>
    <sheetDataSet>
      <sheetData sheetId="0" refreshError="1"/>
      <sheetData sheetId="1" refreshError="1"/>
      <sheetData sheetId="2" refreshError="1"/>
      <sheetData sheetId="3" refreshError="1"/>
      <sheetData sheetId="4" refreshError="1"/>
      <sheetData sheetId="5" refreshError="1"/>
      <sheetData sheetId="6" refreshError="1">
        <row r="2">
          <cell r="A2" t="str">
            <v>PROYEK</v>
          </cell>
          <cell r="C2" t="str">
            <v xml:space="preserve">  : PENINGKATAN JALAN DAN JEMBATAN PROPINSI JURUSAN TANAH ABANG - BATAS KOTA TEBING TINGGI </v>
          </cell>
        </row>
        <row r="3">
          <cell r="C3" t="str">
            <v xml:space="preserve">    LINK. 029 SEPANJANG 10 KM </v>
          </cell>
        </row>
        <row r="4">
          <cell r="A4" t="str">
            <v>NO. PAKET</v>
          </cell>
          <cell r="C4" t="str">
            <v xml:space="preserve">  :</v>
          </cell>
        </row>
        <row r="5">
          <cell r="A5" t="str">
            <v>PROPINSI</v>
          </cell>
          <cell r="C5" t="str">
            <v xml:space="preserve">  : SUMATERA UTARA</v>
          </cell>
        </row>
        <row r="6">
          <cell r="A6" t="str">
            <v>KONTRAKTOR</v>
          </cell>
          <cell r="C6" t="str">
            <v xml:space="preserve">  : PT. HUTAMA KARYA  (Persero)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94875000</v>
          </cell>
          <cell r="G16">
            <v>94875000</v>
          </cell>
        </row>
        <row r="23">
          <cell r="C23" t="str">
            <v>Jumlah Harga Pekerjaan DIVISI 1  (Dipindahkan ke Rekapitulasi Biaya)</v>
          </cell>
          <cell r="G23">
            <v>94875000</v>
          </cell>
        </row>
        <row r="26">
          <cell r="C26" t="str">
            <v>DIVISI 2. DRAINASE</v>
          </cell>
        </row>
        <row r="28">
          <cell r="A28" t="str">
            <v>2.1</v>
          </cell>
          <cell r="C28" t="str">
            <v xml:space="preserve">Pekerjaan Galian untuk Selokan Drainase dan Saluran Air </v>
          </cell>
          <cell r="D28" t="str">
            <v>M3</v>
          </cell>
          <cell r="E28">
            <v>3540</v>
          </cell>
          <cell r="F28">
            <v>29759</v>
          </cell>
          <cell r="G28">
            <v>105346860</v>
          </cell>
        </row>
        <row r="30">
          <cell r="A30" t="str">
            <v>2.2</v>
          </cell>
          <cell r="C30" t="str">
            <v>Pekerjaan Pasangan Batu dengan Mortar</v>
          </cell>
          <cell r="D30" t="str">
            <v>M3</v>
          </cell>
          <cell r="E30">
            <v>2100</v>
          </cell>
          <cell r="F30">
            <v>358206</v>
          </cell>
          <cell r="G30">
            <v>752232600</v>
          </cell>
        </row>
        <row r="32">
          <cell r="A32" t="str">
            <v>2.3 (1)</v>
          </cell>
          <cell r="C32" t="str">
            <v>Gorong-Gorong Pipa Beton Bertulang, Diameter Dalam &lt; 45 cm</v>
          </cell>
          <cell r="D32" t="str">
            <v>M1</v>
          </cell>
        </row>
        <row r="33">
          <cell r="A33" t="str">
            <v>2.3 (2)</v>
          </cell>
          <cell r="C33" t="str">
            <v>Pipa Gorong-Gorong Pipa Beton Bertulang, Diameter Dalam 80 cm</v>
          </cell>
          <cell r="D33" t="str">
            <v>M1</v>
          </cell>
        </row>
        <row r="34">
          <cell r="A34" t="str">
            <v>2.3 (3)</v>
          </cell>
          <cell r="C34" t="str">
            <v>Pipa Gorong-Gorong Pipa Beton Bertulang, Diameter Dalam 75 - 120 cm</v>
          </cell>
          <cell r="D34" t="str">
            <v>M1</v>
          </cell>
        </row>
        <row r="35">
          <cell r="A35" t="str">
            <v>2.3 (4)</v>
          </cell>
          <cell r="C35" t="str">
            <v>Gorong-Gorong Pipa Baja Bergelombang</v>
          </cell>
          <cell r="D35" t="str">
            <v>Ton</v>
          </cell>
        </row>
        <row r="37">
          <cell r="A37" t="str">
            <v>2.4(1)</v>
          </cell>
          <cell r="C37" t="str">
            <v>Urugan Berongga atau Material Filer</v>
          </cell>
          <cell r="D37" t="str">
            <v>M3</v>
          </cell>
        </row>
        <row r="38">
          <cell r="A38" t="str">
            <v>2.4(2)</v>
          </cell>
          <cell r="C38" t="str">
            <v>Anyaman Filter Plastik Untuk Pek. Drainase di Bawah Permukaan</v>
          </cell>
          <cell r="D38" t="str">
            <v>M2</v>
          </cell>
        </row>
        <row r="39">
          <cell r="A39" t="str">
            <v>2.4 (3)</v>
          </cell>
          <cell r="C39" t="str">
            <v>Pipa Untuk  Drainase di Bawah Permukaan]</v>
          </cell>
          <cell r="D39" t="str">
            <v>M1</v>
          </cell>
        </row>
        <row r="43">
          <cell r="B43" t="str">
            <v>Jumlah Harga Pekerjaan DIVISI 2  (Dipindahkan ke Rekapitulasi Biaya)</v>
          </cell>
          <cell r="G43">
            <v>857579460</v>
          </cell>
        </row>
        <row r="46">
          <cell r="C46" t="str">
            <v>DIVISI  3.  PEKERJAAN  TANAH</v>
          </cell>
        </row>
        <row r="48">
          <cell r="A48" t="str">
            <v>3.1 (1)</v>
          </cell>
          <cell r="C48" t="str">
            <v>Galian Biasa</v>
          </cell>
          <cell r="D48" t="str">
            <v>M3</v>
          </cell>
          <cell r="E48">
            <v>18</v>
          </cell>
          <cell r="F48">
            <v>21423</v>
          </cell>
          <cell r="G48">
            <v>385614</v>
          </cell>
        </row>
        <row r="49">
          <cell r="A49" t="str">
            <v>3.1 (2)</v>
          </cell>
          <cell r="C49" t="str">
            <v>Galian Padas/Batuan</v>
          </cell>
          <cell r="D49" t="str">
            <v>M3</v>
          </cell>
        </row>
        <row r="50">
          <cell r="A50" t="str">
            <v>3.2 (1)</v>
          </cell>
          <cell r="C50" t="str">
            <v xml:space="preserve">Urugan Biasa </v>
          </cell>
          <cell r="D50" t="str">
            <v>M3</v>
          </cell>
        </row>
        <row r="51">
          <cell r="A51" t="str">
            <v>3.2 (2)</v>
          </cell>
          <cell r="C51" t="str">
            <v>Urugan Pilihan</v>
          </cell>
          <cell r="D51" t="str">
            <v>M3</v>
          </cell>
        </row>
        <row r="52">
          <cell r="A52">
            <v>3.3</v>
          </cell>
          <cell r="C52" t="str">
            <v>Penyiapan Badan Jalan</v>
          </cell>
          <cell r="D52" t="str">
            <v>M2</v>
          </cell>
        </row>
        <row r="57">
          <cell r="B57" t="str">
            <v>Jumlah Harga Pekerjaan DIVISI 3  (Dipindahkan ke Rekapitulasi Biaya)</v>
          </cell>
          <cell r="G57">
            <v>385614</v>
          </cell>
        </row>
        <row r="60">
          <cell r="C60" t="str">
            <v>DIVISI  4.  PELEBARAN PERKERASAN DAN BAHU JALAN</v>
          </cell>
        </row>
        <row r="62">
          <cell r="A62" t="str">
            <v>4.1 (1)</v>
          </cell>
          <cell r="C62" t="str">
            <v>Lapis Pondasi Agregat Kelas A</v>
          </cell>
          <cell r="D62" t="str">
            <v>M3</v>
          </cell>
          <cell r="F62">
            <v>0</v>
          </cell>
          <cell r="G62">
            <v>0</v>
          </cell>
        </row>
        <row r="63">
          <cell r="A63" t="str">
            <v>4.1 (2)</v>
          </cell>
          <cell r="C63" t="str">
            <v>Lapis Pondasi Agregat Kelas B</v>
          </cell>
          <cell r="D63" t="str">
            <v>M3</v>
          </cell>
          <cell r="E63">
            <v>900</v>
          </cell>
          <cell r="F63">
            <v>300234</v>
          </cell>
          <cell r="G63">
            <v>270210600</v>
          </cell>
        </row>
        <row r="64">
          <cell r="A64" t="str">
            <v>4.2 (1)</v>
          </cell>
          <cell r="C64" t="str">
            <v xml:space="preserve">Semen Untuk Pondasi Tanah Semen </v>
          </cell>
          <cell r="D64" t="str">
            <v>Ton</v>
          </cell>
        </row>
        <row r="65">
          <cell r="A65" t="str">
            <v>4.2 (2)</v>
          </cell>
          <cell r="C65" t="str">
            <v>Lapis Pondasi Tanah Semen</v>
          </cell>
          <cell r="D65" t="str">
            <v>M3</v>
          </cell>
        </row>
        <row r="66">
          <cell r="A66" t="str">
            <v>4.3 (1)</v>
          </cell>
          <cell r="C66" t="str">
            <v>Agregat Penutup Burtu</v>
          </cell>
          <cell r="D66" t="str">
            <v>M2</v>
          </cell>
        </row>
        <row r="67">
          <cell r="A67" t="str">
            <v>4.3 (2)</v>
          </cell>
          <cell r="C67" t="str">
            <v>Material Aspal untuk Pekerjaan Peleburan</v>
          </cell>
          <cell r="D67" t="str">
            <v>Liter</v>
          </cell>
        </row>
        <row r="68">
          <cell r="A68" t="str">
            <v>4.3 (3)</v>
          </cell>
          <cell r="C68" t="str">
            <v>Lapis Resap Pengikat</v>
          </cell>
          <cell r="D68" t="str">
            <v>Liter</v>
          </cell>
        </row>
        <row r="69">
          <cell r="A69">
            <v>4.4000000000000004</v>
          </cell>
          <cell r="C69" t="str">
            <v xml:space="preserve">Memasang Onderlaag Pada Bahu Jalan </v>
          </cell>
          <cell r="D69" t="str">
            <v>M3</v>
          </cell>
        </row>
        <row r="70">
          <cell r="A70" t="str">
            <v>4.5 (1)</v>
          </cell>
          <cell r="C70" t="str">
            <v>Galian Bahu Jalan</v>
          </cell>
          <cell r="D70" t="str">
            <v>M3</v>
          </cell>
          <cell r="E70">
            <v>7000</v>
          </cell>
          <cell r="F70">
            <v>21574</v>
          </cell>
          <cell r="G70">
            <v>151018000</v>
          </cell>
        </row>
        <row r="71">
          <cell r="A71" t="str">
            <v>4.5 (2)</v>
          </cell>
          <cell r="C71" t="str">
            <v>Pengupasan Bahu Jalan Untuk Bagian yang tinggi</v>
          </cell>
          <cell r="D71" t="str">
            <v>M3</v>
          </cell>
        </row>
        <row r="72">
          <cell r="A72">
            <v>4.5999999999999996</v>
          </cell>
          <cell r="C72" t="str">
            <v>Pekerjaan Pasangan Batu dgn Mortar</v>
          </cell>
          <cell r="D72" t="str">
            <v>M3</v>
          </cell>
          <cell r="E72">
            <v>37.799999999999997</v>
          </cell>
          <cell r="F72">
            <v>346913</v>
          </cell>
          <cell r="G72">
            <v>13113311.399999999</v>
          </cell>
        </row>
        <row r="75">
          <cell r="B75" t="str">
            <v>Jumlah Harga Pekerjaan DIVISI 4  (Dipindahkan ke Rekapitulasi Biaya)</v>
          </cell>
          <cell r="G75">
            <v>434341911.39999998</v>
          </cell>
        </row>
        <row r="78">
          <cell r="C78" t="str">
            <v>DIVISI  5.  PERKERASAN  BERBUTIR</v>
          </cell>
        </row>
        <row r="80">
          <cell r="A80" t="str">
            <v>5.1 (1)</v>
          </cell>
          <cell r="C80" t="str">
            <v>Lapis Pondasi Agregat Kelas A</v>
          </cell>
          <cell r="D80" t="str">
            <v>M3</v>
          </cell>
          <cell r="E80">
            <v>3360</v>
          </cell>
          <cell r="F80">
            <v>303460</v>
          </cell>
          <cell r="G80">
            <v>1019625600</v>
          </cell>
        </row>
        <row r="81">
          <cell r="A81" t="str">
            <v>5.1 (2)</v>
          </cell>
          <cell r="C81" t="str">
            <v>Lapis Pondasi Agregat Kelas B</v>
          </cell>
          <cell r="D81" t="str">
            <v>M3</v>
          </cell>
          <cell r="E81">
            <v>4000</v>
          </cell>
          <cell r="F81">
            <v>297420</v>
          </cell>
          <cell r="G81">
            <v>1189680000</v>
          </cell>
        </row>
        <row r="83">
          <cell r="A83" t="str">
            <v>5.2 (1)</v>
          </cell>
          <cell r="C83" t="str">
            <v>Lapis Pondasi Agregat Kelas C1</v>
          </cell>
          <cell r="D83" t="str">
            <v>M3</v>
          </cell>
        </row>
        <row r="84">
          <cell r="A84" t="str">
            <v>5.2 (2)</v>
          </cell>
          <cell r="C84" t="str">
            <v>Lapis Pondasi Agregat Kelas C2</v>
          </cell>
          <cell r="D84" t="str">
            <v>M3</v>
          </cell>
        </row>
        <row r="86">
          <cell r="A86" t="str">
            <v>5.4 (1)</v>
          </cell>
          <cell r="C86" t="str">
            <v>Semen Untuk Lapis Pondasi Semen Tanah</v>
          </cell>
          <cell r="D86" t="str">
            <v>Ton</v>
          </cell>
        </row>
        <row r="87">
          <cell r="A87" t="str">
            <v>5.4 (2)</v>
          </cell>
          <cell r="C87" t="str">
            <v>Lapis Pondasi Tanah Semen</v>
          </cell>
          <cell r="D87" t="str">
            <v>M3</v>
          </cell>
        </row>
        <row r="89">
          <cell r="A89" t="str">
            <v>5.4.(3)</v>
          </cell>
          <cell r="C89" t="str">
            <v>Beton tumbuk</v>
          </cell>
          <cell r="D89" t="str">
            <v>M3</v>
          </cell>
        </row>
        <row r="93">
          <cell r="B93" t="str">
            <v>Jumlah Harga Pekerjaan DIVISI 5  (Dipindahkan ke Rekapitulasi Biaya)</v>
          </cell>
          <cell r="G93">
            <v>2209305600</v>
          </cell>
        </row>
        <row r="96">
          <cell r="C96" t="str">
            <v>DIVISI  6.  PERKERASAN  ASPAL</v>
          </cell>
        </row>
        <row r="98">
          <cell r="A98" t="str">
            <v>6.1 (1)</v>
          </cell>
          <cell r="C98" t="str">
            <v>Lapis Resap Pengikat</v>
          </cell>
          <cell r="D98" t="str">
            <v>Liter</v>
          </cell>
          <cell r="E98">
            <v>23980</v>
          </cell>
          <cell r="F98">
            <v>5090</v>
          </cell>
          <cell r="G98">
            <v>122058200</v>
          </cell>
        </row>
        <row r="99">
          <cell r="A99" t="str">
            <v>6.1 (2)</v>
          </cell>
          <cell r="C99" t="str">
            <v>Lapis Perekat</v>
          </cell>
          <cell r="D99" t="str">
            <v>Liter</v>
          </cell>
          <cell r="E99">
            <v>43220</v>
          </cell>
          <cell r="F99">
            <v>5616</v>
          </cell>
          <cell r="G99">
            <v>242723520</v>
          </cell>
        </row>
        <row r="101">
          <cell r="A101" t="str">
            <v>6.2 (1)</v>
          </cell>
          <cell r="C101" t="str">
            <v>Agregat Penutup BURTU</v>
          </cell>
          <cell r="D101" t="str">
            <v>M2</v>
          </cell>
        </row>
        <row r="102">
          <cell r="A102" t="str">
            <v>6.2 (2)</v>
          </cell>
          <cell r="C102" t="str">
            <v>Agregat Penutup BURDA</v>
          </cell>
          <cell r="D102" t="str">
            <v>M2</v>
          </cell>
        </row>
        <row r="103">
          <cell r="A103" t="str">
            <v>6.2 (3)</v>
          </cell>
          <cell r="C103" t="str">
            <v>Material Aspal untuk Pekerjaan Pelaburan</v>
          </cell>
          <cell r="D103" t="str">
            <v>Liter</v>
          </cell>
        </row>
        <row r="105">
          <cell r="A105" t="str">
            <v>6.3 (3)</v>
          </cell>
          <cell r="C105" t="str">
            <v>Lapis Permukaan Lataston (HRS)]</v>
          </cell>
          <cell r="D105" t="str">
            <v>M2</v>
          </cell>
        </row>
        <row r="106">
          <cell r="A106" t="str">
            <v>6.3 (4)</v>
          </cell>
          <cell r="C106" t="str">
            <v>Lapis Permukaan (AC)</v>
          </cell>
          <cell r="D106" t="str">
            <v>M2</v>
          </cell>
          <cell r="E106">
            <v>60000</v>
          </cell>
          <cell r="F106">
            <v>50316</v>
          </cell>
          <cell r="G106">
            <v>3018960000</v>
          </cell>
        </row>
        <row r="107">
          <cell r="A107" t="str">
            <v>6.3 (5)</v>
          </cell>
          <cell r="C107" t="str">
            <v>Lapis Permukaan (ATB)</v>
          </cell>
          <cell r="D107" t="str">
            <v>M3</v>
          </cell>
          <cell r="E107">
            <v>2400</v>
          </cell>
          <cell r="F107">
            <v>1336508</v>
          </cell>
          <cell r="G107">
            <v>3207619200</v>
          </cell>
        </row>
        <row r="108">
          <cell r="A108" t="str">
            <v>6.3 (5)a</v>
          </cell>
          <cell r="C108" t="str">
            <v>Aphalt Treated Base Levelling (ATBL)</v>
          </cell>
          <cell r="D108" t="str">
            <v>Ton</v>
          </cell>
          <cell r="F108">
            <v>0</v>
          </cell>
          <cell r="G108">
            <v>0</v>
          </cell>
        </row>
        <row r="112">
          <cell r="B112" t="str">
            <v>Jumlah Harga Pekerjaan DIVISI 6  (Dipindahkan ke Rekapitulasi Biaya)</v>
          </cell>
          <cell r="G112">
            <v>6591360920</v>
          </cell>
        </row>
        <row r="115">
          <cell r="C115" t="str">
            <v>DIVISI  7.  STRUKTUR</v>
          </cell>
        </row>
        <row r="117">
          <cell r="A117" t="str">
            <v>7.1 (1)</v>
          </cell>
          <cell r="C117" t="str">
            <v>Beton Untuk Struktur K.225</v>
          </cell>
          <cell r="D117" t="str">
            <v>M3</v>
          </cell>
        </row>
        <row r="118">
          <cell r="A118" t="str">
            <v>7.1 (2)</v>
          </cell>
          <cell r="C118" t="str">
            <v>Beton Tak Bertulang</v>
          </cell>
          <cell r="D118" t="str">
            <v>M3</v>
          </cell>
        </row>
        <row r="119">
          <cell r="A119" t="str">
            <v>7.2</v>
          </cell>
          <cell r="C119" t="str">
            <v xml:space="preserve">Baja Tulangan </v>
          </cell>
          <cell r="D119" t="str">
            <v>Kg</v>
          </cell>
        </row>
        <row r="120">
          <cell r="A120" t="str">
            <v>7.4</v>
          </cell>
          <cell r="C120" t="str">
            <v xml:space="preserve">Pasangan Batu Dengan Adukan (Mortal) </v>
          </cell>
          <cell r="D120" t="str">
            <v>Kg</v>
          </cell>
        </row>
        <row r="121">
          <cell r="A121" t="str">
            <v>7.5 (1)</v>
          </cell>
          <cell r="C121" t="str">
            <v xml:space="preserve">Pasangan Batu Kosong Disi Adukan </v>
          </cell>
          <cell r="D121" t="str">
            <v>Kg</v>
          </cell>
        </row>
        <row r="122">
          <cell r="A122" t="str">
            <v>7.5 (2)</v>
          </cell>
          <cell r="C122" t="str">
            <v xml:space="preserve">Pasangan Batu Kosong </v>
          </cell>
          <cell r="D122" t="str">
            <v>Kg</v>
          </cell>
        </row>
        <row r="123">
          <cell r="A123" t="str">
            <v>7.5 (3)</v>
          </cell>
          <cell r="C123" t="str">
            <v>Bronjong (Gabions)</v>
          </cell>
          <cell r="D123" t="str">
            <v>Kg</v>
          </cell>
        </row>
        <row r="124">
          <cell r="A124" t="str">
            <v>7.5 (4)</v>
          </cell>
          <cell r="C124" t="str">
            <v xml:space="preserve">Geotestil Untuk Perkuatan Tanah </v>
          </cell>
        </row>
        <row r="125">
          <cell r="A125" t="str">
            <v>7.5 (4)a</v>
          </cell>
          <cell r="C125" t="str">
            <v>Pas, Cerocok Kayu Tengar Dia. 5-6 cm</v>
          </cell>
          <cell r="D125" t="str">
            <v>Kg</v>
          </cell>
        </row>
        <row r="126">
          <cell r="A126" t="str">
            <v>7.7 (1)</v>
          </cell>
          <cell r="C126" t="str">
            <v>Pemasagan Konstruksi Jembatan Baja</v>
          </cell>
          <cell r="D126" t="str">
            <v>Kg</v>
          </cell>
        </row>
        <row r="127">
          <cell r="A127" t="str">
            <v>7.7 (2)</v>
          </cell>
          <cell r="C127" t="str">
            <v>Pengangkutan Material Jembatan</v>
          </cell>
          <cell r="D127" t="str">
            <v>Kg</v>
          </cell>
        </row>
        <row r="128">
          <cell r="A128" t="str">
            <v>7.4 (4)</v>
          </cell>
          <cell r="C128" t="str">
            <v>Pemasangan Jembatan Baja</v>
          </cell>
          <cell r="D128" t="str">
            <v>Kg</v>
          </cell>
        </row>
        <row r="129">
          <cell r="A129" t="str">
            <v>7.4 (5)</v>
          </cell>
          <cell r="C129" t="str">
            <v>Pengangkutan Material Jembatan</v>
          </cell>
          <cell r="D129" t="str">
            <v>Kg</v>
          </cell>
        </row>
        <row r="134">
          <cell r="B134" t="str">
            <v>Jumlah Harga Pekerjaan DIVISI 7  (Dipindahkan ke Rekapitulasi Biaya)</v>
          </cell>
        </row>
        <row r="137">
          <cell r="C137" t="str">
            <v>DIVISI  8.  PENGEMBALIAN  KONDISI  DAN  PEKERJAAN  MINOR</v>
          </cell>
        </row>
        <row r="139">
          <cell r="A139" t="str">
            <v>8.1 (1)</v>
          </cell>
          <cell r="C139" t="str">
            <v>Lapis Pondasi agregat Kelas A untuk Pekerjaan Minor</v>
          </cell>
          <cell r="D139" t="str">
            <v>M3</v>
          </cell>
        </row>
        <row r="140">
          <cell r="A140" t="str">
            <v>8.1 (2)</v>
          </cell>
          <cell r="C140" t="str">
            <v>Lapis Pondasi agregat Kelas B untuk Pekerjaan Minor</v>
          </cell>
          <cell r="D140" t="str">
            <v>M3</v>
          </cell>
        </row>
        <row r="141">
          <cell r="A141" t="str">
            <v>8.1 (3)</v>
          </cell>
          <cell r="C141" t="str">
            <v>Agregat utk.Lapis Pondasi Jalan Tanpa Penutup utk. Pek. Minor</v>
          </cell>
          <cell r="D141" t="str">
            <v>M3</v>
          </cell>
        </row>
        <row r="142">
          <cell r="A142" t="str">
            <v>8.1 (4)</v>
          </cell>
          <cell r="C142" t="str">
            <v>Waterbound Macadam untuk Pekerjaan Minor</v>
          </cell>
          <cell r="D142" t="str">
            <v>M3</v>
          </cell>
        </row>
        <row r="143">
          <cell r="A143" t="str">
            <v>8.1 (5)</v>
          </cell>
          <cell r="C143" t="str">
            <v>Campuran Aspal Panas untuk Pekerjaan Minor</v>
          </cell>
          <cell r="D143" t="str">
            <v>M3</v>
          </cell>
          <cell r="E143">
            <v>10.119999999999999</v>
          </cell>
          <cell r="F143">
            <v>1200760</v>
          </cell>
          <cell r="G143">
            <v>12151691.199999999</v>
          </cell>
        </row>
        <row r="144">
          <cell r="A144" t="str">
            <v>8.1 (7)</v>
          </cell>
          <cell r="C144" t="str">
            <v>Penetrasi Macadam untuk Pekerjaan Minor</v>
          </cell>
          <cell r="D144" t="str">
            <v>M3</v>
          </cell>
        </row>
        <row r="145">
          <cell r="A145" t="str">
            <v>8.1 (8)</v>
          </cell>
          <cell r="C145" t="str">
            <v>Campuran Aspal Dingin untuk Pekerjaan Minor</v>
          </cell>
          <cell r="D145" t="str">
            <v>M3</v>
          </cell>
        </row>
        <row r="146">
          <cell r="A146" t="str">
            <v>8.1 (9)</v>
          </cell>
          <cell r="C146" t="str">
            <v>Bitumen untuk Pengisian Retak-Retak</v>
          </cell>
          <cell r="D146" t="str">
            <v>Liter</v>
          </cell>
        </row>
        <row r="147">
          <cell r="A147">
            <v>8.1999999999999993</v>
          </cell>
          <cell r="C147" t="str">
            <v xml:space="preserve">Galain Untuk Bahu Jalan dan Pekerjaan Minor Lainnya </v>
          </cell>
        </row>
        <row r="148">
          <cell r="A148">
            <v>8.3000000000000007</v>
          </cell>
          <cell r="C148" t="str">
            <v>Stabilisasi Dengan Tanaman</v>
          </cell>
          <cell r="D148" t="str">
            <v>M2</v>
          </cell>
        </row>
        <row r="149">
          <cell r="A149" t="str">
            <v>8.4 (1)</v>
          </cell>
          <cell r="C149" t="str">
            <v xml:space="preserve">Marka Jalan </v>
          </cell>
          <cell r="D149" t="str">
            <v>M2</v>
          </cell>
        </row>
        <row r="150">
          <cell r="A150" t="str">
            <v>8.4 (2)</v>
          </cell>
          <cell r="C150" t="str">
            <v>Rambu Jalan</v>
          </cell>
          <cell r="D150" t="str">
            <v>Buah</v>
          </cell>
        </row>
        <row r="151">
          <cell r="A151" t="str">
            <v>8.4 (3)</v>
          </cell>
          <cell r="C151" t="str">
            <v>Patok Pengarah</v>
          </cell>
          <cell r="D151" t="str">
            <v>Buah</v>
          </cell>
        </row>
        <row r="152">
          <cell r="A152" t="str">
            <v>8.4 (5)</v>
          </cell>
          <cell r="C152" t="str">
            <v>Rel Pengaman</v>
          </cell>
          <cell r="D152" t="str">
            <v>M1</v>
          </cell>
        </row>
        <row r="153">
          <cell r="A153" t="str">
            <v>8.5 (2)</v>
          </cell>
          <cell r="C153" t="str">
            <v xml:space="preserve">Pengembalian Kondisi Lantai Jembatan Kayu </v>
          </cell>
          <cell r="D153" t="str">
            <v>M2</v>
          </cell>
        </row>
        <row r="154">
          <cell r="A154" t="str">
            <v>8.5 (3)</v>
          </cell>
          <cell r="C154" t="str">
            <v>Pengecetan  Jembatan Struktur Baja</v>
          </cell>
          <cell r="D154" t="str">
            <v>M2</v>
          </cell>
        </row>
        <row r="155">
          <cell r="A155">
            <v>8.6</v>
          </cell>
          <cell r="C155" t="str">
            <v>Mengaspalt Untuk Pengembalian Kondisi ATBL</v>
          </cell>
          <cell r="D155" t="str">
            <v>M3</v>
          </cell>
        </row>
        <row r="158">
          <cell r="B158" t="str">
            <v>Jumlah Harga Pekerjaan DIVISI 8  (Dipindahkan ke Rekapitulasi Biaya)</v>
          </cell>
          <cell r="G158">
            <v>12151691.199999999</v>
          </cell>
        </row>
      </sheetData>
      <sheetData sheetId="7" refreshError="1"/>
      <sheetData sheetId="8" refreshError="1"/>
      <sheetData sheetId="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si"/>
      <sheetName val="RAB"/>
      <sheetName val="Peralatan"/>
      <sheetName val="Basic Price"/>
      <sheetName val="Analisa Quarry"/>
      <sheetName val="Agregat Kelas A"/>
      <sheetName val="Agregat Kelas B"/>
      <sheetName val="Agregat Kelas C"/>
      <sheetName val="Agregat Halus &amp; Kasar"/>
      <sheetName val="Div1"/>
      <sheetName val="Div2"/>
      <sheetName val="Div3"/>
      <sheetName val="Div4"/>
      <sheetName val="Div5"/>
      <sheetName val="Div6"/>
      <sheetName val="Div6a"/>
      <sheetName val="Div7"/>
      <sheetName val="Div8"/>
      <sheetName val="Div9"/>
      <sheetName val="Div10"/>
    </sheetNames>
    <sheetDataSet>
      <sheetData sheetId="0"/>
      <sheetData sheetId="1" refreshError="1"/>
      <sheetData sheetId="2" refreshError="1"/>
      <sheetData sheetId="3">
        <row r="12">
          <cell r="F12">
            <v>3200</v>
          </cell>
        </row>
      </sheetData>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sheetData sheetId="1"/>
      <sheetData sheetId="2"/>
      <sheetData sheetId="3"/>
      <sheetData sheetId="4"/>
      <sheetData sheetId="5"/>
      <sheetData sheetId="6">
        <row r="29">
          <cell r="G29">
            <v>65396000</v>
          </cell>
        </row>
      </sheetData>
      <sheetData sheetId="7"/>
      <sheetData sheetId="8"/>
      <sheetData sheetId="9"/>
      <sheetData sheetId="10"/>
      <sheetData sheetId="11"/>
      <sheetData sheetId="12"/>
      <sheetData sheetId="13"/>
      <sheetData sheetId="14">
        <row r="8">
          <cell r="F8">
            <v>5138.8888888888887</v>
          </cell>
        </row>
        <row r="52">
          <cell r="F52">
            <v>1500</v>
          </cell>
        </row>
        <row r="60">
          <cell r="F60">
            <v>60000</v>
          </cell>
        </row>
      </sheetData>
      <sheetData sheetId="15"/>
      <sheetData sheetId="16"/>
      <sheetData sheetId="17">
        <row r="9">
          <cell r="AW9">
            <v>284671.6755853208</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te riek1"/>
      <sheetName val="pante riek"/>
    </sheetNames>
    <sheetDataSet>
      <sheetData sheetId="0" refreshError="1"/>
      <sheetData sheetId="1" refreshError="1">
        <row r="17">
          <cell r="F17">
            <v>83550000</v>
          </cell>
        </row>
        <row r="23">
          <cell r="F23">
            <v>156548417.10000002</v>
          </cell>
        </row>
        <row r="26">
          <cell r="F26">
            <v>55012122</v>
          </cell>
        </row>
        <row r="30">
          <cell r="F30">
            <v>277641480.19999999</v>
          </cell>
        </row>
        <row r="35">
          <cell r="F35">
            <v>312811007.04000002</v>
          </cell>
        </row>
        <row r="39">
          <cell r="F39">
            <v>63083909.299999997</v>
          </cell>
        </row>
        <row r="56">
          <cell r="F56">
            <v>954737991.24000001</v>
          </cell>
        </row>
        <row r="64">
          <cell r="F64">
            <v>3000000</v>
          </cell>
        </row>
        <row r="73">
          <cell r="F73">
            <v>177337468.10999998</v>
          </cell>
        </row>
        <row r="79">
          <cell r="F79">
            <v>9192061.3999999985</v>
          </cell>
        </row>
        <row r="85">
          <cell r="F85">
            <v>4945869</v>
          </cell>
        </row>
        <row r="87">
          <cell r="F87">
            <v>59440000</v>
          </cell>
        </row>
        <row r="90">
          <cell r="F90">
            <v>195000</v>
          </cell>
        </row>
        <row r="133">
          <cell r="F133">
            <v>181919667.43799999</v>
          </cell>
        </row>
        <row r="151">
          <cell r="F151">
            <v>123024157.5</v>
          </cell>
        </row>
        <row r="162">
          <cell r="F162">
            <v>100677707.99999999</v>
          </cell>
        </row>
        <row r="165">
          <cell r="F165">
            <v>69000000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
      <sheetName val="rel 2"/>
      <sheetName val="rab"/>
      <sheetName val="an"/>
      <sheetName val="hrg sat"/>
      <sheetName val="hrg sat1"/>
    </sheetNames>
    <sheetDataSet>
      <sheetData sheetId="0"/>
      <sheetData sheetId="1"/>
      <sheetData sheetId="2"/>
      <sheetData sheetId="3"/>
      <sheetData sheetId="4"/>
      <sheetData sheetId="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34">
          <cell r="B134" t="str">
            <v>Anl. F.9</v>
          </cell>
        </row>
        <row r="198">
          <cell r="B198" t="str">
            <v>G.43.b</v>
          </cell>
        </row>
        <row r="221">
          <cell r="B221" t="str">
            <v>G. 2</v>
          </cell>
        </row>
        <row r="230">
          <cell r="B230" t="str">
            <v>Anl G.67</v>
          </cell>
        </row>
      </sheetData>
      <sheetData sheetId="8"/>
      <sheetData sheetId="9"/>
      <sheetData sheetId="10"/>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dl"/>
      <sheetName val="MC 0"/>
      <sheetName val="ADI BARAT"/>
      <sheetName val="ADI TIMUR"/>
      <sheetName val="SARI"/>
      <sheetName val="SEGARAN"/>
      <sheetName val="SID WETAN"/>
      <sheetName val="WEDI"/>
      <sheetName val="LABAN"/>
      <sheetName val="PUTRO AGUNG"/>
      <sheetName val="dayvol adibarat"/>
      <sheetName val="dayvol adiTIMUR"/>
      <sheetName val="dayvol sari"/>
      <sheetName val="dayvol segaran"/>
      <sheetName val="dayvol sidwetan"/>
      <sheetName val="dayvol WEDI"/>
      <sheetName val="dayvol LABAN"/>
      <sheetName val="dayvol Putro Agung"/>
      <sheetName val="1"/>
      <sheetName val="2"/>
      <sheetName val="3"/>
      <sheetName val="4"/>
      <sheetName val="5"/>
      <sheetName val="6"/>
      <sheetName val="7"/>
      <sheetName val="8"/>
      <sheetName val="9"/>
      <sheetName val="10"/>
      <sheetName val="11"/>
      <sheetName val="12"/>
      <sheetName val="13"/>
      <sheetName val="14"/>
      <sheetName val="15"/>
      <sheetName val="16"/>
      <sheetName val="ERET"/>
      <sheetName val="schdl (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sheetData sheetId="3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Utilitas"/>
      <sheetName val="Informasi"/>
      <sheetName val="4-Basic Price"/>
      <sheetName val="Rekap"/>
      <sheetName val="BOQ"/>
      <sheetName val="Analisa K3"/>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SUBKONTAK"/>
      <sheetName val="TIME SCHEDULL"/>
      <sheetName val="MPU"/>
      <sheetName val="KAPASITAS"/>
      <sheetName val="m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ow r="8">
          <cell r="F8">
            <v>6964.2857142857138</v>
          </cell>
        </row>
        <row r="9">
          <cell r="F9">
            <v>10821.428571428571</v>
          </cell>
        </row>
        <row r="10">
          <cell r="F10">
            <v>11250</v>
          </cell>
        </row>
        <row r="48">
          <cell r="F48">
            <v>111000</v>
          </cell>
        </row>
        <row r="53">
          <cell r="F53">
            <v>237028.89062980245</v>
          </cell>
        </row>
        <row r="54">
          <cell r="F54">
            <v>237028.89062980245</v>
          </cell>
        </row>
        <row r="59">
          <cell r="F59">
            <v>30000</v>
          </cell>
        </row>
        <row r="60">
          <cell r="F60">
            <v>9085.9279999999999</v>
          </cell>
        </row>
        <row r="62">
          <cell r="F62">
            <v>6500</v>
          </cell>
        </row>
        <row r="63">
          <cell r="F63">
            <v>61770.75</v>
          </cell>
        </row>
        <row r="68">
          <cell r="F68">
            <v>158700</v>
          </cell>
        </row>
        <row r="71">
          <cell r="F71">
            <v>14000</v>
          </cell>
        </row>
        <row r="72">
          <cell r="F72">
            <v>2350000</v>
          </cell>
        </row>
        <row r="79">
          <cell r="F79">
            <v>237282.53544470554</v>
          </cell>
        </row>
        <row r="80">
          <cell r="F80">
            <v>214075.62148986605</v>
          </cell>
        </row>
        <row r="86">
          <cell r="F86">
            <v>21000</v>
          </cell>
        </row>
        <row r="91">
          <cell r="F91">
            <v>1670611.4207159518</v>
          </cell>
        </row>
        <row r="92">
          <cell r="F92">
            <v>9050</v>
          </cell>
        </row>
        <row r="97">
          <cell r="F97">
            <v>41800</v>
          </cell>
        </row>
        <row r="99">
          <cell r="F99">
            <v>143600</v>
          </cell>
        </row>
        <row r="102">
          <cell r="F102">
            <v>1003722.9428389574</v>
          </cell>
        </row>
        <row r="103">
          <cell r="F103">
            <v>22000</v>
          </cell>
        </row>
      </sheetData>
      <sheetData sheetId="1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sheetData sheetId="1">
        <row r="27">
          <cell r="R27">
            <v>276000000</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brator roller"/>
      <sheetName val="Sheet2"/>
      <sheetName val="buldozer"/>
      <sheetName val="excavator (2)"/>
      <sheetName val="TP ab.oK"/>
      <sheetName val="SCHEDULE"/>
      <sheetName val="antek"/>
      <sheetName val="Rekap"/>
      <sheetName val="RAB"/>
      <sheetName val="analisa.1"/>
      <sheetName val="upah.1"/>
      <sheetName val="Analisa"/>
      <sheetName val="Upah"/>
      <sheetName val="Sub"/>
    </sheetNames>
    <sheetDataSet>
      <sheetData sheetId="0" refreshError="1"/>
      <sheetData sheetId="1" refreshError="1"/>
      <sheetData sheetId="2" refreshError="1"/>
      <sheetData sheetId="3" refreshError="1"/>
      <sheetData sheetId="4" refreshError="1">
        <row r="20">
          <cell r="S20" t="str">
            <v xml:space="preserve"> Habis Umur</v>
          </cell>
        </row>
        <row r="41">
          <cell r="S41" t="e">
            <v>#REF!</v>
          </cell>
        </row>
        <row r="133">
          <cell r="S133" t="e">
            <v>#REF!</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CHE."/>
      <sheetName val="SRT"/>
      <sheetName val="Rek"/>
      <sheetName val="BOQ"/>
      <sheetName val="ANA"/>
      <sheetName val="METH"/>
      <sheetName val="SDY"/>
      <sheetName val="SDY-rev"/>
      <sheetName val="MOS"/>
      <sheetName val="Mob."/>
      <sheetName val="u_Alat"/>
      <sheetName val="LAMP_3"/>
      <sheetName val="Sipil"/>
      <sheetName val="Inti"/>
      <sheetName val="Major"/>
      <sheetName val="Subkon"/>
      <sheetName val="Conf."/>
      <sheetName val="ROUTINE"/>
      <sheetName val="Hitung"/>
      <sheetName val="HSD"/>
      <sheetName val="STF (2)"/>
      <sheetName val="alt-cimangkok"/>
      <sheetName val="SCH"/>
      <sheetName val="MET"/>
      <sheetName val="SUB"/>
      <sheetName val="DLM"/>
      <sheetName val="MJR"/>
      <sheetName val="BALT"/>
      <sheetName val="LMP.1"/>
      <sheetName val="LMP.2"/>
      <sheetName val="RTN"/>
      <sheetName val="ANA (BAK)"/>
      <sheetName val="MET (BAK)"/>
      <sheetName val="IND"/>
      <sheetName val="CMK"/>
      <sheetName val="TM"/>
      <sheetName val="Sheet1"/>
      <sheetName val="ANALISA"/>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ALT"/>
      <sheetName val="STF"/>
      <sheetName val="MET-bab2"/>
      <sheetName val="Met-bab2.3(2)"/>
      <sheetName val="MET-bab3"/>
      <sheetName val="MET-bab4"/>
      <sheetName val="MET-bab5"/>
      <sheetName val="MET-bab6"/>
      <sheetName val="MET-bab7"/>
      <sheetName val="MET-bab8"/>
      <sheetName val="LMP.12"/>
      <sheetName val="surat "/>
      <sheetName val="ANA LS"/>
      <sheetName val="Met Rtn"/>
      <sheetName val="LMP.6"/>
      <sheetName val="LMP 7"/>
      <sheetName val="alat"/>
      <sheetName val="staf"/>
      <sheetName val="Kar"/>
      <sheetName val="MET-BAB-04"/>
      <sheetName val="MET-BAB-06"/>
      <sheetName val="MET-BAB-06b"/>
      <sheetName val="MET-bab-08"/>
      <sheetName val="Sheet2"/>
      <sheetName val="Sheet2 (2)"/>
      <sheetName val="Sheet1 (2)"/>
      <sheetName val="BOQ INDUK (2)"/>
      <sheetName val="REK INDUK"/>
      <sheetName val="BOQ INDUK"/>
      <sheetName val="ANA mob"/>
      <sheetName val="BAB 3"/>
      <sheetName val="ANA BAB 3"/>
      <sheetName val="BAB 4"/>
      <sheetName val="ANA BAB 4"/>
      <sheetName val="BAB 6"/>
      <sheetName val="ANA BAB 6"/>
      <sheetName val="BAB 7"/>
      <sheetName val="ANA BAB 7"/>
      <sheetName val="BAB 8"/>
      <sheetName val="ANA BAB 8"/>
      <sheetName val="ANA mob (2)"/>
      <sheetName val="LS-Rutin"/>
      <sheetName val="SCH pekerjaan (2)"/>
      <sheetName val="DAFT PERALATAN"/>
      <sheetName val="SCH MOB (2)"/>
      <sheetName val="SCH bahan (2)"/>
      <sheetName val="REK ANAK"/>
      <sheetName val="BOQ ANAK"/>
      <sheetName val="ANA rutin"/>
      <sheetName val="KONF"/>
      <sheetName val="SURAT"/>
      <sheetName val="STAFF"/>
      <sheetName val="HSD UPAH"/>
      <sheetName val="HSD BAHAN"/>
      <sheetName val="HSD ALAT"/>
      <sheetName val="AMP"/>
      <sheetName val="FINISHER"/>
      <sheetName val="SPRAYER"/>
      <sheetName val="BULLDOZER"/>
      <sheetName val="COMPRESSOR"/>
      <sheetName val="CONCRETE MIXER"/>
      <sheetName val="CRANE"/>
      <sheetName val="DUMP TRUCK 3-4"/>
      <sheetName val="DUMP TRUCK "/>
      <sheetName val="DUMP TRUCK  TRONTON"/>
      <sheetName val="EXCAVATOR"/>
      <sheetName val="FLAT BED TRUCK"/>
      <sheetName val="GENSET"/>
      <sheetName val="MOTOR GRADER"/>
      <sheetName val="TRACK LOADER"/>
      <sheetName val="WHEEL LOADER"/>
      <sheetName val="THREE WHEEL ROLLER"/>
      <sheetName val="TANDEM ROLLER"/>
      <sheetName val="TIRE ROLLER"/>
      <sheetName val="VIBRATORY ROLLER2T"/>
      <sheetName val="VIBRATORY ROLLER 8t"/>
      <sheetName val="CONCRETE VIBRATOR"/>
      <sheetName val="STONE CRUSHER"/>
      <sheetName val="WATER PUMP"/>
      <sheetName val="WATER TANKER"/>
      <sheetName val="PEDESTRIAN ROLLER"/>
      <sheetName val="TAMPER"/>
      <sheetName val="JACK HAMMER"/>
      <sheetName val="FULVI MIXER"/>
      <sheetName val="CONC PAVER"/>
      <sheetName val="TRUCK MIXER"/>
      <sheetName val="BATCHING PLANT"/>
      <sheetName val="PNSPOLRI"/>
      <sheetName val="JAMSOSTEK"/>
      <sheetName val="ASURANSI"/>
      <sheetName val="RETRIBUSI"/>
      <sheetName val="data"/>
      <sheetName val="judul"/>
      <sheetName val="jadwal alat"/>
      <sheetName val="SCH pekerjaan"/>
      <sheetName val="Compatibility Report"/>
      <sheetName val="Kuantitas"/>
      <sheetName val="Analisa HSP"/>
      <sheetName val="HSD BAHAN (2)"/>
      <sheetName val="HSD ALAT (2)"/>
      <sheetName val="Rekapitulasi"/>
      <sheetName val="daf hs"/>
      <sheetName val="dft alat utam"/>
      <sheetName val="met bab 2.2"/>
      <sheetName val="met 3.1 (1)"/>
      <sheetName val="Met 3.2(2)"/>
      <sheetName val="met 5.1(1)"/>
      <sheetName val="met 5.1(2)"/>
      <sheetName val="met 6.3 (5)"/>
      <sheetName val="met 6.3.(6)"/>
      <sheetName val="met 6.3 (7)"/>
      <sheetName val="Rekap"/>
      <sheetName val="CH Met Bab"/>
      <sheetName val="Jadwal"/>
      <sheetName val="Ana MPU"/>
      <sheetName val="DPU"/>
      <sheetName val="HSD Upah+Alat"/>
      <sheetName val="Met Bab 02"/>
      <sheetName val="Met Bab 05 (a)"/>
      <sheetName val="Met Bab 05 (b)"/>
      <sheetName val="Met Bab 06 (a)"/>
      <sheetName val="Met Bab 06 (b)"/>
      <sheetName val="Met Bab 04"/>
      <sheetName val="Met Bab 07"/>
      <sheetName val="Met Bab 08"/>
      <sheetName val="Konfirm"/>
      <sheetName val="Sub Kont"/>
      <sheetName val="simak"/>
      <sheetName val="BOQ (2)"/>
      <sheetName val="DAFTAR KUANTITAS"/>
      <sheetName val="MPU"/>
      <sheetName val="ANALISA DIV-7"/>
      <sheetName val="HSD (2)"/>
      <sheetName val="S-CURVE"/>
      <sheetName val="sc-peralatan"/>
      <sheetName val="sc-bahan"/>
      <sheetName val="Kebutuhan bahan"/>
      <sheetName val="staf (2)"/>
      <sheetName val="peralatan utama"/>
      <sheetName val="konfirmasi"/>
      <sheetName val="luar negeri"/>
      <sheetName val="non pns"/>
      <sheetName val="surat kuasa"/>
      <sheetName val="MP-Div 2"/>
      <sheetName val="ANALISA DIV-2"/>
      <sheetName val="MP-3"/>
      <sheetName val="ANALISA-Div 3"/>
      <sheetName val="MP-5"/>
      <sheetName val="ANALISA DIV-5"/>
      <sheetName val="MP-7"/>
      <sheetName val="MP-8"/>
      <sheetName val="ANALISA DIV-8"/>
      <sheetName val="ANALISA DIV-6"/>
      <sheetName val="MP-6"/>
      <sheetName val="MET BAB-07"/>
      <sheetName val="BAB 7 (2)"/>
      <sheetName val="4-Basic Price"/>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SAP"/>
      <sheetName val="Myr"/>
    </sheetNames>
    <sheetDataSet>
      <sheetData sheetId="0" refreshError="1">
        <row r="9">
          <cell r="A9" t="str">
            <v>Bandung , 20 Desember 2000</v>
          </cell>
        </row>
        <row r="10">
          <cell r="A10" t="str">
            <v>PT. SENECA INDONESIA</v>
          </cell>
        </row>
        <row r="11">
          <cell r="A11" t="str">
            <v>ISKAK EFFERIN</v>
          </cell>
        </row>
        <row r="12">
          <cell r="A12" t="str">
            <v>Direktur Utama</v>
          </cell>
        </row>
        <row r="16">
          <cell r="A16">
            <v>36880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Hspk-Oe"/>
      <sheetName val="4-Basic Price2011"/>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s>
    <sheetDataSet>
      <sheetData sheetId="0"/>
      <sheetData sheetId="1"/>
      <sheetData sheetId="2"/>
      <sheetData sheetId="3"/>
      <sheetData sheetId="4"/>
      <sheetData sheetId="5"/>
      <sheetData sheetId="6"/>
      <sheetData sheetId="7"/>
      <sheetData sheetId="8"/>
      <sheetData sheetId="9">
        <row r="61">
          <cell r="J61">
            <v>-21961740000</v>
          </cell>
        </row>
      </sheetData>
      <sheetData sheetId="10">
        <row r="32">
          <cell r="H32">
            <v>3038266023.5835271</v>
          </cell>
        </row>
      </sheetData>
      <sheetData sheetId="11">
        <row r="30">
          <cell r="G30">
            <v>33540000</v>
          </cell>
        </row>
        <row r="56">
          <cell r="G56">
            <v>21873112.000000004</v>
          </cell>
        </row>
        <row r="79">
          <cell r="G79">
            <v>55169114.900000006</v>
          </cell>
        </row>
        <row r="92">
          <cell r="G92">
            <v>176689684.5</v>
          </cell>
        </row>
        <row r="109">
          <cell r="G109">
            <v>947435640</v>
          </cell>
        </row>
        <row r="165">
          <cell r="G165">
            <v>1431824220</v>
          </cell>
        </row>
        <row r="294">
          <cell r="G294">
            <v>95528250.039569929</v>
          </cell>
        </row>
        <row r="352">
          <cell r="G352">
            <v>0</v>
          </cell>
        </row>
        <row r="378">
          <cell r="G378">
            <v>0</v>
          </cell>
        </row>
        <row r="389">
          <cell r="G389">
            <v>0</v>
          </cell>
        </row>
      </sheetData>
      <sheetData sheetId="12"/>
      <sheetData sheetId="13">
        <row r="14">
          <cell r="D14">
            <v>125</v>
          </cell>
        </row>
      </sheetData>
      <sheetData sheetId="14"/>
      <sheetData sheetId="15"/>
      <sheetData sheetId="16">
        <row r="23">
          <cell r="F23">
            <v>28500</v>
          </cell>
        </row>
      </sheetData>
      <sheetData sheetId="17">
        <row r="9">
          <cell r="AW9">
            <v>276181.74157186353</v>
          </cell>
        </row>
        <row r="13">
          <cell r="AW13">
            <v>78558.799999999988</v>
          </cell>
        </row>
        <row r="14">
          <cell r="AW14">
            <v>406189.32656069746</v>
          </cell>
        </row>
        <row r="15">
          <cell r="AW15">
            <v>211161.11735446009</v>
          </cell>
        </row>
        <row r="16">
          <cell r="AW16">
            <v>364862.14018373395</v>
          </cell>
        </row>
        <row r="17">
          <cell r="AW17">
            <v>384256.0413810935</v>
          </cell>
        </row>
        <row r="20">
          <cell r="AW20">
            <v>362208.56608175358</v>
          </cell>
        </row>
        <row r="22">
          <cell r="AW22">
            <v>319880.30373142357</v>
          </cell>
        </row>
        <row r="24">
          <cell r="AW24">
            <v>221432.44703251612</v>
          </cell>
        </row>
        <row r="26">
          <cell r="AW26">
            <v>236097.17745912666</v>
          </cell>
        </row>
        <row r="29">
          <cell r="AW29">
            <v>37666.107186016394</v>
          </cell>
        </row>
        <row r="30">
          <cell r="AW30">
            <v>196744.94168084295</v>
          </cell>
        </row>
        <row r="34">
          <cell r="AW34">
            <v>699559.29815772467</v>
          </cell>
        </row>
        <row r="36">
          <cell r="AW36">
            <v>347758.50574747165</v>
          </cell>
        </row>
        <row r="38">
          <cell r="AW38">
            <v>409609.03544891451</v>
          </cell>
        </row>
      </sheetData>
      <sheetData sheetId="18"/>
      <sheetData sheetId="19">
        <row r="74">
          <cell r="H74">
            <v>209688.38960939425</v>
          </cell>
        </row>
      </sheetData>
      <sheetData sheetId="20">
        <row r="48">
          <cell r="U48">
            <v>210114.73312685682</v>
          </cell>
        </row>
      </sheetData>
      <sheetData sheetId="21">
        <row r="48">
          <cell r="U48">
            <v>185116.27803630303</v>
          </cell>
        </row>
      </sheetData>
      <sheetData sheetId="22"/>
      <sheetData sheetId="23"/>
      <sheetData sheetId="24"/>
      <sheetData sheetId="25"/>
      <sheetData sheetId="26">
        <row r="1282">
          <cell r="P1282" t="str">
            <v>Kg</v>
          </cell>
        </row>
      </sheetData>
      <sheetData sheetId="27"/>
      <sheetData sheetId="28"/>
      <sheetData sheetId="29">
        <row r="54">
          <cell r="U54">
            <v>2233240.8947585733</v>
          </cell>
        </row>
      </sheetData>
      <sheetData sheetId="30"/>
      <sheetData sheetId="31"/>
      <sheetData sheetId="32"/>
      <sheetData sheetId="3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 Lam"/>
      <sheetName val="Rekap"/>
      <sheetName val="Kuantitas &amp; Harga"/>
      <sheetName val="Mobilisasi"/>
      <sheetName val="Analisa"/>
      <sheetName val="On Site"/>
      <sheetName val="DMPU"/>
      <sheetName val="Basic Price"/>
      <sheetName val="PI"/>
      <sheetName val="JP"/>
      <sheetName val="JA"/>
      <sheetName val="JB"/>
      <sheetName val="DPU"/>
      <sheetName val="sUB kON"/>
      <sheetName val="DT"/>
      <sheetName val="Foml Alat"/>
      <sheetName val="Peralatan"/>
    </sheetNames>
    <sheetDataSet>
      <sheetData sheetId="0" refreshError="1"/>
      <sheetData sheetId="1"/>
      <sheetData sheetId="2"/>
      <sheetData sheetId="3"/>
      <sheetData sheetId="4"/>
      <sheetData sheetId="5" refreshError="1"/>
      <sheetData sheetId="6" refreshError="1"/>
      <sheetData sheetId="7">
        <row r="15">
          <cell r="E15">
            <v>54000</v>
          </cell>
        </row>
        <row r="18">
          <cell r="E18">
            <v>50400</v>
          </cell>
        </row>
        <row r="19">
          <cell r="E19">
            <v>80400</v>
          </cell>
        </row>
        <row r="20">
          <cell r="E20">
            <v>96000</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Hspk-Oe"/>
      <sheetName val="4-Basic Price"/>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s>
    <sheetDataSet>
      <sheetData sheetId="0"/>
      <sheetData sheetId="1"/>
      <sheetData sheetId="2"/>
      <sheetData sheetId="3"/>
      <sheetData sheetId="4"/>
      <sheetData sheetId="5"/>
      <sheetData sheetId="6"/>
      <sheetData sheetId="7"/>
      <sheetData sheetId="8"/>
      <sheetData sheetId="9"/>
      <sheetData sheetId="10"/>
      <sheetData sheetId="11">
        <row r="30">
          <cell r="G30">
            <v>21000000</v>
          </cell>
        </row>
        <row r="56">
          <cell r="G56">
            <v>48286305.719999999</v>
          </cell>
        </row>
        <row r="79">
          <cell r="G79">
            <v>69551637.045699999</v>
          </cell>
        </row>
        <row r="92">
          <cell r="G92">
            <v>196570968.75</v>
          </cell>
        </row>
        <row r="109">
          <cell r="G109">
            <v>632926710</v>
          </cell>
        </row>
        <row r="165">
          <cell r="G165">
            <v>971877889.12499988</v>
          </cell>
        </row>
        <row r="294">
          <cell r="G294">
            <v>59786610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IN"/>
      <sheetName val="Spek Kusen"/>
      <sheetName val="Sheet1"/>
      <sheetName val="Kusen"/>
      <sheetName val="AN-Prelim"/>
      <sheetName val="AN-M&amp;E"/>
      <sheetName val="Analisa"/>
      <sheetName val="BD"/>
      <sheetName val="Gross Area"/>
      <sheetName val="Vol-M&amp;E"/>
      <sheetName val="T-Sch"/>
      <sheetName val="Remark"/>
      <sheetName val="TOTAL"/>
      <sheetName val="PRELIM"/>
      <sheetName val="RUK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ekap Biaya"/>
      <sheetName val="MPU"/>
      <sheetName val="Kuantitas &amp; Harga"/>
      <sheetName val="DIV.1 Mobilisasi"/>
      <sheetName val="DIV.1 Lalu Lintas"/>
      <sheetName val="DIV.1 Jembatan Sementara"/>
      <sheetName val="ANALISA"/>
      <sheetName val="DIV.3 NP"/>
      <sheetName val="DIV.3 Coferdam"/>
      <sheetName val="DIV.4 NP"/>
      <sheetName val="DIV.5 NP"/>
      <sheetName val="DIV.6 NP"/>
      <sheetName val="DIV.6 Asbuton"/>
      <sheetName val="DIV.7 Elestomeric"/>
      <sheetName val="DIV.7 NP"/>
      <sheetName val="DIV. 6 - 7"/>
      <sheetName val="DIV.7 Expantion-Sand"/>
      <sheetName val="DIV.7 Tiang pancang"/>
      <sheetName val="DIV.7 Pembongkaran Beton"/>
      <sheetName val="DIV.7Peng, Jemb. Rangka-Gantung"/>
      <sheetName val="DIV.8 NP"/>
      <sheetName val="DIV.9 NP"/>
      <sheetName val="DIV.10 LS-Rutin"/>
      <sheetName val="DIV.10 Kuantitas"/>
      <sheetName val="DIV.10 Analisa HSP"/>
      <sheetName val="Divisi 8"/>
      <sheetName val="Basic Price"/>
      <sheetName val="ScedhuLe"/>
      <sheetName val="Jadwal Alat"/>
      <sheetName val="Jadwal Bahan"/>
      <sheetName val="Jadwal Personil"/>
      <sheetName val="Personil inti"/>
      <sheetName val="Struktur"/>
      <sheetName val="Alat Utama"/>
      <sheetName val="Yg Sdg Kerja"/>
      <sheetName val="PengaLaman"/>
      <sheetName val="Neraca"/>
      <sheetName val="Pemecah Batu"/>
      <sheetName val="Pencampur Beton"/>
      <sheetName val="Q ALAT"/>
      <sheetName val="TJF"/>
    </sheetNames>
    <sheetDataSet>
      <sheetData sheetId="0"/>
      <sheetData sheetId="1"/>
      <sheetData sheetId="2" refreshError="1"/>
      <sheetData sheetId="3">
        <row r="2">
          <cell r="A2" t="str">
            <v>DAFTAR  KUANTITAS DAN HARGA</v>
          </cell>
        </row>
        <row r="4">
          <cell r="A4" t="str">
            <v>Nama Penawar</v>
          </cell>
          <cell r="C4" t="str">
            <v>: CV. MUTYARA ABADI</v>
          </cell>
        </row>
        <row r="5">
          <cell r="A5" t="str">
            <v>Kegiatan</v>
          </cell>
          <cell r="C5" t="str">
            <v>: Pembangunan Jalan Dinas Bina Marga dan Cipta Karya Prov. NAD</v>
          </cell>
        </row>
        <row r="6">
          <cell r="A6" t="str">
            <v>Nama Paket</v>
          </cell>
          <cell r="C6" t="str">
            <v>: Pembangunan Jalan Baru, Penggalian Parit Desa Kende Siblah &amp; Aso Nanggroe</v>
          </cell>
        </row>
        <row r="7">
          <cell r="C7" t="str">
            <v xml:space="preserve">  Kec. Blang Pidie &amp; Kec.Jeumpa, Panjang 3 Km Dengan Lebar 2,5M</v>
          </cell>
        </row>
        <row r="8">
          <cell r="A8" t="str">
            <v>Nomor Paket</v>
          </cell>
          <cell r="C8" t="str">
            <v>: Bang - 104</v>
          </cell>
        </row>
        <row r="9">
          <cell r="A9" t="str">
            <v>Tahun Anggaran</v>
          </cell>
          <cell r="C9" t="str">
            <v>: 2009</v>
          </cell>
        </row>
        <row r="10">
          <cell r="A10" t="str">
            <v>Prop / Kab / Kodya</v>
          </cell>
          <cell r="C10" t="str">
            <v>: Nanggroe Aceh Darussalam Kab. Abdya</v>
          </cell>
        </row>
        <row r="12">
          <cell r="D12"/>
          <cell r="E12"/>
        </row>
        <row r="13">
          <cell r="A13" t="str">
            <v>No. Mata</v>
          </cell>
          <cell r="B13" t="str">
            <v>Uraian</v>
          </cell>
          <cell r="D13" t="str">
            <v>Satuan</v>
          </cell>
          <cell r="E13" t="str">
            <v>Perkiraan</v>
          </cell>
          <cell r="F13" t="str">
            <v>Harga</v>
          </cell>
          <cell r="G13" t="str">
            <v>Jumlah</v>
          </cell>
        </row>
        <row r="14">
          <cell r="A14" t="str">
            <v>Pembayaran</v>
          </cell>
          <cell r="E14" t="str">
            <v>Kuantitas</v>
          </cell>
          <cell r="F14" t="str">
            <v>Satuan</v>
          </cell>
          <cell r="G14" t="str">
            <v>Harga-Harga</v>
          </cell>
        </row>
        <row r="15">
          <cell r="F15" t="str">
            <v>(Rupiah)</v>
          </cell>
          <cell r="G15" t="str">
            <v>(Rupiah)</v>
          </cell>
        </row>
        <row r="16">
          <cell r="A16" t="str">
            <v>a</v>
          </cell>
          <cell r="C16" t="str">
            <v>b</v>
          </cell>
          <cell r="D16" t="str">
            <v>c</v>
          </cell>
          <cell r="E16" t="str">
            <v>d</v>
          </cell>
          <cell r="F16" t="str">
            <v>e</v>
          </cell>
          <cell r="G16" t="str">
            <v>f = (d x e)</v>
          </cell>
        </row>
        <row r="18">
          <cell r="C18" t="str">
            <v>DIVISI 1. UMUM</v>
          </cell>
        </row>
        <row r="20">
          <cell r="A20" t="str">
            <v>1.2</v>
          </cell>
          <cell r="C20" t="str">
            <v>Mobilisasi</v>
          </cell>
          <cell r="D20" t="str">
            <v>LS</v>
          </cell>
          <cell r="E20">
            <v>1</v>
          </cell>
          <cell r="F20">
            <v>9750000</v>
          </cell>
          <cell r="G20">
            <v>9750000</v>
          </cell>
        </row>
        <row r="22">
          <cell r="A22" t="str">
            <v>1.8 (1)</v>
          </cell>
          <cell r="C22" t="str">
            <v>Pemeliharaan dan Perlindungan Lalu Lintas</v>
          </cell>
          <cell r="D22" t="str">
            <v>LS</v>
          </cell>
        </row>
        <row r="23">
          <cell r="A23" t="str">
            <v>1.8 (2)</v>
          </cell>
          <cell r="C23" t="str">
            <v>Pemasangan dan Pemeliharaan Jembatan Sementara</v>
          </cell>
          <cell r="D23" t="str">
            <v>LS</v>
          </cell>
        </row>
        <row r="24">
          <cell r="A24" t="str">
            <v>1.8 (3)</v>
          </cell>
          <cell r="C24" t="str">
            <v>Pengambilan data tanah (sondir)</v>
          </cell>
          <cell r="D24" t="str">
            <v>LS</v>
          </cell>
        </row>
        <row r="25">
          <cell r="A25" t="str">
            <v>1.8 (4)</v>
          </cell>
          <cell r="C25" t="str">
            <v>Pengambilan data tanah (borring)</v>
          </cell>
          <cell r="D25" t="str">
            <v>LS</v>
          </cell>
        </row>
        <row r="29">
          <cell r="C29" t="str">
            <v>Jumlah Harga Pekerjaan DIVISI 1  (masuk pada Rekapitulasi Perkiraan Harga Pekerjaan)</v>
          </cell>
          <cell r="G29">
            <v>9750000</v>
          </cell>
        </row>
        <row r="32">
          <cell r="C32" t="str">
            <v>DIVISI 2. DRAINASE</v>
          </cell>
        </row>
        <row r="34">
          <cell r="A34" t="str">
            <v>2.1</v>
          </cell>
          <cell r="C34" t="str">
            <v xml:space="preserve">Galian untuk Selokan Drainase dan Saluran Air </v>
          </cell>
          <cell r="D34" t="str">
            <v>M3</v>
          </cell>
          <cell r="E34">
            <v>60</v>
          </cell>
          <cell r="F34">
            <v>408550.11122310959</v>
          </cell>
          <cell r="G34">
            <v>24513006.673386574</v>
          </cell>
        </row>
        <row r="36">
          <cell r="A36" t="str">
            <v>2.2</v>
          </cell>
          <cell r="C36" t="str">
            <v>Pasangan Batu dengan Mortar</v>
          </cell>
          <cell r="D36" t="str">
            <v>M3</v>
          </cell>
          <cell r="E36">
            <v>20</v>
          </cell>
          <cell r="F36" t="e">
            <v>#REF!</v>
          </cell>
          <cell r="G36" t="e">
            <v>#REF!</v>
          </cell>
        </row>
        <row r="38">
          <cell r="A38" t="str">
            <v>2.3 (1)</v>
          </cell>
          <cell r="C38" t="str">
            <v>Gorong-Gorong Pipa Beton Bertulang, Diameter Dalam &lt; 45 cm</v>
          </cell>
          <cell r="D38" t="str">
            <v>M1</v>
          </cell>
        </row>
        <row r="39">
          <cell r="A39" t="str">
            <v>2.3 (2)</v>
          </cell>
          <cell r="C39" t="str">
            <v>Gorong-Gorong Pipa Beton Bertulang, Diameter Dalam 45-&lt;75 cm</v>
          </cell>
          <cell r="D39" t="str">
            <v>M1</v>
          </cell>
        </row>
        <row r="40">
          <cell r="A40" t="str">
            <v>2.3 (3)</v>
          </cell>
          <cell r="C40" t="str">
            <v xml:space="preserve">Gorong-Gorong Pipa Beton Bertulang, Diameter Dalam 75-&lt;95 cm </v>
          </cell>
          <cell r="D40" t="str">
            <v>M1</v>
          </cell>
        </row>
        <row r="41">
          <cell r="A41" t="str">
            <v>2.3 (3)</v>
          </cell>
          <cell r="C41" t="str">
            <v xml:space="preserve">Gorong-Gorong Pipa Beton Bertulang, Diameter Dalam 80-100 cm </v>
          </cell>
          <cell r="D41" t="str">
            <v>M1</v>
          </cell>
        </row>
        <row r="43">
          <cell r="A43" t="str">
            <v>2.3 (4)</v>
          </cell>
          <cell r="C43" t="str">
            <v>Gorong-Gorong Pipa Baja Bergelombang</v>
          </cell>
          <cell r="D43" t="str">
            <v>Ton</v>
          </cell>
        </row>
        <row r="44">
          <cell r="A44" t="str">
            <v>2.3 (5)</v>
          </cell>
          <cell r="C44" t="str">
            <v>Gorong-Gorong Beton Tanpa Tulang Diameter Dalam 20-30 Cm</v>
          </cell>
          <cell r="D44" t="str">
            <v>M1</v>
          </cell>
        </row>
        <row r="45">
          <cell r="A45" t="str">
            <v>2.4 (1)</v>
          </cell>
          <cell r="C45" t="str">
            <v>Timbunan Porus atau Bahan Penyaring</v>
          </cell>
          <cell r="D45" t="str">
            <v>M3</v>
          </cell>
        </row>
        <row r="46">
          <cell r="A46" t="str">
            <v>2.4 (2)</v>
          </cell>
          <cell r="C46" t="str">
            <v>Anyaman Filter Plastik</v>
          </cell>
          <cell r="D46" t="str">
            <v>M2</v>
          </cell>
        </row>
        <row r="47">
          <cell r="A47" t="str">
            <v>2.4 (3)</v>
          </cell>
          <cell r="C47" t="str">
            <v>Pipa Berlubang Banyak Untuk Pek. Drainase di Bawah Permukaan</v>
          </cell>
          <cell r="D47" t="str">
            <v>M1</v>
          </cell>
        </row>
        <row r="51">
          <cell r="B51" t="str">
            <v>Jumlah Harga Pekerjaan DIVISI 2  (masuk pada Rekapitulasi Perkiraan Harga Pekerjaan)</v>
          </cell>
          <cell r="G51" t="e">
            <v>#REF!</v>
          </cell>
        </row>
        <row r="54">
          <cell r="C54" t="str">
            <v>DIVISI  3.  PEKERJAAN  TANAH</v>
          </cell>
        </row>
        <row r="55">
          <cell r="C55" t="e">
            <v>#REF!</v>
          </cell>
        </row>
        <row r="56">
          <cell r="A56" t="str">
            <v>3.1 (1)</v>
          </cell>
          <cell r="C56" t="str">
            <v>Galian Biasa</v>
          </cell>
          <cell r="D56" t="str">
            <v>M3</v>
          </cell>
          <cell r="E56">
            <v>40</v>
          </cell>
          <cell r="F56">
            <v>25427.257224616573</v>
          </cell>
          <cell r="G56">
            <v>1017090.2889846629</v>
          </cell>
        </row>
        <row r="57">
          <cell r="A57" t="str">
            <v>3.1 (2)</v>
          </cell>
          <cell r="C57" t="str">
            <v>Galian Batu</v>
          </cell>
          <cell r="D57" t="str">
            <v>M3</v>
          </cell>
        </row>
        <row r="58">
          <cell r="A58" t="str">
            <v>3.1 (3)</v>
          </cell>
          <cell r="C58" t="str">
            <v>Galian Struktur dengan Kedalaman 0 - 2 meter</v>
          </cell>
          <cell r="D58" t="str">
            <v>M3</v>
          </cell>
        </row>
        <row r="59">
          <cell r="A59" t="str">
            <v>3.1 (4)</v>
          </cell>
          <cell r="C59" t="str">
            <v>Galian Struktur dengan Kedalaman 2 - 4 meter</v>
          </cell>
          <cell r="D59" t="str">
            <v>M3</v>
          </cell>
        </row>
        <row r="60">
          <cell r="A60" t="str">
            <v>3.1 (5)</v>
          </cell>
          <cell r="C60" t="str">
            <v>Galian Struktur dengan Kedalaman 4 - 6 meter</v>
          </cell>
          <cell r="D60" t="str">
            <v>M3</v>
          </cell>
        </row>
        <row r="61">
          <cell r="A61" t="str">
            <v>3.1 (6)</v>
          </cell>
          <cell r="C61" t="str">
            <v>Cofferdam, Penyokong, Pengaku dan Pekerjaan yang Berkaitan</v>
          </cell>
          <cell r="D61" t="str">
            <v>LS</v>
          </cell>
        </row>
        <row r="62">
          <cell r="A62" t="str">
            <v>3.1 (7)</v>
          </cell>
          <cell r="C62" t="str">
            <v xml:space="preserve">Galian Perkerasan Beraspal Dengan Cold Milling Machine </v>
          </cell>
          <cell r="D62" t="str">
            <v>M3</v>
          </cell>
        </row>
        <row r="63">
          <cell r="A63" t="str">
            <v>3.1 (8)</v>
          </cell>
          <cell r="C63" t="str">
            <v xml:space="preserve">Galian Perkerasan Beraspal Tanpa Cold Milling Machine </v>
          </cell>
          <cell r="D63" t="str">
            <v>M3</v>
          </cell>
        </row>
        <row r="64">
          <cell r="A64" t="str">
            <v>3.1 (9)</v>
          </cell>
          <cell r="C64" t="str">
            <v>Biaya Tambahan Utk. Pengangkutan yang Melebihi 5 Km.</v>
          </cell>
          <cell r="D64" t="str">
            <v>M3/Km</v>
          </cell>
        </row>
        <row r="66">
          <cell r="A66" t="str">
            <v>3.2 (1)</v>
          </cell>
          <cell r="C66" t="str">
            <v>Timbunan Biasa</v>
          </cell>
          <cell r="D66" t="str">
            <v>M3</v>
          </cell>
          <cell r="E66">
            <v>53.79</v>
          </cell>
          <cell r="F66" t="e">
            <v>#REF!</v>
          </cell>
          <cell r="G66" t="e">
            <v>#REF!</v>
          </cell>
        </row>
        <row r="67">
          <cell r="A67" t="str">
            <v>3.2 (2)</v>
          </cell>
          <cell r="C67" t="str">
            <v>Timbunan Biasa dari Galian Sumber Bahan</v>
          </cell>
          <cell r="D67" t="str">
            <v>M3</v>
          </cell>
        </row>
        <row r="68">
          <cell r="A68" t="str">
            <v>3.2 (3)</v>
          </cell>
          <cell r="C68" t="str">
            <v>Timbunan Pilihan</v>
          </cell>
          <cell r="D68" t="str">
            <v>M3</v>
          </cell>
          <cell r="E68">
            <v>216</v>
          </cell>
          <cell r="F68" t="e">
            <v>#REF!</v>
          </cell>
          <cell r="G68" t="e">
            <v>#REF!</v>
          </cell>
        </row>
        <row r="69">
          <cell r="A69" t="str">
            <v>3.2 (4)</v>
          </cell>
          <cell r="C69" t="str">
            <v>Timbunan Pilihan di Atas Tanah Rawa (diukur di atas bak truk)</v>
          </cell>
          <cell r="D69" t="str">
            <v>M3</v>
          </cell>
        </row>
        <row r="71">
          <cell r="A71">
            <v>3.3</v>
          </cell>
          <cell r="C71" t="str">
            <v>Penyiapan Badan Jalan</v>
          </cell>
          <cell r="D71" t="str">
            <v>M2</v>
          </cell>
          <cell r="E71">
            <v>1600</v>
          </cell>
          <cell r="F71">
            <v>5565.9242850251685</v>
          </cell>
          <cell r="G71">
            <v>8905478.8560402691</v>
          </cell>
        </row>
        <row r="72">
          <cell r="A72" t="str">
            <v>3.3 (1)</v>
          </cell>
          <cell r="C72" t="str">
            <v>Penyiapan Badan Jalan pada Galian Batu</v>
          </cell>
          <cell r="D72" t="str">
            <v>M2</v>
          </cell>
        </row>
        <row r="74">
          <cell r="A74" t="str">
            <v>3.4 (1)</v>
          </cell>
          <cell r="C74" t="str">
            <v>Pemotongan Pohon Diameter &lt;10 Cm</v>
          </cell>
          <cell r="D74" t="str">
            <v>Buah</v>
          </cell>
        </row>
        <row r="75">
          <cell r="A75" t="str">
            <v>3.4 (2)</v>
          </cell>
          <cell r="C75" t="str">
            <v>Pemotongan Pohon Diameter 10 - &lt;30 Cm</v>
          </cell>
          <cell r="D75" t="str">
            <v>Buah</v>
          </cell>
        </row>
        <row r="76">
          <cell r="A76" t="str">
            <v>3.4 (3)</v>
          </cell>
          <cell r="C76" t="str">
            <v>Pemotongan Pohon Diameter 30 - &lt;50 Cm</v>
          </cell>
          <cell r="D76" t="str">
            <v>Buah</v>
          </cell>
        </row>
        <row r="77">
          <cell r="A77" t="str">
            <v>3.4 (4)</v>
          </cell>
          <cell r="C77" t="str">
            <v>Pemotongan Pohon Diameter 50 - &lt;75 Cm</v>
          </cell>
          <cell r="D77" t="str">
            <v>Buah</v>
          </cell>
        </row>
        <row r="78">
          <cell r="A78" t="str">
            <v>3.4 (5)</v>
          </cell>
          <cell r="C78" t="str">
            <v>Pemotongan Pohon Diameter &gt;75 Cm</v>
          </cell>
          <cell r="D78" t="str">
            <v>Buah</v>
          </cell>
        </row>
        <row r="79">
          <cell r="A79" t="str">
            <v>3.4 (6)</v>
          </cell>
          <cell r="C79" t="str">
            <v>Stabilisasi Lereng dengan Gebalan Rumput</v>
          </cell>
          <cell r="D79" t="str">
            <v>M2</v>
          </cell>
        </row>
        <row r="80">
          <cell r="A80" t="str">
            <v>3.4 (7)</v>
          </cell>
          <cell r="C80" t="str">
            <v>Penanaman Perdu</v>
          </cell>
          <cell r="D80" t="str">
            <v>M2</v>
          </cell>
        </row>
        <row r="81">
          <cell r="A81" t="str">
            <v>3.4 (8)</v>
          </cell>
          <cell r="C81" t="str">
            <v>Penanaman Pohon</v>
          </cell>
          <cell r="D81" t="str">
            <v>Buah</v>
          </cell>
        </row>
        <row r="85">
          <cell r="B85" t="str">
            <v>Jumlah Harga Pekerjaan DIVISI 3  (masuk pada Rekapitulasi Perkiraan Harga Pekerjaan)</v>
          </cell>
          <cell r="G85" t="e">
            <v>#REF!</v>
          </cell>
        </row>
        <row r="88">
          <cell r="C88" t="str">
            <v>DIVISI  4.  PELEBARAN PERKERASAN DAN BAHU JALAN</v>
          </cell>
        </row>
        <row r="90">
          <cell r="A90" t="str">
            <v>4.2 (1)</v>
          </cell>
          <cell r="C90" t="str">
            <v>Lapis Pondasi Agregat Kelas A</v>
          </cell>
          <cell r="D90" t="str">
            <v>M3</v>
          </cell>
        </row>
        <row r="91">
          <cell r="A91" t="str">
            <v>4.2 (2)</v>
          </cell>
          <cell r="C91" t="str">
            <v>Lapis Pondasi Agregat Kelas B</v>
          </cell>
          <cell r="D91" t="str">
            <v>M3</v>
          </cell>
        </row>
        <row r="92">
          <cell r="A92" t="str">
            <v>4.2 (3)</v>
          </cell>
          <cell r="C92" t="str">
            <v>Lapis Pondasi Semen Tanah</v>
          </cell>
          <cell r="D92" t="str">
            <v>M3</v>
          </cell>
        </row>
        <row r="93">
          <cell r="A93" t="str">
            <v>4.2 (4)</v>
          </cell>
          <cell r="C93" t="str">
            <v>Semen Untuk Lapis Pondasi Semen Tanah</v>
          </cell>
          <cell r="D93" t="str">
            <v>Ton</v>
          </cell>
        </row>
        <row r="94">
          <cell r="A94" t="str">
            <v>4.2 (5)</v>
          </cell>
          <cell r="C94" t="str">
            <v>Laburan Aspal Satu Lapis (BURTU)</v>
          </cell>
          <cell r="D94" t="str">
            <v>M2</v>
          </cell>
        </row>
        <row r="95">
          <cell r="A95" t="str">
            <v>4.2 (6)</v>
          </cell>
          <cell r="C95" t="str">
            <v>Bahan Aspal Untuk Pekerjaan Pelaburan</v>
          </cell>
          <cell r="D95" t="str">
            <v>Liter</v>
          </cell>
        </row>
        <row r="96">
          <cell r="A96" t="str">
            <v>4.2 (7)</v>
          </cell>
          <cell r="C96" t="str">
            <v>Lapis Resap Pengikat</v>
          </cell>
          <cell r="D96" t="str">
            <v>Liter</v>
          </cell>
        </row>
        <row r="100">
          <cell r="B100" t="str">
            <v>Jumlah Harga Pekerjaan DIVISI 4  (masuk pada Rekapitulasi Perkiraan Harga Pekerjaan)</v>
          </cell>
        </row>
        <row r="103">
          <cell r="C103" t="str">
            <v>DIVISI  5.  PERKERASAN  BERBUTIR</v>
          </cell>
        </row>
        <row r="105">
          <cell r="A105" t="str">
            <v>5.1 (1)</v>
          </cell>
          <cell r="C105" t="str">
            <v>Lapis Pondasi Agregat Kelas A</v>
          </cell>
          <cell r="D105" t="str">
            <v>M3</v>
          </cell>
        </row>
        <row r="106">
          <cell r="A106" t="str">
            <v>5.1 (2)</v>
          </cell>
          <cell r="C106" t="str">
            <v>Lapis Pondasi Agregat Kelas B</v>
          </cell>
          <cell r="D106" t="str">
            <v>M3</v>
          </cell>
        </row>
        <row r="108">
          <cell r="A108" t="str">
            <v>5.2 (1)</v>
          </cell>
          <cell r="C108" t="str">
            <v>Lapis Pondasi Agregat Kelas C</v>
          </cell>
          <cell r="D108" t="str">
            <v>M3</v>
          </cell>
        </row>
        <row r="110">
          <cell r="A110" t="str">
            <v>5.3 (1)</v>
          </cell>
          <cell r="C110" t="str">
            <v>Cement Treated Base (CTB)</v>
          </cell>
          <cell r="D110" t="str">
            <v>M3</v>
          </cell>
        </row>
        <row r="111">
          <cell r="A111" t="str">
            <v>5.3 (2)</v>
          </cell>
          <cell r="C111" t="str">
            <v>Cement Treated Sub Base (CTSB)</v>
          </cell>
          <cell r="D111" t="str">
            <v>M3</v>
          </cell>
        </row>
        <row r="113">
          <cell r="A113" t="str">
            <v>5.4 (1)</v>
          </cell>
          <cell r="C113" t="str">
            <v>Semen Untuk Lapis Pondasi Semen Tanah</v>
          </cell>
          <cell r="D113" t="str">
            <v>Ton</v>
          </cell>
        </row>
        <row r="114">
          <cell r="A114" t="str">
            <v>5.4 (2)</v>
          </cell>
          <cell r="C114" t="str">
            <v>Lapis Pondasi Semen Tanah</v>
          </cell>
          <cell r="D114" t="str">
            <v>M3</v>
          </cell>
        </row>
        <row r="116">
          <cell r="A116" t="str">
            <v>5.5</v>
          </cell>
          <cell r="C116" t="str">
            <v>Perkerasan Beton</v>
          </cell>
          <cell r="D116" t="str">
            <v>M3</v>
          </cell>
        </row>
        <row r="120">
          <cell r="B120" t="str">
            <v>Jumlah Harga Pekerjaan DIVISI 5  (masuk pada Rekapitulasi Perkiraan Harga Pekerjaan)</v>
          </cell>
        </row>
        <row r="123">
          <cell r="C123" t="str">
            <v>DIVISI  6.  PERKERASAN  ASPAL</v>
          </cell>
        </row>
        <row r="125">
          <cell r="A125" t="str">
            <v>6.1 (1)</v>
          </cell>
          <cell r="C125" t="str">
            <v>Lapis Resap Pengikat</v>
          </cell>
          <cell r="D125" t="str">
            <v>Liter</v>
          </cell>
        </row>
        <row r="126">
          <cell r="A126" t="str">
            <v>6.1 (2)</v>
          </cell>
          <cell r="C126" t="str">
            <v>Lapis Perekat</v>
          </cell>
          <cell r="D126" t="str">
            <v>Liter</v>
          </cell>
        </row>
        <row r="128">
          <cell r="A128" t="str">
            <v>6.2 (1)</v>
          </cell>
          <cell r="C128" t="str">
            <v>Agregat Penutup BURTU</v>
          </cell>
          <cell r="D128" t="str">
            <v>M2</v>
          </cell>
        </row>
        <row r="129">
          <cell r="A129" t="str">
            <v>6.2 (2)</v>
          </cell>
          <cell r="C129" t="str">
            <v>Agregat Penutup BURDA</v>
          </cell>
          <cell r="D129" t="str">
            <v>M2</v>
          </cell>
        </row>
        <row r="130">
          <cell r="A130" t="str">
            <v>6.2 (3)</v>
          </cell>
          <cell r="C130" t="str">
            <v>Bahan Aspal untuk Pekerjaan Laburan</v>
          </cell>
          <cell r="D130" t="str">
            <v>Liter</v>
          </cell>
        </row>
        <row r="133">
          <cell r="A133" t="str">
            <v>6.3 (1)</v>
          </cell>
          <cell r="C133" t="str">
            <v>Latasir (SS) Kelas A</v>
          </cell>
          <cell r="D133" t="str">
            <v>M2</v>
          </cell>
        </row>
        <row r="134">
          <cell r="A134" t="str">
            <v>6.3 (2)</v>
          </cell>
          <cell r="C134" t="str">
            <v>Latasir (SS) Kelas B</v>
          </cell>
          <cell r="D134" t="str">
            <v>M2</v>
          </cell>
        </row>
        <row r="135">
          <cell r="A135" t="str">
            <v>6.3 (3)</v>
          </cell>
          <cell r="C135" t="str">
            <v>Lataston (HRS)</v>
          </cell>
          <cell r="D135" t="str">
            <v>M2</v>
          </cell>
        </row>
        <row r="136">
          <cell r="A136" t="str">
            <v>6.3 (4)</v>
          </cell>
          <cell r="C136" t="str">
            <v>Asphalt Treated Base (ATB)</v>
          </cell>
          <cell r="D136" t="str">
            <v>M3</v>
          </cell>
        </row>
        <row r="137">
          <cell r="A137" t="str">
            <v>6.3 (5)</v>
          </cell>
          <cell r="C137" t="str">
            <v>Lapis Aus Aspal Beton (AC-WC)</v>
          </cell>
          <cell r="D137" t="str">
            <v>M2</v>
          </cell>
        </row>
        <row r="138">
          <cell r="A138" t="str">
            <v>6.3 (6)</v>
          </cell>
          <cell r="C138" t="str">
            <v>Laston Lapis Pengikat (AC-BC)</v>
          </cell>
          <cell r="D138" t="str">
            <v>M3</v>
          </cell>
        </row>
        <row r="139">
          <cell r="A139" t="str">
            <v>6.3 (6) a</v>
          </cell>
          <cell r="C139" t="str">
            <v>Laston Lapis Pengikat Levelling (AC-BCL)</v>
          </cell>
          <cell r="D139" t="str">
            <v>Ton</v>
          </cell>
        </row>
        <row r="141">
          <cell r="A141" t="str">
            <v>6.4 (1)</v>
          </cell>
          <cell r="C141" t="str">
            <v>Lasbutag</v>
          </cell>
          <cell r="D141" t="str">
            <v>M2</v>
          </cell>
        </row>
        <row r="142">
          <cell r="A142" t="str">
            <v>6.4 (2)</v>
          </cell>
          <cell r="C142" t="str">
            <v>Latasbusir Kelas A</v>
          </cell>
          <cell r="D142" t="str">
            <v>M2</v>
          </cell>
        </row>
        <row r="143">
          <cell r="A143" t="str">
            <v>6.4 (3)</v>
          </cell>
          <cell r="C143" t="str">
            <v>Latasbusir Kelas B</v>
          </cell>
          <cell r="D143" t="str">
            <v>M2</v>
          </cell>
        </row>
        <row r="144">
          <cell r="A144" t="str">
            <v>6.4 (4)</v>
          </cell>
          <cell r="C144" t="str">
            <v>Bitumen Asbuton</v>
          </cell>
          <cell r="D144" t="str">
            <v>Ton</v>
          </cell>
        </row>
        <row r="145">
          <cell r="A145" t="str">
            <v>6.4 (5)</v>
          </cell>
          <cell r="C145" t="str">
            <v>Bitumen Bahan Peremaja</v>
          </cell>
          <cell r="D145" t="str">
            <v>Ton</v>
          </cell>
        </row>
        <row r="146">
          <cell r="A146" t="str">
            <v>6.4 (6)</v>
          </cell>
          <cell r="C146" t="str">
            <v>Bahan Anti-Stripping</v>
          </cell>
          <cell r="D146" t="str">
            <v>Liter</v>
          </cell>
        </row>
        <row r="148">
          <cell r="A148" t="str">
            <v>6.5 (1)</v>
          </cell>
          <cell r="C148" t="str">
            <v>Campuran Aspal Dingin Untuk Pelapisan Kembali</v>
          </cell>
          <cell r="D148" t="str">
            <v>M3</v>
          </cell>
        </row>
        <row r="150">
          <cell r="A150" t="str">
            <v>6.6</v>
          </cell>
          <cell r="C150" t="str">
            <v>Lapis Penetrasi Macadam (Permukaan)</v>
          </cell>
          <cell r="D150" t="str">
            <v>M3</v>
          </cell>
          <cell r="E150">
            <v>112</v>
          </cell>
          <cell r="F150">
            <v>871880.81559052994</v>
          </cell>
          <cell r="G150">
            <v>97650651.346139356</v>
          </cell>
        </row>
        <row r="154">
          <cell r="B154" t="str">
            <v>Jumlah Harga Pekerjaan DIVISI 6  (masuk pada Rekapitulasi Perkiraan Harga Pekerjaan)</v>
          </cell>
          <cell r="G154">
            <v>97650651.346139356</v>
          </cell>
        </row>
        <row r="157">
          <cell r="C157" t="str">
            <v>DIVISI  7.  STRUKTUR</v>
          </cell>
        </row>
        <row r="159">
          <cell r="A159" t="str">
            <v>7.1 (1)</v>
          </cell>
          <cell r="C159" t="str">
            <v>Beton K500</v>
          </cell>
          <cell r="D159" t="str">
            <v>M3</v>
          </cell>
        </row>
        <row r="160">
          <cell r="A160" t="str">
            <v>7.1 (2)</v>
          </cell>
          <cell r="C160" t="str">
            <v>Beton K400</v>
          </cell>
          <cell r="D160" t="str">
            <v>M3</v>
          </cell>
        </row>
        <row r="161">
          <cell r="A161" t="str">
            <v>7.1 (3)</v>
          </cell>
          <cell r="C161" t="str">
            <v>Beton K350</v>
          </cell>
          <cell r="D161" t="str">
            <v>M3</v>
          </cell>
        </row>
        <row r="162">
          <cell r="A162" t="str">
            <v>7.1 (4)</v>
          </cell>
          <cell r="C162" t="str">
            <v>Beton K300</v>
          </cell>
          <cell r="D162" t="str">
            <v>M3</v>
          </cell>
        </row>
        <row r="163">
          <cell r="A163" t="str">
            <v>7.1 (5)</v>
          </cell>
          <cell r="C163" t="str">
            <v>Beton K250</v>
          </cell>
          <cell r="D163" t="str">
            <v>M3</v>
          </cell>
          <cell r="E163">
            <v>5</v>
          </cell>
          <cell r="F163" t="e">
            <v>#REF!</v>
          </cell>
          <cell r="G163" t="e">
            <v>#REF!</v>
          </cell>
        </row>
        <row r="164">
          <cell r="A164" t="str">
            <v>7.1 (6)</v>
          </cell>
          <cell r="C164" t="str">
            <v>Beton K175</v>
          </cell>
          <cell r="D164" t="str">
            <v>M3</v>
          </cell>
        </row>
        <row r="165">
          <cell r="A165" t="str">
            <v>7.1 (7)</v>
          </cell>
          <cell r="C165" t="str">
            <v>Beton Siklop K175</v>
          </cell>
          <cell r="D165" t="str">
            <v>M3</v>
          </cell>
        </row>
        <row r="166">
          <cell r="A166" t="str">
            <v>7.1 (8)</v>
          </cell>
          <cell r="C166" t="str">
            <v>Beton K125</v>
          </cell>
          <cell r="D166" t="str">
            <v>M3</v>
          </cell>
        </row>
        <row r="168">
          <cell r="A168" t="str">
            <v>7.2 (1) a</v>
          </cell>
          <cell r="C168" t="str">
            <v>Unit Pracetak Gelagar Tipe I Bentang ...28,60.... meter</v>
          </cell>
          <cell r="D168" t="str">
            <v>Buah</v>
          </cell>
        </row>
        <row r="169">
          <cell r="A169" t="str">
            <v>7.2 (1) b</v>
          </cell>
          <cell r="C169" t="str">
            <v>Unit Pracetak Gelagar Tipe I Bentang ......... meter</v>
          </cell>
          <cell r="D169" t="str">
            <v>Buah</v>
          </cell>
        </row>
        <row r="170">
          <cell r="A170" t="str">
            <v>7.2 (2) a</v>
          </cell>
          <cell r="C170" t="str">
            <v>Unit Pracetak Gelagar Tipe T Bentang ......... meter</v>
          </cell>
          <cell r="D170" t="str">
            <v>Buah</v>
          </cell>
        </row>
        <row r="171">
          <cell r="A171" t="str">
            <v>7.2 (2) b</v>
          </cell>
          <cell r="C171" t="str">
            <v>Unit Pracetak Gelagar Tipe T Bentang ......... meter</v>
          </cell>
          <cell r="D171" t="str">
            <v>Buah</v>
          </cell>
        </row>
        <row r="172">
          <cell r="A172" t="str">
            <v>7.2 (3) a</v>
          </cell>
          <cell r="C172" t="str">
            <v>Unit Pracetak Gelagar Tipe U Bentang ......... meter</v>
          </cell>
          <cell r="D172" t="str">
            <v>Buah</v>
          </cell>
        </row>
        <row r="173">
          <cell r="A173" t="str">
            <v>7.2 (3) b</v>
          </cell>
          <cell r="C173" t="str">
            <v>Unit Pracetak Gelagar Tipe U Bentang ......... meter</v>
          </cell>
          <cell r="D173" t="str">
            <v>Buah</v>
          </cell>
        </row>
        <row r="174">
          <cell r="A174" t="str">
            <v>7.2 (4) a</v>
          </cell>
          <cell r="C174" t="str">
            <v>Unit Pracetak Gelagar Tipe Y Bentang ......... meter</v>
          </cell>
          <cell r="D174" t="str">
            <v>Buah</v>
          </cell>
        </row>
        <row r="175">
          <cell r="A175" t="str">
            <v>7.2 (4) b</v>
          </cell>
          <cell r="C175" t="str">
            <v>Unit Pracetak Gelagar Tipe Y Bentang ......... meter</v>
          </cell>
          <cell r="D175" t="str">
            <v>Buah</v>
          </cell>
        </row>
        <row r="176">
          <cell r="A176" t="str">
            <v>7.2 (5) a</v>
          </cell>
          <cell r="C176" t="str">
            <v>Unit Pracetak Gelagar Tipe  Bentang ......... meter</v>
          </cell>
          <cell r="D176" t="str">
            <v>Buah</v>
          </cell>
        </row>
        <row r="177">
          <cell r="A177" t="str">
            <v>7.2 (5) b</v>
          </cell>
          <cell r="C177" t="str">
            <v>Unit Pracetak Gelagar Tipe  Bentang ......... meter</v>
          </cell>
          <cell r="D177" t="str">
            <v>Buah</v>
          </cell>
        </row>
        <row r="178">
          <cell r="A178" t="str">
            <v>7.2 (6) a</v>
          </cell>
          <cell r="C178" t="str">
            <v>Unit Pracetak Voided Slab Bentang ......... meter</v>
          </cell>
          <cell r="D178" t="str">
            <v>Buah</v>
          </cell>
        </row>
        <row r="179">
          <cell r="A179" t="str">
            <v>7.2 (6) b</v>
          </cell>
          <cell r="C179" t="str">
            <v>Unit Pracetak Voided Slab Bentang ......... meter</v>
          </cell>
          <cell r="D179" t="str">
            <v>Buah</v>
          </cell>
        </row>
        <row r="180">
          <cell r="A180" t="str">
            <v>7.2 (7) a</v>
          </cell>
          <cell r="C180" t="str">
            <v>Unit Pracetak Deck Slab Bentang Type A / B</v>
          </cell>
          <cell r="D180" t="str">
            <v>Buah</v>
          </cell>
        </row>
        <row r="181">
          <cell r="A181" t="str">
            <v>7.2 (7) b</v>
          </cell>
          <cell r="C181" t="str">
            <v>Unit Pracetak Flat Slab Bentang ......... meter</v>
          </cell>
          <cell r="D181" t="str">
            <v>Buah</v>
          </cell>
        </row>
        <row r="182">
          <cell r="A182" t="str">
            <v>7.2 (8) a</v>
          </cell>
          <cell r="C182" t="str">
            <v>Unit Pracetak Diafragma Type III</v>
          </cell>
          <cell r="D182" t="str">
            <v>Buah</v>
          </cell>
        </row>
        <row r="183">
          <cell r="A183" t="str">
            <v>7.2 (8) b</v>
          </cell>
          <cell r="C183" t="str">
            <v>Unit Pracetak Diafragma Bentang ......... meter</v>
          </cell>
          <cell r="D183" t="str">
            <v>Buah</v>
          </cell>
        </row>
        <row r="184">
          <cell r="A184" t="str">
            <v>7.2 (9)</v>
          </cell>
          <cell r="C184" t="str">
            <v>Unit Pracetak Panel Deck</v>
          </cell>
          <cell r="D184" t="str">
            <v>M2</v>
          </cell>
        </row>
        <row r="185">
          <cell r="A185" t="str">
            <v>7.2 (10)</v>
          </cell>
          <cell r="C185" t="str">
            <v>Kabel Pra Tegang, Pengadaan dan Penarikan</v>
          </cell>
          <cell r="D185" t="str">
            <v>Kg</v>
          </cell>
        </row>
        <row r="186">
          <cell r="A186" t="str">
            <v>7.2 (11) a</v>
          </cell>
          <cell r="C186" t="str">
            <v>Pemasangan Unit Pracetak Gelagar Tipe I Bentang ......... meter</v>
          </cell>
          <cell r="D186" t="str">
            <v>Buah</v>
          </cell>
        </row>
        <row r="187">
          <cell r="A187" t="str">
            <v>7.2 (11) b</v>
          </cell>
          <cell r="C187" t="str">
            <v>Pemasangan Unit Pracetak Gelagar Tipe I Bentang ......... meter</v>
          </cell>
          <cell r="D187" t="str">
            <v>Buah</v>
          </cell>
        </row>
        <row r="188">
          <cell r="A188" t="str">
            <v>7.2 (12) a</v>
          </cell>
          <cell r="C188" t="str">
            <v>Pemasangan Unit Pracetak Gelagar Tipe T Bentang ......... meter</v>
          </cell>
          <cell r="D188" t="str">
            <v>Buah</v>
          </cell>
        </row>
        <row r="189">
          <cell r="A189" t="str">
            <v>7.2 (12) b</v>
          </cell>
          <cell r="C189" t="str">
            <v>Pemasangan Unit Pracetak Gelagar Tipe T Bentang ......... meter</v>
          </cell>
          <cell r="D189" t="str">
            <v>Buah</v>
          </cell>
        </row>
        <row r="190">
          <cell r="A190" t="str">
            <v>7.2 (13) a</v>
          </cell>
          <cell r="C190" t="str">
            <v>Pemasangan Unit Pracetak Gelagar Tipe U Bentang ......... meter</v>
          </cell>
          <cell r="D190" t="str">
            <v>Buah</v>
          </cell>
        </row>
        <row r="191">
          <cell r="A191" t="str">
            <v>7.2 (13) b</v>
          </cell>
          <cell r="C191" t="str">
            <v>Pemasangan Unit Pracetak Gelagar Tipe U Bentang ......... meter</v>
          </cell>
          <cell r="D191" t="str">
            <v>Buah</v>
          </cell>
        </row>
        <row r="192">
          <cell r="A192" t="str">
            <v>7.2 (14) a</v>
          </cell>
          <cell r="C192" t="str">
            <v>Pemasangan Unit Pracetak Gelagar Tipe Y Bentang ......... meter</v>
          </cell>
          <cell r="D192" t="str">
            <v>Buah</v>
          </cell>
        </row>
        <row r="193">
          <cell r="A193" t="str">
            <v>7.2 (14) b</v>
          </cell>
          <cell r="C193" t="str">
            <v>Pemasangan Unit Pracetak Gelagar Tipe Y Bentang ......... meter</v>
          </cell>
          <cell r="D193" t="str">
            <v>Buah</v>
          </cell>
        </row>
        <row r="194">
          <cell r="A194" t="str">
            <v>7.2 (15) a</v>
          </cell>
          <cell r="C194" t="str">
            <v>Pemasangan Unit Pracetak Gelagar Tipe  Bentang ......... meter</v>
          </cell>
          <cell r="D194" t="str">
            <v>Buah</v>
          </cell>
        </row>
        <row r="195">
          <cell r="A195" t="str">
            <v>7.2 (15) b</v>
          </cell>
          <cell r="C195" t="str">
            <v>Pemasangan Unit Pracetak Gelagar Tipe  Bentang ......... meter</v>
          </cell>
          <cell r="D195" t="str">
            <v>Buah</v>
          </cell>
        </row>
        <row r="196">
          <cell r="A196" t="str">
            <v>7.2 (16) a</v>
          </cell>
          <cell r="C196" t="str">
            <v>Pemasangan Unit Pracetak Voided Slab Bentang ......... meter</v>
          </cell>
          <cell r="D196" t="str">
            <v>Buah</v>
          </cell>
        </row>
        <row r="197">
          <cell r="A197" t="str">
            <v>7.2 (16) b</v>
          </cell>
          <cell r="C197" t="str">
            <v>Pemasangan Unit Pracetak Voided Slab Bentang ......... meter</v>
          </cell>
          <cell r="D197" t="str">
            <v>Buah</v>
          </cell>
        </row>
        <row r="198">
          <cell r="A198" t="str">
            <v>7.2 (17) a</v>
          </cell>
          <cell r="C198" t="str">
            <v>Pemasangan Unit Pracetak Flat Slab Bentang ......... meter</v>
          </cell>
          <cell r="D198" t="str">
            <v>Buah</v>
          </cell>
        </row>
        <row r="199">
          <cell r="A199" t="str">
            <v>7.2 (17) b</v>
          </cell>
          <cell r="C199" t="str">
            <v>Pemasangan Unit Pracetak Flat Slab Bentang ......... meter</v>
          </cell>
          <cell r="D199" t="str">
            <v>Buah</v>
          </cell>
        </row>
        <row r="207">
          <cell r="H207" t="str">
            <v xml:space="preserve">DIVISI 7 berlanjut ke halaman berikut.  </v>
          </cell>
        </row>
        <row r="210">
          <cell r="A210" t="str">
            <v>7.3 (1)</v>
          </cell>
          <cell r="C210" t="str">
            <v>Baja Tulangan U24 Polos</v>
          </cell>
          <cell r="D210" t="str">
            <v>Kg</v>
          </cell>
          <cell r="E210">
            <v>500</v>
          </cell>
          <cell r="F210" t="e">
            <v>#REF!</v>
          </cell>
          <cell r="G210" t="e">
            <v>#REF!</v>
          </cell>
        </row>
        <row r="211">
          <cell r="A211" t="str">
            <v>7.3 (2)</v>
          </cell>
          <cell r="C211" t="str">
            <v>Baja Tulangan U32 Polos</v>
          </cell>
          <cell r="D211" t="str">
            <v>Kg</v>
          </cell>
        </row>
        <row r="212">
          <cell r="A212" t="str">
            <v>7.3 (3)</v>
          </cell>
          <cell r="C212" t="str">
            <v>Baja Tulangan D32 Ulir</v>
          </cell>
          <cell r="D212" t="str">
            <v>Kg</v>
          </cell>
        </row>
        <row r="213">
          <cell r="A213" t="str">
            <v>7.3 (4)</v>
          </cell>
          <cell r="C213" t="str">
            <v>Baja Tulangan D39 Ulir</v>
          </cell>
          <cell r="D213" t="str">
            <v>Kg</v>
          </cell>
        </row>
        <row r="214">
          <cell r="A214" t="str">
            <v>7.3 (5)</v>
          </cell>
          <cell r="C214" t="str">
            <v>Baja Tulangan D48 Ulir</v>
          </cell>
          <cell r="D214" t="str">
            <v>Kg</v>
          </cell>
        </row>
        <row r="216">
          <cell r="A216" t="str">
            <v>7.4 (1)</v>
          </cell>
          <cell r="C216" t="str">
            <v>Baja Struktur Ttk.Leleh 2500 kg/cm2, pengadaan &amp; pemasangan</v>
          </cell>
          <cell r="D216" t="str">
            <v>Kg</v>
          </cell>
        </row>
        <row r="217">
          <cell r="A217" t="str">
            <v>7.4 (2)</v>
          </cell>
          <cell r="C217" t="str">
            <v>Baja Struktur Ttk.Leleh 2800 kg/cm2, pengadaan &amp; pemasangan</v>
          </cell>
          <cell r="D217" t="str">
            <v>Kg</v>
          </cell>
        </row>
        <row r="218">
          <cell r="A218" t="str">
            <v>7.4 (3)</v>
          </cell>
          <cell r="C218" t="str">
            <v>Baja Struktur Ttk.Leleh 3500 kg/cm2, pengadaan &amp; pemasangan</v>
          </cell>
          <cell r="D218" t="str">
            <v>Kg</v>
          </cell>
        </row>
        <row r="219">
          <cell r="A219" t="str">
            <v>7.4 (4)</v>
          </cell>
          <cell r="C219" t="str">
            <v>Pemasangan Jembatan Baja</v>
          </cell>
          <cell r="D219" t="str">
            <v>Kg</v>
          </cell>
        </row>
        <row r="220">
          <cell r="A220" t="str">
            <v>7.4 (5)</v>
          </cell>
          <cell r="C220" t="str">
            <v>Pengangkutan Bahan Jembatan</v>
          </cell>
          <cell r="D220" t="str">
            <v>Kg</v>
          </cell>
        </row>
        <row r="221">
          <cell r="A221" t="str">
            <v>7.4 (6)</v>
          </cell>
          <cell r="C221" t="str">
            <v>Pengadaan Jembatan Rangka Baja</v>
          </cell>
          <cell r="D221" t="str">
            <v>Kg</v>
          </cell>
        </row>
        <row r="222">
          <cell r="A222" t="str">
            <v>7.4 (7)</v>
          </cell>
          <cell r="C222" t="str">
            <v>Pengadaan &amp; Pemasangan Jembatan Baja Komposit</v>
          </cell>
          <cell r="D222" t="str">
            <v>Kg</v>
          </cell>
        </row>
        <row r="223">
          <cell r="A223" t="str">
            <v>7.4 (8)</v>
          </cell>
          <cell r="C223" t="str">
            <v>Pengangkutan Bahan Jembatan Komposit</v>
          </cell>
          <cell r="D223" t="str">
            <v>Kg</v>
          </cell>
        </row>
        <row r="224">
          <cell r="A224" t="str">
            <v>7.5 (1)</v>
          </cell>
          <cell r="C224" t="str">
            <v>Lantai Kayu Jembatan</v>
          </cell>
          <cell r="D224" t="str">
            <v>M2</v>
          </cell>
        </row>
        <row r="225">
          <cell r="A225" t="str">
            <v>7.5 (2)</v>
          </cell>
          <cell r="C225" t="str">
            <v>Struktur Kayu Jembatan</v>
          </cell>
          <cell r="D225" t="str">
            <v>M3</v>
          </cell>
        </row>
        <row r="226">
          <cell r="A226" t="str">
            <v>7.6 (1)</v>
          </cell>
          <cell r="C226" t="str">
            <v>Pondasi Cerucuk, Pengadaan dan Pemancangan</v>
          </cell>
          <cell r="D226" t="str">
            <v>M1</v>
          </cell>
        </row>
        <row r="227">
          <cell r="A227" t="str">
            <v>7.6 (2)</v>
          </cell>
          <cell r="C227" t="str">
            <v>Dinding Turap Kayu Tanpa Pengawetan</v>
          </cell>
          <cell r="D227" t="str">
            <v>M2</v>
          </cell>
        </row>
        <row r="228">
          <cell r="A228" t="str">
            <v>7.6 (3)</v>
          </cell>
          <cell r="C228" t="str">
            <v>Dinding Turap Kayu Dengan Pengawetan</v>
          </cell>
          <cell r="D228" t="str">
            <v>M2</v>
          </cell>
        </row>
        <row r="229">
          <cell r="A229" t="str">
            <v>7.6 (4)</v>
          </cell>
          <cell r="C229" t="str">
            <v>Dinding Turap Baja</v>
          </cell>
          <cell r="D229" t="str">
            <v>M2</v>
          </cell>
        </row>
        <row r="230">
          <cell r="A230" t="str">
            <v>7.6 (5)</v>
          </cell>
          <cell r="C230" t="str">
            <v>Dinding Turap Beton</v>
          </cell>
          <cell r="D230" t="str">
            <v>M2</v>
          </cell>
        </row>
        <row r="231">
          <cell r="A231" t="str">
            <v>7.6 (6)</v>
          </cell>
          <cell r="C231" t="str">
            <v>Pengadaan Tiang Pancang Kayu Tanpa Pengawetan</v>
          </cell>
          <cell r="D231" t="str">
            <v>M3</v>
          </cell>
        </row>
        <row r="232">
          <cell r="A232" t="str">
            <v>7.6 (7)</v>
          </cell>
          <cell r="C232" t="str">
            <v>Pengadaan Tiang Pancang Kayu Dengan Pengawetan</v>
          </cell>
          <cell r="D232" t="str">
            <v>M3</v>
          </cell>
        </row>
        <row r="233">
          <cell r="A233" t="str">
            <v>7.6 (8)</v>
          </cell>
          <cell r="C233" t="str">
            <v>Pengadaan Tiang Pancang Baja</v>
          </cell>
          <cell r="D233" t="str">
            <v>Kg</v>
          </cell>
        </row>
        <row r="234">
          <cell r="A234" t="str">
            <v>7.6 (9) a</v>
          </cell>
          <cell r="C234" t="str">
            <v>Pengadaan Tiang Pnc. Beton Bertulang Pracetak Ukuran 40x40cm</v>
          </cell>
          <cell r="D234" t="str">
            <v>M3</v>
          </cell>
        </row>
        <row r="235">
          <cell r="A235" t="str">
            <v>7.6 (9) b</v>
          </cell>
          <cell r="C235" t="str">
            <v>Pengadaan Tiang Pnc. Beton Bertulang Pracetak Ukuran ..........</v>
          </cell>
          <cell r="D235" t="str">
            <v>M3</v>
          </cell>
        </row>
        <row r="236">
          <cell r="A236" t="str">
            <v>7.6 (10) a</v>
          </cell>
          <cell r="C236" t="str">
            <v>Pengadaan Tiang Pnc. Beton Pratekan Pracetak Ukuran Dia.40cm</v>
          </cell>
          <cell r="D236" t="str">
            <v>M1</v>
          </cell>
        </row>
        <row r="237">
          <cell r="A237" t="str">
            <v>7.6 (10) b</v>
          </cell>
          <cell r="C237" t="str">
            <v>Pengadaan Tiang Pnc. Beton Bertulang Ukuran Dia 40cm</v>
          </cell>
          <cell r="D237" t="str">
            <v>M1</v>
          </cell>
        </row>
        <row r="238">
          <cell r="A238" t="str">
            <v>7.6 (11) a</v>
          </cell>
          <cell r="C238" t="str">
            <v>Pemancangan Tiang Pancang Kayu Ukuran ..........</v>
          </cell>
          <cell r="D238" t="str">
            <v>M1</v>
          </cell>
        </row>
        <row r="239">
          <cell r="A239" t="str">
            <v>7.6 (11) b</v>
          </cell>
          <cell r="C239" t="str">
            <v>Pemancangan Tiang Pancang Kayu Ukuran ..........</v>
          </cell>
          <cell r="D239" t="str">
            <v>M1</v>
          </cell>
        </row>
        <row r="240">
          <cell r="A240" t="str">
            <v>7.6 (12) a</v>
          </cell>
          <cell r="C240" t="str">
            <v>Pemancangan Tiang Pancang Beton Kayu Ukuran 40x40cm</v>
          </cell>
          <cell r="D240" t="str">
            <v>M1</v>
          </cell>
        </row>
        <row r="241">
          <cell r="A241" t="str">
            <v>7.6 (12) b</v>
          </cell>
          <cell r="C241" t="str">
            <v>Pemancangan Tiang Pancang Beton Bertulang Ukuran Dia 40cm</v>
          </cell>
          <cell r="D241" t="str">
            <v>M1</v>
          </cell>
        </row>
        <row r="242">
          <cell r="A242" t="str">
            <v>7.6 (13) a</v>
          </cell>
          <cell r="C242" t="str">
            <v>Pemancangan Tiang Pancang Pipa Baja : Diameter 40cm</v>
          </cell>
          <cell r="D242" t="str">
            <v>M1</v>
          </cell>
        </row>
        <row r="243">
          <cell r="A243" t="str">
            <v>7.6 (13) b</v>
          </cell>
          <cell r="C243" t="str">
            <v>Pemancangan Tiang Pancang Pipa Baja : Diameter .............</v>
          </cell>
          <cell r="D243" t="str">
            <v>M1</v>
          </cell>
        </row>
        <row r="244">
          <cell r="A244" t="str">
            <v>7.6 (14)</v>
          </cell>
          <cell r="C244" t="str">
            <v>Pemancangan Tiang Pnc. Beton Pratekan Pracetak Ukuran Dia.40cm</v>
          </cell>
          <cell r="D244" t="str">
            <v>M1</v>
          </cell>
        </row>
        <row r="245">
          <cell r="A245" t="str">
            <v>7.6 (14) a</v>
          </cell>
          <cell r="C245" t="str">
            <v>Tiang Bor Beton, Diameter 600mm</v>
          </cell>
          <cell r="D245" t="str">
            <v>M1</v>
          </cell>
        </row>
        <row r="246">
          <cell r="A246" t="str">
            <v>7.6 (14) b</v>
          </cell>
          <cell r="C246" t="str">
            <v>Tiang Bor Beton, Diameter .............</v>
          </cell>
          <cell r="D246" t="str">
            <v>M1</v>
          </cell>
        </row>
        <row r="247">
          <cell r="A247" t="str">
            <v>7.6 (15)</v>
          </cell>
          <cell r="C247" t="str">
            <v>Tambahan Biaya untuk Nomor Mata Pembayaran 7.6 (11) s/d</v>
          </cell>
          <cell r="D247" t="str">
            <v>M1</v>
          </cell>
        </row>
        <row r="248">
          <cell r="C248" t="str">
            <v>7.6 (13) bila Tiang Pancang Dikerjakan di Tempat Berair</v>
          </cell>
        </row>
        <row r="249">
          <cell r="A249" t="str">
            <v>7.6 (16)</v>
          </cell>
          <cell r="C249" t="str">
            <v>Tambahan Biaya untuk Nomor Mata Pembayaran 7.6 (14)</v>
          </cell>
          <cell r="D249" t="str">
            <v>M1</v>
          </cell>
        </row>
        <row r="250">
          <cell r="C250" t="str">
            <v>bila Tiang Bor Beton Dikerjakan di Tempat Berair</v>
          </cell>
        </row>
        <row r="251">
          <cell r="A251" t="str">
            <v>7.6 (17) a</v>
          </cell>
          <cell r="C251" t="str">
            <v>Tiang Uji Ukuran ............</v>
          </cell>
          <cell r="D251" t="str">
            <v>M1</v>
          </cell>
        </row>
        <row r="252">
          <cell r="A252" t="str">
            <v>7.6 (17) b</v>
          </cell>
          <cell r="C252" t="str">
            <v>Tiang Uji Ukuran ............</v>
          </cell>
          <cell r="D252" t="str">
            <v>M1</v>
          </cell>
        </row>
        <row r="253">
          <cell r="A253" t="str">
            <v>7.6 (18)</v>
          </cell>
          <cell r="C253" t="str">
            <v>Pengujian Pembebanan Statis Pada Tiang dgn. Dia. s/d 600 mm</v>
          </cell>
          <cell r="D253" t="str">
            <v>Buah</v>
          </cell>
        </row>
        <row r="254">
          <cell r="A254" t="str">
            <v>7.6 (19)</v>
          </cell>
          <cell r="C254" t="str">
            <v>Pengujian Pembebanan Statis Pada Tiang dgn. Dia. &gt; 600 mm</v>
          </cell>
          <cell r="D254" t="str">
            <v>Buah</v>
          </cell>
        </row>
        <row r="255">
          <cell r="A255" t="str">
            <v>7.6 (20)</v>
          </cell>
          <cell r="C255" t="str">
            <v>Pengujian Pembebanan Dinamis Pada Tiang dgn. Dia. s/d 600 mm</v>
          </cell>
          <cell r="D255" t="str">
            <v>Buah</v>
          </cell>
        </row>
        <row r="256">
          <cell r="A256" t="str">
            <v>7.6 (21)</v>
          </cell>
          <cell r="C256" t="str">
            <v>Pengujian Pembebanan Dinamis Pada Tiang dgn. Dia. &gt; 600 mm</v>
          </cell>
          <cell r="D256" t="str">
            <v>Buah</v>
          </cell>
        </row>
        <row r="260">
          <cell r="H260" t="str">
            <v xml:space="preserve">DIVISI 7 berlanjut ke halaman berikut.  </v>
          </cell>
        </row>
        <row r="263">
          <cell r="A263" t="str">
            <v>7.7 (1) b</v>
          </cell>
          <cell r="C263" t="str">
            <v>Penyediaan Dinding Sumuran Silinder, Diameter 300cm</v>
          </cell>
          <cell r="D263" t="str">
            <v>M1</v>
          </cell>
        </row>
        <row r="264">
          <cell r="A264" t="str">
            <v>7.7 (1) c</v>
          </cell>
          <cell r="C264" t="str">
            <v>Penyediaan Dinding Sumuran Silinder, Diameter 350cm</v>
          </cell>
          <cell r="D264" t="str">
            <v>M1</v>
          </cell>
        </row>
        <row r="265">
          <cell r="A265" t="str">
            <v>7.7 (2) b</v>
          </cell>
          <cell r="C265" t="str">
            <v>Penurunan Dinding Sumuran Silinder, Diameter 300cm</v>
          </cell>
          <cell r="D265" t="str">
            <v>M1</v>
          </cell>
        </row>
        <row r="266">
          <cell r="A266" t="str">
            <v>7.7 (2) c</v>
          </cell>
          <cell r="C266" t="str">
            <v>Penurunan Dinding Sumuran Silinder, Diameter 350cm</v>
          </cell>
          <cell r="D266" t="str">
            <v>M1</v>
          </cell>
        </row>
        <row r="268">
          <cell r="A268" t="str">
            <v>7.9</v>
          </cell>
          <cell r="C268" t="str">
            <v>Pasangan Batu</v>
          </cell>
          <cell r="D268" t="str">
            <v>M3</v>
          </cell>
          <cell r="E268">
            <v>31.2</v>
          </cell>
          <cell r="F268" t="e">
            <v>#REF!</v>
          </cell>
          <cell r="G268" t="e">
            <v>#REF!</v>
          </cell>
        </row>
        <row r="270">
          <cell r="A270" t="str">
            <v>7.10 (1)</v>
          </cell>
          <cell r="C270" t="str">
            <v>Pasangan Batu Kosong Yang Diisi Adukan</v>
          </cell>
          <cell r="D270" t="str">
            <v>M3</v>
          </cell>
        </row>
        <row r="271">
          <cell r="A271" t="str">
            <v>7.10 (2)</v>
          </cell>
          <cell r="C271" t="str">
            <v>Pasangan Batu Kosong</v>
          </cell>
          <cell r="D271" t="str">
            <v>M3</v>
          </cell>
        </row>
        <row r="272">
          <cell r="A272" t="str">
            <v>7.10 (3)</v>
          </cell>
          <cell r="C272" t="str">
            <v>Bronjong</v>
          </cell>
          <cell r="D272" t="str">
            <v>M3</v>
          </cell>
        </row>
        <row r="274">
          <cell r="A274" t="str">
            <v>7.11 (1) a</v>
          </cell>
          <cell r="C274" t="str">
            <v>Expansion Joint Tipe Tertutup, Tipe ..............</v>
          </cell>
          <cell r="D274" t="str">
            <v>M1</v>
          </cell>
        </row>
        <row r="275">
          <cell r="A275" t="str">
            <v>7.11 (1) b</v>
          </cell>
          <cell r="C275" t="str">
            <v>Expansion Joint Tipe Tertutup, Tipe ..............</v>
          </cell>
          <cell r="D275" t="str">
            <v>M1</v>
          </cell>
        </row>
        <row r="276">
          <cell r="A276" t="str">
            <v>7.11 (2) a</v>
          </cell>
          <cell r="C276" t="str">
            <v>Expansion Joint Tipe Terbuka, Tipe ..............</v>
          </cell>
          <cell r="D276" t="str">
            <v>M1</v>
          </cell>
        </row>
        <row r="277">
          <cell r="A277" t="str">
            <v>7.11 (2) b</v>
          </cell>
          <cell r="C277" t="str">
            <v>Expansion Joint Tipe Terbuka, Tipe ..............</v>
          </cell>
          <cell r="D277" t="str">
            <v>M1</v>
          </cell>
        </row>
        <row r="278">
          <cell r="A278" t="str">
            <v>7.11 (3)</v>
          </cell>
          <cell r="C278" t="str">
            <v>Joint Filler untuk Expansion Joint</v>
          </cell>
          <cell r="D278" t="str">
            <v>M1</v>
          </cell>
        </row>
        <row r="279">
          <cell r="A279" t="str">
            <v>7.11 (3)a</v>
          </cell>
          <cell r="C279" t="str">
            <v>Expansion Joint Tipe Baja Bersudut</v>
          </cell>
          <cell r="D279" t="str">
            <v>M1</v>
          </cell>
        </row>
        <row r="280">
          <cell r="A280" t="str">
            <v>7.12 (1) a</v>
          </cell>
          <cell r="C280" t="str">
            <v>Perletakan Logam Tipe ............</v>
          </cell>
          <cell r="D280" t="str">
            <v>Buah</v>
          </cell>
        </row>
        <row r="281">
          <cell r="A281" t="str">
            <v>7.12 (1) b</v>
          </cell>
          <cell r="C281" t="str">
            <v>Perletakan Logam Tipe ............</v>
          </cell>
          <cell r="D281" t="str">
            <v>Buah</v>
          </cell>
        </row>
        <row r="282">
          <cell r="A282" t="str">
            <v>7.12 (2) a</v>
          </cell>
          <cell r="C282" t="str">
            <v>Perletakan Elastomer Bearing Pet (28 x 40 x 4,6)</v>
          </cell>
          <cell r="D282" t="str">
            <v>Buah</v>
          </cell>
        </row>
        <row r="283">
          <cell r="A283" t="str">
            <v>7.12 (2) b</v>
          </cell>
          <cell r="C283" t="str">
            <v>Perletakan Elastomer Alam Tipe ........</v>
          </cell>
          <cell r="D283" t="str">
            <v>Buah</v>
          </cell>
        </row>
        <row r="284">
          <cell r="A284" t="str">
            <v>7.12 (3) a</v>
          </cell>
          <cell r="C284" t="str">
            <v>Perletakan Elastomer Neoprene Tipe ........</v>
          </cell>
          <cell r="D284" t="str">
            <v>Buah</v>
          </cell>
        </row>
        <row r="285">
          <cell r="A285" t="str">
            <v>7.12 (3) b</v>
          </cell>
          <cell r="C285" t="str">
            <v>Perletakan Elastomer Neoprene Tipe ........</v>
          </cell>
          <cell r="D285" t="str">
            <v>Buah</v>
          </cell>
        </row>
        <row r="286">
          <cell r="A286" t="str">
            <v>7.12 (4) a</v>
          </cell>
          <cell r="C286" t="str">
            <v>Perletakan Strip Tipe .........</v>
          </cell>
          <cell r="D286" t="str">
            <v>M1</v>
          </cell>
        </row>
        <row r="287">
          <cell r="A287" t="str">
            <v>7.12 (4) b</v>
          </cell>
          <cell r="C287" t="str">
            <v>Perletakan Strip Tipe .........</v>
          </cell>
          <cell r="D287" t="str">
            <v>M1</v>
          </cell>
        </row>
        <row r="288">
          <cell r="A288" t="str">
            <v>7.12 (5) a</v>
          </cell>
          <cell r="C288" t="str">
            <v>Perletakan Jenis Khusus Tipe ............</v>
          </cell>
          <cell r="D288" t="str">
            <v>M1</v>
          </cell>
        </row>
        <row r="289">
          <cell r="A289" t="str">
            <v>7.12 (5) b</v>
          </cell>
          <cell r="C289" t="str">
            <v>Perletakan Jenis Khusus Tipe ............</v>
          </cell>
          <cell r="D289" t="str">
            <v>M1</v>
          </cell>
        </row>
        <row r="291">
          <cell r="A291" t="str">
            <v>7.13</v>
          </cell>
          <cell r="C291" t="str">
            <v>Sandaran Jembatan Baja</v>
          </cell>
          <cell r="D291" t="str">
            <v>M1</v>
          </cell>
        </row>
        <row r="293">
          <cell r="A293" t="str">
            <v>7.14 (1)</v>
          </cell>
          <cell r="C293" t="str">
            <v>Pembongkaran Pasangan Batu</v>
          </cell>
          <cell r="D293" t="str">
            <v>M2</v>
          </cell>
        </row>
        <row r="294">
          <cell r="A294" t="str">
            <v>7.14 (2)</v>
          </cell>
          <cell r="C294" t="str">
            <v>Pembongkaran Beton</v>
          </cell>
          <cell r="D294" t="str">
            <v>M3</v>
          </cell>
        </row>
        <row r="295">
          <cell r="A295" t="str">
            <v>7.14 (3)</v>
          </cell>
          <cell r="C295" t="str">
            <v>Pembongkaran Beton Pratekan</v>
          </cell>
          <cell r="D295" t="str">
            <v>M3</v>
          </cell>
        </row>
        <row r="296">
          <cell r="A296" t="str">
            <v>7.14 (4)</v>
          </cell>
          <cell r="C296" t="str">
            <v>Pembongkaran Bangunan Gedung</v>
          </cell>
          <cell r="D296" t="str">
            <v>M2</v>
          </cell>
        </row>
        <row r="297">
          <cell r="A297" t="str">
            <v>7.14 (5)</v>
          </cell>
          <cell r="C297" t="str">
            <v>Pembongkaran Rangka Baja</v>
          </cell>
          <cell r="D297" t="str">
            <v>M2</v>
          </cell>
        </row>
        <row r="298">
          <cell r="A298" t="str">
            <v>7.14 (6)</v>
          </cell>
          <cell r="C298" t="str">
            <v>Pembongkaran Balok Baja (Steel Stringers)</v>
          </cell>
          <cell r="D298" t="str">
            <v>M1</v>
          </cell>
        </row>
        <row r="299">
          <cell r="A299" t="str">
            <v>7.14 (7)</v>
          </cell>
          <cell r="C299" t="str">
            <v>Pembongkaran Lantai Jembatan Kayu</v>
          </cell>
          <cell r="D299" t="str">
            <v>M2</v>
          </cell>
        </row>
        <row r="300">
          <cell r="A300" t="str">
            <v>7.14 (8)</v>
          </cell>
          <cell r="C300" t="str">
            <v>Pembongkaran Jembatan Kayu</v>
          </cell>
          <cell r="D300" t="str">
            <v>M2</v>
          </cell>
        </row>
        <row r="301">
          <cell r="A301" t="str">
            <v>7.14 (8)</v>
          </cell>
          <cell r="C301" t="str">
            <v>Pengangkutan Hasil Bongkaran yang Melebihi 5 Km.</v>
          </cell>
          <cell r="D301" t="str">
            <v>M3/Km</v>
          </cell>
        </row>
        <row r="305">
          <cell r="B305" t="str">
            <v>Jumlah Harga Pekerjaan DIVISI 7  (masuk pada Rekapitulasi Perkiraan Harga Pekerjaan)</v>
          </cell>
          <cell r="G305" t="e">
            <v>#REF!</v>
          </cell>
        </row>
        <row r="308">
          <cell r="C308" t="str">
            <v>DIVISI  8.  PENGEMBALIAN  KONDISI  DAN  PEKERJAAN  MINOR</v>
          </cell>
        </row>
        <row r="310">
          <cell r="A310" t="str">
            <v>8.1 (1)</v>
          </cell>
          <cell r="C310" t="str">
            <v>Lapis Pondasi agregat Kelas A untuk Pekerjaan Minor</v>
          </cell>
          <cell r="D310" t="str">
            <v>M3</v>
          </cell>
        </row>
        <row r="311">
          <cell r="A311" t="str">
            <v>8.1 (2)</v>
          </cell>
          <cell r="C311" t="str">
            <v>Lapis Pondasi agregat Kelas B untuk Pekerjaan Minor</v>
          </cell>
          <cell r="D311" t="str">
            <v>M3</v>
          </cell>
        </row>
        <row r="312">
          <cell r="A312" t="str">
            <v>8.1 (3)</v>
          </cell>
          <cell r="C312" t="str">
            <v>Agregat utk.Lapis Pondasi Jalan Tanpa Penutup utk. Pek. Minor</v>
          </cell>
          <cell r="D312" t="str">
            <v>M3</v>
          </cell>
        </row>
        <row r="313">
          <cell r="A313" t="str">
            <v>8.1 (4)</v>
          </cell>
          <cell r="C313" t="str">
            <v>Waterbound Macadam untuk Pekerjaan Minor</v>
          </cell>
          <cell r="D313" t="str">
            <v>M3</v>
          </cell>
        </row>
        <row r="314">
          <cell r="A314" t="str">
            <v>8.1 (5)</v>
          </cell>
          <cell r="C314" t="str">
            <v>Campuran Aspal Panas untuk Pekerjaan Minor</v>
          </cell>
          <cell r="D314" t="str">
            <v>M3</v>
          </cell>
        </row>
        <row r="315">
          <cell r="A315" t="str">
            <v>8.1 (6)</v>
          </cell>
          <cell r="C315" t="str">
            <v>Lasbutag atau Latasbusir untuk Pekerjaan minor</v>
          </cell>
          <cell r="D315" t="str">
            <v>M3</v>
          </cell>
        </row>
        <row r="316">
          <cell r="A316" t="str">
            <v>8.1 (7)</v>
          </cell>
          <cell r="C316" t="str">
            <v>Penetrasi Macadam untuk Pekerjaan Minor</v>
          </cell>
          <cell r="D316" t="str">
            <v>M3</v>
          </cell>
        </row>
        <row r="317">
          <cell r="A317" t="str">
            <v>8.1 (8)</v>
          </cell>
          <cell r="C317" t="str">
            <v>Campuran Aspal Dingin untuk Pekerjaan Minor</v>
          </cell>
          <cell r="D317" t="str">
            <v>M3</v>
          </cell>
        </row>
        <row r="318">
          <cell r="A318" t="str">
            <v>8.1 (9)</v>
          </cell>
          <cell r="C318" t="str">
            <v>Residu Bitumen untuk Pekerjaan Minor</v>
          </cell>
          <cell r="D318" t="str">
            <v>Liter</v>
          </cell>
        </row>
        <row r="320">
          <cell r="A320" t="str">
            <v>8.2 (1)</v>
          </cell>
          <cell r="C320" t="str">
            <v>Perbaikan Pada Bahu Jalan dan Pekerjaan Minor Lainnya</v>
          </cell>
          <cell r="D320" t="str">
            <v>M2</v>
          </cell>
        </row>
        <row r="322">
          <cell r="A322" t="str">
            <v>8.4 (1)</v>
          </cell>
          <cell r="C322" t="str">
            <v>Marka Jalan Thermoplastic</v>
          </cell>
          <cell r="D322" t="str">
            <v>M2</v>
          </cell>
        </row>
        <row r="323">
          <cell r="A323" t="str">
            <v>8.4 (2)</v>
          </cell>
          <cell r="C323" t="str">
            <v>Marka Jalan Bukan Thermoplastic</v>
          </cell>
          <cell r="D323" t="str">
            <v>M2</v>
          </cell>
        </row>
        <row r="324">
          <cell r="A324" t="str">
            <v>8.4 (3)</v>
          </cell>
          <cell r="C324" t="str">
            <v>Rumble Strip</v>
          </cell>
          <cell r="D324" t="str">
            <v>M2</v>
          </cell>
        </row>
        <row r="325">
          <cell r="A325" t="str">
            <v>8.4 (4) a</v>
          </cell>
          <cell r="C325" t="str">
            <v>Rambu Jalan dgn. Permukaan Pantul Engineering Grade Tipe .......</v>
          </cell>
          <cell r="D325" t="str">
            <v>Buah</v>
          </cell>
        </row>
        <row r="326">
          <cell r="A326" t="str">
            <v>8.4 (4) b</v>
          </cell>
          <cell r="C326" t="str">
            <v>Rambu Jalan dgn. Permukaan Pantul Engineering Grade Tipe .......</v>
          </cell>
          <cell r="D326" t="str">
            <v>Buah</v>
          </cell>
        </row>
        <row r="327">
          <cell r="A327" t="str">
            <v>8.4 (5) a</v>
          </cell>
          <cell r="C327" t="str">
            <v>Rambu Jalan dgn. Permukaan Pantul High Intensity Grade Tipe ......</v>
          </cell>
          <cell r="D327" t="str">
            <v>Buah</v>
          </cell>
        </row>
        <row r="328">
          <cell r="A328" t="str">
            <v>8.4 (5) b</v>
          </cell>
          <cell r="C328" t="str">
            <v>Rambu Jalan dgn. Permukaan Pantul High Intensity Grade Tipe ......</v>
          </cell>
          <cell r="D328" t="str">
            <v>Buah</v>
          </cell>
        </row>
        <row r="329">
          <cell r="A329" t="str">
            <v>8.4 (6) a</v>
          </cell>
          <cell r="C329" t="str">
            <v>Patok Pengarah Tipe ..............</v>
          </cell>
          <cell r="D329" t="str">
            <v>Buah</v>
          </cell>
        </row>
        <row r="330">
          <cell r="A330" t="str">
            <v>8.4 (6) b</v>
          </cell>
          <cell r="C330" t="str">
            <v>Patok Pengarah Tipe ..............</v>
          </cell>
          <cell r="D330" t="str">
            <v>Buah</v>
          </cell>
        </row>
        <row r="331">
          <cell r="A331" t="str">
            <v>8.4 (6)</v>
          </cell>
          <cell r="C331" t="str">
            <v>Patok Kilometer</v>
          </cell>
          <cell r="D331" t="str">
            <v>Buah</v>
          </cell>
        </row>
        <row r="332">
          <cell r="A332" t="str">
            <v>8.4 (8)</v>
          </cell>
          <cell r="C332" t="str">
            <v>Patok Hektometer</v>
          </cell>
          <cell r="D332" t="str">
            <v>Buah</v>
          </cell>
        </row>
        <row r="333">
          <cell r="A333" t="str">
            <v>8.4 (9)</v>
          </cell>
          <cell r="C333" t="str">
            <v>Patok Damija</v>
          </cell>
          <cell r="D333" t="str">
            <v>Buah</v>
          </cell>
        </row>
        <row r="334">
          <cell r="A334" t="str">
            <v>8.4 (10)</v>
          </cell>
          <cell r="C334" t="str">
            <v>Rel Pengaman</v>
          </cell>
          <cell r="D334" t="str">
            <v>M1</v>
          </cell>
        </row>
        <row r="335">
          <cell r="A335" t="str">
            <v>8.4 (11) a</v>
          </cell>
          <cell r="C335" t="str">
            <v>Paku Jalan (Road Stud) Tipe .........</v>
          </cell>
          <cell r="D335" t="str">
            <v>Buah</v>
          </cell>
        </row>
        <row r="336">
          <cell r="A336" t="str">
            <v>8.4 (11) b</v>
          </cell>
          <cell r="C336" t="str">
            <v>Paku Jalan (Road Stud) Tipe .........</v>
          </cell>
          <cell r="D336" t="str">
            <v>Buah</v>
          </cell>
        </row>
        <row r="337">
          <cell r="A337" t="str">
            <v>8.4 (12) a</v>
          </cell>
          <cell r="C337" t="str">
            <v>Mata Kucing (Cat Eyes) Tipe .........</v>
          </cell>
          <cell r="D337" t="str">
            <v>Buah</v>
          </cell>
        </row>
        <row r="338">
          <cell r="A338" t="str">
            <v>8.4 (12) b</v>
          </cell>
          <cell r="C338" t="str">
            <v>Mata Kucing (Cat Eyes) Tipe .........</v>
          </cell>
          <cell r="D338" t="str">
            <v>Buah</v>
          </cell>
        </row>
        <row r="339">
          <cell r="A339" t="str">
            <v>8.4 (13)</v>
          </cell>
          <cell r="C339" t="str">
            <v>Kerb Pracetak</v>
          </cell>
          <cell r="D339" t="str">
            <v>Buah</v>
          </cell>
        </row>
        <row r="340">
          <cell r="A340" t="str">
            <v>8.4 (14)</v>
          </cell>
          <cell r="C340" t="str">
            <v>Kerb Yang Digunakan Kembali</v>
          </cell>
          <cell r="D340" t="str">
            <v>Buah</v>
          </cell>
        </row>
        <row r="341">
          <cell r="A341" t="str">
            <v>8.4 (15)</v>
          </cell>
          <cell r="C341" t="str">
            <v>Perkerasan Blok Beton</v>
          </cell>
          <cell r="D341" t="str">
            <v>M2</v>
          </cell>
        </row>
        <row r="342">
          <cell r="A342" t="str">
            <v>8.4 (16) a</v>
          </cell>
          <cell r="C342" t="str">
            <v>Tutup Baja Untuk Lubang Drainase Tipe .........</v>
          </cell>
          <cell r="D342" t="str">
            <v>Buah</v>
          </cell>
        </row>
        <row r="343">
          <cell r="A343" t="str">
            <v>8.4 (16) b</v>
          </cell>
          <cell r="C343" t="str">
            <v>Tutup Baja Untuk Lubang Drainase Tipe .........</v>
          </cell>
          <cell r="D343" t="str">
            <v>Buah</v>
          </cell>
        </row>
        <row r="344">
          <cell r="A344" t="str">
            <v>8.4 (17)</v>
          </cell>
          <cell r="C344" t="str">
            <v>Pipa Untuk Pembuangan Air Dari Jembatan</v>
          </cell>
          <cell r="D344" t="str">
            <v>M1</v>
          </cell>
        </row>
        <row r="345">
          <cell r="A345" t="str">
            <v>8.4 (18)</v>
          </cell>
          <cell r="C345" t="str">
            <v>Papan Nama Jembatan</v>
          </cell>
          <cell r="D345" t="str">
            <v>Buah</v>
          </cell>
        </row>
        <row r="346">
          <cell r="A346" t="str">
            <v>8.4 (19)</v>
          </cell>
          <cell r="C346" t="str">
            <v>Lampu Penerangan Jalan Lengan Tunggal</v>
          </cell>
          <cell r="D346" t="str">
            <v>Buah</v>
          </cell>
        </row>
        <row r="347">
          <cell r="A347" t="str">
            <v>8.4 (20)</v>
          </cell>
          <cell r="C347" t="str">
            <v>Lampu Penerangan Jalan Lengan Ganda</v>
          </cell>
          <cell r="D347" t="str">
            <v>Buah</v>
          </cell>
        </row>
        <row r="348">
          <cell r="A348" t="str">
            <v>8.4 (21)</v>
          </cell>
          <cell r="C348" t="str">
            <v>Sistem &amp; Pesawat Pengatur Lalu Lintas</v>
          </cell>
          <cell r="D348" t="str">
            <v>LS</v>
          </cell>
        </row>
        <row r="350">
          <cell r="A350" t="str">
            <v>8.5 (1)</v>
          </cell>
          <cell r="C350" t="str">
            <v>Pengembalian Kondisi Lantai Jembatan Beton</v>
          </cell>
          <cell r="D350" t="str">
            <v>M2</v>
          </cell>
        </row>
        <row r="351">
          <cell r="A351" t="str">
            <v>8.5 (2)</v>
          </cell>
          <cell r="C351" t="str">
            <v>Pengembalian Kondisi Lantai Jembatan Kayu</v>
          </cell>
          <cell r="D351" t="str">
            <v>M2</v>
          </cell>
        </row>
        <row r="352">
          <cell r="A352" t="str">
            <v>8.5 (3) a</v>
          </cell>
          <cell r="C352" t="str">
            <v>Pengembalian Kond. Pelapisan Permukaan Baja Struktur Galvanis</v>
          </cell>
          <cell r="D352" t="str">
            <v>M2</v>
          </cell>
        </row>
        <row r="353">
          <cell r="A353" t="str">
            <v>8.5 (3) b</v>
          </cell>
          <cell r="C353" t="str">
            <v>Pengembalian Kond. Pelapisan Permukaan Baja Struk. Non Galvanis</v>
          </cell>
          <cell r="D353" t="str">
            <v>M2</v>
          </cell>
        </row>
        <row r="357">
          <cell r="B357" t="str">
            <v>Jumlah Harga Pekerjaan DIVISI 8  (masuk pada Rekapitulasi Perkiraan Harga Pekerjaan)</v>
          </cell>
        </row>
        <row r="360">
          <cell r="C360" t="str">
            <v>DIVISI  9.  PEKERJAAN  HARIAN</v>
          </cell>
        </row>
        <row r="362">
          <cell r="A362" t="str">
            <v>9.1(1)</v>
          </cell>
          <cell r="C362" t="str">
            <v>Mandor</v>
          </cell>
          <cell r="D362" t="str">
            <v>Jam</v>
          </cell>
        </row>
        <row r="363">
          <cell r="A363" t="str">
            <v>9.1(2)</v>
          </cell>
          <cell r="C363" t="str">
            <v>Pekerja Biasa</v>
          </cell>
          <cell r="D363" t="str">
            <v>Jam</v>
          </cell>
        </row>
        <row r="364">
          <cell r="A364" t="str">
            <v>9.1(3)</v>
          </cell>
          <cell r="C364" t="str">
            <v>Tukang Kayu, Tukang Batu, dsb</v>
          </cell>
          <cell r="D364" t="str">
            <v>Jam</v>
          </cell>
        </row>
        <row r="365">
          <cell r="A365" t="str">
            <v>9.1(4)</v>
          </cell>
          <cell r="C365" t="str">
            <v>Dump Truck 3 - 4 M3</v>
          </cell>
          <cell r="D365" t="str">
            <v>Jam</v>
          </cell>
        </row>
        <row r="366">
          <cell r="A366" t="str">
            <v>9.1(5)</v>
          </cell>
          <cell r="C366" t="str">
            <v>Truk Bak Datar 3 - 4 M3</v>
          </cell>
          <cell r="D366" t="str">
            <v>Jam</v>
          </cell>
        </row>
        <row r="367">
          <cell r="A367" t="str">
            <v>9.1(6)</v>
          </cell>
          <cell r="C367" t="str">
            <v>Truk Tangki 3000 - 4500 Liter</v>
          </cell>
          <cell r="D367" t="str">
            <v>Jam</v>
          </cell>
        </row>
        <row r="368">
          <cell r="A368" t="str">
            <v>9.1(7)</v>
          </cell>
          <cell r="C368" t="str">
            <v>Bulldozer 100 - 150 HP</v>
          </cell>
          <cell r="D368" t="str">
            <v>Jam</v>
          </cell>
        </row>
        <row r="369">
          <cell r="A369" t="str">
            <v>9.1(8)</v>
          </cell>
          <cell r="C369" t="str">
            <v>Motor Grader min 100 HP</v>
          </cell>
          <cell r="D369" t="str">
            <v>Jam</v>
          </cell>
        </row>
        <row r="370">
          <cell r="A370" t="str">
            <v>9.1(9)</v>
          </cell>
          <cell r="C370" t="str">
            <v>Loader Roda Karet 1.0 - 1.6 M3</v>
          </cell>
          <cell r="D370" t="str">
            <v>Jam</v>
          </cell>
        </row>
        <row r="371">
          <cell r="A371" t="str">
            <v>9.1(10)</v>
          </cell>
          <cell r="C371" t="str">
            <v>Loader Roda Berantai 75 - 100 HP</v>
          </cell>
          <cell r="D371" t="str">
            <v>Jam</v>
          </cell>
        </row>
        <row r="372">
          <cell r="A372" t="str">
            <v>9.1(11)</v>
          </cell>
          <cell r="C372" t="str">
            <v>Alat Penggali (Excavator) 80 - 140 HP</v>
          </cell>
          <cell r="D372" t="str">
            <v>Jam</v>
          </cell>
        </row>
        <row r="373">
          <cell r="A373" t="str">
            <v>9.1(12)</v>
          </cell>
          <cell r="C373" t="str">
            <v>Crane 10 - 15 Ton</v>
          </cell>
          <cell r="D373" t="str">
            <v>Jam</v>
          </cell>
        </row>
        <row r="374">
          <cell r="A374" t="str">
            <v>9.1(13)</v>
          </cell>
          <cell r="C374" t="str">
            <v>Penggilas Roda Besi 6 - 9 Ton</v>
          </cell>
          <cell r="D374" t="str">
            <v>Jam</v>
          </cell>
        </row>
        <row r="375">
          <cell r="A375" t="str">
            <v>9.1(14)</v>
          </cell>
          <cell r="C375" t="str">
            <v>Penggilas Bervibrasi  5 - 8  Ton</v>
          </cell>
          <cell r="D375" t="str">
            <v>Jam</v>
          </cell>
        </row>
        <row r="376">
          <cell r="A376" t="str">
            <v>9.1(15)</v>
          </cell>
          <cell r="C376" t="str">
            <v>Pemadat Bervibrasi 1.5 - 3.0 HP</v>
          </cell>
          <cell r="D376" t="str">
            <v>Jam</v>
          </cell>
        </row>
        <row r="377">
          <cell r="A377" t="str">
            <v>9.1(16)</v>
          </cell>
          <cell r="C377" t="str">
            <v>Penggilas Roda Karet 8 - 10 Ton</v>
          </cell>
          <cell r="D377" t="str">
            <v>Jam</v>
          </cell>
        </row>
        <row r="378">
          <cell r="A378" t="str">
            <v>9.1(17)</v>
          </cell>
          <cell r="C378" t="str">
            <v>Kompresor 4000 - 6500 Ltr/mnt</v>
          </cell>
          <cell r="D378" t="str">
            <v>Jam</v>
          </cell>
        </row>
        <row r="379">
          <cell r="A379" t="str">
            <v>9.1(18)</v>
          </cell>
          <cell r="C379" t="str">
            <v>Beton Molen 0.3 - 0.6 M3</v>
          </cell>
          <cell r="D379" t="str">
            <v>Jam</v>
          </cell>
        </row>
        <row r="380">
          <cell r="A380" t="str">
            <v>9.1(19)</v>
          </cell>
          <cell r="C380" t="str">
            <v>Pompa Air 70 - 100 MM</v>
          </cell>
          <cell r="D380" t="str">
            <v>Jam</v>
          </cell>
        </row>
        <row r="381">
          <cell r="A381" t="str">
            <v>9.1(20)</v>
          </cell>
          <cell r="C381" t="str">
            <v>Jack Hammer</v>
          </cell>
          <cell r="D381" t="str">
            <v>Jam</v>
          </cell>
        </row>
        <row r="384">
          <cell r="B384" t="str">
            <v>Jumlah Harga Pekerjaan DIVISI 9  (masuk pada Rekapitulasi Perkiraan Harga Pekerjaan)</v>
          </cell>
        </row>
        <row r="387">
          <cell r="C387" t="str">
            <v>DIVISI  10.  PEKERJAAN PEMELIHARAAN RUTIN</v>
          </cell>
        </row>
        <row r="389">
          <cell r="A389" t="str">
            <v>10.1 (1)</v>
          </cell>
          <cell r="C389" t="str">
            <v>Pemeliharaan Rutin Perkerasan</v>
          </cell>
          <cell r="D389" t="str">
            <v>LS</v>
          </cell>
        </row>
        <row r="390">
          <cell r="A390" t="str">
            <v>10.1 (2)a</v>
          </cell>
          <cell r="C390" t="str">
            <v>Pemeliharaan Rutin Bahu Jalan</v>
          </cell>
          <cell r="D390" t="str">
            <v>LS</v>
          </cell>
        </row>
        <row r="391">
          <cell r="A391" t="str">
            <v>10.1 (2.b)</v>
          </cell>
          <cell r="C391" t="str">
            <v>Pemeliharaan Rutin damija (pemotongan rumput, batang, akar &amp; sampah dll.</v>
          </cell>
          <cell r="D391" t="str">
            <v>M2</v>
          </cell>
        </row>
        <row r="392">
          <cell r="A392" t="str">
            <v>10.1 (3)</v>
          </cell>
          <cell r="C392" t="str">
            <v>Pemeliharaan Rutin Selokan, Saluran Air, Galian &amp; Timbunan</v>
          </cell>
          <cell r="D392" t="str">
            <v>LS</v>
          </cell>
        </row>
        <row r="393">
          <cell r="A393" t="str">
            <v>10.1 (4)</v>
          </cell>
          <cell r="C393" t="str">
            <v>Pemeliharaan Rutin Perlengkapan Jalan</v>
          </cell>
          <cell r="D393" t="str">
            <v>LS</v>
          </cell>
        </row>
        <row r="394">
          <cell r="A394" t="str">
            <v>10.1 (5)</v>
          </cell>
          <cell r="C394" t="str">
            <v>Pemeliharaan Rutin Jembatan</v>
          </cell>
          <cell r="D394" t="str">
            <v>LS</v>
          </cell>
        </row>
        <row r="398">
          <cell r="B398" t="str">
            <v>Jumlah Harga Pekerjaan DIVISI 10  (masuk pada Rekapitulasi Perkiraan Harga Pekerjaan)</v>
          </cell>
          <cell r="G398">
            <v>0</v>
          </cell>
        </row>
      </sheetData>
      <sheetData sheetId="4"/>
      <sheetData sheetId="5" refreshError="1"/>
      <sheetData sheetId="6" refreshError="1"/>
      <sheetData sheetId="7"/>
      <sheetData sheetId="8"/>
      <sheetData sheetId="9" refreshError="1"/>
      <sheetData sheetId="10"/>
      <sheetData sheetId="1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refreshError="1"/>
      <sheetData sheetId="25"/>
      <sheetData sheetId="26" refreshError="1"/>
      <sheetData sheetId="27">
        <row r="1">
          <cell r="A1" t="str">
            <v>DAFTAR HARGA DASAR SATUAN</v>
          </cell>
        </row>
        <row r="10">
          <cell r="F10">
            <v>7142.8571428571431</v>
          </cell>
        </row>
        <row r="12">
          <cell r="F12">
            <v>8571.4285714285706</v>
          </cell>
        </row>
        <row r="20">
          <cell r="F20">
            <v>115000</v>
          </cell>
        </row>
        <row r="22">
          <cell r="F22">
            <v>270000</v>
          </cell>
        </row>
        <row r="24">
          <cell r="F24">
            <v>1100</v>
          </cell>
        </row>
        <row r="26">
          <cell r="F26">
            <v>6000</v>
          </cell>
        </row>
        <row r="28">
          <cell r="F28">
            <v>6900</v>
          </cell>
        </row>
        <row r="30">
          <cell r="F30">
            <v>83000</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
      <sheetName val="OE"/>
    </sheetNames>
    <sheetDataSet>
      <sheetData sheetId="0" refreshError="1"/>
      <sheetData sheetId="1" refreshError="1">
        <row r="70">
          <cell r="O70" t="str">
            <v>PEKERJAAN BETON</v>
          </cell>
        </row>
        <row r="87">
          <cell r="O87" t="str">
            <v>PEKERJAAN LANTAI</v>
          </cell>
        </row>
        <row r="94">
          <cell r="O94" t="str">
            <v>PEKERJAAN KAYU PINTU DAN JENDELA</v>
          </cell>
        </row>
        <row r="182">
          <cell r="AG182">
            <v>33025</v>
          </cell>
        </row>
        <row r="277">
          <cell r="AE277">
            <v>60000</v>
          </cell>
        </row>
        <row r="322">
          <cell r="AG322">
            <v>783187.5</v>
          </cell>
        </row>
        <row r="334">
          <cell r="AG334">
            <v>850654</v>
          </cell>
        </row>
        <row r="390">
          <cell r="AG390">
            <v>59513</v>
          </cell>
        </row>
        <row r="478">
          <cell r="AE478">
            <v>8215</v>
          </cell>
        </row>
        <row r="479">
          <cell r="AE479">
            <v>68413.75</v>
          </cell>
        </row>
        <row r="481">
          <cell r="AG481">
            <v>2083235.25</v>
          </cell>
        </row>
        <row r="549">
          <cell r="AG549">
            <v>5853</v>
          </cell>
        </row>
        <row r="560">
          <cell r="AG560">
            <v>12001.25</v>
          </cell>
        </row>
        <row r="576">
          <cell r="AG576">
            <v>21617</v>
          </cell>
        </row>
        <row r="625">
          <cell r="AK625">
            <v>2500</v>
          </cell>
        </row>
        <row r="626">
          <cell r="AK626">
            <v>6500</v>
          </cell>
        </row>
        <row r="627">
          <cell r="AK627">
            <v>27500</v>
          </cell>
        </row>
        <row r="629">
          <cell r="AK629">
            <v>40000</v>
          </cell>
        </row>
        <row r="630">
          <cell r="AK630">
            <v>45000</v>
          </cell>
        </row>
        <row r="636">
          <cell r="AK636">
            <v>45000</v>
          </cell>
        </row>
        <row r="639">
          <cell r="AK639">
            <v>12500</v>
          </cell>
        </row>
        <row r="640">
          <cell r="AK640">
            <v>65000</v>
          </cell>
        </row>
        <row r="642">
          <cell r="AK642">
            <v>32000</v>
          </cell>
        </row>
        <row r="643">
          <cell r="AK643">
            <v>40000</v>
          </cell>
        </row>
        <row r="644">
          <cell r="AK644">
            <v>72500</v>
          </cell>
        </row>
        <row r="645">
          <cell r="AK645">
            <v>5500</v>
          </cell>
        </row>
        <row r="646">
          <cell r="AK646">
            <v>7000</v>
          </cell>
        </row>
        <row r="648">
          <cell r="AK648">
            <v>25200</v>
          </cell>
        </row>
        <row r="652">
          <cell r="AK652">
            <v>55</v>
          </cell>
        </row>
        <row r="658">
          <cell r="AK658">
            <v>40300</v>
          </cell>
        </row>
        <row r="659">
          <cell r="AK659">
            <v>42000</v>
          </cell>
        </row>
        <row r="666">
          <cell r="AK666">
            <v>35000</v>
          </cell>
        </row>
        <row r="667">
          <cell r="AK667">
            <v>18000</v>
          </cell>
        </row>
        <row r="668">
          <cell r="AK668">
            <v>24000</v>
          </cell>
        </row>
        <row r="671">
          <cell r="AK671">
            <v>34500</v>
          </cell>
        </row>
        <row r="672">
          <cell r="AK672">
            <v>38000</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RAB"/>
      <sheetName val="Upah Bahan"/>
      <sheetName val="Analisa"/>
      <sheetName val="Schedule"/>
    </sheetNames>
    <sheetDataSet>
      <sheetData sheetId="0" refreshError="1"/>
      <sheetData sheetId="1" refreshError="1"/>
      <sheetData sheetId="2" refreshError="1">
        <row r="25">
          <cell r="C25">
            <v>18000</v>
          </cell>
        </row>
        <row r="30">
          <cell r="C30">
            <v>28000</v>
          </cell>
        </row>
        <row r="31">
          <cell r="C31">
            <v>1400000</v>
          </cell>
        </row>
        <row r="32">
          <cell r="C32">
            <v>160000</v>
          </cell>
        </row>
        <row r="43">
          <cell r="C43">
            <v>40000</v>
          </cell>
        </row>
        <row r="45">
          <cell r="C45">
            <v>2900000</v>
          </cell>
        </row>
        <row r="46">
          <cell r="C46">
            <v>2600000</v>
          </cell>
        </row>
        <row r="47">
          <cell r="C47">
            <v>2100000</v>
          </cell>
        </row>
        <row r="48">
          <cell r="C48">
            <v>1500000</v>
          </cell>
        </row>
        <row r="49">
          <cell r="C49">
            <v>1900000</v>
          </cell>
        </row>
        <row r="50">
          <cell r="C50">
            <v>1600000</v>
          </cell>
        </row>
        <row r="51">
          <cell r="C51">
            <v>1400000</v>
          </cell>
        </row>
        <row r="52">
          <cell r="C52">
            <v>1400000</v>
          </cell>
        </row>
        <row r="53">
          <cell r="C53">
            <v>2000000</v>
          </cell>
        </row>
        <row r="66">
          <cell r="C66">
            <v>75000</v>
          </cell>
        </row>
        <row r="74">
          <cell r="C74">
            <v>45000</v>
          </cell>
        </row>
        <row r="75">
          <cell r="C75">
            <v>100000</v>
          </cell>
        </row>
        <row r="77">
          <cell r="C77">
            <v>70000</v>
          </cell>
        </row>
        <row r="86">
          <cell r="C86">
            <v>18000</v>
          </cell>
        </row>
        <row r="95">
          <cell r="C95">
            <v>20000</v>
          </cell>
        </row>
        <row r="99">
          <cell r="C99">
            <v>80000</v>
          </cell>
        </row>
        <row r="106">
          <cell r="C106">
            <v>1050</v>
          </cell>
        </row>
        <row r="107">
          <cell r="C107">
            <v>1440</v>
          </cell>
        </row>
      </sheetData>
      <sheetData sheetId="3" refreshError="1">
        <row r="423">
          <cell r="J423">
            <v>13502.7</v>
          </cell>
        </row>
        <row r="436">
          <cell r="J436">
            <v>13502.7</v>
          </cell>
        </row>
        <row r="448">
          <cell r="J448">
            <v>94307</v>
          </cell>
        </row>
        <row r="460">
          <cell r="J460">
            <v>96857</v>
          </cell>
        </row>
        <row r="505">
          <cell r="J505">
            <v>407682</v>
          </cell>
        </row>
        <row r="526">
          <cell r="J526">
            <v>192000</v>
          </cell>
        </row>
      </sheetData>
      <sheetData sheetId="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cell r="BE30" t="str">
            <v>:prsLBR3a~lml5mm~r5mm~t20mm~b13mm~qqg</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39">
          <cell r="BE39" t="str">
            <v>:prsLBR1~lml5mm~r5mm~t20mm~b13mm~qqg</v>
          </cell>
        </row>
        <row r="40">
          <cell r="M40" t="str">
            <v>JUMLAH PENERIMAAN BERSIH</v>
          </cell>
          <cell r="P40">
            <v>2289555.8820000002</v>
          </cell>
          <cell r="BE40" t="str">
            <v>:prsLBR2~lml5mm~r5mm~t20mm~b13mm~qqg</v>
          </cell>
        </row>
        <row r="41">
          <cell r="BE41" t="str">
            <v>:prsLBR3a~lml5mm~r5mm~t20mm~b13mm~qqg</v>
          </cell>
        </row>
        <row r="42">
          <cell r="BE42" t="str">
            <v>:prsLBR4~lml5mm~r5mm~t20mm~b13mm~qqg</v>
          </cell>
        </row>
        <row r="43">
          <cell r="BE43" t="str">
            <v>:prsLBR5~lml5mm~r5mm~t20mm~b13mm~qqg</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cell r="BE56" t="str">
            <v>:prsLBR6~lml5mm~r5mm~t20mm~b13mm~qqg</v>
          </cell>
        </row>
        <row r="57">
          <cell r="BE57" t="str">
            <v>:prsLBR7~lml5mm~r5mm~t20mm~b13mm~qqg</v>
          </cell>
        </row>
        <row r="58">
          <cell r="F58" t="str">
            <v>B. PERIODE LAPORAN</v>
          </cell>
          <cell r="BE58" t="str">
            <v>:prsLBR8~lml5mm~r5mm~t20mm~b13mm~qqg</v>
          </cell>
        </row>
        <row r="59">
          <cell r="G59" t="str">
            <v>Tanggal</v>
          </cell>
          <cell r="L59" t="str">
            <v>:</v>
          </cell>
          <cell r="M59" t="str">
            <v>Diisi tanggal dari hari terakhir periode LMK yang bersesuaian ( saat ini )</v>
          </cell>
          <cell r="BE59" t="str">
            <v>:prsLBR9~lml5mm~r5mm~t20mm~b13mm~qqg</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cell r="AF9" t="str">
            <v>FORM LMK  : 3</v>
          </cell>
        </row>
        <row r="10">
          <cell r="U10" t="str">
            <v>LEMBAR      : 3</v>
          </cell>
          <cell r="AF10" t="str">
            <v>LEMBAR      : 3</v>
          </cell>
        </row>
        <row r="12">
          <cell r="B12" t="str">
            <v>IV</v>
          </cell>
          <cell r="C12" t="str">
            <v>KEMAJUAN PRESTASI PEKERJAAN</v>
          </cell>
          <cell r="W12" t="str">
            <v>IV</v>
          </cell>
          <cell r="X12" t="str">
            <v>KEMAJUAN PRESTASI PEKERJAAN</v>
          </cell>
        </row>
        <row r="13">
          <cell r="C13" t="str">
            <v>PERIODE :    S/D</v>
          </cell>
          <cell r="X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cell r="W17" t="str">
            <v>No.</v>
          </cell>
          <cell r="X17" t="str">
            <v>URAIAN  PEKERJAAN</v>
          </cell>
          <cell r="Y17" t="str">
            <v>BOBOT</v>
          </cell>
          <cell r="AA17" t="str">
            <v>PRESTASI TERPASANG</v>
          </cell>
          <cell r="AC17" t="str">
            <v>PROYEKSI SISA</v>
          </cell>
          <cell r="AE17" t="str">
            <v>Ra  2 MGG YAD</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cell r="Y18" t="str">
            <v>KONTRAK</v>
          </cell>
          <cell r="Z18" t="str">
            <v>RAB</v>
          </cell>
          <cell r="AA18" t="str">
            <v>KONTRAK</v>
          </cell>
          <cell r="AB18" t="str">
            <v>RAB</v>
          </cell>
          <cell r="AC18" t="str">
            <v>KONTRAK</v>
          </cell>
          <cell r="AD18" t="str">
            <v>RAB</v>
          </cell>
          <cell r="AE18" t="str">
            <v>KONTRAK</v>
          </cell>
          <cell r="AF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cell r="Y19" t="str">
            <v>(%)</v>
          </cell>
          <cell r="Z19" t="str">
            <v>(%)</v>
          </cell>
          <cell r="AA19" t="str">
            <v>(%)</v>
          </cell>
          <cell r="AB19" t="str">
            <v>(%)</v>
          </cell>
          <cell r="AC19" t="str">
            <v>(%)</v>
          </cell>
          <cell r="AD19" t="str">
            <v>(%)</v>
          </cell>
          <cell r="AE19" t="str">
            <v>(%)</v>
          </cell>
          <cell r="AF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cell r="W20" t="str">
            <v>A</v>
          </cell>
          <cell r="X20" t="str">
            <v>B</v>
          </cell>
          <cell r="Y20" t="str">
            <v>C</v>
          </cell>
          <cell r="Z20" t="str">
            <v>D</v>
          </cell>
          <cell r="AA20" t="str">
            <v>E</v>
          </cell>
          <cell r="AB20" t="str">
            <v>F</v>
          </cell>
          <cell r="AC20" t="str">
            <v>G</v>
          </cell>
          <cell r="AD20" t="str">
            <v>H</v>
          </cell>
          <cell r="AE20" t="str">
            <v>I</v>
          </cell>
          <cell r="AF20" t="str">
            <v>J</v>
          </cell>
        </row>
        <row r="22">
          <cell r="B22">
            <v>1</v>
          </cell>
          <cell r="J22"/>
          <cell r="L22"/>
          <cell r="M22"/>
          <cell r="N22"/>
          <cell r="O22"/>
          <cell r="P22"/>
          <cell r="Q22"/>
          <cell r="T22"/>
          <cell r="U22"/>
          <cell r="W22">
            <v>1</v>
          </cell>
        </row>
        <row r="23">
          <cell r="B23">
            <v>2</v>
          </cell>
          <cell r="J23"/>
          <cell r="L23"/>
          <cell r="M23"/>
          <cell r="N23"/>
          <cell r="O23"/>
          <cell r="P23"/>
          <cell r="Q23"/>
          <cell r="T23"/>
          <cell r="U23"/>
          <cell r="W23">
            <v>2</v>
          </cell>
        </row>
        <row r="24">
          <cell r="B24">
            <v>3</v>
          </cell>
          <cell r="J24"/>
          <cell r="L24"/>
          <cell r="M24"/>
          <cell r="N24"/>
          <cell r="O24"/>
          <cell r="P24"/>
          <cell r="Q24"/>
          <cell r="T24"/>
          <cell r="U24"/>
          <cell r="W24">
            <v>3</v>
          </cell>
        </row>
        <row r="25">
          <cell r="B25">
            <v>4</v>
          </cell>
          <cell r="J25"/>
          <cell r="L25"/>
          <cell r="M25"/>
          <cell r="N25"/>
          <cell r="O25"/>
          <cell r="P25"/>
          <cell r="Q25"/>
          <cell r="T25"/>
          <cell r="U25"/>
          <cell r="W25">
            <v>4</v>
          </cell>
        </row>
        <row r="26">
          <cell r="B26">
            <v>5</v>
          </cell>
          <cell r="J26"/>
          <cell r="L26"/>
          <cell r="M26"/>
          <cell r="N26"/>
          <cell r="O26"/>
          <cell r="P26"/>
          <cell r="Q26"/>
          <cell r="T26"/>
          <cell r="U26"/>
          <cell r="W26">
            <v>5</v>
          </cell>
        </row>
        <row r="27">
          <cell r="B27">
            <v>6</v>
          </cell>
          <cell r="J27"/>
          <cell r="L27"/>
          <cell r="M27"/>
          <cell r="N27"/>
          <cell r="O27"/>
          <cell r="P27"/>
          <cell r="Q27"/>
          <cell r="T27"/>
          <cell r="U27"/>
          <cell r="W27">
            <v>6</v>
          </cell>
        </row>
        <row r="28">
          <cell r="B28">
            <v>7</v>
          </cell>
          <cell r="J28"/>
          <cell r="L28"/>
          <cell r="M28"/>
          <cell r="N28"/>
          <cell r="O28"/>
          <cell r="P28"/>
          <cell r="Q28"/>
          <cell r="T28"/>
          <cell r="U28"/>
          <cell r="W28">
            <v>7</v>
          </cell>
        </row>
        <row r="29">
          <cell r="B29">
            <v>8</v>
          </cell>
          <cell r="J29"/>
          <cell r="L29"/>
          <cell r="M29"/>
          <cell r="N29"/>
          <cell r="O29"/>
          <cell r="P29"/>
          <cell r="Q29"/>
          <cell r="T29"/>
          <cell r="U29"/>
          <cell r="W29">
            <v>8</v>
          </cell>
        </row>
        <row r="30">
          <cell r="B30">
            <v>9</v>
          </cell>
          <cell r="J30"/>
          <cell r="L30"/>
          <cell r="M30"/>
          <cell r="N30"/>
          <cell r="O30"/>
          <cell r="P30"/>
          <cell r="Q30"/>
          <cell r="T30"/>
          <cell r="U30"/>
          <cell r="W30">
            <v>9</v>
          </cell>
        </row>
        <row r="31">
          <cell r="B31">
            <v>10</v>
          </cell>
          <cell r="J31"/>
          <cell r="L31"/>
          <cell r="M31"/>
          <cell r="N31"/>
          <cell r="O31"/>
          <cell r="P31"/>
          <cell r="Q31"/>
          <cell r="T31"/>
          <cell r="U31"/>
          <cell r="W31">
            <v>10</v>
          </cell>
        </row>
        <row r="32">
          <cell r="B32">
            <v>11</v>
          </cell>
          <cell r="J32"/>
          <cell r="L32"/>
          <cell r="M32"/>
          <cell r="N32"/>
          <cell r="O32"/>
          <cell r="P32"/>
          <cell r="Q32"/>
          <cell r="T32"/>
          <cell r="U32"/>
          <cell r="W32">
            <v>11</v>
          </cell>
        </row>
        <row r="33">
          <cell r="B33">
            <v>12</v>
          </cell>
          <cell r="J33"/>
          <cell r="L33"/>
          <cell r="M33"/>
          <cell r="N33"/>
          <cell r="O33"/>
          <cell r="P33"/>
          <cell r="Q33"/>
          <cell r="T33"/>
          <cell r="U33"/>
          <cell r="W33">
            <v>12</v>
          </cell>
        </row>
        <row r="34">
          <cell r="B34">
            <v>13</v>
          </cell>
          <cell r="J34"/>
          <cell r="L34"/>
          <cell r="M34"/>
          <cell r="N34"/>
          <cell r="O34"/>
          <cell r="P34"/>
          <cell r="Q34"/>
          <cell r="T34"/>
          <cell r="U34"/>
          <cell r="W34">
            <v>13</v>
          </cell>
        </row>
        <row r="35">
          <cell r="B35">
            <v>14</v>
          </cell>
          <cell r="J35"/>
          <cell r="L35"/>
          <cell r="M35"/>
          <cell r="N35"/>
          <cell r="O35"/>
          <cell r="P35"/>
          <cell r="Q35"/>
          <cell r="T35"/>
          <cell r="U35"/>
          <cell r="W35">
            <v>14</v>
          </cell>
        </row>
        <row r="36">
          <cell r="B36">
            <v>15</v>
          </cell>
          <cell r="J36"/>
          <cell r="L36"/>
          <cell r="M36"/>
          <cell r="N36"/>
          <cell r="O36"/>
          <cell r="P36"/>
          <cell r="Q36"/>
          <cell r="T36"/>
          <cell r="U36"/>
          <cell r="W36">
            <v>15</v>
          </cell>
        </row>
        <row r="37">
          <cell r="B37">
            <v>16</v>
          </cell>
          <cell r="J37"/>
          <cell r="L37"/>
          <cell r="M37"/>
          <cell r="N37"/>
          <cell r="O37"/>
          <cell r="P37"/>
          <cell r="Q37"/>
          <cell r="T37"/>
          <cell r="U37"/>
          <cell r="W37">
            <v>16</v>
          </cell>
        </row>
        <row r="38">
          <cell r="B38">
            <v>17</v>
          </cell>
          <cell r="J38"/>
          <cell r="L38"/>
          <cell r="M38"/>
          <cell r="N38"/>
          <cell r="O38"/>
          <cell r="P38"/>
          <cell r="Q38"/>
          <cell r="T38"/>
          <cell r="U38"/>
          <cell r="W38">
            <v>17</v>
          </cell>
        </row>
        <row r="39">
          <cell r="B39">
            <v>18</v>
          </cell>
          <cell r="J39"/>
          <cell r="L39"/>
          <cell r="M39"/>
          <cell r="N39"/>
          <cell r="O39"/>
          <cell r="P39"/>
          <cell r="Q39"/>
          <cell r="T39"/>
          <cell r="U39"/>
          <cell r="W39">
            <v>18</v>
          </cell>
        </row>
        <row r="40">
          <cell r="B40">
            <v>19</v>
          </cell>
          <cell r="J40"/>
          <cell r="L40"/>
          <cell r="M40"/>
          <cell r="N40"/>
          <cell r="O40"/>
          <cell r="P40"/>
          <cell r="Q40"/>
          <cell r="T40"/>
          <cell r="U40"/>
          <cell r="W40">
            <v>19</v>
          </cell>
        </row>
        <row r="41">
          <cell r="B41">
            <v>20</v>
          </cell>
          <cell r="J41"/>
          <cell r="L41"/>
          <cell r="M41"/>
          <cell r="N41"/>
          <cell r="O41"/>
          <cell r="P41"/>
          <cell r="Q41"/>
          <cell r="T41"/>
          <cell r="U41"/>
          <cell r="W41">
            <v>20</v>
          </cell>
        </row>
        <row r="42">
          <cell r="B42">
            <v>21</v>
          </cell>
          <cell r="J42"/>
          <cell r="L42"/>
          <cell r="M42"/>
          <cell r="N42"/>
          <cell r="O42"/>
          <cell r="P42"/>
          <cell r="Q42"/>
          <cell r="T42"/>
          <cell r="U42"/>
          <cell r="W42">
            <v>21</v>
          </cell>
        </row>
        <row r="43">
          <cell r="B43">
            <v>22</v>
          </cell>
          <cell r="J43"/>
          <cell r="L43"/>
          <cell r="M43"/>
          <cell r="N43"/>
          <cell r="O43"/>
          <cell r="P43"/>
          <cell r="Q43"/>
          <cell r="T43"/>
          <cell r="U43"/>
          <cell r="W43">
            <v>22</v>
          </cell>
        </row>
        <row r="44">
          <cell r="B44">
            <v>23</v>
          </cell>
          <cell r="J44"/>
          <cell r="L44"/>
          <cell r="M44"/>
          <cell r="N44"/>
          <cell r="O44"/>
          <cell r="P44"/>
          <cell r="Q44"/>
          <cell r="T44"/>
          <cell r="U44"/>
          <cell r="X44" t="str">
            <v>JUMLAH</v>
          </cell>
          <cell r="Y44">
            <v>0</v>
          </cell>
          <cell r="Z44">
            <v>0</v>
          </cell>
          <cell r="AA44">
            <v>0</v>
          </cell>
          <cell r="AB44">
            <v>0</v>
          </cell>
          <cell r="AC44">
            <v>0</v>
          </cell>
          <cell r="AD44">
            <v>0</v>
          </cell>
          <cell r="AE44">
            <v>0</v>
          </cell>
          <cell r="AF44">
            <v>0</v>
          </cell>
        </row>
        <row r="45">
          <cell r="B45">
            <v>24</v>
          </cell>
          <cell r="J45"/>
          <cell r="L45"/>
          <cell r="M45"/>
          <cell r="N45"/>
          <cell r="O45"/>
          <cell r="P45"/>
          <cell r="Q45"/>
          <cell r="T45"/>
          <cell r="U45"/>
          <cell r="X45" t="str">
            <v>PEK. V.O. / KLAIM</v>
          </cell>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 sheetId="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
      <sheetName val="Sheet1"/>
      <sheetName val="Sheet2"/>
      <sheetName val="Sheet3"/>
      <sheetName val="Skedul"/>
      <sheetName val="UPAH"/>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3)"/>
      <sheetName val="Harga Bahan"/>
      <sheetName val="Analisa"/>
      <sheetName val="RAB"/>
      <sheetName val="storage"/>
      <sheetName val="landscape"/>
      <sheetName val="Infrastruktur"/>
      <sheetName val="summary"/>
      <sheetName val="Tower"/>
      <sheetName val="Cat"/>
      <sheetName val="Sched"/>
      <sheetName val="Rekap"/>
      <sheetName val="Daftar"/>
      <sheetName val="Flat"/>
      <sheetName val="Class"/>
      <sheetName val="adm BUILDING"/>
      <sheetName val="lIBRARY"/>
      <sheetName val="LABORATORY I"/>
      <sheetName val="Teacher"/>
      <sheetName val="security"/>
      <sheetName val="Osis"/>
      <sheetName val="Mushal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4-Basic Price"/>
      <sheetName val="4-Analisa Quarry"/>
      <sheetName val="Hspk-Oe"/>
      <sheetName val="5-ALAT(1)"/>
      <sheetName val="5-ALAT (2)"/>
      <sheetName val="Agg Halus &amp; Kasar"/>
      <sheetName val="Agg A"/>
      <sheetName val="Agg B"/>
      <sheetName val="D1"/>
      <sheetName val="D2"/>
      <sheetName val="D3"/>
      <sheetName val="D3Coferdam"/>
      <sheetName val="D4"/>
      <sheetName val="D5"/>
      <sheetName val="D6"/>
      <sheetName val="D6 ASBT"/>
      <sheetName val="D7(1)"/>
      <sheetName val="D7(2)"/>
      <sheetName val="D7(3)"/>
      <sheetName val="D7(4)"/>
      <sheetName val="Lantai Kayu"/>
      <sheetName val="D8(1)"/>
      <sheetName val="D8(2)"/>
      <sheetName val="BOQ (2)"/>
    </sheetNames>
    <sheetDataSet>
      <sheetData sheetId="0"/>
      <sheetData sheetId="1"/>
      <sheetData sheetId="2"/>
      <sheetData sheetId="3"/>
      <sheetData sheetId="4"/>
      <sheetData sheetId="5"/>
      <sheetData sheetId="6"/>
      <sheetData sheetId="7"/>
      <sheetData sheetId="8"/>
      <sheetData sheetId="9"/>
      <sheetData sheetId="10"/>
      <sheetData sheetId="11">
        <row r="30">
          <cell r="G30">
            <v>35780000</v>
          </cell>
        </row>
        <row r="56">
          <cell r="G56">
            <v>0</v>
          </cell>
        </row>
        <row r="80">
          <cell r="G80">
            <v>141525797.59999999</v>
          </cell>
        </row>
        <row r="93">
          <cell r="G93">
            <v>0</v>
          </cell>
        </row>
        <row r="110">
          <cell r="G110">
            <v>0</v>
          </cell>
        </row>
        <row r="166">
          <cell r="G166">
            <v>0</v>
          </cell>
        </row>
        <row r="299">
          <cell r="G299">
            <v>1004513198.52</v>
          </cell>
        </row>
        <row r="357">
          <cell r="G357">
            <v>0</v>
          </cell>
        </row>
        <row r="383">
          <cell r="G383">
            <v>0</v>
          </cell>
        </row>
        <row r="394">
          <cell r="G394">
            <v>0</v>
          </cell>
        </row>
      </sheetData>
      <sheetData sheetId="12"/>
      <sheetData sheetId="13"/>
      <sheetData sheetId="14">
        <row r="8">
          <cell r="F8">
            <v>7553.5714285714284</v>
          </cell>
        </row>
        <row r="10">
          <cell r="F10">
            <v>11267.857142857143</v>
          </cell>
        </row>
        <row r="12">
          <cell r="F12">
            <v>10410.714285714286</v>
          </cell>
        </row>
        <row r="53">
          <cell r="F53">
            <v>208079.63960939425</v>
          </cell>
        </row>
        <row r="55">
          <cell r="F55">
            <v>1400</v>
          </cell>
        </row>
        <row r="61">
          <cell r="F61">
            <v>8800</v>
          </cell>
        </row>
        <row r="62">
          <cell r="F62">
            <v>7000</v>
          </cell>
        </row>
        <row r="63">
          <cell r="F63">
            <v>59000</v>
          </cell>
        </row>
        <row r="65">
          <cell r="F65">
            <v>13000</v>
          </cell>
        </row>
        <row r="68">
          <cell r="F68">
            <v>131700</v>
          </cell>
        </row>
        <row r="71">
          <cell r="F71">
            <v>17000</v>
          </cell>
        </row>
        <row r="77">
          <cell r="F77">
            <v>540000</v>
          </cell>
        </row>
        <row r="80">
          <cell r="F80">
            <v>195742.80291743367</v>
          </cell>
        </row>
        <row r="81">
          <cell r="F81">
            <v>183343.2715768799</v>
          </cell>
        </row>
        <row r="87">
          <cell r="F87">
            <v>0</v>
          </cell>
        </row>
        <row r="92">
          <cell r="F92">
            <v>1498157.0035558904</v>
          </cell>
        </row>
        <row r="93">
          <cell r="F93">
            <v>13000</v>
          </cell>
        </row>
        <row r="100">
          <cell r="F100">
            <v>84500</v>
          </cell>
        </row>
        <row r="103">
          <cell r="F103">
            <v>814087.95816935657</v>
          </cell>
        </row>
        <row r="104">
          <cell r="F104">
            <v>7000</v>
          </cell>
        </row>
      </sheetData>
      <sheetData sheetId="15"/>
      <sheetData sheetId="16"/>
      <sheetData sheetId="17">
        <row r="9">
          <cell r="AW9">
            <v>276181.74157186353</v>
          </cell>
        </row>
        <row r="13">
          <cell r="AW13">
            <v>78558.799999999988</v>
          </cell>
        </row>
        <row r="14">
          <cell r="AW14">
            <v>406189.32656069746</v>
          </cell>
        </row>
        <row r="15">
          <cell r="AW15">
            <v>211161.11735446009</v>
          </cell>
        </row>
        <row r="16">
          <cell r="AW16">
            <v>364862.14018373395</v>
          </cell>
        </row>
        <row r="17">
          <cell r="AW17">
            <v>384256.0413810935</v>
          </cell>
        </row>
        <row r="20">
          <cell r="AW20">
            <v>362208.56608175358</v>
          </cell>
        </row>
        <row r="22">
          <cell r="AW22">
            <v>319880.30373142357</v>
          </cell>
        </row>
        <row r="24">
          <cell r="AW24">
            <v>221432.44703251612</v>
          </cell>
        </row>
        <row r="26">
          <cell r="AW26">
            <v>236097.17745912666</v>
          </cell>
        </row>
        <row r="29">
          <cell r="AW29">
            <v>37666.107186016394</v>
          </cell>
        </row>
        <row r="30">
          <cell r="AW30">
            <v>196744.94168084295</v>
          </cell>
        </row>
        <row r="34">
          <cell r="AW34">
            <v>699559.29815772467</v>
          </cell>
        </row>
        <row r="36">
          <cell r="AW36">
            <v>347758.50574747165</v>
          </cell>
        </row>
        <row r="38">
          <cell r="AW38">
            <v>409609.03544891451</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 val="CCO"/>
      <sheetName val="REKAPITULASI"/>
      <sheetName val="Jadwal Realisasi"/>
      <sheetName val="MATERIAL"/>
      <sheetName val="MATERIAL (2)"/>
      <sheetName val="TALI GITAR"/>
      <sheetName val="MOBILISASI"/>
      <sheetName val="REKAP Penyiapan"/>
      <sheetName val="Penyiapan Bdn Jalan"/>
      <sheetName val="REKAP KLAS B BAHU"/>
      <sheetName val="KLAS B BAHU"/>
      <sheetName val="KLAS B BAHU (2)"/>
      <sheetName val="REKAP KLAS A BAHU"/>
      <sheetName val="KLAS A BAHU"/>
      <sheetName val="KLAS A BAHU (2)"/>
      <sheetName val="REKAP KLAS A"/>
      <sheetName val="KLAS A"/>
      <sheetName val="X,Y KLAS A"/>
      <sheetName val="REKAP KLAS B"/>
      <sheetName val="KLAS B"/>
      <sheetName val="X,Y KLAS B"/>
      <sheetName val="KLAS B (2)"/>
      <sheetName val="REKAP LRP"/>
      <sheetName val="LRP"/>
      <sheetName val="LRP (2)"/>
      <sheetName val="LRP bahu"/>
      <sheetName val="REKAP LP"/>
      <sheetName val="LP"/>
      <sheetName val="LP (2)"/>
      <sheetName val="REKAP AC-Base"/>
      <sheetName val="AC-Base"/>
      <sheetName val="REKAP K-125"/>
      <sheetName val="K-125"/>
      <sheetName val="AC-Base (2)"/>
      <sheetName val="REKAP AC-WC"/>
      <sheetName val="AC-WC"/>
      <sheetName val="AC-WC(2)"/>
      <sheetName val="K-250 PLAT PACKER"/>
      <sheetName val="REKAP K-175"/>
      <sheetName val="K-175"/>
      <sheetName val="REKAP galian STRUKTUR"/>
      <sheetName val="Galian STRUKTUR"/>
      <sheetName val="REKAP Urpil"/>
      <sheetName val="Urpil"/>
      <sheetName val="Urpil (2)"/>
      <sheetName val="REKAP Galian Bs"/>
      <sheetName val="Galian"/>
      <sheetName val="Galian (2)"/>
      <sheetName val="REKAP Timb. Bs"/>
      <sheetName val="Timb. Bs"/>
      <sheetName val="REKAP kerb"/>
      <sheetName val="KERB"/>
      <sheetName val="REKAP GEO"/>
      <sheetName val="geotex"/>
      <sheetName val="REKAP K-250"/>
      <sheetName val="K-250"/>
      <sheetName val="REKAP BESI"/>
      <sheetName val="besi"/>
      <sheetName val="REKAP galian drainase"/>
      <sheetName val="Galian utk Selokan"/>
      <sheetName val="REKAP PAS. BATU"/>
      <sheetName val="Pas Batu PLAT"/>
      <sheetName val="REKAP Pas.Batu Mortar"/>
      <sheetName val="Pas Batu Mortar"/>
      <sheetName val="Pas Batu Mortar (2)"/>
      <sheetName val="REKAP marka"/>
      <sheetName val="marka jalan"/>
      <sheetName val="REKAP Pohon"/>
      <sheetName val="pohon"/>
      <sheetName val="REKAP Pencetan"/>
      <sheetName val="Pengecatan Kerb"/>
      <sheetName val="DATA"/>
      <sheetName val="Rekap MC1"/>
      <sheetName val="MC 01"/>
      <sheetName val="CCO - 01"/>
      <sheetName val="X,Y GALIAN"/>
      <sheetName val="GALIAN STA 0+00 sd 0+630"/>
      <sheetName val="GALIAN STA 1+245 sd 2+245 (LS)"/>
      <sheetName val="GALIAN STA 1+245 sd 2+245 (RS)"/>
      <sheetName val="GALIAN STA 1+245 sd 2+245 ( (2)"/>
      <sheetName val="URPIL STA 1+245 sd 2+245"/>
      <sheetName val="PBJ 0+630"/>
      <sheetName val="PBJ 1+245 sd 2+145"/>
      <sheetName val="KLAS B BAHU (LS)"/>
      <sheetName val="KLAS B BAHU (RS)"/>
      <sheetName val="X,Y KLAS A (2)"/>
      <sheetName val="KLAS B STA 0+00 sd 0+630"/>
      <sheetName val="KLAS B STA 1+245 sd 2+245 (LS)"/>
      <sheetName val="KLAS B STA 1+475 sd 2+245 (RS)"/>
      <sheetName val="K-250 (2)"/>
      <sheetName val="K-250 PLAT"/>
      <sheetName val="besi (2)"/>
      <sheetName val="besi (3)"/>
      <sheetName val="Pas Batu PLAT (2)"/>
      <sheetName val="REKAP gebalan rumput"/>
      <sheetName val="gebalan rumput"/>
      <sheetName val="smpl backup"/>
      <sheetName val="SAMPUL A"/>
      <sheetName val="CCO - 02"/>
      <sheetName val="Pas Batu Mortar (3)"/>
      <sheetName val="Pas Batu Mortar (4)"/>
      <sheetName val="Galian LS1"/>
      <sheetName val="Galian LS2"/>
      <sheetName val="Galian RS"/>
      <sheetName val="Galian bahu (2)"/>
      <sheetName val="Urpil 1"/>
      <sheetName val="Urpil 2"/>
      <sheetName val="Urpil bahu"/>
      <sheetName val="Urpil 3"/>
      <sheetName val="KLAS B bahu 3"/>
      <sheetName val="KLAS B koreksi"/>
      <sheetName val="KLAS B 2"/>
    </sheetNames>
    <sheetDataSet>
      <sheetData sheetId="0" refreshError="1"/>
      <sheetData sheetId="1" refreshError="1"/>
      <sheetData sheetId="2" refreshError="1">
        <row r="7">
          <cell r="B7" t="str">
            <v>NAMA KEGIATAN</v>
          </cell>
        </row>
        <row r="8">
          <cell r="B8" t="str">
            <v>NAMA PAKET PEKERJAAN</v>
          </cell>
        </row>
        <row r="9">
          <cell r="B9" t="str">
            <v>NO. PAKET PEKERJAAN</v>
          </cell>
        </row>
        <row r="10">
          <cell r="B10" t="str">
            <v>SUMBER DANA</v>
          </cell>
        </row>
        <row r="11">
          <cell r="B11" t="str">
            <v>PROV/KAB/KODYA</v>
          </cell>
        </row>
      </sheetData>
      <sheetData sheetId="3" refreshError="1"/>
      <sheetData sheetId="4" refreshError="1"/>
      <sheetData sheetId="5" refreshError="1"/>
      <sheetData sheetId="6" refreshError="1">
        <row r="1">
          <cell r="A1">
            <v>1</v>
          </cell>
        </row>
        <row r="3">
          <cell r="B3" t="str">
            <v>REKAPITULASI HARGA</v>
          </cell>
        </row>
        <row r="6">
          <cell r="B6" t="str">
            <v>NAMA PERUSAHAAN</v>
          </cell>
          <cell r="E6" t="str">
            <v>:</v>
          </cell>
          <cell r="F6" t="str">
            <v>PT. ABAD JAYA ABADI SENTOSA</v>
          </cell>
        </row>
        <row r="7">
          <cell r="B7" t="str">
            <v>NAMA KEGIATAN</v>
          </cell>
          <cell r="E7" t="str">
            <v>:</v>
          </cell>
          <cell r="F7" t="str">
            <v>Rehab dan Rekon Prov. NAD</v>
          </cell>
        </row>
        <row r="8">
          <cell r="B8" t="str">
            <v>NAMA PAKET PEKERJAAN</v>
          </cell>
          <cell r="E8" t="str">
            <v>:</v>
          </cell>
          <cell r="F8" t="str">
            <v>Rehabilitasi dan Rekonstruksi Jalan Matang Anoe - Meunasah Geudong. Cs</v>
          </cell>
        </row>
        <row r="9">
          <cell r="B9" t="str">
            <v>No. PAKET PEKERJAAN</v>
          </cell>
          <cell r="E9" t="str">
            <v>:</v>
          </cell>
          <cell r="F9" t="str">
            <v>AUT - 02</v>
          </cell>
        </row>
        <row r="10">
          <cell r="B10" t="str">
            <v>SUMBER DANA</v>
          </cell>
          <cell r="E10" t="str">
            <v>:</v>
          </cell>
          <cell r="F10" t="str">
            <v>APBN 2009</v>
          </cell>
        </row>
        <row r="11">
          <cell r="B11" t="str">
            <v>PROV/KAB/KODYA</v>
          </cell>
          <cell r="E11" t="str">
            <v>:</v>
          </cell>
          <cell r="F11" t="str">
            <v>Nanggroe Aceh Darussalam / Aceh Utara</v>
          </cell>
        </row>
        <row r="14">
          <cell r="J14" t="str">
            <v>Jumlah Harga</v>
          </cell>
        </row>
        <row r="15">
          <cell r="B15" t="str">
            <v>No. Divisi</v>
          </cell>
          <cell r="F15" t="str">
            <v xml:space="preserve">                    Uraian</v>
          </cell>
          <cell r="J15" t="str">
            <v>Pekerjaan</v>
          </cell>
        </row>
        <row r="16">
          <cell r="J16" t="str">
            <v>(Rupiah)</v>
          </cell>
        </row>
        <row r="18">
          <cell r="B18">
            <v>1</v>
          </cell>
          <cell r="D18" t="str">
            <v>Umum</v>
          </cell>
          <cell r="J18">
            <v>59545000</v>
          </cell>
        </row>
        <row r="19">
          <cell r="B19">
            <v>2</v>
          </cell>
          <cell r="D19" t="str">
            <v>Drainase</v>
          </cell>
          <cell r="J19">
            <v>320867236</v>
          </cell>
        </row>
        <row r="20">
          <cell r="B20">
            <v>3</v>
          </cell>
          <cell r="D20" t="str">
            <v>Pekerjaan Tanah</v>
          </cell>
          <cell r="J20">
            <v>521563979</v>
          </cell>
        </row>
        <row r="21">
          <cell r="B21">
            <v>4</v>
          </cell>
          <cell r="D21" t="str">
            <v>Pelebaran Perkerasan dan Bahu Jalan</v>
          </cell>
          <cell r="J21">
            <v>1572890000</v>
          </cell>
        </row>
        <row r="22">
          <cell r="B22">
            <v>5</v>
          </cell>
          <cell r="D22" t="str">
            <v>Pekerasan Berbutir</v>
          </cell>
          <cell r="J22">
            <v>2425717300</v>
          </cell>
        </row>
        <row r="23">
          <cell r="B23">
            <v>6</v>
          </cell>
          <cell r="D23" t="str">
            <v>Perkerasan Aspal</v>
          </cell>
          <cell r="J23">
            <v>2025217000</v>
          </cell>
        </row>
        <row r="24">
          <cell r="B24">
            <v>7</v>
          </cell>
          <cell r="D24" t="str">
            <v>Struktur</v>
          </cell>
          <cell r="J24">
            <v>848168329.44000006</v>
          </cell>
        </row>
        <row r="25">
          <cell r="B25">
            <v>8</v>
          </cell>
          <cell r="D25" t="str">
            <v>Pengembalian Kondisi dan Pekerjaan  Minor</v>
          </cell>
          <cell r="J25">
            <v>0</v>
          </cell>
        </row>
        <row r="26">
          <cell r="B26">
            <v>9</v>
          </cell>
          <cell r="D26" t="str">
            <v>Pekerjaan Harian</v>
          </cell>
          <cell r="J26">
            <v>0</v>
          </cell>
        </row>
        <row r="27">
          <cell r="B27">
            <v>10</v>
          </cell>
          <cell r="D27" t="str">
            <v>Pekerjaan Pemeliharaan Rutin</v>
          </cell>
          <cell r="J27">
            <v>0</v>
          </cell>
        </row>
        <row r="29">
          <cell r="B29" t="str">
            <v xml:space="preserve">  (A)    Jumlah Harga Pekerjaan ( termasuk Biaya Umum dan Keuntungan )</v>
          </cell>
          <cell r="J29">
            <v>7773968844.4400005</v>
          </cell>
        </row>
        <row r="30">
          <cell r="B30" t="str">
            <v xml:space="preserve">  (B)    Pajak Pertambahan Nilai ( PPN ) = 10% x (A)</v>
          </cell>
          <cell r="J30">
            <v>777396884.44400012</v>
          </cell>
        </row>
        <row r="31">
          <cell r="B31" t="str">
            <v xml:space="preserve">  (C)    Jumlah Total Harga Pekerjaan = (A) + (B)</v>
          </cell>
          <cell r="J31">
            <v>8551365728.8840008</v>
          </cell>
        </row>
        <row r="32">
          <cell r="B32" t="str">
            <v xml:space="preserve">  (D)    Jumlah Dibulatkan</v>
          </cell>
          <cell r="J32">
            <v>8551365000</v>
          </cell>
        </row>
        <row r="34">
          <cell r="B34" t="str">
            <v xml:space="preserve">  Terbilang :</v>
          </cell>
          <cell r="C34" t="str">
            <v>Delapan milyar lima ratus lima puluh satu juta tiga ratus enam puluh lima ribu rupiah.</v>
          </cell>
        </row>
        <row r="37">
          <cell r="H37" t="str">
            <v>KR. GEUKUEH, 05 FEBRUARI 2009</v>
          </cell>
        </row>
        <row r="39">
          <cell r="H39" t="str">
            <v>DIBUAT OLEH</v>
          </cell>
        </row>
        <row r="40">
          <cell r="H40" t="str">
            <v>KONTRAKTOR</v>
          </cell>
        </row>
        <row r="41">
          <cell r="H41" t="str">
            <v>PT. ABAD JAYA ABADI SENTOSA</v>
          </cell>
        </row>
        <row r="47">
          <cell r="H47" t="str">
            <v>H. JAMALUDDIN H. UMAR</v>
          </cell>
        </row>
        <row r="48">
          <cell r="H48" t="str">
            <v>DIREKTUR UTAMA</v>
          </cell>
        </row>
      </sheetData>
      <sheetData sheetId="7" refreshError="1">
        <row r="2">
          <cell r="A2" t="str">
            <v>DAFTAR  KUANTITAS DAN HARGA</v>
          </cell>
        </row>
        <row r="4">
          <cell r="A4" t="str">
            <v>NAMA PERUSAHAAN</v>
          </cell>
          <cell r="D4" t="str">
            <v>:</v>
          </cell>
          <cell r="E4" t="str">
            <v>PT. ABAD JAYA ABADI SENTOSA</v>
          </cell>
        </row>
        <row r="5">
          <cell r="A5" t="str">
            <v>NAMA KEGIATAN</v>
          </cell>
          <cell r="D5" t="str">
            <v>:</v>
          </cell>
          <cell r="E5" t="str">
            <v>Rehab dan Rekon Prov. NAD</v>
          </cell>
        </row>
        <row r="6">
          <cell r="A6" t="str">
            <v>NAMA PAKET PEKERJAAN</v>
          </cell>
          <cell r="D6" t="str">
            <v>:</v>
          </cell>
          <cell r="E6" t="str">
            <v>Rehabilitasi dan Rekonstruksi Jalan Matang Anoe - Meunasah Geudong. Cs</v>
          </cell>
        </row>
        <row r="7">
          <cell r="A7" t="str">
            <v>No. PAKET PEKERJAAN</v>
          </cell>
          <cell r="D7" t="str">
            <v>:</v>
          </cell>
          <cell r="E7" t="str">
            <v>AUT - 02</v>
          </cell>
        </row>
        <row r="8">
          <cell r="A8" t="str">
            <v>PROV/KAB/KODYA</v>
          </cell>
          <cell r="D8" t="str">
            <v>:</v>
          </cell>
          <cell r="E8" t="str">
            <v>Nanggroe Aceh Darussalam / Aceh Utara</v>
          </cell>
        </row>
        <row r="10">
          <cell r="F10"/>
          <cell r="G10"/>
        </row>
        <row r="11">
          <cell r="A11" t="str">
            <v>No. Mata</v>
          </cell>
          <cell r="B11" t="str">
            <v>Uraian</v>
          </cell>
          <cell r="F11" t="str">
            <v>Satuan</v>
          </cell>
          <cell r="G11" t="str">
            <v>Perkiraan</v>
          </cell>
          <cell r="H11" t="str">
            <v>Harga</v>
          </cell>
          <cell r="I11" t="str">
            <v>Jumlah</v>
          </cell>
        </row>
        <row r="12">
          <cell r="A12" t="str">
            <v>Pembayaran</v>
          </cell>
          <cell r="G12" t="str">
            <v>Kuantitas</v>
          </cell>
          <cell r="H12" t="str">
            <v>Satuan</v>
          </cell>
          <cell r="I12" t="str">
            <v>Harga-Harga</v>
          </cell>
        </row>
        <row r="13">
          <cell r="H13" t="str">
            <v>(Rupiah)</v>
          </cell>
          <cell r="I13" t="str">
            <v>(Rupiah)</v>
          </cell>
        </row>
        <row r="14">
          <cell r="A14" t="str">
            <v>a</v>
          </cell>
          <cell r="C14" t="str">
            <v>b</v>
          </cell>
          <cell r="F14" t="str">
            <v>c</v>
          </cell>
          <cell r="G14" t="str">
            <v>d</v>
          </cell>
          <cell r="H14" t="str">
            <v>e</v>
          </cell>
          <cell r="I14" t="str">
            <v>f = (d x e)</v>
          </cell>
        </row>
        <row r="16">
          <cell r="C16" t="str">
            <v>DIVISI 1. UMUM</v>
          </cell>
        </row>
        <row r="18">
          <cell r="A18" t="str">
            <v>1.2</v>
          </cell>
          <cell r="C18" t="str">
            <v>Mobilisasi</v>
          </cell>
          <cell r="F18" t="str">
            <v>LS</v>
          </cell>
          <cell r="G18">
            <v>1</v>
          </cell>
          <cell r="H18">
            <v>59545000</v>
          </cell>
          <cell r="I18">
            <v>59545000</v>
          </cell>
        </row>
        <row r="19">
          <cell r="I19">
            <v>0</v>
          </cell>
        </row>
        <row r="20">
          <cell r="A20" t="str">
            <v>1.8 (1)</v>
          </cell>
          <cell r="F20" t="str">
            <v>LS</v>
          </cell>
          <cell r="G20">
            <v>1</v>
          </cell>
          <cell r="H20">
            <v>0</v>
          </cell>
          <cell r="I20">
            <v>0</v>
          </cell>
        </row>
        <row r="21">
          <cell r="A21" t="str">
            <v>1.8 (3)</v>
          </cell>
          <cell r="F21" t="str">
            <v>LS</v>
          </cell>
          <cell r="G21">
            <v>0</v>
          </cell>
          <cell r="H21">
            <v>55360000</v>
          </cell>
          <cell r="I21">
            <v>0</v>
          </cell>
        </row>
        <row r="22">
          <cell r="I22">
            <v>0</v>
          </cell>
        </row>
        <row r="23">
          <cell r="A23" t="str">
            <v>1.9 (1)</v>
          </cell>
          <cell r="F23" t="str">
            <v>LS</v>
          </cell>
          <cell r="G23">
            <v>1</v>
          </cell>
          <cell r="H23">
            <v>0</v>
          </cell>
          <cell r="I23">
            <v>0</v>
          </cell>
        </row>
        <row r="24">
          <cell r="I24">
            <v>0</v>
          </cell>
        </row>
        <row r="25">
          <cell r="A25" t="str">
            <v>1.18 (1)</v>
          </cell>
          <cell r="F25" t="str">
            <v>LS</v>
          </cell>
          <cell r="G25">
            <v>1</v>
          </cell>
          <cell r="H25">
            <v>0</v>
          </cell>
          <cell r="I25">
            <v>0</v>
          </cell>
        </row>
        <row r="26">
          <cell r="A26" t="str">
            <v>1.18 (2)</v>
          </cell>
          <cell r="F26" t="str">
            <v>LS</v>
          </cell>
          <cell r="G26">
            <v>1</v>
          </cell>
          <cell r="H26">
            <v>0</v>
          </cell>
          <cell r="I26">
            <v>0</v>
          </cell>
        </row>
        <row r="27">
          <cell r="A27" t="str">
            <v>1.18 (3)</v>
          </cell>
          <cell r="F27" t="str">
            <v>LS</v>
          </cell>
          <cell r="G27">
            <v>1</v>
          </cell>
          <cell r="H27">
            <v>0</v>
          </cell>
          <cell r="I27">
            <v>0</v>
          </cell>
        </row>
        <row r="30">
          <cell r="C30" t="e">
            <v>#N/A</v>
          </cell>
          <cell r="I30">
            <v>59545000</v>
          </cell>
        </row>
        <row r="33">
          <cell r="C33" t="str">
            <v>DIVISI 2. DRAINASE</v>
          </cell>
        </row>
        <row r="35">
          <cell r="A35" t="str">
            <v>2.1</v>
          </cell>
          <cell r="C35" t="str">
            <v xml:space="preserve">Galian untuk Selokan Drainase dan Saluran Air </v>
          </cell>
          <cell r="F35" t="e">
            <v>#N/A</v>
          </cell>
          <cell r="G35">
            <v>1318</v>
          </cell>
          <cell r="H35">
            <v>38834</v>
          </cell>
          <cell r="I35">
            <v>51183212</v>
          </cell>
        </row>
        <row r="36">
          <cell r="H36">
            <v>0</v>
          </cell>
          <cell r="I36">
            <v>0</v>
          </cell>
        </row>
        <row r="37">
          <cell r="A37" t="str">
            <v>2.2</v>
          </cell>
          <cell r="C37" t="str">
            <v>Pasangan Batu dengan Mortar</v>
          </cell>
          <cell r="F37" t="e">
            <v>#N/A</v>
          </cell>
          <cell r="G37">
            <v>527.20000000000005</v>
          </cell>
          <cell r="H37">
            <v>486440</v>
          </cell>
          <cell r="I37">
            <v>256451168</v>
          </cell>
        </row>
        <row r="38">
          <cell r="C38"/>
          <cell r="I38">
            <v>0</v>
          </cell>
        </row>
        <row r="39">
          <cell r="A39" t="str">
            <v>2.3 (1)</v>
          </cell>
          <cell r="C39" t="str">
            <v>Gorong-Gorong Pipa Beton Bertulang, Diameter Dalam  45 cm</v>
          </cell>
          <cell r="F39" t="e">
            <v>#N/A</v>
          </cell>
          <cell r="H39">
            <v>390841</v>
          </cell>
          <cell r="I39">
            <v>0</v>
          </cell>
        </row>
        <row r="40">
          <cell r="A40" t="str">
            <v>2.3 (2)</v>
          </cell>
          <cell r="C40" t="str">
            <v>Gorong-Gorong Pipa Beton Bertulang,</v>
          </cell>
          <cell r="F40" t="e">
            <v>#N/A</v>
          </cell>
          <cell r="G40">
            <v>28</v>
          </cell>
          <cell r="H40">
            <v>472602</v>
          </cell>
          <cell r="I40">
            <v>13232856</v>
          </cell>
        </row>
        <row r="41">
          <cell r="A41" t="str">
            <v>2.3 (3)</v>
          </cell>
          <cell r="C41" t="str">
            <v xml:space="preserve">Gorong-Gorong Pipa Beton Bertulang, Diameter Dalam 75 - 95 cm </v>
          </cell>
          <cell r="F41" t="e">
            <v>#N/A</v>
          </cell>
          <cell r="G41">
            <v>0</v>
          </cell>
          <cell r="H41">
            <v>739111</v>
          </cell>
          <cell r="I41">
            <v>0</v>
          </cell>
        </row>
        <row r="42">
          <cell r="A42" t="str">
            <v>2.3 (4)</v>
          </cell>
          <cell r="C42" t="str">
            <v xml:space="preserve">Gorong-Gorong Pipa Beton Bertulang, Diameter Dalam 95-120 cm </v>
          </cell>
          <cell r="F42" t="e">
            <v>#N/A</v>
          </cell>
          <cell r="H42">
            <v>1133316</v>
          </cell>
          <cell r="I42">
            <v>0</v>
          </cell>
        </row>
        <row r="43">
          <cell r="A43" t="str">
            <v>2.3 (7)</v>
          </cell>
          <cell r="C43" t="str">
            <v>Gorong-Gorong Beton Tanpa Tulang Diameter Dalam 20-30 Cm</v>
          </cell>
          <cell r="F43" t="e">
            <v>#N/A</v>
          </cell>
          <cell r="G43">
            <v>0</v>
          </cell>
          <cell r="I43">
            <v>0</v>
          </cell>
        </row>
        <row r="44">
          <cell r="A44" t="str">
            <v>2.3 (6)</v>
          </cell>
          <cell r="C44" t="str">
            <v>Gorong-Gorong Pipa Baja Bergelombang</v>
          </cell>
          <cell r="F44" t="str">
            <v>Ton</v>
          </cell>
          <cell r="I44">
            <v>0</v>
          </cell>
        </row>
        <row r="45">
          <cell r="A45" t="str">
            <v>2.3 (5)</v>
          </cell>
          <cell r="C45" t="str">
            <v>Gorong-Gorong Pipa Beton tanpa tulang, Diameter Dalam  20 cm</v>
          </cell>
          <cell r="F45" t="e">
            <v>#N/A</v>
          </cell>
          <cell r="I45">
            <v>0</v>
          </cell>
        </row>
        <row r="46">
          <cell r="A46" t="str">
            <v>2.3 (6)</v>
          </cell>
          <cell r="C46" t="str">
            <v>Gorong-Gorong Pipa Beton tanpa tulang, Diameter Dalam  25 cm</v>
          </cell>
          <cell r="F46" t="e">
            <v>#N/A</v>
          </cell>
          <cell r="I46">
            <v>0</v>
          </cell>
        </row>
        <row r="47">
          <cell r="A47" t="str">
            <v>2.3 (7)</v>
          </cell>
          <cell r="C47" t="str">
            <v>Gorong-Gorong Pipa Beton tanpa tulang, Diameter Dalam  30 cm</v>
          </cell>
          <cell r="F47" t="e">
            <v>#N/A</v>
          </cell>
          <cell r="I47">
            <v>0</v>
          </cell>
        </row>
        <row r="48">
          <cell r="A48" t="str">
            <v>2.4 (1)</v>
          </cell>
          <cell r="C48" t="str">
            <v>Timbunan Porus atau Bahan Penyaring</v>
          </cell>
          <cell r="F48" t="e">
            <v>#N/A</v>
          </cell>
          <cell r="I48">
            <v>0</v>
          </cell>
        </row>
        <row r="49">
          <cell r="A49" t="str">
            <v>2.4 (2)</v>
          </cell>
          <cell r="C49" t="str">
            <v>Anyaman Filter Plastik</v>
          </cell>
          <cell r="F49" t="e">
            <v>#N/A</v>
          </cell>
          <cell r="I49">
            <v>0</v>
          </cell>
        </row>
        <row r="50">
          <cell r="A50" t="str">
            <v>2.4 (3)</v>
          </cell>
          <cell r="C50" t="str">
            <v>Pipa Berlubang Banyak Untuk Pek. Drainase di Bawah Permukaan</v>
          </cell>
          <cell r="F50" t="e">
            <v>#N/A</v>
          </cell>
          <cell r="H50">
            <v>35565.911333333337</v>
          </cell>
          <cell r="I50">
            <v>0</v>
          </cell>
        </row>
        <row r="53">
          <cell r="B53" t="e">
            <v>#N/A</v>
          </cell>
          <cell r="I53">
            <v>320867236</v>
          </cell>
        </row>
        <row r="54">
          <cell r="C54"/>
          <cell r="H54"/>
        </row>
        <row r="56">
          <cell r="C56" t="str">
            <v>DIVISI  3.  PEKERJAAN  TANAH</v>
          </cell>
        </row>
        <row r="58">
          <cell r="A58" t="str">
            <v>3.1 (1)</v>
          </cell>
          <cell r="C58" t="str">
            <v>Galian Biasa</v>
          </cell>
          <cell r="F58" t="e">
            <v>#N/A</v>
          </cell>
          <cell r="G58">
            <v>250</v>
          </cell>
          <cell r="H58">
            <v>40898</v>
          </cell>
          <cell r="I58">
            <v>10224500</v>
          </cell>
        </row>
        <row r="59">
          <cell r="A59" t="str">
            <v>3.1 (2)</v>
          </cell>
          <cell r="C59" t="str">
            <v>Galian Batu</v>
          </cell>
          <cell r="F59" t="e">
            <v>#N/A</v>
          </cell>
          <cell r="H59">
            <v>145661</v>
          </cell>
          <cell r="I59">
            <v>0</v>
          </cell>
        </row>
        <row r="60">
          <cell r="A60" t="str">
            <v>3.1 (3)</v>
          </cell>
          <cell r="C60" t="str">
            <v>Galian Struktur dengan Kedalaman 0 - 2 meter</v>
          </cell>
          <cell r="F60" t="e">
            <v>#N/A</v>
          </cell>
          <cell r="G60">
            <v>0</v>
          </cell>
          <cell r="I60">
            <v>0</v>
          </cell>
        </row>
        <row r="61">
          <cell r="A61" t="str">
            <v>3.1 (4)</v>
          </cell>
          <cell r="C61" t="str">
            <v>Galian Struktur dengan Kedalaman 2 - 4 meter</v>
          </cell>
          <cell r="F61" t="e">
            <v>#N/A</v>
          </cell>
          <cell r="G61">
            <v>0</v>
          </cell>
          <cell r="I61">
            <v>0</v>
          </cell>
        </row>
        <row r="62">
          <cell r="A62" t="str">
            <v>3.1 (5)</v>
          </cell>
          <cell r="C62" t="str">
            <v>Galian Struktur dengan Kedalaman 4 - 6 meter</v>
          </cell>
          <cell r="F62" t="e">
            <v>#N/A</v>
          </cell>
          <cell r="G62">
            <v>0</v>
          </cell>
          <cell r="I62">
            <v>0</v>
          </cell>
        </row>
        <row r="63">
          <cell r="A63" t="str">
            <v>3.1 (6)</v>
          </cell>
          <cell r="C63" t="str">
            <v>Cofferdam, Penyokong, Pengaku dan Pekerjaan yang Berkaitan</v>
          </cell>
          <cell r="F63" t="str">
            <v>Buah</v>
          </cell>
          <cell r="H63">
            <v>523698040</v>
          </cell>
          <cell r="I63">
            <v>0</v>
          </cell>
        </row>
        <row r="64">
          <cell r="A64" t="str">
            <v>3.1 (6) a</v>
          </cell>
          <cell r="C64" t="str">
            <v>Cofferdam, Penyokong, Pengaku dan Pekerjaan yang Berkaitan ( Batang Kelapa)</v>
          </cell>
          <cell r="F64" t="str">
            <v>Buah</v>
          </cell>
          <cell r="H64">
            <v>156267241</v>
          </cell>
          <cell r="I64">
            <v>0</v>
          </cell>
        </row>
        <row r="65">
          <cell r="A65" t="str">
            <v>3.1 (7)</v>
          </cell>
          <cell r="C65" t="str">
            <v xml:space="preserve">Galian Perkerasan Beraspal Dengan Cold Milling Machine </v>
          </cell>
          <cell r="F65" t="e">
            <v>#N/A</v>
          </cell>
          <cell r="I65">
            <v>0</v>
          </cell>
        </row>
        <row r="66">
          <cell r="A66" t="str">
            <v>3.1 (8)</v>
          </cell>
          <cell r="C66" t="str">
            <v xml:space="preserve">Galian Perkerasan Beraspal Tanpa Cold Milling Machine </v>
          </cell>
          <cell r="F66" t="e">
            <v>#N/A</v>
          </cell>
          <cell r="G66">
            <v>0</v>
          </cell>
          <cell r="I66">
            <v>0</v>
          </cell>
        </row>
        <row r="67">
          <cell r="A67" t="str">
            <v>3.1 (9)</v>
          </cell>
          <cell r="C67" t="str">
            <v>Biaya Tambahan Utk. Pengangkutan yang Melebihi 5 Km.</v>
          </cell>
          <cell r="F67" t="e">
            <v>#N/A</v>
          </cell>
          <cell r="I67">
            <v>0</v>
          </cell>
        </row>
        <row r="68">
          <cell r="I68">
            <v>0</v>
          </cell>
        </row>
        <row r="69">
          <cell r="A69" t="str">
            <v>3.2 (1)</v>
          </cell>
          <cell r="C69" t="str">
            <v>Timbunan Biasa</v>
          </cell>
          <cell r="F69" t="e">
            <v>#N/A</v>
          </cell>
          <cell r="G69">
            <v>453</v>
          </cell>
          <cell r="H69">
            <v>82210</v>
          </cell>
          <cell r="I69">
            <v>37241130</v>
          </cell>
        </row>
        <row r="70">
          <cell r="A70" t="str">
            <v>3.2 (2)</v>
          </cell>
          <cell r="C70" t="str">
            <v>Timbunan Pilihan</v>
          </cell>
          <cell r="F70" t="e">
            <v>#N/A</v>
          </cell>
          <cell r="G70">
            <v>4157</v>
          </cell>
          <cell r="H70">
            <v>97953</v>
          </cell>
          <cell r="I70">
            <v>407190621</v>
          </cell>
        </row>
        <row r="71">
          <cell r="A71" t="str">
            <v>3.2 (3)</v>
          </cell>
          <cell r="C71" t="str">
            <v>Timbunan Pilihan di Atas Tanah Rawa (diukur di atas bak truk)</v>
          </cell>
          <cell r="F71" t="e">
            <v>#N/A</v>
          </cell>
          <cell r="H71">
            <v>36208</v>
          </cell>
          <cell r="I71">
            <v>0</v>
          </cell>
        </row>
        <row r="72">
          <cell r="H72">
            <v>0</v>
          </cell>
          <cell r="I72">
            <v>0</v>
          </cell>
        </row>
        <row r="73">
          <cell r="A73" t="str">
            <v xml:space="preserve">3.3 </v>
          </cell>
          <cell r="C73" t="str">
            <v>Penyiapan Badan Jalan</v>
          </cell>
          <cell r="F73" t="e">
            <v>#N/A</v>
          </cell>
          <cell r="G73">
            <v>20312</v>
          </cell>
          <cell r="H73">
            <v>3294</v>
          </cell>
          <cell r="I73">
            <v>66907728</v>
          </cell>
        </row>
        <row r="74">
          <cell r="A74" t="str">
            <v>3.3 (2)</v>
          </cell>
          <cell r="C74" t="str">
            <v>Penyiapan Badan Jalan pada Galian Batu</v>
          </cell>
          <cell r="I74">
            <v>0</v>
          </cell>
        </row>
        <row r="75">
          <cell r="I75">
            <v>0</v>
          </cell>
        </row>
        <row r="76">
          <cell r="A76" t="str">
            <v>3.4 (1)</v>
          </cell>
          <cell r="C76" t="str">
            <v>Pemotongan Pohon Diameter &lt;10 Cm</v>
          </cell>
          <cell r="F76" t="str">
            <v>Buah</v>
          </cell>
          <cell r="I76">
            <v>0</v>
          </cell>
        </row>
        <row r="77">
          <cell r="A77" t="str">
            <v>3.4 (2)</v>
          </cell>
          <cell r="C77" t="str">
            <v>Pemotongan Pohon Diameter 10 - &lt;30 Cm</v>
          </cell>
          <cell r="F77" t="str">
            <v>Buah</v>
          </cell>
          <cell r="I77">
            <v>0</v>
          </cell>
        </row>
        <row r="78">
          <cell r="A78" t="str">
            <v>3.4 (3)</v>
          </cell>
          <cell r="C78" t="str">
            <v>Pemotongan Pohon Diameter 30 - &lt;50 Cm</v>
          </cell>
          <cell r="F78" t="str">
            <v>Buah</v>
          </cell>
          <cell r="I78">
            <v>0</v>
          </cell>
        </row>
        <row r="79">
          <cell r="A79" t="str">
            <v>3.4 (4)</v>
          </cell>
          <cell r="C79" t="str">
            <v>Pemotongan Pohon Diameter 50 - &lt;75 Cm</v>
          </cell>
          <cell r="F79" t="str">
            <v>Buah</v>
          </cell>
          <cell r="I79">
            <v>0</v>
          </cell>
        </row>
        <row r="80">
          <cell r="A80" t="str">
            <v>3.4 (5)</v>
          </cell>
          <cell r="C80" t="str">
            <v>Pemotongan Pohon Diameter &gt;75 Cm</v>
          </cell>
          <cell r="F80" t="str">
            <v>Buah</v>
          </cell>
          <cell r="I80">
            <v>0</v>
          </cell>
        </row>
        <row r="81">
          <cell r="A81" t="str">
            <v>3.4 (6)</v>
          </cell>
          <cell r="C81" t="str">
            <v>Stabilisasi Lereng dengan Gebalan Rumput</v>
          </cell>
          <cell r="F81" t="e">
            <v>#N/A</v>
          </cell>
          <cell r="G81">
            <v>0</v>
          </cell>
          <cell r="I81">
            <v>0</v>
          </cell>
        </row>
        <row r="82">
          <cell r="A82" t="str">
            <v>3.4 (7)</v>
          </cell>
          <cell r="C82" t="str">
            <v>Penanaman Perdu</v>
          </cell>
          <cell r="F82" t="e">
            <v>#N/A</v>
          </cell>
          <cell r="I82">
            <v>0</v>
          </cell>
        </row>
        <row r="85">
          <cell r="C85"/>
        </row>
        <row r="87">
          <cell r="B87" t="e">
            <v>#N/A</v>
          </cell>
          <cell r="I87">
            <v>521563979</v>
          </cell>
        </row>
        <row r="90">
          <cell r="C90" t="str">
            <v>DIVISI  4.  PELEBARAN PERKERASAN DAN BAHU JALAN</v>
          </cell>
        </row>
        <row r="92">
          <cell r="A92" t="str">
            <v>4.1 (1)</v>
          </cell>
          <cell r="C92" t="str">
            <v>Persiapan Subgride</v>
          </cell>
          <cell r="F92" t="e">
            <v>#N/A</v>
          </cell>
          <cell r="H92">
            <v>2186</v>
          </cell>
          <cell r="I92">
            <v>0</v>
          </cell>
        </row>
        <row r="93">
          <cell r="A93" t="str">
            <v>4.2 (1)</v>
          </cell>
          <cell r="C93" t="str">
            <v>Lapis Pondasi Agregat Kelas A Bahu</v>
          </cell>
          <cell r="F93" t="e">
            <v>#N/A</v>
          </cell>
          <cell r="H93">
            <v>392913.31657113595</v>
          </cell>
          <cell r="I93">
            <v>0</v>
          </cell>
        </row>
        <row r="94">
          <cell r="A94" t="str">
            <v xml:space="preserve"> (2)_x001D__x0000__x0000_Lapis Pondasi Agregat Kelas B_x0007__x0000__x0000_4.2 (3)_x0007__x0000__x0000_4.2 (4)_x0007__x0000__x0000_4.2 (5)_x0007__x0000__x0000_4.2 (6)_x0005__x0000__x0000_Liter_x0007__x0000__x0000_4.2 (7)_x0014__x0000__x0000_Lapis Resap Pengikat_x0007__x0000__x0000_5.1 (1)_x0007__x0000__x0000_5.1 (2)_x0007__x0000__x0000_5.2 (1)_x001D__x0000__x0000_Lapis Pondasi Agregat Kelas C_x0007__x0000__x0000_5.4 (1)_x0007__x0000__x0000_5.4 (2)_x0007__x0000__x0000_6.1 (1)_x0007__x0000__x0000_6.1 (2)_x000D__x0000__x0000_Lapis Perekat_x0007__x0000__x0000_6.2 (1)_x0007__x0000__x0000_6.2 (2)</v>
          </cell>
          <cell r="C94" t="str">
            <v xml:space="preserve">Lapis Pondasi Agregat Kelas B Bahu </v>
          </cell>
          <cell r="F94" t="e">
            <v>#N/A</v>
          </cell>
          <cell r="G94">
            <v>5000</v>
          </cell>
          <cell r="H94">
            <v>314578</v>
          </cell>
          <cell r="I94">
            <v>1572890000</v>
          </cell>
        </row>
        <row r="95">
          <cell r="A95" t="str">
            <v>enar-benar kuat dan kaku untuk menampung massa beton segar dan kokoh menerima tekanan yang dihasilkan dari penempatan dan penggetaran beton tanpa terjadi defleksi._x001B__x0000__x0000_Kerb Yang Digunakan Kembali	_x0000__x0000_8.4 (11)a_x0018__x0000__x0000_Pengecatan Kerb Pracetak_x0000__x0000_8.4 (11) b_x0017__x0000__x0000_Pengece</v>
          </cell>
          <cell r="C95" t="str">
            <v>Lapis Pondasi Semen Tanah</v>
          </cell>
          <cell r="F95" t="e">
            <v>#N/A</v>
          </cell>
          <cell r="I95">
            <v>0</v>
          </cell>
        </row>
        <row r="96">
          <cell r="A96" t="str">
            <v>湵畴⁫数慭慳湡慧Ɱ漠数慲楳‬慤⁮数慲慷慴⹮_x001D_䤀獮牴歵楳瀠潲敳畤⁲数杮橵慩⹮_x0016_䰀獩湥楳搠湡倠牥穩湩湡᤮_x0000_潋敮獫⁩畳汰楡愠物戠牥楳᭨_x0000_潋敮獫⁩畳汰楡愠畲⁳楬瑳楲൫_x0000_慤⁮慬湩氭楡࡮_x0000_慌潰慲⹮8䰀灡牯湡䬠浥橡慵Ɱ䰠灡牯湡栠牡慩Ɱ洠湩杧慵Ɱ搠湡戠汵湡湡ฮ_x0000_桐瑯⁯牰杯敲獳_x0012_䨀摡慵⁬敐慬獫湡慡㑮_x0000_慌潰慲⁮橕⁩慍整楲污唠畲慧⁮楂獡⁡慤⁮牕杵湡倠汩桩湡;䰀灡牯湡䴠硩䐠獥杩⁮慌楰⁳潐摮獡⁩杁牧来瑡䬠慬⁳⁂慤⁮汋獡_x0000__x0000_Laporan Mix Design Campuran AC-BC dan AC-WCD_x0000__x0000_Laporan M</v>
          </cell>
          <cell r="C96" t="str">
            <v>Semen Untuk Lapis Pondasi Semen Tanah</v>
          </cell>
          <cell r="F96" t="str">
            <v>Ton</v>
          </cell>
          <cell r="I96">
            <v>0</v>
          </cell>
        </row>
        <row r="97">
          <cell r="A97" t="e">
            <v>#N/A</v>
          </cell>
          <cell r="C97" t="str">
            <v>Laburan Aspal Satu Lapis (BURTU)</v>
          </cell>
          <cell r="F97" t="e">
            <v>#N/A</v>
          </cell>
          <cell r="I97">
            <v>0</v>
          </cell>
        </row>
        <row r="98">
          <cell r="A98" t="e">
            <v>#N/A</v>
          </cell>
          <cell r="C98" t="str">
            <v>Bahan Aspal Untuk Pekerjaan Pelaburan</v>
          </cell>
          <cell r="F98" t="e">
            <v>#N/A</v>
          </cell>
          <cell r="I98">
            <v>0</v>
          </cell>
        </row>
        <row r="99">
          <cell r="A99" t="e">
            <v>#N/A</v>
          </cell>
          <cell r="C99" t="e">
            <v>#N/A</v>
          </cell>
          <cell r="F99" t="e">
            <v>#N/A</v>
          </cell>
          <cell r="H99">
            <v>10605.271966666669</v>
          </cell>
          <cell r="I99">
            <v>0</v>
          </cell>
        </row>
        <row r="102">
          <cell r="B102" t="e">
            <v>#N/A</v>
          </cell>
          <cell r="I102">
            <v>1572890000</v>
          </cell>
        </row>
        <row r="105">
          <cell r="C105" t="str">
            <v>DIVISI  5.  PERKERASAN  BERBUTIR</v>
          </cell>
        </row>
        <row r="107">
          <cell r="A107" t="str">
            <v>5.1 (1)</v>
          </cell>
          <cell r="C107" t="str">
            <v>Lapis Pondasi Agregat Kela⁳݁_x0000_</v>
          </cell>
          <cell r="F107" t="e">
            <v>#N/A</v>
          </cell>
          <cell r="G107">
            <v>3000</v>
          </cell>
          <cell r="H107">
            <v>361199</v>
          </cell>
          <cell r="I107">
            <v>1083597000</v>
          </cell>
        </row>
        <row r="108">
          <cell r="A108" t="str">
            <v>5.1 (2)</v>
          </cell>
          <cell r="C108" t="str">
            <v>ၭ_x0000_啊䱍䡁吠呏䱁ⴠ䈠_x0002_䤀మ_x0000_敐⹫倠捡楨杮_x0005_䨀䱍䤭_x0003_䤀⹉_x0014_倀步‮敐慬楰慳⁮汕湡१_x0000_⸳‱㘨 䭡_x0000_潃晦牥慤Ɑ倠湥潹潫杮‬敐杮歡⁵慤⁮敐敫橲慡⁮慹杮䈠牥慫瑩湡⠠䈠瑡湡⁧敋慬慰ة_x0000_䵊ⵌ䥉_x0006_⼀牴捵ѫ_x0000_䥉⹉_x0014_倀步‮慂杮‮敐敬杮慫Ѱ_x0000_⸳″_x0007_䨀䱍䤭䥉_x000E_䐀剉䭅啔⁒呕䵁ੁ_x0000_佋呎䅒呋剏_x001D_䬀⹒䜠啅啋䡅‬㔰䘠䉅啒剁⁉〲㤰_x000F_䨀䵕䅌⁈佔䅔ⵌ䌠_x0002_䐀ᜮ_x0000_敐⹫倠浥汥桩牡慡⁮畒楴൮_x0000_敐敭⹬䐠浡橩ᑡ_x0000_敐敭楬慨慲湡匠污牵湡_x0005_䨀䱍䐭_x0016_䨀䵕䅌⁈佔䅔⁌䄨䈫䌫䐫ࠩ_x0000_偐⁎〱┠_x0007_㐀ㄮ⠠⤱_x0012_倀牥楳灡湡匠扵牧摩ብ_x0000_啊䱍䡁吠呏䱁⠠⭁⥂"䰀灡獩倠湯慤楳䄠牧来瑡䬠汥獡䄠</v>
          </cell>
          <cell r="F108" t="e">
            <v>#N/A</v>
          </cell>
          <cell r="G108">
            <v>4300</v>
          </cell>
          <cell r="H108">
            <v>312121</v>
          </cell>
          <cell r="I108">
            <v>1342120300</v>
          </cell>
        </row>
        <row r="109">
          <cell r="I109">
            <v>0</v>
          </cell>
        </row>
        <row r="110">
          <cell r="A110" t="str">
            <v>5.2 (1)</v>
          </cell>
          <cell r="C110" t="str">
            <v>Lapis Pondasi Agregat Kelas C</v>
          </cell>
          <cell r="F110" t="e">
            <v>#N/A</v>
          </cell>
          <cell r="I110">
            <v>0</v>
          </cell>
        </row>
        <row r="111">
          <cell r="I111">
            <v>0</v>
          </cell>
        </row>
        <row r="112">
          <cell r="A112" t="str">
            <v>5.3 (1)</v>
          </cell>
          <cell r="C112" t="str">
            <v>Cement Treated Base (CTB)</v>
          </cell>
          <cell r="F112" t="e">
            <v>#N/A</v>
          </cell>
          <cell r="I112">
            <v>0</v>
          </cell>
        </row>
        <row r="113">
          <cell r="A113" t="str">
            <v>5.3 (2)</v>
          </cell>
          <cell r="C113" t="str">
            <v>Cement Treated Sub Base (CTSB)</v>
          </cell>
          <cell r="F113" t="e">
            <v>#N/A</v>
          </cell>
          <cell r="I113">
            <v>0</v>
          </cell>
        </row>
        <row r="114">
          <cell r="I114">
            <v>0</v>
          </cell>
        </row>
        <row r="115">
          <cell r="A115" t="str">
            <v>5.4 (1)</v>
          </cell>
          <cell r="C115" t="str">
            <v>Semen Untuk Lapis Pondasi Semen Tanah</v>
          </cell>
          <cell r="F115" t="str">
            <v>Ton</v>
          </cell>
          <cell r="I115">
            <v>0</v>
          </cell>
        </row>
        <row r="116">
          <cell r="A116" t="str">
            <v>5.4 (2)</v>
          </cell>
          <cell r="C116" t="str">
            <v>Lapis Pondasi Semen Tanah</v>
          </cell>
          <cell r="F116" t="e">
            <v>#N/A</v>
          </cell>
          <cell r="I116">
            <v>0</v>
          </cell>
        </row>
        <row r="117">
          <cell r="I117">
            <v>0</v>
          </cell>
        </row>
        <row r="118">
          <cell r="A118" t="str">
            <v>5.5</v>
          </cell>
          <cell r="C118" t="str">
            <v>Perkerasan Beton</v>
          </cell>
          <cell r="F118" t="e">
            <v>#N/A</v>
          </cell>
          <cell r="I118">
            <v>0</v>
          </cell>
        </row>
        <row r="122">
          <cell r="B122" t="e">
            <v>#N/A</v>
          </cell>
          <cell r="I122">
            <v>2425717300</v>
          </cell>
        </row>
        <row r="125">
          <cell r="C125" t="str">
            <v>DIVISI  6.  PERKERASAN  ASPAL</v>
          </cell>
        </row>
        <row r="127">
          <cell r="A127" t="str">
            <v>6.1 (1)</v>
          </cell>
          <cell r="C127" t="e">
            <v>#N/A</v>
          </cell>
          <cell r="F127" t="e">
            <v>#N/A</v>
          </cell>
          <cell r="G127">
            <v>4250</v>
          </cell>
          <cell r="H127">
            <v>9428</v>
          </cell>
          <cell r="I127">
            <v>40069000</v>
          </cell>
        </row>
        <row r="128">
          <cell r="A128" t="str">
            <v>6.1 (2)</v>
          </cell>
          <cell r="C128" t="str">
            <v>Lapis Perekat</v>
          </cell>
          <cell r="F128" t="e">
            <v>#N/A</v>
          </cell>
          <cell r="G128">
            <v>0</v>
          </cell>
          <cell r="I128">
            <v>0</v>
          </cell>
        </row>
        <row r="129">
          <cell r="I129">
            <v>0</v>
          </cell>
        </row>
        <row r="130">
          <cell r="A130" t="str">
            <v>6.2 (1)</v>
          </cell>
          <cell r="C130" t="str">
            <v>Agregat Penutup BURTU</v>
          </cell>
          <cell r="F130" t="e">
            <v>#N/A</v>
          </cell>
          <cell r="I130">
            <v>0</v>
          </cell>
        </row>
        <row r="131">
          <cell r="A131" t="str">
            <v>6.2 (2)</v>
          </cell>
          <cell r="C131" t="str">
            <v>Agregat Penutup BURDA</v>
          </cell>
          <cell r="F131" t="e">
            <v>#N/A</v>
          </cell>
          <cell r="I131">
            <v>0</v>
          </cell>
        </row>
        <row r="132">
          <cell r="A132" t="str">
            <v>6.2 (3)</v>
          </cell>
          <cell r="C132" t="str">
            <v>Bahan Aspal untuk Pekerjaan Laburan</v>
          </cell>
          <cell r="F132" t="e">
            <v>#N/A</v>
          </cell>
          <cell r="I132">
            <v>0</v>
          </cell>
        </row>
        <row r="133">
          <cell r="I133">
            <v>0</v>
          </cell>
        </row>
        <row r="134">
          <cell r="I134">
            <v>0</v>
          </cell>
        </row>
        <row r="135">
          <cell r="A135" t="str">
            <v>6.3 (1)</v>
          </cell>
          <cell r="C135" t="str">
            <v>Latasir (SS) Kelas A</v>
          </cell>
          <cell r="F135" t="e">
            <v>#N/A</v>
          </cell>
          <cell r="I135">
            <v>0</v>
          </cell>
        </row>
        <row r="136">
          <cell r="A136" t="str">
            <v>6.3 (2)</v>
          </cell>
          <cell r="C136" t="str">
            <v>Latasir (SS) Kelas B</v>
          </cell>
          <cell r="F136" t="e">
            <v>#N/A</v>
          </cell>
          <cell r="I136">
            <v>0</v>
          </cell>
        </row>
        <row r="137">
          <cell r="A137" t="str">
            <v>6.3 (3)</v>
          </cell>
          <cell r="C137" t="str">
            <v>Lataston - Lapis Aus (HRS-WC)</v>
          </cell>
          <cell r="F137" t="e">
            <v>#N/A</v>
          </cell>
          <cell r="I137">
            <v>0</v>
          </cell>
        </row>
        <row r="138">
          <cell r="A138" t="str">
            <v>6.3 (4)</v>
          </cell>
          <cell r="C138" t="str">
            <v>Lataston - Lapis Pondasi (HRS-Base)</v>
          </cell>
          <cell r="F138" t="e">
            <v>#N/A</v>
          </cell>
          <cell r="I138">
            <v>0</v>
          </cell>
        </row>
        <row r="139">
          <cell r="I139">
            <v>0</v>
          </cell>
        </row>
        <row r="140">
          <cell r="A140" t="str">
            <v>6.3 (4)</v>
          </cell>
          <cell r="C140" t="str">
            <v>Asphalt Treated Base (ATB)</v>
          </cell>
          <cell r="F140" t="e">
            <v>#N/A</v>
          </cell>
          <cell r="I140">
            <v>0</v>
          </cell>
        </row>
        <row r="141">
          <cell r="A141" t="str">
            <v>6.3 (5)a</v>
          </cell>
          <cell r="C141" t="str">
            <v>Laston - Lapis Aus  (AC-WC)</v>
          </cell>
          <cell r="F141" t="e">
            <v>#N/A</v>
          </cell>
          <cell r="G141">
            <v>0</v>
          </cell>
          <cell r="I141">
            <v>0</v>
          </cell>
        </row>
        <row r="142">
          <cell r="A142" t="str">
            <v>6.3 (6)a</v>
          </cell>
          <cell r="C142" t="str">
            <v>Laston - Lapis Antara (AC-BC)</v>
          </cell>
          <cell r="F142" t="e">
            <v>#N/A</v>
          </cell>
          <cell r="G142">
            <v>1000</v>
          </cell>
          <cell r="H142">
            <v>1985148</v>
          </cell>
          <cell r="I142">
            <v>1985148000</v>
          </cell>
        </row>
        <row r="143">
          <cell r="A143" t="str">
            <v>6.3 (6).c</v>
          </cell>
          <cell r="C143" t="str">
            <v>Laston - Lapis Antara (AC-BC) Leveling</v>
          </cell>
          <cell r="F143" t="str">
            <v>Ton</v>
          </cell>
          <cell r="G143">
            <v>0</v>
          </cell>
          <cell r="I143">
            <v>0</v>
          </cell>
        </row>
        <row r="144">
          <cell r="A144" t="str">
            <v>6.3 (7)</v>
          </cell>
          <cell r="C144" t="str">
            <v>Laston - Lapis Pondasi  (AC-Base)</v>
          </cell>
          <cell r="F144" t="e">
            <v>#N/A</v>
          </cell>
          <cell r="I144">
            <v>0</v>
          </cell>
        </row>
        <row r="145">
          <cell r="I145">
            <v>0</v>
          </cell>
        </row>
        <row r="146">
          <cell r="A146" t="str">
            <v>6.4 (1)</v>
          </cell>
          <cell r="C146" t="str">
            <v>Lasbutag</v>
          </cell>
          <cell r="F146" t="e">
            <v>#N/A</v>
          </cell>
          <cell r="I146">
            <v>0</v>
          </cell>
        </row>
        <row r="147">
          <cell r="A147" t="str">
            <v>6.4 (2)</v>
          </cell>
          <cell r="C147" t="str">
            <v>Latasbusir Kelas A</v>
          </cell>
          <cell r="F147" t="e">
            <v>#N/A</v>
          </cell>
          <cell r="I147">
            <v>0</v>
          </cell>
        </row>
        <row r="148">
          <cell r="A148" t="str">
            <v>6.4 (3)</v>
          </cell>
          <cell r="C148" t="str">
            <v>Latasbusir Kelas B</v>
          </cell>
          <cell r="F148" t="e">
            <v>#N/A</v>
          </cell>
          <cell r="I148">
            <v>0</v>
          </cell>
        </row>
        <row r="149">
          <cell r="A149" t="str">
            <v>6.4 (4)</v>
          </cell>
          <cell r="C149" t="str">
            <v>Bitumen Asbuton</v>
          </cell>
          <cell r="F149" t="str">
            <v>Ton</v>
          </cell>
          <cell r="I149">
            <v>0</v>
          </cell>
        </row>
        <row r="150">
          <cell r="A150" t="str">
            <v>6.4 (5)</v>
          </cell>
          <cell r="C150" t="str">
            <v>Bitumen Bahan Peremaja</v>
          </cell>
          <cell r="F150" t="str">
            <v>Ton</v>
          </cell>
          <cell r="I150">
            <v>0</v>
          </cell>
        </row>
        <row r="151">
          <cell r="A151" t="str">
            <v>6.4 (6)</v>
          </cell>
          <cell r="C151" t="str">
            <v>Bahan Anti-Stripping</v>
          </cell>
          <cell r="F151" t="e">
            <v>#N/A</v>
          </cell>
          <cell r="I151">
            <v>0</v>
          </cell>
        </row>
        <row r="152">
          <cell r="I152">
            <v>0</v>
          </cell>
        </row>
        <row r="153">
          <cell r="A153" t="str">
            <v>6.5 (1)</v>
          </cell>
          <cell r="C153" t="str">
            <v>Campuran Aspal Dingin Untuk Pelapisan Kembali</v>
          </cell>
          <cell r="F153" t="e">
            <v>#N/A</v>
          </cell>
          <cell r="I153">
            <v>0</v>
          </cell>
        </row>
        <row r="154">
          <cell r="I154">
            <v>0</v>
          </cell>
        </row>
        <row r="155">
          <cell r="A155" t="str">
            <v>6.6</v>
          </cell>
          <cell r="C155" t="str">
            <v>Lapis Penetrasi Macadam (Permukaan)</v>
          </cell>
          <cell r="F155" t="e">
            <v>#N/A</v>
          </cell>
          <cell r="I155">
            <v>0</v>
          </cell>
        </row>
        <row r="158">
          <cell r="B158" t="str">
            <v>䅉䅔≎_x0000_䕐䉍乁啇䅎⁎䅊䅌⁎䅌䉍剁⁏‭䥓䱇⁉_x0018_䈀啅䕒乕䕕⁎‭䅂䕔⁅䱉䕉။_x0000_䡔䉁䅒䥎‬呓‬呍_x0010_一偉‮ㄱ‰㔰‴ㄷᴲ_x0000_慌慴瑳湯ⴠ䰠灡獩䄠獵⠠剈ⵓ䍗〈_x0000_慌慴瑳湯ⴠ䰠灡獩倠湯慤楳⠠剈ⵓ慂敳ࠩ_x0000_⸶″㔨愩_x001B_䰀獡潴⁮‭慌楰⁳畁⁳⠠䍁圭⥃_x0008_㘀㌮⠠⤶ᵡ_x0000_慌瑳湯ⴠ䰠灡獩䄠瑮牡⁡䄨ⵃ䍂ऩ_x0000_⸶″㘨⸩♣_x0000_慌瑳湯ⴠ䰠灡獩䄠瑮牡⁡䄨ⵃ䍂 敌敶楬杮_x0007_㘀㌮⠠⤷!䰀獡潴⁮‭慌楰⁳潐摮獡⁩⠠䍁䈭獡⥥_x0007_㜀㈮⠠⤲_x0007_㜀㈮⠠⤳_x0000__x0000_7.2 (4)_x0007__x0000__x0000_7.2 (5)_x0007__x0000__x0000_7.2 (6)_x0007__x0000__x0000_7.2 (7)_x0007__x0000__x0000_7.2 (8)_x000E__x0000__x0000_Baja Prategan</v>
          </cell>
          <cell r="I158">
            <v>2025217000</v>
          </cell>
        </row>
        <row r="161">
          <cell r="C161" t="str">
            <v>DIVISI  7.  STRUKTUR</v>
          </cell>
        </row>
        <row r="163">
          <cell r="A163" t="str">
            <v>7.1 (1)</v>
          </cell>
          <cell r="C163" t="str">
            <v>Beton K500</v>
          </cell>
          <cell r="F163" t="e">
            <v>#N/A</v>
          </cell>
          <cell r="H163">
            <v>1458903</v>
          </cell>
          <cell r="I163">
            <v>0</v>
          </cell>
        </row>
        <row r="164">
          <cell r="A164" t="str">
            <v>7.1 (2)</v>
          </cell>
          <cell r="C164" t="str">
            <v>Beton K400</v>
          </cell>
          <cell r="F164" t="e">
            <v>#N/A</v>
          </cell>
          <cell r="H164">
            <v>1414310.6640310602</v>
          </cell>
          <cell r="I164">
            <v>0</v>
          </cell>
        </row>
        <row r="165">
          <cell r="A165" t="str">
            <v>7.1 (3)</v>
          </cell>
          <cell r="C165" t="str">
            <v>Beton K350</v>
          </cell>
          <cell r="F165" t="e">
            <v>#N/A</v>
          </cell>
          <cell r="G165">
            <v>0</v>
          </cell>
          <cell r="I165">
            <v>0</v>
          </cell>
        </row>
        <row r="166">
          <cell r="A166" t="str">
            <v>7.1 (4)</v>
          </cell>
          <cell r="C166" t="str">
            <v>Beton K300</v>
          </cell>
          <cell r="F166" t="e">
            <v>#N/A</v>
          </cell>
          <cell r="H166">
            <v>1272056</v>
          </cell>
          <cell r="I166">
            <v>0</v>
          </cell>
        </row>
        <row r="167">
          <cell r="A167" t="str">
            <v>7.1 (5)</v>
          </cell>
          <cell r="C167" t="str">
            <v>Beton K250</v>
          </cell>
          <cell r="F167" t="e">
            <v>#N/A</v>
          </cell>
          <cell r="G167">
            <v>24.18</v>
          </cell>
          <cell r="H167">
            <v>995445</v>
          </cell>
          <cell r="I167">
            <v>24069860.100000001</v>
          </cell>
        </row>
        <row r="168">
          <cell r="A168" t="str">
            <v>7.1 (6)</v>
          </cell>
          <cell r="C168" t="str">
            <v>Beton K175</v>
          </cell>
          <cell r="F168" t="e">
            <v>#N/A</v>
          </cell>
          <cell r="G168">
            <v>5.0999999999999996</v>
          </cell>
          <cell r="H168">
            <v>867279</v>
          </cell>
          <cell r="I168">
            <v>4423122.9000000004</v>
          </cell>
        </row>
        <row r="169">
          <cell r="A169" t="str">
            <v>7.1 (7)</v>
          </cell>
          <cell r="C169" t="str">
            <v>Beton Siklop K175</v>
          </cell>
          <cell r="F169" t="e">
            <v>#N/A</v>
          </cell>
          <cell r="G169">
            <v>2</v>
          </cell>
          <cell r="H169">
            <v>861438</v>
          </cell>
          <cell r="I169">
            <v>1722876</v>
          </cell>
        </row>
        <row r="170">
          <cell r="A170" t="str">
            <v>7.1 (8)</v>
          </cell>
          <cell r="C170" t="str">
            <v>Beton K125</v>
          </cell>
          <cell r="F170" t="e">
            <v>#N/A</v>
          </cell>
          <cell r="G170">
            <v>1.77</v>
          </cell>
          <cell r="H170">
            <v>705410</v>
          </cell>
          <cell r="I170">
            <v>1248575.7</v>
          </cell>
        </row>
        <row r="171">
          <cell r="I171">
            <v>0</v>
          </cell>
        </row>
        <row r="172">
          <cell r="A172" t="str">
            <v>7.2 (1)</v>
          </cell>
          <cell r="C172" t="e">
            <v>#N/A</v>
          </cell>
          <cell r="F172" t="str">
            <v>Buah</v>
          </cell>
          <cell r="I172">
            <v>0</v>
          </cell>
        </row>
        <row r="173">
          <cell r="A173" t="str">
            <v>7.2 (1) b</v>
          </cell>
          <cell r="C173" t="e">
            <v>#N/A</v>
          </cell>
          <cell r="F173" t="str">
            <v>Buah</v>
          </cell>
          <cell r="I173">
            <v>0</v>
          </cell>
        </row>
        <row r="174">
          <cell r="A174" t="str">
            <v>7.2 (2)</v>
          </cell>
          <cell r="C174" t="e">
            <v>#N/A</v>
          </cell>
          <cell r="F174" t="str">
            <v>Buah</v>
          </cell>
          <cell r="I174">
            <v>0</v>
          </cell>
        </row>
        <row r="175">
          <cell r="A175" t="str">
            <v>7.2 (2) b</v>
          </cell>
          <cell r="C175" t="e">
            <v>#N/A</v>
          </cell>
          <cell r="F175" t="str">
            <v>Buah</v>
          </cell>
          <cell r="I175">
            <v>0</v>
          </cell>
        </row>
        <row r="176">
          <cell r="A176" t="str">
            <v>7.2 (3)</v>
          </cell>
          <cell r="C176" t="e">
            <v>#N/A</v>
          </cell>
          <cell r="F176" t="str">
            <v>Buah</v>
          </cell>
          <cell r="I176">
            <v>0</v>
          </cell>
        </row>
        <row r="177">
          <cell r="A177" t="str">
            <v>7.2 (4)</v>
          </cell>
          <cell r="C177" t="e">
            <v>#N/A</v>
          </cell>
          <cell r="F177" t="str">
            <v>Buah</v>
          </cell>
          <cell r="I177">
            <v>0</v>
          </cell>
        </row>
        <row r="178">
          <cell r="A178" t="str">
            <v>7.2 (5)</v>
          </cell>
          <cell r="C178" t="e">
            <v>#N/A</v>
          </cell>
          <cell r="F178" t="str">
            <v>Buah</v>
          </cell>
          <cell r="I178">
            <v>0</v>
          </cell>
        </row>
        <row r="179">
          <cell r="A179" t="str">
            <v>7.2 (6)</v>
          </cell>
          <cell r="C179" t="e">
            <v>#N/A</v>
          </cell>
          <cell r="F179" t="str">
            <v>Buah</v>
          </cell>
          <cell r="I179">
            <v>0</v>
          </cell>
        </row>
        <row r="180">
          <cell r="A180" t="str">
            <v>7.2 (7)</v>
          </cell>
          <cell r="C180" t="e">
            <v>#N/A</v>
          </cell>
          <cell r="F180" t="str">
            <v>Buah</v>
          </cell>
          <cell r="H180">
            <v>242000000</v>
          </cell>
          <cell r="I180">
            <v>0</v>
          </cell>
        </row>
        <row r="181">
          <cell r="A181" t="str">
            <v>7.2 (8)</v>
          </cell>
          <cell r="C181" t="e">
            <v>#N/A</v>
          </cell>
          <cell r="F181" t="str">
            <v>Buah</v>
          </cell>
          <cell r="G181">
            <v>0</v>
          </cell>
          <cell r="I181">
            <v>0</v>
          </cell>
        </row>
        <row r="182">
          <cell r="A182" t="str">
            <v>7.2 (6) a</v>
          </cell>
          <cell r="C182" t="str">
            <v>Unit Pracetak Voided Slab Bentang ......... meter</v>
          </cell>
          <cell r="F182" t="str">
            <v>Buah</v>
          </cell>
          <cell r="I182">
            <v>0</v>
          </cell>
        </row>
        <row r="183">
          <cell r="A183" t="str">
            <v>7.2 (6) b</v>
          </cell>
          <cell r="C183" t="str">
            <v>Unit Pracetak Voided Slab Bentang ......... meter</v>
          </cell>
          <cell r="F183" t="str">
            <v>Buah</v>
          </cell>
          <cell r="I183">
            <v>0</v>
          </cell>
        </row>
        <row r="184">
          <cell r="A184" t="str">
            <v>7.2 (7) a</v>
          </cell>
          <cell r="C184" t="str">
            <v>Unit Pracetak Flat Slab Bentang ......... meter</v>
          </cell>
          <cell r="F184" t="str">
            <v>Buah</v>
          </cell>
          <cell r="I184">
            <v>0</v>
          </cell>
        </row>
        <row r="185">
          <cell r="A185" t="str">
            <v>7.2 (7) b</v>
          </cell>
          <cell r="C185" t="str">
            <v>Unit Pracetak Flat Slab Bentang ......... meter</v>
          </cell>
          <cell r="F185" t="str">
            <v>Buah</v>
          </cell>
          <cell r="I185">
            <v>0</v>
          </cell>
        </row>
        <row r="186">
          <cell r="A186" t="str">
            <v>7.2 (8) a</v>
          </cell>
          <cell r="C186" t="str">
            <v>Unit Pracetak Diafragma Bentang ......... meter</v>
          </cell>
          <cell r="F186" t="str">
            <v>Buah</v>
          </cell>
          <cell r="I186">
            <v>0</v>
          </cell>
        </row>
        <row r="187">
          <cell r="A187" t="str">
            <v>7.2 (8) b</v>
          </cell>
          <cell r="C187" t="str">
            <v>Unit Pracetak Diafragma Bentang ......... meter</v>
          </cell>
          <cell r="F187" t="str">
            <v>Buah</v>
          </cell>
          <cell r="I187">
            <v>0</v>
          </cell>
        </row>
        <row r="188">
          <cell r="A188" t="str">
            <v>7.2 (9)</v>
          </cell>
          <cell r="C188" t="str">
            <v>Baja Prategang</v>
          </cell>
          <cell r="F188" t="e">
            <v>#N/A</v>
          </cell>
          <cell r="I188">
            <v>0</v>
          </cell>
        </row>
        <row r="189">
          <cell r="A189" t="str">
            <v>7.2 (10)</v>
          </cell>
          <cell r="C189" t="str">
            <v>Plat Berongga (Hollow Slab) Pracetak Bentang 21 Meter</v>
          </cell>
          <cell r="F189" t="str">
            <v>Kg</v>
          </cell>
          <cell r="I189">
            <v>0</v>
          </cell>
        </row>
        <row r="190">
          <cell r="A190" t="str">
            <v>7.2 (11)</v>
          </cell>
          <cell r="C190" t="str">
            <v>Beton Diagfrahma K250 Termasuk pekerjaan Pra penegangan</v>
          </cell>
          <cell r="F190" t="str">
            <v>Buah</v>
          </cell>
          <cell r="I190">
            <v>0</v>
          </cell>
        </row>
        <row r="191">
          <cell r="A191" t="str">
            <v>7.2 (11) b</v>
          </cell>
          <cell r="C191" t="str">
            <v>Pemasangan Unit Pracetak Gelagar Tipe I Bentang ......... meter</v>
          </cell>
          <cell r="F191" t="str">
            <v>Buah</v>
          </cell>
          <cell r="I191">
            <v>0</v>
          </cell>
        </row>
        <row r="192">
          <cell r="A192" t="str">
            <v>7.2 (12) a</v>
          </cell>
          <cell r="C192" t="str">
            <v>Pemasangan Unit Pracetak Gelagar Tipe T Bentang ......... meter</v>
          </cell>
          <cell r="F192" t="str">
            <v>Buah</v>
          </cell>
          <cell r="I192">
            <v>0</v>
          </cell>
        </row>
        <row r="193">
          <cell r="A193" t="str">
            <v>7.2 (12) b</v>
          </cell>
          <cell r="C193" t="str">
            <v>Pemasangan Unit Pracetak Gelagar Tipe T Bentang ......... meter</v>
          </cell>
          <cell r="F193" t="str">
            <v>Buah</v>
          </cell>
          <cell r="I193">
            <v>0</v>
          </cell>
        </row>
        <row r="194">
          <cell r="A194" t="str">
            <v>7.2 (13) a</v>
          </cell>
          <cell r="C194" t="str">
            <v>Pemasangan Unit Pracetak Gelagar Tipe U Bentang ......... meter</v>
          </cell>
          <cell r="F194" t="str">
            <v>Buah</v>
          </cell>
          <cell r="I194">
            <v>0</v>
          </cell>
        </row>
        <row r="195">
          <cell r="A195" t="str">
            <v>7.2 (13) b</v>
          </cell>
          <cell r="C195" t="str">
            <v>Pemasangan Unit Pracetak Gelagar Tipe U Bentang ......... meter</v>
          </cell>
          <cell r="F195" t="str">
            <v>Buah</v>
          </cell>
          <cell r="I195">
            <v>0</v>
          </cell>
        </row>
        <row r="196">
          <cell r="A196" t="str">
            <v>7.2 (14) a</v>
          </cell>
          <cell r="C196" t="str">
            <v>Pemasangan Unit Pracetak Gelagar Tipe Y Bentang ......... meter</v>
          </cell>
          <cell r="F196" t="str">
            <v>Buah</v>
          </cell>
          <cell r="I196">
            <v>0</v>
          </cell>
        </row>
        <row r="197">
          <cell r="A197" t="str">
            <v>7.2 (14) b</v>
          </cell>
          <cell r="C197" t="str">
            <v>Pemasangan Unit Pracetak Gelagar Tipe Y Bentang ......... meter</v>
          </cell>
          <cell r="F197" t="str">
            <v>Buah</v>
          </cell>
          <cell r="I197">
            <v>0</v>
          </cell>
        </row>
        <row r="198">
          <cell r="A198" t="str">
            <v>7.2 (15) a</v>
          </cell>
          <cell r="C198" t="str">
            <v>Pemasangan Unit Pracetak Gelagar Tipe  Bentang ......... meter</v>
          </cell>
          <cell r="F198" t="str">
            <v>Buah</v>
          </cell>
          <cell r="I198">
            <v>0</v>
          </cell>
        </row>
        <row r="199">
          <cell r="A199" t="str">
            <v>7.2 (15) b</v>
          </cell>
          <cell r="C199" t="str">
            <v>Pemasangan Unit Pracetak Gelagar Tipe  Bentang ......... meter</v>
          </cell>
          <cell r="F199" t="str">
            <v>Buah</v>
          </cell>
          <cell r="I199">
            <v>0</v>
          </cell>
        </row>
        <row r="200">
          <cell r="A200" t="str">
            <v>7.2 (16) a</v>
          </cell>
          <cell r="C200" t="str">
            <v>Pemasangan Unit Pracetak Voided Slab Bentang ......... meter</v>
          </cell>
          <cell r="F200" t="str">
            <v>Buah</v>
          </cell>
          <cell r="I200">
            <v>0</v>
          </cell>
        </row>
        <row r="201">
          <cell r="A201" t="str">
            <v>7.2 (16) b</v>
          </cell>
          <cell r="C201" t="str">
            <v>Pemasangan Unit Pracetak Voided Slab Bentang ......... meter</v>
          </cell>
          <cell r="F201" t="str">
            <v>Buah</v>
          </cell>
          <cell r="I201">
            <v>0</v>
          </cell>
        </row>
        <row r="202">
          <cell r="A202" t="str">
            <v>7.2 (17) a</v>
          </cell>
          <cell r="C202" t="str">
            <v>Pemasangan Unit Pracetak Flat Slab Bentang ......... meter</v>
          </cell>
          <cell r="F202" t="str">
            <v>Buah</v>
          </cell>
          <cell r="I202">
            <v>0</v>
          </cell>
        </row>
        <row r="203">
          <cell r="A203" t="str">
            <v>7.2 (17) b</v>
          </cell>
          <cell r="C203" t="str">
            <v>Pemasangan Unit Pracetak Flat Slab Bentang ......... meter</v>
          </cell>
          <cell r="F203" t="str">
            <v>Buah</v>
          </cell>
          <cell r="I203">
            <v>0</v>
          </cell>
        </row>
        <row r="207">
          <cell r="J207" t="e">
            <v>#N/A</v>
          </cell>
        </row>
        <row r="210">
          <cell r="A210" t="str">
            <v>7.3 (1)</v>
          </cell>
          <cell r="C210" t="str">
            <v>Baja Tulangan U24 Polos</v>
          </cell>
          <cell r="F210" t="str">
            <v>Kg</v>
          </cell>
          <cell r="G210">
            <v>2659.8</v>
          </cell>
          <cell r="H210">
            <v>13704</v>
          </cell>
          <cell r="I210">
            <v>36449899.200000003</v>
          </cell>
        </row>
        <row r="211">
          <cell r="A211" t="str">
            <v>7.3 (2)</v>
          </cell>
          <cell r="C211" t="str">
            <v>Baja Tulangan U32 Polos</v>
          </cell>
          <cell r="F211" t="str">
            <v>Kg</v>
          </cell>
          <cell r="I211">
            <v>0</v>
          </cell>
        </row>
        <row r="212">
          <cell r="A212" t="str">
            <v>7.3 (3)</v>
          </cell>
          <cell r="C212" t="str">
            <v>Baja Tulangan D32 Ulir</v>
          </cell>
          <cell r="F212" t="str">
            <v>Kg</v>
          </cell>
          <cell r="H212">
            <v>18183</v>
          </cell>
          <cell r="I212">
            <v>0</v>
          </cell>
        </row>
        <row r="213">
          <cell r="A213" t="str">
            <v>7.3 (4)</v>
          </cell>
          <cell r="C213" t="str">
            <v>Baja Tulangan U39 Ulir</v>
          </cell>
          <cell r="F213" t="str">
            <v>Kg</v>
          </cell>
          <cell r="G213">
            <v>0</v>
          </cell>
          <cell r="I213">
            <v>0</v>
          </cell>
        </row>
        <row r="214">
          <cell r="A214" t="str">
            <v>7.3 (5)</v>
          </cell>
          <cell r="C214" t="str">
            <v>Baja Tulangan D48 Ulir</v>
          </cell>
          <cell r="F214" t="str">
            <v>Kg</v>
          </cell>
          <cell r="I214">
            <v>0</v>
          </cell>
        </row>
        <row r="215">
          <cell r="A215" t="str">
            <v>7.3 (6)</v>
          </cell>
          <cell r="C215" t="str">
            <v>Ayaman Kawat Yang dilas (Welded Wire Mesh)</v>
          </cell>
          <cell r="F215" t="str">
            <v>Kg</v>
          </cell>
          <cell r="I215">
            <v>0</v>
          </cell>
        </row>
        <row r="216">
          <cell r="I216">
            <v>0</v>
          </cell>
        </row>
        <row r="217">
          <cell r="A217" t="str">
            <v>7.4 (1)</v>
          </cell>
          <cell r="C217" t="str">
            <v>Baja Struktur Ttk.Leleh 2500 kg/cm2, pengadaan &amp; pemasangan</v>
          </cell>
          <cell r="F217" t="str">
            <v>Kg</v>
          </cell>
          <cell r="I217">
            <v>0</v>
          </cell>
        </row>
        <row r="218">
          <cell r="A218" t="str">
            <v>7.4 (2)</v>
          </cell>
          <cell r="C218" t="str">
            <v>Baja Struktur Ttk.Leleh 2800 kg/cm2, pengadaan &amp; pemasangan</v>
          </cell>
          <cell r="F218" t="str">
            <v>Kg</v>
          </cell>
          <cell r="G218">
            <v>0</v>
          </cell>
          <cell r="I218">
            <v>0</v>
          </cell>
        </row>
        <row r="219">
          <cell r="A219" t="str">
            <v>7.4 (3)</v>
          </cell>
          <cell r="C219" t="str">
            <v>Baja Struktur Ttk.Leleh 3500 kg/cm2, pengadaan &amp; pemasangan</v>
          </cell>
          <cell r="F219" t="str">
            <v>Kg</v>
          </cell>
          <cell r="I219">
            <v>0</v>
          </cell>
        </row>
        <row r="220">
          <cell r="I220">
            <v>0</v>
          </cell>
        </row>
        <row r="221">
          <cell r="A221" t="str">
            <v>7.5 (1)</v>
          </cell>
          <cell r="C221" t="str">
            <v>Pemasangan Jembatan Rangka Baja</v>
          </cell>
          <cell r="F221" t="str">
            <v>Kg</v>
          </cell>
          <cell r="I221">
            <v>0</v>
          </cell>
        </row>
        <row r="222">
          <cell r="A222" t="str">
            <v>7.5 (2)</v>
          </cell>
          <cell r="C222" t="str">
            <v>Pengangkutan Bahan Jembatan</v>
          </cell>
          <cell r="F222" t="str">
            <v>Kg</v>
          </cell>
          <cell r="I222">
            <v>0</v>
          </cell>
        </row>
        <row r="223">
          <cell r="A223" t="str">
            <v>7.5 (2)a</v>
          </cell>
          <cell r="C223" t="str">
            <v>Pengangkutan Bahan Sheet Pile</v>
          </cell>
          <cell r="F223" t="str">
            <v>Kg</v>
          </cell>
          <cell r="H223">
            <v>1000</v>
          </cell>
          <cell r="I223">
            <v>0</v>
          </cell>
        </row>
        <row r="224">
          <cell r="A224" t="str">
            <v>7.5 (1)</v>
          </cell>
          <cell r="C224" t="str">
            <v>Lantai Kayu Jembatan</v>
          </cell>
          <cell r="F224" t="e">
            <v>#N/A</v>
          </cell>
          <cell r="I224">
            <v>0</v>
          </cell>
        </row>
        <row r="225">
          <cell r="A225" t="str">
            <v>7.5 (2)</v>
          </cell>
          <cell r="C225" t="str">
            <v>Struktur Kayu Jembatan</v>
          </cell>
          <cell r="F225" t="e">
            <v>#N/A</v>
          </cell>
          <cell r="I225">
            <v>0</v>
          </cell>
        </row>
        <row r="226">
          <cell r="I226">
            <v>0</v>
          </cell>
        </row>
        <row r="227">
          <cell r="A227" t="str">
            <v>7.6 (1)</v>
          </cell>
          <cell r="C227" t="str">
            <v>Pondasi Cerucuk, Pengadaan dan Pemancangan</v>
          </cell>
          <cell r="F227" t="e">
            <v>#N/A</v>
          </cell>
          <cell r="G227">
            <v>1084.8599999999999</v>
          </cell>
          <cell r="H227">
            <v>188888</v>
          </cell>
          <cell r="I227">
            <v>204917035.68000001</v>
          </cell>
        </row>
        <row r="228">
          <cell r="A228" t="str">
            <v>7.6 (2)</v>
          </cell>
          <cell r="C228" t="str">
            <v>Dinding Turap Kayu Tanpa Pengawetan</v>
          </cell>
          <cell r="F228" t="e">
            <v>#N/A</v>
          </cell>
          <cell r="I228">
            <v>0</v>
          </cell>
        </row>
        <row r="229">
          <cell r="A229" t="str">
            <v>7.6 (3)</v>
          </cell>
          <cell r="C229" t="str">
            <v>Dinding Turap Kayu Dengan Pengawetan</v>
          </cell>
          <cell r="F229" t="e">
            <v>#N/A</v>
          </cell>
          <cell r="I229">
            <v>0</v>
          </cell>
        </row>
        <row r="230">
          <cell r="A230" t="str">
            <v>7.6 (4)</v>
          </cell>
          <cell r="C230" t="str">
            <v>Dinding Turap Baja</v>
          </cell>
          <cell r="F230" t="e">
            <v>#N/A</v>
          </cell>
          <cell r="I230">
            <v>0</v>
          </cell>
        </row>
        <row r="231">
          <cell r="A231" t="str">
            <v>7.6 (5)</v>
          </cell>
          <cell r="C231" t="str">
            <v>Dinding Turap Beton</v>
          </cell>
          <cell r="F231" t="e">
            <v>#N/A</v>
          </cell>
          <cell r="I231">
            <v>0</v>
          </cell>
        </row>
        <row r="232">
          <cell r="A232" t="str">
            <v>7.6 (6)</v>
          </cell>
          <cell r="C232" t="str">
            <v>Penyediaan Tiang Pancang Kayu Tanpa Pengawetan</v>
          </cell>
          <cell r="F232" t="e">
            <v>#N/A</v>
          </cell>
          <cell r="I232">
            <v>0</v>
          </cell>
        </row>
        <row r="233">
          <cell r="A233" t="str">
            <v>7.6 (7)</v>
          </cell>
          <cell r="C233" t="str">
            <v>Penyediaan Tiang Pancang Kayu Dengan Pengawetan</v>
          </cell>
          <cell r="F233" t="e">
            <v>#N/A</v>
          </cell>
          <cell r="I233">
            <v>0</v>
          </cell>
        </row>
        <row r="234">
          <cell r="A234" t="str">
            <v>7.6 (8)</v>
          </cell>
          <cell r="C234" t="str">
            <v>Penyediaan Tiang Pancang Baja Dia. 500 mm</v>
          </cell>
          <cell r="F234" t="str">
            <v>Kg</v>
          </cell>
          <cell r="G234">
            <v>0</v>
          </cell>
          <cell r="I234">
            <v>0</v>
          </cell>
        </row>
        <row r="235">
          <cell r="A235" t="str">
            <v xml:space="preserve">7.6 (9) </v>
          </cell>
          <cell r="C235" t="str">
            <v>Pengadaan Tiang Pnc. Beton Bertulang Pracetak Diameter 50 cm</v>
          </cell>
          <cell r="F235" t="str">
            <v>M1</v>
          </cell>
          <cell r="G235">
            <v>0</v>
          </cell>
          <cell r="I235">
            <v>0</v>
          </cell>
        </row>
        <row r="236">
          <cell r="A236" t="str">
            <v>7.6 (10)</v>
          </cell>
          <cell r="C236" t="str">
            <v>Penyediaan Tiang Pnc. Beton Pratekan Pracetak Dia. 50 cm</v>
          </cell>
          <cell r="F236" t="e">
            <v>#N/A</v>
          </cell>
          <cell r="I236">
            <v>0</v>
          </cell>
        </row>
        <row r="237">
          <cell r="A237" t="str">
            <v>7.6 (11)</v>
          </cell>
          <cell r="C237" t="str">
            <v>Pemancangan Tiang Pancang Kayu</v>
          </cell>
          <cell r="F237" t="e">
            <v>#N/A</v>
          </cell>
          <cell r="I237">
            <v>0</v>
          </cell>
        </row>
        <row r="238">
          <cell r="A238" t="str">
            <v>7.6 (11) b</v>
          </cell>
          <cell r="C238" t="str">
            <v>Pemancangan Tiang Pancang Kayu Ukuran ..........</v>
          </cell>
          <cell r="F238" t="e">
            <v>#N/A</v>
          </cell>
          <cell r="I238">
            <v>0</v>
          </cell>
        </row>
        <row r="239">
          <cell r="A239" t="str">
            <v>7.6 (12)</v>
          </cell>
          <cell r="C239" t="str">
            <v>Pemancangan Tiang Pancang Beton Kayu Ukuran 40x40cm</v>
          </cell>
          <cell r="F239" t="e">
            <v>#N/A</v>
          </cell>
          <cell r="I239">
            <v>0</v>
          </cell>
        </row>
        <row r="240">
          <cell r="A240" t="str">
            <v xml:space="preserve">7.6 (12) </v>
          </cell>
          <cell r="C240" t="str">
            <v>Pemancangan Tiang Pancang Beton Kayu Ukuran ..........</v>
          </cell>
          <cell r="F240" t="e">
            <v>#N/A</v>
          </cell>
          <cell r="I240">
            <v>0</v>
          </cell>
        </row>
        <row r="241">
          <cell r="A241" t="str">
            <v>7.6 (12)</v>
          </cell>
          <cell r="C241" t="str">
            <v>Pemancangan Tiang Pancang Pipa Baja : Diameter 400 mm</v>
          </cell>
          <cell r="F241" t="e">
            <v>#N/A</v>
          </cell>
          <cell r="I241">
            <v>0</v>
          </cell>
        </row>
        <row r="242">
          <cell r="A242" t="str">
            <v>7.6 (13)</v>
          </cell>
          <cell r="C242" t="str">
            <v>Pemancangan Tiang Pancang Pipa Baja : Diameter 500 mm</v>
          </cell>
          <cell r="F242" t="e">
            <v>#N/A</v>
          </cell>
          <cell r="G242">
            <v>0</v>
          </cell>
          <cell r="I242">
            <v>0</v>
          </cell>
        </row>
        <row r="243">
          <cell r="A243" t="str">
            <v>7.6 (13)a</v>
          </cell>
          <cell r="C243" t="str">
            <v>Pasir Padat isian Dalam Tiang Pancang</v>
          </cell>
          <cell r="F243" t="e">
            <v>#N/A</v>
          </cell>
          <cell r="G243">
            <v>0</v>
          </cell>
          <cell r="I243">
            <v>0</v>
          </cell>
        </row>
        <row r="244">
          <cell r="A244" t="str">
            <v>7.6 (14)</v>
          </cell>
          <cell r="C244" t="str">
            <v>Pemancangan Tiang Pancang Pipa Baja : Diameter 600 mm</v>
          </cell>
          <cell r="F244" t="e">
            <v>#N/A</v>
          </cell>
          <cell r="I244">
            <v>0</v>
          </cell>
        </row>
        <row r="245">
          <cell r="A245" t="str">
            <v>7.6 (15)</v>
          </cell>
          <cell r="C245" t="str">
            <v xml:space="preserve">Pemancangan Tiang Pancang Beton Pracetak : </v>
          </cell>
          <cell r="F245" t="e">
            <v>#N/A</v>
          </cell>
          <cell r="I245">
            <v>0</v>
          </cell>
        </row>
        <row r="246">
          <cell r="C246" t="str">
            <v>30 cm x 30 cm atau Dia. 300 mm</v>
          </cell>
          <cell r="I246">
            <v>0</v>
          </cell>
        </row>
        <row r="247">
          <cell r="A247" t="str">
            <v>7.6 (16)</v>
          </cell>
          <cell r="C247" t="str">
            <v xml:space="preserve">Pemancangan Tiang Pancang Beton Bertulang Pracetak : </v>
          </cell>
          <cell r="F247" t="e">
            <v>#N/A</v>
          </cell>
          <cell r="I247">
            <v>0</v>
          </cell>
        </row>
        <row r="248">
          <cell r="C248" t="str">
            <v>40 cm x 40 cm atau Dia. 500 mm</v>
          </cell>
          <cell r="I248">
            <v>0</v>
          </cell>
        </row>
        <row r="249">
          <cell r="A249" t="str">
            <v>7.6 (17)</v>
          </cell>
          <cell r="C249" t="str">
            <v xml:space="preserve">Pemancangan Tiang Pancang Beton Bertulang PratekanPracetak : </v>
          </cell>
          <cell r="F249" t="e">
            <v>#N/A</v>
          </cell>
          <cell r="G249">
            <v>0</v>
          </cell>
          <cell r="I249">
            <v>0</v>
          </cell>
        </row>
        <row r="250">
          <cell r="C250" t="str">
            <v>50 cm x 50 cm atau Dia. 500 mm</v>
          </cell>
          <cell r="I250">
            <v>0</v>
          </cell>
        </row>
        <row r="251">
          <cell r="A251" t="str">
            <v>7.6 (18)</v>
          </cell>
          <cell r="C251" t="str">
            <v>Tiang Bor Beton, Diameter 600 mm</v>
          </cell>
          <cell r="F251" t="e">
            <v>#N/A</v>
          </cell>
          <cell r="I251">
            <v>0</v>
          </cell>
        </row>
        <row r="252">
          <cell r="A252" t="str">
            <v>7.6 (19)</v>
          </cell>
          <cell r="C252" t="str">
            <v>Tiang Bor Beton, Diameter 800 mm</v>
          </cell>
          <cell r="F252" t="e">
            <v>#N/A</v>
          </cell>
          <cell r="I252">
            <v>0</v>
          </cell>
        </row>
        <row r="253">
          <cell r="A253" t="str">
            <v>7.6 (20)</v>
          </cell>
          <cell r="C253" t="str">
            <v>Tiang Bor Beton, Diameter 1000 mm</v>
          </cell>
          <cell r="F253" t="e">
            <v>#N/A</v>
          </cell>
          <cell r="I253">
            <v>0</v>
          </cell>
        </row>
        <row r="254">
          <cell r="A254" t="str">
            <v>7.6 (21)</v>
          </cell>
          <cell r="C254" t="str">
            <v>Tiang Bor Beton, Diameter 1200 mm</v>
          </cell>
          <cell r="F254" t="e">
            <v>#N/A</v>
          </cell>
          <cell r="I254">
            <v>0</v>
          </cell>
        </row>
        <row r="255">
          <cell r="A255" t="str">
            <v>7.6 (22)</v>
          </cell>
          <cell r="C255" t="str">
            <v>Tiang Bor Beton, Diameter 1500 mm</v>
          </cell>
          <cell r="F255" t="e">
            <v>#N/A</v>
          </cell>
          <cell r="I255">
            <v>0</v>
          </cell>
        </row>
        <row r="256">
          <cell r="A256" t="str">
            <v>7.6 (23)</v>
          </cell>
          <cell r="C256" t="str">
            <v>Tambahan biaya untuk nomor mata pembayaran 7.6(11) s/d 7.6(17)</v>
          </cell>
          <cell r="F256" t="e">
            <v>#N/A</v>
          </cell>
          <cell r="G256">
            <v>0</v>
          </cell>
          <cell r="I256">
            <v>0</v>
          </cell>
        </row>
        <row r="257">
          <cell r="C257" t="str">
            <v>bila tiang pancang dikerjakan dikerjakan ditempat berair</v>
          </cell>
          <cell r="I257">
            <v>0</v>
          </cell>
        </row>
        <row r="258">
          <cell r="A258" t="str">
            <v>7.6 (23)</v>
          </cell>
          <cell r="C258" t="str">
            <v>Tambahan biaya untuk nomor mata pembayaran 7.6(18) s/d 7.6(22)</v>
          </cell>
          <cell r="F258" t="e">
            <v>#N/A</v>
          </cell>
          <cell r="I258">
            <v>0</v>
          </cell>
        </row>
        <row r="259">
          <cell r="C259" t="str">
            <v>bila tiang pancang beton dikerjakan dikerjakan ditempat berair</v>
          </cell>
          <cell r="I259">
            <v>0</v>
          </cell>
        </row>
        <row r="260">
          <cell r="A260" t="str">
            <v>7.6 (24)</v>
          </cell>
          <cell r="C260" t="str">
            <v>Tambahan biaya untuk nomor mata pembayaran 7.6(18) s/d 7.6(22)</v>
          </cell>
          <cell r="F260" t="e">
            <v>#N/A</v>
          </cell>
          <cell r="I260">
            <v>0</v>
          </cell>
        </row>
        <row r="261">
          <cell r="C261" t="str">
            <v>bila tiang bor beton dikerjakan dikerjakan ditempat berair</v>
          </cell>
          <cell r="I261">
            <v>0</v>
          </cell>
        </row>
        <row r="262">
          <cell r="A262" t="str">
            <v>7.6 (25)</v>
          </cell>
          <cell r="C262" t="str">
            <v>Pengujian pembebanan pada tiang dengan diameter sampai  600 mm</v>
          </cell>
          <cell r="F262" t="str">
            <v>Buah</v>
          </cell>
          <cell r="G262">
            <v>0</v>
          </cell>
          <cell r="I262">
            <v>0</v>
          </cell>
        </row>
        <row r="263">
          <cell r="A263" t="str">
            <v>7.6 (26)</v>
          </cell>
          <cell r="C263" t="str">
            <v>Pengujian pembebanan pada tiang dengan diameter diatas  600 mm</v>
          </cell>
          <cell r="F263" t="str">
            <v>Buah</v>
          </cell>
          <cell r="I263">
            <v>0</v>
          </cell>
        </row>
        <row r="267">
          <cell r="J267" t="e">
            <v>#N/A</v>
          </cell>
        </row>
        <row r="270">
          <cell r="A270" t="str">
            <v>7.7 (1)</v>
          </cell>
          <cell r="C270" t="str">
            <v>Penyediaan Dinding Sumuran Silinder, Diameter 250 cm</v>
          </cell>
          <cell r="F270" t="e">
            <v>#N/A</v>
          </cell>
        </row>
        <row r="271">
          <cell r="A271" t="str">
            <v>7.7 (2)</v>
          </cell>
          <cell r="C271" t="str">
            <v>Penyediaan Dinding Sumuran Silinder, Diameter 300 cm</v>
          </cell>
          <cell r="F271" t="e">
            <v>#N/A</v>
          </cell>
        </row>
        <row r="272">
          <cell r="A272" t="str">
            <v>7.7 (3)</v>
          </cell>
          <cell r="C272" t="str">
            <v>Penyediaan Dinding Sumuran Silinder, Diameter 350 cm</v>
          </cell>
          <cell r="F272" t="e">
            <v>#N/A</v>
          </cell>
        </row>
        <row r="273">
          <cell r="A273" t="str">
            <v>7.7 (4)</v>
          </cell>
          <cell r="C273" t="str">
            <v>Penyediaan Dinding Sumuran Silinder, Diameter 400 cm</v>
          </cell>
          <cell r="F273" t="e">
            <v>#N/A</v>
          </cell>
        </row>
        <row r="274">
          <cell r="A274" t="str">
            <v>7.7 (5)</v>
          </cell>
          <cell r="C274" t="str">
            <v>Penurunan Dinding Sumuran Silinder, Diameter 250 cm</v>
          </cell>
          <cell r="F274" t="e">
            <v>#N/A</v>
          </cell>
        </row>
        <row r="275">
          <cell r="A275" t="str">
            <v>7.7 (6)</v>
          </cell>
          <cell r="C275" t="str">
            <v>Penurunan Dinding Sumuran Silinder, Diameter 300 cm</v>
          </cell>
          <cell r="F275" t="e">
            <v>#N/A</v>
          </cell>
        </row>
        <row r="276">
          <cell r="A276" t="str">
            <v>7.7 (7)</v>
          </cell>
          <cell r="C276" t="str">
            <v>Penurunan Dinding Sumuran Silinder, Diameter 350 cm</v>
          </cell>
          <cell r="F276" t="e">
            <v>#N/A</v>
          </cell>
        </row>
        <row r="277">
          <cell r="A277" t="str">
            <v>7.7 (8)</v>
          </cell>
          <cell r="C277" t="str">
            <v>Penurunan Dinding Sumuran Silinder, Diameter 400 cm</v>
          </cell>
          <cell r="F277" t="e">
            <v>#N/A</v>
          </cell>
        </row>
        <row r="279">
          <cell r="A279" t="str">
            <v>7.7 (2) b</v>
          </cell>
          <cell r="C279" t="str">
            <v>Penurunan Dinding Sumuran Silinder, Diameter ..........</v>
          </cell>
          <cell r="F279" t="e">
            <v>#N/A</v>
          </cell>
        </row>
        <row r="281">
          <cell r="A281" t="str">
            <v>7.9</v>
          </cell>
          <cell r="C281" t="str">
            <v>Pasangan Batu</v>
          </cell>
          <cell r="F281" t="e">
            <v>#N/A</v>
          </cell>
          <cell r="G281">
            <v>0</v>
          </cell>
          <cell r="H281">
            <v>606357</v>
          </cell>
          <cell r="I281">
            <v>0</v>
          </cell>
        </row>
        <row r="282">
          <cell r="A282" t="str">
            <v>7.9</v>
          </cell>
          <cell r="C282" t="str">
            <v>Pasangan Batu (Mekanik)</v>
          </cell>
          <cell r="F282" t="e">
            <v>#N/A</v>
          </cell>
          <cell r="G282">
            <v>542.42999999999995</v>
          </cell>
          <cell r="H282">
            <v>597604</v>
          </cell>
          <cell r="I282">
            <v>324158337.72000003</v>
          </cell>
        </row>
        <row r="283">
          <cell r="A283" t="str">
            <v>7.10 (1)</v>
          </cell>
          <cell r="C283" t="str">
            <v>Pasangan Batu Kosong Yang Diisi Adukan</v>
          </cell>
          <cell r="F283" t="e">
            <v>#N/A</v>
          </cell>
        </row>
        <row r="284">
          <cell r="A284" t="str">
            <v>7.10 (2)</v>
          </cell>
          <cell r="C284" t="str">
            <v>Pasangan Batu Kosong</v>
          </cell>
          <cell r="F284" t="e">
            <v>#N/A</v>
          </cell>
        </row>
        <row r="285">
          <cell r="A285" t="str">
            <v>7.10 (3)</v>
          </cell>
          <cell r="C285" t="str">
            <v>Bronjong (Gabions) Pabrikan</v>
          </cell>
          <cell r="F285" t="e">
            <v>#N/A</v>
          </cell>
          <cell r="G285">
            <v>12</v>
          </cell>
          <cell r="H285">
            <v>323452</v>
          </cell>
          <cell r="I285">
            <v>3881424</v>
          </cell>
        </row>
        <row r="287">
          <cell r="A287" t="str">
            <v>7.11 (1)</v>
          </cell>
          <cell r="C287" t="str">
            <v>Expansion Joint Tipe Tertutup Asphaltic Plug</v>
          </cell>
          <cell r="F287" t="e">
            <v>#N/A</v>
          </cell>
          <cell r="G287">
            <v>0</v>
          </cell>
          <cell r="I287">
            <v>0</v>
          </cell>
        </row>
        <row r="288">
          <cell r="A288" t="str">
            <v>7.11 (2)</v>
          </cell>
          <cell r="C288" t="str">
            <v>Expansion Joint Tipe Robber 1 (celah 21 - 41 mm)</v>
          </cell>
          <cell r="F288" t="e">
            <v>#N/A</v>
          </cell>
        </row>
        <row r="289">
          <cell r="A289" t="str">
            <v>7.11 (3)</v>
          </cell>
          <cell r="C289" t="str">
            <v>Expansion Joint Tipe Robber 1 (celah 42 - 61 mm)</v>
          </cell>
          <cell r="F289" t="e">
            <v>#N/A</v>
          </cell>
        </row>
        <row r="290">
          <cell r="A290" t="str">
            <v>7.11 (4)</v>
          </cell>
          <cell r="C290" t="str">
            <v>Expansion Joint Tipe Robber 1 (celah 62 - 82 mm)</v>
          </cell>
          <cell r="F290" t="e">
            <v>#N/A</v>
          </cell>
        </row>
        <row r="291">
          <cell r="A291" t="str">
            <v>7.11 (5)</v>
          </cell>
          <cell r="C291" t="str">
            <v>Joint Filler untuk sambunagan konstruksi (Expansion Joint)</v>
          </cell>
          <cell r="F291" t="e">
            <v>#N/A</v>
          </cell>
        </row>
        <row r="292">
          <cell r="A292" t="str">
            <v>7.11 (6)</v>
          </cell>
          <cell r="C292" t="str">
            <v>Exspansion Joint tipe baja bersudut</v>
          </cell>
          <cell r="F292" t="e">
            <v>#N/A</v>
          </cell>
          <cell r="G292">
            <v>0</v>
          </cell>
          <cell r="I292">
            <v>0</v>
          </cell>
        </row>
        <row r="294">
          <cell r="A294" t="str">
            <v>7.12 (1)</v>
          </cell>
          <cell r="C294" t="str">
            <v>Perletakan Logam</v>
          </cell>
          <cell r="F294" t="str">
            <v>Buah</v>
          </cell>
        </row>
        <row r="295">
          <cell r="A295" t="str">
            <v>7.12 (1) b</v>
          </cell>
          <cell r="C295" t="str">
            <v>Perletakan Logam Tipe ............</v>
          </cell>
          <cell r="F295" t="str">
            <v>Buah</v>
          </cell>
        </row>
        <row r="296">
          <cell r="A296" t="str">
            <v>7.12 (2)</v>
          </cell>
          <cell r="C296" t="str">
            <v>Perletakan Elastomer Tipe 1 (300 x 350 x 36 )</v>
          </cell>
          <cell r="F296" t="str">
            <v>Buah</v>
          </cell>
        </row>
        <row r="297">
          <cell r="A297" t="str">
            <v>7.12 (3)</v>
          </cell>
          <cell r="C297" t="str">
            <v>Perletakan Elastomer Tipe 2 (350 x 439 )</v>
          </cell>
          <cell r="F297" t="str">
            <v>Buah</v>
          </cell>
        </row>
        <row r="298">
          <cell r="A298" t="str">
            <v>7.12 (4)</v>
          </cell>
          <cell r="C298" t="str">
            <v>Perletakan Elastomer Tipe 3 (400 x 450 )</v>
          </cell>
          <cell r="F298" t="str">
            <v>Buah</v>
          </cell>
        </row>
        <row r="299">
          <cell r="A299" t="str">
            <v>7.12 (2) b</v>
          </cell>
          <cell r="C299" t="str">
            <v>Perletakan Elastomer Alam Tipe ........</v>
          </cell>
          <cell r="F299" t="str">
            <v>Buah</v>
          </cell>
        </row>
        <row r="300">
          <cell r="A300" t="str">
            <v>7.12 (3) a</v>
          </cell>
          <cell r="C300" t="str">
            <v>Perletakan Elastomer Neoprene Tipe ........</v>
          </cell>
          <cell r="F300" t="str">
            <v>Buah</v>
          </cell>
        </row>
        <row r="301">
          <cell r="A301" t="str">
            <v>7.12 (3) b</v>
          </cell>
          <cell r="C301" t="str">
            <v>Perletakan Elastomer Neoprene Tipe ........</v>
          </cell>
          <cell r="F301" t="str">
            <v>Buah</v>
          </cell>
        </row>
        <row r="302">
          <cell r="A302" t="str">
            <v>7.12 (10)</v>
          </cell>
          <cell r="C302" t="str">
            <v>Pelindung Kabel utilitas Pipa PVC Dia, 4 Inchi</v>
          </cell>
          <cell r="F302" t="e">
            <v>#N/A</v>
          </cell>
          <cell r="G302">
            <v>0</v>
          </cell>
          <cell r="I302">
            <v>0</v>
          </cell>
        </row>
        <row r="303">
          <cell r="A303" t="str">
            <v>7.12 (4) b</v>
          </cell>
          <cell r="C303" t="str">
            <v>Perletakan Strip Tipe .........</v>
          </cell>
          <cell r="F303" t="e">
            <v>#N/A</v>
          </cell>
        </row>
        <row r="304">
          <cell r="A304" t="str">
            <v>7.12 (5) a</v>
          </cell>
          <cell r="C304" t="str">
            <v>Perletakan Jenis Khusus Tipe ............</v>
          </cell>
          <cell r="F304" t="e">
            <v>#N/A</v>
          </cell>
        </row>
        <row r="305">
          <cell r="A305" t="str">
            <v>7.12 (5) b</v>
          </cell>
          <cell r="C305" t="str">
            <v>Perletakan Jenis Khusus Tipe ............</v>
          </cell>
          <cell r="F305" t="e">
            <v>#N/A</v>
          </cell>
        </row>
        <row r="306">
          <cell r="A306" t="str">
            <v>7.13</v>
          </cell>
          <cell r="C306" t="str">
            <v>Sandaran Jembatan Baja (Railing)</v>
          </cell>
          <cell r="F306" t="e">
            <v>#N/A</v>
          </cell>
          <cell r="G306">
            <v>0</v>
          </cell>
          <cell r="I306">
            <v>0</v>
          </cell>
        </row>
        <row r="307">
          <cell r="A307" t="str">
            <v>7.13 (1)</v>
          </cell>
          <cell r="C307" t="str">
            <v>Ornamen Sandaran Jembatan</v>
          </cell>
          <cell r="F307" t="str">
            <v>Buah</v>
          </cell>
          <cell r="G307">
            <v>0</v>
          </cell>
          <cell r="I307">
            <v>0</v>
          </cell>
        </row>
        <row r="308">
          <cell r="A308" t="str">
            <v>7.14</v>
          </cell>
          <cell r="C308" t="str">
            <v>Papan Nama Jembatan</v>
          </cell>
          <cell r="F308" t="str">
            <v>Buah</v>
          </cell>
          <cell r="G308">
            <v>0</v>
          </cell>
          <cell r="I308">
            <v>0</v>
          </cell>
        </row>
        <row r="309">
          <cell r="A309" t="str">
            <v>7.15 (1)</v>
          </cell>
          <cell r="C309" t="str">
            <v>Pembongkaran Pasangan Batu</v>
          </cell>
          <cell r="F309" t="e">
            <v>#N/A</v>
          </cell>
          <cell r="G309">
            <v>0</v>
          </cell>
          <cell r="I309">
            <v>0</v>
          </cell>
        </row>
        <row r="310">
          <cell r="A310" t="str">
            <v>7.15 (2)</v>
          </cell>
          <cell r="C310" t="str">
            <v>Pembongkaran Beton</v>
          </cell>
          <cell r="F310" t="e">
            <v>#N/A</v>
          </cell>
          <cell r="G310">
            <v>0</v>
          </cell>
          <cell r="I310">
            <v>0</v>
          </cell>
        </row>
        <row r="311">
          <cell r="A311" t="str">
            <v>7.15 (3)</v>
          </cell>
          <cell r="C311" t="str">
            <v>Pembongkaran Beton Pratekan</v>
          </cell>
          <cell r="F311" t="e">
            <v>#N/A</v>
          </cell>
          <cell r="I311">
            <v>0</v>
          </cell>
        </row>
        <row r="312">
          <cell r="A312" t="str">
            <v>7.15 (4)</v>
          </cell>
          <cell r="C312" t="str">
            <v>Pembongkaran Bangunan Gedung</v>
          </cell>
          <cell r="F312" t="e">
            <v>#N/A</v>
          </cell>
          <cell r="I312">
            <v>0</v>
          </cell>
        </row>
        <row r="313">
          <cell r="A313" t="str">
            <v>7.15 (5)</v>
          </cell>
          <cell r="C313" t="str">
            <v>Pembongkaran Rangka Baja</v>
          </cell>
          <cell r="F313" t="e">
            <v>#N/A</v>
          </cell>
          <cell r="I313">
            <v>0</v>
          </cell>
        </row>
        <row r="314">
          <cell r="A314" t="str">
            <v>7.15 (6)</v>
          </cell>
          <cell r="C314" t="str">
            <v>Pembongkaran Balok Baja (Steel Stringers)</v>
          </cell>
          <cell r="F314" t="e">
            <v>#N/A</v>
          </cell>
          <cell r="I314">
            <v>0</v>
          </cell>
        </row>
        <row r="315">
          <cell r="A315" t="str">
            <v>7.15 (7)</v>
          </cell>
          <cell r="C315" t="str">
            <v>Pembongkaran Lantai Jembatan Kayu</v>
          </cell>
          <cell r="F315" t="e">
            <v>#N/A</v>
          </cell>
          <cell r="I315">
            <v>0</v>
          </cell>
        </row>
        <row r="316">
          <cell r="A316" t="str">
            <v>7.15 (8)</v>
          </cell>
          <cell r="C316" t="str">
            <v>Pembongkaran Jembatan Kayu</v>
          </cell>
          <cell r="F316" t="e">
            <v>#N/A</v>
          </cell>
          <cell r="I316">
            <v>0</v>
          </cell>
        </row>
        <row r="317">
          <cell r="A317" t="str">
            <v>7.15 (9)</v>
          </cell>
          <cell r="C317" t="str">
            <v>Pengangkutan Hasil Bongkaran yang Melebihi 5 Km.</v>
          </cell>
          <cell r="F317" t="e">
            <v>#N/A</v>
          </cell>
          <cell r="I317">
            <v>0</v>
          </cell>
        </row>
        <row r="319">
          <cell r="A319">
            <v>7.19</v>
          </cell>
          <cell r="C319" t="str">
            <v>Geotektil Non Woven</v>
          </cell>
          <cell r="F319" t="e">
            <v>#N/A</v>
          </cell>
          <cell r="G319">
            <v>2611.4299999999998</v>
          </cell>
          <cell r="H319">
            <v>94698</v>
          </cell>
          <cell r="I319">
            <v>247297198.13999999</v>
          </cell>
        </row>
        <row r="323">
          <cell r="B323" t="e">
            <v>#N/A</v>
          </cell>
          <cell r="I323">
            <v>848168329.44000006</v>
          </cell>
        </row>
        <row r="326">
          <cell r="C326" t="str">
            <v>DIVISI  8.  PENGEMBALIAN  KONDISI  DAN  PEKERJAAN  MINOR</v>
          </cell>
        </row>
        <row r="328">
          <cell r="A328" t="str">
            <v>8.1 (1)</v>
          </cell>
          <cell r="C328" t="str">
            <v>Lapis Pondasi agregat Kelas A untuk Pekerjaan Minor</v>
          </cell>
          <cell r="F328" t="e">
            <v>#N/A</v>
          </cell>
          <cell r="H328">
            <v>0</v>
          </cell>
          <cell r="I328">
            <v>0</v>
          </cell>
        </row>
        <row r="329">
          <cell r="A329" t="str">
            <v>8.1 (2)</v>
          </cell>
          <cell r="C329" t="str">
            <v>Lapis Pondasi agregat Kelas B untuk Pekerjaan Minor</v>
          </cell>
          <cell r="F329" t="e">
            <v>#N/A</v>
          </cell>
        </row>
        <row r="330">
          <cell r="A330" t="str">
            <v>8.1 (3)</v>
          </cell>
          <cell r="C330" t="str">
            <v>Agregat utk.Lapis Pondasi Jalan Tanpa Penutup utk. Pek. Minor</v>
          </cell>
          <cell r="F330" t="e">
            <v>#N/A</v>
          </cell>
        </row>
        <row r="331">
          <cell r="A331" t="str">
            <v>8.1 (4)</v>
          </cell>
          <cell r="C331" t="str">
            <v>Waterbound Macadam untuk Pekerjaan Minor</v>
          </cell>
          <cell r="F331" t="e">
            <v>#N/A</v>
          </cell>
        </row>
        <row r="332">
          <cell r="A332" t="str">
            <v>8.1 (5)</v>
          </cell>
          <cell r="C332" t="str">
            <v>Campuran Aspal Panas untuk Pekerjaan Minor</v>
          </cell>
          <cell r="F332" t="e">
            <v>#N/A</v>
          </cell>
          <cell r="H332">
            <v>0</v>
          </cell>
          <cell r="I332">
            <v>0</v>
          </cell>
        </row>
        <row r="333">
          <cell r="A333" t="str">
            <v>8.1 (6)</v>
          </cell>
          <cell r="C333" t="str">
            <v>Lasbutag atau Latasbusir untuk Pekerjaan minor</v>
          </cell>
          <cell r="F333" t="e">
            <v>#N/A</v>
          </cell>
        </row>
        <row r="334">
          <cell r="A334" t="str">
            <v>8.1 (7)</v>
          </cell>
          <cell r="C334" t="str">
            <v>Penetrasi Macadam untuk Pekerjaan Minor</v>
          </cell>
          <cell r="F334" t="e">
            <v>#N/A</v>
          </cell>
        </row>
        <row r="335">
          <cell r="A335" t="str">
            <v>8.1 (8)</v>
          </cell>
          <cell r="C335" t="str">
            <v>Campuran Aspal Dingin untuk Pekerjaan Minor</v>
          </cell>
          <cell r="F335" t="e">
            <v>#N/A</v>
          </cell>
        </row>
        <row r="336">
          <cell r="A336" t="str">
            <v>8.1 (9)</v>
          </cell>
          <cell r="C336" t="str">
            <v>Bitumen Residual untuk Pekerjaan Minor</v>
          </cell>
          <cell r="F336" t="e">
            <v>#N/A</v>
          </cell>
          <cell r="H336">
            <v>0</v>
          </cell>
          <cell r="I336">
            <v>0</v>
          </cell>
        </row>
        <row r="338">
          <cell r="A338" t="str">
            <v>8.2 (1)</v>
          </cell>
          <cell r="C338" t="str">
            <v>Galian untuk Bahu Jalan dan Pekerjaan Minor Lainnya</v>
          </cell>
          <cell r="F338" t="e">
            <v>#N/A</v>
          </cell>
        </row>
        <row r="339">
          <cell r="A339" t="str">
            <v>8.2 (2)</v>
          </cell>
          <cell r="C339" t="str">
            <v>Penebangan pohon diameter 15 s/d 30 cm</v>
          </cell>
          <cell r="F339" t="str">
            <v>Btg</v>
          </cell>
        </row>
        <row r="340">
          <cell r="A340" t="str">
            <v>8.2 (3)</v>
          </cell>
          <cell r="C340" t="str">
            <v>Penebangan pohon diameter 30 s/d 50 cm</v>
          </cell>
          <cell r="F340" t="str">
            <v>Btg</v>
          </cell>
          <cell r="G340">
            <v>0</v>
          </cell>
          <cell r="H340">
            <v>150000</v>
          </cell>
          <cell r="I340">
            <v>0</v>
          </cell>
        </row>
        <row r="341">
          <cell r="A341" t="str">
            <v>8.2 (4)</v>
          </cell>
          <cell r="C341" t="str">
            <v>Penebangan pohon diameter 50 s/d 75 cm</v>
          </cell>
          <cell r="F341" t="str">
            <v>Btg</v>
          </cell>
          <cell r="G341">
            <v>0</v>
          </cell>
          <cell r="H341">
            <v>175000</v>
          </cell>
          <cell r="I341">
            <v>0</v>
          </cell>
        </row>
        <row r="342">
          <cell r="A342" t="str">
            <v>8.2 (5)</v>
          </cell>
          <cell r="C342" t="str">
            <v>Penebangan pohon diameter &gt; 75 cm</v>
          </cell>
          <cell r="F342" t="str">
            <v>Btg</v>
          </cell>
        </row>
        <row r="344">
          <cell r="A344" t="str">
            <v>8.3 (1)</v>
          </cell>
          <cell r="C344" t="str">
            <v>Stabilisasi dengan tanaman</v>
          </cell>
          <cell r="F344" t="e">
            <v>#N/A</v>
          </cell>
          <cell r="H344">
            <v>0</v>
          </cell>
          <cell r="I344">
            <v>0</v>
          </cell>
        </row>
        <row r="345">
          <cell r="A345" t="str">
            <v>8.3 (2)</v>
          </cell>
          <cell r="C345" t="str">
            <v xml:space="preserve">Semak/perdu </v>
          </cell>
          <cell r="F345" t="e">
            <v>#N/A</v>
          </cell>
        </row>
        <row r="346">
          <cell r="A346" t="str">
            <v>8.3 (3)</v>
          </cell>
          <cell r="C346" t="str">
            <v>Penanaman Pohon</v>
          </cell>
          <cell r="F346" t="str">
            <v>Batang</v>
          </cell>
          <cell r="I346">
            <v>0</v>
          </cell>
        </row>
        <row r="348">
          <cell r="A348" t="str">
            <v>8.4 (1)</v>
          </cell>
          <cell r="C348" t="str">
            <v>Marka Jalan Thermoplastic</v>
          </cell>
          <cell r="F348" t="e">
            <v>#N/A</v>
          </cell>
          <cell r="G348">
            <v>0</v>
          </cell>
          <cell r="I348">
            <v>0</v>
          </cell>
        </row>
        <row r="349">
          <cell r="A349" t="str">
            <v>8.4 (2)</v>
          </cell>
          <cell r="C349" t="str">
            <v>Marka Jalan Non Thermoplastic</v>
          </cell>
          <cell r="F349" t="e">
            <v>#N/A</v>
          </cell>
        </row>
        <row r="350">
          <cell r="A350" t="str">
            <v>8.4 (3)</v>
          </cell>
          <cell r="C350" t="str">
            <v>Rumble Strip</v>
          </cell>
          <cell r="F350" t="e">
            <v>#N/A</v>
          </cell>
        </row>
        <row r="351">
          <cell r="A351" t="str">
            <v>8.4 (3) a</v>
          </cell>
          <cell r="C351" t="str">
            <v>Rambu Jalan tunggal dgn. Permukaan Pantul Engineering Grade</v>
          </cell>
          <cell r="F351" t="str">
            <v>Buah</v>
          </cell>
        </row>
        <row r="352">
          <cell r="A352" t="str">
            <v>8.4 (3) b</v>
          </cell>
          <cell r="C352" t="str">
            <v>Rambu Jalan ganda dgn. Permukaan Pantul Engineering Grade</v>
          </cell>
          <cell r="F352" t="str">
            <v>Buah</v>
          </cell>
        </row>
        <row r="353">
          <cell r="A353" t="str">
            <v>8.4 (4) a</v>
          </cell>
          <cell r="C353" t="str">
            <v>Rambu Jalan tunggal dgn. Permukaan Pantul High Intensity Grade</v>
          </cell>
          <cell r="F353" t="str">
            <v>Buah</v>
          </cell>
        </row>
        <row r="354">
          <cell r="A354" t="str">
            <v>8.4 (4) b</v>
          </cell>
          <cell r="C354" t="str">
            <v>Rambu Jalan ganda dgn. Permukaan Pantul High Intensity Grade</v>
          </cell>
          <cell r="F354" t="str">
            <v>Buah</v>
          </cell>
        </row>
        <row r="355">
          <cell r="A355" t="str">
            <v xml:space="preserve">8.4 (5) </v>
          </cell>
          <cell r="C355" t="str">
            <v>Rambu Jalan (High Int. Grade)</v>
          </cell>
          <cell r="F355" t="str">
            <v>Buah</v>
          </cell>
          <cell r="H355">
            <v>0</v>
          </cell>
          <cell r="I355">
            <v>0</v>
          </cell>
        </row>
        <row r="356">
          <cell r="A356" t="str">
            <v>8.4 (6)a</v>
          </cell>
          <cell r="C356" t="str">
            <v xml:space="preserve">Patok Pengarah </v>
          </cell>
          <cell r="F356" t="str">
            <v>Buah</v>
          </cell>
        </row>
        <row r="357">
          <cell r="A357" t="str">
            <v>8.4 (7)</v>
          </cell>
          <cell r="C357" t="str">
            <v>Rel Pengaman</v>
          </cell>
          <cell r="F357" t="e">
            <v>#N/A</v>
          </cell>
        </row>
        <row r="358">
          <cell r="A358" t="str">
            <v>8.4 (8)</v>
          </cell>
          <cell r="C358" t="str">
            <v>Paku Jalan (Road Stud)</v>
          </cell>
          <cell r="F358" t="str">
            <v>Buah</v>
          </cell>
        </row>
        <row r="359">
          <cell r="A359" t="str">
            <v>8.4 (9)</v>
          </cell>
          <cell r="C359" t="str">
            <v>Mata Kucing (Cat Eyes)</v>
          </cell>
          <cell r="F359" t="str">
            <v>Buah</v>
          </cell>
        </row>
        <row r="360">
          <cell r="A360" t="str">
            <v>8.4 (10)</v>
          </cell>
          <cell r="C360" t="str">
            <v>Kerb Pracetak</v>
          </cell>
          <cell r="F360" t="e">
            <v>#N/A</v>
          </cell>
          <cell r="G360">
            <v>0</v>
          </cell>
          <cell r="I360">
            <v>0</v>
          </cell>
        </row>
        <row r="361">
          <cell r="A361" t="str">
            <v>8.4 (11)</v>
          </cell>
          <cell r="C361" t="str">
            <v>Kerb Yang Digunakan Kembali</v>
          </cell>
          <cell r="F361" t="e">
            <v>#N/A</v>
          </cell>
        </row>
        <row r="362">
          <cell r="A362" t="str">
            <v>8.4 (11)a</v>
          </cell>
          <cell r="C362" t="str">
            <v>Pengecatan Kerb Pracetak</v>
          </cell>
          <cell r="F362" t="e">
            <v>#N/A</v>
          </cell>
          <cell r="G362">
            <v>0</v>
          </cell>
          <cell r="I362">
            <v>0</v>
          </cell>
        </row>
        <row r="363">
          <cell r="A363" t="str">
            <v>8.4 (11) b</v>
          </cell>
          <cell r="C363" t="str">
            <v>Pengecetan Tembok Beton</v>
          </cell>
          <cell r="F363" t="e">
            <v>#N/A</v>
          </cell>
          <cell r="G363">
            <v>0</v>
          </cell>
          <cell r="H363">
            <v>0</v>
          </cell>
          <cell r="I363">
            <v>0</v>
          </cell>
        </row>
        <row r="364">
          <cell r="A364" t="str">
            <v>8.4 (12) a</v>
          </cell>
          <cell r="C364" t="str">
            <v>Mata Kucing (Cat Eyes) Tipe .........</v>
          </cell>
          <cell r="F364" t="str">
            <v>Buah</v>
          </cell>
          <cell r="I364">
            <v>0</v>
          </cell>
        </row>
        <row r="365">
          <cell r="A365" t="str">
            <v>8.4 (12) b</v>
          </cell>
          <cell r="C365" t="str">
            <v>Mata Kucing (Cat Eyes) Tipe .........</v>
          </cell>
          <cell r="F365" t="str">
            <v>Buah</v>
          </cell>
          <cell r="I365">
            <v>0</v>
          </cell>
        </row>
        <row r="366">
          <cell r="A366" t="str">
            <v>8.4 (13)</v>
          </cell>
          <cell r="C366" t="str">
            <v>Kerb Pracetak</v>
          </cell>
          <cell r="F366" t="str">
            <v>Buah</v>
          </cell>
          <cell r="I366">
            <v>0</v>
          </cell>
        </row>
        <row r="367">
          <cell r="A367" t="str">
            <v>8.4 (14)</v>
          </cell>
          <cell r="C367" t="str">
            <v>Kerb Yang Digunakan Kembali</v>
          </cell>
          <cell r="F367" t="str">
            <v>Buah</v>
          </cell>
          <cell r="I367">
            <v>0</v>
          </cell>
        </row>
        <row r="368">
          <cell r="A368" t="str">
            <v>8.4 (12)</v>
          </cell>
          <cell r="C368" t="str">
            <v>Perkerasan Blok Beton dengan trotoar dan median (Paving Blok)</v>
          </cell>
          <cell r="F368" t="e">
            <v>#N/A</v>
          </cell>
          <cell r="G368">
            <v>0</v>
          </cell>
          <cell r="H368">
            <v>0</v>
          </cell>
          <cell r="I368">
            <v>0</v>
          </cell>
        </row>
        <row r="369">
          <cell r="A369" t="str">
            <v>8.4 (13) a</v>
          </cell>
          <cell r="C369" t="str">
            <v>Tutup Baja Untuk Lubang Drainase Tipe .........</v>
          </cell>
          <cell r="F369" t="str">
            <v>Buah</v>
          </cell>
        </row>
        <row r="370">
          <cell r="A370" t="str">
            <v>8.4 (16) b</v>
          </cell>
          <cell r="C370" t="str">
            <v>Tutup Baja Untuk Lubang Drainase Tipe .........</v>
          </cell>
          <cell r="F370" t="str">
            <v>Buah</v>
          </cell>
        </row>
        <row r="371">
          <cell r="A371" t="str">
            <v>8.4 (17)</v>
          </cell>
          <cell r="C371" t="str">
            <v>Pipa Dia. 4 Inchi Untuk Pembuangan Air Dari Jembatan</v>
          </cell>
          <cell r="F371" t="e">
            <v>#N/A</v>
          </cell>
          <cell r="G371">
            <v>0</v>
          </cell>
          <cell r="H371">
            <v>0</v>
          </cell>
          <cell r="I371">
            <v>0</v>
          </cell>
        </row>
        <row r="373">
          <cell r="A373" t="str">
            <v>8.4 (20)</v>
          </cell>
          <cell r="C373" t="str">
            <v>Lampu Penerangan Jalan Lengan Ganda</v>
          </cell>
          <cell r="F373" t="str">
            <v>Buah</v>
          </cell>
        </row>
        <row r="374">
          <cell r="A374" t="str">
            <v>8.4 (21)</v>
          </cell>
          <cell r="C374" t="str">
            <v>Sistem &amp; Pesawat Pengatur Lalu Lintas</v>
          </cell>
          <cell r="F374" t="str">
            <v>LS</v>
          </cell>
        </row>
        <row r="375">
          <cell r="A375" t="str">
            <v>8.5 (1)</v>
          </cell>
          <cell r="C375" t="str">
            <v>Pengembalian Kondisi Lantai Jembatan Beton</v>
          </cell>
          <cell r="F375" t="e">
            <v>#N/A</v>
          </cell>
        </row>
        <row r="376">
          <cell r="A376" t="str">
            <v>8.5 (2)</v>
          </cell>
          <cell r="C376" t="str">
            <v>Pengembalian Kondisi Lantai Jembatan Kayu</v>
          </cell>
          <cell r="F376" t="e">
            <v>#N/A</v>
          </cell>
        </row>
        <row r="377">
          <cell r="A377" t="str">
            <v>8.5 (3)</v>
          </cell>
          <cell r="C377" t="str">
            <v>Pengembalian Kond. Pelapisan Permukaan Baja Struktur</v>
          </cell>
          <cell r="F377" t="e">
            <v>#N/A</v>
          </cell>
        </row>
        <row r="378">
          <cell r="A378" t="str">
            <v>8.5 (3) b</v>
          </cell>
          <cell r="C378" t="str">
            <v>Pengembalian Kond. Pelapisan Permukaan Baja Struk. Non Galvanis</v>
          </cell>
          <cell r="F378" t="e">
            <v>#N/A</v>
          </cell>
        </row>
        <row r="379">
          <cell r="A379">
            <v>8.6</v>
          </cell>
          <cell r="C379" t="str">
            <v xml:space="preserve">Batu Tempel (Marmo) </v>
          </cell>
          <cell r="F379" t="e">
            <v>#N/A</v>
          </cell>
          <cell r="G379">
            <v>0</v>
          </cell>
          <cell r="H379">
            <v>0</v>
          </cell>
          <cell r="I379">
            <v>0</v>
          </cell>
        </row>
        <row r="380">
          <cell r="A380" t="str">
            <v>8.7 (3)</v>
          </cell>
          <cell r="C380" t="str">
            <v>Lampu Penerangan Jalan Lengan Tunggal Mercury 250 Watt</v>
          </cell>
          <cell r="F380" t="str">
            <v>Buah</v>
          </cell>
          <cell r="G380">
            <v>0</v>
          </cell>
          <cell r="H380">
            <v>15000000</v>
          </cell>
          <cell r="I380">
            <v>0</v>
          </cell>
        </row>
        <row r="381">
          <cell r="A381" t="str">
            <v xml:space="preserve">8.9 (1) </v>
          </cell>
          <cell r="C381" t="str">
            <v>Pasangan Bata Plester satu sisi (Pot Bunga)</v>
          </cell>
          <cell r="F381" t="str">
            <v>M2</v>
          </cell>
          <cell r="G381">
            <v>0</v>
          </cell>
          <cell r="H381">
            <v>150000</v>
          </cell>
          <cell r="I381">
            <v>0</v>
          </cell>
        </row>
        <row r="382">
          <cell r="A382" t="str">
            <v>8.9 (2)</v>
          </cell>
          <cell r="C382" t="str">
            <v>Relief  Dinding</v>
          </cell>
          <cell r="F382" t="str">
            <v>M2</v>
          </cell>
          <cell r="G382">
            <v>0</v>
          </cell>
          <cell r="H382">
            <v>300000</v>
          </cell>
          <cell r="I382">
            <v>0</v>
          </cell>
        </row>
        <row r="383">
          <cell r="A383" t="str">
            <v>8.9 (3)</v>
          </cell>
          <cell r="C383" t="str">
            <v>Relief Beton Tiang</v>
          </cell>
          <cell r="F383" t="str">
            <v>M1</v>
          </cell>
          <cell r="G383">
            <v>0</v>
          </cell>
          <cell r="H383">
            <v>600000</v>
          </cell>
          <cell r="I383">
            <v>0</v>
          </cell>
        </row>
        <row r="384">
          <cell r="A384" t="str">
            <v>8.9 (4)</v>
          </cell>
          <cell r="C384" t="str">
            <v>Pasangan batu bata</v>
          </cell>
          <cell r="F384" t="str">
            <v>M2</v>
          </cell>
          <cell r="G384">
            <v>0</v>
          </cell>
          <cell r="H384">
            <v>100000</v>
          </cell>
          <cell r="I384">
            <v>0</v>
          </cell>
        </row>
        <row r="385">
          <cell r="A385" t="str">
            <v>8.9 (5)</v>
          </cell>
          <cell r="C385" t="str">
            <v>Plesteran pada Batu bata</v>
          </cell>
          <cell r="F385" t="str">
            <v>M2</v>
          </cell>
          <cell r="G385">
            <v>0</v>
          </cell>
          <cell r="H385">
            <v>50000</v>
          </cell>
          <cell r="I385">
            <v>0</v>
          </cell>
        </row>
        <row r="389">
          <cell r="B389" t="e">
            <v>#N/A</v>
          </cell>
          <cell r="I389">
            <v>0</v>
          </cell>
        </row>
        <row r="392">
          <cell r="C392" t="str">
            <v>DIVISI  9.  PEKERJAAN  HARIAN</v>
          </cell>
        </row>
        <row r="394">
          <cell r="A394" t="str">
            <v>9.1(1)</v>
          </cell>
          <cell r="C394" t="str">
            <v>Mandor</v>
          </cell>
          <cell r="F394" t="str">
            <v>Jam</v>
          </cell>
          <cell r="H394">
            <v>7571</v>
          </cell>
          <cell r="I394">
            <v>0</v>
          </cell>
        </row>
        <row r="395">
          <cell r="A395" t="str">
            <v>9.1(2)</v>
          </cell>
          <cell r="C395" t="str">
            <v>Pekerja Biasa</v>
          </cell>
          <cell r="F395" t="str">
            <v>Jam</v>
          </cell>
          <cell r="H395">
            <v>5000</v>
          </cell>
          <cell r="I395">
            <v>0</v>
          </cell>
        </row>
        <row r="396">
          <cell r="A396" t="str">
            <v>9.1(3)</v>
          </cell>
          <cell r="C396" t="str">
            <v>Tukang Kayu, Tukang Batu, dsb</v>
          </cell>
          <cell r="F396" t="str">
            <v>Jam</v>
          </cell>
          <cell r="H396">
            <v>8285</v>
          </cell>
          <cell r="I396">
            <v>0</v>
          </cell>
        </row>
        <row r="397">
          <cell r="A397" t="str">
            <v>9.1(4)</v>
          </cell>
          <cell r="C397" t="e">
            <v>#N/A</v>
          </cell>
          <cell r="F397" t="str">
            <v>Jam</v>
          </cell>
          <cell r="H397">
            <v>180231.14</v>
          </cell>
          <cell r="I397">
            <v>0</v>
          </cell>
        </row>
        <row r="398">
          <cell r="A398" t="str">
            <v>9.1(5)</v>
          </cell>
          <cell r="C398" t="e">
            <v>#N/A</v>
          </cell>
          <cell r="F398" t="str">
            <v>Jam</v>
          </cell>
          <cell r="H398">
            <v>175475.25</v>
          </cell>
          <cell r="I398">
            <v>0</v>
          </cell>
        </row>
        <row r="399">
          <cell r="A399" t="str">
            <v>9.1(6)</v>
          </cell>
          <cell r="C399" t="str">
            <v>Truk Tangki 3000 - 4500 Liter</v>
          </cell>
          <cell r="F399" t="str">
            <v>Jam</v>
          </cell>
        </row>
        <row r="400">
          <cell r="A400" t="str">
            <v>9.1(7)</v>
          </cell>
          <cell r="C400" t="str">
            <v>Bulldozer 100 - 150 HP</v>
          </cell>
          <cell r="F400" t="str">
            <v>Jam</v>
          </cell>
        </row>
        <row r="401">
          <cell r="A401" t="str">
            <v>9.1(8)</v>
          </cell>
          <cell r="C401" t="str">
            <v>Motor Grader min 100 HP</v>
          </cell>
          <cell r="F401" t="str">
            <v>Jam</v>
          </cell>
          <cell r="H401">
            <v>270659.89</v>
          </cell>
          <cell r="I401">
            <v>0</v>
          </cell>
        </row>
        <row r="402">
          <cell r="A402" t="str">
            <v>9.1(9)</v>
          </cell>
          <cell r="C402" t="e">
            <v>#N/A</v>
          </cell>
          <cell r="F402" t="str">
            <v>Jam</v>
          </cell>
        </row>
        <row r="403">
          <cell r="A403" t="str">
            <v>9.1(10)</v>
          </cell>
          <cell r="C403" t="str">
            <v>Loader Roda Berantai 75 - 100 HP</v>
          </cell>
          <cell r="F403" t="str">
            <v>Jam</v>
          </cell>
        </row>
        <row r="404">
          <cell r="A404" t="str">
            <v>9.1(11)</v>
          </cell>
          <cell r="C404" t="str">
            <v>Alat Penggali (Excavator) 80 - 140 HP</v>
          </cell>
          <cell r="F404" t="str">
            <v>Jam</v>
          </cell>
        </row>
        <row r="405">
          <cell r="A405" t="str">
            <v>9.1(12)</v>
          </cell>
          <cell r="C405" t="str">
            <v>Crane 10 - 15 Ton</v>
          </cell>
          <cell r="F405" t="str">
            <v>Jam</v>
          </cell>
        </row>
        <row r="406">
          <cell r="A406" t="str">
            <v>9.1(13)</v>
          </cell>
          <cell r="C406" t="str">
            <v>Penggilas Roda Besi 6 - 9 Ton</v>
          </cell>
          <cell r="F406" t="str">
            <v>Jam</v>
          </cell>
        </row>
        <row r="407">
          <cell r="A407" t="str">
            <v>9.1(14)</v>
          </cell>
          <cell r="C407" t="str">
            <v>Penggilas Bervibrasi  5 - 8  Ton</v>
          </cell>
          <cell r="F407" t="str">
            <v>Jam</v>
          </cell>
        </row>
        <row r="408">
          <cell r="A408" t="str">
            <v>9.1(15)</v>
          </cell>
          <cell r="C408" t="str">
            <v>Pemadat Bervibrasi 1.5 - 3.0 HP</v>
          </cell>
          <cell r="F408" t="str">
            <v>Jam</v>
          </cell>
        </row>
        <row r="409">
          <cell r="A409" t="str">
            <v>9.1(16)</v>
          </cell>
          <cell r="C409" t="str">
            <v>Penggilas Roda Karet 8 - 10 Ton</v>
          </cell>
          <cell r="F409" t="str">
            <v>Jam</v>
          </cell>
        </row>
        <row r="410">
          <cell r="A410" t="str">
            <v>9.1(17)</v>
          </cell>
          <cell r="C410" t="str">
            <v>Kompresor 4000 - 6500 Ltr/mnt</v>
          </cell>
          <cell r="F410" t="str">
            <v>Jam</v>
          </cell>
        </row>
        <row r="411">
          <cell r="A411" t="str">
            <v>9.1(18)</v>
          </cell>
          <cell r="C411" t="e">
            <v>#N/A</v>
          </cell>
          <cell r="F411" t="str">
            <v>Jam</v>
          </cell>
        </row>
        <row r="412">
          <cell r="A412" t="str">
            <v>9.1(19)</v>
          </cell>
          <cell r="C412" t="str">
            <v>Pompa Air 70 - 100 MM</v>
          </cell>
          <cell r="F412" t="str">
            <v>Jam</v>
          </cell>
        </row>
        <row r="413">
          <cell r="A413" t="str">
            <v>9.1(20)</v>
          </cell>
          <cell r="C413" t="str">
            <v>Jack Hammer</v>
          </cell>
          <cell r="F413" t="str">
            <v>Jam</v>
          </cell>
          <cell r="H413">
            <v>38942</v>
          </cell>
          <cell r="I413">
            <v>0</v>
          </cell>
        </row>
        <row r="416">
          <cell r="B416" t="e">
            <v>#N/A</v>
          </cell>
          <cell r="I416">
            <v>0</v>
          </cell>
        </row>
        <row r="419">
          <cell r="C419" t="str">
            <v>DIVISI  10.  PEKERJAAN PEMELIHARAAN RUTIN</v>
          </cell>
        </row>
        <row r="421">
          <cell r="A421" t="str">
            <v>10.1 (1)</v>
          </cell>
          <cell r="C421" t="str">
            <v>Pemeliharaan Rutin Perkerasan</v>
          </cell>
          <cell r="F421" t="str">
            <v>LS</v>
          </cell>
          <cell r="H421">
            <v>0</v>
          </cell>
          <cell r="I421">
            <v>0</v>
          </cell>
        </row>
        <row r="422">
          <cell r="A422" t="str">
            <v>10.1 (2)</v>
          </cell>
          <cell r="C422" t="str">
            <v>Pemeliharaan Rutin Bahu Jalan</v>
          </cell>
          <cell r="F422" t="str">
            <v>LS</v>
          </cell>
          <cell r="G422">
            <v>0</v>
          </cell>
          <cell r="H422">
            <v>0</v>
          </cell>
          <cell r="I422">
            <v>0</v>
          </cell>
        </row>
        <row r="423">
          <cell r="A423" t="str">
            <v>10.1 (3)</v>
          </cell>
          <cell r="C423" t="str">
            <v>Pemeliharaan Rutin Selokan, Saluran Air, Galian &amp; Timbunan</v>
          </cell>
          <cell r="F423" t="str">
            <v>LS</v>
          </cell>
          <cell r="G423">
            <v>0</v>
          </cell>
          <cell r="H423">
            <v>0</v>
          </cell>
          <cell r="I423">
            <v>0</v>
          </cell>
        </row>
        <row r="424">
          <cell r="A424" t="str">
            <v>10.1 (4)</v>
          </cell>
          <cell r="C424" t="str">
            <v>Pemeliharaan Rutin Perlengkapan Jalan</v>
          </cell>
          <cell r="F424" t="str">
            <v>LS</v>
          </cell>
        </row>
        <row r="425">
          <cell r="A425" t="str">
            <v>10.1 (5)</v>
          </cell>
          <cell r="C425" t="str">
            <v>Pemeliharaan Rutin Jembatan</v>
          </cell>
          <cell r="F425" t="str">
            <v>LS</v>
          </cell>
        </row>
        <row r="429">
          <cell r="B429" t="e">
            <v>#N/A</v>
          </cell>
          <cell r="I429">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IN"/>
      <sheetName val="Spek Kusen"/>
      <sheetName val="Sheet1"/>
      <sheetName val="Kusen"/>
      <sheetName val="AN-Prelim"/>
      <sheetName val="AN-M&amp;E"/>
      <sheetName val="Analisa"/>
      <sheetName val="BD"/>
      <sheetName val="Gross Area"/>
      <sheetName val="Vol-M&amp;E"/>
      <sheetName val="T-Sch"/>
      <sheetName val="Remark"/>
      <sheetName val="TOTAL"/>
      <sheetName val="PRELIM"/>
      <sheetName val="RUKAN"/>
      <sheetName val="KoefExc_Dump_Vibro"/>
      <sheetName val="ESCON"/>
      <sheetName val="SAP"/>
      <sheetName val="Basic Price"/>
      <sheetName val="Kuantitas &amp; Harga"/>
      <sheetName val="PPC"/>
      <sheetName val="G_SUMMARY"/>
      <sheetName val="Daf 1"/>
      <sheetName val="B - Norelec"/>
      <sheetName val="DATA"/>
      <sheetName val="B _ Norelec"/>
      <sheetName val="Material"/>
      <sheetName val="Isolasi Luar Dalam"/>
      <sheetName val="Isolasi Luar"/>
      <sheetName val="Koef"/>
      <sheetName val="Spek_Kusen1"/>
      <sheetName val="Gross_Area1"/>
      <sheetName val="Spek_Kusen"/>
      <sheetName val="Gross_Area"/>
      <sheetName val="UMUM"/>
      <sheetName val="rab me (by owner) "/>
      <sheetName val="BQ (by owner)"/>
      <sheetName val="rab me (fisik)"/>
      <sheetName val="A"/>
      <sheetName val="plumbing"/>
      <sheetName val="harsat"/>
      <sheetName val="BQ"/>
      <sheetName val="div2"/>
      <sheetName val="TS add-01"/>
      <sheetName val="Harga"/>
      <sheetName val="CH"/>
      <sheetName val="H.Satuan"/>
      <sheetName val="dongia (2)"/>
      <sheetName val="LKVL-CK-HT-GD1"/>
      <sheetName val="giathanh1"/>
      <sheetName val="HB "/>
      <sheetName val="bhn"/>
      <sheetName val="Ahs.2"/>
      <sheetName val="Ahs.1"/>
      <sheetName val="Compare"/>
      <sheetName val="Surat"/>
      <sheetName val="Input"/>
      <sheetName val="URAIAN "/>
      <sheetName val="LS-Rutin"/>
      <sheetName val="LOADDAT"/>
      <sheetName val="I-KAMAR"/>
      <sheetName val="I_KAMAR"/>
      <sheetName val="BQ-Tenis"/>
      <sheetName val="Arsitektur"/>
      <sheetName val="BOQ_Aula"/>
      <sheetName val="Memb Schd"/>
      <sheetName val="L1"/>
      <sheetName val="BAG-2"/>
      <sheetName val="STR"/>
      <sheetName val="CBD"/>
      <sheetName val="Alat"/>
      <sheetName val="Persiapan"/>
      <sheetName val="DAF-4"/>
      <sheetName val="NAMES"/>
      <sheetName val="Fill this out first___"/>
      <sheetName val="Harsat Bahan"/>
      <sheetName val="Harsat Upah"/>
      <sheetName val="Elektrikal"/>
      <sheetName val="REF.ONLY"/>
      <sheetName val="Pipe"/>
      <sheetName val=""/>
      <sheetName val="name"/>
      <sheetName val="Cover"/>
      <sheetName val="struktur"/>
      <sheetName val="Bahan"/>
      <sheetName val="anal"/>
      <sheetName val="satuan_pek_ars"/>
      <sheetName val="Rate"/>
      <sheetName val="Rekapitulasi"/>
      <sheetName val="Peralatan (2)"/>
      <sheetName val="8LT 12"/>
    </sheetNames>
    <sheetDataSet>
      <sheetData sheetId="0" refreshError="1"/>
      <sheetData sheetId="1" refreshError="1"/>
      <sheetData sheetId="2" refreshError="1"/>
      <sheetData sheetId="3" refreshError="1"/>
      <sheetData sheetId="4" refreshError="1"/>
      <sheetData sheetId="5" refreshError="1"/>
      <sheetData sheetId="6" refreshError="1">
        <row r="17">
          <cell r="AB17">
            <v>1.0249999999999999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B"/>
      <sheetName val="Jadwal"/>
      <sheetName val="Agr. K&amp;H"/>
      <sheetName val="Klas A"/>
      <sheetName val="Klas B"/>
      <sheetName val="Klas C"/>
      <sheetName val="Alat1"/>
      <sheetName val="Alat2"/>
      <sheetName val="Quarry"/>
      <sheetName val="Basic"/>
      <sheetName val="10a"/>
      <sheetName val="10b"/>
      <sheetName val="10c"/>
      <sheetName val="9"/>
      <sheetName val="8"/>
      <sheetName val="7a"/>
      <sheetName val="7b"/>
      <sheetName val="6a"/>
      <sheetName val="6b"/>
      <sheetName val="5"/>
      <sheetName val="4"/>
      <sheetName val="3"/>
      <sheetName val="2"/>
      <sheetName val="Mobilisasi"/>
      <sheetName val="LL"/>
      <sheetName val="JS"/>
      <sheetName val="Kuantitas &amp; Harga"/>
      <sheetName val="Rekap"/>
      <sheetName val="Pek. Utama"/>
      <sheetName val="%"/>
      <sheetName val="Info"/>
    </sheetNames>
    <sheetDataSet>
      <sheetData sheetId="0"/>
      <sheetData sheetId="1" refreshError="1"/>
      <sheetData sheetId="2" refreshError="1"/>
      <sheetData sheetId="3">
        <row r="1">
          <cell r="A1" t="str">
            <v>ITEM PEMBAYARAN</v>
          </cell>
        </row>
      </sheetData>
      <sheetData sheetId="4" refreshError="1"/>
      <sheetData sheetId="5" refreshError="1"/>
      <sheetData sheetId="6" refreshError="1"/>
      <sheetData sheetId="7">
        <row r="1">
          <cell r="L1" t="str">
            <v>ANALISA BIAYA SEWA PERALATAN PER JAM KERJA (I)</v>
          </cell>
        </row>
      </sheetData>
      <sheetData sheetId="8">
        <row r="1">
          <cell r="A1" t="str">
            <v>URAIAN ANALISA ALAT</v>
          </cell>
        </row>
        <row r="46">
          <cell r="R46" t="str">
            <v xml:space="preserve"> Habis Umur</v>
          </cell>
        </row>
        <row r="66">
          <cell r="R66" t="str">
            <v xml:space="preserve"> Habis Umur</v>
          </cell>
        </row>
        <row r="86">
          <cell r="R86" t="str">
            <v xml:space="preserve"> Habis Umur</v>
          </cell>
        </row>
        <row r="87">
          <cell r="R87" t="str">
            <v xml:space="preserve"> A&gt;15th ??</v>
          </cell>
        </row>
        <row r="106">
          <cell r="R106" t="str">
            <v xml:space="preserve"> Habis Umur</v>
          </cell>
        </row>
        <row r="107">
          <cell r="R107" t="str">
            <v xml:space="preserve"> A&gt;15th ??</v>
          </cell>
        </row>
        <row r="126">
          <cell r="R126" t="str">
            <v xml:space="preserve"> Habis Umur</v>
          </cell>
        </row>
        <row r="127">
          <cell r="R127" t="str">
            <v xml:space="preserve"> A&gt;15th ??</v>
          </cell>
        </row>
        <row r="146">
          <cell r="R146" t="str">
            <v xml:space="preserve"> Habis Umur</v>
          </cell>
        </row>
        <row r="147">
          <cell r="R147" t="str">
            <v xml:space="preserve"> A&gt;15th ??</v>
          </cell>
        </row>
        <row r="166">
          <cell r="R166" t="str">
            <v xml:space="preserve"> Habis Umur</v>
          </cell>
        </row>
        <row r="167">
          <cell r="R167" t="str">
            <v xml:space="preserve"> A&gt;15th ??</v>
          </cell>
        </row>
        <row r="186">
          <cell r="R186" t="str">
            <v xml:space="preserve"> Habis Umur</v>
          </cell>
        </row>
        <row r="187">
          <cell r="R187" t="str">
            <v xml:space="preserve"> A&gt;15th ??</v>
          </cell>
        </row>
        <row r="206">
          <cell r="R206" t="str">
            <v xml:space="preserve"> Habis Umur</v>
          </cell>
        </row>
        <row r="207">
          <cell r="R207" t="str">
            <v xml:space="preserve"> A&gt;15th ??</v>
          </cell>
        </row>
        <row r="226">
          <cell r="R226" t="str">
            <v xml:space="preserve"> Habis Umur</v>
          </cell>
        </row>
        <row r="227">
          <cell r="R227" t="str">
            <v xml:space="preserve"> A&gt;15th ??</v>
          </cell>
        </row>
        <row r="246">
          <cell r="R246" t="str">
            <v xml:space="preserve"> Habis Umur</v>
          </cell>
        </row>
        <row r="247">
          <cell r="R247" t="str">
            <v xml:space="preserve"> A&gt;15th ??</v>
          </cell>
        </row>
        <row r="266">
          <cell r="R266" t="str">
            <v xml:space="preserve"> Habis Umur</v>
          </cell>
        </row>
        <row r="267">
          <cell r="R267" t="str">
            <v xml:space="preserve"> A&gt;15th ??</v>
          </cell>
        </row>
        <row r="286">
          <cell r="R286" t="str">
            <v xml:space="preserve"> Habis Umur</v>
          </cell>
        </row>
        <row r="287">
          <cell r="R287" t="str">
            <v xml:space="preserve"> A&gt;15th ??</v>
          </cell>
        </row>
        <row r="306">
          <cell r="R306" t="str">
            <v xml:space="preserve"> Habis Umur</v>
          </cell>
        </row>
        <row r="307">
          <cell r="R307" t="str">
            <v xml:space="preserve"> A&gt;15th ??</v>
          </cell>
        </row>
        <row r="326">
          <cell r="R326" t="str">
            <v xml:space="preserve"> Habis Umur</v>
          </cell>
        </row>
        <row r="327">
          <cell r="R327" t="str">
            <v xml:space="preserve"> A&gt;15th ??</v>
          </cell>
        </row>
        <row r="346">
          <cell r="R346" t="str">
            <v xml:space="preserve"> Habis Umur</v>
          </cell>
        </row>
        <row r="347">
          <cell r="R347" t="str">
            <v xml:space="preserve"> A&gt;15th ??</v>
          </cell>
        </row>
        <row r="366">
          <cell r="R366" t="str">
            <v xml:space="preserve"> Habis Umur</v>
          </cell>
        </row>
        <row r="367">
          <cell r="R367" t="str">
            <v xml:space="preserve"> A&gt;15th ??</v>
          </cell>
        </row>
        <row r="386">
          <cell r="R386" t="str">
            <v xml:space="preserve"> Habis Umur</v>
          </cell>
        </row>
        <row r="387">
          <cell r="R387" t="str">
            <v xml:space="preserve"> A&gt;15th ??</v>
          </cell>
        </row>
        <row r="406">
          <cell r="R406" t="str">
            <v xml:space="preserve"> Habis Umur</v>
          </cell>
        </row>
        <row r="407">
          <cell r="R407" t="str">
            <v xml:space="preserve"> A&gt;15th ??</v>
          </cell>
        </row>
        <row r="426">
          <cell r="R426" t="str">
            <v xml:space="preserve"> Habis Umur</v>
          </cell>
        </row>
        <row r="427">
          <cell r="R427" t="str">
            <v xml:space="preserve"> A&gt;15th ??</v>
          </cell>
        </row>
        <row r="446">
          <cell r="R446" t="str">
            <v xml:space="preserve"> Habis Umur</v>
          </cell>
        </row>
        <row r="447">
          <cell r="R447" t="str">
            <v xml:space="preserve"> A&gt;15th ??</v>
          </cell>
        </row>
        <row r="466">
          <cell r="R466" t="str">
            <v xml:space="preserve"> Habis Umur</v>
          </cell>
        </row>
        <row r="467">
          <cell r="R467" t="str">
            <v xml:space="preserve"> A&gt;15th ??</v>
          </cell>
        </row>
        <row r="486">
          <cell r="R486" t="str">
            <v xml:space="preserve"> Habis Umur</v>
          </cell>
        </row>
        <row r="487">
          <cell r="R487" t="str">
            <v xml:space="preserve"> A&gt;15th ??</v>
          </cell>
        </row>
        <row r="506">
          <cell r="R506" t="str">
            <v xml:space="preserve"> Habis Umur</v>
          </cell>
        </row>
        <row r="507">
          <cell r="R507" t="str">
            <v xml:space="preserve"> A&gt;15th ??</v>
          </cell>
        </row>
        <row r="526">
          <cell r="R526" t="str">
            <v xml:space="preserve"> Habis Umur</v>
          </cell>
        </row>
        <row r="527">
          <cell r="R527" t="str">
            <v xml:space="preserve"> A&gt;15th ??</v>
          </cell>
        </row>
        <row r="546">
          <cell r="R546" t="str">
            <v xml:space="preserve"> Habis Umur</v>
          </cell>
        </row>
        <row r="547">
          <cell r="R547" t="str">
            <v xml:space="preserve"> A&gt;15th ??</v>
          </cell>
        </row>
        <row r="566">
          <cell r="R566" t="str">
            <v xml:space="preserve"> Habis Umur</v>
          </cell>
        </row>
        <row r="567">
          <cell r="R567" t="str">
            <v xml:space="preserve"> A&gt;15th ??</v>
          </cell>
        </row>
        <row r="586">
          <cell r="R586" t="str">
            <v xml:space="preserve"> Habis Umur</v>
          </cell>
        </row>
        <row r="587">
          <cell r="R587" t="str">
            <v xml:space="preserve"> A&gt;15th ??</v>
          </cell>
        </row>
        <row r="606">
          <cell r="R606" t="str">
            <v xml:space="preserve"> Habis Umur</v>
          </cell>
        </row>
        <row r="607">
          <cell r="R607" t="str">
            <v xml:space="preserve"> A&gt;15th ??</v>
          </cell>
        </row>
        <row r="626">
          <cell r="R626" t="str">
            <v xml:space="preserve"> Habis Umur</v>
          </cell>
        </row>
        <row r="627">
          <cell r="R627" t="str">
            <v xml:space="preserve"> A&gt;15th ??</v>
          </cell>
        </row>
        <row r="646">
          <cell r="R646" t="str">
            <v xml:space="preserve"> Habis Umur</v>
          </cell>
        </row>
        <row r="647">
          <cell r="R647" t="str">
            <v xml:space="preserve"> A&gt;15th ??</v>
          </cell>
        </row>
        <row r="666">
          <cell r="R666" t="str">
            <v xml:space="preserve"> Habis Umur</v>
          </cell>
        </row>
        <row r="667">
          <cell r="R667" t="str">
            <v xml:space="preserve"> A&gt;15th ??</v>
          </cell>
        </row>
        <row r="697">
          <cell r="R697" t="str">
            <v xml:space="preserve"> Habis Umur</v>
          </cell>
        </row>
        <row r="698">
          <cell r="R698" t="str">
            <v xml:space="preserve"> A&gt;15th ??</v>
          </cell>
        </row>
      </sheetData>
      <sheetData sheetId="9">
        <row r="1">
          <cell r="A1" t="str">
            <v>HARGA &amp; JARAK RATA-RATA</v>
          </cell>
        </row>
      </sheetData>
      <sheetData sheetId="10">
        <row r="1">
          <cell r="A1" t="str">
            <v>DAFTAR</v>
          </cell>
        </row>
      </sheetData>
      <sheetData sheetId="11" refreshError="1"/>
      <sheetData sheetId="12">
        <row r="1">
          <cell r="I1" t="str">
            <v>Analisa EI-1011</v>
          </cell>
        </row>
      </sheetData>
      <sheetData sheetId="13">
        <row r="51">
          <cell r="U51" t="e">
            <v>#DIV/0!</v>
          </cell>
        </row>
      </sheetData>
      <sheetData sheetId="14">
        <row r="1">
          <cell r="A1" t="str">
            <v>ITEM PEMBAYARAN No.</v>
          </cell>
        </row>
      </sheetData>
      <sheetData sheetId="15">
        <row r="1">
          <cell r="A1" t="str">
            <v>ITEM PEMBAYARAN NO.</v>
          </cell>
        </row>
      </sheetData>
      <sheetData sheetId="16">
        <row r="1">
          <cell r="A1" t="str">
            <v>ITEM PEMBAYARAN NO.</v>
          </cell>
        </row>
      </sheetData>
      <sheetData sheetId="17">
        <row r="1">
          <cell r="A1" t="str">
            <v>ITEM PEMBAYARAN NO.</v>
          </cell>
        </row>
      </sheetData>
      <sheetData sheetId="18">
        <row r="1">
          <cell r="A1" t="str">
            <v>ITEM PEMBAYARAN NO.</v>
          </cell>
        </row>
      </sheetData>
      <sheetData sheetId="19" refreshError="1"/>
      <sheetData sheetId="20">
        <row r="1">
          <cell r="A1" t="str">
            <v>ITEM PEMBAYARAN NO.</v>
          </cell>
        </row>
      </sheetData>
      <sheetData sheetId="21">
        <row r="1">
          <cell r="A1" t="str">
            <v>ITEM PEMBAYARAN NO.</v>
          </cell>
        </row>
      </sheetData>
      <sheetData sheetId="22">
        <row r="1">
          <cell r="A1" t="str">
            <v>ITEM PEMBAYARAN NO.</v>
          </cell>
        </row>
      </sheetData>
      <sheetData sheetId="23">
        <row r="1">
          <cell r="A1" t="str">
            <v>ITEM PEMBAYARAN NO.</v>
          </cell>
        </row>
      </sheetData>
      <sheetData sheetId="24">
        <row r="28">
          <cell r="F28" t="str">
            <v>M2</v>
          </cell>
        </row>
      </sheetData>
      <sheetData sheetId="25" refreshError="1"/>
      <sheetData sheetId="26" refreshError="1"/>
      <sheetData sheetId="27">
        <row r="2">
          <cell r="A2" t="str">
            <v>DAFTAR  KUANTITAS DAN HARGA</v>
          </cell>
        </row>
      </sheetData>
      <sheetData sheetId="28">
        <row r="3">
          <cell r="B3" t="str">
            <v>REKAPITULASI</v>
          </cell>
        </row>
      </sheetData>
      <sheetData sheetId="29">
        <row r="8">
          <cell r="B8" t="e">
            <v>#DIV/0!</v>
          </cell>
        </row>
      </sheetData>
      <sheetData sheetId="30" refreshError="1"/>
      <sheetData sheetId="3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bilang"/>
      <sheetName val="DISCLAIMER"/>
      <sheetName val="MAJOR"/>
      <sheetName val="%"/>
      <sheetName val="Peta Quarry"/>
      <sheetName val="Perhitungan Mobilisasi Alat"/>
      <sheetName val="Lalu Lintas"/>
      <sheetName val="Jembatan Sementara"/>
      <sheetName val="Informasi"/>
      <sheetName val="APBN"/>
      <sheetName val="Inputing Data"/>
      <sheetName val="4-formulir harga bahan "/>
      <sheetName val="Analisa K3"/>
      <sheetName val="Empiris"/>
      <sheetName val="Rekap"/>
      <sheetName val="BOQ"/>
      <sheetName val="Mobilisasi"/>
      <sheetName val="Hspk-Oe"/>
      <sheetName val="4-Basic Price"/>
      <sheetName val="4-Basic Price2011"/>
      <sheetName val="4-Analisa Quarry"/>
      <sheetName val="5-ALAT(1)"/>
      <sheetName val="5-ALAT(2011)"/>
      <sheetName val="5-ALAT (2)"/>
      <sheetName val="Agg Halus &amp; Kasar"/>
      <sheetName val="Agg A"/>
      <sheetName val="Agg B"/>
      <sheetName val="D1"/>
      <sheetName val="D2"/>
      <sheetName val="D3"/>
      <sheetName val="D3 (2)"/>
      <sheetName val="Coferdam"/>
      <sheetName val="D4"/>
      <sheetName val="D5"/>
      <sheetName val="D6"/>
      <sheetName val="D6 ASBT"/>
      <sheetName val="D7(1)"/>
      <sheetName val="D7(2)"/>
      <sheetName val="D7(3)"/>
      <sheetName val="D7(4)"/>
      <sheetName val="Pipa Buangan"/>
      <sheetName val="Lantai Kayu-geoteks"/>
      <sheetName val="D8(1)"/>
      <sheetName val="D8(2)"/>
    </sheetNames>
    <sheetDataSet>
      <sheetData sheetId="0"/>
      <sheetData sheetId="1"/>
      <sheetData sheetId="2"/>
      <sheetData sheetId="3"/>
      <sheetData sheetId="4"/>
      <sheetData sheetId="5"/>
      <sheetData sheetId="6"/>
      <sheetData sheetId="7"/>
      <sheetData sheetId="8">
        <row r="7">
          <cell r="G7" t="str">
            <v>: Pembangunan Jalan dan Jembatan Dinas Bina Marga dan Cipta Karya Aceh</v>
          </cell>
        </row>
      </sheetData>
      <sheetData sheetId="9"/>
      <sheetData sheetId="10"/>
      <sheetData sheetId="11"/>
      <sheetData sheetId="12"/>
      <sheetData sheetId="13"/>
      <sheetData sheetId="14">
        <row r="30">
          <cell r="H30">
            <v>45454545436.459999</v>
          </cell>
        </row>
      </sheetData>
      <sheetData sheetId="15">
        <row r="29">
          <cell r="G29">
            <v>0</v>
          </cell>
        </row>
      </sheetData>
      <sheetData sheetId="16"/>
      <sheetData sheetId="17">
        <row r="25">
          <cell r="N25">
            <v>39026.700000000004</v>
          </cell>
        </row>
      </sheetData>
      <sheetData sheetId="18">
        <row r="8">
          <cell r="D8" t="str">
            <v>(L01)</v>
          </cell>
        </row>
      </sheetData>
      <sheetData sheetId="19">
        <row r="48">
          <cell r="F48">
            <v>120800</v>
          </cell>
        </row>
        <row r="55">
          <cell r="F55">
            <v>1300</v>
          </cell>
        </row>
        <row r="61">
          <cell r="F61">
            <v>9000</v>
          </cell>
        </row>
        <row r="63">
          <cell r="F63">
            <v>62000</v>
          </cell>
        </row>
        <row r="65">
          <cell r="F65">
            <v>12900</v>
          </cell>
        </row>
        <row r="72">
          <cell r="F72">
            <v>2100000</v>
          </cell>
        </row>
        <row r="77">
          <cell r="F77">
            <v>545000</v>
          </cell>
        </row>
        <row r="87">
          <cell r="F87">
            <v>0</v>
          </cell>
        </row>
      </sheetData>
      <sheetData sheetId="20"/>
      <sheetData sheetId="21">
        <row r="8">
          <cell r="AR8" t="str">
            <v>E01</v>
          </cell>
        </row>
      </sheetData>
      <sheetData sheetId="22"/>
      <sheetData sheetId="23"/>
      <sheetData sheetId="24"/>
      <sheetData sheetId="25"/>
      <sheetData sheetId="26"/>
      <sheetData sheetId="27"/>
      <sheetData sheetId="28">
        <row r="33">
          <cell r="H33">
            <v>1</v>
          </cell>
        </row>
      </sheetData>
      <sheetData sheetId="29">
        <row r="193">
          <cell r="U193">
            <v>160558</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BOQ"/>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Terbilang"/>
      <sheetName val="Rekap"/>
      <sheetName val="Peta Quarry"/>
      <sheetName val="Mobilisasi"/>
      <sheetName val="Perhitungan Mobilisasi Alat"/>
      <sheetName val="Lalu Lintas"/>
      <sheetName val="Jembatan Sementara"/>
      <sheetName val="Informasi"/>
      <sheetName val="Empiris"/>
      <sheetName val="BOQ"/>
      <sheetName val="Analisa K3"/>
      <sheetName val="Hspk-Oe"/>
      <sheetName val="4-Basic Price"/>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 val="D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AR8" t="str">
            <v>E01</v>
          </cell>
        </row>
        <row r="14">
          <cell r="AW14">
            <v>406189.32656069746</v>
          </cell>
        </row>
        <row r="38">
          <cell r="AW38">
            <v>409609.03544891451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Rekap"/>
      <sheetName val="Pekerjaan Utama"/>
      <sheetName val="Rekap (2)"/>
      <sheetName val="BOQ"/>
      <sheetName val="Rekapi (3)"/>
      <sheetName val="BOQ (2)"/>
      <sheetName val="Mobilisasi"/>
      <sheetName val="Div.3.Kisdam"/>
      <sheetName val="Div.7"/>
      <sheetName val="Div.8"/>
      <sheetName val=" Hspk Oe"/>
      <sheetName val="Upah Bahan"/>
      <sheetName val="5-ALAT(1)"/>
      <sheetName val="Revisi 03A Baru (3)"/>
      <sheetName val="TYPICAL"/>
      <sheetName val="Div.3"/>
      <sheetName val="mayor item"/>
      <sheetName val="Revisi 03B Baru (3)"/>
      <sheetName val="Rekap Kontrol C"/>
      <sheetName val="%"/>
      <sheetName val="tipical"/>
      <sheetName val="taligitar"/>
      <sheetName val="Div.7(1)"/>
      <sheetName val="D8(1)"/>
      <sheetName val="D8(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1">
          <cell r="AW11">
            <v>514565.94257845305</v>
          </cell>
        </row>
        <row r="16">
          <cell r="AW16">
            <v>364862.14018373395</v>
          </cell>
        </row>
        <row r="17">
          <cell r="AW17">
            <v>384256.0413810935</v>
          </cell>
        </row>
        <row r="29">
          <cell r="AW29">
            <v>37666.107186016394</v>
          </cell>
        </row>
        <row r="36">
          <cell r="AW36">
            <v>347758.50574747165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uf"/>
      <sheetName val="REKAP"/>
      <sheetName val="RAB"/>
      <sheetName val="VOLUME"/>
      <sheetName val="ANALISA"/>
      <sheetName val="HARSAT"/>
      <sheetName val="metode"/>
    </sheetNames>
    <sheetDataSet>
      <sheetData sheetId="0"/>
      <sheetData sheetId="1"/>
      <sheetData sheetId="2"/>
      <sheetData sheetId="3"/>
      <sheetData sheetId="4"/>
      <sheetData sheetId="5"/>
      <sheetData sheetId="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sheetData sheetId="1" refreshError="1">
        <row r="26">
          <cell r="R26" t="str">
            <v xml:space="preserve"> Alat Baru</v>
          </cell>
        </row>
        <row r="27">
          <cell r="R27">
            <v>276000000</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sheetName val="%"/>
      <sheetName val="Rekap"/>
      <sheetName val="Peta Quarry"/>
      <sheetName val="BOQ"/>
      <sheetName val="Mobilisasi"/>
      <sheetName val="D2"/>
      <sheetName val="D3"/>
      <sheetName val="D4"/>
      <sheetName val="D5"/>
      <sheetName val="D6"/>
      <sheetName val="D6 ASBT"/>
      <sheetName val="D7(1)"/>
      <sheetName val="D7(2)"/>
      <sheetName val="D7(3)"/>
      <sheetName val="D8(1)"/>
      <sheetName val="D8(2)"/>
      <sheetName val="D9"/>
      <sheetName val="Perhitungan Mobilisasi Alat"/>
      <sheetName val="Lalu Lintas"/>
      <sheetName val="Jembatan Sementara"/>
      <sheetName val="4-Basic Price"/>
      <sheetName val="Analisa K3"/>
      <sheetName val="4-formulir harga bahan"/>
      <sheetName val="JADWAL PELAKSANAAN"/>
      <sheetName val="Usulan Alat Utama"/>
      <sheetName val="Usulan Personil Inti"/>
      <sheetName val="DMPU"/>
      <sheetName val="SUB KONTRAK"/>
      <sheetName val="TKDN"/>
    </sheetNames>
    <sheetDataSet>
      <sheetData sheetId="0"/>
      <sheetData sheetId="1"/>
      <sheetData sheetId="2"/>
      <sheetData sheetId="3"/>
      <sheetData sheetId="4">
        <row r="30">
          <cell r="G30">
            <v>120498534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F8">
            <v>7455.3571428571422</v>
          </cell>
        </row>
        <row r="59">
          <cell r="F59">
            <v>45000</v>
          </cell>
        </row>
        <row r="83">
          <cell r="F83">
            <v>30000</v>
          </cell>
        </row>
        <row r="86">
          <cell r="F86">
            <v>12750</v>
          </cell>
        </row>
      </sheetData>
      <sheetData sheetId="22"/>
      <sheetData sheetId="23"/>
      <sheetData sheetId="24"/>
      <sheetData sheetId="25"/>
      <sheetData sheetId="26"/>
      <sheetData sheetId="27"/>
      <sheetData sheetId="28"/>
      <sheetData sheetId="2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p (5)"/>
      <sheetName val="DISCLAIMER"/>
      <sheetName val="MAJOR"/>
      <sheetName val="%"/>
      <sheetName val="Peta Quarry"/>
      <sheetName val="Mobilisasi"/>
      <sheetName val="Perhitungan Mobilisasi Alat"/>
      <sheetName val="Lalu Lintas"/>
      <sheetName val="Jembatan Sementara"/>
      <sheetName val="LaluLintas"/>
      <sheetName val="Utilitas"/>
      <sheetName val="Informasi"/>
      <sheetName val="Rekap"/>
      <sheetName val="BOQ"/>
      <sheetName val="Analisa K3"/>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kul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9">
          <cell r="G29">
            <v>10000000302.608715</v>
          </cell>
        </row>
      </sheetData>
      <sheetData sheetId="13">
        <row r="29">
          <cell r="G29">
            <v>66609085.416666664</v>
          </cell>
        </row>
        <row r="54">
          <cell r="G54">
            <v>0</v>
          </cell>
        </row>
        <row r="77">
          <cell r="G77">
            <v>860609533.75646603</v>
          </cell>
        </row>
        <row r="90">
          <cell r="G90">
            <v>2298957835.6322894</v>
          </cell>
        </row>
        <row r="107">
          <cell r="G107">
            <v>1604685886.3803074</v>
          </cell>
        </row>
        <row r="161">
          <cell r="G161">
            <v>2848113539.1921453</v>
          </cell>
        </row>
        <row r="286">
          <cell r="G286">
            <v>716325918.42711318</v>
          </cell>
        </row>
        <row r="346">
          <cell r="G346">
            <v>695607567.20293427</v>
          </cell>
        </row>
        <row r="372">
          <cell r="G372">
            <v>0</v>
          </cell>
        </row>
        <row r="383">
          <cell r="G383">
            <v>0</v>
          </cell>
        </row>
      </sheetData>
      <sheetData sheetId="14" refreshError="1"/>
      <sheetData sheetId="15">
        <row r="8">
          <cell r="D8" t="str">
            <v>(L01)</v>
          </cell>
        </row>
        <row r="11">
          <cell r="F11">
            <v>19305.65476190476</v>
          </cell>
        </row>
        <row r="54">
          <cell r="F54">
            <v>198567.69772450777</v>
          </cell>
        </row>
        <row r="60">
          <cell r="F60">
            <v>9010</v>
          </cell>
        </row>
        <row r="62">
          <cell r="F62">
            <v>6600</v>
          </cell>
        </row>
        <row r="63">
          <cell r="F63">
            <v>68700</v>
          </cell>
        </row>
        <row r="66">
          <cell r="F66">
            <v>11300</v>
          </cell>
        </row>
        <row r="68">
          <cell r="F68">
            <v>146900</v>
          </cell>
        </row>
        <row r="79">
          <cell r="F79">
            <v>199522.26937519334</v>
          </cell>
        </row>
        <row r="99">
          <cell r="F99">
            <v>112600</v>
          </cell>
        </row>
        <row r="102">
          <cell r="F102">
            <v>848397.18025088473</v>
          </cell>
        </row>
        <row r="103">
          <cell r="F103">
            <v>11000</v>
          </cell>
        </row>
      </sheetData>
      <sheetData sheetId="16" refreshError="1"/>
      <sheetData sheetId="17" refreshError="1"/>
      <sheetData sheetId="18">
        <row r="8">
          <cell r="AW8">
            <v>4681079.443670054</v>
          </cell>
        </row>
        <row r="9">
          <cell r="AW9">
            <v>303977.69395281584</v>
          </cell>
        </row>
        <row r="12">
          <cell r="AW12">
            <v>147481.43740015177</v>
          </cell>
        </row>
        <row r="14">
          <cell r="AW14">
            <v>446787.77894164983</v>
          </cell>
        </row>
        <row r="16">
          <cell r="AW16">
            <v>418980.59256468632</v>
          </cell>
        </row>
        <row r="18">
          <cell r="AW18">
            <v>381697.37961567647</v>
          </cell>
        </row>
        <row r="20">
          <cell r="AW20">
            <v>402027.01846270595</v>
          </cell>
        </row>
        <row r="22">
          <cell r="AW22">
            <v>349558.756112376</v>
          </cell>
        </row>
        <row r="23">
          <cell r="AW23">
            <v>179427.30738508239</v>
          </cell>
        </row>
        <row r="26">
          <cell r="AW26">
            <v>262135.62984007903</v>
          </cell>
        </row>
        <row r="29">
          <cell r="AW29">
            <v>43944.559566968775</v>
          </cell>
        </row>
        <row r="34">
          <cell r="AW34">
            <v>814246.50053867698</v>
          </cell>
        </row>
        <row r="36">
          <cell r="AW36">
            <v>397976.95812842401</v>
          </cell>
        </row>
        <row r="38">
          <cell r="AW38">
            <v>446827.48782986688</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ing Data"/>
      <sheetName val="DISCLAIMER"/>
      <sheetName val="Item Pek.Utama"/>
      <sheetName val="MAJOR (2)"/>
      <sheetName val="MAJOR"/>
      <sheetName val="%"/>
      <sheetName val="Terbilang"/>
      <sheetName val="Rekap"/>
      <sheetName val="Peta Quarry"/>
      <sheetName val="Mobilisasi"/>
      <sheetName val="Perhitungan Mobilisasi Alat"/>
      <sheetName val="Lalu Lintas"/>
      <sheetName val="Jembatan Sementara"/>
      <sheetName val="Informasi"/>
      <sheetName val="Empiris"/>
      <sheetName val="BOQ"/>
      <sheetName val="Analisa K3 "/>
      <sheetName val="4-Basic Price"/>
      <sheetName val="4-formulir harga bahan "/>
      <sheetName val="UTILITY"/>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8(1)"/>
      <sheetName val="D8(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0">
          <cell r="G30">
            <v>134989000</v>
          </cell>
        </row>
        <row r="389">
          <cell r="G389">
            <v>0</v>
          </cell>
        </row>
      </sheetData>
      <sheetData sheetId="16" refreshError="1"/>
      <sheetData sheetId="17" refreshError="1">
        <row r="8">
          <cell r="D8" t="str">
            <v>(L01)</v>
          </cell>
        </row>
        <row r="77">
          <cell r="F77">
            <v>502000</v>
          </cell>
        </row>
        <row r="84">
          <cell r="F84">
            <v>30000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refreshError="1"/>
      <sheetData sheetId="1" refreshError="1"/>
      <sheetData sheetId="2" refreshError="1"/>
      <sheetData sheetId="3" refreshError="1"/>
      <sheetData sheetId="4"/>
      <sheetData sheetId="5">
        <row r="28">
          <cell r="K28">
            <v>23075</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Bahan"/>
      <sheetName val="Analisa"/>
      <sheetName val="Daftar Kuantitas"/>
      <sheetName val="Daftar Analisa"/>
      <sheetName val="Methode Pelaksanaan"/>
      <sheetName val="Analisa Teknik"/>
      <sheetName val="Time Schedule"/>
      <sheetName val="Sub Kontrak"/>
      <sheetName val="Daftar Personil (2)"/>
      <sheetName val="d.peralatan"/>
      <sheetName val="Srt Sewa Peralatan"/>
      <sheetName val="Sheet1"/>
      <sheetName val="Lampiran I (a-c)"/>
      <sheetName val="Dukungan Bank"/>
      <sheetName val="pengurus"/>
      <sheetName val="d.person"/>
      <sheetName val="Data Peralatan"/>
      <sheetName val="d.pekerjaan"/>
      <sheetName val="d.pengalaman"/>
      <sheetName val="neraca ter"/>
      <sheetName val="Bahan Upah"/>
      <sheetName val="Produksi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H46">
            <v>477000</v>
          </cell>
        </row>
        <row r="47">
          <cell r="H47">
            <v>500000</v>
          </cell>
        </row>
      </sheetData>
      <sheetData sheetId="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Rekap"/>
      <sheetName val="Ku&amp; Ha"/>
      <sheetName val="Mob"/>
      <sheetName val="UPAH"/>
      <sheetName val="BAHAN"/>
      <sheetName val="Mata Utama"/>
      <sheetName val="D2"/>
      <sheetName val="D3"/>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Jadwal Alat"/>
      <sheetName val="Subkontrak"/>
      <sheetName val="Material On Site"/>
      <sheetName val="Pemecah Batu"/>
      <sheetName val="Pencampur Aspal"/>
      <sheetName val="Dftr Simak"/>
      <sheetName val="Ku&amp; Ha (2)"/>
      <sheetName val="Pekerjaan Utama"/>
      <sheetName val="%"/>
      <sheetName val="Volume"/>
    </sheetNames>
    <sheetDataSet>
      <sheetData sheetId="0" refreshError="1"/>
      <sheetData sheetId="1" refreshError="1"/>
      <sheetData sheetId="2" refreshError="1"/>
      <sheetData sheetId="3" refreshError="1"/>
      <sheetData sheetId="4" refreshError="1"/>
      <sheetData sheetId="5" refreshError="1">
        <row r="14">
          <cell r="G14">
            <v>5000</v>
          </cell>
        </row>
        <row r="20">
          <cell r="G20">
            <v>10714.285714285714</v>
          </cell>
        </row>
        <row r="67">
          <cell r="G67">
            <v>80800</v>
          </cell>
        </row>
        <row r="71">
          <cell r="G71">
            <v>98800</v>
          </cell>
        </row>
        <row r="77">
          <cell r="G77">
            <v>135043</v>
          </cell>
        </row>
        <row r="81">
          <cell r="G81">
            <v>1100</v>
          </cell>
        </row>
        <row r="85">
          <cell r="G85">
            <v>82400</v>
          </cell>
        </row>
        <row r="87">
          <cell r="G87">
            <v>25000</v>
          </cell>
        </row>
        <row r="115">
          <cell r="G115">
            <v>4500</v>
          </cell>
        </row>
        <row r="117">
          <cell r="G117">
            <v>4300</v>
          </cell>
        </row>
        <row r="119">
          <cell r="G119">
            <v>12000</v>
          </cell>
        </row>
        <row r="131">
          <cell r="G131">
            <v>62901.59</v>
          </cell>
        </row>
        <row r="139">
          <cell r="G139">
            <v>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8">
          <cell r="AW8">
            <v>2307924</v>
          </cell>
        </row>
        <row r="9">
          <cell r="AW9">
            <v>157910</v>
          </cell>
        </row>
        <row r="10">
          <cell r="AW10">
            <v>44837</v>
          </cell>
        </row>
        <row r="11">
          <cell r="AW11">
            <v>345275</v>
          </cell>
        </row>
        <row r="12">
          <cell r="AW12">
            <v>88815</v>
          </cell>
        </row>
        <row r="16">
          <cell r="AW16">
            <v>154141</v>
          </cell>
        </row>
        <row r="17">
          <cell r="AW17">
            <v>212747</v>
          </cell>
        </row>
        <row r="19">
          <cell r="AW19">
            <v>163046</v>
          </cell>
        </row>
        <row r="20">
          <cell r="AW20">
            <v>237666</v>
          </cell>
        </row>
        <row r="22">
          <cell r="AW22">
            <v>198159</v>
          </cell>
        </row>
        <row r="24">
          <cell r="AW24">
            <v>121984</v>
          </cell>
        </row>
        <row r="25">
          <cell r="AW25">
            <v>140755</v>
          </cell>
        </row>
        <row r="26">
          <cell r="AW26">
            <v>160203</v>
          </cell>
          <cell r="BO26" t="str">
            <v xml:space="preserve"> Alat Baru</v>
          </cell>
        </row>
        <row r="33">
          <cell r="AW33">
            <v>33665</v>
          </cell>
        </row>
        <row r="46">
          <cell r="BO46" t="str">
            <v xml:space="preserve"> Alat Baru</v>
          </cell>
        </row>
        <row r="47">
          <cell r="BO47">
            <v>549000000</v>
          </cell>
        </row>
        <row r="66">
          <cell r="BO66" t="str">
            <v xml:space="preserve"> Alat Baru</v>
          </cell>
        </row>
        <row r="67">
          <cell r="BO67">
            <v>80000000</v>
          </cell>
        </row>
        <row r="86">
          <cell r="BO86" t="str">
            <v xml:space="preserve"> Alat Baru</v>
          </cell>
        </row>
        <row r="87">
          <cell r="BO87">
            <v>1100000000</v>
          </cell>
        </row>
        <row r="106">
          <cell r="BO106" t="str">
            <v xml:space="preserve"> Alat Baru</v>
          </cell>
        </row>
        <row r="107">
          <cell r="BO107">
            <v>85800000</v>
          </cell>
        </row>
        <row r="126">
          <cell r="BO126" t="str">
            <v xml:space="preserve"> Alat Baru</v>
          </cell>
        </row>
        <row r="127">
          <cell r="BO127">
            <v>39600000</v>
          </cell>
        </row>
        <row r="146">
          <cell r="BO146" t="str">
            <v xml:space="preserve"> Alat Baru</v>
          </cell>
        </row>
        <row r="147">
          <cell r="BO147">
            <v>836000000.00000012</v>
          </cell>
        </row>
        <row r="166">
          <cell r="BO166" t="str">
            <v xml:space="preserve"> Alat Baru</v>
          </cell>
        </row>
        <row r="167">
          <cell r="BO167">
            <v>192500000.00000003</v>
          </cell>
        </row>
        <row r="186">
          <cell r="BO186" t="str">
            <v xml:space="preserve"> Alat Baru</v>
          </cell>
        </row>
        <row r="187">
          <cell r="BO187">
            <v>176000000</v>
          </cell>
        </row>
        <row r="206">
          <cell r="BO206" t="str">
            <v xml:space="preserve"> Alat Baru</v>
          </cell>
        </row>
        <row r="207">
          <cell r="BO207">
            <v>665000000</v>
          </cell>
        </row>
        <row r="226">
          <cell r="BO226" t="str">
            <v xml:space="preserve"> Alat Baru</v>
          </cell>
        </row>
        <row r="227">
          <cell r="BO227">
            <v>150000000</v>
          </cell>
        </row>
        <row r="246">
          <cell r="BO246" t="str">
            <v xml:space="preserve"> Alat Baru</v>
          </cell>
        </row>
        <row r="247">
          <cell r="BO247">
            <v>140800000</v>
          </cell>
        </row>
        <row r="266">
          <cell r="BO266" t="str">
            <v xml:space="preserve"> Alat Baru</v>
          </cell>
        </row>
        <row r="267">
          <cell r="BO267">
            <v>720000000</v>
          </cell>
        </row>
        <row r="286">
          <cell r="BO286" t="str">
            <v xml:space="preserve"> Alat Baru</v>
          </cell>
        </row>
        <row r="287">
          <cell r="BO287">
            <v>623700000</v>
          </cell>
        </row>
        <row r="306">
          <cell r="BO306" t="str">
            <v xml:space="preserve"> Alat Baru</v>
          </cell>
        </row>
        <row r="307">
          <cell r="BO307">
            <v>520000000</v>
          </cell>
        </row>
        <row r="326">
          <cell r="BO326" t="str">
            <v xml:space="preserve"> Alat Baru</v>
          </cell>
        </row>
        <row r="327">
          <cell r="BO327">
            <v>240000000</v>
          </cell>
        </row>
        <row r="346">
          <cell r="BO346" t="str">
            <v xml:space="preserve"> Alat Baru</v>
          </cell>
        </row>
        <row r="347">
          <cell r="BO347">
            <v>333000000</v>
          </cell>
        </row>
        <row r="366">
          <cell r="BO366" t="str">
            <v xml:space="preserve"> Alat Baru</v>
          </cell>
        </row>
        <row r="367">
          <cell r="BO367">
            <v>351000000</v>
          </cell>
        </row>
        <row r="386">
          <cell r="BO386" t="str">
            <v xml:space="preserve"> Alat Baru</v>
          </cell>
        </row>
        <row r="387">
          <cell r="BO387">
            <v>392000000</v>
          </cell>
        </row>
        <row r="406">
          <cell r="BO406" t="str">
            <v xml:space="preserve"> Alat Baru</v>
          </cell>
        </row>
        <row r="407">
          <cell r="BO407">
            <v>21120000</v>
          </cell>
        </row>
        <row r="426">
          <cell r="BO426" t="str">
            <v xml:space="preserve"> Alat Baru</v>
          </cell>
        </row>
        <row r="427">
          <cell r="BO427">
            <v>1200000000</v>
          </cell>
        </row>
        <row r="446">
          <cell r="BO446" t="str">
            <v xml:space="preserve"> Alat Baru</v>
          </cell>
        </row>
        <row r="447">
          <cell r="BO447">
            <v>19800000</v>
          </cell>
        </row>
        <row r="466">
          <cell r="BO466" t="str">
            <v xml:space="preserve"> Alat Baru</v>
          </cell>
        </row>
        <row r="467">
          <cell r="BO467">
            <v>145200000</v>
          </cell>
        </row>
        <row r="486">
          <cell r="BO486" t="str">
            <v xml:space="preserve"> Alat Baru</v>
          </cell>
        </row>
        <row r="487">
          <cell r="BO487">
            <v>77000000</v>
          </cell>
        </row>
        <row r="506">
          <cell r="BO506" t="str">
            <v xml:space="preserve"> Alat Baru</v>
          </cell>
        </row>
        <row r="507">
          <cell r="BO507">
            <v>29150000.000000004</v>
          </cell>
        </row>
        <row r="546">
          <cell r="BO546" t="str">
            <v xml:space="preserve"> Alat Baru</v>
          </cell>
        </row>
        <row r="547">
          <cell r="BO547">
            <v>159500000</v>
          </cell>
        </row>
        <row r="566">
          <cell r="BO566" t="str">
            <v xml:space="preserve"> Alat Baru</v>
          </cell>
        </row>
        <row r="567">
          <cell r="BO567">
            <v>176000000</v>
          </cell>
        </row>
        <row r="586">
          <cell r="BO586" t="str">
            <v xml:space="preserve"> Alat Baru</v>
          </cell>
        </row>
        <row r="587">
          <cell r="BO587">
            <v>372900000.00000006</v>
          </cell>
        </row>
        <row r="606">
          <cell r="BO606" t="str">
            <v xml:space="preserve"> Alat Baru</v>
          </cell>
        </row>
        <row r="607">
          <cell r="BO607">
            <v>122100000.00000001</v>
          </cell>
        </row>
        <row r="626">
          <cell r="BO626" t="str">
            <v xml:space="preserve"> Alat Baru</v>
          </cell>
        </row>
        <row r="627">
          <cell r="BO627">
            <v>1000000000</v>
          </cell>
        </row>
        <row r="646">
          <cell r="BO646" t="str">
            <v xml:space="preserve"> Alat Baru</v>
          </cell>
        </row>
        <row r="647">
          <cell r="BO647">
            <v>23100000.000000004</v>
          </cell>
        </row>
        <row r="666">
          <cell r="BO666" t="str">
            <v xml:space="preserve"> Alat Baru</v>
          </cell>
        </row>
        <row r="667">
          <cell r="BO667">
            <v>2250000000</v>
          </cell>
        </row>
        <row r="697">
          <cell r="BO697" t="str">
            <v xml:space="preserve"> Alat Baru</v>
          </cell>
        </row>
        <row r="698">
          <cell r="BO698">
            <v>16500000.000000002</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backup"/>
      <sheetName val="SAMPUL A"/>
      <sheetName val="Rumus"/>
      <sheetName val="MENU"/>
      <sheetName val="Rekap MC 03"/>
      <sheetName val="MC 03"/>
      <sheetName val="REKAPITULASI"/>
      <sheetName val="CCO - 01"/>
      <sheetName val="PEK. FISIK"/>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REKAP Timb. Bs"/>
      <sheetName val="Timb. Bs"/>
      <sheetName val="REKAP Urpil"/>
      <sheetName val="Urpil 1"/>
      <sheetName val="Urpil 2"/>
      <sheetName val="Urpil 3"/>
      <sheetName val="REKAP Penyiapan"/>
      <sheetName val="Penyiapan Bdn Jalan"/>
      <sheetName val="REKAP KLAS A BAHU"/>
      <sheetName val="KLAS A BAHU"/>
      <sheetName val="KLAS A BAHU (2)"/>
      <sheetName val="REKAP KLAS B BAHU"/>
      <sheetName val="KLAS B BAHU"/>
      <sheetName val="KLAS B BAHU (2)"/>
      <sheetName val="REKAP KLAS A"/>
      <sheetName val="KLAS A"/>
      <sheetName val="X,Y KLAS A"/>
      <sheetName val="REKAP KLAS B"/>
      <sheetName val="KLAS B"/>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BESI"/>
      <sheetName val="besi"/>
      <sheetName val="besi (2)"/>
      <sheetName val="REKAP K-175"/>
      <sheetName val="K-175"/>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s>
    <sheetDataSet>
      <sheetData sheetId="0"/>
      <sheetData sheetId="1"/>
      <sheetData sheetId="2"/>
      <sheetData sheetId="3">
        <row r="50">
          <cell r="H50"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ing Data"/>
      <sheetName val="DISCLAIMER"/>
      <sheetName val="Item Pek.Utama"/>
      <sheetName val="MAJOR"/>
      <sheetName val="%"/>
      <sheetName val="Terbilang"/>
      <sheetName val="Rekap"/>
      <sheetName val="Peta Quarry"/>
      <sheetName val="Mobilisasi (2)"/>
      <sheetName val="Perhitungan Mobilisasi Alat"/>
      <sheetName val="Lalu Lintas"/>
      <sheetName val="Jembatan Sementara"/>
      <sheetName val="Informasi"/>
      <sheetName val="EMPIRIS (2)"/>
      <sheetName val="4-Basic Price (2)"/>
      <sheetName val="BOQ"/>
      <sheetName val="Analisa K3 "/>
      <sheetName val="4-Basic Price"/>
      <sheetName val="4-formulir harga bahan "/>
      <sheetName val="UTILITY"/>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 val="Sheet1"/>
      <sheetName val="BOQ (2)"/>
    </sheetNames>
    <sheetDataSet>
      <sheetData sheetId="0">
        <row r="23">
          <cell r="G23">
            <v>47.43</v>
          </cell>
        </row>
      </sheetData>
      <sheetData sheetId="1"/>
      <sheetData sheetId="2"/>
      <sheetData sheetId="3"/>
      <sheetData sheetId="4"/>
      <sheetData sheetId="5"/>
      <sheetData sheetId="6">
        <row r="32">
          <cell r="H32">
            <v>0</v>
          </cell>
        </row>
      </sheetData>
      <sheetData sheetId="7"/>
      <sheetData sheetId="8">
        <row r="85">
          <cell r="I85">
            <v>6400000</v>
          </cell>
        </row>
      </sheetData>
      <sheetData sheetId="9"/>
      <sheetData sheetId="10"/>
      <sheetData sheetId="11"/>
      <sheetData sheetId="12">
        <row r="7">
          <cell r="G7" t="str">
            <v xml:space="preserve">: </v>
          </cell>
        </row>
      </sheetData>
      <sheetData sheetId="13"/>
      <sheetData sheetId="14"/>
      <sheetData sheetId="15">
        <row r="30">
          <cell r="G30">
            <v>0</v>
          </cell>
        </row>
        <row r="56">
          <cell r="G56">
            <v>0</v>
          </cell>
        </row>
        <row r="79">
          <cell r="G79">
            <v>0</v>
          </cell>
        </row>
        <row r="92">
          <cell r="G92">
            <v>0</v>
          </cell>
        </row>
        <row r="109">
          <cell r="G109">
            <v>0</v>
          </cell>
        </row>
        <row r="165">
          <cell r="G165">
            <v>0</v>
          </cell>
        </row>
        <row r="297">
          <cell r="G297">
            <v>0</v>
          </cell>
        </row>
        <row r="355">
          <cell r="G355">
            <v>0</v>
          </cell>
        </row>
        <row r="381">
          <cell r="G381">
            <v>0</v>
          </cell>
        </row>
      </sheetData>
      <sheetData sheetId="16"/>
      <sheetData sheetId="17">
        <row r="8">
          <cell r="D8" t="str">
            <v>(L01)</v>
          </cell>
        </row>
      </sheetData>
      <sheetData sheetId="18"/>
      <sheetData sheetId="19">
        <row r="165">
          <cell r="I165">
            <v>15000</v>
          </cell>
        </row>
      </sheetData>
      <sheetData sheetId="20"/>
      <sheetData sheetId="21">
        <row r="9">
          <cell r="AW9">
            <v>307705.54465651454</v>
          </cell>
        </row>
      </sheetData>
      <sheetData sheetId="22"/>
      <sheetData sheetId="23"/>
      <sheetData sheetId="24"/>
      <sheetData sheetId="25"/>
      <sheetData sheetId="26">
        <row r="46">
          <cell r="I46">
            <v>5208000</v>
          </cell>
        </row>
      </sheetData>
      <sheetData sheetId="27">
        <row r="33">
          <cell r="H33">
            <v>0.9</v>
          </cell>
        </row>
      </sheetData>
      <sheetData sheetId="28">
        <row r="55">
          <cell r="U55">
            <v>41149</v>
          </cell>
        </row>
      </sheetData>
      <sheetData sheetId="29">
        <row r="55">
          <cell r="H55">
            <v>40</v>
          </cell>
        </row>
      </sheetData>
      <sheetData sheetId="30">
        <row r="54">
          <cell r="U54">
            <v>415104</v>
          </cell>
        </row>
      </sheetData>
      <sheetData sheetId="31">
        <row r="55">
          <cell r="U55">
            <v>10609</v>
          </cell>
        </row>
      </sheetData>
      <sheetData sheetId="32">
        <row r="55">
          <cell r="U55">
            <v>15526.587603991127</v>
          </cell>
        </row>
      </sheetData>
      <sheetData sheetId="33">
        <row r="56">
          <cell r="U56">
            <v>2983520.5507248361</v>
          </cell>
        </row>
      </sheetData>
      <sheetData sheetId="34">
        <row r="57">
          <cell r="U57">
            <v>41242.619047619046</v>
          </cell>
        </row>
      </sheetData>
      <sheetData sheetId="35">
        <row r="532">
          <cell r="U532">
            <v>8477927.2029087916</v>
          </cell>
        </row>
      </sheetData>
      <sheetData sheetId="36">
        <row r="53">
          <cell r="U53">
            <v>430905.43154006836</v>
          </cell>
        </row>
      </sheetData>
      <sheetData sheetId="37">
        <row r="55">
          <cell r="U55">
            <v>135335</v>
          </cell>
        </row>
      </sheetData>
      <sheetData sheetId="38"/>
      <sheetData sheetId="39"/>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37">
          <cell r="G37">
            <v>58920</v>
          </cell>
        </row>
        <row r="38">
          <cell r="G38">
            <v>82020</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Kamus"/>
      <sheetName val="Rekap"/>
      <sheetName val="Ku&amp; Ha Tiro"/>
      <sheetName val="Ku&amp; Ha Cubo"/>
      <sheetName val="Mob"/>
      <sheetName val="Lalu Lintas"/>
      <sheetName val="Pemb.Utm"/>
      <sheetName val="Price"/>
      <sheetName val="D2"/>
      <sheetName val="D3"/>
      <sheetName val="D4"/>
      <sheetName val="D5"/>
      <sheetName val="D6"/>
      <sheetName val="D71 a"/>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Subkontrak"/>
      <sheetName val="Ku&amp; Ha (2)"/>
      <sheetName val="Ku&amp; Ha (3)"/>
      <sheetName val="Ku&amp; Ha (4)"/>
      <sheetName val="Pekerjaan Utama"/>
      <sheetName val="%"/>
      <sheetName val="Volu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H14">
            <v>7142.8571428571431</v>
          </cell>
        </row>
        <row r="15">
          <cell r="H15">
            <v>8571.4285714285706</v>
          </cell>
        </row>
        <row r="52">
          <cell r="H52">
            <v>131400</v>
          </cell>
        </row>
        <row r="54">
          <cell r="H54">
            <v>180300</v>
          </cell>
        </row>
        <row r="76">
          <cell r="H76">
            <v>19012.5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3">
          <cell r="AW13">
            <v>47251</v>
          </cell>
        </row>
        <row r="27">
          <cell r="AW27">
            <v>42403</v>
          </cell>
        </row>
        <row r="30">
          <cell r="AW30">
            <v>161997</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row r="1">
          <cell r="A1" t="str">
            <v>URAIAN ANALISA ALAT</v>
          </cell>
        </row>
        <row r="21">
          <cell r="AZ21">
            <v>204923.43055402831</v>
          </cell>
        </row>
        <row r="28">
          <cell r="AZ28">
            <v>464796.75387781428</v>
          </cell>
        </row>
        <row r="31">
          <cell r="AZ31">
            <v>45131.943149882907</v>
          </cell>
        </row>
        <row r="32">
          <cell r="AZ32">
            <v>35797.195731850115</v>
          </cell>
        </row>
        <row r="35">
          <cell r="AZ35">
            <v>151673.30322580645</v>
          </cell>
        </row>
        <row r="37">
          <cell r="AZ37">
            <v>65285.369246782575</v>
          </cell>
        </row>
        <row r="40">
          <cell r="AZ40">
            <v>473449.29042731458</v>
          </cell>
        </row>
      </sheetData>
      <sheetData sheetId="15"/>
      <sheetData sheetId="16"/>
      <sheetData sheetId="17" refreshError="1"/>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Tiang Pancang Baja"/>
      <sheetName val="Pembongkaran"/>
      <sheetName val="Geotxtil"/>
      <sheetName val="Expantion Joint"/>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Bahan"/>
      <sheetName val="Analisa"/>
      <sheetName val="Daftar Kuantitas"/>
      <sheetName val="Daftar Analisa"/>
      <sheetName val="Methode Pelaksanaan"/>
      <sheetName val="Analisa Teknik"/>
      <sheetName val="Time Schedule"/>
      <sheetName val="Sub Kontrak"/>
      <sheetName val="Daftar Personil (2)"/>
      <sheetName val="d.peralatan"/>
      <sheetName val="Srt Sewa Peralatan"/>
      <sheetName val="Sheet1"/>
      <sheetName val="Lampiran I (a-c)"/>
      <sheetName val="Dukungan Bank"/>
      <sheetName val="pengurus"/>
      <sheetName val="d.person"/>
      <sheetName val="Data Peralatan"/>
      <sheetName val="d.pekerjaan"/>
      <sheetName val="d.pengalaman"/>
      <sheetName val="neraca ter"/>
      <sheetName val="Bahan Upah"/>
      <sheetName val="Produksi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8">
          <cell r="H18">
            <v>51000</v>
          </cell>
        </row>
        <row r="26">
          <cell r="H26">
            <v>49500</v>
          </cell>
        </row>
        <row r="32">
          <cell r="H32">
            <v>9900</v>
          </cell>
        </row>
        <row r="41">
          <cell r="H41">
            <v>3000</v>
          </cell>
        </row>
        <row r="42">
          <cell r="H42">
            <v>150</v>
          </cell>
        </row>
        <row r="46">
          <cell r="H46">
            <v>477000</v>
          </cell>
        </row>
        <row r="47">
          <cell r="H47">
            <v>500000</v>
          </cell>
        </row>
        <row r="49">
          <cell r="H49">
            <v>9900</v>
          </cell>
        </row>
        <row r="50">
          <cell r="H50">
            <v>9900</v>
          </cell>
        </row>
        <row r="51">
          <cell r="H51">
            <v>75000</v>
          </cell>
        </row>
      </sheetData>
      <sheetData sheetId="2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Kamus"/>
      <sheetName val="Daf. Simak"/>
      <sheetName val="Rekap"/>
      <sheetName val="Kuantitas &amp; Harga"/>
      <sheetName val="Mob"/>
      <sheetName val="Lalu Lintas"/>
      <sheetName val="Mata Utama"/>
      <sheetName val="Price"/>
      <sheetName val="SEWA Alat"/>
      <sheetName val="D2"/>
      <sheetName val="D3"/>
      <sheetName val="D4"/>
      <sheetName val="D5"/>
      <sheetName val="D6"/>
      <sheetName val="D71"/>
      <sheetName val="D72"/>
      <sheetName val="D8"/>
      <sheetName val="D9"/>
      <sheetName val="Material On Site"/>
      <sheetName val="Pemecah Batu"/>
      <sheetName val="Pencampur Aspal"/>
      <sheetName val="Pencampur Beton)"/>
      <sheetName val="LS-Rutin"/>
      <sheetName val="Analisa HSP"/>
      <sheetName val="Analisa Quarry"/>
      <sheetName val="Halus &amp; Kasar"/>
      <sheetName val="Kelas A"/>
      <sheetName val="Kelas B"/>
      <sheetName val="Kelas C"/>
      <sheetName val="Analisa Alat"/>
      <sheetName val="JP. Pekerjaan"/>
      <sheetName val="JP. Alat"/>
      <sheetName val="Material"/>
      <sheetName val="JP. Bahan"/>
      <sheetName val="JP.  Person In &amp; Tnaga Kerja"/>
      <sheetName val="Subkontrak"/>
      <sheetName val="Ku&amp; Ha (6)"/>
      <sheetName val="DISCLAIMER"/>
      <sheetName val="Terbilang"/>
      <sheetName val="MAJOR"/>
      <sheetName val="%"/>
      <sheetName val="Peta Quarry"/>
      <sheetName val="Informasi"/>
      <sheetName val="Jembatan Sementara"/>
      <sheetName val="Perhitungan Mobilisasi Alat"/>
      <sheetName val="Analisa K3"/>
      <sheetName val="BOQ"/>
      <sheetName val="Mobilisasi"/>
      <sheetName val="4-Basic Price"/>
      <sheetName val="4-Analisa Quarry"/>
      <sheetName val="4-Formulir harga bahan"/>
      <sheetName val="5-ALAT(1)"/>
      <sheetName val="5-ALAT(2)"/>
      <sheetName val="Agg Halus &amp; Kasar"/>
      <sheetName val="Agg A"/>
      <sheetName val="Agg B"/>
      <sheetName val="Agg C"/>
      <sheetName val="Agg  CBR 60"/>
      <sheetName val="D1"/>
      <sheetName val="D7(1)"/>
      <sheetName val="D7(2)"/>
      <sheetName val="D8(1)"/>
      <sheetName val="D8(2)"/>
      <sheetName val="D10 LS-Rutin"/>
      <sheetName val="D10 Kuantitas"/>
      <sheetName val="D10 Analisa HSP"/>
      <sheetName val="D7(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1">
          <cell r="H11">
            <v>7071.4285714285725</v>
          </cell>
        </row>
        <row r="17">
          <cell r="H17">
            <v>11785.714285714286</v>
          </cell>
        </row>
        <row r="70">
          <cell r="H70">
            <v>228239</v>
          </cell>
        </row>
        <row r="78">
          <cell r="H78">
            <v>141300</v>
          </cell>
        </row>
        <row r="86">
          <cell r="H86">
            <v>7000</v>
          </cell>
        </row>
        <row r="88">
          <cell r="H88">
            <v>5500</v>
          </cell>
        </row>
        <row r="94">
          <cell r="H94">
            <v>14000</v>
          </cell>
        </row>
        <row r="98">
          <cell r="H98">
            <v>143400</v>
          </cell>
        </row>
        <row r="118">
          <cell r="H118">
            <v>6500</v>
          </cell>
        </row>
        <row r="120">
          <cell r="H120">
            <v>6000</v>
          </cell>
        </row>
        <row r="122">
          <cell r="H122">
            <v>32000</v>
          </cell>
        </row>
        <row r="134">
          <cell r="H134">
            <v>150000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9">
          <cell r="AW9">
            <v>141914</v>
          </cell>
        </row>
        <row r="10">
          <cell r="AW10">
            <v>52024</v>
          </cell>
        </row>
        <row r="11">
          <cell r="AW11">
            <v>404025</v>
          </cell>
        </row>
        <row r="19">
          <cell r="AW19">
            <v>236234</v>
          </cell>
        </row>
        <row r="25">
          <cell r="AW25">
            <v>166505</v>
          </cell>
        </row>
        <row r="33">
          <cell r="AW33">
            <v>35903</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Price"/>
      <sheetName val="jadwal"/>
      <sheetName val="jadwal Alat"/>
    </sheetNames>
    <sheetDataSet>
      <sheetData sheetId="0">
        <row r="8">
          <cell r="F8">
            <v>4800</v>
          </cell>
        </row>
        <row r="14">
          <cell r="F14">
            <v>8500</v>
          </cell>
        </row>
        <row r="16">
          <cell r="F16">
            <v>7000</v>
          </cell>
        </row>
        <row r="18">
          <cell r="F18">
            <v>7800</v>
          </cell>
        </row>
        <row r="20">
          <cell r="F20">
            <v>7000</v>
          </cell>
        </row>
        <row r="22">
          <cell r="F22">
            <v>7000</v>
          </cell>
        </row>
        <row r="24">
          <cell r="F24">
            <v>6400</v>
          </cell>
        </row>
        <row r="26">
          <cell r="F26">
            <v>7000</v>
          </cell>
        </row>
        <row r="60">
          <cell r="F60">
            <v>65000</v>
          </cell>
        </row>
        <row r="64">
          <cell r="F64">
            <v>5000</v>
          </cell>
        </row>
        <row r="66">
          <cell r="F66">
            <v>20000</v>
          </cell>
        </row>
        <row r="72">
          <cell r="F72">
            <v>33750</v>
          </cell>
        </row>
        <row r="74">
          <cell r="F74">
            <v>3500</v>
          </cell>
        </row>
        <row r="78">
          <cell r="F78">
            <v>14025</v>
          </cell>
        </row>
        <row r="82">
          <cell r="F82">
            <v>35000</v>
          </cell>
        </row>
        <row r="97">
          <cell r="F97">
            <v>4500</v>
          </cell>
        </row>
        <row r="99">
          <cell r="F99">
            <v>4300</v>
          </cell>
        </row>
        <row r="101">
          <cell r="F101">
            <v>25000</v>
          </cell>
        </row>
        <row r="103">
          <cell r="F103">
            <v>12500</v>
          </cell>
        </row>
        <row r="105">
          <cell r="F105">
            <v>150000</v>
          </cell>
        </row>
        <row r="107">
          <cell r="F107">
            <v>25000</v>
          </cell>
        </row>
        <row r="109">
          <cell r="F109">
            <v>114913.03463855424</v>
          </cell>
        </row>
        <row r="115">
          <cell r="F115" t="str">
            <v xml:space="preserve">-  </v>
          </cell>
        </row>
        <row r="117">
          <cell r="F117">
            <v>25000</v>
          </cell>
        </row>
        <row r="119">
          <cell r="F119">
            <v>5000</v>
          </cell>
        </row>
        <row r="121">
          <cell r="F121">
            <v>10000</v>
          </cell>
        </row>
        <row r="123">
          <cell r="F123">
            <v>15000</v>
          </cell>
        </row>
        <row r="125">
          <cell r="F125">
            <v>35000</v>
          </cell>
        </row>
        <row r="127">
          <cell r="F127">
            <v>200000</v>
          </cell>
        </row>
        <row r="129">
          <cell r="F129">
            <v>100000</v>
          </cell>
        </row>
        <row r="139">
          <cell r="F139">
            <v>516022.33979099779</v>
          </cell>
        </row>
        <row r="141">
          <cell r="F141">
            <v>508078.10576868069</v>
          </cell>
        </row>
        <row r="145">
          <cell r="F145">
            <v>150000</v>
          </cell>
        </row>
        <row r="147">
          <cell r="F147">
            <v>108860.47762478486</v>
          </cell>
        </row>
        <row r="148">
          <cell r="F148">
            <v>57.757044580212686</v>
          </cell>
        </row>
        <row r="150">
          <cell r="F150">
            <v>35000</v>
          </cell>
        </row>
        <row r="152">
          <cell r="F152">
            <v>7500</v>
          </cell>
        </row>
        <row r="154">
          <cell r="F154">
            <v>50000</v>
          </cell>
        </row>
        <row r="156">
          <cell r="F156">
            <v>50000</v>
          </cell>
        </row>
        <row r="158">
          <cell r="F158">
            <v>15000</v>
          </cell>
        </row>
        <row r="160">
          <cell r="F160">
            <v>387327.97342644387</v>
          </cell>
        </row>
        <row r="162">
          <cell r="F162">
            <v>25000</v>
          </cell>
        </row>
        <row r="164">
          <cell r="F164">
            <v>31391.610562329832</v>
          </cell>
        </row>
        <row r="166">
          <cell r="F166">
            <v>567624573.77009761</v>
          </cell>
        </row>
        <row r="168">
          <cell r="F168">
            <v>75000</v>
          </cell>
        </row>
        <row r="170">
          <cell r="F170">
            <v>15000</v>
          </cell>
        </row>
        <row r="172">
          <cell r="F172">
            <v>1500</v>
          </cell>
        </row>
        <row r="185">
          <cell r="F185">
            <v>550000</v>
          </cell>
        </row>
      </sheetData>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row r="1">
          <cell r="A1" t="str">
            <v>URAIAN ANALISA ALAT</v>
          </cell>
        </row>
        <row r="27">
          <cell r="BR27">
            <v>1246050000</v>
          </cell>
        </row>
      </sheetData>
      <sheetData sheetId="15"/>
      <sheetData sheetId="16"/>
      <sheetData sheetId="17" refreshError="1">
        <row r="1">
          <cell r="A1" t="str">
            <v>ITEM PEMBAYARAN NO.</v>
          </cell>
          <cell r="D1" t="str">
            <v>:  8.1 (1)</v>
          </cell>
          <cell r="J1" t="str">
            <v>Analisa EI-811</v>
          </cell>
          <cell r="T1" t="str">
            <v>Analisa EI-811</v>
          </cell>
        </row>
        <row r="2">
          <cell r="A2" t="str">
            <v>JENIS PEKERJAAN</v>
          </cell>
          <cell r="D2" t="str">
            <v>:  Pondasi Agregat Kls. A Untuk Pek. Minor</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setempat2 di sepanjang jalan</v>
          </cell>
          <cell r="L11" t="str">
            <v>PROP / KAB / KODYA</v>
          </cell>
          <cell r="O11" t="str">
            <v>:</v>
          </cell>
        </row>
        <row r="12">
          <cell r="A12">
            <v>3</v>
          </cell>
          <cell r="C12" t="str">
            <v>Kondisi existing jalan : sedang</v>
          </cell>
          <cell r="L12" t="str">
            <v>MATA PEMBAYARAN NO.</v>
          </cell>
          <cell r="O12" t="str">
            <v>:  8.1 (1)</v>
          </cell>
          <cell r="R12" t="str">
            <v>PERKIRAAN VOL. PEK.</v>
          </cell>
          <cell r="T12" t="str">
            <v>:</v>
          </cell>
          <cell r="U12">
            <v>81</v>
          </cell>
        </row>
        <row r="13">
          <cell r="A13">
            <v>4</v>
          </cell>
          <cell r="C13" t="str">
            <v>Jarak rata-rata Base Camp ke lokasi pekerjaan</v>
          </cell>
          <cell r="G13" t="str">
            <v>L</v>
          </cell>
          <cell r="H13">
            <v>19.991228070175438</v>
          </cell>
          <cell r="I13" t="str">
            <v>KM</v>
          </cell>
          <cell r="L13" t="str">
            <v>JENIS PEKERJAAN</v>
          </cell>
          <cell r="O13" t="str">
            <v>:  Pondasi Agregat Kls. A Untuk -</v>
          </cell>
          <cell r="R13" t="str">
            <v>TOTAL HARGA (Rp.)</v>
          </cell>
          <cell r="T13" t="str">
            <v>:</v>
          </cell>
          <cell r="U13">
            <v>4252136.3100000005</v>
          </cell>
        </row>
        <row r="14">
          <cell r="A14">
            <v>5</v>
          </cell>
          <cell r="C14" t="str">
            <v>Tebal lapis agregat padat</v>
          </cell>
          <cell r="G14" t="str">
            <v>t</v>
          </cell>
          <cell r="H14">
            <v>0.15</v>
          </cell>
          <cell r="I14" t="str">
            <v>M</v>
          </cell>
          <cell r="L14" t="str">
            <v>SATUAN PEMBAYARAN</v>
          </cell>
          <cell r="O14" t="str">
            <v>:  M3</v>
          </cell>
          <cell r="P14" t="str">
            <v xml:space="preserve">                   Pek. Minor</v>
          </cell>
          <cell r="R14" t="str">
            <v>% THD. BIAYA PROYEK</v>
          </cell>
          <cell r="T14" t="str">
            <v>:</v>
          </cell>
          <cell r="U14">
            <v>0.1651523284893355</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Proporsi Campuran :</v>
          </cell>
          <cell r="D17" t="str">
            <v>- Agregat Kasar</v>
          </cell>
          <cell r="G17" t="str">
            <v>Ak</v>
          </cell>
          <cell r="H17">
            <v>55</v>
          </cell>
          <cell r="I17" t="str">
            <v>%</v>
          </cell>
          <cell r="J17" t="str">
            <v xml:space="preserve"> Gradasi harus</v>
          </cell>
          <cell r="Q17" t="str">
            <v>PERKIRAAN</v>
          </cell>
          <cell r="R17" t="str">
            <v>HARGA</v>
          </cell>
          <cell r="S17" t="str">
            <v>JUMLAH</v>
          </cell>
        </row>
        <row r="18">
          <cell r="D18" t="str">
            <v>- Agregat Halus</v>
          </cell>
          <cell r="G18" t="str">
            <v>Ah</v>
          </cell>
          <cell r="H18">
            <v>45</v>
          </cell>
          <cell r="I18" t="str">
            <v>%</v>
          </cell>
          <cell r="J18" t="str">
            <v xml:space="preserve"> memenuhi Spec.</v>
          </cell>
          <cell r="L18" t="str">
            <v>NO.</v>
          </cell>
          <cell r="N18" t="str">
            <v>KOMPONEN</v>
          </cell>
          <cell r="P18" t="str">
            <v>SATUAN</v>
          </cell>
          <cell r="Q18" t="str">
            <v>KUANTITAS</v>
          </cell>
          <cell r="R18" t="str">
            <v>SATUAN</v>
          </cell>
          <cell r="S18" t="str">
            <v>HARGA</v>
          </cell>
        </row>
        <row r="19">
          <cell r="A19" t="str">
            <v>II.</v>
          </cell>
          <cell r="C19" t="str">
            <v>URUTAN KERJA</v>
          </cell>
          <cell r="R19" t="str">
            <v>(Rp.)</v>
          </cell>
          <cell r="S19" t="str">
            <v>(Rp.)</v>
          </cell>
        </row>
        <row r="20">
          <cell r="A20">
            <v>1</v>
          </cell>
          <cell r="C20" t="str">
            <v xml:space="preserve">Wheel Loader mencampur &amp; memuat Agregat ke </v>
          </cell>
        </row>
        <row r="21">
          <cell r="C21" t="str">
            <v>dalam Dump Truck di Base Camp</v>
          </cell>
        </row>
        <row r="22">
          <cell r="A22">
            <v>2</v>
          </cell>
          <cell r="C22" t="str">
            <v>Dump Truck mengangkut Agregat ke lokasi</v>
          </cell>
          <cell r="L22" t="str">
            <v>A.</v>
          </cell>
          <cell r="N22" t="str">
            <v>TENAGA</v>
          </cell>
        </row>
        <row r="23">
          <cell r="C23" t="str">
            <v>pekerjaan dan dihampar secara manual</v>
          </cell>
        </row>
        <row r="24">
          <cell r="A24">
            <v>3</v>
          </cell>
          <cell r="C24" t="str">
            <v>Hamparan Agregat dibasahi dengan Water Tank</v>
          </cell>
          <cell r="L24" t="str">
            <v>1.</v>
          </cell>
          <cell r="N24" t="str">
            <v>Pekerja Biasa</v>
          </cell>
          <cell r="O24" t="str">
            <v>(L01)</v>
          </cell>
          <cell r="P24" t="str">
            <v>jam</v>
          </cell>
          <cell r="Q24">
            <v>0.8924587237840248</v>
          </cell>
          <cell r="R24">
            <v>900</v>
          </cell>
          <cell r="U24">
            <v>803.21285140562236</v>
          </cell>
        </row>
        <row r="25">
          <cell r="C25" t="str">
            <v>Truck sebelum dipadatkan dengan Pedestrian Roller</v>
          </cell>
          <cell r="L25" t="str">
            <v>2.</v>
          </cell>
          <cell r="N25" t="str">
            <v>Mandor</v>
          </cell>
          <cell r="O25" t="str">
            <v>(L03)</v>
          </cell>
          <cell r="P25" t="str">
            <v>jam</v>
          </cell>
          <cell r="Q25">
            <v>3.5698348951360995E-2</v>
          </cell>
          <cell r="R25">
            <v>1250</v>
          </cell>
          <cell r="U25">
            <v>44.622936189201241</v>
          </cell>
        </row>
        <row r="26">
          <cell r="A26">
            <v>4</v>
          </cell>
          <cell r="C26" t="str">
            <v>Sekelompok pekerja membuat galian lubang/patching,</v>
          </cell>
        </row>
        <row r="27">
          <cell r="C27" t="str">
            <v>merapikan tepi hamparan dan level permukaan</v>
          </cell>
        </row>
        <row r="28">
          <cell r="C28" t="str">
            <v>dengan menggunakan Alat Bantu</v>
          </cell>
          <cell r="Q28" t="str">
            <v xml:space="preserve">JUMLAH HARGA TENAGA   </v>
          </cell>
          <cell r="U28">
            <v>847.83578759482361</v>
          </cell>
        </row>
        <row r="30">
          <cell r="A30" t="str">
            <v>III.</v>
          </cell>
          <cell r="C30" t="str">
            <v>PEMAKAIAN BAHAN, ALAT DAN TENAGA</v>
          </cell>
          <cell r="L30" t="str">
            <v>B.</v>
          </cell>
          <cell r="N30" t="str">
            <v>BAHAN</v>
          </cell>
        </row>
        <row r="32">
          <cell r="A32" t="str">
            <v xml:space="preserve">   1.</v>
          </cell>
          <cell r="C32" t="str">
            <v>BAHAN</v>
          </cell>
          <cell r="L32" t="str">
            <v>1.</v>
          </cell>
          <cell r="N32" t="str">
            <v>Agregat Kasar    (M03)</v>
          </cell>
          <cell r="O32" t="str">
            <v>(M03)</v>
          </cell>
          <cell r="P32" t="str">
            <v>M3</v>
          </cell>
          <cell r="Q32">
            <v>0.66</v>
          </cell>
          <cell r="R32">
            <v>24273.455288246805</v>
          </cell>
          <cell r="U32">
            <v>16020.480490242891</v>
          </cell>
        </row>
        <row r="33">
          <cell r="C33" t="str">
            <v>- Agregat Kasar</v>
          </cell>
          <cell r="D33" t="str">
            <v>=  Ak x 1 M3 x Fk</v>
          </cell>
          <cell r="G33" t="str">
            <v>M03</v>
          </cell>
          <cell r="H33">
            <v>0.66</v>
          </cell>
          <cell r="I33" t="str">
            <v>M3</v>
          </cell>
          <cell r="L33" t="str">
            <v>2.</v>
          </cell>
          <cell r="N33" t="str">
            <v>Agregat Halus    (M04)</v>
          </cell>
          <cell r="O33" t="str">
            <v>(M04)</v>
          </cell>
          <cell r="P33" t="str">
            <v>M3</v>
          </cell>
          <cell r="Q33">
            <v>0.54</v>
          </cell>
          <cell r="R33">
            <v>29301.122514828901</v>
          </cell>
          <cell r="U33">
            <v>15822.606158007608</v>
          </cell>
        </row>
        <row r="34">
          <cell r="C34" t="str">
            <v>- Agregat Halus</v>
          </cell>
          <cell r="D34" t="str">
            <v>=  Ah x 1 M3 x Fk</v>
          </cell>
          <cell r="G34" t="str">
            <v>M04</v>
          </cell>
          <cell r="H34">
            <v>0.54</v>
          </cell>
          <cell r="I34" t="str">
            <v>M3</v>
          </cell>
        </row>
        <row r="36">
          <cell r="A36" t="str">
            <v xml:space="preserve">   2.</v>
          </cell>
          <cell r="C36" t="str">
            <v>ALAT</v>
          </cell>
        </row>
        <row r="37">
          <cell r="A37" t="str">
            <v xml:space="preserve">   2.a.</v>
          </cell>
          <cell r="C37" t="str">
            <v>WHEEL LOADER</v>
          </cell>
          <cell r="G37" t="str">
            <v>(E15)</v>
          </cell>
        </row>
        <row r="38">
          <cell r="C38" t="str">
            <v>Kapasitas bucket</v>
          </cell>
          <cell r="G38" t="str">
            <v>V</v>
          </cell>
          <cell r="H38">
            <v>1.5</v>
          </cell>
          <cell r="I38" t="str">
            <v>M3</v>
          </cell>
          <cell r="Q38" t="str">
            <v xml:space="preserve">JUMLAH HARGA BAHAN   </v>
          </cell>
          <cell r="U38">
            <v>31843.086648250501</v>
          </cell>
        </row>
        <row r="39">
          <cell r="C39" t="str">
            <v>Faktor bucket</v>
          </cell>
          <cell r="G39" t="str">
            <v>Fb</v>
          </cell>
          <cell r="H39">
            <v>0.9</v>
          </cell>
          <cell r="I39" t="str">
            <v>-</v>
          </cell>
        </row>
        <row r="40">
          <cell r="C40" t="str">
            <v>Faktor Efisiensi alat</v>
          </cell>
          <cell r="G40" t="str">
            <v>Fa</v>
          </cell>
          <cell r="H40">
            <v>0.83</v>
          </cell>
          <cell r="I40" t="str">
            <v>-</v>
          </cell>
          <cell r="L40" t="str">
            <v>C.</v>
          </cell>
          <cell r="N40" t="str">
            <v>PERALATAN</v>
          </cell>
        </row>
        <row r="41">
          <cell r="C41" t="str">
            <v>Waktu Siklus :</v>
          </cell>
          <cell r="G41" t="str">
            <v>Ts1</v>
          </cell>
        </row>
        <row r="42">
          <cell r="C42" t="str">
            <v>- Mencampur</v>
          </cell>
          <cell r="G42" t="str">
            <v>T1</v>
          </cell>
          <cell r="H42">
            <v>1.5</v>
          </cell>
          <cell r="I42" t="str">
            <v>menit</v>
          </cell>
          <cell r="L42" t="str">
            <v>1.</v>
          </cell>
          <cell r="N42" t="str">
            <v>Wheel Loader</v>
          </cell>
          <cell r="O42" t="str">
            <v>(E15)</v>
          </cell>
          <cell r="P42" t="str">
            <v>jam</v>
          </cell>
          <cell r="Q42">
            <v>3.5698348951360995E-2</v>
          </cell>
          <cell r="R42">
            <v>45664.01343797033</v>
          </cell>
          <cell r="U42">
            <v>1630.1298862283024</v>
          </cell>
        </row>
        <row r="43">
          <cell r="C43" t="str">
            <v>- Memuat dan lain-lain</v>
          </cell>
          <cell r="G43" t="str">
            <v>T2</v>
          </cell>
          <cell r="H43">
            <v>0.5</v>
          </cell>
          <cell r="I43" t="str">
            <v>menit</v>
          </cell>
          <cell r="L43" t="str">
            <v>2.</v>
          </cell>
          <cell r="N43" t="str">
            <v>Dump Truck</v>
          </cell>
          <cell r="O43" t="str">
            <v>(E09)</v>
          </cell>
          <cell r="P43" t="str">
            <v>jam</v>
          </cell>
          <cell r="Q43">
            <v>0.35942813033292903</v>
          </cell>
          <cell r="R43">
            <v>34033.848849709742</v>
          </cell>
          <cell r="U43">
            <v>12232.722660084681</v>
          </cell>
        </row>
        <row r="44">
          <cell r="G44" t="str">
            <v>Ts1</v>
          </cell>
          <cell r="H44">
            <v>2</v>
          </cell>
          <cell r="I44" t="str">
            <v>menit</v>
          </cell>
          <cell r="L44" t="str">
            <v>3.</v>
          </cell>
          <cell r="N44" t="str">
            <v>Pedestrian Roller (E24)</v>
          </cell>
          <cell r="P44" t="str">
            <v>jam</v>
          </cell>
          <cell r="Q44">
            <v>5.9314179796107508E-2</v>
          </cell>
          <cell r="R44">
            <v>8408.106929955291</v>
          </cell>
          <cell r="U44">
            <v>498.71996618826563</v>
          </cell>
        </row>
        <row r="45">
          <cell r="L45" t="str">
            <v>4.</v>
          </cell>
          <cell r="N45" t="str">
            <v>Water Tanker</v>
          </cell>
          <cell r="O45" t="str">
            <v>(E23)</v>
          </cell>
          <cell r="P45" t="str">
            <v>jam</v>
          </cell>
          <cell r="Q45">
            <v>2.1084337349397592E-2</v>
          </cell>
          <cell r="R45">
            <v>19952.951193291767</v>
          </cell>
          <cell r="U45">
            <v>420.69475407542888</v>
          </cell>
        </row>
        <row r="46">
          <cell r="C46" t="str">
            <v>Kap. Prod. / jam =</v>
          </cell>
          <cell r="D46" t="str">
            <v>V x Fb x Fa x 60</v>
          </cell>
          <cell r="G46" t="str">
            <v>Q1</v>
          </cell>
          <cell r="H46">
            <v>28.012500000000003</v>
          </cell>
          <cell r="I46" t="str">
            <v>M3</v>
          </cell>
          <cell r="L46" t="str">
            <v>5.</v>
          </cell>
          <cell r="N46" t="str">
            <v>Alat Bantu</v>
          </cell>
          <cell r="P46" t="str">
            <v>Ls</v>
          </cell>
          <cell r="Q46">
            <v>1</v>
          </cell>
          <cell r="R46">
            <v>250</v>
          </cell>
          <cell r="U46">
            <v>250</v>
          </cell>
        </row>
        <row r="47">
          <cell r="D47" t="str">
            <v>Fk x Ts1</v>
          </cell>
        </row>
        <row r="48">
          <cell r="C48" t="str">
            <v>Koefisien Alat / M3</v>
          </cell>
          <cell r="D48" t="str">
            <v xml:space="preserve"> =  1  :  Q1</v>
          </cell>
          <cell r="G48" t="str">
            <v>(E15)</v>
          </cell>
          <cell r="H48">
            <v>3.5698348951360995E-2</v>
          </cell>
          <cell r="I48" t="str">
            <v>jam</v>
          </cell>
        </row>
        <row r="49">
          <cell r="Q49" t="str">
            <v xml:space="preserve">JUMLAH HARGA PERALATAN   </v>
          </cell>
          <cell r="U49">
            <v>15032.267266576677</v>
          </cell>
        </row>
        <row r="50">
          <cell r="A50" t="str">
            <v xml:space="preserve">   2.b.</v>
          </cell>
          <cell r="C50" t="str">
            <v>DUMP TRUCK</v>
          </cell>
          <cell r="G50" t="str">
            <v>(E09)</v>
          </cell>
        </row>
        <row r="51">
          <cell r="C51" t="str">
            <v>Kapasitas bak</v>
          </cell>
          <cell r="G51" t="str">
            <v>V</v>
          </cell>
          <cell r="H51">
            <v>6</v>
          </cell>
          <cell r="I51" t="str">
            <v>M3</v>
          </cell>
          <cell r="L51" t="str">
            <v>D.</v>
          </cell>
          <cell r="N51" t="str">
            <v>JUMLAH HARGA TENAGA, BAHAN DAN PERALATAN  ( A + B + C )</v>
          </cell>
          <cell r="U51">
            <v>47723.189702422002</v>
          </cell>
        </row>
        <row r="52">
          <cell r="C52" t="str">
            <v>Faktor Efisiensi alat</v>
          </cell>
          <cell r="G52" t="str">
            <v>Fa</v>
          </cell>
          <cell r="H52">
            <v>0.83</v>
          </cell>
          <cell r="I52" t="str">
            <v>-</v>
          </cell>
          <cell r="L52" t="str">
            <v>E.</v>
          </cell>
          <cell r="N52" t="str">
            <v>OVERHEAD &amp; PROFIT</v>
          </cell>
          <cell r="P52">
            <v>10</v>
          </cell>
          <cell r="Q52" t="str">
            <v>%  x  D</v>
          </cell>
          <cell r="U52">
            <v>4772.3189702422005</v>
          </cell>
        </row>
        <row r="53">
          <cell r="C53" t="str">
            <v>Kecepatan rata-rata bermuatan</v>
          </cell>
          <cell r="G53" t="str">
            <v>v1</v>
          </cell>
          <cell r="H53">
            <v>45</v>
          </cell>
          <cell r="I53" t="str">
            <v>KM/jam</v>
          </cell>
          <cell r="L53" t="str">
            <v>F.</v>
          </cell>
          <cell r="N53" t="str">
            <v>HARGA SATUAN PEKERJAAN  ( D + E )</v>
          </cell>
          <cell r="U53">
            <v>52495.508672664204</v>
          </cell>
        </row>
        <row r="54">
          <cell r="C54" t="str">
            <v>Kecepatan rata-rata kosong</v>
          </cell>
          <cell r="G54" t="str">
            <v>v2</v>
          </cell>
          <cell r="H54">
            <v>60</v>
          </cell>
          <cell r="I54" t="str">
            <v>KM/jam</v>
          </cell>
          <cell r="L54" t="str">
            <v>Note: 1</v>
          </cell>
          <cell r="N54" t="str">
            <v>SATUAN dapat berdasarkan atas jam operasi untuk Tenaga Kerja dan Peralatan, volume dan/atau ukuran</v>
          </cell>
        </row>
        <row r="55">
          <cell r="C55" t="str">
            <v>Waktu Siklus  :  - Waktu memuat = V : Q1 x 60</v>
          </cell>
          <cell r="G55" t="str">
            <v>T1</v>
          </cell>
          <cell r="H55">
            <v>12.851405622489958</v>
          </cell>
          <cell r="I55" t="str">
            <v>menit</v>
          </cell>
          <cell r="N55" t="str">
            <v>berat untuk bahan-bahan.</v>
          </cell>
        </row>
        <row r="56">
          <cell r="C56" t="str">
            <v>- Waktu tempuh isi  =  (L : v1) x 60 menit</v>
          </cell>
          <cell r="G56" t="str">
            <v>T2</v>
          </cell>
          <cell r="H56">
            <v>26.654970760233915</v>
          </cell>
          <cell r="I56" t="str">
            <v>menit</v>
          </cell>
          <cell r="L56">
            <v>2</v>
          </cell>
          <cell r="N56" t="str">
            <v>Kuantitas satuan adalah kuantitas setiap komponen untuk menyelesaikan satu satuan pekerjaan dari nomor</v>
          </cell>
        </row>
        <row r="57">
          <cell r="C57" t="str">
            <v>- Waktu tempuh kosong  =  (L : v2) x 60 menit</v>
          </cell>
          <cell r="G57" t="str">
            <v>T3</v>
          </cell>
          <cell r="H57">
            <v>19.991228070175438</v>
          </cell>
          <cell r="I57" t="str">
            <v>menit</v>
          </cell>
          <cell r="N57" t="str">
            <v>mata pembayaran.</v>
          </cell>
        </row>
        <row r="58">
          <cell r="C58" t="str">
            <v>- Lain-lain (termasuk dumping setempat-setempat)</v>
          </cell>
          <cell r="G58" t="str">
            <v>T4</v>
          </cell>
          <cell r="H58">
            <v>30</v>
          </cell>
          <cell r="I58" t="str">
            <v>menit</v>
          </cell>
          <cell r="L58">
            <v>3</v>
          </cell>
          <cell r="N58" t="str">
            <v>Biaya satuan untuk peralatan sudah termasuk bahan bakar, bahan habis dipakai dan operator.</v>
          </cell>
        </row>
        <row r="59">
          <cell r="G59" t="str">
            <v>Ts2</v>
          </cell>
          <cell r="H59">
            <v>89.49760445289931</v>
          </cell>
          <cell r="I59" t="str">
            <v>menit</v>
          </cell>
          <cell r="L59">
            <v>4</v>
          </cell>
          <cell r="N59" t="str">
            <v>Biaya satuan sudah termasuk pengeluaran untuk seluruh pajak yang berkaitan (tetapi tidak termasuk PPN</v>
          </cell>
        </row>
        <row r="60">
          <cell r="N60" t="str">
            <v>yang dibayar dari kontrak) dan biaya-biaya lainnya.</v>
          </cell>
        </row>
        <row r="61">
          <cell r="J61" t="str">
            <v>Berlanjut ke halaman berikut</v>
          </cell>
        </row>
        <row r="62">
          <cell r="A62" t="str">
            <v>ITEM PEMBAYARAN NO.</v>
          </cell>
          <cell r="D62" t="str">
            <v>:  8.1 (1)</v>
          </cell>
          <cell r="J62" t="str">
            <v>Analisa EI-811</v>
          </cell>
        </row>
        <row r="63">
          <cell r="A63" t="str">
            <v>JENIS PEKERJAAN</v>
          </cell>
          <cell r="D63" t="str">
            <v>:  Pondasi Agregat Kls. A Untuk Pek. Minor</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 / jam =</v>
          </cell>
          <cell r="D70" t="str">
            <v>V x Fa x 60</v>
          </cell>
          <cell r="G70" t="str">
            <v>Q2</v>
          </cell>
          <cell r="H70">
            <v>2.7821973730150886</v>
          </cell>
          <cell r="I70" t="str">
            <v>M3</v>
          </cell>
        </row>
        <row r="71">
          <cell r="D71" t="str">
            <v>Fk x Ts2</v>
          </cell>
        </row>
        <row r="72">
          <cell r="C72" t="str">
            <v>Koefisien Alat / M3</v>
          </cell>
          <cell r="D72" t="str">
            <v xml:space="preserve"> =  1  :  Q2</v>
          </cell>
          <cell r="G72" t="str">
            <v>(E09)</v>
          </cell>
          <cell r="H72">
            <v>0.35942813033292903</v>
          </cell>
          <cell r="I72" t="str">
            <v>jam</v>
          </cell>
        </row>
        <row r="74">
          <cell r="A74" t="str">
            <v xml:space="preserve">   2.c.</v>
          </cell>
          <cell r="C74" t="str">
            <v>PEDESTRIAN ROLLER</v>
          </cell>
          <cell r="G74" t="str">
            <v>(E24)</v>
          </cell>
        </row>
        <row r="75">
          <cell r="C75" t="str">
            <v>Kecepatan rata-rata alat</v>
          </cell>
          <cell r="G75" t="str">
            <v>v</v>
          </cell>
          <cell r="H75">
            <v>2.5</v>
          </cell>
          <cell r="I75" t="str">
            <v>KM/jam</v>
          </cell>
        </row>
        <row r="76">
          <cell r="C76" t="str">
            <v>Lebar efektif pemadatan</v>
          </cell>
          <cell r="G76" t="str">
            <v>b</v>
          </cell>
          <cell r="H76">
            <v>0.65</v>
          </cell>
          <cell r="I76" t="str">
            <v>M</v>
          </cell>
        </row>
        <row r="77">
          <cell r="C77" t="str">
            <v>Jumlah lintasan</v>
          </cell>
          <cell r="G77" t="str">
            <v>n</v>
          </cell>
          <cell r="H77">
            <v>12</v>
          </cell>
          <cell r="I77" t="str">
            <v>lintasan</v>
          </cell>
        </row>
        <row r="78">
          <cell r="C78" t="str">
            <v>Faktor Efisiensi alat</v>
          </cell>
          <cell r="G78" t="str">
            <v>Fa</v>
          </cell>
          <cell r="H78">
            <v>0.83</v>
          </cell>
          <cell r="I78" t="str">
            <v>-</v>
          </cell>
        </row>
        <row r="80">
          <cell r="C80" t="str">
            <v>Kap. Prod. / jam =</v>
          </cell>
          <cell r="D80" t="str">
            <v>(v x 1000) x b x t x Fa</v>
          </cell>
          <cell r="G80" t="str">
            <v>Q3</v>
          </cell>
          <cell r="H80">
            <v>16.859375</v>
          </cell>
          <cell r="I80" t="str">
            <v>M3</v>
          </cell>
        </row>
        <row r="81">
          <cell r="D81" t="str">
            <v>n</v>
          </cell>
        </row>
        <row r="82">
          <cell r="C82" t="str">
            <v>Koefisien Alat / M3</v>
          </cell>
          <cell r="D82" t="str">
            <v xml:space="preserve"> =  1  :  Q3</v>
          </cell>
          <cell r="G82" t="str">
            <v>(E24)</v>
          </cell>
          <cell r="H82">
            <v>5.9314179796107508E-2</v>
          </cell>
          <cell r="I82" t="str">
            <v>jam</v>
          </cell>
        </row>
        <row r="84">
          <cell r="A84" t="str">
            <v xml:space="preserve">   2.d.</v>
          </cell>
          <cell r="C84" t="str">
            <v>WATER TANK TRUCK</v>
          </cell>
          <cell r="G84" t="str">
            <v>(E23)</v>
          </cell>
        </row>
        <row r="85">
          <cell r="C85" t="str">
            <v>Volume tanki air</v>
          </cell>
          <cell r="G85" t="str">
            <v>V</v>
          </cell>
          <cell r="H85">
            <v>4</v>
          </cell>
          <cell r="I85" t="str">
            <v>M3</v>
          </cell>
        </row>
        <row r="86">
          <cell r="C86" t="str">
            <v>Kebutuhan air / M3 agregat padat</v>
          </cell>
          <cell r="G86" t="str">
            <v>Wc</v>
          </cell>
          <cell r="H86">
            <v>7.0000000000000007E-2</v>
          </cell>
          <cell r="I86" t="str">
            <v>M3</v>
          </cell>
        </row>
        <row r="87">
          <cell r="C87" t="str">
            <v>Pengisian tanki / jam</v>
          </cell>
          <cell r="G87" t="str">
            <v>n</v>
          </cell>
          <cell r="H87">
            <v>1</v>
          </cell>
          <cell r="I87" t="str">
            <v>kali</v>
          </cell>
        </row>
        <row r="88">
          <cell r="C88" t="str">
            <v>Faktor Efisiensi alat</v>
          </cell>
          <cell r="G88" t="str">
            <v>Fa</v>
          </cell>
          <cell r="H88">
            <v>0.83</v>
          </cell>
          <cell r="I88" t="str">
            <v>-</v>
          </cell>
        </row>
        <row r="90">
          <cell r="C90" t="str">
            <v>Kap. Prod. / jam =</v>
          </cell>
          <cell r="D90" t="str">
            <v>V x n x Fa</v>
          </cell>
          <cell r="G90" t="str">
            <v>Q4</v>
          </cell>
          <cell r="H90">
            <v>47.428571428571423</v>
          </cell>
          <cell r="I90" t="str">
            <v>M3</v>
          </cell>
        </row>
        <row r="91">
          <cell r="D91" t="str">
            <v>Wc</v>
          </cell>
        </row>
        <row r="92">
          <cell r="C92" t="str">
            <v>Koefisien Alat / M3</v>
          </cell>
          <cell r="D92" t="str">
            <v xml:space="preserve"> =  1  :  Q4</v>
          </cell>
          <cell r="G92" t="str">
            <v>(E23)</v>
          </cell>
          <cell r="H92">
            <v>2.1084337349397592E-2</v>
          </cell>
          <cell r="I92" t="str">
            <v>jam</v>
          </cell>
        </row>
        <row r="94">
          <cell r="A94" t="str">
            <v xml:space="preserve">   2.g.</v>
          </cell>
          <cell r="C94" t="str">
            <v>ALAT BANTU</v>
          </cell>
          <cell r="J94" t="str">
            <v xml:space="preserve"> Lump Sum</v>
          </cell>
        </row>
        <row r="95">
          <cell r="C95" t="str">
            <v>Diperlukan   :</v>
          </cell>
        </row>
        <row r="96">
          <cell r="C96" t="str">
            <v>- Kereta dorong</v>
          </cell>
          <cell r="D96" t="str">
            <v>= 5 buah</v>
          </cell>
        </row>
        <row r="97">
          <cell r="C97" t="str">
            <v>- Sekop</v>
          </cell>
          <cell r="D97" t="str">
            <v>= 10 buah</v>
          </cell>
        </row>
        <row r="98">
          <cell r="C98" t="str">
            <v>- Garpu</v>
          </cell>
          <cell r="D98" t="str">
            <v>= 10 buah</v>
          </cell>
        </row>
        <row r="100">
          <cell r="C100" t="str">
            <v>TENAGA</v>
          </cell>
        </row>
        <row r="101">
          <cell r="C101" t="str">
            <v>Produksi menentukan : WHEEL LOADER</v>
          </cell>
          <cell r="G101" t="str">
            <v>Q1</v>
          </cell>
          <cell r="H101">
            <v>28.012500000000003</v>
          </cell>
          <cell r="I101" t="str">
            <v>M3/jam</v>
          </cell>
        </row>
        <row r="102">
          <cell r="C102" t="str">
            <v>Produksi agregat / hari  =  Tk x Q1</v>
          </cell>
          <cell r="G102" t="str">
            <v>Qt</v>
          </cell>
          <cell r="H102">
            <v>196.08750000000003</v>
          </cell>
          <cell r="I102" t="str">
            <v>M3</v>
          </cell>
        </row>
        <row r="103">
          <cell r="C103" t="str">
            <v>Kebutuhan tenaga :</v>
          </cell>
        </row>
        <row r="104">
          <cell r="D104" t="str">
            <v>- Pekerja</v>
          </cell>
          <cell r="G104" t="str">
            <v>P</v>
          </cell>
          <cell r="H104">
            <v>25</v>
          </cell>
          <cell r="I104" t="str">
            <v>orang</v>
          </cell>
        </row>
        <row r="105">
          <cell r="D105" t="str">
            <v>- Mandor</v>
          </cell>
          <cell r="G105" t="str">
            <v>M</v>
          </cell>
          <cell r="H105">
            <v>1</v>
          </cell>
          <cell r="I105" t="str">
            <v>orang</v>
          </cell>
        </row>
        <row r="107">
          <cell r="A107" t="str">
            <v xml:space="preserve">   3.</v>
          </cell>
          <cell r="C107" t="str">
            <v>Koefisien tenaga / M3   :</v>
          </cell>
        </row>
        <row r="108">
          <cell r="D108" t="str">
            <v>- Pekerja</v>
          </cell>
          <cell r="E108" t="str">
            <v>= (Tk x P) : Qt</v>
          </cell>
          <cell r="G108" t="str">
            <v>(L01)</v>
          </cell>
          <cell r="H108">
            <v>0.8924587237840248</v>
          </cell>
          <cell r="I108" t="str">
            <v>jam</v>
          </cell>
        </row>
        <row r="109">
          <cell r="D109" t="str">
            <v>- Mandor</v>
          </cell>
          <cell r="E109" t="str">
            <v>= (Tk x M) : Qt</v>
          </cell>
          <cell r="G109" t="str">
            <v>(L03)</v>
          </cell>
          <cell r="H109">
            <v>3.5698348951360995E-2</v>
          </cell>
          <cell r="I109" t="str">
            <v>jam</v>
          </cell>
        </row>
        <row r="120">
          <cell r="J120" t="str">
            <v>Berlanjut ke halaman berikut</v>
          </cell>
        </row>
        <row r="121">
          <cell r="A121" t="str">
            <v>ITEM PEMBAYARAN NO.</v>
          </cell>
          <cell r="D121" t="str">
            <v>:  8.1 (1)</v>
          </cell>
          <cell r="J121" t="str">
            <v>Analisa EI-811</v>
          </cell>
        </row>
        <row r="122">
          <cell r="A122" t="str">
            <v>JENIS PEKERJAAN</v>
          </cell>
          <cell r="D122" t="str">
            <v>:  Pondasi Agregat Kls. A Untuk Pek. Minor</v>
          </cell>
        </row>
        <row r="123">
          <cell r="A123" t="str">
            <v>SATUAN PEMBAYARAN</v>
          </cell>
          <cell r="D123" t="str">
            <v>:  M3</v>
          </cell>
          <cell r="H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4.</v>
          </cell>
          <cell r="C129" t="str">
            <v>HARGA DASAR SATUAN UPAH, BAHAN DAN ALAT</v>
          </cell>
        </row>
        <row r="130">
          <cell r="C130" t="str">
            <v>Lihat lampiran.</v>
          </cell>
        </row>
        <row r="132">
          <cell r="A132" t="str">
            <v>5.</v>
          </cell>
          <cell r="C132" t="str">
            <v>ANALISA HARGA SATUAN PEKERJAAN</v>
          </cell>
        </row>
        <row r="133">
          <cell r="C133" t="str">
            <v>Lihat perhitungan dalam FORMULIR STANDAR UNTUK</v>
          </cell>
        </row>
        <row r="134">
          <cell r="C134" t="str">
            <v>PEREKAMAN ANALISA MASING-MASING HARGA</v>
          </cell>
        </row>
        <row r="135">
          <cell r="C135" t="str">
            <v>SATUAN.</v>
          </cell>
        </row>
        <row r="136">
          <cell r="C136" t="str">
            <v>Didapat Harga Satuan Pekerjaan :</v>
          </cell>
        </row>
        <row r="138">
          <cell r="C138" t="str">
            <v xml:space="preserve">Rp.  </v>
          </cell>
          <cell r="D138">
            <v>52495.508672664204</v>
          </cell>
          <cell r="E138" t="str">
            <v xml:space="preserve"> / M3.</v>
          </cell>
        </row>
        <row r="141">
          <cell r="A141" t="str">
            <v>6.</v>
          </cell>
          <cell r="C141" t="str">
            <v>MASA PELAKSANAAN YANG DIPERLUKAN</v>
          </cell>
        </row>
        <row r="142">
          <cell r="C142" t="str">
            <v>Masa Pelaksanaan :</v>
          </cell>
          <cell r="D142" t="str">
            <v>. . . . . . . . . . .</v>
          </cell>
          <cell r="E142" t="str">
            <v>bulan</v>
          </cell>
        </row>
        <row r="144">
          <cell r="A144" t="str">
            <v>7.</v>
          </cell>
          <cell r="C144" t="str">
            <v>VOLUME PEKERJAAN YANG DIPERLUKAN</v>
          </cell>
        </row>
        <row r="145">
          <cell r="C145" t="str">
            <v>Volume pekerjaan  :</v>
          </cell>
          <cell r="D145">
            <v>81</v>
          </cell>
          <cell r="E145" t="str">
            <v>M3</v>
          </cell>
        </row>
        <row r="180">
          <cell r="A180" t="str">
            <v>ITEM PEMBAYARAN NO.</v>
          </cell>
          <cell r="D180" t="str">
            <v>:  8.1 (2)</v>
          </cell>
          <cell r="J180" t="str">
            <v>Analisa EI-812</v>
          </cell>
          <cell r="T180" t="str">
            <v>Analisa EI-812</v>
          </cell>
        </row>
        <row r="181">
          <cell r="A181" t="str">
            <v>JENIS PEKERJAAN</v>
          </cell>
          <cell r="D181" t="str">
            <v>:  Pondasi Agregat Kls. B Untuk Pek. Minor</v>
          </cell>
        </row>
        <row r="182">
          <cell r="A182" t="str">
            <v>SATUAN PEMBAYARAN</v>
          </cell>
          <cell r="D182" t="str">
            <v>:  M3</v>
          </cell>
          <cell r="H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setempat2 di sepanjang jalan</v>
          </cell>
          <cell r="L190" t="str">
            <v>PROP / KAB / KODYA</v>
          </cell>
          <cell r="O190" t="str">
            <v>:</v>
          </cell>
        </row>
        <row r="191">
          <cell r="A191">
            <v>3</v>
          </cell>
          <cell r="C191" t="str">
            <v>Kondisi existing jalan : sedang</v>
          </cell>
          <cell r="L191" t="str">
            <v>MATA PEMBAYARAN NO.</v>
          </cell>
          <cell r="O191" t="str">
            <v>:  8.1 (2)</v>
          </cell>
          <cell r="R191" t="str">
            <v>PERKIRAAN VOL. PEK.</v>
          </cell>
          <cell r="T191" t="str">
            <v>:</v>
          </cell>
          <cell r="U191">
            <v>81</v>
          </cell>
        </row>
        <row r="192">
          <cell r="A192">
            <v>4</v>
          </cell>
          <cell r="C192" t="str">
            <v>Jarak rata-rata Base Camp ke lokasi pekerjaan</v>
          </cell>
          <cell r="G192" t="str">
            <v>L</v>
          </cell>
          <cell r="H192">
            <v>19.991228070175438</v>
          </cell>
          <cell r="I192" t="str">
            <v>KM</v>
          </cell>
          <cell r="L192" t="str">
            <v>JENIS PEKERJAAN</v>
          </cell>
          <cell r="O192" t="str">
            <v>:  Pondasi Agregat Kls. B Untuk -</v>
          </cell>
          <cell r="R192" t="str">
            <v>TOTAL HARGA (Rp.)</v>
          </cell>
          <cell r="T192" t="str">
            <v>:</v>
          </cell>
          <cell r="U192">
            <v>3350491.2899999996</v>
          </cell>
        </row>
        <row r="193">
          <cell r="A193">
            <v>5</v>
          </cell>
          <cell r="C193" t="str">
            <v>Tebal lapis agregat padat</v>
          </cell>
          <cell r="G193" t="str">
            <v>t</v>
          </cell>
          <cell r="H193">
            <v>0.15</v>
          </cell>
          <cell r="I193" t="str">
            <v>M</v>
          </cell>
          <cell r="L193" t="str">
            <v>SATUAN PEMBAYARAN</v>
          </cell>
          <cell r="O193" t="str">
            <v>:  M3</v>
          </cell>
          <cell r="P193" t="str">
            <v xml:space="preserve">                   Pek. Minor</v>
          </cell>
          <cell r="Q193" t="str">
            <v>Pek. Minor</v>
          </cell>
          <cell r="R193" t="str">
            <v>% THD. BIAYA PROYEK</v>
          </cell>
          <cell r="T193" t="str">
            <v>:</v>
          </cell>
          <cell r="U193">
            <v>0.13013257284941962</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Proporsi Campuran :</v>
          </cell>
          <cell r="D196" t="str">
            <v>- Agregat Kasar</v>
          </cell>
          <cell r="G196" t="str">
            <v>Ak</v>
          </cell>
          <cell r="H196">
            <v>35</v>
          </cell>
          <cell r="I196" t="str">
            <v>%</v>
          </cell>
          <cell r="J196" t="str">
            <v xml:space="preserve"> Gradasi harus</v>
          </cell>
          <cell r="Q196" t="str">
            <v>PERKIRAAN</v>
          </cell>
          <cell r="R196" t="str">
            <v>HARGA</v>
          </cell>
          <cell r="S196" t="str">
            <v>JUMLAH</v>
          </cell>
        </row>
        <row r="197">
          <cell r="D197" t="str">
            <v>- Agregat Halus</v>
          </cell>
          <cell r="G197" t="str">
            <v>Ah</v>
          </cell>
          <cell r="H197">
            <v>20</v>
          </cell>
          <cell r="I197" t="str">
            <v>%</v>
          </cell>
          <cell r="J197" t="str">
            <v xml:space="preserve"> memenuhi</v>
          </cell>
          <cell r="L197" t="str">
            <v>NO.</v>
          </cell>
          <cell r="N197" t="str">
            <v>KOMPONEN</v>
          </cell>
          <cell r="P197" t="str">
            <v>SATUAN</v>
          </cell>
          <cell r="Q197" t="str">
            <v>KUANTITAS</v>
          </cell>
          <cell r="R197" t="str">
            <v>SATUAN</v>
          </cell>
          <cell r="S197" t="str">
            <v>HARGA</v>
          </cell>
        </row>
        <row r="198">
          <cell r="D198" t="str">
            <v>- Sirtu</v>
          </cell>
          <cell r="G198" t="str">
            <v>St</v>
          </cell>
          <cell r="H198">
            <v>45</v>
          </cell>
          <cell r="I198" t="str">
            <v>%</v>
          </cell>
          <cell r="J198" t="str">
            <v xml:space="preserve"> Spesifikasi</v>
          </cell>
          <cell r="R198" t="str">
            <v>(Rp.)</v>
          </cell>
          <cell r="S198" t="str">
            <v>(Rp.)</v>
          </cell>
        </row>
        <row r="199">
          <cell r="A199" t="str">
            <v>II.</v>
          </cell>
          <cell r="C199" t="str">
            <v>URUTAN KERJA</v>
          </cell>
        </row>
        <row r="200">
          <cell r="A200">
            <v>1</v>
          </cell>
          <cell r="C200" t="str">
            <v xml:space="preserve">Wheel Loader mencampur &amp; memuat Agregat ke </v>
          </cell>
        </row>
        <row r="201">
          <cell r="C201" t="str">
            <v>dalam Dump Truck di Base Camp</v>
          </cell>
          <cell r="L201" t="str">
            <v>A.</v>
          </cell>
          <cell r="N201" t="str">
            <v>TENAGA</v>
          </cell>
        </row>
        <row r="202">
          <cell r="A202">
            <v>2</v>
          </cell>
          <cell r="C202" t="str">
            <v>Dump Truck mengangkut Agregat ke lokasi</v>
          </cell>
        </row>
        <row r="203">
          <cell r="C203" t="str">
            <v>pekerjaan dan dihampar dengan pekerja</v>
          </cell>
          <cell r="L203" t="str">
            <v>1.</v>
          </cell>
          <cell r="N203" t="str">
            <v>Pekerja Biasa</v>
          </cell>
          <cell r="O203" t="str">
            <v>(L01)</v>
          </cell>
          <cell r="P203" t="str">
            <v>jam</v>
          </cell>
          <cell r="Q203">
            <v>0.8924587237840248</v>
          </cell>
          <cell r="R203">
            <v>900</v>
          </cell>
          <cell r="U203">
            <v>803.21285140562236</v>
          </cell>
        </row>
        <row r="204">
          <cell r="A204">
            <v>3</v>
          </cell>
          <cell r="C204" t="str">
            <v>Hamparan Agregat dibasahi dengan Water Tank</v>
          </cell>
          <cell r="L204" t="str">
            <v>2.</v>
          </cell>
          <cell r="N204" t="str">
            <v>Mandor</v>
          </cell>
          <cell r="O204" t="str">
            <v>(L03)</v>
          </cell>
          <cell r="P204" t="str">
            <v>jam</v>
          </cell>
          <cell r="Q204">
            <v>3.5698348951360995E-2</v>
          </cell>
          <cell r="R204">
            <v>1250</v>
          </cell>
          <cell r="U204">
            <v>44.622936189201241</v>
          </cell>
        </row>
        <row r="205">
          <cell r="C205" t="str">
            <v>Truck sebelum dipadatkan dengan Pedestrian Roller</v>
          </cell>
        </row>
        <row r="206">
          <cell r="A206">
            <v>4</v>
          </cell>
          <cell r="C206" t="str">
            <v>Sekelompok pekerja membuat galian lubang/patching,</v>
          </cell>
        </row>
        <row r="207">
          <cell r="C207" t="str">
            <v>merapikan tepi hamparan dan level permukaan</v>
          </cell>
          <cell r="Q207" t="str">
            <v xml:space="preserve">JUMLAH HARGA TENAGA   </v>
          </cell>
          <cell r="U207">
            <v>847.83578759482361</v>
          </cell>
        </row>
        <row r="208">
          <cell r="C208" t="str">
            <v>dengan menggunakan Alat Bantu</v>
          </cell>
        </row>
        <row r="209">
          <cell r="L209" t="str">
            <v>B.</v>
          </cell>
          <cell r="N209" t="str">
            <v>BAHAN</v>
          </cell>
        </row>
        <row r="210">
          <cell r="A210" t="str">
            <v>III.</v>
          </cell>
          <cell r="C210" t="str">
            <v>PEMAKAIAN BAHAN, ALAT DAN TENAGA</v>
          </cell>
        </row>
        <row r="211">
          <cell r="A211" t="str">
            <v xml:space="preserve">   1.</v>
          </cell>
          <cell r="C211" t="str">
            <v>BAHAN</v>
          </cell>
          <cell r="L211" t="str">
            <v>1.</v>
          </cell>
          <cell r="N211" t="str">
            <v>Agregat Kasar    (M03)</v>
          </cell>
          <cell r="O211" t="str">
            <v>(M03)</v>
          </cell>
          <cell r="P211" t="str">
            <v>M3</v>
          </cell>
          <cell r="Q211">
            <v>0.42</v>
          </cell>
          <cell r="R211">
            <v>24273.455288246805</v>
          </cell>
          <cell r="U211">
            <v>10194.851221063658</v>
          </cell>
        </row>
        <row r="212">
          <cell r="C212" t="str">
            <v>- Agregat Kasar</v>
          </cell>
          <cell r="D212" t="str">
            <v>=  Ak x 1 M3 x Fk</v>
          </cell>
          <cell r="G212" t="str">
            <v>M03</v>
          </cell>
          <cell r="H212">
            <v>0.42</v>
          </cell>
          <cell r="I212" t="str">
            <v>M3</v>
          </cell>
          <cell r="L212" t="str">
            <v>2.</v>
          </cell>
          <cell r="N212" t="str">
            <v>Agregat Halus    (M04)</v>
          </cell>
          <cell r="O212" t="str">
            <v>(M04)</v>
          </cell>
          <cell r="P212" t="str">
            <v>M3</v>
          </cell>
          <cell r="Q212">
            <v>0.24</v>
          </cell>
          <cell r="R212">
            <v>29301.122514828901</v>
          </cell>
          <cell r="U212">
            <v>7032.2694035589357</v>
          </cell>
        </row>
        <row r="213">
          <cell r="C213" t="str">
            <v>- Agregat Halus</v>
          </cell>
          <cell r="D213" t="str">
            <v>=  Ah x 1 M3 x Fk</v>
          </cell>
          <cell r="G213" t="str">
            <v>M04</v>
          </cell>
          <cell r="H213">
            <v>0.24</v>
          </cell>
          <cell r="I213" t="str">
            <v>M3</v>
          </cell>
          <cell r="L213" t="str">
            <v>3.</v>
          </cell>
          <cell r="N213" t="str">
            <v>Sirtu</v>
          </cell>
          <cell r="O213" t="str">
            <v>(M16)</v>
          </cell>
          <cell r="P213" t="str">
            <v>M3</v>
          </cell>
          <cell r="Q213">
            <v>0.54</v>
          </cell>
          <cell r="R213">
            <v>8500</v>
          </cell>
          <cell r="U213">
            <v>4590</v>
          </cell>
        </row>
        <row r="214">
          <cell r="C214" t="str">
            <v>- Sirtu</v>
          </cell>
          <cell r="D214" t="str">
            <v>=  St x 1 M3 x Fk</v>
          </cell>
          <cell r="G214" t="str">
            <v>M16</v>
          </cell>
          <cell r="H214">
            <v>0.54</v>
          </cell>
          <cell r="I214" t="str">
            <v>M3</v>
          </cell>
        </row>
        <row r="215">
          <cell r="A215" t="str">
            <v xml:space="preserve">   2.</v>
          </cell>
          <cell r="C215" t="str">
            <v>ALAT</v>
          </cell>
        </row>
        <row r="216">
          <cell r="A216" t="str">
            <v xml:space="preserve">   2.a.</v>
          </cell>
          <cell r="C216" t="str">
            <v>WHEEL LOADER</v>
          </cell>
          <cell r="G216" t="str">
            <v>(E15)</v>
          </cell>
        </row>
        <row r="217">
          <cell r="C217" t="str">
            <v>Kapasitas bucket</v>
          </cell>
          <cell r="G217" t="str">
            <v>V</v>
          </cell>
          <cell r="H217">
            <v>1.5</v>
          </cell>
          <cell r="I217" t="str">
            <v>M3</v>
          </cell>
          <cell r="Q217" t="str">
            <v xml:space="preserve">JUMLAH HARGA BAHAN   </v>
          </cell>
          <cell r="U217">
            <v>21817.120624622592</v>
          </cell>
        </row>
        <row r="218">
          <cell r="C218" t="str">
            <v>Faktor bucket</v>
          </cell>
          <cell r="G218" t="str">
            <v>Fb</v>
          </cell>
          <cell r="H218">
            <v>0.9</v>
          </cell>
          <cell r="I218" t="str">
            <v>-</v>
          </cell>
        </row>
        <row r="219">
          <cell r="C219" t="str">
            <v>Faktor Efisiensi alat</v>
          </cell>
          <cell r="G219" t="str">
            <v>Fa</v>
          </cell>
          <cell r="H219">
            <v>0.83</v>
          </cell>
          <cell r="I219" t="str">
            <v>-</v>
          </cell>
          <cell r="L219" t="str">
            <v>C.</v>
          </cell>
          <cell r="N219" t="str">
            <v>PERALATAN</v>
          </cell>
        </row>
        <row r="220">
          <cell r="C220" t="str">
            <v>Waktu Siklus :</v>
          </cell>
          <cell r="G220" t="str">
            <v>Ts1</v>
          </cell>
        </row>
        <row r="221">
          <cell r="C221" t="str">
            <v>- Mencampur dan memuat</v>
          </cell>
          <cell r="G221" t="str">
            <v>T1</v>
          </cell>
          <cell r="H221">
            <v>1.5</v>
          </cell>
          <cell r="I221" t="str">
            <v>menit</v>
          </cell>
          <cell r="L221" t="str">
            <v>1.</v>
          </cell>
          <cell r="N221" t="str">
            <v>Wheel Loader</v>
          </cell>
          <cell r="O221" t="str">
            <v>(E15)</v>
          </cell>
          <cell r="P221" t="str">
            <v>jam</v>
          </cell>
          <cell r="Q221">
            <v>3.5698348951360995E-2</v>
          </cell>
          <cell r="R221">
            <v>45664.01343797033</v>
          </cell>
          <cell r="U221">
            <v>1630.1298862283024</v>
          </cell>
        </row>
        <row r="222">
          <cell r="C222" t="str">
            <v>- Lain-lain</v>
          </cell>
          <cell r="G222" t="str">
            <v>T2</v>
          </cell>
          <cell r="H222">
            <v>0.5</v>
          </cell>
          <cell r="I222" t="str">
            <v>menit</v>
          </cell>
          <cell r="L222" t="str">
            <v>2.</v>
          </cell>
          <cell r="N222" t="str">
            <v>Dump Truck</v>
          </cell>
          <cell r="O222" t="str">
            <v>(E09)</v>
          </cell>
          <cell r="P222" t="str">
            <v>jam</v>
          </cell>
          <cell r="Q222">
            <v>0.35942813033292903</v>
          </cell>
          <cell r="R222">
            <v>34033.848849709742</v>
          </cell>
          <cell r="U222">
            <v>12232.722660084681</v>
          </cell>
        </row>
        <row r="223">
          <cell r="G223" t="str">
            <v>Ts1</v>
          </cell>
          <cell r="H223">
            <v>2</v>
          </cell>
          <cell r="I223" t="str">
            <v>menit</v>
          </cell>
          <cell r="L223" t="str">
            <v>3.</v>
          </cell>
          <cell r="N223" t="str">
            <v>Pedestrian Roller (E24)</v>
          </cell>
          <cell r="P223" t="str">
            <v>jam</v>
          </cell>
          <cell r="Q223">
            <v>4.8192771084337352E-2</v>
          </cell>
          <cell r="R223">
            <v>8408.106929955291</v>
          </cell>
          <cell r="U223">
            <v>405.20997252796587</v>
          </cell>
        </row>
        <row r="224">
          <cell r="L224" t="str">
            <v>4.</v>
          </cell>
          <cell r="N224" t="str">
            <v>Water Tanker</v>
          </cell>
          <cell r="O224" t="str">
            <v>(E23)</v>
          </cell>
          <cell r="P224" t="str">
            <v>jam</v>
          </cell>
          <cell r="Q224">
            <v>2.1084337349397592E-2</v>
          </cell>
          <cell r="R224">
            <v>19952.951193291767</v>
          </cell>
          <cell r="U224">
            <v>420.69475407542888</v>
          </cell>
        </row>
        <row r="225">
          <cell r="C225" t="str">
            <v>Kap. Prod. / jam =</v>
          </cell>
          <cell r="D225" t="str">
            <v>V x Fb x Fa x 60</v>
          </cell>
          <cell r="G225" t="str">
            <v>Q1</v>
          </cell>
          <cell r="H225">
            <v>28.012500000000003</v>
          </cell>
          <cell r="I225" t="str">
            <v>M3</v>
          </cell>
          <cell r="L225" t="str">
            <v>5.</v>
          </cell>
          <cell r="N225" t="str">
            <v>Alat Bantu</v>
          </cell>
          <cell r="P225" t="str">
            <v>Ls</v>
          </cell>
          <cell r="Q225">
            <v>1</v>
          </cell>
          <cell r="R225">
            <v>250</v>
          </cell>
          <cell r="U225">
            <v>250</v>
          </cell>
        </row>
        <row r="226">
          <cell r="D226" t="str">
            <v>Fk x Ts1</v>
          </cell>
        </row>
        <row r="227">
          <cell r="C227" t="str">
            <v>Koefisien Alat / M3</v>
          </cell>
          <cell r="D227" t="str">
            <v xml:space="preserve"> =  1  :  Q1</v>
          </cell>
          <cell r="G227" t="str">
            <v>(E15)</v>
          </cell>
          <cell r="H227">
            <v>3.5698348951360995E-2</v>
          </cell>
          <cell r="I227" t="str">
            <v>jam</v>
          </cell>
        </row>
        <row r="228">
          <cell r="Q228" t="str">
            <v xml:space="preserve">JUMLAH HARGA PERALATAN   </v>
          </cell>
          <cell r="U228">
            <v>14938.757272916377</v>
          </cell>
        </row>
        <row r="229">
          <cell r="A229" t="str">
            <v xml:space="preserve">   2.b.</v>
          </cell>
          <cell r="C229" t="str">
            <v>DUMP TRUCK</v>
          </cell>
          <cell r="G229" t="str">
            <v>(E09)</v>
          </cell>
        </row>
        <row r="230">
          <cell r="C230" t="str">
            <v>Kapasitas bak</v>
          </cell>
          <cell r="G230" t="str">
            <v>V</v>
          </cell>
          <cell r="H230">
            <v>6</v>
          </cell>
          <cell r="I230" t="str">
            <v>M3</v>
          </cell>
          <cell r="L230" t="str">
            <v>D.</v>
          </cell>
          <cell r="N230" t="str">
            <v>JUMLAH HARGA TENAGA, BAHAN DAN PERALATAN  ( A + B + C )</v>
          </cell>
          <cell r="U230">
            <v>37603.713685133793</v>
          </cell>
        </row>
        <row r="231">
          <cell r="C231" t="str">
            <v>Faktor Efisiensi alat</v>
          </cell>
          <cell r="G231" t="str">
            <v>Fa</v>
          </cell>
          <cell r="H231">
            <v>0.83</v>
          </cell>
          <cell r="I231" t="str">
            <v>-</v>
          </cell>
          <cell r="L231" t="str">
            <v>E.</v>
          </cell>
          <cell r="N231" t="str">
            <v>OVERHEAD &amp; PROFIT</v>
          </cell>
          <cell r="P231">
            <v>10</v>
          </cell>
          <cell r="Q231" t="str">
            <v>%  x  D</v>
          </cell>
          <cell r="U231">
            <v>3760.3713685133794</v>
          </cell>
        </row>
        <row r="232">
          <cell r="C232" t="str">
            <v>Kecepatan rata-rata bermuatan</v>
          </cell>
          <cell r="G232" t="str">
            <v>v1</v>
          </cell>
          <cell r="H232">
            <v>45</v>
          </cell>
          <cell r="I232" t="str">
            <v>KM/jam</v>
          </cell>
          <cell r="L232" t="str">
            <v>F.</v>
          </cell>
          <cell r="N232" t="str">
            <v>HARGA SATUAN PEKERJAAN  ( D + E )</v>
          </cell>
          <cell r="U232">
            <v>41364.08505364717</v>
          </cell>
        </row>
        <row r="233">
          <cell r="C233" t="str">
            <v>Kecepatan rata-rata kosong</v>
          </cell>
          <cell r="G233" t="str">
            <v>v2</v>
          </cell>
          <cell r="H233">
            <v>60</v>
          </cell>
          <cell r="I233" t="str">
            <v>KM/jam</v>
          </cell>
          <cell r="L233" t="str">
            <v>Note: 1</v>
          </cell>
          <cell r="N233" t="str">
            <v>SATUAN dapat berdasarkan atas jam operasi untuk Tenaga Kerja dan Peralatan, volume dan/atau ukuran</v>
          </cell>
        </row>
        <row r="234">
          <cell r="C234" t="str">
            <v>Waktu Siklus  :  - Waktu memuat = V : Q1 x 60</v>
          </cell>
          <cell r="G234" t="str">
            <v>T1</v>
          </cell>
          <cell r="H234">
            <v>12.851405622489958</v>
          </cell>
          <cell r="I234" t="str">
            <v>menit</v>
          </cell>
          <cell r="N234" t="str">
            <v>berat untuk bahan-bahan.</v>
          </cell>
        </row>
        <row r="235">
          <cell r="C235" t="str">
            <v>- Waktu tempuh isi  =  (L : v1) x 60 menit</v>
          </cell>
          <cell r="G235" t="str">
            <v>T2</v>
          </cell>
          <cell r="H235">
            <v>26.654970760233915</v>
          </cell>
          <cell r="I235" t="str">
            <v>menit</v>
          </cell>
          <cell r="L235">
            <v>2</v>
          </cell>
          <cell r="N235" t="str">
            <v>Kuantitas satuan adalah kuantitas setiap komponen untuk menyelesaikan satu satuan pekerjaan dari nomor</v>
          </cell>
        </row>
        <row r="236">
          <cell r="C236" t="str">
            <v>- Waktu tempuh kosong  =  (L : v2) x 60 menit</v>
          </cell>
          <cell r="G236" t="str">
            <v>T3</v>
          </cell>
          <cell r="H236">
            <v>19.991228070175438</v>
          </cell>
          <cell r="I236" t="str">
            <v>menit</v>
          </cell>
          <cell r="N236" t="str">
            <v>mata pembayaran.</v>
          </cell>
        </row>
        <row r="237">
          <cell r="C237" t="str">
            <v>- Lain-lain (termasuk dumping setempat-setempat)</v>
          </cell>
          <cell r="G237" t="str">
            <v>T4</v>
          </cell>
          <cell r="H237">
            <v>30</v>
          </cell>
          <cell r="I237" t="str">
            <v>menit</v>
          </cell>
          <cell r="L237">
            <v>3</v>
          </cell>
          <cell r="N237" t="str">
            <v>Biaya satuan untuk peralatan sudah termasuk bahan bakar, bahan habis dipakai dan operator.</v>
          </cell>
        </row>
        <row r="238">
          <cell r="G238" t="str">
            <v>Ts2</v>
          </cell>
          <cell r="H238">
            <v>89.49760445289931</v>
          </cell>
          <cell r="I238" t="str">
            <v>menit</v>
          </cell>
          <cell r="L238">
            <v>4</v>
          </cell>
          <cell r="N238" t="str">
            <v>Biaya satuan sudah termasuk pengeluaran untuk seluruh pajak yang berkaitan (tetapi tidak termasuk PPN</v>
          </cell>
        </row>
        <row r="239">
          <cell r="N239" t="str">
            <v>yang dibayar dari kontrak) dan biaya-biaya lainnya.</v>
          </cell>
        </row>
        <row r="240">
          <cell r="J240" t="str">
            <v>Berlanjut ke halaman berikut</v>
          </cell>
        </row>
        <row r="241">
          <cell r="A241" t="str">
            <v>ITEM PEMBAYARAN NO.</v>
          </cell>
          <cell r="D241" t="str">
            <v>:  8.1 (2)</v>
          </cell>
          <cell r="J241" t="str">
            <v>Analisa EI-812</v>
          </cell>
        </row>
        <row r="242">
          <cell r="A242" t="str">
            <v>JENIS PEKERJAAN</v>
          </cell>
          <cell r="D242" t="str">
            <v>:  Pondasi Agregat Kls. B Untuk Pek. Minor</v>
          </cell>
        </row>
        <row r="243">
          <cell r="A243" t="str">
            <v>SATUAN PEMBAYARAN</v>
          </cell>
          <cell r="D243" t="str">
            <v>:  M3</v>
          </cell>
          <cell r="H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2.7821973730150886</v>
          </cell>
          <cell r="I249" t="str">
            <v>M3</v>
          </cell>
        </row>
        <row r="250">
          <cell r="D250" t="str">
            <v>Fk x Ts2</v>
          </cell>
        </row>
        <row r="251">
          <cell r="C251" t="str">
            <v>Koefisien Alat / M3</v>
          </cell>
          <cell r="D251" t="str">
            <v xml:space="preserve"> =  1  :  Q2</v>
          </cell>
          <cell r="G251" t="str">
            <v>(E09)</v>
          </cell>
          <cell r="H251">
            <v>0.35942813033292903</v>
          </cell>
          <cell r="I251" t="str">
            <v>jam</v>
          </cell>
        </row>
        <row r="253">
          <cell r="A253" t="str">
            <v xml:space="preserve">   2.c.</v>
          </cell>
          <cell r="C253" t="str">
            <v>PEDESTRIAN ROLLER</v>
          </cell>
          <cell r="G253" t="str">
            <v>(E24)</v>
          </cell>
        </row>
        <row r="254">
          <cell r="C254" t="str">
            <v>Kecepatan rata-rata alat</v>
          </cell>
          <cell r="G254" t="str">
            <v>v</v>
          </cell>
          <cell r="H254">
            <v>2.5</v>
          </cell>
          <cell r="I254" t="str">
            <v>KM/jam</v>
          </cell>
        </row>
        <row r="255">
          <cell r="C255" t="str">
            <v>Lebar efektif pemadatan</v>
          </cell>
          <cell r="G255" t="str">
            <v>b</v>
          </cell>
          <cell r="H255">
            <v>0.8</v>
          </cell>
          <cell r="I255" t="str">
            <v>M</v>
          </cell>
        </row>
        <row r="256">
          <cell r="C256" t="str">
            <v>Jumlah lintasan</v>
          </cell>
          <cell r="G256" t="str">
            <v>n</v>
          </cell>
          <cell r="H256">
            <v>12</v>
          </cell>
          <cell r="I256" t="str">
            <v>lintasan</v>
          </cell>
        </row>
        <row r="257">
          <cell r="C257" t="str">
            <v>Faktor Efisiensi alat</v>
          </cell>
          <cell r="G257" t="str">
            <v>Fa</v>
          </cell>
          <cell r="H257">
            <v>0.83</v>
          </cell>
          <cell r="I257" t="str">
            <v>-</v>
          </cell>
        </row>
        <row r="259">
          <cell r="C259" t="str">
            <v>Kap. Prod. / jam =</v>
          </cell>
          <cell r="D259" t="str">
            <v>(v x 1000) x b x t x Fa</v>
          </cell>
          <cell r="G259" t="str">
            <v>Q3</v>
          </cell>
          <cell r="H259">
            <v>20.75</v>
          </cell>
          <cell r="I259" t="str">
            <v>M3</v>
          </cell>
        </row>
        <row r="260">
          <cell r="D260" t="str">
            <v>n</v>
          </cell>
        </row>
        <row r="261">
          <cell r="C261" t="str">
            <v>Koefisien Alat / M3</v>
          </cell>
          <cell r="D261" t="str">
            <v xml:space="preserve"> =  1  :  Q3</v>
          </cell>
          <cell r="G261" t="str">
            <v>(E24)</v>
          </cell>
          <cell r="H261">
            <v>4.8192771084337352E-2</v>
          </cell>
          <cell r="I261" t="str">
            <v>jam</v>
          </cell>
        </row>
        <row r="263">
          <cell r="A263" t="str">
            <v xml:space="preserve">   2.d.</v>
          </cell>
          <cell r="C263" t="str">
            <v>WATER TANK TRUCK</v>
          </cell>
          <cell r="G263" t="str">
            <v>(E23)</v>
          </cell>
        </row>
        <row r="264">
          <cell r="C264" t="str">
            <v>Volume tanki air</v>
          </cell>
          <cell r="G264" t="str">
            <v>V</v>
          </cell>
          <cell r="H264">
            <v>4</v>
          </cell>
          <cell r="I264" t="str">
            <v>M3</v>
          </cell>
        </row>
        <row r="265">
          <cell r="C265" t="str">
            <v>Kebutuhan air / M3 agregat padat</v>
          </cell>
          <cell r="G265" t="str">
            <v>Wc</v>
          </cell>
          <cell r="H265">
            <v>7.0000000000000007E-2</v>
          </cell>
          <cell r="I265" t="str">
            <v>M3</v>
          </cell>
        </row>
        <row r="266">
          <cell r="C266" t="str">
            <v>Pengisian tanki / jam</v>
          </cell>
          <cell r="G266" t="str">
            <v>n</v>
          </cell>
          <cell r="H266">
            <v>1</v>
          </cell>
          <cell r="I266" t="str">
            <v>kali</v>
          </cell>
        </row>
        <row r="267">
          <cell r="C267" t="str">
            <v>Faktor Efisiensi alat</v>
          </cell>
          <cell r="G267" t="str">
            <v>Fa</v>
          </cell>
          <cell r="H267">
            <v>0.83</v>
          </cell>
          <cell r="I267" t="str">
            <v>-</v>
          </cell>
        </row>
        <row r="269">
          <cell r="C269" t="str">
            <v>Kap. Prod. / jam =</v>
          </cell>
          <cell r="D269" t="str">
            <v>V x n x Fa</v>
          </cell>
          <cell r="G269" t="str">
            <v>Q4</v>
          </cell>
          <cell r="H269">
            <v>47.428571428571423</v>
          </cell>
          <cell r="I269" t="str">
            <v>M3</v>
          </cell>
        </row>
        <row r="270">
          <cell r="D270" t="str">
            <v>Wc</v>
          </cell>
        </row>
        <row r="271">
          <cell r="C271" t="str">
            <v>Koefisien Alat / M3</v>
          </cell>
          <cell r="D271" t="str">
            <v xml:space="preserve"> =  1  :  Q4</v>
          </cell>
          <cell r="G271" t="str">
            <v>(E23)</v>
          </cell>
          <cell r="H271">
            <v>2.1084337349397592E-2</v>
          </cell>
          <cell r="I271" t="str">
            <v>jam</v>
          </cell>
        </row>
        <row r="273">
          <cell r="A273" t="str">
            <v xml:space="preserve">   2.e.</v>
          </cell>
          <cell r="C273" t="str">
            <v>ALAT BANTU</v>
          </cell>
          <cell r="J273" t="str">
            <v xml:space="preserve"> Lump Sum</v>
          </cell>
        </row>
        <row r="274">
          <cell r="C274" t="str">
            <v>Diperlukan   :</v>
          </cell>
        </row>
        <row r="275">
          <cell r="C275" t="str">
            <v>- Kereta dorong</v>
          </cell>
          <cell r="D275" t="str">
            <v>= 5 buah</v>
          </cell>
        </row>
        <row r="276">
          <cell r="C276" t="str">
            <v>- Sekop</v>
          </cell>
          <cell r="D276" t="str">
            <v>= 10 buah</v>
          </cell>
        </row>
        <row r="277">
          <cell r="C277" t="str">
            <v>- Garpu</v>
          </cell>
          <cell r="D277" t="str">
            <v>= 10 buah</v>
          </cell>
        </row>
        <row r="280">
          <cell r="A280" t="str">
            <v xml:space="preserve">   3.</v>
          </cell>
          <cell r="C280" t="str">
            <v>TENAGA</v>
          </cell>
        </row>
        <row r="281">
          <cell r="C281" t="str">
            <v>Produksi menentukan : WHEEL LOADER</v>
          </cell>
          <cell r="G281" t="str">
            <v>Q1</v>
          </cell>
          <cell r="H281">
            <v>28.012500000000003</v>
          </cell>
          <cell r="I281" t="str">
            <v>M3/jam</v>
          </cell>
        </row>
        <row r="282">
          <cell r="C282" t="str">
            <v>Produksi agregat / hari  =  Tk x Q1</v>
          </cell>
          <cell r="G282" t="str">
            <v>Qt</v>
          </cell>
          <cell r="H282">
            <v>196.08750000000003</v>
          </cell>
          <cell r="I282" t="str">
            <v>M3</v>
          </cell>
        </row>
        <row r="283">
          <cell r="C283" t="str">
            <v>Kebutuhan tenaga :</v>
          </cell>
        </row>
        <row r="284">
          <cell r="D284" t="str">
            <v>- Pekerja</v>
          </cell>
          <cell r="G284" t="str">
            <v>P</v>
          </cell>
          <cell r="H284">
            <v>25</v>
          </cell>
          <cell r="I284" t="str">
            <v>orang</v>
          </cell>
        </row>
        <row r="285">
          <cell r="D285" t="str">
            <v>- Mandor</v>
          </cell>
          <cell r="G285" t="str">
            <v>M</v>
          </cell>
          <cell r="H285">
            <v>1</v>
          </cell>
          <cell r="I285" t="str">
            <v>orang</v>
          </cell>
        </row>
        <row r="287">
          <cell r="C287" t="str">
            <v>Koefisien tenaga / M3   :</v>
          </cell>
        </row>
        <row r="288">
          <cell r="D288" t="str">
            <v>- Pekerja</v>
          </cell>
          <cell r="E288" t="str">
            <v>= (Tk x P) : Qt</v>
          </cell>
          <cell r="G288" t="str">
            <v>(L01)</v>
          </cell>
          <cell r="H288">
            <v>0.8924587237840248</v>
          </cell>
          <cell r="I288" t="str">
            <v>jam</v>
          </cell>
        </row>
        <row r="289">
          <cell r="D289" t="str">
            <v>- Mandor</v>
          </cell>
          <cell r="E289" t="str">
            <v>= (Tk x M) : Qt</v>
          </cell>
          <cell r="G289" t="str">
            <v>(L03)</v>
          </cell>
          <cell r="H289">
            <v>3.5698348951360995E-2</v>
          </cell>
          <cell r="I289" t="str">
            <v>jam</v>
          </cell>
        </row>
        <row r="299">
          <cell r="J299" t="str">
            <v>Berlanjut ke halaman berikut</v>
          </cell>
        </row>
        <row r="300">
          <cell r="A300" t="str">
            <v>ITEM PEMBAYARAN NO.</v>
          </cell>
          <cell r="D300" t="str">
            <v>:  8.1 (2)</v>
          </cell>
          <cell r="J300" t="str">
            <v>Analisa EI-812</v>
          </cell>
        </row>
        <row r="301">
          <cell r="A301" t="str">
            <v>JENIS PEKERJAAN</v>
          </cell>
          <cell r="D301" t="str">
            <v>:  Pondasi Agregat Kls. B Untuk Pek. Minor</v>
          </cell>
        </row>
        <row r="302">
          <cell r="A302" t="str">
            <v>SATUAN PEMBAYARAN</v>
          </cell>
          <cell r="D302" t="str">
            <v>:  M3</v>
          </cell>
          <cell r="H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4.</v>
          </cell>
          <cell r="C308" t="str">
            <v>HARGA DASAR SATUAN UPAH, BAHAN DAN ALAT</v>
          </cell>
        </row>
        <row r="309">
          <cell r="C309" t="str">
            <v>Lihat lampiran.</v>
          </cell>
        </row>
        <row r="311">
          <cell r="A311" t="str">
            <v>5.</v>
          </cell>
          <cell r="C311" t="str">
            <v>ANALISA HARGA SATUAN PEKERJAAN</v>
          </cell>
        </row>
        <row r="312">
          <cell r="C312" t="str">
            <v>Lihat perhitungan dalam FORMULIR STANDAR UNTUK</v>
          </cell>
        </row>
        <row r="313">
          <cell r="C313" t="str">
            <v>PEREKAMAN ANALISA MASING-MASING HARGA</v>
          </cell>
        </row>
        <row r="314">
          <cell r="C314" t="str">
            <v>SATUAN.</v>
          </cell>
        </row>
        <row r="315">
          <cell r="C315" t="str">
            <v>Didapat Harga Satuan Pekerjaan :</v>
          </cell>
        </row>
        <row r="317">
          <cell r="C317" t="str">
            <v xml:space="preserve">Rp.  </v>
          </cell>
          <cell r="D317">
            <v>41364.08505364717</v>
          </cell>
          <cell r="E317" t="str">
            <v xml:space="preserve"> / M3.</v>
          </cell>
        </row>
        <row r="320">
          <cell r="A320" t="str">
            <v>6.</v>
          </cell>
          <cell r="C320" t="str">
            <v>MASA PELAKSANAAN YANG DIPERLUKAN</v>
          </cell>
        </row>
        <row r="321">
          <cell r="C321" t="str">
            <v>Masa Pelaksanaan :</v>
          </cell>
          <cell r="D321" t="str">
            <v>. . . . . . . . . . .</v>
          </cell>
          <cell r="E321" t="str">
            <v>bulan</v>
          </cell>
        </row>
        <row r="323">
          <cell r="A323" t="str">
            <v>7.</v>
          </cell>
          <cell r="C323" t="str">
            <v>VOLUME PEKERJAAN YANG DIPERLUKAN</v>
          </cell>
        </row>
        <row r="324">
          <cell r="C324" t="str">
            <v>Volume pekerjaan  :</v>
          </cell>
          <cell r="D324">
            <v>81</v>
          </cell>
          <cell r="E324" t="str">
            <v>M3</v>
          </cell>
        </row>
        <row r="359">
          <cell r="A359" t="str">
            <v>ITEM PEMBAYARAN NO.</v>
          </cell>
          <cell r="D359" t="str">
            <v>:  8.1 (3)</v>
          </cell>
          <cell r="J359" t="str">
            <v>Analisa EI-813</v>
          </cell>
          <cell r="T359" t="str">
            <v>Analisa EI-813</v>
          </cell>
        </row>
        <row r="360">
          <cell r="A360" t="str">
            <v>JENIS PEKERJAAN</v>
          </cell>
          <cell r="D360" t="str">
            <v>:  Agregat Utk. Lapis Pond. Jalan -</v>
          </cell>
        </row>
        <row r="361">
          <cell r="D361" t="str">
            <v xml:space="preserve">   Tanpa Penutup Utk. Pek. Minor</v>
          </cell>
          <cell r="H361" t="str">
            <v xml:space="preserve">         URAIAN ANALISA HARGA SATUAN</v>
          </cell>
          <cell r="L361" t="str">
            <v>FORMULIR STANDAR UNTUK</v>
          </cell>
        </row>
        <row r="362">
          <cell r="A362" t="str">
            <v>SATUAN PEMBAYARAN</v>
          </cell>
          <cell r="D362" t="str">
            <v>:  M3</v>
          </cell>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Menggunakan alat berat (cara mekanik)</v>
          </cell>
          <cell r="L368" t="str">
            <v>NAMA PAKET</v>
          </cell>
          <cell r="O368" t="str">
            <v>:</v>
          </cell>
        </row>
        <row r="369">
          <cell r="A369">
            <v>2</v>
          </cell>
          <cell r="C369" t="str">
            <v>Lokasi pekerjaan : sepanjang jalan</v>
          </cell>
          <cell r="L369" t="str">
            <v>PROP / KAB / KODYA</v>
          </cell>
          <cell r="O369" t="str">
            <v>:</v>
          </cell>
        </row>
        <row r="370">
          <cell r="A370">
            <v>3</v>
          </cell>
          <cell r="C370" t="str">
            <v>Kondisi existing jalan : sedang</v>
          </cell>
          <cell r="L370" t="str">
            <v>ITEM PEMBAYARAN NO.</v>
          </cell>
          <cell r="O370" t="str">
            <v>:  8.1 (3)</v>
          </cell>
          <cell r="R370" t="str">
            <v>PERKIRAAN VOL. PEK.</v>
          </cell>
          <cell r="T370" t="str">
            <v>:</v>
          </cell>
          <cell r="U370">
            <v>81</v>
          </cell>
        </row>
        <row r="371">
          <cell r="A371">
            <v>4</v>
          </cell>
          <cell r="C371" t="str">
            <v>Jarak rata-rata Base Camp ke lokasi pekerjaan</v>
          </cell>
          <cell r="G371" t="str">
            <v>L</v>
          </cell>
          <cell r="H371">
            <v>19.991228070175438</v>
          </cell>
          <cell r="I371" t="str">
            <v>KM</v>
          </cell>
          <cell r="L371" t="str">
            <v>JENIS PEKERJAAN</v>
          </cell>
          <cell r="O371" t="str">
            <v>:  Agregat Utk. Lapis Pond. Jalan -</v>
          </cell>
          <cell r="R371" t="str">
            <v>TOTAL HARGA (Rp.)</v>
          </cell>
          <cell r="T371" t="str">
            <v>:</v>
          </cell>
          <cell r="U371">
            <v>3392568.36</v>
          </cell>
        </row>
        <row r="372">
          <cell r="A372">
            <v>5</v>
          </cell>
          <cell r="C372" t="str">
            <v>Tebal lapis Agregat padat</v>
          </cell>
          <cell r="G372" t="str">
            <v>t</v>
          </cell>
          <cell r="H372">
            <v>0.15</v>
          </cell>
          <cell r="I372" t="str">
            <v>M</v>
          </cell>
          <cell r="O372" t="str">
            <v xml:space="preserve">   Tanpa Penutup Utk. Pek. Minor</v>
          </cell>
          <cell r="R372" t="str">
            <v>% THD. BIAYA PROYEK</v>
          </cell>
          <cell r="T372" t="str">
            <v>:</v>
          </cell>
          <cell r="U372">
            <v>0.13176683985778578</v>
          </cell>
        </row>
        <row r="373">
          <cell r="A373">
            <v>6</v>
          </cell>
          <cell r="C373" t="str">
            <v>Faktor kembang material (Padat-Lepas)</v>
          </cell>
          <cell r="G373" t="str">
            <v>Fk</v>
          </cell>
          <cell r="H373">
            <v>1.2</v>
          </cell>
          <cell r="I373" t="str">
            <v>-</v>
          </cell>
          <cell r="L373" t="str">
            <v>SATUAN PEMBAYARAN</v>
          </cell>
          <cell r="O373" t="str">
            <v>:  M3</v>
          </cell>
        </row>
        <row r="374">
          <cell r="A374">
            <v>7</v>
          </cell>
          <cell r="C374" t="str">
            <v>Jam kerja efektif per-hari</v>
          </cell>
          <cell r="G374" t="str">
            <v>Tk</v>
          </cell>
          <cell r="H374">
            <v>7</v>
          </cell>
          <cell r="I374" t="str">
            <v>Jam</v>
          </cell>
        </row>
        <row r="376">
          <cell r="A376" t="str">
            <v>II.</v>
          </cell>
          <cell r="C376" t="str">
            <v>URUTAN KERJA</v>
          </cell>
          <cell r="Q376" t="str">
            <v>PERKIRAAN</v>
          </cell>
          <cell r="R376" t="str">
            <v>HARGA</v>
          </cell>
          <cell r="S376" t="str">
            <v>JUMLAH</v>
          </cell>
        </row>
        <row r="377">
          <cell r="L377" t="str">
            <v>NO.</v>
          </cell>
          <cell r="N377" t="str">
            <v>KOMPONEN</v>
          </cell>
          <cell r="P377" t="str">
            <v>SATUAN</v>
          </cell>
          <cell r="Q377" t="str">
            <v>KUANTITAS</v>
          </cell>
          <cell r="R377" t="str">
            <v>SATUAN</v>
          </cell>
          <cell r="S377" t="str">
            <v>HARGA</v>
          </cell>
        </row>
        <row r="378">
          <cell r="A378">
            <v>1</v>
          </cell>
          <cell r="C378" t="str">
            <v>Wheel Loader memuat Agregat ke dalam Dump</v>
          </cell>
          <cell r="R378" t="str">
            <v>(Rp.)</v>
          </cell>
          <cell r="S378" t="str">
            <v>(Rp.)</v>
          </cell>
        </row>
        <row r="379">
          <cell r="C379" t="str">
            <v>Tuck di Base Camp</v>
          </cell>
        </row>
        <row r="380">
          <cell r="A380">
            <v>2</v>
          </cell>
          <cell r="C380" t="str">
            <v>Dump Truck mengangkut Agregat ke lokasi</v>
          </cell>
        </row>
        <row r="381">
          <cell r="C381" t="str">
            <v>pekerjaandan dihampar dengan pekerja</v>
          </cell>
          <cell r="L381" t="str">
            <v>A.</v>
          </cell>
          <cell r="N381" t="str">
            <v>TENAGA</v>
          </cell>
        </row>
        <row r="382">
          <cell r="A382">
            <v>3</v>
          </cell>
          <cell r="C382" t="str">
            <v>Hamparaan Agregat dibasahi dengan Water Tank</v>
          </cell>
        </row>
        <row r="383">
          <cell r="C383" t="str">
            <v>Truck sebelum dipadatkan dengan Pedestrian Roller.</v>
          </cell>
          <cell r="L383" t="str">
            <v>1.</v>
          </cell>
          <cell r="N383" t="str">
            <v>Pekerja Biasa</v>
          </cell>
          <cell r="O383" t="str">
            <v>(L01)</v>
          </cell>
          <cell r="P383" t="str">
            <v>Jam</v>
          </cell>
          <cell r="Q383">
            <v>0.4462293618920124</v>
          </cell>
          <cell r="R383">
            <v>900</v>
          </cell>
          <cell r="U383">
            <v>401.60642570281118</v>
          </cell>
        </row>
        <row r="384">
          <cell r="A384">
            <v>4</v>
          </cell>
          <cell r="C384" t="str">
            <v>Sekelompok pekerja membuat galian lubang/patching,</v>
          </cell>
          <cell r="L384" t="str">
            <v>2.</v>
          </cell>
          <cell r="N384" t="str">
            <v>Mandor</v>
          </cell>
          <cell r="O384" t="str">
            <v>(L03)</v>
          </cell>
          <cell r="P384" t="str">
            <v>Jam</v>
          </cell>
          <cell r="Q384">
            <v>1.7849174475680497E-2</v>
          </cell>
          <cell r="R384">
            <v>1250</v>
          </cell>
          <cell r="U384">
            <v>22.31146809460062</v>
          </cell>
        </row>
        <row r="385">
          <cell r="C385" t="str">
            <v>merapikan tepi hamparan dan level permukaan</v>
          </cell>
        </row>
        <row r="386">
          <cell r="C386" t="str">
            <v>dengan menggunakan alat bantu</v>
          </cell>
        </row>
        <row r="387">
          <cell r="Q387" t="str">
            <v xml:space="preserve">JUMLAH HARGA TENAGA   </v>
          </cell>
          <cell r="U387">
            <v>423.91789379741181</v>
          </cell>
        </row>
        <row r="388">
          <cell r="A388" t="str">
            <v>III.</v>
          </cell>
          <cell r="C388" t="str">
            <v>PEMAKAIAN BAHAN, ALAT DAN TENAGA</v>
          </cell>
        </row>
        <row r="389">
          <cell r="L389" t="str">
            <v>B.</v>
          </cell>
          <cell r="N389" t="str">
            <v>BAHAN</v>
          </cell>
        </row>
        <row r="390">
          <cell r="A390" t="str">
            <v xml:space="preserve">   1.</v>
          </cell>
          <cell r="C390" t="str">
            <v>BAHAN</v>
          </cell>
        </row>
        <row r="391">
          <cell r="C391" t="str">
            <v>Material Agregat Kelas C hasil produksi di Base Camp</v>
          </cell>
          <cell r="L391" t="str">
            <v>1.</v>
          </cell>
          <cell r="N391" t="str">
            <v>Agregat Kelas C (M28)</v>
          </cell>
          <cell r="P391" t="str">
            <v>M3</v>
          </cell>
          <cell r="Q391">
            <v>1.2</v>
          </cell>
          <cell r="R391">
            <v>20338.858438640193</v>
          </cell>
          <cell r="U391">
            <v>24406.630126368229</v>
          </cell>
        </row>
        <row r="392">
          <cell r="C392" t="str">
            <v>Setiap 1 M3 Agregat padat diperlukan : 1 x Fk</v>
          </cell>
          <cell r="G392" t="str">
            <v>(M28)</v>
          </cell>
          <cell r="H392">
            <v>1.2</v>
          </cell>
          <cell r="I392" t="str">
            <v>M3</v>
          </cell>
          <cell r="J392" t="str">
            <v>Agregat lepas</v>
          </cell>
        </row>
        <row r="394">
          <cell r="A394" t="str">
            <v xml:space="preserve">   2.</v>
          </cell>
          <cell r="C394" t="str">
            <v>ALAT</v>
          </cell>
        </row>
        <row r="395">
          <cell r="A395" t="str">
            <v>2.a.</v>
          </cell>
          <cell r="C395" t="str">
            <v>WHEEL LOADER</v>
          </cell>
          <cell r="G395" t="str">
            <v>(E15)</v>
          </cell>
        </row>
        <row r="396">
          <cell r="C396" t="str">
            <v>Kapasitas bucket</v>
          </cell>
          <cell r="G396" t="str">
            <v>V</v>
          </cell>
          <cell r="H396">
            <v>1.5</v>
          </cell>
          <cell r="I396" t="str">
            <v>M3</v>
          </cell>
        </row>
        <row r="397">
          <cell r="C397" t="str">
            <v>Faktor bucket</v>
          </cell>
          <cell r="G397" t="str">
            <v>Fb</v>
          </cell>
          <cell r="H397">
            <v>0.9</v>
          </cell>
          <cell r="I397" t="str">
            <v>-</v>
          </cell>
          <cell r="Q397" t="str">
            <v xml:space="preserve">JUMLAH HARGA BAHAN   </v>
          </cell>
          <cell r="U397">
            <v>24406.630126368229</v>
          </cell>
        </row>
        <row r="398">
          <cell r="C398" t="str">
            <v>Faktor Efisiensi alat</v>
          </cell>
          <cell r="G398" t="str">
            <v>Fa</v>
          </cell>
          <cell r="H398">
            <v>0.83</v>
          </cell>
          <cell r="I398" t="str">
            <v>-</v>
          </cell>
        </row>
        <row r="399">
          <cell r="C399" t="str">
            <v>Waktu siklus</v>
          </cell>
          <cell r="G399" t="str">
            <v>Ts1</v>
          </cell>
          <cell r="L399" t="str">
            <v>C.</v>
          </cell>
          <cell r="N399" t="str">
            <v>PERALATAN</v>
          </cell>
        </row>
        <row r="400">
          <cell r="C400" t="str">
            <v>- Muat</v>
          </cell>
          <cell r="G400" t="str">
            <v>T1</v>
          </cell>
          <cell r="H400">
            <v>0.5</v>
          </cell>
          <cell r="I400" t="str">
            <v>menit</v>
          </cell>
        </row>
        <row r="401">
          <cell r="C401" t="str">
            <v>- Lain-lain</v>
          </cell>
          <cell r="G401" t="str">
            <v>T2</v>
          </cell>
          <cell r="H401">
            <v>0.5</v>
          </cell>
          <cell r="I401" t="str">
            <v>menit</v>
          </cell>
          <cell r="L401" t="str">
            <v>1</v>
          </cell>
          <cell r="N401" t="str">
            <v>Wheel Loader</v>
          </cell>
          <cell r="O401" t="str">
            <v>(E15)</v>
          </cell>
          <cell r="P401" t="str">
            <v>Jam</v>
          </cell>
          <cell r="Q401">
            <v>1.7849174475680497E-2</v>
          </cell>
          <cell r="R401">
            <v>45664.01343797033</v>
          </cell>
          <cell r="U401">
            <v>815.06494311415122</v>
          </cell>
        </row>
        <row r="402">
          <cell r="G402" t="str">
            <v>Ts1</v>
          </cell>
          <cell r="H402">
            <v>1</v>
          </cell>
          <cell r="I402" t="str">
            <v>menit</v>
          </cell>
          <cell r="L402" t="str">
            <v>2</v>
          </cell>
          <cell r="N402" t="str">
            <v>Dump Truck</v>
          </cell>
          <cell r="O402" t="str">
            <v>(E09)</v>
          </cell>
          <cell r="P402" t="str">
            <v>Jam</v>
          </cell>
          <cell r="Q402">
            <v>0.33362209494640299</v>
          </cell>
          <cell r="R402">
            <v>34033.848849709742</v>
          </cell>
          <cell r="U402">
            <v>11354.443952329391</v>
          </cell>
        </row>
        <row r="403">
          <cell r="L403" t="str">
            <v>3</v>
          </cell>
          <cell r="N403" t="str">
            <v>Pedestrian Roller (E24)</v>
          </cell>
          <cell r="P403" t="str">
            <v>Jam</v>
          </cell>
          <cell r="Q403">
            <v>4.8192771084337352E-2</v>
          </cell>
          <cell r="R403">
            <v>8408.106929955291</v>
          </cell>
          <cell r="U403">
            <v>405.20997252796587</v>
          </cell>
        </row>
        <row r="404">
          <cell r="C404" t="str">
            <v>Kap. Prod. / jam =</v>
          </cell>
          <cell r="D404" t="str">
            <v>V x Fb x Fa x 60</v>
          </cell>
          <cell r="G404" t="str">
            <v>Q1</v>
          </cell>
          <cell r="H404">
            <v>56.025000000000006</v>
          </cell>
          <cell r="I404" t="str">
            <v>M3</v>
          </cell>
          <cell r="L404" t="str">
            <v>4</v>
          </cell>
          <cell r="N404" t="str">
            <v>Water Tanker</v>
          </cell>
          <cell r="O404" t="str">
            <v>(E23)</v>
          </cell>
          <cell r="P404" t="str">
            <v>Jam</v>
          </cell>
          <cell r="Q404">
            <v>2.1084337349397592E-2</v>
          </cell>
          <cell r="R404">
            <v>19952.951193291767</v>
          </cell>
          <cell r="U404">
            <v>420.69475407542888</v>
          </cell>
        </row>
        <row r="405">
          <cell r="D405" t="str">
            <v>Fk x Ts1</v>
          </cell>
          <cell r="L405" t="str">
            <v>5</v>
          </cell>
          <cell r="N405" t="str">
            <v>Alat Bantu</v>
          </cell>
          <cell r="P405" t="str">
            <v>Ls</v>
          </cell>
          <cell r="Q405">
            <v>1</v>
          </cell>
          <cell r="R405">
            <v>250</v>
          </cell>
          <cell r="U405">
            <v>250</v>
          </cell>
        </row>
        <row r="406">
          <cell r="C406" t="str">
            <v>Koefisien Alat / M3</v>
          </cell>
          <cell r="D406" t="str">
            <v xml:space="preserve"> =  1  :  Q1</v>
          </cell>
          <cell r="G406" t="str">
            <v>(E15)</v>
          </cell>
          <cell r="H406">
            <v>1.7849174475680497E-2</v>
          </cell>
          <cell r="I406" t="str">
            <v>Jam</v>
          </cell>
        </row>
        <row r="408">
          <cell r="A408" t="str">
            <v>2.b.</v>
          </cell>
          <cell r="C408" t="str">
            <v>DUMP TRUCK</v>
          </cell>
          <cell r="G408" t="str">
            <v>(E09)</v>
          </cell>
          <cell r="Q408" t="str">
            <v xml:space="preserve">JUMLAH HARGA PERALATAN   </v>
          </cell>
          <cell r="U408">
            <v>13245.413622046937</v>
          </cell>
        </row>
        <row r="409">
          <cell r="C409" t="str">
            <v>Kapasitas bak</v>
          </cell>
          <cell r="G409" t="str">
            <v>V</v>
          </cell>
          <cell r="H409">
            <v>6</v>
          </cell>
          <cell r="I409" t="str">
            <v>M3</v>
          </cell>
        </row>
        <row r="410">
          <cell r="C410" t="str">
            <v>Faktor Efisiensi alat</v>
          </cell>
          <cell r="G410" t="str">
            <v>Fa</v>
          </cell>
          <cell r="H410">
            <v>0.83</v>
          </cell>
          <cell r="I410" t="str">
            <v>-</v>
          </cell>
          <cell r="L410" t="str">
            <v>D.</v>
          </cell>
          <cell r="N410" t="str">
            <v>JUMLAH HARGA TENAGA, BAHAN DAN PERALATAN  ( A + B + C )</v>
          </cell>
          <cell r="U410">
            <v>38075.961642212576</v>
          </cell>
        </row>
        <row r="411">
          <cell r="C411" t="str">
            <v>Kecepatan rata-rata bermuatan</v>
          </cell>
          <cell r="G411" t="str">
            <v>v1</v>
          </cell>
          <cell r="H411">
            <v>45</v>
          </cell>
          <cell r="I411" t="str">
            <v>KM / Jam</v>
          </cell>
          <cell r="L411" t="str">
            <v>E.</v>
          </cell>
          <cell r="N411" t="str">
            <v>OVERHEAD &amp; PROFIT</v>
          </cell>
          <cell r="P411">
            <v>10</v>
          </cell>
          <cell r="Q411" t="str">
            <v>%  x  D</v>
          </cell>
          <cell r="U411">
            <v>3807.5961642212578</v>
          </cell>
        </row>
        <row r="412">
          <cell r="C412" t="str">
            <v>Kecepatan rata-rata kosong</v>
          </cell>
          <cell r="G412" t="str">
            <v>v2</v>
          </cell>
          <cell r="H412">
            <v>60</v>
          </cell>
          <cell r="I412" t="str">
            <v>KM / Jam</v>
          </cell>
          <cell r="L412" t="str">
            <v>F.</v>
          </cell>
          <cell r="N412" t="str">
            <v>HARGA SATUAN PEKERJAAN  ( D + E )</v>
          </cell>
          <cell r="U412">
            <v>41883.557806433833</v>
          </cell>
        </row>
        <row r="413">
          <cell r="C413" t="str">
            <v>Waktu Siklus  :  - Waktu memuat = V : Q1 x 60</v>
          </cell>
          <cell r="G413" t="str">
            <v>T1</v>
          </cell>
          <cell r="H413">
            <v>6.425702811244979</v>
          </cell>
          <cell r="I413" t="str">
            <v>menit</v>
          </cell>
          <cell r="L413" t="str">
            <v>Note: 1</v>
          </cell>
          <cell r="N413" t="str">
            <v>SATUAN dapat berdasarkan atas jam operasi untuk Tenaga Kerja dan Peralatan, volume dan/atau ukuran</v>
          </cell>
        </row>
        <row r="414">
          <cell r="C414" t="str">
            <v>- Waktu tempuh isi  =  (L : v1) x 60 menit</v>
          </cell>
          <cell r="G414" t="str">
            <v>T2</v>
          </cell>
          <cell r="H414">
            <v>26.654970760233915</v>
          </cell>
          <cell r="I414" t="str">
            <v>menit</v>
          </cell>
          <cell r="N414" t="str">
            <v>berat untuk bahan-bahan.</v>
          </cell>
        </row>
        <row r="415">
          <cell r="C415" t="str">
            <v>- Waktu tempuh kosong  =  (L : v2) x 60 menit</v>
          </cell>
          <cell r="G415" t="str">
            <v>T3</v>
          </cell>
          <cell r="H415">
            <v>19.991228070175438</v>
          </cell>
          <cell r="I415" t="str">
            <v>menit</v>
          </cell>
          <cell r="L415">
            <v>2</v>
          </cell>
          <cell r="N415" t="str">
            <v>Kuantitas satuan adalah kuantitas setiap komponen untuk menyelesaikan satu satuan pekerjaan dari nomor</v>
          </cell>
        </row>
        <row r="416">
          <cell r="C416" t="str">
            <v>- Lain-lain (termasuk dumping setempat-setempat)</v>
          </cell>
          <cell r="G416" t="str">
            <v>T4</v>
          </cell>
          <cell r="H416">
            <v>30</v>
          </cell>
          <cell r="I416" t="str">
            <v>menit</v>
          </cell>
          <cell r="N416" t="str">
            <v>mata pembayaran.</v>
          </cell>
        </row>
        <row r="417">
          <cell r="G417" t="str">
            <v>Ts2</v>
          </cell>
          <cell r="H417">
            <v>83.071901641654335</v>
          </cell>
          <cell r="I417" t="str">
            <v>menit</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halaman berikut</v>
          </cell>
          <cell r="N419" t="str">
            <v>yang dibayar dari kontrak) dan biaya-biaya lainnya.</v>
          </cell>
        </row>
        <row r="420">
          <cell r="A420" t="str">
            <v>ITEM PEMBAYARAN NO.</v>
          </cell>
          <cell r="D420" t="str">
            <v>:  8.1 (3)</v>
          </cell>
          <cell r="J420" t="str">
            <v>Analisa EI-813</v>
          </cell>
        </row>
        <row r="421">
          <cell r="A421" t="str">
            <v>JENIS PEKERJAAN</v>
          </cell>
          <cell r="D421" t="str">
            <v>:  Agregat Utk. Lapis Pond. Jalan -</v>
          </cell>
        </row>
        <row r="422">
          <cell r="D422" t="str">
            <v xml:space="preserve">   Tanpa Penutup Utk. Pek. Minor</v>
          </cell>
          <cell r="H422" t="str">
            <v xml:space="preserve">         URAIAN ANALISA HARGA SATUAN</v>
          </cell>
        </row>
        <row r="423">
          <cell r="A423" t="str">
            <v>SATUAN PEMBAYARAN</v>
          </cell>
          <cell r="D423" t="str">
            <v>:  M3</v>
          </cell>
          <cell r="J423" t="str">
            <v>Lanjutan</v>
          </cell>
        </row>
        <row r="425">
          <cell r="A425" t="str">
            <v>No.</v>
          </cell>
          <cell r="C425" t="str">
            <v>U R A I A N</v>
          </cell>
          <cell r="G425" t="str">
            <v>KODE</v>
          </cell>
          <cell r="H425" t="str">
            <v>KOEF.</v>
          </cell>
          <cell r="I425" t="str">
            <v>SATUAN</v>
          </cell>
          <cell r="J425" t="str">
            <v>KETERANGAN</v>
          </cell>
        </row>
        <row r="428">
          <cell r="C428" t="str">
            <v xml:space="preserve">Kap. Prod./jam = </v>
          </cell>
          <cell r="D428" t="str">
            <v>V x Fa x 60</v>
          </cell>
          <cell r="G428" t="str">
            <v>Q2</v>
          </cell>
          <cell r="H428">
            <v>2.9974033948820202</v>
          </cell>
          <cell r="I428" t="str">
            <v>M3</v>
          </cell>
        </row>
        <row r="429">
          <cell r="D429" t="str">
            <v>Fk x Ts2</v>
          </cell>
        </row>
        <row r="430">
          <cell r="C430" t="str">
            <v>Koefisien Alat / M3</v>
          </cell>
          <cell r="D430" t="str">
            <v xml:space="preserve"> = 1 : Q2</v>
          </cell>
          <cell r="G430" t="str">
            <v>(E09)</v>
          </cell>
          <cell r="H430">
            <v>0.33362209494640299</v>
          </cell>
          <cell r="I430" t="str">
            <v>Jam</v>
          </cell>
        </row>
        <row r="432">
          <cell r="A432" t="str">
            <v xml:space="preserve">   2.c.</v>
          </cell>
          <cell r="C432" t="str">
            <v>PEDESTRIAN ROLLER</v>
          </cell>
          <cell r="G432" t="str">
            <v>(E24)</v>
          </cell>
        </row>
        <row r="433">
          <cell r="C433" t="str">
            <v>Kecepatan rata-rata alat</v>
          </cell>
          <cell r="G433" t="str">
            <v>v</v>
          </cell>
          <cell r="H433">
            <v>2.5</v>
          </cell>
          <cell r="I433" t="str">
            <v>KM/jam</v>
          </cell>
        </row>
        <row r="434">
          <cell r="C434" t="str">
            <v>Lebar efektif pemadatan</v>
          </cell>
          <cell r="G434" t="str">
            <v>b</v>
          </cell>
          <cell r="H434">
            <v>0.8</v>
          </cell>
          <cell r="I434" t="str">
            <v>M</v>
          </cell>
        </row>
        <row r="435">
          <cell r="C435" t="str">
            <v>Jumlah lintasan</v>
          </cell>
          <cell r="G435" t="str">
            <v>n</v>
          </cell>
          <cell r="H435">
            <v>12</v>
          </cell>
          <cell r="I435" t="str">
            <v>lintasan</v>
          </cell>
        </row>
        <row r="436">
          <cell r="C436" t="str">
            <v>Faktor Efisiensi alat</v>
          </cell>
          <cell r="G436" t="str">
            <v>Fa</v>
          </cell>
          <cell r="H436">
            <v>0.83</v>
          </cell>
          <cell r="I436" t="str">
            <v>-</v>
          </cell>
        </row>
        <row r="438">
          <cell r="C438" t="str">
            <v>Kap. Prod. / jam =</v>
          </cell>
          <cell r="D438" t="str">
            <v>(v x 1000) x b x t x Fa</v>
          </cell>
          <cell r="G438" t="str">
            <v>Q3</v>
          </cell>
          <cell r="H438">
            <v>20.75</v>
          </cell>
          <cell r="I438" t="str">
            <v>M3</v>
          </cell>
        </row>
        <row r="439">
          <cell r="D439" t="str">
            <v>n</v>
          </cell>
        </row>
        <row r="440">
          <cell r="C440" t="str">
            <v>Koefisien Alat / M3</v>
          </cell>
          <cell r="D440" t="str">
            <v xml:space="preserve"> =  1  :  Q3</v>
          </cell>
          <cell r="G440" t="str">
            <v>(E24)</v>
          </cell>
          <cell r="H440">
            <v>4.8192771084337352E-2</v>
          </cell>
          <cell r="I440" t="str">
            <v>jam</v>
          </cell>
        </row>
        <row r="442">
          <cell r="A442" t="str">
            <v xml:space="preserve">   2.d.</v>
          </cell>
          <cell r="C442" t="str">
            <v>WATER TANK TRUCK</v>
          </cell>
          <cell r="G442" t="str">
            <v>(E23)</v>
          </cell>
        </row>
        <row r="443">
          <cell r="C443" t="str">
            <v>Volume tanki air</v>
          </cell>
          <cell r="G443" t="str">
            <v>V</v>
          </cell>
          <cell r="H443">
            <v>4</v>
          </cell>
          <cell r="I443" t="str">
            <v>M3</v>
          </cell>
        </row>
        <row r="444">
          <cell r="C444" t="str">
            <v>Kebutuhan air / M3 agregat padat</v>
          </cell>
          <cell r="G444" t="str">
            <v>Wc</v>
          </cell>
          <cell r="H444">
            <v>7.0000000000000007E-2</v>
          </cell>
          <cell r="I444" t="str">
            <v>M3</v>
          </cell>
        </row>
        <row r="445">
          <cell r="C445" t="str">
            <v>Pengisian tanki / jam</v>
          </cell>
          <cell r="G445" t="str">
            <v>n</v>
          </cell>
          <cell r="H445">
            <v>1</v>
          </cell>
          <cell r="I445" t="str">
            <v>kali</v>
          </cell>
        </row>
        <row r="446">
          <cell r="C446" t="str">
            <v>Faktor Efisiensi alat</v>
          </cell>
          <cell r="G446" t="str">
            <v>Fa</v>
          </cell>
          <cell r="H446">
            <v>0.83</v>
          </cell>
          <cell r="I446" t="str">
            <v>-</v>
          </cell>
        </row>
        <row r="448">
          <cell r="C448" t="str">
            <v>Kap. Prod. / jam =</v>
          </cell>
          <cell r="D448" t="str">
            <v>V x n x Fa</v>
          </cell>
          <cell r="G448" t="str">
            <v>Q4</v>
          </cell>
          <cell r="H448">
            <v>47.428571428571423</v>
          </cell>
          <cell r="I448" t="str">
            <v>M3</v>
          </cell>
        </row>
        <row r="449">
          <cell r="D449" t="str">
            <v>Wc</v>
          </cell>
        </row>
        <row r="450">
          <cell r="C450" t="str">
            <v>Koefisien Alat / M3</v>
          </cell>
          <cell r="D450" t="str">
            <v xml:space="preserve"> =  1  :  Q4</v>
          </cell>
          <cell r="G450" t="str">
            <v>(E23)</v>
          </cell>
          <cell r="H450">
            <v>2.1084337349397592E-2</v>
          </cell>
          <cell r="I450" t="str">
            <v>jam</v>
          </cell>
        </row>
        <row r="452">
          <cell r="A452" t="str">
            <v>2.g.</v>
          </cell>
          <cell r="C452" t="str">
            <v>ALAT BANTU</v>
          </cell>
        </row>
        <row r="453">
          <cell r="C453" t="str">
            <v>diperlukan :</v>
          </cell>
          <cell r="J453" t="str">
            <v>Lump Sum</v>
          </cell>
        </row>
        <row r="454">
          <cell r="C454" t="str">
            <v>- Kereta dorong</v>
          </cell>
          <cell r="D454" t="str">
            <v>= 5 buah</v>
          </cell>
        </row>
        <row r="455">
          <cell r="C455" t="str">
            <v>- Sekop</v>
          </cell>
          <cell r="D455" t="str">
            <v>= 10 buah</v>
          </cell>
        </row>
        <row r="456">
          <cell r="C456" t="str">
            <v>- Garpu</v>
          </cell>
          <cell r="D456" t="str">
            <v>= 10 buah</v>
          </cell>
        </row>
        <row r="458">
          <cell r="A458" t="str">
            <v xml:space="preserve">   3.</v>
          </cell>
          <cell r="C458" t="str">
            <v>TENAGA</v>
          </cell>
        </row>
        <row r="459">
          <cell r="C459" t="str">
            <v>Produksi menentukan : WHEEL LOADER</v>
          </cell>
          <cell r="G459" t="str">
            <v>Q1</v>
          </cell>
          <cell r="H459">
            <v>56.025000000000006</v>
          </cell>
          <cell r="I459" t="str">
            <v>M3 / Jam</v>
          </cell>
        </row>
        <row r="460">
          <cell r="C460" t="str">
            <v>Produksi Agregat / hari  =  Tk x Q1</v>
          </cell>
          <cell r="G460" t="str">
            <v>Qt</v>
          </cell>
          <cell r="H460">
            <v>392.17500000000007</v>
          </cell>
          <cell r="I460" t="str">
            <v>M3</v>
          </cell>
        </row>
        <row r="461">
          <cell r="C461" t="str">
            <v>Kebutuhan tenaga :</v>
          </cell>
        </row>
        <row r="462">
          <cell r="D462" t="str">
            <v>- Pekerja</v>
          </cell>
          <cell r="G462" t="str">
            <v>P</v>
          </cell>
          <cell r="H462">
            <v>25</v>
          </cell>
          <cell r="I462" t="str">
            <v>orang</v>
          </cell>
        </row>
        <row r="463">
          <cell r="D463" t="str">
            <v>- Mandor</v>
          </cell>
          <cell r="G463" t="str">
            <v>M</v>
          </cell>
          <cell r="H463">
            <v>1</v>
          </cell>
          <cell r="I463" t="str">
            <v>orang</v>
          </cell>
        </row>
        <row r="465">
          <cell r="C465" t="str">
            <v>Koefisien tenaga / M3     :</v>
          </cell>
        </row>
        <row r="466">
          <cell r="D466" t="str">
            <v>- Pekerja</v>
          </cell>
          <cell r="E466" t="str">
            <v>= (Tk x P) : Qt</v>
          </cell>
          <cell r="G466" t="str">
            <v>(L01)</v>
          </cell>
          <cell r="H466">
            <v>0.4462293618920124</v>
          </cell>
          <cell r="I466" t="str">
            <v>Jam</v>
          </cell>
        </row>
        <row r="467">
          <cell r="D467" t="str">
            <v>- Mandor</v>
          </cell>
          <cell r="E467" t="str">
            <v>= (Tk x M) : Qt</v>
          </cell>
          <cell r="G467" t="str">
            <v>(L03)</v>
          </cell>
          <cell r="H467">
            <v>1.7849174475680497E-2</v>
          </cell>
          <cell r="I467" t="str">
            <v>Jam</v>
          </cell>
        </row>
        <row r="469">
          <cell r="A469" t="str">
            <v>4.</v>
          </cell>
          <cell r="C469" t="str">
            <v>HARGA DASAR SATUAN UPAH, BAHAN DAN ALAT</v>
          </cell>
        </row>
        <row r="470">
          <cell r="C470" t="str">
            <v>Lihat lampiran.</v>
          </cell>
        </row>
        <row r="478">
          <cell r="J478" t="str">
            <v>Berlanjut ke halaman berikut</v>
          </cell>
        </row>
        <row r="479">
          <cell r="A479" t="str">
            <v>ITEM PEMBAYARAN NO.</v>
          </cell>
          <cell r="D479" t="str">
            <v>:  8.1 (3)</v>
          </cell>
          <cell r="J479" t="str">
            <v>Analisa EI-813</v>
          </cell>
        </row>
        <row r="480">
          <cell r="A480" t="str">
            <v>JENIS PEKERJAAN</v>
          </cell>
          <cell r="D480" t="str">
            <v>:  Agregat Utk. Lapis Pond. Jalan -</v>
          </cell>
        </row>
        <row r="481">
          <cell r="D481" t="str">
            <v xml:space="preserve">   Tanpa Penutup Utk. Pek. Minor</v>
          </cell>
          <cell r="H481" t="str">
            <v xml:space="preserve">         URAIAN ANALISA HARGA SATUAN</v>
          </cell>
        </row>
        <row r="482">
          <cell r="A482" t="str">
            <v>SATUAN PEMBAYARAN</v>
          </cell>
          <cell r="D482" t="str">
            <v>:  M3</v>
          </cell>
          <cell r="J482" t="str">
            <v>Lanjutan</v>
          </cell>
        </row>
        <row r="484">
          <cell r="A484" t="str">
            <v>No.</v>
          </cell>
          <cell r="C484" t="str">
            <v>U R A I A N</v>
          </cell>
          <cell r="G484" t="str">
            <v>KODE</v>
          </cell>
          <cell r="H484" t="str">
            <v>KOEF.</v>
          </cell>
          <cell r="I484" t="str">
            <v>SATUAN</v>
          </cell>
          <cell r="J484" t="str">
            <v>KETERANGAN</v>
          </cell>
        </row>
        <row r="487">
          <cell r="A487" t="str">
            <v>5.</v>
          </cell>
          <cell r="C487" t="str">
            <v>ANALISA HARGA SATUAN PEKERJAAN</v>
          </cell>
        </row>
        <row r="488">
          <cell r="C488" t="str">
            <v>Lihat perhitungan dalam FORMULIR STANDAR UNTUK</v>
          </cell>
        </row>
        <row r="489">
          <cell r="C489" t="str">
            <v>PEREKEMAN ANALISA MASING-MASING HARGA</v>
          </cell>
        </row>
        <row r="490">
          <cell r="C490" t="str">
            <v>SATUAN.</v>
          </cell>
        </row>
        <row r="491">
          <cell r="C491" t="str">
            <v>Didapat Harga Satuan Pekerjaan :</v>
          </cell>
        </row>
        <row r="493">
          <cell r="C493" t="str">
            <v xml:space="preserve">Rp.  </v>
          </cell>
          <cell r="D493">
            <v>41883.557806433833</v>
          </cell>
          <cell r="E493" t="str">
            <v xml:space="preserve"> / M3.</v>
          </cell>
        </row>
        <row r="496">
          <cell r="A496" t="str">
            <v>6.</v>
          </cell>
          <cell r="C496" t="str">
            <v>MASA PELAKSANAAN YANG DIPERLUKAN</v>
          </cell>
        </row>
        <row r="497">
          <cell r="C497" t="str">
            <v>Masa Pelaksanaan :</v>
          </cell>
          <cell r="D497" t="str">
            <v>. . . . . . . . . . .</v>
          </cell>
          <cell r="E497" t="str">
            <v>bulan</v>
          </cell>
        </row>
        <row r="499">
          <cell r="A499" t="str">
            <v>7.</v>
          </cell>
          <cell r="C499" t="str">
            <v>VOLUME PEKERJAAN YANG DIPERLUKAN</v>
          </cell>
        </row>
        <row r="500">
          <cell r="C500" t="str">
            <v>Volume pekerjaan  :</v>
          </cell>
          <cell r="D500">
            <v>81</v>
          </cell>
          <cell r="E500" t="str">
            <v>M3</v>
          </cell>
        </row>
        <row r="538">
          <cell r="A538" t="str">
            <v>ITEM PEMBAYARAN NO.</v>
          </cell>
          <cell r="D538" t="str">
            <v>:  8.1 (4)</v>
          </cell>
          <cell r="J538" t="str">
            <v>Analisa EI-814</v>
          </cell>
          <cell r="T538" t="str">
            <v>Analisa EI-814</v>
          </cell>
        </row>
        <row r="539">
          <cell r="A539" t="str">
            <v>JENIS PEKERJAAN</v>
          </cell>
          <cell r="D539" t="str">
            <v>:  Waterbound Macadam Utk. Pek. Minor</v>
          </cell>
        </row>
        <row r="540">
          <cell r="A540" t="str">
            <v>SATUAN PEMBAYARAN</v>
          </cell>
          <cell r="D540" t="str">
            <v>:  M3</v>
          </cell>
          <cell r="H540" t="str">
            <v xml:space="preserve">         URAIAN ANALISA HARGA SATUAN</v>
          </cell>
          <cell r="L540" t="str">
            <v>FORMULIR STANDAR UNTUK</v>
          </cell>
        </row>
        <row r="541">
          <cell r="L541" t="str">
            <v>PEREKAMAN ANALISA MASING-MASING HARGA SATUAN</v>
          </cell>
        </row>
        <row r="542">
          <cell r="L542"/>
        </row>
        <row r="543">
          <cell r="A543" t="str">
            <v>No.</v>
          </cell>
          <cell r="C543" t="str">
            <v>U R A I A N</v>
          </cell>
          <cell r="G543" t="str">
            <v>KODE</v>
          </cell>
          <cell r="H543" t="str">
            <v>KOEF.</v>
          </cell>
          <cell r="I543" t="str">
            <v>SATUAN</v>
          </cell>
          <cell r="J543" t="str">
            <v>KETERANGAN</v>
          </cell>
        </row>
        <row r="545">
          <cell r="L545" t="str">
            <v>PROYEK</v>
          </cell>
          <cell r="O545" t="str">
            <v>:</v>
          </cell>
        </row>
        <row r="546">
          <cell r="A546" t="str">
            <v>I.</v>
          </cell>
          <cell r="C546" t="str">
            <v>ASUMSI</v>
          </cell>
          <cell r="L546" t="str">
            <v>No. PAKET KONTRAK</v>
          </cell>
          <cell r="O546" t="str">
            <v>:</v>
          </cell>
        </row>
        <row r="547">
          <cell r="A547">
            <v>1</v>
          </cell>
          <cell r="C547" t="str">
            <v>Menggunakan alat berat (cara mekanik)</v>
          </cell>
          <cell r="L547" t="str">
            <v>NAMA PAKET</v>
          </cell>
          <cell r="O547" t="str">
            <v>:</v>
          </cell>
        </row>
        <row r="548">
          <cell r="A548">
            <v>2</v>
          </cell>
          <cell r="C548" t="str">
            <v>Lokasi pekerjaan : sepanjang jalan</v>
          </cell>
          <cell r="L548" t="str">
            <v>PROP / KAB / KODYA</v>
          </cell>
          <cell r="O548" t="str">
            <v>:</v>
          </cell>
        </row>
        <row r="549">
          <cell r="A549">
            <v>3</v>
          </cell>
          <cell r="C549" t="str">
            <v>Kondisi existing jalan : sedang</v>
          </cell>
          <cell r="L549" t="str">
            <v>ITEM PEMBAYARAN NO.</v>
          </cell>
          <cell r="O549" t="str">
            <v>:  8.1 (4)</v>
          </cell>
          <cell r="R549" t="str">
            <v>PERKIRAAN VOL. PEK.</v>
          </cell>
          <cell r="T549" t="str">
            <v>:</v>
          </cell>
          <cell r="U549">
            <v>81</v>
          </cell>
        </row>
        <row r="550">
          <cell r="A550">
            <v>4</v>
          </cell>
          <cell r="C550" t="str">
            <v>Jarak rata-rata Base Camp ke lokasi pekerjaan</v>
          </cell>
          <cell r="G550" t="str">
            <v>L</v>
          </cell>
          <cell r="H550">
            <v>19.991228070175438</v>
          </cell>
          <cell r="I550" t="str">
            <v>KM</v>
          </cell>
          <cell r="L550" t="str">
            <v>JENIS PEKERJAAN</v>
          </cell>
          <cell r="O550" t="str">
            <v>:  Waterbound Macadam Utk. Pek. -</v>
          </cell>
          <cell r="R550" t="str">
            <v>TOTAL HARGA (Rp.)</v>
          </cell>
          <cell r="T550" t="str">
            <v>:</v>
          </cell>
          <cell r="U550">
            <v>3539661.9299999997</v>
          </cell>
        </row>
        <row r="551">
          <cell r="A551">
            <v>5</v>
          </cell>
          <cell r="C551" t="str">
            <v>Jam kerja efektif per-hari</v>
          </cell>
          <cell r="G551" t="str">
            <v>Tk</v>
          </cell>
          <cell r="H551">
            <v>7</v>
          </cell>
          <cell r="I551" t="str">
            <v>Jam</v>
          </cell>
          <cell r="L551" t="str">
            <v>SATUAN PEMBAYARAN</v>
          </cell>
          <cell r="O551" t="str">
            <v>:  M3</v>
          </cell>
          <cell r="P551" t="str">
            <v xml:space="preserve">                             Minor</v>
          </cell>
          <cell r="Q551" t="str">
            <v>Minor</v>
          </cell>
          <cell r="R551" t="str">
            <v>% THD. BIAYA PROYEK</v>
          </cell>
          <cell r="T551" t="str">
            <v>:</v>
          </cell>
          <cell r="U551">
            <v>0.13747993177682377</v>
          </cell>
        </row>
        <row r="552">
          <cell r="A552">
            <v>6</v>
          </cell>
          <cell r="C552" t="str">
            <v>Faktor kehilangan material Agregat</v>
          </cell>
          <cell r="G552" t="str">
            <v>Fh</v>
          </cell>
          <cell r="H552">
            <v>1.1000000000000001</v>
          </cell>
          <cell r="I552" t="str">
            <v>-</v>
          </cell>
        </row>
        <row r="553">
          <cell r="A553">
            <v>7</v>
          </cell>
          <cell r="C553" t="str">
            <v>Komposisi campuran  (taksiran)  :</v>
          </cell>
        </row>
        <row r="554">
          <cell r="A554"/>
          <cell r="C554" t="str">
            <v>- Agregat Kasar</v>
          </cell>
          <cell r="G554" t="str">
            <v>Ak</v>
          </cell>
          <cell r="H554">
            <v>85</v>
          </cell>
          <cell r="I554" t="str">
            <v>%</v>
          </cell>
          <cell r="Q554" t="str">
            <v>PERKIRAAN</v>
          </cell>
          <cell r="R554" t="str">
            <v>HARGA</v>
          </cell>
          <cell r="S554" t="str">
            <v>JUMLAH</v>
          </cell>
        </row>
        <row r="555">
          <cell r="C555" t="str">
            <v>- Agregat Halus</v>
          </cell>
          <cell r="G555" t="str">
            <v>Ah</v>
          </cell>
          <cell r="H555">
            <v>15</v>
          </cell>
          <cell r="I555" t="str">
            <v>%</v>
          </cell>
          <cell r="L555" t="str">
            <v>NO.</v>
          </cell>
          <cell r="N555" t="str">
            <v>KOMPONEN</v>
          </cell>
          <cell r="P555" t="str">
            <v>SATUAN</v>
          </cell>
          <cell r="Q555" t="str">
            <v>KUANTITAS</v>
          </cell>
          <cell r="R555" t="str">
            <v>SATUAN</v>
          </cell>
          <cell r="S555" t="str">
            <v>HARGA</v>
          </cell>
        </row>
        <row r="556">
          <cell r="A556">
            <v>8</v>
          </cell>
          <cell r="C556" t="str">
            <v>Berat jenis bahan  :</v>
          </cell>
          <cell r="R556" t="str">
            <v>(Rp.)</v>
          </cell>
          <cell r="S556" t="str">
            <v>(Rp.)</v>
          </cell>
        </row>
        <row r="557">
          <cell r="C557" t="str">
            <v>- Agregat</v>
          </cell>
          <cell r="G557" t="str">
            <v>D1</v>
          </cell>
          <cell r="H557">
            <v>1.8</v>
          </cell>
          <cell r="I557" t="str">
            <v>ton / M3</v>
          </cell>
        </row>
        <row r="559">
          <cell r="L559" t="str">
            <v>A.</v>
          </cell>
          <cell r="N559" t="str">
            <v>TENAGA</v>
          </cell>
        </row>
        <row r="561">
          <cell r="A561" t="str">
            <v>II.</v>
          </cell>
          <cell r="C561" t="str">
            <v>URUTAN KERJA</v>
          </cell>
          <cell r="L561" t="str">
            <v>1.</v>
          </cell>
          <cell r="N561" t="str">
            <v>Pekerja Biasa</v>
          </cell>
          <cell r="O561" t="str">
            <v>(L01)</v>
          </cell>
          <cell r="P561" t="str">
            <v>Jam</v>
          </cell>
          <cell r="Q561">
            <v>0.57117358322177592</v>
          </cell>
          <cell r="R561">
            <v>900</v>
          </cell>
          <cell r="U561">
            <v>514.05622489959831</v>
          </cell>
        </row>
        <row r="562">
          <cell r="A562">
            <v>1</v>
          </cell>
          <cell r="C562" t="str">
            <v>Permukaan dasar dibersihkan dan diratakan</v>
          </cell>
          <cell r="L562" t="str">
            <v>2.</v>
          </cell>
          <cell r="N562" t="str">
            <v>Mandor</v>
          </cell>
          <cell r="O562" t="str">
            <v>(L03)</v>
          </cell>
          <cell r="P562" t="str">
            <v>Jam</v>
          </cell>
          <cell r="Q562">
            <v>3.5698348951360995E-2</v>
          </cell>
          <cell r="R562">
            <v>1250</v>
          </cell>
          <cell r="U562">
            <v>44.622936189201241</v>
          </cell>
        </row>
        <row r="563">
          <cell r="A563">
            <v>2</v>
          </cell>
          <cell r="C563" t="str">
            <v>Agregat dimuat ke dalam Dump Truck dengan</v>
          </cell>
        </row>
        <row r="564">
          <cell r="C564" t="str">
            <v>menggunakan Wheel Loader (di Base Camp)</v>
          </cell>
        </row>
        <row r="565">
          <cell r="A565">
            <v>3</v>
          </cell>
          <cell r="C565" t="str">
            <v>Agregat Kasar ditebarkan (manual) sesuai tebal yang</v>
          </cell>
          <cell r="Q565" t="str">
            <v xml:space="preserve">JUMLAH HARGA TENAGA   </v>
          </cell>
          <cell r="U565">
            <v>558.67916108879956</v>
          </cell>
        </row>
        <row r="566">
          <cell r="C566" t="str">
            <v>diperlukan dan dipadatkan dengan Three Wheel</v>
          </cell>
        </row>
        <row r="567">
          <cell r="C567" t="str">
            <v>Roller (6-8 Ton) minimum 6 lintasan</v>
          </cell>
          <cell r="L567" t="str">
            <v>B.</v>
          </cell>
          <cell r="N567" t="str">
            <v>BAHAN</v>
          </cell>
        </row>
        <row r="568">
          <cell r="A568">
            <v>4</v>
          </cell>
          <cell r="C568" t="str">
            <v>Agregat Halus ditebarkan dan dipadatkan dengan</v>
          </cell>
        </row>
        <row r="569">
          <cell r="C569" t="str">
            <v>disiram air agar mengisi rongga Agregat Kasar</v>
          </cell>
          <cell r="L569" t="str">
            <v>1.</v>
          </cell>
          <cell r="N569" t="str">
            <v>Agregat Kasar    (M03)</v>
          </cell>
          <cell r="O569" t="str">
            <v>(M03)</v>
          </cell>
          <cell r="P569" t="str">
            <v>M3</v>
          </cell>
          <cell r="Q569">
            <v>0.93500000000000005</v>
          </cell>
          <cell r="R569">
            <v>24273.455288246805</v>
          </cell>
          <cell r="U569">
            <v>22695.680694510764</v>
          </cell>
        </row>
        <row r="570">
          <cell r="L570" t="str">
            <v>2.</v>
          </cell>
          <cell r="N570" t="str">
            <v>Agregat Halus    (M04)</v>
          </cell>
          <cell r="O570" t="str">
            <v>(M04)</v>
          </cell>
          <cell r="P570" t="str">
            <v>M3</v>
          </cell>
          <cell r="Q570">
            <v>0.16500000000000001</v>
          </cell>
          <cell r="R570">
            <v>29301.122514828901</v>
          </cell>
          <cell r="U570">
            <v>4834.6852149467686</v>
          </cell>
        </row>
        <row r="572">
          <cell r="A572" t="str">
            <v>III.</v>
          </cell>
          <cell r="C572" t="str">
            <v>PEMAKAIAN BAHAN, ALAT DAN TENAGA</v>
          </cell>
        </row>
        <row r="574">
          <cell r="A574" t="str">
            <v xml:space="preserve">   1.</v>
          </cell>
          <cell r="C574" t="str">
            <v>BAHAN</v>
          </cell>
        </row>
        <row r="575">
          <cell r="A575" t="str">
            <v>1.a.</v>
          </cell>
          <cell r="C575" t="str">
            <v>Agregat Kasar</v>
          </cell>
          <cell r="D575" t="str">
            <v>=  {(Ak x 1 M3) x Fh}</v>
          </cell>
          <cell r="G575" t="str">
            <v>(M03)</v>
          </cell>
          <cell r="H575">
            <v>0.93500000000000005</v>
          </cell>
          <cell r="I575" t="str">
            <v>M3</v>
          </cell>
          <cell r="Q575" t="str">
            <v xml:space="preserve">JUMLAH HARGA BAHAN   </v>
          </cell>
          <cell r="U575">
            <v>27530.365909457534</v>
          </cell>
        </row>
        <row r="576">
          <cell r="A576" t="str">
            <v>1.b.</v>
          </cell>
          <cell r="C576" t="str">
            <v>Agregat Halus</v>
          </cell>
          <cell r="D576" t="str">
            <v>=  {(Ah x 1 M3) x Fh}</v>
          </cell>
          <cell r="G576" t="str">
            <v>(M04)</v>
          </cell>
          <cell r="H576">
            <v>0.16500000000000001</v>
          </cell>
          <cell r="I576" t="str">
            <v>M3</v>
          </cell>
        </row>
        <row r="577">
          <cell r="A577"/>
          <cell r="L577" t="str">
            <v>C.</v>
          </cell>
          <cell r="N577" t="str">
            <v>PERALATAN</v>
          </cell>
        </row>
        <row r="579">
          <cell r="A579" t="str">
            <v>2.</v>
          </cell>
          <cell r="C579" t="str">
            <v>ALAT</v>
          </cell>
          <cell r="L579" t="str">
            <v>1.</v>
          </cell>
          <cell r="N579" t="str">
            <v>Wheel Loader</v>
          </cell>
          <cell r="O579" t="str">
            <v>(E15)</v>
          </cell>
          <cell r="P579" t="str">
            <v>Jam</v>
          </cell>
          <cell r="Q579">
            <v>3.5698348951360995E-2</v>
          </cell>
          <cell r="R579">
            <v>45664.01343797033</v>
          </cell>
          <cell r="U579">
            <v>1630.1298862283024</v>
          </cell>
        </row>
        <row r="580">
          <cell r="A580" t="str">
            <v>2.a.</v>
          </cell>
          <cell r="C580" t="str">
            <v>WHEEL LOADER</v>
          </cell>
          <cell r="G580" t="str">
            <v>(E15)</v>
          </cell>
          <cell r="L580" t="str">
            <v>2.</v>
          </cell>
          <cell r="N580" t="str">
            <v>Dump Truck</v>
          </cell>
          <cell r="O580" t="str">
            <v>(E09)</v>
          </cell>
          <cell r="P580" t="str">
            <v>Jam</v>
          </cell>
          <cell r="Q580">
            <v>0.2738544893305343</v>
          </cell>
          <cell r="R580">
            <v>34033.848849709742</v>
          </cell>
          <cell r="U580">
            <v>9320.3222966898538</v>
          </cell>
        </row>
        <row r="581">
          <cell r="C581" t="str">
            <v>Kapasitas bucket</v>
          </cell>
          <cell r="G581" t="str">
            <v>V</v>
          </cell>
          <cell r="H581">
            <v>1.5</v>
          </cell>
          <cell r="I581" t="str">
            <v>M3</v>
          </cell>
          <cell r="L581" t="str">
            <v>3.</v>
          </cell>
          <cell r="N581" t="str">
            <v>3-Wheel Roller     (E16)</v>
          </cell>
          <cell r="P581" t="str">
            <v>Jam</v>
          </cell>
          <cell r="Q581">
            <v>2.677376171352075E-2</v>
          </cell>
          <cell r="R581">
            <v>20069.868522898301</v>
          </cell>
          <cell r="U581">
            <v>537.34587745376973</v>
          </cell>
        </row>
        <row r="582">
          <cell r="C582" t="str">
            <v>Faktor bucket</v>
          </cell>
          <cell r="G582" t="str">
            <v>Fb</v>
          </cell>
          <cell r="H582">
            <v>0.9</v>
          </cell>
          <cell r="I582" t="str">
            <v>-</v>
          </cell>
          <cell r="L582" t="str">
            <v>4.</v>
          </cell>
          <cell r="N582" t="str">
            <v>Alat BAntu</v>
          </cell>
          <cell r="P582" t="str">
            <v>Ls</v>
          </cell>
          <cell r="Q582">
            <v>1</v>
          </cell>
          <cell r="R582">
            <v>150</v>
          </cell>
          <cell r="U582">
            <v>150</v>
          </cell>
        </row>
        <row r="583">
          <cell r="C583" t="str">
            <v>Faktor efisiensi alat</v>
          </cell>
          <cell r="G583" t="str">
            <v>Fa</v>
          </cell>
          <cell r="H583">
            <v>0.83</v>
          </cell>
          <cell r="I583" t="str">
            <v>-</v>
          </cell>
        </row>
        <row r="584">
          <cell r="C584" t="str">
            <v>Waktu Siklus</v>
          </cell>
          <cell r="G584" t="str">
            <v>Ts1</v>
          </cell>
        </row>
        <row r="585">
          <cell r="C585" t="str">
            <v>- Memuat, menuang, kembali</v>
          </cell>
          <cell r="G585" t="str">
            <v>T1</v>
          </cell>
          <cell r="H585">
            <v>1.5</v>
          </cell>
          <cell r="I585" t="str">
            <v>menit</v>
          </cell>
        </row>
        <row r="586">
          <cell r="C586" t="str">
            <v>- Menunggu, dan lain lain</v>
          </cell>
          <cell r="G586" t="str">
            <v>T2</v>
          </cell>
          <cell r="H586">
            <v>0.5</v>
          </cell>
          <cell r="I586" t="str">
            <v>menit</v>
          </cell>
        </row>
        <row r="587">
          <cell r="G587" t="str">
            <v>Ts1</v>
          </cell>
          <cell r="H587">
            <v>2</v>
          </cell>
          <cell r="I587" t="str">
            <v>menit</v>
          </cell>
          <cell r="Q587" t="str">
            <v xml:space="preserve">JUMLAH HARGA PERALATAN   </v>
          </cell>
          <cell r="U587">
            <v>11637.798060371926</v>
          </cell>
        </row>
        <row r="589">
          <cell r="C589" t="str">
            <v xml:space="preserve">Kap. Prod. / jam = </v>
          </cell>
          <cell r="D589" t="str">
            <v>V x Fb x Fa x 60</v>
          </cell>
          <cell r="G589" t="str">
            <v>Q1</v>
          </cell>
          <cell r="H589">
            <v>28.012500000000003</v>
          </cell>
          <cell r="I589" t="str">
            <v>M3</v>
          </cell>
          <cell r="J589"/>
          <cell r="L589" t="str">
            <v>D.</v>
          </cell>
          <cell r="N589" t="str">
            <v>JUMLAH HARGA TENAGA, BAHAN DAN PERALATAN  ( A + B + C )</v>
          </cell>
          <cell r="U589">
            <v>39726.843130918263</v>
          </cell>
        </row>
        <row r="590">
          <cell r="D590" t="str">
            <v>Ts1</v>
          </cell>
          <cell r="L590" t="str">
            <v>E.</v>
          </cell>
          <cell r="N590" t="str">
            <v>OVERHEAD &amp; PROFIT</v>
          </cell>
          <cell r="P590">
            <v>10</v>
          </cell>
          <cell r="Q590" t="str">
            <v>%  x  D</v>
          </cell>
          <cell r="U590">
            <v>3972.6843130918264</v>
          </cell>
        </row>
        <row r="591">
          <cell r="L591" t="str">
            <v>F.</v>
          </cell>
          <cell r="N591" t="str">
            <v>HARGA SATUAN PEKERJAAN  ( D + E )</v>
          </cell>
          <cell r="U591">
            <v>43699.527444010091</v>
          </cell>
        </row>
        <row r="592">
          <cell r="C592" t="str">
            <v>Koefisien Alat/M3</v>
          </cell>
          <cell r="D592" t="str">
            <v xml:space="preserve"> = 1 : Q1</v>
          </cell>
          <cell r="G592" t="str">
            <v>(E15)</v>
          </cell>
          <cell r="H592">
            <v>3.5698348951360995E-2</v>
          </cell>
          <cell r="I592" t="str">
            <v>Jam</v>
          </cell>
          <cell r="L592" t="str">
            <v>Note: 1</v>
          </cell>
          <cell r="N592" t="str">
            <v>SATUAN dapat berdasarkan atas jam operasi untuk Tenaga Kerja dan Peralatan, volume dan/atau ukuran</v>
          </cell>
        </row>
        <row r="593">
          <cell r="N593" t="str">
            <v>berat untuk bahan-bahan.</v>
          </cell>
        </row>
        <row r="594">
          <cell r="L594">
            <v>2</v>
          </cell>
          <cell r="N594" t="str">
            <v>Kuantitas satuan adalah kuantitas setiap komponen untuk menyelesaikan satu satuan pekerjaan dari nomor</v>
          </cell>
        </row>
        <row r="595">
          <cell r="N595" t="str">
            <v>mata pembayaran.</v>
          </cell>
        </row>
        <row r="596">
          <cell r="L596">
            <v>3</v>
          </cell>
          <cell r="N596" t="str">
            <v>Biaya satuan untuk peralatan sudah termasuk bahan bakar, bahan habis dipakai dan operator.</v>
          </cell>
        </row>
        <row r="597">
          <cell r="L597">
            <v>4</v>
          </cell>
          <cell r="N597" t="str">
            <v>Biaya satuan sudah termasuk pengeluaran untuk seluruh pajak yang berkaitan (tetapi tidak termasuk PPN</v>
          </cell>
        </row>
        <row r="598">
          <cell r="J598" t="str">
            <v>Berlanjut ke halaman berikut</v>
          </cell>
          <cell r="N598" t="str">
            <v>yang dibayar dari kontrak) dan biaya-biaya lainnya.</v>
          </cell>
        </row>
        <row r="599">
          <cell r="A599" t="str">
            <v>ITEM PEMBAYARAN NO.</v>
          </cell>
          <cell r="D599" t="str">
            <v>:  8.1 (4)</v>
          </cell>
          <cell r="J599" t="str">
            <v>Analisa EI-814</v>
          </cell>
        </row>
        <row r="600">
          <cell r="A600" t="str">
            <v>JENIS PEKERJAAN</v>
          </cell>
          <cell r="D600" t="str">
            <v>:  Waterbound Macadam Utk. Pek. Minor</v>
          </cell>
        </row>
        <row r="601">
          <cell r="A601" t="str">
            <v>SATUAN PEMBAYARAN</v>
          </cell>
          <cell r="D601" t="str">
            <v>:  M3</v>
          </cell>
          <cell r="H601" t="str">
            <v xml:space="preserve">         URAIAN ANALISA HARGA SATUAN</v>
          </cell>
        </row>
        <row r="602">
          <cell r="J602" t="str">
            <v>Lanjutan</v>
          </cell>
        </row>
        <row r="604">
          <cell r="A604" t="str">
            <v>No.</v>
          </cell>
          <cell r="C604" t="str">
            <v>U R A I A N</v>
          </cell>
          <cell r="G604" t="str">
            <v>KODE</v>
          </cell>
          <cell r="H604" t="str">
            <v>KOEF.</v>
          </cell>
          <cell r="I604" t="str">
            <v>SATUAN</v>
          </cell>
          <cell r="J604" t="str">
            <v>KETERANGAN</v>
          </cell>
        </row>
        <row r="607">
          <cell r="A607" t="str">
            <v>2.b.</v>
          </cell>
          <cell r="C607" t="str">
            <v>DUMP TRUCK (DT)</v>
          </cell>
          <cell r="G607" t="str">
            <v>(E09)</v>
          </cell>
        </row>
        <row r="608">
          <cell r="C608" t="str">
            <v>Kapasitas bak</v>
          </cell>
          <cell r="G608" t="str">
            <v>V</v>
          </cell>
          <cell r="H608">
            <v>6</v>
          </cell>
          <cell r="I608" t="str">
            <v>M3</v>
          </cell>
        </row>
        <row r="609">
          <cell r="C609" t="str">
            <v>Faktor Efisiensi alat</v>
          </cell>
          <cell r="G609" t="str">
            <v>Fa</v>
          </cell>
          <cell r="H609">
            <v>0.83</v>
          </cell>
          <cell r="I609" t="str">
            <v>-</v>
          </cell>
        </row>
        <row r="610">
          <cell r="C610" t="str">
            <v>Kecepatan rata-rata bermuatan</v>
          </cell>
          <cell r="G610" t="str">
            <v>v1</v>
          </cell>
          <cell r="H610">
            <v>40</v>
          </cell>
          <cell r="I610" t="str">
            <v>KM / Jam</v>
          </cell>
        </row>
        <row r="611">
          <cell r="C611" t="str">
            <v>Kecepatan rata-rata kosong</v>
          </cell>
          <cell r="G611" t="str">
            <v>v2</v>
          </cell>
          <cell r="H611">
            <v>50</v>
          </cell>
          <cell r="I611" t="str">
            <v>KM / Jam</v>
          </cell>
        </row>
        <row r="613">
          <cell r="C613" t="str">
            <v>Waktu Siklus</v>
          </cell>
          <cell r="G613" t="str">
            <v>Ts2</v>
          </cell>
        </row>
        <row r="614">
          <cell r="C614" t="str">
            <v>- Mengisi Bak  =  V : Q1 x 60</v>
          </cell>
          <cell r="G614" t="str">
            <v>T1</v>
          </cell>
          <cell r="H614">
            <v>12.851405622489958</v>
          </cell>
          <cell r="I614" t="str">
            <v>menit</v>
          </cell>
        </row>
        <row r="615">
          <cell r="C615" t="str">
            <v>- Angkut</v>
          </cell>
          <cell r="D615" t="str">
            <v>= (L : v1) x 60 menit</v>
          </cell>
          <cell r="G615" t="str">
            <v>T2</v>
          </cell>
          <cell r="H615">
            <v>29.986842105263158</v>
          </cell>
          <cell r="I615" t="str">
            <v>menit</v>
          </cell>
        </row>
        <row r="616">
          <cell r="C616" t="str">
            <v>- Tunggu + dump + Putar</v>
          </cell>
          <cell r="G616" t="str">
            <v>T3</v>
          </cell>
          <cell r="H616">
            <v>15</v>
          </cell>
          <cell r="I616" t="str">
            <v>menit</v>
          </cell>
        </row>
        <row r="617">
          <cell r="C617" t="str">
            <v>- Kembali</v>
          </cell>
          <cell r="D617" t="str">
            <v>= (L : v2) x 60 menit</v>
          </cell>
          <cell r="G617" t="str">
            <v>T4</v>
          </cell>
          <cell r="H617">
            <v>23.989473684210523</v>
          </cell>
          <cell r="I617" t="str">
            <v>menit</v>
          </cell>
        </row>
        <row r="618">
          <cell r="G618" t="str">
            <v>Ts2</v>
          </cell>
          <cell r="H618">
            <v>81.827721411963637</v>
          </cell>
          <cell r="I618" t="str">
            <v>menit</v>
          </cell>
        </row>
        <row r="620">
          <cell r="C620" t="str">
            <v>Kap.Prod. / jam =</v>
          </cell>
          <cell r="D620" t="str">
            <v>V x Fa x 60</v>
          </cell>
          <cell r="G620" t="str">
            <v>Q2</v>
          </cell>
          <cell r="H620">
            <v>3.6515742445727426</v>
          </cell>
          <cell r="I620" t="str">
            <v>M3</v>
          </cell>
        </row>
        <row r="621">
          <cell r="D621" t="str">
            <v>Ts2</v>
          </cell>
        </row>
        <row r="623">
          <cell r="C623" t="str">
            <v>Koefisien Alat / M3</v>
          </cell>
          <cell r="D623" t="str">
            <v xml:space="preserve"> =  1  :  Q2</v>
          </cell>
          <cell r="G623" t="str">
            <v>(E09)</v>
          </cell>
          <cell r="H623">
            <v>0.2738544893305343</v>
          </cell>
          <cell r="I623" t="str">
            <v>Jam</v>
          </cell>
        </row>
        <row r="625">
          <cell r="A625" t="str">
            <v>2.c.</v>
          </cell>
          <cell r="C625" t="str">
            <v>THREE WHEEL ROLLER</v>
          </cell>
          <cell r="G625" t="str">
            <v>(E16)</v>
          </cell>
        </row>
        <row r="626">
          <cell r="C626" t="str">
            <v>Kecepatan rata-rata alat</v>
          </cell>
          <cell r="G626" t="str">
            <v>v</v>
          </cell>
          <cell r="H626">
            <v>3</v>
          </cell>
          <cell r="I626" t="str">
            <v>Km / Jam</v>
          </cell>
        </row>
        <row r="627">
          <cell r="C627" t="str">
            <v>Lebar efektif pemadatan</v>
          </cell>
          <cell r="G627" t="str">
            <v>b</v>
          </cell>
          <cell r="H627">
            <v>1.2</v>
          </cell>
          <cell r="I627" t="str">
            <v>M</v>
          </cell>
        </row>
        <row r="628">
          <cell r="C628" t="str">
            <v>Tebal Efektif Pemadatan</v>
          </cell>
          <cell r="G628" t="str">
            <v>t</v>
          </cell>
          <cell r="H628">
            <v>0.1</v>
          </cell>
          <cell r="I628" t="str">
            <v>M</v>
          </cell>
        </row>
        <row r="629">
          <cell r="C629" t="str">
            <v>Jumlah lintasan</v>
          </cell>
          <cell r="G629" t="str">
            <v>n</v>
          </cell>
          <cell r="H629">
            <v>8</v>
          </cell>
          <cell r="I629" t="str">
            <v>lintasan</v>
          </cell>
        </row>
        <row r="630">
          <cell r="C630" t="str">
            <v>Faktor Efisiensi alat</v>
          </cell>
          <cell r="G630" t="str">
            <v>Fa</v>
          </cell>
          <cell r="H630">
            <v>0.83</v>
          </cell>
          <cell r="I630" t="str">
            <v>-</v>
          </cell>
        </row>
        <row r="631">
          <cell r="C631" t="str">
            <v xml:space="preserve">Kap. Prod. / jam = </v>
          </cell>
          <cell r="D631" t="str">
            <v>(v x 1000) x b x t x Fa</v>
          </cell>
          <cell r="G631" t="str">
            <v>Q3</v>
          </cell>
          <cell r="H631">
            <v>37.35</v>
          </cell>
          <cell r="I631" t="str">
            <v>M3</v>
          </cell>
        </row>
        <row r="632">
          <cell r="D632" t="str">
            <v>n</v>
          </cell>
        </row>
        <row r="633">
          <cell r="C633" t="str">
            <v>Koefisien Alat / M3</v>
          </cell>
          <cell r="D633" t="str">
            <v xml:space="preserve"> =  1  :  Q3</v>
          </cell>
          <cell r="G633" t="str">
            <v>(E16)</v>
          </cell>
          <cell r="H633">
            <v>2.677376171352075E-2</v>
          </cell>
          <cell r="I633" t="str">
            <v>Jam</v>
          </cell>
        </row>
        <row r="635">
          <cell r="A635" t="str">
            <v>2.d.</v>
          </cell>
          <cell r="C635" t="str">
            <v>ALAT BANTU</v>
          </cell>
        </row>
        <row r="636">
          <cell r="C636" t="str">
            <v>diperlukan :</v>
          </cell>
          <cell r="J636" t="str">
            <v>Lump Sum</v>
          </cell>
        </row>
        <row r="637">
          <cell r="C637" t="str">
            <v>- Kereta dorong</v>
          </cell>
          <cell r="D637" t="str">
            <v>=  3  buah</v>
          </cell>
        </row>
        <row r="638">
          <cell r="C638" t="str">
            <v>- Sekop</v>
          </cell>
          <cell r="D638" t="str">
            <v>=  5  buah</v>
          </cell>
        </row>
        <row r="639">
          <cell r="C639" t="str">
            <v>- Sapu</v>
          </cell>
          <cell r="D639" t="str">
            <v>=  5  buah</v>
          </cell>
        </row>
        <row r="640">
          <cell r="C640" t="str">
            <v>- Sikat</v>
          </cell>
          <cell r="D640" t="str">
            <v>=  3  buah</v>
          </cell>
        </row>
        <row r="645">
          <cell r="A645" t="str">
            <v xml:space="preserve">   3.</v>
          </cell>
          <cell r="C645" t="str">
            <v>TENAGA</v>
          </cell>
        </row>
        <row r="646">
          <cell r="C646" t="str">
            <v>Produksi menentukan (Produksi Wheel Loader)</v>
          </cell>
          <cell r="G646" t="str">
            <v>Q1</v>
          </cell>
          <cell r="H646">
            <v>28.012500000000003</v>
          </cell>
          <cell r="I646" t="str">
            <v>M3/Jam</v>
          </cell>
        </row>
        <row r="647">
          <cell r="C647" t="str">
            <v>Produksi Lapen / hari   =   Q1 x Tk</v>
          </cell>
          <cell r="G647" t="str">
            <v>Qt</v>
          </cell>
          <cell r="H647">
            <v>196.08750000000003</v>
          </cell>
          <cell r="I647" t="str">
            <v>M3</v>
          </cell>
        </row>
        <row r="648">
          <cell r="C648" t="str">
            <v>Kebutuhan tenaga :</v>
          </cell>
        </row>
        <row r="649">
          <cell r="D649" t="str">
            <v>- Pekerja</v>
          </cell>
          <cell r="G649" t="str">
            <v>P</v>
          </cell>
          <cell r="H649">
            <v>16</v>
          </cell>
          <cell r="I649" t="str">
            <v>orang</v>
          </cell>
        </row>
        <row r="650">
          <cell r="D650" t="str">
            <v>- Mandor</v>
          </cell>
          <cell r="G650" t="str">
            <v>M</v>
          </cell>
          <cell r="H650">
            <v>1</v>
          </cell>
          <cell r="I650" t="str">
            <v>orang</v>
          </cell>
        </row>
        <row r="652">
          <cell r="C652" t="str">
            <v>Koefisien Tenaga / M3     :</v>
          </cell>
        </row>
        <row r="653">
          <cell r="D653" t="str">
            <v>- Pekerja</v>
          </cell>
          <cell r="E653" t="str">
            <v>= (Tk x P) / Qt</v>
          </cell>
          <cell r="G653" t="str">
            <v>(L01)</v>
          </cell>
          <cell r="H653">
            <v>0.57117358322177592</v>
          </cell>
          <cell r="I653" t="str">
            <v>Jam</v>
          </cell>
        </row>
        <row r="654">
          <cell r="D654" t="str">
            <v>- Mandor</v>
          </cell>
          <cell r="E654" t="str">
            <v>= (Tk x M) / Qt</v>
          </cell>
          <cell r="G654" t="str">
            <v>(L03)</v>
          </cell>
          <cell r="H654">
            <v>3.5698348951360995E-2</v>
          </cell>
          <cell r="I654" t="str">
            <v>Jam</v>
          </cell>
        </row>
        <row r="656">
          <cell r="C656"/>
        </row>
        <row r="657">
          <cell r="J657" t="str">
            <v>Berlanjut ke halaman berikut</v>
          </cell>
        </row>
        <row r="658">
          <cell r="A658" t="str">
            <v>ITEM PEMBAYARAN NO.</v>
          </cell>
          <cell r="D658" t="str">
            <v>:  8.1 (4)</v>
          </cell>
          <cell r="J658" t="str">
            <v>Analisa EI-814</v>
          </cell>
        </row>
        <row r="659">
          <cell r="A659" t="str">
            <v>JENIS PEKERJAAN</v>
          </cell>
          <cell r="D659" t="str">
            <v>:  Waterbound Macadam Utk. Pek. Minor</v>
          </cell>
        </row>
        <row r="660">
          <cell r="A660" t="str">
            <v>SATUAN PEMBAYARAN</v>
          </cell>
          <cell r="D660" t="str">
            <v>:  M3</v>
          </cell>
          <cell r="H660" t="str">
            <v xml:space="preserve">         URAIAN ANALISA HARGA SATUAN</v>
          </cell>
        </row>
        <row r="661">
          <cell r="J661" t="str">
            <v>Lanjutan</v>
          </cell>
        </row>
        <row r="663">
          <cell r="A663" t="str">
            <v>No.</v>
          </cell>
          <cell r="C663" t="str">
            <v>U R A I A N</v>
          </cell>
          <cell r="G663" t="str">
            <v>KODE</v>
          </cell>
          <cell r="H663" t="str">
            <v>KOEF.</v>
          </cell>
          <cell r="I663" t="str">
            <v>SATUAN</v>
          </cell>
          <cell r="J663" t="str">
            <v>KETERANGAN</v>
          </cell>
        </row>
        <row r="666">
          <cell r="A666" t="str">
            <v>4.</v>
          </cell>
          <cell r="C666" t="str">
            <v>HARGA DASAR SATUAN UPAH, BAHAN DAN ALAT</v>
          </cell>
        </row>
        <row r="667">
          <cell r="C667" t="str">
            <v>Lihat lampiran.</v>
          </cell>
        </row>
        <row r="669">
          <cell r="A669" t="str">
            <v>5.</v>
          </cell>
          <cell r="C669" t="str">
            <v>ANALISA HARGA SATUAN PEKERJAAN</v>
          </cell>
        </row>
        <row r="670">
          <cell r="C670" t="str">
            <v>Lihat perhitungan dalam FORMULIR STANDAR UNTUK</v>
          </cell>
        </row>
        <row r="671">
          <cell r="C671" t="str">
            <v>PEREKEMAN ANALISA MASING-MASING HARGA</v>
          </cell>
        </row>
        <row r="672">
          <cell r="C672" t="str">
            <v>SATUAN.</v>
          </cell>
        </row>
        <row r="673">
          <cell r="C673" t="str">
            <v>Didapat Harga Satuan Pekerjaan :</v>
          </cell>
        </row>
        <row r="675">
          <cell r="C675" t="str">
            <v xml:space="preserve">Rp.  </v>
          </cell>
          <cell r="D675">
            <v>43699.527444010091</v>
          </cell>
          <cell r="E675" t="str">
            <v xml:space="preserve"> / M3.</v>
          </cell>
        </row>
        <row r="678">
          <cell r="A678" t="str">
            <v>6.</v>
          </cell>
          <cell r="C678" t="str">
            <v>MASA PELAKSANAAN YANG DIPERLUKAN</v>
          </cell>
        </row>
        <row r="679">
          <cell r="C679" t="str">
            <v>Masa Pelaksanaan :</v>
          </cell>
          <cell r="D679" t="str">
            <v>. . . . . . . . . . .</v>
          </cell>
          <cell r="E679" t="str">
            <v>bulan</v>
          </cell>
        </row>
        <row r="681">
          <cell r="A681" t="str">
            <v>7.</v>
          </cell>
          <cell r="C681" t="str">
            <v>VOLUME PEKERJAAN YANG DIPERLUKAN</v>
          </cell>
        </row>
        <row r="682">
          <cell r="C682" t="str">
            <v>Volume pekerjaan  :</v>
          </cell>
          <cell r="D682">
            <v>81</v>
          </cell>
          <cell r="E682" t="str">
            <v>M3</v>
          </cell>
        </row>
        <row r="717">
          <cell r="A717" t="str">
            <v>ITEM PEMBAYARAN NO.</v>
          </cell>
          <cell r="D717" t="str">
            <v>:  8.1 (5)</v>
          </cell>
          <cell r="J717" t="str">
            <v>Analisa EI-815</v>
          </cell>
          <cell r="T717" t="str">
            <v>Analisa EI-815</v>
          </cell>
        </row>
        <row r="718">
          <cell r="A718" t="str">
            <v>JENIS PEKERJAAN</v>
          </cell>
          <cell r="D718" t="str">
            <v>:  Camp. Aspal Panas Utk.Pek.Minor</v>
          </cell>
        </row>
        <row r="719">
          <cell r="A719" t="str">
            <v>SATUAN PEMBAYARAN</v>
          </cell>
          <cell r="D719" t="str">
            <v>:  M3</v>
          </cell>
          <cell r="H719" t="str">
            <v xml:space="preserve">         URAIAN ANALISA HARGA SATUAN</v>
          </cell>
          <cell r="L719" t="str">
            <v>FORMULIR STANDAR UNTUK</v>
          </cell>
        </row>
        <row r="720">
          <cell r="L720" t="str">
            <v>PEREKAMAN ANALISA MASING-MASING HARGA SATUAN</v>
          </cell>
        </row>
        <row r="721">
          <cell r="L721"/>
        </row>
        <row r="722">
          <cell r="A722" t="str">
            <v>No.</v>
          </cell>
          <cell r="C722" t="str">
            <v>U R A I A N</v>
          </cell>
          <cell r="G722" t="str">
            <v>KODE</v>
          </cell>
          <cell r="H722" t="str">
            <v>KOEF.</v>
          </cell>
          <cell r="I722" t="str">
            <v>SATUAN</v>
          </cell>
          <cell r="J722" t="str">
            <v>KETERANGAN</v>
          </cell>
        </row>
        <row r="724">
          <cell r="L724" t="str">
            <v>PROYEK</v>
          </cell>
          <cell r="O724" t="str">
            <v>:</v>
          </cell>
        </row>
        <row r="725">
          <cell r="A725" t="str">
            <v>I.</v>
          </cell>
          <cell r="C725" t="str">
            <v>ASUMSI</v>
          </cell>
          <cell r="L725" t="str">
            <v>No. PAKET KONTRAK</v>
          </cell>
          <cell r="O725" t="str">
            <v>:</v>
          </cell>
        </row>
        <row r="726">
          <cell r="A726">
            <v>1</v>
          </cell>
          <cell r="C726" t="str">
            <v>Menggunakan alat berat (cara mekanik)</v>
          </cell>
          <cell r="L726" t="str">
            <v>NAMA PAKET</v>
          </cell>
          <cell r="O726" t="str">
            <v>:</v>
          </cell>
        </row>
        <row r="727">
          <cell r="A727">
            <v>2</v>
          </cell>
          <cell r="C727" t="str">
            <v>Lokasi pekerjaan : sepanjang jalan</v>
          </cell>
          <cell r="L727" t="str">
            <v>PROP / KAB / KODYA</v>
          </cell>
          <cell r="O727" t="str">
            <v>:</v>
          </cell>
        </row>
        <row r="728">
          <cell r="A728">
            <v>3</v>
          </cell>
          <cell r="C728" t="str">
            <v>Kondisi existing jalan : sedang</v>
          </cell>
          <cell r="L728" t="str">
            <v>ITEM PEMBAYARAN NO.</v>
          </cell>
          <cell r="O728" t="str">
            <v>:  8.1 (5)</v>
          </cell>
          <cell r="R728" t="str">
            <v>PERKIRAAN VOL. PEK.</v>
          </cell>
          <cell r="T728" t="str">
            <v>:</v>
          </cell>
          <cell r="U728">
            <v>81</v>
          </cell>
        </row>
        <row r="729">
          <cell r="A729">
            <v>4</v>
          </cell>
          <cell r="C729" t="str">
            <v>Jarak rata-rata Base Camp ke lokasi pekerjaan</v>
          </cell>
          <cell r="G729" t="str">
            <v>L</v>
          </cell>
          <cell r="H729">
            <v>19.991228070175438</v>
          </cell>
          <cell r="I729" t="str">
            <v>KM</v>
          </cell>
          <cell r="L729" t="str">
            <v>JENIS PEKERJAAN</v>
          </cell>
          <cell r="O729" t="str">
            <v>:  Camp. Aspal Panas Utk.Pek.Minor</v>
          </cell>
          <cell r="R729" t="str">
            <v>TOTAL HARGA (Rp.)</v>
          </cell>
          <cell r="T729" t="str">
            <v>:</v>
          </cell>
          <cell r="U729">
            <v>16588066.950000001</v>
          </cell>
        </row>
        <row r="730">
          <cell r="A730">
            <v>5</v>
          </cell>
          <cell r="C730" t="str">
            <v>Tebal Lapis Hotmix padat untuk patching</v>
          </cell>
          <cell r="G730" t="str">
            <v>t</v>
          </cell>
          <cell r="H730">
            <v>0.04</v>
          </cell>
          <cell r="I730" t="str">
            <v>M</v>
          </cell>
          <cell r="J730" t="str">
            <v xml:space="preserve"> Rata-rata</v>
          </cell>
          <cell r="L730" t="str">
            <v>SATUAN PEMBAYARAN</v>
          </cell>
          <cell r="O730" t="str">
            <v>:  M3</v>
          </cell>
          <cell r="R730" t="str">
            <v>% THD. BIAYA PROYEK</v>
          </cell>
          <cell r="T730" t="str">
            <v>:</v>
          </cell>
          <cell r="U730">
            <v>0.64427800103367083</v>
          </cell>
        </row>
        <row r="731">
          <cell r="A731">
            <v>6</v>
          </cell>
          <cell r="C731" t="str">
            <v>Jam kerja efektif per-hari</v>
          </cell>
          <cell r="G731" t="str">
            <v>Tk</v>
          </cell>
          <cell r="H731">
            <v>7</v>
          </cell>
          <cell r="I731" t="str">
            <v>Jam</v>
          </cell>
        </row>
        <row r="732">
          <cell r="A732">
            <v>7</v>
          </cell>
          <cell r="C732" t="str">
            <v>Faktor kehilanganmaterial :</v>
          </cell>
          <cell r="E732" t="str">
            <v>- Agregat</v>
          </cell>
          <cell r="G732" t="str">
            <v>Fh1</v>
          </cell>
          <cell r="H732">
            <v>1.1000000000000001</v>
          </cell>
          <cell r="I732" t="str">
            <v>-</v>
          </cell>
        </row>
        <row r="733">
          <cell r="A733"/>
          <cell r="E733" t="str">
            <v>- Aspal</v>
          </cell>
          <cell r="G733" t="str">
            <v>Fh2</v>
          </cell>
          <cell r="H733">
            <v>1.05</v>
          </cell>
          <cell r="I733" t="str">
            <v>-</v>
          </cell>
          <cell r="Q733" t="str">
            <v>PERKIRAAN</v>
          </cell>
          <cell r="R733" t="str">
            <v>HARGA</v>
          </cell>
          <cell r="S733" t="str">
            <v>JUMLAH</v>
          </cell>
        </row>
        <row r="734">
          <cell r="A734">
            <v>8</v>
          </cell>
          <cell r="C734" t="str">
            <v>Komposisi campuran ATB  :</v>
          </cell>
          <cell r="L734" t="str">
            <v>NO.</v>
          </cell>
          <cell r="N734" t="str">
            <v>KOMPONEN</v>
          </cell>
          <cell r="P734" t="str">
            <v>SATUAN</v>
          </cell>
          <cell r="Q734" t="str">
            <v>KUANTITAS</v>
          </cell>
          <cell r="R734" t="str">
            <v>SATUAN</v>
          </cell>
          <cell r="S734" t="str">
            <v>HARGA</v>
          </cell>
        </row>
        <row r="735">
          <cell r="C735" t="str">
            <v xml:space="preserve">- Coarse Agregat  </v>
          </cell>
          <cell r="G735" t="str">
            <v>CA</v>
          </cell>
          <cell r="H735">
            <v>55</v>
          </cell>
          <cell r="I735" t="str">
            <v>%</v>
          </cell>
          <cell r="J735" t="str">
            <v xml:space="preserve"> Gradasi harus -</v>
          </cell>
          <cell r="R735" t="str">
            <v>(Rp.)</v>
          </cell>
          <cell r="S735" t="str">
            <v>(Rp.)</v>
          </cell>
        </row>
        <row r="736">
          <cell r="C736" t="str">
            <v>- Fine Agregat</v>
          </cell>
          <cell r="G736" t="str">
            <v>FA</v>
          </cell>
          <cell r="H736">
            <v>37.5</v>
          </cell>
          <cell r="I736" t="str">
            <v>%</v>
          </cell>
          <cell r="J736" t="str">
            <v xml:space="preserve"> memenuhi -</v>
          </cell>
        </row>
        <row r="737">
          <cell r="C737" t="str">
            <v>- Fraksi Filler</v>
          </cell>
          <cell r="G737" t="str">
            <v>FF</v>
          </cell>
          <cell r="H737">
            <v>1</v>
          </cell>
          <cell r="I737" t="str">
            <v>%</v>
          </cell>
          <cell r="J737" t="str">
            <v xml:space="preserve"> Spesifikasi</v>
          </cell>
        </row>
        <row r="738">
          <cell r="C738" t="str">
            <v>- Asphalt</v>
          </cell>
          <cell r="D738" t="str">
            <v>minimum 6 %</v>
          </cell>
          <cell r="G738" t="str">
            <v>As</v>
          </cell>
          <cell r="H738">
            <v>6.5</v>
          </cell>
          <cell r="I738" t="str">
            <v>%</v>
          </cell>
          <cell r="L738" t="str">
            <v>A.</v>
          </cell>
          <cell r="N738" t="str">
            <v>TENAGA</v>
          </cell>
        </row>
        <row r="739">
          <cell r="A739">
            <v>9</v>
          </cell>
          <cell r="C739" t="str">
            <v>Berat jenis bahan  :</v>
          </cell>
        </row>
        <row r="740">
          <cell r="C740" t="str">
            <v>- ATB</v>
          </cell>
          <cell r="G740" t="str">
            <v>D1</v>
          </cell>
          <cell r="H740">
            <v>2.2999999999999998</v>
          </cell>
          <cell r="I740" t="str">
            <v>ton / M3</v>
          </cell>
          <cell r="L740" t="str">
            <v>1.</v>
          </cell>
          <cell r="N740" t="str">
            <v>Pekerja Biasa</v>
          </cell>
          <cell r="O740" t="str">
            <v>(L01)</v>
          </cell>
          <cell r="P740" t="str">
            <v>Jam</v>
          </cell>
          <cell r="Q740">
            <v>2.2222222222222223</v>
          </cell>
          <cell r="R740">
            <v>900</v>
          </cell>
          <cell r="U740">
            <v>2000</v>
          </cell>
        </row>
        <row r="741">
          <cell r="C741" t="str">
            <v>- Coarse Agregat &amp; Fine Agregat</v>
          </cell>
          <cell r="G741" t="str">
            <v>D2</v>
          </cell>
          <cell r="H741">
            <v>1.8</v>
          </cell>
          <cell r="I741" t="str">
            <v>ton / M3</v>
          </cell>
          <cell r="L741" t="str">
            <v>2.</v>
          </cell>
          <cell r="N741" t="str">
            <v>Mandor</v>
          </cell>
          <cell r="O741" t="str">
            <v>(L03)</v>
          </cell>
          <cell r="P741" t="str">
            <v>Jam</v>
          </cell>
          <cell r="Q741">
            <v>0.22222222222222221</v>
          </cell>
          <cell r="R741">
            <v>1250</v>
          </cell>
          <cell r="U741">
            <v>277.77777777777777</v>
          </cell>
        </row>
        <row r="742">
          <cell r="C742" t="str">
            <v>- Fraksi Filler</v>
          </cell>
          <cell r="G742" t="str">
            <v>D3</v>
          </cell>
          <cell r="H742">
            <v>2</v>
          </cell>
          <cell r="I742" t="str">
            <v>ton / M3</v>
          </cell>
        </row>
        <row r="743">
          <cell r="C743" t="str">
            <v>- Asphalt</v>
          </cell>
          <cell r="G743" t="str">
            <v>D4</v>
          </cell>
          <cell r="H743">
            <v>1.03</v>
          </cell>
          <cell r="I743" t="str">
            <v>ton / M3</v>
          </cell>
        </row>
        <row r="744">
          <cell r="Q744" t="str">
            <v xml:space="preserve">JUMLAH HARGA TENAGA   </v>
          </cell>
          <cell r="U744">
            <v>2277.7777777777778</v>
          </cell>
        </row>
        <row r="745">
          <cell r="A745" t="str">
            <v>II.</v>
          </cell>
          <cell r="C745" t="str">
            <v>URUTAN KERJA</v>
          </cell>
        </row>
        <row r="746">
          <cell r="A746">
            <v>1</v>
          </cell>
          <cell r="C746" t="str">
            <v xml:space="preserve">Wheel Loader memuat Agregat dan Aspal ke dalam </v>
          </cell>
          <cell r="L746" t="str">
            <v>B.</v>
          </cell>
          <cell r="N746" t="str">
            <v>BAHAN</v>
          </cell>
        </row>
        <row r="747">
          <cell r="A747"/>
          <cell r="C747" t="str">
            <v>Cold Bin AMP</v>
          </cell>
        </row>
        <row r="748">
          <cell r="A748">
            <v>2</v>
          </cell>
          <cell r="C748" t="str">
            <v>Agregat dan aspal dicampur dan dipanaskan</v>
          </cell>
          <cell r="L748" t="str">
            <v>1.</v>
          </cell>
          <cell r="N748" t="str">
            <v>Agregat Kasar</v>
          </cell>
          <cell r="O748" t="str">
            <v>(M03)</v>
          </cell>
          <cell r="P748" t="str">
            <v>M3</v>
          </cell>
          <cell r="Q748">
            <v>0.7730555555555555</v>
          </cell>
          <cell r="R748">
            <v>24273.455288246805</v>
          </cell>
          <cell r="U748">
            <v>18764.729463108572</v>
          </cell>
        </row>
        <row r="749">
          <cell r="C749" t="str">
            <v>dengan AMP untuk dimuat langsung kedalam</v>
          </cell>
          <cell r="L749" t="str">
            <v>2.</v>
          </cell>
          <cell r="N749" t="str">
            <v>Agregat Halus</v>
          </cell>
          <cell r="O749" t="str">
            <v>(M04)</v>
          </cell>
          <cell r="P749" t="str">
            <v>M3</v>
          </cell>
          <cell r="Q749">
            <v>0.52708333333333335</v>
          </cell>
          <cell r="R749">
            <v>29301.122514828901</v>
          </cell>
          <cell r="U749">
            <v>15444.133325524401</v>
          </cell>
        </row>
        <row r="750">
          <cell r="A750"/>
          <cell r="C750" t="str">
            <v>Dump Truck dan diangkut ke lokasi pekerjaan</v>
          </cell>
          <cell r="L750" t="str">
            <v>3</v>
          </cell>
          <cell r="N750" t="str">
            <v>Filler</v>
          </cell>
          <cell r="O750" t="str">
            <v>(M05)</v>
          </cell>
          <cell r="P750" t="str">
            <v>Kg</v>
          </cell>
          <cell r="Q750">
            <v>25.300000000000004</v>
          </cell>
          <cell r="R750">
            <v>136.35</v>
          </cell>
          <cell r="U750">
            <v>3449.6550000000007</v>
          </cell>
        </row>
        <row r="751">
          <cell r="A751">
            <v>3</v>
          </cell>
          <cell r="C751" t="str">
            <v>Campuran panas ATB dihampar dengan Finisher</v>
          </cell>
          <cell r="L751" t="str">
            <v>4</v>
          </cell>
          <cell r="N751" t="str">
            <v>Aspal</v>
          </cell>
          <cell r="O751" t="str">
            <v>(M10)</v>
          </cell>
          <cell r="P751" t="str">
            <v>Kg</v>
          </cell>
          <cell r="Q751">
            <v>156.97499999999999</v>
          </cell>
          <cell r="R751">
            <v>600</v>
          </cell>
          <cell r="U751">
            <v>94185</v>
          </cell>
        </row>
        <row r="752">
          <cell r="C752" t="str">
            <v>dan dipadatkan dengan Tandem Roller</v>
          </cell>
        </row>
        <row r="753">
          <cell r="A753">
            <v>4</v>
          </cell>
          <cell r="C753" t="str">
            <v>Sekelompok pekerja membuat galian lubang/patching,</v>
          </cell>
        </row>
        <row r="754">
          <cell r="A754"/>
          <cell r="C754" t="str">
            <v>merapikan tepi hamparaan dengan menggunakan</v>
          </cell>
          <cell r="Q754" t="str">
            <v xml:space="preserve">JUMLAH HARGA BAHAN   </v>
          </cell>
          <cell r="U754">
            <v>131843.51778863298</v>
          </cell>
        </row>
        <row r="755">
          <cell r="A755"/>
          <cell r="C755" t="str">
            <v>Alat Bantu</v>
          </cell>
        </row>
        <row r="756">
          <cell r="A756"/>
          <cell r="L756" t="str">
            <v>C.</v>
          </cell>
          <cell r="N756" t="str">
            <v>PERALATAN</v>
          </cell>
        </row>
        <row r="757">
          <cell r="L757" t="str">
            <v>1.</v>
          </cell>
          <cell r="N757" t="str">
            <v>Wheel Loader</v>
          </cell>
          <cell r="O757" t="str">
            <v>(E15)</v>
          </cell>
          <cell r="P757" t="str">
            <v>Jam</v>
          </cell>
          <cell r="Q757">
            <v>1.6826703246456331E-3</v>
          </cell>
          <cell r="R757">
            <v>45664.01343797033</v>
          </cell>
          <cell r="U757">
            <v>76.837480316292087</v>
          </cell>
        </row>
        <row r="758">
          <cell r="A758" t="str">
            <v>III.</v>
          </cell>
          <cell r="C758" t="str">
            <v>PEMAKAIAN BAHAN, ALAT DAN TENAGA</v>
          </cell>
          <cell r="L758" t="str">
            <v>2.</v>
          </cell>
          <cell r="N758" t="str">
            <v>AMP</v>
          </cell>
          <cell r="O758" t="str">
            <v>(E01)</v>
          </cell>
          <cell r="P758" t="str">
            <v>Jam</v>
          </cell>
          <cell r="Q758">
            <v>4.0888888888888893E-3</v>
          </cell>
          <cell r="R758">
            <v>260186.62498888822</v>
          </cell>
          <cell r="U758">
            <v>1063.8741999545653</v>
          </cell>
        </row>
        <row r="759">
          <cell r="L759" t="str">
            <v>3.</v>
          </cell>
          <cell r="N759" t="str">
            <v>Genset</v>
          </cell>
          <cell r="O759" t="str">
            <v>(E12)</v>
          </cell>
          <cell r="P759" t="str">
            <v>Jam</v>
          </cell>
          <cell r="Q759">
            <v>4.0888888888888893E-3</v>
          </cell>
          <cell r="R759">
            <v>37375.023650827774</v>
          </cell>
          <cell r="U759">
            <v>152.82231892782914</v>
          </cell>
        </row>
        <row r="760">
          <cell r="A760" t="str">
            <v xml:space="preserve">   1.</v>
          </cell>
          <cell r="C760" t="str">
            <v>BAHAN</v>
          </cell>
          <cell r="L760" t="str">
            <v>4.</v>
          </cell>
          <cell r="N760" t="str">
            <v>Dump Truck</v>
          </cell>
          <cell r="O760" t="str">
            <v>(E09)</v>
          </cell>
          <cell r="P760" t="str">
            <v>Jam</v>
          </cell>
          <cell r="Q760">
            <v>1.4054042397660818</v>
          </cell>
          <cell r="R760">
            <v>34033.848849709742</v>
          </cell>
          <cell r="U760">
            <v>47831.315468940054</v>
          </cell>
        </row>
        <row r="761">
          <cell r="A761" t="str">
            <v>1.a.</v>
          </cell>
          <cell r="C761" t="str">
            <v>Agregat Kasar</v>
          </cell>
          <cell r="D761" t="str">
            <v>= (CA x (D1 x 1M3) x Fh1) : D2</v>
          </cell>
          <cell r="G761" t="str">
            <v>(M03)</v>
          </cell>
          <cell r="H761">
            <v>0.7730555555555555</v>
          </cell>
          <cell r="I761" t="str">
            <v>M3</v>
          </cell>
          <cell r="L761" t="str">
            <v>5.</v>
          </cell>
          <cell r="N761" t="str">
            <v>Asp. Finisher</v>
          </cell>
          <cell r="O761" t="str">
            <v>(E02)</v>
          </cell>
          <cell r="P761" t="str">
            <v>Jam</v>
          </cell>
          <cell r="Q761">
            <v>0</v>
          </cell>
          <cell r="R761">
            <v>46116.929199832426</v>
          </cell>
          <cell r="U761">
            <v>0</v>
          </cell>
        </row>
        <row r="762">
          <cell r="A762" t="str">
            <v>1.b.</v>
          </cell>
          <cell r="C762" t="str">
            <v>Agregat Halus</v>
          </cell>
          <cell r="D762" t="str">
            <v>= (FA x (D1 x 1M3) x Fh1) : D2</v>
          </cell>
          <cell r="G762" t="str">
            <v>(M04)</v>
          </cell>
          <cell r="H762">
            <v>0.52708333333333335</v>
          </cell>
          <cell r="I762" t="str">
            <v>M3</v>
          </cell>
          <cell r="L762" t="str">
            <v>6.</v>
          </cell>
          <cell r="N762" t="str">
            <v>Tandem Roller</v>
          </cell>
          <cell r="O762" t="str">
            <v>(E17)</v>
          </cell>
          <cell r="P762" t="str">
            <v>Jam</v>
          </cell>
          <cell r="Q762">
            <v>0.1111111111111111</v>
          </cell>
          <cell r="R762">
            <v>25598.552784347452</v>
          </cell>
          <cell r="U762">
            <v>2844.2836427052721</v>
          </cell>
        </row>
        <row r="763">
          <cell r="A763" t="str">
            <v>1.c.</v>
          </cell>
          <cell r="C763" t="str">
            <v>Filler</v>
          </cell>
          <cell r="D763" t="str">
            <v>= (FF x (D1 x 1M3) x Fh1) x 1000</v>
          </cell>
          <cell r="G763" t="str">
            <v>(M05)</v>
          </cell>
          <cell r="H763">
            <v>25.300000000000004</v>
          </cell>
          <cell r="I763" t="str">
            <v>Kg</v>
          </cell>
          <cell r="L763" t="str">
            <v>7</v>
          </cell>
          <cell r="N763" t="str">
            <v>P. Tyre Roller</v>
          </cell>
          <cell r="O763" t="str">
            <v>(E18)</v>
          </cell>
          <cell r="P763" t="str">
            <v>Jam</v>
          </cell>
          <cell r="Q763">
            <v>0</v>
          </cell>
          <cell r="R763">
            <v>34701.994792039943</v>
          </cell>
          <cell r="U763">
            <v>0</v>
          </cell>
        </row>
        <row r="764">
          <cell r="A764" t="str">
            <v>1.d.</v>
          </cell>
          <cell r="C764" t="str">
            <v>Aspal</v>
          </cell>
          <cell r="D764" t="str">
            <v>= (AS x (D1 x 1M3) x Fh2) x 1000</v>
          </cell>
          <cell r="G764" t="str">
            <v>(M10)</v>
          </cell>
          <cell r="H764">
            <v>156.97499999999999</v>
          </cell>
          <cell r="I764" t="str">
            <v>Kg</v>
          </cell>
          <cell r="L764" t="str">
            <v>8</v>
          </cell>
          <cell r="N764" t="str">
            <v>Alat Bantu</v>
          </cell>
          <cell r="P764" t="str">
            <v>Ls</v>
          </cell>
          <cell r="Q764">
            <v>1</v>
          </cell>
          <cell r="R764">
            <v>160</v>
          </cell>
          <cell r="U764">
            <v>160</v>
          </cell>
        </row>
        <row r="766">
          <cell r="A766" t="str">
            <v>2.</v>
          </cell>
          <cell r="C766" t="str">
            <v>ALAT</v>
          </cell>
          <cell r="Q766" t="str">
            <v xml:space="preserve">JUMLAH HARGA PERALATAN   </v>
          </cell>
          <cell r="U766">
            <v>52052.295630527726</v>
          </cell>
        </row>
        <row r="767">
          <cell r="A767" t="str">
            <v>2.a.</v>
          </cell>
          <cell r="C767" t="str">
            <v>WHEEL LOADER</v>
          </cell>
          <cell r="G767" t="str">
            <v>(E15)</v>
          </cell>
        </row>
        <row r="768">
          <cell r="C768" t="str">
            <v>Kapasitas bucket</v>
          </cell>
          <cell r="G768" t="str">
            <v>V</v>
          </cell>
          <cell r="H768">
            <v>1.5</v>
          </cell>
          <cell r="I768" t="str">
            <v>M3</v>
          </cell>
          <cell r="L768" t="str">
            <v>D.</v>
          </cell>
          <cell r="N768" t="str">
            <v>JUMLAH HARGA TENAGA, BAHAN DAN PERALATAN  ( A + B + C )</v>
          </cell>
          <cell r="U768">
            <v>186173.59119693848</v>
          </cell>
        </row>
        <row r="769">
          <cell r="C769" t="str">
            <v>Faktor bucket</v>
          </cell>
          <cell r="G769" t="str">
            <v>Fb</v>
          </cell>
          <cell r="H769">
            <v>0.9</v>
          </cell>
          <cell r="I769" t="str">
            <v>-</v>
          </cell>
          <cell r="L769" t="str">
            <v>E.</v>
          </cell>
          <cell r="N769" t="str">
            <v>OVERHEAD &amp; PROFIT</v>
          </cell>
          <cell r="P769">
            <v>10</v>
          </cell>
          <cell r="Q769" t="str">
            <v>%  x  D</v>
          </cell>
          <cell r="U769">
            <v>18617.359119693847</v>
          </cell>
        </row>
        <row r="770">
          <cell r="C770" t="str">
            <v>Faktor efisiensi alat</v>
          </cell>
          <cell r="G770" t="str">
            <v>Fa</v>
          </cell>
          <cell r="H770">
            <v>0.75</v>
          </cell>
          <cell r="I770" t="str">
            <v>-</v>
          </cell>
          <cell r="L770" t="str">
            <v>F.</v>
          </cell>
          <cell r="N770" t="str">
            <v>HARGA SATUAN PEKERJAAN  ( D + E )</v>
          </cell>
          <cell r="U770">
            <v>204790.95031663231</v>
          </cell>
        </row>
        <row r="771">
          <cell r="C771" t="str">
            <v>Waktu Siklus</v>
          </cell>
          <cell r="G771" t="str">
            <v>Ts1</v>
          </cell>
          <cell r="L771" t="str">
            <v>Note: 1</v>
          </cell>
          <cell r="N771" t="str">
            <v>SATUAN dapat berdasarkan atas jam operasi untuk Tenaga Kerja dan Peralatan, volume dan/atau ukuran</v>
          </cell>
        </row>
        <row r="772">
          <cell r="C772" t="str">
            <v>- Muat</v>
          </cell>
          <cell r="G772" t="str">
            <v>T1</v>
          </cell>
          <cell r="H772">
            <v>1.5</v>
          </cell>
          <cell r="I772" t="str">
            <v>menit</v>
          </cell>
          <cell r="N772" t="str">
            <v>berat untuk bahan-bahan.</v>
          </cell>
        </row>
        <row r="773">
          <cell r="C773" t="str">
            <v>- Lain lain</v>
          </cell>
          <cell r="G773" t="str">
            <v>T2</v>
          </cell>
          <cell r="H773">
            <v>0.5</v>
          </cell>
          <cell r="I773" t="str">
            <v>menit</v>
          </cell>
          <cell r="L773">
            <v>2</v>
          </cell>
          <cell r="N773" t="str">
            <v>Kuantitas satuan adalah kuantitas setiap komponen untuk menyelesaikan satu satuan pekerjaan dari nomor</v>
          </cell>
        </row>
        <row r="774">
          <cell r="G774" t="str">
            <v>Ts1</v>
          </cell>
          <cell r="H774">
            <v>2</v>
          </cell>
          <cell r="I774" t="str">
            <v>menit</v>
          </cell>
          <cell r="N774" t="str">
            <v>mata pembayaran.</v>
          </cell>
        </row>
        <row r="775">
          <cell r="L775">
            <v>3</v>
          </cell>
          <cell r="N775" t="str">
            <v>Biaya satuan untuk peralatan sudah termasuk bahan bakar, bahan habis dipakai dan operator.</v>
          </cell>
        </row>
        <row r="776">
          <cell r="L776">
            <v>4</v>
          </cell>
          <cell r="N776" t="str">
            <v>Biaya satuan sudah termasuk pengeluaran untuk seluruh pajak yang berkaitan (tetapi tidak termasuk PPN</v>
          </cell>
        </row>
        <row r="777">
          <cell r="J777" t="str">
            <v>Berlanjut ke halaman berikut</v>
          </cell>
          <cell r="N777" t="str">
            <v>yang dibayar dari kontrak) dan biaya-biaya lainnya.</v>
          </cell>
        </row>
        <row r="778">
          <cell r="A778" t="str">
            <v>ITEM PEMBAYARAN NO.</v>
          </cell>
          <cell r="D778" t="str">
            <v>:  8.1 (5)</v>
          </cell>
          <cell r="J778" t="str">
            <v>Analisa EI-815</v>
          </cell>
        </row>
        <row r="779">
          <cell r="A779" t="str">
            <v>JENIS PEKERJAAN</v>
          </cell>
          <cell r="D779" t="str">
            <v>:  Camp. Aspal Panas Utk.Pek.Minor</v>
          </cell>
        </row>
        <row r="780">
          <cell r="A780" t="str">
            <v>SATUAN PEMBAYARAN</v>
          </cell>
          <cell r="D780" t="str">
            <v>:  M3</v>
          </cell>
          <cell r="H780" t="str">
            <v xml:space="preserve">         URAIAN ANALISA HARGA SATUAN</v>
          </cell>
        </row>
        <row r="781">
          <cell r="J781" t="str">
            <v>Lanjutan</v>
          </cell>
        </row>
        <row r="783">
          <cell r="A783" t="str">
            <v>No.</v>
          </cell>
          <cell r="C783" t="str">
            <v>U R A I A N</v>
          </cell>
          <cell r="G783" t="str">
            <v>KODE</v>
          </cell>
          <cell r="H783" t="str">
            <v>KOEF.</v>
          </cell>
          <cell r="I783" t="str">
            <v>SATUAN</v>
          </cell>
          <cell r="J783" t="str">
            <v>KETERANGAN</v>
          </cell>
        </row>
        <row r="786">
          <cell r="C786" t="str">
            <v xml:space="preserve">Kap. Prod. / jam = </v>
          </cell>
          <cell r="D786" t="str">
            <v>D2 x V x Fb x Fa x 60</v>
          </cell>
          <cell r="G786" t="str">
            <v>Q1</v>
          </cell>
          <cell r="H786">
            <v>594.29347826086962</v>
          </cell>
          <cell r="I786" t="str">
            <v>M3</v>
          </cell>
          <cell r="J786"/>
        </row>
        <row r="787">
          <cell r="D787" t="str">
            <v>D1 x t x Ts1</v>
          </cell>
        </row>
        <row r="789">
          <cell r="C789" t="str">
            <v>Koefisien Alat/M3</v>
          </cell>
          <cell r="D789" t="str">
            <v xml:space="preserve"> = 1 : Q1</v>
          </cell>
          <cell r="G789" t="str">
            <v>(E15)</v>
          </cell>
          <cell r="H789">
            <v>1.6826703246456331E-3</v>
          </cell>
          <cell r="I789" t="str">
            <v>Jam</v>
          </cell>
        </row>
        <row r="791">
          <cell r="A791" t="str">
            <v>2.b.</v>
          </cell>
          <cell r="C791" t="str">
            <v>ASPHALT MIXING PLANT (AMP)</v>
          </cell>
          <cell r="G791" t="str">
            <v>(E01)</v>
          </cell>
        </row>
        <row r="792">
          <cell r="C792" t="str">
            <v>Kapasitas produksi</v>
          </cell>
          <cell r="G792" t="str">
            <v>V</v>
          </cell>
          <cell r="H792">
            <v>30</v>
          </cell>
          <cell r="I792" t="str">
            <v>ton / Jam</v>
          </cell>
        </row>
        <row r="793">
          <cell r="C793" t="str">
            <v>Faktor Efisiensi alat</v>
          </cell>
          <cell r="G793" t="str">
            <v>Fa</v>
          </cell>
          <cell r="H793">
            <v>0.75</v>
          </cell>
          <cell r="I793" t="str">
            <v>-</v>
          </cell>
        </row>
        <row r="795">
          <cell r="C795" t="str">
            <v>Kap.Prod. / jam =</v>
          </cell>
          <cell r="D795" t="str">
            <v>V x Fa</v>
          </cell>
          <cell r="G795" t="str">
            <v>Q2</v>
          </cell>
          <cell r="H795">
            <v>244.56521739130434</v>
          </cell>
          <cell r="I795" t="str">
            <v>M2</v>
          </cell>
        </row>
        <row r="796">
          <cell r="D796" t="str">
            <v>D1 x t</v>
          </cell>
        </row>
        <row r="797">
          <cell r="C797" t="str">
            <v>Koefisien Alat/M3</v>
          </cell>
          <cell r="D797" t="str">
            <v xml:space="preserve"> = 1 : Q2</v>
          </cell>
          <cell r="G797" t="str">
            <v>(E01)</v>
          </cell>
          <cell r="H797">
            <v>4.0888888888888893E-3</v>
          </cell>
          <cell r="I797" t="str">
            <v>Jam</v>
          </cell>
        </row>
        <row r="799">
          <cell r="A799" t="str">
            <v>2.c.</v>
          </cell>
          <cell r="C799" t="str">
            <v>GENERATORSET ( GENSET )</v>
          </cell>
          <cell r="G799" t="str">
            <v>(E12)</v>
          </cell>
        </row>
        <row r="800">
          <cell r="C800" t="str">
            <v>Kap.Prod. / Jam = SAMA DENGAN AMP</v>
          </cell>
          <cell r="G800" t="str">
            <v>Q3</v>
          </cell>
          <cell r="H800">
            <v>244.56521739130434</v>
          </cell>
          <cell r="I800" t="str">
            <v>M2</v>
          </cell>
        </row>
        <row r="801">
          <cell r="C801" t="str">
            <v>Koefisien Alat/M3</v>
          </cell>
          <cell r="D801" t="str">
            <v xml:space="preserve"> = 1 : Q3</v>
          </cell>
          <cell r="G801" t="str">
            <v>(E12)</v>
          </cell>
          <cell r="H801">
            <v>4.0888888888888893E-3</v>
          </cell>
          <cell r="I801" t="str">
            <v>Jam</v>
          </cell>
        </row>
        <row r="803">
          <cell r="A803" t="str">
            <v>2.d.</v>
          </cell>
          <cell r="C803" t="str">
            <v>DUMP TRUCK (DT)</v>
          </cell>
          <cell r="G803" t="str">
            <v>(E09)</v>
          </cell>
        </row>
        <row r="804">
          <cell r="C804" t="str">
            <v>Kapasitas bak</v>
          </cell>
          <cell r="G804" t="str">
            <v>V</v>
          </cell>
          <cell r="H804">
            <v>8</v>
          </cell>
          <cell r="I804" t="str">
            <v>Ton</v>
          </cell>
        </row>
        <row r="805">
          <cell r="C805" t="str">
            <v>Faktor Efisiensi alat</v>
          </cell>
          <cell r="G805" t="str">
            <v>Fa</v>
          </cell>
          <cell r="H805">
            <v>0.75</v>
          </cell>
          <cell r="I805" t="str">
            <v>-</v>
          </cell>
        </row>
        <row r="806">
          <cell r="C806" t="str">
            <v>Kecepatan rata-rata bermuatan</v>
          </cell>
          <cell r="G806" t="str">
            <v>v1</v>
          </cell>
          <cell r="H806">
            <v>40</v>
          </cell>
          <cell r="I806" t="str">
            <v>KM / Jam</v>
          </cell>
        </row>
        <row r="807">
          <cell r="C807" t="str">
            <v>Kecepatan rata-rata kosong</v>
          </cell>
          <cell r="G807" t="str">
            <v>v2</v>
          </cell>
          <cell r="H807">
            <v>50</v>
          </cell>
          <cell r="I807" t="str">
            <v>KM / Jam</v>
          </cell>
        </row>
        <row r="808">
          <cell r="C808" t="str">
            <v>Kapasitas AMP / batch</v>
          </cell>
          <cell r="G808" t="str">
            <v>Q2b</v>
          </cell>
          <cell r="H808">
            <v>0.5</v>
          </cell>
          <cell r="I808" t="str">
            <v>Ton</v>
          </cell>
        </row>
        <row r="809">
          <cell r="C809" t="str">
            <v>Waktu menyiapkan 1 batch AC</v>
          </cell>
          <cell r="G809" t="str">
            <v>Tb</v>
          </cell>
          <cell r="H809">
            <v>1</v>
          </cell>
          <cell r="I809" t="str">
            <v>menit</v>
          </cell>
        </row>
        <row r="810">
          <cell r="C810" t="str">
            <v>Waktu Siklus</v>
          </cell>
          <cell r="G810" t="str">
            <v>Ts2</v>
          </cell>
        </row>
        <row r="811">
          <cell r="C811" t="str">
            <v xml:space="preserve">- Mengisi Bak </v>
          </cell>
          <cell r="D811" t="str">
            <v>= (V : Q2b) x Tb</v>
          </cell>
          <cell r="G811" t="str">
            <v>T1</v>
          </cell>
          <cell r="H811">
            <v>16</v>
          </cell>
          <cell r="I811" t="str">
            <v>menit</v>
          </cell>
        </row>
        <row r="812">
          <cell r="C812" t="str">
            <v>- Angkut</v>
          </cell>
          <cell r="D812" t="str">
            <v>= (L : v1) x 60 menit</v>
          </cell>
          <cell r="G812" t="str">
            <v>T2</v>
          </cell>
          <cell r="H812">
            <v>29.986842105263158</v>
          </cell>
          <cell r="I812" t="str">
            <v>menit</v>
          </cell>
        </row>
        <row r="813">
          <cell r="C813" t="str">
            <v>- Tunggu + dump (setempat2) + Putar</v>
          </cell>
          <cell r="G813" t="str">
            <v>T3</v>
          </cell>
          <cell r="H813">
            <v>150</v>
          </cell>
          <cell r="I813" t="str">
            <v>menit</v>
          </cell>
        </row>
        <row r="814">
          <cell r="C814" t="str">
            <v>- Kembali</v>
          </cell>
          <cell r="D814" t="str">
            <v>= (L : v2) x 60 menit</v>
          </cell>
          <cell r="G814" t="str">
            <v>T4</v>
          </cell>
          <cell r="H814">
            <v>23.989473684210523</v>
          </cell>
          <cell r="I814" t="str">
            <v>menit</v>
          </cell>
        </row>
        <row r="815">
          <cell r="G815" t="str">
            <v>Ts2</v>
          </cell>
          <cell r="H815">
            <v>219.97631578947369</v>
          </cell>
          <cell r="I815" t="str">
            <v>menit</v>
          </cell>
        </row>
        <row r="817">
          <cell r="C817" t="str">
            <v>Kap.Prod. / jam =</v>
          </cell>
          <cell r="D817" t="str">
            <v>V x Fa x 60</v>
          </cell>
          <cell r="G817" t="str">
            <v>Q4</v>
          </cell>
          <cell r="H817">
            <v>0.71153905168696652</v>
          </cell>
          <cell r="I817" t="str">
            <v>M3</v>
          </cell>
        </row>
        <row r="818">
          <cell r="D818" t="str">
            <v>D1 x Ts2</v>
          </cell>
        </row>
        <row r="820">
          <cell r="C820" t="str">
            <v>Koefisien Alat/M3</v>
          </cell>
          <cell r="D820" t="str">
            <v xml:space="preserve"> = 1 : Q4</v>
          </cell>
          <cell r="G820" t="str">
            <v>(E09)</v>
          </cell>
          <cell r="H820">
            <v>1.4054042397660818</v>
          </cell>
          <cell r="I820" t="str">
            <v>Jam</v>
          </cell>
        </row>
        <row r="822">
          <cell r="A822" t="str">
            <v>2.e.</v>
          </cell>
          <cell r="C822" t="str">
            <v>ASPHALT FINISHER</v>
          </cell>
          <cell r="D822"/>
          <cell r="G822" t="str">
            <v>(E02)</v>
          </cell>
        </row>
        <row r="823">
          <cell r="C823" t="str">
            <v>Kapasitas produksi</v>
          </cell>
          <cell r="G823" t="str">
            <v>V</v>
          </cell>
          <cell r="H823">
            <v>0</v>
          </cell>
          <cell r="I823" t="str">
            <v>ton / jam</v>
          </cell>
          <cell r="J823" t="str">
            <v xml:space="preserve"> Tidak digunakan</v>
          </cell>
        </row>
        <row r="824">
          <cell r="C824" t="str">
            <v>Faktor efisiensi alat</v>
          </cell>
          <cell r="G824" t="str">
            <v>Fa</v>
          </cell>
          <cell r="H824">
            <v>0</v>
          </cell>
          <cell r="I824" t="str">
            <v>-</v>
          </cell>
        </row>
        <row r="826">
          <cell r="C826" t="str">
            <v>Kap.Prod. / jam =</v>
          </cell>
          <cell r="D826" t="str">
            <v xml:space="preserve">V x Fa </v>
          </cell>
          <cell r="G826" t="str">
            <v>Q5</v>
          </cell>
          <cell r="H826">
            <v>0</v>
          </cell>
          <cell r="I826" t="str">
            <v>M3</v>
          </cell>
        </row>
        <row r="827">
          <cell r="D827" t="str">
            <v xml:space="preserve">D1 </v>
          </cell>
        </row>
        <row r="828">
          <cell r="C828" t="str">
            <v>Koefisien Alat/M3</v>
          </cell>
          <cell r="D828" t="str">
            <v xml:space="preserve"> = 1 : Q5</v>
          </cell>
          <cell r="G828" t="str">
            <v>(E02)</v>
          </cell>
          <cell r="H828">
            <v>0</v>
          </cell>
          <cell r="I828" t="str">
            <v>Jam</v>
          </cell>
        </row>
        <row r="830">
          <cell r="A830" t="str">
            <v>2.f.</v>
          </cell>
          <cell r="C830" t="str">
            <v>TANDEM ROLLER</v>
          </cell>
          <cell r="G830" t="str">
            <v>(E17)</v>
          </cell>
        </row>
        <row r="831">
          <cell r="A831"/>
          <cell r="C831" t="str">
            <v>Kecepatan rata-rata alat</v>
          </cell>
          <cell r="G831" t="str">
            <v>v</v>
          </cell>
          <cell r="H831">
            <v>2</v>
          </cell>
          <cell r="I831" t="str">
            <v>Km / Jam</v>
          </cell>
        </row>
        <row r="832">
          <cell r="C832" t="str">
            <v>Lebar efektif pemadatan</v>
          </cell>
          <cell r="G832" t="str">
            <v>b</v>
          </cell>
          <cell r="H832">
            <v>1.2</v>
          </cell>
          <cell r="I832" t="str">
            <v>M</v>
          </cell>
        </row>
        <row r="833">
          <cell r="C833" t="str">
            <v>Jumlah lintasan</v>
          </cell>
          <cell r="G833" t="str">
            <v>n</v>
          </cell>
          <cell r="H833">
            <v>8</v>
          </cell>
          <cell r="I833" t="str">
            <v>lintasan</v>
          </cell>
        </row>
        <row r="834">
          <cell r="C834" t="str">
            <v>Faktor Efisiensi alat</v>
          </cell>
          <cell r="G834" t="str">
            <v>Fa</v>
          </cell>
          <cell r="H834">
            <v>0.75</v>
          </cell>
          <cell r="I834" t="str">
            <v>-</v>
          </cell>
        </row>
        <row r="835">
          <cell r="C835"/>
        </row>
        <row r="836">
          <cell r="J836" t="str">
            <v>Berlanjut ke halaman berikut</v>
          </cell>
        </row>
        <row r="837">
          <cell r="A837" t="str">
            <v>ITEM PEMBAYARAN NO.</v>
          </cell>
          <cell r="D837" t="str">
            <v>:  8.1 (5)</v>
          </cell>
          <cell r="J837" t="str">
            <v>Analisa EI-815</v>
          </cell>
        </row>
        <row r="838">
          <cell r="A838" t="str">
            <v>JENIS PEKERJAAN</v>
          </cell>
          <cell r="D838" t="str">
            <v>:  Camp. Aspal Panas Utk.Pek.Minor</v>
          </cell>
        </row>
        <row r="839">
          <cell r="A839" t="str">
            <v>SATUAN PEMBAYARAN</v>
          </cell>
          <cell r="D839" t="str">
            <v>:  M3</v>
          </cell>
          <cell r="H839" t="str">
            <v xml:space="preserve">         URAIAN ANALISA HARGA SATUAN</v>
          </cell>
        </row>
        <row r="840">
          <cell r="J840" t="str">
            <v>Lanjutan</v>
          </cell>
        </row>
        <row r="842">
          <cell r="A842" t="str">
            <v>No.</v>
          </cell>
          <cell r="C842" t="str">
            <v>U R A I A N</v>
          </cell>
          <cell r="G842" t="str">
            <v>KODE</v>
          </cell>
          <cell r="H842" t="str">
            <v>KOEF.</v>
          </cell>
          <cell r="I842" t="str">
            <v>SATUAN</v>
          </cell>
          <cell r="J842" t="str">
            <v>KETERANGAN</v>
          </cell>
        </row>
        <row r="845">
          <cell r="B845"/>
          <cell r="C845" t="str">
            <v xml:space="preserve">Kap. Prod. / jam = </v>
          </cell>
          <cell r="D845" t="str">
            <v>(v x 1000) x b x t x Fa</v>
          </cell>
          <cell r="G845" t="str">
            <v>Q6</v>
          </cell>
          <cell r="H845">
            <v>9</v>
          </cell>
          <cell r="I845" t="str">
            <v>M3</v>
          </cell>
        </row>
        <row r="846">
          <cell r="D846" t="str">
            <v>n</v>
          </cell>
        </row>
        <row r="847">
          <cell r="C847" t="str">
            <v>Koefisien Alat/M3</v>
          </cell>
          <cell r="D847" t="str">
            <v xml:space="preserve"> = 1 : Q6</v>
          </cell>
          <cell r="G847" t="str">
            <v>(E17)</v>
          </cell>
          <cell r="H847">
            <v>0.1111111111111111</v>
          </cell>
          <cell r="I847" t="str">
            <v>Jam</v>
          </cell>
        </row>
        <row r="848">
          <cell r="C848"/>
        </row>
        <row r="849">
          <cell r="A849" t="str">
            <v>2.g.</v>
          </cell>
          <cell r="C849" t="str">
            <v>PNEUMATIC TIRE ROLLER</v>
          </cell>
          <cell r="G849" t="str">
            <v>(E18)</v>
          </cell>
        </row>
        <row r="850">
          <cell r="C850" t="str">
            <v>Kecepatan rata-rata</v>
          </cell>
          <cell r="G850" t="str">
            <v>v</v>
          </cell>
          <cell r="H850">
            <v>0</v>
          </cell>
          <cell r="I850" t="str">
            <v>KM / jam</v>
          </cell>
          <cell r="J850" t="str">
            <v xml:space="preserve"> Tidak digunakan</v>
          </cell>
        </row>
        <row r="851">
          <cell r="C851" t="str">
            <v>Lebar efektif pemadatan</v>
          </cell>
          <cell r="G851" t="str">
            <v>b</v>
          </cell>
          <cell r="H851">
            <v>0</v>
          </cell>
          <cell r="I851" t="str">
            <v>M</v>
          </cell>
        </row>
        <row r="852">
          <cell r="C852" t="str">
            <v>Jumlah lintasan</v>
          </cell>
          <cell r="G852" t="str">
            <v>n</v>
          </cell>
          <cell r="H852">
            <v>0</v>
          </cell>
          <cell r="I852" t="str">
            <v>lintasan</v>
          </cell>
        </row>
        <row r="853">
          <cell r="C853" t="str">
            <v>Faktor Efisiensi alat</v>
          </cell>
          <cell r="G853" t="str">
            <v>Fa</v>
          </cell>
          <cell r="H853">
            <v>0</v>
          </cell>
          <cell r="I853" t="str">
            <v>-</v>
          </cell>
        </row>
        <row r="855">
          <cell r="C855" t="str">
            <v>Kap.Prod./jam =</v>
          </cell>
          <cell r="D855" t="str">
            <v>(v x 1000) x b x t x Fa</v>
          </cell>
          <cell r="G855" t="str">
            <v>Q7</v>
          </cell>
          <cell r="H855">
            <v>0</v>
          </cell>
          <cell r="I855" t="str">
            <v>M3</v>
          </cell>
        </row>
        <row r="856">
          <cell r="D856" t="str">
            <v>n</v>
          </cell>
        </row>
        <row r="857">
          <cell r="C857" t="str">
            <v>Koefisien Alat/M3</v>
          </cell>
          <cell r="D857" t="str">
            <v xml:space="preserve"> = 1 : Q7</v>
          </cell>
          <cell r="G857" t="str">
            <v>(E18)</v>
          </cell>
          <cell r="H857">
            <v>0</v>
          </cell>
          <cell r="I857" t="str">
            <v>Jam</v>
          </cell>
        </row>
        <row r="859">
          <cell r="A859" t="str">
            <v>2.h.</v>
          </cell>
          <cell r="C859" t="str">
            <v>ALAT BANTU</v>
          </cell>
        </row>
        <row r="860">
          <cell r="C860" t="str">
            <v>diperlukan :</v>
          </cell>
          <cell r="J860" t="str">
            <v>Lump Sum</v>
          </cell>
        </row>
        <row r="861">
          <cell r="C861" t="str">
            <v>- Kereta dorong     = 2 buah</v>
          </cell>
        </row>
        <row r="862">
          <cell r="C862" t="str">
            <v>- Sekop, Garpu     = 5 buah</v>
          </cell>
        </row>
        <row r="863">
          <cell r="C863" t="str">
            <v>- Pacul, Linggis    = 4 buah</v>
          </cell>
        </row>
        <row r="864">
          <cell r="C864" t="str">
            <v>- Tongkat Kontrol ketebalan hanparan</v>
          </cell>
        </row>
        <row r="866">
          <cell r="A866" t="str">
            <v xml:space="preserve">   3.</v>
          </cell>
          <cell r="C866" t="str">
            <v>TENAGA</v>
          </cell>
        </row>
        <row r="867">
          <cell r="C867" t="str">
            <v>Produksi menentukan : TANDEM ROLLER</v>
          </cell>
          <cell r="G867" t="str">
            <v>Q6</v>
          </cell>
          <cell r="H867">
            <v>9</v>
          </cell>
          <cell r="I867" t="str">
            <v>M3 / Jam</v>
          </cell>
        </row>
        <row r="868">
          <cell r="C868" t="str">
            <v>Produksi ATB / hari  =  Tk x Q6</v>
          </cell>
          <cell r="G868" t="str">
            <v>Qt</v>
          </cell>
          <cell r="H868">
            <v>63</v>
          </cell>
          <cell r="I868" t="str">
            <v>M3</v>
          </cell>
        </row>
        <row r="869">
          <cell r="C869" t="str">
            <v>Kebutuhan tenaga :</v>
          </cell>
        </row>
        <row r="870">
          <cell r="D870" t="str">
            <v>- Pekerja</v>
          </cell>
          <cell r="G870" t="str">
            <v>P</v>
          </cell>
          <cell r="H870">
            <v>20</v>
          </cell>
          <cell r="I870" t="str">
            <v>orang</v>
          </cell>
        </row>
        <row r="871">
          <cell r="D871" t="str">
            <v>- Mandor</v>
          </cell>
          <cell r="G871" t="str">
            <v>M</v>
          </cell>
          <cell r="H871">
            <v>2</v>
          </cell>
          <cell r="I871" t="str">
            <v>orang</v>
          </cell>
        </row>
        <row r="873">
          <cell r="C873" t="str">
            <v>Koefisien Tenaga / M3     :</v>
          </cell>
        </row>
        <row r="874">
          <cell r="D874" t="str">
            <v>- Pekerja</v>
          </cell>
          <cell r="E874" t="str">
            <v>= (Tk x P) / Qt</v>
          </cell>
          <cell r="G874" t="str">
            <v>(L01)</v>
          </cell>
          <cell r="H874">
            <v>2.2222222222222223</v>
          </cell>
          <cell r="I874" t="str">
            <v>Jam</v>
          </cell>
        </row>
        <row r="875">
          <cell r="D875" t="str">
            <v>- Mandor</v>
          </cell>
          <cell r="E875" t="str">
            <v>= (Tk x M) / Qt</v>
          </cell>
          <cell r="G875" t="str">
            <v>(L03)</v>
          </cell>
          <cell r="H875">
            <v>0.22222222222222221</v>
          </cell>
          <cell r="I875" t="str">
            <v>Jam</v>
          </cell>
        </row>
        <row r="877">
          <cell r="A877" t="str">
            <v>4.</v>
          </cell>
          <cell r="C877" t="str">
            <v>HARGA DASAR SATUAN UPAH, BAHAN DAN ALAT</v>
          </cell>
        </row>
        <row r="878">
          <cell r="C878" t="str">
            <v>Lihat lampiran.</v>
          </cell>
        </row>
        <row r="880">
          <cell r="A880" t="str">
            <v>5.</v>
          </cell>
          <cell r="C880" t="str">
            <v>ANALISA HARGA SATUAN PEKERJAAN</v>
          </cell>
        </row>
        <row r="881">
          <cell r="C881" t="str">
            <v>Lihat perhitungan dalam FORMULIR STANDAR UNTUK</v>
          </cell>
        </row>
        <row r="882">
          <cell r="C882" t="str">
            <v>PEREKEMAN ANALISA MASING-MASING HARGA</v>
          </cell>
        </row>
        <row r="883">
          <cell r="C883" t="str">
            <v>SATUAN.</v>
          </cell>
        </row>
        <row r="884">
          <cell r="C884" t="str">
            <v>Didapat Harga Satuan Pekerjaan :</v>
          </cell>
        </row>
        <row r="886">
          <cell r="C886" t="str">
            <v xml:space="preserve">Rp.  </v>
          </cell>
          <cell r="D886">
            <v>204790.95031663231</v>
          </cell>
          <cell r="E886" t="str">
            <v xml:space="preserve"> / M3.</v>
          </cell>
        </row>
        <row r="889">
          <cell r="A889" t="str">
            <v>6.</v>
          </cell>
          <cell r="C889" t="str">
            <v>MASA PELAKSANAAN YANG DIPERLUKAN</v>
          </cell>
        </row>
        <row r="890">
          <cell r="C890" t="str">
            <v>Masa Pelaksanaan :</v>
          </cell>
          <cell r="D890" t="str">
            <v>. . . . . . . . . . .</v>
          </cell>
          <cell r="E890" t="str">
            <v>bulan</v>
          </cell>
        </row>
        <row r="892">
          <cell r="A892" t="str">
            <v>7.</v>
          </cell>
          <cell r="C892" t="str">
            <v>VOLUME PEKERJAAN YANG DIPERLUKAN</v>
          </cell>
        </row>
        <row r="893">
          <cell r="C893" t="str">
            <v>Volume pekerjaan  :</v>
          </cell>
          <cell r="D893">
            <v>81</v>
          </cell>
          <cell r="E893" t="str">
            <v>M3</v>
          </cell>
        </row>
        <row r="896">
          <cell r="A896" t="str">
            <v>ITEM PEMBAYARAN NO.</v>
          </cell>
          <cell r="D896" t="str">
            <v>:  8.1 (7)</v>
          </cell>
          <cell r="J896" t="str">
            <v>Analisa EI-817</v>
          </cell>
          <cell r="T896" t="str">
            <v>Analisa EI-817</v>
          </cell>
        </row>
        <row r="897">
          <cell r="A897" t="str">
            <v>JENIS PEKERJAAN</v>
          </cell>
          <cell r="D897" t="str">
            <v>:  Penetrasi Macadam Utk.Pek.Minor</v>
          </cell>
          <cell r="H897" t="str">
            <v>(Perata)</v>
          </cell>
        </row>
        <row r="898">
          <cell r="A898" t="str">
            <v>SATUAN PEMBAYARAN</v>
          </cell>
          <cell r="D898" t="str">
            <v>:  M3</v>
          </cell>
          <cell r="H898" t="str">
            <v xml:space="preserve">         URAIAN ANALISA HARGA SATUAN</v>
          </cell>
          <cell r="L898" t="str">
            <v>FORMULIR STANDAR UNTUK</v>
          </cell>
        </row>
        <row r="899">
          <cell r="L899" t="str">
            <v>PEREKAMAN ANALISA MASING-MASING HARGA SATUAN</v>
          </cell>
        </row>
        <row r="900">
          <cell r="L900"/>
        </row>
        <row r="901">
          <cell r="A901" t="str">
            <v>No.</v>
          </cell>
          <cell r="C901" t="str">
            <v>U R A I A N</v>
          </cell>
          <cell r="G901" t="str">
            <v>KODE</v>
          </cell>
          <cell r="H901" t="str">
            <v>KOEF.</v>
          </cell>
          <cell r="I901" t="str">
            <v>SATUAN</v>
          </cell>
          <cell r="J901" t="str">
            <v>KETERANGAN</v>
          </cell>
        </row>
        <row r="903">
          <cell r="L903" t="str">
            <v>PROYEK</v>
          </cell>
          <cell r="O903" t="str">
            <v>:</v>
          </cell>
        </row>
        <row r="904">
          <cell r="A904" t="str">
            <v>I.</v>
          </cell>
          <cell r="C904" t="str">
            <v>ASUMSI</v>
          </cell>
          <cell r="L904" t="str">
            <v>No. PAKET KONTRAK</v>
          </cell>
          <cell r="O904" t="str">
            <v>:</v>
          </cell>
        </row>
        <row r="905">
          <cell r="A905">
            <v>1</v>
          </cell>
          <cell r="C905" t="str">
            <v>Menggunakan alat berat (cara mekanik)</v>
          </cell>
          <cell r="L905" t="str">
            <v>NAMA PAKET</v>
          </cell>
          <cell r="O905" t="str">
            <v>:</v>
          </cell>
        </row>
        <row r="906">
          <cell r="A906">
            <v>2</v>
          </cell>
          <cell r="C906" t="str">
            <v>Lokasi pekerjaan : sepanjang jalan</v>
          </cell>
          <cell r="L906" t="str">
            <v>PROP / KAB / KODYA</v>
          </cell>
          <cell r="O906" t="str">
            <v>:</v>
          </cell>
        </row>
        <row r="907">
          <cell r="A907">
            <v>3</v>
          </cell>
          <cell r="C907" t="str">
            <v>Kondisi existing jalan : sedang</v>
          </cell>
          <cell r="L907" t="str">
            <v>ITEM PEMBAYARAN NO.</v>
          </cell>
          <cell r="O907" t="str">
            <v>:  8.1 (7)</v>
          </cell>
          <cell r="R907" t="str">
            <v>PERKIRAAN VOL. PEK.</v>
          </cell>
          <cell r="T907" t="str">
            <v>:</v>
          </cell>
          <cell r="U907">
            <v>81</v>
          </cell>
        </row>
        <row r="908">
          <cell r="A908">
            <v>4</v>
          </cell>
          <cell r="C908" t="str">
            <v>Jarak rata-rata Base Camp ke lokasi pekerjaan</v>
          </cell>
          <cell r="G908" t="str">
            <v>L</v>
          </cell>
          <cell r="H908">
            <v>19.991228070175438</v>
          </cell>
          <cell r="I908" t="str">
            <v>KM</v>
          </cell>
          <cell r="L908" t="str">
            <v>JENIS PEKERJAAN</v>
          </cell>
          <cell r="O908" t="str">
            <v>:  Penetrasi Macadam Utk.Pek.Minor</v>
          </cell>
          <cell r="R908" t="str">
            <v>TOTAL HARGA</v>
          </cell>
          <cell r="T908" t="str">
            <v>:</v>
          </cell>
          <cell r="U908">
            <v>10848636.99</v>
          </cell>
        </row>
        <row r="909">
          <cell r="A909">
            <v>5</v>
          </cell>
          <cell r="C909" t="str">
            <v>Tebal rata2 Lapen</v>
          </cell>
          <cell r="G909" t="str">
            <v>t</v>
          </cell>
          <cell r="H909">
            <v>5.5E-2</v>
          </cell>
          <cell r="I909" t="str">
            <v>M</v>
          </cell>
          <cell r="L909" t="str">
            <v>SATUAN PEMBAYARAN</v>
          </cell>
          <cell r="O909" t="str">
            <v>:  M3</v>
          </cell>
          <cell r="Q909" t="str">
            <v>(Perata)</v>
          </cell>
          <cell r="R909" t="str">
            <v>% THD. BIAYA PROYEK</v>
          </cell>
          <cell r="T909" t="str">
            <v>:</v>
          </cell>
          <cell r="U909">
            <v>0.42135941306031083</v>
          </cell>
        </row>
        <row r="910">
          <cell r="A910">
            <v>6</v>
          </cell>
          <cell r="C910" t="str">
            <v>Jam kerja efektif per-hari</v>
          </cell>
          <cell r="G910" t="str">
            <v>Tk</v>
          </cell>
          <cell r="H910">
            <v>7</v>
          </cell>
          <cell r="I910" t="str">
            <v>Jam</v>
          </cell>
        </row>
        <row r="911">
          <cell r="A911">
            <v>7</v>
          </cell>
          <cell r="C911" t="str">
            <v>Faktor kehilanganmaterial :</v>
          </cell>
          <cell r="E911" t="str">
            <v>- Agregat</v>
          </cell>
          <cell r="G911" t="str">
            <v>Fh1</v>
          </cell>
          <cell r="H911">
            <v>1.1000000000000001</v>
          </cell>
          <cell r="I911" t="str">
            <v>-</v>
          </cell>
        </row>
        <row r="912">
          <cell r="A912"/>
          <cell r="E912" t="str">
            <v>- Aspal</v>
          </cell>
          <cell r="G912" t="str">
            <v>Fh2</v>
          </cell>
          <cell r="H912">
            <v>1.05</v>
          </cell>
          <cell r="I912" t="str">
            <v>-</v>
          </cell>
          <cell r="Q912" t="str">
            <v>PERKIRAAN</v>
          </cell>
          <cell r="R912" t="str">
            <v>HARGA</v>
          </cell>
          <cell r="S912" t="str">
            <v>JUMLAH</v>
          </cell>
        </row>
        <row r="913">
          <cell r="A913">
            <v>8</v>
          </cell>
          <cell r="C913" t="str">
            <v>Komposisi campuran Lapen (spesifikasi)  :</v>
          </cell>
          <cell r="L913" t="str">
            <v>NO.</v>
          </cell>
          <cell r="N913" t="str">
            <v>KOMPONEN</v>
          </cell>
          <cell r="P913" t="str">
            <v>SATUAN</v>
          </cell>
          <cell r="Q913" t="str">
            <v>KUANTITAS</v>
          </cell>
          <cell r="R913" t="str">
            <v>SATUAN</v>
          </cell>
          <cell r="S913" t="str">
            <v>HARGA</v>
          </cell>
        </row>
        <row r="914">
          <cell r="C914" t="str">
            <v>- Agregat Pokok</v>
          </cell>
          <cell r="G914" t="str">
            <v>Ak</v>
          </cell>
          <cell r="H914">
            <v>133</v>
          </cell>
          <cell r="I914" t="str">
            <v>Kg/M2</v>
          </cell>
          <cell r="R914" t="str">
            <v>(Rp.)</v>
          </cell>
          <cell r="S914" t="str">
            <v>(Rp.)</v>
          </cell>
        </row>
        <row r="915">
          <cell r="C915" t="str">
            <v>- Agregat Pengunci</v>
          </cell>
          <cell r="G915" t="str">
            <v>Ap</v>
          </cell>
          <cell r="H915">
            <v>25</v>
          </cell>
          <cell r="I915" t="str">
            <v>Kg/M2</v>
          </cell>
        </row>
        <row r="916">
          <cell r="C916" t="str">
            <v>- Aspal                :</v>
          </cell>
          <cell r="D916" t="str">
            <v>- Paska Agregat Pokok</v>
          </cell>
          <cell r="G916" t="str">
            <v>As1</v>
          </cell>
          <cell r="H916">
            <v>5.2</v>
          </cell>
          <cell r="I916" t="str">
            <v>Kg/M2</v>
          </cell>
        </row>
        <row r="917">
          <cell r="G917" t="str">
            <v>As2</v>
          </cell>
          <cell r="H917">
            <v>94.545454545454547</v>
          </cell>
          <cell r="I917" t="str">
            <v>Kg/M3</v>
          </cell>
          <cell r="J917" t="str">
            <v xml:space="preserve"> (As1 : t)</v>
          </cell>
          <cell r="L917" t="str">
            <v>A.</v>
          </cell>
          <cell r="N917" t="str">
            <v>TENAGA</v>
          </cell>
        </row>
        <row r="918">
          <cell r="A918">
            <v>9</v>
          </cell>
          <cell r="C918" t="str">
            <v>Berat jenis bahan  :</v>
          </cell>
        </row>
        <row r="919">
          <cell r="C919" t="str">
            <v>- Agregat</v>
          </cell>
          <cell r="G919" t="str">
            <v>D1</v>
          </cell>
          <cell r="H919">
            <v>1.8</v>
          </cell>
          <cell r="I919" t="str">
            <v>ton / M3</v>
          </cell>
          <cell r="L919" t="str">
            <v>1.</v>
          </cell>
          <cell r="N919" t="str">
            <v>Pekerja Biasa</v>
          </cell>
          <cell r="O919" t="str">
            <v>(L01)</v>
          </cell>
          <cell r="P919" t="str">
            <v>Jam</v>
          </cell>
          <cell r="Q919">
            <v>0.71396697902721984</v>
          </cell>
          <cell r="R919">
            <v>900</v>
          </cell>
          <cell r="U919">
            <v>642.57028112449791</v>
          </cell>
        </row>
        <row r="920">
          <cell r="C920" t="str">
            <v>- Aspal</v>
          </cell>
          <cell r="G920" t="str">
            <v>D2</v>
          </cell>
          <cell r="H920">
            <v>1.01</v>
          </cell>
          <cell r="I920" t="str">
            <v>ton / M3</v>
          </cell>
          <cell r="L920" t="str">
            <v>2.</v>
          </cell>
          <cell r="N920" t="str">
            <v>Mandor</v>
          </cell>
          <cell r="O920" t="str">
            <v>(L03)</v>
          </cell>
          <cell r="P920" t="str">
            <v>Jam</v>
          </cell>
          <cell r="Q920">
            <v>7.1396697902721989E-2</v>
          </cell>
          <cell r="R920">
            <v>1250</v>
          </cell>
          <cell r="U920">
            <v>89.245872378402481</v>
          </cell>
        </row>
        <row r="923">
          <cell r="Q923" t="str">
            <v xml:space="preserve">JUMLAH HARGA TENAGA   </v>
          </cell>
          <cell r="U923">
            <v>731.81615350290042</v>
          </cell>
        </row>
        <row r="924">
          <cell r="A924" t="str">
            <v>II.</v>
          </cell>
          <cell r="C924" t="str">
            <v>URUTAN KERJA</v>
          </cell>
        </row>
        <row r="925">
          <cell r="A925">
            <v>1</v>
          </cell>
          <cell r="C925" t="str">
            <v>Permukaan dasar dibersihkan dan disemprot aspal cair</v>
          </cell>
          <cell r="L925" t="str">
            <v>B.</v>
          </cell>
          <cell r="N925" t="str">
            <v>BAHAN</v>
          </cell>
        </row>
        <row r="926">
          <cell r="C926" t="str">
            <v>bilamana diperlukan</v>
          </cell>
        </row>
        <row r="927">
          <cell r="A927">
            <v>2</v>
          </cell>
          <cell r="C927" t="str">
            <v>Agregat kasar dimuat ke dalam Dump Truck</v>
          </cell>
          <cell r="L927" t="str">
            <v>1.</v>
          </cell>
          <cell r="N927" t="str">
            <v>Agregat Kasar</v>
          </cell>
          <cell r="O927" t="str">
            <v>(M03)</v>
          </cell>
          <cell r="P927" t="str">
            <v>M3</v>
          </cell>
          <cell r="Q927">
            <v>1.755555555555556</v>
          </cell>
          <cell r="R927">
            <v>24273.455288246805</v>
          </cell>
          <cell r="U927">
            <v>42613.399283811072</v>
          </cell>
        </row>
        <row r="928">
          <cell r="C928" t="str">
            <v>menggunakan Wheel Loader (di Base Camp)</v>
          </cell>
          <cell r="L928" t="str">
            <v>2.</v>
          </cell>
          <cell r="N928" t="str">
            <v>Agregat Halus</v>
          </cell>
          <cell r="O928" t="str">
            <v>(M04)</v>
          </cell>
          <cell r="P928" t="str">
            <v>M3</v>
          </cell>
          <cell r="Q928">
            <v>0</v>
          </cell>
          <cell r="R928">
            <v>29301.122514828901</v>
          </cell>
          <cell r="U928">
            <v>0</v>
          </cell>
        </row>
        <row r="929">
          <cell r="A929">
            <v>3</v>
          </cell>
          <cell r="C929" t="str">
            <v>Agregat Kasar ditebarkan (manual) sesuai tebal yang</v>
          </cell>
          <cell r="L929" t="str">
            <v>3</v>
          </cell>
          <cell r="N929" t="str">
            <v>Aspal</v>
          </cell>
          <cell r="O929" t="str">
            <v>(M10)</v>
          </cell>
          <cell r="P929" t="str">
            <v>Kg</v>
          </cell>
          <cell r="Q929">
            <v>99.27272727272728</v>
          </cell>
          <cell r="R929">
            <v>600</v>
          </cell>
          <cell r="U929">
            <v>59563.636363636368</v>
          </cell>
        </row>
        <row r="930">
          <cell r="C930" t="str">
            <v>diperlukan dan dipadatkan dengan Three Wheel</v>
          </cell>
        </row>
        <row r="931">
          <cell r="C931" t="str">
            <v>Roller (6-8 Ton) minimum 6 lintasan</v>
          </cell>
        </row>
        <row r="932">
          <cell r="A932">
            <v>4</v>
          </cell>
          <cell r="C932" t="str">
            <v>Aspal disemprotkan di atas agregat kasar yang telah</v>
          </cell>
        </row>
        <row r="933">
          <cell r="C933" t="str">
            <v>diratakan menggunakan Aspal Sprayer (merata)</v>
          </cell>
          <cell r="Q933" t="str">
            <v xml:space="preserve">JUMLAH HARGA BAHAN   </v>
          </cell>
          <cell r="U933">
            <v>102177.03564744744</v>
          </cell>
        </row>
        <row r="934">
          <cell r="A934">
            <v>5</v>
          </cell>
          <cell r="C934" t="str">
            <v>Agregat Pengunci ditebarkan dan dipadatkan dengan</v>
          </cell>
        </row>
        <row r="935">
          <cell r="A935"/>
          <cell r="C935" t="str">
            <v>cara yang sama dengan pemadatan agregat kasar</v>
          </cell>
          <cell r="L935" t="str">
            <v>C.</v>
          </cell>
          <cell r="N935" t="str">
            <v>PERALATAN</v>
          </cell>
        </row>
        <row r="937">
          <cell r="A937" t="str">
            <v>III.</v>
          </cell>
          <cell r="C937" t="str">
            <v>PEMAKAIAN BAHAN, ALAT DAN TENAGA</v>
          </cell>
          <cell r="L937" t="str">
            <v>1.</v>
          </cell>
          <cell r="N937" t="str">
            <v>Wheel Loader</v>
          </cell>
          <cell r="O937" t="str">
            <v>(E15)</v>
          </cell>
          <cell r="P937" t="str">
            <v>Jam</v>
          </cell>
          <cell r="Q937">
            <v>3.5698348951360995E-2</v>
          </cell>
          <cell r="R937">
            <v>45664.01343797033</v>
          </cell>
          <cell r="U937">
            <v>1630.1298862283024</v>
          </cell>
        </row>
        <row r="938">
          <cell r="L938" t="str">
            <v>2.</v>
          </cell>
          <cell r="N938" t="str">
            <v>Dump Truck</v>
          </cell>
          <cell r="O938" t="str">
            <v>(E09)</v>
          </cell>
          <cell r="P938" t="str">
            <v>Jam</v>
          </cell>
          <cell r="Q938">
            <v>0.37426023633169692</v>
          </cell>
          <cell r="R938">
            <v>34033.848849709742</v>
          </cell>
          <cell r="U938">
            <v>12737.51631376962</v>
          </cell>
        </row>
        <row r="939">
          <cell r="A939" t="str">
            <v xml:space="preserve">   1.</v>
          </cell>
          <cell r="C939" t="str">
            <v>BAHAN</v>
          </cell>
          <cell r="L939" t="str">
            <v>3.</v>
          </cell>
          <cell r="N939" t="str">
            <v>3-Wheel Roller     (E16)</v>
          </cell>
          <cell r="P939" t="str">
            <v>Jam</v>
          </cell>
          <cell r="Q939">
            <v>7.3019350127783877E-2</v>
          </cell>
          <cell r="R939">
            <v>20069.868522898301</v>
          </cell>
          <cell r="U939">
            <v>1465.4887566920997</v>
          </cell>
        </row>
        <row r="940">
          <cell r="A940" t="str">
            <v>1.a.</v>
          </cell>
          <cell r="C940" t="str">
            <v>Agregat Kasar</v>
          </cell>
          <cell r="D940" t="str">
            <v>=  {(Ak/1000 : t M3) x Fh1} : D1</v>
          </cell>
          <cell r="G940" t="str">
            <v>(M03)</v>
          </cell>
          <cell r="H940">
            <v>1.4777777777777781</v>
          </cell>
          <cell r="I940" t="str">
            <v>M3</v>
          </cell>
          <cell r="L940" t="str">
            <v>4.</v>
          </cell>
          <cell r="N940" t="str">
            <v>Asp. Sprayer</v>
          </cell>
          <cell r="O940" t="str">
            <v>(E03)</v>
          </cell>
          <cell r="P940" t="str">
            <v>Jam</v>
          </cell>
          <cell r="Q940">
            <v>0.28195590643401691</v>
          </cell>
          <cell r="R940">
            <v>10164.713394968825</v>
          </cell>
          <cell r="U940">
            <v>2866.0009789204282</v>
          </cell>
        </row>
        <row r="941">
          <cell r="A941" t="str">
            <v>1.b.</v>
          </cell>
          <cell r="C941" t="str">
            <v>Agregat Pengunci</v>
          </cell>
          <cell r="D941" t="str">
            <v>=  {(Ap/1000 : t M3) x Fh1} : D1</v>
          </cell>
          <cell r="G941" t="str">
            <v>(M04)</v>
          </cell>
          <cell r="H941">
            <v>0.27777777777777785</v>
          </cell>
          <cell r="I941" t="str">
            <v>M3</v>
          </cell>
          <cell r="L941" t="str">
            <v>5.</v>
          </cell>
          <cell r="N941" t="str">
            <v>Alat bantu</v>
          </cell>
          <cell r="P941" t="str">
            <v>Ls</v>
          </cell>
          <cell r="Q941">
            <v>1</v>
          </cell>
          <cell r="R941">
            <v>150</v>
          </cell>
          <cell r="U941">
            <v>150</v>
          </cell>
        </row>
        <row r="942">
          <cell r="A942" t="str">
            <v>1.c.</v>
          </cell>
          <cell r="C942" t="str">
            <v>Aspal</v>
          </cell>
          <cell r="D942" t="str">
            <v>=  {(As : t M3) x Fh2}</v>
          </cell>
          <cell r="G942" t="str">
            <v>(M10)</v>
          </cell>
          <cell r="H942">
            <v>99.27272727272728</v>
          </cell>
          <cell r="I942" t="str">
            <v>Kg</v>
          </cell>
        </row>
        <row r="945">
          <cell r="A945" t="str">
            <v>2.</v>
          </cell>
          <cell r="C945" t="str">
            <v>ALAT</v>
          </cell>
          <cell r="Q945" t="str">
            <v xml:space="preserve">JUMLAH HARGA PERALATAN   </v>
          </cell>
          <cell r="U945">
            <v>18849.135935610448</v>
          </cell>
        </row>
        <row r="946">
          <cell r="A946" t="str">
            <v>2.a.</v>
          </cell>
          <cell r="C946" t="str">
            <v>WHEEL LOADER</v>
          </cell>
          <cell r="G946" t="str">
            <v>(E15)</v>
          </cell>
        </row>
        <row r="947">
          <cell r="C947" t="str">
            <v>Kapasitas bucket</v>
          </cell>
          <cell r="G947" t="str">
            <v>V</v>
          </cell>
          <cell r="H947">
            <v>1.5</v>
          </cell>
          <cell r="I947" t="str">
            <v>M3</v>
          </cell>
          <cell r="L947" t="str">
            <v>D.</v>
          </cell>
          <cell r="N947" t="str">
            <v>JUMLAH HARGA TENAGA, BAHAN DAN PERALATAN  ( A + B + C )</v>
          </cell>
          <cell r="U947">
            <v>121757.9877365608</v>
          </cell>
        </row>
        <row r="948">
          <cell r="C948" t="str">
            <v>Faktor bucket</v>
          </cell>
          <cell r="G948" t="str">
            <v>Fb</v>
          </cell>
          <cell r="H948">
            <v>0.9</v>
          </cell>
          <cell r="I948" t="str">
            <v>-</v>
          </cell>
          <cell r="L948" t="str">
            <v>E.</v>
          </cell>
          <cell r="N948" t="str">
            <v>OVERHEAD &amp; PROFIT</v>
          </cell>
          <cell r="P948">
            <v>10</v>
          </cell>
          <cell r="Q948" t="str">
            <v>%  x  D</v>
          </cell>
          <cell r="U948">
            <v>12175.798773656081</v>
          </cell>
        </row>
        <row r="949">
          <cell r="C949" t="str">
            <v>Faktor efisiensi alat</v>
          </cell>
          <cell r="G949" t="str">
            <v>Fa</v>
          </cell>
          <cell r="H949">
            <v>0.83</v>
          </cell>
          <cell r="I949" t="str">
            <v>-</v>
          </cell>
          <cell r="L949" t="str">
            <v>F.</v>
          </cell>
          <cell r="N949" t="str">
            <v>HARGA SATUAN PEKERJAAN  ( D + E )</v>
          </cell>
          <cell r="U949">
            <v>133933.78651021689</v>
          </cell>
        </row>
        <row r="950">
          <cell r="C950" t="str">
            <v>Waktu Siklus</v>
          </cell>
          <cell r="G950" t="str">
            <v>Ts1</v>
          </cell>
          <cell r="L950" t="str">
            <v>Note: 1</v>
          </cell>
          <cell r="N950" t="str">
            <v>SATUAN dapat berdasarkan atas jam operasi untuk Tenaga Kerja dan Peralatan, volume dan/atau ukuran</v>
          </cell>
        </row>
        <row r="951">
          <cell r="C951" t="str">
            <v>- Memuat, menuang, kembali</v>
          </cell>
          <cell r="G951" t="str">
            <v>T1</v>
          </cell>
          <cell r="H951">
            <v>1.5</v>
          </cell>
          <cell r="I951" t="str">
            <v>menit</v>
          </cell>
          <cell r="N951" t="str">
            <v>berat untuk bahan-bahan.</v>
          </cell>
        </row>
        <row r="952">
          <cell r="C952" t="str">
            <v>- Menunggu, dan lain lain</v>
          </cell>
          <cell r="G952" t="str">
            <v>T2</v>
          </cell>
          <cell r="H952">
            <v>0.5</v>
          </cell>
          <cell r="I952" t="str">
            <v>menit</v>
          </cell>
          <cell r="L952">
            <v>2</v>
          </cell>
          <cell r="N952" t="str">
            <v>Kuantitas satuan adalah kuantitas setiap komponen untuk menyelesaikan satu satuan pekerjaan dari nomor</v>
          </cell>
        </row>
        <row r="953">
          <cell r="G953" t="str">
            <v>Ts1</v>
          </cell>
          <cell r="H953">
            <v>2</v>
          </cell>
          <cell r="I953" t="str">
            <v>menit</v>
          </cell>
          <cell r="N953" t="str">
            <v>mata pembayaran.</v>
          </cell>
        </row>
        <row r="954">
          <cell r="L954">
            <v>3</v>
          </cell>
          <cell r="N954" t="str">
            <v>Biaya satuan untuk peralatan sudah termasuk bahan bakar, bahan habis dipakai dan operator.</v>
          </cell>
        </row>
        <row r="955">
          <cell r="L955">
            <v>4</v>
          </cell>
          <cell r="N955" t="str">
            <v>Biaya satuan sudah termasuk pengeluaran untuk seluruh pajak yang berkaitan (tetapi tidak termasuk PPN</v>
          </cell>
        </row>
        <row r="956">
          <cell r="J956" t="str">
            <v>Berlanjut ke halaman berikut</v>
          </cell>
          <cell r="N956" t="str">
            <v>yang dibayar dari kontrak) dan biaya-biaya lainnya.</v>
          </cell>
        </row>
        <row r="957">
          <cell r="A957" t="str">
            <v>ITEM PEMBAYARAN NO.</v>
          </cell>
          <cell r="D957" t="str">
            <v>:  8.1 (7)</v>
          </cell>
          <cell r="J957" t="str">
            <v>Analisa EI-817</v>
          </cell>
        </row>
        <row r="958">
          <cell r="A958" t="str">
            <v>JENIS PEKERJAAN</v>
          </cell>
          <cell r="D958" t="str">
            <v>:  Penetrasi Macadam Utk.Pek.Minor</v>
          </cell>
        </row>
        <row r="959">
          <cell r="A959" t="str">
            <v>SATUAN PEMBAYARAN</v>
          </cell>
          <cell r="D959" t="str">
            <v>:  M3</v>
          </cell>
          <cell r="H959" t="str">
            <v xml:space="preserve">         URAIAN ANALISA HARGA SATUAN</v>
          </cell>
        </row>
        <row r="960">
          <cell r="J960" t="str">
            <v>Lanjutan</v>
          </cell>
        </row>
        <row r="962">
          <cell r="A962" t="str">
            <v>No.</v>
          </cell>
          <cell r="C962" t="str">
            <v>U R A I A N</v>
          </cell>
          <cell r="G962" t="str">
            <v>KODE</v>
          </cell>
          <cell r="H962" t="str">
            <v>KOEF.</v>
          </cell>
          <cell r="I962" t="str">
            <v>SATUAN</v>
          </cell>
          <cell r="J962" t="str">
            <v>KETERANGAN</v>
          </cell>
        </row>
        <row r="965">
          <cell r="C965" t="str">
            <v xml:space="preserve">Kap. Prod. / jam = </v>
          </cell>
          <cell r="D965" t="str">
            <v>V x Fb x Fa x 60</v>
          </cell>
          <cell r="G965" t="str">
            <v>Q1</v>
          </cell>
          <cell r="H965">
            <v>28.012500000000003</v>
          </cell>
          <cell r="I965" t="str">
            <v>M3</v>
          </cell>
          <cell r="J965"/>
        </row>
        <row r="966">
          <cell r="D966" t="str">
            <v>Ts1</v>
          </cell>
        </row>
        <row r="968">
          <cell r="C968" t="str">
            <v>Koefisien Alat/M3</v>
          </cell>
          <cell r="D968" t="str">
            <v xml:space="preserve"> = 1 : Q1</v>
          </cell>
          <cell r="G968" t="str">
            <v>(E15)</v>
          </cell>
          <cell r="H968">
            <v>3.5698348951360995E-2</v>
          </cell>
          <cell r="I968" t="str">
            <v>Jam</v>
          </cell>
        </row>
        <row r="970">
          <cell r="A970" t="str">
            <v>2.b.</v>
          </cell>
          <cell r="C970" t="str">
            <v>DUMP TRUCK (DT)</v>
          </cell>
          <cell r="G970" t="str">
            <v>(E09)</v>
          </cell>
        </row>
        <row r="971">
          <cell r="C971" t="str">
            <v>Kapasitas bak</v>
          </cell>
          <cell r="G971" t="str">
            <v>V</v>
          </cell>
          <cell r="H971">
            <v>5.9999250009374885</v>
          </cell>
          <cell r="I971" t="str">
            <v>M3</v>
          </cell>
        </row>
        <row r="972">
          <cell r="C972" t="str">
            <v>Faktor Efisiensi alat</v>
          </cell>
          <cell r="G972" t="str">
            <v>Fa</v>
          </cell>
          <cell r="H972">
            <v>0.83</v>
          </cell>
          <cell r="I972" t="str">
            <v>-</v>
          </cell>
        </row>
        <row r="973">
          <cell r="C973" t="str">
            <v>Kecepatan rata-rata bermuatan</v>
          </cell>
          <cell r="G973" t="str">
            <v>v1</v>
          </cell>
          <cell r="H973">
            <v>40</v>
          </cell>
          <cell r="I973" t="str">
            <v>KM / Jam</v>
          </cell>
        </row>
        <row r="974">
          <cell r="C974" t="str">
            <v>Kecepatan rata-rata kosong</v>
          </cell>
          <cell r="G974" t="str">
            <v>v2</v>
          </cell>
          <cell r="H974">
            <v>50</v>
          </cell>
          <cell r="I974" t="str">
            <v>KM / Jam</v>
          </cell>
        </row>
        <row r="977">
          <cell r="C977" t="str">
            <v>Waktu Siklus</v>
          </cell>
          <cell r="G977" t="str">
            <v>Ts2</v>
          </cell>
        </row>
        <row r="978">
          <cell r="C978" t="str">
            <v>- Mengisi Bak = V : Q1 x 60</v>
          </cell>
          <cell r="G978" t="str">
            <v>T1</v>
          </cell>
          <cell r="H978">
            <v>12.851244981927683</v>
          </cell>
          <cell r="I978" t="str">
            <v>menit</v>
          </cell>
        </row>
        <row r="979">
          <cell r="C979" t="str">
            <v>- Angkut</v>
          </cell>
          <cell r="D979" t="str">
            <v>= (L : v1) x 60 menit</v>
          </cell>
          <cell r="G979" t="str">
            <v>T2</v>
          </cell>
          <cell r="H979">
            <v>29.986842105263158</v>
          </cell>
          <cell r="I979" t="str">
            <v>menit</v>
          </cell>
        </row>
        <row r="980">
          <cell r="C980" t="str">
            <v>- Tunggu + dump (setempat2) + Putar</v>
          </cell>
          <cell r="G980" t="str">
            <v>T3</v>
          </cell>
          <cell r="H980">
            <v>45</v>
          </cell>
          <cell r="I980" t="str">
            <v>menit</v>
          </cell>
        </row>
        <row r="981">
          <cell r="C981" t="str">
            <v>- Kembali</v>
          </cell>
          <cell r="D981" t="str">
            <v>= (L : v2) x 60 menit</v>
          </cell>
          <cell r="G981" t="str">
            <v>T4</v>
          </cell>
          <cell r="H981">
            <v>23.989473684210523</v>
          </cell>
          <cell r="I981" t="str">
            <v>menit</v>
          </cell>
        </row>
        <row r="982">
          <cell r="G982" t="str">
            <v>Ts2</v>
          </cell>
          <cell r="H982">
            <v>111.82756077140137</v>
          </cell>
          <cell r="I982" t="str">
            <v>menit</v>
          </cell>
        </row>
        <row r="984">
          <cell r="C984" t="str">
            <v>Kap.Prod. / jam =</v>
          </cell>
          <cell r="D984" t="str">
            <v>V x Fa x 60</v>
          </cell>
          <cell r="G984" t="str">
            <v>Q2</v>
          </cell>
          <cell r="H984">
            <v>2.6719376063069831</v>
          </cell>
          <cell r="I984" t="str">
            <v>M3</v>
          </cell>
        </row>
        <row r="985">
          <cell r="D985" t="str">
            <v>Ts2</v>
          </cell>
        </row>
        <row r="987">
          <cell r="C987" t="str">
            <v>Koefisien Alat / M3 = 1 : Q2</v>
          </cell>
          <cell r="D987" t="str">
            <v>= 1 : Q2</v>
          </cell>
          <cell r="G987" t="str">
            <v>(E09)</v>
          </cell>
          <cell r="H987">
            <v>0.37426023633169692</v>
          </cell>
          <cell r="I987" t="str">
            <v>Jam</v>
          </cell>
        </row>
        <row r="989">
          <cell r="A989" t="str">
            <v>2.c.</v>
          </cell>
          <cell r="C989" t="str">
            <v>THREE WHEEL ROLLER</v>
          </cell>
          <cell r="G989" t="str">
            <v>(E16)</v>
          </cell>
        </row>
        <row r="990">
          <cell r="C990" t="str">
            <v>Kecepatan rata-rata alat</v>
          </cell>
          <cell r="G990" t="str">
            <v>v</v>
          </cell>
          <cell r="H990">
            <v>2</v>
          </cell>
          <cell r="I990" t="str">
            <v>Km / Jam</v>
          </cell>
        </row>
        <row r="991">
          <cell r="C991" t="str">
            <v>Lebar efektif pemadatan</v>
          </cell>
          <cell r="G991" t="str">
            <v>b</v>
          </cell>
          <cell r="H991">
            <v>1.2</v>
          </cell>
          <cell r="I991" t="str">
            <v>M</v>
          </cell>
        </row>
        <row r="992">
          <cell r="C992" t="str">
            <v>Jumlah lintasan</v>
          </cell>
          <cell r="G992" t="str">
            <v>n</v>
          </cell>
          <cell r="H992">
            <v>8</v>
          </cell>
          <cell r="I992" t="str">
            <v>lintasan</v>
          </cell>
        </row>
        <row r="993">
          <cell r="C993" t="str">
            <v>Faktor Efisiensi alat</v>
          </cell>
          <cell r="G993" t="str">
            <v>Fa</v>
          </cell>
          <cell r="H993">
            <v>0.83</v>
          </cell>
          <cell r="I993" t="str">
            <v>-</v>
          </cell>
        </row>
        <row r="995">
          <cell r="C995" t="str">
            <v xml:space="preserve">Kap. Prod. / jam = </v>
          </cell>
          <cell r="D995" t="str">
            <v>(v x 1000) x b x t x Fa</v>
          </cell>
          <cell r="G995" t="str">
            <v>Q3</v>
          </cell>
          <cell r="H995">
            <v>13.694999999999999</v>
          </cell>
          <cell r="I995" t="str">
            <v>M3</v>
          </cell>
        </row>
        <row r="996">
          <cell r="D996" t="str">
            <v>n</v>
          </cell>
        </row>
        <row r="997">
          <cell r="C997" t="str">
            <v>Koefisien Alat / M3</v>
          </cell>
          <cell r="D997" t="str">
            <v xml:space="preserve"> =  1  :  Q3</v>
          </cell>
          <cell r="G997" t="str">
            <v>(E16)</v>
          </cell>
          <cell r="H997">
            <v>7.3019350127783877E-2</v>
          </cell>
          <cell r="I997" t="str">
            <v>Jam</v>
          </cell>
        </row>
        <row r="999">
          <cell r="A999" t="str">
            <v>2.d.</v>
          </cell>
          <cell r="C999" t="str">
            <v>ASPHALT SPRAYER</v>
          </cell>
          <cell r="G999" t="str">
            <v>(E03)</v>
          </cell>
        </row>
        <row r="1000">
          <cell r="C1000" t="str">
            <v>Kapasitas alat</v>
          </cell>
          <cell r="G1000" t="str">
            <v>V</v>
          </cell>
          <cell r="H1000">
            <v>800</v>
          </cell>
          <cell r="I1000" t="str">
            <v>liter</v>
          </cell>
        </row>
        <row r="1001">
          <cell r="C1001" t="str">
            <v>Faktor efisiensi alat</v>
          </cell>
          <cell r="G1001" t="str">
            <v>Fa</v>
          </cell>
          <cell r="H1001">
            <v>0.83</v>
          </cell>
          <cell r="I1001" t="str">
            <v>-</v>
          </cell>
        </row>
        <row r="1002">
          <cell r="C1002" t="str">
            <v>Waktu Siklus (termasuk proses pemanasan)</v>
          </cell>
          <cell r="G1002" t="str">
            <v>Ts3</v>
          </cell>
          <cell r="H1002">
            <v>2</v>
          </cell>
          <cell r="I1002" t="str">
            <v>Jam</v>
          </cell>
        </row>
        <row r="1004">
          <cell r="C1004" t="str">
            <v>Kap. Prod. / jam =</v>
          </cell>
          <cell r="D1004" t="str">
            <v>V x Fa x D2</v>
          </cell>
          <cell r="G1004" t="str">
            <v>Q4</v>
          </cell>
          <cell r="H1004">
            <v>3.5466538461538462</v>
          </cell>
          <cell r="I1004" t="str">
            <v>M3</v>
          </cell>
        </row>
        <row r="1005">
          <cell r="D1005" t="str">
            <v>Ts3 x As2</v>
          </cell>
        </row>
        <row r="1006">
          <cell r="C1006" t="str">
            <v>Koefisien Alat / M3</v>
          </cell>
          <cell r="D1006" t="str">
            <v xml:space="preserve"> =  1  :  Q4</v>
          </cell>
          <cell r="G1006" t="str">
            <v>(E03)</v>
          </cell>
          <cell r="H1006">
            <v>0.28195590643401691</v>
          </cell>
          <cell r="I1006" t="str">
            <v>Jam</v>
          </cell>
        </row>
        <row r="1014">
          <cell r="C1014"/>
        </row>
        <row r="1015">
          <cell r="J1015" t="str">
            <v>Berlanjut ke halaman berikut</v>
          </cell>
        </row>
        <row r="1016">
          <cell r="A1016" t="str">
            <v>ITEM PEMBAYARAN NO.</v>
          </cell>
          <cell r="D1016" t="str">
            <v>:  8.1 (7)</v>
          </cell>
          <cell r="J1016" t="str">
            <v>Analisa EI-817</v>
          </cell>
        </row>
        <row r="1017">
          <cell r="A1017" t="str">
            <v>JENIS PEKERJAAN</v>
          </cell>
          <cell r="D1017" t="str">
            <v>:  Penetrasi Macadam Utk.Pek.Minor</v>
          </cell>
        </row>
        <row r="1018">
          <cell r="A1018" t="str">
            <v>SATUAN PEMBAYARAN</v>
          </cell>
          <cell r="D1018" t="str">
            <v>:  M3</v>
          </cell>
          <cell r="H1018" t="str">
            <v xml:space="preserve">         URAIAN ANALISA HARGA SATUAN</v>
          </cell>
        </row>
        <row r="1019">
          <cell r="J1019" t="str">
            <v>Lanjutan</v>
          </cell>
        </row>
        <row r="1021">
          <cell r="A1021" t="str">
            <v>No.</v>
          </cell>
          <cell r="C1021" t="str">
            <v>U R A I A N</v>
          </cell>
          <cell r="G1021" t="str">
            <v>KODE</v>
          </cell>
          <cell r="H1021" t="str">
            <v>KOEF.</v>
          </cell>
          <cell r="I1021" t="str">
            <v>SATUAN</v>
          </cell>
          <cell r="J1021" t="str">
            <v>KETERANGAN</v>
          </cell>
        </row>
        <row r="1024">
          <cell r="A1024" t="str">
            <v>2.e.</v>
          </cell>
          <cell r="B1024"/>
          <cell r="C1024" t="str">
            <v>ALAT BANTU</v>
          </cell>
        </row>
        <row r="1025">
          <cell r="C1025" t="str">
            <v>diperlukan setiap  :</v>
          </cell>
          <cell r="D1025">
            <v>75</v>
          </cell>
          <cell r="E1025" t="str">
            <v>M3 pekerjaan</v>
          </cell>
          <cell r="J1025" t="str">
            <v>Lump Sum</v>
          </cell>
        </row>
        <row r="1026">
          <cell r="C1026" t="str">
            <v>- Kereta dorong</v>
          </cell>
          <cell r="D1026" t="str">
            <v>=  3  buah</v>
          </cell>
        </row>
        <row r="1027">
          <cell r="C1027" t="str">
            <v>- Sekop</v>
          </cell>
          <cell r="D1027" t="str">
            <v>=  5  buah</v>
          </cell>
        </row>
        <row r="1028">
          <cell r="C1028" t="str">
            <v>- Sapu</v>
          </cell>
          <cell r="D1028" t="str">
            <v>=  5  buah</v>
          </cell>
        </row>
        <row r="1029">
          <cell r="C1029" t="str">
            <v>- Sikat</v>
          </cell>
          <cell r="D1029" t="str">
            <v>=  3  buah</v>
          </cell>
        </row>
        <row r="1030">
          <cell r="C1030" t="str">
            <v>- Karung</v>
          </cell>
          <cell r="D1030" t="str">
            <v>=  5  buah</v>
          </cell>
        </row>
        <row r="1031">
          <cell r="C1031" t="str">
            <v>- Cerek Aspal</v>
          </cell>
          <cell r="D1031" t="str">
            <v>=  3  buah</v>
          </cell>
        </row>
        <row r="1032">
          <cell r="C1032" t="str">
            <v>- Kaleng Aspal</v>
          </cell>
          <cell r="D1032" t="str">
            <v>=  3  buah</v>
          </cell>
        </row>
        <row r="1034">
          <cell r="A1034" t="str">
            <v xml:space="preserve">   3.</v>
          </cell>
          <cell r="C1034" t="str">
            <v>TENAGA</v>
          </cell>
        </row>
        <row r="1035">
          <cell r="C1035" t="str">
            <v>Produksi menentukan (Produksi Wheel Loader)</v>
          </cell>
          <cell r="G1035" t="str">
            <v>Q1</v>
          </cell>
          <cell r="H1035">
            <v>28.012500000000003</v>
          </cell>
          <cell r="I1035" t="str">
            <v>M3/Jam</v>
          </cell>
        </row>
        <row r="1036">
          <cell r="C1036" t="str">
            <v>Produksi Lapen / hari   =   Q1 x Tk</v>
          </cell>
          <cell r="G1036" t="str">
            <v>Qt</v>
          </cell>
          <cell r="H1036">
            <v>196.08750000000003</v>
          </cell>
          <cell r="I1036" t="str">
            <v>M3</v>
          </cell>
        </row>
        <row r="1037">
          <cell r="C1037" t="str">
            <v>Kebutuhan tenaga :</v>
          </cell>
        </row>
        <row r="1038">
          <cell r="D1038" t="str">
            <v>- Pekerja</v>
          </cell>
          <cell r="G1038" t="str">
            <v>P</v>
          </cell>
          <cell r="H1038">
            <v>20</v>
          </cell>
          <cell r="I1038" t="str">
            <v>orang</v>
          </cell>
        </row>
        <row r="1039">
          <cell r="D1039" t="str">
            <v>- Mandor</v>
          </cell>
          <cell r="G1039" t="str">
            <v>M</v>
          </cell>
          <cell r="H1039">
            <v>2</v>
          </cell>
          <cell r="I1039" t="str">
            <v>orang</v>
          </cell>
        </row>
        <row r="1041">
          <cell r="C1041" t="str">
            <v>Koefisien Tenaga / M3     :</v>
          </cell>
        </row>
        <row r="1042">
          <cell r="D1042" t="str">
            <v>- Pekerja</v>
          </cell>
          <cell r="E1042" t="str">
            <v>= (Tk x P) / Qt</v>
          </cell>
          <cell r="G1042" t="str">
            <v>(L01)</v>
          </cell>
          <cell r="H1042">
            <v>0.71396697902721984</v>
          </cell>
          <cell r="I1042" t="str">
            <v>Jam</v>
          </cell>
        </row>
        <row r="1043">
          <cell r="D1043" t="str">
            <v>- Mandor</v>
          </cell>
          <cell r="E1043" t="str">
            <v>= (Tk x M) / Qt</v>
          </cell>
          <cell r="G1043" t="str">
            <v>(L03)</v>
          </cell>
          <cell r="H1043">
            <v>7.1396697902721989E-2</v>
          </cell>
          <cell r="I1043" t="str">
            <v>Jam</v>
          </cell>
        </row>
        <row r="1046">
          <cell r="A1046" t="str">
            <v>4.</v>
          </cell>
          <cell r="C1046" t="str">
            <v>HARGA DASAR SATUAN UPAH, BAHAN DAN ALAT</v>
          </cell>
        </row>
        <row r="1047">
          <cell r="C1047" t="str">
            <v>Lihat lampiran.</v>
          </cell>
        </row>
        <row r="1049">
          <cell r="A1049" t="str">
            <v>5.</v>
          </cell>
          <cell r="C1049" t="str">
            <v>ANALISA HARGA SATUAN PEKERJAAN</v>
          </cell>
        </row>
        <row r="1050">
          <cell r="C1050" t="str">
            <v>Lihat perhitungan dalam FORMULIR STANDAR UNTUK</v>
          </cell>
        </row>
        <row r="1051">
          <cell r="C1051" t="str">
            <v>PEREKEMAN ANALISA MASING-MASING HARGA</v>
          </cell>
        </row>
        <row r="1052">
          <cell r="C1052" t="str">
            <v>SATUAN.</v>
          </cell>
        </row>
        <row r="1053">
          <cell r="C1053" t="str">
            <v>Didapat Harga Satuan Pekerjaan :</v>
          </cell>
        </row>
        <row r="1055">
          <cell r="C1055" t="str">
            <v xml:space="preserve">Rp.  </v>
          </cell>
          <cell r="D1055">
            <v>133933.78651021689</v>
          </cell>
          <cell r="E1055" t="str">
            <v xml:space="preserve"> / M3.</v>
          </cell>
        </row>
        <row r="1058">
          <cell r="A1058" t="str">
            <v>6.</v>
          </cell>
          <cell r="C1058" t="str">
            <v>MASA PELAKSANAAN YANG DIPERLUKAN</v>
          </cell>
        </row>
        <row r="1059">
          <cell r="C1059" t="str">
            <v>Masa Pelaksanaan :</v>
          </cell>
          <cell r="D1059" t="str">
            <v>. . . . . . . . . . .</v>
          </cell>
          <cell r="E1059" t="str">
            <v>bulan</v>
          </cell>
        </row>
        <row r="1061">
          <cell r="A1061" t="str">
            <v>7.</v>
          </cell>
          <cell r="C1061" t="str">
            <v>VOLUME PEKERJAAN YANG DIPERLUKAN</v>
          </cell>
        </row>
        <row r="1062">
          <cell r="C1062" t="str">
            <v>Volume pekerjaan  :</v>
          </cell>
          <cell r="D1062">
            <v>81</v>
          </cell>
          <cell r="E1062" t="str">
            <v>M3</v>
          </cell>
        </row>
        <row r="1075">
          <cell r="A1075" t="str">
            <v>ITEM PEMBAYARAN NO.</v>
          </cell>
          <cell r="D1075" t="str">
            <v>:  8.1 (8)</v>
          </cell>
          <cell r="J1075" t="str">
            <v>Analisa EI-818</v>
          </cell>
          <cell r="T1075" t="str">
            <v>Analisa EI-818</v>
          </cell>
        </row>
        <row r="1076">
          <cell r="A1076" t="str">
            <v>JENIS PEKERJAAN</v>
          </cell>
          <cell r="D1076" t="str">
            <v>:  Camp. Aspal Dingin Utk.Pek.Minor</v>
          </cell>
        </row>
        <row r="1077">
          <cell r="A1077" t="str">
            <v>SATUAN PEMBAYARAN</v>
          </cell>
          <cell r="D1077" t="str">
            <v>:  M3</v>
          </cell>
          <cell r="H1077" t="str">
            <v xml:space="preserve">         URAIAN ANALISA HARGA SATUAN</v>
          </cell>
          <cell r="L1077" t="str">
            <v>FORMULIR STANDAR UNTUK</v>
          </cell>
        </row>
        <row r="1078">
          <cell r="L1078" t="str">
            <v>PEREKAMAN ANALISA MASING-MASING HARGA SATUAN</v>
          </cell>
        </row>
        <row r="1079">
          <cell r="L1079"/>
        </row>
        <row r="1080">
          <cell r="A1080" t="str">
            <v>No.</v>
          </cell>
          <cell r="C1080" t="str">
            <v>U R A I A N</v>
          </cell>
          <cell r="G1080" t="str">
            <v>KODE</v>
          </cell>
          <cell r="H1080" t="str">
            <v>KOEF.</v>
          </cell>
          <cell r="I1080" t="str">
            <v>SATUAN</v>
          </cell>
          <cell r="J1080" t="str">
            <v>KETERANGAN</v>
          </cell>
        </row>
        <row r="1082">
          <cell r="L1082" t="str">
            <v>PROYEK</v>
          </cell>
          <cell r="O1082" t="str">
            <v>:</v>
          </cell>
        </row>
        <row r="1083">
          <cell r="A1083" t="str">
            <v>I.</v>
          </cell>
          <cell r="C1083" t="str">
            <v>ASUMSI</v>
          </cell>
          <cell r="L1083" t="str">
            <v>No. PAKET KONTRAK</v>
          </cell>
          <cell r="O1083" t="str">
            <v>:</v>
          </cell>
        </row>
        <row r="1084">
          <cell r="A1084">
            <v>1</v>
          </cell>
          <cell r="C1084" t="str">
            <v>Menggunakan buruh dan alat (semi mekanik)</v>
          </cell>
          <cell r="L1084" t="str">
            <v>NAMA PAKET</v>
          </cell>
          <cell r="O1084" t="str">
            <v>:</v>
          </cell>
        </row>
        <row r="1085">
          <cell r="A1085">
            <v>2</v>
          </cell>
          <cell r="C1085" t="str">
            <v>Lokasi pekerjaan : sepanjang jalan</v>
          </cell>
          <cell r="L1085" t="str">
            <v>PROP / KAB / KODYA</v>
          </cell>
          <cell r="O1085" t="str">
            <v>:</v>
          </cell>
        </row>
        <row r="1086">
          <cell r="A1086">
            <v>3</v>
          </cell>
          <cell r="C1086" t="str">
            <v>Jarak rata-rata Base camp ke lokasi pekerjaan</v>
          </cell>
          <cell r="G1086" t="str">
            <v>L</v>
          </cell>
          <cell r="H1086">
            <v>19.991228070175438</v>
          </cell>
          <cell r="I1086" t="str">
            <v>KM</v>
          </cell>
          <cell r="L1086" t="str">
            <v>ITEM PEMBAYARAN NO.</v>
          </cell>
          <cell r="O1086" t="str">
            <v>:  8.1 (8)</v>
          </cell>
          <cell r="R1086" t="str">
            <v>PERKIRAAN VOL. PEK.</v>
          </cell>
          <cell r="T1086" t="str">
            <v>:</v>
          </cell>
          <cell r="U1086">
            <v>81</v>
          </cell>
        </row>
        <row r="1087">
          <cell r="A1087">
            <v>4</v>
          </cell>
          <cell r="C1087" t="str">
            <v>Jam kerja efektif per-hari</v>
          </cell>
          <cell r="G1087" t="str">
            <v>Tk</v>
          </cell>
          <cell r="H1087">
            <v>7</v>
          </cell>
          <cell r="I1087" t="str">
            <v>jam</v>
          </cell>
          <cell r="L1087" t="str">
            <v>JENIS PEKERJAAN</v>
          </cell>
          <cell r="O1087" t="str">
            <v>:  Camp. Aspal Dingin Utk.Pek.Minor</v>
          </cell>
          <cell r="R1087" t="str">
            <v>TOTAL HARGA</v>
          </cell>
          <cell r="T1087" t="str">
            <v>:</v>
          </cell>
          <cell r="U1087">
            <v>20676689.369999997</v>
          </cell>
        </row>
        <row r="1088">
          <cell r="A1088">
            <v>5</v>
          </cell>
          <cell r="C1088" t="str">
            <v>Batasan Spesifikasi  :</v>
          </cell>
          <cell r="L1088" t="str">
            <v>SATUAN PEMBAYARAN</v>
          </cell>
          <cell r="O1088" t="str">
            <v>:  M3</v>
          </cell>
          <cell r="R1088" t="str">
            <v>% THD. BIAYA PROYEK</v>
          </cell>
          <cell r="T1088" t="str">
            <v>:</v>
          </cell>
          <cell r="U1088">
            <v>0.803079474868996</v>
          </cell>
        </row>
        <row r="1089">
          <cell r="C1089" t="str">
            <v>- Ukuran Agregat Nominal Maksimum</v>
          </cell>
          <cell r="G1089" t="str">
            <v>Sa</v>
          </cell>
          <cell r="H1089">
            <v>19</v>
          </cell>
          <cell r="I1089" t="str">
            <v>MM</v>
          </cell>
        </row>
        <row r="1090">
          <cell r="C1090" t="str">
            <v>- Kadar Aspal terhadap berat total campuran</v>
          </cell>
          <cell r="G1090" t="str">
            <v>As</v>
          </cell>
          <cell r="H1090">
            <v>7</v>
          </cell>
          <cell r="I1090" t="str">
            <v>%</v>
          </cell>
        </row>
        <row r="1091">
          <cell r="C1091" t="str">
            <v>- Tebal nominal padat untuk patching</v>
          </cell>
          <cell r="G1091" t="str">
            <v>t</v>
          </cell>
          <cell r="H1091">
            <v>0.04</v>
          </cell>
          <cell r="I1091" t="str">
            <v>M</v>
          </cell>
          <cell r="J1091" t="str">
            <v xml:space="preserve"> Rata-rata</v>
          </cell>
          <cell r="Q1091" t="str">
            <v>PERKIRAAN</v>
          </cell>
          <cell r="R1091" t="str">
            <v>HARGA</v>
          </cell>
          <cell r="S1091" t="str">
            <v>JUMLAH</v>
          </cell>
        </row>
        <row r="1092">
          <cell r="A1092">
            <v>6</v>
          </cell>
          <cell r="C1092" t="str">
            <v>Berat Jenis Bahan  :</v>
          </cell>
          <cell r="L1092" t="str">
            <v>NO.</v>
          </cell>
          <cell r="N1092" t="str">
            <v>KOMPONEN</v>
          </cell>
          <cell r="P1092" t="str">
            <v>SATUAN</v>
          </cell>
          <cell r="Q1092" t="str">
            <v>KUANTITAS</v>
          </cell>
          <cell r="R1092" t="str">
            <v>SATUAN</v>
          </cell>
          <cell r="S1092" t="str">
            <v>HARGA</v>
          </cell>
        </row>
        <row r="1093">
          <cell r="C1093" t="str">
            <v>- Campuran Aspal Dingin (diambil)</v>
          </cell>
          <cell r="G1093" t="str">
            <v>D1</v>
          </cell>
          <cell r="H1093">
            <v>2.0099999999999998</v>
          </cell>
          <cell r="I1093" t="str">
            <v>Ton/M3</v>
          </cell>
          <cell r="R1093" t="str">
            <v>(Rp.)</v>
          </cell>
          <cell r="S1093" t="str">
            <v>(Rp.)</v>
          </cell>
        </row>
        <row r="1094">
          <cell r="C1094" t="str">
            <v>- Aspal (diambil)</v>
          </cell>
          <cell r="G1094" t="str">
            <v>D2</v>
          </cell>
          <cell r="H1094">
            <v>1</v>
          </cell>
          <cell r="I1094" t="str">
            <v>Ton/M3</v>
          </cell>
        </row>
        <row r="1095">
          <cell r="C1095" t="str">
            <v>- Agregat (diambil)</v>
          </cell>
          <cell r="G1095" t="str">
            <v>D3</v>
          </cell>
          <cell r="H1095">
            <v>1.6</v>
          </cell>
          <cell r="I1095" t="str">
            <v>Ton/M3</v>
          </cell>
        </row>
        <row r="1096">
          <cell r="L1096" t="str">
            <v>A.</v>
          </cell>
          <cell r="N1096" t="str">
            <v>TENAGA</v>
          </cell>
        </row>
        <row r="1097">
          <cell r="A1097" t="str">
            <v>II.</v>
          </cell>
          <cell r="C1097" t="str">
            <v>URUTAN KERJA</v>
          </cell>
        </row>
        <row r="1098">
          <cell r="A1098">
            <v>1</v>
          </cell>
          <cell r="C1098" t="str">
            <v>Agregat dan Aspal dicampur di dalam Pengaduk</v>
          </cell>
          <cell r="L1098" t="str">
            <v>1.</v>
          </cell>
          <cell r="N1098" t="str">
            <v>Pekerja Biasa</v>
          </cell>
          <cell r="O1098" t="str">
            <v>(L01)</v>
          </cell>
          <cell r="P1098" t="str">
            <v>jam</v>
          </cell>
          <cell r="Q1098">
            <v>6.5060240963855422</v>
          </cell>
          <cell r="R1098">
            <v>900</v>
          </cell>
          <cell r="U1098">
            <v>5855.4216867469877</v>
          </cell>
        </row>
        <row r="1099">
          <cell r="C1099" t="str">
            <v>Beton Mekanis (Concrete Mixer)</v>
          </cell>
          <cell r="L1099" t="str">
            <v>2.</v>
          </cell>
          <cell r="N1099" t="str">
            <v>Mandor</v>
          </cell>
          <cell r="O1099" t="str">
            <v>(L03)</v>
          </cell>
          <cell r="P1099" t="str">
            <v>jam</v>
          </cell>
          <cell r="Q1099">
            <v>3.0967478938309627</v>
          </cell>
          <cell r="R1099">
            <v>1250</v>
          </cell>
          <cell r="U1099">
            <v>3870.9348672887036</v>
          </cell>
        </row>
        <row r="1100">
          <cell r="A1100">
            <v>2</v>
          </cell>
          <cell r="C1100" t="str">
            <v>Campuran dibawa ke lokasi pekerjaan dengan</v>
          </cell>
        </row>
        <row r="1101">
          <cell r="C1101" t="str">
            <v>menggunakan Dump Truck</v>
          </cell>
        </row>
        <row r="1102">
          <cell r="A1102">
            <v>3</v>
          </cell>
          <cell r="C1102" t="str">
            <v>Pekerja membuat/merapikan lubang patching/galian,</v>
          </cell>
          <cell r="Q1102" t="str">
            <v xml:space="preserve">JUMLAH HARGA TENAGA   </v>
          </cell>
          <cell r="U1102">
            <v>9726.3565540356904</v>
          </cell>
        </row>
        <row r="1103">
          <cell r="C1103" t="str">
            <v>campuran dihampar manual dengan alat bantu</v>
          </cell>
        </row>
        <row r="1104">
          <cell r="A1104">
            <v>4</v>
          </cell>
          <cell r="C1104" t="str">
            <v>Hamparan dipadatkan dengan Pedestrian Roller</v>
          </cell>
          <cell r="L1104" t="str">
            <v>B.</v>
          </cell>
          <cell r="N1104" t="str">
            <v>BAHAN</v>
          </cell>
        </row>
        <row r="1105">
          <cell r="A1105" t="str">
            <v>III.</v>
          </cell>
          <cell r="C1105" t="str">
            <v>PEMAKAIAN BAHAN, ALAT DAN TENAGA</v>
          </cell>
        </row>
        <row r="1106">
          <cell r="L1106" t="str">
            <v>1.</v>
          </cell>
          <cell r="N1106" t="str">
            <v>Agregat Halus</v>
          </cell>
          <cell r="O1106" t="str">
            <v>(M04)</v>
          </cell>
          <cell r="P1106" t="str">
            <v>M3</v>
          </cell>
          <cell r="Q1106">
            <v>1.1683124999999999</v>
          </cell>
          <cell r="R1106">
            <v>29301.122514828901</v>
          </cell>
          <cell r="U1106">
            <v>34232.867698106034</v>
          </cell>
        </row>
        <row r="1107">
          <cell r="A1107" t="str">
            <v xml:space="preserve">   1.</v>
          </cell>
          <cell r="C1107" t="str">
            <v>BAHAN</v>
          </cell>
          <cell r="L1107" t="str">
            <v>2.</v>
          </cell>
          <cell r="N1107" t="str">
            <v>Aspal Emulsi</v>
          </cell>
          <cell r="O1107" t="str">
            <v>(M31)</v>
          </cell>
          <cell r="P1107" t="str">
            <v>Kg</v>
          </cell>
          <cell r="Q1107">
            <v>140.69999999999999</v>
          </cell>
          <cell r="R1107">
            <v>800</v>
          </cell>
          <cell r="U1107">
            <v>112559.99999999999</v>
          </cell>
        </row>
        <row r="1108">
          <cell r="A1108" t="str">
            <v>1.a.</v>
          </cell>
          <cell r="C1108" t="str">
            <v>Agregat Halus</v>
          </cell>
          <cell r="D1108" t="str">
            <v>= {(100% - As) x 1M3 x D1} : D3</v>
          </cell>
          <cell r="G1108" t="str">
            <v>(M04)</v>
          </cell>
          <cell r="H1108">
            <v>1.1683124999999999</v>
          </cell>
          <cell r="I1108" t="str">
            <v>M3</v>
          </cell>
        </row>
        <row r="1109">
          <cell r="A1109" t="str">
            <v>1.b.</v>
          </cell>
          <cell r="C1109" t="str">
            <v>Aspal Emulsi</v>
          </cell>
          <cell r="D1109" t="str">
            <v>= {As x 1M3 x D1} x 1000</v>
          </cell>
          <cell r="G1109" t="str">
            <v>(M31)</v>
          </cell>
          <cell r="H1109">
            <v>140.69999999999999</v>
          </cell>
          <cell r="I1109" t="str">
            <v>Kg</v>
          </cell>
        </row>
        <row r="1112">
          <cell r="Q1112" t="str">
            <v xml:space="preserve">JUMLAH HARGA BAHAN   </v>
          </cell>
          <cell r="U1112">
            <v>146792.86769810601</v>
          </cell>
        </row>
        <row r="1114">
          <cell r="L1114" t="str">
            <v>C.</v>
          </cell>
          <cell r="N1114" t="str">
            <v>PERALATAN</v>
          </cell>
        </row>
        <row r="1116">
          <cell r="L1116" t="str">
            <v>1.</v>
          </cell>
          <cell r="N1116" t="str">
            <v>Conc. Mixer</v>
          </cell>
          <cell r="O1116" t="str">
            <v>(E06)</v>
          </cell>
          <cell r="P1116" t="str">
            <v>jam</v>
          </cell>
          <cell r="Q1116">
            <v>0.54216867469879515</v>
          </cell>
          <cell r="R1116">
            <v>9608.7622950819677</v>
          </cell>
          <cell r="U1116">
            <v>5209.5699190203441</v>
          </cell>
        </row>
        <row r="1117">
          <cell r="A1117" t="str">
            <v>2.</v>
          </cell>
          <cell r="C1117" t="str">
            <v>ALAT</v>
          </cell>
          <cell r="L1117" t="str">
            <v>2.</v>
          </cell>
          <cell r="N1117" t="str">
            <v>Pedestrian Roller   (E24)</v>
          </cell>
          <cell r="P1117" t="str">
            <v>jam</v>
          </cell>
          <cell r="Q1117">
            <v>0.278035217794254</v>
          </cell>
          <cell r="R1117">
            <v>8408.106929955291</v>
          </cell>
          <cell r="U1117">
            <v>2337.7498415074956</v>
          </cell>
        </row>
        <row r="1118">
          <cell r="A1118" t="str">
            <v>2.a.</v>
          </cell>
          <cell r="C1118" t="str">
            <v>CONCRETE MIXER</v>
          </cell>
          <cell r="G1118" t="str">
            <v>(E06)</v>
          </cell>
          <cell r="L1118" t="str">
            <v>3.</v>
          </cell>
          <cell r="N1118" t="str">
            <v>Dump Truck</v>
          </cell>
          <cell r="O1118" t="str">
            <v>(E09)</v>
          </cell>
          <cell r="P1118" t="str">
            <v>jam</v>
          </cell>
          <cell r="Q1118">
            <v>1.9787672280752684</v>
          </cell>
          <cell r="R1118">
            <v>34033.848849709742</v>
          </cell>
          <cell r="U1118">
            <v>67345.064749072815</v>
          </cell>
        </row>
        <row r="1119">
          <cell r="C1119" t="str">
            <v>Kapasitas Alat</v>
          </cell>
          <cell r="G1119" t="str">
            <v>V</v>
          </cell>
          <cell r="H1119">
            <v>500</v>
          </cell>
          <cell r="I1119" t="str">
            <v>liter</v>
          </cell>
          <cell r="L1119" t="str">
            <v>4.</v>
          </cell>
          <cell r="N1119" t="str">
            <v>Alat Bantu</v>
          </cell>
          <cell r="P1119" t="str">
            <v>Ls</v>
          </cell>
          <cell r="Q1119">
            <v>1</v>
          </cell>
          <cell r="R1119">
            <v>650</v>
          </cell>
          <cell r="U1119">
            <v>650</v>
          </cell>
        </row>
        <row r="1120">
          <cell r="C1120" t="str">
            <v>Faktor Efisiensi Alat</v>
          </cell>
          <cell r="G1120" t="str">
            <v>Fa</v>
          </cell>
          <cell r="H1120">
            <v>0.83</v>
          </cell>
          <cell r="I1120" t="str">
            <v>-</v>
          </cell>
        </row>
        <row r="1121">
          <cell r="C1121" t="str">
            <v>Waktu siklus   :</v>
          </cell>
          <cell r="G1121" t="str">
            <v>Ts1</v>
          </cell>
        </row>
        <row r="1122">
          <cell r="C1122" t="str">
            <v>-  Memuat</v>
          </cell>
          <cell r="G1122" t="str">
            <v>T1</v>
          </cell>
          <cell r="H1122">
            <v>5</v>
          </cell>
          <cell r="I1122" t="str">
            <v>menit</v>
          </cell>
        </row>
        <row r="1123">
          <cell r="C1123" t="str">
            <v>-  Mengaduk</v>
          </cell>
          <cell r="G1123" t="str">
            <v>T2</v>
          </cell>
          <cell r="H1123">
            <v>3.5</v>
          </cell>
          <cell r="I1123" t="str">
            <v>menit</v>
          </cell>
        </row>
        <row r="1124">
          <cell r="C1124" t="str">
            <v>-  Menuang</v>
          </cell>
          <cell r="G1124" t="str">
            <v>T3</v>
          </cell>
          <cell r="H1124">
            <v>3</v>
          </cell>
          <cell r="I1124" t="str">
            <v>menit</v>
          </cell>
          <cell r="Q1124" t="str">
            <v xml:space="preserve">JUMLAH HARGA PERALATAN   </v>
          </cell>
          <cell r="U1124">
            <v>75542.384509600655</v>
          </cell>
        </row>
        <row r="1125">
          <cell r="C1125" t="str">
            <v>-  Tunggu, dll.</v>
          </cell>
          <cell r="G1125" t="str">
            <v>T4</v>
          </cell>
          <cell r="H1125">
            <v>2</v>
          </cell>
          <cell r="I1125" t="str">
            <v>menit</v>
          </cell>
        </row>
        <row r="1126">
          <cell r="G1126" t="str">
            <v>Ts1</v>
          </cell>
          <cell r="H1126">
            <v>13.5</v>
          </cell>
          <cell r="I1126" t="str">
            <v>menit</v>
          </cell>
          <cell r="L1126" t="str">
            <v>D.</v>
          </cell>
          <cell r="N1126" t="str">
            <v>JUMLAH HARGA TENAGA, BAHAN DAN PERALATAN  ( A + B + C )</v>
          </cell>
          <cell r="U1126">
            <v>232061.60876174236</v>
          </cell>
        </row>
        <row r="1127">
          <cell r="L1127" t="str">
            <v>E.</v>
          </cell>
          <cell r="N1127" t="str">
            <v>OVERHEAD &amp; PROFIT</v>
          </cell>
          <cell r="P1127">
            <v>10</v>
          </cell>
          <cell r="Q1127" t="str">
            <v>%  x  D</v>
          </cell>
          <cell r="U1127">
            <v>23206.160876174239</v>
          </cell>
        </row>
        <row r="1128">
          <cell r="C1128" t="str">
            <v>Kap. Prod. / jam  =</v>
          </cell>
          <cell r="D1128" t="str">
            <v>V x Fa x 60</v>
          </cell>
          <cell r="G1128" t="str">
            <v>Q1</v>
          </cell>
          <cell r="H1128">
            <v>1.8444444444444446</v>
          </cell>
          <cell r="I1128" t="str">
            <v>M3</v>
          </cell>
          <cell r="L1128" t="str">
            <v>F.</v>
          </cell>
          <cell r="N1128" t="str">
            <v>HARGA SATUAN PEKERJAAN  ( D + E )</v>
          </cell>
          <cell r="U1128">
            <v>255267.76963791659</v>
          </cell>
        </row>
        <row r="1129">
          <cell r="D1129" t="str">
            <v>1000 x Ts1</v>
          </cell>
          <cell r="L1129" t="str">
            <v>Note: 1</v>
          </cell>
          <cell r="N1129" t="str">
            <v>SATUAN dapat berdasarkan atas jam operasi untuk Tenaga Kerja dan Peralatan, volume dan/atau ukuran</v>
          </cell>
        </row>
        <row r="1130">
          <cell r="N1130" t="str">
            <v>berat untuk bahan-bahan.</v>
          </cell>
        </row>
        <row r="1131">
          <cell r="C1131" t="str">
            <v>Koefisien Alat / M3</v>
          </cell>
          <cell r="D1131" t="str">
            <v xml:space="preserve">  =   1  :  Q1</v>
          </cell>
          <cell r="G1131" t="str">
            <v>(E06)</v>
          </cell>
          <cell r="H1131">
            <v>0.54216867469879515</v>
          </cell>
          <cell r="I1131" t="str">
            <v>jam</v>
          </cell>
          <cell r="L1131">
            <v>2</v>
          </cell>
          <cell r="N1131" t="str">
            <v>Kuantitas satuan adalah kuantitas setiap komponen untuk menyelesaikan satu satuan pekerjaan dari nomor</v>
          </cell>
        </row>
        <row r="1132">
          <cell r="N1132" t="str">
            <v>mata pembayaran.</v>
          </cell>
        </row>
        <row r="1133">
          <cell r="L1133">
            <v>3</v>
          </cell>
          <cell r="N1133" t="str">
            <v>Biaya satuan untuk peralatan sudah termasuk bahan bakar, bahan habis dipakai dan operator.</v>
          </cell>
        </row>
        <row r="1134">
          <cell r="L1134">
            <v>4</v>
          </cell>
          <cell r="N1134" t="str">
            <v>Biaya satuan sudah termasuk pengeluaran untuk seluruh pajak yang berkaitan (tetapi tidak termasuk PPN</v>
          </cell>
        </row>
        <row r="1135">
          <cell r="J1135" t="str">
            <v>Berlanjut ke halaman berikut</v>
          </cell>
          <cell r="N1135" t="str">
            <v>yang dibayar dari kontrak) dan biaya-biaya lainnya.</v>
          </cell>
        </row>
        <row r="1136">
          <cell r="A1136" t="str">
            <v>ITEM PEMBAYARAN NO.</v>
          </cell>
          <cell r="D1136" t="str">
            <v>:  8.1 (8)</v>
          </cell>
          <cell r="J1136" t="str">
            <v>Analisa EI-818</v>
          </cell>
        </row>
        <row r="1137">
          <cell r="A1137" t="str">
            <v>JENIS PEKERJAAN</v>
          </cell>
          <cell r="D1137" t="str">
            <v>:  Camp. Aspal Dingin Utk.Pek.Minor</v>
          </cell>
        </row>
        <row r="1138">
          <cell r="A1138" t="str">
            <v>SATUAN PEMBAYARAN</v>
          </cell>
          <cell r="D1138" t="str">
            <v>:  M3</v>
          </cell>
          <cell r="H1138" t="str">
            <v xml:space="preserve">         URAIAN ANALISA HARGA SATUAN</v>
          </cell>
        </row>
        <row r="1139">
          <cell r="J1139" t="str">
            <v>Lanjutan</v>
          </cell>
        </row>
        <row r="1141">
          <cell r="A1141" t="str">
            <v>No.</v>
          </cell>
          <cell r="C1141" t="str">
            <v>U R A I A N</v>
          </cell>
          <cell r="G1141" t="str">
            <v>KODE</v>
          </cell>
          <cell r="H1141" t="str">
            <v>KOEF.</v>
          </cell>
          <cell r="I1141" t="str">
            <v>SATUAN</v>
          </cell>
          <cell r="J1141" t="str">
            <v>KETERANGAN</v>
          </cell>
        </row>
        <row r="1144">
          <cell r="A1144" t="str">
            <v>2.b.</v>
          </cell>
          <cell r="C1144" t="str">
            <v>PEDESTRIAN ROLLER</v>
          </cell>
        </row>
        <row r="1145">
          <cell r="C1145" t="str">
            <v>Kecepatan rata-rata alat</v>
          </cell>
          <cell r="G1145" t="str">
            <v>v</v>
          </cell>
          <cell r="H1145">
            <v>2</v>
          </cell>
          <cell r="I1145" t="str">
            <v>KM/jam</v>
          </cell>
        </row>
        <row r="1146">
          <cell r="C1146" t="str">
            <v>Lebar efektif pemadatan</v>
          </cell>
          <cell r="G1146" t="str">
            <v>b</v>
          </cell>
          <cell r="H1146">
            <v>0.65</v>
          </cell>
          <cell r="I1146" t="str">
            <v>M</v>
          </cell>
        </row>
        <row r="1147">
          <cell r="C1147" t="str">
            <v>Jumlah lintasan</v>
          </cell>
          <cell r="G1147" t="str">
            <v>n</v>
          </cell>
          <cell r="H1147">
            <v>12</v>
          </cell>
          <cell r="I1147" t="str">
            <v>lintasan</v>
          </cell>
        </row>
        <row r="1148">
          <cell r="C1148" t="str">
            <v>Faktor Efisiensi alat</v>
          </cell>
          <cell r="G1148" t="str">
            <v>Fa</v>
          </cell>
          <cell r="H1148">
            <v>0.83</v>
          </cell>
          <cell r="I1148" t="str">
            <v>-</v>
          </cell>
        </row>
        <row r="1150">
          <cell r="C1150" t="str">
            <v>Kap. Prod. / jam =</v>
          </cell>
          <cell r="D1150" t="str">
            <v>(v x 1000) x b x t x Fa</v>
          </cell>
          <cell r="G1150" t="str">
            <v>Q2</v>
          </cell>
          <cell r="H1150">
            <v>3.5966666666666662</v>
          </cell>
          <cell r="I1150" t="str">
            <v>M3</v>
          </cell>
        </row>
        <row r="1151">
          <cell r="D1151" t="str">
            <v>n</v>
          </cell>
        </row>
        <row r="1152">
          <cell r="C1152" t="str">
            <v>Koefisien Alat / M3</v>
          </cell>
          <cell r="D1152" t="str">
            <v xml:space="preserve"> =  1  :  Q2</v>
          </cell>
          <cell r="H1152">
            <v>0.278035217794254</v>
          </cell>
          <cell r="I1152" t="str">
            <v>jam</v>
          </cell>
        </row>
        <row r="1154">
          <cell r="A1154" t="str">
            <v>2.c.</v>
          </cell>
          <cell r="C1154" t="str">
            <v>DUMP TRUCK (DT)</v>
          </cell>
          <cell r="G1154" t="str">
            <v>(E09)</v>
          </cell>
        </row>
        <row r="1155">
          <cell r="C1155" t="str">
            <v>Kapasitas bak</v>
          </cell>
          <cell r="G1155" t="str">
            <v>V</v>
          </cell>
          <cell r="H1155">
            <v>6</v>
          </cell>
          <cell r="I1155" t="str">
            <v>M3</v>
          </cell>
        </row>
        <row r="1156">
          <cell r="C1156" t="str">
            <v>Faktor Efisiensi alat</v>
          </cell>
          <cell r="G1156" t="str">
            <v>Fa</v>
          </cell>
          <cell r="H1156">
            <v>0.83</v>
          </cell>
          <cell r="I1156" t="str">
            <v>-</v>
          </cell>
        </row>
        <row r="1157">
          <cell r="C1157" t="str">
            <v>Kecepatan rata-rata bermuatan</v>
          </cell>
          <cell r="G1157" t="str">
            <v>v1</v>
          </cell>
          <cell r="H1157">
            <v>40</v>
          </cell>
          <cell r="I1157" t="str">
            <v>KM / Jam</v>
          </cell>
        </row>
        <row r="1158">
          <cell r="C1158" t="str">
            <v>Kecepatan rata-rata kosong</v>
          </cell>
          <cell r="G1158" t="str">
            <v>v2</v>
          </cell>
          <cell r="H1158">
            <v>50</v>
          </cell>
          <cell r="I1158" t="str">
            <v>KM / Jam</v>
          </cell>
        </row>
        <row r="1159">
          <cell r="C1159" t="str">
            <v>Kapasitas molen</v>
          </cell>
          <cell r="G1159" t="str">
            <v>Q1b</v>
          </cell>
          <cell r="H1159">
            <v>0.41499999999999998</v>
          </cell>
          <cell r="I1159" t="str">
            <v>M3</v>
          </cell>
        </row>
        <row r="1160">
          <cell r="C1160" t="str">
            <v>Waktu menyiapkan 1 molen campuran</v>
          </cell>
          <cell r="G1160" t="str">
            <v>Tb</v>
          </cell>
          <cell r="H1160">
            <v>13.5</v>
          </cell>
          <cell r="I1160" t="str">
            <v>menit</v>
          </cell>
        </row>
        <row r="1161">
          <cell r="C1161" t="str">
            <v>Waktu Siklus</v>
          </cell>
          <cell r="G1161" t="str">
            <v>Ts2</v>
          </cell>
        </row>
        <row r="1162">
          <cell r="C1162" t="str">
            <v xml:space="preserve">- Mengisi Bak </v>
          </cell>
          <cell r="D1162" t="str">
            <v>= (V : Q2b) x Tb</v>
          </cell>
          <cell r="G1162" t="str">
            <v>T1</v>
          </cell>
          <cell r="H1162">
            <v>195.18072289156626</v>
          </cell>
          <cell r="I1162" t="str">
            <v>menit</v>
          </cell>
        </row>
        <row r="1163">
          <cell r="C1163" t="str">
            <v>- Angkut</v>
          </cell>
          <cell r="D1163" t="str">
            <v>= (L : v1) x 60 menit</v>
          </cell>
          <cell r="G1163" t="str">
            <v>T2</v>
          </cell>
          <cell r="H1163">
            <v>29.986842105263158</v>
          </cell>
          <cell r="I1163" t="str">
            <v>menit</v>
          </cell>
        </row>
        <row r="1164">
          <cell r="C1164" t="str">
            <v>- Tunggu + dump (setempat2) + Putar</v>
          </cell>
          <cell r="G1164" t="str">
            <v>T3</v>
          </cell>
          <cell r="H1164">
            <v>45</v>
          </cell>
          <cell r="I1164" t="str">
            <v>menit</v>
          </cell>
        </row>
        <row r="1165">
          <cell r="C1165" t="str">
            <v>- Kembali</v>
          </cell>
          <cell r="D1165" t="str">
            <v>= (L : v2) x 60 menit</v>
          </cell>
          <cell r="G1165" t="str">
            <v>T4</v>
          </cell>
          <cell r="H1165">
            <v>23.989473684210523</v>
          </cell>
          <cell r="I1165" t="str">
            <v>menit</v>
          </cell>
        </row>
        <row r="1166">
          <cell r="G1166" t="str">
            <v>Ts2</v>
          </cell>
          <cell r="H1166">
            <v>294.15703868103992</v>
          </cell>
          <cell r="I1166" t="str">
            <v>menit</v>
          </cell>
        </row>
        <row r="1168">
          <cell r="C1168" t="str">
            <v>Kap.Prod. / jam =</v>
          </cell>
          <cell r="D1168" t="str">
            <v>V x Fa x 60</v>
          </cell>
          <cell r="G1168" t="str">
            <v>Q3</v>
          </cell>
          <cell r="H1168">
            <v>0.50536515150025618</v>
          </cell>
          <cell r="I1168" t="str">
            <v>M3</v>
          </cell>
          <cell r="J1168" t="str">
            <v xml:space="preserve"> Melayani 1 buah</v>
          </cell>
        </row>
        <row r="1169">
          <cell r="D1169" t="str">
            <v>D1 x Ts2</v>
          </cell>
          <cell r="J1169" t="str">
            <v xml:space="preserve"> molen</v>
          </cell>
        </row>
        <row r="1171">
          <cell r="C1171" t="str">
            <v>Koefisien Alat / M3</v>
          </cell>
          <cell r="D1171" t="str">
            <v xml:space="preserve">  = 1 : Q3</v>
          </cell>
          <cell r="G1171" t="str">
            <v>(E09)</v>
          </cell>
          <cell r="H1171">
            <v>1.9787672280752684</v>
          </cell>
          <cell r="I1171" t="str">
            <v>Jam</v>
          </cell>
        </row>
        <row r="1174">
          <cell r="A1174" t="str">
            <v>2.d.</v>
          </cell>
          <cell r="C1174" t="str">
            <v>ALAT BANTU</v>
          </cell>
        </row>
        <row r="1175">
          <cell r="C1175" t="str">
            <v>Diperlukan  :</v>
          </cell>
        </row>
        <row r="1176">
          <cell r="C1176" t="str">
            <v>- Sekop</v>
          </cell>
          <cell r="D1176" t="str">
            <v>=  3  buah</v>
          </cell>
        </row>
        <row r="1177">
          <cell r="C1177" t="str">
            <v>- Sapu</v>
          </cell>
          <cell r="D1177" t="str">
            <v>=  4  buah</v>
          </cell>
        </row>
        <row r="1178">
          <cell r="C1178" t="str">
            <v>- Alat Perata</v>
          </cell>
          <cell r="D1178" t="str">
            <v>=  3  buah</v>
          </cell>
        </row>
        <row r="1179">
          <cell r="C1179" t="str">
            <v>- Gerobak Dorong</v>
          </cell>
          <cell r="D1179" t="str">
            <v>=  2  buah</v>
          </cell>
        </row>
        <row r="1181">
          <cell r="A1181" t="str">
            <v>3.</v>
          </cell>
          <cell r="C1181" t="str">
            <v>TENAGA</v>
          </cell>
        </row>
        <row r="1182">
          <cell r="C1182" t="str">
            <v>Produksi menentukan (Produksi Concrete Mixer)</v>
          </cell>
          <cell r="G1182" t="str">
            <v>Q1</v>
          </cell>
          <cell r="H1182">
            <v>1.8444444444444446</v>
          </cell>
          <cell r="I1182" t="str">
            <v>M3/Jam</v>
          </cell>
        </row>
        <row r="1183">
          <cell r="C1183" t="str">
            <v>Produksi Campuran dalam 1 hari</v>
          </cell>
          <cell r="E1183" t="str">
            <v>=  Tk x Q1</v>
          </cell>
          <cell r="G1183" t="str">
            <v>Qt</v>
          </cell>
          <cell r="H1183">
            <v>12.911111111111111</v>
          </cell>
          <cell r="I1183" t="str">
            <v>M3</v>
          </cell>
        </row>
        <row r="1184">
          <cell r="C1184" t="str">
            <v>Kebutuhan tenaga :</v>
          </cell>
          <cell r="D1184" t="str">
            <v>- Mandor</v>
          </cell>
          <cell r="G1184" t="str">
            <v>M</v>
          </cell>
          <cell r="H1184">
            <v>2</v>
          </cell>
          <cell r="I1184" t="str">
            <v>orang</v>
          </cell>
        </row>
        <row r="1185">
          <cell r="D1185" t="str">
            <v>- Pekerja</v>
          </cell>
          <cell r="G1185" t="str">
            <v>P</v>
          </cell>
          <cell r="H1185">
            <v>12</v>
          </cell>
          <cell r="I1185" t="str">
            <v>orang</v>
          </cell>
        </row>
        <row r="1188">
          <cell r="C1188" t="str">
            <v>Koefisien Tenaga / M3   :</v>
          </cell>
        </row>
        <row r="1189">
          <cell r="D1189" t="str">
            <v>-  Mandor</v>
          </cell>
          <cell r="E1189" t="str">
            <v>= (Tk x M) : Qt</v>
          </cell>
          <cell r="G1189" t="str">
            <v>(L03)</v>
          </cell>
          <cell r="H1189">
            <v>3.0967478938309627</v>
          </cell>
          <cell r="I1189" t="str">
            <v>jam</v>
          </cell>
        </row>
        <row r="1190">
          <cell r="D1190" t="str">
            <v>-  Pekerja</v>
          </cell>
          <cell r="E1190" t="str">
            <v>= (Tk x P) : Qt</v>
          </cell>
          <cell r="G1190" t="str">
            <v>(L01)</v>
          </cell>
          <cell r="H1190">
            <v>6.5060240963855422</v>
          </cell>
          <cell r="I1190" t="str">
            <v>jam</v>
          </cell>
        </row>
        <row r="1194">
          <cell r="J1194" t="str">
            <v>Berlanjut ke halaman berikut</v>
          </cell>
        </row>
        <row r="1195">
          <cell r="A1195" t="str">
            <v>ITEM PEMBAYARAN NO.</v>
          </cell>
          <cell r="D1195" t="str">
            <v>:  8.1 (8)</v>
          </cell>
          <cell r="J1195" t="str">
            <v>Analisa EI-818</v>
          </cell>
        </row>
        <row r="1196">
          <cell r="A1196" t="str">
            <v>JENIS PEKERJAAN</v>
          </cell>
          <cell r="D1196" t="str">
            <v>:  Camp. Aspal Dingin Utk.Pek.Minor</v>
          </cell>
        </row>
        <row r="1197">
          <cell r="A1197" t="str">
            <v>SATUAN PEMBAYARAN</v>
          </cell>
          <cell r="D1197" t="str">
            <v>:  8.1 (8)</v>
          </cell>
          <cell r="H1197" t="str">
            <v xml:space="preserve">         URAIAN ANALISA HARGA SATUAN</v>
          </cell>
        </row>
        <row r="1198">
          <cell r="J1198" t="str">
            <v>Lanjutan</v>
          </cell>
        </row>
        <row r="1200">
          <cell r="A1200" t="str">
            <v>No.</v>
          </cell>
          <cell r="C1200" t="str">
            <v>U R A I A N</v>
          </cell>
          <cell r="G1200" t="str">
            <v>KODE</v>
          </cell>
          <cell r="H1200" t="str">
            <v>KOEF.</v>
          </cell>
          <cell r="I1200" t="str">
            <v>SATUAN</v>
          </cell>
          <cell r="J1200" t="str">
            <v>KETERANGAN</v>
          </cell>
        </row>
        <row r="1203">
          <cell r="A1203" t="str">
            <v>4.</v>
          </cell>
          <cell r="C1203" t="str">
            <v>HARGA DASAR SATUAN UPAH, BAHAN DAN ALAT</v>
          </cell>
        </row>
        <row r="1204">
          <cell r="C1204" t="str">
            <v>Lihat lampiran.</v>
          </cell>
        </row>
        <row r="1206">
          <cell r="A1206" t="str">
            <v>5.</v>
          </cell>
          <cell r="C1206" t="str">
            <v>ANALISA HARGA SATUAN PEKERJAAN</v>
          </cell>
        </row>
        <row r="1207">
          <cell r="C1207" t="str">
            <v>Lihat perhitungan dalam FORMULIR STANDAR UNTUK</v>
          </cell>
        </row>
        <row r="1208">
          <cell r="C1208" t="str">
            <v>PEREKEMAN ANALISA MASING-MASING HARGA</v>
          </cell>
        </row>
        <row r="1209">
          <cell r="C1209" t="str">
            <v>SATUAN.</v>
          </cell>
        </row>
        <row r="1210">
          <cell r="C1210" t="str">
            <v>Didapat Harga Satuan Pekerjaan :</v>
          </cell>
        </row>
        <row r="1212">
          <cell r="C1212" t="str">
            <v xml:space="preserve">Rp.  </v>
          </cell>
          <cell r="D1212">
            <v>255267.76963791659</v>
          </cell>
          <cell r="E1212" t="str">
            <v xml:space="preserve"> / M3</v>
          </cell>
        </row>
        <row r="1215">
          <cell r="A1215" t="str">
            <v>6.</v>
          </cell>
          <cell r="C1215" t="str">
            <v>MASA PELAKSANAAN YANG DIPERLUKAN</v>
          </cell>
        </row>
        <row r="1216">
          <cell r="C1216" t="str">
            <v>Masa Pelaksanaan :</v>
          </cell>
          <cell r="D1216" t="str">
            <v>. . . . . . . . . . .</v>
          </cell>
          <cell r="E1216" t="str">
            <v>bulan</v>
          </cell>
        </row>
        <row r="1218">
          <cell r="A1218" t="str">
            <v>7.</v>
          </cell>
          <cell r="C1218" t="str">
            <v>VOLUME PEKERJAAN YANG DIPERLUKAN</v>
          </cell>
        </row>
        <row r="1219">
          <cell r="C1219" t="str">
            <v>Volume pekerjaan  :</v>
          </cell>
          <cell r="D1219">
            <v>81</v>
          </cell>
          <cell r="E1219" t="str">
            <v>M3</v>
          </cell>
        </row>
        <row r="1254">
          <cell r="A1254" t="str">
            <v>ITEM PEMBAYARAN NO.</v>
          </cell>
          <cell r="D1254" t="str">
            <v>:  8.1 (9)</v>
          </cell>
          <cell r="J1254" t="str">
            <v>Analisa EI-819</v>
          </cell>
          <cell r="T1254" t="str">
            <v>Analisa EI-819</v>
          </cell>
        </row>
        <row r="1255">
          <cell r="A1255" t="str">
            <v>JENIS PEKERJAAN</v>
          </cell>
          <cell r="D1255" t="str">
            <v>:  Bitumen Residual Untuk Pek.Minor</v>
          </cell>
        </row>
        <row r="1256">
          <cell r="A1256" t="str">
            <v>SATUAN PEMBAYARAN</v>
          </cell>
          <cell r="D1256" t="str">
            <v>:  LITER</v>
          </cell>
          <cell r="H1256" t="str">
            <v xml:space="preserve">         URAIAN ANALISA HARGA SATUAN</v>
          </cell>
          <cell r="L1256" t="str">
            <v>FORMULIR STANDAR UNTUK</v>
          </cell>
        </row>
        <row r="1257">
          <cell r="L1257" t="str">
            <v>PEREKAMAN ANALISA MASING-MASING HARGA SATUAN</v>
          </cell>
        </row>
        <row r="1258">
          <cell r="L1258"/>
        </row>
        <row r="1259">
          <cell r="A1259" t="str">
            <v>No.</v>
          </cell>
          <cell r="C1259" t="str">
            <v>U R A I A N</v>
          </cell>
          <cell r="G1259" t="str">
            <v>KODE</v>
          </cell>
          <cell r="H1259" t="str">
            <v>KOEF.</v>
          </cell>
          <cell r="I1259" t="str">
            <v>SATUAN</v>
          </cell>
          <cell r="J1259" t="str">
            <v>KETERANGAN</v>
          </cell>
        </row>
        <row r="1261">
          <cell r="L1261" t="str">
            <v>PROYEK</v>
          </cell>
          <cell r="O1261" t="str">
            <v>:</v>
          </cell>
        </row>
        <row r="1262">
          <cell r="A1262" t="str">
            <v>I.</v>
          </cell>
          <cell r="C1262" t="str">
            <v>ASUMSI</v>
          </cell>
          <cell r="L1262" t="str">
            <v>No. PAKET KONTRAK</v>
          </cell>
          <cell r="O1262" t="str">
            <v>:</v>
          </cell>
        </row>
        <row r="1263">
          <cell r="A1263">
            <v>1</v>
          </cell>
          <cell r="C1263" t="str">
            <v>Menggunakan alat berat (cara mekanik)</v>
          </cell>
          <cell r="L1263" t="str">
            <v>NAMA PAKET</v>
          </cell>
          <cell r="O1263" t="str">
            <v>:</v>
          </cell>
        </row>
        <row r="1264">
          <cell r="A1264">
            <v>2</v>
          </cell>
          <cell r="C1264" t="str">
            <v>Lokasi pekerjaan : sepanjang jalan</v>
          </cell>
          <cell r="L1264" t="str">
            <v>PROP / KAB / KODYA</v>
          </cell>
          <cell r="O1264" t="str">
            <v>:</v>
          </cell>
        </row>
        <row r="1265">
          <cell r="A1265">
            <v>3</v>
          </cell>
          <cell r="C1265" t="str">
            <v>Jarak rata-rata Base Camp ke lokasi pekerjaan</v>
          </cell>
          <cell r="G1265" t="str">
            <v>L</v>
          </cell>
          <cell r="H1265">
            <v>19.991228070175438</v>
          </cell>
          <cell r="I1265" t="str">
            <v>KM</v>
          </cell>
          <cell r="L1265" t="str">
            <v>ITEM PEMBAYARAN NO.</v>
          </cell>
          <cell r="O1265" t="str">
            <v>:  8.1 (9)</v>
          </cell>
          <cell r="R1265" t="str">
            <v>PERKIRAAN VOL. PEK.</v>
          </cell>
          <cell r="T1265" t="str">
            <v>:</v>
          </cell>
          <cell r="U1265">
            <v>810</v>
          </cell>
        </row>
        <row r="1266">
          <cell r="A1266">
            <v>4</v>
          </cell>
          <cell r="C1266" t="str">
            <v>Jam kerja efektif per-hari</v>
          </cell>
          <cell r="G1266" t="str">
            <v>Tk</v>
          </cell>
          <cell r="H1266">
            <v>7</v>
          </cell>
          <cell r="I1266" t="str">
            <v>Jam</v>
          </cell>
          <cell r="L1266" t="str">
            <v>JENIS PEKERJAAN</v>
          </cell>
          <cell r="O1266" t="str">
            <v>:  Bitumen Residual Untuk Pek.Minor</v>
          </cell>
          <cell r="R1266" t="str">
            <v>TOTAL HARGA</v>
          </cell>
          <cell r="T1266" t="str">
            <v>:</v>
          </cell>
          <cell r="U1266">
            <v>731162.7</v>
          </cell>
        </row>
        <row r="1267">
          <cell r="A1267">
            <v>5</v>
          </cell>
          <cell r="C1267" t="str">
            <v>Faktor kehilangan bahan</v>
          </cell>
          <cell r="G1267" t="str">
            <v>Fh</v>
          </cell>
          <cell r="H1267">
            <v>1.1000000000000001</v>
          </cell>
          <cell r="I1267" t="str">
            <v>-</v>
          </cell>
          <cell r="L1267" t="str">
            <v>SATUAN PEMBAYARAN</v>
          </cell>
          <cell r="O1267" t="str">
            <v>:  LITER</v>
          </cell>
          <cell r="R1267" t="str">
            <v>% THD. BIAYA PROYEK</v>
          </cell>
          <cell r="T1267" t="str">
            <v>:</v>
          </cell>
          <cell r="U1267">
            <v>2.8398248223032496E-2</v>
          </cell>
        </row>
        <row r="1268">
          <cell r="A1268">
            <v>6</v>
          </cell>
          <cell r="C1268" t="str">
            <v>Komposisi campuran  :</v>
          </cell>
        </row>
        <row r="1269">
          <cell r="A1269"/>
          <cell r="C1269" t="str">
            <v>- Aspal AC - 10 atau AC - 20</v>
          </cell>
          <cell r="G1269" t="str">
            <v>As</v>
          </cell>
          <cell r="H1269">
            <v>87</v>
          </cell>
          <cell r="I1269" t="str">
            <v>%</v>
          </cell>
          <cell r="J1269" t="str">
            <v>100 bagian</v>
          </cell>
        </row>
        <row r="1270">
          <cell r="A1270"/>
          <cell r="C1270" t="str">
            <v>- Minyak Fluk / Pencair</v>
          </cell>
          <cell r="G1270" t="str">
            <v>K</v>
          </cell>
          <cell r="H1270">
            <v>13</v>
          </cell>
          <cell r="I1270" t="str">
            <v>%</v>
          </cell>
          <cell r="J1270" t="str">
            <v>15 bagian</v>
          </cell>
          <cell r="Q1270" t="str">
            <v>PERKIRAAN</v>
          </cell>
          <cell r="R1270" t="str">
            <v>HARGA</v>
          </cell>
          <cell r="S1270" t="str">
            <v>JUMLAH</v>
          </cell>
        </row>
        <row r="1271">
          <cell r="A1271">
            <v>7</v>
          </cell>
          <cell r="C1271" t="str">
            <v>Berat jenis bahan  :</v>
          </cell>
          <cell r="L1271" t="str">
            <v>NO.</v>
          </cell>
          <cell r="N1271" t="str">
            <v>KOMPONEN</v>
          </cell>
          <cell r="P1271" t="str">
            <v>SATUAN</v>
          </cell>
          <cell r="Q1271" t="str">
            <v>KUANTITAS</v>
          </cell>
          <cell r="R1271" t="str">
            <v>SATUAN</v>
          </cell>
          <cell r="S1271" t="str">
            <v>HARGA</v>
          </cell>
        </row>
        <row r="1272">
          <cell r="C1272" t="str">
            <v>- Aspal AC - 10 atau AC - 20</v>
          </cell>
          <cell r="G1272" t="str">
            <v>D1</v>
          </cell>
          <cell r="H1272">
            <v>1.03</v>
          </cell>
          <cell r="I1272" t="str">
            <v>Kg / Ltr</v>
          </cell>
          <cell r="R1272" t="str">
            <v>(Rp.)</v>
          </cell>
          <cell r="S1272" t="str">
            <v>(Rp.)</v>
          </cell>
        </row>
        <row r="1273">
          <cell r="C1273" t="str">
            <v>- Minyak Fluk / Minyak Tanah (Kerosene)</v>
          </cell>
          <cell r="G1273" t="str">
            <v>D2</v>
          </cell>
          <cell r="H1273">
            <v>0.8</v>
          </cell>
          <cell r="I1273" t="str">
            <v>Kg / Ltr</v>
          </cell>
        </row>
        <row r="1274">
          <cell r="A1274">
            <v>8</v>
          </cell>
          <cell r="C1274" t="str">
            <v>Bahan dasar (aspal &amp; minyak pencair) semuanya</v>
          </cell>
        </row>
        <row r="1275">
          <cell r="C1275" t="str">
            <v>diterima dilokasi pekerjaan</v>
          </cell>
          <cell r="L1275" t="str">
            <v>A.</v>
          </cell>
          <cell r="N1275" t="str">
            <v>TENAGA</v>
          </cell>
        </row>
        <row r="1276">
          <cell r="A1276"/>
          <cell r="C1276"/>
        </row>
        <row r="1277">
          <cell r="A1277" t="str">
            <v>II.</v>
          </cell>
          <cell r="C1277" t="str">
            <v>URUTAN KERJA</v>
          </cell>
          <cell r="L1277" t="str">
            <v>1.</v>
          </cell>
          <cell r="N1277" t="str">
            <v>Pekerja Biasa</v>
          </cell>
          <cell r="O1277" t="str">
            <v>(L01)</v>
          </cell>
          <cell r="P1277" t="str">
            <v>Jam</v>
          </cell>
          <cell r="Q1277">
            <v>3.0120481927710843E-2</v>
          </cell>
          <cell r="R1277">
            <v>900</v>
          </cell>
          <cell r="U1277">
            <v>27.108433734939759</v>
          </cell>
        </row>
        <row r="1278">
          <cell r="A1278">
            <v>1</v>
          </cell>
          <cell r="C1278" t="str">
            <v>Aspal dan minyak tanah dicampur dan dipanaskan</v>
          </cell>
          <cell r="L1278" t="str">
            <v>2.</v>
          </cell>
          <cell r="N1278" t="str">
            <v>Mandor</v>
          </cell>
          <cell r="O1278" t="str">
            <v>(L03)</v>
          </cell>
          <cell r="P1278" t="str">
            <v>Jam</v>
          </cell>
          <cell r="Q1278">
            <v>3.0120481927710845E-3</v>
          </cell>
          <cell r="R1278">
            <v>1250</v>
          </cell>
          <cell r="U1278">
            <v>3.7650602409638556</v>
          </cell>
        </row>
        <row r="1279">
          <cell r="C1279" t="str">
            <v>sehingga menjadi campuran aspal cair</v>
          </cell>
        </row>
        <row r="1280">
          <cell r="A1280">
            <v>2</v>
          </cell>
          <cell r="C1280" t="str">
            <v>Permukaan yang akan dilapis dibersihkan dari debu</v>
          </cell>
        </row>
        <row r="1281">
          <cell r="C1281" t="str">
            <v>dan kotoran dengan Air Compresor</v>
          </cell>
          <cell r="Q1281" t="str">
            <v xml:space="preserve">JUMLAH HARGA TENAGA   </v>
          </cell>
          <cell r="U1281">
            <v>30.873493975903614</v>
          </cell>
        </row>
        <row r="1282">
          <cell r="A1282">
            <v>3</v>
          </cell>
          <cell r="C1282" t="str">
            <v>Campuran aspal cair disemprotkan dengan Asphalt</v>
          </cell>
        </row>
        <row r="1283">
          <cell r="C1283" t="str">
            <v>Sprayer ke atas permukaan yang akan dilapis</v>
          </cell>
          <cell r="L1283" t="str">
            <v>B.</v>
          </cell>
          <cell r="N1283" t="str">
            <v>BAHAN</v>
          </cell>
        </row>
        <row r="1284">
          <cell r="A1284">
            <v>4</v>
          </cell>
          <cell r="C1284" t="str">
            <v>Angkutan Aspal dan Minyak tanah menggunakan Dump</v>
          </cell>
          <cell r="Q1284"/>
        </row>
        <row r="1285">
          <cell r="C1285" t="str">
            <v>Truck</v>
          </cell>
          <cell r="L1285" t="str">
            <v>1.</v>
          </cell>
          <cell r="N1285" t="str">
            <v>Aspal</v>
          </cell>
          <cell r="O1285" t="str">
            <v>(M10)</v>
          </cell>
          <cell r="P1285" t="str">
            <v>Kg</v>
          </cell>
          <cell r="Q1285">
            <v>0.98571000000000009</v>
          </cell>
          <cell r="R1285">
            <v>600</v>
          </cell>
          <cell r="U1285">
            <v>591.42600000000004</v>
          </cell>
        </row>
        <row r="1286">
          <cell r="L1286" t="str">
            <v>2.</v>
          </cell>
          <cell r="N1286" t="str">
            <v>Kerosene</v>
          </cell>
          <cell r="O1286" t="str">
            <v>(M11)</v>
          </cell>
          <cell r="P1286" t="str">
            <v>Liter</v>
          </cell>
          <cell r="Q1286">
            <v>0.14300000000000002</v>
          </cell>
          <cell r="R1286">
            <v>275</v>
          </cell>
          <cell r="U1286">
            <v>39.325000000000003</v>
          </cell>
        </row>
        <row r="1287">
          <cell r="A1287" t="str">
            <v>III.</v>
          </cell>
          <cell r="C1287" t="str">
            <v>PEMAKAIAN BAHAN, ALAT DAN TENAGA</v>
          </cell>
        </row>
        <row r="1289">
          <cell r="A1289" t="str">
            <v xml:space="preserve">   1.</v>
          </cell>
          <cell r="C1289" t="str">
            <v>BAHAN</v>
          </cell>
        </row>
        <row r="1290">
          <cell r="C1290" t="str">
            <v>Untuk mendapatkan 1 liter Lapis resap Pengikat</v>
          </cell>
        </row>
        <row r="1291">
          <cell r="C1291" t="str">
            <v>diperlukan :</v>
          </cell>
          <cell r="D1291" t="str">
            <v>(1 liter x Fh)</v>
          </cell>
          <cell r="G1291" t="str">
            <v>Pc</v>
          </cell>
          <cell r="H1291">
            <v>1.1000000000000001</v>
          </cell>
          <cell r="I1291" t="str">
            <v>liter</v>
          </cell>
          <cell r="J1291" t="str">
            <v>campuran</v>
          </cell>
          <cell r="Q1291" t="str">
            <v xml:space="preserve">JUMLAH HARGA BAHAN   </v>
          </cell>
          <cell r="U1291">
            <v>630.75100000000009</v>
          </cell>
        </row>
        <row r="1293">
          <cell r="C1293" t="str">
            <v>Aspal</v>
          </cell>
          <cell r="D1293" t="str">
            <v>= As x Pc x D1 : 100</v>
          </cell>
          <cell r="G1293" t="str">
            <v>(M10)</v>
          </cell>
          <cell r="H1293">
            <v>0.98571000000000009</v>
          </cell>
          <cell r="I1293" t="str">
            <v>Kg</v>
          </cell>
          <cell r="L1293" t="str">
            <v>C.</v>
          </cell>
          <cell r="N1293" t="str">
            <v>PERALATAN</v>
          </cell>
        </row>
        <row r="1294">
          <cell r="C1294" t="str">
            <v>Kerosene</v>
          </cell>
          <cell r="D1294" t="str">
            <v>= K x Pc : 100</v>
          </cell>
          <cell r="G1294" t="str">
            <v>(M11)</v>
          </cell>
          <cell r="H1294">
            <v>0.14300000000000002</v>
          </cell>
          <cell r="I1294" t="str">
            <v>liter</v>
          </cell>
        </row>
        <row r="1295">
          <cell r="L1295" t="str">
            <v>1.</v>
          </cell>
          <cell r="N1295" t="str">
            <v>Asphalt Sprayer     (E03)</v>
          </cell>
          <cell r="P1295" t="str">
            <v>Jam</v>
          </cell>
          <cell r="Q1295">
            <v>3.0120481927710845E-3</v>
          </cell>
          <cell r="R1295">
            <v>10164.713394968825</v>
          </cell>
          <cell r="U1295">
            <v>30.616606611351884</v>
          </cell>
        </row>
        <row r="1296">
          <cell r="A1296" t="str">
            <v>2.</v>
          </cell>
          <cell r="C1296" t="str">
            <v>ALAT</v>
          </cell>
          <cell r="L1296" t="str">
            <v>2.</v>
          </cell>
          <cell r="N1296" t="str">
            <v>Compresor</v>
          </cell>
          <cell r="O1296" t="str">
            <v>(E05)</v>
          </cell>
          <cell r="P1296" t="str">
            <v>Jam</v>
          </cell>
          <cell r="Q1296">
            <v>3.1250000000000002E-3</v>
          </cell>
          <cell r="R1296">
            <v>18958.834659213073</v>
          </cell>
          <cell r="U1296">
            <v>59.246358310040854</v>
          </cell>
        </row>
        <row r="1297">
          <cell r="A1297" t="str">
            <v>2.a.</v>
          </cell>
          <cell r="C1297" t="str">
            <v>APHALT SPRAYER</v>
          </cell>
          <cell r="G1297" t="str">
            <v>(E03)</v>
          </cell>
          <cell r="L1297" t="str">
            <v>3.</v>
          </cell>
          <cell r="N1297" t="str">
            <v>Dump Truck</v>
          </cell>
          <cell r="O1297" t="str">
            <v>(E08)</v>
          </cell>
          <cell r="P1297" t="str">
            <v>Jam</v>
          </cell>
          <cell r="Q1297">
            <v>3.0120481927710845E-3</v>
          </cell>
          <cell r="R1297">
            <v>22948.54332401634</v>
          </cell>
          <cell r="U1297">
            <v>69.122118445832356</v>
          </cell>
        </row>
        <row r="1298">
          <cell r="C1298" t="str">
            <v>Kapasitas alat</v>
          </cell>
          <cell r="G1298" t="str">
            <v>V</v>
          </cell>
          <cell r="H1298">
            <v>800</v>
          </cell>
          <cell r="I1298" t="str">
            <v>liter</v>
          </cell>
        </row>
        <row r="1299">
          <cell r="C1299" t="str">
            <v>Faktor Efisiensi Alat</v>
          </cell>
          <cell r="G1299" t="str">
            <v>Fa</v>
          </cell>
          <cell r="H1299">
            <v>0.83</v>
          </cell>
          <cell r="I1299" t="str">
            <v>-</v>
          </cell>
        </row>
        <row r="1300">
          <cell r="C1300" t="str">
            <v>Waktu Siklus (termasuk proses pemanasan)</v>
          </cell>
          <cell r="G1300" t="str">
            <v>Ts</v>
          </cell>
          <cell r="H1300">
            <v>2</v>
          </cell>
          <cell r="I1300" t="str">
            <v>Jam</v>
          </cell>
        </row>
        <row r="1302">
          <cell r="C1302" t="str">
            <v>Kap.Prod. / jam =</v>
          </cell>
          <cell r="D1302" t="str">
            <v>V x Fa</v>
          </cell>
          <cell r="G1302" t="str">
            <v>Q1</v>
          </cell>
          <cell r="H1302">
            <v>332</v>
          </cell>
          <cell r="I1302" t="str">
            <v>liter</v>
          </cell>
        </row>
        <row r="1303">
          <cell r="D1303" t="str">
            <v>Ts</v>
          </cell>
          <cell r="Q1303" t="str">
            <v xml:space="preserve">JUMLAH HARGA PERALATAN   </v>
          </cell>
          <cell r="U1303">
            <v>158.98508336722512</v>
          </cell>
        </row>
        <row r="1304">
          <cell r="C1304" t="str">
            <v>Koefisien Alat / Ltr</v>
          </cell>
          <cell r="D1304" t="str">
            <v xml:space="preserve"> = 1 : Q1</v>
          </cell>
          <cell r="G1304" t="str">
            <v>(E03)</v>
          </cell>
          <cell r="H1304">
            <v>3.0120481927710845E-3</v>
          </cell>
          <cell r="I1304" t="str">
            <v>Jam</v>
          </cell>
        </row>
        <row r="1305">
          <cell r="L1305" t="str">
            <v>D.</v>
          </cell>
          <cell r="N1305" t="str">
            <v>JUMLAH HARGA TENAGA, BAHAN DAN PERALATAN  ( A + B + C )</v>
          </cell>
          <cell r="U1305">
            <v>820.60957734312888</v>
          </cell>
        </row>
        <row r="1306">
          <cell r="A1306" t="str">
            <v>2.b.</v>
          </cell>
          <cell r="C1306" t="str">
            <v>AIR COMPRESOR</v>
          </cell>
          <cell r="G1306" t="str">
            <v>(E05)</v>
          </cell>
          <cell r="L1306" t="str">
            <v>E.</v>
          </cell>
          <cell r="N1306" t="str">
            <v>OVERHEAD &amp; PROFIT</v>
          </cell>
          <cell r="P1306">
            <v>10</v>
          </cell>
          <cell r="Q1306" t="str">
            <v>%  x  D</v>
          </cell>
          <cell r="U1306">
            <v>82.060957734312893</v>
          </cell>
        </row>
        <row r="1307">
          <cell r="C1307" t="str">
            <v>Kapasitas Alat ------&gt;&gt;  diambil</v>
          </cell>
          <cell r="G1307" t="str">
            <v>V</v>
          </cell>
          <cell r="H1307">
            <v>400</v>
          </cell>
          <cell r="I1307" t="str">
            <v>M2 / Jam</v>
          </cell>
          <cell r="L1307" t="str">
            <v>F.</v>
          </cell>
          <cell r="N1307" t="str">
            <v>HARGA SATUAN PEKERJAAN  ( D + E )</v>
          </cell>
          <cell r="U1307">
            <v>902.67053507744174</v>
          </cell>
        </row>
        <row r="1308">
          <cell r="C1308" t="str">
            <v>Aplikasi Lapis Resap Pengikat rata-rata (Spesifikasi)</v>
          </cell>
          <cell r="G1308" t="str">
            <v>Ap</v>
          </cell>
          <cell r="H1308">
            <v>0.8</v>
          </cell>
          <cell r="I1308" t="str">
            <v>liter / M2</v>
          </cell>
          <cell r="L1308" t="str">
            <v>Note: 1</v>
          </cell>
          <cell r="N1308" t="str">
            <v>SATUAN dapat berdasarkan atas jam operasi untuk Tenaga Kerja dan Peralatan, volume dan/atau ukuran</v>
          </cell>
        </row>
        <row r="1309">
          <cell r="N1309" t="str">
            <v>berat untuk bahan-bahan.</v>
          </cell>
        </row>
        <row r="1310">
          <cell r="C1310" t="str">
            <v xml:space="preserve">Kap. Prod. / jam = </v>
          </cell>
          <cell r="D1310" t="str">
            <v>(V x Ap)</v>
          </cell>
          <cell r="G1310" t="str">
            <v>Q2</v>
          </cell>
          <cell r="H1310">
            <v>320</v>
          </cell>
          <cell r="I1310" t="str">
            <v>liter</v>
          </cell>
          <cell r="L1310">
            <v>2</v>
          </cell>
          <cell r="N1310" t="str">
            <v>Kuantitas satuan adalah kuantitas setiap komponen untuk menyelesaikan satu satuan pekerjaan dari nomor</v>
          </cell>
        </row>
        <row r="1311">
          <cell r="N1311" t="str">
            <v>mata pembayaran.</v>
          </cell>
        </row>
        <row r="1312">
          <cell r="C1312" t="str">
            <v>Koefisien Alat / Ltr</v>
          </cell>
          <cell r="D1312" t="str">
            <v xml:space="preserve"> = 1 : Q2</v>
          </cell>
          <cell r="G1312" t="str">
            <v>(E05)</v>
          </cell>
          <cell r="H1312">
            <v>3.1250000000000002E-3</v>
          </cell>
          <cell r="I1312" t="str">
            <v>Jam</v>
          </cell>
          <cell r="L1312">
            <v>3</v>
          </cell>
          <cell r="N1312" t="str">
            <v>Biaya satuan untuk peralatan sudah termasuk bahan bakar, bahan habis dipakai dan operator.</v>
          </cell>
        </row>
        <row r="1313">
          <cell r="L1313">
            <v>4</v>
          </cell>
          <cell r="N1313" t="str">
            <v>Biaya satuan sudah termasuk pengeluaran untuk seluruh pajak yang berkaitan (tetapi tidak termasuk PPN</v>
          </cell>
        </row>
        <row r="1314">
          <cell r="J1314" t="str">
            <v>Berlanjut ke halaman berikut</v>
          </cell>
          <cell r="N1314" t="str">
            <v>yang dibayar dari kontrak) dan biaya-biaya lainnya.</v>
          </cell>
        </row>
        <row r="1315">
          <cell r="A1315" t="str">
            <v>ITEM PEMBAYARAN NO.</v>
          </cell>
          <cell r="D1315" t="str">
            <v>:  8.1 (9)</v>
          </cell>
          <cell r="J1315" t="str">
            <v>Analisa EI-819</v>
          </cell>
        </row>
        <row r="1316">
          <cell r="A1316" t="str">
            <v xml:space="preserve">JENIS PEKERJAAN                                  </v>
          </cell>
          <cell r="D1316" t="str">
            <v>:  Bitumen Residual Untuk Pek.Minor</v>
          </cell>
        </row>
        <row r="1317">
          <cell r="A1317" t="str">
            <v>SATUAN PEMBAYARAN</v>
          </cell>
          <cell r="D1317" t="str">
            <v>:  LITER</v>
          </cell>
          <cell r="H1317" t="str">
            <v xml:space="preserve">         URAIAN ANALISA HARGA SATUAN</v>
          </cell>
        </row>
        <row r="1318">
          <cell r="J1318" t="str">
            <v>Lanjutan</v>
          </cell>
        </row>
        <row r="1320">
          <cell r="A1320" t="str">
            <v>No.</v>
          </cell>
          <cell r="C1320" t="str">
            <v>U R A I A N</v>
          </cell>
          <cell r="G1320" t="str">
            <v>KODE</v>
          </cell>
          <cell r="H1320" t="str">
            <v>KOEF.</v>
          </cell>
          <cell r="I1320" t="str">
            <v>SATUAN</v>
          </cell>
          <cell r="J1320" t="str">
            <v>KETERANGAN</v>
          </cell>
        </row>
        <row r="1323">
          <cell r="A1323" t="str">
            <v>2.c.</v>
          </cell>
          <cell r="C1323" t="str">
            <v>DUMP TRUCK (DT)</v>
          </cell>
          <cell r="G1323" t="str">
            <v>(E08)</v>
          </cell>
        </row>
        <row r="1324">
          <cell r="C1324" t="str">
            <v>Sebagai alat pengangkut bahan dilokasi pekerjaan</v>
          </cell>
        </row>
        <row r="1325">
          <cell r="C1325" t="str">
            <v>Dump Truck melayani alat Asphalt Sprayer.</v>
          </cell>
        </row>
        <row r="1326">
          <cell r="C1326" t="str">
            <v>Kap.Prod. / jam = sama dengan Asphalt Sprayer</v>
          </cell>
          <cell r="G1326" t="str">
            <v>Q3</v>
          </cell>
          <cell r="H1326">
            <v>332</v>
          </cell>
          <cell r="I1326" t="str">
            <v>liter</v>
          </cell>
        </row>
        <row r="1328">
          <cell r="C1328" t="str">
            <v>Koefisien Alat / Ltr</v>
          </cell>
          <cell r="D1328" t="str">
            <v xml:space="preserve"> = 1 : Q3</v>
          </cell>
          <cell r="G1328" t="str">
            <v>(E08)</v>
          </cell>
          <cell r="H1328">
            <v>3.0120481927710845E-3</v>
          </cell>
          <cell r="I1328" t="str">
            <v>Jam</v>
          </cell>
        </row>
        <row r="1330">
          <cell r="A1330" t="str">
            <v>3.</v>
          </cell>
          <cell r="C1330" t="str">
            <v>TENAGA</v>
          </cell>
        </row>
        <row r="1331">
          <cell r="C1331" t="str">
            <v>Produksi menentukan : ASPHALT SPRAYER</v>
          </cell>
          <cell r="G1331" t="str">
            <v>Q1</v>
          </cell>
          <cell r="H1331">
            <v>332</v>
          </cell>
          <cell r="I1331" t="str">
            <v>liter</v>
          </cell>
        </row>
        <row r="1332">
          <cell r="C1332" t="str">
            <v>Produksi / hari  =  Tk x Q1</v>
          </cell>
          <cell r="G1332" t="str">
            <v>Qt</v>
          </cell>
          <cell r="H1332">
            <v>2324</v>
          </cell>
          <cell r="I1332" t="str">
            <v>liter</v>
          </cell>
        </row>
        <row r="1333">
          <cell r="C1333" t="str">
            <v>Kebutuhan tenaga :</v>
          </cell>
        </row>
        <row r="1334">
          <cell r="D1334" t="str">
            <v>- Pekerja</v>
          </cell>
          <cell r="G1334" t="str">
            <v>P</v>
          </cell>
          <cell r="H1334">
            <v>10</v>
          </cell>
          <cell r="I1334" t="str">
            <v>orang</v>
          </cell>
        </row>
        <row r="1335">
          <cell r="D1335" t="str">
            <v>- Mandor</v>
          </cell>
          <cell r="G1335" t="str">
            <v>M</v>
          </cell>
          <cell r="H1335">
            <v>1</v>
          </cell>
          <cell r="I1335" t="str">
            <v>orang</v>
          </cell>
        </row>
        <row r="1337">
          <cell r="C1337" t="str">
            <v>Koefisien Tenaga / Ltr     :</v>
          </cell>
        </row>
        <row r="1338">
          <cell r="D1338" t="str">
            <v>- Pekerja</v>
          </cell>
          <cell r="E1338" t="str">
            <v>= (Tk x P) / Qt</v>
          </cell>
          <cell r="G1338" t="str">
            <v>(L01)</v>
          </cell>
          <cell r="H1338">
            <v>3.0120481927710843E-2</v>
          </cell>
          <cell r="I1338" t="str">
            <v>Jam</v>
          </cell>
        </row>
        <row r="1339">
          <cell r="D1339" t="str">
            <v>- Mandor</v>
          </cell>
          <cell r="E1339" t="str">
            <v>= (Tk x M) / Qt</v>
          </cell>
          <cell r="G1339" t="str">
            <v>(L03)</v>
          </cell>
          <cell r="H1339">
            <v>3.0120481927710845E-3</v>
          </cell>
          <cell r="I1339" t="str">
            <v>Jam</v>
          </cell>
        </row>
        <row r="1341">
          <cell r="A1341" t="str">
            <v>4.</v>
          </cell>
          <cell r="C1341" t="str">
            <v>HARGA DASAR SATUAN UPAH, BAHAN DAN ALAT</v>
          </cell>
        </row>
        <row r="1342">
          <cell r="C1342" t="str">
            <v>Lihat lampiran.</v>
          </cell>
        </row>
        <row r="1344">
          <cell r="A1344" t="str">
            <v>5.</v>
          </cell>
          <cell r="C1344" t="str">
            <v>ANALISA HARGA SATUAN PEKERJAAN</v>
          </cell>
        </row>
        <row r="1345">
          <cell r="C1345" t="str">
            <v>Lihat perhitungan dalam FORMULIR STANDAR UNTUK</v>
          </cell>
        </row>
        <row r="1346">
          <cell r="C1346" t="str">
            <v>PEREKEMAN ANALISA MASING-MASING HARGA</v>
          </cell>
        </row>
        <row r="1347">
          <cell r="C1347" t="str">
            <v>SATUAN.</v>
          </cell>
        </row>
        <row r="1348">
          <cell r="C1348" t="str">
            <v>Didapat Harga Satuan Pekerjaan :</v>
          </cell>
        </row>
        <row r="1350">
          <cell r="C1350" t="str">
            <v xml:space="preserve">Rp.  </v>
          </cell>
          <cell r="D1350">
            <v>902.67053507744174</v>
          </cell>
          <cell r="E1350" t="str">
            <v xml:space="preserve"> / Liter</v>
          </cell>
        </row>
        <row r="1353">
          <cell r="A1353" t="str">
            <v>6.</v>
          </cell>
          <cell r="C1353" t="str">
            <v>MASA PELAKSANAAN YANG DIPERLUKAN</v>
          </cell>
        </row>
        <row r="1354">
          <cell r="C1354" t="str">
            <v>Masa Pelaksanaan :</v>
          </cell>
          <cell r="D1354" t="str">
            <v>. . . . . . . . . . .</v>
          </cell>
          <cell r="E1354" t="str">
            <v>bulan</v>
          </cell>
        </row>
        <row r="1356">
          <cell r="A1356" t="str">
            <v>7.</v>
          </cell>
          <cell r="C1356" t="str">
            <v>VOLUME PEKERJAAN YANG DIPERLUKAN</v>
          </cell>
        </row>
        <row r="1357">
          <cell r="C1357" t="str">
            <v>Volume pekerjaan  :</v>
          </cell>
          <cell r="D1357">
            <v>810</v>
          </cell>
          <cell r="E1357" t="str">
            <v>Liter</v>
          </cell>
        </row>
        <row r="1372">
          <cell r="C1372"/>
        </row>
        <row r="1374">
          <cell r="A1374" t="str">
            <v>ITEM PEMBAYARAN NO.</v>
          </cell>
          <cell r="D1374" t="str">
            <v>:  8.2 (1)</v>
          </cell>
          <cell r="J1374" t="str">
            <v>Analisa EI-821</v>
          </cell>
          <cell r="T1374" t="str">
            <v>Analisa EI-821</v>
          </cell>
        </row>
        <row r="1375">
          <cell r="A1375" t="str">
            <v>JENIS PEKERJAAN</v>
          </cell>
          <cell r="D1375" t="str">
            <v>:  Perbaikan Bahu &amp; Pek. Minor Lain</v>
          </cell>
        </row>
        <row r="1376">
          <cell r="A1376" t="str">
            <v>SATUAN PEMBAYARAN</v>
          </cell>
          <cell r="D1376" t="str">
            <v>:  M3</v>
          </cell>
          <cell r="H1376" t="str">
            <v xml:space="preserve">         URAIAN ANALISA HARGA SATUAN</v>
          </cell>
          <cell r="L1376" t="str">
            <v>FORMULIR STANDAR UNTUK</v>
          </cell>
        </row>
        <row r="1377">
          <cell r="L1377" t="str">
            <v>PEREKAMAN ANALISA MASING-MASING HARGA SATUAN</v>
          </cell>
        </row>
        <row r="1378">
          <cell r="L1378"/>
        </row>
        <row r="1379">
          <cell r="A1379" t="str">
            <v>No.</v>
          </cell>
          <cell r="C1379" t="str">
            <v>U R A I A N</v>
          </cell>
          <cell r="G1379" t="str">
            <v>KODE</v>
          </cell>
          <cell r="H1379" t="str">
            <v>KOEF.</v>
          </cell>
          <cell r="I1379" t="str">
            <v>SATUAN</v>
          </cell>
          <cell r="J1379" t="str">
            <v>KETERANGAN</v>
          </cell>
        </row>
        <row r="1381">
          <cell r="L1381" t="str">
            <v>PROYEK</v>
          </cell>
          <cell r="O1381" t="str">
            <v>:</v>
          </cell>
        </row>
        <row r="1382">
          <cell r="A1382" t="str">
            <v>I.</v>
          </cell>
          <cell r="C1382" t="str">
            <v>ASUMSI</v>
          </cell>
          <cell r="L1382" t="str">
            <v>No. PAKET KONTRAK</v>
          </cell>
          <cell r="O1382" t="str">
            <v>:</v>
          </cell>
        </row>
        <row r="1383">
          <cell r="A1383">
            <v>1</v>
          </cell>
          <cell r="C1383" t="str">
            <v>Menggunakan tenaga pekerja</v>
          </cell>
          <cell r="L1383" t="str">
            <v>NAMA PAKET</v>
          </cell>
          <cell r="O1383" t="str">
            <v>:</v>
          </cell>
        </row>
        <row r="1384">
          <cell r="A1384">
            <v>2</v>
          </cell>
          <cell r="C1384" t="str">
            <v>Lokasi pekerjaan : sepanjang jalan</v>
          </cell>
          <cell r="L1384" t="str">
            <v>PROP / KAB / KODYA</v>
          </cell>
          <cell r="O1384" t="str">
            <v>:</v>
          </cell>
        </row>
        <row r="1385">
          <cell r="A1385">
            <v>3</v>
          </cell>
          <cell r="C1385" t="str">
            <v>Kondisi Jalan   :  sedang / baik</v>
          </cell>
          <cell r="L1385" t="str">
            <v>ITEM PEMBAYARAN NO.</v>
          </cell>
          <cell r="O1385" t="str">
            <v>:  8.2 (1)</v>
          </cell>
          <cell r="R1385" t="str">
            <v>PERKIRAAN VOL. PEK.</v>
          </cell>
          <cell r="T1385" t="str">
            <v>:</v>
          </cell>
          <cell r="U1385">
            <v>82</v>
          </cell>
        </row>
        <row r="1386">
          <cell r="A1386">
            <v>4</v>
          </cell>
          <cell r="C1386" t="str">
            <v>Jam kerja efektif per-hari</v>
          </cell>
          <cell r="G1386" t="str">
            <v>Tk</v>
          </cell>
          <cell r="H1386">
            <v>7</v>
          </cell>
          <cell r="I1386" t="str">
            <v>Jam</v>
          </cell>
          <cell r="L1386" t="str">
            <v>JENIS PEKERJAAN</v>
          </cell>
          <cell r="O1386" t="str">
            <v>:  Perbaikan Bahu &amp; Pek. Minor Lain</v>
          </cell>
          <cell r="R1386" t="str">
            <v>TOTAL HARGA (Rp.)</v>
          </cell>
          <cell r="T1386" t="str">
            <v>:</v>
          </cell>
          <cell r="U1386">
            <v>458459.54000000004</v>
          </cell>
        </row>
        <row r="1387">
          <cell r="A1387">
            <v>5</v>
          </cell>
          <cell r="C1387" t="str">
            <v>Faktor pengembangan bahan</v>
          </cell>
          <cell r="G1387" t="str">
            <v>Fk</v>
          </cell>
          <cell r="H1387">
            <v>1.2</v>
          </cell>
          <cell r="I1387" t="str">
            <v>-</v>
          </cell>
          <cell r="L1387" t="str">
            <v>SATUAN PEMBAYARAN</v>
          </cell>
          <cell r="O1387" t="str">
            <v>:  M3</v>
          </cell>
          <cell r="R1387" t="str">
            <v>% THD. BIAYA PROYEK</v>
          </cell>
          <cell r="T1387" t="str">
            <v>:</v>
          </cell>
          <cell r="U1387">
            <v>1.7806498905287831E-2</v>
          </cell>
        </row>
        <row r="1390">
          <cell r="A1390" t="str">
            <v>II.</v>
          </cell>
          <cell r="C1390" t="str">
            <v>URUTAN KERJA</v>
          </cell>
          <cell r="Q1390" t="str">
            <v>PERKIRAAN</v>
          </cell>
          <cell r="R1390" t="str">
            <v>HARGA</v>
          </cell>
          <cell r="S1390" t="str">
            <v>JUMLAH</v>
          </cell>
        </row>
        <row r="1391">
          <cell r="A1391">
            <v>1</v>
          </cell>
          <cell r="C1391" t="str">
            <v>Tanah yang dipotong umumnya berada disisi jalan</v>
          </cell>
          <cell r="L1391" t="str">
            <v>NO.</v>
          </cell>
          <cell r="N1391" t="str">
            <v>KOMPONEN</v>
          </cell>
          <cell r="P1391" t="str">
            <v>SATUAN</v>
          </cell>
          <cell r="Q1391" t="str">
            <v>KUANTITAS</v>
          </cell>
          <cell r="R1391" t="str">
            <v>SATUAN</v>
          </cell>
          <cell r="S1391" t="str">
            <v>HARGA</v>
          </cell>
        </row>
        <row r="1392">
          <cell r="A1392">
            <v>2</v>
          </cell>
          <cell r="C1392" t="str">
            <v>Penggalian dilakukan dengan menggunakan pekerja</v>
          </cell>
          <cell r="R1392" t="str">
            <v>(Rp.)</v>
          </cell>
          <cell r="S1392" t="str">
            <v>(Rp.)</v>
          </cell>
        </row>
        <row r="1393">
          <cell r="A1393">
            <v>3</v>
          </cell>
          <cell r="C1393" t="str">
            <v>Selanjutnya pekerja memuat material hasil</v>
          </cell>
        </row>
        <row r="1394">
          <cell r="C1394" t="str">
            <v>galian kedalam Dump Truck</v>
          </cell>
        </row>
        <row r="1395">
          <cell r="A1395">
            <v>4</v>
          </cell>
          <cell r="C1395" t="str">
            <v>Dump Truck membuang material hasil galian keluar</v>
          </cell>
          <cell r="L1395" t="str">
            <v>A.</v>
          </cell>
          <cell r="N1395" t="str">
            <v>TENAGA</v>
          </cell>
        </row>
        <row r="1396">
          <cell r="C1396" t="str">
            <v>lokasi jalan sejauh</v>
          </cell>
          <cell r="G1396" t="str">
            <v>L</v>
          </cell>
          <cell r="H1396">
            <v>2</v>
          </cell>
          <cell r="I1396" t="str">
            <v>Km</v>
          </cell>
        </row>
        <row r="1397">
          <cell r="L1397" t="str">
            <v>1.</v>
          </cell>
          <cell r="N1397" t="str">
            <v>Pekerja Biasa</v>
          </cell>
          <cell r="O1397" t="str">
            <v>(L01)</v>
          </cell>
          <cell r="P1397" t="str">
            <v>Jam</v>
          </cell>
          <cell r="Q1397">
            <v>1</v>
          </cell>
          <cell r="R1397">
            <v>900</v>
          </cell>
          <cell r="U1397">
            <v>900</v>
          </cell>
        </row>
        <row r="1398">
          <cell r="L1398" t="str">
            <v>2.</v>
          </cell>
          <cell r="N1398" t="str">
            <v>Mandor</v>
          </cell>
          <cell r="O1398" t="str">
            <v>(L03)</v>
          </cell>
          <cell r="P1398" t="str">
            <v>Jam</v>
          </cell>
          <cell r="Q1398">
            <v>0.1</v>
          </cell>
          <cell r="R1398">
            <v>1250</v>
          </cell>
          <cell r="U1398">
            <v>125</v>
          </cell>
        </row>
        <row r="1399">
          <cell r="A1399" t="str">
            <v>III.</v>
          </cell>
          <cell r="C1399" t="str">
            <v>PEMAKAIAN BAHAN, ALAT DAN TENAGA</v>
          </cell>
        </row>
        <row r="1401">
          <cell r="A1401" t="str">
            <v xml:space="preserve">   1.</v>
          </cell>
          <cell r="C1401" t="str">
            <v>BAHAN</v>
          </cell>
          <cell r="Q1401" t="str">
            <v xml:space="preserve">JUMLAH HARGA TENAGA   </v>
          </cell>
          <cell r="U1401">
            <v>1025</v>
          </cell>
        </row>
        <row r="1402">
          <cell r="C1402" t="str">
            <v>Tidak ada bahan yang diperlukan</v>
          </cell>
        </row>
        <row r="1403">
          <cell r="L1403" t="str">
            <v>B.</v>
          </cell>
          <cell r="N1403" t="str">
            <v>BAHAN</v>
          </cell>
        </row>
        <row r="1405">
          <cell r="A1405" t="str">
            <v xml:space="preserve">   2.</v>
          </cell>
          <cell r="C1405" t="str">
            <v>ALAT</v>
          </cell>
        </row>
        <row r="1406">
          <cell r="A1406" t="str">
            <v xml:space="preserve">   2.a.</v>
          </cell>
          <cell r="C1406" t="str">
            <v>EXCAVATOR</v>
          </cell>
          <cell r="G1406" t="str">
            <v>(E10)</v>
          </cell>
        </row>
        <row r="1407">
          <cell r="C1407" t="str">
            <v>Kapasitas Bucket</v>
          </cell>
          <cell r="G1407" t="str">
            <v>V</v>
          </cell>
          <cell r="H1407" t="str">
            <v xml:space="preserve">  -  </v>
          </cell>
          <cell r="I1407" t="str">
            <v>M3</v>
          </cell>
        </row>
        <row r="1408">
          <cell r="C1408" t="str">
            <v>Faktor Bucket</v>
          </cell>
          <cell r="G1408" t="str">
            <v>Fb</v>
          </cell>
          <cell r="H1408" t="str">
            <v xml:space="preserve">  -  </v>
          </cell>
          <cell r="I1408" t="str">
            <v>-</v>
          </cell>
        </row>
        <row r="1409">
          <cell r="C1409" t="str">
            <v>Faktor  Efisiensi alat</v>
          </cell>
          <cell r="G1409" t="str">
            <v>Fa</v>
          </cell>
          <cell r="H1409" t="str">
            <v xml:space="preserve">  -  </v>
          </cell>
          <cell r="I1409" t="str">
            <v>-</v>
          </cell>
        </row>
        <row r="1410">
          <cell r="C1410" t="str">
            <v>Faktor  material</v>
          </cell>
          <cell r="G1410" t="str">
            <v>Fm</v>
          </cell>
          <cell r="H1410" t="str">
            <v xml:space="preserve">  -  </v>
          </cell>
          <cell r="I1410" t="str">
            <v>-</v>
          </cell>
        </row>
        <row r="1411">
          <cell r="C1411" t="str">
            <v>Waktu siklus</v>
          </cell>
          <cell r="G1411" t="str">
            <v>Ts1</v>
          </cell>
          <cell r="I1411" t="str">
            <v>menit</v>
          </cell>
          <cell r="Q1411" t="str">
            <v xml:space="preserve">JUMLAH HARGA BAHAN   </v>
          </cell>
          <cell r="U1411">
            <v>0</v>
          </cell>
        </row>
        <row r="1412">
          <cell r="C1412" t="str">
            <v>- Menggali / memuat</v>
          </cell>
          <cell r="G1412" t="str">
            <v>T1</v>
          </cell>
          <cell r="H1412" t="str">
            <v xml:space="preserve">  -  </v>
          </cell>
          <cell r="I1412" t="str">
            <v>menit</v>
          </cell>
        </row>
        <row r="1413">
          <cell r="C1413" t="str">
            <v>- Lain-lain</v>
          </cell>
          <cell r="G1413" t="str">
            <v>T2</v>
          </cell>
          <cell r="H1413" t="str">
            <v xml:space="preserve">  -  </v>
          </cell>
          <cell r="I1413" t="str">
            <v>menit</v>
          </cell>
          <cell r="L1413" t="str">
            <v>C.</v>
          </cell>
          <cell r="N1413" t="str">
            <v>PERALATAN</v>
          </cell>
        </row>
        <row r="1414">
          <cell r="G1414" t="str">
            <v>Ts1</v>
          </cell>
          <cell r="H1414" t="str">
            <v xml:space="preserve">  -  </v>
          </cell>
          <cell r="I1414" t="str">
            <v>menit</v>
          </cell>
        </row>
        <row r="1415">
          <cell r="L1415" t="str">
            <v>1.</v>
          </cell>
          <cell r="N1415" t="str">
            <v>Excavator</v>
          </cell>
          <cell r="O1415" t="str">
            <v>(E10)</v>
          </cell>
          <cell r="P1415" t="str">
            <v>Jam</v>
          </cell>
          <cell r="Q1415" t="str">
            <v xml:space="preserve">  -  </v>
          </cell>
          <cell r="R1415">
            <v>36076.503977639222</v>
          </cell>
          <cell r="U1415">
            <v>0</v>
          </cell>
        </row>
        <row r="1416">
          <cell r="C1416" t="str">
            <v>Kap. Prod. / jam =</v>
          </cell>
          <cell r="D1416" t="str">
            <v>V  x Fb x Fa x Fm x 60</v>
          </cell>
          <cell r="G1416" t="str">
            <v>Qo</v>
          </cell>
          <cell r="H1416" t="str">
            <v xml:space="preserve">  -  </v>
          </cell>
          <cell r="I1416" t="str">
            <v>M3  / jam</v>
          </cell>
          <cell r="L1416" t="str">
            <v>2.</v>
          </cell>
          <cell r="N1416" t="str">
            <v>Dump Truck</v>
          </cell>
          <cell r="O1416" t="str">
            <v>(E08)</v>
          </cell>
          <cell r="P1416" t="str">
            <v>Jam</v>
          </cell>
          <cell r="Q1416">
            <v>0.17028112449799199</v>
          </cell>
          <cell r="R1416">
            <v>22948.54332401634</v>
          </cell>
          <cell r="U1416">
            <v>3907.7037628043895</v>
          </cell>
        </row>
        <row r="1417">
          <cell r="D1417" t="str">
            <v>Ts x Fh</v>
          </cell>
          <cell r="L1417" t="str">
            <v>3.</v>
          </cell>
          <cell r="N1417" t="str">
            <v>Alat Bantu</v>
          </cell>
          <cell r="P1417" t="str">
            <v>Ls</v>
          </cell>
          <cell r="Q1417">
            <v>1</v>
          </cell>
          <cell r="R1417">
            <v>150</v>
          </cell>
          <cell r="U1417">
            <v>150</v>
          </cell>
        </row>
        <row r="1419">
          <cell r="C1419" t="str">
            <v>Koefisien Alat / M3</v>
          </cell>
          <cell r="D1419" t="str">
            <v xml:space="preserve"> =  1  :  Qo</v>
          </cell>
          <cell r="G1419" t="str">
            <v>(E10)</v>
          </cell>
          <cell r="H1419" t="str">
            <v xml:space="preserve">  -  </v>
          </cell>
          <cell r="I1419" t="str">
            <v>Jam</v>
          </cell>
        </row>
        <row r="1423">
          <cell r="A1423" t="str">
            <v xml:space="preserve">   2.b.</v>
          </cell>
          <cell r="C1423" t="str">
            <v>DUMP TRUCK</v>
          </cell>
          <cell r="G1423" t="str">
            <v>(E08)</v>
          </cell>
          <cell r="Q1423" t="str">
            <v xml:space="preserve">JUMLAH HARGA PERALATAN   </v>
          </cell>
          <cell r="U1423">
            <v>4057.7037628043895</v>
          </cell>
        </row>
        <row r="1424">
          <cell r="C1424" t="str">
            <v>Kapasitas bak</v>
          </cell>
          <cell r="G1424" t="str">
            <v>V</v>
          </cell>
          <cell r="H1424">
            <v>6</v>
          </cell>
          <cell r="I1424" t="str">
            <v>M3</v>
          </cell>
        </row>
        <row r="1425">
          <cell r="C1425" t="str">
            <v>Faktor  efisiensi alat</v>
          </cell>
          <cell r="G1425" t="str">
            <v>Fa</v>
          </cell>
          <cell r="H1425">
            <v>0.83</v>
          </cell>
          <cell r="L1425" t="str">
            <v>D.</v>
          </cell>
          <cell r="N1425" t="str">
            <v>JUMLAH HARGA TENAGA, BAHAN DAN PERALATAN  ( A + B + C )</v>
          </cell>
          <cell r="U1425">
            <v>5082.703762804389</v>
          </cell>
        </row>
        <row r="1426">
          <cell r="C1426" t="str">
            <v>Kecepatan rata-rata bermuatan</v>
          </cell>
          <cell r="G1426" t="str">
            <v>v1</v>
          </cell>
          <cell r="H1426">
            <v>40</v>
          </cell>
          <cell r="I1426" t="str">
            <v>Km/Jam</v>
          </cell>
          <cell r="L1426" t="str">
            <v>E.</v>
          </cell>
          <cell r="N1426" t="str">
            <v>OVERHEAD &amp; PROFIT</v>
          </cell>
          <cell r="P1426">
            <v>10</v>
          </cell>
          <cell r="Q1426" t="str">
            <v>%  x  D</v>
          </cell>
          <cell r="U1426">
            <v>508.27037628043894</v>
          </cell>
        </row>
        <row r="1427">
          <cell r="C1427" t="str">
            <v>Kecepatan rata-rata kosong</v>
          </cell>
          <cell r="G1427" t="str">
            <v>v2</v>
          </cell>
          <cell r="H1427">
            <v>50</v>
          </cell>
          <cell r="I1427" t="str">
            <v>Km/Jam</v>
          </cell>
          <cell r="L1427" t="str">
            <v>F.</v>
          </cell>
          <cell r="N1427" t="str">
            <v>HARGA SATUAN PEKERJAAN  ( D + E )</v>
          </cell>
          <cell r="U1427">
            <v>5590.9741390848276</v>
          </cell>
        </row>
        <row r="1428">
          <cell r="C1428" t="str">
            <v>Waktu  siklus</v>
          </cell>
          <cell r="G1428" t="str">
            <v>Ts2</v>
          </cell>
          <cell r="I1428" t="str">
            <v>menit</v>
          </cell>
          <cell r="L1428" t="str">
            <v>Note: 1</v>
          </cell>
          <cell r="N1428" t="str">
            <v>SATUAN dapat berdasarkan atas jam operasi untuk Tenaga Kerja dan Peralatan, volume dan/atau ukuran</v>
          </cell>
        </row>
        <row r="1429">
          <cell r="C1429" t="str">
            <v>- Waktu tempuh isi</v>
          </cell>
          <cell r="E1429" t="str">
            <v>=   (L  :  v1)  x  60</v>
          </cell>
          <cell r="G1429" t="str">
            <v>T1</v>
          </cell>
          <cell r="H1429">
            <v>3</v>
          </cell>
          <cell r="I1429" t="str">
            <v>menit</v>
          </cell>
          <cell r="N1429" t="str">
            <v>berat untuk bahan-bahan.</v>
          </cell>
        </row>
        <row r="1430">
          <cell r="C1430" t="str">
            <v>- Waktu tempuh kosong</v>
          </cell>
          <cell r="E1430" t="str">
            <v>=   (L  :  v2)  x  60</v>
          </cell>
          <cell r="G1430" t="str">
            <v>T2</v>
          </cell>
          <cell r="H1430">
            <v>2.4</v>
          </cell>
          <cell r="I1430" t="str">
            <v>menit</v>
          </cell>
          <cell r="L1430">
            <v>2</v>
          </cell>
          <cell r="N1430" t="str">
            <v>Kuantitas satuan adalah kuantitas setiap komponen untuk menyelesaikan satu satuan pekerjaan dari nomor</v>
          </cell>
        </row>
        <row r="1431">
          <cell r="C1431" t="str">
            <v>- Muat</v>
          </cell>
          <cell r="G1431" t="str">
            <v>T3</v>
          </cell>
          <cell r="H1431">
            <v>35</v>
          </cell>
          <cell r="I1431" t="str">
            <v>menit</v>
          </cell>
          <cell r="N1431" t="str">
            <v>mata pembayaran.</v>
          </cell>
        </row>
        <row r="1432">
          <cell r="C1432" t="str">
            <v>- Lain-lain</v>
          </cell>
          <cell r="G1432" t="str">
            <v>T4</v>
          </cell>
          <cell r="H1432">
            <v>2</v>
          </cell>
          <cell r="I1432" t="str">
            <v>menit</v>
          </cell>
          <cell r="L1432">
            <v>3</v>
          </cell>
          <cell r="N1432" t="str">
            <v>Biaya satuan untuk peralatan sudah termasuk bahan bakar, bahan habis dipakai dan operator.</v>
          </cell>
        </row>
        <row r="1433">
          <cell r="G1433" t="str">
            <v>Ts2</v>
          </cell>
          <cell r="H1433">
            <v>42.4</v>
          </cell>
          <cell r="I1433" t="str">
            <v>menit</v>
          </cell>
          <cell r="L1433">
            <v>4</v>
          </cell>
          <cell r="N1433" t="str">
            <v>Biaya satuan sudah termasuk pengeluaran untuk seluruh pajak yang berkaitan (tetapi tidak termasuk PPN</v>
          </cell>
        </row>
        <row r="1434">
          <cell r="J1434" t="str">
            <v>Berlanjut ke halaman berikut</v>
          </cell>
          <cell r="N1434" t="str">
            <v>yang dibayar dari kontrak) dan biaya-biaya lainnya.</v>
          </cell>
        </row>
        <row r="1435">
          <cell r="A1435" t="str">
            <v>ITEM PEMBAYARAN NO.</v>
          </cell>
          <cell r="D1435" t="str">
            <v>:  8.2 (1)</v>
          </cell>
          <cell r="J1435" t="str">
            <v>Analisa EI-821</v>
          </cell>
        </row>
        <row r="1436">
          <cell r="A1436" t="str">
            <v>JENIS PEKERJAAN</v>
          </cell>
          <cell r="D1436" t="str">
            <v>:  Perbaikan Bahu &amp; Pek. Minor Lain</v>
          </cell>
        </row>
        <row r="1437">
          <cell r="A1437" t="str">
            <v>SATUAN PEMBAYARAN</v>
          </cell>
          <cell r="D1437" t="str">
            <v>:  M3</v>
          </cell>
          <cell r="H1437" t="str">
            <v xml:space="preserve">         URAIAN ANALISA HARGA SATUAN</v>
          </cell>
        </row>
        <row r="1438">
          <cell r="J1438" t="str">
            <v>Lanjutan</v>
          </cell>
        </row>
        <row r="1440">
          <cell r="A1440" t="str">
            <v>No.</v>
          </cell>
          <cell r="C1440" t="str">
            <v>U R A I A N</v>
          </cell>
          <cell r="G1440" t="str">
            <v>KODE</v>
          </cell>
          <cell r="H1440" t="str">
            <v>KOEF.</v>
          </cell>
          <cell r="I1440" t="str">
            <v>SATUAN</v>
          </cell>
          <cell r="J1440" t="str">
            <v>KETERANGAN</v>
          </cell>
        </row>
        <row r="1443">
          <cell r="C1443" t="str">
            <v>Kapasitas Produksi / Jam   =</v>
          </cell>
          <cell r="E1443" t="str">
            <v>V x Fa x 60</v>
          </cell>
          <cell r="G1443" t="str">
            <v>Q1</v>
          </cell>
          <cell r="H1443">
            <v>5.8726415094339615</v>
          </cell>
          <cell r="I1443" t="str">
            <v xml:space="preserve">M3 / Jam </v>
          </cell>
        </row>
        <row r="1444">
          <cell r="E1444" t="str">
            <v xml:space="preserve">    Fk x Ts</v>
          </cell>
        </row>
        <row r="1447">
          <cell r="C1447" t="str">
            <v>Koefisien Alat / M3</v>
          </cell>
          <cell r="D1447" t="str">
            <v xml:space="preserve"> =  1  :  Q1</v>
          </cell>
          <cell r="G1447" t="str">
            <v>(E08)</v>
          </cell>
          <cell r="H1447">
            <v>0.17028112449799199</v>
          </cell>
          <cell r="I1447" t="str">
            <v>jam</v>
          </cell>
        </row>
        <row r="1450">
          <cell r="A1450" t="str">
            <v>2.d.</v>
          </cell>
          <cell r="C1450" t="str">
            <v>ALAT  BANTU</v>
          </cell>
        </row>
        <row r="1451">
          <cell r="C1451" t="str">
            <v>Diperlukan alat-alat bantu kecil</v>
          </cell>
          <cell r="J1451" t="str">
            <v>Lump Sum</v>
          </cell>
        </row>
        <row r="1452">
          <cell r="C1452" t="str">
            <v>- Sekop</v>
          </cell>
        </row>
        <row r="1453">
          <cell r="C1453" t="str">
            <v>- Keranjang</v>
          </cell>
        </row>
        <row r="1455">
          <cell r="A1455" t="str">
            <v xml:space="preserve">   3.</v>
          </cell>
          <cell r="C1455" t="str">
            <v>TENAGA</v>
          </cell>
        </row>
        <row r="1457">
          <cell r="C1457" t="str">
            <v xml:space="preserve">Produksi Galian / hari  =  </v>
          </cell>
          <cell r="G1457" t="str">
            <v>Qt</v>
          </cell>
          <cell r="H1457">
            <v>70</v>
          </cell>
          <cell r="I1457" t="str">
            <v>M3</v>
          </cell>
        </row>
        <row r="1458">
          <cell r="C1458" t="str">
            <v>Kebutuhan tenaga :</v>
          </cell>
        </row>
        <row r="1459">
          <cell r="D1459" t="str">
            <v>- Pekerja</v>
          </cell>
          <cell r="G1459" t="str">
            <v>P</v>
          </cell>
          <cell r="H1459">
            <v>10</v>
          </cell>
          <cell r="I1459" t="str">
            <v>orang</v>
          </cell>
        </row>
        <row r="1460">
          <cell r="D1460" t="str">
            <v>- Mandor</v>
          </cell>
          <cell r="G1460" t="str">
            <v>M</v>
          </cell>
          <cell r="H1460">
            <v>1</v>
          </cell>
          <cell r="I1460" t="str">
            <v>orang</v>
          </cell>
        </row>
        <row r="1462">
          <cell r="C1462" t="str">
            <v>Koefisien tenaga / M3   :</v>
          </cell>
        </row>
        <row r="1463">
          <cell r="D1463" t="str">
            <v>- Pekerja</v>
          </cell>
          <cell r="E1463" t="str">
            <v>= (Tk x P) : Qt</v>
          </cell>
          <cell r="G1463" t="str">
            <v>(L01)</v>
          </cell>
          <cell r="H1463">
            <v>1</v>
          </cell>
          <cell r="I1463" t="str">
            <v>jam</v>
          </cell>
        </row>
        <row r="1464">
          <cell r="D1464" t="str">
            <v>- Mandor</v>
          </cell>
          <cell r="E1464" t="str">
            <v>= (Tk x M) : Qt</v>
          </cell>
          <cell r="G1464" t="str">
            <v>(L03)</v>
          </cell>
          <cell r="H1464">
            <v>0.1</v>
          </cell>
          <cell r="I1464" t="str">
            <v>jam</v>
          </cell>
        </row>
        <row r="1466">
          <cell r="A1466" t="str">
            <v>4.</v>
          </cell>
          <cell r="C1466" t="str">
            <v>HARGA DASAR SATUAN UPAH, BAHAN DAN ALAT</v>
          </cell>
        </row>
        <row r="1467">
          <cell r="C1467" t="str">
            <v>Lihat lampiran.</v>
          </cell>
        </row>
        <row r="1469">
          <cell r="A1469" t="str">
            <v>5.</v>
          </cell>
          <cell r="C1469" t="str">
            <v>ANALISA HARGA SATUAN PEKERJAAN</v>
          </cell>
        </row>
        <row r="1470">
          <cell r="C1470" t="str">
            <v>Lihat perhitungan dalam FORMULIR STANDAR UNTUK</v>
          </cell>
        </row>
        <row r="1471">
          <cell r="C1471" t="str">
            <v>PEREKEMAN ANALISA MASING-MASING HARGA</v>
          </cell>
        </row>
        <row r="1472">
          <cell r="C1472" t="str">
            <v>SATUAN.</v>
          </cell>
        </row>
        <row r="1473">
          <cell r="C1473" t="str">
            <v>Didapat Harga Satuan Pekerjaan :</v>
          </cell>
        </row>
        <row r="1475">
          <cell r="C1475" t="str">
            <v xml:space="preserve">Rp.  </v>
          </cell>
          <cell r="D1475">
            <v>5590.9741390848276</v>
          </cell>
          <cell r="E1475" t="str">
            <v xml:space="preserve"> / M3</v>
          </cell>
        </row>
        <row r="1478">
          <cell r="A1478" t="str">
            <v>6.</v>
          </cell>
          <cell r="C1478" t="str">
            <v>MASA PELAKSANAAN YANG DIPERLUKAN</v>
          </cell>
        </row>
        <row r="1479">
          <cell r="C1479" t="str">
            <v>Masa Pelaksanaan :</v>
          </cell>
          <cell r="D1479" t="str">
            <v>. . . . . . . . . . .</v>
          </cell>
          <cell r="E1479" t="str">
            <v>bulan</v>
          </cell>
        </row>
        <row r="1481">
          <cell r="A1481" t="str">
            <v>7.</v>
          </cell>
          <cell r="C1481" t="str">
            <v>VOLUME PEKERJAAN YANG DIPERLUKAN</v>
          </cell>
        </row>
        <row r="1482">
          <cell r="C1482" t="str">
            <v>Volume pekerjaan  :</v>
          </cell>
          <cell r="D1482">
            <v>82</v>
          </cell>
          <cell r="E1482" t="str">
            <v>M3</v>
          </cell>
        </row>
        <row r="1494">
          <cell r="A1494" t="str">
            <v>ITEM PEMBAYARAN NO.</v>
          </cell>
          <cell r="D1494" t="str">
            <v>:  8.4 (2)</v>
          </cell>
          <cell r="J1494" t="str">
            <v>Analisa EI-842</v>
          </cell>
          <cell r="T1494" t="str">
            <v>Analisa EI-842</v>
          </cell>
        </row>
        <row r="1495">
          <cell r="A1495" t="str">
            <v>JENIS PEKERJAAN</v>
          </cell>
          <cell r="D1495" t="str">
            <v>:  Marka Jalan (Non Thermoplastic)</v>
          </cell>
        </row>
        <row r="1496">
          <cell r="A1496" t="str">
            <v>SATUAN PEMBAYARAN</v>
          </cell>
          <cell r="D1496" t="str">
            <v>:  M2</v>
          </cell>
          <cell r="H1496" t="str">
            <v xml:space="preserve">        URAIAN ANALISA HARGA SATUAN</v>
          </cell>
          <cell r="L1496" t="str">
            <v>FORMULIR STANDAR UNTUK</v>
          </cell>
        </row>
        <row r="1497">
          <cell r="L1497" t="str">
            <v>PEREKAMAN ANALISA MASING-MASING HARGA SATUAN</v>
          </cell>
        </row>
        <row r="1498">
          <cell r="L1498"/>
        </row>
        <row r="1499">
          <cell r="A1499" t="str">
            <v>No.</v>
          </cell>
          <cell r="C1499" t="str">
            <v>U R A I A N</v>
          </cell>
          <cell r="G1499" t="str">
            <v>KODE</v>
          </cell>
          <cell r="H1499" t="str">
            <v>KOEF.</v>
          </cell>
          <cell r="I1499" t="str">
            <v>SATUAN</v>
          </cell>
          <cell r="J1499" t="str">
            <v>KETERANGAN</v>
          </cell>
        </row>
        <row r="1501">
          <cell r="L1501" t="str">
            <v>PROYEK</v>
          </cell>
          <cell r="O1501" t="str">
            <v>:</v>
          </cell>
        </row>
        <row r="1502">
          <cell r="A1502" t="str">
            <v>I.</v>
          </cell>
          <cell r="C1502" t="str">
            <v>ASUMSI</v>
          </cell>
          <cell r="L1502" t="str">
            <v>No. PAKET KONTRAK</v>
          </cell>
          <cell r="O1502" t="str">
            <v>:</v>
          </cell>
        </row>
        <row r="1503">
          <cell r="A1503">
            <v>1</v>
          </cell>
          <cell r="C1503" t="str">
            <v>Pekerjaan dilakukan secara manual</v>
          </cell>
          <cell r="L1503" t="str">
            <v>NAMA PAKET</v>
          </cell>
          <cell r="O1503" t="str">
            <v>:</v>
          </cell>
        </row>
        <row r="1504">
          <cell r="A1504">
            <v>2</v>
          </cell>
          <cell r="C1504" t="str">
            <v>Lokasi pekerjaan : sepanjang jalan</v>
          </cell>
          <cell r="L1504" t="str">
            <v>PROP / KAB / KODYA</v>
          </cell>
          <cell r="O1504" t="str">
            <v>:</v>
          </cell>
        </row>
        <row r="1505">
          <cell r="A1505">
            <v>3</v>
          </cell>
          <cell r="C1505" t="str">
            <v>Bahan dasar (besi dan kawat) diterima seluruhnya</v>
          </cell>
          <cell r="L1505" t="str">
            <v>ITEM PEMBAYARAN NO.</v>
          </cell>
          <cell r="O1505" t="str">
            <v>:  8.4 (2)</v>
          </cell>
          <cell r="R1505" t="str">
            <v>PERKIRAAN VOL. PEK.</v>
          </cell>
          <cell r="T1505" t="str">
            <v>:</v>
          </cell>
          <cell r="U1505">
            <v>84</v>
          </cell>
        </row>
        <row r="1506">
          <cell r="C1506" t="str">
            <v>di lokasi pekerjaan</v>
          </cell>
          <cell r="L1506" t="str">
            <v>JENIS PEKERJAAN</v>
          </cell>
          <cell r="O1506" t="str">
            <v>:  Marka Jalan (Non Thermoplastic)</v>
          </cell>
          <cell r="R1506" t="str">
            <v>TOTAL HARGA (Rp.)</v>
          </cell>
          <cell r="T1506" t="str">
            <v>:</v>
          </cell>
          <cell r="U1506">
            <v>2817904.3200000003</v>
          </cell>
        </row>
        <row r="1507">
          <cell r="A1507">
            <v>4</v>
          </cell>
          <cell r="C1507" t="str">
            <v>Jarak rata-rata Base camp ke lokasi pekerjaan</v>
          </cell>
          <cell r="G1507" t="str">
            <v>L</v>
          </cell>
          <cell r="H1507">
            <v>10</v>
          </cell>
          <cell r="I1507" t="str">
            <v>KM</v>
          </cell>
          <cell r="L1507" t="str">
            <v>SATUAN PEMBAYARAN</v>
          </cell>
          <cell r="O1507" t="str">
            <v>:  M2</v>
          </cell>
          <cell r="R1507" t="str">
            <v>% THD. BIAYA PROYEK</v>
          </cell>
          <cell r="T1507" t="str">
            <v>:</v>
          </cell>
          <cell r="U1507">
            <v>0.10944697582099799</v>
          </cell>
        </row>
        <row r="1508">
          <cell r="A1508">
            <v>5</v>
          </cell>
          <cell r="C1508" t="str">
            <v>Jam kerja efektif per-hari</v>
          </cell>
          <cell r="G1508" t="str">
            <v>Tk</v>
          </cell>
          <cell r="H1508">
            <v>7</v>
          </cell>
          <cell r="I1508" t="str">
            <v>jam</v>
          </cell>
        </row>
        <row r="1509">
          <cell r="A1509">
            <v>6</v>
          </cell>
          <cell r="C1509" t="str">
            <v>Faktor Kehilangan Material</v>
          </cell>
          <cell r="G1509" t="str">
            <v>Fh</v>
          </cell>
          <cell r="H1509">
            <v>1.05</v>
          </cell>
          <cell r="I1509" t="str">
            <v>-</v>
          </cell>
        </row>
        <row r="1510">
          <cell r="A1510">
            <v>7</v>
          </cell>
          <cell r="C1510" t="str">
            <v>Tebal lapisan cat secara manual</v>
          </cell>
          <cell r="G1510" t="str">
            <v>t</v>
          </cell>
          <cell r="H1510">
            <v>3.8E-3</v>
          </cell>
          <cell r="I1510" t="str">
            <v>M</v>
          </cell>
          <cell r="J1510" t="str">
            <v xml:space="preserve"> Spec.10.4.3(2)(d)</v>
          </cell>
          <cell r="Q1510" t="str">
            <v>PERKIRAAN</v>
          </cell>
          <cell r="R1510" t="str">
            <v>HARGA</v>
          </cell>
          <cell r="S1510" t="str">
            <v>JUMLAH</v>
          </cell>
        </row>
        <row r="1511">
          <cell r="A1511">
            <v>8</v>
          </cell>
          <cell r="C1511" t="str">
            <v>Berat Jenis Bahan Cat</v>
          </cell>
          <cell r="G1511" t="str">
            <v>BJ.Cat</v>
          </cell>
          <cell r="H1511">
            <v>1</v>
          </cell>
          <cell r="I1511" t="str">
            <v>Kg/Liter</v>
          </cell>
          <cell r="L1511" t="str">
            <v>NO.</v>
          </cell>
          <cell r="N1511" t="str">
            <v>KOMPONEN</v>
          </cell>
          <cell r="P1511" t="str">
            <v>SATUAN</v>
          </cell>
          <cell r="Q1511" t="str">
            <v>KUANTITAS</v>
          </cell>
          <cell r="R1511" t="str">
            <v>SATUAN</v>
          </cell>
          <cell r="S1511" t="str">
            <v>HARGA</v>
          </cell>
        </row>
        <row r="1512">
          <cell r="A1512">
            <v>9</v>
          </cell>
          <cell r="C1512" t="str">
            <v>Perbandingan pemakaian bahan  :</v>
          </cell>
          <cell r="E1512" t="str">
            <v>- Cat</v>
          </cell>
          <cell r="G1512" t="str">
            <v>C</v>
          </cell>
          <cell r="H1512">
            <v>65</v>
          </cell>
          <cell r="I1512" t="str">
            <v>%</v>
          </cell>
          <cell r="R1512" t="str">
            <v>(Rp.)</v>
          </cell>
          <cell r="S1512" t="str">
            <v>(Rp.)</v>
          </cell>
        </row>
        <row r="1513">
          <cell r="E1513" t="str">
            <v>- Thinner</v>
          </cell>
          <cell r="G1513" t="str">
            <v>T</v>
          </cell>
          <cell r="H1513">
            <v>35</v>
          </cell>
          <cell r="I1513" t="str">
            <v>%</v>
          </cell>
        </row>
        <row r="1514">
          <cell r="A1514" t="str">
            <v>II.</v>
          </cell>
          <cell r="C1514" t="str">
            <v>URUTAN KERJA</v>
          </cell>
        </row>
        <row r="1515">
          <cell r="A1515">
            <v>1</v>
          </cell>
          <cell r="C1515" t="str">
            <v>Permukaan jalan dibersihkan dari debu/kotoran</v>
          </cell>
          <cell r="L1515" t="str">
            <v>A.</v>
          </cell>
          <cell r="N1515" t="str">
            <v>TENAGA</v>
          </cell>
        </row>
        <row r="1516">
          <cell r="A1516">
            <v>2</v>
          </cell>
          <cell r="C1516" t="str">
            <v>Cat disemprotkan dengan Compressor di atas maal</v>
          </cell>
        </row>
        <row r="1517">
          <cell r="C1517" t="str">
            <v>tripleks yang dipasang di permukaan jalan</v>
          </cell>
          <cell r="L1517" t="str">
            <v>1.</v>
          </cell>
          <cell r="N1517" t="str">
            <v>Pekerja Biasa</v>
          </cell>
          <cell r="O1517" t="str">
            <v>(L01)</v>
          </cell>
          <cell r="P1517" t="str">
            <v>jam</v>
          </cell>
          <cell r="Q1517">
            <v>0.6</v>
          </cell>
          <cell r="R1517">
            <v>900</v>
          </cell>
          <cell r="U1517">
            <v>540</v>
          </cell>
        </row>
        <row r="1518">
          <cell r="A1518">
            <v>3</v>
          </cell>
          <cell r="C1518" t="str">
            <v>Glass Bit diberikan segera setelah cat marka selesai</v>
          </cell>
          <cell r="L1518" t="str">
            <v>2.</v>
          </cell>
          <cell r="N1518" t="str">
            <v>Tukang</v>
          </cell>
          <cell r="O1518" t="str">
            <v>(L02)</v>
          </cell>
          <cell r="P1518" t="str">
            <v>jam</v>
          </cell>
          <cell r="Q1518">
            <v>0.22499999999999998</v>
          </cell>
          <cell r="R1518">
            <v>1200</v>
          </cell>
          <cell r="U1518">
            <v>270</v>
          </cell>
        </row>
        <row r="1519">
          <cell r="C1519" t="str">
            <v>disemprotkan</v>
          </cell>
          <cell r="L1519" t="str">
            <v>3.</v>
          </cell>
          <cell r="N1519" t="str">
            <v>Mandor</v>
          </cell>
          <cell r="O1519" t="str">
            <v>(L03)</v>
          </cell>
          <cell r="P1519" t="str">
            <v>jam</v>
          </cell>
          <cell r="Q1519">
            <v>7.4999999999999997E-2</v>
          </cell>
          <cell r="R1519">
            <v>1250</v>
          </cell>
          <cell r="U1519">
            <v>93.75</v>
          </cell>
        </row>
        <row r="1521">
          <cell r="A1521" t="str">
            <v>III.</v>
          </cell>
          <cell r="C1521" t="str">
            <v>PEMAKAIAN BAHAN, ALAT DAN TENAGA</v>
          </cell>
          <cell r="Q1521" t="str">
            <v xml:space="preserve">JUMLAH HARGA TENAGA   </v>
          </cell>
          <cell r="U1521">
            <v>903.75</v>
          </cell>
        </row>
        <row r="1523">
          <cell r="A1523" t="str">
            <v xml:space="preserve">   1.</v>
          </cell>
          <cell r="C1523" t="str">
            <v>BAHAN</v>
          </cell>
          <cell r="L1523" t="str">
            <v>B.</v>
          </cell>
          <cell r="N1523" t="str">
            <v>BAHAN</v>
          </cell>
        </row>
        <row r="1524">
          <cell r="A1524" t="str">
            <v>1.a.</v>
          </cell>
          <cell r="C1524" t="str">
            <v>Cat Marka Non Thermoplastic</v>
          </cell>
          <cell r="E1524" t="str">
            <v>=  C x R x (BJ.Cat)</v>
          </cell>
          <cell r="G1524" t="str">
            <v>(M17a)</v>
          </cell>
          <cell r="H1524">
            <v>1.9500000000000002</v>
          </cell>
          <cell r="I1524" t="str">
            <v>Kg</v>
          </cell>
        </row>
        <row r="1525">
          <cell r="A1525" t="str">
            <v>1.b.</v>
          </cell>
          <cell r="C1525" t="str">
            <v>Minyak Pencair (Thinner)</v>
          </cell>
          <cell r="E1525" t="str">
            <v>=  T x R</v>
          </cell>
          <cell r="G1525" t="str">
            <v>(M33)</v>
          </cell>
          <cell r="H1525">
            <v>1.0499999999999998</v>
          </cell>
          <cell r="I1525" t="str">
            <v>Liter</v>
          </cell>
          <cell r="L1525" t="str">
            <v>1.</v>
          </cell>
          <cell r="N1525" t="str">
            <v>Cat Marka</v>
          </cell>
          <cell r="O1525" t="str">
            <v>(M17a)</v>
          </cell>
          <cell r="P1525" t="str">
            <v>Kg</v>
          </cell>
          <cell r="Q1525">
            <v>1.9500000000000002</v>
          </cell>
          <cell r="R1525">
            <v>10000</v>
          </cell>
          <cell r="U1525">
            <v>19500</v>
          </cell>
        </row>
        <row r="1526">
          <cell r="A1526" t="str">
            <v>1.c.</v>
          </cell>
          <cell r="C1526" t="str">
            <v>Blass Bead</v>
          </cell>
          <cell r="G1526" t="str">
            <v>(M34)</v>
          </cell>
          <cell r="H1526">
            <v>0.45</v>
          </cell>
          <cell r="I1526" t="str">
            <v>Kg</v>
          </cell>
          <cell r="J1526" t="str">
            <v xml:space="preserve"> Spec.10.4.3(2)(e)</v>
          </cell>
          <cell r="L1526" t="str">
            <v>2.</v>
          </cell>
          <cell r="N1526" t="str">
            <v>Thinner</v>
          </cell>
          <cell r="O1526" t="str">
            <v>(M33)</v>
          </cell>
          <cell r="P1526" t="str">
            <v>Liter</v>
          </cell>
          <cell r="Q1526">
            <v>1.0499999999999998</v>
          </cell>
          <cell r="R1526">
            <v>3000</v>
          </cell>
          <cell r="U1526">
            <v>3149.9999999999995</v>
          </cell>
        </row>
        <row r="1527">
          <cell r="L1527" t="str">
            <v>3.</v>
          </cell>
          <cell r="N1527" t="str">
            <v>Blass Bit</v>
          </cell>
          <cell r="O1527" t="str">
            <v>(M34)</v>
          </cell>
          <cell r="P1527" t="str">
            <v>Kg</v>
          </cell>
          <cell r="Q1527">
            <v>0.45</v>
          </cell>
          <cell r="R1527">
            <v>8000</v>
          </cell>
          <cell r="U1527">
            <v>3600</v>
          </cell>
        </row>
        <row r="1529">
          <cell r="A1529" t="str">
            <v>2.</v>
          </cell>
          <cell r="C1529" t="str">
            <v>ALAT</v>
          </cell>
        </row>
        <row r="1530">
          <cell r="A1530" t="str">
            <v>2.a.</v>
          </cell>
          <cell r="C1530" t="str">
            <v>COMPRESSOR</v>
          </cell>
          <cell r="G1530" t="str">
            <v>(E05)</v>
          </cell>
        </row>
        <row r="1531">
          <cell r="C1531" t="str">
            <v>Kapasitas penyemprotan</v>
          </cell>
          <cell r="G1531" t="str">
            <v>V</v>
          </cell>
          <cell r="H1531">
            <v>40</v>
          </cell>
          <cell r="I1531" t="str">
            <v>Ltr/Jam</v>
          </cell>
          <cell r="Q1531" t="str">
            <v xml:space="preserve">JUMLAH HARGA BAHAN   </v>
          </cell>
          <cell r="U1531">
            <v>26250</v>
          </cell>
        </row>
        <row r="1532">
          <cell r="C1532" t="str">
            <v>Jumlah cat cair  =</v>
          </cell>
          <cell r="D1532" t="str">
            <v>(1 M x 1 M) x t x 1000</v>
          </cell>
          <cell r="G1532" t="str">
            <v>R</v>
          </cell>
          <cell r="H1532">
            <v>3</v>
          </cell>
          <cell r="I1532" t="str">
            <v>Ltr/M2</v>
          </cell>
        </row>
        <row r="1533">
          <cell r="L1533" t="str">
            <v>C.</v>
          </cell>
          <cell r="N1533" t="str">
            <v>PERALATAN</v>
          </cell>
        </row>
        <row r="1534">
          <cell r="C1534" t="str">
            <v>Kap. Prod. / Jam  =</v>
          </cell>
          <cell r="D1534" t="str">
            <v xml:space="preserve">  V : R</v>
          </cell>
          <cell r="G1534" t="str">
            <v>Q1</v>
          </cell>
          <cell r="H1534">
            <v>13.333333333333334</v>
          </cell>
          <cell r="I1534" t="str">
            <v>M2/Jam</v>
          </cell>
        </row>
        <row r="1535">
          <cell r="L1535" t="str">
            <v>1.</v>
          </cell>
          <cell r="N1535" t="str">
            <v>Compressor</v>
          </cell>
          <cell r="O1535" t="str">
            <v>(E05)</v>
          </cell>
          <cell r="P1535" t="str">
            <v>Jam</v>
          </cell>
          <cell r="Q1535">
            <v>7.4999999999999997E-2</v>
          </cell>
          <cell r="R1535">
            <v>18958.834659213073</v>
          </cell>
          <cell r="U1535">
            <v>1421.9125994409803</v>
          </cell>
        </row>
        <row r="1536">
          <cell r="C1536" t="str">
            <v>Koef. Alat / M2</v>
          </cell>
          <cell r="D1536" t="str">
            <v>=  1 : Q1</v>
          </cell>
          <cell r="G1536" t="str">
            <v>(E05)</v>
          </cell>
          <cell r="H1536">
            <v>7.4999999999999997E-2</v>
          </cell>
          <cell r="I1536" t="str">
            <v>Jam</v>
          </cell>
          <cell r="L1536" t="str">
            <v>2.</v>
          </cell>
          <cell r="N1536" t="str">
            <v>Dump Truck</v>
          </cell>
          <cell r="O1536" t="str">
            <v>(E08)</v>
          </cell>
          <cell r="P1536" t="str">
            <v>Jam</v>
          </cell>
          <cell r="Q1536">
            <v>7.4999999999999997E-2</v>
          </cell>
          <cell r="R1536">
            <v>22948.54332401634</v>
          </cell>
          <cell r="U1536">
            <v>1721.1407493012255</v>
          </cell>
        </row>
        <row r="1537">
          <cell r="L1537" t="str">
            <v>3.</v>
          </cell>
          <cell r="N1537" t="str">
            <v>Alat Bantu</v>
          </cell>
          <cell r="P1537" t="str">
            <v>Ls</v>
          </cell>
          <cell r="Q1537">
            <v>1</v>
          </cell>
          <cell r="R1537">
            <v>200</v>
          </cell>
          <cell r="U1537">
            <v>200</v>
          </cell>
        </row>
        <row r="1540">
          <cell r="A1540" t="str">
            <v>2.b.</v>
          </cell>
          <cell r="C1540" t="str">
            <v>DUMP TRUCK</v>
          </cell>
          <cell r="G1540" t="str">
            <v>(E08)</v>
          </cell>
        </row>
        <row r="1541">
          <cell r="C1541" t="str">
            <v>Pada dasarnya alat ini digunakan bersama-sama</v>
          </cell>
        </row>
        <row r="1542">
          <cell r="C1542" t="str">
            <v>dengan Compressor</v>
          </cell>
          <cell r="G1542" t="str">
            <v>Q3</v>
          </cell>
          <cell r="H1542">
            <v>13.333333333333334</v>
          </cell>
          <cell r="I1542" t="str">
            <v>M2/Jam</v>
          </cell>
        </row>
        <row r="1543">
          <cell r="C1543" t="str">
            <v>Koef. Alat / M2</v>
          </cell>
          <cell r="D1543" t="str">
            <v>=  1 : Q3</v>
          </cell>
          <cell r="G1543" t="str">
            <v>(E08)</v>
          </cell>
          <cell r="H1543">
            <v>7.4999999999999997E-2</v>
          </cell>
          <cell r="I1543" t="str">
            <v>Jam</v>
          </cell>
          <cell r="Q1543" t="str">
            <v xml:space="preserve">JUMLAH HARGA PERALATAN   </v>
          </cell>
          <cell r="U1543">
            <v>3343.0533487422058</v>
          </cell>
        </row>
        <row r="1545">
          <cell r="A1545" t="str">
            <v>2.c.</v>
          </cell>
          <cell r="C1545" t="str">
            <v>ALAT BANTU</v>
          </cell>
          <cell r="I1545" t="str">
            <v>Ls</v>
          </cell>
          <cell r="L1545" t="str">
            <v>D.</v>
          </cell>
          <cell r="N1545" t="str">
            <v>JUMLAH HARGA TENAGA, BAHAN DAN PERALATAN  ( A + B + C )</v>
          </cell>
          <cell r="U1545">
            <v>30496.803348742207</v>
          </cell>
        </row>
        <row r="1546">
          <cell r="C1546" t="str">
            <v>Diperlukan  :</v>
          </cell>
          <cell r="L1546" t="str">
            <v>E.</v>
          </cell>
          <cell r="N1546" t="str">
            <v>OVERHEAD &amp; PROFIT</v>
          </cell>
          <cell r="P1546">
            <v>10</v>
          </cell>
          <cell r="Q1546" t="str">
            <v>%  x  D</v>
          </cell>
          <cell r="U1546">
            <v>3049.680334874221</v>
          </cell>
        </row>
        <row r="1547">
          <cell r="C1547" t="str">
            <v>- Sapu Lidi</v>
          </cell>
          <cell r="E1547" t="str">
            <v>=  3  buah</v>
          </cell>
          <cell r="L1547" t="str">
            <v>F.</v>
          </cell>
          <cell r="N1547" t="str">
            <v>HARGA SATUAN PEKERJAAN  ( D + E )</v>
          </cell>
          <cell r="U1547">
            <v>33546.483683616425</v>
          </cell>
        </row>
        <row r="1548">
          <cell r="C1548" t="str">
            <v>- Sikat Ijuk</v>
          </cell>
          <cell r="E1548" t="str">
            <v>=  3  buah</v>
          </cell>
          <cell r="L1548" t="str">
            <v>Note: 1</v>
          </cell>
          <cell r="N1548" t="str">
            <v>SATUAN dapat berdasarkan atas jam operasi untuk Tenaga Kerja dan Peralatan, volume dan/atau ukuran</v>
          </cell>
        </row>
        <row r="1549">
          <cell r="C1549" t="str">
            <v>- Rambu-rambu pengaman</v>
          </cell>
          <cell r="E1549" t="str">
            <v>=  2  buah</v>
          </cell>
          <cell r="N1549" t="str">
            <v>berat untuk bahan-bahan.</v>
          </cell>
        </row>
        <row r="1550">
          <cell r="C1550" t="str">
            <v>- Maal Tripleks</v>
          </cell>
          <cell r="E1550" t="str">
            <v>=  4  lembar</v>
          </cell>
          <cell r="L1550">
            <v>2</v>
          </cell>
          <cell r="N1550" t="str">
            <v>Kuantitas satuan adalah kuantitas setiap komponen untuk menyelesaikan satu satuan pekerjaan dari nomor</v>
          </cell>
        </row>
        <row r="1551">
          <cell r="N1551" t="str">
            <v>mata pembayaran.</v>
          </cell>
        </row>
        <row r="1552">
          <cell r="L1552">
            <v>3</v>
          </cell>
          <cell r="N1552" t="str">
            <v>Biaya satuan untuk peralatan sudah termasuk bahan bakar, bahan habis dipakai dan operator.</v>
          </cell>
        </row>
        <row r="1553">
          <cell r="L1553">
            <v>4</v>
          </cell>
          <cell r="N1553" t="str">
            <v>Biaya satuan sudah termasuk pengeluaran untuk seluruh pajak yang berkaitan (tetapi tidak termasuk PPN</v>
          </cell>
        </row>
        <row r="1554">
          <cell r="J1554" t="str">
            <v>Berlanjut ke hal. berikut.</v>
          </cell>
          <cell r="N1554" t="str">
            <v>yang dibayar dari kontrak) dan biaya-biaya lainnya.</v>
          </cell>
        </row>
        <row r="1555">
          <cell r="A1555" t="str">
            <v>ITEM PEMBAYARAN NO.</v>
          </cell>
          <cell r="D1555" t="str">
            <v>:  8.4 (2)</v>
          </cell>
          <cell r="J1555" t="str">
            <v>Analisa EI-842</v>
          </cell>
        </row>
        <row r="1556">
          <cell r="A1556" t="str">
            <v>JENIS PEKERJAAN</v>
          </cell>
          <cell r="D1556" t="str">
            <v>:  Marka Jalan (Non Thermoplastic)</v>
          </cell>
        </row>
        <row r="1557">
          <cell r="A1557" t="str">
            <v>SATUAN PEMBAYARAN</v>
          </cell>
          <cell r="D1557" t="str">
            <v>:  M2</v>
          </cell>
          <cell r="H1557" t="str">
            <v xml:space="preserve">        URAIAN ANALISA HARGA SATUAN</v>
          </cell>
        </row>
        <row r="1558">
          <cell r="J1558" t="str">
            <v>Lanjutan</v>
          </cell>
        </row>
        <row r="1560">
          <cell r="A1560" t="str">
            <v>No.</v>
          </cell>
          <cell r="C1560" t="str">
            <v>U R A I A N</v>
          </cell>
          <cell r="G1560" t="str">
            <v>KODE</v>
          </cell>
          <cell r="H1560" t="str">
            <v>KOEF.</v>
          </cell>
          <cell r="I1560" t="str">
            <v>SATUAN</v>
          </cell>
          <cell r="J1560" t="str">
            <v>KETERANGAN</v>
          </cell>
        </row>
        <row r="1563">
          <cell r="A1563" t="str">
            <v>3.</v>
          </cell>
          <cell r="C1563" t="str">
            <v>TENAGA</v>
          </cell>
        </row>
        <row r="1564">
          <cell r="C1564" t="str">
            <v>Produksi pekerjaan per hari  =  Q1 x Tk</v>
          </cell>
          <cell r="G1564" t="str">
            <v>Qt</v>
          </cell>
          <cell r="H1564">
            <v>93.333333333333343</v>
          </cell>
          <cell r="I1564" t="str">
            <v>M2</v>
          </cell>
        </row>
        <row r="1565">
          <cell r="C1565" t="str">
            <v>dibutuhkan tenaga :</v>
          </cell>
          <cell r="D1565" t="str">
            <v>- Mandor</v>
          </cell>
          <cell r="G1565" t="str">
            <v>M</v>
          </cell>
          <cell r="H1565">
            <v>1</v>
          </cell>
          <cell r="I1565" t="str">
            <v>orang</v>
          </cell>
        </row>
        <row r="1566">
          <cell r="D1566" t="str">
            <v>- Tukang Cat</v>
          </cell>
          <cell r="G1566" t="str">
            <v>Tb</v>
          </cell>
          <cell r="H1566">
            <v>3</v>
          </cell>
          <cell r="I1566" t="str">
            <v>orang</v>
          </cell>
        </row>
        <row r="1567">
          <cell r="D1567" t="str">
            <v>- Pekerja</v>
          </cell>
          <cell r="G1567" t="str">
            <v>P</v>
          </cell>
          <cell r="H1567">
            <v>8</v>
          </cell>
          <cell r="I1567" t="str">
            <v>orang</v>
          </cell>
        </row>
        <row r="1569">
          <cell r="C1569" t="str">
            <v>Koefisien Tenaga / M2  :</v>
          </cell>
        </row>
        <row r="1570">
          <cell r="D1570" t="str">
            <v>-  Mandor</v>
          </cell>
          <cell r="E1570" t="str">
            <v>=  ( M x Tk ) : Qt</v>
          </cell>
          <cell r="G1570" t="str">
            <v>(L03)</v>
          </cell>
          <cell r="H1570">
            <v>7.4999999999999997E-2</v>
          </cell>
          <cell r="I1570" t="str">
            <v>jam</v>
          </cell>
        </row>
        <row r="1571">
          <cell r="D1571" t="str">
            <v>- Tukang</v>
          </cell>
          <cell r="E1571" t="str">
            <v>=  ( Tb x Tk ) : Qt</v>
          </cell>
          <cell r="G1571" t="str">
            <v>(L02)</v>
          </cell>
          <cell r="H1571">
            <v>0.22499999999999998</v>
          </cell>
          <cell r="I1571" t="str">
            <v>jam</v>
          </cell>
        </row>
        <row r="1572">
          <cell r="D1572" t="str">
            <v>-  Pekerja</v>
          </cell>
          <cell r="E1572" t="str">
            <v>=  ( P x Tk ) : Qt</v>
          </cell>
          <cell r="G1572" t="str">
            <v>(L01)</v>
          </cell>
          <cell r="H1572">
            <v>0.6</v>
          </cell>
          <cell r="I1572" t="str">
            <v>jam</v>
          </cell>
        </row>
        <row r="1574">
          <cell r="A1574" t="str">
            <v>4.</v>
          </cell>
          <cell r="C1574" t="str">
            <v>HARGA DASAR SATUAN UPAH, BAHAN DAN ALAT</v>
          </cell>
        </row>
        <row r="1575">
          <cell r="C1575" t="str">
            <v>Lihat lampiran.</v>
          </cell>
        </row>
        <row r="1577">
          <cell r="A1577" t="str">
            <v>5.</v>
          </cell>
          <cell r="C1577" t="str">
            <v>ANALISA HARGA SATUAN PEKERJAAN</v>
          </cell>
        </row>
        <row r="1578">
          <cell r="C1578" t="str">
            <v>Lihat perhitungan dalam FORMULIR STANDAR UNTUK</v>
          </cell>
        </row>
        <row r="1579">
          <cell r="C1579" t="str">
            <v>PEREKEMAN ANALISA MASING-MASING HARGA</v>
          </cell>
        </row>
        <row r="1580">
          <cell r="C1580" t="str">
            <v>SATUAN.</v>
          </cell>
        </row>
        <row r="1581">
          <cell r="C1581" t="str">
            <v>Didapat Harga Satuan Pekerjaan :</v>
          </cell>
        </row>
        <row r="1583">
          <cell r="C1583" t="str">
            <v xml:space="preserve">Rp.  </v>
          </cell>
          <cell r="D1583">
            <v>33546.483683616425</v>
          </cell>
          <cell r="E1583" t="str">
            <v xml:space="preserve"> / M2</v>
          </cell>
        </row>
        <row r="1587">
          <cell r="A1587" t="str">
            <v>6.</v>
          </cell>
          <cell r="C1587" t="str">
            <v>MASA PELAKSANAAN YANG DIPERLUKAN</v>
          </cell>
        </row>
        <row r="1588">
          <cell r="C1588" t="str">
            <v>Masa Pelaksanaan :</v>
          </cell>
          <cell r="D1588" t="str">
            <v>. . . . . . . . . . .</v>
          </cell>
          <cell r="E1588" t="str">
            <v>bulan</v>
          </cell>
        </row>
        <row r="1590">
          <cell r="A1590" t="str">
            <v>7.</v>
          </cell>
          <cell r="C1590" t="str">
            <v>VOLUME PEKERJAAN YANG DIPERLUKAN</v>
          </cell>
        </row>
        <row r="1591">
          <cell r="C1591" t="str">
            <v>Volume pekerjaan  :</v>
          </cell>
          <cell r="D1591">
            <v>84</v>
          </cell>
          <cell r="E1591" t="str">
            <v>M2</v>
          </cell>
        </row>
        <row r="1614">
          <cell r="A1614" t="str">
            <v>ITEM PEMBAYARAN NO.</v>
          </cell>
          <cell r="D1614" t="str">
            <v>:  8.4 (1)</v>
          </cell>
          <cell r="J1614" t="str">
            <v>Analisa EI-841</v>
          </cell>
          <cell r="T1614" t="str">
            <v>Analisa EI-841</v>
          </cell>
        </row>
        <row r="1615">
          <cell r="A1615" t="str">
            <v>JENIS PEKERJAAN</v>
          </cell>
          <cell r="D1615" t="str">
            <v>:  Marka Jalan (Thermoplastic)</v>
          </cell>
        </row>
        <row r="1616">
          <cell r="A1616" t="str">
            <v>SATUAN PEMBAYARAN</v>
          </cell>
          <cell r="D1616" t="str">
            <v>:  M2</v>
          </cell>
          <cell r="H1616" t="str">
            <v xml:space="preserve">        URAIAN ANALISA HARGA SATUAN</v>
          </cell>
          <cell r="L1616" t="str">
            <v>FORMULIR STANDAR UNTUK</v>
          </cell>
        </row>
        <row r="1617">
          <cell r="L1617" t="str">
            <v>PEREKAMAN ANALISA MASING-MASING HARGA SATUAN</v>
          </cell>
        </row>
        <row r="1618">
          <cell r="L1618"/>
        </row>
        <row r="1619">
          <cell r="A1619" t="str">
            <v>No.</v>
          </cell>
          <cell r="C1619" t="str">
            <v>U R A I A N</v>
          </cell>
          <cell r="G1619" t="str">
            <v>KODE</v>
          </cell>
          <cell r="H1619" t="str">
            <v>KOEF.</v>
          </cell>
          <cell r="I1619" t="str">
            <v>SATUAN</v>
          </cell>
          <cell r="J1619" t="str">
            <v>KETERANGAN</v>
          </cell>
        </row>
        <row r="1621">
          <cell r="L1621" t="str">
            <v>PROYEK</v>
          </cell>
          <cell r="O1621" t="str">
            <v>:</v>
          </cell>
        </row>
        <row r="1622">
          <cell r="A1622" t="str">
            <v>I.</v>
          </cell>
          <cell r="C1622" t="str">
            <v>ASUMSI</v>
          </cell>
          <cell r="L1622" t="str">
            <v>No. PAKET KONTRAK</v>
          </cell>
          <cell r="O1622" t="str">
            <v>:</v>
          </cell>
        </row>
        <row r="1623">
          <cell r="A1623">
            <v>1</v>
          </cell>
          <cell r="C1623" t="str">
            <v>Pekerjaan dilakukan secara manual</v>
          </cell>
          <cell r="L1623" t="str">
            <v>NAMA PAKET</v>
          </cell>
          <cell r="O1623" t="str">
            <v>:</v>
          </cell>
        </row>
        <row r="1624">
          <cell r="A1624">
            <v>2</v>
          </cell>
          <cell r="C1624" t="str">
            <v>Lokasi pekerjaan : sepanjang jalan</v>
          </cell>
          <cell r="L1624" t="str">
            <v>PROP / KAB / KODYA</v>
          </cell>
          <cell r="O1624" t="str">
            <v>:</v>
          </cell>
        </row>
        <row r="1625">
          <cell r="A1625">
            <v>3</v>
          </cell>
          <cell r="C1625" t="str">
            <v>Bahan dasar (besi dan kawat) diterima seluruhnya</v>
          </cell>
          <cell r="L1625" t="str">
            <v>ITEM PEMBAYARAN NO.</v>
          </cell>
          <cell r="O1625" t="str">
            <v>:  8.4 (1)</v>
          </cell>
          <cell r="R1625" t="str">
            <v>PERKIRAAN VOL. PEK.</v>
          </cell>
          <cell r="T1625" t="str">
            <v>:</v>
          </cell>
          <cell r="U1625">
            <v>84</v>
          </cell>
        </row>
        <row r="1626">
          <cell r="C1626" t="str">
            <v>di lokasi pekerjaan</v>
          </cell>
          <cell r="L1626" t="str">
            <v>JENIS PEKERJAAN</v>
          </cell>
          <cell r="O1626" t="str">
            <v>:  Marka Jalan (Thermoplastic)</v>
          </cell>
          <cell r="R1626" t="str">
            <v>TOTAL HARGA (Rp.)</v>
          </cell>
          <cell r="T1626" t="str">
            <v>:</v>
          </cell>
          <cell r="U1626">
            <v>4169254.3200000003</v>
          </cell>
        </row>
        <row r="1627">
          <cell r="A1627">
            <v>4</v>
          </cell>
          <cell r="C1627" t="str">
            <v>Jarak rata-rata Base camp ke lokasi pekerjaan</v>
          </cell>
          <cell r="G1627" t="str">
            <v>L</v>
          </cell>
          <cell r="H1627">
            <v>0</v>
          </cell>
          <cell r="I1627" t="str">
            <v>KM</v>
          </cell>
          <cell r="L1627" t="str">
            <v>SATUAN PEMBAYARAN</v>
          </cell>
          <cell r="O1627" t="str">
            <v>:  M2</v>
          </cell>
          <cell r="R1627" t="str">
            <v>% THD. BIAYA PROYEK</v>
          </cell>
          <cell r="T1627" t="str">
            <v>:</v>
          </cell>
          <cell r="U1627">
            <v>0.16193320458539606</v>
          </cell>
        </row>
        <row r="1628">
          <cell r="A1628">
            <v>5</v>
          </cell>
          <cell r="C1628" t="str">
            <v>Jam kerja efektif per-hari</v>
          </cell>
          <cell r="G1628" t="str">
            <v>Tk</v>
          </cell>
          <cell r="H1628">
            <v>7</v>
          </cell>
          <cell r="I1628" t="str">
            <v>jam</v>
          </cell>
        </row>
        <row r="1629">
          <cell r="A1629">
            <v>6</v>
          </cell>
          <cell r="C1629" t="str">
            <v>Faktor Kehilangan Material</v>
          </cell>
          <cell r="G1629" t="str">
            <v>Fh</v>
          </cell>
          <cell r="H1629">
            <v>1.05</v>
          </cell>
          <cell r="I1629" t="str">
            <v>-</v>
          </cell>
        </row>
        <row r="1630">
          <cell r="A1630">
            <v>7</v>
          </cell>
          <cell r="C1630" t="str">
            <v>Tebal lapisan cat secara manual</v>
          </cell>
          <cell r="G1630" t="str">
            <v>t</v>
          </cell>
          <cell r="H1630">
            <v>1.4999999999999999E-2</v>
          </cell>
          <cell r="I1630" t="str">
            <v>M</v>
          </cell>
          <cell r="J1630" t="str">
            <v xml:space="preserve"> Spec.10.4.3(2)(d)</v>
          </cell>
          <cell r="Q1630" t="str">
            <v>PERKIRAAN</v>
          </cell>
          <cell r="R1630" t="str">
            <v>HARGA</v>
          </cell>
          <cell r="S1630" t="str">
            <v>JUMLAH</v>
          </cell>
        </row>
        <row r="1631">
          <cell r="A1631">
            <v>8</v>
          </cell>
          <cell r="C1631" t="str">
            <v>Berat Jenis Bahan Cat</v>
          </cell>
          <cell r="G1631" t="str">
            <v>BJ.Cat</v>
          </cell>
          <cell r="H1631">
            <v>1</v>
          </cell>
          <cell r="I1631" t="str">
            <v>Kg/Liter</v>
          </cell>
          <cell r="L1631" t="str">
            <v>NO.</v>
          </cell>
          <cell r="N1631" t="str">
            <v>KOMPONEN</v>
          </cell>
          <cell r="P1631" t="str">
            <v>SATUAN</v>
          </cell>
          <cell r="Q1631" t="str">
            <v>KUANTITAS</v>
          </cell>
          <cell r="R1631" t="str">
            <v>SATUAN</v>
          </cell>
          <cell r="S1631" t="str">
            <v>HARGA</v>
          </cell>
        </row>
        <row r="1632">
          <cell r="A1632">
            <v>9</v>
          </cell>
          <cell r="C1632" t="str">
            <v>Perbandingan pemakaian bahan  :</v>
          </cell>
          <cell r="E1632" t="str">
            <v>- Cat</v>
          </cell>
          <cell r="G1632" t="str">
            <v>C</v>
          </cell>
          <cell r="H1632">
            <v>65</v>
          </cell>
          <cell r="I1632" t="str">
            <v>%</v>
          </cell>
          <cell r="R1632" t="str">
            <v>(Rp.)</v>
          </cell>
          <cell r="S1632" t="str">
            <v>(Rp.)</v>
          </cell>
        </row>
        <row r="1633">
          <cell r="E1633" t="str">
            <v>- Thinner</v>
          </cell>
          <cell r="G1633" t="str">
            <v>T</v>
          </cell>
          <cell r="H1633">
            <v>35</v>
          </cell>
          <cell r="I1633" t="str">
            <v>%</v>
          </cell>
        </row>
        <row r="1634">
          <cell r="A1634" t="str">
            <v>II.</v>
          </cell>
          <cell r="C1634" t="str">
            <v>URUTAN KERJA</v>
          </cell>
        </row>
        <row r="1635">
          <cell r="A1635">
            <v>1</v>
          </cell>
          <cell r="C1635" t="str">
            <v>Permukaan jalan dibersihkan dari debu/kotoran</v>
          </cell>
          <cell r="L1635" t="str">
            <v>A.</v>
          </cell>
          <cell r="N1635" t="str">
            <v>TENAGA</v>
          </cell>
        </row>
        <row r="1636">
          <cell r="A1636">
            <v>2</v>
          </cell>
          <cell r="C1636" t="str">
            <v>Cat disemprotkan dengan Compressor di atas maal</v>
          </cell>
        </row>
        <row r="1637">
          <cell r="C1637" t="str">
            <v>tripleks yang dipasang di permukaan jalan</v>
          </cell>
          <cell r="L1637" t="str">
            <v>1.</v>
          </cell>
          <cell r="N1637" t="str">
            <v>Pekerja Biasa</v>
          </cell>
          <cell r="O1637" t="str">
            <v>(L01)</v>
          </cell>
          <cell r="P1637" t="str">
            <v>jam</v>
          </cell>
          <cell r="Q1637">
            <v>0.6</v>
          </cell>
          <cell r="R1637">
            <v>900</v>
          </cell>
          <cell r="U1637">
            <v>540</v>
          </cell>
        </row>
        <row r="1638">
          <cell r="A1638">
            <v>3</v>
          </cell>
          <cell r="C1638" t="str">
            <v>Glass Bit diberikan segera setelah cat marka selesai</v>
          </cell>
          <cell r="L1638" t="str">
            <v>2.</v>
          </cell>
          <cell r="N1638" t="str">
            <v>Tukang</v>
          </cell>
          <cell r="O1638" t="str">
            <v>(L02)</v>
          </cell>
          <cell r="P1638" t="str">
            <v>jam</v>
          </cell>
          <cell r="Q1638">
            <v>0.22499999999999998</v>
          </cell>
          <cell r="R1638">
            <v>1200</v>
          </cell>
          <cell r="U1638">
            <v>270</v>
          </cell>
        </row>
        <row r="1639">
          <cell r="C1639" t="str">
            <v>disemprotkan</v>
          </cell>
          <cell r="L1639" t="str">
            <v>3.</v>
          </cell>
          <cell r="N1639" t="str">
            <v>Mandor</v>
          </cell>
          <cell r="O1639" t="str">
            <v>(L03)</v>
          </cell>
          <cell r="P1639" t="str">
            <v>jam</v>
          </cell>
          <cell r="Q1639">
            <v>7.4999999999999997E-2</v>
          </cell>
          <cell r="R1639">
            <v>1250</v>
          </cell>
          <cell r="U1639">
            <v>93.75</v>
          </cell>
        </row>
        <row r="1641">
          <cell r="A1641" t="str">
            <v>III.</v>
          </cell>
          <cell r="C1641" t="str">
            <v>PEMAKAIAN BAHAN, ALAT DAN TENAGA</v>
          </cell>
          <cell r="Q1641" t="str">
            <v xml:space="preserve">JUMLAH HARGA TENAGA   </v>
          </cell>
          <cell r="U1641">
            <v>903.75</v>
          </cell>
        </row>
        <row r="1643">
          <cell r="A1643" t="str">
            <v xml:space="preserve">   1.</v>
          </cell>
          <cell r="C1643" t="str">
            <v>BAHAN</v>
          </cell>
          <cell r="L1643" t="str">
            <v>B.</v>
          </cell>
          <cell r="N1643" t="str">
            <v>BAHAN</v>
          </cell>
        </row>
        <row r="1644">
          <cell r="A1644" t="str">
            <v>1.a.</v>
          </cell>
          <cell r="C1644" t="str">
            <v>Cat Marka Thermoplastic</v>
          </cell>
          <cell r="E1644" t="str">
            <v>=  C x R x (BJ.Cat)</v>
          </cell>
          <cell r="G1644" t="str">
            <v>(M17b)</v>
          </cell>
          <cell r="H1644">
            <v>1.9500000000000002</v>
          </cell>
          <cell r="I1644" t="str">
            <v>Kg</v>
          </cell>
        </row>
        <row r="1645">
          <cell r="A1645" t="str">
            <v>1.b.</v>
          </cell>
          <cell r="C1645" t="str">
            <v>Minyak Pencair (Thinner)</v>
          </cell>
          <cell r="E1645" t="str">
            <v>=  T x R</v>
          </cell>
          <cell r="G1645" t="str">
            <v>(M33)</v>
          </cell>
          <cell r="H1645">
            <v>1.0499999999999998</v>
          </cell>
          <cell r="I1645" t="str">
            <v>Liter</v>
          </cell>
          <cell r="L1645" t="str">
            <v>1.</v>
          </cell>
          <cell r="N1645" t="str">
            <v>Cat Marka</v>
          </cell>
          <cell r="O1645" t="str">
            <v>(M17b)</v>
          </cell>
          <cell r="P1645" t="str">
            <v>Kg</v>
          </cell>
          <cell r="Q1645">
            <v>1.9500000000000002</v>
          </cell>
          <cell r="R1645">
            <v>17500</v>
          </cell>
          <cell r="U1645">
            <v>34125</v>
          </cell>
        </row>
        <row r="1646">
          <cell r="A1646" t="str">
            <v>1.c.</v>
          </cell>
          <cell r="C1646" t="str">
            <v>Blass Bead</v>
          </cell>
          <cell r="G1646" t="str">
            <v>(M34)</v>
          </cell>
          <cell r="H1646">
            <v>0.45</v>
          </cell>
          <cell r="I1646" t="str">
            <v>Kg</v>
          </cell>
          <cell r="J1646" t="str">
            <v xml:space="preserve"> Spec.10.4.3(2)(e)</v>
          </cell>
          <cell r="L1646" t="str">
            <v>2.</v>
          </cell>
          <cell r="N1646" t="str">
            <v>Thinner</v>
          </cell>
          <cell r="O1646" t="str">
            <v>(M33)</v>
          </cell>
          <cell r="P1646" t="str">
            <v>Liter</v>
          </cell>
          <cell r="Q1646">
            <v>1.0499999999999998</v>
          </cell>
          <cell r="R1646">
            <v>3000</v>
          </cell>
          <cell r="U1646">
            <v>3149.9999999999995</v>
          </cell>
        </row>
        <row r="1647">
          <cell r="L1647" t="str">
            <v>3.</v>
          </cell>
          <cell r="N1647" t="str">
            <v>Blass Bit</v>
          </cell>
          <cell r="O1647" t="str">
            <v>(M34)</v>
          </cell>
          <cell r="P1647" t="str">
            <v>Kg</v>
          </cell>
          <cell r="Q1647">
            <v>0.45</v>
          </cell>
          <cell r="R1647">
            <v>8000</v>
          </cell>
          <cell r="U1647">
            <v>3600</v>
          </cell>
        </row>
        <row r="1649">
          <cell r="A1649" t="str">
            <v>2.</v>
          </cell>
          <cell r="C1649" t="str">
            <v>ALAT</v>
          </cell>
        </row>
        <row r="1650">
          <cell r="A1650" t="str">
            <v>2.a.</v>
          </cell>
          <cell r="C1650" t="str">
            <v>COMPRESSOR</v>
          </cell>
          <cell r="G1650" t="str">
            <v>(E05)</v>
          </cell>
        </row>
        <row r="1651">
          <cell r="C1651" t="str">
            <v>Kapasitas penyemprotan</v>
          </cell>
          <cell r="G1651" t="str">
            <v>V</v>
          </cell>
          <cell r="H1651">
            <v>40</v>
          </cell>
          <cell r="I1651" t="str">
            <v>Ltr/Jam</v>
          </cell>
          <cell r="Q1651" t="str">
            <v xml:space="preserve">JUMLAH HARGA BAHAN   </v>
          </cell>
          <cell r="U1651">
            <v>40875</v>
          </cell>
        </row>
        <row r="1652">
          <cell r="C1652" t="str">
            <v>Jumlah cat cair  =</v>
          </cell>
          <cell r="D1652" t="str">
            <v>(1 M x 1 M) x t x 1000</v>
          </cell>
          <cell r="G1652" t="str">
            <v>R</v>
          </cell>
          <cell r="H1652">
            <v>3</v>
          </cell>
          <cell r="I1652" t="str">
            <v>Ltr/M2</v>
          </cell>
        </row>
        <row r="1653">
          <cell r="L1653" t="str">
            <v>C.</v>
          </cell>
          <cell r="N1653" t="str">
            <v>PERALATAN</v>
          </cell>
        </row>
        <row r="1654">
          <cell r="C1654" t="str">
            <v>Kap. Prod. / Jam  =</v>
          </cell>
          <cell r="D1654" t="str">
            <v xml:space="preserve">  V : R</v>
          </cell>
          <cell r="G1654" t="str">
            <v>Q1</v>
          </cell>
          <cell r="H1654">
            <v>13.333333333333334</v>
          </cell>
          <cell r="I1654" t="str">
            <v>M2/Jam</v>
          </cell>
        </row>
        <row r="1655">
          <cell r="L1655" t="str">
            <v>1.</v>
          </cell>
          <cell r="N1655" t="str">
            <v>Compressor</v>
          </cell>
          <cell r="O1655" t="str">
            <v>(E05)</v>
          </cell>
          <cell r="P1655" t="str">
            <v>Jam</v>
          </cell>
          <cell r="Q1655">
            <v>7.4999999999999997E-2</v>
          </cell>
          <cell r="R1655">
            <v>18958.834659213073</v>
          </cell>
          <cell r="U1655">
            <v>1421.9125994409803</v>
          </cell>
        </row>
        <row r="1656">
          <cell r="C1656" t="str">
            <v>Koef. Alat / M2</v>
          </cell>
          <cell r="D1656" t="str">
            <v>=  1 : Q1</v>
          </cell>
          <cell r="G1656" t="str">
            <v>(E05)</v>
          </cell>
          <cell r="H1656">
            <v>7.4999999999999997E-2</v>
          </cell>
          <cell r="I1656" t="str">
            <v>Jam</v>
          </cell>
          <cell r="L1656" t="str">
            <v>2.</v>
          </cell>
          <cell r="N1656" t="str">
            <v>Dump Truck</v>
          </cell>
          <cell r="O1656" t="str">
            <v>(E08)</v>
          </cell>
          <cell r="P1656" t="str">
            <v>Jam</v>
          </cell>
          <cell r="Q1656">
            <v>7.4999999999999997E-2</v>
          </cell>
          <cell r="R1656">
            <v>22948.54332401634</v>
          </cell>
          <cell r="U1656">
            <v>1721.1407493012255</v>
          </cell>
        </row>
        <row r="1657">
          <cell r="L1657" t="str">
            <v>3.</v>
          </cell>
          <cell r="N1657" t="str">
            <v>Alat Bantu</v>
          </cell>
          <cell r="P1657" t="str">
            <v>Ls</v>
          </cell>
          <cell r="Q1657">
            <v>1</v>
          </cell>
          <cell r="R1657">
            <v>200</v>
          </cell>
          <cell r="U1657">
            <v>200</v>
          </cell>
        </row>
        <row r="1660">
          <cell r="A1660" t="str">
            <v>2.b.</v>
          </cell>
          <cell r="C1660" t="str">
            <v>DUMP TRUCK</v>
          </cell>
          <cell r="G1660" t="str">
            <v>(E08)</v>
          </cell>
        </row>
        <row r="1661">
          <cell r="C1661" t="str">
            <v>Pada dasarnya alat ini digunakan bersama-sama</v>
          </cell>
        </row>
        <row r="1662">
          <cell r="C1662" t="str">
            <v>dengan Compressor</v>
          </cell>
          <cell r="G1662" t="str">
            <v>Q3</v>
          </cell>
          <cell r="H1662">
            <v>13.333333333333334</v>
          </cell>
          <cell r="I1662" t="str">
            <v>M2/Jam</v>
          </cell>
        </row>
        <row r="1663">
          <cell r="C1663" t="str">
            <v>Koef. Alat / M2</v>
          </cell>
          <cell r="D1663" t="str">
            <v>=  1 : Q3</v>
          </cell>
          <cell r="G1663" t="str">
            <v>(E08)</v>
          </cell>
          <cell r="H1663">
            <v>7.4999999999999997E-2</v>
          </cell>
          <cell r="I1663" t="str">
            <v>Jam</v>
          </cell>
          <cell r="Q1663" t="str">
            <v xml:space="preserve">JUMLAH HARGA PERALATAN   </v>
          </cell>
          <cell r="U1663">
            <v>3343.0533487422058</v>
          </cell>
        </row>
        <row r="1665">
          <cell r="A1665" t="str">
            <v>2.c.</v>
          </cell>
          <cell r="C1665" t="str">
            <v>ALAT BANTU</v>
          </cell>
          <cell r="I1665" t="str">
            <v>Ls</v>
          </cell>
          <cell r="L1665" t="str">
            <v>D.</v>
          </cell>
          <cell r="N1665" t="str">
            <v>JUMLAH HARGA TENAGA, BAHAN DAN PERALATAN  ( A + B + C )</v>
          </cell>
          <cell r="U1665">
            <v>45121.803348742207</v>
          </cell>
        </row>
        <row r="1666">
          <cell r="C1666" t="str">
            <v>Diperlukan  :</v>
          </cell>
          <cell r="L1666" t="str">
            <v>E.</v>
          </cell>
          <cell r="N1666" t="str">
            <v>OVERHEAD &amp; PROFIT</v>
          </cell>
          <cell r="P1666">
            <v>10</v>
          </cell>
          <cell r="Q1666" t="str">
            <v>%  x  D</v>
          </cell>
          <cell r="U1666">
            <v>4512.1803348742205</v>
          </cell>
        </row>
        <row r="1667">
          <cell r="C1667" t="str">
            <v>- Sapu Lidi</v>
          </cell>
          <cell r="E1667" t="str">
            <v>=  3  buah</v>
          </cell>
          <cell r="L1667" t="str">
            <v>F.</v>
          </cell>
          <cell r="N1667" t="str">
            <v>HARGA SATUAN PEKERJAAN  ( D + E )</v>
          </cell>
          <cell r="U1667">
            <v>49633.983683616425</v>
          </cell>
        </row>
        <row r="1668">
          <cell r="C1668" t="str">
            <v>- Sikat Ijuk</v>
          </cell>
          <cell r="E1668" t="str">
            <v>=  3  buah</v>
          </cell>
          <cell r="L1668" t="str">
            <v>Note: 1</v>
          </cell>
          <cell r="N1668" t="str">
            <v>SATUAN dapat berdasarkan atas jam operasi untuk Tenaga Kerja dan Peralatan, volume dan/atau ukuran</v>
          </cell>
        </row>
        <row r="1669">
          <cell r="C1669" t="str">
            <v>- Rambu-rambu pengaman</v>
          </cell>
          <cell r="E1669" t="str">
            <v>=  2  buah</v>
          </cell>
          <cell r="N1669" t="str">
            <v>berat untuk bahan-bahan.</v>
          </cell>
        </row>
        <row r="1670">
          <cell r="C1670" t="str">
            <v>- Maal Tripleks</v>
          </cell>
          <cell r="E1670" t="str">
            <v>=  4  lembar</v>
          </cell>
          <cell r="L1670">
            <v>2</v>
          </cell>
          <cell r="N1670" t="str">
            <v>Kuantitas satuan adalah kuantitas setiap komponen untuk menyelesaikan satu satuan pekerjaan dari nomor</v>
          </cell>
        </row>
        <row r="1671">
          <cell r="N1671" t="str">
            <v>mata pembayaran.</v>
          </cell>
        </row>
        <row r="1672">
          <cell r="L1672">
            <v>3</v>
          </cell>
          <cell r="N1672" t="str">
            <v>Biaya satuan untuk peralatan sudah termasuk bahan bakar, bahan habis dipakai dan operator.</v>
          </cell>
        </row>
        <row r="1673">
          <cell r="L1673">
            <v>4</v>
          </cell>
          <cell r="N1673" t="str">
            <v>Biaya satuan sudah termasuk pengeluaran untuk seluruh pajak yang berkaitan (tetapi tidak termasuk PPN</v>
          </cell>
        </row>
        <row r="1674">
          <cell r="J1674" t="str">
            <v>Berlanjut ke hal. berikut.</v>
          </cell>
          <cell r="N1674" t="str">
            <v>yang dibayar dari kontrak) dan biaya-biaya lainnya.</v>
          </cell>
        </row>
        <row r="1675">
          <cell r="A1675" t="str">
            <v>ITEM PEMBAYARAN NO.</v>
          </cell>
          <cell r="D1675" t="str">
            <v>:  8.4 (1)</v>
          </cell>
          <cell r="J1675" t="str">
            <v>Analisa EI-841</v>
          </cell>
        </row>
        <row r="1676">
          <cell r="A1676" t="str">
            <v>JENIS PEKERJAAN</v>
          </cell>
          <cell r="D1676" t="str">
            <v>:  Marka Jalan (Thermoplastic)</v>
          </cell>
        </row>
        <row r="1677">
          <cell r="A1677" t="str">
            <v>SATUAN PEMBAYARAN</v>
          </cell>
          <cell r="D1677" t="str">
            <v>:  M2</v>
          </cell>
          <cell r="H1677" t="str">
            <v xml:space="preserve">        URAIAN ANALISA HARGA SATUAN</v>
          </cell>
        </row>
        <row r="1678">
          <cell r="J1678" t="str">
            <v>Lanjutan</v>
          </cell>
        </row>
        <row r="1680">
          <cell r="A1680" t="str">
            <v>No.</v>
          </cell>
          <cell r="C1680" t="str">
            <v>U R A I A N</v>
          </cell>
          <cell r="G1680" t="str">
            <v>KODE</v>
          </cell>
          <cell r="H1680" t="str">
            <v>KOEF.</v>
          </cell>
          <cell r="I1680" t="str">
            <v>SATUAN</v>
          </cell>
          <cell r="J1680" t="str">
            <v>KETERANGAN</v>
          </cell>
        </row>
        <row r="1683">
          <cell r="A1683" t="str">
            <v>3.</v>
          </cell>
          <cell r="C1683" t="str">
            <v>TENAGA</v>
          </cell>
        </row>
        <row r="1684">
          <cell r="C1684" t="str">
            <v>Produksi pekerjaan per hari  =  Q1 x Tk</v>
          </cell>
          <cell r="G1684" t="str">
            <v>Qt</v>
          </cell>
          <cell r="H1684">
            <v>93.333333333333343</v>
          </cell>
          <cell r="I1684" t="str">
            <v>M2</v>
          </cell>
        </row>
        <row r="1685">
          <cell r="C1685" t="str">
            <v>dibutuhkan tenaga :</v>
          </cell>
          <cell r="D1685" t="str">
            <v>- Mandor</v>
          </cell>
          <cell r="G1685" t="str">
            <v>M</v>
          </cell>
          <cell r="H1685">
            <v>1</v>
          </cell>
          <cell r="I1685" t="str">
            <v>orang</v>
          </cell>
        </row>
        <row r="1686">
          <cell r="D1686" t="str">
            <v>- Tukang Cat</v>
          </cell>
          <cell r="G1686" t="str">
            <v>Tb</v>
          </cell>
          <cell r="H1686">
            <v>3</v>
          </cell>
          <cell r="I1686" t="str">
            <v>orang</v>
          </cell>
        </row>
        <row r="1687">
          <cell r="D1687" t="str">
            <v>- Pekerja</v>
          </cell>
          <cell r="G1687" t="str">
            <v>P</v>
          </cell>
          <cell r="H1687">
            <v>8</v>
          </cell>
          <cell r="I1687" t="str">
            <v>orang</v>
          </cell>
        </row>
        <row r="1689">
          <cell r="C1689" t="str">
            <v>Koefisien Tenaga / M2  :</v>
          </cell>
        </row>
        <row r="1690">
          <cell r="D1690" t="str">
            <v>-  Mandor</v>
          </cell>
          <cell r="E1690" t="str">
            <v>=  ( M x Tk ) : Qt</v>
          </cell>
          <cell r="G1690" t="str">
            <v>(L03)</v>
          </cell>
          <cell r="H1690">
            <v>7.4999999999999997E-2</v>
          </cell>
          <cell r="I1690" t="str">
            <v>jam</v>
          </cell>
        </row>
        <row r="1691">
          <cell r="D1691" t="str">
            <v>- Tukang</v>
          </cell>
          <cell r="E1691" t="str">
            <v>=  ( Tb x Tk ) : Qt</v>
          </cell>
          <cell r="G1691" t="str">
            <v>(L02)</v>
          </cell>
          <cell r="H1691">
            <v>0.22499999999999998</v>
          </cell>
          <cell r="I1691" t="str">
            <v>jam</v>
          </cell>
        </row>
        <row r="1692">
          <cell r="D1692" t="str">
            <v>-  Pekerja</v>
          </cell>
          <cell r="E1692" t="str">
            <v>=  ( P x Tk ) : Qt</v>
          </cell>
          <cell r="G1692" t="str">
            <v>(L01)</v>
          </cell>
          <cell r="H1692">
            <v>0.6</v>
          </cell>
          <cell r="I1692" t="str">
            <v>jam</v>
          </cell>
        </row>
        <row r="1694">
          <cell r="A1694" t="str">
            <v>4.</v>
          </cell>
          <cell r="C1694" t="str">
            <v>HARGA DASAR SATUAN UPAH, BAHAN DAN ALAT</v>
          </cell>
        </row>
        <row r="1695">
          <cell r="C1695" t="str">
            <v>Lihat lampiran.</v>
          </cell>
        </row>
        <row r="1697">
          <cell r="A1697" t="str">
            <v>5.</v>
          </cell>
          <cell r="C1697" t="str">
            <v>ANALISA HARGA SATUAN PEKERJAAN</v>
          </cell>
        </row>
        <row r="1698">
          <cell r="C1698" t="str">
            <v>Lihat perhitungan dalam FORMULIR STANDAR UNTUK</v>
          </cell>
        </row>
        <row r="1699">
          <cell r="C1699" t="str">
            <v>PEREKEMAN ANALISA MASING-MASING HARGA</v>
          </cell>
        </row>
        <row r="1700">
          <cell r="C1700" t="str">
            <v>SATUAN.</v>
          </cell>
        </row>
        <row r="1701">
          <cell r="C1701" t="str">
            <v>Didapat Harga Satuan Pekerjaan :</v>
          </cell>
        </row>
        <row r="1703">
          <cell r="C1703" t="str">
            <v xml:space="preserve">Rp.  </v>
          </cell>
          <cell r="D1703">
            <v>49633.983683616425</v>
          </cell>
          <cell r="E1703" t="str">
            <v xml:space="preserve"> / M2</v>
          </cell>
        </row>
        <row r="1707">
          <cell r="A1707" t="str">
            <v>6.</v>
          </cell>
          <cell r="C1707" t="str">
            <v>MASA PELAKSANAAN YANG DIPERLUKAN</v>
          </cell>
        </row>
        <row r="1708">
          <cell r="C1708" t="str">
            <v>Masa Pelaksanaan :</v>
          </cell>
          <cell r="D1708" t="str">
            <v>. . . . . . . . . . .</v>
          </cell>
          <cell r="E1708" t="str">
            <v>bulan</v>
          </cell>
        </row>
        <row r="1710">
          <cell r="A1710" t="str">
            <v>7.</v>
          </cell>
          <cell r="C1710" t="str">
            <v>VOLUME PEKERJAAN YANG DIPERLUKAN</v>
          </cell>
        </row>
        <row r="1711">
          <cell r="C1711" t="str">
            <v>Volume pekerjaan  :</v>
          </cell>
          <cell r="D1711">
            <v>84</v>
          </cell>
          <cell r="E1711" t="str">
            <v>M2</v>
          </cell>
        </row>
        <row r="1734">
          <cell r="A1734" t="str">
            <v>ITEM PEMBAYARAN NO.</v>
          </cell>
          <cell r="D1734" t="str">
            <v>:  8.4 (4)</v>
          </cell>
          <cell r="J1734" t="str">
            <v>Analisa LI-844</v>
          </cell>
          <cell r="T1734" t="str">
            <v>Analisa LI-844</v>
          </cell>
        </row>
        <row r="1735">
          <cell r="A1735" t="str">
            <v>JENIS PEKERJAAN</v>
          </cell>
          <cell r="D1735" t="str">
            <v>:  Rambu Jalan (Engineering Grade)</v>
          </cell>
        </row>
        <row r="1736">
          <cell r="A1736" t="str">
            <v>SATUAN PEMBAYARAN</v>
          </cell>
          <cell r="D1736" t="str">
            <v>:  BH</v>
          </cell>
          <cell r="H1736" t="str">
            <v xml:space="preserve">        URAIAN ANALISA HARGA SATUAN</v>
          </cell>
          <cell r="L1736" t="str">
            <v>FORMULIR STANDAR UNTUK</v>
          </cell>
        </row>
        <row r="1737">
          <cell r="L1737" t="str">
            <v>PEREKAMAN ANALISA MASING-MASING HARGA SATUAN</v>
          </cell>
        </row>
        <row r="1738">
          <cell r="L1738"/>
        </row>
        <row r="1739">
          <cell r="A1739" t="str">
            <v>No.</v>
          </cell>
          <cell r="C1739" t="str">
            <v>U R A I A N</v>
          </cell>
          <cell r="G1739" t="str">
            <v>KODE</v>
          </cell>
          <cell r="H1739" t="str">
            <v>KOEF.</v>
          </cell>
          <cell r="I1739" t="str">
            <v>SATUAN</v>
          </cell>
          <cell r="J1739" t="str">
            <v>KETERANGAN</v>
          </cell>
        </row>
        <row r="1741">
          <cell r="L1741" t="str">
            <v>PROYEK</v>
          </cell>
          <cell r="O1741" t="str">
            <v>:</v>
          </cell>
        </row>
        <row r="1742">
          <cell r="A1742" t="str">
            <v>I.</v>
          </cell>
          <cell r="C1742" t="str">
            <v>ASUMSI</v>
          </cell>
          <cell r="L1742" t="str">
            <v>No. PAKET KONTRAK</v>
          </cell>
          <cell r="O1742" t="str">
            <v>:</v>
          </cell>
        </row>
        <row r="1743">
          <cell r="A1743">
            <v>1</v>
          </cell>
          <cell r="C1743" t="str">
            <v>Menggunakan cara manual</v>
          </cell>
          <cell r="L1743" t="str">
            <v>NAMA PAKET</v>
          </cell>
          <cell r="O1743" t="str">
            <v>:</v>
          </cell>
        </row>
        <row r="1744">
          <cell r="A1744">
            <v>2</v>
          </cell>
          <cell r="C1744" t="str">
            <v>Lokasi pekerjaan : sepanjang jalan</v>
          </cell>
          <cell r="L1744" t="str">
            <v>PROP / KAB / KODYA</v>
          </cell>
          <cell r="O1744" t="str">
            <v>:</v>
          </cell>
        </row>
        <row r="1745">
          <cell r="A1745">
            <v>3</v>
          </cell>
          <cell r="C1745" t="str">
            <v>Bahan dasar (plat rambu jadi, pipa dan beton cetak)</v>
          </cell>
          <cell r="L1745" t="str">
            <v>ITEM PEMBAYARAN NO.</v>
          </cell>
          <cell r="O1745" t="str">
            <v>:  8.4 (4)</v>
          </cell>
          <cell r="R1745" t="str">
            <v>PERKIRAAN VOL. PEK.</v>
          </cell>
          <cell r="T1745" t="str">
            <v>:</v>
          </cell>
          <cell r="U1745">
            <v>84</v>
          </cell>
        </row>
        <row r="1746">
          <cell r="C1746" t="str">
            <v>diangkut dengan Truk ke lokasi pekerjaan</v>
          </cell>
          <cell r="L1746" t="str">
            <v>JENIS PEKERJAAN</v>
          </cell>
          <cell r="O1746" t="str">
            <v>:  Rambu Jalan (Engineering Grade)</v>
          </cell>
          <cell r="R1746" t="str">
            <v>TOTAL HARGA (Rp.)</v>
          </cell>
          <cell r="T1746" t="str">
            <v>:</v>
          </cell>
          <cell r="U1746">
            <v>10560282.6</v>
          </cell>
        </row>
        <row r="1747">
          <cell r="A1747">
            <v>4</v>
          </cell>
          <cell r="C1747" t="str">
            <v>Jarak rata-rata Base camp ke lokasi pekerjaan</v>
          </cell>
          <cell r="G1747" t="str">
            <v>L</v>
          </cell>
          <cell r="H1747">
            <v>19.991228070175438</v>
          </cell>
          <cell r="I1747" t="str">
            <v>KM</v>
          </cell>
          <cell r="L1747" t="str">
            <v>SATUAN PEMBAYARAN</v>
          </cell>
          <cell r="O1747" t="str">
            <v>:  BH</v>
          </cell>
          <cell r="R1747" t="str">
            <v>% THD. BIAYA PROYEK</v>
          </cell>
          <cell r="T1747" t="str">
            <v>:</v>
          </cell>
          <cell r="U1747">
            <v>0.41015977234638878</v>
          </cell>
        </row>
        <row r="1748">
          <cell r="A1748">
            <v>5</v>
          </cell>
          <cell r="C1748" t="str">
            <v>Jam kerja efektif per-hari</v>
          </cell>
          <cell r="G1748" t="str">
            <v>Tk</v>
          </cell>
          <cell r="H1748">
            <v>7</v>
          </cell>
          <cell r="I1748" t="str">
            <v>jam</v>
          </cell>
        </row>
        <row r="1750">
          <cell r="A1750" t="str">
            <v>II.</v>
          </cell>
          <cell r="C1750" t="str">
            <v>URUTAN KERJA</v>
          </cell>
          <cell r="Q1750" t="str">
            <v>PERKIRAAN</v>
          </cell>
          <cell r="R1750" t="str">
            <v>HARGA</v>
          </cell>
          <cell r="S1750" t="str">
            <v>JUMLAH</v>
          </cell>
        </row>
        <row r="1751">
          <cell r="A1751">
            <v>1</v>
          </cell>
          <cell r="C1751" t="str">
            <v>Kesatuan pondasi, pelat &amp; tiang rambu disiapkan dan</v>
          </cell>
          <cell r="L1751" t="str">
            <v>NO.</v>
          </cell>
          <cell r="N1751" t="str">
            <v>KOMPONEN</v>
          </cell>
          <cell r="P1751" t="str">
            <v>SATUAN</v>
          </cell>
          <cell r="Q1751" t="str">
            <v>KUANTITAS</v>
          </cell>
          <cell r="R1751" t="str">
            <v>SATUAN</v>
          </cell>
          <cell r="S1751" t="str">
            <v>HARGA</v>
          </cell>
        </row>
        <row r="1752">
          <cell r="C1752" t="str">
            <v>dipasang di tempat yang telah ditentukan</v>
          </cell>
          <cell r="R1752" t="str">
            <v>(Rp.)</v>
          </cell>
          <cell r="S1752" t="str">
            <v>(Rp.)</v>
          </cell>
        </row>
        <row r="1754">
          <cell r="A1754" t="str">
            <v>III.</v>
          </cell>
          <cell r="C1754" t="str">
            <v>PEMAKAIAN BAHAN, ALAT DAN TENAGA</v>
          </cell>
        </row>
        <row r="1755">
          <cell r="L1755" t="str">
            <v>A.</v>
          </cell>
          <cell r="N1755" t="str">
            <v>TENAGA</v>
          </cell>
        </row>
        <row r="1756">
          <cell r="A1756" t="str">
            <v xml:space="preserve">   1.</v>
          </cell>
          <cell r="C1756" t="str">
            <v>BAHAN</v>
          </cell>
        </row>
        <row r="1757">
          <cell r="A1757" t="str">
            <v>1.a.</v>
          </cell>
          <cell r="C1757" t="str">
            <v>Pelat Rambu Jadi (Engineering Grade)</v>
          </cell>
          <cell r="G1757" t="str">
            <v>(M35a)</v>
          </cell>
          <cell r="H1757">
            <v>1</v>
          </cell>
          <cell r="I1757" t="str">
            <v>BH</v>
          </cell>
          <cell r="L1757" t="str">
            <v>1.</v>
          </cell>
          <cell r="N1757" t="str">
            <v>Pekerja Biasa</v>
          </cell>
          <cell r="O1757" t="str">
            <v>(L01)</v>
          </cell>
          <cell r="P1757" t="str">
            <v>jam</v>
          </cell>
          <cell r="Q1757">
            <v>1.0747660818713449</v>
          </cell>
          <cell r="R1757">
            <v>900</v>
          </cell>
          <cell r="U1757">
            <v>967.28947368421041</v>
          </cell>
        </row>
        <row r="1758">
          <cell r="A1758" t="str">
            <v>1.b.</v>
          </cell>
          <cell r="C1758" t="str">
            <v>Pipa Galvanis Dia.1,6"</v>
          </cell>
          <cell r="G1758" t="str">
            <v>(M24)</v>
          </cell>
          <cell r="H1758">
            <v>1</v>
          </cell>
          <cell r="I1758" t="str">
            <v>Batang</v>
          </cell>
          <cell r="L1758" t="str">
            <v>2.</v>
          </cell>
          <cell r="N1758" t="str">
            <v>Tukang</v>
          </cell>
          <cell r="O1758" t="str">
            <v>(L02)</v>
          </cell>
          <cell r="P1758" t="str">
            <v>jam</v>
          </cell>
          <cell r="Q1758">
            <v>0.64485964912280691</v>
          </cell>
          <cell r="R1758">
            <v>1200</v>
          </cell>
          <cell r="U1758">
            <v>773.83157894736826</v>
          </cell>
        </row>
        <row r="1759">
          <cell r="A1759" t="str">
            <v>1.c.</v>
          </cell>
          <cell r="C1759" t="str">
            <v>Beton K-225</v>
          </cell>
          <cell r="G1759" t="str">
            <v>(M38)</v>
          </cell>
          <cell r="H1759">
            <v>1.6000000000000004E-2</v>
          </cell>
          <cell r="I1759" t="str">
            <v>M3</v>
          </cell>
          <cell r="L1759" t="str">
            <v>3.</v>
          </cell>
          <cell r="N1759" t="str">
            <v>Mandor</v>
          </cell>
          <cell r="O1759" t="str">
            <v>(L03)</v>
          </cell>
          <cell r="P1759" t="str">
            <v>jam</v>
          </cell>
          <cell r="Q1759">
            <v>0.21495321637426898</v>
          </cell>
          <cell r="R1759">
            <v>1250</v>
          </cell>
          <cell r="U1759">
            <v>268.6915204678362</v>
          </cell>
        </row>
        <row r="1760">
          <cell r="A1760" t="str">
            <v>1.d.</v>
          </cell>
          <cell r="C1760" t="str">
            <v>Cat, dan bahan lainnya</v>
          </cell>
          <cell r="G1760" t="str">
            <v>-</v>
          </cell>
          <cell r="H1760">
            <v>1</v>
          </cell>
          <cell r="I1760" t="str">
            <v>Ls</v>
          </cell>
        </row>
        <row r="1761">
          <cell r="A1761" t="str">
            <v>2.</v>
          </cell>
          <cell r="C1761" t="str">
            <v>ALAT</v>
          </cell>
          <cell r="Q1761" t="str">
            <v xml:space="preserve">JUMLAH HARGA TENAGA   </v>
          </cell>
          <cell r="U1761">
            <v>2009.8125730994147</v>
          </cell>
        </row>
        <row r="1762">
          <cell r="A1762" t="str">
            <v>2.a.</v>
          </cell>
          <cell r="C1762" t="str">
            <v>DUMP TRUCK</v>
          </cell>
          <cell r="G1762" t="str">
            <v>(E08)</v>
          </cell>
        </row>
        <row r="1763">
          <cell r="C1763" t="str">
            <v>Kapasitas 1 kali Angkut</v>
          </cell>
          <cell r="G1763" t="str">
            <v>Cp</v>
          </cell>
          <cell r="H1763">
            <v>15</v>
          </cell>
          <cell r="I1763" t="str">
            <v>Buah</v>
          </cell>
          <cell r="L1763" t="str">
            <v>B.</v>
          </cell>
          <cell r="N1763" t="str">
            <v>BAHAN</v>
          </cell>
        </row>
        <row r="1764">
          <cell r="C1764" t="str">
            <v>Waktu Siklus  :</v>
          </cell>
          <cell r="G1764" t="str">
            <v>Ts</v>
          </cell>
        </row>
        <row r="1765">
          <cell r="C1765" t="str">
            <v>- Memuat</v>
          </cell>
          <cell r="D1765" t="str">
            <v xml:space="preserve"> =  atur, ikat, dll.</v>
          </cell>
          <cell r="G1765" t="str">
            <v>T1</v>
          </cell>
          <cell r="H1765">
            <v>30</v>
          </cell>
          <cell r="I1765" t="str">
            <v>menit</v>
          </cell>
          <cell r="L1765" t="str">
            <v>1.</v>
          </cell>
          <cell r="N1765" t="str">
            <v>Pelat Rambu</v>
          </cell>
          <cell r="O1765" t="str">
            <v>(M35a)</v>
          </cell>
          <cell r="P1765" t="str">
            <v>BH</v>
          </cell>
          <cell r="Q1765">
            <v>1</v>
          </cell>
          <cell r="R1765">
            <v>60000</v>
          </cell>
          <cell r="U1765">
            <v>60000</v>
          </cell>
        </row>
        <row r="1766">
          <cell r="C1766" t="str">
            <v>- Angkut</v>
          </cell>
          <cell r="D1766" t="str">
            <v xml:space="preserve"> =  (2 x L : 25 Km/Jam) x 60 menit</v>
          </cell>
          <cell r="G1766" t="str">
            <v>T2</v>
          </cell>
          <cell r="H1766">
            <v>95.957894736842093</v>
          </cell>
          <cell r="I1766" t="str">
            <v>menit</v>
          </cell>
          <cell r="L1766" t="str">
            <v>2.</v>
          </cell>
          <cell r="N1766" t="str">
            <v>Pipa Galvanis</v>
          </cell>
          <cell r="O1766" t="str">
            <v>(M24)</v>
          </cell>
          <cell r="P1766" t="str">
            <v>Batang</v>
          </cell>
          <cell r="Q1766">
            <v>1</v>
          </cell>
          <cell r="R1766">
            <v>45000</v>
          </cell>
          <cell r="U1766">
            <v>45000</v>
          </cell>
        </row>
        <row r="1767">
          <cell r="C1767" t="str">
            <v>- Menurunkan</v>
          </cell>
          <cell r="D1767" t="str">
            <v xml:space="preserve"> =  Rata-rata  2.5  menit / buah</v>
          </cell>
          <cell r="G1767" t="str">
            <v>T3</v>
          </cell>
          <cell r="H1767">
            <v>37.5</v>
          </cell>
          <cell r="I1767" t="str">
            <v>menit</v>
          </cell>
          <cell r="L1767" t="str">
            <v>3.</v>
          </cell>
          <cell r="N1767" t="str">
            <v>Beton K-225</v>
          </cell>
          <cell r="O1767" t="str">
            <v>(M38)</v>
          </cell>
          <cell r="P1767" t="str">
            <v>M3</v>
          </cell>
          <cell r="Q1767">
            <v>1.6000000000000004E-2</v>
          </cell>
          <cell r="R1767">
            <v>115381.01952092315</v>
          </cell>
          <cell r="U1767">
            <v>1846.0963123347708</v>
          </cell>
        </row>
        <row r="1768">
          <cell r="C1768" t="str">
            <v>- Lain-lain</v>
          </cell>
          <cell r="D1768" t="str">
            <v xml:space="preserve"> =  geser, atur, tunggu, dll.</v>
          </cell>
          <cell r="G1768" t="str">
            <v>T4</v>
          </cell>
          <cell r="H1768">
            <v>30</v>
          </cell>
          <cell r="I1768" t="str">
            <v>menit</v>
          </cell>
          <cell r="L1768" t="str">
            <v>4.</v>
          </cell>
          <cell r="N1768" t="str">
            <v>Cat, dan bahan lainnya</v>
          </cell>
          <cell r="P1768" t="str">
            <v>Ls</v>
          </cell>
          <cell r="Q1768">
            <v>1</v>
          </cell>
          <cell r="R1768">
            <v>150</v>
          </cell>
          <cell r="U1768">
            <v>150</v>
          </cell>
        </row>
        <row r="1769">
          <cell r="G1769" t="str">
            <v>Ts</v>
          </cell>
          <cell r="H1769">
            <v>193.45789473684209</v>
          </cell>
          <cell r="I1769" t="str">
            <v>menit</v>
          </cell>
        </row>
        <row r="1771">
          <cell r="C1771" t="str">
            <v>Kap. Prod. / Jam  =</v>
          </cell>
          <cell r="D1771" t="str">
            <v>Cp</v>
          </cell>
          <cell r="G1771" t="str">
            <v>Q1</v>
          </cell>
          <cell r="H1771">
            <v>4.6521750959001009</v>
          </cell>
          <cell r="I1771" t="str">
            <v>Buah</v>
          </cell>
          <cell r="Q1771" t="str">
            <v xml:space="preserve">JUMLAH HARGA BAHAN   </v>
          </cell>
          <cell r="U1771">
            <v>106996.09631233478</v>
          </cell>
        </row>
        <row r="1772">
          <cell r="D1772" t="str">
            <v>Ts : 60</v>
          </cell>
        </row>
        <row r="1773">
          <cell r="L1773" t="str">
            <v>C.</v>
          </cell>
          <cell r="N1773" t="str">
            <v>PERALATAN</v>
          </cell>
        </row>
        <row r="1774">
          <cell r="C1774" t="str">
            <v>Koefisien Alat / Buah   =  1  :  Q1</v>
          </cell>
          <cell r="G1774" t="str">
            <v>(E08)</v>
          </cell>
          <cell r="H1774">
            <v>0.21495321637426901</v>
          </cell>
          <cell r="I1774" t="str">
            <v>Jam</v>
          </cell>
        </row>
        <row r="1775">
          <cell r="L1775" t="str">
            <v>1.</v>
          </cell>
          <cell r="N1775" t="str">
            <v>Dump Truck</v>
          </cell>
          <cell r="O1775" t="str">
            <v>(E08)</v>
          </cell>
          <cell r="P1775" t="str">
            <v>Jam</v>
          </cell>
          <cell r="Q1775">
            <v>0.21495321637426901</v>
          </cell>
          <cell r="R1775">
            <v>22948.54332401634</v>
          </cell>
          <cell r="U1775">
            <v>4932.8631986015707</v>
          </cell>
        </row>
        <row r="1776">
          <cell r="L1776" t="str">
            <v>2.</v>
          </cell>
          <cell r="N1776" t="str">
            <v>Alat Bantu</v>
          </cell>
          <cell r="P1776" t="str">
            <v>Ls</v>
          </cell>
          <cell r="Q1776">
            <v>1</v>
          </cell>
          <cell r="R1776">
            <v>350</v>
          </cell>
          <cell r="U1776">
            <v>350</v>
          </cell>
        </row>
        <row r="1777">
          <cell r="A1777" t="str">
            <v>2.b.</v>
          </cell>
          <cell r="C1777" t="str">
            <v>ALAT BANTU</v>
          </cell>
        </row>
        <row r="1778">
          <cell r="C1778" t="str">
            <v>- Tang, Obeng, dll</v>
          </cell>
          <cell r="D1778" t="str">
            <v>=  2  set</v>
          </cell>
        </row>
        <row r="1779">
          <cell r="C1779" t="str">
            <v>- Pacul / Sekop</v>
          </cell>
          <cell r="D1779" t="str">
            <v>=  4  buah</v>
          </cell>
        </row>
        <row r="1782">
          <cell r="A1782" t="str">
            <v>3.</v>
          </cell>
          <cell r="C1782" t="str">
            <v>TENAGA</v>
          </cell>
        </row>
        <row r="1783">
          <cell r="C1783" t="str">
            <v>Produksi pemasangan rambu dalam 1 hari  =  Tk x Q1</v>
          </cell>
          <cell r="G1783" t="str">
            <v>Qt</v>
          </cell>
          <cell r="H1783">
            <v>32.565225671300709</v>
          </cell>
          <cell r="I1783" t="str">
            <v>Buah</v>
          </cell>
          <cell r="Q1783" t="str">
            <v xml:space="preserve">JUMLAH HARGA PERALATAN   </v>
          </cell>
          <cell r="U1783">
            <v>5282.8631986015707</v>
          </cell>
        </row>
        <row r="1784">
          <cell r="C1784" t="str">
            <v>Kebutuhan tenaga :</v>
          </cell>
          <cell r="D1784" t="str">
            <v>- Mandor</v>
          </cell>
          <cell r="G1784" t="str">
            <v>M</v>
          </cell>
          <cell r="H1784">
            <v>1</v>
          </cell>
          <cell r="I1784" t="str">
            <v>orang</v>
          </cell>
        </row>
        <row r="1785">
          <cell r="D1785" t="str">
            <v>- Tukang</v>
          </cell>
          <cell r="G1785" t="str">
            <v>Tb</v>
          </cell>
          <cell r="H1785">
            <v>3</v>
          </cell>
          <cell r="I1785" t="str">
            <v>orang</v>
          </cell>
          <cell r="L1785" t="str">
            <v>D.</v>
          </cell>
          <cell r="N1785" t="str">
            <v>JUMLAH HARGA TENAGA, BAHAN DAN PERALATAN  ( A + B + C )</v>
          </cell>
          <cell r="U1785">
            <v>114288.77208403577</v>
          </cell>
        </row>
        <row r="1786">
          <cell r="D1786" t="str">
            <v>- Pekerja</v>
          </cell>
          <cell r="G1786" t="str">
            <v>P</v>
          </cell>
          <cell r="H1786">
            <v>5</v>
          </cell>
          <cell r="I1786" t="str">
            <v>orang</v>
          </cell>
          <cell r="L1786" t="str">
            <v>E.</v>
          </cell>
          <cell r="N1786" t="str">
            <v>OVERHEAD &amp; PROFIT</v>
          </cell>
          <cell r="P1786">
            <v>10</v>
          </cell>
          <cell r="Q1786" t="str">
            <v>%  x  D</v>
          </cell>
          <cell r="U1786">
            <v>11428.877208403577</v>
          </cell>
        </row>
        <row r="1787">
          <cell r="C1787" t="str">
            <v>Koefisien Tenaga / Bh   :</v>
          </cell>
          <cell r="L1787" t="str">
            <v>F.</v>
          </cell>
          <cell r="N1787" t="str">
            <v>HARGA SATUAN PEKERJAAN  ( D + E )</v>
          </cell>
          <cell r="U1787">
            <v>125717.64929243934</v>
          </cell>
        </row>
        <row r="1788">
          <cell r="D1788" t="str">
            <v>-  Mandor</v>
          </cell>
          <cell r="E1788" t="str">
            <v>= (Tk x M) : Qt</v>
          </cell>
          <cell r="G1788" t="str">
            <v>(L03)</v>
          </cell>
          <cell r="H1788">
            <v>0.21495321637426898</v>
          </cell>
          <cell r="I1788" t="str">
            <v>jam</v>
          </cell>
          <cell r="L1788" t="str">
            <v>Note: 1</v>
          </cell>
          <cell r="N1788" t="str">
            <v>SATUAN dapat berdasarkan atas jam operasi untuk Tenaga Kerja dan Peralatan, volume dan/atau ukuran</v>
          </cell>
        </row>
        <row r="1789">
          <cell r="D1789" t="str">
            <v>-  Tukang</v>
          </cell>
          <cell r="E1789" t="str">
            <v>= (Tk x Tb) : Qt</v>
          </cell>
          <cell r="G1789" t="str">
            <v>(L02)</v>
          </cell>
          <cell r="H1789">
            <v>0.64485964912280691</v>
          </cell>
          <cell r="I1789" t="str">
            <v>jam</v>
          </cell>
          <cell r="N1789" t="str">
            <v>berat untuk bahan-bahan.</v>
          </cell>
        </row>
        <row r="1790">
          <cell r="D1790" t="str">
            <v>-  Pekerja</v>
          </cell>
          <cell r="E1790" t="str">
            <v>= (Tk x P) : Qt</v>
          </cell>
          <cell r="G1790" t="str">
            <v>(L01)</v>
          </cell>
          <cell r="H1790">
            <v>1.0747660818713449</v>
          </cell>
          <cell r="I1790" t="str">
            <v>jam</v>
          </cell>
          <cell r="L1790">
            <v>2</v>
          </cell>
          <cell r="N1790" t="str">
            <v>Kuantitas satuan adalah kuantitas setiap komponen untuk menyelesaikan satu satuan pekerjaan dari nomor</v>
          </cell>
        </row>
        <row r="1791">
          <cell r="N1791" t="str">
            <v>mata pembayaran.</v>
          </cell>
        </row>
        <row r="1792">
          <cell r="L1792">
            <v>3</v>
          </cell>
          <cell r="N1792" t="str">
            <v>Biaya satuan untuk peralatan sudah termasuk bahan bakar, bahan habis dipakai dan operator.</v>
          </cell>
        </row>
        <row r="1793">
          <cell r="L1793">
            <v>4</v>
          </cell>
          <cell r="N1793" t="str">
            <v>Biaya satuan sudah termasuk pengeluaran untuk seluruh pajak yang berkaitan (tetapi tidak termasuk PPN</v>
          </cell>
        </row>
        <row r="1794">
          <cell r="J1794" t="str">
            <v>Berlanjut ke hal. berikut.</v>
          </cell>
          <cell r="N1794" t="str">
            <v>yang dibayar dari kontrak) dan biaya-biaya lainnya.</v>
          </cell>
        </row>
        <row r="1795">
          <cell r="A1795" t="str">
            <v>ITEM PEMBAYARAN NO.</v>
          </cell>
          <cell r="D1795" t="str">
            <v>:  8.4 (4)</v>
          </cell>
          <cell r="J1795" t="str">
            <v>Analisa LI-844</v>
          </cell>
        </row>
        <row r="1796">
          <cell r="A1796" t="str">
            <v>JENIS PEKERJAAN</v>
          </cell>
          <cell r="D1796" t="str">
            <v>:  Rambu Jalan (Engineering Grade)</v>
          </cell>
        </row>
        <row r="1797">
          <cell r="A1797" t="str">
            <v>SATUAN PEMBAYARAN</v>
          </cell>
          <cell r="D1797" t="str">
            <v>:  BH</v>
          </cell>
          <cell r="H1797" t="str">
            <v xml:space="preserve">        URAIAN ANALISA HARGA SATUAN</v>
          </cell>
        </row>
        <row r="1798">
          <cell r="J1798" t="str">
            <v>Lanjutan</v>
          </cell>
        </row>
        <row r="1800">
          <cell r="A1800" t="str">
            <v>No.</v>
          </cell>
          <cell r="C1800" t="str">
            <v>U R A I A N</v>
          </cell>
          <cell r="G1800" t="str">
            <v>KODE</v>
          </cell>
          <cell r="H1800" t="str">
            <v>KOEF.</v>
          </cell>
          <cell r="I1800" t="str">
            <v>SATUAN</v>
          </cell>
          <cell r="J1800" t="str">
            <v>KETERANGAN</v>
          </cell>
        </row>
        <row r="1803">
          <cell r="A1803" t="str">
            <v>4.</v>
          </cell>
          <cell r="C1803" t="str">
            <v>HARGA DASAR SATUAN UPAH, BAHAN DAN ALAT</v>
          </cell>
        </row>
        <row r="1804">
          <cell r="C1804" t="str">
            <v>Lihat lampiran.</v>
          </cell>
        </row>
        <row r="1806">
          <cell r="A1806" t="str">
            <v>5.</v>
          </cell>
          <cell r="C1806" t="str">
            <v>ANALISA HARGA SATUAN PEKERJAAN</v>
          </cell>
        </row>
        <row r="1807">
          <cell r="C1807" t="str">
            <v>Lihat perhitungan dalam FORMULIR STANDAR UNTUK</v>
          </cell>
        </row>
        <row r="1808">
          <cell r="C1808" t="str">
            <v>PEREKEMAN ANALISA MASING-MASING HARGA</v>
          </cell>
        </row>
        <row r="1809">
          <cell r="C1809" t="str">
            <v>SATUAN.</v>
          </cell>
        </row>
        <row r="1810">
          <cell r="C1810" t="str">
            <v>Didapat Harga Satuan Pekerjaan :</v>
          </cell>
        </row>
        <row r="1812">
          <cell r="C1812" t="str">
            <v xml:space="preserve">Rp.  </v>
          </cell>
          <cell r="D1812">
            <v>125717.64929243934</v>
          </cell>
          <cell r="E1812" t="str">
            <v xml:space="preserve"> / Buah</v>
          </cell>
        </row>
        <row r="1815">
          <cell r="A1815" t="str">
            <v>6.</v>
          </cell>
          <cell r="C1815" t="str">
            <v>MASA PELAKSANAAN YANG DIPERLUKAN</v>
          </cell>
        </row>
        <row r="1816">
          <cell r="C1816" t="str">
            <v>Masa Pelaksanaan :</v>
          </cell>
          <cell r="D1816" t="str">
            <v>. . . . . . . . . . .</v>
          </cell>
          <cell r="E1816" t="str">
            <v>bulan</v>
          </cell>
        </row>
        <row r="1818">
          <cell r="A1818" t="str">
            <v>7.</v>
          </cell>
          <cell r="C1818" t="str">
            <v>VOLUME PEKERJAAN YANG DIPERLUKAN</v>
          </cell>
        </row>
        <row r="1819">
          <cell r="C1819" t="str">
            <v>Volume pekerjaan  :</v>
          </cell>
          <cell r="D1819">
            <v>84</v>
          </cell>
          <cell r="E1819" t="str">
            <v>Buah</v>
          </cell>
        </row>
        <row r="1856">
          <cell r="A1856" t="str">
            <v>ITEM PEMBAYARAN NO.</v>
          </cell>
          <cell r="D1856" t="str">
            <v>:  8.4 (5)</v>
          </cell>
          <cell r="J1856" t="str">
            <v>Analisa LI-845</v>
          </cell>
          <cell r="T1856" t="str">
            <v>Analisa LI-845</v>
          </cell>
        </row>
        <row r="1857">
          <cell r="A1857" t="str">
            <v>JENIS PEKERJAAN</v>
          </cell>
          <cell r="D1857" t="str">
            <v>:  Rambu Jalan (High Int. Grade)</v>
          </cell>
        </row>
        <row r="1858">
          <cell r="A1858" t="str">
            <v>SATUAN PEMBAYARAN</v>
          </cell>
          <cell r="D1858" t="str">
            <v>:  BH</v>
          </cell>
          <cell r="H1858" t="str">
            <v xml:space="preserve">        URAIAN ANALISA HARGA SATUAN</v>
          </cell>
          <cell r="L1858" t="str">
            <v>FORMULIR STANDAR UNTUK</v>
          </cell>
        </row>
        <row r="1859">
          <cell r="L1859" t="str">
            <v>PEREKAMAN ANALISA MASING-MASING HARGA SATUAN</v>
          </cell>
        </row>
        <row r="1860">
          <cell r="L1860"/>
        </row>
        <row r="1861">
          <cell r="A1861" t="str">
            <v>No.</v>
          </cell>
          <cell r="C1861" t="str">
            <v>U R A I A N</v>
          </cell>
          <cell r="G1861" t="str">
            <v>KODE</v>
          </cell>
          <cell r="H1861" t="str">
            <v>KOEF.</v>
          </cell>
          <cell r="I1861" t="str">
            <v>SATUAN</v>
          </cell>
          <cell r="J1861" t="str">
            <v>KETERANGAN</v>
          </cell>
        </row>
        <row r="1863">
          <cell r="L1863" t="str">
            <v>PROYEK</v>
          </cell>
          <cell r="O1863" t="str">
            <v>:</v>
          </cell>
        </row>
        <row r="1864">
          <cell r="A1864" t="str">
            <v>I.</v>
          </cell>
          <cell r="C1864" t="str">
            <v>ASUMSI</v>
          </cell>
          <cell r="L1864" t="str">
            <v>No. PAKET KONTRAK</v>
          </cell>
          <cell r="O1864" t="str">
            <v>:</v>
          </cell>
        </row>
        <row r="1865">
          <cell r="A1865">
            <v>1</v>
          </cell>
          <cell r="C1865" t="str">
            <v>Menggunakan cara manual</v>
          </cell>
          <cell r="L1865" t="str">
            <v>NAMA PAKET</v>
          </cell>
          <cell r="O1865" t="str">
            <v>:</v>
          </cell>
        </row>
        <row r="1866">
          <cell r="A1866">
            <v>2</v>
          </cell>
          <cell r="C1866" t="str">
            <v>Lokasi pekerjaan : sepanjang jalan</v>
          </cell>
          <cell r="L1866" t="str">
            <v>PROP / KAB / KODYA</v>
          </cell>
          <cell r="O1866" t="str">
            <v>:</v>
          </cell>
        </row>
        <row r="1867">
          <cell r="A1867">
            <v>3</v>
          </cell>
          <cell r="C1867" t="str">
            <v>Bahan dasar (plat rambu jadi, pipa dan beton cetak)</v>
          </cell>
          <cell r="L1867" t="str">
            <v>ITEM PEMBAYARAN NO.</v>
          </cell>
          <cell r="O1867" t="str">
            <v>:  8.4 (5)</v>
          </cell>
          <cell r="R1867" t="str">
            <v>PERKIRAAN VOL. PEK.</v>
          </cell>
          <cell r="T1867" t="str">
            <v>:</v>
          </cell>
          <cell r="U1867">
            <v>84</v>
          </cell>
        </row>
        <row r="1868">
          <cell r="C1868" t="str">
            <v>diangkut dengan Truk ke lokasi pekerjaan</v>
          </cell>
          <cell r="L1868" t="str">
            <v>JENIS PEKERJAAN</v>
          </cell>
          <cell r="O1868" t="str">
            <v>:  Rambu Jalan (High Int. Grade)</v>
          </cell>
          <cell r="R1868" t="str">
            <v>TOTAL HARGA (Rp.)</v>
          </cell>
          <cell r="T1868" t="str">
            <v>:</v>
          </cell>
          <cell r="U1868">
            <v>12399042.6</v>
          </cell>
        </row>
        <row r="1869">
          <cell r="A1869">
            <v>4</v>
          </cell>
          <cell r="C1869" t="str">
            <v>Jarak rata-rata Base camp ke lokasi pekerjaan</v>
          </cell>
          <cell r="G1869" t="str">
            <v>L</v>
          </cell>
          <cell r="H1869">
            <v>19.991228070175438</v>
          </cell>
          <cell r="I1869" t="str">
            <v>KM</v>
          </cell>
          <cell r="L1869" t="str">
            <v>SATUAN PEMBAYARAN</v>
          </cell>
          <cell r="O1869" t="str">
            <v>:  BH</v>
          </cell>
          <cell r="R1869" t="str">
            <v>% THD. BIAYA PROYEK</v>
          </cell>
          <cell r="T1869" t="str">
            <v>:</v>
          </cell>
          <cell r="U1869">
            <v>0.48157693148563818</v>
          </cell>
        </row>
        <row r="1870">
          <cell r="A1870">
            <v>5</v>
          </cell>
          <cell r="C1870" t="str">
            <v>Jam kerja efektif per-hari</v>
          </cell>
          <cell r="G1870" t="str">
            <v>Tk</v>
          </cell>
          <cell r="H1870">
            <v>7</v>
          </cell>
          <cell r="I1870" t="str">
            <v>jam</v>
          </cell>
        </row>
        <row r="1872">
          <cell r="A1872" t="str">
            <v>II.</v>
          </cell>
          <cell r="C1872" t="str">
            <v>URUTAN KERJA</v>
          </cell>
          <cell r="Q1872" t="str">
            <v>PERKIRAAN</v>
          </cell>
          <cell r="R1872" t="str">
            <v>HARGA</v>
          </cell>
          <cell r="S1872" t="str">
            <v>JUMLAH</v>
          </cell>
        </row>
        <row r="1873">
          <cell r="A1873">
            <v>1</v>
          </cell>
          <cell r="C1873" t="str">
            <v>Kesatuan pondasi, pelat &amp; tiang rambu disiapkan dan</v>
          </cell>
          <cell r="L1873" t="str">
            <v>NO.</v>
          </cell>
          <cell r="N1873" t="str">
            <v>KOMPONEN</v>
          </cell>
          <cell r="P1873" t="str">
            <v>SATUAN</v>
          </cell>
          <cell r="Q1873" t="str">
            <v>KUANTITAS</v>
          </cell>
          <cell r="R1873" t="str">
            <v>SATUAN</v>
          </cell>
          <cell r="S1873" t="str">
            <v>HARGA</v>
          </cell>
        </row>
        <row r="1874">
          <cell r="C1874" t="str">
            <v>dipasang di tempat yang telah ditentukan</v>
          </cell>
          <cell r="R1874" t="str">
            <v>(Rp.)</v>
          </cell>
          <cell r="S1874" t="str">
            <v>(Rp.)</v>
          </cell>
        </row>
        <row r="1876">
          <cell r="A1876" t="str">
            <v>III.</v>
          </cell>
          <cell r="C1876" t="str">
            <v>PEMAKAIAN BAHAN, ALAT DAN TENAGA</v>
          </cell>
        </row>
        <row r="1877">
          <cell r="L1877" t="str">
            <v>A.</v>
          </cell>
          <cell r="N1877" t="str">
            <v>TENAGA</v>
          </cell>
        </row>
        <row r="1878">
          <cell r="A1878" t="str">
            <v xml:space="preserve">   1.</v>
          </cell>
          <cell r="C1878" t="str">
            <v>BAHAN</v>
          </cell>
        </row>
        <row r="1879">
          <cell r="A1879" t="str">
            <v>1.a.</v>
          </cell>
          <cell r="C1879" t="str">
            <v>Pelat Rambu Jadi (High Intensity Grade)</v>
          </cell>
          <cell r="G1879" t="str">
            <v>(M35b)</v>
          </cell>
          <cell r="H1879">
            <v>1</v>
          </cell>
          <cell r="I1879" t="str">
            <v>BH</v>
          </cell>
          <cell r="L1879" t="str">
            <v>1.</v>
          </cell>
          <cell r="N1879" t="str">
            <v>Pekerja Biasa</v>
          </cell>
          <cell r="O1879" t="str">
            <v>(L01)</v>
          </cell>
          <cell r="P1879" t="str">
            <v>jam</v>
          </cell>
          <cell r="Q1879">
            <v>1.0747660818713449</v>
          </cell>
          <cell r="R1879">
            <v>900</v>
          </cell>
          <cell r="U1879">
            <v>967.28947368421041</v>
          </cell>
        </row>
        <row r="1880">
          <cell r="A1880" t="str">
            <v>1.b.</v>
          </cell>
          <cell r="C1880" t="str">
            <v>Pipa Galvanis Dia.1,6"</v>
          </cell>
          <cell r="G1880" t="str">
            <v>(M24)</v>
          </cell>
          <cell r="H1880">
            <v>1</v>
          </cell>
          <cell r="I1880" t="str">
            <v>Batang</v>
          </cell>
          <cell r="L1880" t="str">
            <v>2.</v>
          </cell>
          <cell r="N1880" t="str">
            <v>Tukang</v>
          </cell>
          <cell r="O1880" t="str">
            <v>(L02)</v>
          </cell>
          <cell r="P1880" t="str">
            <v>jam</v>
          </cell>
          <cell r="Q1880">
            <v>0.64485964912280691</v>
          </cell>
          <cell r="R1880">
            <v>1200</v>
          </cell>
          <cell r="U1880">
            <v>773.83157894736826</v>
          </cell>
        </row>
        <row r="1881">
          <cell r="A1881" t="str">
            <v>1.c.</v>
          </cell>
          <cell r="C1881" t="str">
            <v>Beton K-225</v>
          </cell>
          <cell r="G1881" t="str">
            <v>(M38)</v>
          </cell>
          <cell r="H1881">
            <v>1.6000000000000004E-2</v>
          </cell>
          <cell r="I1881" t="str">
            <v>M3</v>
          </cell>
          <cell r="L1881" t="str">
            <v>3.</v>
          </cell>
          <cell r="N1881" t="str">
            <v>Mandor</v>
          </cell>
          <cell r="O1881" t="str">
            <v>(L03)</v>
          </cell>
          <cell r="P1881" t="str">
            <v>jam</v>
          </cell>
          <cell r="Q1881">
            <v>0.21495321637426898</v>
          </cell>
          <cell r="R1881">
            <v>1250</v>
          </cell>
          <cell r="U1881">
            <v>268.6915204678362</v>
          </cell>
        </row>
        <row r="1882">
          <cell r="A1882" t="str">
            <v>1.d.</v>
          </cell>
          <cell r="C1882" t="str">
            <v>Cat, dan bahan lainnya</v>
          </cell>
          <cell r="G1882" t="str">
            <v>-</v>
          </cell>
          <cell r="H1882">
            <v>1</v>
          </cell>
          <cell r="I1882" t="str">
            <v>Ls</v>
          </cell>
        </row>
        <row r="1883">
          <cell r="A1883" t="str">
            <v>2.</v>
          </cell>
          <cell r="C1883" t="str">
            <v>ALAT</v>
          </cell>
          <cell r="Q1883" t="str">
            <v xml:space="preserve">JUMLAH HARGA TENAGA   </v>
          </cell>
          <cell r="U1883">
            <v>2009.8125730994147</v>
          </cell>
        </row>
        <row r="1884">
          <cell r="A1884" t="str">
            <v>2.a.</v>
          </cell>
          <cell r="C1884" t="str">
            <v>DUMP TRUCK</v>
          </cell>
          <cell r="G1884" t="str">
            <v>(E08)</v>
          </cell>
        </row>
        <row r="1885">
          <cell r="C1885" t="str">
            <v>Kapasitas 1 kali Angkut</v>
          </cell>
          <cell r="G1885" t="str">
            <v>Cp</v>
          </cell>
          <cell r="H1885">
            <v>15</v>
          </cell>
          <cell r="I1885" t="str">
            <v>Buah</v>
          </cell>
          <cell r="L1885" t="str">
            <v>B.</v>
          </cell>
          <cell r="N1885" t="str">
            <v>BAHAN</v>
          </cell>
        </row>
        <row r="1886">
          <cell r="C1886" t="str">
            <v>Waktu Siklus  :</v>
          </cell>
          <cell r="G1886" t="str">
            <v>Ts</v>
          </cell>
        </row>
        <row r="1887">
          <cell r="C1887" t="str">
            <v>- Memuat</v>
          </cell>
          <cell r="D1887" t="str">
            <v xml:space="preserve"> =  atur, ikat, dll.</v>
          </cell>
          <cell r="G1887" t="str">
            <v>T1</v>
          </cell>
          <cell r="H1887">
            <v>30</v>
          </cell>
          <cell r="I1887" t="str">
            <v>menit</v>
          </cell>
          <cell r="L1887" t="str">
            <v>1.</v>
          </cell>
          <cell r="N1887" t="str">
            <v>Pelat Rambu</v>
          </cell>
          <cell r="O1887" t="str">
            <v>(M35b)</v>
          </cell>
          <cell r="P1887" t="str">
            <v>BH</v>
          </cell>
          <cell r="Q1887">
            <v>1</v>
          </cell>
          <cell r="R1887">
            <v>80000</v>
          </cell>
          <cell r="U1887">
            <v>80000</v>
          </cell>
        </row>
        <row r="1888">
          <cell r="C1888" t="str">
            <v>- Angkut</v>
          </cell>
          <cell r="D1888" t="str">
            <v xml:space="preserve"> =  (2 x L : 25 Km/Jam) x 60 menit</v>
          </cell>
          <cell r="G1888" t="str">
            <v>T2</v>
          </cell>
          <cell r="H1888">
            <v>95.957894736842093</v>
          </cell>
          <cell r="I1888" t="str">
            <v>menit</v>
          </cell>
          <cell r="L1888" t="str">
            <v>2.</v>
          </cell>
          <cell r="N1888" t="str">
            <v>Pipa Galvanis</v>
          </cell>
          <cell r="O1888" t="str">
            <v>(M24)</v>
          </cell>
          <cell r="P1888" t="str">
            <v>Batang</v>
          </cell>
          <cell r="Q1888">
            <v>1</v>
          </cell>
          <cell r="R1888">
            <v>45000</v>
          </cell>
          <cell r="U1888">
            <v>45000</v>
          </cell>
        </row>
        <row r="1889">
          <cell r="C1889" t="str">
            <v>- Menurunkan</v>
          </cell>
          <cell r="D1889" t="str">
            <v xml:space="preserve"> =  Rata-rata  2.5  menit / buah</v>
          </cell>
          <cell r="G1889" t="str">
            <v>T3</v>
          </cell>
          <cell r="H1889">
            <v>37.5</v>
          </cell>
          <cell r="I1889" t="str">
            <v>menit</v>
          </cell>
          <cell r="L1889" t="str">
            <v>3.</v>
          </cell>
          <cell r="N1889" t="str">
            <v>Beton K-225</v>
          </cell>
          <cell r="O1889" t="str">
            <v>(M38)</v>
          </cell>
          <cell r="P1889" t="str">
            <v>M3</v>
          </cell>
          <cell r="Q1889">
            <v>1.6000000000000004E-2</v>
          </cell>
          <cell r="R1889">
            <v>115381.01952092315</v>
          </cell>
          <cell r="U1889">
            <v>1846.0963123347708</v>
          </cell>
        </row>
        <row r="1890">
          <cell r="C1890" t="str">
            <v>- Lain-lain</v>
          </cell>
          <cell r="D1890" t="str">
            <v xml:space="preserve"> =  geser, atur, tunggu, dll.</v>
          </cell>
          <cell r="G1890" t="str">
            <v>T4</v>
          </cell>
          <cell r="H1890">
            <v>30</v>
          </cell>
          <cell r="I1890" t="str">
            <v>menit</v>
          </cell>
          <cell r="L1890" t="str">
            <v>4.</v>
          </cell>
          <cell r="N1890" t="str">
            <v>Cat, dan bahan lainnya</v>
          </cell>
          <cell r="P1890" t="str">
            <v>Ls</v>
          </cell>
          <cell r="Q1890">
            <v>1</v>
          </cell>
          <cell r="R1890">
            <v>150</v>
          </cell>
          <cell r="U1890">
            <v>150</v>
          </cell>
        </row>
        <row r="1891">
          <cell r="G1891" t="str">
            <v>Ts</v>
          </cell>
          <cell r="H1891">
            <v>193.45789473684209</v>
          </cell>
          <cell r="I1891" t="str">
            <v>menit</v>
          </cell>
        </row>
        <row r="1893">
          <cell r="C1893" t="str">
            <v>Kap. Prod. / Jam  =</v>
          </cell>
          <cell r="D1893" t="str">
            <v>Cp</v>
          </cell>
          <cell r="G1893" t="str">
            <v>Q1</v>
          </cell>
          <cell r="H1893">
            <v>4.6521750959001009</v>
          </cell>
          <cell r="I1893" t="str">
            <v>Buah</v>
          </cell>
          <cell r="Q1893" t="str">
            <v xml:space="preserve">JUMLAH HARGA BAHAN   </v>
          </cell>
          <cell r="U1893">
            <v>126996.09631233478</v>
          </cell>
        </row>
        <row r="1894">
          <cell r="D1894" t="str">
            <v>Ts : 60</v>
          </cell>
        </row>
        <row r="1895">
          <cell r="L1895" t="str">
            <v>C.</v>
          </cell>
          <cell r="N1895" t="str">
            <v>PERALATAN</v>
          </cell>
        </row>
        <row r="1896">
          <cell r="C1896" t="str">
            <v>Koefisien Alat / Buah   =  1  :  Q1</v>
          </cell>
          <cell r="G1896" t="str">
            <v>(E08)</v>
          </cell>
          <cell r="H1896">
            <v>0.21495321637426901</v>
          </cell>
          <cell r="I1896" t="str">
            <v>Jam</v>
          </cell>
        </row>
        <row r="1897">
          <cell r="L1897" t="str">
            <v>1.</v>
          </cell>
          <cell r="N1897" t="str">
            <v>Dump Truck</v>
          </cell>
          <cell r="O1897" t="str">
            <v>(E08)</v>
          </cell>
          <cell r="P1897" t="str">
            <v>Jam</v>
          </cell>
          <cell r="Q1897">
            <v>0.21495321637426901</v>
          </cell>
          <cell r="R1897">
            <v>22948.54332401634</v>
          </cell>
          <cell r="U1897">
            <v>4932.8631986015707</v>
          </cell>
        </row>
        <row r="1898">
          <cell r="L1898" t="str">
            <v>2.</v>
          </cell>
          <cell r="N1898" t="str">
            <v>Alat Bantu</v>
          </cell>
          <cell r="P1898" t="str">
            <v>Ls</v>
          </cell>
          <cell r="Q1898">
            <v>1</v>
          </cell>
          <cell r="R1898">
            <v>250</v>
          </cell>
          <cell r="U1898">
            <v>250</v>
          </cell>
        </row>
        <row r="1899">
          <cell r="A1899" t="str">
            <v>2.b.</v>
          </cell>
          <cell r="C1899" t="str">
            <v>ALAT BANTU</v>
          </cell>
        </row>
        <row r="1900">
          <cell r="C1900" t="str">
            <v>- Tang, Obeng, dll</v>
          </cell>
          <cell r="D1900" t="str">
            <v>=  2  set</v>
          </cell>
        </row>
        <row r="1901">
          <cell r="C1901" t="str">
            <v>- Pacul / Sekop</v>
          </cell>
          <cell r="D1901" t="str">
            <v>=  4  buah</v>
          </cell>
        </row>
        <row r="1904">
          <cell r="A1904" t="str">
            <v>3.</v>
          </cell>
          <cell r="C1904" t="str">
            <v>TENAGA</v>
          </cell>
        </row>
        <row r="1905">
          <cell r="C1905" t="str">
            <v>Produksi pemasangan rambu dalam 1 hari  =  Tk x Q1</v>
          </cell>
          <cell r="G1905" t="str">
            <v>Qt</v>
          </cell>
          <cell r="H1905">
            <v>32.565225671300709</v>
          </cell>
          <cell r="I1905" t="str">
            <v>Buah</v>
          </cell>
          <cell r="Q1905" t="str">
            <v xml:space="preserve">JUMLAH HARGA PERALATAN   </v>
          </cell>
          <cell r="U1905">
            <v>5182.8631986015707</v>
          </cell>
        </row>
        <row r="1906">
          <cell r="C1906" t="str">
            <v>Kebutuhan tenaga :</v>
          </cell>
          <cell r="D1906" t="str">
            <v>- Mandor</v>
          </cell>
          <cell r="G1906" t="str">
            <v>M</v>
          </cell>
          <cell r="H1906">
            <v>1</v>
          </cell>
          <cell r="I1906" t="str">
            <v>orang</v>
          </cell>
        </row>
        <row r="1907">
          <cell r="D1907" t="str">
            <v>- Tukang</v>
          </cell>
          <cell r="G1907" t="str">
            <v>Tb</v>
          </cell>
          <cell r="H1907">
            <v>3</v>
          </cell>
          <cell r="I1907" t="str">
            <v>orang</v>
          </cell>
          <cell r="L1907" t="str">
            <v>D.</v>
          </cell>
          <cell r="N1907" t="str">
            <v>JUMLAH HARGA TENAGA, BAHAN DAN PERALATAN  ( A + B + C )</v>
          </cell>
          <cell r="U1907">
            <v>134188.77208403577</v>
          </cell>
        </row>
        <row r="1908">
          <cell r="D1908" t="str">
            <v>- Pekerja</v>
          </cell>
          <cell r="G1908" t="str">
            <v>P</v>
          </cell>
          <cell r="H1908">
            <v>5</v>
          </cell>
          <cell r="I1908" t="str">
            <v>orang</v>
          </cell>
          <cell r="L1908" t="str">
            <v>E.</v>
          </cell>
          <cell r="N1908" t="str">
            <v>OVERHEAD &amp; PROFIT</v>
          </cell>
          <cell r="P1908">
            <v>10</v>
          </cell>
          <cell r="Q1908" t="str">
            <v>%  x  D</v>
          </cell>
          <cell r="U1908">
            <v>13418.877208403577</v>
          </cell>
        </row>
        <row r="1909">
          <cell r="C1909" t="str">
            <v>Koefisien Tenaga / Bh   :</v>
          </cell>
          <cell r="L1909" t="str">
            <v>F.</v>
          </cell>
          <cell r="N1909" t="str">
            <v>HARGA SATUAN PEKERJAAN  ( D + E )</v>
          </cell>
          <cell r="U1909">
            <v>147607.64929243934</v>
          </cell>
        </row>
        <row r="1910">
          <cell r="D1910" t="str">
            <v>-  Mandor</v>
          </cell>
          <cell r="E1910" t="str">
            <v>= (Tk x M) : Qt</v>
          </cell>
          <cell r="G1910" t="str">
            <v>(L03)</v>
          </cell>
          <cell r="H1910">
            <v>0.21495321637426898</v>
          </cell>
          <cell r="I1910" t="str">
            <v>jam</v>
          </cell>
          <cell r="L1910" t="str">
            <v>Note: 1</v>
          </cell>
          <cell r="N1910" t="str">
            <v>SATUAN dapat berdasarkan atas jam operasi untuk Tenaga Kerja dan Peralatan, volume dan/atau ukuran</v>
          </cell>
        </row>
        <row r="1911">
          <cell r="D1911" t="str">
            <v>-  Tukang</v>
          </cell>
          <cell r="E1911" t="str">
            <v>= (Tk x Tb) : Qt</v>
          </cell>
          <cell r="G1911" t="str">
            <v>(L02)</v>
          </cell>
          <cell r="H1911">
            <v>0.64485964912280691</v>
          </cell>
          <cell r="I1911" t="str">
            <v>jam</v>
          </cell>
          <cell r="N1911" t="str">
            <v>berat untuk bahan-bahan.</v>
          </cell>
        </row>
        <row r="1912">
          <cell r="D1912" t="str">
            <v>-  Pekerja</v>
          </cell>
          <cell r="E1912" t="str">
            <v>= (Tk x P) : Qt</v>
          </cell>
          <cell r="G1912" t="str">
            <v>(L01)</v>
          </cell>
          <cell r="H1912">
            <v>1.0747660818713449</v>
          </cell>
          <cell r="I1912" t="str">
            <v>jam</v>
          </cell>
          <cell r="L1912">
            <v>2</v>
          </cell>
          <cell r="N1912" t="str">
            <v>Kuantitas satuan adalah kuantitas setiap komponen untuk menyelesaikan satu satuan pekerjaan dari nomor</v>
          </cell>
        </row>
        <row r="1913">
          <cell r="N1913" t="str">
            <v>mata pembayaran.</v>
          </cell>
        </row>
        <row r="1914">
          <cell r="L1914">
            <v>3</v>
          </cell>
          <cell r="N1914" t="str">
            <v>Biaya satuan untuk peralatan sudah termasuk bahan bakar, bahan habis dipakai dan operator.</v>
          </cell>
        </row>
        <row r="1915">
          <cell r="L1915">
            <v>4</v>
          </cell>
          <cell r="N1915" t="str">
            <v>Biaya satuan sudah termasuk pengeluaran untuk seluruh pajak yang berkaitan (tetapi tidak termasuk PPN</v>
          </cell>
        </row>
        <row r="1916">
          <cell r="J1916" t="str">
            <v>Berlanjut ke hal. berikut.</v>
          </cell>
          <cell r="N1916" t="str">
            <v>yang dibayar dari kontrak) dan biaya-biaya lainnya.</v>
          </cell>
        </row>
        <row r="1917">
          <cell r="A1917" t="str">
            <v>ITEM PEMBAYARAN NO.</v>
          </cell>
          <cell r="D1917" t="str">
            <v>:  8.4 (5)</v>
          </cell>
          <cell r="J1917" t="str">
            <v>Analisa LI-845</v>
          </cell>
        </row>
        <row r="1918">
          <cell r="A1918" t="str">
            <v>JENIS PEKERJAAN</v>
          </cell>
          <cell r="D1918" t="str">
            <v>:  Rambu Jalan (High Int. Grade)</v>
          </cell>
        </row>
        <row r="1919">
          <cell r="A1919" t="str">
            <v>SATUAN PEMBAYARAN</v>
          </cell>
          <cell r="D1919" t="str">
            <v>:  BH</v>
          </cell>
          <cell r="H1919" t="str">
            <v xml:space="preserve">        URAIAN ANALISA HARGA SATUAN</v>
          </cell>
        </row>
        <row r="1920">
          <cell r="J1920" t="str">
            <v>Lanjutan</v>
          </cell>
        </row>
        <row r="1922">
          <cell r="A1922" t="str">
            <v>No.</v>
          </cell>
          <cell r="C1922" t="str">
            <v>U R A I A N</v>
          </cell>
          <cell r="G1922" t="str">
            <v>KODE</v>
          </cell>
          <cell r="H1922" t="str">
            <v>KOEF.</v>
          </cell>
          <cell r="I1922" t="str">
            <v>SATUAN</v>
          </cell>
          <cell r="J1922" t="str">
            <v>KETERANGAN</v>
          </cell>
        </row>
        <row r="1925">
          <cell r="A1925" t="str">
            <v>4.</v>
          </cell>
          <cell r="C1925" t="str">
            <v>HARGA DASAR SATUAN UPAH, BAHAN DAN ALAT</v>
          </cell>
        </row>
        <row r="1926">
          <cell r="C1926" t="str">
            <v>Lihat lampiran.</v>
          </cell>
        </row>
        <row r="1928">
          <cell r="A1928" t="str">
            <v>5.</v>
          </cell>
          <cell r="C1928" t="str">
            <v>ANALISA HARGA SATUAN PEKERJAAN</v>
          </cell>
        </row>
        <row r="1929">
          <cell r="C1929" t="str">
            <v>Lihat perhitungan dalam FORMULIR STANDAR UNTUK</v>
          </cell>
        </row>
        <row r="1930">
          <cell r="C1930" t="str">
            <v>PEREKEMAN ANALISA MASING-MASING HARGA</v>
          </cell>
        </row>
        <row r="1931">
          <cell r="C1931" t="str">
            <v>SATUAN.</v>
          </cell>
        </row>
        <row r="1932">
          <cell r="C1932" t="str">
            <v>Didapat Harga Satuan Pekerjaan :</v>
          </cell>
        </row>
        <row r="1934">
          <cell r="C1934" t="str">
            <v xml:space="preserve">Rp.  </v>
          </cell>
          <cell r="D1934">
            <v>147607.64929243934</v>
          </cell>
          <cell r="E1934" t="str">
            <v xml:space="preserve"> / Buah</v>
          </cell>
        </row>
        <row r="1937">
          <cell r="A1937" t="str">
            <v>6.</v>
          </cell>
          <cell r="C1937" t="str">
            <v>MASA PELAKSANAAN YANG DIPERLUKAN</v>
          </cell>
        </row>
        <row r="1938">
          <cell r="C1938" t="str">
            <v>Masa Pelaksanaan :</v>
          </cell>
          <cell r="D1938" t="str">
            <v>. . . . . . . . . . .</v>
          </cell>
          <cell r="E1938" t="str">
            <v>bulan</v>
          </cell>
        </row>
        <row r="1940">
          <cell r="A1940" t="str">
            <v>7.</v>
          </cell>
          <cell r="C1940" t="str">
            <v>VOLUME PEKERJAAN YANG DIPERLUKAN</v>
          </cell>
        </row>
        <row r="1941">
          <cell r="C1941" t="str">
            <v>Volume pekerjaan  :</v>
          </cell>
          <cell r="D1941">
            <v>84</v>
          </cell>
          <cell r="E1941" t="str">
            <v>Buah</v>
          </cell>
        </row>
        <row r="1978">
          <cell r="A1978" t="str">
            <v>ITEM PEMBAYARAN NO.</v>
          </cell>
          <cell r="D1978" t="str">
            <v>:  8.4 (6)</v>
          </cell>
          <cell r="J1978" t="str">
            <v>Analisa EI-846</v>
          </cell>
          <cell r="T1978" t="str">
            <v>Analisa EI-846</v>
          </cell>
        </row>
        <row r="1979">
          <cell r="A1979" t="str">
            <v>JENIS PEKERJAAN</v>
          </cell>
          <cell r="D1979" t="str">
            <v>:  Patok Pengarah</v>
          </cell>
        </row>
        <row r="1980">
          <cell r="A1980" t="str">
            <v>SATUAN PEMBAYARAN</v>
          </cell>
          <cell r="D1980" t="str">
            <v>:  BH</v>
          </cell>
          <cell r="H1980" t="str">
            <v xml:space="preserve">        URAIAN ANALISA HARGA SATUAN</v>
          </cell>
          <cell r="L1980" t="str">
            <v>FORMULIR STANDAR UNTUK</v>
          </cell>
        </row>
        <row r="1981">
          <cell r="L1981" t="str">
            <v>PEREKAMAN ANALISA MASING-MASING HARGA SATUAN</v>
          </cell>
        </row>
        <row r="1982">
          <cell r="L1982"/>
        </row>
        <row r="1983">
          <cell r="A1983" t="str">
            <v>No.</v>
          </cell>
          <cell r="C1983" t="str">
            <v>U R A I A N</v>
          </cell>
          <cell r="G1983" t="str">
            <v>KODE</v>
          </cell>
          <cell r="H1983" t="str">
            <v>KOEF.</v>
          </cell>
          <cell r="I1983" t="str">
            <v>SATUAN</v>
          </cell>
          <cell r="J1983" t="str">
            <v>KETERANGAN</v>
          </cell>
        </row>
        <row r="1985">
          <cell r="L1985" t="str">
            <v>PROYEK</v>
          </cell>
          <cell r="O1985" t="str">
            <v>:</v>
          </cell>
        </row>
        <row r="1986">
          <cell r="A1986" t="str">
            <v>I.</v>
          </cell>
          <cell r="C1986" t="str">
            <v>ASUMSI</v>
          </cell>
          <cell r="L1986" t="str">
            <v>No. PAKET KONTRAK</v>
          </cell>
          <cell r="O1986" t="str">
            <v>:</v>
          </cell>
        </row>
        <row r="1987">
          <cell r="A1987">
            <v>1</v>
          </cell>
          <cell r="C1987" t="str">
            <v>Menggunakan cara manual</v>
          </cell>
          <cell r="L1987" t="str">
            <v>NAMA PAKET</v>
          </cell>
          <cell r="O1987" t="str">
            <v>:</v>
          </cell>
        </row>
        <row r="1988">
          <cell r="A1988">
            <v>2</v>
          </cell>
          <cell r="C1988" t="str">
            <v>Lokasi pekerjaan : sepanjang jalan</v>
          </cell>
          <cell r="L1988" t="str">
            <v>PROP / KAB / KODYA</v>
          </cell>
          <cell r="O1988" t="str">
            <v>:</v>
          </cell>
        </row>
        <row r="1989">
          <cell r="A1989">
            <v>3</v>
          </cell>
          <cell r="C1989" t="str">
            <v>Bahan dasar (patok beton cetak, dll) diangkut dengan</v>
          </cell>
          <cell r="L1989" t="str">
            <v>ITEM PEMBAYARAN NO.</v>
          </cell>
          <cell r="O1989" t="str">
            <v>:  8.4 (6)</v>
          </cell>
          <cell r="R1989" t="str">
            <v>PERKIRAAN VOL. PEK.</v>
          </cell>
          <cell r="T1989" t="str">
            <v>:</v>
          </cell>
          <cell r="U1989">
            <v>84</v>
          </cell>
        </row>
        <row r="1990">
          <cell r="C1990" t="str">
            <v>Truk ke lokasi pekerjaan</v>
          </cell>
          <cell r="L1990" t="str">
            <v>JENIS PEKERJAAN</v>
          </cell>
          <cell r="O1990" t="str">
            <v>:  Patok Pengarah</v>
          </cell>
          <cell r="R1990" t="str">
            <v>TOTAL HARGA (Rp.)</v>
          </cell>
          <cell r="T1990" t="str">
            <v>:</v>
          </cell>
          <cell r="U1990">
            <v>1769612.88</v>
          </cell>
        </row>
        <row r="1991">
          <cell r="A1991">
            <v>4</v>
          </cell>
          <cell r="C1991" t="str">
            <v>Jarak rata-rata Base camp ke lokasi pekerjaan</v>
          </cell>
          <cell r="G1991" t="str">
            <v>L</v>
          </cell>
          <cell r="H1991">
            <v>19.991228070175438</v>
          </cell>
          <cell r="I1991" t="str">
            <v>KM</v>
          </cell>
          <cell r="L1991" t="str">
            <v>SATUAN PEMBAYARAN</v>
          </cell>
          <cell r="O1991" t="str">
            <v>:  BH</v>
          </cell>
          <cell r="R1991" t="str">
            <v>% THD. BIAYA PROYEK</v>
          </cell>
          <cell r="T1991" t="str">
            <v>:</v>
          </cell>
          <cell r="U1991">
            <v>6.8731495500133438E-2</v>
          </cell>
        </row>
        <row r="1992">
          <cell r="A1992">
            <v>5</v>
          </cell>
          <cell r="C1992" t="str">
            <v>Jam kerja efektif per-hari</v>
          </cell>
          <cell r="G1992" t="str">
            <v>Tk</v>
          </cell>
          <cell r="H1992">
            <v>7</v>
          </cell>
          <cell r="I1992" t="str">
            <v>jam</v>
          </cell>
        </row>
        <row r="1993">
          <cell r="A1993">
            <v>6</v>
          </cell>
          <cell r="C1993" t="str">
            <v>Faktor kehilangan bahan</v>
          </cell>
          <cell r="G1993" t="str">
            <v>Fh</v>
          </cell>
          <cell r="H1993">
            <v>1.05</v>
          </cell>
          <cell r="I1993" t="str">
            <v>-</v>
          </cell>
        </row>
        <row r="1994">
          <cell r="A1994">
            <v>7</v>
          </cell>
          <cell r="C1994" t="str">
            <v>Tulangan praktis</v>
          </cell>
          <cell r="G1994" t="str">
            <v>Rc</v>
          </cell>
          <cell r="H1994">
            <v>125</v>
          </cell>
          <cell r="I1994" t="str">
            <v>Kg/M3</v>
          </cell>
          <cell r="Q1994" t="str">
            <v>PERKIRAAN</v>
          </cell>
          <cell r="R1994" t="str">
            <v>HARGA</v>
          </cell>
          <cell r="S1994" t="str">
            <v>JUMLAH</v>
          </cell>
        </row>
        <row r="1995">
          <cell r="L1995" t="str">
            <v>NO.</v>
          </cell>
          <cell r="N1995" t="str">
            <v>KOMPONEN</v>
          </cell>
          <cell r="P1995" t="str">
            <v>SATUAN</v>
          </cell>
          <cell r="Q1995" t="str">
            <v>KUANTITAS</v>
          </cell>
          <cell r="R1995" t="str">
            <v>SATUAN</v>
          </cell>
          <cell r="S1995" t="str">
            <v>HARGA</v>
          </cell>
        </row>
        <row r="1996">
          <cell r="A1996" t="str">
            <v>II.</v>
          </cell>
          <cell r="C1996" t="str">
            <v>URUTAN KERJA</v>
          </cell>
          <cell r="R1996" t="str">
            <v>(Rp.)</v>
          </cell>
          <cell r="S1996" t="str">
            <v>(Rp.)</v>
          </cell>
        </row>
        <row r="1997">
          <cell r="A1997">
            <v>1</v>
          </cell>
          <cell r="C1997" t="str">
            <v>Patok ditanam di tepi luar bahu jalan sesuai dengan</v>
          </cell>
        </row>
        <row r="1998">
          <cell r="C1998" t="str">
            <v>gambar rencana dan di-cat</v>
          </cell>
        </row>
        <row r="1999">
          <cell r="L1999" t="str">
            <v>A.</v>
          </cell>
          <cell r="N1999" t="str">
            <v>TENAGA</v>
          </cell>
        </row>
        <row r="2000">
          <cell r="A2000" t="str">
            <v>III.</v>
          </cell>
          <cell r="C2000" t="str">
            <v>PEMAKAIAN BAHAN, ALAT DAN TENAGA</v>
          </cell>
        </row>
        <row r="2001">
          <cell r="A2001" t="str">
            <v xml:space="preserve">   1.</v>
          </cell>
          <cell r="C2001" t="str">
            <v>BAHAN</v>
          </cell>
          <cell r="L2001" t="str">
            <v>1.</v>
          </cell>
          <cell r="N2001" t="str">
            <v>Pekerja Biasa</v>
          </cell>
          <cell r="O2001" t="str">
            <v>(L01)</v>
          </cell>
          <cell r="P2001" t="str">
            <v>jam</v>
          </cell>
          <cell r="Q2001">
            <v>1.1723525681674065</v>
          </cell>
          <cell r="R2001">
            <v>900</v>
          </cell>
          <cell r="U2001">
            <v>1055.1173113506659</v>
          </cell>
        </row>
        <row r="2002">
          <cell r="A2002" t="str">
            <v>1.a.</v>
          </cell>
          <cell r="C2002" t="str">
            <v>Beton K-225</v>
          </cell>
          <cell r="D2002" t="str">
            <v>=  (0.15 x 0.15 x 1.50) x Fh</v>
          </cell>
          <cell r="G2002" t="str">
            <v>(M38)</v>
          </cell>
          <cell r="H2002">
            <v>3.5437500000000011E-2</v>
          </cell>
          <cell r="I2002" t="str">
            <v>M3</v>
          </cell>
          <cell r="L2002" t="str">
            <v>2.</v>
          </cell>
          <cell r="N2002" t="str">
            <v>Tukang</v>
          </cell>
          <cell r="O2002" t="str">
            <v>(L02)</v>
          </cell>
          <cell r="P2002" t="str">
            <v>jam</v>
          </cell>
          <cell r="Q2002">
            <v>0.58617628408370326</v>
          </cell>
          <cell r="R2002">
            <v>1200</v>
          </cell>
          <cell r="U2002">
            <v>703.41154090044392</v>
          </cell>
        </row>
        <row r="2003">
          <cell r="A2003" t="str">
            <v>1.b.</v>
          </cell>
          <cell r="C2003" t="str">
            <v>Baja Tulangan</v>
          </cell>
          <cell r="G2003" t="str">
            <v>(M39)</v>
          </cell>
          <cell r="H2003">
            <v>4.651171875000002</v>
          </cell>
          <cell r="I2003" t="str">
            <v>Kg</v>
          </cell>
          <cell r="L2003" t="str">
            <v>3.</v>
          </cell>
          <cell r="N2003" t="str">
            <v>Mandor</v>
          </cell>
          <cell r="O2003" t="str">
            <v>(L03)</v>
          </cell>
          <cell r="P2003" t="str">
            <v>jam</v>
          </cell>
          <cell r="Q2003">
            <v>0.14654407102092581</v>
          </cell>
          <cell r="R2003">
            <v>1250</v>
          </cell>
          <cell r="U2003">
            <v>183.18008877615728</v>
          </cell>
        </row>
        <row r="2004">
          <cell r="A2004" t="str">
            <v>1.c.</v>
          </cell>
          <cell r="C2004" t="str">
            <v>Cat, dan material lainnya</v>
          </cell>
          <cell r="G2004" t="str">
            <v>-</v>
          </cell>
          <cell r="I2004" t="str">
            <v>Ls</v>
          </cell>
        </row>
        <row r="2005">
          <cell r="Q2005" t="str">
            <v xml:space="preserve">JUMLAH HARGA TENAGA   </v>
          </cell>
          <cell r="U2005">
            <v>1941.708941027267</v>
          </cell>
        </row>
        <row r="2006">
          <cell r="A2006" t="str">
            <v>2.</v>
          </cell>
          <cell r="C2006" t="str">
            <v>ALAT</v>
          </cell>
        </row>
        <row r="2007">
          <cell r="A2007" t="str">
            <v>2.a.</v>
          </cell>
          <cell r="C2007" t="str">
            <v>DUMP TRUCK</v>
          </cell>
          <cell r="G2007" t="str">
            <v>(E08)</v>
          </cell>
          <cell r="L2007" t="str">
            <v>B.</v>
          </cell>
          <cell r="N2007" t="str">
            <v>BAHAN</v>
          </cell>
        </row>
        <row r="2008">
          <cell r="C2008" t="str">
            <v>Kapasitas 1 kali Angkut</v>
          </cell>
          <cell r="G2008" t="str">
            <v>Cp</v>
          </cell>
          <cell r="H2008">
            <v>20</v>
          </cell>
          <cell r="I2008" t="str">
            <v>Buah</v>
          </cell>
        </row>
        <row r="2009">
          <cell r="C2009" t="str">
            <v>Faktor Efisiensi Alat</v>
          </cell>
          <cell r="G2009" t="str">
            <v>Fa</v>
          </cell>
          <cell r="H2009">
            <v>0.83</v>
          </cell>
          <cell r="I2009" t="str">
            <v>-</v>
          </cell>
          <cell r="L2009" t="str">
            <v>1.</v>
          </cell>
          <cell r="N2009" t="str">
            <v>Beton K-225</v>
          </cell>
          <cell r="O2009" t="str">
            <v>(M38)</v>
          </cell>
          <cell r="P2009" t="str">
            <v>M3</v>
          </cell>
          <cell r="Q2009">
            <v>3.5437500000000011E-2</v>
          </cell>
          <cell r="R2009">
            <v>115381.01952092315</v>
          </cell>
          <cell r="U2009">
            <v>4088.8148792727152</v>
          </cell>
        </row>
        <row r="2010">
          <cell r="C2010" t="str">
            <v>Waktu Siklus  :</v>
          </cell>
          <cell r="G2010" t="str">
            <v>Ts</v>
          </cell>
          <cell r="L2010" t="str">
            <v>2.</v>
          </cell>
          <cell r="N2010" t="str">
            <v>Baja Tulangan</v>
          </cell>
          <cell r="O2010" t="str">
            <v>(M39)</v>
          </cell>
          <cell r="P2010" t="str">
            <v>Kg</v>
          </cell>
          <cell r="Q2010">
            <v>4.651171875000002</v>
          </cell>
          <cell r="R2010">
            <v>1700.25</v>
          </cell>
          <cell r="U2010">
            <v>7908.1549804687529</v>
          </cell>
        </row>
        <row r="2011">
          <cell r="C2011" t="str">
            <v>- Memuat</v>
          </cell>
          <cell r="D2011" t="str">
            <v xml:space="preserve"> =  atur, ikat, dll.</v>
          </cell>
          <cell r="G2011" t="str">
            <v>T1</v>
          </cell>
          <cell r="H2011">
            <v>20</v>
          </cell>
          <cell r="I2011" t="str">
            <v>menit</v>
          </cell>
          <cell r="L2011" t="str">
            <v>3.</v>
          </cell>
          <cell r="N2011" t="str">
            <v>Cat, dan material lainnya</v>
          </cell>
          <cell r="P2011" t="str">
            <v>Ls</v>
          </cell>
          <cell r="Q2011">
            <v>1</v>
          </cell>
          <cell r="R2011">
            <v>1500</v>
          </cell>
          <cell r="U2011">
            <v>1500</v>
          </cell>
        </row>
        <row r="2012">
          <cell r="C2012" t="str">
            <v>- Angkut</v>
          </cell>
          <cell r="D2012" t="str">
            <v xml:space="preserve"> =  (2 x L : 25 Km/Jam) x 60 menit</v>
          </cell>
          <cell r="G2012" t="str">
            <v>T2</v>
          </cell>
          <cell r="H2012">
            <v>95.957894736842093</v>
          </cell>
          <cell r="I2012" t="str">
            <v>menit</v>
          </cell>
        </row>
        <row r="2013">
          <cell r="C2013" t="str">
            <v>- Menurunkan</v>
          </cell>
          <cell r="D2013" t="str">
            <v xml:space="preserve"> =  Rata-rata 1 menit / buah</v>
          </cell>
          <cell r="G2013" t="str">
            <v>T3</v>
          </cell>
          <cell r="H2013">
            <v>20</v>
          </cell>
          <cell r="I2013" t="str">
            <v>menit</v>
          </cell>
        </row>
        <row r="2014">
          <cell r="C2014" t="str">
            <v>- Lain-lain</v>
          </cell>
          <cell r="D2014" t="str">
            <v xml:space="preserve"> =  geser, atur, tunggu, dll.</v>
          </cell>
          <cell r="G2014" t="str">
            <v>T4</v>
          </cell>
          <cell r="H2014">
            <v>10</v>
          </cell>
          <cell r="I2014" t="str">
            <v>menit</v>
          </cell>
        </row>
        <row r="2015">
          <cell r="G2015" t="str">
            <v>Ts</v>
          </cell>
          <cell r="H2015">
            <v>145.95789473684209</v>
          </cell>
          <cell r="I2015" t="str">
            <v>menit</v>
          </cell>
          <cell r="Q2015" t="str">
            <v xml:space="preserve">JUMLAH HARGA BAHAN   </v>
          </cell>
          <cell r="U2015">
            <v>13496.969859741468</v>
          </cell>
        </row>
        <row r="2017">
          <cell r="C2017" t="str">
            <v>Kap. Prod. / Jam  =</v>
          </cell>
          <cell r="D2017" t="str">
            <v>Cp x Fa</v>
          </cell>
          <cell r="G2017" t="str">
            <v>Q1</v>
          </cell>
          <cell r="H2017">
            <v>6.8238857637386419</v>
          </cell>
          <cell r="I2017" t="str">
            <v>Buah</v>
          </cell>
          <cell r="L2017" t="str">
            <v>C.</v>
          </cell>
          <cell r="N2017" t="str">
            <v>PERALATAN</v>
          </cell>
        </row>
        <row r="2018">
          <cell r="D2018" t="str">
            <v>Ts : 60</v>
          </cell>
        </row>
        <row r="2019">
          <cell r="L2019" t="str">
            <v>1.</v>
          </cell>
          <cell r="N2019" t="str">
            <v>Dump Truck</v>
          </cell>
          <cell r="O2019" t="str">
            <v>(E08)</v>
          </cell>
          <cell r="P2019" t="str">
            <v>Jam</v>
          </cell>
          <cell r="Q2019">
            <v>0.14654407102092579</v>
          </cell>
          <cell r="R2019">
            <v>22948.54332401634</v>
          </cell>
          <cell r="U2019">
            <v>3362.9729627014431</v>
          </cell>
        </row>
        <row r="2020">
          <cell r="C2020" t="str">
            <v>Koefisien Alat / Buah   =  1  :  Q1</v>
          </cell>
          <cell r="G2020" t="str">
            <v>(E08)</v>
          </cell>
          <cell r="H2020">
            <v>0.14654407102092579</v>
          </cell>
          <cell r="I2020" t="str">
            <v>Jam</v>
          </cell>
          <cell r="L2020" t="str">
            <v>2.</v>
          </cell>
          <cell r="N2020" t="str">
            <v>Alat Bantu</v>
          </cell>
          <cell r="P2020" t="str">
            <v>Ls</v>
          </cell>
          <cell r="Q2020">
            <v>1</v>
          </cell>
          <cell r="R2020">
            <v>350</v>
          </cell>
          <cell r="U2020">
            <v>350</v>
          </cell>
        </row>
        <row r="2022">
          <cell r="A2022" t="str">
            <v>2.b.</v>
          </cell>
          <cell r="C2022" t="str">
            <v>ALAT BANTU</v>
          </cell>
        </row>
        <row r="2023">
          <cell r="C2023" t="str">
            <v>- Pacul / Sekop</v>
          </cell>
          <cell r="D2023" t="str">
            <v>=  4  buah</v>
          </cell>
        </row>
        <row r="2026">
          <cell r="A2026" t="str">
            <v>3.</v>
          </cell>
          <cell r="C2026" t="str">
            <v>TENAGA</v>
          </cell>
        </row>
        <row r="2027">
          <cell r="C2027" t="str">
            <v>Produksi pasang patok pengarah / hari  =  Tk x Q1</v>
          </cell>
          <cell r="G2027" t="str">
            <v>Qt</v>
          </cell>
          <cell r="H2027">
            <v>47.76720034617049</v>
          </cell>
          <cell r="I2027" t="str">
            <v>Buah</v>
          </cell>
          <cell r="Q2027" t="str">
            <v xml:space="preserve">JUMLAH HARGA PERALATAN   </v>
          </cell>
          <cell r="U2027">
            <v>3712.9729627014431</v>
          </cell>
        </row>
        <row r="2028">
          <cell r="C2028" t="str">
            <v>Kebutuhan tenaga :</v>
          </cell>
          <cell r="D2028" t="str">
            <v>- Mandor</v>
          </cell>
          <cell r="G2028" t="str">
            <v>M</v>
          </cell>
          <cell r="H2028">
            <v>1</v>
          </cell>
          <cell r="I2028" t="str">
            <v>orang</v>
          </cell>
        </row>
        <row r="2029">
          <cell r="D2029" t="str">
            <v>- Tukang</v>
          </cell>
          <cell r="G2029" t="str">
            <v>Tb</v>
          </cell>
          <cell r="H2029">
            <v>4</v>
          </cell>
          <cell r="I2029" t="str">
            <v>orang</v>
          </cell>
          <cell r="L2029" t="str">
            <v>D.</v>
          </cell>
          <cell r="N2029" t="str">
            <v>JUMLAH HARGA TENAGA, BAHAN DAN PERALATAN  ( A + B + C )</v>
          </cell>
          <cell r="U2029">
            <v>19151.651763470178</v>
          </cell>
        </row>
        <row r="2030">
          <cell r="D2030" t="str">
            <v>- Pekerja</v>
          </cell>
          <cell r="G2030" t="str">
            <v>P</v>
          </cell>
          <cell r="H2030">
            <v>8</v>
          </cell>
          <cell r="I2030" t="str">
            <v>orang</v>
          </cell>
          <cell r="L2030" t="str">
            <v>E.</v>
          </cell>
          <cell r="N2030" t="str">
            <v>OVERHEAD &amp; PROFIT</v>
          </cell>
          <cell r="P2030">
            <v>10</v>
          </cell>
          <cell r="Q2030" t="str">
            <v>%  x  D</v>
          </cell>
          <cell r="U2030">
            <v>1915.1651763470179</v>
          </cell>
        </row>
        <row r="2031">
          <cell r="C2031" t="str">
            <v>Koefisien Tenaga / Bh   :</v>
          </cell>
          <cell r="L2031" t="str">
            <v>F.</v>
          </cell>
          <cell r="N2031" t="str">
            <v>HARGA SATUAN PEKERJAAN  ( D + E )</v>
          </cell>
          <cell r="U2031">
            <v>21066.816939817196</v>
          </cell>
        </row>
        <row r="2032">
          <cell r="D2032" t="str">
            <v>-  Mandor</v>
          </cell>
          <cell r="E2032" t="str">
            <v>= (Tk x M) : Qt</v>
          </cell>
          <cell r="G2032" t="str">
            <v>(L03)</v>
          </cell>
          <cell r="H2032">
            <v>0.14654407102092581</v>
          </cell>
          <cell r="I2032" t="str">
            <v>jam</v>
          </cell>
          <cell r="L2032" t="str">
            <v>Note: 1</v>
          </cell>
          <cell r="N2032" t="str">
            <v>SATUAN dapat berdasarkan atas jam operasi untuk Tenaga Kerja dan Peralatan, volume dan/atau ukuran</v>
          </cell>
        </row>
        <row r="2033">
          <cell r="D2033" t="str">
            <v>-  Tukang</v>
          </cell>
          <cell r="E2033" t="str">
            <v>= (Tk x Tb) : Qt</v>
          </cell>
          <cell r="G2033" t="str">
            <v>(L02)</v>
          </cell>
          <cell r="H2033">
            <v>0.58617628408370326</v>
          </cell>
          <cell r="I2033" t="str">
            <v>jam</v>
          </cell>
          <cell r="N2033" t="str">
            <v>berat untuk bahan-bahan.</v>
          </cell>
        </row>
        <row r="2034">
          <cell r="D2034" t="str">
            <v>-  Pekerja</v>
          </cell>
          <cell r="E2034" t="str">
            <v>= (Tk x P) : Qt</v>
          </cell>
          <cell r="G2034" t="str">
            <v>(L01)</v>
          </cell>
          <cell r="H2034">
            <v>1.1723525681674065</v>
          </cell>
          <cell r="I2034" t="str">
            <v>jam</v>
          </cell>
          <cell r="L2034">
            <v>2</v>
          </cell>
          <cell r="N2034" t="str">
            <v>Kuantitas satuan adalah kuantitas setiap komponen untuk menyelesaikan satu satuan pekerjaan dari nomor</v>
          </cell>
        </row>
        <row r="2035">
          <cell r="N2035" t="str">
            <v>mata pembayaran.</v>
          </cell>
        </row>
        <row r="2036">
          <cell r="L2036">
            <v>3</v>
          </cell>
          <cell r="N2036" t="str">
            <v>Biaya satuan untuk peralatan sudah termasuk bahan bakar, bahan habis dipakai dan operator.</v>
          </cell>
        </row>
        <row r="2037">
          <cell r="L2037">
            <v>4</v>
          </cell>
          <cell r="N2037" t="str">
            <v>Biaya satuan sudah termasuk pengeluaran untuk seluruh pajak yang berkaitan (tetapi tidak termasuk PPN</v>
          </cell>
        </row>
        <row r="2038">
          <cell r="J2038" t="str">
            <v>Berlanjut ke hal. berikut.</v>
          </cell>
          <cell r="N2038" t="str">
            <v>yang dibayar dari kontrak) dan biaya-biaya lainnya.</v>
          </cell>
        </row>
        <row r="2039">
          <cell r="A2039" t="str">
            <v>ITEM PEMBAYARAN NO.</v>
          </cell>
          <cell r="D2039" t="str">
            <v>:  8.4 (6)</v>
          </cell>
          <cell r="J2039" t="str">
            <v>Analisa EI-846</v>
          </cell>
        </row>
        <row r="2040">
          <cell r="A2040" t="str">
            <v>JENIS PEKERJAAN</v>
          </cell>
          <cell r="D2040" t="str">
            <v>:  Patok Pengarah</v>
          </cell>
        </row>
        <row r="2041">
          <cell r="A2041" t="str">
            <v>SATUAN PEMBAYARAN</v>
          </cell>
          <cell r="D2041" t="str">
            <v>:  BH</v>
          </cell>
          <cell r="H2041" t="str">
            <v xml:space="preserve">        URAIAN ANALISA HARGA SATUAN</v>
          </cell>
        </row>
        <row r="2042">
          <cell r="J2042" t="str">
            <v>Lanjutan</v>
          </cell>
        </row>
        <row r="2044">
          <cell r="A2044" t="str">
            <v>No.</v>
          </cell>
          <cell r="C2044" t="str">
            <v>U R A I A N</v>
          </cell>
          <cell r="G2044" t="str">
            <v>KODE</v>
          </cell>
          <cell r="H2044" t="str">
            <v>KOEF.</v>
          </cell>
          <cell r="I2044" t="str">
            <v>SATUAN</v>
          </cell>
          <cell r="J2044" t="str">
            <v>KETERANGAN</v>
          </cell>
        </row>
        <row r="2047">
          <cell r="A2047" t="str">
            <v>4.</v>
          </cell>
          <cell r="C2047" t="str">
            <v>HARGA DASAR SATUAN UPAH, BAHAN DAN ALAT</v>
          </cell>
        </row>
        <row r="2048">
          <cell r="C2048" t="str">
            <v>Lihat lampiran.</v>
          </cell>
        </row>
        <row r="2050">
          <cell r="A2050" t="str">
            <v>5.</v>
          </cell>
          <cell r="C2050" t="str">
            <v>ANALISA HARGA SATUAN PEKERJAAN</v>
          </cell>
        </row>
        <row r="2051">
          <cell r="C2051" t="str">
            <v>Lihat perhitungan dalam FORMULIR STANDAR UNTUK</v>
          </cell>
        </row>
        <row r="2052">
          <cell r="C2052" t="str">
            <v>PEREKEMAN ANALISA MASING-MASING HARGA</v>
          </cell>
        </row>
        <row r="2053">
          <cell r="C2053" t="str">
            <v>SATUAN.</v>
          </cell>
        </row>
        <row r="2054">
          <cell r="C2054" t="str">
            <v>Didapat Harga Satuan Pekerjaan :</v>
          </cell>
        </row>
        <row r="2056">
          <cell r="C2056" t="str">
            <v xml:space="preserve">Rp.  </v>
          </cell>
          <cell r="D2056">
            <v>21066.816939817196</v>
          </cell>
          <cell r="E2056" t="str">
            <v xml:space="preserve"> / Buah</v>
          </cell>
        </row>
        <row r="2059">
          <cell r="A2059" t="str">
            <v>6.</v>
          </cell>
          <cell r="C2059" t="str">
            <v>MASA PELAKSANAAN YANG DIPERLUKAN</v>
          </cell>
        </row>
        <row r="2060">
          <cell r="C2060" t="str">
            <v>Masa Pelaksanaan :</v>
          </cell>
          <cell r="D2060" t="str">
            <v>. . . . . . . . . . .</v>
          </cell>
          <cell r="E2060" t="str">
            <v>bulan</v>
          </cell>
        </row>
        <row r="2062">
          <cell r="A2062" t="str">
            <v>7.</v>
          </cell>
          <cell r="C2062" t="str">
            <v>VOLUME PEKERJAAN YANG DIPERLUKAN</v>
          </cell>
        </row>
        <row r="2063">
          <cell r="C2063" t="str">
            <v>Volume pekerjaan  :</v>
          </cell>
          <cell r="D2063">
            <v>84</v>
          </cell>
          <cell r="E2063" t="str">
            <v>Buah</v>
          </cell>
        </row>
        <row r="2100">
          <cell r="A2100" t="str">
            <v>ITEM PEMBAYARAN NO.</v>
          </cell>
          <cell r="D2100" t="str">
            <v>:  8.4 (7)</v>
          </cell>
          <cell r="J2100" t="str">
            <v>Analisa EI-847</v>
          </cell>
          <cell r="T2100" t="str">
            <v>Analisa EI-847</v>
          </cell>
        </row>
        <row r="2101">
          <cell r="A2101" t="str">
            <v>JENIS PEKERJAAN</v>
          </cell>
          <cell r="D2101" t="str">
            <v>:  Patok Kilometer</v>
          </cell>
        </row>
        <row r="2102">
          <cell r="A2102" t="str">
            <v>SATUAN PEMBAYARAN</v>
          </cell>
          <cell r="D2102" t="str">
            <v>:  BH</v>
          </cell>
          <cell r="H2102" t="str">
            <v xml:space="preserve">        URAIAN ANALISA HARGA SATUAN</v>
          </cell>
          <cell r="L2102" t="str">
            <v>FORMULIR STANDAR UNTUK</v>
          </cell>
        </row>
        <row r="2103">
          <cell r="L2103" t="str">
            <v>PEREKAMAN ANALISA MASING-MASING HARGA SATUAN</v>
          </cell>
        </row>
        <row r="2104">
          <cell r="L2104"/>
        </row>
        <row r="2105">
          <cell r="A2105" t="str">
            <v>No.</v>
          </cell>
          <cell r="C2105" t="str">
            <v>U R A I A N</v>
          </cell>
          <cell r="G2105" t="str">
            <v>KODE</v>
          </cell>
          <cell r="H2105" t="str">
            <v>KOEF.</v>
          </cell>
          <cell r="I2105" t="str">
            <v>SATUAN</v>
          </cell>
          <cell r="J2105" t="str">
            <v>KETERANGAN</v>
          </cell>
        </row>
        <row r="2107">
          <cell r="L2107" t="str">
            <v>PROYEK</v>
          </cell>
          <cell r="O2107" t="str">
            <v>:</v>
          </cell>
        </row>
        <row r="2108">
          <cell r="A2108" t="str">
            <v>I.</v>
          </cell>
          <cell r="C2108" t="str">
            <v>ASUMSI</v>
          </cell>
          <cell r="L2108" t="str">
            <v>No. PAKET KONTRAK</v>
          </cell>
          <cell r="O2108" t="str">
            <v>:</v>
          </cell>
        </row>
        <row r="2109">
          <cell r="A2109">
            <v>1</v>
          </cell>
          <cell r="C2109" t="str">
            <v>Menggunakan cara manual</v>
          </cell>
          <cell r="L2109" t="str">
            <v>NAMA PAKET</v>
          </cell>
          <cell r="O2109" t="str">
            <v>:</v>
          </cell>
        </row>
        <row r="2110">
          <cell r="A2110">
            <v>2</v>
          </cell>
          <cell r="C2110" t="str">
            <v>Lokasi pekerjaan : sepanjang jalan</v>
          </cell>
          <cell r="L2110" t="str">
            <v>PROP / KAB / KODYA</v>
          </cell>
          <cell r="O2110" t="str">
            <v>:</v>
          </cell>
        </row>
        <row r="2111">
          <cell r="A2111">
            <v>3</v>
          </cell>
          <cell r="C2111" t="str">
            <v>Bahan dasar (patok kilometer beton cetak)</v>
          </cell>
          <cell r="L2111" t="str">
            <v>ITEM PEMBAYARAN NO.</v>
          </cell>
          <cell r="O2111" t="str">
            <v>:  8.4 (7)</v>
          </cell>
          <cell r="R2111" t="str">
            <v>PERKIRAAN VOL. PEK.</v>
          </cell>
          <cell r="T2111" t="str">
            <v>:</v>
          </cell>
          <cell r="U2111">
            <v>8</v>
          </cell>
        </row>
        <row r="2112">
          <cell r="C2112" t="str">
            <v>diangkut dengan Truk ke lokasi pekerjaan</v>
          </cell>
          <cell r="L2112" t="str">
            <v>JENIS PEKERJAAN</v>
          </cell>
          <cell r="O2112" t="str">
            <v>:  Patok Kilometer</v>
          </cell>
          <cell r="R2112" t="str">
            <v>TOTAL HARGA (Rp.)</v>
          </cell>
          <cell r="T2112" t="str">
            <v>:</v>
          </cell>
          <cell r="U2112">
            <v>532049.19999999995</v>
          </cell>
        </row>
        <row r="2113">
          <cell r="A2113">
            <v>4</v>
          </cell>
          <cell r="C2113" t="str">
            <v>Jarak rata-rata Base camp ke lokasi pekerjaan</v>
          </cell>
          <cell r="G2113" t="str">
            <v>L</v>
          </cell>
          <cell r="H2113">
            <v>19.991228070175438</v>
          </cell>
          <cell r="I2113" t="str">
            <v>KM</v>
          </cell>
          <cell r="L2113" t="str">
            <v>SATUAN PEMBAYARAN</v>
          </cell>
          <cell r="O2113" t="str">
            <v>:  BH</v>
          </cell>
          <cell r="R2113" t="str">
            <v>% THD. BIAYA PROYEK</v>
          </cell>
          <cell r="T2113" t="str">
            <v>:</v>
          </cell>
          <cell r="U2113">
            <v>2.066471012329521E-2</v>
          </cell>
        </row>
        <row r="2114">
          <cell r="A2114">
            <v>5</v>
          </cell>
          <cell r="C2114" t="str">
            <v>Jam kerja efektif per-hari</v>
          </cell>
          <cell r="G2114" t="str">
            <v>Tk</v>
          </cell>
          <cell r="H2114">
            <v>7</v>
          </cell>
          <cell r="I2114" t="str">
            <v>jam</v>
          </cell>
        </row>
        <row r="2115">
          <cell r="A2115">
            <v>6</v>
          </cell>
          <cell r="C2115" t="str">
            <v>Faktor kehilangan bahan</v>
          </cell>
          <cell r="G2115" t="str">
            <v>Fh</v>
          </cell>
          <cell r="H2115">
            <v>1.05</v>
          </cell>
          <cell r="I2115" t="str">
            <v>-</v>
          </cell>
        </row>
        <row r="2116">
          <cell r="A2116">
            <v>7</v>
          </cell>
          <cell r="C2116" t="str">
            <v>Tulangan praktis</v>
          </cell>
          <cell r="G2116" t="str">
            <v>Rc</v>
          </cell>
          <cell r="H2116">
            <v>125</v>
          </cell>
          <cell r="I2116" t="str">
            <v>Kg/M3</v>
          </cell>
          <cell r="Q2116" t="str">
            <v>PERKIRAAN</v>
          </cell>
          <cell r="R2116" t="str">
            <v>HARGA</v>
          </cell>
          <cell r="S2116" t="str">
            <v>JUMLAH</v>
          </cell>
        </row>
        <row r="2117">
          <cell r="L2117" t="str">
            <v>NO.</v>
          </cell>
          <cell r="N2117" t="str">
            <v>KOMPONEN</v>
          </cell>
          <cell r="P2117" t="str">
            <v>SATUAN</v>
          </cell>
          <cell r="Q2117" t="str">
            <v>KUANTITAS</v>
          </cell>
          <cell r="R2117" t="str">
            <v>SATUAN</v>
          </cell>
          <cell r="S2117" t="str">
            <v>HARGA</v>
          </cell>
        </row>
        <row r="2118">
          <cell r="A2118" t="str">
            <v>II.</v>
          </cell>
          <cell r="C2118" t="str">
            <v>URUTAN KERJA</v>
          </cell>
          <cell r="R2118" t="str">
            <v>(Rp.)</v>
          </cell>
          <cell r="S2118" t="str">
            <v>(Rp.)</v>
          </cell>
        </row>
        <row r="2119">
          <cell r="A2119">
            <v>1</v>
          </cell>
          <cell r="C2119" t="str">
            <v>Tempat penanaman patok disiapkan / digali</v>
          </cell>
        </row>
        <row r="2120">
          <cell r="A2120">
            <v>2</v>
          </cell>
          <cell r="C2120" t="str">
            <v>Patok Kilometer ditanam ke dalam tanah dengan</v>
          </cell>
        </row>
        <row r="2121">
          <cell r="C2121" t="str">
            <v>elevasi puncak patok sesuai dgn. ketentuan dan dicat</v>
          </cell>
          <cell r="L2121" t="str">
            <v>A.</v>
          </cell>
          <cell r="N2121" t="str">
            <v>TENAGA</v>
          </cell>
        </row>
        <row r="2123">
          <cell r="A2123" t="str">
            <v>III.</v>
          </cell>
          <cell r="C2123" t="str">
            <v>PEMAKAIAN BAHAN, ALAT DAN TENAGA</v>
          </cell>
          <cell r="L2123" t="str">
            <v>1.</v>
          </cell>
          <cell r="N2123" t="str">
            <v>Pekerja Biasa</v>
          </cell>
          <cell r="O2123" t="str">
            <v>(L01)</v>
          </cell>
          <cell r="P2123" t="str">
            <v>jam</v>
          </cell>
          <cell r="Q2123">
            <v>0.82476608187134492</v>
          </cell>
          <cell r="R2123">
            <v>900</v>
          </cell>
          <cell r="U2123">
            <v>742.28947368421041</v>
          </cell>
        </row>
        <row r="2124">
          <cell r="A2124" t="str">
            <v xml:space="preserve">   1.</v>
          </cell>
          <cell r="C2124" t="str">
            <v>BAHAN</v>
          </cell>
          <cell r="L2124" t="str">
            <v>2.</v>
          </cell>
          <cell r="N2124" t="str">
            <v>Tukang</v>
          </cell>
          <cell r="O2124" t="str">
            <v>(L02)</v>
          </cell>
          <cell r="P2124" t="str">
            <v>jam</v>
          </cell>
          <cell r="Q2124">
            <v>0.32990643274853798</v>
          </cell>
          <cell r="R2124">
            <v>1200</v>
          </cell>
          <cell r="U2124">
            <v>395.8877192982456</v>
          </cell>
        </row>
        <row r="2125">
          <cell r="A2125" t="str">
            <v>1.a.</v>
          </cell>
          <cell r="C2125" t="str">
            <v>Beton K-225</v>
          </cell>
          <cell r="D2125" t="str">
            <v>=  (0.30 x 0.30 x 1.60) x Fh</v>
          </cell>
          <cell r="G2125" t="str">
            <v>(M38)</v>
          </cell>
          <cell r="H2125">
            <v>0.1512</v>
          </cell>
          <cell r="I2125" t="str">
            <v>M3</v>
          </cell>
          <cell r="L2125" t="str">
            <v>3.</v>
          </cell>
          <cell r="N2125" t="str">
            <v>Mandor</v>
          </cell>
          <cell r="O2125" t="str">
            <v>(L03)</v>
          </cell>
          <cell r="P2125" t="str">
            <v>jam</v>
          </cell>
          <cell r="Q2125">
            <v>0.16495321637426899</v>
          </cell>
          <cell r="R2125">
            <v>1250</v>
          </cell>
          <cell r="U2125">
            <v>206.19152046783623</v>
          </cell>
        </row>
        <row r="2126">
          <cell r="A2126" t="str">
            <v>1.b.</v>
          </cell>
          <cell r="C2126" t="str">
            <v>Baja Tulangan</v>
          </cell>
          <cell r="G2126" t="str">
            <v>(M39)</v>
          </cell>
          <cell r="H2126">
            <v>18.899999999999999</v>
          </cell>
          <cell r="I2126" t="str">
            <v>Kg</v>
          </cell>
        </row>
        <row r="2127">
          <cell r="A2127" t="str">
            <v>1.c.</v>
          </cell>
          <cell r="C2127" t="str">
            <v>Cat, dan material lainnya</v>
          </cell>
          <cell r="G2127" t="str">
            <v>-</v>
          </cell>
          <cell r="I2127" t="str">
            <v>Ls</v>
          </cell>
          <cell r="Q2127" t="str">
            <v xml:space="preserve">JUMLAH HARGA TENAGA   </v>
          </cell>
          <cell r="U2127">
            <v>1344.3687134502923</v>
          </cell>
        </row>
        <row r="2129">
          <cell r="A2129" t="str">
            <v>2.</v>
          </cell>
          <cell r="C2129" t="str">
            <v>ALAT</v>
          </cell>
          <cell r="L2129" t="str">
            <v>B.</v>
          </cell>
          <cell r="N2129" t="str">
            <v>BAHAN</v>
          </cell>
        </row>
        <row r="2130">
          <cell r="A2130" t="str">
            <v>2.a.</v>
          </cell>
          <cell r="C2130" t="str">
            <v>DUMP TRUCK</v>
          </cell>
          <cell r="G2130" t="str">
            <v>(E08)</v>
          </cell>
        </row>
        <row r="2131">
          <cell r="C2131" t="str">
            <v>Kapasitas 1 kali Angkut</v>
          </cell>
          <cell r="G2131" t="str">
            <v>Cp</v>
          </cell>
          <cell r="H2131">
            <v>15</v>
          </cell>
          <cell r="I2131" t="str">
            <v>Buah</v>
          </cell>
          <cell r="L2131" t="str">
            <v>1.</v>
          </cell>
          <cell r="N2131" t="str">
            <v>Beton K-225</v>
          </cell>
          <cell r="O2131" t="str">
            <v>(M38)</v>
          </cell>
          <cell r="P2131" t="str">
            <v>M3</v>
          </cell>
          <cell r="Q2131">
            <v>0.1512</v>
          </cell>
          <cell r="R2131">
            <v>115381.01952092315</v>
          </cell>
          <cell r="U2131">
            <v>17445.610151563578</v>
          </cell>
        </row>
        <row r="2132">
          <cell r="C2132" t="str">
            <v>Waktu Siklus  :</v>
          </cell>
          <cell r="G2132" t="str">
            <v>Ts</v>
          </cell>
          <cell r="L2132" t="str">
            <v>2.</v>
          </cell>
          <cell r="N2132" t="str">
            <v>Baja Tulangan</v>
          </cell>
          <cell r="O2132" t="str">
            <v>(M39)</v>
          </cell>
          <cell r="P2132" t="str">
            <v>Kg</v>
          </cell>
          <cell r="Q2132">
            <v>18.899999999999999</v>
          </cell>
          <cell r="R2132">
            <v>1700.25</v>
          </cell>
          <cell r="U2132">
            <v>32134.724999999999</v>
          </cell>
        </row>
        <row r="2133">
          <cell r="C2133" t="str">
            <v>- Memuat</v>
          </cell>
          <cell r="D2133" t="str">
            <v xml:space="preserve"> =  muat, atur, ikat, dll</v>
          </cell>
          <cell r="G2133" t="str">
            <v>T1</v>
          </cell>
          <cell r="H2133">
            <v>20</v>
          </cell>
          <cell r="I2133" t="str">
            <v>menit</v>
          </cell>
          <cell r="L2133" t="str">
            <v>3.</v>
          </cell>
          <cell r="N2133" t="str">
            <v>Cat, dan material lainnya</v>
          </cell>
          <cell r="P2133" t="str">
            <v>Ls</v>
          </cell>
          <cell r="Q2133">
            <v>1</v>
          </cell>
          <cell r="R2133">
            <v>5500</v>
          </cell>
          <cell r="U2133">
            <v>5500</v>
          </cell>
        </row>
        <row r="2134">
          <cell r="C2134" t="str">
            <v>- Angkut</v>
          </cell>
          <cell r="D2134" t="str">
            <v xml:space="preserve"> =  (2 x L : 25 Km/Jam) x 60</v>
          </cell>
          <cell r="G2134" t="str">
            <v>T2</v>
          </cell>
          <cell r="H2134">
            <v>95.957894736842093</v>
          </cell>
          <cell r="I2134" t="str">
            <v>menit</v>
          </cell>
        </row>
        <row r="2135">
          <cell r="C2135" t="str">
            <v>- Menurunkan</v>
          </cell>
          <cell r="D2135" t="str">
            <v xml:space="preserve"> =  Rata-rata  1.5 menit / buah</v>
          </cell>
          <cell r="G2135" t="str">
            <v>T3</v>
          </cell>
          <cell r="H2135">
            <v>22.5</v>
          </cell>
          <cell r="I2135" t="str">
            <v>menit</v>
          </cell>
        </row>
        <row r="2136">
          <cell r="C2136" t="str">
            <v>- Lain-lain</v>
          </cell>
          <cell r="D2136" t="str">
            <v xml:space="preserve"> =  geser, tunggu, dll</v>
          </cell>
          <cell r="G2136" t="str">
            <v>T4</v>
          </cell>
          <cell r="H2136">
            <v>10</v>
          </cell>
          <cell r="I2136" t="str">
            <v>menit</v>
          </cell>
        </row>
        <row r="2137">
          <cell r="G2137" t="str">
            <v>Ts</v>
          </cell>
          <cell r="H2137">
            <v>148.45789473684209</v>
          </cell>
          <cell r="I2137" t="str">
            <v>menit</v>
          </cell>
          <cell r="Q2137" t="str">
            <v xml:space="preserve">JUMLAH HARGA BAHAN   </v>
          </cell>
          <cell r="U2137">
            <v>55080.335151563573</v>
          </cell>
        </row>
        <row r="2139">
          <cell r="C2139" t="str">
            <v>Kap. Prod. / Jam  =</v>
          </cell>
          <cell r="D2139" t="str">
            <v>Cp</v>
          </cell>
          <cell r="G2139" t="str">
            <v>Q1</v>
          </cell>
          <cell r="H2139">
            <v>6.0623249547984548</v>
          </cell>
          <cell r="I2139" t="str">
            <v>Buah</v>
          </cell>
          <cell r="L2139" t="str">
            <v>C.</v>
          </cell>
          <cell r="N2139" t="str">
            <v>PERALATAN</v>
          </cell>
        </row>
        <row r="2140">
          <cell r="D2140" t="str">
            <v>Ts : 60</v>
          </cell>
        </row>
        <row r="2141">
          <cell r="L2141" t="str">
            <v>1.</v>
          </cell>
          <cell r="N2141" t="str">
            <v>Dump Truck</v>
          </cell>
          <cell r="O2141" t="str">
            <v>(E08)</v>
          </cell>
          <cell r="P2141" t="str">
            <v>Jam</v>
          </cell>
          <cell r="Q2141">
            <v>0.16495321637426899</v>
          </cell>
          <cell r="R2141">
            <v>22948.54332401634</v>
          </cell>
          <cell r="U2141">
            <v>3785.4360324007534</v>
          </cell>
        </row>
        <row r="2142">
          <cell r="C2142" t="str">
            <v>Koefisien Alat / Buah   =  1  :  Q1</v>
          </cell>
          <cell r="G2142" t="str">
            <v>(E08)</v>
          </cell>
          <cell r="H2142">
            <v>0.16495321637426899</v>
          </cell>
          <cell r="I2142" t="str">
            <v>Jam</v>
          </cell>
          <cell r="L2142" t="str">
            <v>2.</v>
          </cell>
          <cell r="N2142" t="str">
            <v>Alat Bantu</v>
          </cell>
          <cell r="P2142" t="str">
            <v>Ls</v>
          </cell>
          <cell r="Q2142">
            <v>1</v>
          </cell>
          <cell r="R2142">
            <v>250</v>
          </cell>
          <cell r="U2142">
            <v>250</v>
          </cell>
        </row>
        <row r="2144">
          <cell r="A2144" t="str">
            <v>2.b.</v>
          </cell>
          <cell r="C2144" t="str">
            <v>ALAT BANTU</v>
          </cell>
        </row>
        <row r="2145">
          <cell r="C2145" t="str">
            <v>- Pacul / Sekop</v>
          </cell>
          <cell r="D2145" t="str">
            <v>=  4  buah</v>
          </cell>
        </row>
        <row r="2146">
          <cell r="C2146" t="str">
            <v>- Kunci Baut</v>
          </cell>
          <cell r="D2146" t="str">
            <v>=  2  buah</v>
          </cell>
        </row>
        <row r="2149">
          <cell r="A2149" t="str">
            <v>3.</v>
          </cell>
          <cell r="C2149" t="str">
            <v>TENAGA</v>
          </cell>
          <cell r="Q2149" t="str">
            <v xml:space="preserve">JUMLAH HARGA PERALATAN   </v>
          </cell>
          <cell r="U2149">
            <v>4035.4360324007534</v>
          </cell>
        </row>
        <row r="2150">
          <cell r="C2150" t="str">
            <v>Produksi pasang patok kilometer / hari  =  Tk x Q1</v>
          </cell>
          <cell r="G2150" t="str">
            <v>Qt</v>
          </cell>
          <cell r="H2150">
            <v>42.436274683589183</v>
          </cell>
          <cell r="I2150" t="str">
            <v>Buah</v>
          </cell>
        </row>
        <row r="2151">
          <cell r="C2151" t="str">
            <v>Kebutuhan tenaga :</v>
          </cell>
          <cell r="D2151" t="str">
            <v>- Mandor</v>
          </cell>
          <cell r="G2151" t="str">
            <v>M</v>
          </cell>
          <cell r="H2151">
            <v>1</v>
          </cell>
          <cell r="I2151" t="str">
            <v>orang</v>
          </cell>
          <cell r="L2151" t="str">
            <v>D.</v>
          </cell>
          <cell r="N2151" t="str">
            <v>JUMLAH HARGA TENAGA, BAHAN DAN PERALATAN  ( A + B + C )</v>
          </cell>
          <cell r="U2151">
            <v>60460.139897414614</v>
          </cell>
        </row>
        <row r="2152">
          <cell r="D2152" t="str">
            <v>- Tukang</v>
          </cell>
          <cell r="G2152" t="str">
            <v>Tb</v>
          </cell>
          <cell r="H2152">
            <v>2</v>
          </cell>
          <cell r="I2152" t="str">
            <v>orang</v>
          </cell>
          <cell r="L2152" t="str">
            <v>E.</v>
          </cell>
          <cell r="N2152" t="str">
            <v>OVERHEAD &amp; PROFIT</v>
          </cell>
          <cell r="P2152">
            <v>10</v>
          </cell>
          <cell r="Q2152" t="str">
            <v>%  x  D</v>
          </cell>
          <cell r="U2152">
            <v>6046.013989741462</v>
          </cell>
        </row>
        <row r="2153">
          <cell r="D2153" t="str">
            <v>- Pekerja</v>
          </cell>
          <cell r="G2153" t="str">
            <v>P</v>
          </cell>
          <cell r="H2153">
            <v>5</v>
          </cell>
          <cell r="I2153" t="str">
            <v>orang</v>
          </cell>
          <cell r="L2153" t="str">
            <v>F.</v>
          </cell>
          <cell r="N2153" t="str">
            <v>HARGA SATUAN PEKERJAAN  ( D + E )</v>
          </cell>
          <cell r="U2153">
            <v>66506.153887156077</v>
          </cell>
        </row>
        <row r="2154">
          <cell r="C2154" t="str">
            <v>Koefisien Tenaga / Bh   :</v>
          </cell>
          <cell r="L2154" t="str">
            <v>Note: 1</v>
          </cell>
          <cell r="N2154" t="str">
            <v>SATUAN dapat berdasarkan atas jam operasi untuk Tenaga Kerja dan Peralatan, volume dan/atau ukuran</v>
          </cell>
        </row>
        <row r="2155">
          <cell r="D2155" t="str">
            <v>-  Mandor</v>
          </cell>
          <cell r="E2155" t="str">
            <v>= (Tk x M) : Qt</v>
          </cell>
          <cell r="G2155" t="str">
            <v>(L03)</v>
          </cell>
          <cell r="H2155">
            <v>0.16495321637426899</v>
          </cell>
          <cell r="I2155" t="str">
            <v>jam</v>
          </cell>
          <cell r="N2155" t="str">
            <v>berat untuk bahan-bahan.</v>
          </cell>
        </row>
        <row r="2156">
          <cell r="D2156" t="str">
            <v>-  Tukang</v>
          </cell>
          <cell r="E2156" t="str">
            <v>= (Tk x Tb) : Qt</v>
          </cell>
          <cell r="G2156" t="str">
            <v>(L02)</v>
          </cell>
          <cell r="H2156">
            <v>0.32990643274853798</v>
          </cell>
          <cell r="I2156" t="str">
            <v>jam</v>
          </cell>
          <cell r="L2156">
            <v>2</v>
          </cell>
          <cell r="N2156" t="str">
            <v>Kuantitas satuan adalah kuantitas setiap komponen untuk menyelesaikan satu satuan pekerjaan dari nomor</v>
          </cell>
        </row>
        <row r="2157">
          <cell r="D2157" t="str">
            <v>-  Pekerja</v>
          </cell>
          <cell r="E2157" t="str">
            <v>= (Tk x P) : Qt</v>
          </cell>
          <cell r="G2157" t="str">
            <v>(L01)</v>
          </cell>
          <cell r="H2157">
            <v>0.82476608187134492</v>
          </cell>
          <cell r="I2157" t="str">
            <v>jam</v>
          </cell>
          <cell r="N2157" t="str">
            <v>mata pembayaran.</v>
          </cell>
        </row>
        <row r="2158">
          <cell r="L2158">
            <v>3</v>
          </cell>
          <cell r="N2158" t="str">
            <v>Biaya satuan untuk peralatan sudah termasuk bahan bakar, bahan habis dipakai dan operator.</v>
          </cell>
        </row>
        <row r="2159">
          <cell r="L2159">
            <v>4</v>
          </cell>
          <cell r="N2159" t="str">
            <v>Biaya satuan sudah termasuk pengeluaran untuk seluruh pajak yang berkaitan (tetapi tidak termasuk PPN</v>
          </cell>
        </row>
        <row r="2160">
          <cell r="J2160" t="str">
            <v>Berlanjut ke hal. berikut.</v>
          </cell>
          <cell r="N2160" t="str">
            <v>yang dibayar dari kontrak) dan biaya-biaya lainnya.</v>
          </cell>
        </row>
        <row r="2161">
          <cell r="A2161" t="str">
            <v>ITEM PEMBAYARAN NO.</v>
          </cell>
          <cell r="D2161" t="str">
            <v>:  8.4 (7)</v>
          </cell>
          <cell r="J2161" t="str">
            <v>Analisa EI-847</v>
          </cell>
        </row>
        <row r="2162">
          <cell r="A2162" t="str">
            <v>JENIS PEKERJAAN</v>
          </cell>
          <cell r="D2162" t="str">
            <v>:  Patok Kilometer</v>
          </cell>
        </row>
        <row r="2163">
          <cell r="A2163" t="str">
            <v>SATUAN PEMBAYARAN</v>
          </cell>
          <cell r="D2163" t="str">
            <v>:  BH</v>
          </cell>
          <cell r="H2163" t="str">
            <v xml:space="preserve">        URAIAN ANALISA HARGA SATUAN</v>
          </cell>
        </row>
        <row r="2164">
          <cell r="J2164" t="str">
            <v>Lanjutan</v>
          </cell>
        </row>
        <row r="2166">
          <cell r="A2166" t="str">
            <v>No.</v>
          </cell>
          <cell r="C2166" t="str">
            <v>U R A I A N</v>
          </cell>
          <cell r="G2166" t="str">
            <v>KODE</v>
          </cell>
          <cell r="H2166" t="str">
            <v>KOEF.</v>
          </cell>
          <cell r="I2166" t="str">
            <v>SATUAN</v>
          </cell>
          <cell r="J2166" t="str">
            <v>KETERANGAN</v>
          </cell>
        </row>
        <row r="2169">
          <cell r="A2169" t="str">
            <v>4.</v>
          </cell>
          <cell r="C2169" t="str">
            <v>HARGA DASAR SATUAN UPAH, BAHAN DAN ALAT</v>
          </cell>
        </row>
        <row r="2170">
          <cell r="C2170" t="str">
            <v>Lihat lampiran.</v>
          </cell>
        </row>
        <row r="2172">
          <cell r="A2172" t="str">
            <v>5.</v>
          </cell>
          <cell r="C2172" t="str">
            <v>ANALISA HARGA SATUAN PEKERJAAN</v>
          </cell>
        </row>
        <row r="2173">
          <cell r="C2173" t="str">
            <v>Lihat perhitungan dalam FORMULIR STANDAR UNTUK</v>
          </cell>
        </row>
        <row r="2174">
          <cell r="C2174" t="str">
            <v>PEREKEMAN ANALISA MASING-MASING HARGA</v>
          </cell>
        </row>
        <row r="2175">
          <cell r="C2175" t="str">
            <v>SATUAN.</v>
          </cell>
        </row>
        <row r="2176">
          <cell r="C2176" t="str">
            <v>Didapat Harga Satuan Pekerjaan :</v>
          </cell>
        </row>
        <row r="2178">
          <cell r="C2178" t="str">
            <v xml:space="preserve">Rp.  </v>
          </cell>
          <cell r="D2178">
            <v>66506.153887156077</v>
          </cell>
          <cell r="E2178" t="str">
            <v xml:space="preserve"> / Buah</v>
          </cell>
        </row>
        <row r="2181">
          <cell r="A2181" t="str">
            <v>6.</v>
          </cell>
          <cell r="C2181" t="str">
            <v>MASA PELAKSANAAN YANG DIPERLUKAN</v>
          </cell>
        </row>
        <row r="2182">
          <cell r="C2182" t="str">
            <v>Masa Pelaksanaan :</v>
          </cell>
          <cell r="D2182" t="str">
            <v>. . . . . . . . . . .</v>
          </cell>
          <cell r="E2182" t="str">
            <v>bulan</v>
          </cell>
        </row>
        <row r="2184">
          <cell r="A2184" t="str">
            <v>7.</v>
          </cell>
          <cell r="C2184" t="str">
            <v>VOLUME PEKERJAAN YANG DIPERLUKAN</v>
          </cell>
        </row>
        <row r="2185">
          <cell r="C2185" t="str">
            <v>Volume pekerjaan  :</v>
          </cell>
          <cell r="D2185">
            <v>8</v>
          </cell>
          <cell r="E2185" t="str">
            <v>Buah</v>
          </cell>
        </row>
        <row r="2222">
          <cell r="A2222" t="str">
            <v>ITEM PEMBAYARAN NO.</v>
          </cell>
          <cell r="D2222" t="str">
            <v>:  8.4 (10)</v>
          </cell>
          <cell r="J2222" t="str">
            <v>Analisa EI-8410</v>
          </cell>
          <cell r="T2222" t="str">
            <v>Analisa EI-8410</v>
          </cell>
        </row>
        <row r="2223">
          <cell r="A2223" t="str">
            <v>JENIS PEKERJAAN</v>
          </cell>
          <cell r="D2223" t="str">
            <v>:  Rel Pengaman</v>
          </cell>
        </row>
        <row r="2224">
          <cell r="A2224" t="str">
            <v>SATUAN PEMBAYARAN</v>
          </cell>
          <cell r="D2224" t="str">
            <v>:  M'</v>
          </cell>
          <cell r="H2224" t="str">
            <v xml:space="preserve">        URAIAN ANALISA HARGA SATUAN</v>
          </cell>
          <cell r="L2224" t="str">
            <v>FORMULIR STANDAR UNTUK</v>
          </cell>
        </row>
        <row r="2225">
          <cell r="L2225" t="str">
            <v>PEREKAMAN ANALISA MASING-MASING HARGA SATUAN</v>
          </cell>
        </row>
        <row r="2226">
          <cell r="L2226"/>
        </row>
        <row r="2227">
          <cell r="A2227" t="str">
            <v>No.</v>
          </cell>
          <cell r="C2227" t="str">
            <v>U R A I A N</v>
          </cell>
          <cell r="G2227" t="str">
            <v>KODE</v>
          </cell>
          <cell r="H2227" t="str">
            <v>KOEF.</v>
          </cell>
          <cell r="I2227" t="str">
            <v>SATUAN</v>
          </cell>
          <cell r="J2227" t="str">
            <v>KETERANGAN</v>
          </cell>
        </row>
        <row r="2229">
          <cell r="L2229" t="str">
            <v>PROYEK</v>
          </cell>
          <cell r="O2229" t="str">
            <v>:</v>
          </cell>
        </row>
        <row r="2230">
          <cell r="A2230" t="str">
            <v>I.</v>
          </cell>
          <cell r="C2230" t="str">
            <v>ASUMSI</v>
          </cell>
          <cell r="L2230" t="str">
            <v>No. PAKET KONTRAK</v>
          </cell>
          <cell r="O2230" t="str">
            <v>:</v>
          </cell>
        </row>
        <row r="2231">
          <cell r="A2231">
            <v>1</v>
          </cell>
          <cell r="C2231" t="str">
            <v>Menggunakan cara manual</v>
          </cell>
          <cell r="L2231" t="str">
            <v>NAMA PAKET</v>
          </cell>
          <cell r="O2231" t="str">
            <v>:</v>
          </cell>
        </row>
        <row r="2232">
          <cell r="A2232">
            <v>2</v>
          </cell>
          <cell r="C2232" t="str">
            <v>Lokasi pekerjaan : sepanjang jalan</v>
          </cell>
          <cell r="L2232" t="str">
            <v>PROP / KAB / KODYA</v>
          </cell>
          <cell r="O2232" t="str">
            <v>:</v>
          </cell>
        </row>
        <row r="2233">
          <cell r="A2233">
            <v>3</v>
          </cell>
          <cell r="C2233" t="str">
            <v>Bahan dasar (patok tambatan beton) diangkut</v>
          </cell>
          <cell r="J2233" t="str">
            <v xml:space="preserve"> Ukuran sesuai</v>
          </cell>
          <cell r="L2233" t="str">
            <v>ITEM PEMBAYARAN NO.</v>
          </cell>
          <cell r="O2233" t="str">
            <v>:  8.4 (10)</v>
          </cell>
          <cell r="R2233" t="str">
            <v>PERKIRAAN VOL. PEK.</v>
          </cell>
          <cell r="T2233" t="str">
            <v>:</v>
          </cell>
          <cell r="U2233">
            <v>84</v>
          </cell>
        </row>
        <row r="2234">
          <cell r="C2234" t="str">
            <v>dengan Truk ke lokasi pekerjaan</v>
          </cell>
          <cell r="J2234" t="str">
            <v xml:space="preserve"> Drawings</v>
          </cell>
          <cell r="L2234" t="str">
            <v>JENIS PEKERJAAN</v>
          </cell>
          <cell r="O2234" t="str">
            <v>:  Rel Pengaman</v>
          </cell>
          <cell r="R2234" t="str">
            <v>TOTAL HARGA (Rp.)</v>
          </cell>
          <cell r="T2234" t="str">
            <v>:</v>
          </cell>
          <cell r="U2234">
            <v>3877259.4</v>
          </cell>
        </row>
        <row r="2235">
          <cell r="A2235">
            <v>4</v>
          </cell>
          <cell r="C2235" t="str">
            <v>Jarak rata-rata Base camp ke lokasi pekerjaan</v>
          </cell>
          <cell r="G2235" t="str">
            <v>L</v>
          </cell>
          <cell r="H2235">
            <v>19.991228070175438</v>
          </cell>
          <cell r="I2235" t="str">
            <v>KM</v>
          </cell>
          <cell r="L2235" t="str">
            <v>SATUAN PEMBAYARAN</v>
          </cell>
          <cell r="O2235" t="str">
            <v>:  M'</v>
          </cell>
          <cell r="R2235" t="str">
            <v>% THD. BIAYA PROYEK</v>
          </cell>
          <cell r="T2235" t="str">
            <v>:</v>
          </cell>
          <cell r="U2235">
            <v>0.15059216623917773</v>
          </cell>
        </row>
        <row r="2236">
          <cell r="A2236">
            <v>5</v>
          </cell>
          <cell r="C2236" t="str">
            <v>Jam kerja efektif per-hari</v>
          </cell>
          <cell r="G2236" t="str">
            <v>Tk</v>
          </cell>
          <cell r="H2236">
            <v>7</v>
          </cell>
          <cell r="I2236" t="str">
            <v>jam</v>
          </cell>
        </row>
        <row r="2237">
          <cell r="A2237">
            <v>6</v>
          </cell>
          <cell r="C2237" t="str">
            <v>Faktor kehilangan bahan</v>
          </cell>
          <cell r="G2237" t="str">
            <v>Fh</v>
          </cell>
          <cell r="H2237">
            <v>1.05</v>
          </cell>
          <cell r="I2237" t="str">
            <v>-</v>
          </cell>
        </row>
        <row r="2238">
          <cell r="A2238">
            <v>7</v>
          </cell>
          <cell r="C2238" t="str">
            <v>Tulangan praktis</v>
          </cell>
          <cell r="G2238" t="str">
            <v>Rc</v>
          </cell>
          <cell r="H2238">
            <v>50</v>
          </cell>
          <cell r="I2238" t="str">
            <v>Kg/M3</v>
          </cell>
          <cell r="Q2238" t="str">
            <v>PERKIRAAN</v>
          </cell>
          <cell r="R2238" t="str">
            <v>HARGA</v>
          </cell>
          <cell r="S2238" t="str">
            <v>JUMLAH</v>
          </cell>
        </row>
        <row r="2239">
          <cell r="L2239" t="str">
            <v>NO.</v>
          </cell>
          <cell r="N2239" t="str">
            <v>KOMPONEN</v>
          </cell>
          <cell r="P2239" t="str">
            <v>SATUAN</v>
          </cell>
          <cell r="Q2239" t="str">
            <v>KUANTITAS</v>
          </cell>
          <cell r="R2239" t="str">
            <v>SATUAN</v>
          </cell>
          <cell r="S2239" t="str">
            <v>HARGA</v>
          </cell>
        </row>
        <row r="2240">
          <cell r="A2240" t="str">
            <v>II.</v>
          </cell>
          <cell r="C2240" t="str">
            <v>URUTAN KERJA</v>
          </cell>
          <cell r="R2240" t="str">
            <v>(Rp.)</v>
          </cell>
          <cell r="S2240" t="str">
            <v>(Rp.)</v>
          </cell>
        </row>
        <row r="2241">
          <cell r="A2241">
            <v>1</v>
          </cell>
          <cell r="C2241" t="str">
            <v>Kesatuan pondasi, pelat &amp; tiang rambu disiapkan dan</v>
          </cell>
        </row>
        <row r="2242">
          <cell r="C2242" t="str">
            <v>dipasang di tempat yang telah ditentukan</v>
          </cell>
        </row>
        <row r="2243">
          <cell r="L2243" t="str">
            <v>A.</v>
          </cell>
          <cell r="N2243" t="str">
            <v>PEKERJA</v>
          </cell>
        </row>
        <row r="2244">
          <cell r="A2244" t="str">
            <v>III.</v>
          </cell>
          <cell r="C2244" t="str">
            <v>PEMAKAIAN BAHAN, ALAT DAN TENAGA</v>
          </cell>
        </row>
        <row r="2245">
          <cell r="A2245" t="str">
            <v xml:space="preserve">   1.</v>
          </cell>
          <cell r="C2245" t="str">
            <v>BAHAN</v>
          </cell>
          <cell r="L2245" t="str">
            <v>1.</v>
          </cell>
          <cell r="N2245" t="str">
            <v>Pekerja Biasa</v>
          </cell>
          <cell r="O2245" t="str">
            <v>(L01)</v>
          </cell>
          <cell r="P2245" t="str">
            <v>jam</v>
          </cell>
          <cell r="Q2245">
            <v>1.2531929824561403</v>
          </cell>
          <cell r="R2245">
            <v>900</v>
          </cell>
          <cell r="U2245">
            <v>1127.8736842105263</v>
          </cell>
        </row>
        <row r="2246">
          <cell r="A2246" t="str">
            <v>1.a.</v>
          </cell>
          <cell r="C2246" t="str">
            <v>Rel Pengaman</v>
          </cell>
          <cell r="G2246" t="str">
            <v>(M36)</v>
          </cell>
          <cell r="H2246">
            <v>1.05</v>
          </cell>
          <cell r="I2246" t="str">
            <v>M'</v>
          </cell>
          <cell r="L2246" t="str">
            <v>2.</v>
          </cell>
          <cell r="N2246" t="str">
            <v>Tukang</v>
          </cell>
          <cell r="O2246" t="str">
            <v>(L02)</v>
          </cell>
          <cell r="P2246" t="str">
            <v>jam</v>
          </cell>
          <cell r="Q2246">
            <v>0.31329824561403508</v>
          </cell>
          <cell r="R2246">
            <v>1200</v>
          </cell>
          <cell r="U2246">
            <v>375.95789473684209</v>
          </cell>
        </row>
        <row r="2247">
          <cell r="A2247" t="str">
            <v>1.b.</v>
          </cell>
          <cell r="C2247" t="str">
            <v>Patok Beton K-225</v>
          </cell>
          <cell r="G2247" t="str">
            <v>(M38)</v>
          </cell>
          <cell r="H2247">
            <v>9.290304000000002E-2</v>
          </cell>
          <cell r="I2247" t="str">
            <v>M3</v>
          </cell>
          <cell r="L2247" t="str">
            <v>3.</v>
          </cell>
          <cell r="N2247" t="str">
            <v>Mandor</v>
          </cell>
          <cell r="O2247" t="str">
            <v>(L03)</v>
          </cell>
          <cell r="P2247" t="str">
            <v>jam</v>
          </cell>
          <cell r="Q2247">
            <v>0.15664912280701754</v>
          </cell>
          <cell r="R2247">
            <v>1250</v>
          </cell>
          <cell r="U2247">
            <v>195.81140350877192</v>
          </cell>
        </row>
        <row r="2248">
          <cell r="A2248" t="str">
            <v>1.c.</v>
          </cell>
          <cell r="C2248" t="str">
            <v>Baja Tulangan</v>
          </cell>
          <cell r="G2248" t="str">
            <v>(M39)</v>
          </cell>
          <cell r="H2248">
            <v>4.6451520000000013</v>
          </cell>
          <cell r="I2248" t="str">
            <v>Kg</v>
          </cell>
        </row>
        <row r="2249">
          <cell r="A2249" t="str">
            <v>1.d.</v>
          </cell>
          <cell r="C2249" t="str">
            <v>Baut, dan material lain</v>
          </cell>
          <cell r="G2249" t="str">
            <v>-</v>
          </cell>
          <cell r="I2249" t="str">
            <v>Ls</v>
          </cell>
          <cell r="Q2249" t="str">
            <v xml:space="preserve">JUMLAH HARGA TENAGA   </v>
          </cell>
          <cell r="U2249">
            <v>1699.6429824561403</v>
          </cell>
        </row>
        <row r="2251">
          <cell r="A2251" t="str">
            <v>2.</v>
          </cell>
          <cell r="C2251" t="str">
            <v>ALAT</v>
          </cell>
          <cell r="L2251" t="str">
            <v>B.</v>
          </cell>
          <cell r="N2251" t="str">
            <v>BAHAN</v>
          </cell>
        </row>
        <row r="2252">
          <cell r="A2252" t="str">
            <v>2.a.</v>
          </cell>
          <cell r="C2252" t="str">
            <v>DUMP TRUCK</v>
          </cell>
          <cell r="G2252" t="str">
            <v>(E08)</v>
          </cell>
        </row>
        <row r="2253">
          <cell r="C2253" t="str">
            <v>Kapasitas 1 kali Angkut</v>
          </cell>
          <cell r="G2253" t="str">
            <v>Cp</v>
          </cell>
          <cell r="H2253">
            <v>20</v>
          </cell>
          <cell r="I2253" t="str">
            <v>M'</v>
          </cell>
          <cell r="L2253" t="str">
            <v>1.</v>
          </cell>
          <cell r="N2253" t="str">
            <v>Rel Pengaman</v>
          </cell>
          <cell r="O2253" t="str">
            <v>(M36)</v>
          </cell>
          <cell r="P2253" t="str">
            <v>M'</v>
          </cell>
          <cell r="Q2253">
            <v>1.05</v>
          </cell>
          <cell r="R2253">
            <v>15000</v>
          </cell>
          <cell r="U2253">
            <v>15750</v>
          </cell>
        </row>
        <row r="2254">
          <cell r="C2254" t="str">
            <v>Waktu Siklus  :</v>
          </cell>
          <cell r="G2254" t="str">
            <v>Ts</v>
          </cell>
          <cell r="L2254" t="str">
            <v>2.</v>
          </cell>
          <cell r="N2254" t="str">
            <v>Beton K-225</v>
          </cell>
          <cell r="O2254" t="str">
            <v>(M38)</v>
          </cell>
          <cell r="P2254" t="str">
            <v>M3</v>
          </cell>
          <cell r="Q2254">
            <v>9.290304000000002E-2</v>
          </cell>
          <cell r="R2254">
            <v>115381.01952092315</v>
          </cell>
          <cell r="U2254">
            <v>10719.247471793105</v>
          </cell>
        </row>
        <row r="2255">
          <cell r="C2255" t="str">
            <v>- Memuat</v>
          </cell>
          <cell r="G2255" t="str">
            <v>T1</v>
          </cell>
          <cell r="H2255">
            <v>50</v>
          </cell>
          <cell r="I2255" t="str">
            <v>menit</v>
          </cell>
          <cell r="L2255" t="str">
            <v>3.</v>
          </cell>
          <cell r="N2255" t="str">
            <v>Baja Tulangan</v>
          </cell>
          <cell r="O2255" t="str">
            <v>(M39)</v>
          </cell>
          <cell r="P2255" t="str">
            <v>Kg</v>
          </cell>
          <cell r="Q2255">
            <v>4.6451520000000013</v>
          </cell>
          <cell r="R2255">
            <v>1700.25</v>
          </cell>
          <cell r="U2255">
            <v>7897.9196880000018</v>
          </cell>
        </row>
        <row r="2256">
          <cell r="C2256" t="str">
            <v>- Angkut</v>
          </cell>
          <cell r="D2256" t="str">
            <v xml:space="preserve"> =  (L : 25 Km/Jam) x 60</v>
          </cell>
          <cell r="G2256" t="str">
            <v>T2</v>
          </cell>
          <cell r="H2256">
            <v>47.978947368421046</v>
          </cell>
          <cell r="I2256" t="str">
            <v>menit</v>
          </cell>
          <cell r="L2256" t="str">
            <v>4.</v>
          </cell>
          <cell r="N2256" t="str">
            <v>Cat, baut, dan lain-lain</v>
          </cell>
          <cell r="P2256" t="str">
            <v>Ls</v>
          </cell>
          <cell r="Q2256">
            <v>1</v>
          </cell>
          <cell r="R2256">
            <v>2000</v>
          </cell>
          <cell r="U2256">
            <v>2000</v>
          </cell>
        </row>
        <row r="2257">
          <cell r="C2257" t="str">
            <v>- Menurunkan</v>
          </cell>
          <cell r="G2257" t="str">
            <v>T3</v>
          </cell>
          <cell r="H2257">
            <v>60</v>
          </cell>
          <cell r="I2257" t="str">
            <v>menit</v>
          </cell>
        </row>
        <row r="2258">
          <cell r="C2258" t="str">
            <v>- Lain-lain</v>
          </cell>
          <cell r="G2258" t="str">
            <v>T4</v>
          </cell>
          <cell r="H2258">
            <v>30</v>
          </cell>
          <cell r="I2258" t="str">
            <v>menit</v>
          </cell>
        </row>
        <row r="2259">
          <cell r="G2259" t="str">
            <v>Ts</v>
          </cell>
          <cell r="H2259">
            <v>187.97894736842105</v>
          </cell>
          <cell r="I2259" t="str">
            <v>menit</v>
          </cell>
          <cell r="Q2259" t="str">
            <v xml:space="preserve">JUMLAH HARGA BAHAN   </v>
          </cell>
          <cell r="U2259">
            <v>36367.167159793105</v>
          </cell>
        </row>
        <row r="2261">
          <cell r="C2261" t="str">
            <v>Kap. Prod. / Jam  =</v>
          </cell>
          <cell r="D2261" t="str">
            <v>Cp</v>
          </cell>
          <cell r="G2261" t="str">
            <v>Q1</v>
          </cell>
          <cell r="H2261">
            <v>6.3836935827080294</v>
          </cell>
          <cell r="I2261" t="str">
            <v>M'</v>
          </cell>
          <cell r="L2261" t="str">
            <v>C.</v>
          </cell>
          <cell r="N2261" t="str">
            <v>PERALATAN</v>
          </cell>
        </row>
        <row r="2262">
          <cell r="D2262" t="str">
            <v>Ts : 60</v>
          </cell>
        </row>
        <row r="2263">
          <cell r="L2263" t="str">
            <v>1.</v>
          </cell>
          <cell r="N2263" t="str">
            <v>Dump Truck</v>
          </cell>
          <cell r="O2263" t="str">
            <v>(E08)</v>
          </cell>
          <cell r="P2263" t="str">
            <v>Jam</v>
          </cell>
          <cell r="Q2263">
            <v>0.15664912280701757</v>
          </cell>
          <cell r="R2263">
            <v>22948.54332401634</v>
          </cell>
          <cell r="U2263">
            <v>3594.8691814059989</v>
          </cell>
        </row>
        <row r="2264">
          <cell r="C2264" t="str">
            <v>Koefisien Alat / M'</v>
          </cell>
          <cell r="D2264" t="str">
            <v xml:space="preserve">   =  1  :  Q1</v>
          </cell>
          <cell r="G2264" t="str">
            <v>(E08)</v>
          </cell>
          <cell r="H2264">
            <v>0.15664912280701757</v>
          </cell>
          <cell r="I2264" t="str">
            <v>Jam</v>
          </cell>
          <cell r="L2264" t="str">
            <v>2.</v>
          </cell>
          <cell r="N2264" t="str">
            <v>Alat Bantu</v>
          </cell>
          <cell r="P2264" t="str">
            <v>Ls</v>
          </cell>
          <cell r="Q2264">
            <v>1</v>
          </cell>
          <cell r="R2264">
            <v>300</v>
          </cell>
          <cell r="U2264">
            <v>300</v>
          </cell>
        </row>
        <row r="2266">
          <cell r="A2266" t="str">
            <v>2.b.</v>
          </cell>
          <cell r="C2266" t="str">
            <v>ALAT BANTU</v>
          </cell>
        </row>
        <row r="2267">
          <cell r="C2267" t="str">
            <v>- Linggis / Sekop</v>
          </cell>
          <cell r="D2267" t="str">
            <v>=  4  buah</v>
          </cell>
        </row>
        <row r="2268">
          <cell r="C2268" t="str">
            <v>- Kunci Baut</v>
          </cell>
          <cell r="D2268" t="str">
            <v>=  2  buah</v>
          </cell>
        </row>
        <row r="2271">
          <cell r="A2271" t="str">
            <v>3.</v>
          </cell>
          <cell r="C2271" t="str">
            <v>TENAGA</v>
          </cell>
          <cell r="Q2271" t="str">
            <v xml:space="preserve">JUMLAH HARGA PERALATAN   </v>
          </cell>
          <cell r="U2271">
            <v>3894.8691814059989</v>
          </cell>
        </row>
        <row r="2272">
          <cell r="C2272" t="str">
            <v>Produksi pasang pagar pengaman / hari  =  Tk x Q1</v>
          </cell>
          <cell r="G2272" t="str">
            <v>Qt</v>
          </cell>
          <cell r="H2272">
            <v>44.685855078956209</v>
          </cell>
          <cell r="I2272" t="str">
            <v>M'</v>
          </cell>
        </row>
        <row r="2273">
          <cell r="C2273" t="str">
            <v>Kebutuhan tenaga :</v>
          </cell>
          <cell r="D2273" t="str">
            <v>- Mandor</v>
          </cell>
          <cell r="G2273" t="str">
            <v>M</v>
          </cell>
          <cell r="H2273">
            <v>1</v>
          </cell>
          <cell r="I2273" t="str">
            <v>orang</v>
          </cell>
          <cell r="L2273" t="str">
            <v>D.</v>
          </cell>
          <cell r="N2273" t="str">
            <v>JUMLAH HARGA TENAGA, BAHAN DAN PERALATAN  ( A + B + C )</v>
          </cell>
          <cell r="U2273">
            <v>41961.679323655248</v>
          </cell>
        </row>
        <row r="2274">
          <cell r="D2274" t="str">
            <v>- Tukang</v>
          </cell>
          <cell r="G2274" t="str">
            <v>Tb</v>
          </cell>
          <cell r="H2274">
            <v>2</v>
          </cell>
          <cell r="I2274" t="str">
            <v>orang</v>
          </cell>
          <cell r="L2274" t="str">
            <v>E.</v>
          </cell>
          <cell r="N2274" t="str">
            <v>OVERHEAD &amp; PROFIT</v>
          </cell>
          <cell r="P2274">
            <v>10</v>
          </cell>
          <cell r="Q2274" t="str">
            <v>%  x  D</v>
          </cell>
          <cell r="U2274">
            <v>4196.1679323655253</v>
          </cell>
        </row>
        <row r="2275">
          <cell r="D2275" t="str">
            <v>- Pekerja</v>
          </cell>
          <cell r="G2275" t="str">
            <v>P</v>
          </cell>
          <cell r="H2275">
            <v>8</v>
          </cell>
          <cell r="I2275" t="str">
            <v>orang</v>
          </cell>
          <cell r="L2275" t="str">
            <v>F.</v>
          </cell>
          <cell r="N2275" t="str">
            <v>HARGA SATUAN PEKERJAAN  ( D + E )</v>
          </cell>
          <cell r="U2275">
            <v>46157.847256020774</v>
          </cell>
        </row>
        <row r="2276">
          <cell r="C2276" t="str">
            <v>Koefisien Tenaga / M'   :</v>
          </cell>
          <cell r="L2276" t="str">
            <v>Note: 1</v>
          </cell>
          <cell r="N2276" t="str">
            <v>SATUAN dapat berdasarkan atas jam operasi untuk Tenaga Kerja dan Peralatan, volume dan/atau ukuran</v>
          </cell>
        </row>
        <row r="2277">
          <cell r="D2277" t="str">
            <v>-  Mandor</v>
          </cell>
          <cell r="E2277" t="str">
            <v>= (Tk x M) : Qt</v>
          </cell>
          <cell r="G2277" t="str">
            <v>(L03)</v>
          </cell>
          <cell r="H2277">
            <v>0.15664912280701754</v>
          </cell>
          <cell r="I2277" t="str">
            <v>jam</v>
          </cell>
          <cell r="N2277" t="str">
            <v>berat untuk bahan-bahan.</v>
          </cell>
        </row>
        <row r="2278">
          <cell r="D2278" t="str">
            <v>-  Tukang</v>
          </cell>
          <cell r="E2278" t="str">
            <v>= (Tk x Tb) : Qt</v>
          </cell>
          <cell r="G2278" t="str">
            <v>(L02)</v>
          </cell>
          <cell r="H2278">
            <v>0.31329824561403508</v>
          </cell>
          <cell r="I2278" t="str">
            <v>jam</v>
          </cell>
          <cell r="L2278">
            <v>2</v>
          </cell>
          <cell r="N2278" t="str">
            <v>Kuantitas satuan adalah kuantitas setiap komponen untuk menyelesaikan satu satuan pekerjaan dari nomor</v>
          </cell>
        </row>
        <row r="2279">
          <cell r="D2279" t="str">
            <v>-  Pekerja</v>
          </cell>
          <cell r="E2279" t="str">
            <v>= (Tk x P) : Qt</v>
          </cell>
          <cell r="G2279" t="str">
            <v>(L01)</v>
          </cell>
          <cell r="H2279">
            <v>1.2531929824561403</v>
          </cell>
          <cell r="I2279" t="str">
            <v>jam</v>
          </cell>
          <cell r="N2279" t="str">
            <v>mata pembayaran.</v>
          </cell>
        </row>
        <row r="2280">
          <cell r="L2280">
            <v>3</v>
          </cell>
          <cell r="N2280" t="str">
            <v>Biaya satuan untuk peralatan sudah termasuk bahan bakar, bahan habis dipakai dan operator.</v>
          </cell>
        </row>
        <row r="2281">
          <cell r="L2281">
            <v>4</v>
          </cell>
          <cell r="N2281" t="str">
            <v>Biaya satuan sudah termasuk pengeluaran untuk seluruh pajak yang berkaitan (tetapi tidak termasuk PPN</v>
          </cell>
        </row>
        <row r="2282">
          <cell r="J2282" t="str">
            <v>Berlanjut ke hal. berikut.</v>
          </cell>
          <cell r="N2282" t="str">
            <v>yang dibayar dari kontrak) dan biaya-biaya lainnya.</v>
          </cell>
        </row>
        <row r="2283">
          <cell r="A2283" t="str">
            <v>ITEM PEMBAYARAN NO.</v>
          </cell>
          <cell r="D2283" t="str">
            <v>:  8.4 (10)</v>
          </cell>
          <cell r="J2283" t="str">
            <v>Analisa EI-8410</v>
          </cell>
        </row>
        <row r="2284">
          <cell r="A2284" t="str">
            <v>JENIS PEKERJAAN</v>
          </cell>
          <cell r="D2284" t="str">
            <v>:  Rel Pengaman</v>
          </cell>
        </row>
        <row r="2285">
          <cell r="A2285" t="str">
            <v>SATUAN PEMBAYARAN</v>
          </cell>
          <cell r="D2285" t="str">
            <v>:  M'</v>
          </cell>
          <cell r="H2285" t="str">
            <v xml:space="preserve">        URAIAN ANALISA HARGA SATUAN</v>
          </cell>
        </row>
        <row r="2286">
          <cell r="J2286" t="str">
            <v>Lanjutan</v>
          </cell>
        </row>
        <row r="2288">
          <cell r="A2288" t="str">
            <v>No.</v>
          </cell>
          <cell r="C2288" t="str">
            <v>U R A I A N</v>
          </cell>
          <cell r="G2288" t="str">
            <v>KODE</v>
          </cell>
          <cell r="H2288" t="str">
            <v>KOEF.</v>
          </cell>
          <cell r="I2288" t="str">
            <v>SATUAN</v>
          </cell>
          <cell r="J2288" t="str">
            <v>KETERANGAN</v>
          </cell>
        </row>
        <row r="2291">
          <cell r="A2291" t="str">
            <v>4.</v>
          </cell>
          <cell r="C2291" t="str">
            <v>HARGA DASAR SATUAN UPAH, BAHAN DAN ALAT</v>
          </cell>
        </row>
        <row r="2292">
          <cell r="C2292" t="str">
            <v>Lihat lampiran.</v>
          </cell>
        </row>
        <row r="2294">
          <cell r="A2294" t="str">
            <v>5.</v>
          </cell>
          <cell r="C2294" t="str">
            <v>ANALISA HARGA SATUAN PEKERJAAN</v>
          </cell>
        </row>
        <row r="2295">
          <cell r="C2295" t="str">
            <v>Lihat perhitungan dalam FORMULIR STANDAR UNTUK</v>
          </cell>
        </row>
        <row r="2296">
          <cell r="C2296" t="str">
            <v>PEREKEMAN ANALISA MASING-MASING HARGA</v>
          </cell>
        </row>
        <row r="2297">
          <cell r="C2297" t="str">
            <v>SATUAN.</v>
          </cell>
        </row>
        <row r="2298">
          <cell r="C2298" t="str">
            <v>Didapat Harga Satuan Pekerjaan :</v>
          </cell>
        </row>
        <row r="2300">
          <cell r="C2300" t="str">
            <v xml:space="preserve">Rp.  </v>
          </cell>
          <cell r="D2300">
            <v>46157.847256020774</v>
          </cell>
          <cell r="E2300" t="str">
            <v xml:space="preserve"> / M'</v>
          </cell>
        </row>
        <row r="2303">
          <cell r="A2303" t="str">
            <v>6.</v>
          </cell>
          <cell r="C2303" t="str">
            <v>MASA PELAKSANAAN YANG DIPERLUKAN</v>
          </cell>
        </row>
        <row r="2304">
          <cell r="C2304" t="str">
            <v>Masa Pelaksanaan :</v>
          </cell>
          <cell r="D2304" t="str">
            <v>. . . . . . . . . . .</v>
          </cell>
          <cell r="E2304" t="str">
            <v>bulan</v>
          </cell>
        </row>
        <row r="2306">
          <cell r="A2306" t="str">
            <v>7.</v>
          </cell>
          <cell r="C2306" t="str">
            <v>VOLUME PEKERJAAN YANG DIPERLUKAN</v>
          </cell>
        </row>
        <row r="2307">
          <cell r="C2307" t="str">
            <v>Volume pekerjaan  :</v>
          </cell>
          <cell r="D2307">
            <v>84</v>
          </cell>
          <cell r="E2307" t="str">
            <v>M'</v>
          </cell>
        </row>
      </sheetData>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SCHEDULE (2)"/>
      <sheetName val="anl teknis"/>
      <sheetName val="Asumsi Teknis"/>
      <sheetName val="ANALISA"/>
      <sheetName val="Peralatan"/>
      <sheetName val="Peralatan (2)"/>
      <sheetName val="HARGA BAHAN"/>
      <sheetName val="ON SITE"/>
      <sheetName val="SCHEDULE"/>
      <sheetName val="LAMP-7"/>
      <sheetName val="PLANT"/>
      <sheetName val="Sub-Kontr"/>
      <sheetName val="Lamp.13"/>
      <sheetName val="1.8 Pemeliharaan"/>
      <sheetName val="TABEL-Alat"/>
      <sheetName val="PERSONIL INTI"/>
      <sheetName val="LS MOBILISASI"/>
      <sheetName val="KONT YG DILESEKSI"/>
    </sheetNames>
    <sheetDataSet>
      <sheetData sheetId="0"/>
      <sheetData sheetId="1"/>
      <sheetData sheetId="2"/>
      <sheetData sheetId="3"/>
      <sheetData sheetId="4"/>
      <sheetData sheetId="5"/>
      <sheetData sheetId="6"/>
      <sheetData sheetId="7">
        <row r="1">
          <cell r="A1" t="str">
            <v>URAIAN ANALISA ALAT</v>
          </cell>
        </row>
        <row r="26">
          <cell r="R26" t="str">
            <v xml:space="preserve"> Alat Baru</v>
          </cell>
        </row>
        <row r="27">
          <cell r="R27">
            <v>276000000</v>
          </cell>
        </row>
        <row r="46">
          <cell r="R46" t="str">
            <v xml:space="preserve"> Habis Umur</v>
          </cell>
        </row>
        <row r="47">
          <cell r="R47" t="str">
            <v xml:space="preserve"> A&gt;15th ??</v>
          </cell>
        </row>
        <row r="66">
          <cell r="R66" t="str">
            <v xml:space="preserve"> Habis Umur</v>
          </cell>
        </row>
        <row r="67">
          <cell r="R67" t="str">
            <v xml:space="preserve"> A&gt;15th ??</v>
          </cell>
        </row>
        <row r="86">
          <cell r="R86" t="str">
            <v xml:space="preserve"> Habis Umur</v>
          </cell>
        </row>
        <row r="87">
          <cell r="R87" t="str">
            <v xml:space="preserve"> A&gt;15th ??</v>
          </cell>
        </row>
        <row r="106">
          <cell r="R106" t="str">
            <v xml:space="preserve"> Habis Umur</v>
          </cell>
        </row>
        <row r="107">
          <cell r="R107" t="str">
            <v xml:space="preserve"> A&gt;15th ??</v>
          </cell>
        </row>
        <row r="126">
          <cell r="R126" t="str">
            <v xml:space="preserve"> Habis Umur</v>
          </cell>
        </row>
        <row r="127">
          <cell r="R127" t="str">
            <v xml:space="preserve"> A&gt;15th ??</v>
          </cell>
        </row>
        <row r="146">
          <cell r="R146" t="str">
            <v xml:space="preserve"> Habis Umur</v>
          </cell>
        </row>
        <row r="147">
          <cell r="R147" t="str">
            <v xml:space="preserve"> A&gt;15th ??</v>
          </cell>
        </row>
        <row r="166">
          <cell r="R166" t="str">
            <v xml:space="preserve"> Habis Umur</v>
          </cell>
        </row>
        <row r="167">
          <cell r="R167" t="str">
            <v xml:space="preserve"> A&gt;15th ??</v>
          </cell>
        </row>
        <row r="186">
          <cell r="R186" t="str">
            <v xml:space="preserve"> Habis Umur</v>
          </cell>
        </row>
        <row r="187">
          <cell r="R187" t="str">
            <v xml:space="preserve"> A&gt;15th ??</v>
          </cell>
        </row>
        <row r="206">
          <cell r="R206" t="str">
            <v xml:space="preserve"> Habis Umur</v>
          </cell>
        </row>
        <row r="207">
          <cell r="R207" t="str">
            <v xml:space="preserve"> A&gt;15th ??</v>
          </cell>
        </row>
        <row r="226">
          <cell r="R226" t="str">
            <v xml:space="preserve"> Habis Umur</v>
          </cell>
        </row>
        <row r="227">
          <cell r="R227" t="str">
            <v xml:space="preserve"> A&gt;15th ??</v>
          </cell>
        </row>
        <row r="246">
          <cell r="R246" t="str">
            <v xml:space="preserve"> Habis Umur</v>
          </cell>
        </row>
        <row r="247">
          <cell r="R247" t="str">
            <v xml:space="preserve"> A&gt;15th ??</v>
          </cell>
        </row>
        <row r="266">
          <cell r="R266" t="str">
            <v xml:space="preserve"> Habis Umur</v>
          </cell>
        </row>
        <row r="267">
          <cell r="R267" t="str">
            <v xml:space="preserve"> A&gt;15th ??</v>
          </cell>
        </row>
        <row r="286">
          <cell r="R286" t="str">
            <v xml:space="preserve"> Habis Umur</v>
          </cell>
        </row>
        <row r="287">
          <cell r="R287" t="str">
            <v xml:space="preserve"> A&gt;15th ??</v>
          </cell>
        </row>
        <row r="306">
          <cell r="R306" t="str">
            <v xml:space="preserve"> Habis Umur</v>
          </cell>
        </row>
        <row r="307">
          <cell r="R307" t="str">
            <v xml:space="preserve"> A&gt;15th ??</v>
          </cell>
        </row>
        <row r="326">
          <cell r="R326" t="str">
            <v xml:space="preserve"> Habis Umur</v>
          </cell>
        </row>
        <row r="327">
          <cell r="R327" t="str">
            <v xml:space="preserve"> A&gt;15th ??</v>
          </cell>
        </row>
        <row r="346">
          <cell r="R346" t="str">
            <v xml:space="preserve"> Habis Umur</v>
          </cell>
        </row>
        <row r="347">
          <cell r="R347" t="str">
            <v xml:space="preserve"> A&gt;15th ??</v>
          </cell>
        </row>
        <row r="366">
          <cell r="R366" t="str">
            <v xml:space="preserve"> Habis Umur</v>
          </cell>
        </row>
        <row r="367">
          <cell r="R367" t="str">
            <v xml:space="preserve"> A&gt;15th ??</v>
          </cell>
        </row>
        <row r="386">
          <cell r="R386" t="str">
            <v xml:space="preserve"> Habis Umur</v>
          </cell>
        </row>
        <row r="387">
          <cell r="R387" t="str">
            <v xml:space="preserve"> A&gt;15th ??</v>
          </cell>
        </row>
        <row r="406">
          <cell r="R406" t="str">
            <v xml:space="preserve"> Habis Umur</v>
          </cell>
        </row>
        <row r="407">
          <cell r="R407" t="str">
            <v xml:space="preserve"> A&gt;15th ??</v>
          </cell>
        </row>
        <row r="426">
          <cell r="R426" t="str">
            <v xml:space="preserve"> Habis Umur</v>
          </cell>
        </row>
        <row r="427">
          <cell r="R427" t="str">
            <v xml:space="preserve"> A&gt;15th ??</v>
          </cell>
        </row>
        <row r="446">
          <cell r="R446" t="str">
            <v xml:space="preserve"> Habis Umur</v>
          </cell>
        </row>
        <row r="447">
          <cell r="R447" t="str">
            <v xml:space="preserve"> A&gt;15th ??</v>
          </cell>
        </row>
        <row r="466">
          <cell r="R466" t="str">
            <v xml:space="preserve"> Habis Umur</v>
          </cell>
        </row>
        <row r="467">
          <cell r="R467" t="str">
            <v xml:space="preserve"> A&gt;15th ??</v>
          </cell>
        </row>
        <row r="486">
          <cell r="R486" t="str">
            <v xml:space="preserve"> Habis Umur</v>
          </cell>
        </row>
        <row r="487">
          <cell r="R487" t="str">
            <v xml:space="preserve"> A&gt;15th ??</v>
          </cell>
        </row>
        <row r="506">
          <cell r="R506" t="str">
            <v xml:space="preserve"> Habis Umur</v>
          </cell>
        </row>
        <row r="507">
          <cell r="R507" t="str">
            <v xml:space="preserve"> A&gt;15th ??</v>
          </cell>
        </row>
        <row r="526">
          <cell r="R526" t="str">
            <v xml:space="preserve"> Habis Umur</v>
          </cell>
        </row>
        <row r="527">
          <cell r="R527" t="str">
            <v xml:space="preserve"> A&gt;15th ??</v>
          </cell>
        </row>
        <row r="546">
          <cell r="R546" t="str">
            <v xml:space="preserve"> Habis Umur</v>
          </cell>
        </row>
        <row r="547">
          <cell r="R547" t="str">
            <v xml:space="preserve"> A&gt;15th ??</v>
          </cell>
        </row>
        <row r="566">
          <cell r="R566" t="str">
            <v xml:space="preserve"> Habis Umur</v>
          </cell>
        </row>
        <row r="567">
          <cell r="R567" t="str">
            <v xml:space="preserve"> A&gt;15th ??</v>
          </cell>
        </row>
        <row r="586">
          <cell r="R586" t="str">
            <v xml:space="preserve"> Habis Umur</v>
          </cell>
        </row>
        <row r="587">
          <cell r="R587" t="str">
            <v xml:space="preserve"> A&gt;15th ??</v>
          </cell>
        </row>
        <row r="606">
          <cell r="R606" t="str">
            <v xml:space="preserve"> Habis Umur</v>
          </cell>
        </row>
        <row r="607">
          <cell r="R607" t="str">
            <v xml:space="preserve"> A&gt;15th ??</v>
          </cell>
        </row>
        <row r="626">
          <cell r="R626" t="str">
            <v xml:space="preserve"> Habis Umur</v>
          </cell>
        </row>
        <row r="627">
          <cell r="R627" t="str">
            <v xml:space="preserve"> A&gt;15th ??</v>
          </cell>
        </row>
        <row r="646">
          <cell r="R646" t="str">
            <v xml:space="preserve"> Habis Umur</v>
          </cell>
        </row>
        <row r="647">
          <cell r="R647" t="str">
            <v xml:space="preserve"> A&gt;15th ??</v>
          </cell>
        </row>
        <row r="666">
          <cell r="R666" t="str">
            <v xml:space="preserve"> Habis Umur</v>
          </cell>
        </row>
        <row r="667">
          <cell r="R667" t="str">
            <v xml:space="preserve"> A&gt;15th ??</v>
          </cell>
        </row>
        <row r="697">
          <cell r="R697" t="str">
            <v xml:space="preserve"> Habis Umur</v>
          </cell>
        </row>
        <row r="698">
          <cell r="R698" t="str">
            <v xml:space="preserve"> A&gt;15th ??</v>
          </cell>
        </row>
      </sheetData>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BOQ"/>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backup"/>
      <sheetName val="SAMPUL A"/>
      <sheetName val="Rumus"/>
      <sheetName val="MENU"/>
      <sheetName val="DATA"/>
      <sheetName val="REKAPITULASI"/>
      <sheetName val="Rekap MC3"/>
      <sheetName val="MC 03"/>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 val="MC 01"/>
      <sheetName val="Rekap MC1"/>
      <sheetName val="CCO - 01"/>
      <sheetName val="MC 01 DAN BUCK UP 01 februari J"/>
      <sheetName val="Rekap MC6"/>
      <sheetName val="MC 06"/>
    </sheetNames>
    <sheetDataSet>
      <sheetData sheetId="0"/>
      <sheetData sheetId="1"/>
      <sheetData sheetId="2"/>
      <sheetData sheetId="3">
        <row r="48">
          <cell r="H48"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sheetData sheetId="6"/>
      <sheetData sheetId="7">
        <row r="12">
          <cell r="B12" t="str">
            <v xml:space="preserve">G.50.K </v>
          </cell>
        </row>
        <row r="45">
          <cell r="B45" t="str">
            <v>Anl. W4</v>
          </cell>
        </row>
        <row r="60">
          <cell r="B60" t="str">
            <v>Anl. W.2</v>
          </cell>
        </row>
        <row r="68">
          <cell r="B68" t="str">
            <v>Anl. W.3</v>
          </cell>
        </row>
        <row r="221">
          <cell r="B221" t="str">
            <v>G. 2</v>
          </cell>
        </row>
      </sheetData>
      <sheetData sheetId="8"/>
      <sheetData sheetId="9"/>
      <sheetData sheetId="10"/>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Bahan"/>
      <sheetName val="Upah Tenaga Kerja"/>
      <sheetName val="Harga Satuan Bahan (2)"/>
      <sheetName val="Upah Tenaga Kerja (2)"/>
      <sheetName val="Analisa Harga"/>
      <sheetName val="Daftar Harga Pekerjaan"/>
      <sheetName val="RAB"/>
      <sheetName val="Rekapitulasi Harga"/>
    </sheetNames>
    <sheetDataSet>
      <sheetData sheetId="0" refreshError="1">
        <row r="11">
          <cell r="E11">
            <v>70000</v>
          </cell>
        </row>
        <row r="12">
          <cell r="E12">
            <v>110000</v>
          </cell>
        </row>
        <row r="15">
          <cell r="E15">
            <v>95000</v>
          </cell>
        </row>
        <row r="18">
          <cell r="E18">
            <v>280</v>
          </cell>
        </row>
        <row r="22">
          <cell r="E22">
            <v>12500</v>
          </cell>
        </row>
        <row r="23">
          <cell r="E23">
            <v>26000</v>
          </cell>
        </row>
        <row r="25">
          <cell r="E25">
            <v>8000</v>
          </cell>
        </row>
        <row r="27">
          <cell r="E27">
            <v>12500</v>
          </cell>
        </row>
        <row r="28">
          <cell r="E28">
            <v>10000</v>
          </cell>
        </row>
        <row r="29">
          <cell r="E29">
            <v>3600</v>
          </cell>
        </row>
        <row r="37">
          <cell r="E37">
            <v>2240</v>
          </cell>
        </row>
        <row r="39">
          <cell r="E39">
            <v>1680</v>
          </cell>
        </row>
        <row r="47">
          <cell r="E47">
            <v>1750000</v>
          </cell>
        </row>
        <row r="48">
          <cell r="E48">
            <v>1800000</v>
          </cell>
        </row>
        <row r="50">
          <cell r="E50">
            <v>1850000</v>
          </cell>
        </row>
        <row r="56">
          <cell r="E56">
            <v>2500</v>
          </cell>
        </row>
        <row r="60">
          <cell r="E60">
            <v>8500</v>
          </cell>
        </row>
        <row r="62">
          <cell r="E62">
            <v>1900000</v>
          </cell>
        </row>
        <row r="64">
          <cell r="E64">
            <v>1650000</v>
          </cell>
        </row>
        <row r="69">
          <cell r="E69">
            <v>8500</v>
          </cell>
        </row>
        <row r="70">
          <cell r="E70">
            <v>11800</v>
          </cell>
        </row>
        <row r="71">
          <cell r="E71">
            <v>37200</v>
          </cell>
        </row>
        <row r="100">
          <cell r="E100">
            <v>231000</v>
          </cell>
        </row>
        <row r="110">
          <cell r="E110">
            <v>13000</v>
          </cell>
        </row>
        <row r="120">
          <cell r="E120">
            <v>7400</v>
          </cell>
        </row>
        <row r="121">
          <cell r="E121">
            <v>7000</v>
          </cell>
        </row>
        <row r="122">
          <cell r="E122">
            <v>7000</v>
          </cell>
        </row>
        <row r="130">
          <cell r="E130">
            <v>40000</v>
          </cell>
        </row>
        <row r="132">
          <cell r="E132">
            <v>132000</v>
          </cell>
        </row>
        <row r="142">
          <cell r="E142">
            <v>493600</v>
          </cell>
        </row>
        <row r="143">
          <cell r="E143">
            <v>781200</v>
          </cell>
        </row>
        <row r="144">
          <cell r="E144">
            <v>156500</v>
          </cell>
        </row>
        <row r="148">
          <cell r="E148">
            <v>576000</v>
          </cell>
        </row>
        <row r="149">
          <cell r="E149">
            <v>905000</v>
          </cell>
        </row>
        <row r="150">
          <cell r="E150">
            <v>4000000</v>
          </cell>
        </row>
        <row r="154">
          <cell r="E154">
            <v>56500</v>
          </cell>
        </row>
        <row r="155">
          <cell r="E155">
            <v>1000</v>
          </cell>
        </row>
        <row r="160">
          <cell r="E160">
            <v>15700</v>
          </cell>
        </row>
        <row r="161">
          <cell r="E161">
            <v>4300</v>
          </cell>
        </row>
        <row r="165">
          <cell r="E165">
            <v>24800</v>
          </cell>
        </row>
        <row r="175">
          <cell r="E175">
            <v>7500</v>
          </cell>
        </row>
      </sheetData>
      <sheetData sheetId="1" refreshError="1">
        <row r="12">
          <cell r="E12">
            <v>35000</v>
          </cell>
        </row>
        <row r="17">
          <cell r="E17">
            <v>30000</v>
          </cell>
        </row>
        <row r="18">
          <cell r="E18">
            <v>25000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Rate"/>
      <sheetName val="Unit Price M"/>
      <sheetName val="Elektrikal"/>
      <sheetName val="REF.ONLY"/>
      <sheetName val="ES-aLL"/>
      <sheetName val="price"/>
      <sheetName val="FINISHING"/>
      <sheetName val="REQDELTA"/>
      <sheetName val="Material"/>
      <sheetName val="Upah"/>
      <sheetName val="Analisa SNI STANDART "/>
      <sheetName val="Mech_Breakdown_Formula"/>
      <sheetName val="escon"/>
      <sheetName val="REF_ONLY"/>
      <sheetName val="Currency_Rate"/>
      <sheetName val="Unit_Price_M"/>
      <sheetName val="DAF-2"/>
      <sheetName val="An Arsitektur"/>
      <sheetName val="Unit Rate (2)"/>
      <sheetName val="Analisa_SNI_STANDART_"/>
      <sheetName val="BANGUNAN PENUNJANG"/>
      <sheetName val="概総括1"/>
      <sheetName val="ARSITEKTUR"/>
      <sheetName val="STRUKTUR"/>
      <sheetName val="TOWN"/>
      <sheetName val="Cover Daf_2"/>
      <sheetName val="Rekap Direct Cost"/>
      <sheetName val="satuan_pek_ars"/>
      <sheetName val="Analisa"/>
      <sheetName val="dasboard"/>
      <sheetName val="Rkp"/>
      <sheetName val="Str"/>
      <sheetName val="I_KAMAR"/>
      <sheetName val="PLUMBING"/>
      <sheetName val="Kolom UT"/>
      <sheetName val="Cash Flow bulanan"/>
      <sheetName val="Bill rekap"/>
      <sheetName val="NET表"/>
      <sheetName val="BQ表"/>
      <sheetName val="SITE-E"/>
      <sheetName val="Bill of Qty MEP"/>
      <sheetName val="Hrg.Sat"/>
      <sheetName val="I-KAMAR"/>
      <sheetName val="Bldg"/>
      <sheetName val="analisa Str"/>
      <sheetName val="REF_ONLY1"/>
      <sheetName val="An_Arsitektur"/>
      <sheetName val="Unit_Rate_(2)"/>
      <sheetName val="Currency_Rate1"/>
      <sheetName val="Unit_Price_M1"/>
      <sheetName val="REF_ONLY2"/>
      <sheetName val="Analisa_SNI_STANDART_1"/>
      <sheetName val="An_Arsitektur1"/>
      <sheetName val="Unit_Rate_(2)1"/>
      <sheetName val="Cover"/>
      <sheetName val="D &amp; W sizes"/>
      <sheetName val="Bahan "/>
      <sheetName val="Pekerjaan "/>
      <sheetName val="Kuantitas &amp; Harga"/>
      <sheetName val="Peralatan"/>
      <sheetName val="Basic Price"/>
      <sheetName val="BQ_ME"/>
      <sheetName val="bq"/>
      <sheetName val=" anal hrg sat"/>
      <sheetName val="PO-2"/>
      <sheetName val="HRG BHN"/>
      <sheetName val="Analisa Upah &amp; Bahan Plum"/>
      <sheetName val="Rekap"/>
      <sheetName val="Currency_Rate2"/>
      <sheetName val="Unit_Price_M2"/>
      <sheetName val="REF_ONLY3"/>
      <sheetName val="Analisa_SNI_STANDART_2"/>
      <sheetName val="An_Arsitektur2"/>
      <sheetName val="Unit_Rate_(2)2"/>
      <sheetName val="BANGUNAN_PENUNJANG"/>
      <sheetName val="index"/>
      <sheetName val="5.2."/>
      <sheetName val="Mall"/>
      <sheetName val="Alat Kerja"/>
      <sheetName val="Daf 1"/>
      <sheetName val="Estimate"/>
      <sheetName val="villa"/>
      <sheetName val="mat_me pipa"/>
      <sheetName val="DAF_2"/>
      <sheetName val="TOWER D"/>
      <sheetName val="H.Satuan"/>
      <sheetName val="#REF!"/>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unga"/>
      <sheetName val="SAP"/>
      <sheetName val="AN-ALT"/>
      <sheetName val="Ahs.1"/>
      <sheetName val="Ahs.2"/>
      <sheetName val="PPC"/>
      <sheetName val="Bahan"/>
      <sheetName val="Deep Well"/>
      <sheetName val="Pek Luar"/>
      <sheetName val="Parkir"/>
      <sheetName val="anal"/>
      <sheetName val="Koef"/>
      <sheetName val="Analisa  (2)"/>
      <sheetName val="???1"/>
      <sheetName val="NET?"/>
      <sheetName val="BQ?"/>
      <sheetName val="OP. ALAT"/>
      <sheetName val="OP. PERJAM"/>
      <sheetName val="B. PERSONIL"/>
      <sheetName val="KAN. LOKAL"/>
      <sheetName val="Pricing"/>
      <sheetName val="Perm. Test"/>
      <sheetName val="BQ-E20-02(Rp)"/>
      <sheetName val="Breakdown"/>
      <sheetName val="Rate"/>
      <sheetName val="metode "/>
      <sheetName val="LISTRIK"/>
      <sheetName val="HSD"/>
      <sheetName val="RAB-SPL2"/>
      <sheetName val="Harsat"/>
      <sheetName val="Metode"/>
      <sheetName val="Analisa DMPU"/>
      <sheetName val="OFFICE 2 LT"/>
      <sheetName val="Penjumlahan"/>
      <sheetName val="upahbahan"/>
      <sheetName val="304_06"/>
      <sheetName val="___1"/>
      <sheetName val="NET_"/>
      <sheetName val="BQ_"/>
      <sheetName val="Cover Daf-2"/>
      <sheetName val="ch"/>
      <sheetName val="Master 1.0"/>
      <sheetName val="RAB"/>
      <sheetName val="prime coal"/>
      <sheetName val="A"/>
      <sheetName val="Markup"/>
      <sheetName val="REKAP REV.SHARING"/>
      <sheetName val="Analisa (me)"/>
      <sheetName val="HB "/>
      <sheetName val="Har-mat"/>
      <sheetName val="Hargamat"/>
      <sheetName val="Kuantitas_&amp;_Harga"/>
      <sheetName val="Cash_Flow_bulanan"/>
      <sheetName val="Basic_Price"/>
      <sheetName val="Bill_rekap"/>
      <sheetName val="Bahan_"/>
      <sheetName val="Pekerjaan_"/>
      <sheetName val="_anal_hrg_sat"/>
      <sheetName val="Cover_Daf_2"/>
      <sheetName val="Rekap_Direct_Cost"/>
      <sheetName val="Bill_of_Qty_MEP"/>
      <sheetName val="Hrg_Sat"/>
      <sheetName val="Kolom_UT"/>
      <sheetName val="대비표"/>
      <sheetName val="Bill 2 Summary"/>
      <sheetName val="Sheet"/>
      <sheetName val="Cover1"/>
      <sheetName val="DAF-1"/>
      <sheetName val="Pt"/>
      <sheetName val="mu"/>
      <sheetName val="Anls"/>
      <sheetName val="Urai _Resap pengikat"/>
      <sheetName val="Ex-Rate"/>
      <sheetName val="BOQ"/>
      <sheetName val="4-Basic Price"/>
      <sheetName val="5-ALAT(1)"/>
      <sheetName val="D7(1)"/>
      <sheetName val="DAF-3"/>
      <sheetName val="Identitas"/>
      <sheetName val="CATU DAYA LISTRIK PLB"/>
      <sheetName val="CATU DAYA LISTRIK PK"/>
      <sheetName val="PERALATAN &amp; KATUP2 PK"/>
      <sheetName val="PERALATAN UTAMA PK"/>
      <sheetName val="PERALATAN &amp; KATUP2 PLB"/>
      <sheetName val="PERALATAN UTAMA PLB"/>
      <sheetName val="PEMIPAAN PK"/>
      <sheetName val="PEMIPAAN PLB"/>
      <sheetName val="Volume"/>
      <sheetName val="struktur tdk dipakai"/>
      <sheetName val="3.5 STR PH-2 "/>
      <sheetName val="Lambersering"/>
      <sheetName val="BAG-2"/>
      <sheetName val="B"/>
      <sheetName val="VAC-1"/>
      <sheetName val="FORM X COST"/>
      <sheetName val="BAG_2"/>
      <sheetName val="SEX"/>
      <sheetName val="RFP003"/>
      <sheetName val="RFP007"/>
      <sheetName val="RFP004"/>
      <sheetName val="RFP009"/>
      <sheetName val="tifico"/>
      <sheetName val="An Struktur"/>
      <sheetName val="RFP006"/>
      <sheetName val="RFP002"/>
      <sheetName val="Piping"/>
      <sheetName val="Elec_ins"/>
      <sheetName val="Duc-3"/>
      <sheetName val="Duc_3"/>
      <sheetName val="sort2"/>
      <sheetName val="Currency_Rate4"/>
      <sheetName val="Unit_Price_M4"/>
      <sheetName val="REF_ONLY5"/>
      <sheetName val="Analisa_SNI_STANDART_4"/>
      <sheetName val="An_Arsitektur4"/>
      <sheetName val="Unit_Rate_(2)4"/>
      <sheetName val="BANGUNAN_PENUNJANG3"/>
      <sheetName val="manhour"/>
      <sheetName val="BANGUNAN_PENUNJANG1"/>
      <sheetName val="Currency_Rate3"/>
      <sheetName val="Unit_Price_M3"/>
      <sheetName val="REF_ONLY4"/>
      <sheetName val="Analisa_SNI_STANDART_3"/>
      <sheetName val="An_Arsitektur3"/>
      <sheetName val="Unit_Rate_(2)3"/>
      <sheetName val="BANGUNAN_PENUNJANG2"/>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D_&amp;_W_sizes"/>
      <sheetName val="Currency_Rate5"/>
      <sheetName val="Unit_Price_M5"/>
      <sheetName val="REF_ONLY6"/>
      <sheetName val="Analisa_SNI_STANDART_5"/>
      <sheetName val="An_Arsitektur5"/>
      <sheetName val="Unit_Rate_(2)5"/>
      <sheetName val="BANGUNAN_PENUNJANG4"/>
      <sheetName val="Cash_Flow_bulanan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Bahan_1"/>
      <sheetName val="Pekerjaan_1"/>
      <sheetName val="Cover_Daf_21"/>
      <sheetName val="Rekap_Direct_Cost1"/>
      <sheetName val="D_&amp;_W_sizes1"/>
      <sheetName val="Kuantitas_&amp;_Harga1"/>
      <sheetName val="Basic_Price1"/>
      <sheetName val="Kolom_UT1"/>
      <sheetName val="Bill_of_Qty_MEP1"/>
      <sheetName val="Bill_rekap1"/>
      <sheetName val="An_Struktur4"/>
      <sheetName val="Currency_Rate6"/>
      <sheetName val="Unit_Price_M6"/>
      <sheetName val="REF_ONLY7"/>
      <sheetName val="Analisa_SNI_STANDART_6"/>
      <sheetName val="An_Arsitektur6"/>
      <sheetName val="Unit_Rate_(2)6"/>
      <sheetName val="BANGUNAN_PENUNJANG5"/>
      <sheetName val="Cash_Flow_bulanan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Bahan_2"/>
      <sheetName val="Pekerjaan_2"/>
      <sheetName val="Cover_Daf_22"/>
      <sheetName val="Rekap_Direct_Cost2"/>
      <sheetName val="D_&amp;_W_sizes2"/>
      <sheetName val="Kuantitas_&amp;_Harga2"/>
      <sheetName val="Basic_Price2"/>
      <sheetName val="Kolom_UT2"/>
      <sheetName val="Bill_of_Qty_MEP2"/>
      <sheetName val="Bill_rekap2"/>
      <sheetName val="L-Mechanical"/>
      <sheetName val="Cover (x)"/>
      <sheetName val="Cor Apt"/>
      <sheetName val="RAB AR&amp;STR"/>
      <sheetName val="Temp&amp;Site"/>
      <sheetName val="共機計算"/>
      <sheetName val="共機J"/>
      <sheetName val="Breakdown Architecture"/>
      <sheetName val="Fill this out first___"/>
      <sheetName val="Anl-Umum"/>
      <sheetName val="RAB-NEGO"/>
      <sheetName val="CCe"/>
      <sheetName val="Data basic price jgan diprint"/>
      <sheetName val="RUPS"/>
      <sheetName val="Mob"/>
      <sheetName val="Feb Audited"/>
      <sheetName val="H_Satuan"/>
      <sheetName val="dongia _2_"/>
      <sheetName val="LKVL_CK_HT_GD1"/>
      <sheetName val="THPDMoi  _2_"/>
      <sheetName val="TONG HOP VL_NC"/>
      <sheetName val="lam_moi"/>
      <sheetName val="TH VL_ NC_ DDHT Thanhphuoc"/>
      <sheetName val="_REF"/>
      <sheetName val="thao_go"/>
      <sheetName val="TONGKE_HT"/>
      <sheetName val="t_h HA THE"/>
      <sheetName val="CHITIET VL_NC_TT _1p"/>
      <sheetName val="TONG HOP VL_NC TT"/>
      <sheetName val="CHITIET VL_NC"/>
      <sheetName val="CHITIET VL_NC_TT_3p"/>
      <sheetName val="KPVC_BD "/>
      <sheetName val="VCV_BE_TONG"/>
      <sheetName val="PASANG"/>
      <sheetName val="Agregat Halus &amp; Kasar"/>
      <sheetName val="Harga Satuan"/>
      <sheetName val="ANAL lump sum"/>
      <sheetName val="RAP"/>
      <sheetName val="Bill-19"/>
      <sheetName val="sum-bill22"/>
      <sheetName val="rab me (by owner) "/>
      <sheetName val="BQ (by owner)"/>
      <sheetName val="rab me (fisik)"/>
      <sheetName val="Elec-ins"/>
      <sheetName val="予算票"/>
      <sheetName val="Alat R.oke"/>
      <sheetName val="Market"/>
      <sheetName val="BU ok"/>
      <sheetName val="BM vs BB"/>
      <sheetName val="Bahan oke"/>
      <sheetName val="_anal_hrg_sat1"/>
      <sheetName val="analisa_Str1"/>
      <sheetName val="Hrg_Sat1"/>
      <sheetName val="OFFICE_2_LT1"/>
      <sheetName val="Analisa_DMPU1"/>
      <sheetName val="Alat_Kerja1"/>
      <sheetName val="Daf_11"/>
      <sheetName val="Analisa__(2)1"/>
      <sheetName val="mat_me_pipa1"/>
      <sheetName val="TOWER_D1"/>
      <sheetName val="HRG_BHN1"/>
      <sheetName val="Analisa_Upah_&amp;_Bahan_Plum1"/>
      <sheetName val="5_2_1"/>
      <sheetName val="H_Satuan1"/>
      <sheetName val="HB_1"/>
      <sheetName val="Ahs_11"/>
      <sheetName val="Ahs_21"/>
      <sheetName val="analisa_Str"/>
      <sheetName val="OFFICE_2_LT"/>
      <sheetName val="Analisa_DMPU"/>
      <sheetName val="Alat_Kerja"/>
      <sheetName val="Daf_1"/>
      <sheetName val="Analisa__(2)"/>
      <sheetName val="mat_me_pipa"/>
      <sheetName val="TOWER_D"/>
      <sheetName val="HRG_BHN"/>
      <sheetName val="Analisa_Upah_&amp;_Bahan_Plum"/>
      <sheetName val="5_2_"/>
      <sheetName val="HB_"/>
      <sheetName val="Ahs_1"/>
      <sheetName val="Ahs_2"/>
      <sheetName val="_anal_hrg_sat2"/>
      <sheetName val="analisa_Str2"/>
      <sheetName val="Hrg_Sat2"/>
      <sheetName val="OFFICE_2_LT2"/>
      <sheetName val="Analisa_DMPU2"/>
      <sheetName val="Alat_Kerja2"/>
      <sheetName val="Daf_12"/>
      <sheetName val="Analisa__(2)2"/>
      <sheetName val="mat_me_pipa2"/>
      <sheetName val="TOWER_D2"/>
      <sheetName val="HRG_BHN2"/>
      <sheetName val="Analisa_Upah_&amp;_Bahan_Plum2"/>
      <sheetName val="5_2_2"/>
      <sheetName val="H_Satuan2"/>
      <sheetName val="HB_2"/>
      <sheetName val="Ahs_12"/>
      <sheetName val="Ahs_22"/>
      <sheetName val="Cash_Flow_bulanan3"/>
      <sheetName val="Bill_rekap3"/>
      <sheetName val="Bahan_3"/>
      <sheetName val="Pekerjaan_3"/>
      <sheetName val="_anal_hrg_sat3"/>
      <sheetName val="Kuantitas_&amp;_Harga3"/>
      <sheetName val="Basic_Price3"/>
      <sheetName val="Cover_Daf_23"/>
      <sheetName val="Rekap_Direct_Cost3"/>
      <sheetName val="Bill_of_Qty_MEP3"/>
      <sheetName val="dongia_(2)3"/>
      <sheetName val="THPDMoi_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Kolom_UT3"/>
      <sheetName val="analisa_Str3"/>
      <sheetName val="Hrg_Sat3"/>
      <sheetName val="D_&amp;_W_sizes3"/>
      <sheetName val="OFFICE_2_LT3"/>
      <sheetName val="Analisa_DMPU3"/>
      <sheetName val="Alat_Kerja3"/>
      <sheetName val="Daf_13"/>
      <sheetName val="Analisa__(2)3"/>
      <sheetName val="mat_me_pipa3"/>
      <sheetName val="TOWER_D3"/>
      <sheetName val="HRG_BHN3"/>
      <sheetName val="Analisa_Upah_&amp;_Bahan_Plum3"/>
      <sheetName val="5_2_3"/>
      <sheetName val="H_Satuan3"/>
      <sheetName val="HB_3"/>
      <sheetName val="Ahs_13"/>
      <sheetName val="Ahs_23"/>
      <sheetName val="DAFTAR 7"/>
      <sheetName val="Up &amp; bhn"/>
      <sheetName val="dashboard"/>
      <sheetName val="AS'97"/>
      <sheetName val="Sheet1"/>
      <sheetName val="ES_PARK"/>
      <sheetName val="SKEDUL AV-05"/>
      <sheetName val="Bill sipil"/>
      <sheetName val="Fill this out first..."/>
      <sheetName val="parapet baru"/>
      <sheetName val="BOQ Summary"/>
      <sheetName val="FA"/>
      <sheetName val="Analisa HS"/>
      <sheetName val="BQ(CME)"/>
      <sheetName val="B1form (2)"/>
      <sheetName val="Purchase Order"/>
      <sheetName val="Customize Your Purchase Order"/>
      <sheetName val="經企室"/>
      <sheetName val="hrg dasar rc"/>
      <sheetName val="AC"/>
      <sheetName val="Pipe"/>
      <sheetName val="ana_str"/>
      <sheetName val="351BQMCN"/>
      <sheetName val="___ "/>
      <sheetName val="MTP"/>
      <sheetName val="6MONTHS"/>
      <sheetName val="C-LOAD(L-FACTORY.)"/>
      <sheetName val="C-LOAD(L-FACTORY_)"/>
      <sheetName val="MTO REV_2_ARMOR_"/>
      <sheetName val="Analisa Upah _ Bahan Plum"/>
      <sheetName val="EXTERNAL WORK"/>
      <sheetName val="GinRev1"/>
      <sheetName val="BiPokSurya"/>
      <sheetName val="PercProp"/>
      <sheetName val="PLN"/>
      <sheetName val="komponen"/>
      <sheetName val="Bhn"/>
      <sheetName val="ANALISA TENDER"/>
      <sheetName val="AnAlISiS"/>
      <sheetName val="Basic"/>
      <sheetName val="clg fin"/>
      <sheetName val="flr fin"/>
      <sheetName val="Col"/>
      <sheetName val="Rif_Col"/>
      <sheetName val="timber frame"/>
      <sheetName val="Wall Qty"/>
      <sheetName val="roof fin"/>
      <sheetName val="Flr, Rf Bm"/>
      <sheetName val="Rif_PCap"/>
      <sheetName val="Flr Slb, stair"/>
      <sheetName val="Gd Bm"/>
      <sheetName val="PC, G.Slab"/>
      <sheetName val="wall fin"/>
      <sheetName val="BAG_III"/>
      <sheetName val="hrg dasar"/>
      <sheetName val="EE-PROP"/>
      <sheetName val="Public Area"/>
      <sheetName val="Z"/>
      <sheetName val="Cash2"/>
      <sheetName val="D+W"/>
      <sheetName val="AVP"/>
      <sheetName val="DCF"/>
      <sheetName val="Financial Summary"/>
      <sheetName val="Estimates"/>
      <sheetName val="Valuation Summary"/>
      <sheetName val="Ownership"/>
      <sheetName val="Shares Traded"/>
      <sheetName val="Public &amp; Private Valuation"/>
      <sheetName val="Momentum"/>
      <sheetName val="Factor"/>
      <sheetName val="MTO REV.2(ARMOR)"/>
      <sheetName val="AC_C"/>
      <sheetName val="BASEMENT"/>
      <sheetName val="A+Supl."/>
      <sheetName val="7"/>
      <sheetName val="Ana"/>
      <sheetName val="harga"/>
      <sheetName val="Cth"/>
      <sheetName val="Analisa Harga Satuan"/>
      <sheetName val="Procurement"/>
      <sheetName val="Rekapitulasi"/>
      <sheetName val="alue deah teungoh"/>
      <sheetName val="jeulingke"/>
      <sheetName val="lambaro skep"/>
      <sheetName val="matang rayeuk"/>
      <sheetName val="tibang"/>
      <sheetName val="deah raya"/>
      <sheetName val="RAPI"/>
      <sheetName val="Sch"/>
      <sheetName val="Mg_I"/>
      <sheetName val="SAT UPAH RAPI"/>
      <sheetName val="Material-mr"/>
      <sheetName val="Harga Dasar"/>
      <sheetName val="BOW"/>
      <sheetName val="Daftar Hutang"/>
      <sheetName val="OVERHEAD"/>
      <sheetName val="TE TS FA LAN MATV"/>
      <sheetName val="alat"/>
      <sheetName val="DivVII"/>
      <sheetName val="Balok"/>
      <sheetName val="BOQ CBM"/>
      <sheetName val="PileCap"/>
      <sheetName val="DAF-4"/>
      <sheetName val="DAF-5"/>
      <sheetName val="iTEM hARSAT"/>
      <sheetName val="Peralatan (2)"/>
      <sheetName val="REKAP BQ "/>
      <sheetName val="GRAND TOTAL"/>
      <sheetName val="Sat Bah &amp; Up"/>
      <sheetName val="TB"/>
      <sheetName val="Spec ME"/>
      <sheetName val="AN Tdr"/>
      <sheetName val="Analisa "/>
      <sheetName val="Tie Beam"/>
      <sheetName val="AN Beton"/>
      <sheetName val="BQ Ars"/>
      <sheetName val="Plat"/>
      <sheetName val="SAT-BHN"/>
      <sheetName val="공사내역"/>
      <sheetName val="UP_an"/>
      <sheetName val="analis standar(20m)"/>
      <sheetName val="ANAL BETON"/>
      <sheetName val="CashFlwProjections"/>
      <sheetName val="Category 1"/>
      <sheetName val="XLS100((L)"/>
      <sheetName val="BQ-Str"/>
      <sheetName val="DATA"/>
      <sheetName val="Analisa -Baku"/>
      <sheetName val="BQNSC"/>
      <sheetName val="YTD'97 Sales"/>
      <sheetName val="Week9-Feb    "/>
      <sheetName val="jobhist"/>
      <sheetName val="電気設備表"/>
      <sheetName val="Currency_Rate7"/>
      <sheetName val="Unit_Price_M7"/>
      <sheetName val="REF_ONLY8"/>
      <sheetName val="Analisa_SNI_STANDART_7"/>
      <sheetName val="An_Arsitektur7"/>
      <sheetName val="Unit_Rate_(2)7"/>
      <sheetName val="BANGUNAN_PENUNJANG6"/>
      <sheetName val="D_&amp;_W_sizes4"/>
      <sheetName val="Bahan_4"/>
      <sheetName val="Pekerjaan_4"/>
      <sheetName val="Kuantitas_&amp;_Harga4"/>
      <sheetName val="Basic_Price4"/>
      <sheetName val="HRG_BHN4"/>
      <sheetName val="Analisa_Upah_&amp;_Bahan_Plum4"/>
      <sheetName val="Rekap_Direct_Cost4"/>
      <sheetName val="Cover_Daf_24"/>
      <sheetName val="Kolom_UT4"/>
      <sheetName val="Bill_of_Qty_MEP4"/>
      <sheetName val="Cash_Flow_bulanan4"/>
      <sheetName val="analisa_Str4"/>
      <sheetName val="Bill_rekap4"/>
      <sheetName val="dongia_(2)4"/>
      <sheetName val="THPDMoi_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Hrg_Sat4"/>
      <sheetName val="Alat_Kerja4"/>
      <sheetName val="Daf_14"/>
      <sheetName val="5_2_4"/>
      <sheetName val="Analisa_DMPU4"/>
      <sheetName val="mat_me_pipa4"/>
      <sheetName val="TOWER_D4"/>
      <sheetName val="Cover_Daf-2"/>
      <sheetName val="_anal_hrg_sat4"/>
      <sheetName val="metode_"/>
      <sheetName val="Ahs_14"/>
      <sheetName val="Ahs_24"/>
      <sheetName val="H_Satuan4"/>
      <sheetName val="Analisa__(2)4"/>
      <sheetName val="HB_4"/>
      <sheetName val="Bill_2_Summary"/>
      <sheetName val="FORM_X_COST"/>
      <sheetName val="An_Struktur"/>
      <sheetName val="OFFICE_2_LT4"/>
      <sheetName val="Deep_Well"/>
      <sheetName val="Pek_Luar"/>
      <sheetName val="Master_1_0"/>
      <sheetName val="OP__ALAT"/>
      <sheetName val="OP__PERJAM"/>
      <sheetName val="B__PERSONIL"/>
      <sheetName val="KAN__LOKAL"/>
      <sheetName val="Perm__Test"/>
      <sheetName val="prime_coal"/>
      <sheetName val="REKAP_REV_SHARING"/>
      <sheetName val="Analisa_(me)"/>
      <sheetName val="Fill_this_out_first___"/>
      <sheetName val="Cover_(x)"/>
      <sheetName val="Cor_Apt"/>
      <sheetName val="Breakdown_Architecture"/>
      <sheetName val="RAB_AR&amp;STR"/>
      <sheetName val="struktur_tdk_dipakai"/>
      <sheetName val="rab_me_(by_owner)_"/>
      <sheetName val="BQ_(by_owner)"/>
      <sheetName val="rab_me_(fisik)"/>
      <sheetName val="Urai__Resap_pengikat"/>
      <sheetName val="3_5_STR_PH-2_"/>
      <sheetName val="Data_basic_price_jgan_diprint"/>
      <sheetName val="CATU_DAYA_LISTRIK_PLB"/>
      <sheetName val="CATU_DAYA_LISTRIK_PK"/>
      <sheetName val="PERALATAN_&amp;_KATUP2_PK"/>
      <sheetName val="PERALATAN_UTAMA_PK"/>
      <sheetName val="PERALATAN_&amp;_KATUP2_PLB"/>
      <sheetName val="PERALATAN_UTAMA_PLB"/>
      <sheetName val="PEMIPAAN_PK"/>
      <sheetName val="PEMIPAAN_PLB"/>
      <sheetName val="4-Basic_Price"/>
      <sheetName val="Up_&amp;_bhn"/>
      <sheetName val="Alat_R_oke"/>
      <sheetName val="BU_ok"/>
      <sheetName val="BM_vs_BB"/>
      <sheetName val="Bahan_oke"/>
      <sheetName val="Analisa_HS"/>
      <sheetName val="B1form_(2)"/>
      <sheetName val="____"/>
      <sheetName val="ANAL_lump_sum"/>
      <sheetName val="C-LOAD(L-FACTORY_)1"/>
      <sheetName val="MTO_REV_2_ARMOR_"/>
      <sheetName val="Bill_sipil"/>
      <sheetName val="DAFTAR_7"/>
      <sheetName val="Fill_this_out_first___1"/>
      <sheetName val="Purchase_Order"/>
      <sheetName val="Customize_Your_Purchase_Order"/>
      <sheetName val="SKEDUL_AV-05"/>
      <sheetName val="BOQ_Summary"/>
      <sheetName val="dongia__2_"/>
      <sheetName val="THPDMoi___2_"/>
      <sheetName val="TONG_HOP_VL_NC"/>
      <sheetName val="TH_VL__NC__DDHT_Thanhphuoc"/>
      <sheetName val="t_h_HA_THE"/>
      <sheetName val="CHITIET_VL_NC_TT__1p"/>
      <sheetName val="TONG_HOP_VL_NC_TT"/>
      <sheetName val="CHITIET_VL_NC"/>
      <sheetName val="CHITIET_VL_NC_TT_3p"/>
      <sheetName val="KPVC_BD_"/>
      <sheetName val="Agregat_Halus_&amp;_Kasar"/>
      <sheetName val="Harga_Satuan"/>
      <sheetName val="TRANS"/>
      <sheetName val="BqSipil"/>
      <sheetName val="BqME"/>
      <sheetName val="AHS"/>
      <sheetName val="dasar"/>
      <sheetName val="hitungan"/>
      <sheetName val="lisbq"/>
      <sheetName val="Div2"/>
      <sheetName val="me"/>
      <sheetName val="RAB J18 "/>
      <sheetName val="Panel"/>
      <sheetName val="95삼성급(본사)"/>
      <sheetName val="Manhole"/>
      <sheetName val="ALAT1"/>
      <sheetName val="ana_san"/>
      <sheetName val="D_14"/>
      <sheetName val="Fire Fighting"/>
      <sheetName val="Analisa  _2_"/>
      <sheetName val="CIVIL-1"/>
      <sheetName val="BU"/>
      <sheetName val="lm7-11"/>
      <sheetName val="uba"/>
      <sheetName val="Statprod gab"/>
      <sheetName val="hrg_dasar"/>
      <sheetName val="clg_fin"/>
      <sheetName val="flr_fin"/>
      <sheetName val="timber_frame"/>
      <sheetName val="Wall_Qty"/>
      <sheetName val="roof_fin"/>
      <sheetName val="Flr,_Rf_Bm"/>
      <sheetName val="Flr_Slb,_stair"/>
      <sheetName val="Gd_Bm"/>
      <sheetName val="PC,_G_Slab"/>
      <sheetName val="wall_fin"/>
      <sheetName val="SAT_UPAH_RAPI"/>
      <sheetName val="OP__ALAT1"/>
      <sheetName val="OP__PERJAM1"/>
      <sheetName val="B__PERSONIL1"/>
      <sheetName val="KAN__LOKAL1"/>
      <sheetName val="metode_1"/>
      <sheetName val="hrg_dasar1"/>
      <sheetName val="clg_fin1"/>
      <sheetName val="flr_fin1"/>
      <sheetName val="timber_frame1"/>
      <sheetName val="Wall_Qty1"/>
      <sheetName val="roof_fin1"/>
      <sheetName val="Flr,_Rf_Bm1"/>
      <sheetName val="Flr_Slb,_stair1"/>
      <sheetName val="Gd_Bm1"/>
      <sheetName val="PC,_G_Slab1"/>
      <sheetName val="wall_fin1"/>
      <sheetName val="Deep_Well1"/>
      <sheetName val="Pek_Luar1"/>
      <sheetName val="Perm__Test1"/>
      <sheetName val="Cover_Daf-21"/>
      <sheetName val="Bill_2_Summary1"/>
      <sheetName val="SAT_UPAH_RAPI1"/>
      <sheetName val="SKEDUL_AV-051"/>
      <sheetName val="struktur_tdk_dipakai1"/>
      <sheetName val="Analisa_(me)1"/>
      <sheetName val="BAG-III"/>
      <sheetName val="MCP-E"/>
      <sheetName val="met bab3"/>
      <sheetName val="anal bab8"/>
      <sheetName val="PNT"/>
      <sheetName val="Daftar BOQ"/>
      <sheetName val="Reference"/>
      <sheetName val="TOTAL"/>
      <sheetName val="DAFTAR_8"/>
      <sheetName val="Isolasi Luar Dalam"/>
      <sheetName val="Isolasi Luar"/>
      <sheetName val="std.wt."/>
      <sheetName val="lkalibrasi BENENAIN"/>
      <sheetName val="1"/>
      <sheetName val="analisa_gedung"/>
      <sheetName val="On Time"/>
      <sheetName val="Curup"/>
      <sheetName val="Prabu"/>
      <sheetName val="PESANTREN"/>
      <sheetName val="G"/>
      <sheetName val="Conn. Lib"/>
      <sheetName val="Balok L_2"/>
      <sheetName val="Pengalaman Per"/>
      <sheetName val="Koordinat"/>
      <sheetName val="pro ra op"/>
      <sheetName val="grafik"/>
      <sheetName val="BBM-03"/>
      <sheetName val="U&amp;B"/>
      <sheetName val="Analysis"/>
      <sheetName val="Rek-Analisa"/>
      <sheetName val="anl"/>
      <sheetName val="Anal alat"/>
      <sheetName val="HARGA ALAT"/>
      <sheetName val="UMUM"/>
      <sheetName val="Analisa_(me)2"/>
      <sheetName val="daf-3(OK)"/>
      <sheetName val="daf-7(OK)"/>
      <sheetName val="HARGA MATERIAL"/>
      <sheetName val="Analisa Gabungan"/>
      <sheetName val="Sub"/>
      <sheetName val="PEF25_0I_mnhr"/>
      <sheetName val="NP"/>
      <sheetName val="Alatt"/>
      <sheetName val="3a"/>
      <sheetName val="5a"/>
      <sheetName val="Sec I ML"/>
      <sheetName val="Bank"/>
      <sheetName val="PEF24_0I_mnpwr"/>
      <sheetName val="10.1(3)"/>
      <sheetName val="AHS 6.1(2)"/>
      <sheetName val="Metode 8.1(5)"/>
      <sheetName val="schtng"/>
      <sheetName val="schbhn"/>
      <sheetName val="schalt"/>
      <sheetName val="손익차총괄2"/>
      <sheetName val="BQMPALOC"/>
      <sheetName val="1.Unit Price"/>
      <sheetName val="4-MVAC"/>
      <sheetName val="UPH,BHN,ALT"/>
      <sheetName val="F1c DATA ADM6"/>
      <sheetName val="Master Edit"/>
      <sheetName val="Data Alat"/>
      <sheetName val="bialangsung"/>
      <sheetName val="SUMBER DAYA"/>
      <sheetName val="AHS2 Partisi,Curtain,Pnt,Jndla"/>
      <sheetName val="Rekap B.L."/>
      <sheetName val="BoQ."/>
      <sheetName val="pivot"/>
      <sheetName val="3.1.(3)"/>
      <sheetName val="13.Nangakara Weir"/>
      <sheetName val="14.Irr.Canal Work"/>
      <sheetName val="15.Irr. Struc.Work"/>
      <sheetName val="16.Pipe Inst."/>
      <sheetName val="18.Lateral Pipe"/>
      <sheetName val="1.General Item"/>
      <sheetName val="2.Sorinangka Weir"/>
      <sheetName val="3.Irr.Canal Work"/>
      <sheetName val="4.Irr.Struc.Work"/>
      <sheetName val="6.Tertiary Work"/>
      <sheetName val="TYPICAL"/>
      <sheetName val="HS-1"/>
      <sheetName val="12CGOU"/>
      <sheetName val="Galian 1"/>
      <sheetName val="Harsat Bahan"/>
      <sheetName val="Harsat Upah"/>
      <sheetName val="Daf-harga"/>
      <sheetName val=" HARGA"/>
      <sheetName val="Lamp_V"/>
      <sheetName val="SCEDUL"/>
      <sheetName val="Har Sat"/>
      <sheetName val="BAU"/>
      <sheetName val="Atur"/>
      <sheetName val="AHU"/>
      <sheetName val="SUM-AIR-Submit"/>
      <sheetName val="Elec LG"/>
      <sheetName val="tong hop"/>
      <sheetName val="8 QD957"/>
      <sheetName val="BQ AC- SEMANAN"/>
      <sheetName val="入力作成表"/>
      <sheetName val="gvl"/>
      <sheetName val="1.Requisition(E)"/>
      <sheetName val="ABB_Trans"/>
      <sheetName val="Main Feeder"/>
      <sheetName val="Capacitor"/>
      <sheetName val="Input_Data-1"/>
      <sheetName val="PE Wire"/>
      <sheetName val="XLPE_Cable"/>
      <sheetName val="Budget Code"/>
      <sheetName val="XL4Poppy"/>
      <sheetName val="Earthwork"/>
      <sheetName val="8521"/>
      <sheetName val="試運転項目"/>
      <sheetName val="ABILITY"/>
      <sheetName val="目次"/>
      <sheetName val="304-06"/>
      <sheetName val="Analisa Harga"/>
      <sheetName val="Summary"/>
      <sheetName val="rumus"/>
      <sheetName val="Analisa 2"/>
      <sheetName val="hs-str"/>
      <sheetName val="dftr harga"/>
      <sheetName val="hrg. sat pek"/>
      <sheetName val="prhit tulangan"/>
      <sheetName val="vol pek"/>
      <sheetName val="Form 4 &amp; 4-A"/>
      <sheetName val="TTL Project Level-2"/>
      <sheetName val="B - Norelec"/>
      <sheetName val="F2"/>
      <sheetName val="F3a"/>
      <sheetName val="G1"/>
      <sheetName val="G3"/>
      <sheetName val="G4a"/>
      <sheetName val="BQ (1)"/>
      <sheetName val="Sheet2"/>
      <sheetName val="Harga Sat"/>
      <sheetName val="Harga_Sat"/>
      <sheetName val="pro_ra_op"/>
      <sheetName val="Feb_Audited"/>
      <sheetName val="ANALISA SNI'13 "/>
      <sheetName val="ANALISA1"/>
      <sheetName val="Analat"/>
      <sheetName val="skejul"/>
      <sheetName val="61004"/>
      <sheetName val="61005"/>
      <sheetName val="61006"/>
      <sheetName val="61007"/>
      <sheetName val="61008"/>
      <sheetName val="Antek"/>
      <sheetName val="RAB.SEKRETARIAT (1)"/>
      <sheetName val="L-TIGA"/>
      <sheetName val="Bill"/>
      <sheetName val="Harga "/>
      <sheetName val="DHS AC"/>
      <sheetName val="bhn-upah"/>
      <sheetName val="Lt. 1 (A)"/>
      <sheetName val="Currency_Rate9"/>
      <sheetName val="Unit_Price_M9"/>
      <sheetName val="REF_ONLY10"/>
      <sheetName val="Analisa_SNI_STANDART_9"/>
      <sheetName val="An_Arsitektur9"/>
      <sheetName val="Unit_Rate_(2)9"/>
      <sheetName val="BANGUNAN_PENUNJANG8"/>
      <sheetName val="Rekap_Direct_Cost6"/>
      <sheetName val="Kuantitas_&amp;_Harga6"/>
      <sheetName val="Basic_Price6"/>
      <sheetName val="Cover_Daf_26"/>
      <sheetName val="Bill_of_Qty_MEP6"/>
      <sheetName val="Kolom_UT6"/>
      <sheetName val="analisa_Str6"/>
      <sheetName val="Bill_rekap6"/>
      <sheetName val="Cash_Flow_bulanan6"/>
      <sheetName val="D_&amp;_W_sizes6"/>
      <sheetName val="Bahan_6"/>
      <sheetName val="Pekerjaan_6"/>
      <sheetName val="HRG_BHN6"/>
      <sheetName val="Analisa_Upah_&amp;_Bahan_Plum6"/>
      <sheetName val="Alat_Kerja6"/>
      <sheetName val="Daf_16"/>
      <sheetName val="_anal_hrg_sat6"/>
      <sheetName val="H_Satuan6"/>
      <sheetName val="mat_me_pipa6"/>
      <sheetName val="TOWER_D6"/>
      <sheetName val="5_2_6"/>
      <sheetName val="Hrg_Sat6"/>
      <sheetName val="dongia_(2)6"/>
      <sheetName val="THPDMoi__(2)6"/>
      <sheetName val="TONG_HOP_VL-NC6"/>
      <sheetName val="TONGKE3p_6"/>
      <sheetName val="TH_VL,_NC,_DDHT_Thanhphuoc6"/>
      <sheetName val="DON_GIA6"/>
      <sheetName val="t-h_HA_THE6"/>
      <sheetName val="CHITIET_VL-NC-TT_-1p6"/>
      <sheetName val="TONG_HOP_VL-NC_TT6"/>
      <sheetName val="TH_XL6"/>
      <sheetName val="CHITIET_VL-NC6"/>
      <sheetName val="CHITIET_VL-NC-TT-3p6"/>
      <sheetName val="KPVC-BD_6"/>
      <sheetName val="Ahs_16"/>
      <sheetName val="Ahs_26"/>
      <sheetName val="Analisa__(2)6"/>
      <sheetName val="Analisa_DMPU6"/>
      <sheetName val="Deep_Well2"/>
      <sheetName val="Pek_Luar2"/>
      <sheetName val="OFFICE_2_LT6"/>
      <sheetName val="Master_1_02"/>
      <sheetName val="CATU_DAYA_LISTRIK_PLB2"/>
      <sheetName val="CATU_DAYA_LISTRIK_PK2"/>
      <sheetName val="PERALATAN_&amp;_KATUP2_PK2"/>
      <sheetName val="PERALATAN_UTAMA_PK2"/>
      <sheetName val="PERALATAN_&amp;_KATUP2_PLB2"/>
      <sheetName val="PERALATAN_UTAMA_PLB2"/>
      <sheetName val="PEMIPAAN_PK2"/>
      <sheetName val="PEMIPAAN_PLB2"/>
      <sheetName val="prime_coal2"/>
      <sheetName val="REKAP_REV_SHARING2"/>
      <sheetName val="OP__ALAT2"/>
      <sheetName val="OP__PERJAM2"/>
      <sheetName val="B__PERSONIL2"/>
      <sheetName val="KAN__LOKAL2"/>
      <sheetName val="Perm__Test2"/>
      <sheetName val="HB_6"/>
      <sheetName val="Cover_Daf-22"/>
      <sheetName val="Bill_2_Summary2"/>
      <sheetName val="metode_2"/>
      <sheetName val="Urai__Resap_pengikat2"/>
      <sheetName val="Alat_R_oke2"/>
      <sheetName val="BU_ok2"/>
      <sheetName val="BM_vs_BB2"/>
      <sheetName val="Bahan_oke2"/>
      <sheetName val="RAB_AR&amp;STR2"/>
      <sheetName val="FORM_X_COST2"/>
      <sheetName val="An_Struktur2"/>
      <sheetName val="Cover_(x)2"/>
      <sheetName val="Cor_Apt2"/>
      <sheetName val="struktur_tdk_dipakai2"/>
      <sheetName val="Fill_this_out_first___2"/>
      <sheetName val="Breakdown_Architecture2"/>
      <sheetName val="3_5_STR_PH-2_2"/>
      <sheetName val="Up_&amp;_bhn2"/>
      <sheetName val="rab_me_(by_owner)_2"/>
      <sheetName val="BQ_(by_owner)2"/>
      <sheetName val="rab_me_(fisik)2"/>
      <sheetName val="DAFTAR_72"/>
      <sheetName val="Data_basic_price_jgan_diprint2"/>
      <sheetName val="4-Basic_Price2"/>
      <sheetName val="SKEDUL_AV-052"/>
      <sheetName val="ANALISA_TENDER"/>
      <sheetName val="Public_Area"/>
      <sheetName val="Analisa_Upah___Bahan_Plum"/>
      <sheetName val="EXTERNAL_WORK"/>
      <sheetName val="A+Supl_"/>
      <sheetName val="parapet_baru"/>
      <sheetName val="Financial_Summary"/>
      <sheetName val="Valuation_Summary"/>
      <sheetName val="Shares_Traded"/>
      <sheetName val="Public_&amp;_Private_Valuation"/>
      <sheetName val="BOQ_CBM"/>
      <sheetName val="iTEM_hARSAT"/>
      <sheetName val="Peralatan_(2)"/>
      <sheetName val="REKAP_BQ_"/>
      <sheetName val="GRAND_TOTAL"/>
      <sheetName val="Sat_Bah_&amp;_Up"/>
      <sheetName val="Spec_ME"/>
      <sheetName val="AN_Tdr"/>
      <sheetName val="Analisa_"/>
      <sheetName val="Tie_Beam"/>
      <sheetName val="AN_Beton"/>
      <sheetName val="BQ_Ars"/>
      <sheetName val="analis_standar(20m)"/>
      <sheetName val="ANAL_BETON"/>
      <sheetName val="Category_1"/>
      <sheetName val="MTO_REV_2(ARMOR)"/>
      <sheetName val="alue_deah_teungoh"/>
      <sheetName val="lambaro_skep"/>
      <sheetName val="matang_rayeuk"/>
      <sheetName val="deah_raya"/>
      <sheetName val="Harga_Dasar"/>
      <sheetName val="Analisa_Harga_Satuan"/>
      <sheetName val="Daftar_Hutang"/>
      <sheetName val="TE_TS_FA_LAN_MATV"/>
      <sheetName val="Currency_Rate8"/>
      <sheetName val="Unit_Price_M8"/>
      <sheetName val="REF_ONLY9"/>
      <sheetName val="Analisa_SNI_STANDART_8"/>
      <sheetName val="BANGUNAN_PENUNJANG7"/>
      <sheetName val="An_Arsitektur8"/>
      <sheetName val="Unit_Rate_(2)8"/>
      <sheetName val="Cash_Flow_bulanan5"/>
      <sheetName val="dongia_(2)5"/>
      <sheetName val="THPDMoi__(2)5"/>
      <sheetName val="TONG_HOP_VL-NC5"/>
      <sheetName val="TONGKE3p_5"/>
      <sheetName val="TH_VL,_NC,_DDHT_Thanhphuoc5"/>
      <sheetName val="DON_GIA5"/>
      <sheetName val="t-h_HA_THE5"/>
      <sheetName val="CHITIET_VL-NC-TT_-1p5"/>
      <sheetName val="TONG_HOP_VL-NC_TT5"/>
      <sheetName val="TH_XL5"/>
      <sheetName val="CHITIET_VL-NC5"/>
      <sheetName val="CHITIET_VL-NC-TT-3p5"/>
      <sheetName val="KPVC-BD_5"/>
      <sheetName val="Bahan_5"/>
      <sheetName val="Pekerjaan_5"/>
      <sheetName val="Cover_Daf_25"/>
      <sheetName val="Rekap_Direct_Cost5"/>
      <sheetName val="D_&amp;_W_sizes5"/>
      <sheetName val="Kuantitas_&amp;_Harga5"/>
      <sheetName val="Basic_Price5"/>
      <sheetName val="Kolom_UT5"/>
      <sheetName val="Bill_of_Qty_MEP5"/>
      <sheetName val="Bill_rekap5"/>
      <sheetName val="Hrg_Sat5"/>
      <sheetName val="Ahs_15"/>
      <sheetName val="Ahs_25"/>
      <sheetName val="Analisa_Upah_&amp;_Bahan_Plum5"/>
      <sheetName val="HRG_BHN5"/>
      <sheetName val="mat_me_pipa5"/>
      <sheetName val="TOWER_D5"/>
      <sheetName val="5_2_5"/>
      <sheetName val="Alat_Kerja5"/>
      <sheetName val="Daf_15"/>
      <sheetName val="H_Satuan5"/>
      <sheetName val="_anal_hrg_sat5"/>
      <sheetName val="Analisa__(2)5"/>
      <sheetName val="Analisa_DMPU5"/>
      <sheetName val="FORM_X_COST1"/>
      <sheetName val="An_Struktur1"/>
      <sheetName val="OFFICE_2_LT5"/>
      <sheetName val="Master_1_01"/>
      <sheetName val="prime_coal1"/>
      <sheetName val="REKAP_REV_SHARING1"/>
      <sheetName val="____1"/>
      <sheetName val="HB_5"/>
      <sheetName val="Cover_(x)1"/>
      <sheetName val="Cor_Apt1"/>
      <sheetName val="rab_me_(by_owner)_1"/>
      <sheetName val="BQ_(by_owner)1"/>
      <sheetName val="rab_me_(fisik)1"/>
      <sheetName val="RAB_AR&amp;STR1"/>
      <sheetName val="3_5_STR_PH-2_1"/>
      <sheetName val="Urai__Resap_pengikat1"/>
      <sheetName val="Breakdown_Architecture1"/>
      <sheetName val="B1form_(2)1"/>
      <sheetName val="Up_&amp;_bhn1"/>
      <sheetName val="Data_basic_price_jgan_diprint1"/>
      <sheetName val="CATU_DAYA_LISTRIK_PLB1"/>
      <sheetName val="CATU_DAYA_LISTRIK_PK1"/>
      <sheetName val="PERALATAN_&amp;_KATUP2_PK1"/>
      <sheetName val="PERALATAN_UTAMA_PK1"/>
      <sheetName val="PERALATAN_&amp;_KATUP2_PLB1"/>
      <sheetName val="PERALATAN_UTAMA_PLB1"/>
      <sheetName val="PEMIPAAN_PK1"/>
      <sheetName val="PEMIPAAN_PLB1"/>
      <sheetName val="4-Basic_Price1"/>
      <sheetName val="Alat_R_oke1"/>
      <sheetName val="BU_ok1"/>
      <sheetName val="BM_vs_BB1"/>
      <sheetName val="Bahan_oke1"/>
      <sheetName val="Bill_sipil1"/>
      <sheetName val="DAFTAR_71"/>
      <sheetName val="Fill_this_out_first___3"/>
      <sheetName val="BOQ_Summary1"/>
      <sheetName val="Purchase_Order1"/>
      <sheetName val="Customize_Your_Purchase_Order1"/>
      <sheetName val="ANALISA_TENDER1"/>
      <sheetName val="dongia__2_1"/>
      <sheetName val="THPDMoi___2_1"/>
      <sheetName val="TONG_HOP_VL_NC1"/>
      <sheetName val="TH_VL__NC__DDHT_Thanhphuoc1"/>
      <sheetName val="t_h_HA_THE1"/>
      <sheetName val="CHITIET_VL_NC_TT__1p1"/>
      <sheetName val="TONG_HOP_VL_NC_TT1"/>
      <sheetName val="CHITIET_VL_NC1"/>
      <sheetName val="CHITIET_VL_NC_TT_3p1"/>
      <sheetName val="KPVC_BD_1"/>
      <sheetName val="Agregat_Halus_&amp;_Kasar1"/>
      <sheetName val="Harga_Satuan1"/>
      <sheetName val="ANAL_lump_sum1"/>
      <sheetName val="Analisa_HS1"/>
      <sheetName val="C-LOAD(L-FACTORY_)2"/>
      <sheetName val="MTO_REV_2_ARMOR_1"/>
      <sheetName val="Public_Area1"/>
      <sheetName val="Analisa_Upah___Bahan_Plum1"/>
      <sheetName val="EXTERNAL_WORK1"/>
      <sheetName val="Feb_Audited1"/>
      <sheetName val="A+Supl_1"/>
      <sheetName val="parapet_baru1"/>
      <sheetName val="Financial_Summary1"/>
      <sheetName val="Valuation_Summary1"/>
      <sheetName val="Shares_Traded1"/>
      <sheetName val="Public_&amp;_Private_Valuation1"/>
      <sheetName val="BOQ_CBM1"/>
      <sheetName val="iTEM_hARSAT1"/>
      <sheetName val="Peralatan_(2)1"/>
      <sheetName val="REKAP_BQ_1"/>
      <sheetName val="GRAND_TOTAL1"/>
      <sheetName val="Sat_Bah_&amp;_Up1"/>
      <sheetName val="Spec_ME1"/>
      <sheetName val="AN_Tdr1"/>
      <sheetName val="Analisa_1"/>
      <sheetName val="Tie_Beam1"/>
      <sheetName val="AN_Beton1"/>
      <sheetName val="BQ_Ars1"/>
      <sheetName val="analis_standar(20m)1"/>
      <sheetName val="ANAL_BETON1"/>
      <sheetName val="Category_11"/>
      <sheetName val="MTO_REV_2(ARMOR)1"/>
      <sheetName val="alue_deah_teungoh1"/>
      <sheetName val="lambaro_skep1"/>
      <sheetName val="matang_rayeuk1"/>
      <sheetName val="deah_raya1"/>
      <sheetName val="Harga_Dasar1"/>
      <sheetName val="Analisa_Harga_Satuan1"/>
      <sheetName val="Daftar_Hutang1"/>
      <sheetName val="TE_TS_FA_LAN_MATV1"/>
      <sheetName val="LOTUS-EE1"/>
      <sheetName val="Master"/>
      <sheetName val="FitOutConfCentre"/>
      <sheetName val="Fans"/>
      <sheetName val="electrical"/>
      <sheetName val="전기"/>
      <sheetName val="Man Power &amp; Comp"/>
      <sheetName val="ANL STR"/>
      <sheetName val="MAP2"/>
      <sheetName val="MAP"/>
      <sheetName val="anal-mpu"/>
      <sheetName val="Peralatan (1)"/>
      <sheetName val="Supl.X"/>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Analisa BOW"/>
      <sheetName val="SORT"/>
      <sheetName val="PRY01-1(2)"/>
      <sheetName val="lamp2"/>
      <sheetName val="BYYALAT"/>
      <sheetName val="HS"/>
      <sheetName val="H.Material, Upah &amp; Alat"/>
      <sheetName val="Analisa H.Sat.Pek."/>
      <sheetName val="ANA.ALAT"/>
      <sheetName val="koef-beton"/>
      <sheetName val="GASATAGG.XLS"/>
      <sheetName val="HSUMUM.XLS"/>
      <sheetName val="HSDRAIN.XLS"/>
      <sheetName val="HSTANAH"/>
      <sheetName val="HSBASE"/>
      <sheetName val="HSASPAL"/>
      <sheetName val="HSBETON"/>
      <sheetName val="HSSTRUK"/>
      <sheetName val="HSMISC.XLS"/>
      <sheetName val="anal Lamp 4a"/>
      <sheetName val="STAF"/>
      <sheetName val=""/>
      <sheetName val="GRILL"/>
      <sheetName val="S.UPAH"/>
      <sheetName val="S.BAHAN"/>
      <sheetName val="rINCIAN"/>
      <sheetName val="外気負荷"/>
      <sheetName val="Mark-up"/>
      <sheetName val="DHSD"/>
      <sheetName val="CCY"/>
      <sheetName val="UNIT"/>
      <sheetName val="DAC"/>
      <sheetName val="TT DZ35"/>
      <sheetName val="THCT"/>
      <sheetName val="THDZ0,4"/>
      <sheetName val="TH DZ35"/>
      <sheetName val="시산표"/>
      <sheetName val="B3A - TOWER A"/>
      <sheetName val="Tro giup"/>
      <sheetName val="FAB별"/>
      <sheetName val="總表"/>
      <sheetName val="실행철강하도"/>
      <sheetName val="노임단가"/>
      <sheetName val="销售"/>
      <sheetName val="进货"/>
      <sheetName val="MAT&amp;LABOR"/>
      <sheetName val="PAVEMENT"/>
      <sheetName val="TRNS-C1"/>
    </sheetNames>
    <sheetDataSet>
      <sheetData sheetId="0" refreshError="1">
        <row r="16">
          <cell r="B16">
            <v>7.0000000000000007E-2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ow r="16">
          <cell r="B16">
            <v>7.0000000000000007E-2</v>
          </cell>
        </row>
      </sheetData>
      <sheetData sheetId="219"/>
      <sheetData sheetId="220">
        <row r="16">
          <cell r="B16">
            <v>7.0000000000000007E-2</v>
          </cell>
        </row>
      </sheetData>
      <sheetData sheetId="221"/>
      <sheetData sheetId="222">
        <row r="16">
          <cell r="B16">
            <v>7.0000000000000007E-2</v>
          </cell>
        </row>
      </sheetData>
      <sheetData sheetId="223">
        <row r="16">
          <cell r="B16">
            <v>7.0000000000000007E-2</v>
          </cell>
        </row>
      </sheetData>
      <sheetData sheetId="224"/>
      <sheetData sheetId="225">
        <row r="16">
          <cell r="B16">
            <v>7.0000000000000007E-2</v>
          </cell>
        </row>
      </sheetData>
      <sheetData sheetId="226">
        <row r="16">
          <cell r="B16">
            <v>7.0000000000000007E-2</v>
          </cell>
        </row>
      </sheetData>
      <sheetData sheetId="227">
        <row r="16">
          <cell r="B16">
            <v>7.0000000000000007E-2</v>
          </cell>
        </row>
      </sheetData>
      <sheetData sheetId="228">
        <row r="16">
          <cell r="B16">
            <v>7.0000000000000007E-2</v>
          </cell>
        </row>
      </sheetData>
      <sheetData sheetId="229">
        <row r="16">
          <cell r="B16">
            <v>7.0000000000000007E-2</v>
          </cell>
        </row>
      </sheetData>
      <sheetData sheetId="230">
        <row r="16">
          <cell r="B16">
            <v>7.0000000000000007E-2</v>
          </cell>
        </row>
      </sheetData>
      <sheetData sheetId="231"/>
      <sheetData sheetId="232">
        <row r="16">
          <cell r="B16">
            <v>7.0000000000000007E-2</v>
          </cell>
        </row>
      </sheetData>
      <sheetData sheetId="233">
        <row r="16">
          <cell r="B16">
            <v>7.0000000000000007E-2</v>
          </cell>
        </row>
      </sheetData>
      <sheetData sheetId="234"/>
      <sheetData sheetId="235">
        <row r="16">
          <cell r="B16">
            <v>7.0000000000000007E-2</v>
          </cell>
        </row>
      </sheetData>
      <sheetData sheetId="236">
        <row r="16">
          <cell r="B16">
            <v>7.0000000000000007E-2</v>
          </cell>
        </row>
      </sheetData>
      <sheetData sheetId="237"/>
      <sheetData sheetId="238"/>
      <sheetData sheetId="239">
        <row r="16">
          <cell r="B16">
            <v>7.0000000000000007E-2</v>
          </cell>
        </row>
      </sheetData>
      <sheetData sheetId="240"/>
      <sheetData sheetId="241"/>
      <sheetData sheetId="242"/>
      <sheetData sheetId="243"/>
      <sheetData sheetId="244"/>
      <sheetData sheetId="245">
        <row r="16">
          <cell r="B16">
            <v>7.0000000000000007E-2</v>
          </cell>
        </row>
      </sheetData>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16">
          <cell r="B16">
            <v>7.0000000000000007E-2</v>
          </cell>
        </row>
      </sheetData>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row r="16">
          <cell r="B16">
            <v>7.0000000000000007E-2</v>
          </cell>
        </row>
      </sheetData>
      <sheetData sheetId="395"/>
      <sheetData sheetId="396">
        <row r="16">
          <cell r="B16">
            <v>7.0000000000000007E-2</v>
          </cell>
        </row>
      </sheetData>
      <sheetData sheetId="397">
        <row r="16">
          <cell r="B16">
            <v>7.0000000000000007E-2</v>
          </cell>
        </row>
      </sheetData>
      <sheetData sheetId="398"/>
      <sheetData sheetId="399"/>
      <sheetData sheetId="400"/>
      <sheetData sheetId="401"/>
      <sheetData sheetId="402"/>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ow r="16">
          <cell r="B16">
            <v>7.0000000000000007E-2</v>
          </cell>
        </row>
      </sheetData>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DISC"/>
      <sheetName val="Peta Quarry"/>
      <sheetName val="Perhitungan Mobilisasi Alat"/>
      <sheetName val="Lalu Lintas"/>
      <sheetName val="Jembatan Sementara"/>
      <sheetName val="Informasi"/>
      <sheetName val="Analisa K3"/>
      <sheetName val="Mobilisasi"/>
      <sheetName val="4-Formulir harga bahan"/>
      <sheetName val="1-Rekap"/>
      <sheetName val="2-BOQ"/>
      <sheetName val="3-Analisa Quarry"/>
      <sheetName val="Agg Halus &amp; Kasar"/>
      <sheetName val="Agg A, Permukaan"/>
      <sheetName val="Agg B dan S "/>
      <sheetName val="LapisDrainase"/>
      <sheetName val="Agg  CBR 60"/>
      <sheetName val="%"/>
      <sheetName val="MAJOR"/>
      <sheetName val="D4(8-13)"/>
      <sheetName val="4-Basic Price"/>
      <sheetName val="5-ALAT(1)"/>
      <sheetName val="5-ALAT(2)"/>
      <sheetName val="6-CETAKAN BETON"/>
      <sheetName val="D1"/>
      <sheetName val="D2 "/>
      <sheetName val="D3"/>
      <sheetName val="D4"/>
      <sheetName val="D5 "/>
      <sheetName val="D6"/>
      <sheetName val="D7(1)"/>
      <sheetName val="D7(2)"/>
      <sheetName val="D8"/>
      <sheetName val="D9(1)"/>
      <sheetName val="D9(2)"/>
      <sheetName val="D10"/>
      <sheetName val="Berat Isi"/>
      <sheetName val="Sheet1"/>
    </sheetNames>
    <sheetDataSet>
      <sheetData sheetId="0"/>
      <sheetData sheetId="1"/>
      <sheetData sheetId="2"/>
      <sheetData sheetId="3">
        <row r="10">
          <cell r="O10">
            <v>1</v>
          </cell>
        </row>
      </sheetData>
      <sheetData sheetId="4"/>
      <sheetData sheetId="5"/>
      <sheetData sheetId="6">
        <row r="27">
          <cell r="H27">
            <v>12</v>
          </cell>
        </row>
      </sheetData>
      <sheetData sheetId="7"/>
      <sheetData sheetId="8"/>
      <sheetData sheetId="9"/>
      <sheetData sheetId="10"/>
      <sheetData sheetId="11">
        <row r="25">
          <cell r="G25">
            <v>2160000</v>
          </cell>
        </row>
        <row r="304">
          <cell r="G304">
            <v>1872215.7018279426</v>
          </cell>
        </row>
      </sheetData>
      <sheetData sheetId="12">
        <row r="142">
          <cell r="F142">
            <v>200100</v>
          </cell>
        </row>
      </sheetData>
      <sheetData sheetId="13">
        <row r="101">
          <cell r="H101">
            <v>142507.63125573602</v>
          </cell>
        </row>
      </sheetData>
      <sheetData sheetId="14">
        <row r="48">
          <cell r="U48">
            <v>223769.40712724047</v>
          </cell>
        </row>
      </sheetData>
      <sheetData sheetId="15">
        <row r="48">
          <cell r="U48">
            <v>188271.395264897</v>
          </cell>
        </row>
      </sheetData>
      <sheetData sheetId="16">
        <row r="48">
          <cell r="U48">
            <v>218386.22823990163</v>
          </cell>
        </row>
      </sheetData>
      <sheetData sheetId="17"/>
      <sheetData sheetId="18"/>
      <sheetData sheetId="19"/>
      <sheetData sheetId="20"/>
      <sheetData sheetId="21">
        <row r="8">
          <cell r="F8">
            <v>24996.337301587304</v>
          </cell>
        </row>
        <row r="78">
          <cell r="F78">
            <v>1250000</v>
          </cell>
        </row>
      </sheetData>
      <sheetData sheetId="22">
        <row r="12">
          <cell r="AW12">
            <v>175775.54745864306</v>
          </cell>
        </row>
        <row r="17">
          <cell r="AW17">
            <v>444964.26489816076</v>
          </cell>
        </row>
      </sheetData>
      <sheetData sheetId="23">
        <row r="8">
          <cell r="G8" t="str">
            <v>TRONTON 15 TON</v>
          </cell>
        </row>
      </sheetData>
      <sheetData sheetId="24"/>
      <sheetData sheetId="25"/>
      <sheetData sheetId="26">
        <row r="5841">
          <cell r="U5841">
            <v>245773.23463508289</v>
          </cell>
        </row>
      </sheetData>
      <sheetData sheetId="27"/>
      <sheetData sheetId="28"/>
      <sheetData sheetId="29">
        <row r="1915">
          <cell r="U1915">
            <v>2947003.5466918033</v>
          </cell>
        </row>
      </sheetData>
      <sheetData sheetId="30"/>
      <sheetData sheetId="31">
        <row r="485">
          <cell r="U485">
            <v>1712291.5326295502</v>
          </cell>
        </row>
      </sheetData>
      <sheetData sheetId="32"/>
      <sheetData sheetId="33">
        <row r="658">
          <cell r="I658">
            <v>1.4</v>
          </cell>
        </row>
      </sheetData>
      <sheetData sheetId="34"/>
      <sheetData sheetId="35"/>
      <sheetData sheetId="36"/>
      <sheetData sheetId="37"/>
      <sheetData sheetId="38"/>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Hrg"/>
      <sheetName val="Cover &amp; Skat'06"/>
      <sheetName val="Metoda Pelaks'06"/>
      <sheetName val="Srt Tawar'06"/>
      <sheetName val="HSP-ESKL"/>
      <sheetName val="Tabel Nego NK-PU'06"/>
      <sheetName val="Rekap Rab '06"/>
      <sheetName val="RAB Draft'06"/>
      <sheetName val="Time Sch' 06"/>
      <sheetName val="AHSP'06"/>
      <sheetName val="Daft Harga'06"/>
      <sheetName val=" Biaya alat jam'06"/>
      <sheetName val="Analisa Produksi alat'06"/>
      <sheetName val="Anl.Teknis'06"/>
      <sheetName val="Struktur Org"/>
      <sheetName val="daf harga'06"/>
      <sheetName val="Rinc.Uang Muka"/>
      <sheetName val="Tbl.Alat'06"/>
      <sheetName val="Prod Alat 2006"/>
      <sheetName val="Sruct.Org'05"/>
      <sheetName val="daf harga A.Besar"/>
      <sheetName val="Anal-Grout!Back!Water"/>
      <sheetName val="AHSP"/>
    </sheetNames>
    <sheetDataSet>
      <sheetData sheetId="0"/>
      <sheetData sheetId="1"/>
      <sheetData sheetId="2"/>
      <sheetData sheetId="3"/>
      <sheetData sheetId="4"/>
      <sheetData sheetId="5"/>
      <sheetData sheetId="6"/>
      <sheetData sheetId="7"/>
      <sheetData sheetId="8"/>
      <sheetData sheetId="9"/>
      <sheetData sheetId="10"/>
      <sheetData sheetId="11">
        <row r="5">
          <cell r="H5">
            <v>0</v>
          </cell>
        </row>
      </sheetData>
      <sheetData sheetId="12"/>
      <sheetData sheetId="13"/>
      <sheetData sheetId="14"/>
      <sheetData sheetId="15"/>
      <sheetData sheetId="16"/>
      <sheetData sheetId="17"/>
      <sheetData sheetId="18"/>
      <sheetData sheetId="19"/>
      <sheetData sheetId="20"/>
      <sheetData sheetId="21"/>
      <sheetData sheetId="22">
        <row r="7">
          <cell r="O7">
            <v>1</v>
          </cell>
        </row>
        <row r="25">
          <cell r="O25">
            <v>0.1</v>
          </cell>
        </row>
        <row r="26">
          <cell r="O26">
            <v>0.7</v>
          </cell>
        </row>
        <row r="27">
          <cell r="O27">
            <v>0.9</v>
          </cell>
        </row>
        <row r="69">
          <cell r="O69">
            <v>0.75</v>
          </cell>
        </row>
        <row r="74">
          <cell r="O74">
            <v>0.72</v>
          </cell>
        </row>
        <row r="307">
          <cell r="U307">
            <v>5350</v>
          </cell>
        </row>
        <row r="308">
          <cell r="U308">
            <v>33000</v>
          </cell>
        </row>
        <row r="309">
          <cell r="U309">
            <v>67200</v>
          </cell>
        </row>
        <row r="355">
          <cell r="U355">
            <v>36960</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ang Pancang"/>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s>
    <sheetDataSet>
      <sheetData sheetId="0" refreshError="1"/>
      <sheetData sheetId="1" refreshError="1"/>
      <sheetData sheetId="2" refreshError="1"/>
      <sheetData sheetId="3" refreshError="1"/>
      <sheetData sheetId="4">
        <row r="183">
          <cell r="T183" t="str">
            <v>Analisa EI-713</v>
          </cell>
        </row>
        <row r="185">
          <cell r="L185" t="str">
            <v>FORMULIR STANDAR UNTUK</v>
          </cell>
        </row>
        <row r="186">
          <cell r="L186" t="str">
            <v>PEREKAMAN ANALISA MASING-MASING HARGA SATUAN</v>
          </cell>
        </row>
        <row r="187">
          <cell r="L187"/>
        </row>
        <row r="188">
          <cell r="L188" t="str">
            <v>NAMA KEGIATAN</v>
          </cell>
          <cell r="O188" t="str">
            <v>:  ADB Earthquake and Tsunami Emergency Support (ETESP), Road and Bridge Component</v>
          </cell>
        </row>
        <row r="189">
          <cell r="L189" t="str">
            <v>NOMOR HIBAH</v>
          </cell>
          <cell r="O189" t="str">
            <v>:  ADB 0002 - INO</v>
          </cell>
        </row>
        <row r="190">
          <cell r="L190" t="str">
            <v>NAMA PAKET</v>
          </cell>
          <cell r="O190" t="str">
            <v>:  Package 3 Bridges on the ECR ( 9 bridges)</v>
          </cell>
        </row>
        <row r="191">
          <cell r="L191" t="str">
            <v>LOKASI PROYEK</v>
          </cell>
          <cell r="O191" t="str">
            <v>:  Aceh Besar / Pidie</v>
          </cell>
        </row>
        <row r="192">
          <cell r="L192" t="str">
            <v>PROVINSI</v>
          </cell>
          <cell r="O192" t="str">
            <v>:  Nanggroe Aceh Darussalam</v>
          </cell>
        </row>
        <row r="194">
          <cell r="L194" t="str">
            <v>ITEM PEMBAYARAN NO.</v>
          </cell>
          <cell r="O194" t="str">
            <v>:  7.1 (3)</v>
          </cell>
          <cell r="R194" t="str">
            <v>PERKIRAAN VOL. PEK.</v>
          </cell>
          <cell r="T194" t="str">
            <v>:</v>
          </cell>
          <cell r="U194">
            <v>461.7</v>
          </cell>
        </row>
        <row r="195">
          <cell r="L195" t="str">
            <v>JENIS PEKERJAAN</v>
          </cell>
          <cell r="O195" t="str">
            <v>:  Beton K-350</v>
          </cell>
          <cell r="R195" t="str">
            <v>TOTAL HARGA (Rp.)</v>
          </cell>
          <cell r="T195" t="str">
            <v>:</v>
          </cell>
          <cell r="U195">
            <v>515759991.30000001</v>
          </cell>
        </row>
        <row r="196">
          <cell r="L196" t="str">
            <v>SATUAN PEMBAYARAN</v>
          </cell>
          <cell r="O196" t="str">
            <v>:  M3</v>
          </cell>
          <cell r="R196" t="str">
            <v>% THD. BIAYA PROYEK</v>
          </cell>
          <cell r="T196" t="str">
            <v>:</v>
          </cell>
          <cell r="U196">
            <v>31.200487250148651</v>
          </cell>
        </row>
        <row r="199">
          <cell r="Q199" t="str">
            <v>PERKIRAAN</v>
          </cell>
          <cell r="R199" t="str">
            <v>HARGA</v>
          </cell>
          <cell r="S199" t="str">
            <v>JUMLAH</v>
          </cell>
        </row>
        <row r="200">
          <cell r="L200" t="str">
            <v>NO.</v>
          </cell>
          <cell r="N200" t="str">
            <v>KOMPONEN</v>
          </cell>
          <cell r="P200" t="str">
            <v>SATUAN</v>
          </cell>
          <cell r="Q200" t="str">
            <v>KUANTITAS</v>
          </cell>
          <cell r="R200" t="str">
            <v>SATUAN</v>
          </cell>
          <cell r="S200" t="str">
            <v>HARGA</v>
          </cell>
        </row>
        <row r="201">
          <cell r="R201" t="str">
            <v>(Rp.)</v>
          </cell>
          <cell r="S201" t="str">
            <v>(Rp.)</v>
          </cell>
        </row>
        <row r="204">
          <cell r="L204" t="str">
            <v>A.</v>
          </cell>
          <cell r="N204" t="str">
            <v>TENAGA</v>
          </cell>
        </row>
        <row r="206">
          <cell r="L206" t="str">
            <v>1.</v>
          </cell>
          <cell r="N206" t="str">
            <v>Pekerja</v>
          </cell>
          <cell r="O206" t="str">
            <v>(L01)</v>
          </cell>
          <cell r="P206" t="str">
            <v>jam</v>
          </cell>
          <cell r="Q206">
            <v>5.3012048192771086</v>
          </cell>
          <cell r="R206">
            <v>5817</v>
          </cell>
          <cell r="U206">
            <v>30837.108433734942</v>
          </cell>
        </row>
        <row r="207">
          <cell r="L207" t="str">
            <v>2.</v>
          </cell>
          <cell r="N207" t="str">
            <v>Tukang</v>
          </cell>
          <cell r="O207" t="str">
            <v>(L02)</v>
          </cell>
          <cell r="P207" t="str">
            <v>jam</v>
          </cell>
          <cell r="Q207">
            <v>1.7670682730923695</v>
          </cell>
          <cell r="R207">
            <v>9285</v>
          </cell>
          <cell r="U207">
            <v>16407.22891566265</v>
          </cell>
        </row>
        <row r="208">
          <cell r="L208" t="str">
            <v>3.</v>
          </cell>
          <cell r="N208" t="str">
            <v>Mandor</v>
          </cell>
          <cell r="O208" t="str">
            <v>(L03)</v>
          </cell>
          <cell r="P208" t="str">
            <v>jam</v>
          </cell>
          <cell r="Q208">
            <v>0.44176706827309237</v>
          </cell>
          <cell r="R208">
            <v>8357</v>
          </cell>
          <cell r="U208">
            <v>3691.8473895582329</v>
          </cell>
        </row>
        <row r="210">
          <cell r="Q210" t="str">
            <v xml:space="preserve">JUMLAH HARGA TENAGA   </v>
          </cell>
          <cell r="U210">
            <v>50936.184738955832</v>
          </cell>
        </row>
        <row r="212">
          <cell r="L212" t="str">
            <v>B.</v>
          </cell>
          <cell r="N212" t="str">
            <v>BAHAN</v>
          </cell>
        </row>
        <row r="214">
          <cell r="L214" t="str">
            <v>1.</v>
          </cell>
          <cell r="N214" t="str">
            <v>Semen</v>
          </cell>
          <cell r="O214" t="str">
            <v>(M12)</v>
          </cell>
          <cell r="P214" t="str">
            <v>Kg</v>
          </cell>
          <cell r="Q214">
            <v>421.41327623126341</v>
          </cell>
          <cell r="R214">
            <v>850</v>
          </cell>
          <cell r="U214">
            <v>358201.28479657392</v>
          </cell>
        </row>
        <row r="215">
          <cell r="L215" t="str">
            <v>2.</v>
          </cell>
          <cell r="N215" t="str">
            <v>Pasir</v>
          </cell>
          <cell r="O215" t="str">
            <v>(M01)</v>
          </cell>
          <cell r="P215" t="str">
            <v>M3</v>
          </cell>
          <cell r="Q215">
            <v>0.47738222698072796</v>
          </cell>
          <cell r="R215">
            <v>81750</v>
          </cell>
          <cell r="U215">
            <v>39025.99705567451</v>
          </cell>
        </row>
        <row r="216">
          <cell r="L216" t="str">
            <v>3.</v>
          </cell>
          <cell r="N216" t="str">
            <v>Agregat Kasar</v>
          </cell>
          <cell r="O216" t="str">
            <v>(M03)</v>
          </cell>
          <cell r="P216" t="str">
            <v>M3</v>
          </cell>
          <cell r="Q216">
            <v>0.70874051002530658</v>
          </cell>
          <cell r="R216">
            <v>146996.02665383945</v>
          </cell>
          <cell r="U216">
            <v>104182.03890233573</v>
          </cell>
        </row>
        <row r="217">
          <cell r="L217" t="str">
            <v>4.</v>
          </cell>
          <cell r="N217" t="str">
            <v>Kayu Perancah</v>
          </cell>
          <cell r="O217" t="str">
            <v>(M19)</v>
          </cell>
          <cell r="P217" t="str">
            <v>M3</v>
          </cell>
          <cell r="Q217">
            <v>0.15</v>
          </cell>
          <cell r="R217">
            <v>2250000</v>
          </cell>
          <cell r="U217">
            <v>337500</v>
          </cell>
        </row>
        <row r="218">
          <cell r="L218" t="str">
            <v>5.</v>
          </cell>
          <cell r="N218" t="str">
            <v>Paku</v>
          </cell>
          <cell r="O218" t="str">
            <v>(M18)</v>
          </cell>
          <cell r="P218" t="str">
            <v>Kg</v>
          </cell>
          <cell r="Q218">
            <v>1</v>
          </cell>
          <cell r="R218">
            <v>7500</v>
          </cell>
          <cell r="U218">
            <v>7500</v>
          </cell>
        </row>
        <row r="220">
          <cell r="Q220" t="str">
            <v xml:space="preserve">JUMLAH HARGA BAHAN   </v>
          </cell>
          <cell r="U220">
            <v>846409.32075458416</v>
          </cell>
        </row>
        <row r="222">
          <cell r="L222" t="str">
            <v>C.</v>
          </cell>
          <cell r="N222" t="str">
            <v>PERALATAN</v>
          </cell>
        </row>
        <row r="224">
          <cell r="L224" t="str">
            <v>1.</v>
          </cell>
          <cell r="N224" t="str">
            <v>Conc. Mixer</v>
          </cell>
          <cell r="O224" t="str">
            <v>(E06)</v>
          </cell>
          <cell r="P224" t="str">
            <v>jam</v>
          </cell>
          <cell r="Q224">
            <v>0.44176706827309237</v>
          </cell>
          <cell r="R224">
            <v>46833.52213114754</v>
          </cell>
          <cell r="U224">
            <v>20689.507768780037</v>
          </cell>
        </row>
        <row r="225">
          <cell r="L225" t="str">
            <v>2.</v>
          </cell>
          <cell r="N225" t="str">
            <v>Water Tanker</v>
          </cell>
          <cell r="O225" t="str">
            <v>(E23)</v>
          </cell>
          <cell r="P225" t="str">
            <v>jam</v>
          </cell>
          <cell r="Q225">
            <v>5.7119269368695345E-2</v>
          </cell>
          <cell r="R225">
            <v>153142.56981294346</v>
          </cell>
          <cell r="U225">
            <v>8747.3916969597503</v>
          </cell>
        </row>
        <row r="226">
          <cell r="L226" t="str">
            <v>3.</v>
          </cell>
          <cell r="N226" t="str">
            <v>Con. Vibrator</v>
          </cell>
          <cell r="O226" t="str">
            <v>(E20)</v>
          </cell>
          <cell r="P226" t="str">
            <v>jam</v>
          </cell>
          <cell r="Q226">
            <v>0.44176706827309237</v>
          </cell>
          <cell r="R226">
            <v>42481.32360655738</v>
          </cell>
          <cell r="U226">
            <v>18766.849786029365</v>
          </cell>
        </row>
        <row r="227">
          <cell r="L227" t="str">
            <v>4.</v>
          </cell>
          <cell r="N227" t="str">
            <v>Con, Pump</v>
          </cell>
          <cell r="O227" t="str">
            <v>(E28)</v>
          </cell>
          <cell r="P227" t="str">
            <v>jam</v>
          </cell>
          <cell r="Q227">
            <v>0.44176706827309237</v>
          </cell>
          <cell r="R227">
            <v>157065.89507266926</v>
          </cell>
          <cell r="U227">
            <v>69386.539991942234</v>
          </cell>
        </row>
        <row r="228">
          <cell r="L228" t="str">
            <v>5.</v>
          </cell>
          <cell r="N228" t="str">
            <v>Alat Bantu</v>
          </cell>
          <cell r="P228" t="str">
            <v>Ls</v>
          </cell>
          <cell r="Q228">
            <v>1</v>
          </cell>
          <cell r="R228">
            <v>600</v>
          </cell>
          <cell r="U228">
            <v>600</v>
          </cell>
        </row>
        <row r="232">
          <cell r="Q232" t="str">
            <v xml:space="preserve">JUMLAH HARGA PERALATAN   </v>
          </cell>
          <cell r="U232">
            <v>118190.28924371139</v>
          </cell>
        </row>
        <row r="234">
          <cell r="L234" t="str">
            <v>D.</v>
          </cell>
          <cell r="N234" t="str">
            <v>JUMLAH HARGA TENAGA, BAHAN DAN PERALATAN  ( A + B + C )</v>
          </cell>
          <cell r="U234">
            <v>1015535.7947372514</v>
          </cell>
        </row>
        <row r="235">
          <cell r="L235" t="str">
            <v>E.</v>
          </cell>
          <cell r="N235" t="str">
            <v>OVERHEAD &amp; PROFIT</v>
          </cell>
          <cell r="P235">
            <v>10</v>
          </cell>
          <cell r="Q235" t="str">
            <v>%  x  D</v>
          </cell>
          <cell r="U235">
            <v>101553.57947372514</v>
          </cell>
        </row>
        <row r="236">
          <cell r="L236" t="str">
            <v>F.</v>
          </cell>
          <cell r="N236" t="str">
            <v>HARGA SATUAN PEKERJAAN  ( D + E )</v>
          </cell>
          <cell r="U236">
            <v>1117089.3742109765</v>
          </cell>
        </row>
        <row r="237">
          <cell r="L237" t="str">
            <v>G.</v>
          </cell>
          <cell r="N237" t="str">
            <v>HARGA SATUAN DIBULATKAN</v>
          </cell>
          <cell r="U237">
            <v>1117089</v>
          </cell>
        </row>
        <row r="238">
          <cell r="L238" t="str">
            <v>Note: 1</v>
          </cell>
          <cell r="N238" t="str">
            <v>SATUAN dapat berdasarkan atas jam operasi untuk Tenaga Kerja dan Peralatan, volume dan/atau ukuran</v>
          </cell>
        </row>
        <row r="239">
          <cell r="N239" t="str">
            <v>berat untuk bahan-bahan.</v>
          </cell>
        </row>
        <row r="240">
          <cell r="L240">
            <v>2</v>
          </cell>
          <cell r="N240" t="str">
            <v>Kuantitas satuan adalah kuantitas setiap komponen untuk menyelesaikan satu satuan pekerjaan dari nomor</v>
          </cell>
        </row>
        <row r="241">
          <cell r="N241" t="str">
            <v>mata pembayaran.</v>
          </cell>
        </row>
        <row r="242">
          <cell r="L242">
            <v>3</v>
          </cell>
          <cell r="N242" t="str">
            <v>Biaya satuan untuk peralatan sudah termasuk bahan bakar, bahan habis dipakai dan operator.</v>
          </cell>
        </row>
        <row r="243">
          <cell r="L243">
            <v>4</v>
          </cell>
          <cell r="N243" t="str">
            <v>Biaya satuan sudah termasuk pengeluaran untuk seluruh pajak yang berkaitan (tetapi tidak termasuk PPN</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refreshError="1"/>
      <sheetData sheetId="1" refreshError="1"/>
      <sheetData sheetId="2" refreshError="1"/>
      <sheetData sheetId="3" refreshError="1"/>
      <sheetData sheetId="4"/>
      <sheetData sheetId="5">
        <row r="28">
          <cell r="K28">
            <v>23075</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Bahan"/>
      <sheetName val="Upah Tenaga Kerja"/>
      <sheetName val="Analisa Harga"/>
      <sheetName val="Daftar Harga Pekerjaan"/>
      <sheetName val="RAB"/>
      <sheetName val="Rekapitulasi Harga"/>
    </sheetNames>
    <sheetDataSet>
      <sheetData sheetId="0">
        <row r="13">
          <cell r="E13">
            <v>130000</v>
          </cell>
        </row>
        <row r="14">
          <cell r="E14">
            <v>120000</v>
          </cell>
        </row>
        <row r="17">
          <cell r="E17">
            <v>500</v>
          </cell>
        </row>
        <row r="40">
          <cell r="E40">
            <v>22400</v>
          </cell>
        </row>
        <row r="41">
          <cell r="E41">
            <v>12500</v>
          </cell>
        </row>
        <row r="43">
          <cell r="E43">
            <v>3850</v>
          </cell>
        </row>
        <row r="51">
          <cell r="E51">
            <v>925000</v>
          </cell>
        </row>
        <row r="61">
          <cell r="E61">
            <v>1600000</v>
          </cell>
        </row>
        <row r="82">
          <cell r="E82">
            <v>32400</v>
          </cell>
        </row>
        <row r="83">
          <cell r="E83">
            <v>33600</v>
          </cell>
        </row>
        <row r="84">
          <cell r="E84">
            <v>28000</v>
          </cell>
        </row>
        <row r="85">
          <cell r="E85">
            <v>35000</v>
          </cell>
        </row>
        <row r="86">
          <cell r="E86">
            <v>55800</v>
          </cell>
        </row>
        <row r="87">
          <cell r="E87">
            <v>47000</v>
          </cell>
        </row>
        <row r="88">
          <cell r="E88">
            <v>58000</v>
          </cell>
        </row>
        <row r="89">
          <cell r="E89">
            <v>60000</v>
          </cell>
        </row>
        <row r="90">
          <cell r="E90">
            <v>74800</v>
          </cell>
        </row>
        <row r="93">
          <cell r="E93">
            <v>27500</v>
          </cell>
        </row>
        <row r="94">
          <cell r="E94">
            <v>17600</v>
          </cell>
        </row>
        <row r="115">
          <cell r="E115">
            <v>5400</v>
          </cell>
        </row>
        <row r="116">
          <cell r="E116">
            <v>7000</v>
          </cell>
        </row>
        <row r="125">
          <cell r="E125">
            <v>43600</v>
          </cell>
        </row>
        <row r="126">
          <cell r="E126">
            <v>64400</v>
          </cell>
        </row>
        <row r="156">
          <cell r="E156">
            <v>2000</v>
          </cell>
        </row>
        <row r="162">
          <cell r="E162">
            <v>4300</v>
          </cell>
        </row>
        <row r="168">
          <cell r="E168">
            <v>83000</v>
          </cell>
        </row>
        <row r="169">
          <cell r="E169">
            <v>3500</v>
          </cell>
        </row>
        <row r="170">
          <cell r="E170">
            <v>7200</v>
          </cell>
        </row>
        <row r="171">
          <cell r="E171">
            <v>8200</v>
          </cell>
        </row>
        <row r="172">
          <cell r="E172">
            <v>11800</v>
          </cell>
        </row>
      </sheetData>
      <sheetData sheetId="1"/>
      <sheetData sheetId="2" refreshError="1"/>
      <sheetData sheetId="3"/>
      <sheetData sheetId="4" refreshError="1"/>
      <sheetData sheetId="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sheetName val="ANL"/>
      <sheetName val="Analisa"/>
      <sheetName val="U&amp;Bh"/>
    </sheetNames>
    <sheetDataSet>
      <sheetData sheetId="0"/>
      <sheetData sheetId="1"/>
      <sheetData sheetId="2"/>
      <sheetData sheetId="3">
        <row r="7">
          <cell r="G7">
            <v>0</v>
          </cell>
        </row>
        <row r="19">
          <cell r="G19">
            <v>0</v>
          </cell>
        </row>
        <row r="20">
          <cell r="G20">
            <v>0</v>
          </cell>
        </row>
        <row r="37">
          <cell r="G37">
            <v>0</v>
          </cell>
        </row>
        <row r="50">
          <cell r="G50">
            <v>0</v>
          </cell>
        </row>
        <row r="51">
          <cell r="G51">
            <v>0</v>
          </cell>
        </row>
        <row r="67">
          <cell r="G67">
            <v>0</v>
          </cell>
        </row>
        <row r="81">
          <cell r="G81">
            <v>0</v>
          </cell>
        </row>
        <row r="84">
          <cell r="G84">
            <v>0</v>
          </cell>
        </row>
        <row r="98">
          <cell r="G98">
            <v>0</v>
          </cell>
        </row>
        <row r="124">
          <cell r="G124">
            <v>0</v>
          </cell>
        </row>
        <row r="129">
          <cell r="G129">
            <v>0</v>
          </cell>
        </row>
        <row r="130">
          <cell r="G130">
            <v>0</v>
          </cell>
        </row>
        <row r="131">
          <cell r="G131">
            <v>0</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RP-F"/>
      <sheetName val="Sheet2"/>
      <sheetName val="Sheet1"/>
      <sheetName val="UMUM"/>
      <sheetName val="LK"/>
      <sheetName val="kulit"/>
      <sheetName val="PO"/>
      <sheetName val="PJP"/>
      <sheetName val="UP"/>
      <sheetName val="DRUP"/>
      <sheetName val="ANL BIAYA"/>
      <sheetName val="SCHEDULE"/>
      <sheetName val="ANALISA (2)"/>
    </sheetNames>
    <sheetDataSet>
      <sheetData sheetId="0">
        <row r="1258">
          <cell r="Q1258">
            <v>7875</v>
          </cell>
        </row>
      </sheetData>
      <sheetData sheetId="1"/>
      <sheetData sheetId="2"/>
      <sheetData sheetId="3"/>
      <sheetData sheetId="4"/>
      <sheetData sheetId="5"/>
      <sheetData sheetId="6"/>
      <sheetData sheetId="7"/>
      <sheetData sheetId="8"/>
      <sheetData sheetId="9"/>
      <sheetData sheetId="10"/>
      <sheetData sheetId="11"/>
      <sheetData sheetId="12" refreshError="1">
        <row r="1258">
          <cell r="Q1258">
            <v>7875</v>
          </cell>
        </row>
        <row r="1320">
          <cell r="Q1320">
            <v>3150</v>
          </cell>
        </row>
        <row r="1336">
          <cell r="Q1336">
            <v>33000</v>
          </cell>
        </row>
        <row r="1754">
          <cell r="Q1754">
            <v>79700</v>
          </cell>
        </row>
        <row r="1770">
          <cell r="Q1770">
            <v>153480</v>
          </cell>
        </row>
        <row r="1816">
          <cell r="Q1816">
            <v>6580</v>
          </cell>
        </row>
        <row r="1832">
          <cell r="Q1832">
            <v>3495</v>
          </cell>
        </row>
        <row r="2374">
          <cell r="Q2374">
            <v>259044.95</v>
          </cell>
        </row>
        <row r="2390">
          <cell r="Q2390">
            <v>1055230.1299999999</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refreshError="1">
        <row r="666">
          <cell r="BO666" t="str">
            <v xml:space="preserve"> Alat Baru</v>
          </cell>
        </row>
        <row r="667">
          <cell r="BO667">
            <v>2250000000</v>
          </cell>
        </row>
      </sheetData>
      <sheetData sheetId="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Utilitas"/>
      <sheetName val="Informasi"/>
      <sheetName val="4-Basic Price"/>
      <sheetName val="Rekap"/>
      <sheetName val="BOQ"/>
      <sheetName val="Analisa K3"/>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8">
          <cell r="D8" t="str">
            <v>(L01)</v>
          </cell>
        </row>
        <row r="48">
          <cell r="F48">
            <v>116500</v>
          </cell>
        </row>
        <row r="54">
          <cell r="F54">
            <v>234656.28615475938</v>
          </cell>
        </row>
        <row r="59">
          <cell r="F59">
            <v>35000</v>
          </cell>
        </row>
        <row r="63">
          <cell r="F63">
            <v>62800</v>
          </cell>
        </row>
        <row r="68">
          <cell r="F68">
            <v>161400</v>
          </cell>
        </row>
        <row r="86">
          <cell r="F86">
            <v>21000</v>
          </cell>
        </row>
        <row r="97">
          <cell r="F97">
            <v>41800</v>
          </cell>
        </row>
        <row r="102">
          <cell r="F102">
            <v>963234.65169480606</v>
          </cell>
        </row>
      </sheetData>
      <sheetData sheetId="11" refreshError="1"/>
      <sheetData sheetId="12" refreshError="1">
        <row r="33">
          <cell r="G33">
            <v>376295038</v>
          </cell>
        </row>
        <row r="58">
          <cell r="G58">
            <v>24472707</v>
          </cell>
        </row>
        <row r="82">
          <cell r="G82">
            <v>4043605696.2635598</v>
          </cell>
        </row>
        <row r="96">
          <cell r="G96">
            <v>14329982275.987999</v>
          </cell>
        </row>
        <row r="113">
          <cell r="G113">
            <v>10333261756.877546</v>
          </cell>
        </row>
        <row r="167">
          <cell r="G167">
            <v>31455384276.816563</v>
          </cell>
        </row>
        <row r="292">
          <cell r="G292">
            <v>7432061053.034132</v>
          </cell>
        </row>
        <row r="352">
          <cell r="G352">
            <v>1266756043.1993904</v>
          </cell>
        </row>
        <row r="378">
          <cell r="G378">
            <v>0</v>
          </cell>
        </row>
        <row r="389">
          <cell r="G389">
            <v>0</v>
          </cell>
        </row>
      </sheetData>
      <sheetData sheetId="13" refreshError="1"/>
      <sheetData sheetId="14" refreshError="1"/>
      <sheetData sheetId="15" refreshError="1"/>
      <sheetData sheetId="16" refreshError="1">
        <row r="8">
          <cell r="AW8">
            <v>4678213.9674795782</v>
          </cell>
        </row>
        <row r="12">
          <cell r="AW12">
            <v>145155.84216205654</v>
          </cell>
        </row>
        <row r="16">
          <cell r="AW16">
            <v>416654.99732659111</v>
          </cell>
        </row>
        <row r="18">
          <cell r="AW18">
            <v>379371.78437758127</v>
          </cell>
        </row>
        <row r="22">
          <cell r="AW22">
            <v>347233.16087428073</v>
          </cell>
        </row>
        <row r="23">
          <cell r="AW23">
            <v>177101.71214698715</v>
          </cell>
        </row>
        <row r="29">
          <cell r="AW29">
            <v>41618.964328873539</v>
          </cell>
        </row>
        <row r="34">
          <cell r="AW34">
            <v>811920.90530058183</v>
          </cell>
        </row>
        <row r="36">
          <cell r="AW36">
            <v>395651.3628903288</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Sheet2"/>
      <sheetName val="Sheet1"/>
      <sheetName val="% $ P-UTAMA"/>
      <sheetName val="REKAP MPU"/>
      <sheetName val="MPU"/>
      <sheetName val="REKAP"/>
      <sheetName val="RAB"/>
      <sheetName val="ANL"/>
      <sheetName val="K.210"/>
      <sheetName val="K.111"/>
      <sheetName val="K.311"/>
      <sheetName val="K.127"/>
      <sheetName val="Antek"/>
      <sheetName val="Analisa"/>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 val="JADWAL"/>
      <sheetName val="Waktu Alat &amp; Bahan"/>
      <sheetName val="Waktu Alat"/>
    </sheetNames>
    <sheetDataSet>
      <sheetData sheetId="0" refreshError="1"/>
      <sheetData sheetId="1" refreshError="1"/>
      <sheetData sheetId="2" refreshError="1"/>
      <sheetData sheetId="3" refreshError="1"/>
      <sheetData sheetId="4" refreshError="1"/>
      <sheetData sheetId="5" refreshError="1"/>
      <sheetData sheetId="6">
        <row r="28">
          <cell r="I28">
            <v>223096718.19179961</v>
          </cell>
        </row>
      </sheetData>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28">
          <cell r="I128">
            <v>8400</v>
          </cell>
        </row>
      </sheetData>
      <sheetData sheetId="19">
        <row r="19">
          <cell r="Q19">
            <v>50</v>
          </cell>
        </row>
      </sheetData>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ow r="379">
          <cell r="V379">
            <v>202091.89820426275</v>
          </cell>
        </row>
      </sheetData>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98">
          <cell r="B198" t="str">
            <v>G.43.b</v>
          </cell>
        </row>
        <row r="221">
          <cell r="B221" t="str">
            <v>G. 2</v>
          </cell>
        </row>
        <row r="230">
          <cell r="B230" t="str">
            <v>Anl G.67</v>
          </cell>
        </row>
      </sheetData>
      <sheetData sheetId="8"/>
      <sheetData sheetId="9"/>
      <sheetData sheetId="10"/>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Q"/>
      <sheetName val="BASIC"/>
      <sheetName val="DAFTAR TANYA"/>
      <sheetName val="SCHED"/>
      <sheetName val="REK-RAB"/>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J1Q47"/>
      <sheetName val="TJ1Q43"/>
      <sheetName val="RYQ52"/>
      <sheetName val="RYQ46"/>
    </sheetNames>
    <sheetDataSet>
      <sheetData sheetId="0" refreshError="1">
        <row r="7">
          <cell r="B7">
            <v>0</v>
          </cell>
          <cell r="E7">
            <v>1</v>
          </cell>
          <cell r="F7">
            <v>47</v>
          </cell>
          <cell r="G7">
            <v>0.60589999999999999</v>
          </cell>
          <cell r="H7">
            <v>28.4773</v>
          </cell>
          <cell r="J7">
            <v>0</v>
          </cell>
          <cell r="L7">
            <v>0</v>
          </cell>
          <cell r="N7">
            <v>0</v>
          </cell>
        </row>
        <row r="8">
          <cell r="B8">
            <v>1</v>
          </cell>
          <cell r="E8">
            <v>1</v>
          </cell>
          <cell r="F8">
            <v>47</v>
          </cell>
          <cell r="G8">
            <v>0.60589999999999999</v>
          </cell>
          <cell r="H8">
            <v>28.4773</v>
          </cell>
          <cell r="J8">
            <v>66.681720000000013</v>
          </cell>
          <cell r="L8">
            <v>169.20000000000002</v>
          </cell>
          <cell r="N8">
            <v>102.51828</v>
          </cell>
        </row>
        <row r="9">
          <cell r="B9">
            <v>2</v>
          </cell>
          <cell r="E9">
            <v>1</v>
          </cell>
          <cell r="F9">
            <v>47</v>
          </cell>
          <cell r="G9">
            <v>0.60589999999999999</v>
          </cell>
          <cell r="H9">
            <v>28.4773</v>
          </cell>
          <cell r="J9">
            <v>133.36344000000003</v>
          </cell>
          <cell r="L9">
            <v>338.40000000000003</v>
          </cell>
          <cell r="N9">
            <v>205.03656000000001</v>
          </cell>
        </row>
        <row r="10">
          <cell r="B10">
            <v>3</v>
          </cell>
          <cell r="E10">
            <v>1</v>
          </cell>
          <cell r="F10">
            <v>47</v>
          </cell>
          <cell r="G10">
            <v>0.60589999999999999</v>
          </cell>
          <cell r="H10">
            <v>28.4773</v>
          </cell>
          <cell r="J10">
            <v>200.04516000000001</v>
          </cell>
          <cell r="L10">
            <v>507.6</v>
          </cell>
          <cell r="N10">
            <v>307.55484000000001</v>
          </cell>
        </row>
        <row r="11">
          <cell r="B11">
            <v>4</v>
          </cell>
          <cell r="E11">
            <v>1</v>
          </cell>
          <cell r="F11">
            <v>47</v>
          </cell>
          <cell r="G11">
            <v>0.66459999999999997</v>
          </cell>
          <cell r="H11">
            <v>31.2362</v>
          </cell>
          <cell r="J11">
            <v>266.72688000000005</v>
          </cell>
          <cell r="L11">
            <v>676.80000000000007</v>
          </cell>
          <cell r="N11">
            <v>410.07312000000002</v>
          </cell>
        </row>
        <row r="12">
          <cell r="B12">
            <v>5</v>
          </cell>
          <cell r="E12">
            <v>1</v>
          </cell>
          <cell r="F12">
            <v>47</v>
          </cell>
          <cell r="G12">
            <v>0.78369999999999995</v>
          </cell>
          <cell r="H12">
            <v>36.833900000000007</v>
          </cell>
          <cell r="J12">
            <v>323.47656000000006</v>
          </cell>
          <cell r="L12">
            <v>846.00000000000011</v>
          </cell>
          <cell r="N12">
            <v>522.52344000000005</v>
          </cell>
        </row>
        <row r="13">
          <cell r="B13">
            <v>6</v>
          </cell>
          <cell r="E13">
            <v>1</v>
          </cell>
          <cell r="F13">
            <v>47</v>
          </cell>
          <cell r="G13">
            <v>1.5189999999999999</v>
          </cell>
          <cell r="H13">
            <v>71.393000000000015</v>
          </cell>
          <cell r="J13">
            <v>360.07452000000012</v>
          </cell>
          <cell r="L13">
            <v>1015.2000000000002</v>
          </cell>
          <cell r="N13">
            <v>655.12548000000004</v>
          </cell>
        </row>
        <row r="14">
          <cell r="B14">
            <v>7</v>
          </cell>
          <cell r="E14">
            <v>1</v>
          </cell>
          <cell r="F14">
            <v>47</v>
          </cell>
          <cell r="G14">
            <v>1.6028</v>
          </cell>
          <cell r="H14">
            <v>75.331599999999995</v>
          </cell>
          <cell r="J14">
            <v>272.25972000000002</v>
          </cell>
          <cell r="L14">
            <v>1184.4000000000001</v>
          </cell>
          <cell r="N14">
            <v>912.14028000000008</v>
          </cell>
        </row>
        <row r="15">
          <cell r="B15">
            <v>8</v>
          </cell>
          <cell r="E15">
            <v>1</v>
          </cell>
          <cell r="F15">
            <v>47</v>
          </cell>
          <cell r="G15">
            <v>1.5246</v>
          </cell>
          <cell r="H15">
            <v>71.656199999999998</v>
          </cell>
          <cell r="J15">
            <v>170.26595999999995</v>
          </cell>
          <cell r="L15">
            <v>1353.6000000000001</v>
          </cell>
          <cell r="N15">
            <v>1183.3340400000002</v>
          </cell>
        </row>
        <row r="16">
          <cell r="B16">
            <v>9</v>
          </cell>
          <cell r="E16">
            <v>1</v>
          </cell>
          <cell r="F16">
            <v>47</v>
          </cell>
          <cell r="G16">
            <v>1.3683000000000001</v>
          </cell>
          <cell r="H16">
            <v>64.310100000000006</v>
          </cell>
          <cell r="J16">
            <v>81.503639999999905</v>
          </cell>
          <cell r="L16">
            <v>1522.8000000000002</v>
          </cell>
          <cell r="N16">
            <v>1441.2963600000003</v>
          </cell>
        </row>
        <row r="17">
          <cell r="B17">
            <v>10</v>
          </cell>
          <cell r="E17">
            <v>1</v>
          </cell>
          <cell r="F17">
            <v>47</v>
          </cell>
          <cell r="G17">
            <v>1.2119</v>
          </cell>
          <cell r="H17">
            <v>56.959299999999999</v>
          </cell>
          <cell r="J17">
            <v>19.187279999999873</v>
          </cell>
          <cell r="L17">
            <v>1692.0000000000002</v>
          </cell>
          <cell r="N17">
            <v>1672.8127200000004</v>
          </cell>
        </row>
        <row r="18">
          <cell r="B18">
            <v>11</v>
          </cell>
          <cell r="E18">
            <v>1</v>
          </cell>
          <cell r="F18">
            <v>47</v>
          </cell>
          <cell r="G18">
            <v>1.0946</v>
          </cell>
          <cell r="H18">
            <v>51.446199999999997</v>
          </cell>
          <cell r="J18">
            <v>-16.666200000000117</v>
          </cell>
          <cell r="L18">
            <v>1861.2000000000003</v>
          </cell>
          <cell r="N18">
            <v>1877.8662000000004</v>
          </cell>
        </row>
        <row r="19">
          <cell r="B19">
            <v>12</v>
          </cell>
          <cell r="E19">
            <v>1</v>
          </cell>
          <cell r="F19">
            <v>47</v>
          </cell>
          <cell r="G19">
            <v>1.0946</v>
          </cell>
          <cell r="H19">
            <v>51.446199999999997</v>
          </cell>
          <cell r="J19">
            <v>-32.672520000000304</v>
          </cell>
          <cell r="L19">
            <v>2030.4000000000003</v>
          </cell>
          <cell r="N19">
            <v>2063.0725200000006</v>
          </cell>
        </row>
        <row r="20">
          <cell r="B20">
            <v>13</v>
          </cell>
          <cell r="E20">
            <v>1</v>
          </cell>
          <cell r="F20">
            <v>47</v>
          </cell>
          <cell r="G20">
            <v>1.0555000000000001</v>
          </cell>
          <cell r="H20">
            <v>49.608500000000006</v>
          </cell>
          <cell r="J20">
            <v>-48.678840000000491</v>
          </cell>
          <cell r="L20">
            <v>2199.6000000000004</v>
          </cell>
          <cell r="N20">
            <v>2248.2788400000009</v>
          </cell>
        </row>
        <row r="21">
          <cell r="B21">
            <v>14</v>
          </cell>
          <cell r="E21">
            <v>1</v>
          </cell>
          <cell r="F21">
            <v>47</v>
          </cell>
          <cell r="G21">
            <v>1.036</v>
          </cell>
          <cell r="H21">
            <v>48.692</v>
          </cell>
          <cell r="J21">
            <v>-58.069440000000668</v>
          </cell>
          <cell r="L21">
            <v>2368.8000000000002</v>
          </cell>
          <cell r="N21">
            <v>2426.8694400000008</v>
          </cell>
        </row>
        <row r="22">
          <cell r="B22">
            <v>15</v>
          </cell>
          <cell r="E22">
            <v>1</v>
          </cell>
          <cell r="F22">
            <v>47</v>
          </cell>
          <cell r="G22">
            <v>1.1728000000000001</v>
          </cell>
          <cell r="H22">
            <v>55.121600000000001</v>
          </cell>
          <cell r="J22">
            <v>-64.160640000000967</v>
          </cell>
          <cell r="L22">
            <v>2538</v>
          </cell>
          <cell r="N22">
            <v>2602.160640000001</v>
          </cell>
        </row>
        <row r="23">
          <cell r="B23">
            <v>16</v>
          </cell>
          <cell r="E23">
            <v>1</v>
          </cell>
          <cell r="F23">
            <v>47</v>
          </cell>
          <cell r="G23">
            <v>1.2901</v>
          </cell>
          <cell r="H23">
            <v>60.634699999999995</v>
          </cell>
          <cell r="J23">
            <v>-93.398400000000947</v>
          </cell>
          <cell r="L23">
            <v>2707.2</v>
          </cell>
          <cell r="N23">
            <v>2800.5984000000008</v>
          </cell>
        </row>
        <row r="24">
          <cell r="B24">
            <v>17</v>
          </cell>
          <cell r="E24">
            <v>1</v>
          </cell>
          <cell r="F24">
            <v>47</v>
          </cell>
          <cell r="G24">
            <v>1.2901</v>
          </cell>
          <cell r="H24">
            <v>60.634699999999995</v>
          </cell>
          <cell r="J24">
            <v>-142.48332000000119</v>
          </cell>
          <cell r="L24">
            <v>2876.3999999999996</v>
          </cell>
          <cell r="N24">
            <v>3018.8833200000008</v>
          </cell>
        </row>
        <row r="25">
          <cell r="B25">
            <v>18</v>
          </cell>
          <cell r="E25">
            <v>1</v>
          </cell>
          <cell r="F25">
            <v>47</v>
          </cell>
          <cell r="G25">
            <v>1.0946</v>
          </cell>
          <cell r="H25">
            <v>51.446199999999997</v>
          </cell>
          <cell r="J25">
            <v>-191.56824000000142</v>
          </cell>
          <cell r="L25">
            <v>3045.5999999999995</v>
          </cell>
          <cell r="N25">
            <v>3237.1682400000009</v>
          </cell>
        </row>
        <row r="26">
          <cell r="B26">
            <v>19</v>
          </cell>
          <cell r="E26">
            <v>1</v>
          </cell>
          <cell r="F26">
            <v>47</v>
          </cell>
          <cell r="G26">
            <v>0.93820000000000003</v>
          </cell>
          <cell r="H26">
            <v>44.095400000000005</v>
          </cell>
          <cell r="J26">
            <v>-207.57456000000184</v>
          </cell>
          <cell r="L26">
            <v>3214.7999999999993</v>
          </cell>
          <cell r="N26">
            <v>3422.3745600000011</v>
          </cell>
        </row>
        <row r="27">
          <cell r="B27">
            <v>20</v>
          </cell>
          <cell r="E27">
            <v>1</v>
          </cell>
          <cell r="F27">
            <v>47</v>
          </cell>
          <cell r="G27">
            <v>0.78190000000000004</v>
          </cell>
          <cell r="H27">
            <v>36.749300000000012</v>
          </cell>
          <cell r="J27">
            <v>-197.11800000000221</v>
          </cell>
          <cell r="L27">
            <v>3383.9999999999991</v>
          </cell>
          <cell r="N27">
            <v>3581.1180000000013</v>
          </cell>
        </row>
        <row r="28">
          <cell r="B28">
            <v>21</v>
          </cell>
          <cell r="E28">
            <v>1</v>
          </cell>
          <cell r="F28">
            <v>47</v>
          </cell>
          <cell r="G28">
            <v>0.74280000000000002</v>
          </cell>
          <cell r="H28">
            <v>34.9116</v>
          </cell>
          <cell r="J28">
            <v>-160.21548000000257</v>
          </cell>
          <cell r="L28">
            <v>3553.1999999999989</v>
          </cell>
          <cell r="N28">
            <v>3713.4154800000015</v>
          </cell>
        </row>
        <row r="29">
          <cell r="B29">
            <v>22</v>
          </cell>
          <cell r="E29">
            <v>1</v>
          </cell>
          <cell r="F29">
            <v>47</v>
          </cell>
          <cell r="G29">
            <v>0.66459999999999997</v>
          </cell>
          <cell r="H29">
            <v>31.2362</v>
          </cell>
          <cell r="J29">
            <v>-116.69724000000269</v>
          </cell>
          <cell r="L29">
            <v>3722.3999999999987</v>
          </cell>
          <cell r="N29">
            <v>3839.0972400000014</v>
          </cell>
        </row>
        <row r="30">
          <cell r="B30">
            <v>23</v>
          </cell>
          <cell r="E30">
            <v>1</v>
          </cell>
          <cell r="F30">
            <v>47</v>
          </cell>
          <cell r="G30">
            <v>0.64500000000000002</v>
          </cell>
          <cell r="H30">
            <v>30.314999999999998</v>
          </cell>
          <cell r="J30">
            <v>-59.947560000002795</v>
          </cell>
          <cell r="L30">
            <v>3891.5999999999985</v>
          </cell>
          <cell r="N30">
            <v>3951.5475600000013</v>
          </cell>
        </row>
        <row r="31">
          <cell r="B31">
            <v>24</v>
          </cell>
          <cell r="E31">
            <v>1</v>
          </cell>
          <cell r="F31">
            <v>47</v>
          </cell>
          <cell r="G31">
            <v>0.60589999999999999</v>
          </cell>
          <cell r="H31">
            <v>28.4773</v>
          </cell>
          <cell r="J31">
            <v>0</v>
          </cell>
          <cell r="L31">
            <v>4060.7999999999984</v>
          </cell>
          <cell r="N31">
            <v>4060.6815600000014</v>
          </cell>
        </row>
      </sheetData>
      <sheetData sheetId="1" refreshError="1"/>
      <sheetData sheetId="2" refreshError="1"/>
      <sheetData sheetId="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TANYA"/>
      <sheetName val="RAB"/>
      <sheetName val="REK-RAB"/>
      <sheetName val="ANRAP"/>
      <sheetName val="UBAS"/>
      <sheetName val="ANALISA"/>
      <sheetName val="upah dll"/>
      <sheetName val="HSD"/>
      <sheetName val="REKAP RAP"/>
      <sheetName val="umum"/>
      <sheetName val="MU"/>
      <sheetName val="Mob,demob"/>
      <sheetName val="Sheet1"/>
      <sheetName val="CFLOW"/>
      <sheetName val="S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T"/>
      <sheetName val="ESCON"/>
      <sheetName val="MAKER"/>
      <sheetName val="SCOPE"/>
      <sheetName val="BQ-VE"/>
      <sheetName val="BQ"/>
      <sheetName val="PROFIT"/>
      <sheetName val="SUM-PRO"/>
      <sheetName val="SEX"/>
      <sheetName val="DBP-0900"/>
      <sheetName val="Fou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P7" t="str">
            <v xml:space="preserve">B U D G E T A R Y </v>
          </cell>
        </row>
      </sheetData>
      <sheetData sheetId="9" refreshError="1"/>
      <sheetData sheetId="1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fico"/>
      <sheetName val="tifico[NO]"/>
      <sheetName val="tifico[Ext]"/>
      <sheetName val="Sheet1"/>
      <sheetName val="tifico_NO_"/>
      <sheetName val="tifico_Ext_"/>
      <sheetName val="PO-2"/>
      <sheetName val="SEX"/>
    </sheetNames>
    <sheetDataSet>
      <sheetData sheetId="0"/>
      <sheetData sheetId="1"/>
      <sheetData sheetId="2"/>
      <sheetData sheetId="3"/>
      <sheetData sheetId="4" refreshError="1"/>
      <sheetData sheetId="5"/>
      <sheetData sheetId="6"/>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t"/>
      <sheetName val="escon"/>
      <sheetName val="maker"/>
      <sheetName val="scope"/>
      <sheetName val="bq"/>
      <sheetName val="profit"/>
      <sheetName val="sum-pro"/>
      <sheetName val="sex"/>
      <sheetName val="dbp-0601"/>
      <sheetName val="DBP-0900"/>
      <sheetName val="DBP-0200"/>
      <sheetName val="QUERY"/>
    </sheetNames>
    <sheetDataSet>
      <sheetData sheetId="0"/>
      <sheetData sheetId="1"/>
      <sheetData sheetId="2" refreshError="1"/>
      <sheetData sheetId="3" refreshError="1"/>
      <sheetData sheetId="4"/>
      <sheetData sheetId="5"/>
      <sheetData sheetId="6" refreshError="1"/>
      <sheetData sheetId="7"/>
      <sheetData sheetId="8" refreshError="1"/>
      <sheetData sheetId="9" refreshError="1"/>
      <sheetData sheetId="10"/>
      <sheetData sheetId="1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 val="0"/>
      <sheetName val="1"/>
      <sheetName val="2"/>
      <sheetName val="3"/>
      <sheetName val="4"/>
      <sheetName val="Tgl 25"/>
      <sheetName val="5"/>
      <sheetName val="PH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423">
          <cell r="J423">
            <v>658950</v>
          </cell>
        </row>
        <row r="458">
          <cell r="J458">
            <v>741000</v>
          </cell>
        </row>
      </sheetData>
      <sheetData sheetId="19">
        <row r="21">
          <cell r="F21">
            <v>100000</v>
          </cell>
        </row>
      </sheetData>
      <sheetData sheetId="20"/>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DKH"/>
      <sheetName val="DKH-BP07"/>
      <sheetName val="RKP-DKH-UPRT"/>
      <sheetName val="DKH-BP07-UPRT"/>
      <sheetName val="DKH-BP07C"/>
      <sheetName val="LAMP"/>
      <sheetName val="ANAL-1"/>
      <sheetName val="ANAL-2"/>
      <sheetName val="MOS"/>
      <sheetName val="PLANT"/>
      <sheetName val="MPU"/>
      <sheetName val="DAKON"/>
      <sheetName val="SUBKON"/>
      <sheetName val="ap-12a"/>
      <sheetName val="ap-12b"/>
      <sheetName val="ap-12c"/>
      <sheetName val="DB"/>
      <sheetName val="RKPANAL"/>
      <sheetName val="HARSAT"/>
      <sheetName val="61004"/>
      <sheetName val="61005"/>
      <sheetName val="61006"/>
      <sheetName val="61007"/>
      <sheetName val="61008"/>
      <sheetName val="TANYA"/>
      <sheetName val="BREAKSTRUKTUR"/>
      <sheetName val="TEST"/>
      <sheetName val="ANALBETON"/>
      <sheetName val="teknis"/>
      <sheetName val="s-curve BP05 (7)"/>
      <sheetName val="s-curve BP05 (6)"/>
      <sheetName val="s-curve BP05 (5)"/>
      <sheetName val="s-curve BP05A"/>
      <sheetName val="s-curve BP05A (yg dipakai)"/>
      <sheetName val="Alat BP05A"/>
      <sheetName val="rekap"/>
      <sheetName val="RAB"/>
      <sheetName val="Analisa Utama"/>
      <sheetName val="div7-1"/>
      <sheetName val="An-Teknis-7-12"/>
      <sheetName val="An-Teknis 1-6"/>
      <sheetName val="dt-1"/>
      <sheetName val="dt-2"/>
      <sheetName val="dt-3"/>
      <sheetName val="dt-4"/>
      <sheetName val="dt-5"/>
      <sheetName val="sub"/>
      <sheetName val="anal-mob"/>
      <sheetName val="telkom"/>
      <sheetName val="PLN"/>
      <sheetName val="gas"/>
      <sheetName val="lain-lain utilitas"/>
      <sheetName val="Upah,Bhn"/>
      <sheetName val="alat"/>
      <sheetName val="produk"/>
      <sheetName val="DBOARD-2"/>
      <sheetName val="DAF KUAN HRG"/>
      <sheetName val="dt-2 (bt)"/>
      <sheetName val="datbhn"/>
      <sheetName val="rkp"/>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2">
          <cell r="I12">
            <v>5000</v>
          </cell>
        </row>
        <row r="65">
          <cell r="I65">
            <v>62500</v>
          </cell>
        </row>
        <row r="69">
          <cell r="I69">
            <v>68000</v>
          </cell>
        </row>
        <row r="71">
          <cell r="I71">
            <v>80</v>
          </cell>
        </row>
        <row r="73">
          <cell r="I73">
            <v>75000</v>
          </cell>
        </row>
        <row r="118">
          <cell r="I118">
            <v>131750</v>
          </cell>
        </row>
        <row r="133">
          <cell r="I133">
            <v>177670</v>
          </cell>
        </row>
        <row r="134">
          <cell r="I134">
            <v>10000</v>
          </cell>
        </row>
        <row r="137">
          <cell r="I137">
            <v>15000</v>
          </cell>
        </row>
        <row r="163">
          <cell r="I163">
            <v>17500</v>
          </cell>
        </row>
        <row r="176">
          <cell r="I176">
            <v>7500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 val="Sheet1"/>
    </sheetNames>
    <sheetDataSet>
      <sheetData sheetId="0" refreshError="1"/>
      <sheetData sheetId="1" refreshError="1"/>
      <sheetData sheetId="2">
        <row r="353">
          <cell r="F353">
            <v>14520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F12">
            <v>14520</v>
          </cell>
        </row>
        <row r="47">
          <cell r="K47">
            <v>450000</v>
          </cell>
        </row>
      </sheetData>
      <sheetData sheetId="31" refreshError="1"/>
      <sheetData sheetId="32" refreshError="1">
        <row r="46">
          <cell r="U46">
            <v>151335744</v>
          </cell>
        </row>
      </sheetData>
      <sheetData sheetId="33" refreshError="1">
        <row r="113">
          <cell r="P113">
            <v>94533333.333333328</v>
          </cell>
        </row>
      </sheetData>
      <sheetData sheetId="34" refreshError="1">
        <row r="110">
          <cell r="R110">
            <v>2619288452.0683107</v>
          </cell>
        </row>
      </sheetData>
      <sheetData sheetId="35" refreshError="1">
        <row r="30">
          <cell r="R30">
            <v>110000000</v>
          </cell>
        </row>
      </sheetData>
      <sheetData sheetId="36" refreshError="1">
        <row r="26">
          <cell r="N26">
            <v>175235281.95202294</v>
          </cell>
        </row>
      </sheetData>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utama"/>
      <sheetName val="itwil"/>
      <sheetName val="bupati"/>
      <sheetName val="bappeda"/>
      <sheetName val="ah sanitary"/>
      <sheetName val="saklar"/>
      <sheetName val="lampu"/>
      <sheetName val="kabel"/>
      <sheetName val="hs inst. elektrikal"/>
      <sheetName val="pipa"/>
      <sheetName val="exhaust"/>
      <sheetName val="ducting"/>
      <sheetName val="spesifikasi mat dan type"/>
      <sheetName val="Sheet1"/>
    </sheetNames>
    <sheetDataSet>
      <sheetData sheetId="0" refreshError="1"/>
      <sheetData sheetId="1" refreshError="1"/>
      <sheetData sheetId="2" refreshError="1"/>
      <sheetData sheetId="3" refreshError="1"/>
      <sheetData sheetId="4">
        <row r="25">
          <cell r="L25">
            <v>141000</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 val="D-1"/>
      <sheetName val="D-3 (M)"/>
      <sheetName val="D-3 (A)"/>
      <sheetName val="D-7 (M)"/>
      <sheetName val="D-7 (A)"/>
      <sheetName val="Rekap"/>
      <sheetName val="Rab"/>
      <sheetName val="Sched(F)"/>
      <sheetName val="MM"/>
      <sheetName val="Off-Sp"/>
      <sheetName val="Cov"/>
      <sheetName val="OFF"/>
      <sheetName val="D_3 _M_"/>
      <sheetName val="D_7 _M_"/>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dwl Pelksnn (2)"/>
      <sheetName val="Jdwl Pelksnn"/>
      <sheetName val="Kuantitas &amp; Harga"/>
      <sheetName val="JP. Alat"/>
      <sheetName val="Kamus"/>
      <sheetName val="Info"/>
      <sheetName val="S. Penawran"/>
      <sheetName val="Dftr Simak"/>
      <sheetName val="Rekap"/>
      <sheetName val="Mata Utama"/>
      <sheetName val="Price"/>
      <sheetName val="Dafr. hrg. dsr stuan alt"/>
      <sheetName val="Analisa Alat"/>
      <sheetName val="Analisa Quarry"/>
      <sheetName val="Lalu Lintas"/>
      <sheetName val="Mob"/>
      <sheetName val="D2"/>
      <sheetName val="D3"/>
      <sheetName val="D4"/>
      <sheetName val="D5"/>
      <sheetName val="D6"/>
      <sheetName val="D71"/>
      <sheetName val="D72"/>
      <sheetName val="D8"/>
      <sheetName val="D9"/>
      <sheetName val="LS-Rutin"/>
      <sheetName val="Analisa HSP"/>
      <sheetName val="Halus &amp; Kasar"/>
      <sheetName val="Kelas A"/>
      <sheetName val="Kelas B"/>
      <sheetName val="Kelas C"/>
      <sheetName val="Material On Site"/>
      <sheetName val="Pemecah Batu"/>
      <sheetName val="Pencampur Aspal"/>
      <sheetName val="Pencampur Beton)"/>
      <sheetName val="Subkontrak"/>
      <sheetName val="Ku&amp; Ha (6)"/>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F11">
            <v>6757.1428571428578</v>
          </cell>
        </row>
        <row r="63">
          <cell r="F63">
            <v>163400</v>
          </cell>
        </row>
        <row r="77">
          <cell r="F77">
            <v>156200</v>
          </cell>
        </row>
        <row r="93">
          <cell r="F93">
            <v>17000</v>
          </cell>
        </row>
        <row r="115">
          <cell r="F115">
            <v>7900</v>
          </cell>
        </row>
        <row r="117">
          <cell r="F117">
            <v>7500</v>
          </cell>
        </row>
        <row r="119">
          <cell r="F119">
            <v>35000</v>
          </cell>
        </row>
        <row r="131">
          <cell r="F131">
            <v>139006.34</v>
          </cell>
        </row>
      </sheetData>
      <sheetData sheetId="11" refreshError="1"/>
      <sheetData sheetId="12" refreshError="1">
        <row r="8">
          <cell r="AW8">
            <v>3811994</v>
          </cell>
        </row>
        <row r="10">
          <cell r="AW10">
            <v>63060</v>
          </cell>
        </row>
        <row r="11">
          <cell r="AW11">
            <v>476483</v>
          </cell>
        </row>
        <row r="19">
          <cell r="AW19">
            <v>287633</v>
          </cell>
        </row>
        <row r="25">
          <cell r="AW25">
            <v>202544</v>
          </cell>
        </row>
        <row r="27">
          <cell r="AW27">
            <v>51413</v>
          </cell>
        </row>
        <row r="33">
          <cell r="AW33">
            <v>36814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
      <sheetName val="DISCLAIMER"/>
      <sheetName val="Terbilang"/>
      <sheetName val="MAJOR"/>
      <sheetName val="%"/>
      <sheetName val="Peta Quarry"/>
      <sheetName val="Informasi"/>
      <sheetName val="Lalu Lintas"/>
      <sheetName val="Jembatan Sementara"/>
      <sheetName val="Rekap"/>
      <sheetName val="Perhitungan Mobilisasi Alat"/>
      <sheetName val="Analisa K3"/>
      <sheetName val="BOQ"/>
      <sheetName val="Mobilisasi"/>
      <sheetName val="4-Basic Price"/>
      <sheetName val="4-Analisa Quarry"/>
      <sheetName val="4-Formulir harga bahan"/>
      <sheetName val="5-ALAT(1)"/>
      <sheetName val="5-ALAT(2)"/>
      <sheetName val="Agg Halus &amp; Kasar"/>
      <sheetName val="Agg A"/>
      <sheetName val="Agg B"/>
      <sheetName val="Agg C"/>
      <sheetName val="Agg  CBR 60"/>
      <sheetName val="D1"/>
      <sheetName val="D2"/>
      <sheetName val="D3"/>
      <sheetName val="D4"/>
      <sheetName val="D5"/>
      <sheetName val="D6"/>
      <sheetName val="D7(1)"/>
      <sheetName val="D7(2)"/>
      <sheetName val="D7(2)2"/>
      <sheetName val="D7(3)"/>
      <sheetName val="D7(6)"/>
      <sheetName val="D8(1)"/>
      <sheetName val="D8(2)"/>
      <sheetName val="Pipa Buangan"/>
      <sheetName val="Lantai Kayu-geoteks"/>
      <sheetName val="D9"/>
      <sheetName val="D10 LS-Rutin"/>
      <sheetName val="D10 Kuantitas"/>
      <sheetName val="D10 Analisa HS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2">
          <cell r="H32">
            <v>3117229000</v>
          </cell>
        </row>
      </sheetData>
      <sheetData sheetId="10" refreshError="1"/>
      <sheetData sheetId="11" refreshError="1"/>
      <sheetData sheetId="12">
        <row r="26">
          <cell r="G26">
            <v>49000000</v>
          </cell>
        </row>
      </sheetData>
      <sheetData sheetId="13" refreshError="1"/>
      <sheetData sheetId="14">
        <row r="8">
          <cell r="F8">
            <v>8171.4285714285716</v>
          </cell>
        </row>
      </sheetData>
      <sheetData sheetId="15" refreshError="1"/>
      <sheetData sheetId="16" refreshError="1"/>
      <sheetData sheetId="17">
        <row r="9">
          <cell r="AW9">
            <v>468325.72073643195</v>
          </cell>
        </row>
        <row r="39">
          <cell r="AW39">
            <v>141916.70790550698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Road"/>
      <sheetName val="Sub Tnh"/>
      <sheetName val="Rekap Alat"/>
      <sheetName val="BasicPrice"/>
      <sheetName val="Summary"/>
      <sheetName val="Section III"/>
      <sheetName val="Analisa LS"/>
      <sheetName val="AnEarthW"/>
      <sheetName val="AnConW"/>
      <sheetName val="AnStoneW"/>
      <sheetName val="AnMisc"/>
      <sheetName val="AnFonPiling"/>
      <sheetName val="ProdukAlat"/>
      <sheetName val="Input Data"/>
      <sheetName val="CatProg"/>
      <sheetName val="Enc14"/>
      <sheetName val="OwnEq"/>
      <sheetName val="Carmix"/>
      <sheetName val="EquipProduct"/>
      <sheetName val="Daft Alat"/>
      <sheetName val="LS Item"/>
      <sheetName val="AnaBetMortar"/>
      <sheetName val="Rumus"/>
      <sheetName val="Estimated CF"/>
      <sheetName val="KoefAlat"/>
      <sheetName val="Owning Cost"/>
    </sheetNames>
    <sheetDataSet>
      <sheetData sheetId="0"/>
      <sheetData sheetId="1"/>
      <sheetData sheetId="2"/>
      <sheetData sheetId="3"/>
      <sheetData sheetId="4">
        <row r="11">
          <cell r="N11">
            <v>0</v>
          </cell>
        </row>
        <row r="13">
          <cell r="G13">
            <v>134300</v>
          </cell>
        </row>
        <row r="17">
          <cell r="G17">
            <v>8000000</v>
          </cell>
        </row>
        <row r="24">
          <cell r="G24">
            <v>6750000</v>
          </cell>
        </row>
        <row r="25">
          <cell r="G25">
            <v>6817500</v>
          </cell>
        </row>
        <row r="28">
          <cell r="G28">
            <v>3250000</v>
          </cell>
        </row>
        <row r="29">
          <cell r="G29">
            <v>950000</v>
          </cell>
        </row>
        <row r="47">
          <cell r="G47">
            <v>4500</v>
          </cell>
        </row>
        <row r="48">
          <cell r="G48">
            <v>425000</v>
          </cell>
        </row>
        <row r="49">
          <cell r="G49">
            <v>350000</v>
          </cell>
        </row>
        <row r="50">
          <cell r="G50">
            <v>325000</v>
          </cell>
        </row>
        <row r="51">
          <cell r="G51">
            <v>300000</v>
          </cell>
        </row>
        <row r="52">
          <cell r="G52">
            <v>275000</v>
          </cell>
        </row>
        <row r="87">
          <cell r="G87">
            <v>203340000</v>
          </cell>
        </row>
        <row r="93">
          <cell r="G93">
            <v>42548000</v>
          </cell>
        </row>
        <row r="95">
          <cell r="G95">
            <v>37312000</v>
          </cell>
        </row>
        <row r="96">
          <cell r="G96">
            <v>34496000</v>
          </cell>
        </row>
        <row r="98">
          <cell r="G98">
            <v>30580000</v>
          </cell>
        </row>
        <row r="100">
          <cell r="G100">
            <v>17248000</v>
          </cell>
        </row>
        <row r="101">
          <cell r="G101">
            <v>16940000</v>
          </cell>
        </row>
        <row r="103">
          <cell r="G103">
            <v>16676000</v>
          </cell>
        </row>
        <row r="104">
          <cell r="G104">
            <v>10956000</v>
          </cell>
        </row>
        <row r="106">
          <cell r="G106">
            <v>6710000</v>
          </cell>
        </row>
        <row r="108">
          <cell r="G108">
            <v>6182000</v>
          </cell>
        </row>
        <row r="109">
          <cell r="G109">
            <v>6182000</v>
          </cell>
        </row>
        <row r="113">
          <cell r="G113">
            <v>10956000</v>
          </cell>
        </row>
        <row r="114">
          <cell r="G114">
            <v>7128000</v>
          </cell>
        </row>
        <row r="115">
          <cell r="G115">
            <v>5896000</v>
          </cell>
        </row>
        <row r="116">
          <cell r="G116">
            <v>8624000</v>
          </cell>
        </row>
        <row r="117">
          <cell r="G117">
            <v>7128000</v>
          </cell>
        </row>
        <row r="118">
          <cell r="G118">
            <v>5808000</v>
          </cell>
        </row>
        <row r="119">
          <cell r="G119">
            <v>5236000</v>
          </cell>
        </row>
        <row r="121">
          <cell r="G121">
            <v>32500000</v>
          </cell>
        </row>
        <row r="122">
          <cell r="G122">
            <v>38500</v>
          </cell>
        </row>
        <row r="123">
          <cell r="G123">
            <v>27000</v>
          </cell>
        </row>
        <row r="124">
          <cell r="G124">
            <v>450000</v>
          </cell>
        </row>
        <row r="125">
          <cell r="G125">
            <v>88500</v>
          </cell>
        </row>
        <row r="126">
          <cell r="G126">
            <v>25000</v>
          </cell>
        </row>
        <row r="127">
          <cell r="G127">
            <v>285000</v>
          </cell>
        </row>
        <row r="128">
          <cell r="G128">
            <v>32500</v>
          </cell>
        </row>
        <row r="130">
          <cell r="G130">
            <v>15450000</v>
          </cell>
        </row>
        <row r="131">
          <cell r="G131">
            <v>77600</v>
          </cell>
        </row>
        <row r="132">
          <cell r="G132">
            <v>182400</v>
          </cell>
        </row>
        <row r="134">
          <cell r="G134">
            <v>585600</v>
          </cell>
        </row>
        <row r="135">
          <cell r="G135">
            <v>2062800</v>
          </cell>
        </row>
        <row r="136">
          <cell r="G136">
            <v>1802200</v>
          </cell>
        </row>
        <row r="137">
          <cell r="G137">
            <v>152000</v>
          </cell>
        </row>
        <row r="138">
          <cell r="G138">
            <v>456800</v>
          </cell>
        </row>
        <row r="139">
          <cell r="G139">
            <v>1486000</v>
          </cell>
        </row>
        <row r="142">
          <cell r="G142">
            <v>41580000</v>
          </cell>
        </row>
        <row r="143">
          <cell r="G143">
            <v>4000000</v>
          </cell>
        </row>
        <row r="145">
          <cell r="G145">
            <v>108750</v>
          </cell>
        </row>
        <row r="146">
          <cell r="G146">
            <v>243000</v>
          </cell>
        </row>
        <row r="148">
          <cell r="G148">
            <v>86630</v>
          </cell>
        </row>
        <row r="149">
          <cell r="G149">
            <v>67970</v>
          </cell>
        </row>
        <row r="151">
          <cell r="G151">
            <v>102530</v>
          </cell>
        </row>
        <row r="153">
          <cell r="G153">
            <v>4000000</v>
          </cell>
        </row>
        <row r="154">
          <cell r="G154">
            <v>38690</v>
          </cell>
        </row>
        <row r="156">
          <cell r="G156">
            <v>22750</v>
          </cell>
        </row>
        <row r="157">
          <cell r="G157">
            <v>31500</v>
          </cell>
        </row>
        <row r="159">
          <cell r="G159">
            <v>308000</v>
          </cell>
        </row>
        <row r="160">
          <cell r="G160">
            <v>350000</v>
          </cell>
        </row>
        <row r="161">
          <cell r="G161">
            <v>4000000</v>
          </cell>
        </row>
        <row r="162">
          <cell r="G162">
            <v>300000</v>
          </cell>
        </row>
        <row r="165">
          <cell r="G165">
            <v>54600</v>
          </cell>
        </row>
        <row r="167">
          <cell r="G167">
            <v>100000</v>
          </cell>
        </row>
        <row r="168">
          <cell r="G168">
            <v>15250</v>
          </cell>
        </row>
        <row r="169">
          <cell r="G169">
            <v>21250</v>
          </cell>
        </row>
        <row r="170">
          <cell r="G170">
            <v>146830</v>
          </cell>
        </row>
        <row r="171">
          <cell r="G171">
            <v>93910</v>
          </cell>
        </row>
        <row r="173">
          <cell r="G173">
            <v>601200</v>
          </cell>
        </row>
        <row r="174">
          <cell r="G174">
            <v>467600</v>
          </cell>
        </row>
        <row r="175">
          <cell r="G175">
            <v>112000</v>
          </cell>
        </row>
        <row r="176">
          <cell r="G176">
            <v>468000</v>
          </cell>
        </row>
        <row r="177">
          <cell r="G177">
            <v>25000</v>
          </cell>
        </row>
        <row r="178">
          <cell r="G178">
            <v>32120000</v>
          </cell>
        </row>
        <row r="182">
          <cell r="G182">
            <v>6000</v>
          </cell>
        </row>
        <row r="184">
          <cell r="G184">
            <v>8000</v>
          </cell>
        </row>
        <row r="188">
          <cell r="G188">
            <v>423230</v>
          </cell>
        </row>
        <row r="194">
          <cell r="G194">
            <v>35000</v>
          </cell>
        </row>
      </sheetData>
      <sheetData sheetId="5"/>
      <sheetData sheetId="6"/>
      <sheetData sheetId="7"/>
      <sheetData sheetId="8">
        <row r="1">
          <cell r="B1" t="str">
            <v>ENCLOSURE No. 14</v>
          </cell>
          <cell r="J1" t="str">
            <v>3-6,8,9,14,15,16,17,19</v>
          </cell>
        </row>
        <row r="2">
          <cell r="B2" t="str">
            <v>BREAKDOWN OF UNIT PRICES</v>
          </cell>
          <cell r="J2" t="str">
            <v>DICETAK</v>
          </cell>
        </row>
        <row r="4">
          <cell r="B4" t="str">
            <v>Name of Tenderer</v>
          </cell>
          <cell r="D4" t="str">
            <v>Persero PT. WASKITA KARYA</v>
          </cell>
        </row>
        <row r="7">
          <cell r="B7" t="str">
            <v>The breakdown shall be provided for all the above listed items, in the following format</v>
          </cell>
        </row>
        <row r="10">
          <cell r="A10">
            <v>1</v>
          </cell>
          <cell r="B10" t="str">
            <v>Price Item Number</v>
          </cell>
          <cell r="D10" t="str">
            <v>IIA-1-2</v>
          </cell>
        </row>
        <row r="11">
          <cell r="B11" t="str">
            <v>Description</v>
          </cell>
          <cell r="D11" t="str">
            <v>Stripping</v>
          </cell>
        </row>
        <row r="13">
          <cell r="F13" t="str">
            <v>Foreign Currency</v>
          </cell>
          <cell r="H13" t="str">
            <v>Local Currency</v>
          </cell>
        </row>
        <row r="14">
          <cell r="F14" t="str">
            <v>( ¥ )</v>
          </cell>
          <cell r="H14" t="str">
            <v>(Rp)</v>
          </cell>
        </row>
        <row r="15">
          <cell r="B15" t="str">
            <v>Item</v>
          </cell>
          <cell r="D15" t="str">
            <v>Unit</v>
          </cell>
          <cell r="E15" t="str">
            <v>Quantity</v>
          </cell>
          <cell r="F15" t="str">
            <v>Unit</v>
          </cell>
          <cell r="G15" t="str">
            <v>Amount</v>
          </cell>
          <cell r="H15" t="str">
            <v>Unit</v>
          </cell>
          <cell r="I15" t="str">
            <v>Amount</v>
          </cell>
        </row>
        <row r="16">
          <cell r="F16" t="str">
            <v>Price</v>
          </cell>
          <cell r="H16" t="str">
            <v>Price</v>
          </cell>
        </row>
        <row r="17">
          <cell r="B17">
            <v>1</v>
          </cell>
          <cell r="C17" t="str">
            <v>Materials and Plant</v>
          </cell>
        </row>
        <row r="21">
          <cell r="B21">
            <v>2</v>
          </cell>
          <cell r="C21" t="str">
            <v>Contractor's Equipment</v>
          </cell>
        </row>
        <row r="22">
          <cell r="B22" t="str">
            <v>-</v>
          </cell>
          <cell r="C22" t="str">
            <v>Bulldozer</v>
          </cell>
          <cell r="D22" t="str">
            <v>hour</v>
          </cell>
          <cell r="E22">
            <v>5.5999999999999999E-3</v>
          </cell>
          <cell r="G22">
            <v>0</v>
          </cell>
          <cell r="H22">
            <v>296300</v>
          </cell>
          <cell r="I22">
            <v>1659.28</v>
          </cell>
        </row>
        <row r="23">
          <cell r="B23" t="str">
            <v>-</v>
          </cell>
          <cell r="C23" t="str">
            <v>Excavator</v>
          </cell>
          <cell r="D23" t="str">
            <v>hour</v>
          </cell>
          <cell r="E23">
            <v>6.4409999999999988E-3</v>
          </cell>
          <cell r="G23">
            <v>0</v>
          </cell>
          <cell r="H23">
            <v>253500</v>
          </cell>
          <cell r="I23">
            <v>1632.79</v>
          </cell>
        </row>
        <row r="24">
          <cell r="B24" t="str">
            <v>-</v>
          </cell>
          <cell r="C24" t="str">
            <v xml:space="preserve">Dump Truck </v>
          </cell>
          <cell r="D24" t="str">
            <v>hour</v>
          </cell>
          <cell r="E24">
            <v>2.58E-2</v>
          </cell>
          <cell r="G24">
            <v>0</v>
          </cell>
          <cell r="H24">
            <v>153500</v>
          </cell>
          <cell r="I24">
            <v>3960.3</v>
          </cell>
        </row>
        <row r="27">
          <cell r="B27">
            <v>3</v>
          </cell>
          <cell r="C27" t="str">
            <v>Labour</v>
          </cell>
        </row>
        <row r="28">
          <cell r="B28" t="str">
            <v>a</v>
          </cell>
          <cell r="C28" t="str">
            <v>Foreman</v>
          </cell>
          <cell r="D28" t="str">
            <v>day</v>
          </cell>
          <cell r="G28">
            <v>0</v>
          </cell>
          <cell r="H28">
            <v>40000</v>
          </cell>
          <cell r="I28">
            <v>0</v>
          </cell>
        </row>
        <row r="29">
          <cell r="B29" t="str">
            <v>b</v>
          </cell>
          <cell r="C29" t="str">
            <v>Common labour</v>
          </cell>
          <cell r="D29" t="str">
            <v>day</v>
          </cell>
          <cell r="G29">
            <v>0</v>
          </cell>
          <cell r="H29">
            <v>25000</v>
          </cell>
          <cell r="I29">
            <v>0</v>
          </cell>
        </row>
        <row r="32">
          <cell r="B32">
            <v>4</v>
          </cell>
          <cell r="C32" t="str">
            <v>Miscellaneous &amp; Transport</v>
          </cell>
        </row>
        <row r="38">
          <cell r="B38">
            <v>5</v>
          </cell>
          <cell r="C38" t="str">
            <v>Sub Total ( 1 - 4 )</v>
          </cell>
          <cell r="G38">
            <v>0</v>
          </cell>
          <cell r="I38">
            <v>7252.37</v>
          </cell>
        </row>
        <row r="40">
          <cell r="B40">
            <v>6</v>
          </cell>
          <cell r="C40" t="str">
            <v>Indirect Cost</v>
          </cell>
          <cell r="D40">
            <v>0</v>
          </cell>
          <cell r="G40">
            <v>0</v>
          </cell>
          <cell r="I40">
            <v>0</v>
          </cell>
        </row>
        <row r="42">
          <cell r="A42" t="str">
            <v>EW 1</v>
          </cell>
          <cell r="B42">
            <v>7</v>
          </cell>
          <cell r="C42" t="str">
            <v>Unit Prices (rounded)</v>
          </cell>
          <cell r="G42">
            <v>0</v>
          </cell>
          <cell r="I42">
            <v>7252</v>
          </cell>
          <cell r="J42" t="str">
            <v>/m3</v>
          </cell>
        </row>
        <row r="45">
          <cell r="F45" t="str">
            <v>Tenderer's Official Representative</v>
          </cell>
        </row>
        <row r="49">
          <cell r="F49" t="str">
            <v>Signature :</v>
          </cell>
        </row>
        <row r="50">
          <cell r="F50" t="str">
            <v>Name  :</v>
          </cell>
          <cell r="G50" t="str">
            <v>Ir. Sudirman</v>
          </cell>
        </row>
        <row r="51">
          <cell r="F51" t="str">
            <v>Position :</v>
          </cell>
          <cell r="G51" t="str">
            <v>Branch Manager of South of Sumatra</v>
          </cell>
        </row>
        <row r="52">
          <cell r="F52" t="str">
            <v>Date :</v>
          </cell>
          <cell r="G52" t="str">
            <v>August 24, 2007</v>
          </cell>
        </row>
        <row r="53">
          <cell r="F53" t="str">
            <v>Company Stamp :</v>
          </cell>
        </row>
        <row r="56">
          <cell r="A56">
            <v>2</v>
          </cell>
          <cell r="B56" t="str">
            <v>Price Item Number</v>
          </cell>
          <cell r="D56" t="str">
            <v>II-1-2, III-1-2, III-3-1</v>
          </cell>
        </row>
        <row r="57">
          <cell r="B57" t="str">
            <v>Description</v>
          </cell>
          <cell r="D57" t="str">
            <v>Clearing and Grubbing type - D</v>
          </cell>
        </row>
        <row r="59">
          <cell r="F59" t="str">
            <v>Foreign Currency</v>
          </cell>
          <cell r="H59" t="str">
            <v>Local Currency</v>
          </cell>
        </row>
        <row r="60">
          <cell r="F60" t="str">
            <v>( ¥ )</v>
          </cell>
          <cell r="H60" t="str">
            <v>(Rp)</v>
          </cell>
        </row>
        <row r="61">
          <cell r="B61" t="str">
            <v>Item</v>
          </cell>
          <cell r="D61" t="str">
            <v>Unit</v>
          </cell>
          <cell r="E61" t="str">
            <v>Quantity</v>
          </cell>
          <cell r="F61" t="str">
            <v>Unit</v>
          </cell>
          <cell r="G61" t="str">
            <v>Amount</v>
          </cell>
          <cell r="H61" t="str">
            <v>Unit</v>
          </cell>
          <cell r="I61" t="str">
            <v>Amount</v>
          </cell>
        </row>
        <row r="62">
          <cell r="F62" t="str">
            <v>Price</v>
          </cell>
          <cell r="H62" t="str">
            <v>Price</v>
          </cell>
        </row>
        <row r="63">
          <cell r="B63">
            <v>1</v>
          </cell>
          <cell r="C63" t="str">
            <v>Materials and Plant</v>
          </cell>
        </row>
        <row r="65">
          <cell r="B65">
            <v>2</v>
          </cell>
          <cell r="C65" t="str">
            <v>Contractor's Equipment</v>
          </cell>
        </row>
        <row r="66">
          <cell r="B66" t="str">
            <v>-</v>
          </cell>
          <cell r="C66" t="str">
            <v>Bulldozer</v>
          </cell>
          <cell r="D66" t="str">
            <v>hour</v>
          </cell>
          <cell r="E66" t="e">
            <v>#REF!</v>
          </cell>
          <cell r="G66" t="e">
            <v>#REF!</v>
          </cell>
          <cell r="H66">
            <v>296300</v>
          </cell>
          <cell r="I66" t="e">
            <v>#REF!</v>
          </cell>
        </row>
        <row r="67">
          <cell r="B67" t="str">
            <v>-</v>
          </cell>
          <cell r="C67" t="str">
            <v>Excavator</v>
          </cell>
          <cell r="D67" t="str">
            <v>hour</v>
          </cell>
          <cell r="E67" t="e">
            <v>#REF!</v>
          </cell>
          <cell r="G67" t="e">
            <v>#REF!</v>
          </cell>
          <cell r="H67">
            <v>253500</v>
          </cell>
          <cell r="I67" t="e">
            <v>#REF!</v>
          </cell>
        </row>
        <row r="68">
          <cell r="B68" t="str">
            <v>-</v>
          </cell>
          <cell r="C68" t="str">
            <v>Excavator</v>
          </cell>
          <cell r="D68" t="str">
            <v>hour</v>
          </cell>
          <cell r="E68" t="e">
            <v>#REF!</v>
          </cell>
          <cell r="G68" t="e">
            <v>#REF!</v>
          </cell>
          <cell r="H68">
            <v>253500</v>
          </cell>
          <cell r="I68" t="e">
            <v>#REF!</v>
          </cell>
        </row>
        <row r="69">
          <cell r="B69" t="str">
            <v>-</v>
          </cell>
          <cell r="C69" t="str">
            <v>Dump Truck</v>
          </cell>
          <cell r="D69" t="str">
            <v>hour</v>
          </cell>
          <cell r="E69" t="e">
            <v>#REF!</v>
          </cell>
          <cell r="G69" t="e">
            <v>#REF!</v>
          </cell>
          <cell r="H69">
            <v>153500</v>
          </cell>
          <cell r="I69" t="e">
            <v>#REF!</v>
          </cell>
        </row>
        <row r="70">
          <cell r="B70" t="str">
            <v>-</v>
          </cell>
          <cell r="C70" t="str">
            <v>Chain saw</v>
          </cell>
          <cell r="D70" t="str">
            <v>hour</v>
          </cell>
          <cell r="E70" t="e">
            <v>#REF!</v>
          </cell>
          <cell r="G70" t="e">
            <v>#REF!</v>
          </cell>
          <cell r="H70">
            <v>21000</v>
          </cell>
          <cell r="I70" t="e">
            <v>#REF!</v>
          </cell>
        </row>
        <row r="71">
          <cell r="B71">
            <v>3</v>
          </cell>
          <cell r="C71" t="str">
            <v>Labour</v>
          </cell>
        </row>
        <row r="72">
          <cell r="A72">
            <v>0</v>
          </cell>
        </row>
        <row r="73">
          <cell r="A73">
            <v>0</v>
          </cell>
        </row>
        <row r="75">
          <cell r="B75">
            <v>4</v>
          </cell>
          <cell r="C75" t="str">
            <v>Miscellaneous &amp; Transport</v>
          </cell>
        </row>
        <row r="78">
          <cell r="B78">
            <v>5</v>
          </cell>
          <cell r="C78" t="str">
            <v>Sub Total ( 1 - 4 )</v>
          </cell>
          <cell r="G78" t="e">
            <v>#REF!</v>
          </cell>
          <cell r="I78" t="e">
            <v>#REF!</v>
          </cell>
        </row>
        <row r="80">
          <cell r="B80">
            <v>6</v>
          </cell>
          <cell r="C80" t="str">
            <v>Indirect Cost</v>
          </cell>
          <cell r="D80">
            <v>0</v>
          </cell>
          <cell r="G80" t="e">
            <v>#REF!</v>
          </cell>
          <cell r="I80" t="e">
            <v>#REF!</v>
          </cell>
        </row>
        <row r="82">
          <cell r="B82">
            <v>7</v>
          </cell>
          <cell r="C82" t="str">
            <v>Unit Prices</v>
          </cell>
          <cell r="G82" t="e">
            <v>#REF!</v>
          </cell>
          <cell r="I82" t="e">
            <v>#REF!</v>
          </cell>
          <cell r="J82" t="str">
            <v>/m2</v>
          </cell>
        </row>
        <row r="85">
          <cell r="F85" t="str">
            <v>Tenderer's Official Representative</v>
          </cell>
        </row>
        <row r="89">
          <cell r="F89" t="str">
            <v>Signature :</v>
          </cell>
        </row>
        <row r="90">
          <cell r="F90" t="str">
            <v>Name  :</v>
          </cell>
          <cell r="G90" t="str">
            <v>Ir. Sudirman</v>
          </cell>
        </row>
        <row r="91">
          <cell r="F91" t="str">
            <v>Position :</v>
          </cell>
          <cell r="G91" t="str">
            <v>Branch Manager of South of Sumatra</v>
          </cell>
        </row>
        <row r="92">
          <cell r="F92" t="str">
            <v>Date :</v>
          </cell>
          <cell r="G92" t="str">
            <v>August 24, 2007</v>
          </cell>
        </row>
        <row r="93">
          <cell r="F93" t="str">
            <v>Company Stamp :</v>
          </cell>
        </row>
        <row r="96">
          <cell r="A96" t="str">
            <v>3a</v>
          </cell>
          <cell r="B96" t="str">
            <v>Price Item Number</v>
          </cell>
          <cell r="D96" t="str">
            <v>IIA-1-3</v>
          </cell>
        </row>
        <row r="97">
          <cell r="B97" t="str">
            <v>Description</v>
          </cell>
          <cell r="D97" t="str">
            <v xml:space="preserve">Excavation Type-A, Excavated material for embankment without hauling distance </v>
          </cell>
        </row>
        <row r="99">
          <cell r="F99" t="str">
            <v>Foreign Currency</v>
          </cell>
          <cell r="H99" t="str">
            <v>Local Currency</v>
          </cell>
        </row>
        <row r="100">
          <cell r="F100" t="str">
            <v>( ¥ )</v>
          </cell>
          <cell r="H100" t="str">
            <v>(Rp)</v>
          </cell>
        </row>
        <row r="101">
          <cell r="B101" t="str">
            <v>Item</v>
          </cell>
          <cell r="D101" t="str">
            <v>Unit</v>
          </cell>
          <cell r="E101" t="str">
            <v>Quantity</v>
          </cell>
          <cell r="F101" t="str">
            <v>Unit</v>
          </cell>
          <cell r="G101" t="str">
            <v>Amount</v>
          </cell>
          <cell r="H101" t="str">
            <v>Unit</v>
          </cell>
          <cell r="I101" t="str">
            <v>Amount</v>
          </cell>
        </row>
        <row r="102">
          <cell r="F102" t="str">
            <v>Price</v>
          </cell>
          <cell r="H102" t="str">
            <v>Price</v>
          </cell>
        </row>
        <row r="103">
          <cell r="B103">
            <v>1</v>
          </cell>
          <cell r="C103" t="str">
            <v>Materials and Plant</v>
          </cell>
        </row>
        <row r="106">
          <cell r="B106">
            <v>2</v>
          </cell>
          <cell r="C106" t="str">
            <v>Contractor's Equipment</v>
          </cell>
        </row>
        <row r="107">
          <cell r="B107" t="str">
            <v>a</v>
          </cell>
          <cell r="C107" t="str">
            <v>Excavator</v>
          </cell>
          <cell r="D107" t="str">
            <v>hour</v>
          </cell>
          <cell r="E107">
            <v>1.2999999999999999E-2</v>
          </cell>
          <cell r="G107">
            <v>0</v>
          </cell>
          <cell r="H107">
            <v>253500</v>
          </cell>
          <cell r="I107">
            <v>3295.5</v>
          </cell>
        </row>
        <row r="108">
          <cell r="B108" t="str">
            <v>b</v>
          </cell>
          <cell r="C108" t="str">
            <v>Excavator, trimming</v>
          </cell>
          <cell r="D108" t="str">
            <v>hour</v>
          </cell>
          <cell r="E108">
            <v>0</v>
          </cell>
          <cell r="G108">
            <v>0</v>
          </cell>
          <cell r="H108">
            <v>253500</v>
          </cell>
          <cell r="I108">
            <v>0</v>
          </cell>
        </row>
        <row r="109">
          <cell r="B109" t="str">
            <v>c</v>
          </cell>
          <cell r="C109" t="str">
            <v>Dump Truck</v>
          </cell>
          <cell r="D109" t="str">
            <v>hour</v>
          </cell>
          <cell r="E109">
            <v>2.5399999999999999E-2</v>
          </cell>
          <cell r="G109">
            <v>0</v>
          </cell>
          <cell r="H109">
            <v>153500</v>
          </cell>
          <cell r="I109">
            <v>3898.9</v>
          </cell>
        </row>
        <row r="112">
          <cell r="B112">
            <v>3</v>
          </cell>
          <cell r="C112" t="str">
            <v>Labour</v>
          </cell>
        </row>
        <row r="117">
          <cell r="B117">
            <v>4</v>
          </cell>
          <cell r="C117" t="str">
            <v>Miscellaneous &amp; Transport</v>
          </cell>
        </row>
        <row r="119">
          <cell r="B119">
            <v>5</v>
          </cell>
          <cell r="C119" t="str">
            <v>Sub Total ( 1 - 4 )</v>
          </cell>
          <cell r="G119">
            <v>0</v>
          </cell>
          <cell r="I119">
            <v>7194.4</v>
          </cell>
        </row>
        <row r="121">
          <cell r="B121">
            <v>6</v>
          </cell>
          <cell r="C121" t="str">
            <v>Indirect Cost</v>
          </cell>
          <cell r="D121">
            <v>0</v>
          </cell>
          <cell r="G121">
            <v>0</v>
          </cell>
          <cell r="I121">
            <v>0</v>
          </cell>
        </row>
        <row r="123">
          <cell r="A123" t="str">
            <v>EW 3a</v>
          </cell>
          <cell r="B123">
            <v>7</v>
          </cell>
          <cell r="C123" t="str">
            <v>Unit Prices (rounded)</v>
          </cell>
          <cell r="G123">
            <v>0</v>
          </cell>
          <cell r="I123">
            <v>7194</v>
          </cell>
        </row>
        <row r="126">
          <cell r="F126" t="str">
            <v>Tenderer's Official Representative</v>
          </cell>
        </row>
        <row r="130">
          <cell r="F130" t="str">
            <v>Signature :</v>
          </cell>
        </row>
        <row r="131">
          <cell r="F131" t="str">
            <v>Name  :</v>
          </cell>
          <cell r="G131" t="str">
            <v>Ir. Sudirman</v>
          </cell>
        </row>
        <row r="132">
          <cell r="F132" t="str">
            <v>Position :</v>
          </cell>
          <cell r="G132" t="str">
            <v>Branch Manager of South of Sumatra</v>
          </cell>
        </row>
        <row r="133">
          <cell r="F133" t="str">
            <v>Date :</v>
          </cell>
          <cell r="G133" t="str">
            <v>August 24, 2007</v>
          </cell>
        </row>
        <row r="134">
          <cell r="F134" t="str">
            <v>Company Stamp :</v>
          </cell>
        </row>
        <row r="138">
          <cell r="A138" t="str">
            <v>3b</v>
          </cell>
          <cell r="B138" t="str">
            <v>Price Item Number</v>
          </cell>
          <cell r="D138" t="str">
            <v>IIA-1-4</v>
          </cell>
        </row>
        <row r="139">
          <cell r="B139" t="str">
            <v>Description</v>
          </cell>
          <cell r="D139" t="str">
            <v>Excavation Type-A, material for embankment with hauling distance 0.1-1 km</v>
          </cell>
        </row>
        <row r="141">
          <cell r="F141" t="str">
            <v>Foreign Currency</v>
          </cell>
          <cell r="H141" t="str">
            <v>Local Currency</v>
          </cell>
        </row>
        <row r="142">
          <cell r="F142" t="str">
            <v>( ¥ )</v>
          </cell>
          <cell r="H142" t="str">
            <v>(Rp)</v>
          </cell>
        </row>
        <row r="143">
          <cell r="B143" t="str">
            <v>Item</v>
          </cell>
          <cell r="D143" t="str">
            <v>Unit</v>
          </cell>
          <cell r="E143" t="str">
            <v>Quantity</v>
          </cell>
          <cell r="F143" t="str">
            <v>Unit</v>
          </cell>
          <cell r="G143" t="str">
            <v>Amount</v>
          </cell>
          <cell r="H143" t="str">
            <v>Unit</v>
          </cell>
          <cell r="I143" t="str">
            <v>Amount</v>
          </cell>
        </row>
        <row r="144">
          <cell r="F144" t="str">
            <v>Price</v>
          </cell>
          <cell r="H144" t="str">
            <v>Price</v>
          </cell>
        </row>
        <row r="145">
          <cell r="B145">
            <v>1</v>
          </cell>
          <cell r="C145" t="str">
            <v>Materials and Plant</v>
          </cell>
        </row>
        <row r="148">
          <cell r="B148">
            <v>2</v>
          </cell>
          <cell r="C148" t="str">
            <v>Contractor's Equipment</v>
          </cell>
        </row>
        <row r="149">
          <cell r="B149" t="str">
            <v>a</v>
          </cell>
          <cell r="C149" t="str">
            <v>Excavator</v>
          </cell>
          <cell r="D149" t="str">
            <v>hour</v>
          </cell>
          <cell r="E149">
            <v>1.43E-2</v>
          </cell>
          <cell r="G149">
            <v>0</v>
          </cell>
          <cell r="H149">
            <v>253500</v>
          </cell>
          <cell r="I149">
            <v>3625.05</v>
          </cell>
        </row>
        <row r="150">
          <cell r="B150" t="str">
            <v>b</v>
          </cell>
          <cell r="C150" t="str">
            <v>Dump Truck</v>
          </cell>
          <cell r="D150" t="str">
            <v>hour</v>
          </cell>
          <cell r="E150">
            <v>3.2300000000000002E-2</v>
          </cell>
          <cell r="G150">
            <v>0</v>
          </cell>
          <cell r="H150">
            <v>153500</v>
          </cell>
          <cell r="I150">
            <v>4958.05</v>
          </cell>
        </row>
        <row r="151">
          <cell r="B151" t="str">
            <v>c</v>
          </cell>
          <cell r="C151" t="str">
            <v>Bulldozer</v>
          </cell>
          <cell r="D151" t="str">
            <v>hour</v>
          </cell>
          <cell r="E151">
            <v>4.45E-3</v>
          </cell>
          <cell r="G151">
            <v>0</v>
          </cell>
          <cell r="H151">
            <v>296300</v>
          </cell>
          <cell r="I151">
            <v>1318.54</v>
          </cell>
        </row>
        <row r="153">
          <cell r="B153">
            <v>3</v>
          </cell>
          <cell r="C153" t="str">
            <v>Labour</v>
          </cell>
        </row>
        <row r="158">
          <cell r="B158">
            <v>4</v>
          </cell>
          <cell r="C158" t="str">
            <v>Miscellaneous &amp; Transport</v>
          </cell>
        </row>
        <row r="160">
          <cell r="B160">
            <v>5</v>
          </cell>
          <cell r="C160" t="str">
            <v>Sub Total ( 1 - 4 )</v>
          </cell>
          <cell r="G160">
            <v>0</v>
          </cell>
          <cell r="I160">
            <v>9901.64</v>
          </cell>
        </row>
        <row r="162">
          <cell r="B162">
            <v>6</v>
          </cell>
          <cell r="C162" t="str">
            <v>Indirect Cost</v>
          </cell>
          <cell r="D162">
            <v>0</v>
          </cell>
          <cell r="G162">
            <v>0</v>
          </cell>
          <cell r="I162">
            <v>0</v>
          </cell>
        </row>
        <row r="164">
          <cell r="A164" t="str">
            <v>EW 3b</v>
          </cell>
          <cell r="B164">
            <v>7</v>
          </cell>
          <cell r="C164" t="str">
            <v>Unit Prices (rounded)</v>
          </cell>
          <cell r="G164">
            <v>0</v>
          </cell>
          <cell r="I164">
            <v>9901</v>
          </cell>
        </row>
        <row r="167">
          <cell r="F167" t="str">
            <v>Tenderer's Official Representative</v>
          </cell>
        </row>
        <row r="171">
          <cell r="F171" t="str">
            <v>Signature :</v>
          </cell>
        </row>
        <row r="172">
          <cell r="F172" t="str">
            <v>Name  :</v>
          </cell>
          <cell r="G172" t="str">
            <v>Ir. Sudirman</v>
          </cell>
        </row>
        <row r="173">
          <cell r="F173" t="str">
            <v>Position :</v>
          </cell>
          <cell r="G173" t="str">
            <v>Branch Manager of South of Sumatra</v>
          </cell>
        </row>
        <row r="174">
          <cell r="F174" t="str">
            <v>Date :</v>
          </cell>
          <cell r="G174" t="str">
            <v>August 24, 2007</v>
          </cell>
        </row>
        <row r="175">
          <cell r="F175" t="str">
            <v>Company Stamp :</v>
          </cell>
        </row>
        <row r="179">
          <cell r="A179" t="str">
            <v>3c</v>
          </cell>
          <cell r="B179" t="str">
            <v>Price Item Number</v>
          </cell>
          <cell r="D179" t="str">
            <v>IIA-1-5</v>
          </cell>
        </row>
        <row r="180">
          <cell r="B180" t="str">
            <v>Description</v>
          </cell>
          <cell r="D180" t="str">
            <v>Excavation Type-A, material for embankment with hauling distance 1-3 km</v>
          </cell>
        </row>
        <row r="182">
          <cell r="F182" t="str">
            <v>Foreign Currency</v>
          </cell>
          <cell r="H182" t="str">
            <v>Local Currency</v>
          </cell>
        </row>
        <row r="183">
          <cell r="F183" t="str">
            <v>( ¥ )</v>
          </cell>
          <cell r="H183" t="str">
            <v>(Rp)</v>
          </cell>
        </row>
        <row r="184">
          <cell r="B184" t="str">
            <v>Item</v>
          </cell>
          <cell r="D184" t="str">
            <v>Unit</v>
          </cell>
          <cell r="E184" t="str">
            <v>Quantity</v>
          </cell>
          <cell r="F184" t="str">
            <v>Unit</v>
          </cell>
          <cell r="G184" t="str">
            <v>Amount</v>
          </cell>
          <cell r="H184" t="str">
            <v>Unit</v>
          </cell>
          <cell r="I184" t="str">
            <v>Amount</v>
          </cell>
        </row>
        <row r="185">
          <cell r="F185" t="str">
            <v>Price</v>
          </cell>
          <cell r="H185" t="str">
            <v>Price</v>
          </cell>
        </row>
        <row r="186">
          <cell r="B186">
            <v>1</v>
          </cell>
          <cell r="C186" t="str">
            <v>Materials and Plant</v>
          </cell>
        </row>
        <row r="189">
          <cell r="B189">
            <v>2</v>
          </cell>
          <cell r="C189" t="str">
            <v>Contractor's Equipment</v>
          </cell>
        </row>
        <row r="190">
          <cell r="B190" t="str">
            <v>a</v>
          </cell>
          <cell r="C190" t="str">
            <v>Excavator</v>
          </cell>
          <cell r="D190" t="str">
            <v>hour</v>
          </cell>
          <cell r="E190">
            <v>1.43E-2</v>
          </cell>
          <cell r="G190">
            <v>0</v>
          </cell>
          <cell r="H190">
            <v>253500</v>
          </cell>
          <cell r="I190">
            <v>3625.05</v>
          </cell>
        </row>
        <row r="191">
          <cell r="B191" t="str">
            <v>b</v>
          </cell>
          <cell r="C191" t="str">
            <v>Dump Truck</v>
          </cell>
          <cell r="D191" t="str">
            <v>hour</v>
          </cell>
          <cell r="E191">
            <v>6.0899999999999996E-2</v>
          </cell>
          <cell r="G191">
            <v>0</v>
          </cell>
          <cell r="H191">
            <v>153500</v>
          </cell>
          <cell r="I191">
            <v>9348.15</v>
          </cell>
        </row>
        <row r="194">
          <cell r="B194">
            <v>3</v>
          </cell>
          <cell r="C194" t="str">
            <v>Labour</v>
          </cell>
        </row>
        <row r="200">
          <cell r="B200">
            <v>4</v>
          </cell>
          <cell r="C200" t="str">
            <v>Miscellaneous &amp; Transport</v>
          </cell>
        </row>
        <row r="203">
          <cell r="B203">
            <v>5</v>
          </cell>
          <cell r="C203" t="str">
            <v>Sub Total ( 1 - 4 )</v>
          </cell>
          <cell r="G203">
            <v>0</v>
          </cell>
          <cell r="I203">
            <v>12973.2</v>
          </cell>
        </row>
        <row r="205">
          <cell r="B205">
            <v>6</v>
          </cell>
          <cell r="C205" t="str">
            <v>Indirect Cost</v>
          </cell>
          <cell r="D205">
            <v>0</v>
          </cell>
          <cell r="G205">
            <v>0</v>
          </cell>
          <cell r="I205">
            <v>0</v>
          </cell>
        </row>
        <row r="207">
          <cell r="A207" t="str">
            <v>EW 3c</v>
          </cell>
          <cell r="B207">
            <v>7</v>
          </cell>
          <cell r="C207" t="str">
            <v>Unit Prices (rounded)</v>
          </cell>
          <cell r="G207">
            <v>0</v>
          </cell>
          <cell r="I207">
            <v>12973</v>
          </cell>
        </row>
        <row r="210">
          <cell r="F210" t="str">
            <v>Tenderer's Official Representative</v>
          </cell>
        </row>
        <row r="214">
          <cell r="F214" t="str">
            <v>Signature :</v>
          </cell>
        </row>
        <row r="215">
          <cell r="F215" t="str">
            <v>Name  :</v>
          </cell>
          <cell r="G215" t="str">
            <v>Ir. Sudirman</v>
          </cell>
        </row>
        <row r="216">
          <cell r="F216" t="str">
            <v>Position :</v>
          </cell>
          <cell r="G216" t="str">
            <v>Branch Manager of South of Sumatra</v>
          </cell>
        </row>
        <row r="217">
          <cell r="F217" t="str">
            <v>Date :</v>
          </cell>
          <cell r="G217" t="str">
            <v>August 24, 2007</v>
          </cell>
        </row>
        <row r="218">
          <cell r="F218" t="str">
            <v>Company Stamp :</v>
          </cell>
        </row>
        <row r="222">
          <cell r="A222" t="str">
            <v>3d</v>
          </cell>
          <cell r="B222" t="str">
            <v>Price Item Number</v>
          </cell>
          <cell r="D222" t="str">
            <v>IIA-1-6</v>
          </cell>
        </row>
        <row r="223">
          <cell r="B223" t="str">
            <v>Description</v>
          </cell>
          <cell r="D223" t="str">
            <v>Excavation Type-A, Excavated material for spoil with hauling distance</v>
          </cell>
        </row>
        <row r="225">
          <cell r="F225" t="str">
            <v>Foreign Currency</v>
          </cell>
          <cell r="H225" t="str">
            <v>Local Currency</v>
          </cell>
        </row>
        <row r="226">
          <cell r="F226" t="str">
            <v>( ¥ )</v>
          </cell>
          <cell r="H226" t="str">
            <v>(Rp)</v>
          </cell>
        </row>
        <row r="227">
          <cell r="B227" t="str">
            <v>Item</v>
          </cell>
          <cell r="D227" t="str">
            <v>Unit</v>
          </cell>
          <cell r="E227" t="str">
            <v>Quantity</v>
          </cell>
          <cell r="F227" t="str">
            <v>Unit</v>
          </cell>
          <cell r="G227" t="str">
            <v>Amount</v>
          </cell>
          <cell r="H227" t="str">
            <v>Unit</v>
          </cell>
          <cell r="I227" t="str">
            <v>Amount</v>
          </cell>
        </row>
        <row r="228">
          <cell r="F228" t="str">
            <v>Price</v>
          </cell>
          <cell r="H228" t="str">
            <v>Price</v>
          </cell>
        </row>
        <row r="229">
          <cell r="B229">
            <v>1</v>
          </cell>
          <cell r="C229" t="str">
            <v>Materials and Plant</v>
          </cell>
        </row>
        <row r="232">
          <cell r="B232">
            <v>2</v>
          </cell>
          <cell r="C232" t="str">
            <v>Contractor's Equipment</v>
          </cell>
        </row>
        <row r="233">
          <cell r="B233" t="str">
            <v>a</v>
          </cell>
          <cell r="C233" t="str">
            <v>Excavator</v>
          </cell>
          <cell r="D233" t="str">
            <v>hour</v>
          </cell>
          <cell r="E233">
            <v>1.43E-2</v>
          </cell>
          <cell r="G233">
            <v>0</v>
          </cell>
          <cell r="H233">
            <v>253500</v>
          </cell>
          <cell r="I233">
            <v>3625.05</v>
          </cell>
        </row>
        <row r="234">
          <cell r="B234" t="str">
            <v>b</v>
          </cell>
          <cell r="C234" t="str">
            <v>Dump Truck</v>
          </cell>
          <cell r="D234" t="str">
            <v>hour</v>
          </cell>
          <cell r="E234">
            <v>6.5974999999999992E-2</v>
          </cell>
          <cell r="G234">
            <v>0</v>
          </cell>
          <cell r="H234">
            <v>153500</v>
          </cell>
          <cell r="I234">
            <v>10127.16</v>
          </cell>
        </row>
        <row r="235">
          <cell r="B235" t="str">
            <v>c</v>
          </cell>
          <cell r="C235" t="str">
            <v>Bulldozer</v>
          </cell>
          <cell r="D235" t="str">
            <v>hour</v>
          </cell>
          <cell r="E235">
            <v>0</v>
          </cell>
          <cell r="G235">
            <v>0</v>
          </cell>
          <cell r="H235">
            <v>296300</v>
          </cell>
          <cell r="I235">
            <v>0</v>
          </cell>
        </row>
        <row r="237">
          <cell r="B237">
            <v>3</v>
          </cell>
          <cell r="C237" t="str">
            <v>Labour</v>
          </cell>
        </row>
        <row r="242">
          <cell r="B242">
            <v>4</v>
          </cell>
          <cell r="C242" t="str">
            <v>Miscellaneous &amp; Transport</v>
          </cell>
        </row>
        <row r="245">
          <cell r="B245">
            <v>5</v>
          </cell>
          <cell r="C245" t="str">
            <v>Sub Total ( 1 - 4 )</v>
          </cell>
          <cell r="G245">
            <v>0</v>
          </cell>
          <cell r="I245">
            <v>13752.21</v>
          </cell>
        </row>
        <row r="247">
          <cell r="B247">
            <v>6</v>
          </cell>
          <cell r="C247" t="str">
            <v>Indirect Cost</v>
          </cell>
          <cell r="D247">
            <v>0</v>
          </cell>
          <cell r="G247">
            <v>0</v>
          </cell>
          <cell r="I247">
            <v>0</v>
          </cell>
        </row>
        <row r="249">
          <cell r="A249" t="str">
            <v>EW 3d</v>
          </cell>
          <cell r="B249">
            <v>7</v>
          </cell>
          <cell r="C249" t="str">
            <v>Unit Prices (rounded)</v>
          </cell>
          <cell r="G249">
            <v>0</v>
          </cell>
          <cell r="I249">
            <v>13752</v>
          </cell>
        </row>
        <row r="252">
          <cell r="F252" t="str">
            <v>Tenderer's Official Representative</v>
          </cell>
        </row>
        <row r="256">
          <cell r="F256" t="str">
            <v>Signature :</v>
          </cell>
        </row>
        <row r="257">
          <cell r="F257" t="str">
            <v>Name  :</v>
          </cell>
          <cell r="G257" t="str">
            <v>Ir. Sudirman</v>
          </cell>
        </row>
        <row r="258">
          <cell r="F258" t="str">
            <v>Position :</v>
          </cell>
          <cell r="G258" t="str">
            <v>Branch Manager of South of Sumatra</v>
          </cell>
        </row>
        <row r="259">
          <cell r="F259" t="str">
            <v>Date :</v>
          </cell>
          <cell r="G259" t="str">
            <v>August 24, 2007</v>
          </cell>
        </row>
        <row r="260">
          <cell r="F260" t="str">
            <v>Company Stamp :</v>
          </cell>
        </row>
        <row r="263">
          <cell r="A263">
            <v>5</v>
          </cell>
          <cell r="B263" t="str">
            <v>Price Item Number</v>
          </cell>
          <cell r="D263" t="str">
            <v>II-1-5</v>
          </cell>
        </row>
        <row r="264">
          <cell r="B264" t="str">
            <v>Description</v>
          </cell>
          <cell r="D264" t="str">
            <v>Earthfill type-B2 from borrow area distance 0.05 - 1 km</v>
          </cell>
        </row>
        <row r="266">
          <cell r="F266" t="str">
            <v>Foreign Currency</v>
          </cell>
          <cell r="H266" t="str">
            <v>Local Currency</v>
          </cell>
        </row>
        <row r="267">
          <cell r="F267" t="str">
            <v>( ¥ )</v>
          </cell>
          <cell r="H267" t="str">
            <v>(Rp)</v>
          </cell>
        </row>
        <row r="268">
          <cell r="B268" t="str">
            <v>Item</v>
          </cell>
          <cell r="D268" t="str">
            <v>Unit</v>
          </cell>
          <cell r="E268" t="str">
            <v>Quantity</v>
          </cell>
          <cell r="F268" t="str">
            <v>Unit</v>
          </cell>
          <cell r="G268" t="str">
            <v>Amount</v>
          </cell>
          <cell r="H268" t="str">
            <v>Unit</v>
          </cell>
          <cell r="I268" t="str">
            <v>Amount</v>
          </cell>
        </row>
        <row r="269">
          <cell r="F269" t="str">
            <v>Price</v>
          </cell>
          <cell r="H269" t="str">
            <v>Price</v>
          </cell>
        </row>
        <row r="270">
          <cell r="B270">
            <v>1</v>
          </cell>
          <cell r="C270" t="str">
            <v>Materials and Plant</v>
          </cell>
        </row>
        <row r="271">
          <cell r="C271" t="str">
            <v>soil</v>
          </cell>
          <cell r="E271">
            <v>1.2</v>
          </cell>
          <cell r="H271">
            <v>1000</v>
          </cell>
          <cell r="I271">
            <v>1200</v>
          </cell>
        </row>
        <row r="273">
          <cell r="B273">
            <v>2</v>
          </cell>
          <cell r="C273" t="str">
            <v>Contractor's Equipment</v>
          </cell>
        </row>
        <row r="274">
          <cell r="B274">
            <v>1</v>
          </cell>
          <cell r="C274" t="str">
            <v>Excavator</v>
          </cell>
          <cell r="D274" t="str">
            <v>hour</v>
          </cell>
          <cell r="E274" t="e">
            <v>#REF!</v>
          </cell>
          <cell r="G274" t="e">
            <v>#REF!</v>
          </cell>
          <cell r="H274">
            <v>253500</v>
          </cell>
          <cell r="I274" t="e">
            <v>#REF!</v>
          </cell>
        </row>
        <row r="275">
          <cell r="B275">
            <v>2</v>
          </cell>
          <cell r="C275" t="str">
            <v>Dump Truck</v>
          </cell>
          <cell r="D275" t="str">
            <v>hour</v>
          </cell>
          <cell r="E275" t="e">
            <v>#REF!</v>
          </cell>
          <cell r="G275" t="e">
            <v>#REF!</v>
          </cell>
          <cell r="H275">
            <v>153500</v>
          </cell>
          <cell r="I275" t="e">
            <v>#REF!</v>
          </cell>
        </row>
        <row r="276">
          <cell r="B276">
            <v>3</v>
          </cell>
          <cell r="C276" t="str">
            <v>Bulldozer</v>
          </cell>
          <cell r="D276" t="str">
            <v>hour</v>
          </cell>
          <cell r="E276" t="e">
            <v>#REF!</v>
          </cell>
          <cell r="G276" t="e">
            <v>#REF!</v>
          </cell>
          <cell r="H276">
            <v>296300</v>
          </cell>
          <cell r="I276" t="e">
            <v>#REF!</v>
          </cell>
        </row>
        <row r="277">
          <cell r="B277">
            <v>4</v>
          </cell>
          <cell r="C277" t="str">
            <v>Vibro Roller</v>
          </cell>
          <cell r="D277" t="str">
            <v>hour</v>
          </cell>
          <cell r="E277" t="e">
            <v>#REF!</v>
          </cell>
          <cell r="G277" t="e">
            <v>#REF!</v>
          </cell>
          <cell r="H277">
            <v>134000</v>
          </cell>
          <cell r="I277" t="e">
            <v>#REF!</v>
          </cell>
        </row>
        <row r="278">
          <cell r="B278">
            <v>5</v>
          </cell>
          <cell r="C278" t="str">
            <v>Excavator</v>
          </cell>
          <cell r="D278" t="str">
            <v>hour</v>
          </cell>
          <cell r="E278" t="e">
            <v>#REF!</v>
          </cell>
          <cell r="G278" t="e">
            <v>#REF!</v>
          </cell>
          <cell r="H278">
            <v>253500</v>
          </cell>
          <cell r="I278" t="e">
            <v>#REF!</v>
          </cell>
        </row>
        <row r="279">
          <cell r="B279">
            <v>6</v>
          </cell>
          <cell r="C279" t="str">
            <v>Water Pump</v>
          </cell>
          <cell r="D279" t="str">
            <v>hour</v>
          </cell>
          <cell r="E279" t="e">
            <v>#REF!</v>
          </cell>
          <cell r="G279" t="e">
            <v>#REF!</v>
          </cell>
          <cell r="H279">
            <v>173100</v>
          </cell>
          <cell r="I279" t="e">
            <v>#REF!</v>
          </cell>
        </row>
        <row r="281">
          <cell r="B281">
            <v>3</v>
          </cell>
          <cell r="C281" t="str">
            <v>Labour</v>
          </cell>
        </row>
        <row r="286">
          <cell r="B286">
            <v>4</v>
          </cell>
          <cell r="C286" t="str">
            <v>Miscellaneous &amp; Transport</v>
          </cell>
        </row>
        <row r="288">
          <cell r="B288">
            <v>5</v>
          </cell>
          <cell r="C288" t="str">
            <v>Sub Total ( 1 - 4 )</v>
          </cell>
          <cell r="G288" t="e">
            <v>#REF!</v>
          </cell>
          <cell r="I288" t="e">
            <v>#REF!</v>
          </cell>
        </row>
        <row r="290">
          <cell r="B290">
            <v>6</v>
          </cell>
          <cell r="C290" t="str">
            <v>Indirect Cost</v>
          </cell>
          <cell r="D290">
            <v>0</v>
          </cell>
          <cell r="G290" t="e">
            <v>#REF!</v>
          </cell>
          <cell r="I290" t="e">
            <v>#REF!</v>
          </cell>
        </row>
        <row r="292">
          <cell r="B292">
            <v>7</v>
          </cell>
          <cell r="C292" t="str">
            <v>Unit Prices</v>
          </cell>
          <cell r="G292" t="e">
            <v>#REF!</v>
          </cell>
          <cell r="I292" t="e">
            <v>#REF!</v>
          </cell>
        </row>
        <row r="295">
          <cell r="F295" t="str">
            <v>Tenderer's Official Representative</v>
          </cell>
        </row>
        <row r="299">
          <cell r="F299" t="str">
            <v>Signature :</v>
          </cell>
        </row>
        <row r="300">
          <cell r="F300" t="str">
            <v>Name  :</v>
          </cell>
          <cell r="G300" t="str">
            <v>Ir. Sudirman</v>
          </cell>
        </row>
        <row r="301">
          <cell r="F301" t="str">
            <v>Position :</v>
          </cell>
          <cell r="G301" t="str">
            <v>Branch Manager of South of Sumatra</v>
          </cell>
        </row>
        <row r="302">
          <cell r="F302" t="str">
            <v>Date :</v>
          </cell>
          <cell r="G302" t="str">
            <v>August 24, 2007</v>
          </cell>
        </row>
        <row r="303">
          <cell r="F303" t="str">
            <v>Company Stamp :</v>
          </cell>
        </row>
        <row r="306">
          <cell r="A306">
            <v>6</v>
          </cell>
          <cell r="B306" t="str">
            <v>Price Item Number</v>
          </cell>
          <cell r="D306" t="str">
            <v>II-1-6</v>
          </cell>
        </row>
        <row r="307">
          <cell r="B307" t="str">
            <v>Description</v>
          </cell>
          <cell r="D307" t="str">
            <v>Earthfill type - B2 from borrow area distance 1 - 3  km</v>
          </cell>
        </row>
        <row r="309">
          <cell r="F309" t="str">
            <v>Foreign Currency</v>
          </cell>
          <cell r="H309" t="str">
            <v>Local Currency</v>
          </cell>
        </row>
        <row r="310">
          <cell r="F310" t="str">
            <v>( ¥ )</v>
          </cell>
          <cell r="H310" t="str">
            <v>(Rp)</v>
          </cell>
        </row>
        <row r="311">
          <cell r="B311" t="str">
            <v>Item</v>
          </cell>
          <cell r="D311" t="str">
            <v>Unit</v>
          </cell>
          <cell r="E311" t="str">
            <v>Quantity</v>
          </cell>
          <cell r="F311" t="str">
            <v>Unit</v>
          </cell>
          <cell r="G311" t="str">
            <v>Amount</v>
          </cell>
          <cell r="H311" t="str">
            <v>Unit</v>
          </cell>
          <cell r="I311" t="str">
            <v>Amount</v>
          </cell>
        </row>
        <row r="312">
          <cell r="F312" t="str">
            <v>Price</v>
          </cell>
          <cell r="H312" t="str">
            <v>Price</v>
          </cell>
        </row>
        <row r="313">
          <cell r="B313">
            <v>1</v>
          </cell>
          <cell r="C313" t="str">
            <v>Materials and Plant</v>
          </cell>
        </row>
        <row r="314">
          <cell r="C314" t="str">
            <v>Soil</v>
          </cell>
          <cell r="D314" t="str">
            <v>m3</v>
          </cell>
          <cell r="E314">
            <v>1.1499999999999999</v>
          </cell>
          <cell r="H314">
            <v>1000</v>
          </cell>
          <cell r="I314">
            <v>1150</v>
          </cell>
        </row>
        <row r="319">
          <cell r="B319">
            <v>2</v>
          </cell>
          <cell r="C319" t="str">
            <v>Contractor's Equipment</v>
          </cell>
        </row>
        <row r="320">
          <cell r="B320">
            <v>1</v>
          </cell>
          <cell r="C320" t="str">
            <v>Excavator</v>
          </cell>
          <cell r="D320" t="str">
            <v>hour</v>
          </cell>
          <cell r="E320" t="e">
            <v>#REF!</v>
          </cell>
          <cell r="G320" t="e">
            <v>#REF!</v>
          </cell>
          <cell r="H320">
            <v>253500</v>
          </cell>
          <cell r="I320" t="e">
            <v>#REF!</v>
          </cell>
        </row>
        <row r="321">
          <cell r="B321">
            <v>2</v>
          </cell>
          <cell r="C321" t="str">
            <v>Dump Truck</v>
          </cell>
          <cell r="D321" t="str">
            <v>hour</v>
          </cell>
          <cell r="E321" t="e">
            <v>#REF!</v>
          </cell>
          <cell r="G321" t="e">
            <v>#REF!</v>
          </cell>
          <cell r="H321">
            <v>153500</v>
          </cell>
          <cell r="I321" t="e">
            <v>#REF!</v>
          </cell>
        </row>
        <row r="322">
          <cell r="B322">
            <v>3</v>
          </cell>
          <cell r="C322" t="str">
            <v>Bulldozer</v>
          </cell>
          <cell r="D322" t="str">
            <v>hour</v>
          </cell>
          <cell r="E322" t="e">
            <v>#REF!</v>
          </cell>
          <cell r="G322" t="e">
            <v>#REF!</v>
          </cell>
          <cell r="H322">
            <v>296300</v>
          </cell>
          <cell r="I322" t="e">
            <v>#REF!</v>
          </cell>
        </row>
        <row r="323">
          <cell r="B323">
            <v>4</v>
          </cell>
          <cell r="C323" t="str">
            <v>Vibro Roller</v>
          </cell>
          <cell r="D323" t="str">
            <v>hour</v>
          </cell>
          <cell r="E323" t="e">
            <v>#REF!</v>
          </cell>
          <cell r="G323" t="e">
            <v>#REF!</v>
          </cell>
          <cell r="H323">
            <v>134000</v>
          </cell>
          <cell r="I323" t="e">
            <v>#REF!</v>
          </cell>
        </row>
        <row r="324">
          <cell r="B324">
            <v>5</v>
          </cell>
          <cell r="C324" t="str">
            <v>Excavator</v>
          </cell>
          <cell r="D324" t="str">
            <v>hour</v>
          </cell>
          <cell r="E324" t="e">
            <v>#REF!</v>
          </cell>
          <cell r="G324" t="e">
            <v>#REF!</v>
          </cell>
          <cell r="H324">
            <v>253500</v>
          </cell>
          <cell r="I324" t="e">
            <v>#REF!</v>
          </cell>
        </row>
        <row r="325">
          <cell r="B325">
            <v>6</v>
          </cell>
          <cell r="C325" t="str">
            <v>Water Pump</v>
          </cell>
          <cell r="D325" t="str">
            <v>hour</v>
          </cell>
          <cell r="E325" t="e">
            <v>#REF!</v>
          </cell>
          <cell r="G325" t="e">
            <v>#REF!</v>
          </cell>
          <cell r="H325">
            <v>173100</v>
          </cell>
          <cell r="I325" t="e">
            <v>#REF!</v>
          </cell>
        </row>
        <row r="327">
          <cell r="B327">
            <v>3</v>
          </cell>
          <cell r="C327" t="str">
            <v>Labour</v>
          </cell>
        </row>
        <row r="332">
          <cell r="B332">
            <v>4</v>
          </cell>
          <cell r="C332" t="str">
            <v>Miscellaneous &amp; Transport</v>
          </cell>
        </row>
        <row r="338">
          <cell r="B338">
            <v>5</v>
          </cell>
          <cell r="C338" t="str">
            <v>Sub Total ( 1 - 4 )</v>
          </cell>
          <cell r="G338" t="e">
            <v>#REF!</v>
          </cell>
          <cell r="I338" t="e">
            <v>#REF!</v>
          </cell>
        </row>
        <row r="340">
          <cell r="B340">
            <v>6</v>
          </cell>
          <cell r="C340" t="str">
            <v>Indirect Cost</v>
          </cell>
          <cell r="D340">
            <v>0</v>
          </cell>
          <cell r="G340" t="e">
            <v>#REF!</v>
          </cell>
          <cell r="I340" t="e">
            <v>#REF!</v>
          </cell>
        </row>
        <row r="342">
          <cell r="B342">
            <v>7</v>
          </cell>
          <cell r="C342" t="str">
            <v>Unit Prices</v>
          </cell>
          <cell r="G342" t="e">
            <v>#REF!</v>
          </cell>
          <cell r="I342" t="e">
            <v>#REF!</v>
          </cell>
        </row>
        <row r="345">
          <cell r="F345" t="str">
            <v>Tenderer's Official Representative</v>
          </cell>
        </row>
        <row r="349">
          <cell r="F349" t="str">
            <v>Signature :</v>
          </cell>
        </row>
        <row r="350">
          <cell r="F350" t="str">
            <v>Name  :</v>
          </cell>
          <cell r="G350" t="str">
            <v>Ir. Sudirman</v>
          </cell>
        </row>
        <row r="351">
          <cell r="F351" t="str">
            <v>Position :</v>
          </cell>
          <cell r="G351" t="str">
            <v>Branch Manager of South of Sumatra</v>
          </cell>
        </row>
        <row r="352">
          <cell r="F352" t="str">
            <v>Date :</v>
          </cell>
          <cell r="G352" t="str">
            <v>August 24, 2007</v>
          </cell>
        </row>
        <row r="353">
          <cell r="F353" t="str">
            <v>Company Stamp :</v>
          </cell>
        </row>
        <row r="356">
          <cell r="A356">
            <v>7</v>
          </cell>
          <cell r="B356" t="str">
            <v>Price Item Number</v>
          </cell>
          <cell r="D356" t="str">
            <v>II-1-7</v>
          </cell>
        </row>
        <row r="357">
          <cell r="B357" t="str">
            <v>Description</v>
          </cell>
          <cell r="D357" t="str">
            <v>Earthfill type-B2 from borrow area distance 3 - 5 km</v>
          </cell>
        </row>
        <row r="359">
          <cell r="F359" t="str">
            <v>Foreign Currency</v>
          </cell>
          <cell r="H359" t="str">
            <v>Local Currency</v>
          </cell>
        </row>
        <row r="360">
          <cell r="F360" t="str">
            <v>( ¥ )</v>
          </cell>
          <cell r="H360" t="str">
            <v>(Rp)</v>
          </cell>
        </row>
        <row r="361">
          <cell r="B361" t="str">
            <v>Item</v>
          </cell>
          <cell r="D361" t="str">
            <v>Unit</v>
          </cell>
          <cell r="E361" t="str">
            <v>Quantity</v>
          </cell>
          <cell r="F361" t="str">
            <v>Unit</v>
          </cell>
          <cell r="G361" t="str">
            <v>Amount</v>
          </cell>
          <cell r="H361" t="str">
            <v>Unit</v>
          </cell>
          <cell r="I361" t="str">
            <v>Amount</v>
          </cell>
        </row>
        <row r="362">
          <cell r="F362" t="str">
            <v>Price</v>
          </cell>
          <cell r="H362" t="str">
            <v>Price</v>
          </cell>
        </row>
        <row r="363">
          <cell r="B363">
            <v>1</v>
          </cell>
          <cell r="C363" t="str">
            <v>Materials and Plant</v>
          </cell>
        </row>
        <row r="364">
          <cell r="B364">
            <v>1</v>
          </cell>
          <cell r="C364" t="str">
            <v>Soil</v>
          </cell>
          <cell r="D364" t="str">
            <v>m3</v>
          </cell>
          <cell r="E364">
            <v>1.1000000000000001</v>
          </cell>
          <cell r="G364">
            <v>0</v>
          </cell>
          <cell r="H364">
            <v>1000</v>
          </cell>
          <cell r="I364">
            <v>1100</v>
          </cell>
        </row>
        <row r="367">
          <cell r="B367">
            <v>2</v>
          </cell>
          <cell r="C367" t="str">
            <v>Contractor's Equipment</v>
          </cell>
        </row>
        <row r="368">
          <cell r="B368">
            <v>1</v>
          </cell>
          <cell r="C368" t="str">
            <v>Excavator</v>
          </cell>
          <cell r="D368" t="str">
            <v>hour</v>
          </cell>
          <cell r="E368" t="e">
            <v>#REF!</v>
          </cell>
          <cell r="G368" t="e">
            <v>#REF!</v>
          </cell>
          <cell r="H368">
            <v>253500</v>
          </cell>
          <cell r="I368" t="e">
            <v>#REF!</v>
          </cell>
        </row>
        <row r="369">
          <cell r="B369">
            <v>2</v>
          </cell>
          <cell r="C369" t="str">
            <v>Dump Truck</v>
          </cell>
          <cell r="D369" t="str">
            <v>hour</v>
          </cell>
          <cell r="E369" t="e">
            <v>#REF!</v>
          </cell>
          <cell r="G369" t="e">
            <v>#REF!</v>
          </cell>
          <cell r="H369">
            <v>153500</v>
          </cell>
          <cell r="I369" t="e">
            <v>#REF!</v>
          </cell>
        </row>
        <row r="370">
          <cell r="B370">
            <v>3</v>
          </cell>
          <cell r="C370" t="str">
            <v>Bulldozer</v>
          </cell>
          <cell r="D370" t="str">
            <v>hour</v>
          </cell>
          <cell r="E370" t="e">
            <v>#REF!</v>
          </cell>
          <cell r="G370" t="e">
            <v>#REF!</v>
          </cell>
          <cell r="H370">
            <v>296300</v>
          </cell>
          <cell r="I370" t="e">
            <v>#REF!</v>
          </cell>
        </row>
        <row r="371">
          <cell r="B371">
            <v>4</v>
          </cell>
          <cell r="C371" t="str">
            <v>Vibro Roller</v>
          </cell>
          <cell r="D371" t="str">
            <v>hour</v>
          </cell>
          <cell r="E371" t="e">
            <v>#REF!</v>
          </cell>
          <cell r="G371" t="e">
            <v>#REF!</v>
          </cell>
          <cell r="H371">
            <v>134000</v>
          </cell>
          <cell r="I371" t="e">
            <v>#REF!</v>
          </cell>
        </row>
        <row r="372">
          <cell r="B372">
            <v>5</v>
          </cell>
          <cell r="C372" t="str">
            <v>Excavator</v>
          </cell>
          <cell r="D372" t="str">
            <v>hour</v>
          </cell>
          <cell r="E372" t="e">
            <v>#REF!</v>
          </cell>
          <cell r="G372" t="e">
            <v>#REF!</v>
          </cell>
          <cell r="H372">
            <v>253500</v>
          </cell>
          <cell r="I372" t="e">
            <v>#REF!</v>
          </cell>
        </row>
        <row r="373">
          <cell r="B373">
            <v>6</v>
          </cell>
          <cell r="C373" t="str">
            <v>Water Pump</v>
          </cell>
          <cell r="D373" t="str">
            <v>hour</v>
          </cell>
          <cell r="E373" t="e">
            <v>#REF!</v>
          </cell>
          <cell r="G373" t="e">
            <v>#REF!</v>
          </cell>
          <cell r="H373">
            <v>173100</v>
          </cell>
          <cell r="I373" t="e">
            <v>#REF!</v>
          </cell>
        </row>
        <row r="375">
          <cell r="B375">
            <v>3</v>
          </cell>
          <cell r="C375" t="str">
            <v>Labour</v>
          </cell>
        </row>
        <row r="380">
          <cell r="B380">
            <v>4</v>
          </cell>
          <cell r="C380" t="str">
            <v>Miscellaneous &amp; Transport</v>
          </cell>
        </row>
        <row r="386">
          <cell r="B386">
            <v>5</v>
          </cell>
          <cell r="C386" t="str">
            <v>Sub Total ( 1 - 4 )</v>
          </cell>
          <cell r="G386" t="e">
            <v>#REF!</v>
          </cell>
          <cell r="I386" t="e">
            <v>#REF!</v>
          </cell>
        </row>
        <row r="388">
          <cell r="B388">
            <v>6</v>
          </cell>
          <cell r="C388" t="str">
            <v>Indirect Cost</v>
          </cell>
          <cell r="D388">
            <v>0</v>
          </cell>
          <cell r="G388" t="e">
            <v>#REF!</v>
          </cell>
          <cell r="I388" t="e">
            <v>#REF!</v>
          </cell>
        </row>
        <row r="390">
          <cell r="B390">
            <v>7</v>
          </cell>
          <cell r="C390" t="str">
            <v>Unit Prices</v>
          </cell>
          <cell r="G390" t="e">
            <v>#REF!</v>
          </cell>
          <cell r="I390" t="e">
            <v>#REF!</v>
          </cell>
        </row>
        <row r="393">
          <cell r="F393" t="str">
            <v>Tenderer's Official Representative</v>
          </cell>
        </row>
        <row r="397">
          <cell r="F397" t="str">
            <v>Signature :</v>
          </cell>
        </row>
        <row r="398">
          <cell r="F398" t="str">
            <v>Name  :</v>
          </cell>
          <cell r="G398" t="str">
            <v>Ir. Sudirman</v>
          </cell>
        </row>
        <row r="399">
          <cell r="F399" t="str">
            <v>Position :</v>
          </cell>
          <cell r="G399" t="str">
            <v>Branch Manager of South of Sumatra</v>
          </cell>
        </row>
        <row r="400">
          <cell r="F400" t="str">
            <v>Date :</v>
          </cell>
          <cell r="G400" t="str">
            <v>August 24, 2007</v>
          </cell>
        </row>
        <row r="401">
          <cell r="F401" t="str">
            <v>Company Stamp :</v>
          </cell>
        </row>
        <row r="405">
          <cell r="A405">
            <v>8</v>
          </cell>
          <cell r="B405" t="str">
            <v>Price Item Number</v>
          </cell>
          <cell r="D405" t="str">
            <v>IIB-3-2</v>
          </cell>
        </row>
        <row r="406">
          <cell r="B406" t="str">
            <v>Description</v>
          </cell>
          <cell r="D406" t="str">
            <v>Back Fill  for structure</v>
          </cell>
        </row>
        <row r="408">
          <cell r="F408" t="str">
            <v>Foreign Currency</v>
          </cell>
          <cell r="H408" t="str">
            <v>Local Currency</v>
          </cell>
        </row>
        <row r="409">
          <cell r="F409" t="str">
            <v>( ¥ )</v>
          </cell>
          <cell r="H409" t="str">
            <v>(Rp)</v>
          </cell>
        </row>
        <row r="410">
          <cell r="B410" t="str">
            <v>Item</v>
          </cell>
          <cell r="D410" t="str">
            <v>Unit</v>
          </cell>
          <cell r="E410" t="str">
            <v>Quantity</v>
          </cell>
          <cell r="F410" t="str">
            <v>Unit</v>
          </cell>
          <cell r="G410" t="str">
            <v>Amount</v>
          </cell>
          <cell r="H410" t="str">
            <v>Unit</v>
          </cell>
          <cell r="I410" t="str">
            <v>Amount</v>
          </cell>
        </row>
        <row r="411">
          <cell r="F411" t="str">
            <v>Price</v>
          </cell>
          <cell r="H411" t="str">
            <v>Price</v>
          </cell>
        </row>
        <row r="412">
          <cell r="B412">
            <v>1</v>
          </cell>
          <cell r="C412" t="str">
            <v>Materials and Plant</v>
          </cell>
        </row>
        <row r="413">
          <cell r="B413">
            <v>1</v>
          </cell>
          <cell r="C413" t="str">
            <v>Soil</v>
          </cell>
          <cell r="D413" t="str">
            <v>cu.m</v>
          </cell>
          <cell r="E413">
            <v>1.2</v>
          </cell>
          <cell r="G413">
            <v>0</v>
          </cell>
          <cell r="H413">
            <v>2000</v>
          </cell>
          <cell r="I413">
            <v>2400</v>
          </cell>
        </row>
        <row r="416">
          <cell r="B416">
            <v>2</v>
          </cell>
          <cell r="C416" t="str">
            <v>Contractor's Equipment</v>
          </cell>
        </row>
        <row r="417">
          <cell r="B417">
            <v>1</v>
          </cell>
          <cell r="C417" t="str">
            <v>Excavator</v>
          </cell>
          <cell r="D417" t="str">
            <v>hour</v>
          </cell>
          <cell r="E417">
            <v>1.43E-2</v>
          </cell>
          <cell r="G417">
            <v>0</v>
          </cell>
          <cell r="H417">
            <v>253500</v>
          </cell>
          <cell r="I417">
            <v>3625.05</v>
          </cell>
        </row>
        <row r="418">
          <cell r="B418">
            <v>2</v>
          </cell>
          <cell r="C418" t="str">
            <v>Dump Truck</v>
          </cell>
          <cell r="D418" t="str">
            <v>hour</v>
          </cell>
          <cell r="E418">
            <v>3.2300000000000002E-2</v>
          </cell>
          <cell r="G418">
            <v>0</v>
          </cell>
          <cell r="H418">
            <v>153500</v>
          </cell>
          <cell r="I418">
            <v>4958.05</v>
          </cell>
        </row>
        <row r="419">
          <cell r="B419">
            <v>3</v>
          </cell>
          <cell r="C419" t="str">
            <v>Bulldozer</v>
          </cell>
          <cell r="D419" t="str">
            <v>hour</v>
          </cell>
          <cell r="E419">
            <v>6.8999999999999999E-3</v>
          </cell>
          <cell r="G419">
            <v>0</v>
          </cell>
          <cell r="H419">
            <v>296300</v>
          </cell>
          <cell r="I419">
            <v>2044.47</v>
          </cell>
        </row>
        <row r="420">
          <cell r="B420">
            <v>4</v>
          </cell>
          <cell r="C420" t="str">
            <v>Vibro Roller</v>
          </cell>
          <cell r="D420" t="str">
            <v>hour</v>
          </cell>
          <cell r="E420">
            <v>6.8999999999999999E-3</v>
          </cell>
          <cell r="G420">
            <v>0</v>
          </cell>
          <cell r="H420">
            <v>196100</v>
          </cell>
          <cell r="I420">
            <v>1353.09</v>
          </cell>
        </row>
        <row r="421">
          <cell r="B421">
            <v>5</v>
          </cell>
          <cell r="C421" t="str">
            <v>Water Pump</v>
          </cell>
          <cell r="D421" t="str">
            <v>hour</v>
          </cell>
          <cell r="E421">
            <v>4.0000000000000001E-3</v>
          </cell>
          <cell r="G421">
            <v>0</v>
          </cell>
          <cell r="H421">
            <v>173100</v>
          </cell>
          <cell r="I421">
            <v>692.4</v>
          </cell>
        </row>
        <row r="423">
          <cell r="B423">
            <v>3</v>
          </cell>
          <cell r="C423" t="str">
            <v>Labour</v>
          </cell>
        </row>
        <row r="424">
          <cell r="B424" t="str">
            <v>a</v>
          </cell>
          <cell r="C424" t="str">
            <v>Foreman</v>
          </cell>
          <cell r="D424" t="str">
            <v>day</v>
          </cell>
          <cell r="G424">
            <v>0</v>
          </cell>
          <cell r="H424">
            <v>40000</v>
          </cell>
          <cell r="I424">
            <v>0</v>
          </cell>
        </row>
        <row r="425">
          <cell r="B425" t="str">
            <v>b</v>
          </cell>
          <cell r="C425" t="str">
            <v>Common labour</v>
          </cell>
          <cell r="D425" t="str">
            <v>day</v>
          </cell>
          <cell r="G425">
            <v>0</v>
          </cell>
          <cell r="H425">
            <v>25000</v>
          </cell>
          <cell r="I425">
            <v>0</v>
          </cell>
        </row>
        <row r="428">
          <cell r="B428">
            <v>4</v>
          </cell>
          <cell r="C428" t="str">
            <v>Miscellaneous &amp; Transport</v>
          </cell>
        </row>
        <row r="434">
          <cell r="B434">
            <v>5</v>
          </cell>
          <cell r="C434" t="str">
            <v>Sub Total ( 1 - 4 )</v>
          </cell>
          <cell r="G434">
            <v>0</v>
          </cell>
          <cell r="I434">
            <v>15073.06</v>
          </cell>
        </row>
        <row r="436">
          <cell r="B436">
            <v>6</v>
          </cell>
          <cell r="C436" t="str">
            <v>Indirect Cost</v>
          </cell>
          <cell r="D436">
            <v>0</v>
          </cell>
          <cell r="G436">
            <v>0</v>
          </cell>
          <cell r="I436">
            <v>0</v>
          </cell>
        </row>
        <row r="438">
          <cell r="A438" t="str">
            <v>EW 8</v>
          </cell>
          <cell r="B438">
            <v>7</v>
          </cell>
          <cell r="C438" t="str">
            <v>Unit Prices (rounded)</v>
          </cell>
          <cell r="G438">
            <v>0</v>
          </cell>
          <cell r="I438">
            <v>15073</v>
          </cell>
        </row>
        <row r="441">
          <cell r="F441" t="str">
            <v>Tenderer's Official Representative</v>
          </cell>
        </row>
        <row r="445">
          <cell r="F445" t="str">
            <v>Signature :</v>
          </cell>
        </row>
        <row r="446">
          <cell r="F446" t="str">
            <v>Name  :</v>
          </cell>
          <cell r="G446" t="str">
            <v>Ir. Sudirman</v>
          </cell>
        </row>
        <row r="447">
          <cell r="F447" t="str">
            <v>Position :</v>
          </cell>
          <cell r="G447" t="str">
            <v>Branch Manager of South of Sumatra</v>
          </cell>
        </row>
        <row r="448">
          <cell r="F448" t="str">
            <v>Date :</v>
          </cell>
          <cell r="G448" t="str">
            <v>August 24, 2007</v>
          </cell>
        </row>
        <row r="449">
          <cell r="F449" t="str">
            <v>Company Stamp :</v>
          </cell>
        </row>
        <row r="454">
          <cell r="A454">
            <v>9</v>
          </cell>
          <cell r="B454" t="str">
            <v>Price Item Number</v>
          </cell>
          <cell r="D454" t="str">
            <v>II-1-11, II-2-11</v>
          </cell>
        </row>
        <row r="455">
          <cell r="B455" t="str">
            <v>Description</v>
          </cell>
          <cell r="D455" t="str">
            <v>Sod Facing</v>
          </cell>
        </row>
        <row r="457">
          <cell r="F457" t="str">
            <v>Foreign Currency</v>
          </cell>
          <cell r="H457" t="str">
            <v>Local Currency</v>
          </cell>
        </row>
        <row r="458">
          <cell r="F458" t="str">
            <v>( ¥ )</v>
          </cell>
          <cell r="H458" t="str">
            <v>(Rp)</v>
          </cell>
        </row>
        <row r="459">
          <cell r="B459" t="str">
            <v>Item</v>
          </cell>
          <cell r="D459" t="str">
            <v>Unit</v>
          </cell>
          <cell r="E459" t="str">
            <v>Quantity</v>
          </cell>
          <cell r="F459" t="str">
            <v>Unit</v>
          </cell>
          <cell r="G459" t="str">
            <v>Amount</v>
          </cell>
          <cell r="H459" t="str">
            <v>Unit</v>
          </cell>
          <cell r="I459" t="str">
            <v>Amount</v>
          </cell>
        </row>
        <row r="460">
          <cell r="F460" t="str">
            <v>Price</v>
          </cell>
          <cell r="H460" t="str">
            <v>Price</v>
          </cell>
        </row>
        <row r="461">
          <cell r="B461">
            <v>1</v>
          </cell>
          <cell r="C461" t="str">
            <v>Materials and Plant</v>
          </cell>
        </row>
        <row r="462">
          <cell r="B462">
            <v>1</v>
          </cell>
          <cell r="C462" t="str">
            <v>Sod Facing</v>
          </cell>
          <cell r="D462" t="str">
            <v>m2</v>
          </cell>
          <cell r="E462">
            <v>1</v>
          </cell>
          <cell r="G462">
            <v>0</v>
          </cell>
          <cell r="H462">
            <v>1500</v>
          </cell>
          <cell r="I462">
            <v>1500</v>
          </cell>
          <cell r="J462">
            <v>1500</v>
          </cell>
        </row>
        <row r="466">
          <cell r="B466">
            <v>2</v>
          </cell>
          <cell r="C466" t="str">
            <v>Contractor's Equipment</v>
          </cell>
        </row>
        <row r="470">
          <cell r="B470">
            <v>3</v>
          </cell>
          <cell r="C470" t="str">
            <v>Labour</v>
          </cell>
        </row>
        <row r="471">
          <cell r="A471">
            <v>0.30000000000000004</v>
          </cell>
          <cell r="B471" t="str">
            <v>a</v>
          </cell>
          <cell r="C471" t="str">
            <v>Foreman</v>
          </cell>
          <cell r="D471" t="str">
            <v>day</v>
          </cell>
          <cell r="E471">
            <v>6.000000000000001E-3</v>
          </cell>
          <cell r="G471">
            <v>0</v>
          </cell>
          <cell r="H471">
            <v>40000</v>
          </cell>
          <cell r="I471">
            <v>240</v>
          </cell>
          <cell r="J471">
            <v>50</v>
          </cell>
        </row>
        <row r="472">
          <cell r="A472">
            <v>3</v>
          </cell>
          <cell r="B472" t="str">
            <v>b</v>
          </cell>
          <cell r="C472" t="str">
            <v>Common labour</v>
          </cell>
          <cell r="D472" t="str">
            <v>day</v>
          </cell>
          <cell r="E472">
            <v>0.06</v>
          </cell>
          <cell r="G472">
            <v>0</v>
          </cell>
          <cell r="H472">
            <v>25000</v>
          </cell>
          <cell r="I472">
            <v>1500</v>
          </cell>
          <cell r="J472">
            <v>50</v>
          </cell>
        </row>
        <row r="475">
          <cell r="B475">
            <v>4</v>
          </cell>
          <cell r="C475" t="str">
            <v>Miscellaneous &amp; Transport</v>
          </cell>
        </row>
        <row r="481">
          <cell r="B481">
            <v>5</v>
          </cell>
          <cell r="C481" t="str">
            <v>Sub Total ( 1 - 4 )</v>
          </cell>
          <cell r="G481">
            <v>0</v>
          </cell>
          <cell r="I481">
            <v>3240</v>
          </cell>
        </row>
        <row r="483">
          <cell r="B483">
            <v>6</v>
          </cell>
          <cell r="C483" t="str">
            <v>Indirect Cost</v>
          </cell>
          <cell r="D483">
            <v>0</v>
          </cell>
          <cell r="G483">
            <v>0</v>
          </cell>
          <cell r="I483">
            <v>0</v>
          </cell>
        </row>
        <row r="485">
          <cell r="A485" t="str">
            <v>EW 9</v>
          </cell>
          <cell r="B485">
            <v>7</v>
          </cell>
          <cell r="C485" t="str">
            <v>Unit Prices (rounded)</v>
          </cell>
          <cell r="G485">
            <v>0</v>
          </cell>
          <cell r="I485">
            <v>3240</v>
          </cell>
        </row>
        <row r="488">
          <cell r="F488" t="str">
            <v>Tenderer's Official Representative</v>
          </cell>
        </row>
        <row r="492">
          <cell r="F492" t="str">
            <v>Signature :</v>
          </cell>
        </row>
        <row r="493">
          <cell r="F493" t="str">
            <v>Name  :</v>
          </cell>
          <cell r="G493" t="str">
            <v>Ir. Sudirman</v>
          </cell>
        </row>
        <row r="494">
          <cell r="F494" t="str">
            <v>Position :</v>
          </cell>
          <cell r="G494" t="str">
            <v>Branch Manager of South of Sumatra</v>
          </cell>
        </row>
        <row r="495">
          <cell r="F495" t="str">
            <v>Date :</v>
          </cell>
          <cell r="G495" t="str">
            <v>August 24, 2007</v>
          </cell>
        </row>
        <row r="496">
          <cell r="F496" t="str">
            <v>Company Stamp :</v>
          </cell>
        </row>
        <row r="500">
          <cell r="A500">
            <v>10</v>
          </cell>
          <cell r="B500" t="str">
            <v>Price Item Number</v>
          </cell>
          <cell r="D500" t="str">
            <v>II-2-1</v>
          </cell>
        </row>
        <row r="501">
          <cell r="B501" t="str">
            <v>Description</v>
          </cell>
          <cell r="D501" t="str">
            <v xml:space="preserve">Clearing and Grubbing </v>
          </cell>
        </row>
        <row r="503">
          <cell r="F503" t="str">
            <v>Foreign Currency</v>
          </cell>
          <cell r="H503" t="str">
            <v>Local Currency</v>
          </cell>
        </row>
        <row r="504">
          <cell r="F504" t="str">
            <v>( ¥ )</v>
          </cell>
          <cell r="H504" t="str">
            <v>(Rp)</v>
          </cell>
        </row>
        <row r="505">
          <cell r="B505" t="str">
            <v>Item</v>
          </cell>
          <cell r="D505" t="str">
            <v>Unit</v>
          </cell>
          <cell r="E505" t="str">
            <v>Quantity</v>
          </cell>
          <cell r="F505" t="str">
            <v>Unit</v>
          </cell>
          <cell r="G505" t="str">
            <v>Amount</v>
          </cell>
          <cell r="H505" t="str">
            <v>Unit</v>
          </cell>
          <cell r="I505" t="str">
            <v>Amount</v>
          </cell>
        </row>
        <row r="506">
          <cell r="F506" t="str">
            <v>Price</v>
          </cell>
          <cell r="H506" t="str">
            <v>Price</v>
          </cell>
        </row>
        <row r="507">
          <cell r="B507">
            <v>1</v>
          </cell>
          <cell r="C507" t="str">
            <v>Materials and Plant</v>
          </cell>
        </row>
        <row r="509">
          <cell r="B509">
            <v>2</v>
          </cell>
          <cell r="C509" t="str">
            <v>Contractor's Equipment</v>
          </cell>
        </row>
        <row r="510">
          <cell r="B510">
            <v>1</v>
          </cell>
          <cell r="C510" t="str">
            <v>Bulldozer</v>
          </cell>
          <cell r="D510" t="str">
            <v>hour</v>
          </cell>
          <cell r="E510">
            <v>2.3E-3</v>
          </cell>
          <cell r="G510">
            <v>0</v>
          </cell>
          <cell r="H510">
            <v>296300</v>
          </cell>
          <cell r="I510">
            <v>681.49</v>
          </cell>
        </row>
        <row r="514">
          <cell r="B514">
            <v>3</v>
          </cell>
          <cell r="C514" t="str">
            <v>Labour</v>
          </cell>
        </row>
        <row r="515">
          <cell r="B515" t="str">
            <v>a</v>
          </cell>
          <cell r="C515" t="str">
            <v>Foreman</v>
          </cell>
          <cell r="D515" t="str">
            <v>day</v>
          </cell>
          <cell r="G515">
            <v>0</v>
          </cell>
          <cell r="H515">
            <v>40000</v>
          </cell>
          <cell r="I515">
            <v>0</v>
          </cell>
        </row>
        <row r="516">
          <cell r="B516" t="str">
            <v>b</v>
          </cell>
          <cell r="C516" t="str">
            <v>Common labour</v>
          </cell>
          <cell r="D516" t="str">
            <v>day</v>
          </cell>
          <cell r="G516">
            <v>0</v>
          </cell>
          <cell r="H516">
            <v>25000</v>
          </cell>
          <cell r="I516">
            <v>0</v>
          </cell>
        </row>
        <row r="518">
          <cell r="B518">
            <v>4</v>
          </cell>
          <cell r="C518" t="str">
            <v>Miscellaneous &amp; Transport</v>
          </cell>
        </row>
        <row r="521">
          <cell r="B521">
            <v>5</v>
          </cell>
          <cell r="C521" t="str">
            <v>Sub Total ( 1 - 4 )</v>
          </cell>
          <cell r="G521">
            <v>0</v>
          </cell>
          <cell r="I521">
            <v>681.49</v>
          </cell>
        </row>
        <row r="523">
          <cell r="B523">
            <v>6</v>
          </cell>
          <cell r="C523" t="str">
            <v>Indirect Cost</v>
          </cell>
          <cell r="D523">
            <v>0</v>
          </cell>
          <cell r="G523">
            <v>0</v>
          </cell>
          <cell r="I523">
            <v>0</v>
          </cell>
        </row>
        <row r="525">
          <cell r="A525" t="str">
            <v>EW 10</v>
          </cell>
          <cell r="B525">
            <v>7</v>
          </cell>
          <cell r="C525" t="str">
            <v>Unit Prices (rounded)</v>
          </cell>
          <cell r="G525">
            <v>0</v>
          </cell>
          <cell r="I525">
            <v>681</v>
          </cell>
        </row>
        <row r="528">
          <cell r="F528" t="str">
            <v>Tenderer's Official Representative</v>
          </cell>
        </row>
        <row r="532">
          <cell r="F532" t="str">
            <v>Signature :</v>
          </cell>
        </row>
        <row r="533">
          <cell r="F533" t="str">
            <v>Name  :</v>
          </cell>
          <cell r="G533" t="str">
            <v>Ir. Sudirman</v>
          </cell>
        </row>
        <row r="534">
          <cell r="F534" t="str">
            <v>Position :</v>
          </cell>
          <cell r="G534" t="str">
            <v>Branch Manager of South of Sumatra</v>
          </cell>
        </row>
        <row r="535">
          <cell r="F535" t="str">
            <v>Date :</v>
          </cell>
          <cell r="G535" t="str">
            <v>August 24, 2007</v>
          </cell>
        </row>
        <row r="536">
          <cell r="F536" t="str">
            <v>Company Stamp :</v>
          </cell>
        </row>
        <row r="539">
          <cell r="A539" t="str">
            <v>10a</v>
          </cell>
          <cell r="B539" t="str">
            <v>Price Item Number</v>
          </cell>
          <cell r="D539" t="str">
            <v>IIA-1-10</v>
          </cell>
        </row>
        <row r="540">
          <cell r="B540" t="str">
            <v>Description</v>
          </cell>
          <cell r="D540" t="str">
            <v>Gravel metalling for inspection road</v>
          </cell>
        </row>
        <row r="542">
          <cell r="F542" t="str">
            <v>Foreign Currency</v>
          </cell>
          <cell r="H542" t="str">
            <v>Local Currency</v>
          </cell>
        </row>
        <row r="543">
          <cell r="F543" t="str">
            <v>( ¥ )</v>
          </cell>
          <cell r="H543" t="str">
            <v>(Rp)</v>
          </cell>
        </row>
        <row r="544">
          <cell r="B544" t="str">
            <v>Item</v>
          </cell>
          <cell r="D544" t="str">
            <v>Unit</v>
          </cell>
          <cell r="E544" t="str">
            <v>Quantity</v>
          </cell>
          <cell r="F544" t="str">
            <v>Unit</v>
          </cell>
          <cell r="G544" t="str">
            <v>Amount</v>
          </cell>
          <cell r="H544" t="str">
            <v>Unit</v>
          </cell>
          <cell r="I544" t="str">
            <v>Amount</v>
          </cell>
        </row>
        <row r="545">
          <cell r="F545" t="str">
            <v>Price</v>
          </cell>
          <cell r="H545" t="str">
            <v>Price</v>
          </cell>
        </row>
        <row r="546">
          <cell r="B546">
            <v>1</v>
          </cell>
          <cell r="C546" t="str">
            <v>Materials and Plant</v>
          </cell>
        </row>
        <row r="547">
          <cell r="C547" t="str">
            <v>Gravel</v>
          </cell>
          <cell r="D547" t="str">
            <v>m3</v>
          </cell>
          <cell r="E547">
            <v>1.2</v>
          </cell>
          <cell r="G547">
            <v>0</v>
          </cell>
          <cell r="H547">
            <v>110000</v>
          </cell>
          <cell r="I547">
            <v>132000</v>
          </cell>
        </row>
        <row r="549">
          <cell r="B549">
            <v>2</v>
          </cell>
          <cell r="C549" t="str">
            <v>Contractor's Equipment</v>
          </cell>
        </row>
        <row r="550">
          <cell r="B550">
            <v>1</v>
          </cell>
          <cell r="C550" t="str">
            <v>Motor Grader</v>
          </cell>
          <cell r="D550" t="str">
            <v>hour</v>
          </cell>
          <cell r="E550">
            <v>0.02</v>
          </cell>
          <cell r="G550">
            <v>0</v>
          </cell>
          <cell r="H550">
            <v>280500</v>
          </cell>
          <cell r="I550">
            <v>5610</v>
          </cell>
        </row>
        <row r="551">
          <cell r="B551">
            <v>2</v>
          </cell>
          <cell r="C551" t="str">
            <v>Vibro Roller</v>
          </cell>
          <cell r="D551" t="str">
            <v>hour</v>
          </cell>
          <cell r="E551">
            <v>2.5000000000000001E-2</v>
          </cell>
          <cell r="G551">
            <v>0</v>
          </cell>
          <cell r="H551">
            <v>196100</v>
          </cell>
          <cell r="I551">
            <v>4902.5</v>
          </cell>
        </row>
        <row r="553">
          <cell r="B553">
            <v>3</v>
          </cell>
          <cell r="C553" t="str">
            <v>Labour</v>
          </cell>
        </row>
        <row r="554">
          <cell r="A554">
            <v>3</v>
          </cell>
          <cell r="B554">
            <v>1</v>
          </cell>
          <cell r="C554" t="str">
            <v>Common labour</v>
          </cell>
          <cell r="D554" t="str">
            <v>day</v>
          </cell>
          <cell r="E554">
            <v>0.25</v>
          </cell>
          <cell r="G554">
            <v>0</v>
          </cell>
          <cell r="H554">
            <v>25000</v>
          </cell>
          <cell r="I554">
            <v>6250</v>
          </cell>
          <cell r="J554">
            <v>12</v>
          </cell>
        </row>
        <row r="555">
          <cell r="B555" t="str">
            <v>b</v>
          </cell>
          <cell r="C555" t="str">
            <v>Common labour</v>
          </cell>
          <cell r="D555" t="str">
            <v>day</v>
          </cell>
          <cell r="G555">
            <v>0</v>
          </cell>
          <cell r="H555">
            <v>25000</v>
          </cell>
          <cell r="I555">
            <v>0</v>
          </cell>
        </row>
        <row r="557">
          <cell r="B557">
            <v>4</v>
          </cell>
          <cell r="C557" t="str">
            <v>Miscellaneous &amp; Transport</v>
          </cell>
        </row>
        <row r="560">
          <cell r="B560">
            <v>5</v>
          </cell>
          <cell r="C560" t="str">
            <v>Sub Total ( 1 - 4 )</v>
          </cell>
          <cell r="G560">
            <v>0</v>
          </cell>
          <cell r="I560">
            <v>148762.5</v>
          </cell>
        </row>
        <row r="562">
          <cell r="B562">
            <v>6</v>
          </cell>
          <cell r="C562" t="str">
            <v>Indirect Cost</v>
          </cell>
          <cell r="D562">
            <v>0</v>
          </cell>
          <cell r="G562">
            <v>0</v>
          </cell>
          <cell r="I562">
            <v>0</v>
          </cell>
        </row>
        <row r="564">
          <cell r="A564" t="str">
            <v>EW 10a</v>
          </cell>
          <cell r="B564">
            <v>7</v>
          </cell>
          <cell r="C564" t="str">
            <v>Unit Prices (rounded)</v>
          </cell>
          <cell r="G564">
            <v>0</v>
          </cell>
          <cell r="I564">
            <v>148762</v>
          </cell>
        </row>
        <row r="567">
          <cell r="F567" t="str">
            <v>Tenderer's Official Representative</v>
          </cell>
        </row>
        <row r="571">
          <cell r="F571" t="str">
            <v>Signature :</v>
          </cell>
        </row>
        <row r="572">
          <cell r="F572" t="str">
            <v>Name  :</v>
          </cell>
          <cell r="G572" t="str">
            <v>Ir. Sudirman</v>
          </cell>
        </row>
        <row r="573">
          <cell r="F573" t="str">
            <v>Position :</v>
          </cell>
          <cell r="G573" t="str">
            <v>Branch Manager of South of Sumatra</v>
          </cell>
        </row>
        <row r="574">
          <cell r="F574" t="str">
            <v>Date :</v>
          </cell>
          <cell r="G574" t="str">
            <v>August 24, 2007</v>
          </cell>
        </row>
        <row r="575">
          <cell r="F575" t="str">
            <v>Company Stamp :</v>
          </cell>
        </row>
        <row r="578">
          <cell r="A578">
            <v>11</v>
          </cell>
          <cell r="B578" t="str">
            <v>Price Item Number</v>
          </cell>
          <cell r="D578" t="str">
            <v>III-1-3, III-3-2</v>
          </cell>
        </row>
        <row r="579">
          <cell r="B579" t="str">
            <v>Description</v>
          </cell>
          <cell r="D579" t="str">
            <v>Excavation type - A without hauling distance</v>
          </cell>
        </row>
        <row r="581">
          <cell r="F581" t="str">
            <v>Foreign Currency</v>
          </cell>
          <cell r="H581" t="str">
            <v>Local Currency</v>
          </cell>
        </row>
        <row r="582">
          <cell r="F582" t="str">
            <v>( ¥ )</v>
          </cell>
          <cell r="H582" t="str">
            <v>(Rp)</v>
          </cell>
        </row>
        <row r="583">
          <cell r="B583" t="str">
            <v>Item</v>
          </cell>
          <cell r="D583" t="str">
            <v>Unit</v>
          </cell>
          <cell r="E583" t="str">
            <v>Quantity</v>
          </cell>
          <cell r="F583" t="str">
            <v>Unit</v>
          </cell>
          <cell r="G583" t="str">
            <v>Amount</v>
          </cell>
          <cell r="H583" t="str">
            <v>Unit</v>
          </cell>
          <cell r="I583" t="str">
            <v>Amount</v>
          </cell>
        </row>
        <row r="584">
          <cell r="F584" t="str">
            <v>Price</v>
          </cell>
          <cell r="H584" t="str">
            <v>Price</v>
          </cell>
        </row>
        <row r="585">
          <cell r="B585">
            <v>1</v>
          </cell>
          <cell r="C585" t="str">
            <v>Materials and Plant</v>
          </cell>
        </row>
        <row r="588">
          <cell r="B588">
            <v>2</v>
          </cell>
          <cell r="C588" t="str">
            <v>Contractor's Equipment</v>
          </cell>
        </row>
        <row r="589">
          <cell r="B589">
            <v>1</v>
          </cell>
          <cell r="C589" t="str">
            <v>Excavator</v>
          </cell>
          <cell r="D589" t="str">
            <v>hour</v>
          </cell>
          <cell r="E589" t="e">
            <v>#REF!</v>
          </cell>
          <cell r="G589" t="e">
            <v>#REF!</v>
          </cell>
          <cell r="H589">
            <v>253500</v>
          </cell>
          <cell r="I589" t="e">
            <v>#REF!</v>
          </cell>
        </row>
        <row r="593">
          <cell r="B593">
            <v>3</v>
          </cell>
          <cell r="C593" t="str">
            <v>Labour</v>
          </cell>
        </row>
        <row r="597">
          <cell r="B597">
            <v>4</v>
          </cell>
          <cell r="C597" t="str">
            <v>Miscellaneous &amp; Transport</v>
          </cell>
        </row>
        <row r="599">
          <cell r="B599">
            <v>5</v>
          </cell>
          <cell r="C599" t="str">
            <v>Sub Total ( 1 - 4 )</v>
          </cell>
          <cell r="G599" t="e">
            <v>#REF!</v>
          </cell>
          <cell r="I599" t="e">
            <v>#REF!</v>
          </cell>
        </row>
        <row r="601">
          <cell r="B601">
            <v>6</v>
          </cell>
          <cell r="C601" t="str">
            <v>Indirect Cost</v>
          </cell>
          <cell r="D601">
            <v>0</v>
          </cell>
          <cell r="G601" t="e">
            <v>#REF!</v>
          </cell>
          <cell r="I601" t="e">
            <v>#REF!</v>
          </cell>
        </row>
        <row r="603">
          <cell r="B603">
            <v>7</v>
          </cell>
          <cell r="C603" t="str">
            <v>Unit Prices</v>
          </cell>
          <cell r="G603" t="e">
            <v>#REF!</v>
          </cell>
          <cell r="I603" t="e">
            <v>#REF!</v>
          </cell>
        </row>
        <row r="606">
          <cell r="F606" t="str">
            <v>Tenderer's Official Representative</v>
          </cell>
        </row>
        <row r="610">
          <cell r="F610" t="str">
            <v>Signature :</v>
          </cell>
        </row>
        <row r="611">
          <cell r="F611" t="str">
            <v>Name  :</v>
          </cell>
          <cell r="G611" t="str">
            <v>Ir. Sudirman</v>
          </cell>
        </row>
        <row r="612">
          <cell r="F612" t="str">
            <v>Position :</v>
          </cell>
          <cell r="G612" t="str">
            <v>Branch Manager of South of Sumatra</v>
          </cell>
        </row>
        <row r="613">
          <cell r="F613" t="str">
            <v>Date :</v>
          </cell>
          <cell r="G613" t="str">
            <v>August 24, 2007</v>
          </cell>
        </row>
        <row r="614">
          <cell r="F614" t="str">
            <v>Company Stamp :</v>
          </cell>
        </row>
        <row r="617">
          <cell r="A617">
            <v>12</v>
          </cell>
          <cell r="B617" t="str">
            <v>Price Item Number</v>
          </cell>
          <cell r="D617" t="str">
            <v>IIA-1-7</v>
          </cell>
        </row>
        <row r="618">
          <cell r="B618" t="str">
            <v>Description</v>
          </cell>
          <cell r="D618" t="str">
            <v>Embankment Type-A from excavated material</v>
          </cell>
        </row>
        <row r="620">
          <cell r="F620" t="str">
            <v>Foreign Currency</v>
          </cell>
          <cell r="H620" t="str">
            <v>Local Currency</v>
          </cell>
        </row>
        <row r="621">
          <cell r="F621" t="str">
            <v>( ¥ )</v>
          </cell>
          <cell r="H621" t="str">
            <v>(Rp)</v>
          </cell>
        </row>
        <row r="622">
          <cell r="B622" t="str">
            <v>Item</v>
          </cell>
          <cell r="D622" t="str">
            <v>Unit</v>
          </cell>
          <cell r="E622" t="str">
            <v>Quantity</v>
          </cell>
          <cell r="F622" t="str">
            <v>Unit</v>
          </cell>
          <cell r="G622" t="str">
            <v>Amount</v>
          </cell>
          <cell r="H622" t="str">
            <v>Unit</v>
          </cell>
          <cell r="I622" t="str">
            <v>Amount</v>
          </cell>
        </row>
        <row r="623">
          <cell r="F623" t="str">
            <v>Price</v>
          </cell>
          <cell r="H623" t="str">
            <v>Price</v>
          </cell>
        </row>
        <row r="624">
          <cell r="B624">
            <v>1</v>
          </cell>
          <cell r="C624" t="str">
            <v>Materials and Plant</v>
          </cell>
        </row>
        <row r="626">
          <cell r="B626">
            <v>2</v>
          </cell>
          <cell r="C626" t="str">
            <v>Contractor's Equipment</v>
          </cell>
        </row>
        <row r="627">
          <cell r="B627" t="str">
            <v>-</v>
          </cell>
          <cell r="C627" t="str">
            <v>Excavator</v>
          </cell>
          <cell r="D627" t="str">
            <v>hour</v>
          </cell>
          <cell r="E627">
            <v>1.43E-2</v>
          </cell>
          <cell r="G627">
            <v>0</v>
          </cell>
          <cell r="H627">
            <v>253500</v>
          </cell>
          <cell r="I627">
            <v>3625.05</v>
          </cell>
        </row>
        <row r="628">
          <cell r="B628" t="str">
            <v>-</v>
          </cell>
          <cell r="C628" t="str">
            <v>Dump Truck</v>
          </cell>
          <cell r="D628" t="str">
            <v>hour</v>
          </cell>
          <cell r="E628">
            <v>3.2300000000000002E-2</v>
          </cell>
          <cell r="G628">
            <v>0</v>
          </cell>
          <cell r="H628">
            <v>153500</v>
          </cell>
          <cell r="I628">
            <v>4958.05</v>
          </cell>
        </row>
        <row r="629">
          <cell r="B629" t="str">
            <v>-</v>
          </cell>
          <cell r="C629" t="str">
            <v>Bulldozer</v>
          </cell>
          <cell r="D629" t="str">
            <v>hour</v>
          </cell>
          <cell r="E629">
            <v>5.7999999999999996E-3</v>
          </cell>
          <cell r="G629">
            <v>0</v>
          </cell>
          <cell r="H629">
            <v>296300</v>
          </cell>
          <cell r="I629">
            <v>1718.54</v>
          </cell>
        </row>
        <row r="630">
          <cell r="B630" t="str">
            <v>-</v>
          </cell>
          <cell r="C630" t="str">
            <v>Vibro Roller</v>
          </cell>
          <cell r="D630" t="str">
            <v>hour</v>
          </cell>
          <cell r="E630">
            <v>5.7999999999999996E-3</v>
          </cell>
          <cell r="G630">
            <v>0</v>
          </cell>
          <cell r="H630">
            <v>196100</v>
          </cell>
          <cell r="I630">
            <v>1137.3800000000001</v>
          </cell>
        </row>
        <row r="631">
          <cell r="B631" t="str">
            <v>-</v>
          </cell>
          <cell r="C631" t="str">
            <v>Excavator</v>
          </cell>
          <cell r="D631" t="str">
            <v>hour</v>
          </cell>
          <cell r="E631">
            <v>1.9E-3</v>
          </cell>
          <cell r="G631">
            <v>0</v>
          </cell>
          <cell r="H631">
            <v>253500</v>
          </cell>
          <cell r="I631">
            <v>481.65</v>
          </cell>
        </row>
        <row r="632">
          <cell r="B632" t="str">
            <v>-</v>
          </cell>
          <cell r="C632" t="str">
            <v>Water Tank Truck</v>
          </cell>
          <cell r="D632" t="str">
            <v>hour</v>
          </cell>
          <cell r="E632">
            <v>4.0000000000000001E-3</v>
          </cell>
          <cell r="G632">
            <v>0</v>
          </cell>
          <cell r="H632">
            <v>173100</v>
          </cell>
          <cell r="I632">
            <v>692.4</v>
          </cell>
        </row>
        <row r="633">
          <cell r="B633">
            <v>3</v>
          </cell>
          <cell r="C633" t="str">
            <v>Labour</v>
          </cell>
        </row>
        <row r="637">
          <cell r="B637">
            <v>4</v>
          </cell>
          <cell r="C637" t="str">
            <v>Miscellaneous &amp; Transport</v>
          </cell>
        </row>
        <row r="639">
          <cell r="B639">
            <v>5</v>
          </cell>
          <cell r="C639" t="str">
            <v>Sub Total ( 1 - 4 )</v>
          </cell>
          <cell r="G639">
            <v>0</v>
          </cell>
          <cell r="I639">
            <v>12613.07</v>
          </cell>
        </row>
        <row r="641">
          <cell r="B641">
            <v>6</v>
          </cell>
          <cell r="C641" t="str">
            <v>Indirect Cost</v>
          </cell>
          <cell r="D641">
            <v>0</v>
          </cell>
          <cell r="G641">
            <v>0</v>
          </cell>
          <cell r="I641">
            <v>0</v>
          </cell>
        </row>
        <row r="643">
          <cell r="A643" t="str">
            <v>EW 12</v>
          </cell>
          <cell r="B643">
            <v>7</v>
          </cell>
          <cell r="C643" t="str">
            <v>Unit Prices (rounded)</v>
          </cell>
          <cell r="G643">
            <v>0</v>
          </cell>
          <cell r="I643">
            <v>12613</v>
          </cell>
        </row>
        <row r="646">
          <cell r="F646" t="str">
            <v>Tenderer's Official Representative</v>
          </cell>
        </row>
        <row r="650">
          <cell r="F650" t="str">
            <v>Signature :</v>
          </cell>
        </row>
        <row r="651">
          <cell r="F651" t="str">
            <v>Name  :</v>
          </cell>
          <cell r="G651" t="str">
            <v>Ir. Sudirman</v>
          </cell>
        </row>
        <row r="652">
          <cell r="F652" t="str">
            <v>Position :</v>
          </cell>
          <cell r="G652" t="str">
            <v>Branch Manager of South of Sumatra</v>
          </cell>
        </row>
        <row r="653">
          <cell r="F653" t="str">
            <v>Date :</v>
          </cell>
          <cell r="G653" t="str">
            <v>August 24, 2007</v>
          </cell>
        </row>
        <row r="654">
          <cell r="F654" t="str">
            <v>Company Stamp :</v>
          </cell>
        </row>
        <row r="657">
          <cell r="A657">
            <v>12</v>
          </cell>
          <cell r="B657" t="str">
            <v>Price Item Number</v>
          </cell>
          <cell r="D657" t="str">
            <v>IIA-1-8</v>
          </cell>
        </row>
        <row r="658">
          <cell r="B658" t="str">
            <v>Description</v>
          </cell>
          <cell r="D658" t="str">
            <v>Embankment Type-A from borrow material with hauling distance 1 to 3 km</v>
          </cell>
        </row>
        <row r="660">
          <cell r="F660" t="str">
            <v>Foreign Currency</v>
          </cell>
          <cell r="H660" t="str">
            <v>Local Currency</v>
          </cell>
        </row>
        <row r="661">
          <cell r="F661" t="str">
            <v>( ¥ )</v>
          </cell>
          <cell r="H661" t="str">
            <v>(Rp)</v>
          </cell>
        </row>
        <row r="662">
          <cell r="B662" t="str">
            <v>Item</v>
          </cell>
          <cell r="D662" t="str">
            <v>Unit</v>
          </cell>
          <cell r="E662" t="str">
            <v>Quantity</v>
          </cell>
          <cell r="F662" t="str">
            <v>Unit</v>
          </cell>
          <cell r="G662" t="str">
            <v>Amount</v>
          </cell>
          <cell r="H662" t="str">
            <v>Unit</v>
          </cell>
          <cell r="I662" t="str">
            <v>Amount</v>
          </cell>
        </row>
        <row r="663">
          <cell r="F663" t="str">
            <v>Price</v>
          </cell>
          <cell r="H663" t="str">
            <v>Price</v>
          </cell>
        </row>
        <row r="664">
          <cell r="B664">
            <v>1</v>
          </cell>
          <cell r="C664" t="str">
            <v>Materials and Plant</v>
          </cell>
        </row>
        <row r="666">
          <cell r="B666">
            <v>2</v>
          </cell>
          <cell r="C666" t="str">
            <v>Contractor's Equipment</v>
          </cell>
        </row>
        <row r="667">
          <cell r="B667" t="str">
            <v>-</v>
          </cell>
          <cell r="C667" t="str">
            <v>Excavator</v>
          </cell>
          <cell r="D667" t="str">
            <v>hour</v>
          </cell>
          <cell r="E667">
            <v>1.43E-2</v>
          </cell>
          <cell r="G667">
            <v>0</v>
          </cell>
          <cell r="H667">
            <v>253500</v>
          </cell>
          <cell r="I667">
            <v>3625.05</v>
          </cell>
        </row>
        <row r="668">
          <cell r="B668" t="str">
            <v>-</v>
          </cell>
          <cell r="C668" t="str">
            <v>Dump Truck</v>
          </cell>
          <cell r="D668" t="str">
            <v>hour</v>
          </cell>
          <cell r="E668">
            <v>6.7424999999999999E-2</v>
          </cell>
          <cell r="G668">
            <v>0</v>
          </cell>
          <cell r="H668">
            <v>153500</v>
          </cell>
          <cell r="I668">
            <v>10349.74</v>
          </cell>
        </row>
        <row r="669">
          <cell r="B669" t="str">
            <v>-</v>
          </cell>
          <cell r="C669" t="str">
            <v>Bulldozer</v>
          </cell>
          <cell r="D669" t="str">
            <v>hour</v>
          </cell>
          <cell r="E669">
            <v>5.0000000000000001E-3</v>
          </cell>
          <cell r="G669">
            <v>0</v>
          </cell>
          <cell r="H669">
            <v>296300</v>
          </cell>
          <cell r="I669">
            <v>1481.5</v>
          </cell>
        </row>
        <row r="670">
          <cell r="B670" t="str">
            <v>-</v>
          </cell>
          <cell r="C670" t="str">
            <v>Vibro Roller</v>
          </cell>
          <cell r="D670" t="str">
            <v>hour</v>
          </cell>
          <cell r="E670">
            <v>5.0000000000000001E-3</v>
          </cell>
          <cell r="G670">
            <v>0</v>
          </cell>
          <cell r="H670">
            <v>196100</v>
          </cell>
          <cell r="I670">
            <v>980.5</v>
          </cell>
        </row>
        <row r="671">
          <cell r="B671" t="str">
            <v>-</v>
          </cell>
          <cell r="C671" t="str">
            <v>Excavator</v>
          </cell>
          <cell r="D671" t="str">
            <v>hour</v>
          </cell>
          <cell r="E671">
            <v>1.9E-3</v>
          </cell>
          <cell r="G671">
            <v>0</v>
          </cell>
          <cell r="H671">
            <v>253500</v>
          </cell>
          <cell r="I671">
            <v>481.65</v>
          </cell>
        </row>
        <row r="672">
          <cell r="B672" t="str">
            <v>-</v>
          </cell>
          <cell r="C672" t="str">
            <v>Water Tank Truck</v>
          </cell>
          <cell r="D672" t="str">
            <v>hour</v>
          </cell>
          <cell r="E672">
            <v>4.0000000000000001E-3</v>
          </cell>
          <cell r="G672">
            <v>0</v>
          </cell>
          <cell r="H672">
            <v>173100</v>
          </cell>
          <cell r="I672">
            <v>692.4</v>
          </cell>
        </row>
        <row r="673">
          <cell r="B673">
            <v>3</v>
          </cell>
          <cell r="C673" t="str">
            <v>Labour</v>
          </cell>
        </row>
        <row r="677">
          <cell r="B677">
            <v>4</v>
          </cell>
          <cell r="C677" t="str">
            <v>Miscellaneous &amp; Transport</v>
          </cell>
        </row>
        <row r="679">
          <cell r="B679">
            <v>5</v>
          </cell>
          <cell r="C679" t="str">
            <v>Sub Total ( 1 - 4 )</v>
          </cell>
          <cell r="G679">
            <v>0</v>
          </cell>
          <cell r="I679">
            <v>17610.840000000004</v>
          </cell>
        </row>
        <row r="681">
          <cell r="B681">
            <v>6</v>
          </cell>
          <cell r="C681" t="str">
            <v>Indirect Cost</v>
          </cell>
          <cell r="D681">
            <v>0</v>
          </cell>
          <cell r="G681">
            <v>0</v>
          </cell>
          <cell r="I681">
            <v>0</v>
          </cell>
        </row>
        <row r="683">
          <cell r="A683" t="str">
            <v>EW 13</v>
          </cell>
          <cell r="B683">
            <v>7</v>
          </cell>
          <cell r="C683" t="str">
            <v>Unit Prices (rounded)</v>
          </cell>
          <cell r="G683">
            <v>0</v>
          </cell>
          <cell r="I683">
            <v>17610</v>
          </cell>
        </row>
        <row r="686">
          <cell r="F686" t="str">
            <v>Tenderer's Official Representative</v>
          </cell>
        </row>
        <row r="690">
          <cell r="F690" t="str">
            <v>Signature :</v>
          </cell>
        </row>
        <row r="691">
          <cell r="F691" t="str">
            <v>Name  :</v>
          </cell>
          <cell r="G691" t="str">
            <v>Ir. Sudirman</v>
          </cell>
        </row>
        <row r="692">
          <cell r="F692" t="str">
            <v>Position :</v>
          </cell>
          <cell r="G692" t="str">
            <v>Branch Manager of South of Sumatra</v>
          </cell>
        </row>
        <row r="693">
          <cell r="F693" t="str">
            <v>Date :</v>
          </cell>
          <cell r="G693" t="str">
            <v>August 24, 2007</v>
          </cell>
        </row>
        <row r="694">
          <cell r="F694" t="str">
            <v>Company Stamp :</v>
          </cell>
        </row>
        <row r="697">
          <cell r="A697">
            <v>12</v>
          </cell>
          <cell r="B697" t="str">
            <v>Price Item Number</v>
          </cell>
          <cell r="D697" t="str">
            <v>IIA-1-9</v>
          </cell>
        </row>
        <row r="698">
          <cell r="B698" t="str">
            <v>Description</v>
          </cell>
          <cell r="D698" t="str">
            <v>Embankment Type-A from borrow material with hauling distance 3 to 5 km</v>
          </cell>
        </row>
        <row r="700">
          <cell r="F700" t="str">
            <v>Foreign Currency</v>
          </cell>
          <cell r="H700" t="str">
            <v>Local Currency</v>
          </cell>
        </row>
        <row r="701">
          <cell r="F701" t="str">
            <v>( ¥ )</v>
          </cell>
          <cell r="H701" t="str">
            <v>(Rp)</v>
          </cell>
        </row>
        <row r="702">
          <cell r="B702" t="str">
            <v>Item</v>
          </cell>
          <cell r="D702" t="str">
            <v>Unit</v>
          </cell>
          <cell r="E702" t="str">
            <v>Quantity</v>
          </cell>
          <cell r="F702" t="str">
            <v>Unit</v>
          </cell>
          <cell r="G702" t="str">
            <v>Amount</v>
          </cell>
          <cell r="H702" t="str">
            <v>Unit</v>
          </cell>
          <cell r="I702" t="str">
            <v>Amount</v>
          </cell>
        </row>
        <row r="703">
          <cell r="F703" t="str">
            <v>Price</v>
          </cell>
          <cell r="H703" t="str">
            <v>Price</v>
          </cell>
        </row>
        <row r="704">
          <cell r="B704">
            <v>1</v>
          </cell>
          <cell r="C704" t="str">
            <v>Materials and Plant</v>
          </cell>
        </row>
        <row r="706">
          <cell r="B706">
            <v>2</v>
          </cell>
          <cell r="C706" t="str">
            <v>Contractor's Equipment</v>
          </cell>
        </row>
        <row r="707">
          <cell r="B707" t="str">
            <v>-</v>
          </cell>
          <cell r="C707" t="str">
            <v>Excavator</v>
          </cell>
          <cell r="D707" t="str">
            <v>hour</v>
          </cell>
          <cell r="E707">
            <v>1.43E-2</v>
          </cell>
          <cell r="G707">
            <v>0</v>
          </cell>
          <cell r="H707">
            <v>253500</v>
          </cell>
          <cell r="I707">
            <v>3625.05</v>
          </cell>
        </row>
        <row r="708">
          <cell r="B708" t="str">
            <v>-</v>
          </cell>
          <cell r="C708" t="str">
            <v>Dump Truck</v>
          </cell>
          <cell r="D708" t="str">
            <v>hour</v>
          </cell>
          <cell r="E708">
            <v>0.11176750000000001</v>
          </cell>
          <cell r="G708">
            <v>0</v>
          </cell>
          <cell r="H708">
            <v>153500</v>
          </cell>
          <cell r="I708">
            <v>17156.310000000001</v>
          </cell>
        </row>
        <row r="709">
          <cell r="B709" t="str">
            <v>-</v>
          </cell>
          <cell r="C709" t="str">
            <v>Bulldozer</v>
          </cell>
          <cell r="D709" t="str">
            <v>hour</v>
          </cell>
          <cell r="E709">
            <v>5.0000000000000001E-3</v>
          </cell>
          <cell r="G709">
            <v>0</v>
          </cell>
          <cell r="H709">
            <v>296300</v>
          </cell>
          <cell r="I709">
            <v>1481.5</v>
          </cell>
        </row>
        <row r="710">
          <cell r="B710" t="str">
            <v>-</v>
          </cell>
          <cell r="C710" t="str">
            <v>Vibro Roller</v>
          </cell>
          <cell r="D710" t="str">
            <v>hour</v>
          </cell>
          <cell r="E710">
            <v>5.0000000000000001E-3</v>
          </cell>
          <cell r="G710">
            <v>0</v>
          </cell>
          <cell r="H710">
            <v>196100</v>
          </cell>
          <cell r="I710">
            <v>980.5</v>
          </cell>
        </row>
        <row r="711">
          <cell r="B711" t="str">
            <v>-</v>
          </cell>
          <cell r="C711" t="str">
            <v>Excavator</v>
          </cell>
          <cell r="D711" t="str">
            <v>hour</v>
          </cell>
          <cell r="E711">
            <v>1.9E-3</v>
          </cell>
          <cell r="G711">
            <v>0</v>
          </cell>
          <cell r="H711">
            <v>253500</v>
          </cell>
          <cell r="I711">
            <v>481.65</v>
          </cell>
        </row>
        <row r="712">
          <cell r="B712" t="str">
            <v>-</v>
          </cell>
          <cell r="C712" t="str">
            <v>Water Tank Truck</v>
          </cell>
          <cell r="D712" t="str">
            <v>hour</v>
          </cell>
          <cell r="E712">
            <v>4.0000000000000001E-3</v>
          </cell>
          <cell r="G712">
            <v>0</v>
          </cell>
          <cell r="H712">
            <v>173100</v>
          </cell>
          <cell r="I712">
            <v>692.4</v>
          </cell>
        </row>
        <row r="713">
          <cell r="B713">
            <v>3</v>
          </cell>
          <cell r="C713" t="str">
            <v>Labour</v>
          </cell>
        </row>
        <row r="717">
          <cell r="B717">
            <v>4</v>
          </cell>
          <cell r="C717" t="str">
            <v>Miscellaneous &amp; Transport</v>
          </cell>
        </row>
        <row r="719">
          <cell r="B719">
            <v>5</v>
          </cell>
          <cell r="C719" t="str">
            <v>Sub Total ( 1 - 4 )</v>
          </cell>
          <cell r="G719">
            <v>0</v>
          </cell>
          <cell r="I719">
            <v>24417.410000000003</v>
          </cell>
        </row>
        <row r="721">
          <cell r="B721">
            <v>6</v>
          </cell>
          <cell r="C721" t="str">
            <v>Indirect Cost</v>
          </cell>
          <cell r="D721">
            <v>0</v>
          </cell>
          <cell r="G721">
            <v>0</v>
          </cell>
          <cell r="I721">
            <v>0</v>
          </cell>
        </row>
        <row r="723">
          <cell r="A723" t="str">
            <v>EW 14</v>
          </cell>
          <cell r="B723">
            <v>7</v>
          </cell>
          <cell r="C723" t="str">
            <v>Unit Prices (rounded)</v>
          </cell>
          <cell r="G723">
            <v>0</v>
          </cell>
          <cell r="I723">
            <v>24417</v>
          </cell>
        </row>
        <row r="726">
          <cell r="F726" t="str">
            <v>Tenderer's Official Representative</v>
          </cell>
        </row>
        <row r="730">
          <cell r="F730" t="str">
            <v>Signature :</v>
          </cell>
        </row>
        <row r="731">
          <cell r="F731" t="str">
            <v>Name  :</v>
          </cell>
          <cell r="G731" t="str">
            <v>Ir. Sudirman</v>
          </cell>
        </row>
        <row r="732">
          <cell r="F732" t="str">
            <v>Position :</v>
          </cell>
          <cell r="G732" t="str">
            <v>Branch Manager of South of Sumatra</v>
          </cell>
        </row>
        <row r="733">
          <cell r="F733" t="str">
            <v>Date :</v>
          </cell>
          <cell r="G733" t="str">
            <v>August 24, 2007</v>
          </cell>
        </row>
        <row r="734">
          <cell r="F734" t="str">
            <v>Company Stamp :</v>
          </cell>
        </row>
      </sheetData>
      <sheetData sheetId="9">
        <row r="9">
          <cell r="A9">
            <v>0</v>
          </cell>
          <cell r="B9" t="str">
            <v>Price Item Number</v>
          </cell>
          <cell r="D9" t="str">
            <v>IIA-2-1</v>
          </cell>
        </row>
        <row r="10">
          <cell r="B10" t="str">
            <v>Description</v>
          </cell>
          <cell r="D10" t="str">
            <v>Pre-cast concrete panel (t=5 cm) for canal lining including joint mortar</v>
          </cell>
        </row>
        <row r="12">
          <cell r="F12" t="str">
            <v>Foreign Currency</v>
          </cell>
          <cell r="H12" t="str">
            <v>Local Currency</v>
          </cell>
        </row>
        <row r="13">
          <cell r="F13" t="str">
            <v>( ¥ )</v>
          </cell>
          <cell r="H13" t="str">
            <v>(Rp)</v>
          </cell>
        </row>
        <row r="14">
          <cell r="B14" t="str">
            <v>Item</v>
          </cell>
          <cell r="D14" t="str">
            <v>Unit</v>
          </cell>
          <cell r="E14" t="str">
            <v>Quantity</v>
          </cell>
          <cell r="F14" t="str">
            <v>Unit</v>
          </cell>
          <cell r="G14" t="str">
            <v>Amount</v>
          </cell>
          <cell r="H14" t="str">
            <v>Unit</v>
          </cell>
          <cell r="I14" t="str">
            <v>Amount</v>
          </cell>
        </row>
        <row r="15">
          <cell r="F15" t="str">
            <v>Price</v>
          </cell>
          <cell r="H15" t="str">
            <v>Price</v>
          </cell>
        </row>
        <row r="16">
          <cell r="B16">
            <v>1</v>
          </cell>
          <cell r="C16" t="str">
            <v>Materials and Plant</v>
          </cell>
        </row>
        <row r="17">
          <cell r="B17">
            <v>1</v>
          </cell>
          <cell r="C17" t="str">
            <v>Cement</v>
          </cell>
          <cell r="D17" t="str">
            <v>bag</v>
          </cell>
          <cell r="E17">
            <v>0.27500000000000002</v>
          </cell>
          <cell r="G17">
            <v>0</v>
          </cell>
          <cell r="H17">
            <v>36340</v>
          </cell>
          <cell r="I17">
            <v>9993.5</v>
          </cell>
        </row>
        <row r="18">
          <cell r="B18">
            <v>2</v>
          </cell>
          <cell r="C18" t="str">
            <v>Coarse Agregate (Natural)</v>
          </cell>
          <cell r="D18" t="str">
            <v>m3</v>
          </cell>
          <cell r="E18">
            <v>4.1000000000000002E-2</v>
          </cell>
          <cell r="G18">
            <v>0</v>
          </cell>
          <cell r="H18">
            <v>110000</v>
          </cell>
          <cell r="I18">
            <v>4510</v>
          </cell>
        </row>
        <row r="19">
          <cell r="B19">
            <v>3</v>
          </cell>
          <cell r="C19" t="str">
            <v>Fine Aggregate</v>
          </cell>
          <cell r="D19" t="str">
            <v>m3</v>
          </cell>
          <cell r="E19">
            <v>3.1E-2</v>
          </cell>
          <cell r="G19">
            <v>0</v>
          </cell>
          <cell r="H19">
            <v>59800</v>
          </cell>
          <cell r="I19">
            <v>1853.8</v>
          </cell>
        </row>
        <row r="20">
          <cell r="B20">
            <v>4</v>
          </cell>
          <cell r="C20" t="str">
            <v>Reinforcement bar</v>
          </cell>
          <cell r="D20" t="str">
            <v>Kg</v>
          </cell>
          <cell r="E20">
            <v>6</v>
          </cell>
          <cell r="G20">
            <v>0</v>
          </cell>
          <cell r="H20">
            <v>7511.5550000000003</v>
          </cell>
          <cell r="I20">
            <v>45069.33</v>
          </cell>
        </row>
        <row r="21">
          <cell r="B21">
            <v>5</v>
          </cell>
          <cell r="C21" t="str">
            <v>Formwork</v>
          </cell>
          <cell r="D21" t="str">
            <v>m2</v>
          </cell>
          <cell r="E21">
            <v>1.5333333333333334E-2</v>
          </cell>
          <cell r="G21">
            <v>0</v>
          </cell>
          <cell r="H21">
            <v>36293</v>
          </cell>
          <cell r="I21">
            <v>556.49</v>
          </cell>
        </row>
        <row r="23">
          <cell r="B23">
            <v>2</v>
          </cell>
          <cell r="C23" t="str">
            <v>Contractor's Equipment</v>
          </cell>
        </row>
        <row r="24">
          <cell r="B24">
            <v>1</v>
          </cell>
          <cell r="C24" t="str">
            <v>Concrete mixer</v>
          </cell>
          <cell r="D24" t="str">
            <v>hr</v>
          </cell>
          <cell r="E24">
            <v>2.5000000000000001E-2</v>
          </cell>
          <cell r="G24">
            <v>0</v>
          </cell>
          <cell r="H24">
            <v>28100</v>
          </cell>
          <cell r="I24">
            <v>702.5</v>
          </cell>
        </row>
        <row r="25">
          <cell r="B25">
            <v>2</v>
          </cell>
          <cell r="C25" t="str">
            <v>Concrete vibrator</v>
          </cell>
          <cell r="D25" t="str">
            <v>hr</v>
          </cell>
          <cell r="E25">
            <v>2.5000000000000001E-2</v>
          </cell>
          <cell r="G25">
            <v>0</v>
          </cell>
          <cell r="H25">
            <v>28100</v>
          </cell>
          <cell r="I25">
            <v>702.5</v>
          </cell>
        </row>
        <row r="26">
          <cell r="B26">
            <v>3</v>
          </cell>
          <cell r="C26" t="str">
            <v>Tools</v>
          </cell>
          <cell r="D26" t="str">
            <v>ls</v>
          </cell>
          <cell r="E26">
            <v>1</v>
          </cell>
          <cell r="G26">
            <v>0</v>
          </cell>
          <cell r="H26">
            <v>1500</v>
          </cell>
          <cell r="I26">
            <v>1500</v>
          </cell>
        </row>
        <row r="28">
          <cell r="B28">
            <v>3</v>
          </cell>
          <cell r="C28" t="str">
            <v>Labour</v>
          </cell>
        </row>
        <row r="29">
          <cell r="A29" t="str">
            <v>1</v>
          </cell>
          <cell r="B29">
            <v>1</v>
          </cell>
          <cell r="C29" t="str">
            <v>Foreman</v>
          </cell>
          <cell r="D29" t="str">
            <v>day</v>
          </cell>
          <cell r="E29">
            <v>8.3333333333333332E-3</v>
          </cell>
          <cell r="G29">
            <v>0</v>
          </cell>
          <cell r="H29">
            <v>40000</v>
          </cell>
          <cell r="I29">
            <v>333.33</v>
          </cell>
        </row>
        <row r="30">
          <cell r="A30" t="str">
            <v>5</v>
          </cell>
          <cell r="B30">
            <v>2</v>
          </cell>
          <cell r="C30" t="str">
            <v>Skilled labour</v>
          </cell>
          <cell r="D30" t="str">
            <v>day</v>
          </cell>
          <cell r="E30">
            <v>4.1666666666666664E-2</v>
          </cell>
          <cell r="G30">
            <v>0</v>
          </cell>
          <cell r="H30">
            <v>35000</v>
          </cell>
          <cell r="I30">
            <v>1458.33</v>
          </cell>
        </row>
        <row r="31">
          <cell r="A31" t="str">
            <v>15</v>
          </cell>
          <cell r="B31">
            <v>3</v>
          </cell>
          <cell r="C31" t="str">
            <v>Common Labour</v>
          </cell>
          <cell r="D31" t="str">
            <v>day</v>
          </cell>
          <cell r="E31">
            <v>0.125</v>
          </cell>
          <cell r="G31">
            <v>0</v>
          </cell>
          <cell r="H31">
            <v>25000</v>
          </cell>
          <cell r="I31">
            <v>3125</v>
          </cell>
        </row>
        <row r="34">
          <cell r="B34">
            <v>4</v>
          </cell>
          <cell r="C34" t="str">
            <v>Miscellaneous &amp; Transport</v>
          </cell>
        </row>
        <row r="40">
          <cell r="B40">
            <v>5</v>
          </cell>
          <cell r="C40" t="str">
            <v>Sub Total ( 1 - 4 )</v>
          </cell>
          <cell r="G40">
            <v>0</v>
          </cell>
          <cell r="I40">
            <v>69804.78</v>
          </cell>
        </row>
        <row r="42">
          <cell r="B42">
            <v>6</v>
          </cell>
          <cell r="C42" t="str">
            <v>Indirect Cost</v>
          </cell>
          <cell r="D42">
            <v>0</v>
          </cell>
          <cell r="G42">
            <v>0</v>
          </cell>
          <cell r="I42">
            <v>0</v>
          </cell>
        </row>
        <row r="44">
          <cell r="A44" t="str">
            <v>CW 0</v>
          </cell>
          <cell r="B44">
            <v>7</v>
          </cell>
          <cell r="C44" t="str">
            <v>Unit Prices (rounded)</v>
          </cell>
          <cell r="G44">
            <v>0</v>
          </cell>
          <cell r="I44">
            <v>69804</v>
          </cell>
        </row>
        <row r="47">
          <cell r="F47" t="str">
            <v>Tenderer's Official Representative</v>
          </cell>
        </row>
        <row r="51">
          <cell r="F51" t="str">
            <v>Signature :</v>
          </cell>
        </row>
        <row r="52">
          <cell r="F52" t="str">
            <v>Name  :</v>
          </cell>
          <cell r="G52" t="str">
            <v>Ir. Sudirman</v>
          </cell>
        </row>
        <row r="53">
          <cell r="F53" t="str">
            <v>Position :</v>
          </cell>
          <cell r="G53" t="str">
            <v>Branch Manager of South of Sumatra</v>
          </cell>
        </row>
        <row r="54">
          <cell r="F54" t="str">
            <v>Date :</v>
          </cell>
          <cell r="G54" t="str">
            <v>August 24, 2007</v>
          </cell>
        </row>
        <row r="55">
          <cell r="F55" t="str">
            <v>Company Stamp :</v>
          </cell>
        </row>
        <row r="58">
          <cell r="A58">
            <v>0</v>
          </cell>
          <cell r="B58" t="str">
            <v>Price Item Number</v>
          </cell>
          <cell r="D58" t="str">
            <v>IIA-2-2</v>
          </cell>
        </row>
        <row r="59">
          <cell r="B59" t="str">
            <v>Description</v>
          </cell>
          <cell r="D59" t="str">
            <v>Lining concrete, Type B with reinforcement fiber</v>
          </cell>
        </row>
        <row r="61">
          <cell r="F61" t="str">
            <v>Foreign Currency</v>
          </cell>
          <cell r="H61" t="str">
            <v>Local Currency</v>
          </cell>
        </row>
        <row r="62">
          <cell r="F62" t="str">
            <v>( ¥ )</v>
          </cell>
          <cell r="H62" t="str">
            <v>(Rp)</v>
          </cell>
        </row>
        <row r="63">
          <cell r="B63" t="str">
            <v>Item</v>
          </cell>
          <cell r="D63" t="str">
            <v>Unit</v>
          </cell>
          <cell r="E63" t="str">
            <v>Quantity</v>
          </cell>
          <cell r="F63" t="str">
            <v>Unit</v>
          </cell>
          <cell r="G63" t="str">
            <v>Amount</v>
          </cell>
          <cell r="H63" t="str">
            <v>Unit</v>
          </cell>
          <cell r="I63" t="str">
            <v>Amount</v>
          </cell>
        </row>
        <row r="64">
          <cell r="F64" t="str">
            <v>Price</v>
          </cell>
          <cell r="H64" t="str">
            <v>Price</v>
          </cell>
        </row>
        <row r="65">
          <cell r="B65">
            <v>1</v>
          </cell>
          <cell r="C65" t="str">
            <v>Materials and Plant</v>
          </cell>
        </row>
        <row r="66">
          <cell r="B66">
            <v>1</v>
          </cell>
          <cell r="C66" t="str">
            <v>Cement</v>
          </cell>
          <cell r="D66" t="str">
            <v>bag</v>
          </cell>
          <cell r="E66">
            <v>5.5</v>
          </cell>
          <cell r="G66">
            <v>0</v>
          </cell>
          <cell r="H66">
            <v>36340</v>
          </cell>
          <cell r="I66">
            <v>199870</v>
          </cell>
        </row>
        <row r="67">
          <cell r="B67">
            <v>2</v>
          </cell>
          <cell r="C67" t="str">
            <v>Coarse Agregate (Natural)</v>
          </cell>
          <cell r="D67" t="str">
            <v>m3</v>
          </cell>
          <cell r="E67">
            <v>0.82</v>
          </cell>
          <cell r="G67">
            <v>0</v>
          </cell>
          <cell r="H67">
            <v>110000</v>
          </cell>
          <cell r="I67">
            <v>90200</v>
          </cell>
        </row>
        <row r="68">
          <cell r="B68">
            <v>3</v>
          </cell>
          <cell r="C68" t="str">
            <v>Fine Aggregate</v>
          </cell>
          <cell r="D68" t="str">
            <v>m3</v>
          </cell>
          <cell r="E68">
            <v>0.62</v>
          </cell>
          <cell r="G68">
            <v>0</v>
          </cell>
          <cell r="H68">
            <v>59800</v>
          </cell>
          <cell r="I68">
            <v>37076</v>
          </cell>
        </row>
        <row r="69">
          <cell r="B69">
            <v>4</v>
          </cell>
          <cell r="C69" t="str">
            <v>Polypropylene fiber</v>
          </cell>
          <cell r="D69" t="str">
            <v>Kg</v>
          </cell>
          <cell r="E69">
            <v>0.75</v>
          </cell>
          <cell r="G69">
            <v>0</v>
          </cell>
          <cell r="H69">
            <v>40500</v>
          </cell>
          <cell r="I69">
            <v>30375</v>
          </cell>
        </row>
        <row r="72">
          <cell r="B72">
            <v>2</v>
          </cell>
          <cell r="C72" t="str">
            <v>Contractor's Equipment</v>
          </cell>
        </row>
        <row r="73">
          <cell r="B73">
            <v>1</v>
          </cell>
          <cell r="C73" t="str">
            <v>Concrete mixer</v>
          </cell>
          <cell r="D73" t="str">
            <v>hr</v>
          </cell>
          <cell r="E73">
            <v>0.5</v>
          </cell>
          <cell r="G73">
            <v>0</v>
          </cell>
          <cell r="H73">
            <v>28100</v>
          </cell>
          <cell r="I73">
            <v>14050</v>
          </cell>
        </row>
        <row r="74">
          <cell r="B74">
            <v>2</v>
          </cell>
          <cell r="C74" t="str">
            <v>Concrete vibrator</v>
          </cell>
          <cell r="D74" t="str">
            <v>hr</v>
          </cell>
          <cell r="E74">
            <v>0.5</v>
          </cell>
          <cell r="G74">
            <v>0</v>
          </cell>
          <cell r="H74">
            <v>28100</v>
          </cell>
          <cell r="I74">
            <v>14050</v>
          </cell>
        </row>
        <row r="75">
          <cell r="B75">
            <v>3</v>
          </cell>
          <cell r="C75" t="str">
            <v>Tools</v>
          </cell>
          <cell r="D75" t="str">
            <v>ls</v>
          </cell>
          <cell r="E75">
            <v>1</v>
          </cell>
          <cell r="G75">
            <v>0</v>
          </cell>
          <cell r="H75">
            <v>1000</v>
          </cell>
          <cell r="I75">
            <v>1000</v>
          </cell>
        </row>
        <row r="77">
          <cell r="B77">
            <v>3</v>
          </cell>
          <cell r="C77" t="str">
            <v>Labour</v>
          </cell>
        </row>
        <row r="78">
          <cell r="A78" t="str">
            <v>1</v>
          </cell>
          <cell r="B78">
            <v>1</v>
          </cell>
          <cell r="C78" t="str">
            <v>Foreman</v>
          </cell>
          <cell r="D78" t="str">
            <v>day</v>
          </cell>
          <cell r="E78">
            <v>0.14285714285714285</v>
          </cell>
          <cell r="G78">
            <v>0</v>
          </cell>
          <cell r="H78">
            <v>40000</v>
          </cell>
          <cell r="I78">
            <v>5714.29</v>
          </cell>
        </row>
        <row r="79">
          <cell r="A79" t="str">
            <v>3</v>
          </cell>
          <cell r="B79">
            <v>2</v>
          </cell>
          <cell r="C79" t="str">
            <v>Skilled labour</v>
          </cell>
          <cell r="D79" t="str">
            <v>day</v>
          </cell>
          <cell r="E79">
            <v>0.42857142857142855</v>
          </cell>
          <cell r="G79">
            <v>0</v>
          </cell>
          <cell r="H79">
            <v>35000</v>
          </cell>
          <cell r="I79">
            <v>15000</v>
          </cell>
        </row>
        <row r="80">
          <cell r="A80" t="str">
            <v>10</v>
          </cell>
          <cell r="B80">
            <v>3</v>
          </cell>
          <cell r="C80" t="str">
            <v>Common Labour</v>
          </cell>
          <cell r="D80" t="str">
            <v>day</v>
          </cell>
          <cell r="E80">
            <v>1.4285714285714286</v>
          </cell>
          <cell r="G80">
            <v>0</v>
          </cell>
          <cell r="H80">
            <v>25000</v>
          </cell>
          <cell r="I80">
            <v>35714.29</v>
          </cell>
        </row>
        <row r="83">
          <cell r="B83">
            <v>4</v>
          </cell>
          <cell r="C83" t="str">
            <v>Miscellaneous &amp; Transport</v>
          </cell>
        </row>
        <row r="89">
          <cell r="B89">
            <v>5</v>
          </cell>
          <cell r="C89" t="str">
            <v>Sub Total ( 1 - 4 )</v>
          </cell>
          <cell r="G89">
            <v>0</v>
          </cell>
          <cell r="I89">
            <v>443049.57999999996</v>
          </cell>
        </row>
        <row r="91">
          <cell r="B91">
            <v>6</v>
          </cell>
          <cell r="C91" t="str">
            <v>Indirect Cost</v>
          </cell>
          <cell r="D91">
            <v>0</v>
          </cell>
          <cell r="G91">
            <v>0</v>
          </cell>
          <cell r="I91">
            <v>0</v>
          </cell>
        </row>
        <row r="93">
          <cell r="A93" t="str">
            <v>CW lin</v>
          </cell>
          <cell r="B93">
            <v>7</v>
          </cell>
          <cell r="C93" t="str">
            <v>Unit Prices (rounded)</v>
          </cell>
          <cell r="G93">
            <v>0</v>
          </cell>
          <cell r="I93">
            <v>443049</v>
          </cell>
        </row>
        <row r="96">
          <cell r="F96" t="str">
            <v>Tenderer's Official Representative</v>
          </cell>
        </row>
        <row r="100">
          <cell r="F100" t="str">
            <v>Signature :</v>
          </cell>
        </row>
        <row r="101">
          <cell r="F101" t="str">
            <v>Name  :</v>
          </cell>
          <cell r="G101" t="str">
            <v>Ir. Sudirman</v>
          </cell>
        </row>
        <row r="102">
          <cell r="F102" t="str">
            <v>Position :</v>
          </cell>
          <cell r="G102" t="str">
            <v>Branch Manager of South of Sumatra</v>
          </cell>
        </row>
        <row r="103">
          <cell r="F103" t="str">
            <v>Date :</v>
          </cell>
          <cell r="G103" t="str">
            <v>August 24, 2007</v>
          </cell>
        </row>
        <row r="104">
          <cell r="F104" t="str">
            <v>Company Stamp :</v>
          </cell>
        </row>
        <row r="107">
          <cell r="A107">
            <v>0</v>
          </cell>
          <cell r="B107" t="str">
            <v>Price Item Number</v>
          </cell>
          <cell r="D107" t="str">
            <v>IIA-2-2</v>
          </cell>
        </row>
        <row r="108">
          <cell r="B108" t="str">
            <v>Description</v>
          </cell>
          <cell r="D108" t="str">
            <v>Foundation concrete at bottom portion of canal, type B</v>
          </cell>
        </row>
        <row r="110">
          <cell r="F110" t="str">
            <v>Foreign Currency</v>
          </cell>
          <cell r="H110" t="str">
            <v>Local Currency</v>
          </cell>
        </row>
        <row r="111">
          <cell r="F111" t="str">
            <v>( ¥ )</v>
          </cell>
          <cell r="H111" t="str">
            <v>(Rp)</v>
          </cell>
        </row>
        <row r="112">
          <cell r="B112" t="str">
            <v>Item</v>
          </cell>
          <cell r="D112" t="str">
            <v>Unit</v>
          </cell>
          <cell r="E112" t="str">
            <v>Quantity</v>
          </cell>
          <cell r="F112" t="str">
            <v>Unit</v>
          </cell>
          <cell r="G112" t="str">
            <v>Amount</v>
          </cell>
          <cell r="H112" t="str">
            <v>Unit</v>
          </cell>
          <cell r="I112" t="str">
            <v>Amount</v>
          </cell>
        </row>
        <row r="113">
          <cell r="F113" t="str">
            <v>Price</v>
          </cell>
          <cell r="H113" t="str">
            <v>Price</v>
          </cell>
        </row>
        <row r="114">
          <cell r="B114">
            <v>1</v>
          </cell>
          <cell r="C114" t="str">
            <v>Materials and Plant</v>
          </cell>
        </row>
        <row r="115">
          <cell r="B115">
            <v>1</v>
          </cell>
          <cell r="C115" t="str">
            <v>Cement</v>
          </cell>
          <cell r="D115" t="str">
            <v>bag</v>
          </cell>
          <cell r="E115">
            <v>5.5</v>
          </cell>
          <cell r="G115">
            <v>0</v>
          </cell>
          <cell r="H115">
            <v>36340</v>
          </cell>
          <cell r="I115">
            <v>199870</v>
          </cell>
        </row>
        <row r="116">
          <cell r="B116">
            <v>2</v>
          </cell>
          <cell r="C116" t="str">
            <v>Coarse Agregate (Natural)</v>
          </cell>
          <cell r="D116" t="str">
            <v>m3</v>
          </cell>
          <cell r="E116">
            <v>0.82</v>
          </cell>
          <cell r="G116">
            <v>0</v>
          </cell>
          <cell r="H116">
            <v>110000</v>
          </cell>
          <cell r="I116">
            <v>90200</v>
          </cell>
        </row>
        <row r="117">
          <cell r="B117">
            <v>3</v>
          </cell>
          <cell r="C117" t="str">
            <v>Fine Aggregate</v>
          </cell>
          <cell r="D117" t="str">
            <v>m3</v>
          </cell>
          <cell r="E117">
            <v>0.62</v>
          </cell>
          <cell r="G117">
            <v>0</v>
          </cell>
          <cell r="H117">
            <v>59800</v>
          </cell>
          <cell r="I117">
            <v>37076</v>
          </cell>
        </row>
        <row r="121">
          <cell r="B121">
            <v>2</v>
          </cell>
          <cell r="C121" t="str">
            <v>Contractor's Equipment</v>
          </cell>
        </row>
        <row r="122">
          <cell r="B122">
            <v>1</v>
          </cell>
          <cell r="C122" t="str">
            <v>Concrete mixer</v>
          </cell>
          <cell r="D122" t="str">
            <v>hr</v>
          </cell>
          <cell r="E122">
            <v>0.5</v>
          </cell>
          <cell r="G122">
            <v>0</v>
          </cell>
          <cell r="H122">
            <v>28100</v>
          </cell>
          <cell r="I122">
            <v>14050</v>
          </cell>
        </row>
        <row r="123">
          <cell r="B123">
            <v>2</v>
          </cell>
          <cell r="C123" t="str">
            <v>Concrete vibrator</v>
          </cell>
          <cell r="D123" t="str">
            <v>hr</v>
          </cell>
          <cell r="E123">
            <v>0.5</v>
          </cell>
          <cell r="G123">
            <v>0</v>
          </cell>
          <cell r="H123">
            <v>28100</v>
          </cell>
          <cell r="I123">
            <v>14050</v>
          </cell>
        </row>
        <row r="124">
          <cell r="B124">
            <v>3</v>
          </cell>
          <cell r="C124" t="str">
            <v>Tools</v>
          </cell>
          <cell r="D124" t="str">
            <v>ls</v>
          </cell>
          <cell r="E124">
            <v>1</v>
          </cell>
          <cell r="G124">
            <v>0</v>
          </cell>
          <cell r="H124">
            <v>500</v>
          </cell>
          <cell r="I124">
            <v>500</v>
          </cell>
        </row>
        <row r="126">
          <cell r="B126">
            <v>3</v>
          </cell>
          <cell r="C126" t="str">
            <v>Labour</v>
          </cell>
        </row>
        <row r="127">
          <cell r="A127" t="str">
            <v>1</v>
          </cell>
          <cell r="B127">
            <v>1</v>
          </cell>
          <cell r="C127" t="str">
            <v>Foreman</v>
          </cell>
          <cell r="D127" t="str">
            <v>day</v>
          </cell>
          <cell r="E127">
            <v>0.14285714285714285</v>
          </cell>
          <cell r="G127">
            <v>0</v>
          </cell>
          <cell r="H127">
            <v>40000</v>
          </cell>
          <cell r="I127">
            <v>5714.29</v>
          </cell>
        </row>
        <row r="128">
          <cell r="A128" t="str">
            <v>3</v>
          </cell>
          <cell r="B128">
            <v>2</v>
          </cell>
          <cell r="C128" t="str">
            <v>Skilled labour</v>
          </cell>
          <cell r="D128" t="str">
            <v>day</v>
          </cell>
          <cell r="E128">
            <v>0.42857142857142855</v>
          </cell>
          <cell r="G128">
            <v>0</v>
          </cell>
          <cell r="H128">
            <v>35000</v>
          </cell>
          <cell r="I128">
            <v>15000</v>
          </cell>
        </row>
        <row r="129">
          <cell r="A129" t="str">
            <v>10</v>
          </cell>
          <cell r="B129">
            <v>3</v>
          </cell>
          <cell r="C129" t="str">
            <v>Common Labour</v>
          </cell>
          <cell r="D129" t="str">
            <v>day</v>
          </cell>
          <cell r="E129">
            <v>1.4285714285714286</v>
          </cell>
          <cell r="G129">
            <v>0</v>
          </cell>
          <cell r="H129">
            <v>25000</v>
          </cell>
          <cell r="I129">
            <v>35714.29</v>
          </cell>
        </row>
        <row r="132">
          <cell r="B132">
            <v>4</v>
          </cell>
          <cell r="C132" t="str">
            <v>Miscellaneous &amp; Transport</v>
          </cell>
        </row>
        <row r="135">
          <cell r="B135">
            <v>5</v>
          </cell>
          <cell r="C135" t="str">
            <v>Sub Total ( 1 - 4 )</v>
          </cell>
          <cell r="G135">
            <v>0</v>
          </cell>
          <cell r="I135">
            <v>412174.57999999996</v>
          </cell>
        </row>
        <row r="137">
          <cell r="B137">
            <v>6</v>
          </cell>
          <cell r="C137" t="str">
            <v>Indirect Cost</v>
          </cell>
          <cell r="D137">
            <v>0</v>
          </cell>
          <cell r="G137">
            <v>0</v>
          </cell>
          <cell r="I137">
            <v>0</v>
          </cell>
        </row>
        <row r="139">
          <cell r="A139" t="str">
            <v>CW found</v>
          </cell>
          <cell r="B139">
            <v>7</v>
          </cell>
          <cell r="C139" t="str">
            <v>Unit Prices (rounded)</v>
          </cell>
          <cell r="G139">
            <v>0</v>
          </cell>
          <cell r="I139">
            <v>412174</v>
          </cell>
        </row>
        <row r="142">
          <cell r="F142" t="str">
            <v>Tenderer's Official Representative</v>
          </cell>
        </row>
        <row r="146">
          <cell r="F146" t="str">
            <v>Signature :</v>
          </cell>
        </row>
        <row r="147">
          <cell r="F147" t="str">
            <v>Name  :</v>
          </cell>
          <cell r="G147" t="str">
            <v>Ir. Sudirman</v>
          </cell>
        </row>
        <row r="148">
          <cell r="F148" t="str">
            <v>Position :</v>
          </cell>
          <cell r="G148" t="str">
            <v>Branch Manager of South of Sumatra</v>
          </cell>
        </row>
        <row r="149">
          <cell r="F149" t="str">
            <v>Date :</v>
          </cell>
          <cell r="G149" t="str">
            <v>August 24, 2007</v>
          </cell>
        </row>
        <row r="150">
          <cell r="F150" t="str">
            <v>Company Stamp :</v>
          </cell>
        </row>
        <row r="153">
          <cell r="A153">
            <v>0</v>
          </cell>
          <cell r="B153" t="str">
            <v>Price Item Number</v>
          </cell>
          <cell r="D153" t="str">
            <v>IIA-2-5</v>
          </cell>
        </row>
        <row r="154">
          <cell r="B154" t="str">
            <v>Description</v>
          </cell>
          <cell r="D154" t="str">
            <v>Weephole including PVC pipe (dia. 50 mm) with gravel, sand and fiber materials</v>
          </cell>
        </row>
        <row r="156">
          <cell r="F156" t="str">
            <v>Foreign Currency</v>
          </cell>
          <cell r="H156" t="str">
            <v>Local Currency</v>
          </cell>
        </row>
        <row r="157">
          <cell r="F157" t="str">
            <v>( ¥ )</v>
          </cell>
          <cell r="H157" t="str">
            <v>(Rp)</v>
          </cell>
        </row>
        <row r="158">
          <cell r="B158" t="str">
            <v>Item</v>
          </cell>
          <cell r="D158" t="str">
            <v>Unit</v>
          </cell>
          <cell r="E158" t="str">
            <v>Quantity</v>
          </cell>
          <cell r="F158" t="str">
            <v>Unit</v>
          </cell>
          <cell r="G158" t="str">
            <v>Amount</v>
          </cell>
          <cell r="H158" t="str">
            <v>Unit</v>
          </cell>
          <cell r="I158" t="str">
            <v>Amount</v>
          </cell>
        </row>
        <row r="159">
          <cell r="F159" t="str">
            <v>Price</v>
          </cell>
          <cell r="H159" t="str">
            <v>Price</v>
          </cell>
        </row>
        <row r="160">
          <cell r="B160">
            <v>1</v>
          </cell>
          <cell r="C160" t="str">
            <v>Materials and Plant</v>
          </cell>
        </row>
        <row r="161">
          <cell r="B161">
            <v>1</v>
          </cell>
          <cell r="C161" t="str">
            <v>PVC Æ 50mm.</v>
          </cell>
          <cell r="D161" t="str">
            <v>m'</v>
          </cell>
          <cell r="E161">
            <v>0.6</v>
          </cell>
          <cell r="G161">
            <v>0</v>
          </cell>
          <cell r="H161">
            <v>15250</v>
          </cell>
          <cell r="I161">
            <v>9150</v>
          </cell>
        </row>
        <row r="162">
          <cell r="B162">
            <v>2</v>
          </cell>
          <cell r="C162" t="str">
            <v>Gravel</v>
          </cell>
          <cell r="D162" t="str">
            <v>m3</v>
          </cell>
          <cell r="E162">
            <v>0.05</v>
          </cell>
          <cell r="G162">
            <v>0</v>
          </cell>
          <cell r="H162">
            <v>110000</v>
          </cell>
          <cell r="I162">
            <v>5500</v>
          </cell>
        </row>
        <row r="163">
          <cell r="B163">
            <v>3</v>
          </cell>
          <cell r="C163" t="str">
            <v>Fine Aggregate</v>
          </cell>
          <cell r="D163" t="str">
            <v>m3</v>
          </cell>
          <cell r="E163">
            <v>0.1</v>
          </cell>
          <cell r="G163">
            <v>0</v>
          </cell>
          <cell r="H163">
            <v>59800</v>
          </cell>
          <cell r="I163">
            <v>5980</v>
          </cell>
        </row>
        <row r="167">
          <cell r="B167">
            <v>2</v>
          </cell>
          <cell r="C167" t="str">
            <v>Contractor's Equipment</v>
          </cell>
        </row>
        <row r="168">
          <cell r="B168">
            <v>1</v>
          </cell>
        </row>
        <row r="170">
          <cell r="B170">
            <v>3</v>
          </cell>
          <cell r="C170" t="str">
            <v>Labour</v>
          </cell>
        </row>
        <row r="171">
          <cell r="A171" t="str">
            <v>1</v>
          </cell>
          <cell r="B171">
            <v>1</v>
          </cell>
          <cell r="C171" t="str">
            <v>Foreman</v>
          </cell>
          <cell r="D171" t="str">
            <v>day</v>
          </cell>
          <cell r="E171">
            <v>6.6666666666666666E-2</v>
          </cell>
          <cell r="G171">
            <v>0</v>
          </cell>
          <cell r="H171">
            <v>40000</v>
          </cell>
          <cell r="I171">
            <v>2666.67</v>
          </cell>
        </row>
        <row r="172">
          <cell r="A172" t="str">
            <v>1</v>
          </cell>
          <cell r="B172">
            <v>2</v>
          </cell>
          <cell r="C172" t="str">
            <v>Skilled labour</v>
          </cell>
          <cell r="D172" t="str">
            <v>day</v>
          </cell>
          <cell r="E172">
            <v>6.6666666666666666E-2</v>
          </cell>
          <cell r="G172">
            <v>0</v>
          </cell>
          <cell r="H172">
            <v>35000</v>
          </cell>
          <cell r="I172">
            <v>2333.33</v>
          </cell>
        </row>
        <row r="173">
          <cell r="A173" t="str">
            <v>4</v>
          </cell>
          <cell r="B173">
            <v>3</v>
          </cell>
          <cell r="C173" t="str">
            <v>Common Labour</v>
          </cell>
          <cell r="D173" t="str">
            <v>day</v>
          </cell>
          <cell r="E173">
            <v>0.26666666666666666</v>
          </cell>
          <cell r="G173">
            <v>0</v>
          </cell>
          <cell r="H173">
            <v>25000</v>
          </cell>
          <cell r="I173">
            <v>6666.67</v>
          </cell>
        </row>
        <row r="176">
          <cell r="B176">
            <v>4</v>
          </cell>
          <cell r="C176" t="str">
            <v>Miscellaneous &amp; Transport</v>
          </cell>
        </row>
        <row r="179">
          <cell r="B179">
            <v>5</v>
          </cell>
          <cell r="C179" t="str">
            <v>Sub Total ( 1 - 4 )</v>
          </cell>
          <cell r="G179">
            <v>0</v>
          </cell>
          <cell r="I179">
            <v>32296.67</v>
          </cell>
        </row>
        <row r="181">
          <cell r="B181">
            <v>6</v>
          </cell>
          <cell r="C181" t="str">
            <v>Indirect Cost</v>
          </cell>
          <cell r="D181">
            <v>0</v>
          </cell>
          <cell r="G181">
            <v>0</v>
          </cell>
          <cell r="I181">
            <v>0</v>
          </cell>
        </row>
        <row r="183">
          <cell r="A183" t="str">
            <v>CW weep</v>
          </cell>
          <cell r="B183">
            <v>7</v>
          </cell>
          <cell r="C183" t="str">
            <v>Unit Prices (rounded)</v>
          </cell>
          <cell r="G183">
            <v>0</v>
          </cell>
          <cell r="I183">
            <v>32296</v>
          </cell>
        </row>
        <row r="186">
          <cell r="F186" t="str">
            <v>Tenderer's Official Representative</v>
          </cell>
        </row>
        <row r="190">
          <cell r="F190" t="str">
            <v>Signature :</v>
          </cell>
        </row>
        <row r="191">
          <cell r="F191" t="str">
            <v>Name  :</v>
          </cell>
          <cell r="G191" t="str">
            <v>Ir. Sudirman</v>
          </cell>
        </row>
        <row r="192">
          <cell r="F192" t="str">
            <v>Position :</v>
          </cell>
          <cell r="G192" t="str">
            <v>Branch Manager of South of Sumatra</v>
          </cell>
        </row>
        <row r="193">
          <cell r="F193" t="str">
            <v>Date :</v>
          </cell>
          <cell r="G193" t="str">
            <v>August 24, 2007</v>
          </cell>
        </row>
        <row r="194">
          <cell r="F194" t="str">
            <v>Company Stamp :</v>
          </cell>
        </row>
        <row r="197">
          <cell r="A197">
            <v>0</v>
          </cell>
          <cell r="B197" t="str">
            <v>Price Item Number</v>
          </cell>
          <cell r="D197" t="str">
            <v>IIA-2-6</v>
          </cell>
        </row>
        <row r="198">
          <cell r="B198" t="str">
            <v>Description</v>
          </cell>
          <cell r="D198" t="str">
            <v>Under drain including perforated PVC pipe (dia. 150 mm) with gravel, sand and plastic sheet</v>
          </cell>
        </row>
        <row r="200">
          <cell r="F200" t="str">
            <v>Foreign Currency</v>
          </cell>
          <cell r="H200" t="str">
            <v>Local Currency</v>
          </cell>
        </row>
        <row r="201">
          <cell r="F201" t="str">
            <v>( ¥ )</v>
          </cell>
          <cell r="H201" t="str">
            <v>(Rp)</v>
          </cell>
        </row>
        <row r="202">
          <cell r="B202" t="str">
            <v>Item</v>
          </cell>
          <cell r="D202" t="str">
            <v>Unit</v>
          </cell>
          <cell r="E202" t="str">
            <v>Quantity</v>
          </cell>
          <cell r="F202" t="str">
            <v>Unit</v>
          </cell>
          <cell r="G202" t="str">
            <v>Amount</v>
          </cell>
          <cell r="H202" t="str">
            <v>Unit</v>
          </cell>
          <cell r="I202" t="str">
            <v>Amount</v>
          </cell>
        </row>
        <row r="203">
          <cell r="F203" t="str">
            <v>Price</v>
          </cell>
          <cell r="H203" t="str">
            <v>Price</v>
          </cell>
        </row>
        <row r="204">
          <cell r="B204">
            <v>1</v>
          </cell>
          <cell r="C204" t="str">
            <v>Materials and Plant</v>
          </cell>
        </row>
        <row r="205">
          <cell r="B205">
            <v>1</v>
          </cell>
          <cell r="C205" t="str">
            <v>PVC Æ 150mm.</v>
          </cell>
          <cell r="D205" t="str">
            <v>m'</v>
          </cell>
          <cell r="E205">
            <v>1</v>
          </cell>
          <cell r="G205">
            <v>0</v>
          </cell>
          <cell r="H205">
            <v>28500</v>
          </cell>
          <cell r="I205">
            <v>28500</v>
          </cell>
        </row>
        <row r="206">
          <cell r="B206">
            <v>2</v>
          </cell>
          <cell r="C206" t="str">
            <v>Gravel</v>
          </cell>
          <cell r="D206" t="str">
            <v>m3</v>
          </cell>
          <cell r="E206">
            <v>0.7</v>
          </cell>
          <cell r="G206">
            <v>0</v>
          </cell>
          <cell r="H206">
            <v>110000</v>
          </cell>
          <cell r="I206">
            <v>77000</v>
          </cell>
        </row>
        <row r="207">
          <cell r="B207">
            <v>3</v>
          </cell>
          <cell r="C207" t="str">
            <v>Fine Aggregate</v>
          </cell>
          <cell r="D207" t="str">
            <v>m3</v>
          </cell>
          <cell r="E207">
            <v>0.05</v>
          </cell>
          <cell r="G207">
            <v>0</v>
          </cell>
          <cell r="H207">
            <v>59800</v>
          </cell>
          <cell r="I207">
            <v>2990</v>
          </cell>
        </row>
        <row r="208">
          <cell r="B208">
            <v>4</v>
          </cell>
          <cell r="C208" t="str">
            <v>Plastic sheet</v>
          </cell>
          <cell r="D208" t="str">
            <v>kg/pcs</v>
          </cell>
          <cell r="E208">
            <v>0.5</v>
          </cell>
          <cell r="G208">
            <v>0</v>
          </cell>
          <cell r="H208">
            <v>4500</v>
          </cell>
          <cell r="I208">
            <v>2250</v>
          </cell>
        </row>
        <row r="211">
          <cell r="B211">
            <v>2</v>
          </cell>
          <cell r="C211" t="str">
            <v>Contractor's Equipment</v>
          </cell>
        </row>
        <row r="214">
          <cell r="B214">
            <v>3</v>
          </cell>
          <cell r="C214" t="str">
            <v>Labour</v>
          </cell>
        </row>
        <row r="215">
          <cell r="A215" t="str">
            <v>1</v>
          </cell>
          <cell r="B215">
            <v>1</v>
          </cell>
          <cell r="C215" t="str">
            <v>Foreman</v>
          </cell>
          <cell r="D215" t="str">
            <v>day</v>
          </cell>
          <cell r="E215">
            <v>8.3333333333333329E-2</v>
          </cell>
          <cell r="G215">
            <v>0</v>
          </cell>
          <cell r="H215">
            <v>40000</v>
          </cell>
          <cell r="I215">
            <v>3333.33</v>
          </cell>
        </row>
        <row r="216">
          <cell r="A216" t="str">
            <v>1</v>
          </cell>
          <cell r="B216">
            <v>2</v>
          </cell>
          <cell r="C216" t="str">
            <v>Skilled labour</v>
          </cell>
          <cell r="D216" t="str">
            <v>day</v>
          </cell>
          <cell r="E216">
            <v>8.3333333333333329E-2</v>
          </cell>
          <cell r="G216">
            <v>0</v>
          </cell>
          <cell r="H216">
            <v>35000</v>
          </cell>
          <cell r="I216">
            <v>2916.67</v>
          </cell>
        </row>
        <row r="217">
          <cell r="A217" t="str">
            <v>4</v>
          </cell>
          <cell r="B217">
            <v>3</v>
          </cell>
          <cell r="C217" t="str">
            <v>Common Labour</v>
          </cell>
          <cell r="D217" t="str">
            <v>day</v>
          </cell>
          <cell r="E217">
            <v>0.33333333333333331</v>
          </cell>
          <cell r="G217">
            <v>0</v>
          </cell>
          <cell r="H217">
            <v>25000</v>
          </cell>
          <cell r="I217">
            <v>8333.33</v>
          </cell>
        </row>
        <row r="220">
          <cell r="B220">
            <v>4</v>
          </cell>
          <cell r="C220" t="str">
            <v>Miscellaneous &amp; Transport</v>
          </cell>
        </row>
        <row r="223">
          <cell r="B223">
            <v>5</v>
          </cell>
          <cell r="C223" t="str">
            <v>Sub Total ( 1 - 4 )</v>
          </cell>
          <cell r="G223">
            <v>0</v>
          </cell>
          <cell r="I223">
            <v>125323.33</v>
          </cell>
        </row>
        <row r="225">
          <cell r="B225">
            <v>6</v>
          </cell>
          <cell r="C225" t="str">
            <v>Indirect Cost</v>
          </cell>
          <cell r="D225">
            <v>0</v>
          </cell>
          <cell r="G225">
            <v>0</v>
          </cell>
          <cell r="I225">
            <v>0</v>
          </cell>
        </row>
        <row r="227">
          <cell r="A227" t="str">
            <v>CW under</v>
          </cell>
          <cell r="B227">
            <v>7</v>
          </cell>
          <cell r="C227" t="str">
            <v>Unit Prices (rounded)</v>
          </cell>
          <cell r="G227">
            <v>0</v>
          </cell>
          <cell r="I227">
            <v>125323</v>
          </cell>
        </row>
        <row r="230">
          <cell r="F230" t="str">
            <v>Tenderer's Official Representative</v>
          </cell>
        </row>
        <row r="234">
          <cell r="F234" t="str">
            <v>Signature :</v>
          </cell>
        </row>
        <row r="235">
          <cell r="F235" t="str">
            <v>Name  :</v>
          </cell>
          <cell r="G235" t="str">
            <v>Ir. Sudirman</v>
          </cell>
        </row>
        <row r="236">
          <cell r="F236" t="str">
            <v>Position :</v>
          </cell>
          <cell r="G236" t="str">
            <v>Branch Manager of South of Sumatra</v>
          </cell>
        </row>
        <row r="237">
          <cell r="F237" t="str">
            <v>Date :</v>
          </cell>
          <cell r="G237" t="str">
            <v>August 24, 2007</v>
          </cell>
        </row>
        <row r="238">
          <cell r="F238" t="str">
            <v>Company Stamp :</v>
          </cell>
        </row>
        <row r="241">
          <cell r="A241">
            <v>0</v>
          </cell>
          <cell r="B241" t="str">
            <v>Price Item Number</v>
          </cell>
          <cell r="D241" t="str">
            <v>IIA-2-7</v>
          </cell>
        </row>
        <row r="242">
          <cell r="B242" t="str">
            <v>Description</v>
          </cell>
          <cell r="D242" t="str">
            <v>Flap valves for Under drain(dia. 150 mm)incl.joint pipe &amp; concrete box</v>
          </cell>
        </row>
        <row r="244">
          <cell r="F244" t="str">
            <v>Foreign Currency</v>
          </cell>
          <cell r="H244" t="str">
            <v>Local Currency</v>
          </cell>
        </row>
        <row r="245">
          <cell r="F245" t="str">
            <v>( ¥ )</v>
          </cell>
          <cell r="H245" t="str">
            <v>(Rp)</v>
          </cell>
        </row>
        <row r="246">
          <cell r="B246" t="str">
            <v>Item</v>
          </cell>
          <cell r="D246" t="str">
            <v>Unit</v>
          </cell>
          <cell r="E246" t="str">
            <v>Quantity</v>
          </cell>
          <cell r="F246" t="str">
            <v>Unit</v>
          </cell>
          <cell r="G246" t="str">
            <v>Amount</v>
          </cell>
          <cell r="H246" t="str">
            <v>Unit</v>
          </cell>
          <cell r="I246" t="str">
            <v>Amount</v>
          </cell>
        </row>
        <row r="247">
          <cell r="F247" t="str">
            <v>Price</v>
          </cell>
          <cell r="H247" t="str">
            <v>Price</v>
          </cell>
        </row>
        <row r="248">
          <cell r="B248">
            <v>1</v>
          </cell>
          <cell r="C248" t="str">
            <v>Materials and Plant</v>
          </cell>
        </row>
        <row r="249">
          <cell r="B249">
            <v>1</v>
          </cell>
          <cell r="C249" t="str">
            <v>PVC Æ 100mm.</v>
          </cell>
          <cell r="D249" t="str">
            <v>m'</v>
          </cell>
          <cell r="E249">
            <v>2</v>
          </cell>
          <cell r="G249">
            <v>0</v>
          </cell>
          <cell r="H249">
            <v>21250</v>
          </cell>
          <cell r="I249">
            <v>42500</v>
          </cell>
        </row>
        <row r="250">
          <cell r="B250">
            <v>2</v>
          </cell>
          <cell r="C250" t="str">
            <v>Concrete</v>
          </cell>
          <cell r="D250" t="str">
            <v>m3</v>
          </cell>
          <cell r="E250">
            <v>0.25</v>
          </cell>
          <cell r="G250">
            <v>0</v>
          </cell>
          <cell r="H250">
            <v>414104</v>
          </cell>
          <cell r="I250">
            <v>103526</v>
          </cell>
        </row>
        <row r="251">
          <cell r="B251">
            <v>3</v>
          </cell>
          <cell r="C251" t="str">
            <v>Formwork</v>
          </cell>
          <cell r="D251" t="str">
            <v>m2</v>
          </cell>
          <cell r="E251">
            <v>0.5</v>
          </cell>
          <cell r="G251">
            <v>0</v>
          </cell>
          <cell r="H251">
            <v>36293</v>
          </cell>
          <cell r="I251">
            <v>18146.5</v>
          </cell>
        </row>
        <row r="252">
          <cell r="B252">
            <v>4</v>
          </cell>
          <cell r="C252" t="str">
            <v>Reinforcement bar</v>
          </cell>
          <cell r="D252" t="str">
            <v>kg</v>
          </cell>
          <cell r="E252">
            <v>12</v>
          </cell>
          <cell r="G252">
            <v>0</v>
          </cell>
          <cell r="H252">
            <v>7511.5550000000003</v>
          </cell>
          <cell r="I252">
            <v>90138.66</v>
          </cell>
        </row>
        <row r="253">
          <cell r="B253">
            <v>5</v>
          </cell>
          <cell r="C253" t="str">
            <v>Joint pipe etc</v>
          </cell>
          <cell r="D253" t="str">
            <v>ls</v>
          </cell>
          <cell r="E253">
            <v>1</v>
          </cell>
          <cell r="G253">
            <v>0</v>
          </cell>
          <cell r="H253">
            <v>4500</v>
          </cell>
          <cell r="I253">
            <v>4500</v>
          </cell>
        </row>
        <row r="255">
          <cell r="B255">
            <v>2</v>
          </cell>
          <cell r="C255" t="str">
            <v>Contractor's Equipment</v>
          </cell>
        </row>
        <row r="256">
          <cell r="B256">
            <v>1</v>
          </cell>
          <cell r="C256" t="str">
            <v>Tools</v>
          </cell>
          <cell r="D256" t="str">
            <v>ls</v>
          </cell>
          <cell r="E256">
            <v>1</v>
          </cell>
          <cell r="G256">
            <v>0</v>
          </cell>
          <cell r="H256">
            <v>1000</v>
          </cell>
          <cell r="I256">
            <v>1000</v>
          </cell>
        </row>
        <row r="258">
          <cell r="B258">
            <v>3</v>
          </cell>
          <cell r="C258" t="str">
            <v>Labour</v>
          </cell>
        </row>
        <row r="259">
          <cell r="A259" t="str">
            <v>1</v>
          </cell>
          <cell r="B259">
            <v>1</v>
          </cell>
          <cell r="C259" t="str">
            <v>Foreman</v>
          </cell>
          <cell r="D259" t="str">
            <v>day</v>
          </cell>
          <cell r="E259">
            <v>8.3333333333333329E-2</v>
          </cell>
          <cell r="G259">
            <v>0</v>
          </cell>
          <cell r="H259">
            <v>40000</v>
          </cell>
          <cell r="I259">
            <v>3333.33</v>
          </cell>
        </row>
        <row r="260">
          <cell r="A260" t="str">
            <v>1</v>
          </cell>
          <cell r="B260">
            <v>2</v>
          </cell>
          <cell r="C260" t="str">
            <v>Skilled labour</v>
          </cell>
          <cell r="D260" t="str">
            <v>day</v>
          </cell>
          <cell r="E260">
            <v>8.3333333333333329E-2</v>
          </cell>
          <cell r="G260">
            <v>0</v>
          </cell>
          <cell r="H260">
            <v>35000</v>
          </cell>
          <cell r="I260">
            <v>2916.67</v>
          </cell>
        </row>
        <row r="261">
          <cell r="A261" t="str">
            <v>4</v>
          </cell>
          <cell r="B261">
            <v>3</v>
          </cell>
          <cell r="C261" t="str">
            <v>Common Labour</v>
          </cell>
          <cell r="D261" t="str">
            <v>day</v>
          </cell>
          <cell r="E261">
            <v>0.33333333333333331</v>
          </cell>
          <cell r="G261">
            <v>0</v>
          </cell>
          <cell r="H261">
            <v>25000</v>
          </cell>
          <cell r="I261">
            <v>8333.33</v>
          </cell>
        </row>
        <row r="264">
          <cell r="B264">
            <v>4</v>
          </cell>
          <cell r="C264" t="str">
            <v>Miscellaneous &amp; Transport</v>
          </cell>
        </row>
        <row r="267">
          <cell r="B267">
            <v>5</v>
          </cell>
          <cell r="C267" t="str">
            <v>Sub Total ( 1 - 4 )</v>
          </cell>
          <cell r="G267">
            <v>0</v>
          </cell>
          <cell r="I267">
            <v>274394.49</v>
          </cell>
        </row>
        <row r="269">
          <cell r="B269">
            <v>6</v>
          </cell>
          <cell r="C269" t="str">
            <v>Indirect Cost</v>
          </cell>
          <cell r="D269">
            <v>0</v>
          </cell>
          <cell r="G269">
            <v>0</v>
          </cell>
          <cell r="I269">
            <v>0</v>
          </cell>
        </row>
        <row r="271">
          <cell r="A271" t="str">
            <v>CW flap</v>
          </cell>
          <cell r="B271">
            <v>7</v>
          </cell>
          <cell r="C271" t="str">
            <v>Unit Prices (rounded)</v>
          </cell>
          <cell r="G271">
            <v>0</v>
          </cell>
          <cell r="I271">
            <v>274394</v>
          </cell>
        </row>
        <row r="274">
          <cell r="F274" t="str">
            <v>Tenderer's Official Representative</v>
          </cell>
        </row>
        <row r="278">
          <cell r="F278" t="str">
            <v>Signature :</v>
          </cell>
        </row>
        <row r="279">
          <cell r="F279" t="str">
            <v>Name  :</v>
          </cell>
          <cell r="G279" t="str">
            <v>Ir. Sudirman</v>
          </cell>
        </row>
        <row r="280">
          <cell r="F280" t="str">
            <v>Position :</v>
          </cell>
          <cell r="G280" t="str">
            <v>Branch Manager of South of Sumatra</v>
          </cell>
        </row>
        <row r="281">
          <cell r="F281" t="str">
            <v>Date :</v>
          </cell>
          <cell r="G281" t="str">
            <v>August 24, 2007</v>
          </cell>
        </row>
        <row r="282">
          <cell r="F282" t="str">
            <v>Company Stamp :</v>
          </cell>
        </row>
        <row r="285">
          <cell r="A285">
            <v>0</v>
          </cell>
          <cell r="B285" t="str">
            <v>Price Item Number</v>
          </cell>
          <cell r="D285" t="str">
            <v>IIA-2-8</v>
          </cell>
        </row>
        <row r="286">
          <cell r="B286" t="str">
            <v>Description</v>
          </cell>
          <cell r="D286" t="str">
            <v>Ladder rungs at side slope portion (@ 500 m)</v>
          </cell>
        </row>
        <row r="288">
          <cell r="F288" t="str">
            <v>Foreign Currency</v>
          </cell>
          <cell r="H288" t="str">
            <v>Local Currency</v>
          </cell>
        </row>
        <row r="289">
          <cell r="F289" t="str">
            <v>( ¥ )</v>
          </cell>
          <cell r="H289" t="str">
            <v>(Rp)</v>
          </cell>
        </row>
        <row r="290">
          <cell r="B290" t="str">
            <v>Item</v>
          </cell>
          <cell r="D290" t="str">
            <v>Unit</v>
          </cell>
          <cell r="E290" t="str">
            <v>Quantity</v>
          </cell>
          <cell r="F290" t="str">
            <v>Unit</v>
          </cell>
          <cell r="G290" t="str">
            <v>Amount</v>
          </cell>
          <cell r="H290" t="str">
            <v>Unit</v>
          </cell>
          <cell r="I290" t="str">
            <v>Amount</v>
          </cell>
        </row>
        <row r="291">
          <cell r="F291" t="str">
            <v>Price</v>
          </cell>
          <cell r="H291" t="str">
            <v>Price</v>
          </cell>
        </row>
        <row r="292">
          <cell r="B292">
            <v>1</v>
          </cell>
          <cell r="C292" t="str">
            <v>Materials and Plant</v>
          </cell>
        </row>
        <row r="293">
          <cell r="B293">
            <v>1</v>
          </cell>
          <cell r="C293" t="str">
            <v>PVC pipe 150 mm</v>
          </cell>
          <cell r="D293" t="str">
            <v>m'</v>
          </cell>
          <cell r="E293">
            <v>1.5</v>
          </cell>
          <cell r="G293">
            <v>0</v>
          </cell>
          <cell r="H293">
            <v>28500</v>
          </cell>
          <cell r="I293">
            <v>42750</v>
          </cell>
        </row>
        <row r="294">
          <cell r="B294">
            <v>2</v>
          </cell>
          <cell r="C294" t="str">
            <v>Concrete box</v>
          </cell>
          <cell r="D294" t="str">
            <v>ls</v>
          </cell>
          <cell r="E294">
            <v>1</v>
          </cell>
          <cell r="G294">
            <v>0</v>
          </cell>
          <cell r="H294">
            <v>225000</v>
          </cell>
          <cell r="I294">
            <v>225000</v>
          </cell>
        </row>
        <row r="296">
          <cell r="B296">
            <v>2</v>
          </cell>
          <cell r="C296" t="str">
            <v>Contractor's Equipment</v>
          </cell>
        </row>
        <row r="297">
          <cell r="B297">
            <v>1</v>
          </cell>
          <cell r="C297" t="str">
            <v>Tools</v>
          </cell>
          <cell r="D297" t="str">
            <v>ls</v>
          </cell>
          <cell r="E297">
            <v>1</v>
          </cell>
          <cell r="G297">
            <v>0</v>
          </cell>
          <cell r="H297">
            <v>1000</v>
          </cell>
          <cell r="I297">
            <v>1000</v>
          </cell>
        </row>
        <row r="299">
          <cell r="B299">
            <v>3</v>
          </cell>
          <cell r="C299" t="str">
            <v>Labour</v>
          </cell>
        </row>
        <row r="300">
          <cell r="A300" t="str">
            <v>1</v>
          </cell>
          <cell r="B300">
            <v>1</v>
          </cell>
          <cell r="C300" t="str">
            <v>Foreman</v>
          </cell>
          <cell r="D300" t="str">
            <v>day</v>
          </cell>
          <cell r="E300">
            <v>0.02</v>
          </cell>
          <cell r="G300">
            <v>0</v>
          </cell>
          <cell r="H300">
            <v>40000</v>
          </cell>
          <cell r="I300">
            <v>800</v>
          </cell>
        </row>
        <row r="301">
          <cell r="A301" t="str">
            <v>3</v>
          </cell>
          <cell r="B301">
            <v>2</v>
          </cell>
          <cell r="C301" t="str">
            <v>Skilled labour</v>
          </cell>
          <cell r="D301" t="str">
            <v>day</v>
          </cell>
          <cell r="E301">
            <v>0.06</v>
          </cell>
          <cell r="G301">
            <v>0</v>
          </cell>
          <cell r="H301">
            <v>35000</v>
          </cell>
          <cell r="I301">
            <v>2100</v>
          </cell>
        </row>
        <row r="302">
          <cell r="A302" t="str">
            <v>5</v>
          </cell>
          <cell r="B302">
            <v>3</v>
          </cell>
          <cell r="C302" t="str">
            <v>Common Labour</v>
          </cell>
          <cell r="D302" t="str">
            <v>day</v>
          </cell>
          <cell r="E302">
            <v>0.1</v>
          </cell>
          <cell r="G302">
            <v>0</v>
          </cell>
          <cell r="H302">
            <v>25000</v>
          </cell>
          <cell r="I302">
            <v>2500</v>
          </cell>
        </row>
        <row r="305">
          <cell r="B305">
            <v>4</v>
          </cell>
          <cell r="C305" t="str">
            <v>Miscellaneous &amp; Transport</v>
          </cell>
        </row>
        <row r="308">
          <cell r="B308">
            <v>5</v>
          </cell>
          <cell r="C308" t="str">
            <v>Sub Total ( 1 - 4 )</v>
          </cell>
          <cell r="G308">
            <v>0</v>
          </cell>
          <cell r="I308">
            <v>274150</v>
          </cell>
        </row>
        <row r="310">
          <cell r="B310">
            <v>6</v>
          </cell>
          <cell r="C310" t="str">
            <v>Indirect Cost</v>
          </cell>
          <cell r="D310">
            <v>0</v>
          </cell>
          <cell r="G310">
            <v>0</v>
          </cell>
          <cell r="I310">
            <v>0</v>
          </cell>
        </row>
        <row r="312">
          <cell r="A312" t="str">
            <v>CW ladder</v>
          </cell>
          <cell r="B312">
            <v>7</v>
          </cell>
          <cell r="C312" t="str">
            <v>Unit Prices (rounded)</v>
          </cell>
          <cell r="G312">
            <v>0</v>
          </cell>
          <cell r="I312">
            <v>274150</v>
          </cell>
        </row>
        <row r="315">
          <cell r="F315" t="str">
            <v>Tenderer's Official Representative</v>
          </cell>
        </row>
        <row r="319">
          <cell r="F319" t="str">
            <v>Signature :</v>
          </cell>
        </row>
        <row r="320">
          <cell r="F320" t="str">
            <v>Name  :</v>
          </cell>
          <cell r="G320" t="str">
            <v>Ir. Sudirman</v>
          </cell>
        </row>
        <row r="321">
          <cell r="F321" t="str">
            <v>Position :</v>
          </cell>
          <cell r="G321" t="str">
            <v>Branch Manager of South of Sumatra</v>
          </cell>
        </row>
        <row r="322">
          <cell r="F322" t="str">
            <v>Date :</v>
          </cell>
          <cell r="G322" t="str">
            <v>August 24, 2007</v>
          </cell>
        </row>
        <row r="323">
          <cell r="F323" t="str">
            <v>Company Stamp :</v>
          </cell>
        </row>
        <row r="326">
          <cell r="A326">
            <v>0</v>
          </cell>
          <cell r="B326" t="str">
            <v>Price Item Number</v>
          </cell>
          <cell r="D326" t="str">
            <v>IIA-2-9</v>
          </cell>
        </row>
        <row r="327">
          <cell r="B327" t="str">
            <v>Description</v>
          </cell>
          <cell r="D327" t="str">
            <v>Side drain with gravel, sand  and plastic sheet</v>
          </cell>
        </row>
        <row r="329">
          <cell r="F329" t="str">
            <v>Foreign Currency</v>
          </cell>
          <cell r="H329" t="str">
            <v>Local Currency</v>
          </cell>
        </row>
        <row r="330">
          <cell r="F330" t="str">
            <v>( ¥ )</v>
          </cell>
          <cell r="H330" t="str">
            <v>(Rp)</v>
          </cell>
        </row>
        <row r="331">
          <cell r="B331" t="str">
            <v>Item</v>
          </cell>
          <cell r="D331" t="str">
            <v>Unit</v>
          </cell>
          <cell r="E331" t="str">
            <v>Quantity</v>
          </cell>
          <cell r="F331" t="str">
            <v>Unit</v>
          </cell>
          <cell r="G331" t="str">
            <v>Amount</v>
          </cell>
          <cell r="H331" t="str">
            <v>Unit</v>
          </cell>
          <cell r="I331" t="str">
            <v>Amount</v>
          </cell>
        </row>
        <row r="332">
          <cell r="F332" t="str">
            <v>Price</v>
          </cell>
          <cell r="H332" t="str">
            <v>Price</v>
          </cell>
        </row>
        <row r="333">
          <cell r="B333">
            <v>1</v>
          </cell>
          <cell r="C333" t="str">
            <v>Materials and Plant</v>
          </cell>
        </row>
        <row r="334">
          <cell r="B334">
            <v>1</v>
          </cell>
          <cell r="C334" t="str">
            <v xml:space="preserve">Side Drain </v>
          </cell>
          <cell r="D334" t="str">
            <v>m'</v>
          </cell>
          <cell r="E334">
            <v>1</v>
          </cell>
          <cell r="G334">
            <v>0</v>
          </cell>
          <cell r="H334">
            <v>75115.55</v>
          </cell>
          <cell r="I334">
            <v>75115.55</v>
          </cell>
        </row>
        <row r="335">
          <cell r="B335">
            <v>2</v>
          </cell>
          <cell r="C335" t="str">
            <v>Gravel</v>
          </cell>
          <cell r="D335" t="str">
            <v>m3</v>
          </cell>
          <cell r="E335">
            <v>0.25</v>
          </cell>
          <cell r="G335">
            <v>0</v>
          </cell>
          <cell r="H335">
            <v>110000</v>
          </cell>
          <cell r="I335">
            <v>27500</v>
          </cell>
        </row>
        <row r="336">
          <cell r="B336">
            <v>3</v>
          </cell>
          <cell r="C336" t="str">
            <v>Fine Aggregate</v>
          </cell>
          <cell r="D336" t="str">
            <v>m3</v>
          </cell>
          <cell r="E336">
            <v>0.25</v>
          </cell>
          <cell r="G336">
            <v>0</v>
          </cell>
          <cell r="H336">
            <v>59800</v>
          </cell>
          <cell r="I336">
            <v>14950</v>
          </cell>
        </row>
        <row r="337">
          <cell r="B337">
            <v>4</v>
          </cell>
          <cell r="C337" t="str">
            <v>Plastic sheet</v>
          </cell>
          <cell r="D337" t="str">
            <v>m2/pcs</v>
          </cell>
          <cell r="E337">
            <v>0.5</v>
          </cell>
          <cell r="G337">
            <v>0</v>
          </cell>
          <cell r="H337">
            <v>4500</v>
          </cell>
          <cell r="I337">
            <v>2250</v>
          </cell>
        </row>
        <row r="339">
          <cell r="B339">
            <v>2</v>
          </cell>
          <cell r="C339" t="str">
            <v>Contractor's Equipment</v>
          </cell>
        </row>
        <row r="340">
          <cell r="B340">
            <v>1</v>
          </cell>
          <cell r="C340" t="str">
            <v>Tools</v>
          </cell>
          <cell r="D340" t="str">
            <v>ls</v>
          </cell>
          <cell r="E340">
            <v>1</v>
          </cell>
          <cell r="G340">
            <v>0</v>
          </cell>
          <cell r="H340">
            <v>1000</v>
          </cell>
          <cell r="I340">
            <v>1000</v>
          </cell>
        </row>
        <row r="342">
          <cell r="B342">
            <v>3</v>
          </cell>
          <cell r="C342" t="str">
            <v>Labour</v>
          </cell>
        </row>
        <row r="343">
          <cell r="A343" t="str">
            <v>1</v>
          </cell>
          <cell r="B343">
            <v>1</v>
          </cell>
          <cell r="C343" t="str">
            <v>Foreman</v>
          </cell>
          <cell r="D343" t="str">
            <v>day</v>
          </cell>
          <cell r="E343">
            <v>8.3333333333333329E-2</v>
          </cell>
          <cell r="G343">
            <v>0</v>
          </cell>
          <cell r="H343">
            <v>40000</v>
          </cell>
          <cell r="I343">
            <v>3333.33</v>
          </cell>
        </row>
        <row r="344">
          <cell r="A344" t="str">
            <v>3</v>
          </cell>
          <cell r="B344">
            <v>2</v>
          </cell>
          <cell r="C344" t="str">
            <v>Skilled labour</v>
          </cell>
          <cell r="D344" t="str">
            <v>day</v>
          </cell>
          <cell r="E344">
            <v>0.25</v>
          </cell>
          <cell r="G344">
            <v>0</v>
          </cell>
          <cell r="H344">
            <v>35000</v>
          </cell>
          <cell r="I344">
            <v>8750</v>
          </cell>
        </row>
        <row r="345">
          <cell r="A345" t="str">
            <v>5</v>
          </cell>
          <cell r="B345">
            <v>3</v>
          </cell>
          <cell r="C345" t="str">
            <v>Common Labour</v>
          </cell>
          <cell r="D345" t="str">
            <v>day</v>
          </cell>
          <cell r="E345">
            <v>0.41666666666666669</v>
          </cell>
          <cell r="G345">
            <v>0</v>
          </cell>
          <cell r="H345">
            <v>25000</v>
          </cell>
          <cell r="I345">
            <v>10416.67</v>
          </cell>
        </row>
        <row r="348">
          <cell r="B348">
            <v>4</v>
          </cell>
          <cell r="C348" t="str">
            <v>Miscellaneous &amp; Transport</v>
          </cell>
        </row>
        <row r="351">
          <cell r="B351">
            <v>5</v>
          </cell>
          <cell r="C351" t="str">
            <v>Sub Total ( 1 - 4 )</v>
          </cell>
          <cell r="G351">
            <v>0</v>
          </cell>
          <cell r="I351">
            <v>143315.55000000002</v>
          </cell>
        </row>
        <row r="353">
          <cell r="B353">
            <v>6</v>
          </cell>
          <cell r="C353" t="str">
            <v>Indirect Cost</v>
          </cell>
          <cell r="D353">
            <v>0</v>
          </cell>
          <cell r="G353">
            <v>0</v>
          </cell>
          <cell r="I353">
            <v>0</v>
          </cell>
        </row>
        <row r="355">
          <cell r="A355" t="str">
            <v>CW sidedrain</v>
          </cell>
          <cell r="B355">
            <v>7</v>
          </cell>
          <cell r="C355" t="str">
            <v>Unit Prices (rounded)</v>
          </cell>
          <cell r="G355">
            <v>0</v>
          </cell>
          <cell r="I355">
            <v>143315</v>
          </cell>
        </row>
        <row r="358">
          <cell r="F358" t="str">
            <v>Tenderer's Official Representative</v>
          </cell>
        </row>
        <row r="362">
          <cell r="F362" t="str">
            <v>Signature :</v>
          </cell>
        </row>
        <row r="363">
          <cell r="F363" t="str">
            <v>Name  :</v>
          </cell>
          <cell r="G363" t="str">
            <v>Ir. Sudirman</v>
          </cell>
        </row>
        <row r="364">
          <cell r="F364" t="str">
            <v>Position :</v>
          </cell>
          <cell r="G364" t="str">
            <v>Branch Manager of South of Sumatra</v>
          </cell>
        </row>
        <row r="365">
          <cell r="F365" t="str">
            <v>Date :</v>
          </cell>
          <cell r="G365" t="str">
            <v>August 24, 2007</v>
          </cell>
        </row>
        <row r="366">
          <cell r="F366" t="str">
            <v>Company Stamp :</v>
          </cell>
        </row>
        <row r="369">
          <cell r="A369">
            <v>1</v>
          </cell>
          <cell r="B369" t="str">
            <v>Price Item Number</v>
          </cell>
          <cell r="D369" t="str">
            <v>IIA-3.3 etc</v>
          </cell>
        </row>
        <row r="370">
          <cell r="B370" t="str">
            <v>Description</v>
          </cell>
          <cell r="D370" t="str">
            <v>Concrete, Type-A ( K-225 )</v>
          </cell>
        </row>
        <row r="372">
          <cell r="F372" t="str">
            <v>Foreign Currency</v>
          </cell>
          <cell r="H372" t="str">
            <v>Local Currency</v>
          </cell>
        </row>
        <row r="373">
          <cell r="F373" t="str">
            <v>( ¥ )</v>
          </cell>
          <cell r="H373" t="str">
            <v>(Rp)</v>
          </cell>
        </row>
        <row r="374">
          <cell r="B374" t="str">
            <v>Item</v>
          </cell>
          <cell r="D374" t="str">
            <v>Unit</v>
          </cell>
          <cell r="E374" t="str">
            <v>Quantity</v>
          </cell>
          <cell r="F374" t="str">
            <v>Unit</v>
          </cell>
          <cell r="G374" t="str">
            <v>Amount</v>
          </cell>
          <cell r="H374" t="str">
            <v>Unit</v>
          </cell>
          <cell r="I374" t="str">
            <v>Amount</v>
          </cell>
        </row>
        <row r="375">
          <cell r="F375" t="str">
            <v>Price</v>
          </cell>
          <cell r="H375" t="str">
            <v>Price</v>
          </cell>
        </row>
        <row r="376">
          <cell r="B376">
            <v>1</v>
          </cell>
          <cell r="C376" t="str">
            <v>Materials and Plant</v>
          </cell>
        </row>
        <row r="377">
          <cell r="B377">
            <v>1</v>
          </cell>
          <cell r="C377" t="str">
            <v>Cement</v>
          </cell>
          <cell r="D377" t="str">
            <v>bag</v>
          </cell>
          <cell r="E377">
            <v>6.4</v>
          </cell>
          <cell r="G377">
            <v>0</v>
          </cell>
          <cell r="H377">
            <v>36340</v>
          </cell>
          <cell r="I377">
            <v>232576</v>
          </cell>
        </row>
        <row r="378">
          <cell r="B378">
            <v>2</v>
          </cell>
          <cell r="C378" t="str">
            <v>Coarse Agregate</v>
          </cell>
          <cell r="D378" t="str">
            <v>m3</v>
          </cell>
          <cell r="E378">
            <v>0.8</v>
          </cell>
          <cell r="G378">
            <v>0</v>
          </cell>
          <cell r="H378">
            <v>134300</v>
          </cell>
          <cell r="I378">
            <v>107440</v>
          </cell>
        </row>
        <row r="379">
          <cell r="B379">
            <v>3</v>
          </cell>
          <cell r="C379" t="str">
            <v>Fine Aggregate</v>
          </cell>
          <cell r="D379" t="str">
            <v>m3</v>
          </cell>
          <cell r="E379">
            <v>0.61</v>
          </cell>
          <cell r="G379">
            <v>0</v>
          </cell>
          <cell r="H379">
            <v>59800</v>
          </cell>
          <cell r="I379">
            <v>36478</v>
          </cell>
        </row>
        <row r="380">
          <cell r="B380">
            <v>4</v>
          </cell>
          <cell r="C380" t="str">
            <v>Additive</v>
          </cell>
          <cell r="D380" t="str">
            <v>ltr</v>
          </cell>
          <cell r="E380">
            <v>0.05</v>
          </cell>
          <cell r="G380">
            <v>0</v>
          </cell>
          <cell r="H380">
            <v>25000</v>
          </cell>
          <cell r="I380">
            <v>1250</v>
          </cell>
        </row>
        <row r="382">
          <cell r="B382">
            <v>2</v>
          </cell>
          <cell r="C382" t="str">
            <v>Contractor's Equipment</v>
          </cell>
        </row>
        <row r="383">
          <cell r="A383" t="str">
            <v>1</v>
          </cell>
          <cell r="B383">
            <v>1</v>
          </cell>
          <cell r="C383" t="str">
            <v>Concrete mixer</v>
          </cell>
          <cell r="D383" t="str">
            <v>hr</v>
          </cell>
          <cell r="E383">
            <v>0.5</v>
          </cell>
          <cell r="G383">
            <v>0</v>
          </cell>
          <cell r="H383">
            <v>28100</v>
          </cell>
          <cell r="I383">
            <v>14050</v>
          </cell>
        </row>
        <row r="384">
          <cell r="B384">
            <v>2</v>
          </cell>
          <cell r="C384" t="str">
            <v>Concrete vibrator</v>
          </cell>
          <cell r="D384" t="str">
            <v>hr</v>
          </cell>
          <cell r="E384">
            <v>0.5</v>
          </cell>
          <cell r="G384">
            <v>0</v>
          </cell>
          <cell r="H384">
            <v>28100</v>
          </cell>
          <cell r="I384">
            <v>14050</v>
          </cell>
        </row>
        <row r="385">
          <cell r="B385">
            <v>3</v>
          </cell>
          <cell r="C385" t="str">
            <v>Tools</v>
          </cell>
          <cell r="D385" t="str">
            <v>ls</v>
          </cell>
          <cell r="E385">
            <v>1</v>
          </cell>
          <cell r="G385">
            <v>0</v>
          </cell>
          <cell r="H385">
            <v>1000</v>
          </cell>
          <cell r="I385">
            <v>1000</v>
          </cell>
        </row>
        <row r="387">
          <cell r="B387">
            <v>3</v>
          </cell>
          <cell r="C387" t="str">
            <v>Labour</v>
          </cell>
        </row>
        <row r="388">
          <cell r="A388">
            <v>1</v>
          </cell>
          <cell r="B388">
            <v>1</v>
          </cell>
          <cell r="C388" t="str">
            <v>Foreman</v>
          </cell>
          <cell r="D388" t="str">
            <v>day</v>
          </cell>
          <cell r="E388">
            <v>0.1</v>
          </cell>
          <cell r="G388">
            <v>0</v>
          </cell>
          <cell r="H388">
            <v>40000</v>
          </cell>
          <cell r="I388">
            <v>4000</v>
          </cell>
        </row>
        <row r="389">
          <cell r="A389" t="str">
            <v>5</v>
          </cell>
          <cell r="B389">
            <v>2</v>
          </cell>
          <cell r="C389" t="str">
            <v>Skilled labour</v>
          </cell>
          <cell r="D389" t="str">
            <v>day</v>
          </cell>
          <cell r="E389">
            <v>0.5</v>
          </cell>
          <cell r="G389">
            <v>0</v>
          </cell>
          <cell r="H389">
            <v>35000</v>
          </cell>
          <cell r="I389">
            <v>17500</v>
          </cell>
        </row>
        <row r="390">
          <cell r="A390" t="str">
            <v>15</v>
          </cell>
          <cell r="B390">
            <v>3</v>
          </cell>
          <cell r="C390" t="str">
            <v>Common Labour</v>
          </cell>
          <cell r="D390" t="str">
            <v>day</v>
          </cell>
          <cell r="E390">
            <v>1.5</v>
          </cell>
          <cell r="G390">
            <v>0</v>
          </cell>
          <cell r="H390">
            <v>25000</v>
          </cell>
          <cell r="I390">
            <v>37500</v>
          </cell>
        </row>
        <row r="393">
          <cell r="B393">
            <v>4</v>
          </cell>
          <cell r="C393" t="str">
            <v>Miscellaneous &amp; Transport</v>
          </cell>
        </row>
        <row r="399">
          <cell r="B399">
            <v>5</v>
          </cell>
          <cell r="C399" t="str">
            <v>Sub Total ( 1 - 4 )</v>
          </cell>
          <cell r="G399">
            <v>0</v>
          </cell>
          <cell r="I399">
            <v>465844</v>
          </cell>
        </row>
        <row r="401">
          <cell r="B401">
            <v>6</v>
          </cell>
          <cell r="C401" t="str">
            <v>Indirect Cost</v>
          </cell>
          <cell r="D401">
            <v>0</v>
          </cell>
          <cell r="G401">
            <v>0</v>
          </cell>
          <cell r="I401">
            <v>0</v>
          </cell>
        </row>
        <row r="403">
          <cell r="A403" t="str">
            <v>CW 1</v>
          </cell>
          <cell r="B403">
            <v>7</v>
          </cell>
          <cell r="C403" t="str">
            <v>Unit Prices (rounded)</v>
          </cell>
          <cell r="G403">
            <v>0</v>
          </cell>
          <cell r="I403">
            <v>465844</v>
          </cell>
        </row>
        <row r="406">
          <cell r="F406" t="str">
            <v>Tenderer's Official Representative</v>
          </cell>
        </row>
        <row r="410">
          <cell r="F410" t="str">
            <v>Signature :</v>
          </cell>
        </row>
        <row r="411">
          <cell r="F411" t="str">
            <v>Name  :</v>
          </cell>
          <cell r="G411" t="str">
            <v>Ir. Sudirman</v>
          </cell>
        </row>
        <row r="412">
          <cell r="F412" t="str">
            <v>Position :</v>
          </cell>
          <cell r="G412" t="str">
            <v>Branch Manager of South of Sumatra</v>
          </cell>
        </row>
        <row r="413">
          <cell r="F413" t="str">
            <v>Date :</v>
          </cell>
          <cell r="G413" t="str">
            <v>August 24, 2007</v>
          </cell>
        </row>
        <row r="414">
          <cell r="F414" t="str">
            <v>Company Stamp :</v>
          </cell>
        </row>
        <row r="418">
          <cell r="A418">
            <v>2</v>
          </cell>
          <cell r="B418" t="str">
            <v>Price Item Number</v>
          </cell>
          <cell r="D418" t="str">
            <v>IIA-3.4, etc</v>
          </cell>
        </row>
        <row r="419">
          <cell r="B419" t="str">
            <v>Description</v>
          </cell>
          <cell r="D419" t="str">
            <v>Concrete, Type-B ( K-175 )</v>
          </cell>
        </row>
        <row r="421">
          <cell r="F421" t="str">
            <v>Foreign Currency</v>
          </cell>
          <cell r="H421" t="str">
            <v>Local Currency</v>
          </cell>
        </row>
        <row r="422">
          <cell r="F422" t="str">
            <v>( ¥ )</v>
          </cell>
          <cell r="H422" t="str">
            <v>(Rp)</v>
          </cell>
        </row>
        <row r="423">
          <cell r="B423" t="str">
            <v>Item</v>
          </cell>
          <cell r="D423" t="str">
            <v>Unit</v>
          </cell>
          <cell r="E423" t="str">
            <v>Quantity</v>
          </cell>
          <cell r="F423" t="str">
            <v>Unit</v>
          </cell>
          <cell r="G423" t="str">
            <v>Amount</v>
          </cell>
          <cell r="H423" t="str">
            <v>Unit</v>
          </cell>
          <cell r="I423" t="str">
            <v>Amount</v>
          </cell>
        </row>
        <row r="424">
          <cell r="F424" t="str">
            <v>Price</v>
          </cell>
          <cell r="H424" t="str">
            <v>Price</v>
          </cell>
        </row>
        <row r="425">
          <cell r="B425">
            <v>1</v>
          </cell>
          <cell r="C425" t="str">
            <v>Materials and Plant</v>
          </cell>
        </row>
        <row r="426">
          <cell r="B426">
            <v>1</v>
          </cell>
          <cell r="C426" t="str">
            <v>Cement</v>
          </cell>
          <cell r="D426" t="str">
            <v>bag</v>
          </cell>
          <cell r="E426">
            <v>5.5</v>
          </cell>
          <cell r="G426">
            <v>0</v>
          </cell>
          <cell r="H426">
            <v>36340</v>
          </cell>
          <cell r="I426">
            <v>199870</v>
          </cell>
        </row>
        <row r="427">
          <cell r="B427">
            <v>2</v>
          </cell>
          <cell r="C427" t="str">
            <v>Coarse Agregate (Natural)</v>
          </cell>
          <cell r="D427" t="str">
            <v>m3</v>
          </cell>
          <cell r="E427">
            <v>0.82</v>
          </cell>
          <cell r="G427">
            <v>0</v>
          </cell>
          <cell r="H427">
            <v>110000</v>
          </cell>
          <cell r="I427">
            <v>90200</v>
          </cell>
        </row>
        <row r="428">
          <cell r="B428">
            <v>3</v>
          </cell>
          <cell r="C428" t="str">
            <v>Fine Aggregate</v>
          </cell>
          <cell r="D428" t="str">
            <v>m3</v>
          </cell>
          <cell r="E428">
            <v>0.57999999999999996</v>
          </cell>
          <cell r="G428">
            <v>0</v>
          </cell>
          <cell r="H428">
            <v>59800</v>
          </cell>
          <cell r="I428">
            <v>34684</v>
          </cell>
        </row>
        <row r="429">
          <cell r="B429">
            <v>4</v>
          </cell>
          <cell r="C429" t="str">
            <v>Additive</v>
          </cell>
          <cell r="D429" t="str">
            <v>ltr</v>
          </cell>
          <cell r="E429">
            <v>0.05</v>
          </cell>
          <cell r="G429">
            <v>0</v>
          </cell>
          <cell r="H429">
            <v>25000</v>
          </cell>
          <cell r="I429">
            <v>1250</v>
          </cell>
        </row>
        <row r="431">
          <cell r="B431">
            <v>2</v>
          </cell>
          <cell r="C431" t="str">
            <v>Contractor's Equipment</v>
          </cell>
        </row>
        <row r="432">
          <cell r="A432" t="str">
            <v>1</v>
          </cell>
          <cell r="B432">
            <v>1</v>
          </cell>
          <cell r="C432" t="str">
            <v>Concrete mixer</v>
          </cell>
          <cell r="D432" t="str">
            <v>hr</v>
          </cell>
          <cell r="E432">
            <v>0.5</v>
          </cell>
          <cell r="G432">
            <v>0</v>
          </cell>
          <cell r="H432">
            <v>28100</v>
          </cell>
          <cell r="I432">
            <v>14050</v>
          </cell>
        </row>
        <row r="433">
          <cell r="B433">
            <v>2</v>
          </cell>
          <cell r="C433" t="str">
            <v>Concrete vibrator</v>
          </cell>
          <cell r="D433" t="str">
            <v>hr</v>
          </cell>
          <cell r="E433">
            <v>0.5</v>
          </cell>
          <cell r="G433">
            <v>0</v>
          </cell>
          <cell r="H433">
            <v>28100</v>
          </cell>
          <cell r="I433">
            <v>14050</v>
          </cell>
        </row>
        <row r="434">
          <cell r="B434">
            <v>3</v>
          </cell>
          <cell r="C434" t="str">
            <v>Tools</v>
          </cell>
          <cell r="D434" t="str">
            <v>ls</v>
          </cell>
          <cell r="E434">
            <v>1</v>
          </cell>
          <cell r="G434">
            <v>0</v>
          </cell>
          <cell r="H434">
            <v>1000</v>
          </cell>
          <cell r="I434">
            <v>1000</v>
          </cell>
        </row>
        <row r="436">
          <cell r="B436">
            <v>3</v>
          </cell>
          <cell r="C436" t="str">
            <v>Labour</v>
          </cell>
        </row>
        <row r="437">
          <cell r="A437">
            <v>1</v>
          </cell>
          <cell r="B437">
            <v>1</v>
          </cell>
          <cell r="C437" t="str">
            <v>Foreman</v>
          </cell>
          <cell r="D437" t="str">
            <v>day</v>
          </cell>
          <cell r="E437">
            <v>0.1</v>
          </cell>
          <cell r="G437">
            <v>0</v>
          </cell>
          <cell r="H437">
            <v>40000</v>
          </cell>
          <cell r="I437">
            <v>4000</v>
          </cell>
        </row>
        <row r="438">
          <cell r="A438" t="str">
            <v>5</v>
          </cell>
          <cell r="B438">
            <v>2</v>
          </cell>
          <cell r="C438" t="str">
            <v>Skilled labour</v>
          </cell>
          <cell r="D438" t="str">
            <v>day</v>
          </cell>
          <cell r="E438">
            <v>0.5</v>
          </cell>
          <cell r="G438">
            <v>0</v>
          </cell>
          <cell r="H438">
            <v>35000</v>
          </cell>
          <cell r="I438">
            <v>17500</v>
          </cell>
        </row>
        <row r="439">
          <cell r="A439" t="str">
            <v>15</v>
          </cell>
          <cell r="B439">
            <v>3</v>
          </cell>
          <cell r="C439" t="str">
            <v>Common Labour</v>
          </cell>
          <cell r="D439" t="str">
            <v>day</v>
          </cell>
          <cell r="E439">
            <v>1.5</v>
          </cell>
          <cell r="G439">
            <v>0</v>
          </cell>
          <cell r="H439">
            <v>25000</v>
          </cell>
          <cell r="I439">
            <v>37500</v>
          </cell>
        </row>
        <row r="441">
          <cell r="B441">
            <v>4</v>
          </cell>
          <cell r="C441" t="str">
            <v>Miscellaneous &amp; Transport</v>
          </cell>
        </row>
        <row r="447">
          <cell r="B447">
            <v>5</v>
          </cell>
          <cell r="C447" t="str">
            <v>Sub Total ( 1 - 4 )</v>
          </cell>
          <cell r="G447">
            <v>0</v>
          </cell>
          <cell r="I447">
            <v>414104</v>
          </cell>
        </row>
        <row r="449">
          <cell r="B449">
            <v>6</v>
          </cell>
          <cell r="C449" t="str">
            <v>Indirect Cost</v>
          </cell>
          <cell r="D449">
            <v>0</v>
          </cell>
          <cell r="G449">
            <v>0</v>
          </cell>
          <cell r="I449">
            <v>0</v>
          </cell>
        </row>
        <row r="451">
          <cell r="A451" t="str">
            <v>CW 2</v>
          </cell>
          <cell r="B451">
            <v>7</v>
          </cell>
          <cell r="C451" t="str">
            <v>Unit Prices (rounded)</v>
          </cell>
          <cell r="G451">
            <v>0</v>
          </cell>
          <cell r="I451">
            <v>414104</v>
          </cell>
        </row>
        <row r="454">
          <cell r="F454" t="str">
            <v>Tenderer's Official Representative</v>
          </cell>
        </row>
        <row r="458">
          <cell r="F458" t="str">
            <v>Signature :</v>
          </cell>
        </row>
        <row r="459">
          <cell r="F459" t="str">
            <v>Name  :</v>
          </cell>
          <cell r="G459" t="str">
            <v>Ir. Sudirman</v>
          </cell>
        </row>
        <row r="460">
          <cell r="F460" t="str">
            <v>Position :</v>
          </cell>
          <cell r="G460" t="str">
            <v>Branch Manager of South of Sumatra</v>
          </cell>
        </row>
        <row r="461">
          <cell r="F461" t="str">
            <v>Date :</v>
          </cell>
          <cell r="G461" t="str">
            <v>August 24, 2007</v>
          </cell>
        </row>
        <row r="462">
          <cell r="F462" t="str">
            <v>Company Stamp :</v>
          </cell>
        </row>
        <row r="466">
          <cell r="A466">
            <v>3</v>
          </cell>
          <cell r="B466" t="str">
            <v>Price Item Number</v>
          </cell>
          <cell r="D466" t="str">
            <v>IIA-3.5,  etc</v>
          </cell>
        </row>
        <row r="467">
          <cell r="B467" t="str">
            <v>Description</v>
          </cell>
          <cell r="D467" t="str">
            <v>Concrete, Type-C ( K-125 )</v>
          </cell>
        </row>
        <row r="469">
          <cell r="F469" t="str">
            <v>Foreign Currency</v>
          </cell>
          <cell r="H469" t="str">
            <v>Local Currency</v>
          </cell>
        </row>
        <row r="470">
          <cell r="F470" t="str">
            <v>( ¥ )</v>
          </cell>
          <cell r="H470" t="str">
            <v>(Rp)</v>
          </cell>
        </row>
        <row r="471">
          <cell r="B471" t="str">
            <v>Item</v>
          </cell>
          <cell r="D471" t="str">
            <v>Unit</v>
          </cell>
          <cell r="E471" t="str">
            <v>Quantity</v>
          </cell>
          <cell r="F471" t="str">
            <v>Unit</v>
          </cell>
          <cell r="G471" t="str">
            <v>Amount</v>
          </cell>
          <cell r="H471" t="str">
            <v>Unit</v>
          </cell>
          <cell r="I471" t="str">
            <v>Amount</v>
          </cell>
        </row>
        <row r="472">
          <cell r="F472" t="str">
            <v>Price</v>
          </cell>
          <cell r="H472" t="str">
            <v>Price</v>
          </cell>
        </row>
        <row r="473">
          <cell r="B473">
            <v>1</v>
          </cell>
          <cell r="C473" t="str">
            <v>Materials and Plant</v>
          </cell>
        </row>
        <row r="474">
          <cell r="B474">
            <v>1</v>
          </cell>
          <cell r="C474" t="str">
            <v>Cement</v>
          </cell>
          <cell r="D474" t="str">
            <v>bag</v>
          </cell>
          <cell r="E474">
            <v>5</v>
          </cell>
          <cell r="G474">
            <v>0</v>
          </cell>
          <cell r="H474">
            <v>36340</v>
          </cell>
          <cell r="I474">
            <v>181700</v>
          </cell>
        </row>
        <row r="475">
          <cell r="B475">
            <v>2</v>
          </cell>
          <cell r="C475" t="str">
            <v>Coarse Agregate (Natural)</v>
          </cell>
          <cell r="D475" t="str">
            <v>m3</v>
          </cell>
          <cell r="E475">
            <v>0.79</v>
          </cell>
          <cell r="G475">
            <v>0</v>
          </cell>
          <cell r="H475">
            <v>110000</v>
          </cell>
          <cell r="I475">
            <v>86900</v>
          </cell>
        </row>
        <row r="476">
          <cell r="B476">
            <v>3</v>
          </cell>
          <cell r="C476" t="str">
            <v>Fine Aggregate</v>
          </cell>
          <cell r="D476" t="str">
            <v>m3</v>
          </cell>
          <cell r="E476">
            <v>0.61</v>
          </cell>
          <cell r="G476">
            <v>0</v>
          </cell>
          <cell r="H476">
            <v>59800</v>
          </cell>
          <cell r="I476">
            <v>36478</v>
          </cell>
        </row>
        <row r="478">
          <cell r="B478">
            <v>2</v>
          </cell>
          <cell r="C478" t="str">
            <v>Contractor's Equipment</v>
          </cell>
        </row>
        <row r="479">
          <cell r="A479" t="str">
            <v>1</v>
          </cell>
          <cell r="B479">
            <v>1</v>
          </cell>
          <cell r="C479" t="str">
            <v>Concrete mixer</v>
          </cell>
          <cell r="D479" t="str">
            <v>hr</v>
          </cell>
          <cell r="E479">
            <v>0.5</v>
          </cell>
          <cell r="G479">
            <v>0</v>
          </cell>
          <cell r="H479">
            <v>28100</v>
          </cell>
          <cell r="I479">
            <v>14050</v>
          </cell>
        </row>
        <row r="480">
          <cell r="B480">
            <v>2</v>
          </cell>
          <cell r="C480" t="str">
            <v>Concrete vibrator</v>
          </cell>
          <cell r="D480" t="str">
            <v>hr</v>
          </cell>
          <cell r="E480">
            <v>0.5</v>
          </cell>
          <cell r="G480">
            <v>0</v>
          </cell>
          <cell r="H480">
            <v>28100</v>
          </cell>
          <cell r="I480">
            <v>14050</v>
          </cell>
        </row>
        <row r="481">
          <cell r="B481">
            <v>3</v>
          </cell>
          <cell r="C481" t="str">
            <v>Tools</v>
          </cell>
          <cell r="D481" t="str">
            <v>ls</v>
          </cell>
          <cell r="E481">
            <v>1</v>
          </cell>
          <cell r="G481">
            <v>0</v>
          </cell>
          <cell r="H481">
            <v>1000</v>
          </cell>
          <cell r="I481">
            <v>1000</v>
          </cell>
        </row>
        <row r="483">
          <cell r="B483">
            <v>3</v>
          </cell>
          <cell r="C483" t="str">
            <v>Labour</v>
          </cell>
        </row>
        <row r="484">
          <cell r="A484">
            <v>1</v>
          </cell>
          <cell r="B484">
            <v>1</v>
          </cell>
          <cell r="C484" t="str">
            <v>Foreman</v>
          </cell>
          <cell r="D484" t="str">
            <v>day</v>
          </cell>
          <cell r="E484">
            <v>0.1</v>
          </cell>
          <cell r="G484">
            <v>0</v>
          </cell>
          <cell r="H484">
            <v>40000</v>
          </cell>
          <cell r="I484">
            <v>4000</v>
          </cell>
        </row>
        <row r="485">
          <cell r="A485" t="str">
            <v>5</v>
          </cell>
          <cell r="B485">
            <v>2</v>
          </cell>
          <cell r="C485" t="str">
            <v>Skilled labour</v>
          </cell>
          <cell r="D485" t="str">
            <v>day</v>
          </cell>
          <cell r="E485">
            <v>0.5</v>
          </cell>
          <cell r="G485">
            <v>0</v>
          </cell>
          <cell r="H485">
            <v>35000</v>
          </cell>
          <cell r="I485">
            <v>17500</v>
          </cell>
        </row>
        <row r="486">
          <cell r="A486" t="str">
            <v>15</v>
          </cell>
          <cell r="B486">
            <v>2</v>
          </cell>
          <cell r="C486" t="str">
            <v>Common Labour</v>
          </cell>
          <cell r="D486" t="str">
            <v>day</v>
          </cell>
          <cell r="E486">
            <v>1.5</v>
          </cell>
          <cell r="G486">
            <v>0</v>
          </cell>
          <cell r="H486">
            <v>25000</v>
          </cell>
          <cell r="I486">
            <v>37500</v>
          </cell>
        </row>
        <row r="488">
          <cell r="B488">
            <v>4</v>
          </cell>
          <cell r="C488" t="str">
            <v>Miscellaneous &amp; Transport</v>
          </cell>
        </row>
        <row r="491">
          <cell r="B491">
            <v>5</v>
          </cell>
          <cell r="C491" t="str">
            <v>Sub Total ( 1 - 4 )</v>
          </cell>
          <cell r="G491">
            <v>0</v>
          </cell>
          <cell r="I491">
            <v>393178</v>
          </cell>
        </row>
        <row r="493">
          <cell r="B493">
            <v>6</v>
          </cell>
          <cell r="C493" t="str">
            <v>Indirect Cost</v>
          </cell>
          <cell r="D493">
            <v>0</v>
          </cell>
          <cell r="G493">
            <v>0</v>
          </cell>
          <cell r="I493">
            <v>0</v>
          </cell>
        </row>
        <row r="495">
          <cell r="A495" t="str">
            <v>CW 3</v>
          </cell>
          <cell r="B495">
            <v>7</v>
          </cell>
          <cell r="C495" t="str">
            <v>Unit Prices (rounded)</v>
          </cell>
          <cell r="G495">
            <v>0</v>
          </cell>
          <cell r="I495">
            <v>393178</v>
          </cell>
        </row>
        <row r="498">
          <cell r="F498" t="str">
            <v>Tenderer's Official Representative</v>
          </cell>
        </row>
        <row r="502">
          <cell r="F502" t="str">
            <v>Signature :</v>
          </cell>
        </row>
        <row r="503">
          <cell r="F503" t="str">
            <v>Name  :</v>
          </cell>
          <cell r="G503" t="str">
            <v>Ir. Sudirman</v>
          </cell>
        </row>
        <row r="504">
          <cell r="F504" t="str">
            <v>Position :</v>
          </cell>
          <cell r="G504" t="str">
            <v>Branch Manager of South of Sumatra</v>
          </cell>
        </row>
        <row r="505">
          <cell r="F505" t="str">
            <v>Date :</v>
          </cell>
          <cell r="G505" t="str">
            <v>August 24, 2007</v>
          </cell>
        </row>
        <row r="506">
          <cell r="F506" t="str">
            <v>Company Stamp :</v>
          </cell>
        </row>
        <row r="509">
          <cell r="A509">
            <v>3</v>
          </cell>
          <cell r="B509" t="str">
            <v>Price Item Number</v>
          </cell>
          <cell r="D509" t="str">
            <v>V-3.4</v>
          </cell>
        </row>
        <row r="510">
          <cell r="B510" t="str">
            <v>Description</v>
          </cell>
          <cell r="D510" t="str">
            <v>Concrete, Type-C ( Gmax = 20 cm ) for pavement</v>
          </cell>
        </row>
        <row r="512">
          <cell r="F512" t="str">
            <v>Foreign Currency</v>
          </cell>
          <cell r="H512" t="str">
            <v>Local Currency</v>
          </cell>
        </row>
        <row r="513">
          <cell r="F513" t="str">
            <v>( ¥ )</v>
          </cell>
          <cell r="H513" t="str">
            <v>(Rp)</v>
          </cell>
        </row>
        <row r="514">
          <cell r="B514" t="str">
            <v>Item</v>
          </cell>
          <cell r="D514" t="str">
            <v>Unit</v>
          </cell>
          <cell r="E514" t="str">
            <v>Quantity</v>
          </cell>
          <cell r="F514" t="str">
            <v>Unit</v>
          </cell>
          <cell r="G514" t="str">
            <v>Amount</v>
          </cell>
          <cell r="H514" t="str">
            <v>Unit</v>
          </cell>
          <cell r="I514" t="str">
            <v>Amount</v>
          </cell>
        </row>
        <row r="515">
          <cell r="F515" t="str">
            <v>Price</v>
          </cell>
          <cell r="H515" t="str">
            <v>Price</v>
          </cell>
        </row>
        <row r="516">
          <cell r="B516">
            <v>1</v>
          </cell>
          <cell r="C516" t="str">
            <v>Materials and Plant</v>
          </cell>
        </row>
        <row r="517">
          <cell r="B517">
            <v>1</v>
          </cell>
          <cell r="C517" t="str">
            <v>Cement</v>
          </cell>
          <cell r="D517" t="str">
            <v>bag</v>
          </cell>
          <cell r="E517">
            <v>5</v>
          </cell>
          <cell r="G517">
            <v>0</v>
          </cell>
          <cell r="H517">
            <v>36340</v>
          </cell>
          <cell r="I517">
            <v>181700</v>
          </cell>
        </row>
        <row r="518">
          <cell r="B518">
            <v>2</v>
          </cell>
          <cell r="C518" t="str">
            <v>Coarse Agregate (Gmax=2cm)</v>
          </cell>
          <cell r="D518" t="str">
            <v>m3</v>
          </cell>
          <cell r="E518">
            <v>0.79</v>
          </cell>
          <cell r="G518">
            <v>0</v>
          </cell>
          <cell r="H518">
            <v>215000</v>
          </cell>
          <cell r="I518">
            <v>169850</v>
          </cell>
        </row>
        <row r="519">
          <cell r="B519">
            <v>3</v>
          </cell>
          <cell r="C519" t="str">
            <v>Fine Aggregate</v>
          </cell>
          <cell r="D519" t="str">
            <v>m3</v>
          </cell>
          <cell r="E519">
            <v>0.61</v>
          </cell>
          <cell r="G519">
            <v>0</v>
          </cell>
          <cell r="H519">
            <v>59800</v>
          </cell>
          <cell r="I519">
            <v>36478</v>
          </cell>
        </row>
        <row r="521">
          <cell r="B521">
            <v>2</v>
          </cell>
          <cell r="C521" t="str">
            <v>Contractor's Equipment</v>
          </cell>
        </row>
        <row r="522">
          <cell r="A522" t="str">
            <v>1</v>
          </cell>
          <cell r="B522">
            <v>1</v>
          </cell>
          <cell r="C522" t="str">
            <v>Concrete mixer</v>
          </cell>
          <cell r="D522" t="str">
            <v>hr</v>
          </cell>
          <cell r="E522">
            <v>0.5</v>
          </cell>
          <cell r="G522">
            <v>0</v>
          </cell>
          <cell r="H522">
            <v>28100</v>
          </cell>
          <cell r="I522">
            <v>14050</v>
          </cell>
        </row>
        <row r="523">
          <cell r="B523">
            <v>2</v>
          </cell>
          <cell r="C523" t="str">
            <v>Concrete vibrator</v>
          </cell>
          <cell r="D523" t="str">
            <v>hr</v>
          </cell>
          <cell r="E523">
            <v>0.5</v>
          </cell>
          <cell r="G523">
            <v>0</v>
          </cell>
          <cell r="H523">
            <v>28100</v>
          </cell>
          <cell r="I523">
            <v>14050</v>
          </cell>
        </row>
        <row r="524">
          <cell r="B524">
            <v>3</v>
          </cell>
          <cell r="C524" t="str">
            <v>Tools</v>
          </cell>
          <cell r="D524" t="str">
            <v>ls</v>
          </cell>
          <cell r="E524">
            <v>1</v>
          </cell>
          <cell r="G524">
            <v>0</v>
          </cell>
          <cell r="H524">
            <v>1000</v>
          </cell>
          <cell r="I524">
            <v>1000</v>
          </cell>
        </row>
        <row r="526">
          <cell r="B526">
            <v>3</v>
          </cell>
          <cell r="C526" t="str">
            <v>Labour</v>
          </cell>
        </row>
        <row r="527">
          <cell r="A527">
            <v>1</v>
          </cell>
          <cell r="B527">
            <v>1</v>
          </cell>
          <cell r="C527" t="str">
            <v>Foreman</v>
          </cell>
          <cell r="D527" t="str">
            <v>day</v>
          </cell>
          <cell r="E527">
            <v>0.1</v>
          </cell>
          <cell r="G527">
            <v>0</v>
          </cell>
          <cell r="H527">
            <v>40000</v>
          </cell>
          <cell r="I527">
            <v>4000</v>
          </cell>
        </row>
        <row r="528">
          <cell r="A528" t="str">
            <v>5</v>
          </cell>
          <cell r="B528">
            <v>2</v>
          </cell>
          <cell r="C528" t="str">
            <v>Skilled labour</v>
          </cell>
          <cell r="D528" t="str">
            <v>day</v>
          </cell>
          <cell r="E528">
            <v>0.5</v>
          </cell>
          <cell r="G528">
            <v>0</v>
          </cell>
          <cell r="H528">
            <v>35000</v>
          </cell>
          <cell r="I528">
            <v>17500</v>
          </cell>
        </row>
        <row r="529">
          <cell r="A529" t="str">
            <v>15</v>
          </cell>
          <cell r="B529">
            <v>2</v>
          </cell>
          <cell r="C529" t="str">
            <v>Common Labour</v>
          </cell>
          <cell r="D529" t="str">
            <v>day</v>
          </cell>
          <cell r="E529">
            <v>1.5</v>
          </cell>
          <cell r="G529">
            <v>0</v>
          </cell>
          <cell r="H529">
            <v>25000</v>
          </cell>
          <cell r="I529">
            <v>37500</v>
          </cell>
        </row>
        <row r="531">
          <cell r="B531">
            <v>4</v>
          </cell>
          <cell r="C531" t="str">
            <v>Miscellaneous &amp; Transport</v>
          </cell>
        </row>
        <row r="534">
          <cell r="B534">
            <v>5</v>
          </cell>
          <cell r="C534" t="str">
            <v>Sub Total ( 1 - 4 )</v>
          </cell>
          <cell r="G534">
            <v>0</v>
          </cell>
          <cell r="I534">
            <v>476128</v>
          </cell>
        </row>
        <row r="536">
          <cell r="B536">
            <v>6</v>
          </cell>
          <cell r="C536" t="str">
            <v>Indirect Cost</v>
          </cell>
          <cell r="D536">
            <v>0</v>
          </cell>
          <cell r="G536">
            <v>0</v>
          </cell>
          <cell r="I536">
            <v>0</v>
          </cell>
        </row>
        <row r="538">
          <cell r="A538" t="str">
            <v>CW splitC</v>
          </cell>
          <cell r="B538">
            <v>7</v>
          </cell>
          <cell r="C538" t="str">
            <v>Unit Prices (rounded)</v>
          </cell>
          <cell r="G538">
            <v>0</v>
          </cell>
          <cell r="I538">
            <v>476128</v>
          </cell>
        </row>
        <row r="541">
          <cell r="F541" t="str">
            <v>Tenderer's Official Representative</v>
          </cell>
        </row>
        <row r="545">
          <cell r="F545" t="str">
            <v>Signature :</v>
          </cell>
        </row>
        <row r="546">
          <cell r="F546" t="str">
            <v>Name  :</v>
          </cell>
          <cell r="G546" t="str">
            <v>Ir. Sudirman</v>
          </cell>
        </row>
        <row r="547">
          <cell r="F547" t="str">
            <v>Position :</v>
          </cell>
          <cell r="G547" t="str">
            <v>Branch Manager of South of Sumatra</v>
          </cell>
        </row>
        <row r="548">
          <cell r="F548" t="str">
            <v>Date :</v>
          </cell>
          <cell r="G548" t="str">
            <v>August 24, 2007</v>
          </cell>
        </row>
        <row r="549">
          <cell r="F549" t="str">
            <v>Company Stamp :</v>
          </cell>
        </row>
        <row r="552">
          <cell r="A552">
            <v>3</v>
          </cell>
          <cell r="B552" t="str">
            <v>Price Item Number</v>
          </cell>
          <cell r="D552" t="str">
            <v>V-3.5</v>
          </cell>
        </row>
        <row r="553">
          <cell r="B553" t="str">
            <v>Description</v>
          </cell>
          <cell r="D553" t="str">
            <v>Concrete, Type-B ( Gmax = 20 cm ) for drainage ditch</v>
          </cell>
        </row>
        <row r="555">
          <cell r="F555" t="str">
            <v>Foreign Currency</v>
          </cell>
          <cell r="H555" t="str">
            <v>Local Currency</v>
          </cell>
        </row>
        <row r="556">
          <cell r="F556" t="str">
            <v>( ¥ )</v>
          </cell>
          <cell r="H556" t="str">
            <v>(Rp)</v>
          </cell>
        </row>
        <row r="557">
          <cell r="B557" t="str">
            <v>Item</v>
          </cell>
          <cell r="D557" t="str">
            <v>Unit</v>
          </cell>
          <cell r="E557" t="str">
            <v>Quantity</v>
          </cell>
          <cell r="F557" t="str">
            <v>Unit</v>
          </cell>
          <cell r="G557" t="str">
            <v>Amount</v>
          </cell>
          <cell r="H557" t="str">
            <v>Unit</v>
          </cell>
          <cell r="I557" t="str">
            <v>Amount</v>
          </cell>
        </row>
        <row r="558">
          <cell r="F558" t="str">
            <v>Price</v>
          </cell>
          <cell r="H558" t="str">
            <v>Price</v>
          </cell>
        </row>
        <row r="559">
          <cell r="B559">
            <v>1</v>
          </cell>
          <cell r="C559" t="str">
            <v>Materials and Plant</v>
          </cell>
        </row>
        <row r="560">
          <cell r="B560">
            <v>1</v>
          </cell>
          <cell r="C560" t="str">
            <v>Cement</v>
          </cell>
          <cell r="D560" t="str">
            <v>bag</v>
          </cell>
          <cell r="E560">
            <v>5.5</v>
          </cell>
          <cell r="G560">
            <v>0</v>
          </cell>
          <cell r="H560">
            <v>36340</v>
          </cell>
          <cell r="I560">
            <v>199870</v>
          </cell>
        </row>
        <row r="561">
          <cell r="B561">
            <v>2</v>
          </cell>
          <cell r="C561" t="str">
            <v>Coarse Agregate (Gmax=2cm)</v>
          </cell>
          <cell r="D561" t="str">
            <v>m3</v>
          </cell>
          <cell r="E561">
            <v>0.79</v>
          </cell>
          <cell r="G561">
            <v>0</v>
          </cell>
          <cell r="H561">
            <v>215000</v>
          </cell>
          <cell r="I561">
            <v>169850</v>
          </cell>
        </row>
        <row r="562">
          <cell r="B562">
            <v>3</v>
          </cell>
          <cell r="C562" t="str">
            <v>Fine Aggregate</v>
          </cell>
          <cell r="D562" t="str">
            <v>m3</v>
          </cell>
          <cell r="E562">
            <v>0.61</v>
          </cell>
          <cell r="G562">
            <v>0</v>
          </cell>
          <cell r="H562">
            <v>59800</v>
          </cell>
          <cell r="I562">
            <v>36478</v>
          </cell>
        </row>
        <row r="564">
          <cell r="B564">
            <v>2</v>
          </cell>
          <cell r="C564" t="str">
            <v>Contractor's Equipment</v>
          </cell>
        </row>
        <row r="565">
          <cell r="A565" t="str">
            <v>1</v>
          </cell>
          <cell r="B565">
            <v>1</v>
          </cell>
          <cell r="C565" t="str">
            <v>Concrete mixer</v>
          </cell>
          <cell r="D565" t="str">
            <v>hr</v>
          </cell>
          <cell r="E565">
            <v>0.5</v>
          </cell>
          <cell r="G565">
            <v>0</v>
          </cell>
          <cell r="H565">
            <v>28100</v>
          </cell>
          <cell r="I565">
            <v>14050</v>
          </cell>
        </row>
        <row r="566">
          <cell r="B566">
            <v>2</v>
          </cell>
          <cell r="C566" t="str">
            <v>Concrete vibrator</v>
          </cell>
          <cell r="D566" t="str">
            <v>hr</v>
          </cell>
          <cell r="E566">
            <v>0.5</v>
          </cell>
          <cell r="G566">
            <v>0</v>
          </cell>
          <cell r="H566">
            <v>28100</v>
          </cell>
          <cell r="I566">
            <v>14050</v>
          </cell>
        </row>
        <row r="567">
          <cell r="B567">
            <v>3</v>
          </cell>
          <cell r="C567" t="str">
            <v>Tools</v>
          </cell>
          <cell r="D567" t="str">
            <v>ls</v>
          </cell>
          <cell r="E567">
            <v>1</v>
          </cell>
          <cell r="G567">
            <v>0</v>
          </cell>
          <cell r="H567">
            <v>1000</v>
          </cell>
          <cell r="I567">
            <v>1000</v>
          </cell>
        </row>
        <row r="569">
          <cell r="B569">
            <v>3</v>
          </cell>
          <cell r="C569" t="str">
            <v>Labour</v>
          </cell>
        </row>
        <row r="570">
          <cell r="A570">
            <v>1</v>
          </cell>
          <cell r="B570">
            <v>1</v>
          </cell>
          <cell r="C570" t="str">
            <v>Foreman</v>
          </cell>
          <cell r="D570" t="str">
            <v>day</v>
          </cell>
          <cell r="E570">
            <v>0.1</v>
          </cell>
          <cell r="G570">
            <v>0</v>
          </cell>
          <cell r="H570">
            <v>40000</v>
          </cell>
          <cell r="I570">
            <v>4000</v>
          </cell>
        </row>
        <row r="571">
          <cell r="A571" t="str">
            <v>5</v>
          </cell>
          <cell r="B571">
            <v>2</v>
          </cell>
          <cell r="C571" t="str">
            <v>Skilled labour</v>
          </cell>
          <cell r="D571" t="str">
            <v>day</v>
          </cell>
          <cell r="E571">
            <v>0.5</v>
          </cell>
          <cell r="G571">
            <v>0</v>
          </cell>
          <cell r="H571">
            <v>35000</v>
          </cell>
          <cell r="I571">
            <v>17500</v>
          </cell>
        </row>
        <row r="572">
          <cell r="A572" t="str">
            <v>15</v>
          </cell>
          <cell r="B572">
            <v>2</v>
          </cell>
          <cell r="C572" t="str">
            <v>Common Labour</v>
          </cell>
          <cell r="D572" t="str">
            <v>day</v>
          </cell>
          <cell r="E572">
            <v>1.5</v>
          </cell>
          <cell r="G572">
            <v>0</v>
          </cell>
          <cell r="H572">
            <v>25000</v>
          </cell>
          <cell r="I572">
            <v>37500</v>
          </cell>
        </row>
        <row r="574">
          <cell r="B574">
            <v>4</v>
          </cell>
          <cell r="C574" t="str">
            <v>Miscellaneous &amp; Transport</v>
          </cell>
        </row>
        <row r="577">
          <cell r="B577">
            <v>5</v>
          </cell>
          <cell r="C577" t="str">
            <v>Sub Total ( 1 - 4 )</v>
          </cell>
          <cell r="G577">
            <v>0</v>
          </cell>
          <cell r="I577">
            <v>494298</v>
          </cell>
        </row>
        <row r="579">
          <cell r="B579">
            <v>6</v>
          </cell>
          <cell r="C579" t="str">
            <v>Indirect Cost</v>
          </cell>
          <cell r="D579">
            <v>0</v>
          </cell>
          <cell r="G579">
            <v>0</v>
          </cell>
          <cell r="I579">
            <v>0</v>
          </cell>
        </row>
        <row r="581">
          <cell r="A581" t="str">
            <v>CW splitB</v>
          </cell>
          <cell r="B581">
            <v>7</v>
          </cell>
          <cell r="C581" t="str">
            <v>Unit Prices (rounded)</v>
          </cell>
          <cell r="G581">
            <v>0</v>
          </cell>
          <cell r="I581">
            <v>494298</v>
          </cell>
        </row>
        <row r="584">
          <cell r="F584" t="str">
            <v>Tenderer's Official Representative</v>
          </cell>
        </row>
        <row r="588">
          <cell r="F588" t="str">
            <v>Signature :</v>
          </cell>
        </row>
        <row r="589">
          <cell r="F589" t="str">
            <v>Name  :</v>
          </cell>
          <cell r="G589" t="str">
            <v>Ir. Sudirman</v>
          </cell>
        </row>
        <row r="590">
          <cell r="F590" t="str">
            <v>Position :</v>
          </cell>
          <cell r="G590" t="str">
            <v>Branch Manager of South of Sumatra</v>
          </cell>
        </row>
        <row r="591">
          <cell r="F591" t="str">
            <v>Date :</v>
          </cell>
          <cell r="G591" t="str">
            <v>August 24, 2007</v>
          </cell>
        </row>
        <row r="592">
          <cell r="F592" t="str">
            <v>Company Stamp :</v>
          </cell>
        </row>
        <row r="595">
          <cell r="A595" t="str">
            <v>4a</v>
          </cell>
          <cell r="B595" t="str">
            <v>Price Item Number</v>
          </cell>
          <cell r="D595" t="str">
            <v>IIA-2-4, etc</v>
          </cell>
        </row>
        <row r="596">
          <cell r="B596" t="str">
            <v>Description</v>
          </cell>
          <cell r="D596" t="str">
            <v>Form for in-situ concrete for canal lining</v>
          </cell>
        </row>
        <row r="598">
          <cell r="F598" t="str">
            <v>Foreign Currency</v>
          </cell>
          <cell r="H598" t="str">
            <v>Local Currency</v>
          </cell>
        </row>
        <row r="599">
          <cell r="F599" t="str">
            <v>( ¥ )</v>
          </cell>
          <cell r="H599" t="str">
            <v>(Rp)</v>
          </cell>
        </row>
        <row r="600">
          <cell r="B600" t="str">
            <v>Item</v>
          </cell>
          <cell r="D600" t="str">
            <v>Unit</v>
          </cell>
          <cell r="E600" t="str">
            <v>Quantity</v>
          </cell>
          <cell r="F600" t="str">
            <v>Unit</v>
          </cell>
          <cell r="G600" t="str">
            <v>Amount</v>
          </cell>
          <cell r="H600" t="str">
            <v>Unit</v>
          </cell>
          <cell r="I600" t="str">
            <v>Amount</v>
          </cell>
        </row>
        <row r="601">
          <cell r="F601" t="str">
            <v>Price</v>
          </cell>
          <cell r="H601" t="str">
            <v>Price</v>
          </cell>
        </row>
        <row r="602">
          <cell r="B602">
            <v>1</v>
          </cell>
          <cell r="C602" t="str">
            <v>Materials and Plant</v>
          </cell>
        </row>
        <row r="603">
          <cell r="B603">
            <v>1</v>
          </cell>
          <cell r="C603" t="str">
            <v>Multiplek 12 mm, tegofilm</v>
          </cell>
          <cell r="D603" t="str">
            <v>sheet</v>
          </cell>
          <cell r="E603">
            <v>7.6399999999999996E-2</v>
          </cell>
          <cell r="G603">
            <v>0</v>
          </cell>
          <cell r="H603">
            <v>145000</v>
          </cell>
          <cell r="I603">
            <v>11078</v>
          </cell>
        </row>
        <row r="604">
          <cell r="B604">
            <v>2</v>
          </cell>
          <cell r="C604" t="str">
            <v>Timber</v>
          </cell>
          <cell r="D604" t="str">
            <v>m3</v>
          </cell>
          <cell r="E604">
            <v>1.15E-2</v>
          </cell>
          <cell r="G604">
            <v>0</v>
          </cell>
          <cell r="H604">
            <v>950000</v>
          </cell>
          <cell r="I604">
            <v>10925</v>
          </cell>
        </row>
        <row r="605">
          <cell r="B605">
            <v>3</v>
          </cell>
          <cell r="C605" t="str">
            <v>Nail</v>
          </cell>
          <cell r="D605" t="str">
            <v>kg</v>
          </cell>
          <cell r="E605">
            <v>0.11499999999999999</v>
          </cell>
          <cell r="G605">
            <v>0</v>
          </cell>
          <cell r="H605">
            <v>9000</v>
          </cell>
          <cell r="I605">
            <v>1035</v>
          </cell>
        </row>
        <row r="606">
          <cell r="B606">
            <v>4</v>
          </cell>
          <cell r="C606" t="str">
            <v>Scaffolding</v>
          </cell>
          <cell r="D606" t="str">
            <v>ls</v>
          </cell>
          <cell r="E606">
            <v>1</v>
          </cell>
          <cell r="G606">
            <v>0</v>
          </cell>
          <cell r="H606">
            <v>0</v>
          </cell>
          <cell r="I606">
            <v>0</v>
          </cell>
        </row>
        <row r="608">
          <cell r="B608">
            <v>2</v>
          </cell>
          <cell r="C608" t="str">
            <v>Contractor's Equipment</v>
          </cell>
        </row>
        <row r="609">
          <cell r="B609">
            <v>1</v>
          </cell>
          <cell r="C609" t="str">
            <v>Tools</v>
          </cell>
          <cell r="D609" t="str">
            <v>Ls</v>
          </cell>
          <cell r="E609">
            <v>1</v>
          </cell>
          <cell r="G609">
            <v>0</v>
          </cell>
          <cell r="H609">
            <v>200</v>
          </cell>
          <cell r="I609">
            <v>200</v>
          </cell>
        </row>
        <row r="612">
          <cell r="B612">
            <v>3</v>
          </cell>
          <cell r="C612" t="str">
            <v>Labour</v>
          </cell>
        </row>
        <row r="613">
          <cell r="A613">
            <v>1</v>
          </cell>
          <cell r="B613">
            <v>1</v>
          </cell>
          <cell r="C613" t="str">
            <v>Foreman</v>
          </cell>
          <cell r="D613" t="str">
            <v>day</v>
          </cell>
          <cell r="E613">
            <v>5.5555555555555552E-2</v>
          </cell>
          <cell r="G613">
            <v>0</v>
          </cell>
          <cell r="H613">
            <v>40000</v>
          </cell>
          <cell r="I613">
            <v>2222.2199999999998</v>
          </cell>
        </row>
        <row r="614">
          <cell r="A614">
            <v>2</v>
          </cell>
          <cell r="B614">
            <v>2</v>
          </cell>
          <cell r="C614" t="str">
            <v>Skilled Labour</v>
          </cell>
          <cell r="D614" t="str">
            <v>day</v>
          </cell>
          <cell r="E614">
            <v>0.1111111111111111</v>
          </cell>
          <cell r="G614">
            <v>0</v>
          </cell>
          <cell r="H614">
            <v>35000</v>
          </cell>
          <cell r="I614">
            <v>3888.89</v>
          </cell>
        </row>
        <row r="615">
          <cell r="A615">
            <v>5</v>
          </cell>
          <cell r="B615">
            <v>3</v>
          </cell>
          <cell r="C615" t="str">
            <v>Common Labour</v>
          </cell>
          <cell r="D615" t="str">
            <v>day</v>
          </cell>
          <cell r="E615">
            <v>0.27777777777777779</v>
          </cell>
          <cell r="G615">
            <v>0</v>
          </cell>
          <cell r="H615">
            <v>25000</v>
          </cell>
          <cell r="I615">
            <v>6944.44</v>
          </cell>
        </row>
        <row r="617">
          <cell r="B617">
            <v>4</v>
          </cell>
          <cell r="C617" t="str">
            <v>Miscellaneous &amp; Transport</v>
          </cell>
        </row>
        <row r="623">
          <cell r="B623">
            <v>5</v>
          </cell>
          <cell r="C623" t="str">
            <v>Sub Total ( 1 - 4 )</v>
          </cell>
          <cell r="G623">
            <v>0</v>
          </cell>
          <cell r="I623">
            <v>36293.550000000003</v>
          </cell>
        </row>
        <row r="625">
          <cell r="B625">
            <v>6</v>
          </cell>
          <cell r="C625" t="str">
            <v>Indirect Cost</v>
          </cell>
          <cell r="D625">
            <v>0</v>
          </cell>
          <cell r="G625">
            <v>0</v>
          </cell>
          <cell r="I625">
            <v>0</v>
          </cell>
        </row>
        <row r="627">
          <cell r="A627" t="str">
            <v>CW 4a</v>
          </cell>
          <cell r="B627">
            <v>7</v>
          </cell>
          <cell r="C627" t="str">
            <v>Unit Prices (rounded)</v>
          </cell>
          <cell r="G627">
            <v>0</v>
          </cell>
          <cell r="I627">
            <v>36293</v>
          </cell>
        </row>
        <row r="630">
          <cell r="F630" t="str">
            <v>Tenderer's Official Representative</v>
          </cell>
        </row>
        <row r="634">
          <cell r="F634" t="str">
            <v>Signature :</v>
          </cell>
        </row>
        <row r="635">
          <cell r="F635" t="str">
            <v>Name  :</v>
          </cell>
          <cell r="G635" t="str">
            <v>Ir. Sudirman</v>
          </cell>
        </row>
        <row r="636">
          <cell r="F636" t="str">
            <v>Position :</v>
          </cell>
          <cell r="G636" t="str">
            <v>Branch Manager of South of Sumatra</v>
          </cell>
        </row>
        <row r="637">
          <cell r="F637" t="str">
            <v>Date :</v>
          </cell>
          <cell r="G637" t="str">
            <v>August 24, 2007</v>
          </cell>
        </row>
        <row r="638">
          <cell r="F638" t="str">
            <v>Company Stamp :</v>
          </cell>
        </row>
        <row r="642">
          <cell r="A642">
            <v>5</v>
          </cell>
          <cell r="B642" t="str">
            <v>Price Item Number</v>
          </cell>
          <cell r="D642" t="str">
            <v>IIA-3-6, etc</v>
          </cell>
        </row>
        <row r="643">
          <cell r="B643" t="str">
            <v>Description</v>
          </cell>
          <cell r="D643" t="str">
            <v>Form for concrete</v>
          </cell>
        </row>
        <row r="645">
          <cell r="F645" t="str">
            <v>Foreign Currency</v>
          </cell>
          <cell r="H645" t="str">
            <v>Local Currency</v>
          </cell>
        </row>
        <row r="646">
          <cell r="F646" t="str">
            <v>( ¥ )</v>
          </cell>
          <cell r="H646" t="str">
            <v>(Rp)</v>
          </cell>
        </row>
        <row r="647">
          <cell r="B647" t="str">
            <v>Item</v>
          </cell>
          <cell r="D647" t="str">
            <v>Unit</v>
          </cell>
          <cell r="E647" t="str">
            <v>Quantity</v>
          </cell>
          <cell r="F647" t="str">
            <v>Unit</v>
          </cell>
          <cell r="G647" t="str">
            <v>Amount</v>
          </cell>
          <cell r="H647" t="str">
            <v>Unit</v>
          </cell>
          <cell r="I647" t="str">
            <v>Amount</v>
          </cell>
        </row>
        <row r="648">
          <cell r="F648" t="str">
            <v>Price</v>
          </cell>
          <cell r="H648" t="str">
            <v>Price</v>
          </cell>
        </row>
        <row r="649">
          <cell r="B649">
            <v>1</v>
          </cell>
          <cell r="C649" t="str">
            <v>Materials and Plant</v>
          </cell>
        </row>
        <row r="650">
          <cell r="B650">
            <v>1</v>
          </cell>
          <cell r="C650" t="str">
            <v>Multiplek 12 mm, tegofilm</v>
          </cell>
          <cell r="D650" t="str">
            <v>sheet</v>
          </cell>
          <cell r="E650">
            <v>7.6399999999999996E-2</v>
          </cell>
          <cell r="G650">
            <v>0</v>
          </cell>
          <cell r="H650">
            <v>145000</v>
          </cell>
          <cell r="I650">
            <v>11078</v>
          </cell>
        </row>
        <row r="651">
          <cell r="B651">
            <v>2</v>
          </cell>
          <cell r="C651" t="str">
            <v>Timber</v>
          </cell>
          <cell r="D651" t="str">
            <v>m3</v>
          </cell>
          <cell r="E651">
            <v>1.15E-2</v>
          </cell>
          <cell r="G651">
            <v>0</v>
          </cell>
          <cell r="H651">
            <v>950000</v>
          </cell>
          <cell r="I651">
            <v>10925</v>
          </cell>
        </row>
        <row r="652">
          <cell r="B652">
            <v>3</v>
          </cell>
          <cell r="C652" t="str">
            <v>Nail</v>
          </cell>
          <cell r="D652" t="str">
            <v>kg</v>
          </cell>
          <cell r="E652">
            <v>0.11499999999999999</v>
          </cell>
          <cell r="G652">
            <v>0</v>
          </cell>
          <cell r="H652">
            <v>9000</v>
          </cell>
          <cell r="I652">
            <v>1035</v>
          </cell>
        </row>
        <row r="653">
          <cell r="B653">
            <v>4</v>
          </cell>
          <cell r="C653" t="str">
            <v>Scaffolding</v>
          </cell>
          <cell r="D653" t="str">
            <v>ls</v>
          </cell>
          <cell r="E653">
            <v>1</v>
          </cell>
          <cell r="G653">
            <v>0</v>
          </cell>
          <cell r="H653">
            <v>12000</v>
          </cell>
          <cell r="I653">
            <v>12000</v>
          </cell>
        </row>
        <row r="654">
          <cell r="B654">
            <v>5</v>
          </cell>
          <cell r="C654" t="str">
            <v>Formtie, etc</v>
          </cell>
          <cell r="D654" t="str">
            <v>ls</v>
          </cell>
          <cell r="E654">
            <v>1</v>
          </cell>
          <cell r="G654">
            <v>0</v>
          </cell>
          <cell r="H654">
            <v>10000</v>
          </cell>
          <cell r="I654">
            <v>10000</v>
          </cell>
        </row>
        <row r="655">
          <cell r="B655">
            <v>2</v>
          </cell>
          <cell r="C655" t="str">
            <v>Contractor's Equipment</v>
          </cell>
        </row>
        <row r="656">
          <cell r="B656">
            <v>1</v>
          </cell>
          <cell r="C656" t="str">
            <v>Tools</v>
          </cell>
          <cell r="D656" t="str">
            <v>Ls</v>
          </cell>
          <cell r="E656">
            <v>1</v>
          </cell>
          <cell r="G656">
            <v>0</v>
          </cell>
          <cell r="H656">
            <v>200</v>
          </cell>
          <cell r="I656">
            <v>200</v>
          </cell>
        </row>
        <row r="659">
          <cell r="B659">
            <v>3</v>
          </cell>
          <cell r="C659" t="str">
            <v>Labour</v>
          </cell>
        </row>
        <row r="660">
          <cell r="A660">
            <v>1</v>
          </cell>
          <cell r="B660">
            <v>1</v>
          </cell>
          <cell r="C660" t="str">
            <v>Foreman</v>
          </cell>
          <cell r="D660" t="str">
            <v>day</v>
          </cell>
          <cell r="E660">
            <v>5.5555555555555552E-2</v>
          </cell>
          <cell r="G660">
            <v>0</v>
          </cell>
          <cell r="H660">
            <v>40000</v>
          </cell>
          <cell r="I660">
            <v>2222.2199999999998</v>
          </cell>
        </row>
        <row r="661">
          <cell r="A661">
            <v>2</v>
          </cell>
          <cell r="B661">
            <v>2</v>
          </cell>
          <cell r="C661" t="str">
            <v>Skilled Labour</v>
          </cell>
          <cell r="D661" t="str">
            <v>day</v>
          </cell>
          <cell r="E661">
            <v>0.1111111111111111</v>
          </cell>
          <cell r="G661">
            <v>0</v>
          </cell>
          <cell r="H661">
            <v>35000</v>
          </cell>
          <cell r="I661">
            <v>3888.89</v>
          </cell>
        </row>
        <row r="662">
          <cell r="A662">
            <v>5</v>
          </cell>
          <cell r="B662">
            <v>3</v>
          </cell>
          <cell r="C662" t="str">
            <v>Common Labour</v>
          </cell>
          <cell r="D662" t="str">
            <v>day</v>
          </cell>
          <cell r="E662">
            <v>0.27777777777777779</v>
          </cell>
          <cell r="G662">
            <v>0</v>
          </cell>
          <cell r="H662">
            <v>25000</v>
          </cell>
          <cell r="I662">
            <v>6944.44</v>
          </cell>
        </row>
        <row r="664">
          <cell r="B664">
            <v>4</v>
          </cell>
          <cell r="C664" t="str">
            <v>Miscellaneous &amp; Transport</v>
          </cell>
        </row>
        <row r="668">
          <cell r="B668">
            <v>5</v>
          </cell>
          <cell r="C668" t="str">
            <v>Sub Total ( 1 - 4 )</v>
          </cell>
          <cell r="G668">
            <v>0</v>
          </cell>
          <cell r="I668">
            <v>58293.55</v>
          </cell>
        </row>
        <row r="670">
          <cell r="B670">
            <v>6</v>
          </cell>
          <cell r="C670" t="str">
            <v>Indirect Cost</v>
          </cell>
          <cell r="D670">
            <v>0</v>
          </cell>
          <cell r="G670">
            <v>0</v>
          </cell>
          <cell r="I670">
            <v>0</v>
          </cell>
        </row>
        <row r="672">
          <cell r="A672" t="str">
            <v>CW 5</v>
          </cell>
          <cell r="B672">
            <v>7</v>
          </cell>
          <cell r="C672" t="str">
            <v>Unit Prices (rounded)</v>
          </cell>
          <cell r="G672">
            <v>0</v>
          </cell>
          <cell r="I672">
            <v>58293</v>
          </cell>
        </row>
        <row r="675">
          <cell r="F675" t="str">
            <v>Tenderer's Official Representative</v>
          </cell>
        </row>
        <row r="679">
          <cell r="F679" t="str">
            <v>Signature :</v>
          </cell>
        </row>
        <row r="680">
          <cell r="F680" t="str">
            <v>Name  :</v>
          </cell>
          <cell r="G680" t="str">
            <v>Ir. Sudirman</v>
          </cell>
        </row>
        <row r="681">
          <cell r="F681" t="str">
            <v>Position :</v>
          </cell>
          <cell r="G681" t="str">
            <v>Branch Manager of South of Sumatra</v>
          </cell>
        </row>
        <row r="682">
          <cell r="F682" t="str">
            <v>Date :</v>
          </cell>
          <cell r="G682" t="str">
            <v>August 24, 2007</v>
          </cell>
        </row>
        <row r="683">
          <cell r="F683" t="str">
            <v>Company Stamp :</v>
          </cell>
        </row>
        <row r="687">
          <cell r="A687">
            <v>6</v>
          </cell>
          <cell r="B687" t="str">
            <v>Price Item Number</v>
          </cell>
          <cell r="D687" t="str">
            <v>II-1-18, II-2-18, III-6-10</v>
          </cell>
        </row>
        <row r="688">
          <cell r="B688" t="str">
            <v>Description</v>
          </cell>
          <cell r="D688" t="str">
            <v>Form work type-A3</v>
          </cell>
        </row>
        <row r="690">
          <cell r="F690" t="str">
            <v>Foreign Currency</v>
          </cell>
          <cell r="H690" t="str">
            <v>Local Currency</v>
          </cell>
        </row>
        <row r="691">
          <cell r="F691" t="str">
            <v xml:space="preserve"> ( US$ )  </v>
          </cell>
          <cell r="H691" t="str">
            <v>(Rp)</v>
          </cell>
        </row>
        <row r="692">
          <cell r="B692" t="str">
            <v>Item</v>
          </cell>
          <cell r="D692" t="str">
            <v>Unit</v>
          </cell>
          <cell r="E692" t="str">
            <v>Quantity</v>
          </cell>
          <cell r="F692" t="str">
            <v>Unit</v>
          </cell>
          <cell r="G692" t="str">
            <v>Amount</v>
          </cell>
          <cell r="H692" t="str">
            <v>Unit</v>
          </cell>
          <cell r="I692" t="str">
            <v>Amount</v>
          </cell>
        </row>
        <row r="693">
          <cell r="F693" t="str">
            <v>Price</v>
          </cell>
          <cell r="H693" t="str">
            <v>Price</v>
          </cell>
        </row>
        <row r="694">
          <cell r="B694">
            <v>1</v>
          </cell>
          <cell r="C694" t="str">
            <v>Materials and Plant</v>
          </cell>
        </row>
        <row r="695">
          <cell r="B695">
            <v>1</v>
          </cell>
          <cell r="C695" t="str">
            <v>Multiplek 12 mm, tegofilm</v>
          </cell>
          <cell r="D695" t="str">
            <v>sheet</v>
          </cell>
          <cell r="E695">
            <v>8.6800000000000002E-2</v>
          </cell>
          <cell r="G695">
            <v>0</v>
          </cell>
          <cell r="H695">
            <v>145000</v>
          </cell>
          <cell r="I695">
            <v>12586</v>
          </cell>
        </row>
        <row r="696">
          <cell r="B696">
            <v>2</v>
          </cell>
          <cell r="C696" t="str">
            <v>Timber</v>
          </cell>
          <cell r="D696" t="str">
            <v>m3</v>
          </cell>
          <cell r="E696">
            <v>1.32E-2</v>
          </cell>
          <cell r="G696">
            <v>0</v>
          </cell>
          <cell r="H696">
            <v>950000</v>
          </cell>
          <cell r="I696">
            <v>12540</v>
          </cell>
        </row>
        <row r="697">
          <cell r="B697">
            <v>3</v>
          </cell>
          <cell r="C697" t="str">
            <v>Nail</v>
          </cell>
          <cell r="D697" t="str">
            <v>kg</v>
          </cell>
          <cell r="E697">
            <v>1</v>
          </cell>
          <cell r="G697">
            <v>0</v>
          </cell>
          <cell r="H697">
            <v>9000</v>
          </cell>
          <cell r="I697">
            <v>9000</v>
          </cell>
        </row>
        <row r="698">
          <cell r="B698">
            <v>4</v>
          </cell>
          <cell r="C698" t="str">
            <v>Scaffolding</v>
          </cell>
          <cell r="D698" t="str">
            <v>ls</v>
          </cell>
          <cell r="E698">
            <v>1</v>
          </cell>
          <cell r="G698">
            <v>0</v>
          </cell>
          <cell r="H698">
            <v>45300</v>
          </cell>
          <cell r="I698">
            <v>45300</v>
          </cell>
        </row>
        <row r="699">
          <cell r="B699">
            <v>5</v>
          </cell>
          <cell r="C699" t="str">
            <v>Formtie, etc</v>
          </cell>
          <cell r="D699" t="str">
            <v>ls</v>
          </cell>
          <cell r="E699">
            <v>1</v>
          </cell>
          <cell r="G699">
            <v>0</v>
          </cell>
          <cell r="H699">
            <v>10000</v>
          </cell>
          <cell r="I699">
            <v>10000</v>
          </cell>
        </row>
        <row r="701">
          <cell r="B701">
            <v>2</v>
          </cell>
          <cell r="C701" t="str">
            <v>Contractor's Equipment</v>
          </cell>
        </row>
        <row r="702">
          <cell r="B702">
            <v>1</v>
          </cell>
          <cell r="C702" t="str">
            <v>Tools</v>
          </cell>
          <cell r="D702" t="str">
            <v>Ls</v>
          </cell>
          <cell r="E702">
            <v>1</v>
          </cell>
          <cell r="G702">
            <v>0</v>
          </cell>
          <cell r="H702">
            <v>200</v>
          </cell>
          <cell r="I702">
            <v>200</v>
          </cell>
        </row>
        <row r="705">
          <cell r="B705">
            <v>3</v>
          </cell>
          <cell r="C705" t="str">
            <v>Labour</v>
          </cell>
        </row>
        <row r="706">
          <cell r="A706">
            <v>1</v>
          </cell>
          <cell r="B706">
            <v>1</v>
          </cell>
          <cell r="C706" t="str">
            <v>Foreman</v>
          </cell>
          <cell r="D706" t="str">
            <v>day</v>
          </cell>
          <cell r="E706">
            <v>5.5555555555555552E-2</v>
          </cell>
          <cell r="G706">
            <v>0</v>
          </cell>
          <cell r="H706">
            <v>40000</v>
          </cell>
          <cell r="I706">
            <v>2222.2199999999998</v>
          </cell>
        </row>
        <row r="707">
          <cell r="A707">
            <v>2</v>
          </cell>
          <cell r="B707">
            <v>2</v>
          </cell>
          <cell r="C707" t="str">
            <v>Skilled Labour</v>
          </cell>
          <cell r="D707" t="str">
            <v>day</v>
          </cell>
          <cell r="E707">
            <v>0.1111111111111111</v>
          </cell>
          <cell r="G707">
            <v>0</v>
          </cell>
          <cell r="H707">
            <v>35000</v>
          </cell>
          <cell r="I707">
            <v>3888.89</v>
          </cell>
        </row>
        <row r="708">
          <cell r="A708">
            <v>5</v>
          </cell>
          <cell r="B708">
            <v>3</v>
          </cell>
          <cell r="C708" t="str">
            <v>Common Labour</v>
          </cell>
          <cell r="D708" t="str">
            <v>day</v>
          </cell>
          <cell r="E708">
            <v>0.27777777777777779</v>
          </cell>
          <cell r="G708">
            <v>0</v>
          </cell>
          <cell r="H708">
            <v>25000</v>
          </cell>
          <cell r="I708">
            <v>6944.44</v>
          </cell>
        </row>
        <row r="710">
          <cell r="B710">
            <v>4</v>
          </cell>
          <cell r="C710" t="str">
            <v>Miscellaneous &amp; Transport</v>
          </cell>
        </row>
        <row r="716">
          <cell r="B716">
            <v>5</v>
          </cell>
          <cell r="C716" t="str">
            <v>Sub Total ( 1 - 4 )</v>
          </cell>
          <cell r="G716">
            <v>0</v>
          </cell>
          <cell r="I716">
            <v>102681.55</v>
          </cell>
        </row>
        <row r="718">
          <cell r="B718">
            <v>6</v>
          </cell>
          <cell r="C718" t="str">
            <v>Indirect Cost</v>
          </cell>
          <cell r="D718">
            <v>0</v>
          </cell>
          <cell r="G718">
            <v>0</v>
          </cell>
          <cell r="I718">
            <v>0</v>
          </cell>
        </row>
        <row r="720">
          <cell r="A720" t="str">
            <v>CW 6</v>
          </cell>
          <cell r="B720">
            <v>7</v>
          </cell>
          <cell r="C720" t="str">
            <v>Unit Prices (rounded)</v>
          </cell>
          <cell r="G720">
            <v>0</v>
          </cell>
          <cell r="I720">
            <v>102681</v>
          </cell>
        </row>
        <row r="723">
          <cell r="F723" t="str">
            <v>Tenderer's Official Representative</v>
          </cell>
        </row>
        <row r="727">
          <cell r="F727" t="str">
            <v>Signature :</v>
          </cell>
        </row>
        <row r="728">
          <cell r="F728" t="str">
            <v>Name  :</v>
          </cell>
          <cell r="G728" t="str">
            <v>Ir. Sudirman</v>
          </cell>
        </row>
        <row r="729">
          <cell r="F729" t="str">
            <v>Position :</v>
          </cell>
          <cell r="G729" t="str">
            <v>Branch Manager of South of Sumatra</v>
          </cell>
        </row>
        <row r="730">
          <cell r="F730" t="str">
            <v>Date :</v>
          </cell>
          <cell r="G730" t="str">
            <v>August 24, 2007</v>
          </cell>
        </row>
        <row r="731">
          <cell r="F731" t="str">
            <v>Company Stamp :</v>
          </cell>
        </row>
        <row r="735">
          <cell r="A735">
            <v>7</v>
          </cell>
          <cell r="B735" t="str">
            <v>Price Item Number</v>
          </cell>
          <cell r="D735" t="str">
            <v>IIA-3-7, etc</v>
          </cell>
        </row>
        <row r="736">
          <cell r="B736" t="str">
            <v>Description</v>
          </cell>
          <cell r="D736" t="str">
            <v>Reinforcement steel bars, round</v>
          </cell>
        </row>
        <row r="738">
          <cell r="F738" t="str">
            <v>Foreign Currency</v>
          </cell>
          <cell r="H738" t="str">
            <v>Local Currency</v>
          </cell>
        </row>
        <row r="739">
          <cell r="F739" t="str">
            <v xml:space="preserve"> ( US$ )  </v>
          </cell>
          <cell r="H739" t="str">
            <v>(Rp)</v>
          </cell>
        </row>
        <row r="740">
          <cell r="B740" t="str">
            <v>Item</v>
          </cell>
          <cell r="D740" t="str">
            <v>Unit</v>
          </cell>
          <cell r="E740" t="str">
            <v>Quantity</v>
          </cell>
          <cell r="F740" t="str">
            <v>Unit</v>
          </cell>
          <cell r="G740" t="str">
            <v>Amount</v>
          </cell>
          <cell r="H740" t="str">
            <v>Unit</v>
          </cell>
          <cell r="I740" t="str">
            <v>Amount</v>
          </cell>
        </row>
        <row r="741">
          <cell r="F741" t="str">
            <v>Price</v>
          </cell>
          <cell r="H741" t="str">
            <v>Price</v>
          </cell>
        </row>
        <row r="742">
          <cell r="B742">
            <v>1</v>
          </cell>
          <cell r="C742" t="str">
            <v>Materials and Plant</v>
          </cell>
        </row>
        <row r="743">
          <cell r="B743">
            <v>1</v>
          </cell>
          <cell r="C743" t="str">
            <v>Reinforcement steel bars, round</v>
          </cell>
          <cell r="D743" t="str">
            <v>ton</v>
          </cell>
          <cell r="E743">
            <v>1.03</v>
          </cell>
          <cell r="H743">
            <v>6750000</v>
          </cell>
          <cell r="I743">
            <v>6952500</v>
          </cell>
        </row>
        <row r="744">
          <cell r="B744">
            <v>2</v>
          </cell>
          <cell r="C744" t="str">
            <v>Wiring</v>
          </cell>
          <cell r="D744" t="str">
            <v>ton</v>
          </cell>
          <cell r="E744">
            <v>2.06E-2</v>
          </cell>
          <cell r="H744">
            <v>8000000</v>
          </cell>
          <cell r="I744">
            <v>164800</v>
          </cell>
        </row>
        <row r="746">
          <cell r="B746">
            <v>2</v>
          </cell>
          <cell r="C746" t="str">
            <v>Contractor's Equipment</v>
          </cell>
        </row>
        <row r="747">
          <cell r="B747">
            <v>1</v>
          </cell>
          <cell r="C747" t="str">
            <v>Bar Cutter</v>
          </cell>
          <cell r="D747" t="str">
            <v>hr</v>
          </cell>
          <cell r="E747">
            <v>4</v>
          </cell>
          <cell r="H747">
            <v>12500</v>
          </cell>
          <cell r="I747">
            <v>50000</v>
          </cell>
        </row>
        <row r="748">
          <cell r="B748">
            <v>2</v>
          </cell>
          <cell r="C748" t="str">
            <v>Bar Bender</v>
          </cell>
          <cell r="D748" t="str">
            <v>hr</v>
          </cell>
          <cell r="E748">
            <v>4</v>
          </cell>
          <cell r="H748">
            <v>12500</v>
          </cell>
          <cell r="I748">
            <v>50000</v>
          </cell>
        </row>
        <row r="750">
          <cell r="B750">
            <v>3</v>
          </cell>
          <cell r="C750" t="str">
            <v>Labour</v>
          </cell>
        </row>
        <row r="751">
          <cell r="A751">
            <v>0.2</v>
          </cell>
          <cell r="B751">
            <v>1</v>
          </cell>
          <cell r="C751" t="str">
            <v>Foreman</v>
          </cell>
          <cell r="D751" t="str">
            <v>day</v>
          </cell>
          <cell r="E751">
            <v>0.57099999999999995</v>
          </cell>
          <cell r="G751">
            <v>0</v>
          </cell>
          <cell r="H751">
            <v>40000</v>
          </cell>
          <cell r="I751">
            <v>22840</v>
          </cell>
        </row>
        <row r="752">
          <cell r="A752">
            <v>2</v>
          </cell>
          <cell r="B752">
            <v>2</v>
          </cell>
          <cell r="C752" t="str">
            <v>Skilled labour</v>
          </cell>
          <cell r="D752" t="str">
            <v>day</v>
          </cell>
          <cell r="E752">
            <v>5.7140000000000004</v>
          </cell>
          <cell r="G752">
            <v>0</v>
          </cell>
          <cell r="H752">
            <v>35000</v>
          </cell>
          <cell r="I752">
            <v>199990</v>
          </cell>
        </row>
        <row r="753">
          <cell r="A753">
            <v>1</v>
          </cell>
          <cell r="B753">
            <v>3</v>
          </cell>
          <cell r="C753" t="str">
            <v>Common Labour</v>
          </cell>
          <cell r="D753" t="str">
            <v>day</v>
          </cell>
          <cell r="E753">
            <v>2.8570000000000002</v>
          </cell>
          <cell r="G753">
            <v>0</v>
          </cell>
          <cell r="H753">
            <v>25000</v>
          </cell>
          <cell r="I753">
            <v>71425</v>
          </cell>
        </row>
        <row r="755">
          <cell r="B755">
            <v>4</v>
          </cell>
          <cell r="C755" t="str">
            <v>Miscellaneous &amp; Transport</v>
          </cell>
        </row>
        <row r="761">
          <cell r="B761">
            <v>5</v>
          </cell>
          <cell r="C761" t="str">
            <v>Sub Total ( 1 - 4 )</v>
          </cell>
          <cell r="G761">
            <v>0</v>
          </cell>
          <cell r="I761">
            <v>7511555</v>
          </cell>
        </row>
        <row r="763">
          <cell r="B763">
            <v>6</v>
          </cell>
          <cell r="C763" t="str">
            <v>Indirect Cost</v>
          </cell>
          <cell r="D763">
            <v>0</v>
          </cell>
          <cell r="G763">
            <v>0</v>
          </cell>
          <cell r="I763">
            <v>0</v>
          </cell>
        </row>
        <row r="765">
          <cell r="A765" t="str">
            <v>CW 7</v>
          </cell>
          <cell r="B765">
            <v>7</v>
          </cell>
          <cell r="C765" t="str">
            <v>Unit Prices (rounded)</v>
          </cell>
          <cell r="G765">
            <v>0</v>
          </cell>
          <cell r="I765">
            <v>7511555</v>
          </cell>
        </row>
        <row r="768">
          <cell r="F768" t="str">
            <v>Tenderer's Official Representative</v>
          </cell>
        </row>
        <row r="772">
          <cell r="F772" t="str">
            <v>Signature :</v>
          </cell>
        </row>
        <row r="773">
          <cell r="F773" t="str">
            <v>Name  :</v>
          </cell>
          <cell r="G773" t="str">
            <v>Ir. Sudirman</v>
          </cell>
        </row>
        <row r="774">
          <cell r="F774" t="str">
            <v>Position :</v>
          </cell>
          <cell r="G774" t="str">
            <v>Branch Manager of South of Sumatra</v>
          </cell>
        </row>
        <row r="775">
          <cell r="F775" t="str">
            <v>Date :</v>
          </cell>
          <cell r="G775" t="str">
            <v>August 24, 2007</v>
          </cell>
        </row>
        <row r="776">
          <cell r="F776" t="str">
            <v>Company Stamp :</v>
          </cell>
        </row>
        <row r="780">
          <cell r="A780">
            <v>8</v>
          </cell>
          <cell r="B780" t="str">
            <v>Price Item Number</v>
          </cell>
          <cell r="D780" t="str">
            <v>IIA-3-7, etc</v>
          </cell>
        </row>
        <row r="781">
          <cell r="B781" t="str">
            <v>Description</v>
          </cell>
          <cell r="D781" t="str">
            <v>Reinforcement steel bars ( Deformed )</v>
          </cell>
        </row>
        <row r="783">
          <cell r="F783" t="str">
            <v>Foreign Currency</v>
          </cell>
          <cell r="H783" t="str">
            <v>Local Currency</v>
          </cell>
        </row>
        <row r="784">
          <cell r="F784" t="str">
            <v>( ¥ )</v>
          </cell>
          <cell r="H784" t="str">
            <v>(Rp)</v>
          </cell>
        </row>
        <row r="785">
          <cell r="B785" t="str">
            <v>Item</v>
          </cell>
          <cell r="D785" t="str">
            <v>Unit</v>
          </cell>
          <cell r="E785" t="str">
            <v>Quantity</v>
          </cell>
          <cell r="F785" t="str">
            <v>Unit</v>
          </cell>
          <cell r="G785" t="str">
            <v>Amount</v>
          </cell>
          <cell r="H785" t="str">
            <v>Unit</v>
          </cell>
          <cell r="I785" t="str">
            <v>Amount</v>
          </cell>
        </row>
        <row r="786">
          <cell r="F786" t="str">
            <v>Price</v>
          </cell>
          <cell r="H786" t="str">
            <v>Price</v>
          </cell>
        </row>
        <row r="787">
          <cell r="B787">
            <v>1</v>
          </cell>
          <cell r="C787" t="str">
            <v>Materials and Plant</v>
          </cell>
        </row>
        <row r="788">
          <cell r="B788">
            <v>1</v>
          </cell>
          <cell r="C788" t="str">
            <v>Reinforcement steel bars ( Deformed )</v>
          </cell>
          <cell r="D788" t="str">
            <v>ton</v>
          </cell>
          <cell r="E788">
            <v>1.03</v>
          </cell>
          <cell r="G788">
            <v>0</v>
          </cell>
          <cell r="H788">
            <v>6817500</v>
          </cell>
          <cell r="I788">
            <v>7022025</v>
          </cell>
        </row>
        <row r="789">
          <cell r="B789">
            <v>2</v>
          </cell>
          <cell r="C789" t="str">
            <v>Wire</v>
          </cell>
          <cell r="D789" t="str">
            <v>ton</v>
          </cell>
          <cell r="E789">
            <v>2.06E-2</v>
          </cell>
          <cell r="G789">
            <v>0</v>
          </cell>
          <cell r="H789">
            <v>8000000</v>
          </cell>
          <cell r="I789">
            <v>164800</v>
          </cell>
        </row>
        <row r="793">
          <cell r="B793">
            <v>2</v>
          </cell>
          <cell r="C793" t="str">
            <v>Contractor's Equipment</v>
          </cell>
        </row>
        <row r="794">
          <cell r="B794">
            <v>1</v>
          </cell>
          <cell r="C794" t="str">
            <v>Bar Cutter</v>
          </cell>
          <cell r="D794" t="str">
            <v>hr</v>
          </cell>
          <cell r="E794">
            <v>4</v>
          </cell>
          <cell r="G794">
            <v>0</v>
          </cell>
          <cell r="H794">
            <v>12500</v>
          </cell>
          <cell r="I794">
            <v>50000</v>
          </cell>
        </row>
        <row r="795">
          <cell r="B795">
            <v>2</v>
          </cell>
          <cell r="C795" t="str">
            <v>Bar Bender</v>
          </cell>
          <cell r="D795" t="str">
            <v>hr</v>
          </cell>
          <cell r="E795">
            <v>4</v>
          </cell>
          <cell r="G795">
            <v>0</v>
          </cell>
          <cell r="H795">
            <v>12500</v>
          </cell>
          <cell r="I795">
            <v>50000</v>
          </cell>
        </row>
        <row r="798">
          <cell r="B798">
            <v>3</v>
          </cell>
          <cell r="C798" t="str">
            <v>Labour</v>
          </cell>
        </row>
        <row r="799">
          <cell r="A799">
            <v>0.2</v>
          </cell>
          <cell r="B799">
            <v>1</v>
          </cell>
          <cell r="C799" t="str">
            <v>Foreman</v>
          </cell>
          <cell r="D799" t="str">
            <v>day</v>
          </cell>
          <cell r="E799">
            <v>1.143</v>
          </cell>
          <cell r="G799">
            <v>0</v>
          </cell>
          <cell r="H799">
            <v>40000</v>
          </cell>
          <cell r="I799">
            <v>45720</v>
          </cell>
        </row>
        <row r="800">
          <cell r="A800">
            <v>2</v>
          </cell>
          <cell r="B800">
            <v>2</v>
          </cell>
          <cell r="C800" t="str">
            <v>Skilled labour</v>
          </cell>
          <cell r="D800" t="str">
            <v>day</v>
          </cell>
          <cell r="E800">
            <v>11.429</v>
          </cell>
          <cell r="G800">
            <v>0</v>
          </cell>
          <cell r="H800">
            <v>35000</v>
          </cell>
          <cell r="I800">
            <v>400015</v>
          </cell>
        </row>
        <row r="801">
          <cell r="A801">
            <v>1</v>
          </cell>
          <cell r="B801">
            <v>3</v>
          </cell>
          <cell r="C801" t="str">
            <v>Common Labour</v>
          </cell>
          <cell r="D801" t="str">
            <v>day</v>
          </cell>
          <cell r="E801">
            <v>5.7140000000000004</v>
          </cell>
          <cell r="G801">
            <v>0</v>
          </cell>
          <cell r="H801">
            <v>25000</v>
          </cell>
          <cell r="I801">
            <v>142850</v>
          </cell>
        </row>
        <row r="803">
          <cell r="B803">
            <v>4</v>
          </cell>
          <cell r="C803" t="str">
            <v>Miscellaneous &amp; Transport</v>
          </cell>
        </row>
        <row r="809">
          <cell r="B809">
            <v>5</v>
          </cell>
          <cell r="C809" t="str">
            <v>Sub Total ( 1 - 4 )</v>
          </cell>
          <cell r="G809">
            <v>0</v>
          </cell>
          <cell r="I809">
            <v>7875410</v>
          </cell>
        </row>
        <row r="811">
          <cell r="B811">
            <v>6</v>
          </cell>
          <cell r="C811" t="str">
            <v>Indirect Cost</v>
          </cell>
          <cell r="D811">
            <v>0</v>
          </cell>
          <cell r="G811">
            <v>0</v>
          </cell>
          <cell r="I811">
            <v>0</v>
          </cell>
        </row>
        <row r="813">
          <cell r="A813" t="str">
            <v>CW 8</v>
          </cell>
          <cell r="B813">
            <v>7</v>
          </cell>
          <cell r="C813" t="str">
            <v>Unit Prices (rounded)</v>
          </cell>
          <cell r="G813">
            <v>0</v>
          </cell>
          <cell r="I813">
            <v>7875410</v>
          </cell>
        </row>
        <row r="816">
          <cell r="F816" t="str">
            <v>Tenderer's Official Representative</v>
          </cell>
        </row>
        <row r="820">
          <cell r="F820" t="str">
            <v>Signature :</v>
          </cell>
        </row>
        <row r="821">
          <cell r="F821" t="str">
            <v>Name  :</v>
          </cell>
          <cell r="G821" t="str">
            <v>Ir. Sudirman</v>
          </cell>
        </row>
        <row r="822">
          <cell r="F822" t="str">
            <v>Position :</v>
          </cell>
          <cell r="G822" t="str">
            <v>Branch Manager of South of Sumatra</v>
          </cell>
        </row>
        <row r="823">
          <cell r="F823" t="str">
            <v>Date :</v>
          </cell>
          <cell r="G823" t="str">
            <v>August 24, 2007</v>
          </cell>
        </row>
        <row r="824">
          <cell r="F824" t="str">
            <v>Company Stamp :</v>
          </cell>
        </row>
        <row r="827">
          <cell r="A827">
            <v>9</v>
          </cell>
          <cell r="B827" t="str">
            <v>Price Item Number</v>
          </cell>
          <cell r="D827" t="str">
            <v>IIB-3-8, etc</v>
          </cell>
        </row>
        <row r="828">
          <cell r="B828" t="str">
            <v>Description</v>
          </cell>
          <cell r="D828" t="str">
            <v>Precast RC pipe, Dia. 1000 mm</v>
          </cell>
        </row>
        <row r="830">
          <cell r="F830" t="str">
            <v>Foreign Currency</v>
          </cell>
          <cell r="H830" t="str">
            <v>Local Currency</v>
          </cell>
        </row>
        <row r="831">
          <cell r="F831" t="str">
            <v>( ¥ )</v>
          </cell>
          <cell r="H831" t="str">
            <v>(Rp)</v>
          </cell>
        </row>
        <row r="832">
          <cell r="B832" t="str">
            <v>Item</v>
          </cell>
          <cell r="D832" t="str">
            <v>Unit</v>
          </cell>
          <cell r="E832" t="str">
            <v>Quantity</v>
          </cell>
          <cell r="F832" t="str">
            <v>Unit</v>
          </cell>
          <cell r="G832" t="str">
            <v>Amount</v>
          </cell>
          <cell r="H832" t="str">
            <v>Unit</v>
          </cell>
          <cell r="I832" t="str">
            <v>Amount</v>
          </cell>
        </row>
        <row r="833">
          <cell r="F833" t="str">
            <v>Price</v>
          </cell>
          <cell r="H833" t="str">
            <v>Price</v>
          </cell>
        </row>
        <row r="834">
          <cell r="B834">
            <v>1</v>
          </cell>
          <cell r="C834" t="str">
            <v>Materials and Plant</v>
          </cell>
        </row>
        <row r="835">
          <cell r="B835" t="str">
            <v>-</v>
          </cell>
          <cell r="C835" t="str">
            <v>Precast RC pipe, Dia. 1000 mm</v>
          </cell>
          <cell r="D835" t="str">
            <v>m'</v>
          </cell>
          <cell r="E835">
            <v>1</v>
          </cell>
          <cell r="G835">
            <v>0</v>
          </cell>
          <cell r="H835">
            <v>425000</v>
          </cell>
          <cell r="I835">
            <v>425000</v>
          </cell>
        </row>
        <row r="836">
          <cell r="B836" t="str">
            <v>-</v>
          </cell>
          <cell r="C836" t="str">
            <v>Gravel</v>
          </cell>
          <cell r="D836" t="str">
            <v>m3</v>
          </cell>
          <cell r="E836">
            <v>0.6</v>
          </cell>
          <cell r="G836">
            <v>0</v>
          </cell>
          <cell r="H836">
            <v>110000</v>
          </cell>
          <cell r="I836">
            <v>66000</v>
          </cell>
        </row>
        <row r="839">
          <cell r="B839">
            <v>2</v>
          </cell>
          <cell r="C839" t="str">
            <v>Contractor's Equipment</v>
          </cell>
        </row>
        <row r="842">
          <cell r="B842">
            <v>3</v>
          </cell>
          <cell r="C842" t="str">
            <v>Labour</v>
          </cell>
        </row>
        <row r="843">
          <cell r="A843">
            <v>0.2</v>
          </cell>
          <cell r="B843">
            <v>1</v>
          </cell>
          <cell r="C843" t="str">
            <v>Foreman</v>
          </cell>
          <cell r="D843" t="str">
            <v>day</v>
          </cell>
          <cell r="E843">
            <v>0.04</v>
          </cell>
          <cell r="G843">
            <v>0</v>
          </cell>
          <cell r="H843">
            <v>40000</v>
          </cell>
          <cell r="I843">
            <v>1600</v>
          </cell>
        </row>
        <row r="844">
          <cell r="A844">
            <v>2</v>
          </cell>
          <cell r="B844">
            <v>2</v>
          </cell>
          <cell r="C844" t="str">
            <v>Skilled labour</v>
          </cell>
          <cell r="D844" t="str">
            <v>day</v>
          </cell>
          <cell r="E844">
            <v>0.4</v>
          </cell>
          <cell r="G844">
            <v>0</v>
          </cell>
          <cell r="H844">
            <v>35000</v>
          </cell>
          <cell r="I844">
            <v>14000</v>
          </cell>
        </row>
        <row r="845">
          <cell r="A845">
            <v>1</v>
          </cell>
          <cell r="B845">
            <v>3</v>
          </cell>
          <cell r="C845" t="str">
            <v>Common Labour</v>
          </cell>
          <cell r="D845" t="str">
            <v>day</v>
          </cell>
          <cell r="E845">
            <v>0.2</v>
          </cell>
          <cell r="G845">
            <v>0</v>
          </cell>
          <cell r="H845">
            <v>25000</v>
          </cell>
          <cell r="I845">
            <v>5000</v>
          </cell>
        </row>
        <row r="847">
          <cell r="B847">
            <v>4</v>
          </cell>
          <cell r="C847" t="str">
            <v>Miscellaneous &amp; Transport</v>
          </cell>
        </row>
        <row r="850">
          <cell r="B850">
            <v>5</v>
          </cell>
          <cell r="C850" t="str">
            <v>Sub Total ( 1 - 4 )</v>
          </cell>
          <cell r="G850">
            <v>0</v>
          </cell>
          <cell r="I850">
            <v>511600</v>
          </cell>
        </row>
        <row r="852">
          <cell r="B852">
            <v>6</v>
          </cell>
          <cell r="C852" t="str">
            <v>Indirect Cost</v>
          </cell>
          <cell r="D852">
            <v>0</v>
          </cell>
          <cell r="G852">
            <v>0</v>
          </cell>
          <cell r="I852">
            <v>0</v>
          </cell>
        </row>
        <row r="854">
          <cell r="A854" t="str">
            <v>CW 9</v>
          </cell>
          <cell r="B854">
            <v>7</v>
          </cell>
          <cell r="C854" t="str">
            <v>Unit Prices (rounded)</v>
          </cell>
          <cell r="G854">
            <v>0</v>
          </cell>
          <cell r="I854">
            <v>511600</v>
          </cell>
        </row>
        <row r="857">
          <cell r="F857" t="str">
            <v>Tenderer's Official Representative</v>
          </cell>
        </row>
        <row r="861">
          <cell r="F861" t="str">
            <v>Signature :</v>
          </cell>
        </row>
        <row r="862">
          <cell r="F862" t="str">
            <v>Name  :</v>
          </cell>
          <cell r="G862" t="str">
            <v>Ir. Sudirman</v>
          </cell>
        </row>
        <row r="863">
          <cell r="F863" t="str">
            <v>Position :</v>
          </cell>
          <cell r="G863" t="str">
            <v>Branch Manager of South of Sumatra</v>
          </cell>
        </row>
        <row r="864">
          <cell r="F864" t="str">
            <v>Date :</v>
          </cell>
          <cell r="G864" t="str">
            <v>August 24, 2007</v>
          </cell>
        </row>
        <row r="865">
          <cell r="F865" t="str">
            <v>Company Stamp :</v>
          </cell>
        </row>
        <row r="868">
          <cell r="A868">
            <v>9</v>
          </cell>
          <cell r="B868" t="str">
            <v>Price Item Number</v>
          </cell>
          <cell r="D868" t="str">
            <v>IIB-3-9, etc</v>
          </cell>
        </row>
        <row r="869">
          <cell r="B869" t="str">
            <v>Description</v>
          </cell>
          <cell r="D869" t="str">
            <v>Precast RC pipe, Dia. 800 mm</v>
          </cell>
        </row>
        <row r="871">
          <cell r="F871" t="str">
            <v>Foreign Currency</v>
          </cell>
          <cell r="H871" t="str">
            <v>Local Currency</v>
          </cell>
        </row>
        <row r="872">
          <cell r="F872" t="str">
            <v>( ¥ )</v>
          </cell>
          <cell r="H872" t="str">
            <v>(Rp)</v>
          </cell>
        </row>
        <row r="873">
          <cell r="B873" t="str">
            <v>Item</v>
          </cell>
          <cell r="D873" t="str">
            <v>Unit</v>
          </cell>
          <cell r="E873" t="str">
            <v>Quantity</v>
          </cell>
          <cell r="F873" t="str">
            <v>Unit</v>
          </cell>
          <cell r="G873" t="str">
            <v>Amount</v>
          </cell>
          <cell r="H873" t="str">
            <v>Unit</v>
          </cell>
          <cell r="I873" t="str">
            <v>Amount</v>
          </cell>
        </row>
        <row r="874">
          <cell r="F874" t="str">
            <v>Price</v>
          </cell>
          <cell r="H874" t="str">
            <v>Price</v>
          </cell>
        </row>
        <row r="875">
          <cell r="B875">
            <v>1</v>
          </cell>
          <cell r="C875" t="str">
            <v>Materials and Plant</v>
          </cell>
        </row>
        <row r="876">
          <cell r="B876" t="str">
            <v>-</v>
          </cell>
          <cell r="C876" t="str">
            <v>Precast RC pipe, Dia. 800 mm</v>
          </cell>
          <cell r="D876" t="str">
            <v>m'</v>
          </cell>
          <cell r="E876">
            <v>1</v>
          </cell>
          <cell r="G876">
            <v>0</v>
          </cell>
          <cell r="H876">
            <v>350000</v>
          </cell>
          <cell r="I876">
            <v>350000</v>
          </cell>
        </row>
        <row r="877">
          <cell r="B877" t="str">
            <v>-</v>
          </cell>
          <cell r="C877" t="str">
            <v>Gravel</v>
          </cell>
          <cell r="D877" t="str">
            <v>m3</v>
          </cell>
          <cell r="E877">
            <v>0.6</v>
          </cell>
          <cell r="G877">
            <v>0</v>
          </cell>
          <cell r="H877">
            <v>110000</v>
          </cell>
          <cell r="I877">
            <v>66000</v>
          </cell>
        </row>
        <row r="880">
          <cell r="B880">
            <v>2</v>
          </cell>
          <cell r="C880" t="str">
            <v>Contractor's Equipment</v>
          </cell>
        </row>
        <row r="883">
          <cell r="B883">
            <v>3</v>
          </cell>
          <cell r="C883" t="str">
            <v>Labour</v>
          </cell>
        </row>
        <row r="884">
          <cell r="A884">
            <v>0.2</v>
          </cell>
          <cell r="B884">
            <v>1</v>
          </cell>
          <cell r="C884" t="str">
            <v>Foreman</v>
          </cell>
          <cell r="D884" t="str">
            <v>day</v>
          </cell>
          <cell r="E884">
            <v>0.04</v>
          </cell>
          <cell r="G884">
            <v>0</v>
          </cell>
          <cell r="H884">
            <v>40000</v>
          </cell>
          <cell r="I884">
            <v>1600</v>
          </cell>
        </row>
        <row r="885">
          <cell r="A885">
            <v>2</v>
          </cell>
          <cell r="B885">
            <v>2</v>
          </cell>
          <cell r="C885" t="str">
            <v>Skilled labour</v>
          </cell>
          <cell r="D885" t="str">
            <v>day</v>
          </cell>
          <cell r="E885">
            <v>0.4</v>
          </cell>
          <cell r="G885">
            <v>0</v>
          </cell>
          <cell r="H885">
            <v>35000</v>
          </cell>
          <cell r="I885">
            <v>14000</v>
          </cell>
        </row>
        <row r="886">
          <cell r="A886">
            <v>1</v>
          </cell>
          <cell r="B886">
            <v>3</v>
          </cell>
          <cell r="C886" t="str">
            <v>Common Labour</v>
          </cell>
          <cell r="D886" t="str">
            <v>day</v>
          </cell>
          <cell r="E886">
            <v>0.2</v>
          </cell>
          <cell r="G886">
            <v>0</v>
          </cell>
          <cell r="H886">
            <v>25000</v>
          </cell>
          <cell r="I886">
            <v>5000</v>
          </cell>
        </row>
        <row r="888">
          <cell r="B888">
            <v>4</v>
          </cell>
          <cell r="C888" t="str">
            <v>Miscellaneous &amp; Transport</v>
          </cell>
        </row>
        <row r="891">
          <cell r="B891">
            <v>5</v>
          </cell>
          <cell r="C891" t="str">
            <v>Sub Total ( 1 - 4 )</v>
          </cell>
          <cell r="G891">
            <v>0</v>
          </cell>
          <cell r="I891">
            <v>436600</v>
          </cell>
        </row>
        <row r="893">
          <cell r="B893">
            <v>6</v>
          </cell>
          <cell r="C893" t="str">
            <v>Indirect Cost</v>
          </cell>
          <cell r="D893">
            <v>0</v>
          </cell>
          <cell r="G893">
            <v>0</v>
          </cell>
          <cell r="I893">
            <v>0</v>
          </cell>
        </row>
        <row r="895">
          <cell r="A895" t="str">
            <v>CW 10</v>
          </cell>
          <cell r="B895">
            <v>7</v>
          </cell>
          <cell r="C895" t="str">
            <v>Unit Prices (rounded)</v>
          </cell>
          <cell r="G895">
            <v>0</v>
          </cell>
          <cell r="I895">
            <v>436600</v>
          </cell>
        </row>
        <row r="898">
          <cell r="F898" t="str">
            <v>Tenderer's Official Representative</v>
          </cell>
        </row>
        <row r="902">
          <cell r="F902" t="str">
            <v>Signature :</v>
          </cell>
        </row>
        <row r="903">
          <cell r="F903" t="str">
            <v>Name  :</v>
          </cell>
          <cell r="G903" t="str">
            <v>Ir. Sudirman</v>
          </cell>
        </row>
        <row r="904">
          <cell r="F904" t="str">
            <v>Position :</v>
          </cell>
          <cell r="G904" t="str">
            <v>Branch Manager of South of Sumatra</v>
          </cell>
        </row>
        <row r="905">
          <cell r="F905" t="str">
            <v>Date :</v>
          </cell>
          <cell r="G905" t="str">
            <v>August 24, 2007</v>
          </cell>
        </row>
        <row r="906">
          <cell r="F906" t="str">
            <v>Company Stamp :</v>
          </cell>
        </row>
        <row r="909">
          <cell r="A909">
            <v>9</v>
          </cell>
          <cell r="B909" t="str">
            <v>Price Item Number</v>
          </cell>
          <cell r="D909" t="str">
            <v>IIB-3-9, etc</v>
          </cell>
        </row>
        <row r="910">
          <cell r="B910" t="str">
            <v>Description</v>
          </cell>
          <cell r="D910" t="str">
            <v>Precast RC pipe, Dia. 700 mm</v>
          </cell>
        </row>
        <row r="912">
          <cell r="F912" t="str">
            <v>Foreign Currency</v>
          </cell>
          <cell r="H912" t="str">
            <v>Local Currency</v>
          </cell>
        </row>
        <row r="913">
          <cell r="F913" t="str">
            <v>( ¥ )</v>
          </cell>
          <cell r="H913" t="str">
            <v>(Rp)</v>
          </cell>
        </row>
        <row r="914">
          <cell r="B914" t="str">
            <v>Item</v>
          </cell>
          <cell r="D914" t="str">
            <v>Unit</v>
          </cell>
          <cell r="E914" t="str">
            <v>Quantity</v>
          </cell>
          <cell r="F914" t="str">
            <v>Unit</v>
          </cell>
          <cell r="G914" t="str">
            <v>Amount</v>
          </cell>
          <cell r="H914" t="str">
            <v>Unit</v>
          </cell>
          <cell r="I914" t="str">
            <v>Amount</v>
          </cell>
        </row>
        <row r="915">
          <cell r="F915" t="str">
            <v>Price</v>
          </cell>
          <cell r="H915" t="str">
            <v>Price</v>
          </cell>
        </row>
        <row r="916">
          <cell r="B916">
            <v>1</v>
          </cell>
          <cell r="C916" t="str">
            <v>Materials and Plant</v>
          </cell>
        </row>
        <row r="917">
          <cell r="B917" t="str">
            <v>-</v>
          </cell>
          <cell r="C917" t="str">
            <v>Precast RC pipe, Dia. 700 mm</v>
          </cell>
          <cell r="D917" t="str">
            <v>m'</v>
          </cell>
          <cell r="E917">
            <v>1</v>
          </cell>
          <cell r="G917">
            <v>0</v>
          </cell>
          <cell r="H917">
            <v>325000</v>
          </cell>
          <cell r="I917">
            <v>325000</v>
          </cell>
        </row>
        <row r="918">
          <cell r="B918" t="str">
            <v>-</v>
          </cell>
          <cell r="C918" t="str">
            <v>Gravel</v>
          </cell>
          <cell r="D918" t="str">
            <v>m3</v>
          </cell>
          <cell r="E918">
            <v>0.6</v>
          </cell>
          <cell r="G918">
            <v>0</v>
          </cell>
          <cell r="H918">
            <v>110000</v>
          </cell>
          <cell r="I918">
            <v>66000</v>
          </cell>
        </row>
        <row r="921">
          <cell r="B921">
            <v>2</v>
          </cell>
          <cell r="C921" t="str">
            <v>Contractor's Equipment</v>
          </cell>
        </row>
        <row r="924">
          <cell r="B924">
            <v>3</v>
          </cell>
          <cell r="C924" t="str">
            <v>Labour</v>
          </cell>
        </row>
        <row r="925">
          <cell r="A925">
            <v>0.2</v>
          </cell>
          <cell r="B925">
            <v>1</v>
          </cell>
          <cell r="C925" t="str">
            <v>Foreman</v>
          </cell>
          <cell r="D925" t="str">
            <v>day</v>
          </cell>
          <cell r="E925">
            <v>0.04</v>
          </cell>
          <cell r="G925">
            <v>0</v>
          </cell>
          <cell r="H925">
            <v>40000</v>
          </cell>
          <cell r="I925">
            <v>1600</v>
          </cell>
        </row>
        <row r="926">
          <cell r="A926">
            <v>2</v>
          </cell>
          <cell r="B926">
            <v>2</v>
          </cell>
          <cell r="C926" t="str">
            <v>Skilled labour</v>
          </cell>
          <cell r="D926" t="str">
            <v>day</v>
          </cell>
          <cell r="E926">
            <v>0.4</v>
          </cell>
          <cell r="G926">
            <v>0</v>
          </cell>
          <cell r="H926">
            <v>35000</v>
          </cell>
          <cell r="I926">
            <v>14000</v>
          </cell>
        </row>
        <row r="927">
          <cell r="A927">
            <v>1</v>
          </cell>
          <cell r="B927">
            <v>3</v>
          </cell>
          <cell r="C927" t="str">
            <v>Common Labour</v>
          </cell>
          <cell r="D927" t="str">
            <v>day</v>
          </cell>
          <cell r="E927">
            <v>0.2</v>
          </cell>
          <cell r="G927">
            <v>0</v>
          </cell>
          <cell r="H927">
            <v>25000</v>
          </cell>
          <cell r="I927">
            <v>5000</v>
          </cell>
        </row>
        <row r="929">
          <cell r="B929">
            <v>4</v>
          </cell>
          <cell r="C929" t="str">
            <v>Miscellaneous &amp; Transport</v>
          </cell>
        </row>
        <row r="932">
          <cell r="B932">
            <v>5</v>
          </cell>
          <cell r="C932" t="str">
            <v>Sub Total ( 1 - 4 )</v>
          </cell>
          <cell r="G932">
            <v>0</v>
          </cell>
          <cell r="I932">
            <v>411600</v>
          </cell>
        </row>
        <row r="934">
          <cell r="B934">
            <v>6</v>
          </cell>
          <cell r="C934" t="str">
            <v>Indirect Cost</v>
          </cell>
          <cell r="D934">
            <v>0</v>
          </cell>
          <cell r="G934">
            <v>0</v>
          </cell>
          <cell r="I934">
            <v>0</v>
          </cell>
        </row>
        <row r="936">
          <cell r="A936" t="str">
            <v>CW 10a</v>
          </cell>
          <cell r="B936">
            <v>7</v>
          </cell>
          <cell r="C936" t="str">
            <v>Unit Prices (rounded)</v>
          </cell>
          <cell r="G936">
            <v>0</v>
          </cell>
          <cell r="I936">
            <v>411600</v>
          </cell>
        </row>
        <row r="939">
          <cell r="F939" t="str">
            <v>Tenderer's Official Representative</v>
          </cell>
        </row>
        <row r="943">
          <cell r="F943" t="str">
            <v>Signature :</v>
          </cell>
        </row>
        <row r="944">
          <cell r="F944" t="str">
            <v>Name  :</v>
          </cell>
          <cell r="G944" t="str">
            <v>Ir. Sudirman</v>
          </cell>
        </row>
        <row r="945">
          <cell r="F945" t="str">
            <v>Position :</v>
          </cell>
          <cell r="G945" t="str">
            <v>Branch Manager of South of Sumatra</v>
          </cell>
        </row>
        <row r="946">
          <cell r="F946" t="str">
            <v>Date :</v>
          </cell>
          <cell r="G946" t="str">
            <v>August 24, 2007</v>
          </cell>
        </row>
        <row r="947">
          <cell r="F947" t="str">
            <v>Company Stamp :</v>
          </cell>
        </row>
        <row r="950">
          <cell r="A950">
            <v>9</v>
          </cell>
          <cell r="B950" t="str">
            <v>Price Item Number</v>
          </cell>
          <cell r="D950" t="str">
            <v>IIA-3-8, etc</v>
          </cell>
        </row>
        <row r="951">
          <cell r="B951" t="str">
            <v>Description</v>
          </cell>
          <cell r="D951" t="str">
            <v>Precast RC pipe, Dia. 600 mm</v>
          </cell>
        </row>
        <row r="953">
          <cell r="F953" t="str">
            <v>Foreign Currency</v>
          </cell>
          <cell r="H953" t="str">
            <v>Local Currency</v>
          </cell>
        </row>
        <row r="954">
          <cell r="F954" t="str">
            <v>( ¥ )</v>
          </cell>
          <cell r="H954" t="str">
            <v>(Rp)</v>
          </cell>
        </row>
        <row r="955">
          <cell r="B955" t="str">
            <v>Item</v>
          </cell>
          <cell r="D955" t="str">
            <v>Unit</v>
          </cell>
          <cell r="E955" t="str">
            <v>Quantity</v>
          </cell>
          <cell r="F955" t="str">
            <v>Unit</v>
          </cell>
          <cell r="G955" t="str">
            <v>Amount</v>
          </cell>
          <cell r="H955" t="str">
            <v>Unit</v>
          </cell>
          <cell r="I955" t="str">
            <v>Amount</v>
          </cell>
        </row>
        <row r="956">
          <cell r="F956" t="str">
            <v>Price</v>
          </cell>
          <cell r="H956" t="str">
            <v>Price</v>
          </cell>
        </row>
        <row r="957">
          <cell r="B957">
            <v>1</v>
          </cell>
          <cell r="C957" t="str">
            <v>Materials and Plant</v>
          </cell>
        </row>
        <row r="958">
          <cell r="B958" t="str">
            <v>-</v>
          </cell>
          <cell r="C958" t="str">
            <v>Precast RC pipe, Dia. 600 mm</v>
          </cell>
          <cell r="D958" t="str">
            <v>m'</v>
          </cell>
          <cell r="E958">
            <v>1</v>
          </cell>
          <cell r="G958">
            <v>0</v>
          </cell>
          <cell r="H958">
            <v>300000</v>
          </cell>
          <cell r="I958">
            <v>300000</v>
          </cell>
        </row>
        <row r="959">
          <cell r="B959" t="str">
            <v>-</v>
          </cell>
          <cell r="C959" t="str">
            <v>Gravel</v>
          </cell>
          <cell r="D959" t="str">
            <v>m3</v>
          </cell>
          <cell r="E959">
            <v>0.6</v>
          </cell>
          <cell r="G959">
            <v>0</v>
          </cell>
          <cell r="H959">
            <v>110000</v>
          </cell>
          <cell r="I959">
            <v>66000</v>
          </cell>
        </row>
        <row r="962">
          <cell r="B962">
            <v>2</v>
          </cell>
          <cell r="C962" t="str">
            <v>Contractor's Equipment</v>
          </cell>
        </row>
        <row r="965">
          <cell r="B965">
            <v>3</v>
          </cell>
          <cell r="C965" t="str">
            <v>Labour</v>
          </cell>
        </row>
        <row r="966">
          <cell r="A966">
            <v>0.2</v>
          </cell>
          <cell r="B966">
            <v>1</v>
          </cell>
          <cell r="C966" t="str">
            <v>Foreman</v>
          </cell>
          <cell r="D966" t="str">
            <v>day</v>
          </cell>
          <cell r="E966">
            <v>0.04</v>
          </cell>
          <cell r="G966">
            <v>0</v>
          </cell>
          <cell r="H966">
            <v>40000</v>
          </cell>
          <cell r="I966">
            <v>1600</v>
          </cell>
        </row>
        <row r="967">
          <cell r="A967">
            <v>2</v>
          </cell>
          <cell r="B967">
            <v>2</v>
          </cell>
          <cell r="C967" t="str">
            <v>Skilled labour</v>
          </cell>
          <cell r="D967" t="str">
            <v>day</v>
          </cell>
          <cell r="E967">
            <v>0.4</v>
          </cell>
          <cell r="G967">
            <v>0</v>
          </cell>
          <cell r="H967">
            <v>35000</v>
          </cell>
          <cell r="I967">
            <v>14000</v>
          </cell>
        </row>
        <row r="968">
          <cell r="A968">
            <v>1</v>
          </cell>
          <cell r="B968">
            <v>3</v>
          </cell>
          <cell r="C968" t="str">
            <v>Common Labour</v>
          </cell>
          <cell r="D968" t="str">
            <v>day</v>
          </cell>
          <cell r="E968">
            <v>0.2</v>
          </cell>
          <cell r="G968">
            <v>0</v>
          </cell>
          <cell r="H968">
            <v>25000</v>
          </cell>
          <cell r="I968">
            <v>5000</v>
          </cell>
        </row>
        <row r="970">
          <cell r="B970">
            <v>4</v>
          </cell>
          <cell r="C970" t="str">
            <v>Miscellaneous &amp; Transport</v>
          </cell>
        </row>
        <row r="973">
          <cell r="B973">
            <v>5</v>
          </cell>
          <cell r="C973" t="str">
            <v>Sub Total ( 1 - 4 )</v>
          </cell>
          <cell r="G973">
            <v>0</v>
          </cell>
          <cell r="I973">
            <v>386600</v>
          </cell>
        </row>
        <row r="975">
          <cell r="B975">
            <v>6</v>
          </cell>
          <cell r="C975" t="str">
            <v>Indirect Cost</v>
          </cell>
          <cell r="D975">
            <v>0</v>
          </cell>
          <cell r="G975">
            <v>0</v>
          </cell>
          <cell r="I975">
            <v>0</v>
          </cell>
        </row>
        <row r="977">
          <cell r="A977" t="str">
            <v>CW 11</v>
          </cell>
          <cell r="B977">
            <v>7</v>
          </cell>
          <cell r="C977" t="str">
            <v>Unit Prices (rounded)</v>
          </cell>
          <cell r="G977">
            <v>0</v>
          </cell>
          <cell r="I977">
            <v>386600</v>
          </cell>
        </row>
        <row r="980">
          <cell r="F980" t="str">
            <v>Tenderer's Official Representative</v>
          </cell>
        </row>
        <row r="984">
          <cell r="F984" t="str">
            <v>Signature :</v>
          </cell>
        </row>
        <row r="985">
          <cell r="F985" t="str">
            <v>Name  :</v>
          </cell>
          <cell r="G985" t="str">
            <v>Ir. Sudirman</v>
          </cell>
        </row>
        <row r="986">
          <cell r="F986" t="str">
            <v>Position :</v>
          </cell>
          <cell r="G986" t="str">
            <v>Branch Manager of South of Sumatra</v>
          </cell>
        </row>
        <row r="987">
          <cell r="F987" t="str">
            <v>Date :</v>
          </cell>
          <cell r="G987" t="str">
            <v>August 24, 2007</v>
          </cell>
        </row>
        <row r="988">
          <cell r="F988" t="str">
            <v>Company Stamp :</v>
          </cell>
        </row>
        <row r="991">
          <cell r="A991">
            <v>9</v>
          </cell>
          <cell r="B991" t="str">
            <v>Price Item Number</v>
          </cell>
          <cell r="D991" t="str">
            <v>IIA-3-8, etc</v>
          </cell>
        </row>
        <row r="992">
          <cell r="B992" t="str">
            <v>Description</v>
          </cell>
          <cell r="D992" t="str">
            <v>Precast RC pipe, Dia. 300 mm</v>
          </cell>
        </row>
        <row r="994">
          <cell r="F994" t="str">
            <v>Foreign Currency</v>
          </cell>
          <cell r="H994" t="str">
            <v>Local Currency</v>
          </cell>
        </row>
        <row r="995">
          <cell r="F995" t="str">
            <v>( ¥ )</v>
          </cell>
          <cell r="H995" t="str">
            <v>(Rp)</v>
          </cell>
        </row>
        <row r="996">
          <cell r="B996" t="str">
            <v>Item</v>
          </cell>
          <cell r="D996" t="str">
            <v>Unit</v>
          </cell>
          <cell r="E996" t="str">
            <v>Quantity</v>
          </cell>
          <cell r="F996" t="str">
            <v>Unit</v>
          </cell>
          <cell r="G996" t="str">
            <v>Amount</v>
          </cell>
          <cell r="H996" t="str">
            <v>Unit</v>
          </cell>
          <cell r="I996" t="str">
            <v>Amount</v>
          </cell>
        </row>
        <row r="997">
          <cell r="F997" t="str">
            <v>Price</v>
          </cell>
          <cell r="H997" t="str">
            <v>Price</v>
          </cell>
        </row>
        <row r="998">
          <cell r="B998">
            <v>1</v>
          </cell>
          <cell r="C998" t="str">
            <v>Materials and Plant</v>
          </cell>
        </row>
        <row r="999">
          <cell r="B999" t="str">
            <v>-</v>
          </cell>
          <cell r="C999" t="str">
            <v>Precast RC pipe, Dia. 300 mm</v>
          </cell>
          <cell r="D999" t="str">
            <v>m'</v>
          </cell>
          <cell r="E999">
            <v>1</v>
          </cell>
          <cell r="G999">
            <v>0</v>
          </cell>
          <cell r="H999">
            <v>275000</v>
          </cell>
          <cell r="I999">
            <v>275000</v>
          </cell>
        </row>
        <row r="1000">
          <cell r="B1000" t="str">
            <v>-</v>
          </cell>
          <cell r="C1000" t="str">
            <v>Gravel</v>
          </cell>
          <cell r="D1000" t="str">
            <v>m3</v>
          </cell>
          <cell r="E1000">
            <v>0.6</v>
          </cell>
          <cell r="G1000">
            <v>0</v>
          </cell>
          <cell r="H1000">
            <v>110000</v>
          </cell>
          <cell r="I1000">
            <v>66000</v>
          </cell>
        </row>
        <row r="1003">
          <cell r="B1003">
            <v>2</v>
          </cell>
          <cell r="C1003" t="str">
            <v>Contractor's Equipment</v>
          </cell>
        </row>
        <row r="1006">
          <cell r="B1006">
            <v>3</v>
          </cell>
          <cell r="C1006" t="str">
            <v>Labour</v>
          </cell>
        </row>
        <row r="1007">
          <cell r="A1007">
            <v>0.2</v>
          </cell>
          <cell r="B1007">
            <v>1</v>
          </cell>
          <cell r="C1007" t="str">
            <v>Foreman</v>
          </cell>
          <cell r="D1007" t="str">
            <v>day</v>
          </cell>
          <cell r="E1007">
            <v>0.04</v>
          </cell>
          <cell r="G1007">
            <v>0</v>
          </cell>
          <cell r="H1007">
            <v>40000</v>
          </cell>
          <cell r="I1007">
            <v>1600</v>
          </cell>
        </row>
        <row r="1008">
          <cell r="A1008">
            <v>2</v>
          </cell>
          <cell r="B1008">
            <v>2</v>
          </cell>
          <cell r="C1008" t="str">
            <v>Skilled labour</v>
          </cell>
          <cell r="D1008" t="str">
            <v>day</v>
          </cell>
          <cell r="E1008">
            <v>0.4</v>
          </cell>
          <cell r="G1008">
            <v>0</v>
          </cell>
          <cell r="H1008">
            <v>35000</v>
          </cell>
          <cell r="I1008">
            <v>14000</v>
          </cell>
        </row>
        <row r="1009">
          <cell r="A1009">
            <v>1</v>
          </cell>
          <cell r="B1009">
            <v>3</v>
          </cell>
          <cell r="C1009" t="str">
            <v>Common Labour</v>
          </cell>
          <cell r="D1009" t="str">
            <v>day</v>
          </cell>
          <cell r="E1009">
            <v>0.2</v>
          </cell>
          <cell r="G1009">
            <v>0</v>
          </cell>
          <cell r="H1009">
            <v>25000</v>
          </cell>
          <cell r="I1009">
            <v>5000</v>
          </cell>
        </row>
        <row r="1011">
          <cell r="B1011">
            <v>4</v>
          </cell>
          <cell r="C1011" t="str">
            <v>Miscellaneous &amp; Transport</v>
          </cell>
        </row>
        <row r="1014">
          <cell r="B1014">
            <v>5</v>
          </cell>
          <cell r="C1014" t="str">
            <v>Sub Total ( 1 - 4 )</v>
          </cell>
          <cell r="G1014">
            <v>0</v>
          </cell>
          <cell r="I1014">
            <v>361600</v>
          </cell>
        </row>
        <row r="1016">
          <cell r="B1016">
            <v>6</v>
          </cell>
          <cell r="C1016" t="str">
            <v>Indirect Cost</v>
          </cell>
          <cell r="D1016">
            <v>0</v>
          </cell>
          <cell r="G1016">
            <v>0</v>
          </cell>
          <cell r="I1016">
            <v>0</v>
          </cell>
        </row>
        <row r="1018">
          <cell r="A1018" t="str">
            <v>CW 12</v>
          </cell>
          <cell r="B1018">
            <v>7</v>
          </cell>
          <cell r="C1018" t="str">
            <v>Unit Prices (rounded)</v>
          </cell>
          <cell r="G1018">
            <v>0</v>
          </cell>
          <cell r="I1018">
            <v>361600</v>
          </cell>
        </row>
        <row r="1021">
          <cell r="F1021" t="str">
            <v>Tenderer's Official Representative</v>
          </cell>
        </row>
        <row r="1025">
          <cell r="F1025" t="str">
            <v>Signature :</v>
          </cell>
        </row>
        <row r="1026">
          <cell r="F1026" t="str">
            <v>Name  :</v>
          </cell>
          <cell r="G1026" t="str">
            <v>Ir. Sudirman</v>
          </cell>
        </row>
        <row r="1027">
          <cell r="F1027" t="str">
            <v>Position :</v>
          </cell>
          <cell r="G1027" t="str">
            <v>Branch Manager of South of Sumatra</v>
          </cell>
        </row>
        <row r="1028">
          <cell r="F1028" t="str">
            <v>Date :</v>
          </cell>
          <cell r="G1028" t="str">
            <v>August 24, 2007</v>
          </cell>
        </row>
        <row r="1029">
          <cell r="F1029" t="str">
            <v>Company Stamp :</v>
          </cell>
        </row>
        <row r="1032">
          <cell r="A1032">
            <v>10</v>
          </cell>
          <cell r="B1032" t="str">
            <v>Price Item Number</v>
          </cell>
          <cell r="D1032" t="str">
            <v>II-1-19</v>
          </cell>
        </row>
        <row r="1033">
          <cell r="B1033" t="str">
            <v>Description</v>
          </cell>
          <cell r="D1033" t="str">
            <v>Prestressed T-Beam for bridge with cross girder</v>
          </cell>
        </row>
        <row r="1035">
          <cell r="F1035" t="str">
            <v>Foreign Currency</v>
          </cell>
          <cell r="H1035" t="str">
            <v>Local Currency</v>
          </cell>
        </row>
        <row r="1036">
          <cell r="F1036" t="str">
            <v>( ¥ )</v>
          </cell>
          <cell r="H1036" t="str">
            <v>(Rp)</v>
          </cell>
        </row>
        <row r="1037">
          <cell r="B1037" t="str">
            <v>Item</v>
          </cell>
          <cell r="D1037" t="str">
            <v>Unit</v>
          </cell>
          <cell r="E1037" t="str">
            <v>Quantity</v>
          </cell>
          <cell r="F1037" t="str">
            <v>Unit</v>
          </cell>
          <cell r="G1037" t="str">
            <v>Amount</v>
          </cell>
          <cell r="H1037" t="str">
            <v>Unit</v>
          </cell>
          <cell r="I1037" t="str">
            <v>Amount</v>
          </cell>
        </row>
        <row r="1038">
          <cell r="F1038" t="str">
            <v>Price</v>
          </cell>
          <cell r="H1038" t="str">
            <v>Price</v>
          </cell>
        </row>
        <row r="1039">
          <cell r="B1039">
            <v>1</v>
          </cell>
          <cell r="C1039" t="str">
            <v>Materials and Plant</v>
          </cell>
        </row>
        <row r="1040">
          <cell r="B1040" t="str">
            <v>-</v>
          </cell>
          <cell r="C1040" t="str">
            <v>Prestressed conctere T-Beam</v>
          </cell>
          <cell r="D1040" t="str">
            <v>m</v>
          </cell>
          <cell r="E1040">
            <v>1</v>
          </cell>
          <cell r="G1040">
            <v>0</v>
          </cell>
          <cell r="H1040">
            <v>2738900</v>
          </cell>
          <cell r="I1040">
            <v>2738900</v>
          </cell>
        </row>
        <row r="1041">
          <cell r="B1041" t="str">
            <v>-</v>
          </cell>
          <cell r="C1041" t="str">
            <v>Cross girder</v>
          </cell>
          <cell r="D1041" t="str">
            <v>unit</v>
          </cell>
          <cell r="E1041">
            <v>0.22222222222222221</v>
          </cell>
          <cell r="G1041">
            <v>0</v>
          </cell>
          <cell r="I1041">
            <v>0</v>
          </cell>
        </row>
        <row r="1044">
          <cell r="B1044">
            <v>2</v>
          </cell>
          <cell r="C1044" t="str">
            <v>Contractor's Equipment</v>
          </cell>
        </row>
        <row r="1045">
          <cell r="B1045" t="str">
            <v>-</v>
          </cell>
          <cell r="C1045" t="str">
            <v>Crane</v>
          </cell>
          <cell r="D1045" t="str">
            <v>hr</v>
          </cell>
          <cell r="E1045">
            <v>0.1111</v>
          </cell>
          <cell r="G1045">
            <v>0</v>
          </cell>
          <cell r="H1045">
            <v>0</v>
          </cell>
          <cell r="I1045">
            <v>0</v>
          </cell>
        </row>
        <row r="1049">
          <cell r="B1049">
            <v>3</v>
          </cell>
          <cell r="C1049" t="str">
            <v>Labour</v>
          </cell>
        </row>
        <row r="1054">
          <cell r="B1054">
            <v>4</v>
          </cell>
          <cell r="C1054" t="str">
            <v>Miscellaneous &amp; Transport</v>
          </cell>
        </row>
        <row r="1060">
          <cell r="B1060">
            <v>5</v>
          </cell>
          <cell r="C1060" t="str">
            <v>Sub Total ( 1 - 4 )</v>
          </cell>
          <cell r="G1060">
            <v>0</v>
          </cell>
          <cell r="I1060">
            <v>2738900</v>
          </cell>
        </row>
        <row r="1062">
          <cell r="B1062">
            <v>6</v>
          </cell>
          <cell r="C1062" t="str">
            <v>Indirect Cost</v>
          </cell>
          <cell r="D1062">
            <v>0</v>
          </cell>
          <cell r="G1062">
            <v>0</v>
          </cell>
          <cell r="I1062">
            <v>0</v>
          </cell>
        </row>
        <row r="1064">
          <cell r="B1064">
            <v>7</v>
          </cell>
          <cell r="C1064" t="str">
            <v>Unit Prices</v>
          </cell>
          <cell r="G1064">
            <v>0</v>
          </cell>
          <cell r="I1064">
            <v>2738900</v>
          </cell>
        </row>
        <row r="1067">
          <cell r="F1067" t="str">
            <v>Tenderer's Official Representative</v>
          </cell>
        </row>
        <row r="1069">
          <cell r="F1069" t="str">
            <v>Signature :</v>
          </cell>
        </row>
        <row r="1071">
          <cell r="F1071" t="str">
            <v>Name  :</v>
          </cell>
          <cell r="G1071" t="str">
            <v>Ir. Sudirman</v>
          </cell>
        </row>
        <row r="1073">
          <cell r="F1073" t="str">
            <v>Position :</v>
          </cell>
          <cell r="G1073" t="str">
            <v>Branch Manager of South of Sumatra</v>
          </cell>
        </row>
        <row r="1075">
          <cell r="F1075" t="str">
            <v>Date :</v>
          </cell>
          <cell r="G1075" t="str">
            <v>August 24, 2007</v>
          </cell>
        </row>
        <row r="1077">
          <cell r="F1077" t="str">
            <v>Company Stamp :</v>
          </cell>
        </row>
      </sheetData>
      <sheetData sheetId="10">
        <row r="41">
          <cell r="I41">
            <v>352427</v>
          </cell>
        </row>
        <row r="187">
          <cell r="I187">
            <v>486835</v>
          </cell>
        </row>
        <row r="503">
          <cell r="I503">
            <v>67866</v>
          </cell>
        </row>
      </sheetData>
      <sheetData sheetId="11"/>
      <sheetData sheetId="12"/>
      <sheetData sheetId="13"/>
      <sheetData sheetId="14">
        <row r="5">
          <cell r="C5" t="str">
            <v>Persero PT. WASKITA KARYA</v>
          </cell>
        </row>
        <row r="22">
          <cell r="C22">
            <v>730</v>
          </cell>
        </row>
        <row r="23">
          <cell r="C23">
            <v>365</v>
          </cell>
        </row>
      </sheetData>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Price"/>
      <sheetName val="jadwal"/>
      <sheetName val="jadwal Alat"/>
    </sheetNames>
    <sheetDataSet>
      <sheetData sheetId="0">
        <row r="1">
          <cell r="A1" t="str">
            <v>DAFTAR</v>
          </cell>
        </row>
        <row r="16">
          <cell r="F16">
            <v>7000</v>
          </cell>
        </row>
        <row r="18">
          <cell r="F18">
            <v>7800</v>
          </cell>
        </row>
        <row r="20">
          <cell r="F20">
            <v>7000</v>
          </cell>
        </row>
        <row r="22">
          <cell r="F22">
            <v>7000</v>
          </cell>
        </row>
        <row r="24">
          <cell r="F24">
            <v>6400</v>
          </cell>
        </row>
        <row r="26">
          <cell r="F26">
            <v>7000</v>
          </cell>
        </row>
        <row r="60">
          <cell r="F60">
            <v>65000</v>
          </cell>
        </row>
        <row r="82">
          <cell r="F82">
            <v>35000</v>
          </cell>
        </row>
        <row r="103">
          <cell r="F103">
            <v>12500</v>
          </cell>
        </row>
        <row r="107">
          <cell r="F107">
            <v>25000</v>
          </cell>
        </row>
        <row r="115">
          <cell r="F115" t="str">
            <v xml:space="preserve">-  </v>
          </cell>
        </row>
        <row r="121">
          <cell r="F121">
            <v>10000</v>
          </cell>
        </row>
        <row r="125">
          <cell r="F125">
            <v>35000</v>
          </cell>
        </row>
        <row r="127">
          <cell r="F127">
            <v>200000</v>
          </cell>
        </row>
        <row r="129">
          <cell r="F129">
            <v>100000</v>
          </cell>
        </row>
        <row r="141">
          <cell r="F141">
            <v>508078.10576868069</v>
          </cell>
        </row>
        <row r="145">
          <cell r="F145">
            <v>150000</v>
          </cell>
        </row>
        <row r="147">
          <cell r="F147">
            <v>108860.47762478486</v>
          </cell>
        </row>
        <row r="148">
          <cell r="F148">
            <v>57.757044580212686</v>
          </cell>
        </row>
        <row r="152">
          <cell r="F152">
            <v>7500</v>
          </cell>
        </row>
        <row r="156">
          <cell r="F156">
            <v>50000</v>
          </cell>
        </row>
        <row r="158">
          <cell r="F158">
            <v>15000</v>
          </cell>
        </row>
        <row r="164">
          <cell r="F164">
            <v>31391.610562329832</v>
          </cell>
        </row>
        <row r="166">
          <cell r="F166">
            <v>567624573.77009761</v>
          </cell>
        </row>
        <row r="168">
          <cell r="F168">
            <v>75000</v>
          </cell>
        </row>
        <row r="172">
          <cell r="F172">
            <v>1500</v>
          </cell>
        </row>
        <row r="185">
          <cell r="F185">
            <v>550000</v>
          </cell>
        </row>
      </sheetData>
      <sheetData sheetId="1" refreshError="1"/>
      <sheetData sheetId="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PENERIMAAN KAS"/>
      <sheetName val="Rumus"/>
      <sheetName val="perhitungan"/>
      <sheetName val="menu"/>
      <sheetName val="KOP"/>
      <sheetName val="Rekap"/>
      <sheetName val="MBLISASI"/>
      <sheetName val="Divisi 2"/>
      <sheetName val="Divisi 3"/>
      <sheetName val="Divisi 4"/>
      <sheetName val="Divisi 5"/>
      <sheetName val="Divisi 6"/>
      <sheetName val="Divisi 7"/>
      <sheetName val="Divisi 8"/>
      <sheetName val="Divisi 10"/>
    </sheetNames>
    <sheetDataSet>
      <sheetData sheetId="0">
        <row r="58">
          <cell r="C58" t="str">
            <v>DUA BELAS JUTA ENAM RATUS EMPAT PULUH TUJUH RIBU DUA RATUS LIMA PULUH RUPIAH</v>
          </cell>
          <cell r="Q58" t="str">
            <v>DUA BELAS JUTA SEMBILAN RATUS DELAPAN PULUH DUA RIBU RUPIAH</v>
          </cell>
          <cell r="AE58" t="str">
            <v>DUA BELAS JUTA SEMBILAN RATUS DELAPAN PULUH DUA RIBU RUPIAH</v>
          </cell>
          <cell r="AS58" t="str">
            <v>DUA BELAS JUTA SEMBILAN RATUS DELAPAN PULUH DUA RIBU RUPIAH</v>
          </cell>
          <cell r="BG58" t="e">
            <v>#REF!</v>
          </cell>
          <cell r="BU58" t="e">
            <v>#REF!</v>
          </cell>
          <cell r="CI58" t="e">
            <v>#REF!</v>
          </cell>
          <cell r="CW58" t="e">
            <v>#REF!</v>
          </cell>
          <cell r="DK58" t="e">
            <v>#REF!</v>
          </cell>
          <cell r="DY58" t="e">
            <v>#REF!</v>
          </cell>
        </row>
        <row r="65">
          <cell r="E65">
            <v>12647250</v>
          </cell>
        </row>
        <row r="66">
          <cell r="E66">
            <v>12982000</v>
          </cell>
        </row>
        <row r="67">
          <cell r="E67">
            <v>12982000</v>
          </cell>
        </row>
        <row r="68">
          <cell r="E68">
            <v>12982000</v>
          </cell>
        </row>
        <row r="69">
          <cell r="E69" t="e">
            <v>#REF!</v>
          </cell>
        </row>
        <row r="70">
          <cell r="E70" t="e">
            <v>#REF!</v>
          </cell>
        </row>
        <row r="71">
          <cell r="E71" t="e">
            <v>#REF!</v>
          </cell>
        </row>
        <row r="72">
          <cell r="E72" t="e">
            <v>#REF!</v>
          </cell>
        </row>
        <row r="73">
          <cell r="E73" t="e">
            <v>#REF!</v>
          </cell>
        </row>
        <row r="74">
          <cell r="E74"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alatan"/>
      <sheetName val="Peralatan (2)"/>
    </sheetNames>
    <sheetDataSet>
      <sheetData sheetId="0">
        <row r="18">
          <cell r="N18" t="str">
            <v>ASPHALT MIXING PLANT</v>
          </cell>
        </row>
      </sheetData>
      <sheetData sheetId="1">
        <row r="8">
          <cell r="G8" t="str">
            <v>TRAILLER 15 TON</v>
          </cell>
        </row>
        <row r="26">
          <cell r="R26" t="str">
            <v xml:space="preserve"> Alat Baru</v>
          </cell>
        </row>
        <row r="27">
          <cell r="R27">
            <v>276000000</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rd"/>
      <sheetName val="oret2an"/>
      <sheetName val="map"/>
      <sheetName val="rekap"/>
      <sheetName val="rab"/>
      <sheetName val="sub"/>
      <sheetName val="harsat"/>
      <sheetName val="pabrik"/>
      <sheetName val="mpu"/>
      <sheetName val="railing"/>
      <sheetName val="anal-1-4"/>
      <sheetName val="anal-5"/>
      <sheetName val="anal-6"/>
      <sheetName val="61004"/>
      <sheetName val="61005"/>
      <sheetName val="61006"/>
      <sheetName val="61007"/>
      <sheetName val="61008"/>
    </sheetNames>
    <sheetDataSet>
      <sheetData sheetId="0" refreshError="1"/>
      <sheetData sheetId="1" refreshError="1"/>
      <sheetData sheetId="2">
        <row r="7">
          <cell r="V7">
            <v>1</v>
          </cell>
        </row>
      </sheetData>
      <sheetData sheetId="3" refreshError="1"/>
      <sheetData sheetId="4"/>
      <sheetData sheetId="5" refreshError="1"/>
      <sheetData sheetId="6">
        <row r="25">
          <cell r="M25">
            <v>7350</v>
          </cell>
        </row>
        <row r="52">
          <cell r="M52">
            <v>170000</v>
          </cell>
        </row>
        <row r="53">
          <cell r="M53">
            <v>87500</v>
          </cell>
        </row>
        <row r="54">
          <cell r="M54">
            <v>5625</v>
          </cell>
        </row>
        <row r="55">
          <cell r="M55">
            <v>4500</v>
          </cell>
        </row>
        <row r="58">
          <cell r="M58">
            <v>1250</v>
          </cell>
        </row>
      </sheetData>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bilang"/>
      <sheetName val="DISCLAIMER"/>
      <sheetName val="MAJOR"/>
      <sheetName val="%"/>
      <sheetName val="Peta Quarry"/>
      <sheetName val="Perhitungan Mobilisasi Alat"/>
      <sheetName val="Lalu Lintas"/>
      <sheetName val="Jembatan Sementara"/>
      <sheetName val="Informasi"/>
      <sheetName val="APBN"/>
      <sheetName val="Inputing Data"/>
      <sheetName val="4-formulir harga bahan "/>
      <sheetName val="Analisa K3"/>
      <sheetName val="Empiris"/>
      <sheetName val="Rekap"/>
      <sheetName val="BOQ"/>
      <sheetName val="Mobilisasi"/>
      <sheetName val="Hspk-Oe"/>
      <sheetName val="4-Basic Price"/>
      <sheetName val="4-Analisa Quarry"/>
      <sheetName val="5-ALAT(1)"/>
      <sheetName val="5-ALAT (2)"/>
      <sheetName val="Agg Halus &amp; Kasar"/>
      <sheetName val="Agg A"/>
      <sheetName val="Agg B"/>
      <sheetName val="D1"/>
      <sheetName val="D2"/>
      <sheetName val="D3"/>
      <sheetName val="D3 (2)"/>
      <sheetName val="Coferdam"/>
      <sheetName val="D4"/>
      <sheetName val="D5"/>
      <sheetName val="D6"/>
      <sheetName val="D6 ASBT"/>
      <sheetName val="D7(1)"/>
      <sheetName val="D7(2)"/>
      <sheetName val="D7(3)"/>
      <sheetName val="D7(4)"/>
      <sheetName val="Pipa Buangan"/>
      <sheetName val="Lantai Kayu-geoteks"/>
      <sheetName val="D8(1)"/>
      <sheetName val="D8(2)"/>
    </sheetNames>
    <sheetDataSet>
      <sheetData sheetId="0"/>
      <sheetData sheetId="1"/>
      <sheetData sheetId="2"/>
      <sheetData sheetId="3"/>
      <sheetData sheetId="4"/>
      <sheetData sheetId="5"/>
      <sheetData sheetId="6"/>
      <sheetData sheetId="7"/>
      <sheetData sheetId="8">
        <row r="7">
          <cell r="G7" t="str">
            <v>: Pembangunan Jalan dan Jembatan Dinas Bina Marga dan Cipta Karya Aceh</v>
          </cell>
        </row>
      </sheetData>
      <sheetData sheetId="9"/>
      <sheetData sheetId="10"/>
      <sheetData sheetId="11"/>
      <sheetData sheetId="12"/>
      <sheetData sheetId="13"/>
      <sheetData sheetId="14">
        <row r="32">
          <cell r="H32">
            <v>2200001820.434</v>
          </cell>
        </row>
      </sheetData>
      <sheetData sheetId="15">
        <row r="29">
          <cell r="G29">
            <v>48620000</v>
          </cell>
        </row>
      </sheetData>
      <sheetData sheetId="16"/>
      <sheetData sheetId="17"/>
      <sheetData sheetId="18">
        <row r="8">
          <cell r="D8" t="str">
            <v>(L01)</v>
          </cell>
        </row>
        <row r="65">
          <cell r="F65">
            <v>12900</v>
          </cell>
        </row>
      </sheetData>
      <sheetData sheetId="19"/>
      <sheetData sheetId="20">
        <row r="9">
          <cell r="AW9">
            <v>306452.12969052815</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Kurva S"/>
      <sheetName val="SMK3"/>
      <sheetName val="Mobilisasi"/>
      <sheetName val="BoQ"/>
      <sheetName val="JADWAL PEKERJA"/>
      <sheetName val="JADWAL MATERIAL"/>
      <sheetName val="JADWAL ALAT"/>
      <sheetName val="ANALISIS 1"/>
      <sheetName val="ANALISIS 2"/>
      <sheetName val="ANALISIS 3"/>
      <sheetName val="ANALISIS 4"/>
      <sheetName val="Basic Price"/>
      <sheetName val="Harga Satuan"/>
      <sheetName val="ALAT (1)"/>
      <sheetName val="ALAT (2)"/>
      <sheetName val="CPM"/>
    </sheetNames>
    <sheetDataSet>
      <sheetData sheetId="0"/>
      <sheetData sheetId="1"/>
      <sheetData sheetId="2">
        <row r="93">
          <cell r="I93">
            <v>109679000</v>
          </cell>
        </row>
      </sheetData>
      <sheetData sheetId="3">
        <row r="18">
          <cell r="I18">
            <v>600000000</v>
          </cell>
        </row>
        <row r="24">
          <cell r="I24">
            <v>250000000</v>
          </cell>
        </row>
        <row r="88">
          <cell r="I88">
            <v>1614590000</v>
          </cell>
        </row>
      </sheetData>
      <sheetData sheetId="4"/>
      <sheetData sheetId="5"/>
      <sheetData sheetId="6"/>
      <sheetData sheetId="7"/>
      <sheetData sheetId="8">
        <row r="35">
          <cell r="K35">
            <v>16051.732828613418</v>
          </cell>
        </row>
        <row r="45">
          <cell r="K45"/>
        </row>
        <row r="76">
          <cell r="K76">
            <v>261341.88614877616</v>
          </cell>
        </row>
        <row r="86">
          <cell r="K86"/>
        </row>
        <row r="109">
          <cell r="K109">
            <v>69306.175948377655</v>
          </cell>
        </row>
        <row r="119">
          <cell r="K119"/>
        </row>
        <row r="142">
          <cell r="K142">
            <v>13199.266666666666</v>
          </cell>
        </row>
        <row r="175">
          <cell r="K175">
            <v>16957.666666666668</v>
          </cell>
        </row>
        <row r="208">
          <cell r="K208">
            <v>7327600.666666667</v>
          </cell>
        </row>
        <row r="241">
          <cell r="K241">
            <v>5113200.666666667</v>
          </cell>
        </row>
        <row r="274">
          <cell r="K274">
            <v>264100.66666666669</v>
          </cell>
        </row>
        <row r="314">
          <cell r="K314">
            <v>2236800.8257339755</v>
          </cell>
        </row>
        <row r="352">
          <cell r="K352">
            <v>185476.16436517448</v>
          </cell>
        </row>
        <row r="391">
          <cell r="K391">
            <v>63084.006654799887</v>
          </cell>
        </row>
        <row r="428">
          <cell r="K428">
            <v>370205.53639625921</v>
          </cell>
        </row>
        <row r="462">
          <cell r="K462">
            <v>5701666.666666667</v>
          </cell>
        </row>
      </sheetData>
      <sheetData sheetId="9">
        <row r="38">
          <cell r="J38">
            <v>17691247.224720102</v>
          </cell>
        </row>
        <row r="76">
          <cell r="J76">
            <v>16082858.391386768</v>
          </cell>
        </row>
        <row r="101">
          <cell r="I101">
            <v>263480.815</v>
          </cell>
        </row>
        <row r="129">
          <cell r="I129">
            <v>127669.63888888889</v>
          </cell>
        </row>
        <row r="158">
          <cell r="I158">
            <v>1175628.4286686038</v>
          </cell>
        </row>
        <row r="184">
          <cell r="I184">
            <v>191860.77222222224</v>
          </cell>
        </row>
        <row r="212">
          <cell r="I212">
            <v>1175628.4286686038</v>
          </cell>
        </row>
        <row r="238">
          <cell r="I238">
            <v>191860.77222222224</v>
          </cell>
        </row>
        <row r="266">
          <cell r="I266">
            <v>1175628.4286686038</v>
          </cell>
        </row>
        <row r="292">
          <cell r="I292">
            <v>191860.77222222224</v>
          </cell>
        </row>
        <row r="335">
          <cell r="K335">
            <v>215415.75714424299</v>
          </cell>
        </row>
        <row r="376">
          <cell r="K376">
            <v>192832.42381090968</v>
          </cell>
        </row>
        <row r="414">
          <cell r="K414">
            <v>9696228.5220415555</v>
          </cell>
        </row>
        <row r="453">
          <cell r="K453">
            <v>1414443.7725191184</v>
          </cell>
        </row>
        <row r="489">
          <cell r="K489">
            <v>199594.690030973</v>
          </cell>
        </row>
        <row r="517">
          <cell r="I517">
            <v>1175628.4286686038</v>
          </cell>
        </row>
        <row r="543">
          <cell r="I543">
            <v>191860.77222222224</v>
          </cell>
        </row>
        <row r="580">
          <cell r="K580">
            <v>21389.502350352937</v>
          </cell>
        </row>
        <row r="624">
          <cell r="K624">
            <v>293076.01891340036</v>
          </cell>
        </row>
        <row r="659">
          <cell r="K659">
            <v>16051.732828613418</v>
          </cell>
        </row>
        <row r="698">
          <cell r="K698">
            <v>1016459.25</v>
          </cell>
        </row>
        <row r="732">
          <cell r="K732">
            <v>242713.33333333331</v>
          </cell>
        </row>
        <row r="773">
          <cell r="K773">
            <v>462675.21948210947</v>
          </cell>
        </row>
        <row r="814">
          <cell r="K814">
            <v>311952.99725988728</v>
          </cell>
        </row>
        <row r="855">
          <cell r="K855">
            <v>448061.88614877616</v>
          </cell>
        </row>
        <row r="899">
          <cell r="K899">
            <v>1124036.7891186301</v>
          </cell>
        </row>
        <row r="936">
          <cell r="K936">
            <v>28560.975040941608</v>
          </cell>
        </row>
        <row r="981">
          <cell r="K981">
            <v>808561.03366965172</v>
          </cell>
        </row>
        <row r="1019">
          <cell r="K1019">
            <v>21499.726984631609</v>
          </cell>
        </row>
        <row r="1055">
          <cell r="K1055">
            <v>26.687564762354619</v>
          </cell>
        </row>
        <row r="1063">
          <cell r="K1063">
            <v>293076.01891340036</v>
          </cell>
        </row>
        <row r="1100">
          <cell r="K1100">
            <v>139126.44444444444</v>
          </cell>
        </row>
        <row r="1137">
          <cell r="K1137">
            <v>142022.52777777775</v>
          </cell>
        </row>
        <row r="1177">
          <cell r="K1177">
            <v>14834537.603096044</v>
          </cell>
        </row>
        <row r="1219">
          <cell r="K1219">
            <v>53962434.462460078</v>
          </cell>
        </row>
        <row r="1257">
          <cell r="K1257">
            <v>44933.17215235802</v>
          </cell>
        </row>
        <row r="1295">
          <cell r="K1295">
            <v>639798.26441482187</v>
          </cell>
        </row>
        <row r="1333">
          <cell r="K1333">
            <v>175183.65266020654</v>
          </cell>
        </row>
        <row r="1369">
          <cell r="K1369">
            <v>330159305.55555558</v>
          </cell>
        </row>
        <row r="1408">
          <cell r="K1408">
            <v>222184.56365720188</v>
          </cell>
        </row>
        <row r="1447">
          <cell r="K1447">
            <v>181727.94315730588</v>
          </cell>
        </row>
        <row r="1487">
          <cell r="K1487">
            <v>100079.73016755669</v>
          </cell>
        </row>
        <row r="1523">
          <cell r="K1523">
            <v>16952.800648379387</v>
          </cell>
        </row>
        <row r="1566">
          <cell r="K1566">
            <v>367335.83333333337</v>
          </cell>
        </row>
      </sheetData>
      <sheetData sheetId="10">
        <row r="28">
          <cell r="I28">
            <v>1123364.3530060751</v>
          </cell>
        </row>
        <row r="54">
          <cell r="I54">
            <v>191860.77222222224</v>
          </cell>
        </row>
        <row r="82">
          <cell r="I82">
            <v>1123364.3530060751</v>
          </cell>
        </row>
        <row r="110">
          <cell r="I110">
            <v>1175628.4286686038</v>
          </cell>
        </row>
        <row r="136">
          <cell r="I136">
            <v>191860.77222222224</v>
          </cell>
        </row>
        <row r="164">
          <cell r="I164">
            <v>1175628.4286686038</v>
          </cell>
        </row>
        <row r="190">
          <cell r="I190">
            <v>191860.77222222224</v>
          </cell>
        </row>
        <row r="218">
          <cell r="I218">
            <v>1175628.4286686038</v>
          </cell>
        </row>
        <row r="244">
          <cell r="I244">
            <v>191860.77222222224</v>
          </cell>
        </row>
        <row r="272">
          <cell r="I272">
            <v>1175628.4286686038</v>
          </cell>
        </row>
        <row r="298">
          <cell r="I298">
            <v>191860.77222222224</v>
          </cell>
        </row>
      </sheetData>
      <sheetData sheetId="11">
        <row r="21">
          <cell r="G21">
            <v>244552125</v>
          </cell>
        </row>
        <row r="42">
          <cell r="H42">
            <v>5132369</v>
          </cell>
        </row>
      </sheetData>
      <sheetData sheetId="12"/>
      <sheetData sheetId="13"/>
      <sheetData sheetId="14"/>
      <sheetData sheetId="15"/>
      <sheetData sheetId="16"/>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LaluLintas"/>
      <sheetName val="Utilitas"/>
      <sheetName val="Informasi"/>
      <sheetName val="Rekap"/>
      <sheetName val="BOQ"/>
      <sheetName val="Analisa K3"/>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9">
          <cell r="F89">
            <v>21000</v>
          </cell>
        </row>
        <row r="100">
          <cell r="F100">
            <v>41800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 Alat"/>
      <sheetName val="DISCLAIMER"/>
      <sheetName val="MAJOR"/>
      <sheetName val="%"/>
      <sheetName val="Peta Quarry"/>
      <sheetName val="Perhitungan Mobilisasi Alat"/>
      <sheetName val="Jembatan Sementara"/>
      <sheetName val="Informasi"/>
      <sheetName val="Analisa K3"/>
      <sheetName val="MPPU (2)"/>
      <sheetName val="Rekap"/>
      <sheetName val="BOQ"/>
      <sheetName val="PU"/>
      <sheetName val="MPPU"/>
      <sheetName val="Mobilisasi"/>
      <sheetName val="D2"/>
      <sheetName val="D3"/>
      <sheetName val="D4"/>
      <sheetName val="D5"/>
      <sheetName val="D6"/>
      <sheetName val="D7(1)"/>
      <sheetName val="D7(2)"/>
      <sheetName val="D7 Bongkar Batu"/>
      <sheetName val="D7(3)"/>
      <sheetName val="D8(2)"/>
      <sheetName val="Lalu Lintas"/>
      <sheetName val="4-Basic Price"/>
      <sheetName val="5-ALAT(1)"/>
      <sheetName val="5-ALAT (2)"/>
      <sheetName val="Schedule"/>
      <sheetName val="Plant"/>
      <sheetName val="usulan Personil"/>
      <sheetName val="Strukutr"/>
      <sheetName val="Usulan Alat"/>
      <sheetName val="M. On Site"/>
      <sheetName val="4-Analisa Quarry"/>
      <sheetName val="Agg Halus &amp; Kasar"/>
      <sheetName val="Agg A"/>
      <sheetName val="Agg B"/>
      <sheetName val="Brg Impor"/>
      <sheetName val="k"/>
      <sheetName val="Schedule alatt"/>
      <sheetName val="Schedule Bahann"/>
      <sheetName val="Schedule Prsonil"/>
      <sheetName val="Lamp Alat Crusher"/>
      <sheetName val="Lamp Alat Hammer"/>
      <sheetName val="D6 (Aspal minyak)"/>
      <sheetName val="Network"/>
      <sheetName val="MPU1"/>
      <sheetName val="MPU3"/>
      <sheetName val="Rekap MPU"/>
      <sheetName val="simaky"/>
      <sheetName val="D10 LS-Rutin"/>
      <sheetName val="MPU"/>
      <sheetName val="TKDN"/>
      <sheetName val="Schedule Bahan"/>
      <sheetName val="Schedule ALAT"/>
      <sheetName val="Schedule Personil"/>
      <sheetName val="4-formulir harga bahan"/>
      <sheetName val="Agg C"/>
      <sheetName val="D6 ASBT"/>
      <sheetName val="D8(1)"/>
      <sheetName val="D9"/>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G7">
            <v>0</v>
          </cell>
        </row>
      </sheetData>
      <sheetData sheetId="8" refreshError="1"/>
      <sheetData sheetId="9" refreshError="1"/>
      <sheetData sheetId="10">
        <row r="34">
          <cell r="J34">
            <v>1195997355.3068426</v>
          </cell>
        </row>
      </sheetData>
      <sheetData sheetId="11">
        <row r="31">
          <cell r="I31">
            <v>22902142.857142858</v>
          </cell>
        </row>
      </sheetData>
      <sheetData sheetId="12" refreshError="1"/>
      <sheetData sheetId="13" refreshError="1"/>
      <sheetData sheetId="14" refreshError="1"/>
      <sheetData sheetId="15">
        <row r="63">
          <cell r="N63" t="str">
            <v>dan biaya-biaya lainnya.</v>
          </cell>
        </row>
      </sheetData>
      <sheetData sheetId="16">
        <row r="8">
          <cell r="O8">
            <v>0</v>
          </cell>
        </row>
      </sheetData>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8">
          <cell r="D8" t="str">
            <v>(L01)</v>
          </cell>
        </row>
        <row r="113">
          <cell r="F113">
            <v>53000</v>
          </cell>
        </row>
      </sheetData>
      <sheetData sheetId="27">
        <row r="8">
          <cell r="AR8" t="str">
            <v>E01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
      <sheetName val="OE"/>
    </sheetNames>
    <sheetDataSet>
      <sheetData sheetId="0" refreshError="1"/>
      <sheetData sheetId="1">
        <row r="642">
          <cell r="AK642">
            <v>32000</v>
          </cell>
        </row>
        <row r="643">
          <cell r="AK643">
            <v>40000</v>
          </cell>
        </row>
        <row r="644">
          <cell r="AK644">
            <v>72500</v>
          </cell>
        </row>
        <row r="648">
          <cell r="AK648">
            <v>25200</v>
          </cell>
        </row>
      </sheetData>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sheetData sheetId="1" refreshError="1"/>
      <sheetData sheetId="2">
        <row r="30">
          <cell r="I30">
            <v>1996514876.95</v>
          </cell>
        </row>
      </sheetData>
      <sheetData sheetId="3"/>
      <sheetData sheetId="4" refreshError="1"/>
      <sheetData sheetId="5"/>
      <sheetData sheetId="6"/>
      <sheetData sheetId="7">
        <row r="21">
          <cell r="Q21">
            <v>800</v>
          </cell>
        </row>
        <row r="24">
          <cell r="Q24">
            <v>0.5</v>
          </cell>
        </row>
        <row r="27">
          <cell r="Q27">
            <v>8</v>
          </cell>
        </row>
        <row r="33">
          <cell r="Q33">
            <v>1.5</v>
          </cell>
        </row>
      </sheetData>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backup"/>
      <sheetName val="SAMPUL A"/>
      <sheetName val="Rumus"/>
      <sheetName val="MENU"/>
      <sheetName val="DATA"/>
      <sheetName val="REKAPITULASI"/>
      <sheetName val="Rekap MC1"/>
      <sheetName val="MC 01"/>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 val="MC 02"/>
      <sheetName val="Rekap MC 02"/>
      <sheetName val="CCO - 01"/>
      <sheetName val="PEK. FISIK"/>
      <sheetName val="KLAS B"/>
    </sheetNames>
    <sheetDataSet>
      <sheetData sheetId="0"/>
      <sheetData sheetId="1"/>
      <sheetData sheetId="2"/>
      <sheetData sheetId="3">
        <row r="48">
          <cell r="H48"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E"/>
      <sheetName val="SAT-BHN"/>
      <sheetName val="A-ARS"/>
      <sheetName val="ANL-SANI"/>
      <sheetName val="U-BOR"/>
      <sheetName val="AL"/>
      <sheetName val="P"/>
      <sheetName val="G"/>
      <sheetName val="BAU"/>
      <sheetName val="R"/>
      <sheetName val="B"/>
      <sheetName val="SUM"/>
      <sheetName val="ATU2"/>
      <sheetName val="KURVAS"/>
      <sheetName val="A2"/>
      <sheetName val="SAT_BHN"/>
      <sheetName val="HRG BHN"/>
      <sheetName val="Cover"/>
      <sheetName val="Sal"/>
      <sheetName val="Harsat"/>
      <sheetName val="PPC"/>
      <sheetName val="H.Satuan"/>
      <sheetName val="SCH"/>
      <sheetName val="UMUM"/>
      <sheetName val="K.Lokal"/>
      <sheetName val="RBP- 2"/>
      <sheetName val="AKP-1"/>
      <sheetName val="RBP-4"/>
      <sheetName val="RBP-1"/>
      <sheetName val="Material"/>
      <sheetName val="DAF-1"/>
      <sheetName val="#REF"/>
      <sheetName val="내역표지"/>
      <sheetName val="교각1"/>
      <sheetName val="사급자재"/>
      <sheetName val="타공종이기"/>
      <sheetName val="집계표"/>
      <sheetName val="내역서"/>
      <sheetName val="대전-교대(A1-A2)"/>
      <sheetName val="수량산출내역1115"/>
      <sheetName val="Analisa"/>
      <sheetName val="Grand summary"/>
      <sheetName val="Kolom UT"/>
      <sheetName val="TOTAL"/>
      <sheetName val="HRG_BHN"/>
      <sheetName val="REF.ONLY"/>
      <sheetName val="DAFTAR 7"/>
      <sheetName val="DAF_1"/>
      <sheetName val="DAFTAR_8"/>
      <sheetName val="Har-mat"/>
      <sheetName val="5.Anhas"/>
      <sheetName val="Upah"/>
      <sheetName val="Pipe"/>
      <sheetName val="Rekap Direct Cost"/>
      <sheetName val="DAF-7"/>
      <sheetName val="BQ-Structur"/>
      <sheetName val="Rekap RAP real (2)"/>
      <sheetName val="Panel,feeder,elek"/>
      <sheetName val="AN.BTNCOT (2)"/>
      <sheetName val="harga bahan"/>
      <sheetName val="A"/>
      <sheetName val="COV"/>
      <sheetName val="RAB"/>
      <sheetName val="IGD - nstdr (A)"/>
      <sheetName val="Rekap"/>
      <sheetName val="anal"/>
      <sheetName val="PLUMBING"/>
      <sheetName val="PENJ_TOTAL"/>
      <sheetName val="Analisa Upah &amp; Bahan Plum"/>
      <sheetName val="PANELKAST"/>
      <sheetName val="H_Satuan"/>
      <sheetName val="STR"/>
      <sheetName val="4-Basic Price"/>
    </sheetNames>
    <sheetDataSet>
      <sheetData sheetId="0"/>
      <sheetData sheetId="1" refreshError="1">
        <row r="11">
          <cell r="H11">
            <v>26500</v>
          </cell>
        </row>
        <row r="14">
          <cell r="H14">
            <v>3680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MOS"/>
      <sheetName val="mob alat"/>
      <sheetName val="Met Bab 2"/>
      <sheetName val="MAPDCV0"/>
      <sheetName val="analtek 7"/>
      <sheetName val="analtek4"/>
      <sheetName val="subkon"/>
      <sheetName val="HSD"/>
      <sheetName val="HS Alat Hotmix"/>
      <sheetName val="APX1 6"/>
      <sheetName val="APX1 7"/>
      <sheetName val="61007"/>
      <sheetName val="Tabel C"/>
      <sheetName val="rincian"/>
      <sheetName val="APX1 3"/>
      <sheetName val="APX1 5"/>
      <sheetName val="Asumsi 2"/>
      <sheetName val="anal7"/>
      <sheetName val="Hauling Hot Mix"/>
      <sheetName val="61005"/>
      <sheetName val="anal8"/>
      <sheetName val="Met Bab 3"/>
      <sheetName val="ringkas"/>
      <sheetName val="analtek5"/>
      <sheetName val="anal6"/>
      <sheetName val="SUMMARY"/>
      <sheetName val="Tabel A"/>
      <sheetName val="LAMP"/>
      <sheetName val="Upah Harian"/>
      <sheetName val="BQDCV0"/>
      <sheetName val="APX2B"/>
      <sheetName val="Plant"/>
      <sheetName val="anal 2"/>
      <sheetName val="61008"/>
      <sheetName val="61004"/>
      <sheetName val="anal4"/>
      <sheetName val="Met Bab 8"/>
      <sheetName val="APX1 8"/>
      <sheetName val="anatek8"/>
      <sheetName val="APX1 2"/>
      <sheetName val="analtek 3"/>
      <sheetName val="61006"/>
      <sheetName val="RTN"/>
      <sheetName val="MAPDC"/>
      <sheetName val="Tabel B"/>
      <sheetName val="anal-tek2"/>
      <sheetName val="BOQDC"/>
      <sheetName val="BOQ"/>
      <sheetName val="MAP"/>
      <sheetName val="HS Bahan"/>
      <sheetName val="analtek6"/>
      <sheetName val="lamp1"/>
      <sheetName val="Prime Teak"/>
      <sheetName val="Met Bab 4"/>
      <sheetName val="anal5"/>
      <sheetName val="anal3"/>
      <sheetName val="mayor item"/>
      <sheetName val="produk"/>
      <sheetName val="HS Material"/>
      <sheetName val="Analisa Hot Mix"/>
      <sheetName val="Data"/>
      <sheetName val="SUMBQV0"/>
      <sheetName val="APX2A"/>
      <sheetName val="APX3"/>
      <sheetName val="APX4B"/>
      <sheetName val="APX5"/>
      <sheetName val="APX7"/>
      <sheetName val="APX6"/>
      <sheetName val="BHN"/>
      <sheetName val="An-Ag&amp;Gal"/>
      <sheetName val="Met Bab 6"/>
      <sheetName val="Met Bab 7 "/>
      <sheetName val="casflow"/>
      <sheetName val="BQ (2)"/>
      <sheetName val="kurva-s"/>
      <sheetName val="Pemadatan"/>
      <sheetName val="Analisa Biaya"/>
      <sheetName val="SumBOQDC"/>
      <sheetName val="Analisa Agg"/>
      <sheetName val="Met Bab 5"/>
      <sheetName val="APX1 4"/>
      <sheetName val="HS  Alat Agg"/>
      <sheetName val="HS Hauling Agg"/>
      <sheetName val="ReqEquipment"/>
      <sheetName val="Kesimpulan"/>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refreshError="1"/>
      <sheetData sheetId="10" refreshError="1"/>
      <sheetData sheetId="11" refreshError="1"/>
      <sheetData sheetId="12"/>
      <sheetData sheetId="13" refreshError="1"/>
      <sheetData sheetId="14"/>
      <sheetData sheetId="15"/>
      <sheetData sheetId="16" refreshError="1"/>
      <sheetData sheetId="17"/>
      <sheetData sheetId="18" refreshError="1"/>
      <sheetData sheetId="19" refreshError="1"/>
      <sheetData sheetId="20"/>
      <sheetData sheetId="21"/>
      <sheetData sheetId="22" refreshError="1"/>
      <sheetData sheetId="23"/>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refreshError="1"/>
      <sheetData sheetId="37"/>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sheetData sheetId="54"/>
      <sheetData sheetId="55"/>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
      <sheetName val="rel 2"/>
      <sheetName val="rab"/>
      <sheetName val="an"/>
      <sheetName val="hrg sat"/>
      <sheetName val="hrg sat1"/>
    </sheetNames>
    <sheetDataSet>
      <sheetData sheetId="0"/>
      <sheetData sheetId="1"/>
      <sheetData sheetId="2"/>
      <sheetData sheetId="3"/>
      <sheetData sheetId="4"/>
      <sheetData sheetId="5"/>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l"/>
      <sheetName val="Ins Pnl"/>
      <sheetName val="Pen SK"/>
      <sheetName val="Ins Pen"/>
      <sheetName val="RKK"/>
      <sheetName val="Genset"/>
      <sheetName val="Tel"/>
      <sheetName val="TS"/>
      <sheetName val="FA"/>
      <sheetName val="LAN"/>
      <sheetName val="RKL"/>
      <sheetName val="MATV"/>
      <sheetName val="CCTV"/>
      <sheetName val="Rekap"/>
      <sheetName val="RK Kbl"/>
      <sheetName val="Pnl Pen Ptr"/>
      <sheetName val="TE TS FA LAN MATV"/>
      <sheetName val="bd pabx"/>
      <sheetName val="BQ blat"/>
      <sheetName val="Nego 2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66">
          <cell r="F66">
            <v>15100000</v>
          </cell>
        </row>
        <row r="76">
          <cell r="F76">
            <v>6750000</v>
          </cell>
        </row>
        <row r="77">
          <cell r="F77">
            <v>900000</v>
          </cell>
        </row>
        <row r="78">
          <cell r="F78">
            <v>790000</v>
          </cell>
        </row>
        <row r="79">
          <cell r="F79">
            <v>505000</v>
          </cell>
        </row>
        <row r="81">
          <cell r="F81">
            <v>170000</v>
          </cell>
        </row>
        <row r="82">
          <cell r="F82">
            <v>1255000</v>
          </cell>
        </row>
        <row r="83">
          <cell r="F83">
            <v>1855000</v>
          </cell>
        </row>
        <row r="84">
          <cell r="F84">
            <v>1505000</v>
          </cell>
        </row>
        <row r="85">
          <cell r="F85">
            <v>1855000</v>
          </cell>
        </row>
        <row r="86">
          <cell r="F86">
            <v>1655000</v>
          </cell>
        </row>
        <row r="87">
          <cell r="F87">
            <v>1005000</v>
          </cell>
        </row>
        <row r="88">
          <cell r="F88">
            <v>1525000</v>
          </cell>
        </row>
        <row r="89">
          <cell r="F89">
            <v>850000</v>
          </cell>
        </row>
        <row r="90">
          <cell r="F90">
            <v>14150000</v>
          </cell>
        </row>
        <row r="91">
          <cell r="F91">
            <v>38500000</v>
          </cell>
        </row>
        <row r="93">
          <cell r="F93">
            <v>3000000</v>
          </cell>
        </row>
        <row r="94">
          <cell r="F94">
            <v>5000000</v>
          </cell>
        </row>
      </sheetData>
      <sheetData sheetId="17"/>
      <sheetData sheetId="18"/>
      <sheetData sheetId="19"/>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 val="Time Scedule"/>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04">
          <cell r="J1104">
            <v>36000</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234">
          <cell r="K2234"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34">
          <cell r="B134" t="str">
            <v>Anl. F.9</v>
          </cell>
        </row>
        <row r="150">
          <cell r="B150" t="str">
            <v>Anl. F.9a</v>
          </cell>
        </row>
        <row r="166">
          <cell r="B166" t="str">
            <v>Anl. F.9b</v>
          </cell>
        </row>
        <row r="182">
          <cell r="B182" t="str">
            <v>Anl. F.9c</v>
          </cell>
        </row>
        <row r="198">
          <cell r="B198" t="str">
            <v>G.43.b</v>
          </cell>
        </row>
        <row r="221">
          <cell r="B221" t="str">
            <v>G. 2</v>
          </cell>
        </row>
        <row r="230">
          <cell r="B230" t="str">
            <v>Anl G.67</v>
          </cell>
        </row>
      </sheetData>
      <sheetData sheetId="8"/>
      <sheetData sheetId="9"/>
      <sheetData sheetId="10"/>
      <sheetData sheetId="1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uf OE"/>
      <sheetName val="hit galian"/>
      <sheetName val="GOR 1"/>
      <sheetName val="GOR 2"/>
      <sheetName val="GOR 3"/>
      <sheetName val="menur"/>
      <sheetName val="RAB "/>
      <sheetName val="Bhn "/>
      <sheetName val="ANALISA"/>
      <sheetName val="REKAP"/>
      <sheetName val="hit Ki (2)"/>
      <sheetName val="Huruf EE"/>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3"/>
      <sheetName val="Sheet5"/>
      <sheetName val="Sheet2"/>
      <sheetName val="Sheet1"/>
      <sheetName val="A"/>
    </sheetNames>
    <sheetDataSet>
      <sheetData sheetId="0"/>
      <sheetData sheetId="1"/>
      <sheetData sheetId="2"/>
      <sheetData sheetId="3"/>
      <sheetData sheetId="4"/>
      <sheetData sheetId="5">
        <row r="1">
          <cell r="Q1" t="str">
            <v>LAMPIRAN 2(a)  PENAWARAN</v>
          </cell>
        </row>
        <row r="2">
          <cell r="Q2" t="str">
            <v>( Lampiran ini dipergunakan semata-mata untuk evaluasi penawaran )</v>
          </cell>
          <cell r="AG2" t="str">
            <v>DAFTAR KUANTITAS DAN HARGA</v>
          </cell>
        </row>
        <row r="4">
          <cell r="Q4" t="str">
            <v>DAFTAR HARGA SATUAN UPAH</v>
          </cell>
          <cell r="AG4" t="str">
            <v>PENAWAR</v>
          </cell>
          <cell r="AH4" t="str">
            <v>:</v>
          </cell>
          <cell r="AI4" t="str">
            <v>CV. MANDIRI KARYA UTAMA</v>
          </cell>
        </row>
        <row r="5">
          <cell r="AG5" t="str">
            <v>PROYEK</v>
          </cell>
          <cell r="AH5" t="str">
            <v>:</v>
          </cell>
          <cell r="AI5" t="str">
            <v>PENINGKATAN JALAN DAN PENGGANTIAN JEMBATAN DPU CAB. VI ACEH BARAT</v>
          </cell>
        </row>
        <row r="6">
          <cell r="Q6" t="str">
            <v>PROYEK</v>
          </cell>
          <cell r="R6" t="str">
            <v>:</v>
          </cell>
          <cell r="S6" t="str">
            <v>PENINGKATAN JALAN DAN PENGGANTIAN JEMBATAN DPU CAB. VI ACEH BARAT</v>
          </cell>
          <cell r="AG6" t="str">
            <v>PEKERJAAN</v>
          </cell>
          <cell r="AH6" t="str">
            <v>:</v>
          </cell>
          <cell r="AI6" t="str">
            <v>PENINGKATAN JALAN KUALA TUHA - LAMIE, KM. 45+000 s/d 47+000</v>
          </cell>
        </row>
        <row r="7">
          <cell r="W7" t="str">
            <v>NAMA PENAWAR</v>
          </cell>
          <cell r="Y7" t="str">
            <v>:</v>
          </cell>
          <cell r="Z7" t="str">
            <v>CV. MANDIRI KARYA UTAMA</v>
          </cell>
          <cell r="AG7" t="str">
            <v>PROPINSI</v>
          </cell>
          <cell r="AH7" t="str">
            <v>:</v>
          </cell>
          <cell r="AI7" t="str">
            <v>DAERAH ISTIMEWA ACEH</v>
          </cell>
        </row>
        <row r="8">
          <cell r="Q8" t="str">
            <v>PEKERJAAN</v>
          </cell>
          <cell r="R8" t="str">
            <v>:</v>
          </cell>
          <cell r="S8" t="str">
            <v>PENINGKATAN JALAN KUALA TUHA - LAMIE, KM. 45+000 s/d 47+000</v>
          </cell>
          <cell r="W8" t="str">
            <v>PROYEK</v>
          </cell>
          <cell r="Y8" t="str">
            <v>:</v>
          </cell>
          <cell r="Z8" t="str">
            <v>PENINGKATAN JALAN DAN PENGGANTIAN JEMBATAN DPU CAB. VI ACEH BARAT</v>
          </cell>
          <cell r="AG8" t="str">
            <v>LOKASI</v>
          </cell>
          <cell r="AH8" t="str">
            <v>:</v>
          </cell>
          <cell r="AI8" t="str">
            <v>KABUPATEN ACEH BARAT</v>
          </cell>
        </row>
        <row r="9">
          <cell r="W9" t="str">
            <v>NO. MATA PEMBAYARAN</v>
          </cell>
          <cell r="Y9" t="str">
            <v>:</v>
          </cell>
          <cell r="Z9" t="str">
            <v>1.2</v>
          </cell>
          <cell r="AG9" t="str">
            <v>TH. ANGG.</v>
          </cell>
          <cell r="AH9" t="str">
            <v>:</v>
          </cell>
          <cell r="AI9">
            <v>2000</v>
          </cell>
        </row>
        <row r="10">
          <cell r="U10" t="str">
            <v>HARGA</v>
          </cell>
          <cell r="W10" t="str">
            <v>JENIS PEKERJAAN</v>
          </cell>
          <cell r="Y10" t="str">
            <v>:</v>
          </cell>
          <cell r="Z10" t="str">
            <v>MOBILISASI</v>
          </cell>
        </row>
        <row r="11">
          <cell r="Q11" t="str">
            <v>NO.</v>
          </cell>
          <cell r="R11" t="str">
            <v>U R A I A N</v>
          </cell>
          <cell r="T11" t="str">
            <v>SATUAN</v>
          </cell>
          <cell r="U11" t="str">
            <v>SATUAN</v>
          </cell>
          <cell r="W11" t="str">
            <v>SATUAN PEKERJAAN</v>
          </cell>
          <cell r="Y11" t="str">
            <v>:</v>
          </cell>
          <cell r="Z11" t="str">
            <v>LUMP SUM</v>
          </cell>
          <cell r="AG11" t="str">
            <v>MATA</v>
          </cell>
          <cell r="AL11" t="str">
            <v>HARGA</v>
          </cell>
          <cell r="AM11" t="str">
            <v>JUMLAH</v>
          </cell>
        </row>
        <row r="12">
          <cell r="U12" t="str">
            <v>(Rp.)</v>
          </cell>
          <cell r="W12" t="str">
            <v>PRODUKSI HARIAN/JAM</v>
          </cell>
          <cell r="Y12" t="str">
            <v>:</v>
          </cell>
          <cell r="AG12" t="str">
            <v>PEMBA-</v>
          </cell>
          <cell r="AI12" t="str">
            <v>U R A I A N</v>
          </cell>
          <cell r="AJ12" t="str">
            <v>SATUAN</v>
          </cell>
          <cell r="AK12" t="str">
            <v>PERKIRAAN</v>
          </cell>
          <cell r="AL12" t="str">
            <v>SATUAN</v>
          </cell>
          <cell r="AM12" t="str">
            <v>HARGA-HARGA</v>
          </cell>
        </row>
        <row r="13">
          <cell r="AG13" t="str">
            <v>YARAN</v>
          </cell>
          <cell r="AK13" t="str">
            <v>KUANTITAS</v>
          </cell>
          <cell r="AL13" t="str">
            <v>( Rp.)</v>
          </cell>
          <cell r="AM13" t="str">
            <v>PENAWARAN (Rp)</v>
          </cell>
        </row>
        <row r="14">
          <cell r="AC14" t="str">
            <v>HARGA</v>
          </cell>
          <cell r="AD14" t="str">
            <v>JUMLAH</v>
          </cell>
          <cell r="AG14" t="str">
            <v>a</v>
          </cell>
          <cell r="AI14" t="str">
            <v>b</v>
          </cell>
          <cell r="AJ14" t="str">
            <v>c</v>
          </cell>
          <cell r="AK14" t="str">
            <v>d</v>
          </cell>
          <cell r="AL14" t="str">
            <v>e</v>
          </cell>
          <cell r="AM14" t="str">
            <v>f = (d x e)</v>
          </cell>
        </row>
        <row r="15">
          <cell r="Q15" t="str">
            <v>1.</v>
          </cell>
          <cell r="R15" t="str">
            <v>Pekerja</v>
          </cell>
          <cell r="T15" t="str">
            <v>Jam</v>
          </cell>
          <cell r="U15">
            <v>1700</v>
          </cell>
          <cell r="W15" t="str">
            <v>NO</v>
          </cell>
          <cell r="X15" t="str">
            <v>U  R  A  I  A  N</v>
          </cell>
          <cell r="AA15" t="str">
            <v>SATUAN</v>
          </cell>
          <cell r="AB15" t="str">
            <v>KUANTITAS</v>
          </cell>
          <cell r="AC15" t="str">
            <v>SATUAN</v>
          </cell>
          <cell r="AD15" t="str">
            <v>HARGA</v>
          </cell>
        </row>
        <row r="16">
          <cell r="Q16" t="str">
            <v>2.</v>
          </cell>
          <cell r="R16" t="str">
            <v>Tukang</v>
          </cell>
          <cell r="T16" t="str">
            <v>Jam</v>
          </cell>
          <cell r="U16">
            <v>1900</v>
          </cell>
          <cell r="AC16" t="str">
            <v>(Rp.)</v>
          </cell>
          <cell r="AD16" t="str">
            <v>(Rp.)</v>
          </cell>
          <cell r="AG16" t="str">
            <v>BAB. 1</v>
          </cell>
          <cell r="AI16" t="str">
            <v xml:space="preserve">  U  M  U  M</v>
          </cell>
        </row>
        <row r="17">
          <cell r="Q17" t="str">
            <v>3.</v>
          </cell>
          <cell r="R17" t="str">
            <v>Kepala Tukang</v>
          </cell>
          <cell r="T17" t="str">
            <v>Jam</v>
          </cell>
          <cell r="U17">
            <v>2150</v>
          </cell>
        </row>
        <row r="18">
          <cell r="Q18" t="str">
            <v>4.</v>
          </cell>
          <cell r="R18" t="str">
            <v>Mandor</v>
          </cell>
          <cell r="T18" t="str">
            <v>Jam</v>
          </cell>
          <cell r="U18">
            <v>1900</v>
          </cell>
          <cell r="W18" t="str">
            <v>A.</v>
          </cell>
          <cell r="X18" t="str">
            <v xml:space="preserve">  Pembelian atau sewa tanah</v>
          </cell>
          <cell r="AA18" t="str">
            <v>M2</v>
          </cell>
          <cell r="AG18" t="str">
            <v>1.2</v>
          </cell>
          <cell r="AI18" t="str">
            <v xml:space="preserve">  Mobilisasi</v>
          </cell>
          <cell r="AJ18" t="str">
            <v>Ls</v>
          </cell>
          <cell r="AK18">
            <v>1</v>
          </cell>
          <cell r="AL18">
            <v>10800000</v>
          </cell>
          <cell r="AM18">
            <v>10800000</v>
          </cell>
        </row>
        <row r="19">
          <cell r="Q19" t="str">
            <v>5.</v>
          </cell>
          <cell r="R19" t="str">
            <v>Operator</v>
          </cell>
          <cell r="T19" t="str">
            <v>Jam</v>
          </cell>
          <cell r="U19">
            <v>4285</v>
          </cell>
        </row>
        <row r="20">
          <cell r="Q20" t="str">
            <v>6.</v>
          </cell>
          <cell r="R20" t="str">
            <v>Pembantu Operator</v>
          </cell>
          <cell r="T20" t="str">
            <v>Jam</v>
          </cell>
          <cell r="U20">
            <v>2850</v>
          </cell>
        </row>
        <row r="21">
          <cell r="Q21" t="str">
            <v>7.</v>
          </cell>
          <cell r="R21" t="str">
            <v>Sopir/Driver</v>
          </cell>
          <cell r="T21" t="str">
            <v>Jam</v>
          </cell>
          <cell r="U21">
            <v>4285</v>
          </cell>
          <cell r="W21" t="str">
            <v>B.</v>
          </cell>
          <cell r="X21" t="str">
            <v xml:space="preserve">  Peralatan.</v>
          </cell>
        </row>
        <row r="22">
          <cell r="Q22" t="str">
            <v>8.</v>
          </cell>
          <cell r="R22" t="str">
            <v>Pembantu Sopir/Driver</v>
          </cell>
          <cell r="T22" t="str">
            <v>Jam</v>
          </cell>
          <cell r="U22">
            <v>2850</v>
          </cell>
          <cell r="X22" t="str">
            <v xml:space="preserve">  Sesuai Lampiran 2(a)-2</v>
          </cell>
          <cell r="AA22" t="str">
            <v>Ls</v>
          </cell>
          <cell r="AB22">
            <v>1</v>
          </cell>
          <cell r="AC22">
            <v>3800000</v>
          </cell>
          <cell r="AD22">
            <v>3800000</v>
          </cell>
          <cell r="AI22" t="str">
            <v xml:space="preserve">  Sub Total Harga Bab. 1 ( Dipindahkan ke Rekapitulasi Daftar Kuantitas dan Harga )</v>
          </cell>
          <cell r="AM22">
            <v>10800000</v>
          </cell>
        </row>
        <row r="23">
          <cell r="Q23" t="str">
            <v>9.</v>
          </cell>
          <cell r="R23" t="str">
            <v>Mekanik</v>
          </cell>
          <cell r="T23" t="str">
            <v>Jam</v>
          </cell>
          <cell r="U23">
            <v>4000</v>
          </cell>
        </row>
        <row r="25">
          <cell r="W25" t="str">
            <v>C.</v>
          </cell>
          <cell r="X25" t="str">
            <v xml:space="preserve">  Fasilitas Kontraktor.</v>
          </cell>
          <cell r="AG25" t="str">
            <v>BAB. 2</v>
          </cell>
          <cell r="AI25" t="str">
            <v xml:space="preserve">  DRAINASE</v>
          </cell>
        </row>
        <row r="26">
          <cell r="W26" t="str">
            <v>1.</v>
          </cell>
          <cell r="X26" t="str">
            <v xml:space="preserve">  Base Camp</v>
          </cell>
          <cell r="AA26" t="str">
            <v>Ls</v>
          </cell>
          <cell r="AB26">
            <v>1</v>
          </cell>
          <cell r="AC26">
            <v>2000000</v>
          </cell>
          <cell r="AD26">
            <v>2000000</v>
          </cell>
        </row>
        <row r="27">
          <cell r="W27" t="str">
            <v>2.</v>
          </cell>
          <cell r="X27" t="str">
            <v xml:space="preserve">  Kantor</v>
          </cell>
          <cell r="AA27" t="str">
            <v>Ls</v>
          </cell>
          <cell r="AB27">
            <v>1</v>
          </cell>
          <cell r="AC27">
            <v>2000000</v>
          </cell>
          <cell r="AD27">
            <v>2000000</v>
          </cell>
          <cell r="AG27" t="str">
            <v>2.1 (1)</v>
          </cell>
          <cell r="AI27" t="str">
            <v xml:space="preserve">  Pekerjaan Galian untuk selokan Drainase &amp;</v>
          </cell>
        </row>
        <row r="28">
          <cell r="W28" t="str">
            <v>3.</v>
          </cell>
          <cell r="X28" t="str">
            <v xml:space="preserve">  Barak</v>
          </cell>
          <cell r="AA28" t="str">
            <v>M2</v>
          </cell>
          <cell r="AI28" t="str">
            <v xml:space="preserve">  Saluran Air</v>
          </cell>
          <cell r="AJ28" t="str">
            <v>M3</v>
          </cell>
          <cell r="AK28">
            <v>1500</v>
          </cell>
          <cell r="AL28">
            <v>6565</v>
          </cell>
          <cell r="AM28">
            <v>9847500</v>
          </cell>
        </row>
        <row r="29">
          <cell r="W29" t="str">
            <v>4.</v>
          </cell>
          <cell r="X29" t="str">
            <v xml:space="preserve">  Workshop/Bengkel</v>
          </cell>
          <cell r="AA29" t="str">
            <v>M2</v>
          </cell>
        </row>
        <row r="30">
          <cell r="W30" t="str">
            <v>5.</v>
          </cell>
          <cell r="X30" t="str">
            <v xml:space="preserve">  Gudang dan lain-lain</v>
          </cell>
          <cell r="AA30" t="str">
            <v>M2</v>
          </cell>
          <cell r="AG30" t="str">
            <v>2.2</v>
          </cell>
          <cell r="AI30" t="str">
            <v xml:space="preserve">  Pekerjaan Pasangan batu dengan Mortal</v>
          </cell>
          <cell r="AJ30" t="str">
            <v>M3</v>
          </cell>
        </row>
        <row r="32">
          <cell r="AG32" t="str">
            <v>2.3 (1)</v>
          </cell>
          <cell r="AI32" t="str">
            <v xml:space="preserve">  Gorong-gorong Pipa beton bertulang</v>
          </cell>
          <cell r="AJ32" t="str">
            <v>M'</v>
          </cell>
        </row>
        <row r="33">
          <cell r="W33" t="str">
            <v>D.</v>
          </cell>
          <cell r="X33" t="str">
            <v xml:space="preserve">  Fasilitas Laboratorium dan Layanan.</v>
          </cell>
          <cell r="AI33" t="str">
            <v xml:space="preserve">  diameter &lt; 45 cm</v>
          </cell>
        </row>
        <row r="34">
          <cell r="W34" t="str">
            <v>1.</v>
          </cell>
          <cell r="X34" t="str">
            <v xml:space="preserve">  Kantor</v>
          </cell>
          <cell r="AA34" t="str">
            <v>M2</v>
          </cell>
        </row>
        <row r="35">
          <cell r="W35" t="str">
            <v>2.</v>
          </cell>
          <cell r="X35" t="str">
            <v xml:space="preserve">  Akomudasi utk. Wkl. Direksi Teknik</v>
          </cell>
          <cell r="AA35" t="str">
            <v>M2</v>
          </cell>
          <cell r="AG35" t="str">
            <v>2.3 (2)</v>
          </cell>
          <cell r="AI35" t="str">
            <v xml:space="preserve">  Gorong-gorong Pipa beton bertulang</v>
          </cell>
          <cell r="AJ35" t="str">
            <v>M'</v>
          </cell>
        </row>
        <row r="36">
          <cell r="W36" t="str">
            <v>3.</v>
          </cell>
          <cell r="X36" t="str">
            <v xml:space="preserve">  Ruang Laboratorium</v>
          </cell>
          <cell r="AA36" t="str">
            <v>M2</v>
          </cell>
          <cell r="AI36" t="str">
            <v xml:space="preserve">  diameter &lt; 45 - 75 cm</v>
          </cell>
        </row>
        <row r="37">
          <cell r="T37" t="str">
            <v>ACEH BESAR,   22  AGUSTUS  2000</v>
          </cell>
          <cell r="W37" t="str">
            <v>4.</v>
          </cell>
          <cell r="X37" t="str">
            <v xml:space="preserve">  Peralatan Laboratorium</v>
          </cell>
          <cell r="AA37" t="str">
            <v>Unit</v>
          </cell>
        </row>
        <row r="38">
          <cell r="T38" t="str">
            <v>CV. MANDIRI KARYA UTAMA</v>
          </cell>
          <cell r="W38" t="str">
            <v>5.</v>
          </cell>
          <cell r="X38" t="str">
            <v xml:space="preserve">  Perabotan dan Layanan</v>
          </cell>
          <cell r="AA38" t="str">
            <v>Unit</v>
          </cell>
          <cell r="AG38" t="str">
            <v>2.3 (3)</v>
          </cell>
          <cell r="AI38" t="str">
            <v xml:space="preserve">  Gorong-gorong pipa beton bertulang</v>
          </cell>
          <cell r="AJ38" t="str">
            <v>M'</v>
          </cell>
        </row>
        <row r="39">
          <cell r="AI39" t="str">
            <v xml:space="preserve">  diameter &lt; 75 - 120 cm</v>
          </cell>
        </row>
        <row r="41">
          <cell r="W41" t="str">
            <v>E.</v>
          </cell>
          <cell r="X41" t="str">
            <v xml:space="preserve">  Mata Pekerjaan Mobilisasi Lainnya.</v>
          </cell>
          <cell r="AG41" t="str">
            <v>2.3 (4)</v>
          </cell>
          <cell r="AI41" t="str">
            <v xml:space="preserve">  Gorong-gorong Pipa Baja gelombang</v>
          </cell>
          <cell r="AJ41" t="str">
            <v>Ton</v>
          </cell>
        </row>
        <row r="43">
          <cell r="AG43" t="str">
            <v>2.4 (1)</v>
          </cell>
          <cell r="AI43" t="str">
            <v xml:space="preserve">  Urugan berongga atau Material penyaring</v>
          </cell>
          <cell r="AJ43" t="str">
            <v>M3</v>
          </cell>
        </row>
        <row r="44">
          <cell r="T44" t="str">
            <v>( IBRAHIM T. M. AMIN )</v>
          </cell>
          <cell r="W44" t="str">
            <v>F.</v>
          </cell>
          <cell r="X44" t="str">
            <v xml:space="preserve">  Demobilisasi</v>
          </cell>
          <cell r="AA44" t="str">
            <v>Ls</v>
          </cell>
          <cell r="AB44">
            <v>1</v>
          </cell>
          <cell r="AC44">
            <v>3000000</v>
          </cell>
          <cell r="AD44">
            <v>3000000</v>
          </cell>
        </row>
        <row r="45">
          <cell r="T45" t="str">
            <v>D i r e k t u r</v>
          </cell>
          <cell r="AG45" t="str">
            <v>2.4 (2)</v>
          </cell>
          <cell r="AI45" t="str">
            <v xml:space="preserve">  Pekerjaan drainase dibawah permukaan</v>
          </cell>
          <cell r="AJ45" t="str">
            <v>M2</v>
          </cell>
        </row>
        <row r="46">
          <cell r="AI46" t="str">
            <v xml:space="preserve">  Material penyaring plastik</v>
          </cell>
        </row>
        <row r="47">
          <cell r="W47" t="str">
            <v>G.</v>
          </cell>
          <cell r="X47" t="str">
            <v xml:space="preserve">  JUMLAH ( A + B + C + D + E + F )</v>
          </cell>
          <cell r="AD47">
            <v>10800000</v>
          </cell>
        </row>
        <row r="48">
          <cell r="AG48" t="str">
            <v>2.4 (3)</v>
          </cell>
          <cell r="AI48" t="str">
            <v xml:space="preserve">  Pipa untuk Pekerjaan Drainase di bawah</v>
          </cell>
          <cell r="AJ48" t="str">
            <v>M'</v>
          </cell>
        </row>
        <row r="49">
          <cell r="AI49" t="str">
            <v xml:space="preserve">  permukaan</v>
          </cell>
          <cell r="AJ49"/>
        </row>
        <row r="50">
          <cell r="W50" t="str">
            <v>H.</v>
          </cell>
          <cell r="X50" t="str">
            <v xml:space="preserve">  HARGA LUMPSUM = G</v>
          </cell>
          <cell r="AD50">
            <v>10800000</v>
          </cell>
        </row>
        <row r="53">
          <cell r="W53" t="str">
            <v>I.</v>
          </cell>
          <cell r="X53" t="str">
            <v xml:space="preserve">  TOTAL BIAYA MOBILISASI ( DIBULATKAN )</v>
          </cell>
          <cell r="AD53">
            <v>10800000</v>
          </cell>
        </row>
        <row r="78">
          <cell r="W78" t="str">
            <v>LAMPIRAN  2(a)-2  PENAWARAN</v>
          </cell>
          <cell r="AX78" t="str">
            <v>LAMPIRAN 2(d)-2  PENAWARAN</v>
          </cell>
        </row>
        <row r="79">
          <cell r="W79" t="str">
            <v>( Lampiran ini dipergunakan semata-mata untuk Evaluasi Penawaran )</v>
          </cell>
          <cell r="AG79" t="str">
            <v>DAFTAR KUANTITAS DAN HARGA</v>
          </cell>
          <cell r="AX79" t="str">
            <v>(Lampiran ini dipergunakan semata-mata untuk evaluasi penawaran)</v>
          </cell>
        </row>
        <row r="81">
          <cell r="W81" t="str">
            <v>ANALISA HARGA LUMP SUM UNTUK MOBILISASI</v>
          </cell>
          <cell r="AG81" t="str">
            <v>PENAWAR</v>
          </cell>
          <cell r="AH81" t="str">
            <v>:</v>
          </cell>
          <cell r="AI81" t="str">
            <v>CV. MANDIRI KARYA UTAMA</v>
          </cell>
          <cell r="AX81" t="str">
            <v>KONFIRMASI KAPASITAS PLANT PENCAMPUR ASPAL</v>
          </cell>
        </row>
        <row r="82">
          <cell r="AG82" t="str">
            <v>PROYEK</v>
          </cell>
          <cell r="AH82" t="str">
            <v>:</v>
          </cell>
          <cell r="AI82" t="str">
            <v>PENINGKATAN JALAN DAN PENGGANTIAN JEMBATAN DPU CAB. VI ACEH BARAT</v>
          </cell>
        </row>
        <row r="83">
          <cell r="W83" t="str">
            <v>NAMA PENAWAR</v>
          </cell>
          <cell r="Y83" t="str">
            <v>:</v>
          </cell>
          <cell r="Z83" t="str">
            <v>CV. MANDIRI KARYA UTAMA</v>
          </cell>
          <cell r="AG83" t="str">
            <v>PEKERJAAN</v>
          </cell>
          <cell r="AH83" t="str">
            <v>:</v>
          </cell>
          <cell r="AI83" t="str">
            <v>PENINGKATAN JALAN KUALA TUHA - LAMIE, KM. 45+000 s/d 47+000</v>
          </cell>
        </row>
        <row r="84">
          <cell r="W84" t="str">
            <v>PROYEK</v>
          </cell>
          <cell r="Y84" t="str">
            <v>:</v>
          </cell>
          <cell r="Z84" t="str">
            <v>PENINGKATAN JALAN DAN PENGGANTIAN JEMBATAN DPU CAB. VI ACEH BARAT</v>
          </cell>
          <cell r="AG84" t="str">
            <v>PROPINSI</v>
          </cell>
          <cell r="AH84" t="str">
            <v>:</v>
          </cell>
          <cell r="AI84" t="str">
            <v>DAERAH ISTIMEWA ACEH</v>
          </cell>
          <cell r="AX84" t="str">
            <v>NAMA PENAWAR</v>
          </cell>
          <cell r="BA84" t="str">
            <v>CV. MANDIRI KARYA UTAMA</v>
          </cell>
        </row>
        <row r="85">
          <cell r="W85" t="str">
            <v>NO. MATA PEMBAYARAN</v>
          </cell>
          <cell r="Y85" t="str">
            <v>:</v>
          </cell>
          <cell r="Z85" t="str">
            <v>1.2</v>
          </cell>
          <cell r="AG85" t="str">
            <v>LOKASI</v>
          </cell>
          <cell r="AH85" t="str">
            <v>:</v>
          </cell>
          <cell r="AI85" t="str">
            <v>KABUPATEN ACEH BARAT</v>
          </cell>
          <cell r="AX85"/>
        </row>
        <row r="86">
          <cell r="W86" t="str">
            <v>JENIS PEKERJAAN</v>
          </cell>
          <cell r="Y86" t="str">
            <v>:</v>
          </cell>
          <cell r="Z86" t="str">
            <v>MOBILISASI</v>
          </cell>
          <cell r="AG86" t="str">
            <v>TH. ANGG.</v>
          </cell>
          <cell r="AH86" t="str">
            <v>:</v>
          </cell>
          <cell r="AI86">
            <v>2000</v>
          </cell>
          <cell r="AX86" t="str">
            <v>1.</v>
          </cell>
          <cell r="AY86" t="str">
            <v>Waktu bekerja yang tersedia</v>
          </cell>
        </row>
        <row r="87">
          <cell r="W87" t="str">
            <v>SATUAN PEKERJAAN</v>
          </cell>
          <cell r="Y87" t="str">
            <v>:</v>
          </cell>
          <cell r="Z87" t="str">
            <v>LUMP SUM</v>
          </cell>
          <cell r="AX87" t="str">
            <v>(a)</v>
          </cell>
          <cell r="AY87" t="str">
            <v>Jangka Waktu Pelaksanaan</v>
          </cell>
          <cell r="BO87" t="str">
            <v>=</v>
          </cell>
          <cell r="BP87">
            <v>100</v>
          </cell>
          <cell r="BQ87" t="str">
            <v>hari</v>
          </cell>
        </row>
        <row r="88">
          <cell r="W88" t="str">
            <v>PRODUKSI HARIAN/JAM</v>
          </cell>
          <cell r="Y88" t="str">
            <v>:</v>
          </cell>
          <cell r="AG88" t="str">
            <v>MATA</v>
          </cell>
          <cell r="AL88" t="str">
            <v>HARGA</v>
          </cell>
          <cell r="AM88" t="str">
            <v>JUMLAH</v>
          </cell>
          <cell r="AX88" t="str">
            <v>(b)</v>
          </cell>
          <cell r="AY88" t="str">
            <v>Mobilisasi dan Jangka Waktu Pemasangan Peralatan dan Persediaan Material ( min=120 hari )</v>
          </cell>
          <cell r="BO88" t="str">
            <v>=</v>
          </cell>
          <cell r="BP88" t="str">
            <v>-</v>
          </cell>
          <cell r="BQ88" t="str">
            <v>hari</v>
          </cell>
        </row>
        <row r="89">
          <cell r="AG89" t="str">
            <v>PEMBA-</v>
          </cell>
          <cell r="AI89" t="str">
            <v>U R A I A N</v>
          </cell>
          <cell r="AJ89" t="str">
            <v>SATUAN</v>
          </cell>
          <cell r="AK89" t="str">
            <v>PERKIRAAN</v>
          </cell>
          <cell r="AL89" t="str">
            <v>SATUAN</v>
          </cell>
          <cell r="AM89" t="str">
            <v>HARGA-HARGA</v>
          </cell>
          <cell r="AX89" t="str">
            <v>(c)</v>
          </cell>
          <cell r="AY89" t="str">
            <v>Demobilisasi / Waktu tidak Produktif pada akhir Masa Kontrak ( min=30 hari )</v>
          </cell>
          <cell r="BO89" t="str">
            <v>=</v>
          </cell>
          <cell r="BP89">
            <v>10</v>
          </cell>
          <cell r="BQ89" t="str">
            <v>hari</v>
          </cell>
        </row>
        <row r="90">
          <cell r="AC90" t="str">
            <v>HARGA</v>
          </cell>
          <cell r="AD90" t="str">
            <v>JUMLAH</v>
          </cell>
          <cell r="AG90" t="str">
            <v>YARAN</v>
          </cell>
          <cell r="AK90" t="str">
            <v>KUANTITAS</v>
          </cell>
          <cell r="AL90" t="str">
            <v>( Rp.)</v>
          </cell>
          <cell r="AM90" t="str">
            <v>PENAWARAN (Rp)</v>
          </cell>
          <cell r="AX90" t="str">
            <v>(d)</v>
          </cell>
          <cell r="AY90" t="str">
            <v>Hari-hari libur, kerusakan-kerusakan / gangguan-gangguan, dsb.</v>
          </cell>
          <cell r="BO90" t="str">
            <v>=</v>
          </cell>
          <cell r="BP90">
            <v>10</v>
          </cell>
          <cell r="BQ90" t="str">
            <v>hari</v>
          </cell>
        </row>
        <row r="91">
          <cell r="W91" t="str">
            <v>NO</v>
          </cell>
          <cell r="X91" t="str">
            <v>U R A I A N</v>
          </cell>
          <cell r="AA91" t="str">
            <v>SATUAN</v>
          </cell>
          <cell r="AB91" t="str">
            <v>KUANTITAS</v>
          </cell>
          <cell r="AC91" t="str">
            <v>SATUAN</v>
          </cell>
          <cell r="AD91" t="str">
            <v>HARGA</v>
          </cell>
          <cell r="AG91" t="str">
            <v>a</v>
          </cell>
          <cell r="AI91" t="str">
            <v>b</v>
          </cell>
          <cell r="AJ91" t="str">
            <v>c</v>
          </cell>
          <cell r="AK91" t="str">
            <v>d</v>
          </cell>
          <cell r="AL91" t="str">
            <v>e</v>
          </cell>
          <cell r="AM91" t="str">
            <v>f = (d x e)</v>
          </cell>
          <cell r="AY91" t="str">
            <v>(e)</v>
          </cell>
          <cell r="AZ91" t="str">
            <v>Jumlah hari kerja yang sesungguhnya (a)-(b)-(c)-(d)</v>
          </cell>
          <cell r="BO91" t="str">
            <v>=</v>
          </cell>
          <cell r="BP91">
            <v>120</v>
          </cell>
          <cell r="BQ91" t="str">
            <v>hari</v>
          </cell>
        </row>
        <row r="92">
          <cell r="AC92" t="str">
            <v>(Rp.)</v>
          </cell>
          <cell r="AD92" t="str">
            <v>(Rp.)</v>
          </cell>
          <cell r="AY92" t="str">
            <v>[C]</v>
          </cell>
          <cell r="AZ92" t="str">
            <v>Jumlah jam kerja Plant yang sesungguhnya</v>
          </cell>
          <cell r="BM92">
            <v>8</v>
          </cell>
          <cell r="BN92" t="str">
            <v>jam/hari</v>
          </cell>
          <cell r="BO92" t="str">
            <v>=</v>
          </cell>
          <cell r="BP92">
            <v>960</v>
          </cell>
          <cell r="BQ92" t="str">
            <v>jam</v>
          </cell>
        </row>
        <row r="93">
          <cell r="AG93" t="str">
            <v>BAB. 3</v>
          </cell>
          <cell r="AI93" t="str">
            <v xml:space="preserve">  PEKERJAAN TANAH</v>
          </cell>
        </row>
        <row r="94">
          <cell r="W94" t="str">
            <v>B.</v>
          </cell>
          <cell r="X94" t="str">
            <v xml:space="preserve">  P e r a l a t a n :</v>
          </cell>
          <cell r="AX94" t="str">
            <v>2.</v>
          </cell>
          <cell r="AY94" t="str">
            <v>Kebutuhan Bahan Aspal Campuran Panas</v>
          </cell>
        </row>
        <row r="95">
          <cell r="AG95" t="str">
            <v>3.1 (1)</v>
          </cell>
          <cell r="AI95" t="str">
            <v xml:space="preserve">  Galian Biasa</v>
          </cell>
          <cell r="AJ95" t="str">
            <v>M3</v>
          </cell>
          <cell r="AK95">
            <v>800</v>
          </cell>
          <cell r="AL95">
            <v>6675</v>
          </cell>
          <cell r="AM95">
            <v>5340000</v>
          </cell>
          <cell r="AX95" t="str">
            <v>(1)</v>
          </cell>
          <cell r="AY95" t="str">
            <v>Latasir (HRSS)</v>
          </cell>
          <cell r="BF95" t="str">
            <v>m2</v>
          </cell>
          <cell r="BH95" t="str">
            <v>x</v>
          </cell>
          <cell r="BJ95">
            <v>1.4999999999999999E-2</v>
          </cell>
          <cell r="BK95" t="str">
            <v>x</v>
          </cell>
          <cell r="BL95">
            <v>2.25</v>
          </cell>
          <cell r="BM95" t="str">
            <v>x</v>
          </cell>
          <cell r="BN95" t="str">
            <v>W**</v>
          </cell>
          <cell r="BO95" t="str">
            <v>=</v>
          </cell>
          <cell r="BQ95" t="str">
            <v>ton</v>
          </cell>
        </row>
        <row r="96">
          <cell r="W96" t="str">
            <v>1</v>
          </cell>
          <cell r="X96" t="str">
            <v xml:space="preserve">  Asphalt Finisher, 80 ton/hr</v>
          </cell>
          <cell r="AA96" t="str">
            <v>Unit</v>
          </cell>
          <cell r="AB96">
            <v>1</v>
          </cell>
          <cell r="AC96">
            <v>500000</v>
          </cell>
          <cell r="AD96">
            <v>500000</v>
          </cell>
          <cell r="AX96" t="str">
            <v>(2)</v>
          </cell>
          <cell r="AY96" t="str">
            <v>Lataston (HRS)</v>
          </cell>
          <cell r="BF96" t="str">
            <v>m2</v>
          </cell>
          <cell r="BH96" t="str">
            <v>x</v>
          </cell>
          <cell r="BJ96">
            <v>0.03</v>
          </cell>
          <cell r="BK96" t="str">
            <v>x</v>
          </cell>
          <cell r="BL96">
            <v>2.25</v>
          </cell>
          <cell r="BM96" t="str">
            <v>x</v>
          </cell>
          <cell r="BN96" t="str">
            <v>W**</v>
          </cell>
          <cell r="BO96" t="str">
            <v>=</v>
          </cell>
          <cell r="BQ96" t="str">
            <v>ton</v>
          </cell>
        </row>
        <row r="97">
          <cell r="W97">
            <v>2</v>
          </cell>
          <cell r="X97" t="str">
            <v xml:space="preserve">  Asphalt Sprayer, 1000 lt</v>
          </cell>
          <cell r="AA97" t="str">
            <v>Unit</v>
          </cell>
          <cell r="AB97">
            <v>1</v>
          </cell>
          <cell r="AC97">
            <v>150000</v>
          </cell>
          <cell r="AD97">
            <v>150000</v>
          </cell>
          <cell r="AG97" t="str">
            <v>3.1 (2)</v>
          </cell>
          <cell r="AI97" t="str">
            <v xml:space="preserve">  Galian Cadas / Batuan</v>
          </cell>
          <cell r="AJ97" t="str">
            <v>M3</v>
          </cell>
          <cell r="AX97" t="str">
            <v>(3)</v>
          </cell>
          <cell r="AY97" t="str">
            <v>Aspal Beton (Laston), Wearing Course</v>
          </cell>
          <cell r="BE97">
            <v>0</v>
          </cell>
          <cell r="BF97" t="str">
            <v>m2</v>
          </cell>
          <cell r="BH97" t="str">
            <v>x</v>
          </cell>
          <cell r="BJ97">
            <v>0.04</v>
          </cell>
          <cell r="BK97" t="str">
            <v>x</v>
          </cell>
          <cell r="BL97">
            <v>2.2999999999999998</v>
          </cell>
          <cell r="BM97" t="str">
            <v>x</v>
          </cell>
          <cell r="BN97">
            <v>1.05</v>
          </cell>
          <cell r="BO97" t="str">
            <v>=</v>
          </cell>
          <cell r="BP97">
            <v>0</v>
          </cell>
          <cell r="BQ97" t="str">
            <v>ton</v>
          </cell>
        </row>
        <row r="98">
          <cell r="W98">
            <v>3</v>
          </cell>
          <cell r="X98" t="str">
            <v xml:space="preserve">  Air Compressor, 6000 lt/m</v>
          </cell>
          <cell r="AA98" t="str">
            <v>set</v>
          </cell>
          <cell r="AB98">
            <v>1</v>
          </cell>
          <cell r="AC98">
            <v>150000</v>
          </cell>
          <cell r="AD98">
            <v>150000</v>
          </cell>
          <cell r="AX98" t="str">
            <v>(4)</v>
          </cell>
          <cell r="AY98" t="str">
            <v>Aspal Beton (Laston), Binder Course</v>
          </cell>
          <cell r="BF98" t="str">
            <v>m2</v>
          </cell>
          <cell r="BH98" t="str">
            <v>x</v>
          </cell>
          <cell r="BJ98">
            <v>0.05</v>
          </cell>
          <cell r="BK98" t="str">
            <v>x</v>
          </cell>
          <cell r="BL98">
            <v>2.2999999999999998</v>
          </cell>
          <cell r="BM98" t="str">
            <v>x</v>
          </cell>
          <cell r="BN98" t="str">
            <v>W**</v>
          </cell>
          <cell r="BO98" t="str">
            <v>=</v>
          </cell>
          <cell r="BQ98" t="str">
            <v>ton</v>
          </cell>
        </row>
        <row r="99">
          <cell r="W99">
            <v>4</v>
          </cell>
          <cell r="X99" t="str">
            <v xml:space="preserve">  Dump Truck, 8 ton</v>
          </cell>
          <cell r="AA99" t="str">
            <v>Unit</v>
          </cell>
          <cell r="AB99">
            <v>4</v>
          </cell>
          <cell r="AC99">
            <v>150000</v>
          </cell>
          <cell r="AD99">
            <v>600000</v>
          </cell>
          <cell r="AG99" t="str">
            <v>3.2 (1)</v>
          </cell>
          <cell r="AI99" t="str">
            <v xml:space="preserve">  Urugan Biasa</v>
          </cell>
          <cell r="AJ99" t="str">
            <v>M3</v>
          </cell>
          <cell r="AK99">
            <v>1000</v>
          </cell>
          <cell r="AL99">
            <v>15089</v>
          </cell>
          <cell r="AM99">
            <v>15089000</v>
          </cell>
          <cell r="AX99" t="str">
            <v>(5)</v>
          </cell>
          <cell r="AY99" t="str">
            <v>Split Mastic Asphalt (SMA)  0/11</v>
          </cell>
          <cell r="BF99" t="str">
            <v>m2</v>
          </cell>
          <cell r="BH99" t="str">
            <v>x</v>
          </cell>
          <cell r="BJ99">
            <v>0.04</v>
          </cell>
          <cell r="BK99" t="str">
            <v>x</v>
          </cell>
          <cell r="BL99">
            <v>2.2999999999999998</v>
          </cell>
          <cell r="BM99" t="str">
            <v>x</v>
          </cell>
          <cell r="BN99" t="str">
            <v>W**</v>
          </cell>
          <cell r="BO99" t="str">
            <v>=</v>
          </cell>
          <cell r="BQ99" t="str">
            <v>ton</v>
          </cell>
        </row>
        <row r="100">
          <cell r="W100">
            <v>5</v>
          </cell>
          <cell r="X100" t="str">
            <v xml:space="preserve">  Motor Grader, 120 HP</v>
          </cell>
          <cell r="AA100" t="str">
            <v>Unit</v>
          </cell>
          <cell r="AB100">
            <v>1</v>
          </cell>
          <cell r="AC100">
            <v>300000</v>
          </cell>
          <cell r="AD100">
            <v>300000</v>
          </cell>
          <cell r="AX100" t="str">
            <v>(6)</v>
          </cell>
          <cell r="AY100" t="str">
            <v>Asphalt Treated Base Levelling (ATBL)</v>
          </cell>
          <cell r="BE100">
            <v>360</v>
          </cell>
          <cell r="BF100" t="str">
            <v>m3</v>
          </cell>
          <cell r="BI100" t="str">
            <v>x</v>
          </cell>
          <cell r="BJ100"/>
          <cell r="BL100">
            <v>2.2999999999999998</v>
          </cell>
          <cell r="BM100" t="str">
            <v>x</v>
          </cell>
          <cell r="BN100">
            <v>1.05</v>
          </cell>
          <cell r="BO100" t="str">
            <v>=</v>
          </cell>
          <cell r="BP100">
            <v>869.39999999999986</v>
          </cell>
          <cell r="BQ100" t="str">
            <v>ton</v>
          </cell>
        </row>
        <row r="101">
          <cell r="W101">
            <v>6</v>
          </cell>
          <cell r="X101" t="str">
            <v xml:space="preserve">  Wheel Loader, 1,2 m3</v>
          </cell>
          <cell r="AA101" t="str">
            <v>Unit</v>
          </cell>
          <cell r="AB101">
            <v>1</v>
          </cell>
          <cell r="AC101">
            <v>300000</v>
          </cell>
          <cell r="AD101">
            <v>300000</v>
          </cell>
          <cell r="AG101" t="str">
            <v>3.2 (2)</v>
          </cell>
          <cell r="AI101" t="str">
            <v xml:space="preserve">  Urugan Pilihan</v>
          </cell>
          <cell r="AJ101" t="str">
            <v>M3</v>
          </cell>
          <cell r="AK101">
            <v>500</v>
          </cell>
          <cell r="AL101">
            <v>18172</v>
          </cell>
          <cell r="AM101">
            <v>9086000</v>
          </cell>
          <cell r="AX101" t="str">
            <v>(7)</v>
          </cell>
          <cell r="AY101" t="str">
            <v>Lain-lain</v>
          </cell>
          <cell r="BO101" t="str">
            <v>=</v>
          </cell>
          <cell r="BQ101" t="str">
            <v>ton</v>
          </cell>
        </row>
        <row r="102">
          <cell r="W102">
            <v>7</v>
          </cell>
          <cell r="X102" t="str">
            <v xml:space="preserve">  Tandem Roller, 8 ton</v>
          </cell>
          <cell r="AA102" t="str">
            <v>Unit</v>
          </cell>
          <cell r="AB102">
            <v>1</v>
          </cell>
          <cell r="AC102">
            <v>300000</v>
          </cell>
          <cell r="AD102">
            <v>300000</v>
          </cell>
        </row>
        <row r="103">
          <cell r="W103">
            <v>8</v>
          </cell>
          <cell r="X103" t="str">
            <v xml:space="preserve">  Water Tanker, 5000 lt</v>
          </cell>
          <cell r="AA103" t="str">
            <v>Unit</v>
          </cell>
          <cell r="AB103">
            <v>1</v>
          </cell>
          <cell r="AC103">
            <v>150000</v>
          </cell>
          <cell r="AD103">
            <v>150000</v>
          </cell>
          <cell r="AG103" t="str">
            <v>3.3</v>
          </cell>
          <cell r="AI103" t="str">
            <v xml:space="preserve">  Penyiapan Badan Jalan</v>
          </cell>
          <cell r="AJ103" t="str">
            <v>M3</v>
          </cell>
          <cell r="AK103">
            <v>9000</v>
          </cell>
          <cell r="AL103">
            <v>533</v>
          </cell>
          <cell r="AM103">
            <v>4797000</v>
          </cell>
          <cell r="AY103" t="str">
            <v>[D]</v>
          </cell>
          <cell r="AZ103" t="str">
            <v>Jumlah Kebutuhan Aspal Campuran Panas</v>
          </cell>
          <cell r="BO103" t="str">
            <v>=</v>
          </cell>
          <cell r="BP103">
            <v>869.39999999999986</v>
          </cell>
          <cell r="BQ103" t="str">
            <v>ton</v>
          </cell>
        </row>
        <row r="104">
          <cell r="W104">
            <v>9</v>
          </cell>
          <cell r="X104" t="str">
            <v xml:space="preserve">  Concrete Mixer, 0,3 m3</v>
          </cell>
          <cell r="AA104" t="str">
            <v>Unit</v>
          </cell>
        </row>
        <row r="105">
          <cell r="W105">
            <v>10</v>
          </cell>
          <cell r="X105" t="str">
            <v xml:space="preserve">  Concrete Vibrator, 3 HP</v>
          </cell>
          <cell r="AA105" t="str">
            <v>Unit</v>
          </cell>
        </row>
        <row r="106">
          <cell r="W106">
            <v>11</v>
          </cell>
          <cell r="X106" t="str">
            <v xml:space="preserve">  Flat Bed Truck, 4 ton</v>
          </cell>
          <cell r="AA106" t="str">
            <v>Unit</v>
          </cell>
          <cell r="AX106" t="str">
            <v>3.</v>
          </cell>
          <cell r="AY106" t="str">
            <v>Kapasitas Plant Pencampur Aspal</v>
          </cell>
        </row>
        <row r="107">
          <cell r="W107">
            <v>12</v>
          </cell>
          <cell r="X107" t="str">
            <v xml:space="preserve">  Tyred Roller, 8 - 10 ton</v>
          </cell>
          <cell r="AA107" t="str">
            <v>Unit</v>
          </cell>
          <cell r="AB107">
            <v>1</v>
          </cell>
          <cell r="AC107">
            <v>300000</v>
          </cell>
          <cell r="AD107">
            <v>300000</v>
          </cell>
          <cell r="AI107" t="str">
            <v xml:space="preserve">  Sub Total Harga Bab. 3 ( Dipindahkan ke Rekapitulasi Daftar Kuantitas dan Harga )</v>
          </cell>
          <cell r="AM107">
            <v>34312000</v>
          </cell>
        </row>
        <row r="108">
          <cell r="W108">
            <v>13</v>
          </cell>
          <cell r="X108" t="str">
            <v xml:space="preserve">  Stell Wheel Roller, 10 ton</v>
          </cell>
          <cell r="AA108" t="str">
            <v>Unit</v>
          </cell>
          <cell r="AX108" t="str">
            <v>Kapasitas yang diperlukan                        [D] / [C]</v>
          </cell>
          <cell r="BC108" t="str">
            <v>:</v>
          </cell>
          <cell r="BD108">
            <v>0.9056249999999999</v>
          </cell>
          <cell r="BE108" t="str">
            <v>ton/jam</v>
          </cell>
        </row>
        <row r="109">
          <cell r="W109">
            <v>14</v>
          </cell>
          <cell r="X109" t="str">
            <v xml:space="preserve">  Vibratory Roller, 8 ton</v>
          </cell>
          <cell r="AA109" t="str">
            <v>Unit</v>
          </cell>
          <cell r="AB109">
            <v>1</v>
          </cell>
          <cell r="AC109">
            <v>300000</v>
          </cell>
          <cell r="AD109">
            <v>300000</v>
          </cell>
          <cell r="AX109" t="str">
            <v>Kebutuhan  Campuran Aspal/Jumlah Jam Kerja</v>
          </cell>
        </row>
        <row r="110">
          <cell r="W110">
            <v>15</v>
          </cell>
          <cell r="X110" t="str">
            <v xml:space="preserve">  Track Loader, 100 HP</v>
          </cell>
          <cell r="AA110" t="str">
            <v>Unit</v>
          </cell>
          <cell r="AG110" t="str">
            <v>BAB. 4</v>
          </cell>
          <cell r="AI110" t="str">
            <v xml:space="preserve">  BAHU JALAN</v>
          </cell>
        </row>
        <row r="111">
          <cell r="W111">
            <v>16</v>
          </cell>
          <cell r="X111" t="str">
            <v xml:space="preserve">  Buldozer, 120 HP</v>
          </cell>
          <cell r="AA111" t="str">
            <v>Unit</v>
          </cell>
          <cell r="AX111" t="str">
            <v>Kapasitas yang sesungguhnya</v>
          </cell>
          <cell r="BB111" t="str">
            <v>Plant  1</v>
          </cell>
          <cell r="BC111" t="str">
            <v>:</v>
          </cell>
          <cell r="BD111">
            <v>40</v>
          </cell>
          <cell r="BE111" t="str">
            <v>ton/jam</v>
          </cell>
        </row>
        <row r="112">
          <cell r="W112">
            <v>17</v>
          </cell>
          <cell r="X112" t="str">
            <v xml:space="preserve">  Excavator, 100 HP</v>
          </cell>
          <cell r="AA112" t="str">
            <v>Unit</v>
          </cell>
          <cell r="AB112">
            <v>1</v>
          </cell>
          <cell r="AC112">
            <v>600000</v>
          </cell>
          <cell r="AD112">
            <v>600000</v>
          </cell>
          <cell r="AG112" t="str">
            <v>4.1 (1)</v>
          </cell>
          <cell r="AI112" t="str">
            <v xml:space="preserve">  Lapis Pondasi Agregat Kelas A</v>
          </cell>
          <cell r="AJ112" t="str">
            <v>M3</v>
          </cell>
          <cell r="BB112" t="str">
            <v>Plant  2</v>
          </cell>
          <cell r="BC112" t="str">
            <v>:</v>
          </cell>
          <cell r="BE112" t="str">
            <v>ton/jam</v>
          </cell>
        </row>
        <row r="113">
          <cell r="W113">
            <v>18</v>
          </cell>
          <cell r="X113" t="str">
            <v xml:space="preserve">  Generator set, 200 kw</v>
          </cell>
          <cell r="AA113" t="str">
            <v>Unit</v>
          </cell>
          <cell r="BB113" t="str">
            <v>Lain-lain</v>
          </cell>
          <cell r="BC113" t="str">
            <v>:</v>
          </cell>
          <cell r="BE113" t="str">
            <v>ton/jam</v>
          </cell>
        </row>
        <row r="114">
          <cell r="W114">
            <v>19</v>
          </cell>
          <cell r="X114" t="str">
            <v xml:space="preserve">  C r a n e, 10 ton</v>
          </cell>
          <cell r="AA114" t="str">
            <v>Unit</v>
          </cell>
          <cell r="AG114" t="str">
            <v>4.1 (2)</v>
          </cell>
          <cell r="AI114" t="str">
            <v xml:space="preserve">  Lapis Pondasi Agregat Kelas B</v>
          </cell>
          <cell r="AJ114" t="str">
            <v>M3</v>
          </cell>
          <cell r="AX114" t="str">
            <v>Jumlah Kapasitas yang sesungguhnya</v>
          </cell>
          <cell r="BC114" t="str">
            <v>:</v>
          </cell>
          <cell r="BD114">
            <v>40</v>
          </cell>
          <cell r="BE114" t="str">
            <v>ton/jam</v>
          </cell>
        </row>
        <row r="115">
          <cell r="W115">
            <v>20</v>
          </cell>
          <cell r="X115" t="str">
            <v xml:space="preserve">  Scale Bridge, 35 ton</v>
          </cell>
          <cell r="AA115" t="str">
            <v>set</v>
          </cell>
        </row>
        <row r="116">
          <cell r="W116">
            <v>21</v>
          </cell>
          <cell r="X116" t="str">
            <v xml:space="preserve">  Survey Equipment</v>
          </cell>
          <cell r="AA116" t="str">
            <v>set</v>
          </cell>
          <cell r="AG116" t="str">
            <v>4.2 (1)</v>
          </cell>
          <cell r="AI116" t="str">
            <v xml:space="preserve">  Semen untuk Pondasi Tanah Semen</v>
          </cell>
          <cell r="AJ116" t="str">
            <v>Ton</v>
          </cell>
        </row>
        <row r="117">
          <cell r="W117">
            <v>22</v>
          </cell>
          <cell r="X117" t="str">
            <v xml:space="preserve">  Vibrator Compactor, 3 HP</v>
          </cell>
          <cell r="AA117" t="str">
            <v>Unit</v>
          </cell>
        </row>
        <row r="118">
          <cell r="W118">
            <v>23</v>
          </cell>
          <cell r="X118" t="str">
            <v xml:space="preserve">  Water Pump, 100 mm</v>
          </cell>
          <cell r="AA118" t="str">
            <v>Unit</v>
          </cell>
          <cell r="AG118" t="str">
            <v>4.2 (2)</v>
          </cell>
          <cell r="AI118" t="str">
            <v xml:space="preserve">  Pondasi Tanah Semen</v>
          </cell>
          <cell r="AJ118" t="str">
            <v>M3</v>
          </cell>
        </row>
        <row r="119">
          <cell r="W119">
            <v>24</v>
          </cell>
          <cell r="X119" t="str">
            <v xml:space="preserve">  Pick-up Truck, 1 ton</v>
          </cell>
          <cell r="AA119" t="str">
            <v>Unit</v>
          </cell>
          <cell r="AB119">
            <v>1</v>
          </cell>
          <cell r="AC119">
            <v>150000</v>
          </cell>
          <cell r="AD119">
            <v>150000</v>
          </cell>
        </row>
        <row r="120">
          <cell r="W120">
            <v>25</v>
          </cell>
          <cell r="X120" t="str">
            <v xml:space="preserve">  Stone Crusher, 60 ton/hr</v>
          </cell>
          <cell r="AA120" t="str">
            <v>set</v>
          </cell>
          <cell r="AG120" t="str">
            <v>4.3 (1)</v>
          </cell>
          <cell r="AI120" t="str">
            <v xml:space="preserve">  Laburan permukaan aspal satu lapis (Burtu)</v>
          </cell>
          <cell r="AJ120" t="str">
            <v>M2</v>
          </cell>
        </row>
        <row r="121">
          <cell r="W121">
            <v>26</v>
          </cell>
          <cell r="X121" t="str">
            <v xml:space="preserve">  Asphalt Mixing Plan, 40 ton/hr</v>
          </cell>
          <cell r="AA121" t="str">
            <v>set</v>
          </cell>
        </row>
        <row r="122">
          <cell r="X122" t="str">
            <v>JUMLAH UNTUK MATA PEMBAYARAN B DALAM LAMPIRAN 2a-1</v>
          </cell>
          <cell r="AD122">
            <v>3800000</v>
          </cell>
          <cell r="AG122" t="str">
            <v>4.3 (2)</v>
          </cell>
          <cell r="AI122" t="str">
            <v xml:space="preserve">  Material Aspal untuk Laburan Permukaan</v>
          </cell>
          <cell r="AJ122" t="str">
            <v>Liter</v>
          </cell>
        </row>
        <row r="124">
          <cell r="AG124" t="str">
            <v>4.3 (3)</v>
          </cell>
          <cell r="AI124" t="str">
            <v xml:space="preserve">  Lapis Resap Pengikat</v>
          </cell>
          <cell r="AJ124" t="str">
            <v>Liter</v>
          </cell>
        </row>
        <row r="128">
          <cell r="AI128" t="str">
            <v xml:space="preserve">  Sub Total Harga Bab. 4 ( Dipindahkan ke Rekapitulasi Daftar Kuantitas dan Harga )</v>
          </cell>
          <cell r="AM128">
            <v>0</v>
          </cell>
        </row>
        <row r="131">
          <cell r="AG131" t="str">
            <v>BAB. 5</v>
          </cell>
          <cell r="AI131" t="str">
            <v xml:space="preserve">  PERKERASAN BERBUTIR (PONDASI)</v>
          </cell>
          <cell r="BK131" t="str">
            <v>ACEH BESAR,   22  AGUSTUS  2000</v>
          </cell>
        </row>
        <row r="132">
          <cell r="BK132" t="str">
            <v>CV. MANDIRI KARYA UTAMA</v>
          </cell>
        </row>
        <row r="133">
          <cell r="AG133" t="str">
            <v>5.1 (1)</v>
          </cell>
          <cell r="AI133" t="str">
            <v xml:space="preserve">  Lapis Pondasi Agregat Kelas A</v>
          </cell>
          <cell r="AJ133" t="str">
            <v>M3</v>
          </cell>
          <cell r="AK133">
            <v>1800</v>
          </cell>
          <cell r="AL133">
            <v>68771</v>
          </cell>
          <cell r="AM133">
            <v>123787800</v>
          </cell>
        </row>
        <row r="135">
          <cell r="AG135" t="str">
            <v>5.1 (2)</v>
          </cell>
          <cell r="AI135" t="str">
            <v xml:space="preserve">  Lapis Pondasi Agregat Kelas B</v>
          </cell>
          <cell r="AJ135" t="str">
            <v>M3</v>
          </cell>
          <cell r="AK135">
            <v>1520</v>
          </cell>
          <cell r="AL135">
            <v>66102</v>
          </cell>
          <cell r="AM135">
            <v>100475040</v>
          </cell>
        </row>
        <row r="137">
          <cell r="AG137" t="str">
            <v>5.2 (1)</v>
          </cell>
          <cell r="AI137" t="str">
            <v xml:space="preserve">  Lapis Pondasi Jalan Kelas C1</v>
          </cell>
          <cell r="AJ137" t="str">
            <v>M3</v>
          </cell>
        </row>
        <row r="138">
          <cell r="BK138" t="str">
            <v>( IBRAHIM T. M. AMIN )</v>
          </cell>
        </row>
        <row r="139">
          <cell r="AG139" t="str">
            <v>5.2 (2)</v>
          </cell>
          <cell r="AI139" t="str">
            <v xml:space="preserve">  Lapis Pondasi Jalan Kelas C2</v>
          </cell>
          <cell r="AJ139" t="str">
            <v>M3</v>
          </cell>
          <cell r="BK139" t="str">
            <v>D i r e k t u r</v>
          </cell>
        </row>
        <row r="141">
          <cell r="AG141" t="str">
            <v>5.4 (1)</v>
          </cell>
          <cell r="AI141" t="str">
            <v xml:space="preserve">  Semen untuk Pondasi Tanah Semen</v>
          </cell>
          <cell r="AJ141" t="str">
            <v>Ton</v>
          </cell>
        </row>
        <row r="143">
          <cell r="AG143" t="str">
            <v>5.4 (2)</v>
          </cell>
          <cell r="AI143" t="str">
            <v xml:space="preserve">  Pondasi Tanah Semen</v>
          </cell>
          <cell r="AJ143" t="str">
            <v>M3</v>
          </cell>
        </row>
        <row r="145">
          <cell r="AG145" t="str">
            <v>5.4 (3)</v>
          </cell>
          <cell r="AI145" t="str">
            <v xml:space="preserve">  Beton Tumbuk</v>
          </cell>
          <cell r="AJ145" t="str">
            <v>M3</v>
          </cell>
        </row>
        <row r="149">
          <cell r="AI149" t="str">
            <v xml:space="preserve">  Sub Total Harga Bab. 5 ( Dipindahkan ke Rekapitulasi Daftar Kuantitas dan Harga )</v>
          </cell>
          <cell r="AM149">
            <v>224262840</v>
          </cell>
        </row>
        <row r="161">
          <cell r="AG161" t="str">
            <v>DAFTAR KUANTITAS DAN HARGA</v>
          </cell>
        </row>
        <row r="163">
          <cell r="AG163" t="str">
            <v>PENAWAR</v>
          </cell>
          <cell r="AH163" t="str">
            <v>:</v>
          </cell>
          <cell r="AI163" t="str">
            <v>CV. MANDIRI KARYA UTAMA</v>
          </cell>
        </row>
        <row r="164">
          <cell r="AG164" t="str">
            <v>PROYEK</v>
          </cell>
          <cell r="AH164" t="str">
            <v>:</v>
          </cell>
          <cell r="AI164" t="str">
            <v>PENINGKATAN JALAN DAN PENGGANTIAN JEMBATAN DPU CAB. VI ACEH BARAT</v>
          </cell>
        </row>
        <row r="165">
          <cell r="AG165" t="str">
            <v>PEKERJAAN</v>
          </cell>
          <cell r="AH165" t="str">
            <v>:</v>
          </cell>
          <cell r="AI165" t="str">
            <v>PENINGKATAN JALAN KUALA TUHA - LAMIE, KM. 45+000 s/d 47+000</v>
          </cell>
        </row>
        <row r="166">
          <cell r="AG166" t="str">
            <v>PROPINSI</v>
          </cell>
          <cell r="AH166" t="str">
            <v>:</v>
          </cell>
          <cell r="AI166" t="str">
            <v>DAERAH ISTIMEWA ACEH</v>
          </cell>
        </row>
        <row r="167">
          <cell r="AG167" t="str">
            <v>LOKASI</v>
          </cell>
          <cell r="AI167" t="str">
            <v>KABUPATEN ACEH BARAT</v>
          </cell>
        </row>
        <row r="168">
          <cell r="AG168" t="str">
            <v>TH. ANGG.</v>
          </cell>
          <cell r="AI168">
            <v>2000</v>
          </cell>
        </row>
        <row r="170">
          <cell r="AG170" t="str">
            <v>MATA</v>
          </cell>
          <cell r="AL170" t="str">
            <v>HARGA</v>
          </cell>
          <cell r="AM170" t="str">
            <v>JUMLAH</v>
          </cell>
        </row>
        <row r="171">
          <cell r="AG171" t="str">
            <v>PEMBA-</v>
          </cell>
          <cell r="AI171" t="str">
            <v>U R A I A N</v>
          </cell>
          <cell r="AJ171" t="str">
            <v>SATUAN</v>
          </cell>
          <cell r="AK171" t="str">
            <v>PERKIRAAN</v>
          </cell>
          <cell r="AL171" t="str">
            <v>SATUAN</v>
          </cell>
          <cell r="AM171" t="str">
            <v>HARGA-HARGA</v>
          </cell>
        </row>
        <row r="172">
          <cell r="AG172" t="str">
            <v>YARAN</v>
          </cell>
          <cell r="AK172" t="str">
            <v>KUANTITAS</v>
          </cell>
          <cell r="AL172" t="str">
            <v>( Rp.)</v>
          </cell>
          <cell r="AM172" t="str">
            <v>PENAWARAN (Rp)</v>
          </cell>
        </row>
        <row r="173">
          <cell r="AG173" t="str">
            <v>a</v>
          </cell>
          <cell r="AI173" t="str">
            <v>b</v>
          </cell>
          <cell r="AJ173" t="str">
            <v>c</v>
          </cell>
          <cell r="AK173" t="str">
            <v>d</v>
          </cell>
          <cell r="AL173" t="str">
            <v>e</v>
          </cell>
          <cell r="AM173" t="str">
            <v>f = (d x e)</v>
          </cell>
        </row>
        <row r="175">
          <cell r="AG175" t="str">
            <v>BAB. 6</v>
          </cell>
          <cell r="AI175" t="str">
            <v xml:space="preserve">  PERKERASAN ASPAL</v>
          </cell>
        </row>
        <row r="177">
          <cell r="AG177" t="str">
            <v>6.1 (1)</v>
          </cell>
          <cell r="AI177" t="str">
            <v xml:space="preserve">  Lapis Resap Pengikat</v>
          </cell>
          <cell r="AJ177" t="str">
            <v>Liter</v>
          </cell>
          <cell r="AK177">
            <v>8100</v>
          </cell>
          <cell r="AL177">
            <v>2267</v>
          </cell>
          <cell r="AM177">
            <v>18362700</v>
          </cell>
        </row>
        <row r="179">
          <cell r="AG179" t="str">
            <v>6.1 (2)</v>
          </cell>
          <cell r="AI179" t="str">
            <v xml:space="preserve">  Lapis Perekat</v>
          </cell>
          <cell r="AJ179" t="str">
            <v>Liter</v>
          </cell>
        </row>
        <row r="181">
          <cell r="AG181" t="str">
            <v>6.2 (1)</v>
          </cell>
          <cell r="AI181" t="str">
            <v xml:space="preserve">  Laburan permukaan aspal satu lapis (Burtu)</v>
          </cell>
          <cell r="AJ181" t="str">
            <v>M2</v>
          </cell>
        </row>
        <row r="183">
          <cell r="AG183" t="str">
            <v>6.2 (2)</v>
          </cell>
          <cell r="AI183" t="str">
            <v xml:space="preserve">  Laburan permukaan aspal dua lapis (Burda)</v>
          </cell>
          <cell r="AJ183" t="str">
            <v>M2</v>
          </cell>
        </row>
        <row r="185">
          <cell r="AG185" t="str">
            <v>6.2 (3)</v>
          </cell>
          <cell r="AI185" t="str">
            <v xml:space="preserve">  Material Aspal untuk laburan permukaan</v>
          </cell>
          <cell r="AJ185" t="str">
            <v>Liter</v>
          </cell>
        </row>
        <row r="187">
          <cell r="AG187" t="str">
            <v>6.3 (3)</v>
          </cell>
          <cell r="AI187" t="str">
            <v xml:space="preserve">  Lapis permukaan : HRS</v>
          </cell>
          <cell r="AJ187" t="str">
            <v>M2</v>
          </cell>
        </row>
        <row r="189">
          <cell r="AG189" t="str">
            <v>6.3 (4)</v>
          </cell>
          <cell r="AI189" t="str">
            <v xml:space="preserve">  Lapis permukaan : AC</v>
          </cell>
          <cell r="AJ189" t="str">
            <v>M2</v>
          </cell>
        </row>
        <row r="191">
          <cell r="AG191" t="str">
            <v>6.3 (5)</v>
          </cell>
          <cell r="AI191" t="str">
            <v xml:space="preserve">  Asphalt Treated Base : ATB</v>
          </cell>
          <cell r="AJ191" t="str">
            <v>M3</v>
          </cell>
          <cell r="AK191">
            <v>360</v>
          </cell>
          <cell r="AL191">
            <v>610226</v>
          </cell>
          <cell r="AM191">
            <v>219681360</v>
          </cell>
        </row>
        <row r="193">
          <cell r="AG193" t="str">
            <v>6.3 (5)a</v>
          </cell>
          <cell r="AI193" t="str">
            <v xml:space="preserve">  Asphalt Treated Base Leveling : ATBL</v>
          </cell>
          <cell r="AJ193" t="str">
            <v>Ton</v>
          </cell>
        </row>
        <row r="197">
          <cell r="AI197" t="str">
            <v xml:space="preserve">  Sub Total Harga Bab. 6 ( Dipindahkan ke Rekapitulasi Daftar Kuantitas dan Harga )</v>
          </cell>
          <cell r="AM197">
            <v>238044060</v>
          </cell>
        </row>
        <row r="200">
          <cell r="AG200" t="str">
            <v>BAB. 7</v>
          </cell>
          <cell r="AI200" t="str">
            <v xml:space="preserve">  S T R U K T U R</v>
          </cell>
        </row>
        <row r="202">
          <cell r="AG202" t="str">
            <v>7.1 (1)</v>
          </cell>
          <cell r="AI202" t="str">
            <v xml:space="preserve">  Beton Struktur Kelas K-225</v>
          </cell>
          <cell r="AJ202" t="str">
            <v>M3</v>
          </cell>
        </row>
        <row r="204">
          <cell r="AG204" t="str">
            <v>7.1 (2)</v>
          </cell>
          <cell r="AI204" t="str">
            <v xml:space="preserve">  Beton Tak Bertulang</v>
          </cell>
          <cell r="AJ204" t="str">
            <v>M3</v>
          </cell>
        </row>
        <row r="206">
          <cell r="AG206" t="str">
            <v>7.2</v>
          </cell>
          <cell r="AI206" t="str">
            <v xml:space="preserve">  Baja Tulangan</v>
          </cell>
          <cell r="AJ206" t="str">
            <v>Kg</v>
          </cell>
        </row>
        <row r="208">
          <cell r="AG208" t="str">
            <v>7.4</v>
          </cell>
          <cell r="AI208" t="str">
            <v xml:space="preserve">  Pasangan Batu (Stone Masonry)</v>
          </cell>
          <cell r="AJ208" t="str">
            <v>M3</v>
          </cell>
        </row>
        <row r="210">
          <cell r="AG210" t="str">
            <v>7.5 (1)</v>
          </cell>
          <cell r="AI210" t="str">
            <v xml:space="preserve">  Pas. Batu dengan isian (Grouted Rip Rap)</v>
          </cell>
          <cell r="AJ210" t="str">
            <v>M3</v>
          </cell>
        </row>
        <row r="212">
          <cell r="AG212" t="str">
            <v>7.5 (2)</v>
          </cell>
          <cell r="AI212" t="str">
            <v xml:space="preserve">  Pas. Batu Kosong (Non Grouted Rip Rap)</v>
          </cell>
          <cell r="AJ212" t="str">
            <v>M3</v>
          </cell>
        </row>
        <row r="214">
          <cell r="AG214" t="str">
            <v>7.5 (3)</v>
          </cell>
          <cell r="AI214" t="str">
            <v xml:space="preserve">  Bronjong (Gabion)</v>
          </cell>
          <cell r="AJ214" t="str">
            <v>M3</v>
          </cell>
        </row>
        <row r="216">
          <cell r="AG216" t="str">
            <v>7.5 (4)</v>
          </cell>
          <cell r="AI216" t="str">
            <v xml:space="preserve">  Geotektil untuk Perkuatan Tanah</v>
          </cell>
          <cell r="AJ216" t="str">
            <v>M2</v>
          </cell>
        </row>
        <row r="218">
          <cell r="AG218" t="str">
            <v>7.7 (1)</v>
          </cell>
          <cell r="AI218" t="str">
            <v xml:space="preserve">  Pasangan Struktur Jembatan Semi Per-</v>
          </cell>
          <cell r="AJ218" t="str">
            <v>Kg</v>
          </cell>
        </row>
        <row r="219">
          <cell r="AI219" t="str">
            <v xml:space="preserve">  manen</v>
          </cell>
        </row>
        <row r="221">
          <cell r="AG221" t="str">
            <v>7.7 (2)</v>
          </cell>
          <cell r="AI221" t="str">
            <v xml:space="preserve">  Pengangkutan Komponen Jembatan</v>
          </cell>
          <cell r="AJ221" t="str">
            <v>Ls</v>
          </cell>
        </row>
        <row r="222">
          <cell r="AG222" t="str">
            <v>7.7 (3)</v>
          </cell>
          <cell r="AI222" t="str">
            <v xml:space="preserve">  Boulder</v>
          </cell>
          <cell r="AJ222" t="str">
            <v>m3</v>
          </cell>
        </row>
        <row r="225">
          <cell r="AI225" t="str">
            <v xml:space="preserve">  Sub Total Harga Bab. 7 ( Dipindahkan ke Rekapitulasi Daftar Kuantitas dan Harga )</v>
          </cell>
          <cell r="AM225">
            <v>0</v>
          </cell>
        </row>
        <row r="243">
          <cell r="AG243" t="str">
            <v>DAFTAR KUANTITAS DAN HARGA</v>
          </cell>
        </row>
        <row r="245">
          <cell r="AG245" t="str">
            <v>PENAWAR</v>
          </cell>
          <cell r="AH245" t="str">
            <v>:</v>
          </cell>
          <cell r="AI245" t="str">
            <v>CV. MANDIRI KARYA UTAMA</v>
          </cell>
        </row>
        <row r="246">
          <cell r="AG246" t="str">
            <v>PROYEK</v>
          </cell>
          <cell r="AH246" t="str">
            <v>:</v>
          </cell>
          <cell r="AI246" t="str">
            <v>PENINGKATAN JALAN DAN PENGGANTIAN JEMBATAN DPU CAB. VI ACEH BARAT</v>
          </cell>
        </row>
        <row r="247">
          <cell r="AG247" t="str">
            <v>PEKERJAAN</v>
          </cell>
          <cell r="AH247" t="str">
            <v>:</v>
          </cell>
          <cell r="AI247" t="str">
            <v>PENINGKATAN JALAN KUALA TUHA - LAMIE, KM. 45+000 s/d 47+000</v>
          </cell>
        </row>
        <row r="248">
          <cell r="AG248" t="str">
            <v>PROPINSI</v>
          </cell>
          <cell r="AH248" t="str">
            <v>:</v>
          </cell>
          <cell r="AI248" t="str">
            <v>DAERAH ISTIMEWA ACEH</v>
          </cell>
        </row>
        <row r="249">
          <cell r="AG249" t="str">
            <v>LOKASI</v>
          </cell>
          <cell r="AH249" t="str">
            <v>:</v>
          </cell>
          <cell r="AI249" t="str">
            <v>KABUPATEN ACEH BARAT</v>
          </cell>
        </row>
        <row r="250">
          <cell r="AG250" t="str">
            <v>TH. ANGG.</v>
          </cell>
          <cell r="AH250" t="str">
            <v>:</v>
          </cell>
          <cell r="AI250">
            <v>2000</v>
          </cell>
        </row>
        <row r="252">
          <cell r="AG252" t="str">
            <v>MATA</v>
          </cell>
          <cell r="AL252" t="str">
            <v>HARGA</v>
          </cell>
          <cell r="AM252" t="str">
            <v>JUMLAH</v>
          </cell>
        </row>
        <row r="253">
          <cell r="AG253" t="str">
            <v>PEMBA-</v>
          </cell>
          <cell r="AI253" t="str">
            <v>U R A I A N</v>
          </cell>
          <cell r="AJ253" t="str">
            <v>SATUAN</v>
          </cell>
          <cell r="AK253" t="str">
            <v>PERKIRAAN</v>
          </cell>
          <cell r="AL253" t="str">
            <v>SATUAN</v>
          </cell>
          <cell r="AM253" t="str">
            <v>HARGA-HARGA</v>
          </cell>
        </row>
        <row r="254">
          <cell r="AG254" t="str">
            <v>YARAN</v>
          </cell>
          <cell r="AK254" t="str">
            <v>KUANTITAS</v>
          </cell>
          <cell r="AL254" t="str">
            <v>( Rp.)</v>
          </cell>
          <cell r="AM254" t="str">
            <v>PENAWARAN (Rp)</v>
          </cell>
        </row>
        <row r="255">
          <cell r="AG255" t="str">
            <v>a</v>
          </cell>
          <cell r="AI255" t="str">
            <v>b</v>
          </cell>
          <cell r="AJ255" t="str">
            <v>c</v>
          </cell>
          <cell r="AK255" t="str">
            <v>d</v>
          </cell>
          <cell r="AL255" t="str">
            <v>e</v>
          </cell>
          <cell r="AM255" t="str">
            <v>f = (d x e)</v>
          </cell>
        </row>
        <row r="258">
          <cell r="AG258" t="str">
            <v>BAB. 8</v>
          </cell>
          <cell r="AI258" t="str">
            <v xml:space="preserve">  PERKUATAN DAN PEKERJAAN MINOR</v>
          </cell>
        </row>
        <row r="260">
          <cell r="AG260" t="str">
            <v>8.1 (1)</v>
          </cell>
          <cell r="AI260" t="str">
            <v xml:space="preserve">  Lapis Pondasi Agregat Kelas A untuk</v>
          </cell>
          <cell r="AJ260" t="str">
            <v>M3</v>
          </cell>
        </row>
        <row r="261">
          <cell r="AI261" t="str">
            <v xml:space="preserve">  Pekerjaan  Minor</v>
          </cell>
        </row>
        <row r="263">
          <cell r="AG263" t="str">
            <v>8.1 (2)</v>
          </cell>
          <cell r="AI263" t="str">
            <v xml:space="preserve">  Lapis Pondasi Agregat Kelas B untuk</v>
          </cell>
          <cell r="AJ263" t="str">
            <v>M3</v>
          </cell>
        </row>
        <row r="264">
          <cell r="AI264" t="str">
            <v xml:space="preserve">  Pekerjaan  Minor</v>
          </cell>
        </row>
        <row r="266">
          <cell r="AG266" t="str">
            <v>8.1 (3)</v>
          </cell>
          <cell r="AI266" t="str">
            <v xml:space="preserve">  Agregat untuk Lapis Pondasi Jalan Tanpa</v>
          </cell>
          <cell r="AJ266" t="str">
            <v>M3</v>
          </cell>
        </row>
        <row r="267">
          <cell r="AI267" t="str">
            <v xml:space="preserve">  Penutup untuk Pekerjaan Minor</v>
          </cell>
        </row>
        <row r="269">
          <cell r="AG269" t="str">
            <v>8.1 (4)</v>
          </cell>
          <cell r="AI269" t="str">
            <v xml:space="preserve">  Waterbound Macadam untuk Pekerjaan</v>
          </cell>
          <cell r="AJ269" t="str">
            <v>M3</v>
          </cell>
        </row>
        <row r="270">
          <cell r="AI270" t="str">
            <v xml:space="preserve">  Minor</v>
          </cell>
        </row>
        <row r="272">
          <cell r="AG272" t="str">
            <v>8.1 (5)</v>
          </cell>
          <cell r="AI272" t="str">
            <v xml:space="preserve">  Campuran Aspal Panas untuk Pekerjaan</v>
          </cell>
          <cell r="AJ272" t="str">
            <v>M3</v>
          </cell>
        </row>
        <row r="273">
          <cell r="AI273" t="str">
            <v xml:space="preserve">  Minor</v>
          </cell>
        </row>
        <row r="275">
          <cell r="AG275" t="str">
            <v>8.1 (6)</v>
          </cell>
          <cell r="AI275" t="str">
            <v xml:space="preserve">  Lasbutag atau Latasbusir untuk Pekerjaan</v>
          </cell>
          <cell r="AJ275" t="str">
            <v>M3</v>
          </cell>
        </row>
        <row r="276">
          <cell r="AI276" t="str">
            <v xml:space="preserve">  Minor</v>
          </cell>
        </row>
        <row r="278">
          <cell r="AG278" t="str">
            <v>8.1 (7)</v>
          </cell>
          <cell r="AI278" t="str">
            <v xml:space="preserve">  Penetrasi   Macadam   untuk   Pekerjaan</v>
          </cell>
          <cell r="AJ278" t="str">
            <v>M3</v>
          </cell>
        </row>
        <row r="279">
          <cell r="AI279" t="str">
            <v xml:space="preserve">  Minor</v>
          </cell>
        </row>
        <row r="281">
          <cell r="AG281" t="str">
            <v>8.1 (8)</v>
          </cell>
          <cell r="AI281" t="str">
            <v xml:space="preserve">  Campuran Aspal Dingin untuk  Pekerjaan</v>
          </cell>
          <cell r="AJ281" t="str">
            <v>M3</v>
          </cell>
        </row>
        <row r="282">
          <cell r="AI282" t="str">
            <v xml:space="preserve">  Minor</v>
          </cell>
        </row>
        <row r="284">
          <cell r="AG284" t="str">
            <v>8.1 (9)</v>
          </cell>
          <cell r="AI284" t="str">
            <v xml:space="preserve">  Bitumen untuk Penutup Retak-retak</v>
          </cell>
          <cell r="AJ284" t="str">
            <v>Liter</v>
          </cell>
        </row>
        <row r="286">
          <cell r="AG286" t="str">
            <v>8.2</v>
          </cell>
          <cell r="AI286" t="str">
            <v xml:space="preserve">  Galian untuk Bahu Jalan dan Pekerjaan</v>
          </cell>
          <cell r="AJ286" t="str">
            <v>M2</v>
          </cell>
        </row>
        <row r="287">
          <cell r="AI287" t="str">
            <v xml:space="preserve">  minor lainnya</v>
          </cell>
        </row>
        <row r="289">
          <cell r="AG289" t="str">
            <v>8.3</v>
          </cell>
          <cell r="AI289" t="str">
            <v xml:space="preserve">  Stabilisasi dengan Tanaman</v>
          </cell>
          <cell r="AJ289" t="str">
            <v>M2</v>
          </cell>
        </row>
        <row r="291">
          <cell r="AG291" t="str">
            <v>8.4 (1)</v>
          </cell>
          <cell r="AI291" t="str">
            <v xml:space="preserve">  Marka Jalan</v>
          </cell>
          <cell r="AJ291" t="str">
            <v>M2</v>
          </cell>
        </row>
        <row r="293">
          <cell r="AG293" t="str">
            <v>8.4 (2)</v>
          </cell>
          <cell r="AI293" t="str">
            <v xml:space="preserve">  Rambu Jalan</v>
          </cell>
          <cell r="AJ293" t="str">
            <v>Buah</v>
          </cell>
        </row>
        <row r="295">
          <cell r="AG295" t="str">
            <v>8.4 (3)</v>
          </cell>
          <cell r="AI295" t="str">
            <v xml:space="preserve">  Patok Pengarah</v>
          </cell>
          <cell r="AJ295" t="str">
            <v>Buah</v>
          </cell>
        </row>
        <row r="297">
          <cell r="AG297" t="str">
            <v>8.4 (4)</v>
          </cell>
          <cell r="AI297" t="str">
            <v xml:space="preserve">  Patok Kilometer</v>
          </cell>
          <cell r="AJ297" t="str">
            <v>Buah</v>
          </cell>
        </row>
        <row r="299">
          <cell r="AG299" t="str">
            <v>8.4 (5)</v>
          </cell>
          <cell r="AI299" t="str">
            <v xml:space="preserve">  Rel  Pengaman</v>
          </cell>
          <cell r="AJ299" t="str">
            <v>M'</v>
          </cell>
        </row>
        <row r="301">
          <cell r="AG301" t="str">
            <v>8.5 (1)</v>
          </cell>
          <cell r="AI301" t="str">
            <v xml:space="preserve">  Perkuatan Lantai Jembatan Beton</v>
          </cell>
          <cell r="AJ301" t="str">
            <v>M2</v>
          </cell>
        </row>
        <row r="303">
          <cell r="AG303" t="str">
            <v>8.5 (2)</v>
          </cell>
          <cell r="AI303" t="str">
            <v xml:space="preserve">  Perkuatan Lantai Jembatan Kayu</v>
          </cell>
          <cell r="AJ303" t="str">
            <v>M2</v>
          </cell>
        </row>
        <row r="305">
          <cell r="AG305" t="str">
            <v>8.5 (3)</v>
          </cell>
          <cell r="AI305" t="str">
            <v xml:space="preserve">  Pengecatan Jembatan Struktur Baja</v>
          </cell>
          <cell r="AJ305" t="str">
            <v>M2</v>
          </cell>
        </row>
        <row r="309">
          <cell r="AI309" t="str">
            <v xml:space="preserve">  Sub Total Harga Bab. 8 ( Dipindahkan ke Rekapitulasi Daftar Kuantitas dan Harga )</v>
          </cell>
          <cell r="AM309">
            <v>0</v>
          </cell>
        </row>
        <row r="325">
          <cell r="AG325" t="str">
            <v>DAFTAR KUANTITAS DAN HARGA</v>
          </cell>
        </row>
        <row r="327">
          <cell r="AG327" t="str">
            <v>PENAWAR</v>
          </cell>
          <cell r="AH327" t="str">
            <v>:</v>
          </cell>
          <cell r="AI327" t="str">
            <v>CV. MANDIRI KARYA UTAMA</v>
          </cell>
        </row>
        <row r="328">
          <cell r="AG328" t="str">
            <v>PROYEK</v>
          </cell>
          <cell r="AH328" t="str">
            <v>:</v>
          </cell>
          <cell r="AI328" t="str">
            <v>PENINGKATAN JALAN DAN PENGGANTIAN JEMBATAN DPU CAB. VI ACEH BARAT</v>
          </cell>
        </row>
        <row r="329">
          <cell r="AG329" t="str">
            <v>PEKERJAAN</v>
          </cell>
          <cell r="AH329" t="str">
            <v>:</v>
          </cell>
          <cell r="AI329" t="str">
            <v>PENINGKATAN JALAN KUALA TUHA - LAMIE, KM. 45+000 s/d 47+000</v>
          </cell>
        </row>
        <row r="330">
          <cell r="AG330" t="str">
            <v>PROPINSI</v>
          </cell>
          <cell r="AH330" t="str">
            <v>:</v>
          </cell>
          <cell r="AI330" t="str">
            <v>DAERAH ISTIMEWA ACEH</v>
          </cell>
        </row>
        <row r="331">
          <cell r="AG331" t="str">
            <v>LOKASI</v>
          </cell>
          <cell r="AH331" t="str">
            <v>:</v>
          </cell>
          <cell r="AI331" t="str">
            <v>KABUPATEN ACEH BARAT</v>
          </cell>
        </row>
        <row r="332">
          <cell r="AG332" t="str">
            <v>TH. ANGG.</v>
          </cell>
          <cell r="AH332" t="str">
            <v>:</v>
          </cell>
          <cell r="AI332">
            <v>2000</v>
          </cell>
        </row>
        <row r="334">
          <cell r="AG334" t="str">
            <v>MATA</v>
          </cell>
          <cell r="AL334" t="str">
            <v>HARGA</v>
          </cell>
          <cell r="AM334" t="str">
            <v>JUMLAH</v>
          </cell>
        </row>
        <row r="335">
          <cell r="AG335" t="str">
            <v>PEMBA-</v>
          </cell>
          <cell r="AI335" t="str">
            <v>U R A I A N</v>
          </cell>
          <cell r="AJ335" t="str">
            <v>SATUAN</v>
          </cell>
          <cell r="AK335" t="str">
            <v>PERKIRAAN</v>
          </cell>
          <cell r="AL335" t="str">
            <v>SATUAN</v>
          </cell>
          <cell r="AM335" t="str">
            <v>HARGA-HARGA</v>
          </cell>
        </row>
        <row r="336">
          <cell r="AG336" t="str">
            <v>YARAN</v>
          </cell>
          <cell r="AK336" t="str">
            <v>KUANTITAS</v>
          </cell>
          <cell r="AL336" t="str">
            <v>( Rp.)</v>
          </cell>
          <cell r="AM336" t="str">
            <v>PENAWARAN (Rp)</v>
          </cell>
        </row>
        <row r="337">
          <cell r="AG337" t="str">
            <v>a</v>
          </cell>
          <cell r="AI337" t="str">
            <v>b</v>
          </cell>
          <cell r="AJ337" t="str">
            <v>c</v>
          </cell>
          <cell r="AK337" t="str">
            <v>d</v>
          </cell>
          <cell r="AL337" t="str">
            <v>e</v>
          </cell>
          <cell r="AM337" t="str">
            <v>f = (d x e)</v>
          </cell>
        </row>
        <row r="339">
          <cell r="AG339" t="str">
            <v>BAB. 9</v>
          </cell>
          <cell r="AI339" t="str">
            <v xml:space="preserve">  PEKERJAAN HARIAN</v>
          </cell>
        </row>
        <row r="341">
          <cell r="AG341" t="str">
            <v>9.1</v>
          </cell>
          <cell r="AI341" t="str">
            <v xml:space="preserve">  M  a  n  d  o  r</v>
          </cell>
          <cell r="AJ341" t="str">
            <v>Jam</v>
          </cell>
        </row>
        <row r="343">
          <cell r="AG343" t="str">
            <v>9.2</v>
          </cell>
          <cell r="AI343" t="str">
            <v xml:space="preserve">  Pekerja Biasa</v>
          </cell>
          <cell r="AJ343" t="str">
            <v>Jam</v>
          </cell>
        </row>
        <row r="345">
          <cell r="AG345" t="str">
            <v>9.3</v>
          </cell>
          <cell r="AI345" t="str">
            <v xml:space="preserve">  Tukang Kayu, Tukang Besi, dsb.</v>
          </cell>
          <cell r="AJ345" t="str">
            <v>Jam</v>
          </cell>
        </row>
        <row r="347">
          <cell r="AG347" t="str">
            <v>9.4</v>
          </cell>
          <cell r="AI347" t="str">
            <v xml:space="preserve">  Dump Truck, Kapasitas  3 - 4 m3</v>
          </cell>
          <cell r="AJ347" t="str">
            <v>Jam</v>
          </cell>
        </row>
        <row r="349">
          <cell r="AG349" t="str">
            <v>9.5</v>
          </cell>
          <cell r="AI349" t="str">
            <v xml:space="preserve">  Plat Bed Truck, Kapasitas  3 - 4 M3</v>
          </cell>
          <cell r="AJ349" t="str">
            <v>Jam</v>
          </cell>
        </row>
        <row r="351">
          <cell r="AG351" t="str">
            <v>9.6</v>
          </cell>
          <cell r="AI351" t="str">
            <v xml:space="preserve">  Water Tanker, Kapasitas 3000-4500 ltr</v>
          </cell>
          <cell r="AJ351" t="str">
            <v>Jam</v>
          </cell>
        </row>
        <row r="353">
          <cell r="AG353" t="str">
            <v>9.7</v>
          </cell>
          <cell r="AI353" t="str">
            <v xml:space="preserve">  Bulldozer, Kapasitas 100-150 HP</v>
          </cell>
          <cell r="AJ353" t="str">
            <v>Jam</v>
          </cell>
        </row>
        <row r="355">
          <cell r="AG355" t="str">
            <v>9.8</v>
          </cell>
          <cell r="AI355" t="str">
            <v xml:space="preserve">  Motor Greader, Kapasitas 75 - 100 HP</v>
          </cell>
          <cell r="AJ355" t="str">
            <v>Jam</v>
          </cell>
        </row>
        <row r="357">
          <cell r="AG357" t="str">
            <v>9.9</v>
          </cell>
          <cell r="AI357" t="str">
            <v xml:space="preserve">  Wheel Loader, Kapasitas 1,00 - 1,60 m3</v>
          </cell>
          <cell r="AJ357" t="str">
            <v>Jam</v>
          </cell>
        </row>
        <row r="359">
          <cell r="AG359" t="str">
            <v>9.10</v>
          </cell>
          <cell r="AI359" t="str">
            <v xml:space="preserve">  Track Loader, Kapasitas 75 - 100 HP</v>
          </cell>
          <cell r="AJ359" t="str">
            <v>Jam</v>
          </cell>
        </row>
        <row r="361">
          <cell r="AG361" t="str">
            <v>9.11</v>
          </cell>
          <cell r="AI361" t="str">
            <v xml:space="preserve">  Excavator, Kapasitas 80 - 140 HP</v>
          </cell>
          <cell r="AJ361" t="str">
            <v>Jam</v>
          </cell>
        </row>
        <row r="363">
          <cell r="AG363" t="str">
            <v>9.12</v>
          </cell>
          <cell r="AI363" t="str">
            <v xml:space="preserve">  Crane, Kapasitas 10 - 15 HP</v>
          </cell>
          <cell r="AJ363" t="str">
            <v>Jam</v>
          </cell>
        </row>
        <row r="365">
          <cell r="AG365" t="str">
            <v>9.13</v>
          </cell>
          <cell r="AI365" t="str">
            <v xml:space="preserve">  Steel Wheel Roller,  6 - 9 ton</v>
          </cell>
          <cell r="AJ365" t="str">
            <v>Jam</v>
          </cell>
        </row>
        <row r="367">
          <cell r="AG367" t="str">
            <v>9.14</v>
          </cell>
          <cell r="AI367" t="str">
            <v xml:space="preserve">  Vibratory Roller,  5 - 8 ton</v>
          </cell>
          <cell r="AJ367" t="str">
            <v>Jam</v>
          </cell>
        </row>
        <row r="369">
          <cell r="AG369" t="str">
            <v>9.15</v>
          </cell>
          <cell r="AI369" t="str">
            <v xml:space="preserve">  Vibratory Compactor, Kap. 1.5 - 3.0 HP </v>
          </cell>
          <cell r="AJ369" t="str">
            <v>Jam</v>
          </cell>
        </row>
        <row r="371">
          <cell r="AG371" t="str">
            <v>9.16</v>
          </cell>
          <cell r="AI371" t="str">
            <v xml:space="preserve">  Pneumatic Tyred Roller, Kap. 8 - 10 Ton</v>
          </cell>
          <cell r="AJ371" t="str">
            <v>Jam</v>
          </cell>
        </row>
        <row r="373">
          <cell r="AG373" t="str">
            <v>9.17</v>
          </cell>
          <cell r="AI373" t="str">
            <v xml:space="preserve">  Compressor, Kapasitas 4000-6500 l/jam</v>
          </cell>
          <cell r="AJ373" t="str">
            <v>Jam</v>
          </cell>
        </row>
        <row r="375">
          <cell r="AG375" t="str">
            <v>9.18</v>
          </cell>
          <cell r="AI375" t="str">
            <v xml:space="preserve">  Concrete Mixer, Kap. 0,3 - 0,6 m3</v>
          </cell>
          <cell r="AJ375" t="str">
            <v>Jam</v>
          </cell>
        </row>
        <row r="377">
          <cell r="AG377" t="str">
            <v>9.19</v>
          </cell>
          <cell r="AI377" t="str">
            <v xml:space="preserve">  Water Pump, Kap. 70 - 100 mm</v>
          </cell>
          <cell r="AJ377" t="str">
            <v>Jam</v>
          </cell>
        </row>
        <row r="385">
          <cell r="AI385" t="str">
            <v xml:space="preserve">  Sub Total Harga Bab. 9 ( Dipindahkan ke Rekapitulasi Daftar Kuantitas dan Harga )</v>
          </cell>
        </row>
        <row r="407">
          <cell r="AG407" t="str">
            <v>DAFTAR KUANTITAS DAN HARGA</v>
          </cell>
        </row>
        <row r="409">
          <cell r="AG409" t="str">
            <v>PENAWAR</v>
          </cell>
          <cell r="AI409" t="str">
            <v>CV. MANDIRI KARYA UTAMA</v>
          </cell>
        </row>
        <row r="410">
          <cell r="AG410" t="str">
            <v>PROYEK</v>
          </cell>
          <cell r="AI410" t="str">
            <v>PENINGKATAN JALAN DAN PENGGANTIAN JEMBATAN DPU CAB. VI ACEH BARAT</v>
          </cell>
        </row>
        <row r="411">
          <cell r="AG411" t="str">
            <v>PEKERJAAN</v>
          </cell>
          <cell r="AI411" t="str">
            <v>PENINGKATAN JALAN KUALA TUHA - LAMIE, KM. 45+000 s/d 47+000</v>
          </cell>
        </row>
        <row r="412">
          <cell r="AG412" t="str">
            <v>PROPINSI</v>
          </cell>
          <cell r="AI412" t="str">
            <v>DAERAH ISTIMEWA ACEH</v>
          </cell>
        </row>
        <row r="413">
          <cell r="AG413" t="str">
            <v>LOKASI</v>
          </cell>
          <cell r="AI413" t="str">
            <v>KABUPATEN ACEH BARAT</v>
          </cell>
        </row>
        <row r="414">
          <cell r="AG414" t="str">
            <v>TH. ANGG.</v>
          </cell>
          <cell r="AI414">
            <v>2000</v>
          </cell>
        </row>
        <row r="416">
          <cell r="AG416" t="str">
            <v>MATA</v>
          </cell>
          <cell r="AL416" t="str">
            <v>HARGA</v>
          </cell>
          <cell r="AM416" t="str">
            <v>JUMLAH</v>
          </cell>
        </row>
        <row r="417">
          <cell r="AG417" t="str">
            <v>PEMBA-</v>
          </cell>
          <cell r="AI417" t="str">
            <v>U R A I A N</v>
          </cell>
          <cell r="AJ417" t="str">
            <v>SATUAN</v>
          </cell>
          <cell r="AK417" t="str">
            <v>PERKIRAAN</v>
          </cell>
          <cell r="AL417" t="str">
            <v>SATUAN</v>
          </cell>
          <cell r="AM417" t="str">
            <v>HARGA-HARGA</v>
          </cell>
        </row>
        <row r="418">
          <cell r="AG418" t="str">
            <v>YARAN</v>
          </cell>
          <cell r="AK418" t="str">
            <v>KUANTITAS</v>
          </cell>
          <cell r="AL418" t="str">
            <v>( Rp.)</v>
          </cell>
          <cell r="AM418" t="str">
            <v>PENAWARAN (Rp)</v>
          </cell>
        </row>
        <row r="419">
          <cell r="AG419" t="str">
            <v>a</v>
          </cell>
          <cell r="AI419" t="str">
            <v>b</v>
          </cell>
          <cell r="AJ419" t="str">
            <v>c</v>
          </cell>
          <cell r="AK419" t="str">
            <v>d</v>
          </cell>
          <cell r="AL419" t="str">
            <v>e</v>
          </cell>
          <cell r="AM419" t="str">
            <v>f = (d x e)</v>
          </cell>
        </row>
        <row r="422">
          <cell r="AG422" t="str">
            <v>BAB. 10</v>
          </cell>
          <cell r="AI422" t="str">
            <v xml:space="preserve">  PEKERJAAN PEMELIHARAAN RUTIN</v>
          </cell>
        </row>
        <row r="424">
          <cell r="AG424" t="str">
            <v>10.1 (1)</v>
          </cell>
          <cell r="AI424" t="str">
            <v xml:space="preserve">  Pemeliharaan Rutin Perkerasan</v>
          </cell>
          <cell r="AJ424" t="str">
            <v>Ls</v>
          </cell>
        </row>
        <row r="426">
          <cell r="AG426" t="str">
            <v>10.1 (2)</v>
          </cell>
          <cell r="AI426" t="str">
            <v xml:space="preserve">  Pemeliharaan Rutin Bahu Jalan</v>
          </cell>
          <cell r="AJ426" t="str">
            <v>Ls</v>
          </cell>
        </row>
        <row r="428">
          <cell r="AG428" t="str">
            <v>10.1 (3)</v>
          </cell>
          <cell r="AI428" t="str">
            <v xml:space="preserve">  Pemeliharaan Rutin Selokan, Saluaran Air,</v>
          </cell>
          <cell r="AJ428" t="str">
            <v>Ls</v>
          </cell>
        </row>
        <row r="429">
          <cell r="AI429" t="str">
            <v xml:space="preserve">  Pemotongan dan Urugan</v>
          </cell>
        </row>
        <row r="431">
          <cell r="AG431" t="str">
            <v>10.1 (4)</v>
          </cell>
          <cell r="AI431" t="str">
            <v xml:space="preserve">  Pemeliharaan Rutin Perlengkapan Jalan</v>
          </cell>
          <cell r="AJ431" t="str">
            <v>Ls</v>
          </cell>
        </row>
        <row r="433">
          <cell r="AG433" t="str">
            <v>10.1 (5)</v>
          </cell>
          <cell r="AI433" t="str">
            <v xml:space="preserve">  Pemeliharaan Rutin Jembatan</v>
          </cell>
          <cell r="AJ433" t="str">
            <v>Ls</v>
          </cell>
        </row>
        <row r="437">
          <cell r="AI437" t="str">
            <v xml:space="preserve">  Sub Total Harga Bab. 10 ( Dipindahkan ke Rekapitulasi Daftar Kuantitas dan Harga )</v>
          </cell>
          <cell r="AM437">
            <v>0</v>
          </cell>
        </row>
        <row r="649">
          <cell r="AN649">
            <v>76</v>
          </cell>
          <cell r="AP649">
            <v>9</v>
          </cell>
          <cell r="AR649">
            <v>43</v>
          </cell>
          <cell r="AS649">
            <v>9</v>
          </cell>
          <cell r="AT649">
            <v>15</v>
          </cell>
        </row>
        <row r="703">
          <cell r="W703" t="str">
            <v>ANALISA HARGA SATUAN MATA PEMBAYARAN UTAMA</v>
          </cell>
        </row>
        <row r="705">
          <cell r="W705" t="str">
            <v>NAMA PENAWAR</v>
          </cell>
          <cell r="Z705" t="str">
            <v>CV. MANDIRI KARYA UTAMA</v>
          </cell>
        </row>
        <row r="706">
          <cell r="W706" t="str">
            <v>PROYEK</v>
          </cell>
          <cell r="Z706" t="str">
            <v>PENINGKATAN JALAN DAN PENGGANTIAN JEMBATAN DPU CAB. VI ACEH BARAT</v>
          </cell>
        </row>
        <row r="707">
          <cell r="W707" t="str">
            <v>NO. MATA PEMBAYARAN</v>
          </cell>
          <cell r="Z707" t="str">
            <v>6.1(1)</v>
          </cell>
        </row>
        <row r="708">
          <cell r="W708" t="str">
            <v>JENIS PEKERJAAN</v>
          </cell>
          <cell r="Z708" t="str">
            <v>PRIME COAT</v>
          </cell>
        </row>
        <row r="709">
          <cell r="W709" t="str">
            <v>SATUAN PEKERJAAN</v>
          </cell>
          <cell r="Z709" t="str">
            <v>LITER</v>
          </cell>
        </row>
        <row r="710">
          <cell r="W710" t="str">
            <v>PRODUKSI HARIAN/JAM</v>
          </cell>
        </row>
        <row r="712">
          <cell r="W712" t="str">
            <v>NO.</v>
          </cell>
          <cell r="X712" t="str">
            <v>U  R  A  I  A  N</v>
          </cell>
          <cell r="AA712" t="str">
            <v>SATUAN</v>
          </cell>
          <cell r="AB712" t="str">
            <v>KUANTITAS</v>
          </cell>
          <cell r="AC712" t="str">
            <v>HARGA SATUAN</v>
          </cell>
          <cell r="AD712" t="str">
            <v>JUMLAH HARGA</v>
          </cell>
        </row>
        <row r="713">
          <cell r="AC713" t="str">
            <v>(Rp.)</v>
          </cell>
          <cell r="AD713" t="str">
            <v>(Rp.)</v>
          </cell>
        </row>
        <row r="716">
          <cell r="W716" t="str">
            <v xml:space="preserve">A. </v>
          </cell>
          <cell r="X716" t="str">
            <v xml:space="preserve">  TENAGA KERJA</v>
          </cell>
        </row>
        <row r="717">
          <cell r="W717" t="str">
            <v>1.</v>
          </cell>
          <cell r="X717" t="str">
            <v xml:space="preserve">  Pekerja</v>
          </cell>
          <cell r="AA717" t="str">
            <v>Jam</v>
          </cell>
          <cell r="AB717">
            <v>4.3029259896729774E-2</v>
          </cell>
          <cell r="AC717">
            <v>1700</v>
          </cell>
          <cell r="AD717">
            <v>73.150000000000006</v>
          </cell>
        </row>
        <row r="718">
          <cell r="W718" t="str">
            <v>2.</v>
          </cell>
          <cell r="X718" t="str">
            <v xml:space="preserve">  Mandor</v>
          </cell>
          <cell r="AA718" t="str">
            <v>Jam</v>
          </cell>
          <cell r="AB718">
            <v>4.3029259896729772E-3</v>
          </cell>
          <cell r="AC718">
            <v>1900</v>
          </cell>
          <cell r="AD718">
            <v>8.18</v>
          </cell>
        </row>
        <row r="719">
          <cell r="X719"/>
        </row>
        <row r="722">
          <cell r="W722" t="str">
            <v>B.</v>
          </cell>
          <cell r="X722" t="str">
            <v xml:space="preserve">  B A H A N</v>
          </cell>
        </row>
        <row r="723">
          <cell r="W723" t="str">
            <v>1.</v>
          </cell>
          <cell r="X723" t="str">
            <v xml:space="preserve">  Aspal</v>
          </cell>
          <cell r="AA723" t="str">
            <v>kg</v>
          </cell>
          <cell r="AB723">
            <v>0.64200000000000002</v>
          </cell>
          <cell r="AC723">
            <v>2375</v>
          </cell>
          <cell r="AD723">
            <v>1524.75</v>
          </cell>
        </row>
        <row r="724">
          <cell r="W724" t="str">
            <v>2.</v>
          </cell>
          <cell r="X724" t="str">
            <v xml:space="preserve">  Kerosene</v>
          </cell>
          <cell r="AA724" t="str">
            <v>liter</v>
          </cell>
          <cell r="AB724">
            <v>0.48899999999999999</v>
          </cell>
          <cell r="AC724">
            <v>400</v>
          </cell>
          <cell r="AD724">
            <v>195.6</v>
          </cell>
        </row>
        <row r="730">
          <cell r="W730" t="str">
            <v>C.</v>
          </cell>
          <cell r="X730" t="str">
            <v xml:space="preserve">  PERALATAN</v>
          </cell>
        </row>
        <row r="731">
          <cell r="W731" t="str">
            <v>1.</v>
          </cell>
          <cell r="X731" t="str">
            <v xml:space="preserve">  Asphalt Sprayer</v>
          </cell>
          <cell r="AA731" t="str">
            <v>Jam</v>
          </cell>
          <cell r="AB731">
            <v>4.3029259896729772E-3</v>
          </cell>
          <cell r="AC731">
            <v>30795.644777777779</v>
          </cell>
          <cell r="AD731">
            <v>132.51</v>
          </cell>
        </row>
        <row r="732">
          <cell r="W732" t="str">
            <v>2.</v>
          </cell>
          <cell r="X732" t="str">
            <v xml:space="preserve">  Air Compressor</v>
          </cell>
          <cell r="AA732" t="str">
            <v>Jam</v>
          </cell>
          <cell r="AB732">
            <v>4.0160642570281121E-3</v>
          </cell>
          <cell r="AC732">
            <v>27488.716138915555</v>
          </cell>
          <cell r="AD732">
            <v>110.4</v>
          </cell>
        </row>
        <row r="733">
          <cell r="W733" t="str">
            <v>3.</v>
          </cell>
          <cell r="X733" t="str">
            <v xml:space="preserve">  Pick Up</v>
          </cell>
          <cell r="AA733" t="str">
            <v>Jam</v>
          </cell>
          <cell r="AB733">
            <v>4.0000000000000002E-4</v>
          </cell>
          <cell r="AC733">
            <v>41722.179083333336</v>
          </cell>
          <cell r="AD733">
            <v>16.690000000000001</v>
          </cell>
        </row>
        <row r="738">
          <cell r="W738" t="str">
            <v>D.</v>
          </cell>
          <cell r="X738" t="str">
            <v xml:space="preserve">  Jumlah ( A + B + C )</v>
          </cell>
          <cell r="AD738">
            <v>2061.2799999999997</v>
          </cell>
        </row>
        <row r="739">
          <cell r="W739" t="str">
            <v>E.</v>
          </cell>
          <cell r="X739" t="str">
            <v xml:space="preserve">  Biaya Umum dan Keuntungan = ( 10 % x D )</v>
          </cell>
          <cell r="AD739">
            <v>206.13</v>
          </cell>
        </row>
        <row r="740">
          <cell r="W740" t="str">
            <v>F.</v>
          </cell>
          <cell r="X740" t="str">
            <v xml:space="preserve">  Harga Satuan ( D + E )</v>
          </cell>
          <cell r="AD740">
            <v>2267.41</v>
          </cell>
        </row>
        <row r="741">
          <cell r="W741" t="str">
            <v>G.</v>
          </cell>
          <cell r="X741" t="str">
            <v xml:space="preserve">  DIBULATKAN</v>
          </cell>
          <cell r="AD741">
            <v>2267</v>
          </cell>
        </row>
        <row r="743">
          <cell r="W743" t="str">
            <v>Catatan :</v>
          </cell>
        </row>
        <row r="744">
          <cell r="W744" t="str">
            <v>-</v>
          </cell>
        </row>
        <row r="746">
          <cell r="W746" t="str">
            <v>-</v>
          </cell>
        </row>
        <row r="748">
          <cell r="W748" t="str">
            <v>-</v>
          </cell>
        </row>
        <row r="749">
          <cell r="W749" t="str">
            <v>-</v>
          </cell>
        </row>
        <row r="751">
          <cell r="W751" t="str">
            <v>-</v>
          </cell>
        </row>
        <row r="753">
          <cell r="W753" t="str">
            <v>-</v>
          </cell>
        </row>
        <row r="756">
          <cell r="W756" t="str">
            <v>-</v>
          </cell>
        </row>
        <row r="760">
          <cell r="AC760" t="str">
            <v>ACEH BESAR,   22  AGUSTUS  2000</v>
          </cell>
        </row>
        <row r="761">
          <cell r="AC761" t="str">
            <v>CV. MANDIRI KARYA UTAMA</v>
          </cell>
        </row>
        <row r="857">
          <cell r="W857" t="str">
            <v>ANALISA HARGA SATUAN MATA PEMBAYARAN UTAMA</v>
          </cell>
        </row>
        <row r="859">
          <cell r="W859" t="str">
            <v>NAMA PENAWAR</v>
          </cell>
          <cell r="Y859" t="str">
            <v>:</v>
          </cell>
          <cell r="Z859" t="str">
            <v>CV. MANDIRI KARYA UTAMA</v>
          </cell>
        </row>
        <row r="860">
          <cell r="W860" t="str">
            <v>PROYEK</v>
          </cell>
          <cell r="Y860" t="str">
            <v>:</v>
          </cell>
          <cell r="Z860" t="str">
            <v>PENINGKATAN JALAN DAN PENGGANTIAN JEMBATAN DPU CAB. VI ACEH BARAT</v>
          </cell>
        </row>
        <row r="861">
          <cell r="W861" t="str">
            <v>NO. MATA PEMBAYARAN</v>
          </cell>
          <cell r="Y861" t="str">
            <v>:</v>
          </cell>
          <cell r="Z861" t="str">
            <v>6.3(5)</v>
          </cell>
        </row>
        <row r="862">
          <cell r="W862" t="str">
            <v>JENIS PEKERJAAN</v>
          </cell>
          <cell r="Y862" t="str">
            <v>:</v>
          </cell>
          <cell r="Z862" t="str">
            <v>ASPHALT TREATED BASE (ATB)</v>
          </cell>
        </row>
        <row r="863">
          <cell r="W863" t="str">
            <v>SATUAN PEKERJAAN</v>
          </cell>
          <cell r="Y863" t="str">
            <v>:</v>
          </cell>
          <cell r="Z863" t="str">
            <v>m3</v>
          </cell>
        </row>
        <row r="864">
          <cell r="W864" t="str">
            <v>PRODUKSI HARIAN/JAM</v>
          </cell>
          <cell r="Y864" t="str">
            <v>:</v>
          </cell>
        </row>
        <row r="866">
          <cell r="W866" t="str">
            <v>NO.</v>
          </cell>
          <cell r="X866" t="str">
            <v>U  R  A  I  A  N</v>
          </cell>
          <cell r="AA866" t="str">
            <v>SATUAN</v>
          </cell>
          <cell r="AB866" t="str">
            <v>KUANTITAS</v>
          </cell>
          <cell r="AC866" t="str">
            <v>HARGA SATUAN</v>
          </cell>
          <cell r="AD866" t="str">
            <v>JUMLAH HARGA</v>
          </cell>
        </row>
        <row r="867">
          <cell r="AC867" t="str">
            <v>(Rp.)</v>
          </cell>
          <cell r="AD867" t="str">
            <v>(Rp.)</v>
          </cell>
        </row>
        <row r="869">
          <cell r="W869" t="str">
            <v xml:space="preserve">A. </v>
          </cell>
          <cell r="X869" t="str">
            <v xml:space="preserve">  TENAGA KERJA</v>
          </cell>
        </row>
        <row r="870">
          <cell r="W870" t="str">
            <v>1.</v>
          </cell>
          <cell r="X870" t="str">
            <v xml:space="preserve">  Pekerja</v>
          </cell>
          <cell r="AA870" t="str">
            <v>Jam</v>
          </cell>
          <cell r="AB870">
            <v>0.35714285714285715</v>
          </cell>
          <cell r="AC870">
            <v>1700</v>
          </cell>
          <cell r="AD870">
            <v>607.14</v>
          </cell>
        </row>
        <row r="871">
          <cell r="W871" t="str">
            <v>2.</v>
          </cell>
          <cell r="X871" t="str">
            <v xml:space="preserve">  Mandor</v>
          </cell>
          <cell r="AA871" t="str">
            <v>Jam</v>
          </cell>
          <cell r="AB871">
            <v>7.1428571428571425E-2</v>
          </cell>
          <cell r="AC871">
            <v>1900</v>
          </cell>
          <cell r="AD871">
            <v>135.71</v>
          </cell>
        </row>
        <row r="873">
          <cell r="X873"/>
        </row>
        <row r="875">
          <cell r="W875" t="str">
            <v>B.</v>
          </cell>
          <cell r="X875" t="str">
            <v xml:space="preserve">  B A H A N</v>
          </cell>
        </row>
        <row r="876">
          <cell r="W876" t="str">
            <v>1.</v>
          </cell>
          <cell r="X876" t="str">
            <v xml:space="preserve">  Agregat Kasar</v>
          </cell>
          <cell r="AA876" t="str">
            <v>m3</v>
          </cell>
          <cell r="AB876">
            <v>0.70299999999999996</v>
          </cell>
          <cell r="AC876">
            <v>50000</v>
          </cell>
          <cell r="AD876">
            <v>35150</v>
          </cell>
        </row>
        <row r="877">
          <cell r="W877" t="str">
            <v>2.</v>
          </cell>
          <cell r="X877" t="str">
            <v xml:space="preserve">  Agregat Halus</v>
          </cell>
          <cell r="AA877" t="str">
            <v>m3</v>
          </cell>
          <cell r="AB877">
            <v>0.53400000000000003</v>
          </cell>
          <cell r="AC877">
            <v>36000</v>
          </cell>
          <cell r="AD877">
            <v>19224</v>
          </cell>
        </row>
        <row r="878">
          <cell r="W878" t="str">
            <v>3.</v>
          </cell>
          <cell r="X878" t="str">
            <v xml:space="preserve">  Filler</v>
          </cell>
          <cell r="AA878" t="str">
            <v>kg</v>
          </cell>
          <cell r="AB878">
            <v>139.19999999999999</v>
          </cell>
          <cell r="AC878">
            <v>350</v>
          </cell>
          <cell r="AD878">
            <v>48720</v>
          </cell>
        </row>
        <row r="879">
          <cell r="W879" t="str">
            <v>4.</v>
          </cell>
          <cell r="X879" t="str">
            <v xml:space="preserve">  Aspal</v>
          </cell>
          <cell r="AA879" t="str">
            <v>kg</v>
          </cell>
          <cell r="AB879">
            <v>157</v>
          </cell>
          <cell r="AC879">
            <v>2375</v>
          </cell>
          <cell r="AD879">
            <v>372875</v>
          </cell>
        </row>
        <row r="882">
          <cell r="W882" t="str">
            <v>C.</v>
          </cell>
          <cell r="X882" t="str">
            <v xml:space="preserve">  PERALATAN</v>
          </cell>
        </row>
        <row r="883">
          <cell r="W883" t="str">
            <v>1.</v>
          </cell>
          <cell r="X883" t="str">
            <v xml:space="preserve">  Wheel Loader</v>
          </cell>
          <cell r="AA883" t="str">
            <v>Jam</v>
          </cell>
          <cell r="AB883">
            <v>2.2445874528905448E-2</v>
          </cell>
          <cell r="AC883">
            <v>61961.891192153329</v>
          </cell>
          <cell r="AD883">
            <v>1390.79</v>
          </cell>
        </row>
        <row r="884">
          <cell r="W884" t="str">
            <v>2.</v>
          </cell>
          <cell r="X884" t="str">
            <v xml:space="preserve">  Asphalt Mixing Plant</v>
          </cell>
          <cell r="AA884" t="str">
            <v>Jam</v>
          </cell>
          <cell r="AB884">
            <v>3.5714285714285712E-2</v>
          </cell>
          <cell r="AC884">
            <v>511690.04100000003</v>
          </cell>
          <cell r="AD884">
            <v>18274.64</v>
          </cell>
        </row>
        <row r="885">
          <cell r="W885" t="str">
            <v>3.</v>
          </cell>
          <cell r="X885" t="str">
            <v xml:space="preserve">  Dump Truck</v>
          </cell>
          <cell r="AA885" t="str">
            <v>Jam</v>
          </cell>
          <cell r="AB885">
            <v>1.19628125</v>
          </cell>
          <cell r="AC885">
            <v>41722.179083333336</v>
          </cell>
          <cell r="AD885">
            <v>49911.46</v>
          </cell>
        </row>
        <row r="886">
          <cell r="W886" t="str">
            <v>4.</v>
          </cell>
          <cell r="X886" t="str">
            <v xml:space="preserve">  Asphalt Finisher</v>
          </cell>
          <cell r="AA886" t="str">
            <v>Jam</v>
          </cell>
          <cell r="AB886">
            <v>9.0361454819278014E-2</v>
          </cell>
          <cell r="AC886">
            <v>62576.209076850006</v>
          </cell>
          <cell r="AD886">
            <v>5654.48</v>
          </cell>
        </row>
        <row r="887">
          <cell r="W887" t="str">
            <v>5.</v>
          </cell>
          <cell r="X887" t="str">
            <v xml:space="preserve">  Tandem Roller</v>
          </cell>
          <cell r="AA887" t="str">
            <v>Jam</v>
          </cell>
          <cell r="AB887">
            <v>2.5100401606425699E-2</v>
          </cell>
          <cell r="AC887">
            <v>24118.531999999999</v>
          </cell>
          <cell r="AD887">
            <v>605.38</v>
          </cell>
        </row>
        <row r="888">
          <cell r="W888" t="str">
            <v>6.</v>
          </cell>
          <cell r="X888" t="str">
            <v xml:space="preserve">  Tyred Roller</v>
          </cell>
          <cell r="AA888" t="str">
            <v>Jam</v>
          </cell>
          <cell r="AB888">
            <v>3.543586109142452E-2</v>
          </cell>
          <cell r="AC888">
            <v>33940.980355555555</v>
          </cell>
          <cell r="AD888">
            <v>1202.73</v>
          </cell>
        </row>
        <row r="889">
          <cell r="W889" t="str">
            <v>7.</v>
          </cell>
          <cell r="X889" t="str">
            <v xml:space="preserve">  Alat Bantu</v>
          </cell>
          <cell r="AA889" t="str">
            <v>Jam</v>
          </cell>
          <cell r="AB889">
            <v>1</v>
          </cell>
          <cell r="AC889">
            <v>1000</v>
          </cell>
          <cell r="AD889">
            <v>1000</v>
          </cell>
        </row>
        <row r="892">
          <cell r="W892" t="str">
            <v>D.</v>
          </cell>
          <cell r="X892" t="str">
            <v xml:space="preserve">  Jumlah ( A + B + C )</v>
          </cell>
          <cell r="AD892">
            <v>554751.32999999996</v>
          </cell>
        </row>
        <row r="893">
          <cell r="W893" t="str">
            <v>E.</v>
          </cell>
          <cell r="X893" t="str">
            <v xml:space="preserve">  Biaya Umum dan Keuntungan = ( 10 % x D )</v>
          </cell>
          <cell r="AD893">
            <v>55475.13</v>
          </cell>
        </row>
        <row r="894">
          <cell r="W894" t="str">
            <v>F.</v>
          </cell>
          <cell r="X894" t="str">
            <v xml:space="preserve">  Harga Satuan ( D + E )</v>
          </cell>
          <cell r="AD894">
            <v>610226.46</v>
          </cell>
        </row>
        <row r="895">
          <cell r="W895" t="str">
            <v>G.</v>
          </cell>
          <cell r="X895" t="str">
            <v xml:space="preserve">  DIBULATKAN</v>
          </cell>
          <cell r="AD895">
            <v>610226</v>
          </cell>
        </row>
        <row r="897">
          <cell r="W897" t="str">
            <v>Catatan :</v>
          </cell>
        </row>
        <row r="898">
          <cell r="W898" t="str">
            <v>-</v>
          </cell>
        </row>
        <row r="900">
          <cell r="W900" t="str">
            <v>-</v>
          </cell>
        </row>
        <row r="902">
          <cell r="W902" t="str">
            <v>-</v>
          </cell>
        </row>
        <row r="903">
          <cell r="W903" t="str">
            <v>-</v>
          </cell>
        </row>
        <row r="905">
          <cell r="W905" t="str">
            <v>-</v>
          </cell>
        </row>
        <row r="907">
          <cell r="W907" t="str">
            <v>-</v>
          </cell>
        </row>
        <row r="910">
          <cell r="W910" t="str">
            <v>-</v>
          </cell>
        </row>
        <row r="914">
          <cell r="AC914" t="str">
            <v>ACEH BESAR,   22  AGUSTUS  2000</v>
          </cell>
        </row>
        <row r="915">
          <cell r="AC915" t="str">
            <v>CV. MANDIRI KARYA UTAMA</v>
          </cell>
        </row>
        <row r="937">
          <cell r="W937" t="str">
            <v>ANALISA HARGA SATUAN MATA PEMBAYARAN UTAMA</v>
          </cell>
        </row>
        <row r="939">
          <cell r="W939" t="str">
            <v>NAMA PENAWAR</v>
          </cell>
          <cell r="Y939" t="str">
            <v>:</v>
          </cell>
          <cell r="Z939" t="str">
            <v>CV. MANDIRI KARYA UTAMA</v>
          </cell>
        </row>
        <row r="940">
          <cell r="W940" t="str">
            <v>PROYEK</v>
          </cell>
          <cell r="Y940" t="str">
            <v>:</v>
          </cell>
          <cell r="Z940" t="str">
            <v>PENINGKATAN JALAN DAN PENGGANTIAN JEMBATAN DPU CAB. VI ACEH BARAT</v>
          </cell>
        </row>
        <row r="941">
          <cell r="W941" t="str">
            <v>NO. MATA PEMBAYARAN</v>
          </cell>
          <cell r="Y941" t="str">
            <v>:</v>
          </cell>
          <cell r="Z941" t="str">
            <v>6.3 (4)</v>
          </cell>
        </row>
        <row r="942">
          <cell r="W942" t="str">
            <v>JENIS PEKERJAAN</v>
          </cell>
          <cell r="Y942" t="str">
            <v>:</v>
          </cell>
          <cell r="Z942" t="str">
            <v>Lapis Permukaan : AC</v>
          </cell>
        </row>
        <row r="943">
          <cell r="W943" t="str">
            <v>SATUAN PEKERJAAN</v>
          </cell>
          <cell r="Y943" t="str">
            <v>:</v>
          </cell>
          <cell r="Z943" t="str">
            <v>m2</v>
          </cell>
        </row>
        <row r="944">
          <cell r="W944" t="str">
            <v>PRODUKSI HARIAN/JAM</v>
          </cell>
          <cell r="Y944" t="str">
            <v>:</v>
          </cell>
        </row>
        <row r="946">
          <cell r="W946" t="str">
            <v>NO.</v>
          </cell>
          <cell r="X946" t="str">
            <v>U  R  A  I  A  N</v>
          </cell>
          <cell r="AA946" t="str">
            <v>SATUAN</v>
          </cell>
          <cell r="AB946" t="str">
            <v>KUANTITAS</v>
          </cell>
          <cell r="AC946" t="str">
            <v>HARGA SATUAN</v>
          </cell>
          <cell r="AD946" t="str">
            <v>JUMLAH HARGA</v>
          </cell>
        </row>
        <row r="947">
          <cell r="AC947" t="str">
            <v>(Rp.)</v>
          </cell>
          <cell r="AD947" t="str">
            <v>(Rp.)</v>
          </cell>
        </row>
        <row r="949">
          <cell r="W949" t="str">
            <v xml:space="preserve">A. </v>
          </cell>
          <cell r="X949" t="str">
            <v xml:space="preserve">  TENAGA KERJA</v>
          </cell>
        </row>
        <row r="950">
          <cell r="W950" t="str">
            <v>1.</v>
          </cell>
          <cell r="X950" t="str">
            <v xml:space="preserve">  Pekerja</v>
          </cell>
          <cell r="AA950" t="str">
            <v>Jam</v>
          </cell>
          <cell r="AB950">
            <v>3.8300000000000001E-2</v>
          </cell>
          <cell r="AC950">
            <v>1700</v>
          </cell>
          <cell r="AD950">
            <v>65.11</v>
          </cell>
        </row>
        <row r="951">
          <cell r="W951" t="str">
            <v>2.</v>
          </cell>
          <cell r="X951" t="str">
            <v xml:space="preserve">  Mandor</v>
          </cell>
          <cell r="AA951" t="str">
            <v>Jam</v>
          </cell>
          <cell r="AB951">
            <v>3.8E-3</v>
          </cell>
          <cell r="AC951">
            <v>1900</v>
          </cell>
          <cell r="AD951">
            <v>7.22</v>
          </cell>
        </row>
        <row r="953">
          <cell r="X953"/>
        </row>
        <row r="955">
          <cell r="W955" t="str">
            <v>B.</v>
          </cell>
          <cell r="X955" t="str">
            <v xml:space="preserve">  B A H A N</v>
          </cell>
        </row>
        <row r="956">
          <cell r="W956" t="str">
            <v>1.</v>
          </cell>
          <cell r="X956" t="str">
            <v xml:space="preserve">  Agregat Kasar</v>
          </cell>
          <cell r="AA956" t="str">
            <v>m3</v>
          </cell>
          <cell r="AB956">
            <v>3.3600000000000005E-2</v>
          </cell>
          <cell r="AC956">
            <v>50000</v>
          </cell>
          <cell r="AD956">
            <v>1680</v>
          </cell>
        </row>
        <row r="957">
          <cell r="W957" t="str">
            <v>2.</v>
          </cell>
          <cell r="X957" t="str">
            <v xml:space="preserve">  Agregat Halus</v>
          </cell>
          <cell r="AA957" t="str">
            <v>m3</v>
          </cell>
          <cell r="AB957">
            <v>1.49E-2</v>
          </cell>
          <cell r="AC957">
            <v>36000</v>
          </cell>
          <cell r="AD957">
            <v>536.4</v>
          </cell>
        </row>
        <row r="958">
          <cell r="W958" t="str">
            <v>3.</v>
          </cell>
          <cell r="X958" t="str">
            <v xml:space="preserve">  Filler</v>
          </cell>
          <cell r="AA958" t="str">
            <v>kg</v>
          </cell>
          <cell r="AB958">
            <v>4.8014999999999999</v>
          </cell>
          <cell r="AC958">
            <v>350</v>
          </cell>
          <cell r="AD958">
            <v>1680.53</v>
          </cell>
        </row>
        <row r="959">
          <cell r="W959" t="str">
            <v>4.</v>
          </cell>
          <cell r="X959" t="str">
            <v xml:space="preserve">  Aspal</v>
          </cell>
          <cell r="AA959" t="str">
            <v>kg</v>
          </cell>
          <cell r="AB959">
            <v>6.6150000000000002</v>
          </cell>
          <cell r="AC959">
            <v>2375</v>
          </cell>
          <cell r="AD959">
            <v>15710.63</v>
          </cell>
        </row>
        <row r="962">
          <cell r="W962" t="str">
            <v>C.</v>
          </cell>
          <cell r="X962" t="str">
            <v xml:space="preserve">  PERALATAN</v>
          </cell>
        </row>
        <row r="963">
          <cell r="W963" t="str">
            <v>1.</v>
          </cell>
          <cell r="X963" t="str">
            <v xml:space="preserve">  Wheel Loader</v>
          </cell>
          <cell r="AA963" t="str">
            <v>Jam</v>
          </cell>
          <cell r="AB963">
            <v>1E-3</v>
          </cell>
          <cell r="AC963">
            <v>61961.891192153329</v>
          </cell>
          <cell r="AD963">
            <v>61.96</v>
          </cell>
        </row>
        <row r="964">
          <cell r="W964" t="str">
            <v>2.</v>
          </cell>
          <cell r="X964" t="str">
            <v xml:space="preserve">  Asphalt Mixing Plant</v>
          </cell>
          <cell r="AA964" t="str">
            <v>Jam</v>
          </cell>
          <cell r="AB964">
            <v>1.5E-3</v>
          </cell>
          <cell r="AC964">
            <v>511690.04100000003</v>
          </cell>
          <cell r="AD964">
            <v>767.54</v>
          </cell>
        </row>
        <row r="965">
          <cell r="W965" t="str">
            <v>3.</v>
          </cell>
          <cell r="X965" t="str">
            <v xml:space="preserve">  Genset</v>
          </cell>
          <cell r="AA965" t="str">
            <v>Jam</v>
          </cell>
          <cell r="AB965">
            <v>1E-3</v>
          </cell>
          <cell r="AC965">
            <v>63202.772222222222</v>
          </cell>
          <cell r="AD965">
            <v>63.2</v>
          </cell>
        </row>
        <row r="966">
          <cell r="W966" t="str">
            <v>4.</v>
          </cell>
          <cell r="X966" t="str">
            <v xml:space="preserve">  Dump Truck</v>
          </cell>
          <cell r="AA966" t="str">
            <v>Jam</v>
          </cell>
          <cell r="AB966">
            <v>1.2200000000000001E-2</v>
          </cell>
          <cell r="AC966">
            <v>41722.179083333336</v>
          </cell>
          <cell r="AD966">
            <v>509.01</v>
          </cell>
        </row>
        <row r="967">
          <cell r="W967" t="str">
            <v>5.</v>
          </cell>
          <cell r="X967" t="str">
            <v xml:space="preserve">  Asphalt Finisher</v>
          </cell>
          <cell r="AA967" t="str">
            <v>Jam</v>
          </cell>
          <cell r="AB967">
            <v>2.4000000000000002E-3</v>
          </cell>
          <cell r="AC967">
            <v>62576.209076850006</v>
          </cell>
          <cell r="AD967">
            <v>150.18</v>
          </cell>
        </row>
        <row r="968">
          <cell r="W968" t="str">
            <v>6.</v>
          </cell>
          <cell r="X968" t="str">
            <v xml:space="preserve">  Tandem Roller</v>
          </cell>
          <cell r="AA968" t="str">
            <v>Jam</v>
          </cell>
          <cell r="AB968">
            <v>1E-3</v>
          </cell>
          <cell r="AC968">
            <v>24118.531999999999</v>
          </cell>
          <cell r="AD968">
            <v>24.12</v>
          </cell>
        </row>
        <row r="969">
          <cell r="W969" t="str">
            <v>7.</v>
          </cell>
          <cell r="X969" t="str">
            <v xml:space="preserve">  Pneumatic Tyred Roller</v>
          </cell>
          <cell r="AA969" t="str">
            <v>Jam</v>
          </cell>
          <cell r="AB969">
            <v>1E-3</v>
          </cell>
          <cell r="AC969">
            <v>33940.980355555555</v>
          </cell>
          <cell r="AD969">
            <v>33.94</v>
          </cell>
        </row>
        <row r="970">
          <cell r="W970" t="str">
            <v>8.</v>
          </cell>
          <cell r="X970" t="str">
            <v xml:space="preserve">  Alat Bantu</v>
          </cell>
          <cell r="AA970" t="str">
            <v>Jam</v>
          </cell>
          <cell r="AB970">
            <v>1</v>
          </cell>
          <cell r="AC970">
            <v>100</v>
          </cell>
          <cell r="AD970">
            <v>100</v>
          </cell>
        </row>
        <row r="972">
          <cell r="W972" t="str">
            <v>D.</v>
          </cell>
          <cell r="X972" t="str">
            <v xml:space="preserve">  Jumlah ( A + B + C )</v>
          </cell>
          <cell r="AD972">
            <v>21389.839999999997</v>
          </cell>
        </row>
        <row r="973">
          <cell r="W973" t="str">
            <v>E.</v>
          </cell>
          <cell r="X973" t="str">
            <v xml:space="preserve">  Biaya Umum dan Keuntungan = ( 10 % x D )</v>
          </cell>
          <cell r="AD973">
            <v>2138.98</v>
          </cell>
        </row>
        <row r="974">
          <cell r="W974" t="str">
            <v>F.</v>
          </cell>
          <cell r="X974" t="str">
            <v xml:space="preserve">  Harga Satuan ( D + E )</v>
          </cell>
          <cell r="AD974">
            <v>23528.819999999996</v>
          </cell>
        </row>
        <row r="975">
          <cell r="W975" t="str">
            <v>G.</v>
          </cell>
          <cell r="X975" t="str">
            <v xml:space="preserve">  D i b u l a t k a n</v>
          </cell>
          <cell r="AD975">
            <v>23529</v>
          </cell>
        </row>
        <row r="977">
          <cell r="W977" t="str">
            <v>Catatan :</v>
          </cell>
        </row>
        <row r="978">
          <cell r="W978" t="str">
            <v>-</v>
          </cell>
          <cell r="X978" t="str">
            <v>|Satuan dapat berdasarkan atas jam operasi untuk tenaga kerja dan peralatan, volume dan / atau</v>
          </cell>
        </row>
        <row r="979">
          <cell r="X979" t="str">
            <v>|ukuran berat untuk bahan-bahan.</v>
          </cell>
        </row>
        <row r="980">
          <cell r="W980" t="str">
            <v>-</v>
          </cell>
          <cell r="X980" t="str">
            <v>|Kuantitas satuan adalah kuantitas setiap komponen untuk menyelesaikan atau satuan pekerjaan</v>
          </cell>
        </row>
        <row r="981">
          <cell r="X981" t="str">
            <v>|dari nomor mata pembayaran.</v>
          </cell>
        </row>
        <row r="982">
          <cell r="W982" t="str">
            <v>-</v>
          </cell>
          <cell r="X982" t="str">
            <v>|Biaya Satuan sudah termasuk pengeluaran untuk seluruh pajak yang berkaitan (tetapi tidak termasuk</v>
          </cell>
        </row>
        <row r="983">
          <cell r="X983" t="str">
            <v>|PPN yang dibayarkan dari Kontrak) dan biaya-biaya lainnya.</v>
          </cell>
        </row>
        <row r="984">
          <cell r="W984" t="str">
            <v>-</v>
          </cell>
          <cell r="X984" t="str">
            <v>|Harga Satuan yang diajukan Peserta Lelang harus mencakup seluruh tambahan tenaga kerja,</v>
          </cell>
        </row>
        <row r="985">
          <cell r="X985" t="str">
            <v>|bahan, peralatan atau kerugian yang mungkin diperlukan untuk menyelesaikan pekerjaan sesuai</v>
          </cell>
        </row>
        <row r="986">
          <cell r="X986" t="str">
            <v>|dengan Spesifikasi dan Gambar.</v>
          </cell>
        </row>
        <row r="987">
          <cell r="W987" t="str">
            <v>-</v>
          </cell>
          <cell r="X987" t="str">
            <v>|Koefisien bahan tidak boleh diubah.</v>
          </cell>
        </row>
        <row r="988">
          <cell r="W988" t="str">
            <v>-</v>
          </cell>
          <cell r="X988" t="str">
            <v>|Jenis tenaga kerja dan peralatan dapat disesuaikan dengan Metode Pelaksanaan yang digunakan.</v>
          </cell>
        </row>
        <row r="991">
          <cell r="AC991">
            <v>0</v>
          </cell>
        </row>
        <row r="992">
          <cell r="AC992">
            <v>0</v>
          </cell>
        </row>
        <row r="1103">
          <cell r="X1103" t="str">
            <v xml:space="preserve">  Motor Grader</v>
          </cell>
          <cell r="AA1103" t="str">
            <v>Jam</v>
          </cell>
          <cell r="AB1103">
            <v>42</v>
          </cell>
          <cell r="AC1103">
            <v>70925.908490275557</v>
          </cell>
          <cell r="AD1103">
            <v>2978888.16</v>
          </cell>
        </row>
        <row r="1104">
          <cell r="X1104" t="str">
            <v xml:space="preserve">  Dump Truck</v>
          </cell>
          <cell r="AA1104" t="str">
            <v>Jam</v>
          </cell>
          <cell r="AB1104">
            <v>21</v>
          </cell>
          <cell r="AC1104">
            <v>41722.179083333336</v>
          </cell>
          <cell r="AD1104">
            <v>876165.76</v>
          </cell>
        </row>
        <row r="1107">
          <cell r="W1107" t="str">
            <v>A.</v>
          </cell>
          <cell r="X1107" t="str">
            <v xml:space="preserve">  JUMLAH ( I + II + III )</v>
          </cell>
          <cell r="AD1107">
            <v>8185053.9199999999</v>
          </cell>
        </row>
        <row r="1108">
          <cell r="W1108" t="str">
            <v>B.</v>
          </cell>
          <cell r="X1108" t="str">
            <v xml:space="preserve">  BIAYA UMUM DAN KEUNTUNGAN = ( 10 % x A )</v>
          </cell>
          <cell r="AD1108">
            <v>818505.39199999999</v>
          </cell>
        </row>
        <row r="1109">
          <cell r="W1109" t="str">
            <v>C.</v>
          </cell>
          <cell r="X1109" t="str">
            <v xml:space="preserve">  HARGA LUMPSUM TOTAL = ( A + B )</v>
          </cell>
          <cell r="AD1109">
            <v>9003559.311999999</v>
          </cell>
        </row>
        <row r="1110">
          <cell r="W1110" t="str">
            <v>D.</v>
          </cell>
          <cell r="X1110" t="str">
            <v xml:space="preserve">  HARGA LUMPSUM/BULAN UNTUK 3 BULAN PERTAMA = C / 8</v>
          </cell>
          <cell r="AD1110">
            <v>1125444.9139999999</v>
          </cell>
        </row>
        <row r="1111">
          <cell r="W1111" t="str">
            <v>E.</v>
          </cell>
          <cell r="X1111" t="str">
            <v xml:space="preserve">  HARGA LUMPSUM/BULAN UNTUK SISANYA SELAMA MASA PELAKSANAAN</v>
          </cell>
          <cell r="AD1111">
            <v>5627224.5699999994</v>
          </cell>
        </row>
        <row r="1112">
          <cell r="X1112" t="str">
            <v xml:space="preserve">  = 5/8 x C/( MASA PELAKSANAAN - 3 )</v>
          </cell>
        </row>
        <row r="1114">
          <cell r="W1114" t="str">
            <v>Catatan :</v>
          </cell>
        </row>
        <row r="1115">
          <cell r="W1115" t="str">
            <v>-</v>
          </cell>
          <cell r="X1115" t="str">
            <v>|Kuantitas-kuantitas yang dicantumkan harus diperkirakan oleh Peserta lelang.</v>
          </cell>
        </row>
        <row r="1116">
          <cell r="W1116" t="str">
            <v>-</v>
          </cell>
          <cell r="X1116" t="str">
            <v>|Harga Lump Sum yang diajukan Peserta lelang harus mencakup seluruh pajak yang berkaitan (tetapi tidak</v>
          </cell>
        </row>
        <row r="1117">
          <cell r="X1117" t="str">
            <v>|termasuk PPN yang dibayarkan dari Kontrak), bahan-bahan tambahan, tenaga kerja atau peralatan</v>
          </cell>
        </row>
        <row r="1118">
          <cell r="X1118" t="str">
            <v>|yang mungkin diperlukan.</v>
          </cell>
        </row>
        <row r="1119">
          <cell r="W1119" t="str">
            <v>-</v>
          </cell>
          <cell r="X1119" t="str">
            <v>|Mata Pekerjaan dan Kuantitas yang ditunjukkan dalam Analisa Harga di atas adalah perkiraan Peserta lelang</v>
          </cell>
        </row>
        <row r="1120">
          <cell r="X1120" t="str">
            <v>|semata-mata untuk menjadi dasar penetapan Mata Pembayaran Pekerjaan Pemeliharaan Rutin ini dan</v>
          </cell>
        </row>
        <row r="1121">
          <cell r="X1121" t="str">
            <v>|tidak perlu menggambarkan kebutuhan pekerjaan yang sesungguhnya. Pembayaran kepada Kontraktor</v>
          </cell>
        </row>
        <row r="1122">
          <cell r="X1122" t="str">
            <v>|berdasarkan kewajibannya untuk memelihara kondisi jalan agar tetap memuaskan sepanjang waktu</v>
          </cell>
        </row>
        <row r="1123">
          <cell r="X1123" t="str">
            <v>|sebagaimana ditentukan dalam Spesifikasi dan tidak perlu dikaitkan dengan kuantitas yang ditunjukkan</v>
          </cell>
        </row>
        <row r="1124">
          <cell r="X1124" t="str">
            <v>|dalam Analisa Harganya.</v>
          </cell>
        </row>
        <row r="1125">
          <cell r="W1125" t="str">
            <v>-</v>
          </cell>
          <cell r="X1125" t="str">
            <v>|Meskipun Analisa Harga di atas ditentukan untuk Masa Pelaksanaan, Kontraktor juga bertanggung jawab</v>
          </cell>
        </row>
        <row r="1126">
          <cell r="X1126" t="str">
            <v>|untuk Pekerjaan Pemeliharaan Rutin selama Masa Pemeliharaan sesuai dengan Spesifikasi. Namun</v>
          </cell>
        </row>
        <row r="1127">
          <cell r="X1127" t="str">
            <v>|demikian, tidak ada pembayaran terpisah untuk Pekerjaan Pemeliharaan Rutin selama Masa Pemeliharaan</v>
          </cell>
        </row>
        <row r="1128">
          <cell r="X1128" t="str">
            <v>|tersebut, sedangkan biaya yang dikeluarkan untuk Pekerjaan itu dianggap sudah termasuk dalam</v>
          </cell>
        </row>
        <row r="1129">
          <cell r="X1129" t="str">
            <v>|Harga-harga Satuan yang berkaitan.</v>
          </cell>
        </row>
        <row r="1136">
          <cell r="AC1136">
            <v>0</v>
          </cell>
        </row>
        <row r="1137">
          <cell r="AC1137">
            <v>0</v>
          </cell>
        </row>
        <row r="1143">
          <cell r="AC1143">
            <v>0</v>
          </cell>
        </row>
        <row r="1144">
          <cell r="AC1144">
            <v>0</v>
          </cell>
        </row>
        <row r="1150">
          <cell r="W1150" t="str">
            <v>LAMPIRAN  2(b)-4  PENAWARAN</v>
          </cell>
        </row>
        <row r="1151">
          <cell r="W1151" t="str">
            <v>( Lampiran ini dipergunakan semata-mata untuk Evaluasi Penawaran )</v>
          </cell>
        </row>
        <row r="1153">
          <cell r="W1153" t="str">
            <v>ANALISA HARGA LUMP SUM</v>
          </cell>
        </row>
        <row r="1154">
          <cell r="W1154" t="str">
            <v>UNTUK PEKERJAAN PEMELIHARAAN RUTIN</v>
          </cell>
        </row>
        <row r="1157">
          <cell r="W1157" t="str">
            <v>NAMA PENAWAR</v>
          </cell>
          <cell r="Z1157" t="str">
            <v>CV. MANDIRI KARYA UTAMA</v>
          </cell>
        </row>
        <row r="1158">
          <cell r="W1158" t="str">
            <v>PROYEK</v>
          </cell>
          <cell r="Z1158" t="str">
            <v>: 10.1(4)</v>
          </cell>
        </row>
        <row r="1159">
          <cell r="W1159" t="str">
            <v>NO. MATA PEMBAYARAN</v>
          </cell>
          <cell r="Z1159" t="str">
            <v>: Pemeliharaan Rutin terhadap Perlengkapan Jalan</v>
          </cell>
        </row>
        <row r="1160">
          <cell r="W1160" t="str">
            <v>JENIS PEKERJAAN</v>
          </cell>
          <cell r="Z1160" t="str">
            <v>: Lump Sum/Bulan</v>
          </cell>
        </row>
        <row r="1162">
          <cell r="AC1162" t="str">
            <v>BIAYA</v>
          </cell>
          <cell r="AD1162" t="str">
            <v>JUMLAH</v>
          </cell>
        </row>
        <row r="1163">
          <cell r="W1163" t="str">
            <v>NO</v>
          </cell>
          <cell r="X1163" t="str">
            <v>U R A I A N</v>
          </cell>
          <cell r="AA1163" t="str">
            <v>SATUAN</v>
          </cell>
          <cell r="AB1163" t="str">
            <v>KUANTITAS</v>
          </cell>
          <cell r="AC1163" t="str">
            <v>SATUAN</v>
          </cell>
          <cell r="AD1163" t="str">
            <v>HARGA</v>
          </cell>
        </row>
        <row r="1164">
          <cell r="AC1164" t="str">
            <v>(Rp.)</v>
          </cell>
          <cell r="AD1164" t="str">
            <v>(Rp.)</v>
          </cell>
        </row>
        <row r="1166">
          <cell r="W1166" t="str">
            <v>I.</v>
          </cell>
          <cell r="X1166" t="str">
            <v xml:space="preserve">  Bahan-bahan :</v>
          </cell>
        </row>
        <row r="1167">
          <cell r="X1167" t="str">
            <v xml:space="preserve">  Umum</v>
          </cell>
          <cell r="AA1167" t="str">
            <v>Ls</v>
          </cell>
          <cell r="AB1167">
            <v>1</v>
          </cell>
          <cell r="AC1167">
            <v>1000000</v>
          </cell>
          <cell r="AD1167">
            <v>1000000</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 val="skedul 01"/>
      <sheetName val="Sked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MENTAH"/>
      <sheetName val="DATA MATENG"/>
      <sheetName val="DAYA DUKUNG-D=40"/>
      <sheetName val="DAYA DUKUNG-D=30 (Reamer)"/>
      <sheetName val="GRAFIK SONDIR"/>
    </sheetNames>
    <sheetDataSet>
      <sheetData sheetId="0" refreshError="1"/>
      <sheetData sheetId="1" refreshError="1"/>
      <sheetData sheetId="2"/>
      <sheetData sheetId="3"/>
      <sheetData sheetId="4"/>
      <sheetData sheetId="5"/>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t"/>
      <sheetName val="escon"/>
      <sheetName val="maker"/>
      <sheetName val="scope"/>
      <sheetName val="bq"/>
      <sheetName val="PRO"/>
      <sheetName val="SUMPRO"/>
      <sheetName val="sex"/>
      <sheetName val="dbp-0601"/>
      <sheetName val="GTS I PS"/>
      <sheetName val="RAB"/>
      <sheetName val="BQ AC- SEMANAN"/>
      <sheetName val="I-KAMAR"/>
      <sheetName val="I_KAMAR"/>
      <sheetName val="boq"/>
      <sheetName val="LISTRIK"/>
      <sheetName val="F ALARM"/>
      <sheetName val="Cash Flow bulanan"/>
      <sheetName val="AFORM-BQR"/>
      <sheetName val="Currency Rate"/>
      <sheetName val="BOW"/>
      <sheetName val="GTS_I_PS"/>
      <sheetName val="BQ_AC-_SEMANAN"/>
      <sheetName val="Currency_Rate"/>
      <sheetName val="capacity"/>
      <sheetName val="Man power"/>
      <sheetName val="AC"/>
      <sheetName val="LOADDAT"/>
      <sheetName val="Perm. Test"/>
      <sheetName val="RINC FIN T4  _3_"/>
      <sheetName val="RINC FIN T4  _2_"/>
      <sheetName val="STR"/>
      <sheetName val="p_luar"/>
      <sheetName val="fin SB"/>
      <sheetName val="FIN PARKIR"/>
      <sheetName val="RINC FIN T4 "/>
      <sheetName val="daffin"/>
      <sheetName val="Markup"/>
      <sheetName val="GTS_I_PS1"/>
      <sheetName val="BQ_AC-_SEMANAN1"/>
      <sheetName val="Currency_Rate1"/>
      <sheetName val="AHAS1"/>
      <sheetName val="Rekap Addendum"/>
      <sheetName val="BANGUNAN PENUNJANG"/>
      <sheetName val="dasboard"/>
      <sheetName val="AHS_Kusen"/>
      <sheetName val="harsat&amp;upah"/>
      <sheetName val="Bill.1.VAC-Supply-A"/>
      <sheetName val="Plat"/>
      <sheetName val="Menu"/>
      <sheetName val="Daf Harga"/>
      <sheetName val="Bill"/>
      <sheetName val="Rekap Bill"/>
      <sheetName val="An_ Harga"/>
      <sheetName val="BAG_2"/>
      <sheetName val="L-Mechanic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ek_SA"/>
      <sheetName val="ES_T_B_C"/>
      <sheetName val="HARSAT"/>
      <sheetName val="Cover"/>
      <sheetName val="Z"/>
      <sheetName val="Cash2"/>
      <sheetName val="TENAGA"/>
      <sheetName val="Rekapitulasi"/>
      <sheetName val="Rekap RAB_kl"/>
      <sheetName val="RAB_KL"/>
      <sheetName val="Rekap RAB_Amd"/>
      <sheetName val="RAB_Amd"/>
      <sheetName val="REKAP_Dftr_Kuan_Hrg_Amd"/>
      <sheetName val="Dftr_Kuan_Hrg Amd"/>
      <sheetName val="GTS_I_PS2"/>
      <sheetName val="BQ_AC-_SEMANAN2"/>
      <sheetName val="Currency_Rate2"/>
      <sheetName val="Man_power"/>
      <sheetName val="Analisa"/>
      <sheetName val="schbhn"/>
      <sheetName val="schalt"/>
      <sheetName val="schtng"/>
      <sheetName val="BID"/>
      <sheetName val="luar"/>
      <sheetName val="RINC hotel"/>
      <sheetName val="PROTECTION "/>
      <sheetName val="A"/>
      <sheetName val="bahan-mos"/>
      <sheetName val="Ch"/>
      <sheetName val="SDY"/>
      <sheetName val="Perhitungan RAB"/>
      <sheetName val="Rencana Anggaran Biaya"/>
      <sheetName val="Harga Satuan"/>
      <sheetName val="INDEKS"/>
      <sheetName val="JABATAN"/>
      <sheetName val="DATA"/>
      <sheetName val="TOTAL"/>
      <sheetName val="Harsat Bahan"/>
      <sheetName val="Harsat Upah"/>
      <sheetName val="r.tank"/>
      <sheetName val="prelim"/>
      <sheetName val="BQ ARS"/>
      <sheetName val="SAT-BHN"/>
      <sheetName val="H.Satuan"/>
      <sheetName val="struktur tdk dipakai"/>
      <sheetName val="luar Apart"/>
      <sheetName val="Anal"/>
      <sheetName val="RAB-NEGO"/>
      <sheetName val="Bill rekap"/>
      <sheetName val="Urai _Resap pengikat"/>
      <sheetName val="STAF"/>
      <sheetName val="jadw"/>
      <sheetName val="Perhit.Alat"/>
      <sheetName val="PNT"/>
      <sheetName val="대비표"/>
      <sheetName val="SAP"/>
      <sheetName val="Jurnal"/>
      <sheetName val="Kolom UT"/>
      <sheetName val="Public Area"/>
      <sheetName val="tifico"/>
      <sheetName val="BasicPrice"/>
      <sheetName val="AnConW"/>
      <sheetName val="AnEarthW"/>
      <sheetName val="AnStoneW"/>
      <sheetName val="Input Dat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BQV0"/>
      <sheetName val="Appendix 1.4.A - 2"/>
      <sheetName val="APX 1TB"/>
      <sheetName val="APX 3a TB"/>
      <sheetName val="APX 3b TB"/>
      <sheetName val="APX 3c TB"/>
      <sheetName val="APX 4a TB "/>
      <sheetName val="APX 4b TB"/>
      <sheetName val="APX 4c TB"/>
      <sheetName val="APX 4d TB"/>
      <sheetName val="APX 4e TB "/>
      <sheetName val="APX 5 TB"/>
      <sheetName val="APX 6 TB"/>
      <sheetName val="APX 7a TB"/>
      <sheetName val="APX 7b TB"/>
      <sheetName val="APX 7c TB"/>
      <sheetName val="An-Ag&amp;Gal"/>
      <sheetName val="61004"/>
      <sheetName val="61005"/>
      <sheetName val="61006"/>
      <sheetName val="61007"/>
      <sheetName val="61008"/>
      <sheetName val="Data"/>
      <sheetName val="div-2"/>
      <sheetName val="div-3"/>
      <sheetName val="div-4"/>
      <sheetName val="div-5"/>
      <sheetName val="div-6-1"/>
      <sheetName val="div-6-2"/>
      <sheetName val="div7-1"/>
      <sheetName val="VARIO STR"/>
      <sheetName val="STR"/>
      <sheetName val="RTN1"/>
      <sheetName val="BHN"/>
      <sheetName val="AGG"/>
      <sheetName val="HSD"/>
      <sheetName val="PRELIM"/>
      <sheetName val="APX 2TB"/>
      <sheetName val="BQ"/>
      <sheetName val="data (2)"/>
      <sheetName val="HTMX"/>
      <sheetName val="SumBQ"/>
      <sheetName val="mapdc"/>
      <sheetName val="mapdc (2)"/>
      <sheetName val="casflow"/>
      <sheetName val="BQ (2)"/>
      <sheetName val="kurva-s"/>
      <sheetName val="Pemadatan"/>
      <sheetName val="Analisa Biaya"/>
      <sheetName val="BQDCV0"/>
      <sheetName val="MAPDCV0"/>
      <sheetName val="APX1 6"/>
      <sheetName val="Met Bab 5"/>
      <sheetName val="APX1 5"/>
      <sheetName val="Kesimpu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3">
          <cell r="B3" t="str">
            <v>SEMARANG NORTHERN RING ROAD SECTION 3 PACKAGE 2</v>
          </cell>
        </row>
        <row r="14">
          <cell r="B14">
            <v>90000000000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11">
          <cell r="I11">
            <v>4290</v>
          </cell>
        </row>
        <row r="14">
          <cell r="I14">
            <v>7140</v>
          </cell>
        </row>
        <row r="15">
          <cell r="I15">
            <v>5710</v>
          </cell>
        </row>
        <row r="24">
          <cell r="I24">
            <v>90000</v>
          </cell>
        </row>
        <row r="25">
          <cell r="I25">
            <v>60000</v>
          </cell>
        </row>
        <row r="28">
          <cell r="I28">
            <v>163200</v>
          </cell>
        </row>
        <row r="29">
          <cell r="I29">
            <v>278000</v>
          </cell>
        </row>
        <row r="30">
          <cell r="I30">
            <v>30000</v>
          </cell>
        </row>
        <row r="31">
          <cell r="I31">
            <v>25000</v>
          </cell>
        </row>
        <row r="35">
          <cell r="I35">
            <v>90000</v>
          </cell>
        </row>
        <row r="38">
          <cell r="I38">
            <v>6350</v>
          </cell>
        </row>
        <row r="39">
          <cell r="I39">
            <v>6350</v>
          </cell>
        </row>
        <row r="40">
          <cell r="I40">
            <v>6350</v>
          </cell>
        </row>
        <row r="41">
          <cell r="I41">
            <v>8000</v>
          </cell>
        </row>
        <row r="42">
          <cell r="I42">
            <v>470000</v>
          </cell>
        </row>
        <row r="47">
          <cell r="I47">
            <v>128000000</v>
          </cell>
        </row>
        <row r="48">
          <cell r="I48">
            <v>145000000</v>
          </cell>
        </row>
        <row r="49">
          <cell r="I49">
            <v>67500</v>
          </cell>
        </row>
        <row r="51">
          <cell r="I51">
            <v>172000</v>
          </cell>
        </row>
        <row r="56">
          <cell r="I56">
            <v>10560</v>
          </cell>
        </row>
        <row r="63">
          <cell r="I63">
            <v>59100</v>
          </cell>
        </row>
        <row r="65">
          <cell r="I65">
            <v>910000</v>
          </cell>
        </row>
        <row r="67">
          <cell r="I67">
            <v>8810</v>
          </cell>
        </row>
        <row r="68">
          <cell r="I68">
            <v>164160</v>
          </cell>
        </row>
        <row r="75">
          <cell r="I75">
            <v>370000</v>
          </cell>
        </row>
        <row r="76">
          <cell r="I76">
            <v>73150</v>
          </cell>
        </row>
        <row r="78">
          <cell r="I78">
            <v>1062500</v>
          </cell>
        </row>
        <row r="87">
          <cell r="I87">
            <v>60000</v>
          </cell>
        </row>
        <row r="90">
          <cell r="I90">
            <v>36000</v>
          </cell>
        </row>
        <row r="91">
          <cell r="I91">
            <v>18500</v>
          </cell>
        </row>
        <row r="92">
          <cell r="I92">
            <v>87500</v>
          </cell>
        </row>
        <row r="93">
          <cell r="I93">
            <v>2000</v>
          </cell>
        </row>
        <row r="94">
          <cell r="I94">
            <v>2500</v>
          </cell>
        </row>
        <row r="120">
          <cell r="I120">
            <v>363630</v>
          </cell>
        </row>
        <row r="121">
          <cell r="I121">
            <v>264370</v>
          </cell>
        </row>
        <row r="122">
          <cell r="I122">
            <v>288630</v>
          </cell>
        </row>
        <row r="123">
          <cell r="I123">
            <v>1820030</v>
          </cell>
        </row>
        <row r="124">
          <cell r="I124">
            <v>395050</v>
          </cell>
        </row>
        <row r="126">
          <cell r="I126">
            <v>30980</v>
          </cell>
        </row>
        <row r="129">
          <cell r="I129">
            <v>65590</v>
          </cell>
        </row>
        <row r="132">
          <cell r="I132">
            <v>35570</v>
          </cell>
        </row>
      </sheetData>
      <sheetData sheetId="36" refreshError="1"/>
      <sheetData sheetId="37" refreshError="1"/>
      <sheetData sheetId="38" refreshError="1"/>
      <sheetData sheetId="39" refreshError="1"/>
      <sheetData sheetId="40" refreshError="1"/>
      <sheetData sheetId="41"/>
      <sheetData sheetId="42">
        <row r="9">
          <cell r="Q9">
            <v>1</v>
          </cell>
        </row>
        <row r="28">
          <cell r="Q28">
            <v>8</v>
          </cell>
        </row>
        <row r="29">
          <cell r="Q29">
            <v>50</v>
          </cell>
        </row>
        <row r="30">
          <cell r="Q30">
            <v>10</v>
          </cell>
        </row>
        <row r="32">
          <cell r="Q32">
            <v>1</v>
          </cell>
        </row>
        <row r="33">
          <cell r="Q33">
            <v>1</v>
          </cell>
        </row>
        <row r="34">
          <cell r="Q34">
            <v>1</v>
          </cell>
        </row>
        <row r="35">
          <cell r="Q35">
            <v>1</v>
          </cell>
        </row>
        <row r="36">
          <cell r="Q36">
            <v>1</v>
          </cell>
        </row>
        <row r="37">
          <cell r="Q37">
            <v>1</v>
          </cell>
        </row>
        <row r="38">
          <cell r="Q38">
            <v>1</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efreshError="1">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5"/>
      <sheetName val="Sheet1"/>
      <sheetName val="Sheet2"/>
      <sheetName val="Sheet3"/>
      <sheetName val="Sheet6"/>
      <sheetName val="Sheet7"/>
      <sheetName val="Sheet8"/>
      <sheetName val="Sheet9 "/>
      <sheetName val="Sheet10"/>
      <sheetName val=" Sheet1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Rekap"/>
      <sheetName val="Ku&amp; Ha"/>
      <sheetName val="Mob"/>
      <sheetName val="Price"/>
      <sheetName val="D2"/>
      <sheetName val="D3"/>
      <sheetName val="D2 (2)"/>
      <sheetName val="D72 (2)"/>
      <sheetName val="D71 (2)"/>
      <sheetName val="D3 (2)"/>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Pekerjaan Utama"/>
      <sheetName val="%"/>
      <sheetName val="Volu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7">
          <cell r="AW17">
            <v>245214</v>
          </cell>
        </row>
        <row r="20">
          <cell r="AW20">
            <v>223989</v>
          </cell>
        </row>
      </sheetData>
      <sheetData sheetId="27"/>
      <sheetData sheetId="28"/>
      <sheetData sheetId="29"/>
      <sheetData sheetId="30"/>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 val="pldt"/>
    </sheetNames>
    <sheetDataSet>
      <sheetData sheetId="0"/>
      <sheetData sheetId="1"/>
      <sheetData sheetId="2"/>
      <sheetData sheetId="3"/>
      <sheetData sheetId="4"/>
      <sheetData sheetId="5"/>
      <sheetData sheetId="6"/>
      <sheetData sheetId="7"/>
      <sheetData sheetId="8"/>
      <sheetData sheetId="9">
        <row r="16">
          <cell r="J16">
            <v>45000</v>
          </cell>
        </row>
        <row r="17">
          <cell r="J17">
            <v>71600</v>
          </cell>
        </row>
        <row r="18">
          <cell r="J18">
            <v>125800</v>
          </cell>
        </row>
        <row r="23">
          <cell r="J23">
            <v>76800</v>
          </cell>
        </row>
      </sheetData>
      <sheetData sheetId="10"/>
      <sheetData sheetId="11"/>
      <sheetData sheetId="12"/>
      <sheetData sheetId="13"/>
      <sheetData sheetId="14"/>
      <sheetData sheetId="15"/>
      <sheetData sheetId="16"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PaketA"/>
      <sheetName val="MAP PaketB"/>
      <sheetName val="PRD 01-6(I-II)"/>
      <sheetName val="rekap harga tanah"/>
      <sheetName val="Rinian KMK"/>
      <sheetName val="Eskalasi"/>
      <sheetName val="610.07"/>
      <sheetName val="610.08.1"/>
      <sheetName val="610.,06"/>
      <sheetName val="610.05"/>
      <sheetName val="610.04"/>
      <sheetName val="SPONSOR"/>
      <sheetName val="Rekap1"/>
      <sheetName val="Rekap2"/>
      <sheetName val="RPP01-3"/>
      <sheetName val="RPP01-4"/>
      <sheetName val="PRD 01-5"/>
      <sheetName val="harsat Upah"/>
      <sheetName val="BoQ BJ-1Final"/>
      <sheetName val="bahan"/>
      <sheetName val="PRD 01-7 alat"/>
      <sheetName val="PRD01-8PP"/>
      <sheetName val="PRD01-9 BAU"/>
      <sheetName val="PRD 01-10 Rupa2"/>
      <sheetName val="PRD 01-11Bank"/>
      <sheetName val="Rinci PP"/>
      <sheetName val="Rinci  BAU"/>
      <sheetName val="Summary"/>
      <sheetName val="alat"/>
      <sheetName val="koofisien alat buy back"/>
      <sheetName val="koofisien alat sewa"/>
    </sheetNames>
    <sheetDataSet>
      <sheetData sheetId="0"/>
      <sheetData sheetId="1"/>
      <sheetData sheetId="2">
        <row r="222">
          <cell r="V222">
            <v>0</v>
          </cell>
        </row>
        <row r="235">
          <cell r="V235">
            <v>0</v>
          </cell>
        </row>
        <row r="247">
          <cell r="V247">
            <v>0</v>
          </cell>
        </row>
        <row r="261">
          <cell r="V261">
            <v>0</v>
          </cell>
        </row>
        <row r="277">
          <cell r="V277">
            <v>17500</v>
          </cell>
        </row>
        <row r="291">
          <cell r="V291">
            <v>7500</v>
          </cell>
        </row>
        <row r="305">
          <cell r="V305">
            <v>7500</v>
          </cell>
        </row>
        <row r="348">
          <cell r="V348">
            <v>18000</v>
          </cell>
        </row>
        <row r="383">
          <cell r="V383">
            <v>20000</v>
          </cell>
        </row>
        <row r="399">
          <cell r="V399">
            <v>527000</v>
          </cell>
        </row>
        <row r="418">
          <cell r="V418">
            <v>20000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34">
          <cell r="J34">
            <v>19600</v>
          </cell>
        </row>
        <row r="70">
          <cell r="J70">
            <v>52900</v>
          </cell>
        </row>
        <row r="85">
          <cell r="J85">
            <v>169955</v>
          </cell>
        </row>
        <row r="102">
          <cell r="J102">
            <v>339250</v>
          </cell>
        </row>
        <row r="120">
          <cell r="J120">
            <v>579694</v>
          </cell>
        </row>
        <row r="138">
          <cell r="J138">
            <v>97345</v>
          </cell>
        </row>
        <row r="156">
          <cell r="J156">
            <v>97345</v>
          </cell>
        </row>
        <row r="175">
          <cell r="J175">
            <v>89620</v>
          </cell>
        </row>
        <row r="194">
          <cell r="J194">
            <v>89620</v>
          </cell>
        </row>
        <row r="209">
          <cell r="G209" t="str">
            <v>Orang</v>
          </cell>
        </row>
        <row r="212">
          <cell r="J212">
            <v>33927</v>
          </cell>
        </row>
        <row r="229">
          <cell r="J229">
            <v>39387</v>
          </cell>
        </row>
        <row r="246">
          <cell r="J246">
            <v>32363</v>
          </cell>
        </row>
        <row r="263">
          <cell r="J263">
            <v>32363</v>
          </cell>
        </row>
        <row r="280">
          <cell r="J280">
            <v>31375</v>
          </cell>
        </row>
        <row r="297">
          <cell r="J297">
            <v>31375</v>
          </cell>
        </row>
        <row r="314">
          <cell r="J314">
            <v>57313</v>
          </cell>
        </row>
        <row r="323">
          <cell r="J323">
            <v>418500</v>
          </cell>
        </row>
        <row r="332">
          <cell r="J332">
            <v>500375</v>
          </cell>
        </row>
        <row r="342">
          <cell r="J342">
            <v>31000</v>
          </cell>
        </row>
        <row r="359">
          <cell r="J359">
            <v>105853</v>
          </cell>
        </row>
        <row r="376">
          <cell r="J376">
            <v>117103</v>
          </cell>
        </row>
        <row r="393">
          <cell r="J393">
            <v>62228</v>
          </cell>
        </row>
        <row r="406">
          <cell r="J406">
            <v>72878</v>
          </cell>
        </row>
        <row r="423">
          <cell r="J423">
            <v>658950</v>
          </cell>
        </row>
        <row r="458">
          <cell r="J458">
            <v>741000</v>
          </cell>
        </row>
        <row r="535">
          <cell r="J535">
            <v>2151000</v>
          </cell>
        </row>
        <row r="548">
          <cell r="J548">
            <v>2730033</v>
          </cell>
        </row>
        <row r="562">
          <cell r="J562">
            <v>2922050</v>
          </cell>
        </row>
        <row r="576">
          <cell r="J576">
            <v>3847885</v>
          </cell>
        </row>
        <row r="604">
          <cell r="J604">
            <v>3083144</v>
          </cell>
        </row>
        <row r="632">
          <cell r="J632">
            <v>5252970</v>
          </cell>
        </row>
        <row r="646">
          <cell r="J646">
            <v>2575692</v>
          </cell>
        </row>
        <row r="660">
          <cell r="J660">
            <v>3594099</v>
          </cell>
        </row>
        <row r="715">
          <cell r="J715">
            <v>3822660</v>
          </cell>
        </row>
        <row r="771">
          <cell r="J771">
            <v>5835977</v>
          </cell>
        </row>
        <row r="802">
          <cell r="J802">
            <v>49970</v>
          </cell>
        </row>
        <row r="818">
          <cell r="J818">
            <v>27718</v>
          </cell>
        </row>
        <row r="833">
          <cell r="J833">
            <v>34652</v>
          </cell>
        </row>
        <row r="848">
          <cell r="J848">
            <v>3652351</v>
          </cell>
        </row>
        <row r="862">
          <cell r="J862">
            <v>3799001</v>
          </cell>
        </row>
        <row r="877">
          <cell r="J877">
            <v>3522000</v>
          </cell>
        </row>
        <row r="893">
          <cell r="J893">
            <v>67060</v>
          </cell>
        </row>
        <row r="907">
          <cell r="J907">
            <v>9400</v>
          </cell>
        </row>
        <row r="923">
          <cell r="J923">
            <v>8343</v>
          </cell>
        </row>
        <row r="941">
          <cell r="J941">
            <v>24252</v>
          </cell>
        </row>
        <row r="954">
          <cell r="J954">
            <v>5275</v>
          </cell>
        </row>
        <row r="969">
          <cell r="J969">
            <v>46520</v>
          </cell>
        </row>
      </sheetData>
      <sheetData sheetId="19">
        <row r="21">
          <cell r="F21">
            <v>100000</v>
          </cell>
        </row>
        <row r="22">
          <cell r="F22">
            <v>100000</v>
          </cell>
        </row>
        <row r="23">
          <cell r="F23">
            <v>100000</v>
          </cell>
        </row>
        <row r="25">
          <cell r="F25">
            <v>34500</v>
          </cell>
        </row>
        <row r="28">
          <cell r="F28">
            <v>9000</v>
          </cell>
        </row>
        <row r="32">
          <cell r="F32">
            <v>25000</v>
          </cell>
        </row>
        <row r="33">
          <cell r="F33">
            <v>30000</v>
          </cell>
        </row>
        <row r="34">
          <cell r="F34">
            <v>2400000</v>
          </cell>
        </row>
        <row r="35">
          <cell r="F35">
            <v>2250000</v>
          </cell>
        </row>
        <row r="37">
          <cell r="F37">
            <v>2000000</v>
          </cell>
        </row>
        <row r="38">
          <cell r="F38">
            <v>15000</v>
          </cell>
        </row>
        <row r="39">
          <cell r="F39">
            <v>650</v>
          </cell>
        </row>
        <row r="40">
          <cell r="F40">
            <v>12000</v>
          </cell>
        </row>
        <row r="41">
          <cell r="F41">
            <v>10000</v>
          </cell>
        </row>
        <row r="42">
          <cell r="F42">
            <v>20000</v>
          </cell>
        </row>
        <row r="46">
          <cell r="F46">
            <v>4500</v>
          </cell>
        </row>
        <row r="49">
          <cell r="F49">
            <v>4500</v>
          </cell>
        </row>
        <row r="50">
          <cell r="F50">
            <v>2350</v>
          </cell>
        </row>
      </sheetData>
      <sheetData sheetId="20"/>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Rate"/>
      <sheetName val="Unit Price M"/>
    </sheetNames>
    <sheetDataSet>
      <sheetData sheetId="0" refreshError="1"/>
      <sheetData sheetId="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3)"/>
      <sheetName val="Harga Bahan"/>
      <sheetName val="Analisa"/>
      <sheetName val="RAB"/>
      <sheetName val="storage"/>
      <sheetName val="landscape"/>
      <sheetName val="Infrastruktur"/>
      <sheetName val="summary"/>
      <sheetName val="Tower"/>
      <sheetName val="Cat"/>
      <sheetName val="Sched"/>
      <sheetName val="Rekap"/>
      <sheetName val="Daftar"/>
      <sheetName val="Flat"/>
      <sheetName val="Class"/>
      <sheetName val="adm BUILDING"/>
      <sheetName val="lIBRARY"/>
      <sheetName val="LABORATORY I"/>
      <sheetName val="Teacher"/>
      <sheetName val="security"/>
      <sheetName val="Osis"/>
      <sheetName val="Mushal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 val="D-1"/>
      <sheetName val="D-3 (M)"/>
      <sheetName val="D-3 (A)"/>
      <sheetName val="D-7 (M)"/>
      <sheetName val="D-7 (A)"/>
      <sheetName val="Rekap"/>
      <sheetName val="Rab"/>
      <sheetName val="Sched(F)"/>
      <sheetName val="MM"/>
      <sheetName val="Off-Sp"/>
      <sheetName val="Cov"/>
      <sheetName val="OFF"/>
      <sheetName val="D_3 _M_"/>
      <sheetName val="D_7 _M_"/>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Sp"/>
      <sheetName val="Cov"/>
      <sheetName val="Rkp"/>
      <sheetName val="Rab"/>
      <sheetName val="Umum"/>
      <sheetName val="1.2"/>
      <sheetName val="Anl 3"/>
      <sheetName val="NP 3"/>
      <sheetName val="Anl 7"/>
      <sheetName val="NP 7"/>
      <sheetName val="Anl 8"/>
      <sheetName val="NP 8"/>
      <sheetName val="Basic"/>
      <sheetName val="Alat"/>
      <sheetName val="Alat Utama"/>
      <sheetName val="Sched"/>
      <sheetName val="Juml Bhn"/>
    </sheetNames>
    <sheetDataSet>
      <sheetData sheetId="0" refreshError="1"/>
      <sheetData sheetId="1" refreshError="1"/>
      <sheetData sheetId="2" refreshError="1"/>
      <sheetData sheetId="3" refreshError="1"/>
      <sheetData sheetId="4"/>
      <sheetData sheetId="5" refreshError="1"/>
      <sheetData sheetId="6"/>
      <sheetData sheetId="7"/>
      <sheetData sheetId="8" refreshError="1"/>
      <sheetData sheetId="9" refreshError="1"/>
      <sheetData sheetId="10"/>
      <sheetData sheetId="11"/>
      <sheetData sheetId="12"/>
      <sheetData sheetId="13"/>
      <sheetData sheetId="14" refreshError="1"/>
      <sheetData sheetId="15" refreshError="1"/>
      <sheetData sheetId="1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Peta Quarry"/>
      <sheetName val="Perhitungan Mobilisasi Alat"/>
      <sheetName val="Lalu Lintas"/>
      <sheetName val="Jembatan Sementara"/>
      <sheetName val="Informasi"/>
      <sheetName val="Analisa K3"/>
      <sheetName val="Mobilisasi"/>
      <sheetName val="4-Formulir harga bahan"/>
      <sheetName val="1-Rekap"/>
      <sheetName val="2-BOQ"/>
      <sheetName val="Kurva S"/>
      <sheetName val="CPM"/>
      <sheetName val="VOLUME PERKERASAN"/>
      <sheetName val="VOLUME PILECAP"/>
      <sheetName val="VOLUME DRAINASE"/>
      <sheetName val="VOLUME JALAN EKSISTING"/>
      <sheetName val="VOLUME ABUTMENT"/>
      <sheetName val="VOLUME TROTOAR DAN PARAPET"/>
      <sheetName val="VOLUME GALIAN DAN TIMBUNAN"/>
      <sheetName val="VOLUME DIAFRAGMA"/>
      <sheetName val="VOLUME PILAR"/>
      <sheetName val="VOLUME GIRDER"/>
      <sheetName val="VOLUME PLAT JEMBATAN"/>
      <sheetName val="VOLUME PIER"/>
      <sheetName val="SMK3"/>
      <sheetName val="3-Analisa Quarry"/>
      <sheetName val="Agg Halus &amp; Kasar"/>
      <sheetName val="Agg A, Permukaan"/>
      <sheetName val="LapisDrainase"/>
      <sheetName val="Agg B dan S "/>
      <sheetName val="Agg  CBR 60"/>
      <sheetName val="%"/>
      <sheetName val="MAJOR"/>
      <sheetName val="D4(8-13)"/>
      <sheetName val="4-Basic Price"/>
      <sheetName val="Harga Upah Akumulasi 2022"/>
      <sheetName val="5-ALAT(1)"/>
      <sheetName val="5-ALAT(2)"/>
      <sheetName val="6-CETAKAN BETON"/>
      <sheetName val="D1"/>
      <sheetName val="D2 "/>
      <sheetName val="D3"/>
      <sheetName val="D4"/>
      <sheetName val="D5 "/>
      <sheetName val="D6"/>
      <sheetName val="D7(1)"/>
      <sheetName val="D7(2)"/>
      <sheetName val="D8"/>
      <sheetName val="D9(1)"/>
      <sheetName val="D9(2)"/>
      <sheetName val="D10"/>
      <sheetName val="DIVISI 9 (LPU)"/>
      <sheetName val="Berat Isi"/>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0">
          <cell r="F70">
            <v>25000</v>
          </cell>
        </row>
      </sheetData>
      <sheetData sheetId="36"/>
      <sheetData sheetId="37">
        <row r="27">
          <cell r="AW27">
            <v>66423.975113122171</v>
          </cell>
        </row>
        <row r="38">
          <cell r="AW38">
            <v>1142876.6559157341</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row r="1873">
          <cell r="U1873" t="str">
            <v>Analisa EI-772</v>
          </cell>
        </row>
        <row r="1875">
          <cell r="M1875" t="str">
            <v>FORMULIR STANDAR UNTUK</v>
          </cell>
        </row>
        <row r="1876">
          <cell r="M1876" t="str">
            <v>PEREKAMAN ANALISA MASING-MASING HARGA SATUAN</v>
          </cell>
        </row>
        <row r="1877">
          <cell r="M1877"/>
        </row>
        <row r="1880">
          <cell r="M1880" t="str">
            <v>PROYEK</v>
          </cell>
          <cell r="P1880" t="str">
            <v>:</v>
          </cell>
        </row>
        <row r="1881">
          <cell r="M1881" t="str">
            <v>No. PAKET KONTRAK</v>
          </cell>
          <cell r="P1881" t="str">
            <v>:</v>
          </cell>
        </row>
        <row r="1882">
          <cell r="M1882" t="str">
            <v>NAMA PAKET</v>
          </cell>
          <cell r="P1882" t="str">
            <v>:</v>
          </cell>
        </row>
        <row r="1883">
          <cell r="M1883" t="str">
            <v>PROP / KAB / KODYA</v>
          </cell>
          <cell r="P1883" t="str">
            <v>:</v>
          </cell>
        </row>
        <row r="1884">
          <cell r="M1884" t="str">
            <v>ITEM PEMBAYARAN NO.</v>
          </cell>
          <cell r="P1884" t="str">
            <v>:  7.7 (2) d</v>
          </cell>
          <cell r="S1884" t="str">
            <v>PERKIRAAN VOL. PEK.</v>
          </cell>
          <cell r="U1884" t="str">
            <v>:</v>
          </cell>
          <cell r="V1884" t="e">
            <v>#REF!</v>
          </cell>
        </row>
        <row r="1885">
          <cell r="M1885" t="str">
            <v>JENIS PEKERJAAN</v>
          </cell>
          <cell r="P1885" t="str">
            <v>:  Penurunan Caison Dia  400 cm</v>
          </cell>
          <cell r="S1885" t="str">
            <v>TOTAL HARGA (Rp.)</v>
          </cell>
          <cell r="U1885" t="str">
            <v>:</v>
          </cell>
          <cell r="V1885" t="e">
            <v>#REF!</v>
          </cell>
        </row>
        <row r="1886">
          <cell r="M1886" t="str">
            <v>SATUAN PEMBAYARAN</v>
          </cell>
          <cell r="P1886" t="str">
            <v>:  M1</v>
          </cell>
          <cell r="S1886" t="str">
            <v>% THD. BIAYA PROYEK</v>
          </cell>
          <cell r="U1886" t="str">
            <v>:</v>
          </cell>
          <cell r="V1886" t="e">
            <v>#REF!</v>
          </cell>
        </row>
        <row r="1889">
          <cell r="R1889" t="str">
            <v>PERKIRAAN</v>
          </cell>
          <cell r="S1889" t="str">
            <v>HARGA</v>
          </cell>
          <cell r="T1889" t="str">
            <v>JUMLAH</v>
          </cell>
        </row>
        <row r="1890">
          <cell r="M1890" t="str">
            <v>NO.</v>
          </cell>
          <cell r="O1890" t="str">
            <v>KOMPONEN</v>
          </cell>
          <cell r="Q1890" t="str">
            <v>SATUAN</v>
          </cell>
          <cell r="R1890" t="str">
            <v>KUANTITAS</v>
          </cell>
          <cell r="S1890" t="str">
            <v>SATUAN</v>
          </cell>
          <cell r="T1890" t="str">
            <v>HARGA</v>
          </cell>
        </row>
        <row r="1891">
          <cell r="S1891" t="str">
            <v>(Rp.)</v>
          </cell>
          <cell r="T1891" t="str">
            <v>(Rp.)</v>
          </cell>
        </row>
        <row r="1894">
          <cell r="M1894" t="str">
            <v>A.</v>
          </cell>
          <cell r="O1894" t="str">
            <v>TENAGA</v>
          </cell>
        </row>
        <row r="1896">
          <cell r="M1896" t="str">
            <v>1.</v>
          </cell>
          <cell r="O1896" t="str">
            <v>Pekerja</v>
          </cell>
          <cell r="P1896" t="str">
            <v>(L01)</v>
          </cell>
          <cell r="Q1896" t="str">
            <v>Jam</v>
          </cell>
          <cell r="R1896">
            <v>0.37483266398929049</v>
          </cell>
          <cell r="S1896">
            <v>5000</v>
          </cell>
          <cell r="V1896">
            <v>1874.1633199464525</v>
          </cell>
        </row>
        <row r="1897">
          <cell r="M1897" t="str">
            <v>2.</v>
          </cell>
          <cell r="O1897" t="str">
            <v>Mandor</v>
          </cell>
          <cell r="P1897" t="str">
            <v>(L03)</v>
          </cell>
          <cell r="Q1897" t="str">
            <v>Jam</v>
          </cell>
          <cell r="R1897">
            <v>2.677376171352075E-2</v>
          </cell>
          <cell r="S1897">
            <v>7500</v>
          </cell>
          <cell r="V1897">
            <v>200.80321285140562</v>
          </cell>
        </row>
        <row r="1900">
          <cell r="R1900" t="str">
            <v xml:space="preserve">JUMLAH HARGA TENAGA   </v>
          </cell>
          <cell r="V1900">
            <v>2074.9665327978582</v>
          </cell>
        </row>
        <row r="1902">
          <cell r="M1902" t="str">
            <v>B.</v>
          </cell>
          <cell r="O1902" t="str">
            <v>BAHAN</v>
          </cell>
        </row>
        <row r="1910">
          <cell r="R1910" t="str">
            <v xml:space="preserve">JUMLAH HARGA BAHAN   </v>
          </cell>
          <cell r="V1910">
            <v>0</v>
          </cell>
        </row>
        <row r="1912">
          <cell r="M1912" t="str">
            <v>C.</v>
          </cell>
          <cell r="O1912" t="str">
            <v>PERALATAN</v>
          </cell>
        </row>
        <row r="1914">
          <cell r="M1914" t="str">
            <v>1.</v>
          </cell>
        </row>
        <row r="1915">
          <cell r="O1915" t="str">
            <v>Excavator</v>
          </cell>
          <cell r="P1915" t="str">
            <v>(E10)</v>
          </cell>
          <cell r="Q1915" t="str">
            <v>Jam</v>
          </cell>
          <cell r="R1915">
            <v>6.7289802486528369E-2</v>
          </cell>
          <cell r="S1915">
            <v>178860.4332401634</v>
          </cell>
          <cell r="V1915">
            <v>12035.483225385489</v>
          </cell>
        </row>
        <row r="1916">
          <cell r="O1916" t="str">
            <v>Dump Truck</v>
          </cell>
          <cell r="P1916" t="str">
            <v>(E08)</v>
          </cell>
          <cell r="Q1916" t="str">
            <v>Jam</v>
          </cell>
          <cell r="R1916">
            <v>0.10514017036205363</v>
          </cell>
          <cell r="S1916">
            <v>30583.592399403875</v>
          </cell>
          <cell r="V1916">
            <v>3215.5641151569321</v>
          </cell>
        </row>
        <row r="1917">
          <cell r="O1917" t="str">
            <v>Alat Bantu</v>
          </cell>
          <cell r="Q1917" t="str">
            <v>Ls</v>
          </cell>
          <cell r="R1917">
            <v>1</v>
          </cell>
          <cell r="S1917">
            <v>1500</v>
          </cell>
          <cell r="V1917">
            <v>1500</v>
          </cell>
        </row>
        <row r="1922">
          <cell r="R1922" t="str">
            <v xml:space="preserve">JUMLAH HARGA PERALATAN   </v>
          </cell>
          <cell r="V1922">
            <v>16751.04734054242</v>
          </cell>
        </row>
        <row r="1924">
          <cell r="M1924" t="str">
            <v>D.</v>
          </cell>
          <cell r="O1924" t="str">
            <v>JUMLAH HARGA TENAGA, BAHAN DAN PERALATAN  ( A + B + C )</v>
          </cell>
          <cell r="V1924">
            <v>18826.013873340278</v>
          </cell>
        </row>
        <row r="1925">
          <cell r="M1925" t="str">
            <v>E.</v>
          </cell>
          <cell r="O1925" t="str">
            <v>OVERHEAD &amp; PROFIT</v>
          </cell>
          <cell r="Q1925">
            <v>10</v>
          </cell>
          <cell r="R1925" t="str">
            <v>%  x  D</v>
          </cell>
          <cell r="V1925">
            <v>1882.601387334028</v>
          </cell>
        </row>
        <row r="1926">
          <cell r="M1926" t="str">
            <v>F.</v>
          </cell>
          <cell r="O1926" t="str">
            <v>HARGA SATUAN PEKERJAAN  ( D + E )</v>
          </cell>
          <cell r="V1926">
            <v>20708.615260674305</v>
          </cell>
        </row>
        <row r="1927">
          <cell r="M1927" t="str">
            <v>Note: 1</v>
          </cell>
          <cell r="O1927" t="str">
            <v>SATUAN dapat berdasarkan atas jam operasi untuk Tenaga Kerja dan Peralatan, volume dan/atau ukuran</v>
          </cell>
        </row>
        <row r="1928">
          <cell r="O1928" t="str">
            <v>berat untuk bahan-bahan.</v>
          </cell>
        </row>
        <row r="1929">
          <cell r="M1929">
            <v>2</v>
          </cell>
          <cell r="O1929" t="str">
            <v>Kuantitas satuan adalah kuantitas setiap komponen untuk menyelesaikan satu satuan pekerjaan dari nomor</v>
          </cell>
        </row>
        <row r="1930">
          <cell r="O1930" t="str">
            <v>mata pembayaran.</v>
          </cell>
        </row>
        <row r="1931">
          <cell r="M1931">
            <v>3</v>
          </cell>
          <cell r="O1931" t="str">
            <v>Biaya satuan untuk peralatan sudah termasuk bahan bakar, bahan habis dipakai dan operator.</v>
          </cell>
        </row>
        <row r="1932">
          <cell r="M1932">
            <v>4</v>
          </cell>
          <cell r="O1932" t="str">
            <v>Biaya satuan sudah termasuk pengeluaran untuk seluruh pajak yang berkaitan (tetapi tidak termasuk PPN</v>
          </cell>
        </row>
        <row r="1933">
          <cell r="O1933" t="str">
            <v>yang dibayar dari kontrak) dan biaya-biaya lainnya.</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12">
          <cell r="G12">
            <v>4250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9">
          <cell r="G29">
            <v>900000</v>
          </cell>
        </row>
        <row r="33">
          <cell r="G33">
            <v>20030</v>
          </cell>
        </row>
        <row r="34">
          <cell r="G34">
            <v>69170</v>
          </cell>
        </row>
        <row r="35">
          <cell r="G35">
            <v>48150</v>
          </cell>
        </row>
        <row r="36">
          <cell r="G36">
            <v>21420</v>
          </cell>
        </row>
        <row r="37">
          <cell r="G37">
            <v>58920</v>
          </cell>
        </row>
        <row r="38">
          <cell r="G38">
            <v>82020</v>
          </cell>
        </row>
        <row r="43">
          <cell r="G43">
            <v>49390</v>
          </cell>
        </row>
        <row r="44">
          <cell r="G44">
            <v>64870</v>
          </cell>
        </row>
        <row r="45">
          <cell r="G45">
            <v>73230</v>
          </cell>
        </row>
        <row r="46">
          <cell r="G46">
            <v>13690</v>
          </cell>
        </row>
        <row r="47">
          <cell r="G47">
            <v>58620</v>
          </cell>
        </row>
      </sheetData>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Alat"/>
      <sheetName val="Menu"/>
      <sheetName val="Pen"/>
      <sheetName val="L.1"/>
      <sheetName val="REK BILL"/>
      <sheetName val="BIIL.04.02"/>
      <sheetName val="MPU"/>
      <sheetName val="L.3"/>
      <sheetName val="L.3,"/>
      <sheetName val="URAIAN"/>
      <sheetName val="Jbj"/>
      <sheetName val="R"/>
      <sheetName val="L.3a"/>
      <sheetName val="Lalu Lintas"/>
      <sheetName val="L.4-6"/>
      <sheetName val="JDWL"/>
      <sheetName val="L.15"/>
      <sheetName val="L.16-17"/>
      <sheetName val="L.24"/>
    </sheetNames>
    <sheetDataSet>
      <sheetData sheetId="0" refreshError="1"/>
      <sheetData sheetId="1" refreshError="1"/>
      <sheetData sheetId="2" refreshError="1"/>
      <sheetData sheetId="3" refreshError="1">
        <row r="8">
          <cell r="E8">
            <v>30</v>
          </cell>
        </row>
        <row r="12">
          <cell r="Q12">
            <v>110</v>
          </cell>
          <cell r="R12">
            <v>40</v>
          </cell>
          <cell r="T12">
            <v>1917000000</v>
          </cell>
          <cell r="U12">
            <v>10</v>
          </cell>
          <cell r="V12">
            <v>10</v>
          </cell>
        </row>
        <row r="13">
          <cell r="Q13">
            <v>47</v>
          </cell>
          <cell r="R13">
            <v>6</v>
          </cell>
          <cell r="T13">
            <v>402600000.00000006</v>
          </cell>
          <cell r="U13">
            <v>6</v>
          </cell>
          <cell r="V13">
            <v>6</v>
          </cell>
        </row>
        <row r="14">
          <cell r="Q14">
            <v>15</v>
          </cell>
          <cell r="R14">
            <v>800</v>
          </cell>
          <cell r="T14">
            <v>132000000.00000001</v>
          </cell>
          <cell r="U14">
            <v>5</v>
          </cell>
          <cell r="V14">
            <v>5</v>
          </cell>
        </row>
        <row r="15">
          <cell r="Q15">
            <v>140</v>
          </cell>
          <cell r="R15" t="str">
            <v xml:space="preserve">          -</v>
          </cell>
          <cell r="T15">
            <v>1210000000</v>
          </cell>
          <cell r="U15">
            <v>5</v>
          </cell>
          <cell r="V15">
            <v>5</v>
          </cell>
        </row>
        <row r="16">
          <cell r="Q16">
            <v>80</v>
          </cell>
          <cell r="R16" t="str">
            <v xml:space="preserve">          -</v>
          </cell>
          <cell r="T16">
            <v>85800000</v>
          </cell>
          <cell r="U16">
            <v>5</v>
          </cell>
          <cell r="V16">
            <v>5</v>
          </cell>
        </row>
        <row r="17">
          <cell r="Q17">
            <v>15</v>
          </cell>
          <cell r="R17">
            <v>500</v>
          </cell>
          <cell r="T17">
            <v>39600000</v>
          </cell>
          <cell r="U17">
            <v>4</v>
          </cell>
          <cell r="V17">
            <v>4</v>
          </cell>
        </row>
        <row r="18">
          <cell r="Q18">
            <v>150</v>
          </cell>
          <cell r="R18">
            <v>15</v>
          </cell>
          <cell r="T18">
            <v>836000000.00000012</v>
          </cell>
          <cell r="U18">
            <v>5</v>
          </cell>
          <cell r="V18">
            <v>5</v>
          </cell>
        </row>
        <row r="19">
          <cell r="Q19">
            <v>80</v>
          </cell>
          <cell r="R19">
            <v>6</v>
          </cell>
          <cell r="T19">
            <v>209000000.00000003</v>
          </cell>
          <cell r="U19">
            <v>5</v>
          </cell>
          <cell r="V19">
            <v>5</v>
          </cell>
        </row>
        <row r="20">
          <cell r="Q20">
            <v>110</v>
          </cell>
          <cell r="R20">
            <v>8</v>
          </cell>
          <cell r="T20">
            <v>330000000</v>
          </cell>
          <cell r="U20">
            <v>5</v>
          </cell>
          <cell r="V20">
            <v>5</v>
          </cell>
        </row>
        <row r="21">
          <cell r="Q21">
            <v>80</v>
          </cell>
          <cell r="R21">
            <v>0.5</v>
          </cell>
          <cell r="T21">
            <v>770000000.00000012</v>
          </cell>
          <cell r="U21">
            <v>5</v>
          </cell>
          <cell r="V21">
            <v>5</v>
          </cell>
        </row>
        <row r="22">
          <cell r="Q22">
            <v>100</v>
          </cell>
          <cell r="R22">
            <v>4</v>
          </cell>
          <cell r="T22">
            <v>165000000</v>
          </cell>
          <cell r="U22">
            <v>5</v>
          </cell>
          <cell r="V22">
            <v>5</v>
          </cell>
        </row>
        <row r="23">
          <cell r="Q23">
            <v>175</v>
          </cell>
          <cell r="R23">
            <v>125</v>
          </cell>
          <cell r="T23">
            <v>140800000</v>
          </cell>
          <cell r="U23">
            <v>5</v>
          </cell>
          <cell r="V23">
            <v>5</v>
          </cell>
        </row>
        <row r="24">
          <cell r="Q24">
            <v>125</v>
          </cell>
          <cell r="R24" t="str">
            <v xml:space="preserve">          -</v>
          </cell>
          <cell r="T24">
            <v>660000000</v>
          </cell>
          <cell r="U24">
            <v>5</v>
          </cell>
          <cell r="V24">
            <v>5</v>
          </cell>
        </row>
        <row r="25">
          <cell r="Q25">
            <v>90</v>
          </cell>
          <cell r="R25">
            <v>1.6</v>
          </cell>
          <cell r="T25">
            <v>623700000</v>
          </cell>
          <cell r="U25">
            <v>5</v>
          </cell>
          <cell r="V25">
            <v>5</v>
          </cell>
        </row>
        <row r="26">
          <cell r="Q26">
            <v>105</v>
          </cell>
          <cell r="R26">
            <v>1.5</v>
          </cell>
          <cell r="T26">
            <v>715000000</v>
          </cell>
          <cell r="U26">
            <v>5</v>
          </cell>
          <cell r="V26">
            <v>5</v>
          </cell>
        </row>
        <row r="27">
          <cell r="Q27">
            <v>55</v>
          </cell>
          <cell r="R27">
            <v>8</v>
          </cell>
          <cell r="T27">
            <v>264000000.00000003</v>
          </cell>
          <cell r="U27">
            <v>5</v>
          </cell>
          <cell r="V27">
            <v>5</v>
          </cell>
        </row>
        <row r="28">
          <cell r="Q28">
            <v>50</v>
          </cell>
          <cell r="R28">
            <v>8</v>
          </cell>
          <cell r="T28">
            <v>366300000</v>
          </cell>
          <cell r="U28">
            <v>5</v>
          </cell>
          <cell r="V28">
            <v>5</v>
          </cell>
        </row>
        <row r="29">
          <cell r="Q29">
            <v>60</v>
          </cell>
          <cell r="R29">
            <v>10</v>
          </cell>
          <cell r="T29">
            <v>386100000.00000006</v>
          </cell>
          <cell r="U29">
            <v>5</v>
          </cell>
          <cell r="V29">
            <v>5</v>
          </cell>
        </row>
        <row r="30">
          <cell r="Q30">
            <v>75</v>
          </cell>
          <cell r="R30">
            <v>7</v>
          </cell>
          <cell r="T30">
            <v>431200000.00000006</v>
          </cell>
          <cell r="U30">
            <v>4</v>
          </cell>
          <cell r="V30">
            <v>4</v>
          </cell>
        </row>
        <row r="31">
          <cell r="Q31">
            <v>10</v>
          </cell>
          <cell r="R31" t="str">
            <v xml:space="preserve">          -</v>
          </cell>
          <cell r="T31">
            <v>21120000</v>
          </cell>
          <cell r="U31">
            <v>4</v>
          </cell>
          <cell r="V31">
            <v>4</v>
          </cell>
        </row>
        <row r="32">
          <cell r="Q32">
            <v>220</v>
          </cell>
          <cell r="R32">
            <v>30</v>
          </cell>
          <cell r="T32">
            <v>693000000</v>
          </cell>
          <cell r="U32">
            <v>5</v>
          </cell>
          <cell r="V32">
            <v>5</v>
          </cell>
        </row>
        <row r="33">
          <cell r="Q33">
            <v>6</v>
          </cell>
          <cell r="R33" t="str">
            <v xml:space="preserve">          -</v>
          </cell>
          <cell r="T33">
            <v>19800000</v>
          </cell>
          <cell r="U33">
            <v>2</v>
          </cell>
          <cell r="V33">
            <v>2</v>
          </cell>
        </row>
        <row r="34">
          <cell r="Q34">
            <v>100</v>
          </cell>
          <cell r="R34">
            <v>4000</v>
          </cell>
          <cell r="T34">
            <v>145200000</v>
          </cell>
          <cell r="U34">
            <v>5</v>
          </cell>
          <cell r="V34">
            <v>5</v>
          </cell>
        </row>
        <row r="35">
          <cell r="Q35">
            <v>11</v>
          </cell>
          <cell r="R35">
            <v>0.98</v>
          </cell>
          <cell r="T35">
            <v>77000000</v>
          </cell>
          <cell r="U35">
            <v>4</v>
          </cell>
          <cell r="V35">
            <v>4</v>
          </cell>
        </row>
        <row r="36">
          <cell r="Q36">
            <v>5</v>
          </cell>
          <cell r="R36">
            <v>0.17</v>
          </cell>
          <cell r="T36">
            <v>29150000.000000004</v>
          </cell>
          <cell r="U36">
            <v>4</v>
          </cell>
          <cell r="V36">
            <v>4</v>
          </cell>
        </row>
        <row r="37">
          <cell r="Q37">
            <v>3</v>
          </cell>
          <cell r="R37" t="str">
            <v xml:space="preserve">          -</v>
          </cell>
          <cell r="T37">
            <v>29150000.000000004</v>
          </cell>
          <cell r="U37">
            <v>4</v>
          </cell>
          <cell r="V37">
            <v>4</v>
          </cell>
        </row>
        <row r="38">
          <cell r="Q38">
            <v>75</v>
          </cell>
          <cell r="R38" t="str">
            <v xml:space="preserve">          -</v>
          </cell>
          <cell r="T38">
            <v>159500000</v>
          </cell>
          <cell r="U38">
            <v>5</v>
          </cell>
          <cell r="V38">
            <v>5</v>
          </cell>
        </row>
        <row r="39">
          <cell r="Q39">
            <v>100</v>
          </cell>
          <cell r="R39">
            <v>8</v>
          </cell>
          <cell r="T39">
            <v>176000000</v>
          </cell>
          <cell r="U39">
            <v>6</v>
          </cell>
          <cell r="V39">
            <v>6</v>
          </cell>
        </row>
        <row r="40">
          <cell r="Q40">
            <v>175</v>
          </cell>
          <cell r="R40">
            <v>20</v>
          </cell>
          <cell r="T40">
            <v>372900000.00000006</v>
          </cell>
          <cell r="U40">
            <v>6</v>
          </cell>
          <cell r="V40">
            <v>6</v>
          </cell>
        </row>
        <row r="41">
          <cell r="Q41">
            <v>25</v>
          </cell>
          <cell r="R41">
            <v>2.5</v>
          </cell>
          <cell r="T41">
            <v>122100000.00000001</v>
          </cell>
          <cell r="U41">
            <v>5</v>
          </cell>
          <cell r="V41">
            <v>5</v>
          </cell>
        </row>
        <row r="42">
          <cell r="Q42">
            <v>125</v>
          </cell>
          <cell r="R42">
            <v>35</v>
          </cell>
          <cell r="T42">
            <v>1000000000</v>
          </cell>
          <cell r="U42">
            <v>6</v>
          </cell>
          <cell r="V42">
            <v>6</v>
          </cell>
        </row>
        <row r="43">
          <cell r="Q43">
            <v>40</v>
          </cell>
          <cell r="R43">
            <v>250</v>
          </cell>
          <cell r="T43">
            <v>23100000.000000004</v>
          </cell>
          <cell r="U43">
            <v>5</v>
          </cell>
          <cell r="V43">
            <v>5</v>
          </cell>
        </row>
        <row r="44">
          <cell r="Q44">
            <v>150</v>
          </cell>
          <cell r="R44">
            <v>2000</v>
          </cell>
          <cell r="T44">
            <v>2250000000</v>
          </cell>
          <cell r="U44">
            <v>6</v>
          </cell>
          <cell r="V44">
            <v>6</v>
          </cell>
        </row>
        <row r="45">
          <cell r="Q45">
            <v>5</v>
          </cell>
          <cell r="R45">
            <v>1000</v>
          </cell>
          <cell r="T45">
            <v>16500000.000000002</v>
          </cell>
          <cell r="U45">
            <v>4</v>
          </cell>
          <cell r="V45">
            <v>4</v>
          </cell>
        </row>
        <row r="46">
          <cell r="Q46">
            <v>150</v>
          </cell>
          <cell r="R46">
            <v>15</v>
          </cell>
          <cell r="T46">
            <v>276000000</v>
          </cell>
          <cell r="U46">
            <v>10</v>
          </cell>
          <cell r="V46">
            <v>10</v>
          </cell>
        </row>
        <row r="47">
          <cell r="Q47">
            <v>3</v>
          </cell>
          <cell r="R47">
            <v>32</v>
          </cell>
          <cell r="T47">
            <v>3000000</v>
          </cell>
          <cell r="U47">
            <v>2</v>
          </cell>
          <cell r="V47">
            <v>2</v>
          </cell>
        </row>
        <row r="48">
          <cell r="Q48">
            <v>80</v>
          </cell>
          <cell r="R48">
            <v>0.5</v>
          </cell>
          <cell r="T48">
            <v>608000000</v>
          </cell>
          <cell r="U48">
            <v>5</v>
          </cell>
          <cell r="V48">
            <v>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
      <sheetName val="IF"/>
      <sheetName val="TS"/>
      <sheetName val="anl teknis (2)"/>
      <sheetName val="Pemb.Umum"/>
      <sheetName val="mppu"/>
      <sheetName val="dpu 2"/>
      <sheetName val="ONSITE"/>
      <sheetName val="Konf Beton"/>
      <sheetName val="Konf Penc Aspal"/>
      <sheetName val="Konf Pem batu"/>
      <sheetName val="RKP"/>
      <sheetName val="BQ"/>
      <sheetName val="anl teknis"/>
      <sheetName val="MOb"/>
      <sheetName val="D4"/>
      <sheetName val="Jembt sem"/>
      <sheetName val="smk3"/>
      <sheetName val="sondir"/>
      <sheetName val="D2 (3)"/>
      <sheetName val="D3 (3)"/>
      <sheetName val="D4 (2)"/>
      <sheetName val="D5 (2)"/>
      <sheetName val="D6 (2)"/>
      <sheetName val="D7(7)"/>
      <sheetName val="sumuran"/>
      <sheetName val="D7(8)"/>
      <sheetName val="mutu"/>
      <sheetName val="lintas"/>
      <sheetName val="D3 (2)"/>
      <sheetName val="D.7.BOX"/>
      <sheetName val="D9(2)"/>
      <sheetName val="muai"/>
      <sheetName val="D7(3)"/>
      <sheetName val="HB"/>
      <sheetName val="HB.ALAT"/>
      <sheetName val="4-Basic Price"/>
      <sheetName val="5-ALAT(1)"/>
      <sheetName val="Neraca"/>
      <sheetName val="TS alat"/>
      <sheetName val="TS bahan"/>
      <sheetName val="TS personil"/>
      <sheetName val="SUBKON"/>
      <sheetName val="SEDANG KERJA"/>
      <sheetName val="TKDN"/>
      <sheetName val="Neraca (2)"/>
      <sheetName val="IMPOR"/>
      <sheetName val="4-HB Quarry"/>
      <sheetName val="T0.TS"/>
      <sheetName val="D6 ASBT"/>
      <sheetName val="D8(1)"/>
      <sheetName val="HB.ALAT.2"/>
      <sheetName val="D9"/>
      <sheetName val="T.KDN"/>
      <sheetName val="Spek"/>
      <sheetName val="mpu"/>
      <sheetName val="DMPU"/>
      <sheetName val="smtr"/>
      <sheetName val="Sub"/>
      <sheetName val="RUTIN"/>
      <sheetName val="RK3K.."/>
      <sheetName val="Pers."/>
      <sheetName val="g"/>
      <sheetName val="h"/>
      <sheetName val="Perl."/>
      <sheetName val="I&amp;j"/>
      <sheetName val="BTS.SIAP"/>
      <sheetName val="RK3K"/>
      <sheetName val="TODMPU"/>
      <sheetName val="22"/>
      <sheetName val="tOTS."/>
      <sheetName val="Utilitas"/>
      <sheetName val="."/>
      <sheetName val="2"/>
      <sheetName val="%"/>
      <sheetName val="Peta Quarry"/>
      <sheetName val="Perhitungan Mobilisasi Alat"/>
      <sheetName val="4-for.hb"/>
      <sheetName val="1"/>
      <sheetName val="D10 "/>
      <sheetName val="D10 ANL"/>
      <sheetName val="Agg Hal&amp; KSR"/>
      <sheetName val="Agg A"/>
      <sheetName val="Agg B"/>
      <sheetName val="Agg C"/>
      <sheetName val="VO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F8">
            <v>9750</v>
          </cell>
        </row>
        <row r="11">
          <cell r="F11">
            <v>12500</v>
          </cell>
        </row>
        <row r="48">
          <cell r="F48">
            <v>172200</v>
          </cell>
        </row>
        <row r="52">
          <cell r="F52">
            <v>215600</v>
          </cell>
        </row>
        <row r="53">
          <cell r="F53">
            <v>511395.78442605986</v>
          </cell>
        </row>
        <row r="60">
          <cell r="F60">
            <v>16000</v>
          </cell>
        </row>
        <row r="67">
          <cell r="F67">
            <v>10800</v>
          </cell>
        </row>
        <row r="81">
          <cell r="F81">
            <v>268123.63222811045</v>
          </cell>
        </row>
        <row r="82">
          <cell r="F82">
            <v>266586.0174986379</v>
          </cell>
        </row>
        <row r="83">
          <cell r="F83">
            <v>286592.90892525855</v>
          </cell>
        </row>
        <row r="89">
          <cell r="F89">
            <v>30000</v>
          </cell>
        </row>
        <row r="100">
          <cell r="F100">
            <v>42500</v>
          </cell>
        </row>
        <row r="102">
          <cell r="F102">
            <v>252700</v>
          </cell>
        </row>
      </sheetData>
      <sheetData sheetId="35" refreshError="1">
        <row r="9">
          <cell r="AW9">
            <v>325773.46923611441</v>
          </cell>
        </row>
        <row r="15">
          <cell r="AW15">
            <v>263032.18460795074</v>
          </cell>
        </row>
        <row r="24">
          <cell r="AW24">
            <v>267570.7327468018</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Hrg"/>
      <sheetName val="Cover &amp; Skat'06"/>
      <sheetName val="Metoda Pelaks'06"/>
      <sheetName val="Srt Tawar'06"/>
      <sheetName val="HSP-ESKL"/>
      <sheetName val="Tabel Nego NK-PU'06"/>
      <sheetName val="Rekap Rab '06"/>
      <sheetName val="RAB Draft'06"/>
      <sheetName val="Time Sch' 06"/>
      <sheetName val="AHSP'06"/>
      <sheetName val="Daft Harga'06"/>
      <sheetName val=" Biaya alat jam'06"/>
      <sheetName val="Analisa Produksi alat'06"/>
      <sheetName val="Anl.Teknis'06"/>
      <sheetName val="Struktur Org"/>
      <sheetName val="daf harga'06"/>
      <sheetName val="Rinc.Uang Muka"/>
      <sheetName val="Tbl.Alat'06"/>
      <sheetName val="Prod Alat 2006"/>
      <sheetName val="Sruct.Org'05"/>
      <sheetName val="daf harga A.Besar"/>
      <sheetName val="Anal-Grout!Back!Water"/>
      <sheetName val="AHSP"/>
    </sheetNames>
    <sheetDataSet>
      <sheetData sheetId="0"/>
      <sheetData sheetId="1"/>
      <sheetData sheetId="2"/>
      <sheetData sheetId="3"/>
      <sheetData sheetId="4"/>
      <sheetData sheetId="5"/>
      <sheetData sheetId="6"/>
      <sheetData sheetId="7"/>
      <sheetData sheetId="8"/>
      <sheetData sheetId="9"/>
      <sheetData sheetId="10"/>
      <sheetData sheetId="11">
        <row r="5">
          <cell r="H5">
            <v>0</v>
          </cell>
        </row>
      </sheetData>
      <sheetData sheetId="12"/>
      <sheetData sheetId="13"/>
      <sheetData sheetId="14"/>
      <sheetData sheetId="15"/>
      <sheetData sheetId="16"/>
      <sheetData sheetId="17"/>
      <sheetData sheetId="18"/>
      <sheetData sheetId="19"/>
      <sheetData sheetId="20"/>
      <sheetData sheetId="21"/>
      <sheetData sheetId="22">
        <row r="7">
          <cell r="O7">
            <v>1</v>
          </cell>
        </row>
        <row r="25">
          <cell r="O25">
            <v>0.1</v>
          </cell>
        </row>
        <row r="26">
          <cell r="O26">
            <v>0.7</v>
          </cell>
        </row>
        <row r="27">
          <cell r="O27">
            <v>0.9</v>
          </cell>
        </row>
        <row r="69">
          <cell r="O69">
            <v>0.75</v>
          </cell>
        </row>
        <row r="74">
          <cell r="O74">
            <v>0.72</v>
          </cell>
        </row>
        <row r="307">
          <cell r="U307">
            <v>5350</v>
          </cell>
        </row>
        <row r="308">
          <cell r="U308">
            <v>33000</v>
          </cell>
        </row>
        <row r="309">
          <cell r="U309">
            <v>67200</v>
          </cell>
        </row>
        <row r="355">
          <cell r="U355">
            <v>36960</v>
          </cell>
        </row>
        <row r="356">
          <cell r="U356">
            <v>38304.000000000007</v>
          </cell>
        </row>
      </sheetData>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itulasi"/>
      <sheetName val="Rab Sianjo"/>
      <sheetName val="Bahan Upah"/>
      <sheetName val="Analisa"/>
      <sheetName val="Produksi Alat"/>
      <sheetName val="Analisa Teknik"/>
      <sheetName val="Schedule"/>
      <sheetName val="Anal Clearing"/>
      <sheetName val="Biaya alat"/>
      <sheetName val="Rab Anak Laot"/>
      <sheetName val="Surat Penawaran"/>
      <sheetName val="Prod.alat"/>
      <sheetName val="Methode Pelaksanaan"/>
      <sheetName val="Time Schedule"/>
    </sheetNames>
    <sheetDataSet>
      <sheetData sheetId="0" refreshError="1"/>
      <sheetData sheetId="1" refreshError="1"/>
      <sheetData sheetId="2" refreshError="1"/>
      <sheetData sheetId="3" refreshError="1">
        <row r="15">
          <cell r="H15">
            <v>25000</v>
          </cell>
        </row>
        <row r="46">
          <cell r="H46">
            <v>477000</v>
          </cell>
        </row>
        <row r="47">
          <cell r="H47">
            <v>500000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ul elek"/>
      <sheetName val="sampul sipil"/>
      <sheetName val="sampul mesin"/>
      <sheetName val="#REF!"/>
      <sheetName val="#REF"/>
    </sheetNames>
    <sheetDataSet>
      <sheetData sheetId="0"/>
      <sheetData sheetId="1"/>
      <sheetData sheetId="2"/>
      <sheetData sheetId="3" refreshError="1"/>
      <sheetData sheetId="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MC 1"/>
      <sheetName val="REKAP MC 1"/>
      <sheetName val="SCHEDULE"/>
    </sheetNames>
    <sheetDataSet>
      <sheetData sheetId="0"/>
      <sheetData sheetId="1"/>
      <sheetData sheetId="2"/>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2)"/>
      <sheetName val="Lok"/>
      <sheetName val="Menu"/>
      <sheetName val="RKP"/>
      <sheetName val="BIIL"/>
      <sheetName val="L.1"/>
      <sheetName val="altlernatif 5"/>
      <sheetName val="schedule"/>
      <sheetName val="schedule (2)"/>
      <sheetName val="l2 alternative 4"/>
      <sheetName val="l2 alternative 3"/>
      <sheetName val="l2 alternative2"/>
      <sheetName val="L.2"/>
      <sheetName val="BHN"/>
      <sheetName val="L.3"/>
      <sheetName val="Peralatan"/>
      <sheetName val="ANL"/>
      <sheetName val="L.4a-b"/>
      <sheetName val="L.5b-c"/>
      <sheetName val="L.6"/>
      <sheetName val="L.7a-b"/>
      <sheetName val="L.8"/>
      <sheetName val="L.9"/>
      <sheetName val="L.10"/>
      <sheetName val="L.11"/>
      <sheetName val="L.12"/>
      <sheetName val="L.13"/>
      <sheetName val="L.14"/>
      <sheetName val="L4c"/>
      <sheetName val="R"/>
      <sheetName val="Srt"/>
      <sheetName val="A,B,C,D,E"/>
      <sheetName val="Neraca"/>
      <sheetName val="F"/>
      <sheetName val="G"/>
      <sheetName val="H"/>
      <sheetName val="I"/>
      <sheetName val="J"/>
      <sheetName val="1.d"/>
      <sheetName val="1.e"/>
      <sheetName val="1.f"/>
      <sheetName val="L-1.f"/>
      <sheetName val="1.g"/>
      <sheetName val="L.F-F"/>
      <sheetName val="L.F-1"/>
      <sheetName val="L.F-G"/>
      <sheetName val="L.F-H"/>
      <sheetName val="L.d.F-H"/>
    </sheetNames>
    <sheetDataSet>
      <sheetData sheetId="0" refreshError="1"/>
      <sheetData sheetId="1" refreshError="1"/>
      <sheetData sheetId="2" refreshError="1"/>
      <sheetData sheetId="3" refreshError="1">
        <row r="2">
          <cell r="B2" t="str">
            <v>Nama Kegiatan</v>
          </cell>
        </row>
        <row r="22">
          <cell r="E22">
            <v>45</v>
          </cell>
        </row>
        <row r="23">
          <cell r="E23">
            <v>60</v>
          </cell>
        </row>
        <row r="24">
          <cell r="E24">
            <v>45.71</v>
          </cell>
        </row>
        <row r="25">
          <cell r="E25">
            <v>14</v>
          </cell>
        </row>
        <row r="26">
          <cell r="E26">
            <v>30</v>
          </cell>
        </row>
        <row r="27">
          <cell r="E27">
            <v>0.8</v>
          </cell>
        </row>
        <row r="28">
          <cell r="E28">
            <v>480</v>
          </cell>
        </row>
        <row r="30">
          <cell r="E30">
            <v>20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t="str">
            <v>DAFTAR</v>
          </cell>
        </row>
        <row r="4">
          <cell r="B4" t="str">
            <v>HARGA DASAR SATUAN UPAH</v>
          </cell>
        </row>
        <row r="6">
          <cell r="J6" t="str">
            <v>HARGA</v>
          </cell>
        </row>
        <row r="7">
          <cell r="B7" t="str">
            <v>NO.</v>
          </cell>
          <cell r="D7" t="str">
            <v>U R A I A N</v>
          </cell>
          <cell r="H7" t="str">
            <v>SATUAN</v>
          </cell>
          <cell r="J7" t="str">
            <v>SATUAN</v>
          </cell>
          <cell r="K7" t="str">
            <v>KETERANGAN</v>
          </cell>
        </row>
        <row r="8">
          <cell r="J8" t="str">
            <v>( Rp.)</v>
          </cell>
        </row>
        <row r="10">
          <cell r="B10">
            <v>1</v>
          </cell>
          <cell r="C10" t="str">
            <v>.</v>
          </cell>
          <cell r="E10" t="str">
            <v>Mandor</v>
          </cell>
          <cell r="H10" t="str">
            <v>Jam</v>
          </cell>
          <cell r="J10">
            <v>6857</v>
          </cell>
          <cell r="L10">
            <v>6428</v>
          </cell>
        </row>
        <row r="11">
          <cell r="B11">
            <v>2</v>
          </cell>
          <cell r="C11" t="str">
            <v>.</v>
          </cell>
          <cell r="E11" t="str">
            <v>Tukang</v>
          </cell>
          <cell r="H11" t="str">
            <v>Jam</v>
          </cell>
          <cell r="J11">
            <v>7857</v>
          </cell>
          <cell r="L11">
            <v>7142</v>
          </cell>
        </row>
        <row r="12">
          <cell r="B12">
            <v>3</v>
          </cell>
          <cell r="C12" t="str">
            <v>.</v>
          </cell>
          <cell r="E12" t="str">
            <v>Pekerja</v>
          </cell>
          <cell r="H12" t="str">
            <v>Jam</v>
          </cell>
          <cell r="J12">
            <v>5142</v>
          </cell>
          <cell r="L12">
            <v>4285</v>
          </cell>
        </row>
        <row r="13">
          <cell r="B13">
            <v>4</v>
          </cell>
          <cell r="E13" t="str">
            <v>Operator</v>
          </cell>
          <cell r="H13" t="str">
            <v>Jam</v>
          </cell>
          <cell r="J13">
            <v>14285.714285714286</v>
          </cell>
          <cell r="L13">
            <v>100000</v>
          </cell>
        </row>
        <row r="14">
          <cell r="B14">
            <v>5</v>
          </cell>
          <cell r="E14" t="str">
            <v>Pembantu Operator</v>
          </cell>
          <cell r="H14" t="str">
            <v>Jam</v>
          </cell>
          <cell r="J14">
            <v>8571.4285714285706</v>
          </cell>
          <cell r="L14">
            <v>60000</v>
          </cell>
        </row>
        <row r="15">
          <cell r="B15">
            <v>6</v>
          </cell>
          <cell r="E15" t="str">
            <v>Sopir/Driver</v>
          </cell>
          <cell r="H15" t="str">
            <v>Jam</v>
          </cell>
          <cell r="J15">
            <v>9571.4285714285706</v>
          </cell>
          <cell r="L15">
            <v>67000</v>
          </cell>
        </row>
        <row r="16">
          <cell r="B16">
            <v>7</v>
          </cell>
          <cell r="E16" t="str">
            <v>Pembantu Sopir/Driver</v>
          </cell>
          <cell r="H16" t="str">
            <v>Jam</v>
          </cell>
          <cell r="J16">
            <v>8571.4285714285706</v>
          </cell>
          <cell r="L16">
            <v>60000</v>
          </cell>
        </row>
        <row r="17">
          <cell r="B17">
            <v>8</v>
          </cell>
          <cell r="E17" t="str">
            <v>Mekanik</v>
          </cell>
          <cell r="H17" t="str">
            <v>Jam</v>
          </cell>
          <cell r="J17">
            <v>10714.285714285714</v>
          </cell>
          <cell r="L17">
            <v>75000</v>
          </cell>
        </row>
        <row r="18">
          <cell r="B18">
            <v>9</v>
          </cell>
          <cell r="E18" t="str">
            <v>Pembantu Mekanik</v>
          </cell>
          <cell r="H18" t="str">
            <v>Jam</v>
          </cell>
          <cell r="J18">
            <v>8571.4285714285706</v>
          </cell>
          <cell r="L18">
            <v>60000</v>
          </cell>
        </row>
        <row r="23">
          <cell r="H23" t="str">
            <v>Jakarta, 22 Nopember 2006</v>
          </cell>
        </row>
        <row r="24">
          <cell r="H24" t="str">
            <v>PT. SUMBER BATU</v>
          </cell>
        </row>
        <row r="29">
          <cell r="H29" t="str">
            <v>(Prof. DR. KRHT.T. Sinambela K)</v>
          </cell>
        </row>
        <row r="30">
          <cell r="H30" t="str">
            <v xml:space="preserve">Direktur </v>
          </cell>
        </row>
        <row r="34">
          <cell r="B34" t="str">
            <v>LAMPIRAN 3b PENAWARAN</v>
          </cell>
        </row>
        <row r="36">
          <cell r="B36" t="str">
            <v>DAFTAR</v>
          </cell>
        </row>
        <row r="37">
          <cell r="B37" t="str">
            <v>HARGA DASAR SATUAN BAHAN</v>
          </cell>
        </row>
        <row r="39">
          <cell r="J39" t="str">
            <v>HARGA</v>
          </cell>
        </row>
        <row r="40">
          <cell r="B40" t="str">
            <v>NO.</v>
          </cell>
          <cell r="D40" t="str">
            <v>U R A I A N</v>
          </cell>
          <cell r="H40" t="str">
            <v>SATUAN</v>
          </cell>
          <cell r="J40" t="str">
            <v>SATUAN</v>
          </cell>
          <cell r="K40" t="str">
            <v>KETERANGAN</v>
          </cell>
        </row>
        <row r="41">
          <cell r="J41" t="str">
            <v>( Rp.)</v>
          </cell>
        </row>
        <row r="43">
          <cell r="B43">
            <v>1</v>
          </cell>
          <cell r="C43" t="str">
            <v>.</v>
          </cell>
          <cell r="E43" t="str">
            <v>Agregat Kasar</v>
          </cell>
          <cell r="H43" t="str">
            <v>M3</v>
          </cell>
          <cell r="J43">
            <v>160000</v>
          </cell>
          <cell r="L43">
            <v>146279.09</v>
          </cell>
        </row>
        <row r="44">
          <cell r="B44">
            <v>2</v>
          </cell>
          <cell r="C44" t="str">
            <v>.</v>
          </cell>
          <cell r="E44" t="str">
            <v>Agregat Halus</v>
          </cell>
          <cell r="H44" t="str">
            <v>M3</v>
          </cell>
          <cell r="J44">
            <v>165000</v>
          </cell>
          <cell r="L44">
            <v>148184.57</v>
          </cell>
        </row>
        <row r="45">
          <cell r="B45">
            <v>3</v>
          </cell>
          <cell r="C45" t="str">
            <v>.</v>
          </cell>
          <cell r="E45" t="str">
            <v>Filler</v>
          </cell>
          <cell r="H45" t="str">
            <v>Kg</v>
          </cell>
          <cell r="J45">
            <v>825</v>
          </cell>
          <cell r="L45">
            <v>825</v>
          </cell>
        </row>
        <row r="46">
          <cell r="B46">
            <v>4</v>
          </cell>
          <cell r="C46" t="str">
            <v>.</v>
          </cell>
          <cell r="E46" t="str">
            <v>Pasir</v>
          </cell>
          <cell r="H46" t="str">
            <v>M3</v>
          </cell>
          <cell r="J46">
            <v>90000</v>
          </cell>
          <cell r="L46">
            <v>75000</v>
          </cell>
        </row>
        <row r="47">
          <cell r="B47">
            <v>5</v>
          </cell>
          <cell r="C47" t="str">
            <v>.</v>
          </cell>
          <cell r="E47" t="str">
            <v>Batu Kali/Gunung</v>
          </cell>
          <cell r="H47" t="str">
            <v>M3</v>
          </cell>
          <cell r="J47">
            <v>100000</v>
          </cell>
          <cell r="L47">
            <v>108000</v>
          </cell>
        </row>
        <row r="48">
          <cell r="B48">
            <v>6</v>
          </cell>
          <cell r="C48" t="str">
            <v>.</v>
          </cell>
          <cell r="E48" t="str">
            <v>Semen</v>
          </cell>
          <cell r="H48" t="str">
            <v>Kg</v>
          </cell>
          <cell r="J48">
            <v>825</v>
          </cell>
          <cell r="L48">
            <v>825</v>
          </cell>
        </row>
        <row r="49">
          <cell r="B49">
            <v>7</v>
          </cell>
          <cell r="C49" t="str">
            <v>.</v>
          </cell>
          <cell r="E49" t="str">
            <v>Aspal</v>
          </cell>
          <cell r="H49" t="str">
            <v>Kg</v>
          </cell>
          <cell r="J49">
            <v>5600</v>
          </cell>
          <cell r="L49">
            <v>4800</v>
          </cell>
        </row>
        <row r="50">
          <cell r="B50">
            <v>8</v>
          </cell>
          <cell r="C50" t="str">
            <v>.</v>
          </cell>
          <cell r="E50" t="str">
            <v>Sirtu</v>
          </cell>
          <cell r="H50" t="str">
            <v>M3</v>
          </cell>
          <cell r="J50">
            <v>90000</v>
          </cell>
          <cell r="L50">
            <v>64800</v>
          </cell>
        </row>
        <row r="51">
          <cell r="B51">
            <v>9</v>
          </cell>
          <cell r="C51" t="str">
            <v>.</v>
          </cell>
          <cell r="E51" t="str">
            <v>Kayu Perancah</v>
          </cell>
          <cell r="H51" t="str">
            <v>M3</v>
          </cell>
          <cell r="J51">
            <v>1850000</v>
          </cell>
          <cell r="L51">
            <v>2500000</v>
          </cell>
        </row>
        <row r="52">
          <cell r="B52">
            <v>10</v>
          </cell>
          <cell r="C52" t="str">
            <v>.</v>
          </cell>
          <cell r="E52" t="str">
            <v>Kerosene</v>
          </cell>
          <cell r="H52" t="str">
            <v>Liter</v>
          </cell>
          <cell r="J52">
            <v>5050</v>
          </cell>
          <cell r="L52">
            <v>5600</v>
          </cell>
        </row>
        <row r="53">
          <cell r="B53">
            <v>11</v>
          </cell>
          <cell r="E53" t="str">
            <v>Bensin</v>
          </cell>
          <cell r="H53" t="str">
            <v>Liter</v>
          </cell>
          <cell r="J53">
            <v>5160</v>
          </cell>
        </row>
        <row r="54">
          <cell r="B54">
            <v>12</v>
          </cell>
          <cell r="E54" t="str">
            <v>Solar</v>
          </cell>
          <cell r="H54" t="str">
            <v>Liter</v>
          </cell>
          <cell r="J54">
            <v>5350</v>
          </cell>
          <cell r="L54">
            <v>8258</v>
          </cell>
        </row>
        <row r="55">
          <cell r="B55">
            <v>13</v>
          </cell>
          <cell r="E55" t="str">
            <v>Minyak pelumas/Oli</v>
          </cell>
          <cell r="H55" t="str">
            <v>Liter</v>
          </cell>
          <cell r="J55">
            <v>30000</v>
          </cell>
        </row>
        <row r="56">
          <cell r="B56">
            <v>14</v>
          </cell>
          <cell r="C56" t="str">
            <v>.</v>
          </cell>
          <cell r="E56" t="str">
            <v>Paku</v>
          </cell>
          <cell r="H56" t="str">
            <v>Kg</v>
          </cell>
          <cell r="J56">
            <v>8500</v>
          </cell>
          <cell r="L56">
            <v>10500</v>
          </cell>
        </row>
        <row r="57">
          <cell r="B57">
            <v>15</v>
          </cell>
          <cell r="C57" t="str">
            <v>.</v>
          </cell>
          <cell r="E57" t="str">
            <v>Besi Beton</v>
          </cell>
          <cell r="H57" t="str">
            <v>Kg</v>
          </cell>
          <cell r="J57">
            <v>6500</v>
          </cell>
          <cell r="L57">
            <v>7200</v>
          </cell>
        </row>
        <row r="58">
          <cell r="B58">
            <v>16</v>
          </cell>
          <cell r="C58" t="str">
            <v>.</v>
          </cell>
          <cell r="E58" t="str">
            <v>Kawat Beton</v>
          </cell>
          <cell r="H58" t="str">
            <v>Kg</v>
          </cell>
          <cell r="J58">
            <v>8400</v>
          </cell>
          <cell r="L58">
            <v>11500</v>
          </cell>
        </row>
        <row r="59">
          <cell r="B59">
            <v>17</v>
          </cell>
          <cell r="C59" t="str">
            <v>.</v>
          </cell>
          <cell r="E59" t="str">
            <v>Bronjong Pabrikan</v>
          </cell>
          <cell r="H59" t="str">
            <v>M3</v>
          </cell>
          <cell r="J59">
            <v>358000</v>
          </cell>
          <cell r="L59">
            <v>13000</v>
          </cell>
        </row>
        <row r="60">
          <cell r="B60">
            <v>18</v>
          </cell>
          <cell r="C60" t="str">
            <v>.</v>
          </cell>
          <cell r="E60" t="str">
            <v>Bahan Timbun Biasa</v>
          </cell>
          <cell r="H60" t="str">
            <v>M3</v>
          </cell>
          <cell r="J60">
            <v>9000</v>
          </cell>
          <cell r="L60">
            <v>10000</v>
          </cell>
        </row>
        <row r="61">
          <cell r="B61">
            <v>19</v>
          </cell>
          <cell r="C61" t="str">
            <v>.</v>
          </cell>
          <cell r="E61" t="str">
            <v>Bahan Timbun Pilihan</v>
          </cell>
          <cell r="H61" t="str">
            <v>M3</v>
          </cell>
          <cell r="J61">
            <v>14000</v>
          </cell>
          <cell r="L61">
            <v>30000</v>
          </cell>
        </row>
        <row r="62">
          <cell r="B62">
            <v>20</v>
          </cell>
          <cell r="C62" t="str">
            <v>.</v>
          </cell>
          <cell r="E62" t="str">
            <v>Cat Marka</v>
          </cell>
          <cell r="H62" t="str">
            <v>Kg</v>
          </cell>
          <cell r="J62">
            <v>45000</v>
          </cell>
        </row>
        <row r="63">
          <cell r="B63">
            <v>21</v>
          </cell>
          <cell r="C63" t="str">
            <v>.</v>
          </cell>
          <cell r="E63" t="str">
            <v>Thinner</v>
          </cell>
          <cell r="H63" t="str">
            <v>Liter</v>
          </cell>
          <cell r="J63">
            <v>7500</v>
          </cell>
        </row>
        <row r="64">
          <cell r="B64">
            <v>22</v>
          </cell>
          <cell r="C64" t="str">
            <v>.</v>
          </cell>
          <cell r="E64" t="str">
            <v>Blass Bit</v>
          </cell>
          <cell r="H64" t="str">
            <v>Kg</v>
          </cell>
          <cell r="J64">
            <v>38000</v>
          </cell>
        </row>
        <row r="65">
          <cell r="B65">
            <v>23</v>
          </cell>
          <cell r="C65" t="str">
            <v>.</v>
          </cell>
          <cell r="E65" t="str">
            <v>Beton K-250</v>
          </cell>
          <cell r="H65" t="str">
            <v>M3</v>
          </cell>
          <cell r="J65">
            <v>745436.29</v>
          </cell>
        </row>
        <row r="66">
          <cell r="B66">
            <v>24</v>
          </cell>
          <cell r="C66" t="str">
            <v>.</v>
          </cell>
          <cell r="E66" t="str">
            <v>Rel Pengaman</v>
          </cell>
          <cell r="H66" t="str">
            <v>M1</v>
          </cell>
          <cell r="J66">
            <v>65000</v>
          </cell>
          <cell r="L66">
            <v>105000</v>
          </cell>
        </row>
        <row r="67">
          <cell r="B67">
            <v>25</v>
          </cell>
          <cell r="C67" t="str">
            <v>.</v>
          </cell>
          <cell r="E67" t="str">
            <v>Pipa Dia. 3"</v>
          </cell>
          <cell r="H67" t="str">
            <v>M1</v>
          </cell>
          <cell r="J67">
            <v>120000</v>
          </cell>
          <cell r="L67">
            <v>105000</v>
          </cell>
        </row>
        <row r="68">
          <cell r="B68">
            <v>26</v>
          </cell>
          <cell r="C68" t="str">
            <v>.</v>
          </cell>
          <cell r="E68" t="str">
            <v>Asphaltic Plug Joint</v>
          </cell>
          <cell r="H68" t="str">
            <v>Kg</v>
          </cell>
          <cell r="J68">
            <v>110000</v>
          </cell>
        </row>
        <row r="69">
          <cell r="B69">
            <v>27</v>
          </cell>
          <cell r="C69" t="str">
            <v>.</v>
          </cell>
          <cell r="E69" t="str">
            <v>Cat</v>
          </cell>
          <cell r="H69" t="str">
            <v>Kg</v>
          </cell>
          <cell r="J69">
            <v>15000</v>
          </cell>
        </row>
        <row r="70">
          <cell r="B70">
            <v>28</v>
          </cell>
          <cell r="C70" t="str">
            <v>.</v>
          </cell>
          <cell r="E70" t="str">
            <v>Gabalan Rumput</v>
          </cell>
          <cell r="H70" t="str">
            <v>M2</v>
          </cell>
          <cell r="J70">
            <v>12000</v>
          </cell>
        </row>
        <row r="71">
          <cell r="B71">
            <v>29</v>
          </cell>
          <cell r="C71" t="str">
            <v>.</v>
          </cell>
          <cell r="E71" t="str">
            <v>Minyak Cat</v>
          </cell>
          <cell r="H71" t="str">
            <v>Liter</v>
          </cell>
          <cell r="J71">
            <v>9000</v>
          </cell>
        </row>
        <row r="72">
          <cell r="B72">
            <v>30</v>
          </cell>
          <cell r="C72" t="str">
            <v>.</v>
          </cell>
          <cell r="E72" t="str">
            <v>Pupuk</v>
          </cell>
          <cell r="H72" t="str">
            <v>Kg</v>
          </cell>
          <cell r="J72">
            <v>2500</v>
          </cell>
        </row>
        <row r="73">
          <cell r="B73">
            <v>31</v>
          </cell>
          <cell r="C73" t="str">
            <v>.</v>
          </cell>
          <cell r="E73" t="str">
            <v>Batu Belah</v>
          </cell>
          <cell r="H73" t="str">
            <v>M3</v>
          </cell>
          <cell r="J73">
            <v>75000</v>
          </cell>
        </row>
        <row r="74">
          <cell r="B74">
            <v>32</v>
          </cell>
          <cell r="C74" t="str">
            <v>.</v>
          </cell>
          <cell r="E74" t="str">
            <v>Pasir Pasang</v>
          </cell>
          <cell r="H74" t="str">
            <v>M3</v>
          </cell>
          <cell r="J74">
            <v>75000</v>
          </cell>
        </row>
        <row r="75">
          <cell r="B75">
            <v>33</v>
          </cell>
          <cell r="C75" t="str">
            <v>.</v>
          </cell>
          <cell r="E75" t="str">
            <v xml:space="preserve">Pasir Urug </v>
          </cell>
          <cell r="H75" t="str">
            <v>M3</v>
          </cell>
          <cell r="J75">
            <v>38000</v>
          </cell>
        </row>
        <row r="76">
          <cell r="B76">
            <v>34</v>
          </cell>
          <cell r="C76" t="str">
            <v>.</v>
          </cell>
          <cell r="E76" t="str">
            <v>Agregat Kelas C</v>
          </cell>
          <cell r="H76" t="str">
            <v>M3</v>
          </cell>
          <cell r="J76">
            <v>105000</v>
          </cell>
        </row>
        <row r="77">
          <cell r="B77">
            <v>35</v>
          </cell>
          <cell r="C77" t="str">
            <v>.</v>
          </cell>
          <cell r="E77" t="str">
            <v>Plat Baja Siku</v>
          </cell>
          <cell r="H77" t="str">
            <v>M1</v>
          </cell>
          <cell r="J77">
            <v>80000</v>
          </cell>
          <cell r="L77">
            <v>650000</v>
          </cell>
        </row>
        <row r="78">
          <cell r="B78">
            <v>36</v>
          </cell>
          <cell r="C78" t="str">
            <v>.</v>
          </cell>
          <cell r="E78" t="str">
            <v>Baja Tulangan Polos U24</v>
          </cell>
          <cell r="H78" t="str">
            <v>Kg</v>
          </cell>
          <cell r="J78">
            <v>7945.8</v>
          </cell>
        </row>
        <row r="79">
          <cell r="B79">
            <v>37</v>
          </cell>
          <cell r="C79" t="str">
            <v>.</v>
          </cell>
          <cell r="E79" t="str">
            <v>Gelagar Pracetak Tipe I Bentang 16 Meter</v>
          </cell>
          <cell r="H79" t="str">
            <v>Buah</v>
          </cell>
          <cell r="J79">
            <v>92000000</v>
          </cell>
        </row>
        <row r="80">
          <cell r="B80">
            <v>38</v>
          </cell>
          <cell r="C80" t="str">
            <v>.</v>
          </cell>
          <cell r="E80" t="str">
            <v>Gelagar Pracetak Tipe I Bentang 20 Meter</v>
          </cell>
          <cell r="H80" t="str">
            <v>Buah</v>
          </cell>
          <cell r="J80">
            <v>110000000</v>
          </cell>
        </row>
        <row r="81">
          <cell r="B81">
            <v>39</v>
          </cell>
          <cell r="C81" t="str">
            <v>.</v>
          </cell>
          <cell r="E81" t="str">
            <v>Plat Berongga (Hollow Slab) Pracetak Btg. 10.8 M</v>
          </cell>
          <cell r="H81" t="str">
            <v>Buah</v>
          </cell>
          <cell r="J81">
            <v>29880000</v>
          </cell>
          <cell r="L81">
            <v>32987575</v>
          </cell>
        </row>
        <row r="82">
          <cell r="B82">
            <v>40</v>
          </cell>
          <cell r="C82" t="str">
            <v>.</v>
          </cell>
          <cell r="E82" t="str">
            <v>Marmer</v>
          </cell>
          <cell r="H82" t="str">
            <v>Buah</v>
          </cell>
          <cell r="J82">
            <v>165000</v>
          </cell>
        </row>
        <row r="83">
          <cell r="B83">
            <v>41</v>
          </cell>
          <cell r="C83" t="str">
            <v>.</v>
          </cell>
          <cell r="E83" t="str">
            <v>Tiang Pancang Beton Pracetak Ukuran 22x22x22</v>
          </cell>
          <cell r="H83" t="str">
            <v>M1</v>
          </cell>
          <cell r="J83">
            <v>110000</v>
          </cell>
          <cell r="L83">
            <v>400000.00000000006</v>
          </cell>
        </row>
        <row r="84">
          <cell r="B84">
            <v>42</v>
          </cell>
          <cell r="C84" t="str">
            <v>.</v>
          </cell>
          <cell r="E84" t="str">
            <v>Pipa Porous</v>
          </cell>
          <cell r="H84" t="str">
            <v>M1</v>
          </cell>
          <cell r="J84">
            <v>15000</v>
          </cell>
          <cell r="L84">
            <v>400000.00000000006</v>
          </cell>
        </row>
        <row r="85">
          <cell r="B85">
            <v>43</v>
          </cell>
          <cell r="C85" t="str">
            <v>.</v>
          </cell>
          <cell r="E85" t="str">
            <v>Geogrid</v>
          </cell>
          <cell r="H85" t="str">
            <v>M2</v>
          </cell>
          <cell r="J85">
            <v>51000</v>
          </cell>
        </row>
        <row r="86">
          <cell r="B86">
            <v>44</v>
          </cell>
          <cell r="C86" t="str">
            <v>.</v>
          </cell>
          <cell r="E86" t="str">
            <v>Geotekstil Non Woven</v>
          </cell>
          <cell r="H86" t="str">
            <v>M2</v>
          </cell>
          <cell r="J86">
            <v>41200</v>
          </cell>
          <cell r="L86">
            <v>42000</v>
          </cell>
        </row>
        <row r="87">
          <cell r="B87">
            <v>45</v>
          </cell>
          <cell r="C87" t="str">
            <v>.</v>
          </cell>
          <cell r="E87" t="str">
            <v>Geotektil San Kontainer</v>
          </cell>
          <cell r="H87" t="str">
            <v>M2</v>
          </cell>
          <cell r="J87">
            <v>315000</v>
          </cell>
          <cell r="L87">
            <v>42000</v>
          </cell>
        </row>
        <row r="91">
          <cell r="H91" t="str">
            <v>Jakarta, 22 Nopember 2006</v>
          </cell>
        </row>
        <row r="92">
          <cell r="H92" t="str">
            <v>PT. SUMBER BATU</v>
          </cell>
        </row>
        <row r="97">
          <cell r="H97" t="str">
            <v>(Prof. DR. KRHT.T. Sinambela K)</v>
          </cell>
        </row>
        <row r="98">
          <cell r="H98" t="str">
            <v xml:space="preserve">Direktur </v>
          </cell>
        </row>
        <row r="99">
          <cell r="B99" t="str">
            <v>LAMPIRAN 3c PENAWARAN</v>
          </cell>
        </row>
        <row r="101">
          <cell r="B101" t="str">
            <v>DAFTAR</v>
          </cell>
        </row>
        <row r="102">
          <cell r="B102" t="str">
            <v>HARGA DASAR SATUAN ALAT</v>
          </cell>
        </row>
        <row r="104">
          <cell r="J104" t="str">
            <v>HARGA</v>
          </cell>
        </row>
        <row r="105">
          <cell r="B105" t="str">
            <v>NO.</v>
          </cell>
          <cell r="D105" t="str">
            <v>U R A I A N</v>
          </cell>
          <cell r="H105" t="str">
            <v>SATUAN</v>
          </cell>
          <cell r="J105" t="str">
            <v>SATUAN</v>
          </cell>
          <cell r="K105" t="str">
            <v>KETERANGAN</v>
          </cell>
        </row>
        <row r="106">
          <cell r="J106" t="str">
            <v>( Rp.)</v>
          </cell>
        </row>
        <row r="108">
          <cell r="B108">
            <v>1</v>
          </cell>
          <cell r="C108" t="str">
            <v>.</v>
          </cell>
          <cell r="E108" t="str">
            <v>Asphalt Mixing Plant</v>
          </cell>
          <cell r="H108" t="str">
            <v>Jam</v>
          </cell>
          <cell r="J108">
            <v>2716138.168728332</v>
          </cell>
          <cell r="L108">
            <v>2880000</v>
          </cell>
        </row>
        <row r="109">
          <cell r="B109">
            <v>2</v>
          </cell>
          <cell r="C109" t="str">
            <v>.</v>
          </cell>
          <cell r="E109" t="str">
            <v>Asphalt Finisher</v>
          </cell>
          <cell r="H109" t="str">
            <v>Jam</v>
          </cell>
          <cell r="J109">
            <v>120416.96684331796</v>
          </cell>
          <cell r="L109">
            <v>153000</v>
          </cell>
        </row>
        <row r="110">
          <cell r="B110">
            <v>3</v>
          </cell>
          <cell r="C110" t="str">
            <v>.</v>
          </cell>
          <cell r="E110" t="str">
            <v>Asphalt Sprayer</v>
          </cell>
          <cell r="H110" t="str">
            <v>Jam</v>
          </cell>
          <cell r="J110">
            <v>55747.093201154901</v>
          </cell>
          <cell r="L110">
            <v>67000</v>
          </cell>
        </row>
        <row r="111">
          <cell r="B111">
            <v>4</v>
          </cell>
          <cell r="C111" t="str">
            <v>.</v>
          </cell>
          <cell r="E111" t="str">
            <v>Compressor</v>
          </cell>
          <cell r="H111" t="str">
            <v>Jam</v>
          </cell>
          <cell r="J111">
            <v>112290.29808075068</v>
          </cell>
          <cell r="L111">
            <v>127000</v>
          </cell>
        </row>
        <row r="112">
          <cell r="B112">
            <v>5</v>
          </cell>
          <cell r="C112" t="str">
            <v>.</v>
          </cell>
          <cell r="E112" t="str">
            <v>Concrete Mixer</v>
          </cell>
          <cell r="H112" t="str">
            <v>Jam</v>
          </cell>
          <cell r="J112">
            <v>43497.269742388758</v>
          </cell>
          <cell r="L112">
            <v>49000</v>
          </cell>
        </row>
        <row r="113">
          <cell r="B113">
            <v>6</v>
          </cell>
          <cell r="C113" t="str">
            <v>.</v>
          </cell>
          <cell r="E113" t="str">
            <v>Dump Truck 3-4 M3</v>
          </cell>
          <cell r="H113" t="str">
            <v>Jam</v>
          </cell>
          <cell r="J113">
            <v>148800.08506849525</v>
          </cell>
          <cell r="L113">
            <v>175000</v>
          </cell>
        </row>
        <row r="114">
          <cell r="B114">
            <v>7</v>
          </cell>
          <cell r="C114" t="str">
            <v>.</v>
          </cell>
          <cell r="E114" t="str">
            <v>Dump Truck 6-8 M3</v>
          </cell>
          <cell r="H114" t="str">
            <v>Jam</v>
          </cell>
          <cell r="J114">
            <v>189847.64371717296</v>
          </cell>
          <cell r="L114">
            <v>227000</v>
          </cell>
        </row>
        <row r="115">
          <cell r="B115">
            <v>8</v>
          </cell>
          <cell r="C115" t="str">
            <v>.</v>
          </cell>
          <cell r="E115" t="str">
            <v>Excavator</v>
          </cell>
          <cell r="H115" t="str">
            <v>Jam</v>
          </cell>
          <cell r="J115">
            <v>207449.56153054646</v>
          </cell>
          <cell r="L115">
            <v>273000</v>
          </cell>
        </row>
        <row r="116">
          <cell r="B116">
            <v>9</v>
          </cell>
          <cell r="C116" t="str">
            <v>.</v>
          </cell>
          <cell r="E116" t="str">
            <v>Flat Bed Truck 3-4 M3</v>
          </cell>
          <cell r="H116" t="str">
            <v>Jam</v>
          </cell>
          <cell r="J116">
            <v>142680.5182871579</v>
          </cell>
          <cell r="L116">
            <v>165000</v>
          </cell>
        </row>
        <row r="117">
          <cell r="B117">
            <v>10</v>
          </cell>
          <cell r="C117" t="str">
            <v>.</v>
          </cell>
          <cell r="E117" t="str">
            <v>Generator Set</v>
          </cell>
          <cell r="H117" t="str">
            <v>Jam</v>
          </cell>
          <cell r="J117">
            <v>211971.00655742237</v>
          </cell>
          <cell r="L117">
            <v>240000</v>
          </cell>
        </row>
        <row r="118">
          <cell r="B118">
            <v>11</v>
          </cell>
          <cell r="C118" t="str">
            <v>.</v>
          </cell>
          <cell r="E118" t="str">
            <v>Motor Grader</v>
          </cell>
          <cell r="H118" t="str">
            <v>Jam</v>
          </cell>
          <cell r="J118">
            <v>235744.39457720309</v>
          </cell>
          <cell r="L118">
            <v>298000</v>
          </cell>
        </row>
        <row r="119">
          <cell r="B119">
            <v>12</v>
          </cell>
          <cell r="C119" t="str">
            <v>.</v>
          </cell>
          <cell r="E119" t="str">
            <v>Wheel Loader</v>
          </cell>
          <cell r="H119" t="str">
            <v>Jam</v>
          </cell>
          <cell r="J119">
            <v>224018.85305387474</v>
          </cell>
          <cell r="L119">
            <v>288000</v>
          </cell>
        </row>
        <row r="120">
          <cell r="B120">
            <v>13</v>
          </cell>
          <cell r="C120" t="str">
            <v>.</v>
          </cell>
          <cell r="E120" t="str">
            <v>Tandem Roller</v>
          </cell>
          <cell r="H120" t="str">
            <v>Jam</v>
          </cell>
          <cell r="J120">
            <v>122240.03631177626</v>
          </cell>
          <cell r="L120">
            <v>155000</v>
          </cell>
        </row>
        <row r="121">
          <cell r="B121">
            <v>14</v>
          </cell>
          <cell r="C121" t="str">
            <v>.</v>
          </cell>
          <cell r="E121" t="str">
            <v>Tire Roller</v>
          </cell>
          <cell r="H121" t="str">
            <v>Jam</v>
          </cell>
          <cell r="J121">
            <v>140647.91897518199</v>
          </cell>
          <cell r="L121">
            <v>179000</v>
          </cell>
        </row>
        <row r="122">
          <cell r="B122">
            <v>15</v>
          </cell>
          <cell r="C122" t="str">
            <v>.</v>
          </cell>
          <cell r="E122" t="str">
            <v>Vibratory Roller</v>
          </cell>
          <cell r="H122" t="str">
            <v>Jam</v>
          </cell>
          <cell r="J122">
            <v>162032.27449648711</v>
          </cell>
          <cell r="L122">
            <v>206000</v>
          </cell>
        </row>
        <row r="123">
          <cell r="B123">
            <v>16</v>
          </cell>
          <cell r="C123" t="str">
            <v>.</v>
          </cell>
          <cell r="E123" t="str">
            <v>Concrete Vibrator</v>
          </cell>
          <cell r="H123" t="str">
            <v>Jam</v>
          </cell>
          <cell r="J123">
            <v>39060.778201405148</v>
          </cell>
          <cell r="L123">
            <v>44000</v>
          </cell>
        </row>
        <row r="124">
          <cell r="B124">
            <v>17</v>
          </cell>
          <cell r="C124" t="str">
            <v>.</v>
          </cell>
          <cell r="E124" t="str">
            <v>Water Pump 70-100 mm</v>
          </cell>
          <cell r="H124" t="str">
            <v>Jam</v>
          </cell>
          <cell r="J124">
            <v>33277.687857142853</v>
          </cell>
          <cell r="L124">
            <v>37000</v>
          </cell>
        </row>
        <row r="125">
          <cell r="B125">
            <v>18</v>
          </cell>
          <cell r="C125" t="str">
            <v>.</v>
          </cell>
          <cell r="E125" t="str">
            <v>Water Tanker 3000-4500 L</v>
          </cell>
          <cell r="H125" t="str">
            <v>Jam</v>
          </cell>
          <cell r="J125">
            <v>139926.71323555609</v>
          </cell>
          <cell r="L125">
            <v>161000</v>
          </cell>
        </row>
        <row r="126">
          <cell r="B126">
            <v>19</v>
          </cell>
          <cell r="C126" t="str">
            <v>.</v>
          </cell>
          <cell r="E126" t="str">
            <v>Tamper</v>
          </cell>
          <cell r="H126" t="str">
            <v>Jam</v>
          </cell>
          <cell r="J126">
            <v>36694.517160421543</v>
          </cell>
          <cell r="L126">
            <v>42000</v>
          </cell>
        </row>
        <row r="127">
          <cell r="B127">
            <v>20</v>
          </cell>
          <cell r="C127" t="str">
            <v>.</v>
          </cell>
          <cell r="E127" t="str">
            <v>Jack Hammer</v>
          </cell>
          <cell r="H127" t="str">
            <v>Jam</v>
          </cell>
          <cell r="J127">
            <v>34757.017160421543</v>
          </cell>
          <cell r="L127">
            <v>40000</v>
          </cell>
        </row>
        <row r="128">
          <cell r="B128">
            <v>21</v>
          </cell>
          <cell r="C128" t="str">
            <v>.</v>
          </cell>
          <cell r="E128" t="str">
            <v>Grass Cutter</v>
          </cell>
          <cell r="H128" t="str">
            <v>Jam</v>
          </cell>
          <cell r="J128">
            <v>28000</v>
          </cell>
          <cell r="L128">
            <v>28000</v>
          </cell>
        </row>
        <row r="129">
          <cell r="B129">
            <v>22</v>
          </cell>
          <cell r="C129" t="str">
            <v>.</v>
          </cell>
          <cell r="E129" t="str">
            <v>Bullduzer 100-150 HP</v>
          </cell>
          <cell r="H129" t="str">
            <v>Jam</v>
          </cell>
          <cell r="J129">
            <v>326770.2293439199</v>
          </cell>
          <cell r="L129">
            <v>225000</v>
          </cell>
        </row>
        <row r="130">
          <cell r="B130">
            <v>23</v>
          </cell>
          <cell r="C130" t="str">
            <v>.</v>
          </cell>
          <cell r="E130" t="str">
            <v>Trailer 20 Ton</v>
          </cell>
          <cell r="H130" t="str">
            <v>Jam</v>
          </cell>
          <cell r="J130">
            <v>240578.79335253459</v>
          </cell>
          <cell r="L130">
            <v>225000</v>
          </cell>
        </row>
        <row r="131">
          <cell r="B131">
            <v>24</v>
          </cell>
          <cell r="C131" t="str">
            <v>.</v>
          </cell>
          <cell r="E131" t="str">
            <v>Crane 10-15 Ton</v>
          </cell>
          <cell r="H131" t="str">
            <v>Jam</v>
          </cell>
          <cell r="J131">
            <v>284441.41170255246</v>
          </cell>
          <cell r="L131">
            <v>250000</v>
          </cell>
        </row>
        <row r="132">
          <cell r="B132">
            <v>25</v>
          </cell>
          <cell r="C132" t="str">
            <v>.</v>
          </cell>
          <cell r="E132" t="str">
            <v>Crane on Track 35 Ton</v>
          </cell>
          <cell r="H132" t="str">
            <v>Jam</v>
          </cell>
          <cell r="J132">
            <v>273182.32352325099</v>
          </cell>
          <cell r="L132">
            <v>250000</v>
          </cell>
        </row>
        <row r="133">
          <cell r="B133">
            <v>26</v>
          </cell>
          <cell r="C133" t="str">
            <v>.</v>
          </cell>
          <cell r="E133" t="str">
            <v>Pile Driver + Hammer</v>
          </cell>
          <cell r="H133" t="str">
            <v>Jam</v>
          </cell>
          <cell r="J133">
            <v>64057.690675354002</v>
          </cell>
          <cell r="L133">
            <v>75000</v>
          </cell>
        </row>
        <row r="134">
          <cell r="B134">
            <v>27</v>
          </cell>
          <cell r="C134" t="str">
            <v>.</v>
          </cell>
          <cell r="E134" t="str">
            <v>Pendestrian Roller</v>
          </cell>
          <cell r="H134" t="str">
            <v>Jam</v>
          </cell>
          <cell r="J134">
            <v>45391.764578454327</v>
          </cell>
        </row>
        <row r="135">
          <cell r="B135">
            <v>28</v>
          </cell>
          <cell r="C135" t="str">
            <v>.</v>
          </cell>
          <cell r="E135" t="str">
            <v>Asphal Cutter</v>
          </cell>
          <cell r="H135" t="str">
            <v>Jam</v>
          </cell>
          <cell r="J135">
            <v>30246.258225995312</v>
          </cell>
        </row>
      </sheetData>
      <sheetData sheetId="15" refreshError="1">
        <row r="1">
          <cell r="A1" t="str">
            <v>LAMPIRAN 3 PENAWARAN</v>
          </cell>
        </row>
        <row r="2">
          <cell r="A2" t="str">
            <v>ANALISA HARGA SATUAN MATA PEMBAYARAN</v>
          </cell>
        </row>
        <row r="3">
          <cell r="A3" t="str">
            <v>Nama Peserta Lelang</v>
          </cell>
          <cell r="D3" t="str">
            <v>:</v>
          </cell>
          <cell r="E3" t="str">
            <v>PT. SUMBER BATU</v>
          </cell>
        </row>
        <row r="4">
          <cell r="A4" t="str">
            <v>Nama Kegiatan</v>
          </cell>
          <cell r="D4" t="str">
            <v>:</v>
          </cell>
          <cell r="E4" t="str">
            <v>ADB ETESP, Road and Bridge Component</v>
          </cell>
        </row>
        <row r="5">
          <cell r="A5" t="str">
            <v>Nama Paket</v>
          </cell>
          <cell r="D5" t="str">
            <v>:</v>
          </cell>
          <cell r="E5" t="str">
            <v>East Coast Road 1 (Km. 8,6 to Km. 86)</v>
          </cell>
        </row>
        <row r="6">
          <cell r="A6" t="str">
            <v>Nomor Paket</v>
          </cell>
          <cell r="D6" t="str">
            <v>:</v>
          </cell>
          <cell r="E6" t="str">
            <v>4</v>
          </cell>
        </row>
        <row r="7">
          <cell r="A7" t="str">
            <v>Provinsi/Kota/Kab.</v>
          </cell>
          <cell r="D7" t="str">
            <v>:</v>
          </cell>
          <cell r="E7" t="str">
            <v>Nanggroe Aceh Darussalam</v>
          </cell>
        </row>
        <row r="8">
          <cell r="A8" t="str">
            <v>Item Pembayaran No.</v>
          </cell>
          <cell r="D8" t="str">
            <v>:</v>
          </cell>
          <cell r="E8" t="str">
            <v>2.1</v>
          </cell>
        </row>
        <row r="9">
          <cell r="A9" t="str">
            <v>Jenis Pekerjaan</v>
          </cell>
          <cell r="D9" t="str">
            <v>:</v>
          </cell>
          <cell r="E9" t="str">
            <v>Galian untuk Selokan, Drainase dan Saluran Air</v>
          </cell>
        </row>
        <row r="10">
          <cell r="A10" t="str">
            <v>Satuan Pembayaran</v>
          </cell>
          <cell r="D10" t="str">
            <v>:</v>
          </cell>
          <cell r="E10" t="str">
            <v>M3</v>
          </cell>
        </row>
        <row r="13">
          <cell r="A13" t="str">
            <v>NO.</v>
          </cell>
          <cell r="B13" t="str">
            <v>U R A I A N</v>
          </cell>
          <cell r="F13" t="str">
            <v>SATUAN</v>
          </cell>
          <cell r="G13" t="str">
            <v>KUANTITAS</v>
          </cell>
          <cell r="H13" t="str">
            <v>BIAYA SATUAN</v>
          </cell>
          <cell r="J13" t="str">
            <v>JUMLAH</v>
          </cell>
        </row>
        <row r="14">
          <cell r="H14" t="str">
            <v>(Rp.)</v>
          </cell>
          <cell r="J14" t="str">
            <v>(Rp.)</v>
          </cell>
        </row>
        <row r="16">
          <cell r="A16" t="str">
            <v>A.</v>
          </cell>
          <cell r="C16" t="str">
            <v>TENAGA KERJA</v>
          </cell>
        </row>
        <row r="18">
          <cell r="A18" t="str">
            <v>1</v>
          </cell>
          <cell r="C18" t="str">
            <v>Pekerja</v>
          </cell>
          <cell r="F18" t="str">
            <v>Jam</v>
          </cell>
          <cell r="G18">
            <v>0.21790000000000001</v>
          </cell>
          <cell r="H18">
            <v>5142</v>
          </cell>
          <cell r="J18">
            <v>1120.4418000000001</v>
          </cell>
        </row>
        <row r="19">
          <cell r="A19" t="str">
            <v>2</v>
          </cell>
          <cell r="C19" t="str">
            <v>Mandor</v>
          </cell>
          <cell r="F19" t="str">
            <v>Jam</v>
          </cell>
          <cell r="G19">
            <v>4.3499999999999997E-2</v>
          </cell>
          <cell r="H19">
            <v>6857</v>
          </cell>
          <cell r="J19">
            <v>298.27949999999998</v>
          </cell>
        </row>
        <row r="21">
          <cell r="H21" t="str">
            <v>JUMLAH</v>
          </cell>
          <cell r="J21">
            <v>1418.7213000000002</v>
          </cell>
        </row>
        <row r="23">
          <cell r="A23" t="str">
            <v>B.</v>
          </cell>
          <cell r="C23" t="str">
            <v>BAHAN</v>
          </cell>
        </row>
        <row r="27">
          <cell r="H27" t="str">
            <v>JUMLAH</v>
          </cell>
          <cell r="J27">
            <v>0</v>
          </cell>
        </row>
        <row r="29">
          <cell r="A29" t="str">
            <v>C.</v>
          </cell>
          <cell r="C29" t="str">
            <v>PERALATAN</v>
          </cell>
        </row>
        <row r="31">
          <cell r="A31" t="str">
            <v>1</v>
          </cell>
          <cell r="C31" t="str">
            <v>Excavator</v>
          </cell>
          <cell r="F31" t="str">
            <v>Jam</v>
          </cell>
          <cell r="G31">
            <v>4.3499999999999997E-2</v>
          </cell>
          <cell r="H31">
            <v>207449.56153054646</v>
          </cell>
          <cell r="J31">
            <v>9024.0559265787706</v>
          </cell>
        </row>
        <row r="32">
          <cell r="A32" t="str">
            <v>2</v>
          </cell>
          <cell r="C32" t="str">
            <v>Dump Truck</v>
          </cell>
          <cell r="F32" t="str">
            <v>Jam</v>
          </cell>
          <cell r="G32">
            <v>7.3300000000000004E-2</v>
          </cell>
          <cell r="H32">
            <v>148800.08506849525</v>
          </cell>
          <cell r="J32">
            <v>10907.046235520702</v>
          </cell>
        </row>
        <row r="33">
          <cell r="A33" t="str">
            <v>3</v>
          </cell>
          <cell r="C33" t="str">
            <v>Alat Bantu</v>
          </cell>
          <cell r="F33" t="str">
            <v>Ls</v>
          </cell>
          <cell r="G33">
            <v>1</v>
          </cell>
          <cell r="H33">
            <v>500</v>
          </cell>
          <cell r="J33">
            <v>500</v>
          </cell>
        </row>
        <row r="35">
          <cell r="H35" t="str">
            <v>JUMLAH</v>
          </cell>
          <cell r="J35">
            <v>20431.102162099472</v>
          </cell>
        </row>
        <row r="37">
          <cell r="A37" t="str">
            <v>D.</v>
          </cell>
          <cell r="C37" t="str">
            <v>JUMLAH (A + B + C)</v>
          </cell>
          <cell r="J37">
            <v>21849.823462099474</v>
          </cell>
        </row>
        <row r="38">
          <cell r="A38" t="str">
            <v>E.</v>
          </cell>
          <cell r="C38" t="str">
            <v>BIAYA UMUM DAN KEUNTUNGAN = (10 % x D)</v>
          </cell>
          <cell r="J38">
            <v>2184.9823462099475</v>
          </cell>
        </row>
        <row r="39">
          <cell r="A39" t="str">
            <v>F.</v>
          </cell>
          <cell r="C39" t="str">
            <v>HARGA SATUAN = (D + E)</v>
          </cell>
          <cell r="J39">
            <v>24034.805808309422</v>
          </cell>
        </row>
        <row r="40">
          <cell r="A40" t="str">
            <v>G.</v>
          </cell>
          <cell r="C40" t="str">
            <v>DIBULATKAN</v>
          </cell>
          <cell r="J40">
            <v>24034</v>
          </cell>
        </row>
        <row r="87">
          <cell r="J87">
            <v>406155</v>
          </cell>
        </row>
        <row r="612">
          <cell r="J612">
            <v>39739</v>
          </cell>
        </row>
        <row r="798">
          <cell r="J798">
            <v>2087</v>
          </cell>
        </row>
        <row r="847">
          <cell r="J847">
            <v>252644</v>
          </cell>
        </row>
        <row r="894">
          <cell r="J894">
            <v>293768</v>
          </cell>
        </row>
        <row r="1974">
          <cell r="J1974">
            <v>400861</v>
          </cell>
        </row>
      </sheetData>
      <sheetData sheetId="16" refreshError="1"/>
      <sheetData sheetId="17" refreshError="1">
        <row r="117">
          <cell r="B117" t="str">
            <v>ITEM PEMBAYARAN NO.</v>
          </cell>
          <cell r="E117" t="str">
            <v>:  2.2</v>
          </cell>
        </row>
        <row r="118">
          <cell r="B118" t="str">
            <v>JENIS PEKERJAAN</v>
          </cell>
          <cell r="E118" t="str">
            <v>:  PASANGAN BATU DENGAN MORTAR</v>
          </cell>
        </row>
        <row r="119">
          <cell r="B119" t="str">
            <v>SATUAN PEMBAYARAN</v>
          </cell>
          <cell r="E119" t="str">
            <v>:  M3</v>
          </cell>
        </row>
        <row r="121">
          <cell r="B121" t="str">
            <v>NO.</v>
          </cell>
          <cell r="D121" t="str">
            <v>U R A I A N</v>
          </cell>
          <cell r="I121" t="str">
            <v>KODE</v>
          </cell>
          <cell r="J121" t="str">
            <v>KOEF.</v>
          </cell>
          <cell r="K121" t="str">
            <v>SATUAN</v>
          </cell>
          <cell r="L121" t="str">
            <v>KETERANGAN</v>
          </cell>
        </row>
        <row r="123">
          <cell r="B123" t="str">
            <v>I.</v>
          </cell>
          <cell r="D123" t="str">
            <v>ASUMSI</v>
          </cell>
        </row>
        <row r="124">
          <cell r="B124">
            <v>1</v>
          </cell>
          <cell r="D124" t="str">
            <v>Menggunakan alat (cara mekanik)</v>
          </cell>
        </row>
        <row r="125">
          <cell r="B125">
            <v>2</v>
          </cell>
          <cell r="D125" t="str">
            <v>Lokasi pekerjaan : sepanjang jalan</v>
          </cell>
        </row>
        <row r="126">
          <cell r="B126">
            <v>3</v>
          </cell>
          <cell r="D126" t="str">
            <v>Bahan dasar (batu, pasir dan semen) diterima</v>
          </cell>
        </row>
        <row r="127">
          <cell r="D127" t="str">
            <v>seluruhnya di lokasi pekerjaan</v>
          </cell>
        </row>
        <row r="128">
          <cell r="B128">
            <v>4</v>
          </cell>
          <cell r="D128" t="str">
            <v>Jarak rata-rata Base camp ke lokasi pekerjaan</v>
          </cell>
          <cell r="I128" t="str">
            <v>L</v>
          </cell>
          <cell r="J128">
            <v>45.71</v>
          </cell>
          <cell r="K128" t="str">
            <v>KM</v>
          </cell>
        </row>
        <row r="129">
          <cell r="B129">
            <v>5</v>
          </cell>
          <cell r="D129" t="str">
            <v>Jam kerja efektif per-hari</v>
          </cell>
          <cell r="I129" t="str">
            <v>Tk</v>
          </cell>
          <cell r="J129">
            <v>7</v>
          </cell>
          <cell r="K129" t="str">
            <v>jam</v>
          </cell>
        </row>
        <row r="130">
          <cell r="B130">
            <v>6</v>
          </cell>
          <cell r="D130" t="str">
            <v>Perbandingan Pasir &amp; Semen</v>
          </cell>
          <cell r="G130" t="str">
            <v>: - Volume Semen</v>
          </cell>
          <cell r="I130" t="str">
            <v>Sm</v>
          </cell>
          <cell r="J130">
            <v>20</v>
          </cell>
          <cell r="K130" t="str">
            <v>%</v>
          </cell>
          <cell r="L130" t="str">
            <v xml:space="preserve"> Spec. 7.3.2.(2) b</v>
          </cell>
        </row>
        <row r="131">
          <cell r="G131" t="str">
            <v>: - Volume Pasir</v>
          </cell>
          <cell r="I131" t="str">
            <v>Ps</v>
          </cell>
          <cell r="J131">
            <v>80</v>
          </cell>
          <cell r="K131" t="str">
            <v>%</v>
          </cell>
          <cell r="L131" t="str">
            <v xml:space="preserve"> Spec. 7.3.2.(2) b</v>
          </cell>
        </row>
        <row r="132">
          <cell r="B132">
            <v>7</v>
          </cell>
          <cell r="D132" t="str">
            <v>Perbandingan Batu &amp; Mortar  :</v>
          </cell>
        </row>
        <row r="133">
          <cell r="D133" t="str">
            <v>- Batu</v>
          </cell>
          <cell r="I133" t="str">
            <v>Bt</v>
          </cell>
          <cell r="J133">
            <v>60</v>
          </cell>
          <cell r="K133" t="str">
            <v>%</v>
          </cell>
        </row>
        <row r="134">
          <cell r="D134" t="str">
            <v>- Mortar (campuran semen &amp; pasir)</v>
          </cell>
          <cell r="I134" t="str">
            <v>Mr</v>
          </cell>
          <cell r="J134">
            <v>40</v>
          </cell>
          <cell r="K134" t="str">
            <v>%</v>
          </cell>
        </row>
        <row r="135">
          <cell r="B135">
            <v>8</v>
          </cell>
          <cell r="D135" t="str">
            <v>Berat Jenis Bahan  :</v>
          </cell>
        </row>
        <row r="136">
          <cell r="D136" t="str">
            <v>- Pasangan Batu Dengan Mortar</v>
          </cell>
          <cell r="I136" t="str">
            <v>D1</v>
          </cell>
          <cell r="J136">
            <v>2.4</v>
          </cell>
          <cell r="K136" t="str">
            <v>ton/M3</v>
          </cell>
        </row>
        <row r="137">
          <cell r="D137" t="str">
            <v>- Batu</v>
          </cell>
          <cell r="I137" t="str">
            <v>D2</v>
          </cell>
          <cell r="J137">
            <v>1.5999999999999999</v>
          </cell>
          <cell r="K137" t="str">
            <v>ton/M3</v>
          </cell>
        </row>
        <row r="138">
          <cell r="D138" t="str">
            <v>- Adukan (mortar)</v>
          </cell>
          <cell r="I138" t="str">
            <v>D3</v>
          </cell>
          <cell r="J138">
            <v>1.8</v>
          </cell>
          <cell r="K138" t="str">
            <v>ton/M3</v>
          </cell>
        </row>
        <row r="139">
          <cell r="D139" t="str">
            <v>- Pasir</v>
          </cell>
          <cell r="I139" t="str">
            <v>D4</v>
          </cell>
          <cell r="J139">
            <v>1.67</v>
          </cell>
          <cell r="K139" t="str">
            <v>ton/M3</v>
          </cell>
        </row>
        <row r="140">
          <cell r="D140" t="str">
            <v>- Semen Portland</v>
          </cell>
          <cell r="I140" t="str">
            <v>D5</v>
          </cell>
          <cell r="J140">
            <v>1.44</v>
          </cell>
          <cell r="K140" t="str">
            <v>ton/M3</v>
          </cell>
        </row>
        <row r="142">
          <cell r="B142" t="str">
            <v>II.</v>
          </cell>
          <cell r="D142" t="str">
            <v>METHODE PELAKSANAAN</v>
          </cell>
        </row>
        <row r="143">
          <cell r="B143">
            <v>1</v>
          </cell>
          <cell r="D143" t="str">
            <v>Semen, pasir dan air dicampur dan diaduk menjadi</v>
          </cell>
        </row>
        <row r="144">
          <cell r="D144" t="str">
            <v>mortar dengan menggunakan alat bantu</v>
          </cell>
        </row>
        <row r="145">
          <cell r="B145">
            <v>2</v>
          </cell>
          <cell r="D145" t="str">
            <v>Batu dibersihkan dan dibasahi seluruh permukaannya</v>
          </cell>
        </row>
        <row r="146">
          <cell r="D146" t="str">
            <v>sebelum dipasang</v>
          </cell>
        </row>
        <row r="147">
          <cell r="B147">
            <v>3</v>
          </cell>
          <cell r="D147" t="str">
            <v>Penyelesaian dan perapihan setelah pemasangan</v>
          </cell>
        </row>
        <row r="149">
          <cell r="B149" t="str">
            <v>III.</v>
          </cell>
          <cell r="D149" t="str">
            <v>PEMAKAIAN BAHAN, ALAT DAN TENAGA</v>
          </cell>
        </row>
        <row r="150">
          <cell r="B150" t="str">
            <v xml:space="preserve">   1.</v>
          </cell>
          <cell r="D150" t="str">
            <v>BAHAN</v>
          </cell>
        </row>
        <row r="151">
          <cell r="B151" t="str">
            <v>1.a.</v>
          </cell>
          <cell r="D151" t="str">
            <v>Batu Kali/Gunung</v>
          </cell>
          <cell r="F151" t="str">
            <v>{(Bt x D1 x 1 M3) : D2} x 1.20</v>
          </cell>
          <cell r="I151" t="str">
            <v>(M02)</v>
          </cell>
          <cell r="J151">
            <v>1.1000000000000001</v>
          </cell>
          <cell r="K151" t="str">
            <v>M3</v>
          </cell>
          <cell r="L151" t="str">
            <v xml:space="preserve"> Lepas</v>
          </cell>
        </row>
        <row r="152">
          <cell r="B152" t="str">
            <v>1.b.</v>
          </cell>
          <cell r="D152" t="str">
            <v>Semen PC</v>
          </cell>
          <cell r="F152" t="str">
            <v>Sm x {(Mr x D1 x 1 M3} : D3} x 1.05</v>
          </cell>
          <cell r="I152" t="str">
            <v>(M12)</v>
          </cell>
          <cell r="J152">
            <v>161.28000000000003</v>
          </cell>
          <cell r="K152" t="str">
            <v>M3</v>
          </cell>
        </row>
        <row r="153">
          <cell r="F153" t="str">
            <v>x {D5 x (1000 )}</v>
          </cell>
          <cell r="J153">
            <v>161</v>
          </cell>
          <cell r="K153" t="str">
            <v>Kg</v>
          </cell>
        </row>
        <row r="154">
          <cell r="B154" t="str">
            <v>1.c.</v>
          </cell>
          <cell r="D154" t="str">
            <v>Pasir Pasang</v>
          </cell>
          <cell r="F154" t="str">
            <v>Ps x {(Mr x D1 x 1 M3) : D4} x 1.05</v>
          </cell>
          <cell r="I154" t="str">
            <v>(M01)</v>
          </cell>
          <cell r="J154">
            <v>0.4829</v>
          </cell>
          <cell r="K154" t="str">
            <v>M3</v>
          </cell>
        </row>
        <row r="156">
          <cell r="B156" t="str">
            <v>2.</v>
          </cell>
          <cell r="D156" t="str">
            <v>ALAT</v>
          </cell>
        </row>
        <row r="157">
          <cell r="B157" t="str">
            <v>2.a.</v>
          </cell>
          <cell r="D157" t="str">
            <v>Alat Bantu</v>
          </cell>
        </row>
        <row r="158">
          <cell r="D158" t="str">
            <v>Diperlukan  :</v>
          </cell>
        </row>
        <row r="159">
          <cell r="D159" t="str">
            <v>- Sekop</v>
          </cell>
          <cell r="F159" t="str">
            <v>=  4  buah</v>
          </cell>
        </row>
        <row r="160">
          <cell r="D160" t="str">
            <v>- Pacul</v>
          </cell>
          <cell r="F160" t="str">
            <v>=  4  buah</v>
          </cell>
        </row>
        <row r="161">
          <cell r="D161" t="str">
            <v>- Sendok Semen</v>
          </cell>
          <cell r="F161" t="str">
            <v>=  4  buah</v>
          </cell>
        </row>
        <row r="162">
          <cell r="D162" t="str">
            <v>- Ember Cor</v>
          </cell>
          <cell r="F162" t="str">
            <v>=  8  buah</v>
          </cell>
        </row>
        <row r="163">
          <cell r="D163" t="str">
            <v>- Gerobak Dorong</v>
          </cell>
          <cell r="F163" t="str">
            <v>=  3  buah</v>
          </cell>
        </row>
        <row r="165">
          <cell r="B165" t="str">
            <v>3.</v>
          </cell>
          <cell r="D165" t="str">
            <v>TENAGA</v>
          </cell>
        </row>
        <row r="166">
          <cell r="D166" t="str">
            <v>Produksi Pasangan Batu dengan mortar dalam 1 hari</v>
          </cell>
          <cell r="I166" t="str">
            <v>Qt</v>
          </cell>
          <cell r="J166">
            <v>5</v>
          </cell>
          <cell r="K166" t="str">
            <v>M3</v>
          </cell>
        </row>
        <row r="168">
          <cell r="D168" t="str">
            <v>Kebutuhan tenaga :</v>
          </cell>
          <cell r="E168" t="str">
            <v>-</v>
          </cell>
          <cell r="F168" t="str">
            <v>Mandor</v>
          </cell>
          <cell r="I168" t="str">
            <v>M</v>
          </cell>
          <cell r="J168">
            <v>1</v>
          </cell>
          <cell r="K168" t="str">
            <v>orang</v>
          </cell>
        </row>
        <row r="169">
          <cell r="E169" t="str">
            <v>-</v>
          </cell>
          <cell r="F169" t="str">
            <v>Tukang</v>
          </cell>
          <cell r="I169" t="str">
            <v>Tb</v>
          </cell>
          <cell r="J169">
            <v>2</v>
          </cell>
          <cell r="K169" t="str">
            <v>orang</v>
          </cell>
        </row>
        <row r="170">
          <cell r="E170" t="str">
            <v>-</v>
          </cell>
          <cell r="F170" t="str">
            <v>Pekerja</v>
          </cell>
          <cell r="I170" t="str">
            <v>P</v>
          </cell>
          <cell r="J170">
            <v>8</v>
          </cell>
          <cell r="K170" t="str">
            <v>orang</v>
          </cell>
        </row>
        <row r="172">
          <cell r="D172" t="str">
            <v>Koefisien Tenaga / M3   :</v>
          </cell>
        </row>
        <row r="173">
          <cell r="E173" t="str">
            <v>-</v>
          </cell>
          <cell r="F173" t="str">
            <v>Mandor</v>
          </cell>
          <cell r="G173" t="str">
            <v>= (Tk x M) : Qt</v>
          </cell>
          <cell r="I173" t="str">
            <v>(L03)</v>
          </cell>
          <cell r="J173">
            <v>1.4</v>
          </cell>
          <cell r="K173" t="str">
            <v>jam</v>
          </cell>
        </row>
        <row r="174">
          <cell r="E174" t="str">
            <v>-</v>
          </cell>
          <cell r="F174" t="str">
            <v>Tukang</v>
          </cell>
          <cell r="G174" t="str">
            <v>= (Tk x Tb) : Qt</v>
          </cell>
          <cell r="I174" t="str">
            <v>(L02)</v>
          </cell>
          <cell r="J174">
            <v>2.8</v>
          </cell>
          <cell r="K174" t="str">
            <v>jam</v>
          </cell>
        </row>
        <row r="175">
          <cell r="E175" t="str">
            <v>-</v>
          </cell>
          <cell r="F175" t="str">
            <v>Pekerja</v>
          </cell>
          <cell r="G175" t="str">
            <v>= (Tk x P) : Qt</v>
          </cell>
          <cell r="I175" t="str">
            <v>(L01)</v>
          </cell>
          <cell r="J175">
            <v>11.2</v>
          </cell>
          <cell r="K175" t="str">
            <v>jam</v>
          </cell>
        </row>
        <row r="177">
          <cell r="B177" t="str">
            <v>4.</v>
          </cell>
          <cell r="D177" t="str">
            <v>HARGA DASAR SATUAN UPAH, BAHAN DAN ALAT</v>
          </cell>
        </row>
        <row r="178">
          <cell r="D178" t="str">
            <v>Lihat lampiran.</v>
          </cell>
        </row>
        <row r="183">
          <cell r="B183" t="str">
            <v xml:space="preserve"> URAIAN ANALISA HARGA SATUAN</v>
          </cell>
        </row>
        <row r="184">
          <cell r="B184" t="str">
            <v>ITEM PEMBAYARAN NO.</v>
          </cell>
          <cell r="E184" t="str">
            <v>:  2.3(3)</v>
          </cell>
        </row>
        <row r="185">
          <cell r="B185" t="str">
            <v>JENIS PEKERJAAN</v>
          </cell>
          <cell r="E185" t="str">
            <v>:  PIPA BETON BERTULANG DIAMETER 75 - 120 CM</v>
          </cell>
        </row>
        <row r="186">
          <cell r="B186" t="str">
            <v>SATUAN PEMBAYARAN</v>
          </cell>
          <cell r="E186" t="str">
            <v>:  M'</v>
          </cell>
        </row>
        <row r="188">
          <cell r="B188" t="str">
            <v>NO.</v>
          </cell>
          <cell r="D188" t="str">
            <v>U R A I A N</v>
          </cell>
          <cell r="I188" t="str">
            <v>KODE</v>
          </cell>
          <cell r="J188" t="str">
            <v>KOEF.</v>
          </cell>
          <cell r="K188" t="str">
            <v>SATUAN</v>
          </cell>
          <cell r="L188" t="str">
            <v>KETERANGAN</v>
          </cell>
        </row>
        <row r="190">
          <cell r="B190" t="str">
            <v>I.</v>
          </cell>
          <cell r="D190" t="str">
            <v>ASUMSI</v>
          </cell>
        </row>
        <row r="191">
          <cell r="B191">
            <v>1</v>
          </cell>
          <cell r="D191" t="str">
            <v>Pekerjaan dilakukan secara mekanik/manual</v>
          </cell>
        </row>
        <row r="192">
          <cell r="B192">
            <v>2</v>
          </cell>
          <cell r="D192" t="str">
            <v>Lokasi pekerjaan : sepanjang jalan</v>
          </cell>
        </row>
        <row r="193">
          <cell r="B193">
            <v>3</v>
          </cell>
          <cell r="D193" t="str">
            <v>Diameter bagian dalam gorong-gorong</v>
          </cell>
          <cell r="I193" t="str">
            <v>d</v>
          </cell>
          <cell r="J193">
            <v>1.2</v>
          </cell>
          <cell r="K193" t="str">
            <v>m</v>
          </cell>
        </row>
        <row r="194">
          <cell r="B194">
            <v>4</v>
          </cell>
          <cell r="D194" t="str">
            <v>Jarak rata-rata Base camp ke lokasi pekerjaan</v>
          </cell>
          <cell r="I194" t="str">
            <v>L</v>
          </cell>
          <cell r="J194">
            <v>45.71</v>
          </cell>
          <cell r="K194" t="str">
            <v>KM</v>
          </cell>
        </row>
        <row r="195">
          <cell r="B195">
            <v>5</v>
          </cell>
          <cell r="D195" t="str">
            <v>Jam kerja efektif per-hari</v>
          </cell>
          <cell r="I195" t="str">
            <v>Tk</v>
          </cell>
          <cell r="J195">
            <v>7</v>
          </cell>
          <cell r="K195" t="str">
            <v>Jam</v>
          </cell>
        </row>
        <row r="196">
          <cell r="B196">
            <v>6</v>
          </cell>
          <cell r="D196" t="str">
            <v>Tebal gorong-gorong</v>
          </cell>
          <cell r="I196" t="str">
            <v>Tg</v>
          </cell>
          <cell r="J196">
            <v>10</v>
          </cell>
          <cell r="K196" t="str">
            <v>Cm</v>
          </cell>
        </row>
        <row r="198">
          <cell r="B198" t="str">
            <v>II.</v>
          </cell>
          <cell r="D198" t="str">
            <v>METHODE PELAKSANAAN</v>
          </cell>
        </row>
        <row r="199">
          <cell r="B199">
            <v>1</v>
          </cell>
          <cell r="D199" t="str">
            <v>Gorong-gorong dicetak di Base Camp</v>
          </cell>
        </row>
        <row r="200">
          <cell r="B200">
            <v>2</v>
          </cell>
          <cell r="D200" t="str">
            <v>Dump Truck mengangkut gorong-gorong jadi ke lapangan</v>
          </cell>
        </row>
        <row r="201">
          <cell r="B201">
            <v>3</v>
          </cell>
          <cell r="D201" t="str">
            <v>Dasar gorong-gorong dipadatkan dengan Tamper</v>
          </cell>
        </row>
        <row r="202">
          <cell r="B202">
            <v>4</v>
          </cell>
          <cell r="D202" t="str">
            <v>Dasar gorong-gorong diberi lapis pasir dengan tebal</v>
          </cell>
          <cell r="I202" t="str">
            <v>Tp</v>
          </cell>
          <cell r="J202">
            <v>0.15</v>
          </cell>
          <cell r="K202" t="str">
            <v>M</v>
          </cell>
        </row>
        <row r="203">
          <cell r="B203">
            <v>5</v>
          </cell>
          <cell r="D203" t="str">
            <v>Selama pemadatan sekelompok pekerja akan mengerjakan</v>
          </cell>
        </row>
        <row r="204">
          <cell r="D204" t="str">
            <v>pekerjaan dengan cara manual dengan menggunakan alat</v>
          </cell>
        </row>
        <row r="205">
          <cell r="D205" t="str">
            <v>bantu</v>
          </cell>
        </row>
        <row r="207">
          <cell r="B207" t="str">
            <v>III.</v>
          </cell>
          <cell r="D207" t="str">
            <v>PEMAKAIAN BAHAN, ALAT DAN TENAGA</v>
          </cell>
        </row>
        <row r="209">
          <cell r="B209" t="str">
            <v xml:space="preserve">   1.</v>
          </cell>
          <cell r="D209" t="str">
            <v>BAHAN</v>
          </cell>
        </row>
        <row r="210">
          <cell r="D210" t="str">
            <v>Untuk mendapatkan 1 M' gorong-gorong diperlukan :</v>
          </cell>
        </row>
        <row r="211">
          <cell r="D211" t="str">
            <v>- Beton K - 225</v>
          </cell>
          <cell r="J211">
            <v>0.4084000000000001</v>
          </cell>
          <cell r="K211" t="str">
            <v>M3</v>
          </cell>
        </row>
        <row r="212">
          <cell r="D212" t="str">
            <v>- Baja Tulangan</v>
          </cell>
          <cell r="J212">
            <v>44.924000000000014</v>
          </cell>
          <cell r="K212" t="str">
            <v>Kg</v>
          </cell>
        </row>
        <row r="213">
          <cell r="D213" t="str">
            <v>- Pasir Urug</v>
          </cell>
          <cell r="J213">
            <v>0.315</v>
          </cell>
          <cell r="K213" t="str">
            <v>M3</v>
          </cell>
        </row>
        <row r="215">
          <cell r="B215" t="str">
            <v>2.</v>
          </cell>
          <cell r="D215" t="str">
            <v>ALAT</v>
          </cell>
        </row>
        <row r="216">
          <cell r="B216" t="str">
            <v>2.a.</v>
          </cell>
          <cell r="D216" t="str">
            <v>TAMPER</v>
          </cell>
        </row>
        <row r="217">
          <cell r="D217" t="str">
            <v>Kecepatan</v>
          </cell>
          <cell r="I217" t="str">
            <v>V</v>
          </cell>
          <cell r="J217">
            <v>0.5</v>
          </cell>
          <cell r="K217" t="str">
            <v>Km/jam</v>
          </cell>
        </row>
        <row r="218">
          <cell r="D218" t="str">
            <v>Efesiensi Alat</v>
          </cell>
          <cell r="I218" t="str">
            <v>Fa</v>
          </cell>
          <cell r="J218">
            <v>0.78</v>
          </cell>
          <cell r="K218" t="str">
            <v>-</v>
          </cell>
        </row>
        <row r="219">
          <cell r="D219" t="str">
            <v>Lebar Pemadatan</v>
          </cell>
          <cell r="I219" t="str">
            <v>Lb</v>
          </cell>
          <cell r="J219">
            <v>0.4</v>
          </cell>
          <cell r="K219" t="str">
            <v>M</v>
          </cell>
        </row>
        <row r="220">
          <cell r="D220" t="str">
            <v>Banyak Lintasan</v>
          </cell>
          <cell r="I220" t="str">
            <v>n</v>
          </cell>
          <cell r="J220">
            <v>10</v>
          </cell>
          <cell r="K220" t="str">
            <v>Lintasan</v>
          </cell>
        </row>
        <row r="221">
          <cell r="D221" t="str">
            <v>Tebal Lapis Hamparan</v>
          </cell>
          <cell r="I221" t="str">
            <v>tp</v>
          </cell>
          <cell r="J221">
            <v>0.2</v>
          </cell>
          <cell r="K221" t="str">
            <v>M</v>
          </cell>
        </row>
        <row r="223">
          <cell r="D223" t="str">
            <v>Kap. Prod. / jam  =</v>
          </cell>
          <cell r="F223" t="str">
            <v>V x Fa x Lb x 60</v>
          </cell>
          <cell r="I223" t="str">
            <v>Q1</v>
          </cell>
          <cell r="J223">
            <v>4.6800000000000006</v>
          </cell>
          <cell r="K223" t="str">
            <v>M3/Jam</v>
          </cell>
        </row>
        <row r="224">
          <cell r="F224" t="str">
            <v>n x Tp</v>
          </cell>
        </row>
        <row r="226">
          <cell r="D226" t="str">
            <v>Koefisien Alat / M3</v>
          </cell>
          <cell r="F226" t="str">
            <v xml:space="preserve">  =   1  :  Q1x Vp</v>
          </cell>
          <cell r="J226">
            <v>0.21367521367521364</v>
          </cell>
          <cell r="K226" t="str">
            <v>jam</v>
          </cell>
        </row>
        <row r="228">
          <cell r="B228" t="str">
            <v>2.b.</v>
          </cell>
          <cell r="D228" t="str">
            <v>DUMP TRUCK</v>
          </cell>
        </row>
        <row r="229">
          <cell r="D229" t="str">
            <v>Kapasitas Bak sekali muat</v>
          </cell>
          <cell r="I229" t="str">
            <v>V</v>
          </cell>
          <cell r="J229">
            <v>4</v>
          </cell>
          <cell r="K229" t="str">
            <v>Buah/M'</v>
          </cell>
        </row>
        <row r="230">
          <cell r="D230" t="str">
            <v>Faktor Efesiensi Alat</v>
          </cell>
          <cell r="I230" t="str">
            <v>Fa</v>
          </cell>
          <cell r="J230">
            <v>0.78</v>
          </cell>
          <cell r="K230" t="str">
            <v>-</v>
          </cell>
        </row>
        <row r="231">
          <cell r="D231" t="str">
            <v>Kecepatan rata-rata bermuatan</v>
          </cell>
          <cell r="I231" t="str">
            <v>v1</v>
          </cell>
          <cell r="J231">
            <v>45</v>
          </cell>
          <cell r="K231" t="str">
            <v>Km/jam</v>
          </cell>
        </row>
        <row r="232">
          <cell r="D232" t="str">
            <v>Kecepatan rata-rata Kosong</v>
          </cell>
          <cell r="I232" t="str">
            <v>v2</v>
          </cell>
          <cell r="J232">
            <v>60</v>
          </cell>
          <cell r="K232" t="str">
            <v>Km/jam</v>
          </cell>
        </row>
        <row r="233">
          <cell r="D233" t="str">
            <v>Waktu Siklus</v>
          </cell>
          <cell r="I233" t="str">
            <v>Ts</v>
          </cell>
        </row>
        <row r="234">
          <cell r="D234" t="str">
            <v>- Waktu tempuh isi</v>
          </cell>
          <cell r="F234" t="str">
            <v>= (L : V1) x 60</v>
          </cell>
          <cell r="I234" t="str">
            <v>T1</v>
          </cell>
          <cell r="J234">
            <v>29.99</v>
          </cell>
          <cell r="K234" t="str">
            <v>Menit</v>
          </cell>
        </row>
        <row r="235">
          <cell r="D235" t="str">
            <v>- Waktu tempuh Kosong</v>
          </cell>
          <cell r="F235" t="str">
            <v>= (L : V2) x 60</v>
          </cell>
          <cell r="I235" t="str">
            <v>T2</v>
          </cell>
          <cell r="J235">
            <v>23.99</v>
          </cell>
          <cell r="K235" t="str">
            <v>Menit</v>
          </cell>
        </row>
        <row r="236">
          <cell r="D236" t="str">
            <v>- Lain-lain</v>
          </cell>
          <cell r="I236" t="str">
            <v>T3</v>
          </cell>
          <cell r="J236">
            <v>1</v>
          </cell>
          <cell r="K236" t="str">
            <v>Menit</v>
          </cell>
        </row>
        <row r="237">
          <cell r="I237" t="str">
            <v>Ts2</v>
          </cell>
          <cell r="J237">
            <v>54.98</v>
          </cell>
          <cell r="K237" t="str">
            <v>Menit</v>
          </cell>
        </row>
        <row r="239">
          <cell r="D239" t="str">
            <v>Kapasitas Produksi / Jam</v>
          </cell>
          <cell r="G239" t="str">
            <v>V x Fa x 60</v>
          </cell>
          <cell r="I239" t="str">
            <v>Q2</v>
          </cell>
          <cell r="J239">
            <v>3.4048744998181162</v>
          </cell>
          <cell r="K239" t="str">
            <v>M3</v>
          </cell>
        </row>
        <row r="240">
          <cell r="G240" t="str">
            <v>Ts2</v>
          </cell>
        </row>
        <row r="242">
          <cell r="D242" t="str">
            <v>Koefisien alat / M3</v>
          </cell>
          <cell r="E242" t="str">
            <v>= 1 : Q2</v>
          </cell>
          <cell r="J242">
            <v>0.29369658119658115</v>
          </cell>
          <cell r="K242" t="str">
            <v>Jam</v>
          </cell>
        </row>
        <row r="244">
          <cell r="B244" t="str">
            <v>2.c.</v>
          </cell>
          <cell r="D244" t="str">
            <v>ALAT BANTU</v>
          </cell>
          <cell r="K244" t="str">
            <v>Lump Sum</v>
          </cell>
        </row>
        <row r="245">
          <cell r="D245" t="str">
            <v>Diperlukan  :</v>
          </cell>
        </row>
        <row r="246">
          <cell r="D246" t="str">
            <v>- Sekop</v>
          </cell>
          <cell r="F246" t="str">
            <v>=  3  buah</v>
          </cell>
        </row>
        <row r="247">
          <cell r="D247" t="str">
            <v>- Alat kecil lainnya</v>
          </cell>
        </row>
        <row r="250">
          <cell r="L250" t="str">
            <v>Bersambung</v>
          </cell>
        </row>
        <row r="251">
          <cell r="B251" t="str">
            <v xml:space="preserve"> URAIAN ANALISA HARGA SATUAN</v>
          </cell>
        </row>
        <row r="252">
          <cell r="B252" t="str">
            <v>ITEM PEMBAYARAN NO.</v>
          </cell>
          <cell r="E252" t="str">
            <v>:  2.3(3)</v>
          </cell>
        </row>
        <row r="253">
          <cell r="B253" t="str">
            <v>JENIS PEKERJAAN</v>
          </cell>
          <cell r="E253" t="str">
            <v>:  PIPA BETON BERTULANG DIAMETER 75 - 120 CM</v>
          </cell>
        </row>
        <row r="254">
          <cell r="B254" t="str">
            <v>SATUAN PEMBAYARAN</v>
          </cell>
          <cell r="E254" t="str">
            <v>:  M'</v>
          </cell>
        </row>
        <row r="256">
          <cell r="B256" t="str">
            <v>NO.</v>
          </cell>
          <cell r="D256" t="str">
            <v>U R A I A N</v>
          </cell>
          <cell r="I256" t="str">
            <v>KODE</v>
          </cell>
          <cell r="J256" t="str">
            <v>KOEF.</v>
          </cell>
          <cell r="K256" t="str">
            <v>SATUAN</v>
          </cell>
          <cell r="L256" t="str">
            <v>KETERANGAN</v>
          </cell>
        </row>
        <row r="258">
          <cell r="B258" t="str">
            <v>3.</v>
          </cell>
          <cell r="D258" t="str">
            <v>TENAGA</v>
          </cell>
        </row>
        <row r="259">
          <cell r="D259" t="str">
            <v>Produksi Gorong-gorong per hari</v>
          </cell>
          <cell r="I259" t="str">
            <v>Qt</v>
          </cell>
          <cell r="J259">
            <v>6</v>
          </cell>
          <cell r="K259" t="str">
            <v>M'</v>
          </cell>
        </row>
        <row r="261">
          <cell r="D261" t="str">
            <v>Kebutuhan tenaga :</v>
          </cell>
          <cell r="E261" t="str">
            <v>-</v>
          </cell>
          <cell r="F261" t="str">
            <v>Mandor</v>
          </cell>
          <cell r="I261" t="str">
            <v>M</v>
          </cell>
          <cell r="J261">
            <v>1</v>
          </cell>
          <cell r="K261" t="str">
            <v>orang</v>
          </cell>
        </row>
        <row r="262">
          <cell r="E262" t="str">
            <v>-</v>
          </cell>
          <cell r="F262" t="str">
            <v>Tukang</v>
          </cell>
          <cell r="I262" t="str">
            <v>Tb</v>
          </cell>
          <cell r="J262">
            <v>1</v>
          </cell>
          <cell r="K262" t="str">
            <v>orang</v>
          </cell>
        </row>
        <row r="263">
          <cell r="E263" t="str">
            <v>-</v>
          </cell>
          <cell r="F263" t="str">
            <v>Pekerja</v>
          </cell>
          <cell r="I263" t="str">
            <v>P</v>
          </cell>
          <cell r="J263">
            <v>9</v>
          </cell>
          <cell r="K263" t="str">
            <v>orang</v>
          </cell>
        </row>
        <row r="265">
          <cell r="D265" t="str">
            <v>Koefisien Tenaga / M3   :</v>
          </cell>
        </row>
        <row r="266">
          <cell r="E266" t="str">
            <v>-</v>
          </cell>
          <cell r="F266" t="str">
            <v>Mandor</v>
          </cell>
          <cell r="G266" t="str">
            <v>= (Tk x M) : Qt</v>
          </cell>
          <cell r="J266">
            <v>1.1666666666666667</v>
          </cell>
          <cell r="K266" t="str">
            <v>jam</v>
          </cell>
        </row>
        <row r="267">
          <cell r="E267" t="str">
            <v>-</v>
          </cell>
          <cell r="F267" t="str">
            <v>Tukang</v>
          </cell>
          <cell r="G267" t="str">
            <v>= (Tk x Tb) : Qt</v>
          </cell>
          <cell r="J267">
            <v>1.1666666666666667</v>
          </cell>
          <cell r="K267" t="str">
            <v>jam</v>
          </cell>
        </row>
        <row r="268">
          <cell r="E268" t="str">
            <v>-</v>
          </cell>
          <cell r="F268" t="str">
            <v>Pekerja</v>
          </cell>
          <cell r="G268" t="str">
            <v>= (Tk x P) : Qt</v>
          </cell>
          <cell r="J268">
            <v>10.5</v>
          </cell>
          <cell r="K268" t="str">
            <v>jam</v>
          </cell>
        </row>
        <row r="270">
          <cell r="B270" t="str">
            <v>4.</v>
          </cell>
          <cell r="D270" t="str">
            <v>HARGA DASAR SATUAN UPAH, BAHAN DAN ALAT</v>
          </cell>
        </row>
        <row r="271">
          <cell r="D271" t="str">
            <v>Lihat lampiran.</v>
          </cell>
        </row>
        <row r="296">
          <cell r="B296" t="str">
            <v xml:space="preserve"> URAIAN ANALISA HARGA SATUAN</v>
          </cell>
        </row>
        <row r="297">
          <cell r="B297" t="str">
            <v>ITEM PEMBAYARAN NO.</v>
          </cell>
          <cell r="E297" t="str">
            <v>:  2.4 (3)</v>
          </cell>
        </row>
        <row r="298">
          <cell r="B298" t="str">
            <v>JENIS PEKERJAAN</v>
          </cell>
          <cell r="E298" t="str">
            <v>:  Pipa berlubang banyak (Perforated Pipe) untuk Pekerjaan Drainase di Bawah Permukaan</v>
          </cell>
        </row>
        <row r="299">
          <cell r="B299" t="str">
            <v>SATUAN PEMBAYARAN</v>
          </cell>
          <cell r="E299" t="str">
            <v>:  M'</v>
          </cell>
        </row>
        <row r="301">
          <cell r="B301" t="str">
            <v>NO.</v>
          </cell>
          <cell r="D301" t="str">
            <v>U R A I A N</v>
          </cell>
          <cell r="I301" t="str">
            <v>KODE</v>
          </cell>
          <cell r="J301" t="str">
            <v>KOEF.</v>
          </cell>
          <cell r="K301" t="str">
            <v>SATUAN</v>
          </cell>
          <cell r="L301" t="str">
            <v>KETERANGAN</v>
          </cell>
        </row>
        <row r="303">
          <cell r="B303" t="str">
            <v>I.</v>
          </cell>
          <cell r="D303" t="str">
            <v>ASUMSI</v>
          </cell>
        </row>
        <row r="304">
          <cell r="B304">
            <v>1</v>
          </cell>
          <cell r="D304" t="str">
            <v>Pekerjaan dilakukan secara manual</v>
          </cell>
        </row>
        <row r="305">
          <cell r="B305">
            <v>2</v>
          </cell>
          <cell r="D305" t="str">
            <v>Lokasi pekerjaan : sepanjang jalan</v>
          </cell>
        </row>
        <row r="306">
          <cell r="B306">
            <v>3</v>
          </cell>
          <cell r="D306" t="str">
            <v>Kondisi Jalan   :  sedang / baik</v>
          </cell>
        </row>
        <row r="307">
          <cell r="B307">
            <v>4</v>
          </cell>
          <cell r="D307" t="str">
            <v>Jam kerja efektif per-hari</v>
          </cell>
          <cell r="I307" t="str">
            <v>Tk</v>
          </cell>
          <cell r="J307">
            <v>7</v>
          </cell>
          <cell r="K307" t="str">
            <v>Jam</v>
          </cell>
        </row>
        <row r="308">
          <cell r="B308">
            <v>5</v>
          </cell>
          <cell r="D308" t="str">
            <v>Diameter dalam pipa</v>
          </cell>
          <cell r="I308" t="str">
            <v>d</v>
          </cell>
          <cell r="J308">
            <v>0.1</v>
          </cell>
          <cell r="K308" t="str">
            <v>M</v>
          </cell>
        </row>
        <row r="309">
          <cell r="B309">
            <v>6</v>
          </cell>
          <cell r="D309" t="str">
            <v>Material penyaring terdiri dari material porus</v>
          </cell>
        </row>
        <row r="310">
          <cell r="B310">
            <v>7</v>
          </cell>
          <cell r="D310" t="str">
            <v>Penyangga sambungan pipa dengan mortar</v>
          </cell>
        </row>
        <row r="312">
          <cell r="B312" t="str">
            <v>II.</v>
          </cell>
          <cell r="D312" t="str">
            <v>URUTAN KERJA</v>
          </cell>
        </row>
        <row r="313">
          <cell r="B313">
            <v>1</v>
          </cell>
          <cell r="D313" t="str">
            <v>Semua material diterima di lokasi pekerjaan</v>
          </cell>
        </row>
        <row r="314">
          <cell r="B314">
            <v>2</v>
          </cell>
          <cell r="D314" t="str">
            <v>Pekerjaan dilakukan secara manual dengan</v>
          </cell>
        </row>
        <row r="315">
          <cell r="D315" t="str">
            <v>menggunakan alat bantu kecil</v>
          </cell>
        </row>
        <row r="316">
          <cell r="B316">
            <v>3</v>
          </cell>
          <cell r="D316" t="str">
            <v>Pekerjaan galian dibayar tersendiri.</v>
          </cell>
        </row>
        <row r="318">
          <cell r="B318" t="str">
            <v>III.</v>
          </cell>
          <cell r="D318" t="str">
            <v>PEMAKAIAN BAHAN, ALAT DAN TENAGA</v>
          </cell>
        </row>
        <row r="319">
          <cell r="B319" t="str">
            <v xml:space="preserve">   1.</v>
          </cell>
          <cell r="D319" t="str">
            <v>BAHAN</v>
          </cell>
        </row>
        <row r="320">
          <cell r="D320" t="str">
            <v>Diperlukan material :</v>
          </cell>
        </row>
        <row r="321">
          <cell r="D321" t="str">
            <v>- Pipa Porous</v>
          </cell>
          <cell r="J321">
            <v>1.05</v>
          </cell>
          <cell r="K321" t="str">
            <v>M'</v>
          </cell>
        </row>
        <row r="322">
          <cell r="D322" t="str">
            <v>- Mortar (penyangga sambungan pipa) = 2 x (0.05x0.05x0.05)</v>
          </cell>
          <cell r="I322" t="str">
            <v>Mr</v>
          </cell>
          <cell r="J322">
            <v>2.5000000000000006E-4</v>
          </cell>
          <cell r="K322" t="str">
            <v>M3</v>
          </cell>
        </row>
        <row r="323">
          <cell r="D323" t="str">
            <v>- Semen</v>
          </cell>
          <cell r="E323" t="str">
            <v>= 20 % x Mr x Bj Mortar 1.8 T/m3</v>
          </cell>
          <cell r="J323">
            <v>9.0000000000000038E-2</v>
          </cell>
          <cell r="K323" t="str">
            <v>Kg</v>
          </cell>
        </row>
        <row r="324">
          <cell r="D324" t="str">
            <v>- Pasir</v>
          </cell>
          <cell r="E324" t="str">
            <v>= 80 % x Mr</v>
          </cell>
          <cell r="J324">
            <v>2.0000000000000006E-4</v>
          </cell>
          <cell r="K324" t="str">
            <v>M3</v>
          </cell>
        </row>
        <row r="325">
          <cell r="D325" t="str">
            <v>- Filter stripe dan lain2 (pada sambungan)</v>
          </cell>
          <cell r="I325" t="str">
            <v>-</v>
          </cell>
          <cell r="J325">
            <v>1</v>
          </cell>
          <cell r="K325" t="str">
            <v>Ls</v>
          </cell>
        </row>
        <row r="327">
          <cell r="B327" t="str">
            <v xml:space="preserve">   2.</v>
          </cell>
          <cell r="D327" t="str">
            <v>ALAT</v>
          </cell>
        </row>
        <row r="328">
          <cell r="B328" t="str">
            <v>2.b.</v>
          </cell>
          <cell r="D328" t="str">
            <v>ALAT  BANTU</v>
          </cell>
        </row>
        <row r="329">
          <cell r="D329" t="str">
            <v>Diperlukan alat-alat bantu kecil</v>
          </cell>
        </row>
        <row r="330">
          <cell r="D330" t="str">
            <v>- Sekop  =   2   buah</v>
          </cell>
        </row>
        <row r="331">
          <cell r="D331" t="str">
            <v>- Pacul   =   2   buah</v>
          </cell>
        </row>
        <row r="332">
          <cell r="D332" t="str">
            <v>- Alat-alat kecil lain</v>
          </cell>
        </row>
        <row r="334">
          <cell r="B334" t="str">
            <v xml:space="preserve">   3.</v>
          </cell>
          <cell r="D334" t="str">
            <v>TENAGA</v>
          </cell>
        </row>
        <row r="335">
          <cell r="D335" t="str">
            <v>Produksi yang dapat diselesaikan / hari</v>
          </cell>
          <cell r="I335" t="str">
            <v>Qt</v>
          </cell>
          <cell r="J335">
            <v>14</v>
          </cell>
          <cell r="K335" t="str">
            <v>M'</v>
          </cell>
        </row>
        <row r="336">
          <cell r="D336" t="str">
            <v>Kebutuhan tenaga :</v>
          </cell>
        </row>
        <row r="337">
          <cell r="E337" t="str">
            <v>- Pekerja</v>
          </cell>
          <cell r="I337" t="str">
            <v>P</v>
          </cell>
          <cell r="J337">
            <v>2</v>
          </cell>
          <cell r="K337" t="str">
            <v>orang</v>
          </cell>
        </row>
        <row r="338">
          <cell r="E338" t="str">
            <v>- Tukang</v>
          </cell>
          <cell r="I338" t="str">
            <v>T</v>
          </cell>
          <cell r="J338">
            <v>1</v>
          </cell>
          <cell r="K338" t="str">
            <v>orang</v>
          </cell>
        </row>
        <row r="339">
          <cell r="E339" t="str">
            <v>- Mandor</v>
          </cell>
          <cell r="I339" t="str">
            <v>M</v>
          </cell>
          <cell r="J339">
            <v>1</v>
          </cell>
          <cell r="K339" t="str">
            <v>orang</v>
          </cell>
        </row>
        <row r="340">
          <cell r="D340" t="str">
            <v>Koefisien tenaga / M1   :</v>
          </cell>
        </row>
        <row r="341">
          <cell r="E341" t="str">
            <v>- Pekerja</v>
          </cell>
          <cell r="F341" t="str">
            <v>= (Tk x P) : Qt</v>
          </cell>
          <cell r="J341">
            <v>1</v>
          </cell>
          <cell r="K341" t="str">
            <v>Jam</v>
          </cell>
        </row>
        <row r="342">
          <cell r="E342" t="str">
            <v>- Tukang</v>
          </cell>
          <cell r="F342" t="str">
            <v>= (Tk x T) : Qt</v>
          </cell>
          <cell r="J342">
            <v>0.5</v>
          </cell>
          <cell r="K342" t="str">
            <v>Jam</v>
          </cell>
        </row>
        <row r="343">
          <cell r="E343" t="str">
            <v>- Mandor</v>
          </cell>
          <cell r="F343" t="str">
            <v>= (Tk x M) : Qt</v>
          </cell>
          <cell r="J343">
            <v>0.5</v>
          </cell>
          <cell r="K343" t="str">
            <v>Jam</v>
          </cell>
        </row>
        <row r="345">
          <cell r="B345" t="str">
            <v>4.</v>
          </cell>
          <cell r="D345" t="str">
            <v>HARGA DASAR SATUAN UPAH, BAHAN DAN ALAT</v>
          </cell>
        </row>
        <row r="346">
          <cell r="D346" t="str">
            <v>Lihat lampiran.</v>
          </cell>
        </row>
        <row r="359">
          <cell r="B359" t="str">
            <v xml:space="preserve"> URAIAN ANALISA HARGA SATUAN</v>
          </cell>
        </row>
        <row r="360">
          <cell r="B360" t="str">
            <v>ITEM PEMBAYARAN NO.</v>
          </cell>
          <cell r="E360" t="str">
            <v>:  3.1 (1)</v>
          </cell>
        </row>
        <row r="361">
          <cell r="B361" t="str">
            <v>JENIS PEKERJAAN</v>
          </cell>
          <cell r="E361" t="str">
            <v>:  GALIAN BIASA</v>
          </cell>
        </row>
        <row r="362">
          <cell r="B362" t="str">
            <v>SATUAN PEMBAYARAN</v>
          </cell>
          <cell r="E362" t="str">
            <v>:  M3</v>
          </cell>
        </row>
        <row r="364">
          <cell r="B364" t="str">
            <v>NO.</v>
          </cell>
          <cell r="D364" t="str">
            <v>U R A I A N</v>
          </cell>
          <cell r="I364" t="str">
            <v>KODE</v>
          </cell>
          <cell r="J364" t="str">
            <v>KOEF.</v>
          </cell>
          <cell r="K364" t="str">
            <v>SATUAN</v>
          </cell>
          <cell r="L364" t="str">
            <v>KETERANGAN</v>
          </cell>
        </row>
        <row r="366">
          <cell r="B366" t="str">
            <v>I.</v>
          </cell>
          <cell r="D366" t="str">
            <v>ASUMSI</v>
          </cell>
        </row>
        <row r="367">
          <cell r="B367">
            <v>1</v>
          </cell>
          <cell r="D367" t="str">
            <v>Menggunakan alat berat (cara mekanik)</v>
          </cell>
        </row>
        <row r="368">
          <cell r="B368">
            <v>2</v>
          </cell>
          <cell r="D368" t="str">
            <v>Lokasi pekerjaan : sepanjang jalan</v>
          </cell>
        </row>
        <row r="369">
          <cell r="B369">
            <v>3</v>
          </cell>
          <cell r="D369" t="str">
            <v>Kondisi Jalan   :  sedang / baik</v>
          </cell>
        </row>
        <row r="370">
          <cell r="B370">
            <v>4</v>
          </cell>
          <cell r="D370" t="str">
            <v>Jam kerja efektif per-hari</v>
          </cell>
          <cell r="I370" t="str">
            <v>Tk</v>
          </cell>
          <cell r="J370">
            <v>7</v>
          </cell>
          <cell r="K370" t="str">
            <v>Jam</v>
          </cell>
        </row>
        <row r="371">
          <cell r="B371">
            <v>5</v>
          </cell>
          <cell r="D371" t="str">
            <v>Faktor pengembangan bahan</v>
          </cell>
          <cell r="I371" t="str">
            <v>Fk</v>
          </cell>
          <cell r="J371">
            <v>1.2</v>
          </cell>
          <cell r="K371" t="str">
            <v>-</v>
          </cell>
        </row>
        <row r="373">
          <cell r="B373" t="str">
            <v>II.</v>
          </cell>
          <cell r="D373" t="str">
            <v>METHODE PELAKSANAAN</v>
          </cell>
        </row>
        <row r="374">
          <cell r="B374">
            <v>1</v>
          </cell>
          <cell r="D374" t="str">
            <v>Tanah yang dipotong umumnya berada disisi jalan</v>
          </cell>
        </row>
        <row r="375">
          <cell r="B375">
            <v>2</v>
          </cell>
          <cell r="D375" t="str">
            <v>Penggalian dilakukan dengan menggunakan Exavator</v>
          </cell>
        </row>
        <row r="376">
          <cell r="B376">
            <v>3</v>
          </cell>
          <cell r="D376" t="str">
            <v>Selanjutnya Excavator menuangkan material hasil</v>
          </cell>
        </row>
        <row r="377">
          <cell r="D377" t="str">
            <v>galian ke dalam dump truck</v>
          </cell>
        </row>
        <row r="378">
          <cell r="B378">
            <v>4</v>
          </cell>
          <cell r="D378" t="str">
            <v>Dump Truck membuang material hasil galian ke luar lokasi</v>
          </cell>
          <cell r="I378" t="str">
            <v>L</v>
          </cell>
          <cell r="J378">
            <v>1</v>
          </cell>
          <cell r="K378" t="str">
            <v>Km</v>
          </cell>
        </row>
        <row r="379">
          <cell r="D379" t="str">
            <v>jalan sejauh mungkin</v>
          </cell>
        </row>
        <row r="381">
          <cell r="B381" t="str">
            <v>III.</v>
          </cell>
          <cell r="D381" t="str">
            <v>PEMAKAIAN BAHAN, ALAT DAN TENAGA</v>
          </cell>
        </row>
        <row r="383">
          <cell r="B383" t="str">
            <v xml:space="preserve">   1.</v>
          </cell>
          <cell r="D383" t="str">
            <v>BAHAN</v>
          </cell>
        </row>
        <row r="384">
          <cell r="D384" t="str">
            <v>Tidak ada bahan yang diperlukan</v>
          </cell>
        </row>
        <row r="386">
          <cell r="B386" t="str">
            <v xml:space="preserve">   2.</v>
          </cell>
          <cell r="D386" t="str">
            <v>ALAT</v>
          </cell>
        </row>
        <row r="387">
          <cell r="B387" t="str">
            <v xml:space="preserve">   2.a.</v>
          </cell>
          <cell r="D387" t="str">
            <v>EXCAVATOR</v>
          </cell>
          <cell r="I387" t="str">
            <v>(E10)</v>
          </cell>
        </row>
        <row r="388">
          <cell r="D388" t="str">
            <v>Kapasitas Bucket</v>
          </cell>
          <cell r="I388" t="str">
            <v>V</v>
          </cell>
          <cell r="J388">
            <v>0.5</v>
          </cell>
          <cell r="K388" t="str">
            <v>M3</v>
          </cell>
        </row>
        <row r="389">
          <cell r="D389" t="str">
            <v>Faktor Bucket</v>
          </cell>
          <cell r="I389" t="str">
            <v>Fb</v>
          </cell>
          <cell r="J389">
            <v>0.9</v>
          </cell>
          <cell r="K389" t="str">
            <v>-</v>
          </cell>
        </row>
        <row r="390">
          <cell r="D390" t="str">
            <v>Faktor  Efisiensi alat</v>
          </cell>
          <cell r="I390" t="str">
            <v>Fa</v>
          </cell>
          <cell r="J390">
            <v>0.8</v>
          </cell>
          <cell r="K390" t="str">
            <v>-</v>
          </cell>
        </row>
        <row r="391">
          <cell r="D391" t="str">
            <v>Waktu siklus</v>
          </cell>
          <cell r="I391" t="str">
            <v>Ts1</v>
          </cell>
          <cell r="K391" t="str">
            <v>menit</v>
          </cell>
        </row>
        <row r="392">
          <cell r="D392" t="str">
            <v>- Menggali / memuat</v>
          </cell>
          <cell r="I392" t="str">
            <v>T1</v>
          </cell>
          <cell r="J392">
            <v>0.4</v>
          </cell>
          <cell r="K392" t="str">
            <v>menit</v>
          </cell>
        </row>
        <row r="393">
          <cell r="D393" t="str">
            <v>- Lain-lain</v>
          </cell>
          <cell r="I393" t="str">
            <v>T2</v>
          </cell>
          <cell r="J393">
            <v>0.3</v>
          </cell>
          <cell r="K393" t="str">
            <v>menit</v>
          </cell>
        </row>
        <row r="394">
          <cell r="I394" t="str">
            <v>Ts1</v>
          </cell>
          <cell r="J394">
            <v>0.7</v>
          </cell>
          <cell r="K394" t="str">
            <v>menit</v>
          </cell>
        </row>
        <row r="396">
          <cell r="D396" t="str">
            <v>Kap. Prod. / jam =</v>
          </cell>
          <cell r="F396" t="str">
            <v>V  x Fb x Fa x Bim x 60</v>
          </cell>
          <cell r="I396" t="str">
            <v>Q1</v>
          </cell>
          <cell r="J396">
            <v>25.714285714285715</v>
          </cell>
          <cell r="K396" t="str">
            <v>M3/Jam</v>
          </cell>
        </row>
        <row r="397">
          <cell r="F397" t="str">
            <v>Ts1xFk</v>
          </cell>
          <cell r="G397"/>
        </row>
        <row r="399">
          <cell r="D399" t="str">
            <v>Koefisien Alat / M3</v>
          </cell>
          <cell r="F399" t="str">
            <v xml:space="preserve"> =  1  :  Q1</v>
          </cell>
          <cell r="I399" t="str">
            <v>(E10)</v>
          </cell>
          <cell r="J399">
            <v>3.888888888888889E-2</v>
          </cell>
          <cell r="K399" t="str">
            <v>Jam</v>
          </cell>
        </row>
        <row r="401">
          <cell r="B401" t="str">
            <v xml:space="preserve">   2.b.</v>
          </cell>
          <cell r="D401" t="str">
            <v>BULLDOZER</v>
          </cell>
          <cell r="I401" t="str">
            <v>(E08)</v>
          </cell>
        </row>
        <row r="402">
          <cell r="D402" t="str">
            <v>Panjang Efektif Blade</v>
          </cell>
          <cell r="I402" t="str">
            <v>w</v>
          </cell>
          <cell r="J402">
            <v>2.4</v>
          </cell>
          <cell r="K402" t="str">
            <v>M</v>
          </cell>
        </row>
        <row r="403">
          <cell r="D403" t="str">
            <v>Jarak Angkut rata-rata</v>
          </cell>
          <cell r="I403" t="str">
            <v>d</v>
          </cell>
          <cell r="J403">
            <v>20</v>
          </cell>
          <cell r="K403" t="str">
            <v>M</v>
          </cell>
        </row>
        <row r="404">
          <cell r="D404" t="str">
            <v>Kecepatan angkut rata-rata</v>
          </cell>
          <cell r="I404" t="str">
            <v>s</v>
          </cell>
          <cell r="J404">
            <v>2</v>
          </cell>
          <cell r="K404" t="str">
            <v>KM/Jam</v>
          </cell>
        </row>
        <row r="405">
          <cell r="D405" t="str">
            <v>Tebal penggarukan</v>
          </cell>
          <cell r="I405" t="str">
            <v>t</v>
          </cell>
          <cell r="J405">
            <v>0.2</v>
          </cell>
          <cell r="K405" t="str">
            <v>M</v>
          </cell>
        </row>
        <row r="406">
          <cell r="D406" t="str">
            <v>Faktor koreksi</v>
          </cell>
          <cell r="I406" t="str">
            <v>F</v>
          </cell>
        </row>
        <row r="407">
          <cell r="D407" t="str">
            <v>- Efesiensi alat</v>
          </cell>
          <cell r="I407" t="str">
            <v>f1</v>
          </cell>
          <cell r="J407">
            <v>0.8</v>
          </cell>
        </row>
        <row r="408">
          <cell r="D408" t="str">
            <v>- Berat volume material</v>
          </cell>
          <cell r="I408" t="str">
            <v>f2</v>
          </cell>
          <cell r="J408">
            <v>1</v>
          </cell>
        </row>
        <row r="409">
          <cell r="D409" t="str">
            <v xml:space="preserve">  F = f1 x f2</v>
          </cell>
          <cell r="I409" t="str">
            <v>F</v>
          </cell>
          <cell r="J409">
            <v>0.8</v>
          </cell>
        </row>
        <row r="411">
          <cell r="D411" t="str">
            <v>Cycle time :</v>
          </cell>
        </row>
        <row r="412">
          <cell r="D412" t="str">
            <v>- Travelling = (2 x d ) / s</v>
          </cell>
          <cell r="I412" t="str">
            <v>c1</v>
          </cell>
          <cell r="J412">
            <v>0.02</v>
          </cell>
          <cell r="K412" t="str">
            <v>jam</v>
          </cell>
        </row>
        <row r="413">
          <cell r="D413" t="str">
            <v>- Lain - lain</v>
          </cell>
          <cell r="I413" t="str">
            <v>c2</v>
          </cell>
          <cell r="J413">
            <v>0.4</v>
          </cell>
          <cell r="K413" t="str">
            <v>jam</v>
          </cell>
        </row>
        <row r="414">
          <cell r="D414" t="str">
            <v xml:space="preserve">  C = c1 + c2</v>
          </cell>
          <cell r="I414" t="str">
            <v>C</v>
          </cell>
          <cell r="J414">
            <v>0.42000000000000004</v>
          </cell>
          <cell r="K414" t="str">
            <v>jam</v>
          </cell>
        </row>
        <row r="416">
          <cell r="D416" t="str">
            <v>Jumlah lintasan</v>
          </cell>
          <cell r="I416" t="str">
            <v>n</v>
          </cell>
          <cell r="J416">
            <v>2</v>
          </cell>
          <cell r="K416" t="str">
            <v>2 x   pp</v>
          </cell>
        </row>
        <row r="418">
          <cell r="F418" t="str">
            <v xml:space="preserve">                        F x w x d x t</v>
          </cell>
        </row>
        <row r="419">
          <cell r="D419" t="str">
            <v>Kapasitas Produksi / Jam   =    Q2  =  -------------------</v>
          </cell>
          <cell r="I419" t="str">
            <v>Q2</v>
          </cell>
          <cell r="J419">
            <v>9.1428571428571423</v>
          </cell>
        </row>
        <row r="420">
          <cell r="F420" t="str">
            <v xml:space="preserve">                           C x n</v>
          </cell>
        </row>
        <row r="422">
          <cell r="D422" t="str">
            <v>Koefisien Alat / M3</v>
          </cell>
          <cell r="F422" t="str">
            <v xml:space="preserve"> =  1  :  Q2</v>
          </cell>
          <cell r="I422" t="str">
            <v>(E08)</v>
          </cell>
          <cell r="J422">
            <v>0.109375</v>
          </cell>
          <cell r="K422" t="str">
            <v>Jam</v>
          </cell>
        </row>
        <row r="424">
          <cell r="B424" t="str">
            <v>2.C.</v>
          </cell>
          <cell r="D424" t="str">
            <v>ALAT  BANTU</v>
          </cell>
        </row>
        <row r="425">
          <cell r="D425" t="str">
            <v>Diperlukan alat-alat bantu kecil</v>
          </cell>
          <cell r="L425" t="str">
            <v>Lump Sump</v>
          </cell>
        </row>
        <row r="426">
          <cell r="D426" t="str">
            <v>- Sekop</v>
          </cell>
        </row>
        <row r="427">
          <cell r="D427" t="str">
            <v>- Keranjang</v>
          </cell>
        </row>
        <row r="429">
          <cell r="B429" t="str">
            <v xml:space="preserve">   3.</v>
          </cell>
          <cell r="D429" t="str">
            <v>TENAGA</v>
          </cell>
        </row>
        <row r="430">
          <cell r="D430" t="str">
            <v>Produksi menentukan : EXCAVATOR</v>
          </cell>
          <cell r="I430" t="str">
            <v>Q1</v>
          </cell>
          <cell r="J430">
            <v>25.714285714285715</v>
          </cell>
          <cell r="K430" t="str">
            <v>M3/Jam</v>
          </cell>
        </row>
        <row r="431">
          <cell r="D431" t="str">
            <v>Produksi Galian / hari  =  Tk x Q1</v>
          </cell>
          <cell r="I431" t="str">
            <v>Qt</v>
          </cell>
          <cell r="J431">
            <v>180</v>
          </cell>
          <cell r="K431" t="str">
            <v>M3</v>
          </cell>
        </row>
        <row r="432">
          <cell r="D432" t="str">
            <v>Kebutuhan tenaga :</v>
          </cell>
        </row>
        <row r="433">
          <cell r="E433" t="str">
            <v>-</v>
          </cell>
          <cell r="F433" t="str">
            <v>Pekerja</v>
          </cell>
          <cell r="I433" t="str">
            <v>P</v>
          </cell>
          <cell r="J433">
            <v>2</v>
          </cell>
          <cell r="K433" t="str">
            <v>orang</v>
          </cell>
        </row>
        <row r="434">
          <cell r="E434" t="str">
            <v>-</v>
          </cell>
          <cell r="F434" t="str">
            <v>Mandor</v>
          </cell>
          <cell r="I434" t="str">
            <v>M</v>
          </cell>
          <cell r="J434">
            <v>1</v>
          </cell>
          <cell r="K434" t="str">
            <v>orang</v>
          </cell>
        </row>
        <row r="436">
          <cell r="D436" t="str">
            <v>Koefisien tenaga / M3   :</v>
          </cell>
        </row>
        <row r="437">
          <cell r="E437" t="str">
            <v>-</v>
          </cell>
          <cell r="F437" t="str">
            <v>Pekerja</v>
          </cell>
          <cell r="G437" t="str">
            <v>= (Tk x P) : Qt</v>
          </cell>
          <cell r="I437" t="str">
            <v>(L01)</v>
          </cell>
          <cell r="J437">
            <v>7.7777777777777779E-2</v>
          </cell>
          <cell r="K437" t="str">
            <v>Jam</v>
          </cell>
        </row>
        <row r="438">
          <cell r="E438" t="str">
            <v>-</v>
          </cell>
          <cell r="F438" t="str">
            <v>Mandor</v>
          </cell>
          <cell r="G438" t="str">
            <v>= (Tk x M) : Qt</v>
          </cell>
          <cell r="I438" t="str">
            <v>(L03)</v>
          </cell>
          <cell r="J438">
            <v>3.888888888888889E-2</v>
          </cell>
          <cell r="K438" t="str">
            <v>Jam</v>
          </cell>
        </row>
        <row r="440">
          <cell r="B440" t="str">
            <v>4.</v>
          </cell>
          <cell r="D440" t="str">
            <v>HARGA DASAR SATUAN UPAH, BAHAN DAN ALAT</v>
          </cell>
        </row>
        <row r="441">
          <cell r="D441" t="str">
            <v>Lihat lampiran.</v>
          </cell>
        </row>
        <row r="445">
          <cell r="B445" t="str">
            <v xml:space="preserve"> URAIAN ANALISA HARGA SATUAN</v>
          </cell>
        </row>
        <row r="446">
          <cell r="B446" t="str">
            <v>ITEM PEMBAYARAN NO.</v>
          </cell>
          <cell r="E446" t="str">
            <v>:  3.1 (1)</v>
          </cell>
        </row>
        <row r="447">
          <cell r="B447" t="str">
            <v>JENIS PEKERJAAN</v>
          </cell>
          <cell r="E447" t="str">
            <v>:  GALIAN TANAH BIASA</v>
          </cell>
        </row>
        <row r="448">
          <cell r="B448" t="str">
            <v>SATUAN PEMBAYARAN</v>
          </cell>
          <cell r="E448" t="str">
            <v>:  M3</v>
          </cell>
        </row>
        <row r="450">
          <cell r="B450" t="str">
            <v>NO.</v>
          </cell>
          <cell r="D450" t="str">
            <v>U R A I A N</v>
          </cell>
          <cell r="I450" t="str">
            <v>KODE</v>
          </cell>
          <cell r="J450" t="str">
            <v>KOEF.</v>
          </cell>
          <cell r="K450" t="str">
            <v>SATUAN</v>
          </cell>
          <cell r="L450" t="str">
            <v>KETERANGAN</v>
          </cell>
        </row>
        <row r="452">
          <cell r="B452" t="str">
            <v>I.</v>
          </cell>
          <cell r="D452" t="str">
            <v>ASUMSI</v>
          </cell>
        </row>
        <row r="453">
          <cell r="B453">
            <v>1</v>
          </cell>
          <cell r="D453" t="str">
            <v>Menggunakan alat berat (cara mekanik)</v>
          </cell>
        </row>
        <row r="454">
          <cell r="B454">
            <v>2</v>
          </cell>
          <cell r="D454" t="str">
            <v>Lokasi pekerjaan : sepanjang jalan</v>
          </cell>
        </row>
        <row r="455">
          <cell r="B455">
            <v>3</v>
          </cell>
          <cell r="D455" t="str">
            <v>Kondisi Jalan   :  sedang / baik</v>
          </cell>
        </row>
        <row r="456">
          <cell r="B456">
            <v>4</v>
          </cell>
          <cell r="D456" t="str">
            <v>Jam kerja efektif per-hari</v>
          </cell>
          <cell r="I456" t="str">
            <v>Tk</v>
          </cell>
          <cell r="J456">
            <v>7</v>
          </cell>
          <cell r="K456" t="str">
            <v>Jam</v>
          </cell>
        </row>
        <row r="457">
          <cell r="B457">
            <v>5</v>
          </cell>
          <cell r="D457" t="str">
            <v>Faktor pengembangan bahan</v>
          </cell>
          <cell r="I457" t="str">
            <v>Fk</v>
          </cell>
          <cell r="J457">
            <v>1.2</v>
          </cell>
          <cell r="K457" t="str">
            <v>-</v>
          </cell>
        </row>
        <row r="459">
          <cell r="B459" t="str">
            <v>II.</v>
          </cell>
          <cell r="D459" t="str">
            <v>METHODE PELAKSANAAN</v>
          </cell>
        </row>
        <row r="460">
          <cell r="B460">
            <v>1</v>
          </cell>
          <cell r="D460" t="str">
            <v>Tanah yang dipotong umumnya berada disisi jalan</v>
          </cell>
        </row>
        <row r="461">
          <cell r="B461">
            <v>2</v>
          </cell>
          <cell r="D461" t="str">
            <v>Penggalian dilakukan dengan menggunakan Exavator</v>
          </cell>
        </row>
        <row r="462">
          <cell r="B462">
            <v>3</v>
          </cell>
          <cell r="D462" t="str">
            <v>Selanjutnya Excavator menuang material ke dalam DT</v>
          </cell>
        </row>
        <row r="463">
          <cell r="B463">
            <v>4</v>
          </cell>
          <cell r="D463" t="str">
            <v>Dump Truck membuang material hasil galian ke luar lokasi</v>
          </cell>
        </row>
        <row r="464">
          <cell r="D464" t="str">
            <v>sejauh mungkin</v>
          </cell>
          <cell r="I464" t="str">
            <v>L</v>
          </cell>
          <cell r="J464">
            <v>0.5</v>
          </cell>
          <cell r="K464" t="str">
            <v>KM'</v>
          </cell>
        </row>
        <row r="466">
          <cell r="B466" t="str">
            <v>III.</v>
          </cell>
          <cell r="D466" t="str">
            <v>PEMAKAIAN BAHAN, ALAT DAN TENAGA</v>
          </cell>
        </row>
        <row r="468">
          <cell r="B468" t="str">
            <v xml:space="preserve">   1.</v>
          </cell>
          <cell r="D468" t="str">
            <v>BAHAN</v>
          </cell>
        </row>
        <row r="469">
          <cell r="D469" t="str">
            <v>Tidak ada bahan yang diperlukan</v>
          </cell>
        </row>
        <row r="471">
          <cell r="B471" t="str">
            <v xml:space="preserve">   2.</v>
          </cell>
          <cell r="D471" t="str">
            <v>ALAT</v>
          </cell>
        </row>
        <row r="472">
          <cell r="B472" t="str">
            <v xml:space="preserve">   2.a.</v>
          </cell>
          <cell r="D472" t="str">
            <v>EXCAVATOR</v>
          </cell>
          <cell r="I472" t="str">
            <v>(E10)</v>
          </cell>
        </row>
        <row r="473">
          <cell r="D473" t="str">
            <v>Kapasitas Bucket</v>
          </cell>
          <cell r="I473" t="str">
            <v>V</v>
          </cell>
          <cell r="J473">
            <v>0.65</v>
          </cell>
          <cell r="K473" t="str">
            <v>M3</v>
          </cell>
        </row>
        <row r="474">
          <cell r="D474" t="str">
            <v>Faktor Bucket</v>
          </cell>
          <cell r="I474" t="str">
            <v>Fb</v>
          </cell>
          <cell r="J474">
            <v>0.9</v>
          </cell>
          <cell r="K474" t="str">
            <v>-</v>
          </cell>
        </row>
        <row r="475">
          <cell r="D475" t="str">
            <v>Faktor  Efisiensi alat</v>
          </cell>
          <cell r="I475" t="str">
            <v>Fa</v>
          </cell>
          <cell r="J475">
            <v>0.8</v>
          </cell>
          <cell r="K475" t="str">
            <v>-</v>
          </cell>
        </row>
        <row r="476">
          <cell r="D476" t="str">
            <v>Waktu siklus</v>
          </cell>
          <cell r="I476" t="str">
            <v>Ts1</v>
          </cell>
          <cell r="K476" t="str">
            <v>menit</v>
          </cell>
        </row>
        <row r="477">
          <cell r="D477" t="str">
            <v>- Menggali / memuat</v>
          </cell>
          <cell r="I477" t="str">
            <v>T1</v>
          </cell>
          <cell r="J477">
            <v>0.52</v>
          </cell>
          <cell r="K477" t="str">
            <v>menit</v>
          </cell>
        </row>
        <row r="478">
          <cell r="D478" t="str">
            <v>- Lain-lain</v>
          </cell>
          <cell r="I478" t="str">
            <v>T2</v>
          </cell>
          <cell r="J478">
            <v>0.52</v>
          </cell>
          <cell r="K478" t="str">
            <v>menit</v>
          </cell>
        </row>
        <row r="479">
          <cell r="I479" t="str">
            <v>Ts1</v>
          </cell>
          <cell r="J479">
            <v>1.04</v>
          </cell>
          <cell r="K479" t="str">
            <v>menit</v>
          </cell>
        </row>
        <row r="481">
          <cell r="D481" t="str">
            <v>Kap. Prod. / jam =</v>
          </cell>
          <cell r="F481" t="str">
            <v>V  x Fb x Fa x 60</v>
          </cell>
          <cell r="I481" t="str">
            <v>Q1</v>
          </cell>
          <cell r="J481">
            <v>22.500000000000004</v>
          </cell>
          <cell r="K481" t="str">
            <v>M3/Jam</v>
          </cell>
        </row>
        <row r="482">
          <cell r="F482" t="str">
            <v>Ts1 * Fk</v>
          </cell>
        </row>
        <row r="484">
          <cell r="D484" t="str">
            <v>Koefisien Alat / M3</v>
          </cell>
          <cell r="F484" t="str">
            <v xml:space="preserve"> =  1  :  Q1</v>
          </cell>
          <cell r="I484" t="str">
            <v>(E10)</v>
          </cell>
          <cell r="J484">
            <v>4.4444444444444439E-2</v>
          </cell>
          <cell r="K484" t="str">
            <v>Jam</v>
          </cell>
        </row>
        <row r="486">
          <cell r="B486" t="str">
            <v xml:space="preserve">   2.b.</v>
          </cell>
          <cell r="D486" t="str">
            <v>DUMP TRUCK</v>
          </cell>
          <cell r="I486" t="str">
            <v>(E08)</v>
          </cell>
        </row>
        <row r="487">
          <cell r="D487" t="str">
            <v>Kapasitas Bak</v>
          </cell>
          <cell r="I487" t="str">
            <v>V</v>
          </cell>
          <cell r="J487">
            <v>6</v>
          </cell>
          <cell r="K487" t="str">
            <v>M3</v>
          </cell>
        </row>
        <row r="488">
          <cell r="D488" t="str">
            <v>Faktor Efesiensi Alat</v>
          </cell>
          <cell r="I488" t="str">
            <v>Fa</v>
          </cell>
          <cell r="J488">
            <v>0.8</v>
          </cell>
          <cell r="K488" t="str">
            <v>-</v>
          </cell>
        </row>
        <row r="489">
          <cell r="D489" t="str">
            <v>Kecepatan rata-rata bermuatan</v>
          </cell>
          <cell r="I489" t="str">
            <v>v1</v>
          </cell>
          <cell r="J489">
            <v>45</v>
          </cell>
          <cell r="K489" t="str">
            <v>Km/jam</v>
          </cell>
        </row>
        <row r="490">
          <cell r="D490" t="str">
            <v>Kecepatan rata-rata Kosong</v>
          </cell>
          <cell r="I490" t="str">
            <v>v2</v>
          </cell>
          <cell r="J490">
            <v>60</v>
          </cell>
          <cell r="K490" t="str">
            <v>Km/jam</v>
          </cell>
        </row>
        <row r="491">
          <cell r="D491" t="str">
            <v>Waktu Wiklus</v>
          </cell>
          <cell r="I491" t="str">
            <v>Ts2</v>
          </cell>
        </row>
        <row r="492">
          <cell r="D492" t="str">
            <v>- Waktu tempuh isi</v>
          </cell>
          <cell r="F492" t="str">
            <v>= (L : v1) x 60</v>
          </cell>
          <cell r="I492" t="str">
            <v>T1</v>
          </cell>
          <cell r="J492">
            <v>0.66666666666666674</v>
          </cell>
          <cell r="K492" t="str">
            <v>Menit</v>
          </cell>
        </row>
        <row r="493">
          <cell r="D493" t="str">
            <v>- Waktu tempuh Kosong</v>
          </cell>
          <cell r="F493" t="str">
            <v>= (L : v2) x 60</v>
          </cell>
          <cell r="I493" t="str">
            <v>T2</v>
          </cell>
          <cell r="J493">
            <v>0.5</v>
          </cell>
          <cell r="K493" t="str">
            <v>Menit</v>
          </cell>
        </row>
        <row r="494">
          <cell r="D494" t="str">
            <v>- Waktu muat</v>
          </cell>
          <cell r="F494" t="str">
            <v>= (V : Q1) x 60</v>
          </cell>
          <cell r="I494" t="str">
            <v>T3</v>
          </cell>
          <cell r="J494">
            <v>15.999999999999996</v>
          </cell>
          <cell r="K494" t="str">
            <v>Menit</v>
          </cell>
        </row>
        <row r="495">
          <cell r="D495" t="str">
            <v>- Lain-lain</v>
          </cell>
          <cell r="I495" t="str">
            <v>T4</v>
          </cell>
          <cell r="J495">
            <v>0.8</v>
          </cell>
          <cell r="K495" t="str">
            <v>Menit</v>
          </cell>
        </row>
        <row r="496">
          <cell r="I496" t="str">
            <v>Ts2</v>
          </cell>
          <cell r="J496">
            <v>17.966666666666665</v>
          </cell>
          <cell r="K496" t="str">
            <v>Menit</v>
          </cell>
        </row>
        <row r="498">
          <cell r="D498" t="str">
            <v>Kapasitas Produksi / Jam</v>
          </cell>
          <cell r="G498" t="str">
            <v>V x Fa x 60</v>
          </cell>
          <cell r="I498" t="str">
            <v>Q2</v>
          </cell>
          <cell r="J498">
            <v>13.358070500927647</v>
          </cell>
          <cell r="K498" t="str">
            <v>M3</v>
          </cell>
        </row>
        <row r="499">
          <cell r="G499" t="str">
            <v>Fk x Ts2</v>
          </cell>
        </row>
        <row r="500">
          <cell r="D500" t="str">
            <v>Koefisien alat / M3</v>
          </cell>
          <cell r="E500" t="str">
            <v>= 1 : Q2</v>
          </cell>
          <cell r="I500" t="str">
            <v>(E08)</v>
          </cell>
          <cell r="J500">
            <v>7.4861111111111087E-2</v>
          </cell>
          <cell r="K500" t="str">
            <v>Jam</v>
          </cell>
        </row>
        <row r="502">
          <cell r="B502" t="str">
            <v>2.d.</v>
          </cell>
          <cell r="D502" t="str">
            <v>ALAT  BANTU</v>
          </cell>
        </row>
        <row r="503">
          <cell r="D503" t="str">
            <v>Diperlukan alat-alat bantu kecil</v>
          </cell>
          <cell r="L503" t="str">
            <v>Lump Sump</v>
          </cell>
        </row>
        <row r="504">
          <cell r="D504" t="str">
            <v>- Sekop</v>
          </cell>
        </row>
        <row r="505">
          <cell r="D505" t="str">
            <v>- Keranjang</v>
          </cell>
        </row>
        <row r="507">
          <cell r="B507" t="str">
            <v xml:space="preserve">   3.</v>
          </cell>
          <cell r="D507" t="str">
            <v>TENAGA</v>
          </cell>
        </row>
        <row r="508">
          <cell r="D508" t="str">
            <v>Produksi menentukan : EXCAVATOR</v>
          </cell>
          <cell r="I508" t="str">
            <v>Q1</v>
          </cell>
          <cell r="J508">
            <v>22.500000000000004</v>
          </cell>
          <cell r="K508" t="str">
            <v>M3/Jam</v>
          </cell>
        </row>
        <row r="509">
          <cell r="D509" t="str">
            <v>Produksi Galian / hari  =  Tk x Q1</v>
          </cell>
          <cell r="I509" t="str">
            <v>Qt</v>
          </cell>
          <cell r="J509">
            <v>157.50000000000003</v>
          </cell>
          <cell r="K509" t="str">
            <v>M3</v>
          </cell>
        </row>
        <row r="510">
          <cell r="D510" t="str">
            <v>Kebutuhan tenaga :</v>
          </cell>
        </row>
        <row r="511">
          <cell r="E511" t="str">
            <v>-</v>
          </cell>
          <cell r="F511" t="str">
            <v>Pekerja</v>
          </cell>
          <cell r="I511" t="str">
            <v>P</v>
          </cell>
          <cell r="J511">
            <v>4</v>
          </cell>
          <cell r="K511" t="str">
            <v>orang</v>
          </cell>
        </row>
        <row r="512">
          <cell r="E512" t="str">
            <v>-</v>
          </cell>
          <cell r="F512" t="str">
            <v>Mandor</v>
          </cell>
          <cell r="I512" t="str">
            <v>M</v>
          </cell>
          <cell r="J512">
            <v>1</v>
          </cell>
          <cell r="K512" t="str">
            <v>orang</v>
          </cell>
        </row>
        <row r="513">
          <cell r="D513" t="str">
            <v>Koefisien tenaga / M3   :</v>
          </cell>
        </row>
        <row r="514">
          <cell r="E514" t="str">
            <v>-</v>
          </cell>
          <cell r="F514" t="str">
            <v>Pekerja</v>
          </cell>
          <cell r="G514" t="str">
            <v>= (Tk x P) : Qt</v>
          </cell>
          <cell r="I514" t="str">
            <v>(L01)</v>
          </cell>
          <cell r="J514">
            <v>0.17777777777777776</v>
          </cell>
          <cell r="K514" t="str">
            <v>Jam</v>
          </cell>
        </row>
        <row r="515">
          <cell r="E515" t="str">
            <v>-</v>
          </cell>
          <cell r="F515" t="str">
            <v>Mandor</v>
          </cell>
          <cell r="G515" t="str">
            <v>= (Tk x M) : Qt</v>
          </cell>
          <cell r="I515" t="str">
            <v>(L03)</v>
          </cell>
          <cell r="J515">
            <v>4.4444444444444439E-2</v>
          </cell>
          <cell r="K515" t="str">
            <v>Jam</v>
          </cell>
        </row>
        <row r="516">
          <cell r="B516" t="str">
            <v>4.</v>
          </cell>
          <cell r="D516" t="str">
            <v>HARGA DASAR SATUAN UPAH, BAHAN DAN ALAT</v>
          </cell>
        </row>
        <row r="517">
          <cell r="D517" t="str">
            <v>Lihat lampiran.</v>
          </cell>
        </row>
        <row r="520">
          <cell r="B520" t="str">
            <v xml:space="preserve"> URAIAN ANALISA HARGA SATUAN</v>
          </cell>
        </row>
        <row r="521">
          <cell r="B521" t="str">
            <v>ITEM PEMBAYARAN NO.</v>
          </cell>
          <cell r="E521" t="str">
            <v>:  3.1 (2)</v>
          </cell>
        </row>
        <row r="522">
          <cell r="B522" t="str">
            <v>JENIS PEKERJAAN</v>
          </cell>
          <cell r="E522" t="str">
            <v>:  GALIAN BATU</v>
          </cell>
        </row>
        <row r="523">
          <cell r="B523" t="str">
            <v>SATUAN PEMBAYARAN</v>
          </cell>
          <cell r="E523" t="str">
            <v>:  M3</v>
          </cell>
        </row>
        <row r="525">
          <cell r="B525" t="str">
            <v>NO.</v>
          </cell>
          <cell r="D525" t="str">
            <v>U R A I A N</v>
          </cell>
          <cell r="I525" t="str">
            <v>KODE</v>
          </cell>
          <cell r="J525" t="str">
            <v>KOEF.</v>
          </cell>
          <cell r="K525" t="str">
            <v>SATUAN</v>
          </cell>
          <cell r="L525" t="str">
            <v>KETERANGAN</v>
          </cell>
        </row>
        <row r="527">
          <cell r="B527" t="str">
            <v>I.</v>
          </cell>
          <cell r="D527" t="str">
            <v>ASUMSI</v>
          </cell>
        </row>
        <row r="528">
          <cell r="B528">
            <v>1</v>
          </cell>
          <cell r="D528" t="str">
            <v>Pekerjaan dilakukan secara manual</v>
          </cell>
        </row>
        <row r="529">
          <cell r="B529">
            <v>2</v>
          </cell>
          <cell r="D529" t="str">
            <v>Lokasi pekerjaan : sepanjang jalan</v>
          </cell>
        </row>
        <row r="530">
          <cell r="B530">
            <v>3</v>
          </cell>
          <cell r="D530" t="str">
            <v>Kondisi Jalan   :  sedang / baik</v>
          </cell>
        </row>
        <row r="531">
          <cell r="B531">
            <v>4</v>
          </cell>
          <cell r="D531" t="str">
            <v>Jam kerja efektif per-hari</v>
          </cell>
          <cell r="I531" t="str">
            <v>Tk</v>
          </cell>
          <cell r="J531">
            <v>7</v>
          </cell>
          <cell r="K531" t="str">
            <v>Jam</v>
          </cell>
        </row>
        <row r="532">
          <cell r="B532">
            <v>5</v>
          </cell>
          <cell r="D532" t="str">
            <v>Faktor pengembangan bahan</v>
          </cell>
          <cell r="I532" t="str">
            <v>Fk</v>
          </cell>
          <cell r="J532">
            <v>1.2</v>
          </cell>
          <cell r="K532" t="str">
            <v>-</v>
          </cell>
        </row>
        <row r="534">
          <cell r="B534" t="str">
            <v>II.</v>
          </cell>
          <cell r="D534" t="str">
            <v>METHODE PELAKSANAAN</v>
          </cell>
        </row>
        <row r="535">
          <cell r="B535">
            <v>1</v>
          </cell>
          <cell r="D535" t="str">
            <v>Tanah / batu  yang dipotong umumnya berada disisi jalan</v>
          </cell>
        </row>
        <row r="536">
          <cell r="B536">
            <v>2</v>
          </cell>
          <cell r="D536" t="str">
            <v>Penggalian dilakukan dengan menggunakan</v>
          </cell>
        </row>
        <row r="537">
          <cell r="D537" t="str">
            <v xml:space="preserve">Excavator (Jumbo Breaker) </v>
          </cell>
        </row>
        <row r="538">
          <cell r="B538">
            <v>3</v>
          </cell>
          <cell r="D538" t="str">
            <v>Jarak BAse Camp ke lokasi pekerjaan rata-rata sejauh</v>
          </cell>
        </row>
        <row r="540">
          <cell r="B540" t="str">
            <v>III.</v>
          </cell>
          <cell r="D540" t="str">
            <v>PEMAKAIAN BAHAN, ALAT DAN TENAGA</v>
          </cell>
        </row>
        <row r="542">
          <cell r="B542" t="str">
            <v xml:space="preserve">   1.</v>
          </cell>
          <cell r="D542" t="str">
            <v>BAHAN</v>
          </cell>
        </row>
        <row r="543">
          <cell r="D543" t="str">
            <v>Tidak ada bahan yang diperlukan</v>
          </cell>
        </row>
        <row r="545">
          <cell r="B545" t="str">
            <v xml:space="preserve">   2.</v>
          </cell>
          <cell r="D545" t="str">
            <v>ALAT</v>
          </cell>
        </row>
        <row r="547">
          <cell r="B547" t="str">
            <v xml:space="preserve">   2.a.</v>
          </cell>
          <cell r="D547" t="str">
            <v>EXCAVATOR</v>
          </cell>
          <cell r="I547" t="str">
            <v>(E10)</v>
          </cell>
        </row>
        <row r="548">
          <cell r="D548" t="str">
            <v>Kapasitas</v>
          </cell>
          <cell r="I548" t="str">
            <v>V</v>
          </cell>
          <cell r="J548">
            <v>0.5</v>
          </cell>
          <cell r="K548" t="str">
            <v>M3</v>
          </cell>
        </row>
        <row r="549">
          <cell r="D549" t="str">
            <v>Faktor Bucket</v>
          </cell>
          <cell r="I549" t="str">
            <v>Fb</v>
          </cell>
          <cell r="J549">
            <v>0.83</v>
          </cell>
          <cell r="K549" t="str">
            <v>-</v>
          </cell>
        </row>
        <row r="550">
          <cell r="D550" t="str">
            <v>Faktor  Efisiensi alat</v>
          </cell>
          <cell r="I550" t="str">
            <v>Fa</v>
          </cell>
          <cell r="J550">
            <v>0.8</v>
          </cell>
          <cell r="K550" t="str">
            <v>-</v>
          </cell>
        </row>
        <row r="551">
          <cell r="D551" t="str">
            <v>Faktor  Angle Swing dan Lokasi</v>
          </cell>
          <cell r="I551" t="str">
            <v>Fs</v>
          </cell>
          <cell r="J551">
            <v>0.8</v>
          </cell>
          <cell r="K551" t="str">
            <v>-</v>
          </cell>
        </row>
        <row r="552">
          <cell r="D552" t="str">
            <v>Berat isi material</v>
          </cell>
          <cell r="I552" t="str">
            <v>Bim</v>
          </cell>
          <cell r="J552" t="str">
            <v>-</v>
          </cell>
          <cell r="K552" t="str">
            <v>-</v>
          </cell>
        </row>
        <row r="553">
          <cell r="D553" t="str">
            <v>Waktu siklus</v>
          </cell>
          <cell r="I553" t="str">
            <v>Ts1</v>
          </cell>
          <cell r="K553" t="str">
            <v>menit</v>
          </cell>
        </row>
        <row r="554">
          <cell r="D554" t="str">
            <v>- Menggali / memuat</v>
          </cell>
          <cell r="I554" t="str">
            <v>T1</v>
          </cell>
          <cell r="J554">
            <v>2.5</v>
          </cell>
          <cell r="K554" t="str">
            <v>menit</v>
          </cell>
        </row>
        <row r="555">
          <cell r="D555" t="str">
            <v>- Lain-lain</v>
          </cell>
          <cell r="I555" t="str">
            <v>T2</v>
          </cell>
          <cell r="J555">
            <v>2.5</v>
          </cell>
          <cell r="K555" t="str">
            <v>menit</v>
          </cell>
        </row>
        <row r="556">
          <cell r="I556" t="str">
            <v>Ts1</v>
          </cell>
          <cell r="J556">
            <v>5</v>
          </cell>
          <cell r="K556" t="str">
            <v>menit</v>
          </cell>
        </row>
        <row r="558">
          <cell r="D558" t="str">
            <v>Kap. Prod. / jam =</v>
          </cell>
          <cell r="F558" t="str">
            <v>V  x Fb x Fa x Fs x Bim x 60</v>
          </cell>
          <cell r="I558" t="str">
            <v>Q1</v>
          </cell>
          <cell r="J558">
            <v>3.1871999999999998</v>
          </cell>
          <cell r="K558" t="str">
            <v>M3/Jam</v>
          </cell>
        </row>
        <row r="559">
          <cell r="F559" t="str">
            <v xml:space="preserve">                  Ts1</v>
          </cell>
        </row>
        <row r="560">
          <cell r="D560" t="str">
            <v>Koefisien Alat / M3</v>
          </cell>
          <cell r="F560" t="str">
            <v xml:space="preserve"> =  1  :  Q1</v>
          </cell>
          <cell r="I560" t="str">
            <v>(E10)</v>
          </cell>
          <cell r="J560">
            <v>0.3137550200803213</v>
          </cell>
          <cell r="K560" t="str">
            <v>Jam</v>
          </cell>
        </row>
        <row r="562">
          <cell r="B562" t="str">
            <v>2.b</v>
          </cell>
          <cell r="D562" t="str">
            <v>BULLDOZER</v>
          </cell>
          <cell r="I562" t="str">
            <v>(E08)</v>
          </cell>
        </row>
        <row r="563">
          <cell r="D563" t="str">
            <v>Panjang Efektif Blade</v>
          </cell>
          <cell r="I563" t="str">
            <v>w</v>
          </cell>
          <cell r="J563">
            <v>2.4</v>
          </cell>
          <cell r="K563" t="str">
            <v>M</v>
          </cell>
        </row>
        <row r="564">
          <cell r="D564" t="str">
            <v>Jarak Angkut rata-rata</v>
          </cell>
          <cell r="I564" t="str">
            <v>d</v>
          </cell>
          <cell r="J564">
            <v>20</v>
          </cell>
          <cell r="K564" t="str">
            <v>M</v>
          </cell>
        </row>
        <row r="565">
          <cell r="D565" t="str">
            <v>Kecepatan angkut rata-rata</v>
          </cell>
          <cell r="I565" t="str">
            <v>s</v>
          </cell>
          <cell r="J565">
            <v>1</v>
          </cell>
          <cell r="K565" t="str">
            <v>KM/Jam</v>
          </cell>
        </row>
        <row r="566">
          <cell r="D566" t="str">
            <v>Tebal penggarukan</v>
          </cell>
          <cell r="I566" t="str">
            <v>t</v>
          </cell>
          <cell r="J566">
            <v>0.2</v>
          </cell>
          <cell r="K566" t="str">
            <v>M</v>
          </cell>
        </row>
        <row r="567">
          <cell r="D567" t="str">
            <v>Faktor koreksi</v>
          </cell>
          <cell r="I567" t="str">
            <v>F</v>
          </cell>
        </row>
        <row r="568">
          <cell r="D568" t="str">
            <v>- Efesiensi alat</v>
          </cell>
          <cell r="I568" t="str">
            <v>f1</v>
          </cell>
          <cell r="J568">
            <v>0.8</v>
          </cell>
        </row>
        <row r="569">
          <cell r="D569" t="str">
            <v>- Berat volume material</v>
          </cell>
          <cell r="I569" t="str">
            <v>f2</v>
          </cell>
          <cell r="J569">
            <v>0.9</v>
          </cell>
        </row>
        <row r="570">
          <cell r="D570" t="str">
            <v xml:space="preserve">  F = f1 x f2</v>
          </cell>
          <cell r="I570" t="str">
            <v>F</v>
          </cell>
          <cell r="J570">
            <v>0.72000000000000008</v>
          </cell>
        </row>
        <row r="572">
          <cell r="D572" t="str">
            <v>Cycle time :</v>
          </cell>
        </row>
        <row r="573">
          <cell r="D573" t="str">
            <v>- Travelling = (2 x d ) / s</v>
          </cell>
          <cell r="I573" t="str">
            <v>c1</v>
          </cell>
          <cell r="J573">
            <v>0.04</v>
          </cell>
          <cell r="K573" t="str">
            <v>jam</v>
          </cell>
        </row>
        <row r="574">
          <cell r="D574" t="str">
            <v>- Lain - lain</v>
          </cell>
          <cell r="I574" t="str">
            <v>c2</v>
          </cell>
          <cell r="J574">
            <v>0.04</v>
          </cell>
          <cell r="K574" t="str">
            <v>jam</v>
          </cell>
        </row>
        <row r="575">
          <cell r="D575" t="str">
            <v xml:space="preserve">  C = c1 + c2</v>
          </cell>
          <cell r="I575" t="str">
            <v>C</v>
          </cell>
          <cell r="J575">
            <v>0.08</v>
          </cell>
          <cell r="K575" t="str">
            <v>jam</v>
          </cell>
        </row>
        <row r="577">
          <cell r="D577" t="str">
            <v>Jumlah lintasan</v>
          </cell>
          <cell r="I577" t="str">
            <v>n</v>
          </cell>
          <cell r="J577">
            <v>2</v>
          </cell>
          <cell r="K577" t="str">
            <v>2 x   pp</v>
          </cell>
        </row>
        <row r="579">
          <cell r="F579" t="str">
            <v xml:space="preserve">              F x w x d x t</v>
          </cell>
        </row>
        <row r="580">
          <cell r="D580" t="str">
            <v>Kapasitas Produksi / Jam   =    Q2  =      -------------------</v>
          </cell>
          <cell r="I580" t="str">
            <v>Q2</v>
          </cell>
          <cell r="J580">
            <v>43.2</v>
          </cell>
        </row>
        <row r="581">
          <cell r="F581" t="str">
            <v xml:space="preserve">                   C x n</v>
          </cell>
        </row>
        <row r="583">
          <cell r="D583" t="str">
            <v>Koefisien Alat / M3</v>
          </cell>
          <cell r="F583" t="str">
            <v xml:space="preserve"> =  1  :  Q2</v>
          </cell>
          <cell r="I583" t="str">
            <v>(E08)</v>
          </cell>
          <cell r="J583">
            <v>2.3148148148148147E-2</v>
          </cell>
          <cell r="K583" t="str">
            <v>Jam</v>
          </cell>
        </row>
        <row r="585">
          <cell r="B585" t="str">
            <v>2.d.</v>
          </cell>
          <cell r="D585" t="str">
            <v>ALAT  BANTU</v>
          </cell>
        </row>
        <row r="586">
          <cell r="D586" t="str">
            <v>Diperlukan alat-alat bantu kecil</v>
          </cell>
          <cell r="L586" t="str">
            <v>Lump Sump</v>
          </cell>
        </row>
        <row r="587">
          <cell r="D587" t="str">
            <v>- Sekop</v>
          </cell>
          <cell r="F587" t="str">
            <v>=  4  buah</v>
          </cell>
        </row>
        <row r="588">
          <cell r="D588" t="str">
            <v>- Belincong</v>
          </cell>
          <cell r="F588" t="str">
            <v>=  4  buah</v>
          </cell>
        </row>
        <row r="590">
          <cell r="B590" t="str">
            <v xml:space="preserve">   3.</v>
          </cell>
          <cell r="D590" t="str">
            <v>TENAGA</v>
          </cell>
        </row>
        <row r="591">
          <cell r="D591" t="str">
            <v>Produksi menentukan :  Excavator (Jumbo Breaker)</v>
          </cell>
          <cell r="I591" t="str">
            <v>Q1</v>
          </cell>
          <cell r="J591">
            <v>3.1871999999999998</v>
          </cell>
          <cell r="K591" t="str">
            <v>M3/Jam</v>
          </cell>
        </row>
        <row r="592">
          <cell r="D592" t="str">
            <v>Produksi Galian / hari  =  Tk x Q1</v>
          </cell>
          <cell r="I592" t="str">
            <v>Qt</v>
          </cell>
          <cell r="J592">
            <v>22.310399999999998</v>
          </cell>
          <cell r="K592" t="str">
            <v>M3</v>
          </cell>
        </row>
        <row r="593">
          <cell r="D593" t="str">
            <v>Kebutuhan tenaga :</v>
          </cell>
        </row>
        <row r="594">
          <cell r="E594" t="str">
            <v>-</v>
          </cell>
          <cell r="F594" t="str">
            <v>Pekerja</v>
          </cell>
          <cell r="I594" t="str">
            <v>P</v>
          </cell>
          <cell r="J594">
            <v>3</v>
          </cell>
          <cell r="K594" t="str">
            <v>orang</v>
          </cell>
        </row>
        <row r="595">
          <cell r="E595" t="str">
            <v>-</v>
          </cell>
          <cell r="F595" t="str">
            <v>Mandor</v>
          </cell>
          <cell r="I595" t="str">
            <v>M</v>
          </cell>
          <cell r="J595">
            <v>1</v>
          </cell>
          <cell r="K595" t="str">
            <v>orang</v>
          </cell>
        </row>
        <row r="596">
          <cell r="D596" t="str">
            <v>Koefisien tenaga / M3   :</v>
          </cell>
        </row>
        <row r="597">
          <cell r="E597" t="str">
            <v>-</v>
          </cell>
          <cell r="F597" t="str">
            <v>Pekerja</v>
          </cell>
          <cell r="G597" t="str">
            <v>= (Tk x P) : Qt</v>
          </cell>
          <cell r="I597" t="str">
            <v>(L01)</v>
          </cell>
          <cell r="J597">
            <v>0.9412650602409639</v>
          </cell>
          <cell r="K597" t="str">
            <v>Jam</v>
          </cell>
        </row>
        <row r="598">
          <cell r="E598" t="str">
            <v>-</v>
          </cell>
          <cell r="F598" t="str">
            <v>Mandor</v>
          </cell>
          <cell r="G598" t="str">
            <v>= (Tk x M) : Qt</v>
          </cell>
          <cell r="I598" t="str">
            <v>(L03)</v>
          </cell>
          <cell r="J598">
            <v>0.3137550200803213</v>
          </cell>
          <cell r="K598" t="str">
            <v>Jam</v>
          </cell>
        </row>
        <row r="600">
          <cell r="B600" t="str">
            <v>4.</v>
          </cell>
          <cell r="D600" t="str">
            <v>HARGA DASAR SATUAN UPAH, BAHAN DAN ALAT</v>
          </cell>
        </row>
        <row r="601">
          <cell r="D601" t="str">
            <v>Lihat lampiran.</v>
          </cell>
        </row>
        <row r="604">
          <cell r="B604" t="str">
            <v xml:space="preserve"> URAIAN ANALISA HARGA SATUAN</v>
          </cell>
        </row>
        <row r="606">
          <cell r="B606" t="str">
            <v>ITEM PEMBAYARAN NO.</v>
          </cell>
          <cell r="E606" t="str">
            <v>:  3.1 (3)</v>
          </cell>
        </row>
        <row r="607">
          <cell r="B607" t="str">
            <v>JENIS PEKERJAAN</v>
          </cell>
          <cell r="E607" t="str">
            <v>:  Galian Struktur Kedalaman 0&lt;2 M</v>
          </cell>
        </row>
        <row r="608">
          <cell r="B608" t="str">
            <v>SATUAN PEMBAYARAN</v>
          </cell>
          <cell r="E608" t="str">
            <v>:  M3</v>
          </cell>
        </row>
        <row r="610">
          <cell r="B610" t="str">
            <v>NO.</v>
          </cell>
          <cell r="D610" t="str">
            <v>U R A I A N</v>
          </cell>
          <cell r="I610" t="str">
            <v>KODE</v>
          </cell>
          <cell r="J610" t="str">
            <v>KOEF.</v>
          </cell>
          <cell r="K610" t="str">
            <v>SATUAN</v>
          </cell>
          <cell r="L610" t="str">
            <v>KETERANGAN</v>
          </cell>
        </row>
        <row r="612">
          <cell r="B612" t="str">
            <v>I.</v>
          </cell>
          <cell r="D612" t="str">
            <v>ASUMSI</v>
          </cell>
        </row>
        <row r="613">
          <cell r="B613">
            <v>1</v>
          </cell>
          <cell r="D613" t="str">
            <v>Pekerjaan dilakukan secara manual</v>
          </cell>
        </row>
        <row r="614">
          <cell r="B614">
            <v>2</v>
          </cell>
          <cell r="D614" t="str">
            <v>Lokasi pekerjaan : sekitar jembatan</v>
          </cell>
        </row>
        <row r="615">
          <cell r="B615">
            <v>3</v>
          </cell>
          <cell r="D615" t="str">
            <v>Kondisi Jalan   :  sedang / baik</v>
          </cell>
        </row>
        <row r="616">
          <cell r="B616">
            <v>4</v>
          </cell>
          <cell r="D616" t="str">
            <v>Jam kerja efektif per-hari</v>
          </cell>
          <cell r="I616" t="str">
            <v>Tk</v>
          </cell>
          <cell r="J616">
            <v>7</v>
          </cell>
          <cell r="K616" t="str">
            <v>Jam</v>
          </cell>
        </row>
        <row r="617">
          <cell r="B617">
            <v>5</v>
          </cell>
          <cell r="D617" t="str">
            <v>Faktor pengembangan bahan</v>
          </cell>
          <cell r="I617" t="str">
            <v>Fh</v>
          </cell>
          <cell r="J617">
            <v>1.2</v>
          </cell>
          <cell r="K617" t="str">
            <v>-</v>
          </cell>
        </row>
        <row r="618">
          <cell r="B618">
            <v>6</v>
          </cell>
          <cell r="D618" t="str">
            <v>Pengurugan kembali (backfill) untuk struktur</v>
          </cell>
          <cell r="I618" t="str">
            <v>Uk</v>
          </cell>
          <cell r="J618">
            <v>50</v>
          </cell>
          <cell r="K618" t="str">
            <v>%/M3</v>
          </cell>
        </row>
        <row r="620">
          <cell r="B620" t="str">
            <v>II.</v>
          </cell>
          <cell r="D620" t="str">
            <v>METHODE PELAKSANAAN</v>
          </cell>
        </row>
        <row r="621">
          <cell r="B621">
            <v>1</v>
          </cell>
          <cell r="D621" t="str">
            <v>Tanah yang dipotong berada disekitar lokasi</v>
          </cell>
        </row>
        <row r="622">
          <cell r="B622">
            <v>2</v>
          </cell>
          <cell r="D622" t="str">
            <v>Penggalian dilakukan dengan menggunakan alat</v>
          </cell>
        </row>
        <row r="623">
          <cell r="D623" t="str">
            <v>Excavator</v>
          </cell>
        </row>
        <row r="624">
          <cell r="B624">
            <v>3</v>
          </cell>
          <cell r="D624" t="str">
            <v>Bulldozer mengangkut/mengusur hasil galian ke tempat</v>
          </cell>
        </row>
        <row r="625">
          <cell r="D625" t="str">
            <v>pembuangan di sekitar lokasi pekerjaan</v>
          </cell>
          <cell r="I625" t="str">
            <v>L</v>
          </cell>
          <cell r="J625">
            <v>0.1</v>
          </cell>
          <cell r="K625" t="str">
            <v>Km</v>
          </cell>
        </row>
        <row r="627">
          <cell r="B627" t="str">
            <v>III.</v>
          </cell>
          <cell r="D627" t="str">
            <v>PEMAKAIAN BAHAN, ALAT DAN TENAGA</v>
          </cell>
        </row>
        <row r="629">
          <cell r="B629" t="str">
            <v xml:space="preserve">   1.</v>
          </cell>
          <cell r="D629" t="str">
            <v>BAHAN</v>
          </cell>
        </row>
        <row r="630">
          <cell r="D630" t="str">
            <v>- Urugan Pilihan (untuk backfill)</v>
          </cell>
          <cell r="G630" t="str">
            <v>= Uk x 1M3</v>
          </cell>
          <cell r="J630">
            <v>0.5</v>
          </cell>
          <cell r="K630" t="str">
            <v>M3</v>
          </cell>
        </row>
        <row r="632">
          <cell r="B632" t="str">
            <v xml:space="preserve">   2.</v>
          </cell>
          <cell r="D632" t="str">
            <v>ALAT</v>
          </cell>
        </row>
        <row r="633">
          <cell r="B633" t="str">
            <v xml:space="preserve">   2.a.</v>
          </cell>
          <cell r="D633" t="str">
            <v>EXCAVATOR</v>
          </cell>
        </row>
        <row r="634">
          <cell r="D634" t="str">
            <v>Kapasitas Bucket</v>
          </cell>
          <cell r="I634" t="str">
            <v>V</v>
          </cell>
          <cell r="J634">
            <v>0.5</v>
          </cell>
          <cell r="K634" t="str">
            <v>M3</v>
          </cell>
        </row>
        <row r="635">
          <cell r="D635" t="str">
            <v>Faktor Bucket</v>
          </cell>
          <cell r="I635" t="str">
            <v>Fb</v>
          </cell>
          <cell r="J635">
            <v>0.9</v>
          </cell>
          <cell r="K635" t="str">
            <v>-</v>
          </cell>
        </row>
        <row r="636">
          <cell r="D636" t="str">
            <v>Faktor  Efisiensi alat</v>
          </cell>
          <cell r="I636" t="str">
            <v>Fa</v>
          </cell>
          <cell r="J636">
            <v>0.8</v>
          </cell>
          <cell r="K636" t="str">
            <v>-</v>
          </cell>
        </row>
        <row r="637">
          <cell r="D637" t="str">
            <v>Faktor kedalaman</v>
          </cell>
          <cell r="I637" t="str">
            <v>Fd</v>
          </cell>
          <cell r="J637">
            <v>0.8</v>
          </cell>
          <cell r="K637" t="str">
            <v>-</v>
          </cell>
        </row>
        <row r="638">
          <cell r="D638" t="str">
            <v>Berat isi material</v>
          </cell>
          <cell r="I638" t="str">
            <v>Bim</v>
          </cell>
          <cell r="J638">
            <v>0.85</v>
          </cell>
          <cell r="K638" t="str">
            <v>-</v>
          </cell>
        </row>
        <row r="640">
          <cell r="D640" t="str">
            <v>Waktu siklus</v>
          </cell>
        </row>
        <row r="641">
          <cell r="D641" t="str">
            <v>- Menggali / memuat</v>
          </cell>
          <cell r="I641" t="str">
            <v>Te1</v>
          </cell>
          <cell r="J641">
            <v>0.6</v>
          </cell>
          <cell r="K641" t="str">
            <v>menit</v>
          </cell>
        </row>
        <row r="642">
          <cell r="D642" t="str">
            <v>- Lain-lain</v>
          </cell>
          <cell r="I642" t="str">
            <v>Te2</v>
          </cell>
          <cell r="J642">
            <v>0.3</v>
          </cell>
          <cell r="K642" t="str">
            <v>menit</v>
          </cell>
        </row>
        <row r="643">
          <cell r="I643" t="str">
            <v>Te</v>
          </cell>
          <cell r="J643">
            <v>0.89999999999999991</v>
          </cell>
          <cell r="K643" t="str">
            <v>menit</v>
          </cell>
        </row>
        <row r="645">
          <cell r="D645" t="str">
            <v>Kap. Prod. / jam =</v>
          </cell>
          <cell r="E645" t="str">
            <v>V  x Fb x Fa x Fd x Bim x 60</v>
          </cell>
          <cell r="I645" t="str">
            <v>Q1</v>
          </cell>
          <cell r="J645">
            <v>13.600000000000003</v>
          </cell>
          <cell r="K645" t="str">
            <v>M3/Jam</v>
          </cell>
        </row>
        <row r="646">
          <cell r="E646" t="str">
            <v>Te x Fh</v>
          </cell>
        </row>
        <row r="648">
          <cell r="D648" t="str">
            <v>Koefisien Alat / M3</v>
          </cell>
          <cell r="E648" t="str">
            <v xml:space="preserve"> =  1  :  Q1</v>
          </cell>
          <cell r="J648">
            <v>7.3529411764705871E-2</v>
          </cell>
          <cell r="K648" t="str">
            <v>Jam</v>
          </cell>
        </row>
        <row r="650">
          <cell r="B650" t="str">
            <v>2.a.</v>
          </cell>
          <cell r="D650" t="str">
            <v>BULLDOZER</v>
          </cell>
        </row>
        <row r="651">
          <cell r="D651" t="str">
            <v>Faktor blade</v>
          </cell>
          <cell r="I651" t="str">
            <v>Fb</v>
          </cell>
          <cell r="J651">
            <v>0.9</v>
          </cell>
          <cell r="K651" t="str">
            <v>-</v>
          </cell>
        </row>
        <row r="652">
          <cell r="D652" t="str">
            <v>Faktor  efisiensi alat</v>
          </cell>
          <cell r="I652" t="str">
            <v>Fa</v>
          </cell>
          <cell r="J652">
            <v>0.8</v>
          </cell>
          <cell r="K652" t="str">
            <v>-</v>
          </cell>
        </row>
        <row r="653">
          <cell r="D653" t="str">
            <v>Kecepatan maju</v>
          </cell>
          <cell r="I653" t="str">
            <v>F</v>
          </cell>
          <cell r="J653">
            <v>3</v>
          </cell>
          <cell r="K653" t="str">
            <v>Km/Jam</v>
          </cell>
        </row>
        <row r="654">
          <cell r="D654" t="str">
            <v>Kecepatan mundur</v>
          </cell>
          <cell r="I654" t="str">
            <v>R</v>
          </cell>
          <cell r="J654">
            <v>4</v>
          </cell>
          <cell r="K654" t="str">
            <v>Km/Jam</v>
          </cell>
        </row>
        <row r="655">
          <cell r="D655" t="str">
            <v>Lebar Blade</v>
          </cell>
          <cell r="I655" t="str">
            <v>B</v>
          </cell>
          <cell r="J655">
            <v>3</v>
          </cell>
          <cell r="K655" t="str">
            <v>M</v>
          </cell>
        </row>
        <row r="656">
          <cell r="B656" t="str">
            <v>`</v>
          </cell>
          <cell r="D656" t="str">
            <v>Tinggi blade</v>
          </cell>
          <cell r="I656" t="str">
            <v>H</v>
          </cell>
          <cell r="J656">
            <v>1.2</v>
          </cell>
          <cell r="K656" t="str">
            <v>M</v>
          </cell>
        </row>
        <row r="657">
          <cell r="D657" t="str">
            <v>Jarak Gusur</v>
          </cell>
          <cell r="I657" t="str">
            <v>L</v>
          </cell>
          <cell r="J657">
            <v>100</v>
          </cell>
          <cell r="K657" t="str">
            <v>M</v>
          </cell>
        </row>
        <row r="659">
          <cell r="D659" t="str">
            <v>Volume 1 kali gusur =</v>
          </cell>
          <cell r="F659" t="str">
            <v>H^2 x B x Fb</v>
          </cell>
          <cell r="I659" t="str">
            <v>V</v>
          </cell>
          <cell r="J659">
            <v>3.8880000000000003</v>
          </cell>
          <cell r="K659" t="str">
            <v>M3</v>
          </cell>
          <cell r="L659" t="str">
            <v>Loose</v>
          </cell>
        </row>
        <row r="661">
          <cell r="D661" t="str">
            <v>Waktu Siklus</v>
          </cell>
        </row>
        <row r="662">
          <cell r="D662" t="str">
            <v>- Maju</v>
          </cell>
          <cell r="E662" t="str">
            <v>= (L x 60) / (F x 1000)</v>
          </cell>
          <cell r="I662" t="str">
            <v>Tb1</v>
          </cell>
          <cell r="J662">
            <v>2</v>
          </cell>
          <cell r="K662" t="str">
            <v>menit</v>
          </cell>
        </row>
        <row r="663">
          <cell r="D663" t="str">
            <v>- Mundur</v>
          </cell>
          <cell r="E663" t="str">
            <v>= (L x 60) / (R x 1000)</v>
          </cell>
          <cell r="I663" t="str">
            <v>Tb2</v>
          </cell>
          <cell r="J663">
            <v>1.5</v>
          </cell>
          <cell r="K663" t="str">
            <v>menit</v>
          </cell>
        </row>
        <row r="664">
          <cell r="D664" t="str">
            <v>- Lain-lain</v>
          </cell>
          <cell r="I664" t="str">
            <v>Tb3</v>
          </cell>
          <cell r="J664">
            <v>0.15</v>
          </cell>
          <cell r="K664" t="str">
            <v>menit</v>
          </cell>
        </row>
        <row r="665">
          <cell r="I665" t="str">
            <v>Tb</v>
          </cell>
          <cell r="J665">
            <v>3.65</v>
          </cell>
          <cell r="K665" t="str">
            <v>menit</v>
          </cell>
        </row>
        <row r="667">
          <cell r="D667" t="str">
            <v>Kapasitas Produksi / Jam   =</v>
          </cell>
          <cell r="F667" t="str">
            <v>V x Fa x 60</v>
          </cell>
          <cell r="I667" t="str">
            <v>Q2</v>
          </cell>
          <cell r="J667">
            <v>42.608219178082201</v>
          </cell>
          <cell r="K667" t="str">
            <v xml:space="preserve">M3 / Jam </v>
          </cell>
        </row>
        <row r="668">
          <cell r="F668" t="str">
            <v xml:space="preserve">    Tb x Fh</v>
          </cell>
        </row>
        <row r="670">
          <cell r="D670" t="str">
            <v>Koefisien Alat / M3</v>
          </cell>
          <cell r="E670" t="str">
            <v xml:space="preserve"> =  1  :  Q2</v>
          </cell>
          <cell r="J670">
            <v>2.3469650205761312E-2</v>
          </cell>
          <cell r="K670" t="str">
            <v>Jam</v>
          </cell>
        </row>
        <row r="672">
          <cell r="L672" t="str">
            <v>Bersambung</v>
          </cell>
        </row>
        <row r="673">
          <cell r="B673" t="str">
            <v xml:space="preserve"> URAIAN ANALISA HARGA SATUAN</v>
          </cell>
        </row>
        <row r="675">
          <cell r="B675" t="str">
            <v>ITEM PEMBAYARAN NO.</v>
          </cell>
          <cell r="E675" t="str">
            <v>:  3.1 (3)</v>
          </cell>
        </row>
        <row r="676">
          <cell r="B676" t="str">
            <v>JENIS PEKERJAAN</v>
          </cell>
          <cell r="E676" t="str">
            <v>:  Galian Struktur Kedalaman 0&lt;2 M</v>
          </cell>
        </row>
        <row r="677">
          <cell r="B677" t="str">
            <v>SATUAN PEMBAYARAN</v>
          </cell>
          <cell r="E677" t="str">
            <v>:  M3</v>
          </cell>
        </row>
        <row r="679">
          <cell r="B679" t="str">
            <v>NO.</v>
          </cell>
          <cell r="D679" t="str">
            <v>U R A I A N</v>
          </cell>
          <cell r="I679" t="str">
            <v>KODE</v>
          </cell>
          <cell r="J679" t="str">
            <v>KOEF.</v>
          </cell>
          <cell r="K679" t="str">
            <v>SATUAN</v>
          </cell>
          <cell r="L679" t="str">
            <v>KETERANGAN</v>
          </cell>
        </row>
        <row r="682">
          <cell r="B682" t="str">
            <v>2.d.</v>
          </cell>
          <cell r="D682" t="str">
            <v>ALAT  BANTU</v>
          </cell>
        </row>
        <row r="683">
          <cell r="D683" t="str">
            <v>Diperlukan alat-alat bantu kecil</v>
          </cell>
          <cell r="L683" t="str">
            <v>Lump Sump</v>
          </cell>
        </row>
        <row r="684">
          <cell r="D684" t="str">
            <v>- Pacul</v>
          </cell>
          <cell r="E684" t="str">
            <v>=  2  buah</v>
          </cell>
        </row>
        <row r="685">
          <cell r="D685" t="str">
            <v>- Sekop</v>
          </cell>
          <cell r="E685" t="str">
            <v>=  2  buah</v>
          </cell>
        </row>
        <row r="688">
          <cell r="B688" t="str">
            <v xml:space="preserve">   3.</v>
          </cell>
          <cell r="D688" t="str">
            <v>TENAGA</v>
          </cell>
        </row>
        <row r="689">
          <cell r="D689" t="str">
            <v>Produksi menentukan : EXCAVATOR</v>
          </cell>
          <cell r="I689" t="str">
            <v>Q1</v>
          </cell>
          <cell r="J689">
            <v>13.600000000000003</v>
          </cell>
          <cell r="K689" t="str">
            <v>M3/Jam</v>
          </cell>
        </row>
        <row r="690">
          <cell r="D690" t="str">
            <v>Produksi Galian / hari  =  Tk x Q1</v>
          </cell>
          <cell r="I690" t="str">
            <v>Qt</v>
          </cell>
          <cell r="J690">
            <v>95.200000000000017</v>
          </cell>
          <cell r="K690" t="str">
            <v>M3</v>
          </cell>
        </row>
        <row r="691">
          <cell r="D691" t="str">
            <v>Kebutuhan tenaga :</v>
          </cell>
        </row>
        <row r="692">
          <cell r="E692" t="str">
            <v>- Pekerja</v>
          </cell>
          <cell r="I692" t="str">
            <v>P</v>
          </cell>
          <cell r="J692">
            <v>4</v>
          </cell>
          <cell r="K692" t="str">
            <v>orang</v>
          </cell>
        </row>
        <row r="693">
          <cell r="E693" t="str">
            <v>- Mandor</v>
          </cell>
          <cell r="I693" t="str">
            <v>M</v>
          </cell>
          <cell r="J693">
            <v>1</v>
          </cell>
          <cell r="K693" t="str">
            <v>orang</v>
          </cell>
        </row>
        <row r="695">
          <cell r="D695" t="str">
            <v>Koefisien tenaga / M3   :</v>
          </cell>
        </row>
        <row r="696">
          <cell r="E696" t="str">
            <v>- Pekerja</v>
          </cell>
          <cell r="G696" t="str">
            <v>= (Tk x P) : Qt</v>
          </cell>
          <cell r="J696">
            <v>0.29411764705882348</v>
          </cell>
          <cell r="K696" t="str">
            <v>Jam</v>
          </cell>
        </row>
        <row r="697">
          <cell r="E697" t="str">
            <v>- Mandor</v>
          </cell>
          <cell r="G697" t="str">
            <v>= (Tk x M) : Qt</v>
          </cell>
          <cell r="J697">
            <v>7.3529411764705871E-2</v>
          </cell>
          <cell r="K697" t="str">
            <v>Jam</v>
          </cell>
        </row>
        <row r="699">
          <cell r="B699" t="str">
            <v>4.</v>
          </cell>
          <cell r="D699" t="str">
            <v>HARGA DASAR SATUAN UPAH, BAHAN DAN ALAT</v>
          </cell>
        </row>
        <row r="700">
          <cell r="D700" t="str">
            <v>Lihat lampiran.</v>
          </cell>
        </row>
        <row r="702">
          <cell r="B702" t="str">
            <v>5.</v>
          </cell>
          <cell r="D702" t="str">
            <v>ANALISA HARGA SATUAN PEKERJAAN</v>
          </cell>
        </row>
        <row r="703">
          <cell r="D703" t="str">
            <v>Lihat perhitungan dalam FORMULIR STANDAR UNTUK</v>
          </cell>
        </row>
        <row r="704">
          <cell r="D704" t="str">
            <v>PEREKEMAN ANALISA MASING-MASING HARGA</v>
          </cell>
        </row>
        <row r="705">
          <cell r="D705" t="str">
            <v>SATUAN.</v>
          </cell>
        </row>
        <row r="725">
          <cell r="B725" t="str">
            <v xml:space="preserve"> URAIAN ANALISA HARGA SATUAN</v>
          </cell>
        </row>
        <row r="726">
          <cell r="B726" t="str">
            <v>ITEM PEMBAYARAN NO.</v>
          </cell>
          <cell r="E726" t="str">
            <v>:  3.1 (4)</v>
          </cell>
        </row>
        <row r="727">
          <cell r="B727" t="str">
            <v>JENIS PEKERJAAN</v>
          </cell>
          <cell r="E727" t="str">
            <v>:  Galian Struktur Kedalaman 2 - &lt;4 M</v>
          </cell>
        </row>
        <row r="728">
          <cell r="B728" t="str">
            <v>SATUAN PEMBAYARAN</v>
          </cell>
          <cell r="E728" t="str">
            <v>:  M3</v>
          </cell>
        </row>
        <row r="730">
          <cell r="B730" t="str">
            <v>NO.</v>
          </cell>
          <cell r="D730" t="str">
            <v>U R A I A N</v>
          </cell>
          <cell r="I730" t="str">
            <v>KODE</v>
          </cell>
          <cell r="J730" t="str">
            <v>KOEF.</v>
          </cell>
          <cell r="K730" t="str">
            <v>SATUAN</v>
          </cell>
          <cell r="L730" t="str">
            <v>KETERANGAN</v>
          </cell>
        </row>
        <row r="732">
          <cell r="B732" t="str">
            <v>I.</v>
          </cell>
          <cell r="D732" t="str">
            <v>ASUMSI</v>
          </cell>
        </row>
        <row r="733">
          <cell r="B733">
            <v>1</v>
          </cell>
          <cell r="D733" t="str">
            <v>Pekerjaan dilakukan secara manual</v>
          </cell>
        </row>
        <row r="734">
          <cell r="B734">
            <v>2</v>
          </cell>
          <cell r="D734" t="str">
            <v>Lokasi pekerjaan : sekitar jembatan</v>
          </cell>
        </row>
        <row r="735">
          <cell r="B735">
            <v>3</v>
          </cell>
          <cell r="D735" t="str">
            <v>Kondisi Jalan   :  sedang / baik</v>
          </cell>
        </row>
        <row r="736">
          <cell r="B736">
            <v>4</v>
          </cell>
          <cell r="D736" t="str">
            <v>Jam kerja efektif per-hari</v>
          </cell>
          <cell r="I736" t="str">
            <v>Tk</v>
          </cell>
          <cell r="J736">
            <v>7</v>
          </cell>
          <cell r="K736" t="str">
            <v>Jam</v>
          </cell>
        </row>
        <row r="737">
          <cell r="B737">
            <v>5</v>
          </cell>
          <cell r="D737" t="str">
            <v>Faktor pengembangan bahan</v>
          </cell>
          <cell r="I737" t="str">
            <v>Fh</v>
          </cell>
          <cell r="J737">
            <v>1.2</v>
          </cell>
          <cell r="K737" t="str">
            <v>-</v>
          </cell>
        </row>
        <row r="738">
          <cell r="B738">
            <v>6</v>
          </cell>
          <cell r="D738" t="str">
            <v>Pengurugan kembali (backfill) untuk struktur</v>
          </cell>
          <cell r="I738" t="str">
            <v>Uk</v>
          </cell>
          <cell r="J738">
            <v>50</v>
          </cell>
          <cell r="K738" t="str">
            <v>%/M3</v>
          </cell>
        </row>
        <row r="740">
          <cell r="B740" t="str">
            <v>II.</v>
          </cell>
          <cell r="D740" t="str">
            <v>METHODE PELAKSANAAN</v>
          </cell>
        </row>
        <row r="741">
          <cell r="B741">
            <v>1</v>
          </cell>
          <cell r="D741" t="str">
            <v>Tanah yang dipotong berada disekitar jembatan</v>
          </cell>
        </row>
        <row r="742">
          <cell r="B742">
            <v>2</v>
          </cell>
          <cell r="D742" t="str">
            <v>Penggalian dilakukan dengan menggunakan alat</v>
          </cell>
        </row>
        <row r="743">
          <cell r="D743" t="str">
            <v>Excavator</v>
          </cell>
        </row>
        <row r="744">
          <cell r="B744">
            <v>3</v>
          </cell>
          <cell r="D744" t="str">
            <v>Bulldozer mengangkut/mengusur hasil galian ke tempat</v>
          </cell>
        </row>
        <row r="745">
          <cell r="D745" t="str">
            <v>pembuangan di sekitar lokasi pekerjaan</v>
          </cell>
          <cell r="I745" t="str">
            <v>L</v>
          </cell>
          <cell r="J745">
            <v>0.1</v>
          </cell>
          <cell r="K745" t="str">
            <v>Km</v>
          </cell>
        </row>
        <row r="747">
          <cell r="B747" t="str">
            <v>III.</v>
          </cell>
          <cell r="D747" t="str">
            <v>PEMAKAIAN BAHAN, ALAT DAN TENAGA</v>
          </cell>
        </row>
        <row r="749">
          <cell r="B749" t="str">
            <v xml:space="preserve">   1.</v>
          </cell>
          <cell r="D749" t="str">
            <v>BAHAN</v>
          </cell>
        </row>
        <row r="750">
          <cell r="D750" t="str">
            <v>- Urugan Pilihan (untuk backfill)</v>
          </cell>
          <cell r="G750" t="str">
            <v>= Uk x 1M3</v>
          </cell>
          <cell r="J750">
            <v>0.5</v>
          </cell>
          <cell r="K750" t="str">
            <v>M3</v>
          </cell>
        </row>
        <row r="752">
          <cell r="B752" t="str">
            <v xml:space="preserve">   2.</v>
          </cell>
          <cell r="D752" t="str">
            <v>ALAT</v>
          </cell>
        </row>
        <row r="753">
          <cell r="B753" t="str">
            <v xml:space="preserve">   2.a.</v>
          </cell>
          <cell r="D753" t="str">
            <v>EXCAVATOR</v>
          </cell>
        </row>
        <row r="754">
          <cell r="D754" t="str">
            <v>Kapasitas Bucket</v>
          </cell>
          <cell r="I754" t="str">
            <v>V</v>
          </cell>
          <cell r="J754">
            <v>0.5</v>
          </cell>
          <cell r="K754" t="str">
            <v>M3</v>
          </cell>
        </row>
        <row r="755">
          <cell r="D755" t="str">
            <v>Faktor Bucket</v>
          </cell>
          <cell r="I755" t="str">
            <v>Fb</v>
          </cell>
          <cell r="J755">
            <v>0.9</v>
          </cell>
          <cell r="K755" t="str">
            <v>-</v>
          </cell>
        </row>
        <row r="756">
          <cell r="D756" t="str">
            <v>Faktor  Efisiensi alat</v>
          </cell>
          <cell r="I756" t="str">
            <v>Fa</v>
          </cell>
          <cell r="J756">
            <v>0.8</v>
          </cell>
          <cell r="K756" t="str">
            <v>-</v>
          </cell>
        </row>
        <row r="757">
          <cell r="D757" t="str">
            <v>Faktor kedalaman</v>
          </cell>
          <cell r="I757" t="str">
            <v>Fd</v>
          </cell>
          <cell r="J757">
            <v>0.65</v>
          </cell>
          <cell r="K757" t="str">
            <v>-</v>
          </cell>
        </row>
        <row r="758">
          <cell r="D758" t="str">
            <v>Berat isi material</v>
          </cell>
          <cell r="I758" t="str">
            <v>Bim</v>
          </cell>
          <cell r="J758">
            <v>0.85</v>
          </cell>
          <cell r="K758" t="str">
            <v>-</v>
          </cell>
        </row>
        <row r="760">
          <cell r="D760" t="str">
            <v>Waktu siklus</v>
          </cell>
        </row>
        <row r="761">
          <cell r="D761" t="str">
            <v>- Menggali / memuat</v>
          </cell>
          <cell r="I761" t="str">
            <v>Te1</v>
          </cell>
          <cell r="J761">
            <v>0.55000000000000004</v>
          </cell>
          <cell r="K761" t="str">
            <v>menit</v>
          </cell>
        </row>
        <row r="762">
          <cell r="D762" t="str">
            <v>- Lain-lain</v>
          </cell>
          <cell r="I762" t="str">
            <v>Te2</v>
          </cell>
          <cell r="J762">
            <v>0.25</v>
          </cell>
          <cell r="K762" t="str">
            <v>menit</v>
          </cell>
        </row>
        <row r="763">
          <cell r="I763" t="str">
            <v>Te</v>
          </cell>
          <cell r="J763">
            <v>0.8</v>
          </cell>
          <cell r="K763" t="str">
            <v>menit</v>
          </cell>
        </row>
        <row r="765">
          <cell r="D765" t="str">
            <v>Kap. Prod. / jam =</v>
          </cell>
          <cell r="E765" t="str">
            <v>V  x Fb x Fa x Fd x Bim x 60</v>
          </cell>
          <cell r="I765" t="str">
            <v>Q1</v>
          </cell>
          <cell r="J765">
            <v>12.431250000000002</v>
          </cell>
          <cell r="K765" t="str">
            <v>M3/Jam</v>
          </cell>
        </row>
        <row r="766">
          <cell r="E766" t="str">
            <v>Te x Fh</v>
          </cell>
        </row>
        <row r="768">
          <cell r="D768" t="str">
            <v>Koefisien Alat / M3</v>
          </cell>
          <cell r="E768" t="str">
            <v xml:space="preserve"> =  1  :  Q1</v>
          </cell>
          <cell r="J768">
            <v>8.0442433383609846E-2</v>
          </cell>
          <cell r="K768" t="str">
            <v>Jam</v>
          </cell>
        </row>
        <row r="770">
          <cell r="B770" t="str">
            <v>2.a.</v>
          </cell>
          <cell r="D770" t="str">
            <v>BULLDOZER</v>
          </cell>
        </row>
        <row r="771">
          <cell r="D771" t="str">
            <v>Faktor blade</v>
          </cell>
          <cell r="I771" t="str">
            <v>Fb</v>
          </cell>
          <cell r="J771">
            <v>0.9</v>
          </cell>
          <cell r="K771" t="str">
            <v>-</v>
          </cell>
        </row>
        <row r="772">
          <cell r="D772" t="str">
            <v>Faktor  efisiensi alat</v>
          </cell>
          <cell r="I772" t="str">
            <v>Fa</v>
          </cell>
          <cell r="J772">
            <v>0.8</v>
          </cell>
          <cell r="K772" t="str">
            <v>-</v>
          </cell>
        </row>
        <row r="773">
          <cell r="D773" t="str">
            <v>Kecepatan maju</v>
          </cell>
          <cell r="I773" t="str">
            <v>F</v>
          </cell>
          <cell r="J773">
            <v>3</v>
          </cell>
          <cell r="K773" t="str">
            <v>Km/Jam</v>
          </cell>
        </row>
        <row r="774">
          <cell r="D774" t="str">
            <v>Kecepatan mundur</v>
          </cell>
          <cell r="I774" t="str">
            <v>R</v>
          </cell>
          <cell r="J774">
            <v>4</v>
          </cell>
          <cell r="K774" t="str">
            <v>Km/Jam</v>
          </cell>
        </row>
        <row r="775">
          <cell r="D775" t="str">
            <v>Lebar Blade</v>
          </cell>
          <cell r="I775" t="str">
            <v>B</v>
          </cell>
          <cell r="J775">
            <v>3</v>
          </cell>
          <cell r="K775" t="str">
            <v>M</v>
          </cell>
        </row>
        <row r="776">
          <cell r="B776" t="str">
            <v>`</v>
          </cell>
          <cell r="D776" t="str">
            <v>Tinggi blade</v>
          </cell>
          <cell r="I776" t="str">
            <v>H</v>
          </cell>
          <cell r="J776">
            <v>1.2</v>
          </cell>
          <cell r="K776" t="str">
            <v>M</v>
          </cell>
        </row>
        <row r="777">
          <cell r="D777" t="str">
            <v>Jarak Gusur</v>
          </cell>
          <cell r="I777" t="str">
            <v>L</v>
          </cell>
          <cell r="J777">
            <v>100</v>
          </cell>
          <cell r="K777" t="str">
            <v>M</v>
          </cell>
        </row>
        <row r="779">
          <cell r="D779" t="str">
            <v>Volume 1 kali gusur =</v>
          </cell>
          <cell r="F779" t="str">
            <v>H^2 x B x Fb</v>
          </cell>
          <cell r="I779" t="str">
            <v>V</v>
          </cell>
          <cell r="J779">
            <v>3.8880000000000003</v>
          </cell>
          <cell r="K779" t="str">
            <v>M3</v>
          </cell>
          <cell r="L779" t="str">
            <v>Loose</v>
          </cell>
        </row>
        <row r="781">
          <cell r="D781" t="str">
            <v>Waktu Siklus</v>
          </cell>
        </row>
        <row r="782">
          <cell r="D782" t="str">
            <v>- Maju</v>
          </cell>
          <cell r="E782" t="str">
            <v>= (L x 60) / (F x 1000)</v>
          </cell>
          <cell r="I782" t="str">
            <v>Tb1</v>
          </cell>
          <cell r="J782">
            <v>2</v>
          </cell>
          <cell r="K782" t="str">
            <v>menit</v>
          </cell>
        </row>
        <row r="783">
          <cell r="D783" t="str">
            <v>- Mundur</v>
          </cell>
          <cell r="E783" t="str">
            <v>= (L x 60) / (R x 1000)</v>
          </cell>
          <cell r="I783" t="str">
            <v>Tb2</v>
          </cell>
          <cell r="J783">
            <v>1.5</v>
          </cell>
          <cell r="K783" t="str">
            <v>menit</v>
          </cell>
        </row>
        <row r="784">
          <cell r="D784" t="str">
            <v>- Lain-lain</v>
          </cell>
          <cell r="I784" t="str">
            <v>Tb3</v>
          </cell>
          <cell r="J784">
            <v>0.15</v>
          </cell>
          <cell r="K784" t="str">
            <v>menit</v>
          </cell>
        </row>
        <row r="785">
          <cell r="I785" t="str">
            <v>Tb</v>
          </cell>
          <cell r="J785">
            <v>3.65</v>
          </cell>
          <cell r="K785" t="str">
            <v>menit</v>
          </cell>
        </row>
        <row r="787">
          <cell r="D787" t="str">
            <v>Kapasitas Produksi / Jam   =</v>
          </cell>
          <cell r="F787" t="str">
            <v>V x Fa x 60</v>
          </cell>
          <cell r="I787" t="str">
            <v>Q2</v>
          </cell>
          <cell r="J787">
            <v>42.608219178082201</v>
          </cell>
          <cell r="K787" t="str">
            <v xml:space="preserve">M3 / Jam </v>
          </cell>
        </row>
        <row r="788">
          <cell r="F788" t="str">
            <v xml:space="preserve">    Tb x Fh</v>
          </cell>
        </row>
        <row r="790">
          <cell r="D790" t="str">
            <v>Koefisien Alat / M3</v>
          </cell>
          <cell r="E790" t="str">
            <v xml:space="preserve"> =  1  :  Q2</v>
          </cell>
          <cell r="J790">
            <v>2.3469650205761312E-2</v>
          </cell>
          <cell r="K790" t="str">
            <v>Jam</v>
          </cell>
        </row>
        <row r="792">
          <cell r="L792" t="str">
            <v>Bersambung</v>
          </cell>
        </row>
        <row r="793">
          <cell r="B793" t="str">
            <v xml:space="preserve"> URAIAN ANALISA HARGA SATUAN</v>
          </cell>
        </row>
        <row r="795">
          <cell r="B795" t="str">
            <v>ITEM PEMBAYARAN NO.</v>
          </cell>
          <cell r="E795" t="str">
            <v>:  3.1 (4)</v>
          </cell>
        </row>
        <row r="796">
          <cell r="B796" t="str">
            <v>JENIS PEKERJAAN</v>
          </cell>
          <cell r="E796" t="str">
            <v>:  Galian Struktur Kedalaman 2 - &lt;4 M</v>
          </cell>
        </row>
        <row r="797">
          <cell r="B797" t="str">
            <v>SATUAN PEMBAYARAN</v>
          </cell>
          <cell r="E797" t="str">
            <v>:  M3</v>
          </cell>
        </row>
        <row r="799">
          <cell r="B799" t="str">
            <v>NO.</v>
          </cell>
          <cell r="D799" t="str">
            <v>U R A I A N</v>
          </cell>
          <cell r="I799" t="str">
            <v>KODE</v>
          </cell>
          <cell r="J799" t="str">
            <v>KOEF.</v>
          </cell>
          <cell r="K799" t="str">
            <v>SATUAN</v>
          </cell>
          <cell r="L799" t="str">
            <v>KETERANGAN</v>
          </cell>
        </row>
        <row r="801">
          <cell r="B801" t="str">
            <v>2.d.</v>
          </cell>
          <cell r="D801" t="str">
            <v>ALAT  BANTU</v>
          </cell>
        </row>
        <row r="802">
          <cell r="D802" t="str">
            <v>Diperlukan alat-alat bantu kecil</v>
          </cell>
          <cell r="L802" t="str">
            <v>Lump Sump</v>
          </cell>
        </row>
        <row r="803">
          <cell r="D803" t="str">
            <v>- Pacul</v>
          </cell>
          <cell r="E803" t="str">
            <v>=  2  buah</v>
          </cell>
        </row>
        <row r="804">
          <cell r="D804" t="str">
            <v>- Sekop</v>
          </cell>
          <cell r="E804" t="str">
            <v>=  2  buah</v>
          </cell>
        </row>
        <row r="807">
          <cell r="B807" t="str">
            <v xml:space="preserve">   3.</v>
          </cell>
          <cell r="D807" t="str">
            <v>TENAGA</v>
          </cell>
        </row>
        <row r="808">
          <cell r="D808" t="str">
            <v>Produksi menentukan : EXCAVATOR</v>
          </cell>
          <cell r="I808" t="str">
            <v>Q1</v>
          </cell>
          <cell r="J808">
            <v>12.431250000000002</v>
          </cell>
          <cell r="K808" t="str">
            <v>M3/Jam</v>
          </cell>
        </row>
        <row r="809">
          <cell r="D809" t="str">
            <v>Produksi Galian / hari  =  Tk x Q1</v>
          </cell>
          <cell r="I809" t="str">
            <v>Qt</v>
          </cell>
          <cell r="J809">
            <v>87.018750000000011</v>
          </cell>
          <cell r="K809" t="str">
            <v>M3</v>
          </cell>
        </row>
        <row r="810">
          <cell r="D810" t="str">
            <v>Kebutuhan tenaga :</v>
          </cell>
        </row>
        <row r="811">
          <cell r="E811" t="str">
            <v>- Pekerja</v>
          </cell>
          <cell r="I811" t="str">
            <v>P</v>
          </cell>
          <cell r="J811">
            <v>8</v>
          </cell>
          <cell r="K811" t="str">
            <v>orang</v>
          </cell>
        </row>
        <row r="812">
          <cell r="E812" t="str">
            <v>- Mandor</v>
          </cell>
          <cell r="I812" t="str">
            <v>M</v>
          </cell>
          <cell r="J812">
            <v>1</v>
          </cell>
          <cell r="K812" t="str">
            <v>orang</v>
          </cell>
        </row>
        <row r="814">
          <cell r="D814" t="str">
            <v>Koefisien tenaga / M3   :</v>
          </cell>
        </row>
        <row r="815">
          <cell r="E815" t="str">
            <v>- Pekerja</v>
          </cell>
          <cell r="G815" t="str">
            <v>= (Tk x P) : Qt</v>
          </cell>
          <cell r="J815">
            <v>0.64353946706887877</v>
          </cell>
          <cell r="K815" t="str">
            <v>Jam</v>
          </cell>
        </row>
        <row r="816">
          <cell r="E816" t="str">
            <v>- Mandor</v>
          </cell>
          <cell r="G816" t="str">
            <v>= (Tk x M) : Qt</v>
          </cell>
          <cell r="J816">
            <v>8.0442433383609846E-2</v>
          </cell>
          <cell r="K816" t="str">
            <v>Jam</v>
          </cell>
        </row>
        <row r="818">
          <cell r="B818" t="str">
            <v>4.</v>
          </cell>
          <cell r="D818" t="str">
            <v>HARGA DASAR SATUAN UPAH, BAHAN DAN ALAT</v>
          </cell>
        </row>
        <row r="819">
          <cell r="D819" t="str">
            <v>Lihat lampiran.</v>
          </cell>
        </row>
        <row r="839">
          <cell r="B839" t="str">
            <v xml:space="preserve"> URAIAN ANALISA HARGA SATUAN</v>
          </cell>
        </row>
        <row r="841">
          <cell r="B841" t="str">
            <v>ITEM PEMBAYARAN NO.</v>
          </cell>
          <cell r="E841" t="str">
            <v>:  3.1 (5)</v>
          </cell>
        </row>
        <row r="842">
          <cell r="B842" t="str">
            <v>JENIS PEKERJAAN</v>
          </cell>
          <cell r="E842" t="str">
            <v>:  Galian Struktur Kedalaman 4-6 M</v>
          </cell>
        </row>
        <row r="843">
          <cell r="B843" t="str">
            <v>SATUAN PEMBAYARAN</v>
          </cell>
          <cell r="E843" t="str">
            <v>:  M3</v>
          </cell>
        </row>
        <row r="845">
          <cell r="B845" t="str">
            <v>NO.</v>
          </cell>
          <cell r="D845" t="str">
            <v>U R A I A N</v>
          </cell>
          <cell r="I845" t="str">
            <v>KODE</v>
          </cell>
          <cell r="J845" t="str">
            <v>KOEF.</v>
          </cell>
          <cell r="K845" t="str">
            <v>SATUAN</v>
          </cell>
          <cell r="L845" t="str">
            <v>KETERANGAN</v>
          </cell>
        </row>
        <row r="847">
          <cell r="B847" t="str">
            <v>I.</v>
          </cell>
          <cell r="D847" t="str">
            <v>ASUMSI</v>
          </cell>
        </row>
        <row r="848">
          <cell r="B848">
            <v>1</v>
          </cell>
          <cell r="D848" t="str">
            <v>Pekerjaan dilakukan secara manual</v>
          </cell>
        </row>
        <row r="849">
          <cell r="B849">
            <v>2</v>
          </cell>
          <cell r="D849" t="str">
            <v>Lokasi pekerjaan : sekitar jembatan</v>
          </cell>
        </row>
        <row r="850">
          <cell r="B850">
            <v>3</v>
          </cell>
          <cell r="D850" t="str">
            <v>Kondisi Jalan   :  sedang / baik</v>
          </cell>
        </row>
        <row r="851">
          <cell r="B851">
            <v>4</v>
          </cell>
          <cell r="D851" t="str">
            <v>Jam kerja efektif per-hari</v>
          </cell>
          <cell r="I851" t="str">
            <v>Tk</v>
          </cell>
          <cell r="J851">
            <v>7</v>
          </cell>
          <cell r="K851" t="str">
            <v>Jam</v>
          </cell>
        </row>
        <row r="852">
          <cell r="B852">
            <v>5</v>
          </cell>
          <cell r="D852" t="str">
            <v>Faktor pengembangan bahan</v>
          </cell>
          <cell r="I852" t="str">
            <v>Fh</v>
          </cell>
          <cell r="J852">
            <v>1.2</v>
          </cell>
          <cell r="K852" t="str">
            <v>-</v>
          </cell>
        </row>
        <row r="853">
          <cell r="B853">
            <v>6</v>
          </cell>
          <cell r="D853" t="str">
            <v>Pengurugan kembali (backfill) untuk struktur</v>
          </cell>
          <cell r="I853" t="str">
            <v>Uk</v>
          </cell>
          <cell r="J853">
            <v>50</v>
          </cell>
          <cell r="K853" t="str">
            <v>%/M3</v>
          </cell>
        </row>
        <row r="855">
          <cell r="B855" t="str">
            <v>II.</v>
          </cell>
          <cell r="D855" t="str">
            <v>METHODE PELAKSANAAN</v>
          </cell>
        </row>
        <row r="856">
          <cell r="B856">
            <v>1</v>
          </cell>
          <cell r="D856" t="str">
            <v>Tanah / batu  yang dipotong berada disekitar jembatan</v>
          </cell>
        </row>
        <row r="857">
          <cell r="B857">
            <v>2</v>
          </cell>
          <cell r="D857" t="str">
            <v>Penggalian dilakukan dengan mgenggunakan alat</v>
          </cell>
        </row>
        <row r="858">
          <cell r="D858" t="str">
            <v>Excavator</v>
          </cell>
        </row>
        <row r="859">
          <cell r="B859">
            <v>3</v>
          </cell>
          <cell r="D859" t="str">
            <v>Bulldozer mengankut/mengusur hasil galian ke tempat</v>
          </cell>
        </row>
        <row r="860">
          <cell r="D860" t="str">
            <v>pembuangan dilokasi sekitar jembatan</v>
          </cell>
          <cell r="I860" t="str">
            <v>L</v>
          </cell>
          <cell r="J860">
            <v>0.1</v>
          </cell>
          <cell r="K860" t="str">
            <v>Km</v>
          </cell>
        </row>
        <row r="862">
          <cell r="B862" t="str">
            <v>III.</v>
          </cell>
          <cell r="D862" t="str">
            <v>PEMAKAIAN BAHAN, ALAT DAN TENAGA</v>
          </cell>
        </row>
        <row r="864">
          <cell r="B864" t="str">
            <v xml:space="preserve">   1.</v>
          </cell>
          <cell r="D864" t="str">
            <v>BAHAN</v>
          </cell>
        </row>
        <row r="865">
          <cell r="D865" t="str">
            <v>- Urugan Pilihan (untuk backfill)</v>
          </cell>
          <cell r="G865" t="str">
            <v>= Uk x 1M3</v>
          </cell>
          <cell r="J865">
            <v>0.5</v>
          </cell>
          <cell r="K865" t="str">
            <v>M3</v>
          </cell>
        </row>
        <row r="867">
          <cell r="B867" t="str">
            <v xml:space="preserve">   2.</v>
          </cell>
          <cell r="D867" t="str">
            <v>ALAT</v>
          </cell>
        </row>
        <row r="868">
          <cell r="B868" t="str">
            <v xml:space="preserve">   2.a.</v>
          </cell>
          <cell r="D868" t="str">
            <v>EXCAVATOR</v>
          </cell>
        </row>
        <row r="869">
          <cell r="D869" t="str">
            <v>Kapasitas Bucket</v>
          </cell>
          <cell r="I869" t="str">
            <v>V</v>
          </cell>
          <cell r="J869">
            <v>0.5</v>
          </cell>
          <cell r="K869" t="str">
            <v>M3</v>
          </cell>
        </row>
        <row r="870">
          <cell r="D870" t="str">
            <v>Faktor Bucket</v>
          </cell>
          <cell r="I870" t="str">
            <v>Fb</v>
          </cell>
          <cell r="J870">
            <v>0.9</v>
          </cell>
          <cell r="K870" t="str">
            <v>-</v>
          </cell>
        </row>
        <row r="871">
          <cell r="D871" t="str">
            <v>Faktor  Efisiensi alat</v>
          </cell>
          <cell r="I871" t="str">
            <v>Fa</v>
          </cell>
          <cell r="J871">
            <v>0.8</v>
          </cell>
          <cell r="K871" t="str">
            <v>-</v>
          </cell>
        </row>
        <row r="872">
          <cell r="D872" t="str">
            <v>Faktor kedalaman</v>
          </cell>
          <cell r="I872" t="str">
            <v>Fd</v>
          </cell>
          <cell r="J872">
            <v>0.65</v>
          </cell>
          <cell r="K872" t="str">
            <v>-</v>
          </cell>
        </row>
        <row r="873">
          <cell r="D873" t="str">
            <v>Berat isi material</v>
          </cell>
          <cell r="I873" t="str">
            <v>Bim</v>
          </cell>
          <cell r="J873">
            <v>0.85</v>
          </cell>
          <cell r="K873" t="str">
            <v>-</v>
          </cell>
        </row>
        <row r="875">
          <cell r="D875" t="str">
            <v>Waktu siklus</v>
          </cell>
        </row>
        <row r="876">
          <cell r="D876" t="str">
            <v>- Menggali / memuat</v>
          </cell>
          <cell r="I876" t="str">
            <v>Te1</v>
          </cell>
          <cell r="J876">
            <v>0.65</v>
          </cell>
          <cell r="K876" t="str">
            <v>menit</v>
          </cell>
        </row>
        <row r="877">
          <cell r="D877" t="str">
            <v>- Lain-lain</v>
          </cell>
          <cell r="I877" t="str">
            <v>Te2</v>
          </cell>
          <cell r="J877">
            <v>0.25</v>
          </cell>
          <cell r="K877" t="str">
            <v>menit</v>
          </cell>
        </row>
        <row r="878">
          <cell r="I878" t="str">
            <v>Te</v>
          </cell>
          <cell r="J878">
            <v>0.9</v>
          </cell>
          <cell r="K878" t="str">
            <v>menit</v>
          </cell>
        </row>
        <row r="880">
          <cell r="D880" t="str">
            <v>Kap. Prod. / jam =</v>
          </cell>
          <cell r="E880" t="str">
            <v>V  x Fb x Fa x Fd x Bim x 60</v>
          </cell>
          <cell r="I880" t="str">
            <v>Q1</v>
          </cell>
          <cell r="J880">
            <v>11.05</v>
          </cell>
          <cell r="K880" t="str">
            <v>M3/Jam</v>
          </cell>
        </row>
        <row r="881">
          <cell r="E881" t="str">
            <v>Te x Fh</v>
          </cell>
        </row>
        <row r="883">
          <cell r="D883" t="str">
            <v>Koefisien Alat / M3</v>
          </cell>
          <cell r="E883" t="str">
            <v xml:space="preserve"> =  1  :  Q1</v>
          </cell>
          <cell r="J883">
            <v>9.0497737556561084E-2</v>
          </cell>
          <cell r="K883" t="str">
            <v>Jam</v>
          </cell>
        </row>
        <row r="885">
          <cell r="B885" t="str">
            <v>2.a.</v>
          </cell>
          <cell r="D885" t="str">
            <v>BULLDOZER</v>
          </cell>
        </row>
        <row r="886">
          <cell r="D886" t="str">
            <v>Faktor blade</v>
          </cell>
          <cell r="I886" t="str">
            <v>Fb</v>
          </cell>
          <cell r="J886">
            <v>0.9</v>
          </cell>
          <cell r="K886" t="str">
            <v>-</v>
          </cell>
        </row>
        <row r="887">
          <cell r="D887" t="str">
            <v>Faktor  efisiensi alat</v>
          </cell>
          <cell r="I887" t="str">
            <v>Fa</v>
          </cell>
          <cell r="J887">
            <v>0.8</v>
          </cell>
          <cell r="K887" t="str">
            <v>-</v>
          </cell>
        </row>
        <row r="888">
          <cell r="D888" t="str">
            <v>Kecepatan maju</v>
          </cell>
          <cell r="I888" t="str">
            <v>F</v>
          </cell>
          <cell r="J888">
            <v>3</v>
          </cell>
          <cell r="K888" t="str">
            <v>Km/Jam</v>
          </cell>
        </row>
        <row r="889">
          <cell r="D889" t="str">
            <v>Kecepatan mundur</v>
          </cell>
          <cell r="I889" t="str">
            <v>R</v>
          </cell>
          <cell r="J889">
            <v>4</v>
          </cell>
          <cell r="K889" t="str">
            <v>Km/Jam</v>
          </cell>
        </row>
        <row r="890">
          <cell r="D890" t="str">
            <v>Lebar Blade</v>
          </cell>
          <cell r="I890" t="str">
            <v>B</v>
          </cell>
          <cell r="J890">
            <v>3</v>
          </cell>
          <cell r="K890" t="str">
            <v>M</v>
          </cell>
        </row>
        <row r="891">
          <cell r="B891" t="str">
            <v>`</v>
          </cell>
          <cell r="D891" t="str">
            <v>Tinggi blade</v>
          </cell>
          <cell r="I891" t="str">
            <v>H</v>
          </cell>
          <cell r="J891">
            <v>1.2</v>
          </cell>
          <cell r="K891" t="str">
            <v>M</v>
          </cell>
        </row>
        <row r="892">
          <cell r="D892" t="str">
            <v>Jarak Gusur</v>
          </cell>
          <cell r="I892" t="str">
            <v>L</v>
          </cell>
          <cell r="J892">
            <v>100</v>
          </cell>
          <cell r="K892" t="str">
            <v>M</v>
          </cell>
        </row>
        <row r="894">
          <cell r="D894" t="str">
            <v>Volume 1 kali gusur =</v>
          </cell>
          <cell r="F894" t="str">
            <v>H^2 x B x Fb</v>
          </cell>
          <cell r="I894" t="str">
            <v>V</v>
          </cell>
          <cell r="J894">
            <v>3.8880000000000003</v>
          </cell>
          <cell r="K894" t="str">
            <v>M3</v>
          </cell>
          <cell r="L894" t="str">
            <v>Loose</v>
          </cell>
        </row>
        <row r="896">
          <cell r="D896" t="str">
            <v>Waktu Siklus</v>
          </cell>
        </row>
        <row r="897">
          <cell r="D897" t="str">
            <v>- Maju</v>
          </cell>
          <cell r="E897" t="str">
            <v>= (L x 60) / (F x 1000)</v>
          </cell>
          <cell r="I897" t="str">
            <v>Tb1</v>
          </cell>
          <cell r="J897">
            <v>2</v>
          </cell>
          <cell r="K897" t="str">
            <v>menit</v>
          </cell>
        </row>
        <row r="898">
          <cell r="D898" t="str">
            <v>- Mundur</v>
          </cell>
          <cell r="E898" t="str">
            <v>= (L x 60) / (R x 1000)</v>
          </cell>
          <cell r="I898" t="str">
            <v>Tb2</v>
          </cell>
          <cell r="J898">
            <v>1.5</v>
          </cell>
          <cell r="K898" t="str">
            <v>menit</v>
          </cell>
        </row>
        <row r="899">
          <cell r="D899" t="str">
            <v>- Lain-lain</v>
          </cell>
          <cell r="I899" t="str">
            <v>Tb3</v>
          </cell>
          <cell r="J899">
            <v>0.15</v>
          </cell>
          <cell r="K899" t="str">
            <v>menit</v>
          </cell>
        </row>
        <row r="900">
          <cell r="I900" t="str">
            <v>Tb</v>
          </cell>
          <cell r="J900">
            <v>3.65</v>
          </cell>
          <cell r="K900" t="str">
            <v>menit</v>
          </cell>
        </row>
        <row r="902">
          <cell r="D902" t="str">
            <v>Kapasitas Produksi / Jam   =</v>
          </cell>
          <cell r="F902" t="str">
            <v>V x Fa x 60</v>
          </cell>
          <cell r="I902" t="str">
            <v>Q2</v>
          </cell>
          <cell r="J902">
            <v>42.608219178082201</v>
          </cell>
          <cell r="K902" t="str">
            <v xml:space="preserve">M3 / Jam </v>
          </cell>
        </row>
        <row r="903">
          <cell r="F903" t="str">
            <v xml:space="preserve">    Tb x Fh</v>
          </cell>
        </row>
        <row r="905">
          <cell r="D905" t="str">
            <v>Koefisien Alat / M3</v>
          </cell>
          <cell r="E905" t="str">
            <v xml:space="preserve"> =  1  :  Q2</v>
          </cell>
          <cell r="J905">
            <v>2.3469650205761312E-2</v>
          </cell>
          <cell r="K905" t="str">
            <v>Jam</v>
          </cell>
        </row>
        <row r="907">
          <cell r="L907" t="str">
            <v>Bersambung</v>
          </cell>
        </row>
        <row r="908">
          <cell r="B908" t="str">
            <v xml:space="preserve"> URAIAN ANALISA HARGA SATUAN</v>
          </cell>
        </row>
        <row r="910">
          <cell r="B910" t="str">
            <v>ITEM PEMBAYARAN NO.</v>
          </cell>
          <cell r="E910" t="str">
            <v>:  3.1 (5)</v>
          </cell>
        </row>
        <row r="911">
          <cell r="B911" t="str">
            <v>JENIS PEKERJAAN</v>
          </cell>
          <cell r="E911" t="str">
            <v>:  Galian Struktur Kedalaman 4-6 M</v>
          </cell>
        </row>
        <row r="912">
          <cell r="B912" t="str">
            <v>SATUAN PEMBAYARAN</v>
          </cell>
          <cell r="E912" t="str">
            <v>:  M3</v>
          </cell>
        </row>
        <row r="914">
          <cell r="B914" t="str">
            <v>NO.</v>
          </cell>
          <cell r="D914" t="str">
            <v>U R A I A N</v>
          </cell>
          <cell r="I914" t="str">
            <v>KODE</v>
          </cell>
          <cell r="J914" t="str">
            <v>KOEF.</v>
          </cell>
          <cell r="K914" t="str">
            <v>SATUAN</v>
          </cell>
          <cell r="L914" t="str">
            <v>KETERANGAN</v>
          </cell>
        </row>
        <row r="916">
          <cell r="B916" t="str">
            <v>2.d.</v>
          </cell>
          <cell r="D916" t="str">
            <v>ALAT  BANTU</v>
          </cell>
        </row>
        <row r="917">
          <cell r="D917" t="str">
            <v>Diperlukan alat-alat bantu kecil</v>
          </cell>
          <cell r="L917" t="str">
            <v>Lump Sump</v>
          </cell>
        </row>
        <row r="918">
          <cell r="D918" t="str">
            <v>- Pacul</v>
          </cell>
          <cell r="E918" t="str">
            <v>=  2  buah</v>
          </cell>
        </row>
        <row r="919">
          <cell r="D919" t="str">
            <v>- Sekop</v>
          </cell>
          <cell r="E919" t="str">
            <v>=  2  buah</v>
          </cell>
        </row>
        <row r="922">
          <cell r="B922" t="str">
            <v xml:space="preserve">   3.</v>
          </cell>
          <cell r="D922" t="str">
            <v>TENAGA</v>
          </cell>
        </row>
        <row r="923">
          <cell r="D923" t="str">
            <v>Produksi menentukan : EXCAVATOR</v>
          </cell>
          <cell r="I923" t="str">
            <v>Q1</v>
          </cell>
          <cell r="J923">
            <v>11.05</v>
          </cell>
          <cell r="K923" t="str">
            <v>M3/Jam</v>
          </cell>
        </row>
        <row r="924">
          <cell r="D924" t="str">
            <v>Produksi Galian / hari  =  Tk x Q1</v>
          </cell>
          <cell r="I924" t="str">
            <v>Qt</v>
          </cell>
          <cell r="J924">
            <v>77.350000000000009</v>
          </cell>
          <cell r="K924" t="str">
            <v>M3</v>
          </cell>
        </row>
        <row r="925">
          <cell r="D925" t="str">
            <v>Kebutuhan tenaga :</v>
          </cell>
        </row>
        <row r="926">
          <cell r="E926" t="str">
            <v>- Pekerja</v>
          </cell>
          <cell r="I926" t="str">
            <v>P</v>
          </cell>
          <cell r="J926">
            <v>10</v>
          </cell>
          <cell r="K926" t="str">
            <v>orang</v>
          </cell>
        </row>
        <row r="927">
          <cell r="E927" t="str">
            <v>- Mandor</v>
          </cell>
          <cell r="I927" t="str">
            <v>M</v>
          </cell>
          <cell r="J927">
            <v>1</v>
          </cell>
          <cell r="K927" t="str">
            <v>orang</v>
          </cell>
        </row>
        <row r="929">
          <cell r="D929" t="str">
            <v>Koefisien tenaga / M3   :</v>
          </cell>
        </row>
        <row r="930">
          <cell r="E930" t="str">
            <v>- Pekerja</v>
          </cell>
          <cell r="G930" t="str">
            <v>= (Tk x P) : Qt</v>
          </cell>
          <cell r="J930">
            <v>0.90497737556561075</v>
          </cell>
          <cell r="K930" t="str">
            <v>Jam</v>
          </cell>
        </row>
        <row r="931">
          <cell r="E931" t="str">
            <v>- Mandor</v>
          </cell>
          <cell r="G931" t="str">
            <v>= (Tk x M) : Qt</v>
          </cell>
          <cell r="J931">
            <v>9.049773755656107E-2</v>
          </cell>
          <cell r="K931" t="str">
            <v>Jam</v>
          </cell>
        </row>
        <row r="933">
          <cell r="B933" t="str">
            <v>4.</v>
          </cell>
          <cell r="D933" t="str">
            <v>HARGA DASAR SATUAN UPAH, BAHAN DAN ALAT</v>
          </cell>
        </row>
        <row r="934">
          <cell r="D934" t="str">
            <v>Lihat lampiran.</v>
          </cell>
        </row>
        <row r="955">
          <cell r="B955" t="str">
            <v xml:space="preserve"> URAIAN ANALISA HARGA SATUAN</v>
          </cell>
        </row>
        <row r="956">
          <cell r="B956" t="str">
            <v>ITEM PEMBAYARAN NO.</v>
          </cell>
          <cell r="E956" t="str">
            <v>:  3.1 (8)</v>
          </cell>
        </row>
        <row r="957">
          <cell r="B957" t="str">
            <v>JENIS PEKERJAAN</v>
          </cell>
          <cell r="E957" t="str">
            <v>:  GALIAN PERKERASAN ASPAL TANPA COLD MILLING MACHINE</v>
          </cell>
        </row>
        <row r="958">
          <cell r="B958" t="str">
            <v>SATUAN PEMBAYARAN</v>
          </cell>
          <cell r="E958" t="str">
            <v>:  M3</v>
          </cell>
        </row>
        <row r="960">
          <cell r="B960" t="str">
            <v>NO.</v>
          </cell>
          <cell r="D960" t="str">
            <v>U R A I A N</v>
          </cell>
          <cell r="I960" t="str">
            <v>KODE</v>
          </cell>
          <cell r="J960" t="str">
            <v>KOEF.</v>
          </cell>
          <cell r="K960" t="str">
            <v>SATUAN</v>
          </cell>
          <cell r="L960" t="str">
            <v>KETERANGAN</v>
          </cell>
        </row>
        <row r="962">
          <cell r="B962" t="str">
            <v>I.</v>
          </cell>
          <cell r="D962" t="str">
            <v>ASUMSI</v>
          </cell>
        </row>
        <row r="963">
          <cell r="B963">
            <v>1</v>
          </cell>
          <cell r="D963" t="str">
            <v>Pekerjaan dilakukan secara manual</v>
          </cell>
        </row>
        <row r="964">
          <cell r="B964">
            <v>2</v>
          </cell>
          <cell r="D964" t="str">
            <v>Lokasi pekerjaan : sepanjang jalan</v>
          </cell>
        </row>
        <row r="965">
          <cell r="B965">
            <v>3</v>
          </cell>
          <cell r="D965" t="str">
            <v>Kondisi Jalan   :  sedang / baik</v>
          </cell>
        </row>
        <row r="966">
          <cell r="B966">
            <v>4</v>
          </cell>
          <cell r="D966" t="str">
            <v>Jam kerja efektif per-hari</v>
          </cell>
          <cell r="I966" t="str">
            <v>Tk</v>
          </cell>
          <cell r="J966">
            <v>7</v>
          </cell>
          <cell r="K966" t="str">
            <v>Jam</v>
          </cell>
        </row>
        <row r="967">
          <cell r="B967">
            <v>5</v>
          </cell>
          <cell r="D967" t="str">
            <v>Faktor pengembangan bahan</v>
          </cell>
          <cell r="I967" t="str">
            <v>Fk</v>
          </cell>
          <cell r="J967">
            <v>1.2</v>
          </cell>
          <cell r="K967" t="str">
            <v>-</v>
          </cell>
        </row>
        <row r="969">
          <cell r="B969" t="str">
            <v>II.</v>
          </cell>
          <cell r="D969" t="str">
            <v>METHODE PELAKSANAAN</v>
          </cell>
        </row>
        <row r="970">
          <cell r="B970">
            <v>1</v>
          </cell>
          <cell r="D970" t="str">
            <v>Permukaan aspal  yang dipotong umumnya berada disisi jalan</v>
          </cell>
        </row>
        <row r="971">
          <cell r="B971">
            <v>2</v>
          </cell>
          <cell r="D971" t="str">
            <v>Penggalian dilakukan dengan menggunakan</v>
          </cell>
        </row>
        <row r="972">
          <cell r="D972" t="str">
            <v xml:space="preserve">Compressor dan Jack Hammer </v>
          </cell>
        </row>
        <row r="973">
          <cell r="B973">
            <v>3</v>
          </cell>
          <cell r="D973" t="str">
            <v>Dump Truck membuang material hasil galian keluar lokasi</v>
          </cell>
        </row>
        <row r="974">
          <cell r="D974" t="str">
            <v>sejauh</v>
          </cell>
          <cell r="I974" t="str">
            <v>L</v>
          </cell>
          <cell r="J974">
            <v>0.4</v>
          </cell>
          <cell r="K974" t="str">
            <v>Km</v>
          </cell>
        </row>
        <row r="976">
          <cell r="B976" t="str">
            <v>III.</v>
          </cell>
          <cell r="D976" t="str">
            <v>PEMAKAIAN BAHAN, ALAT DAN TENAGA</v>
          </cell>
        </row>
        <row r="978">
          <cell r="B978" t="str">
            <v xml:space="preserve">   1.</v>
          </cell>
          <cell r="D978" t="str">
            <v>BAHAN</v>
          </cell>
        </row>
        <row r="979">
          <cell r="D979" t="str">
            <v>Tidak ada bahan yang diperlukan</v>
          </cell>
        </row>
        <row r="981">
          <cell r="B981" t="str">
            <v xml:space="preserve">   2.</v>
          </cell>
          <cell r="D981" t="str">
            <v>ALAT</v>
          </cell>
        </row>
        <row r="983">
          <cell r="B983" t="str">
            <v xml:space="preserve">   2.a.</v>
          </cell>
          <cell r="D983" t="str">
            <v>COMPRESSOR, ASPHALT CUTTER DAN JACK HAMMER</v>
          </cell>
          <cell r="I983" t="str">
            <v>(E10)</v>
          </cell>
        </row>
        <row r="984">
          <cell r="D984" t="str">
            <v>Produksi per jam</v>
          </cell>
          <cell r="I984" t="str">
            <v>Q1</v>
          </cell>
          <cell r="J984">
            <v>13</v>
          </cell>
          <cell r="K984" t="str">
            <v>M3/Jam</v>
          </cell>
        </row>
        <row r="986">
          <cell r="D986" t="str">
            <v>Koefisien Alat / M3</v>
          </cell>
          <cell r="F986" t="str">
            <v xml:space="preserve"> =  1  :  Q1</v>
          </cell>
          <cell r="J986">
            <v>7.6923076923076927E-2</v>
          </cell>
        </row>
        <row r="988">
          <cell r="B988" t="str">
            <v>2.b.</v>
          </cell>
          <cell r="D988" t="str">
            <v>DUMP TRUCK</v>
          </cell>
          <cell r="I988" t="str">
            <v>(E09)</v>
          </cell>
        </row>
        <row r="989">
          <cell r="D989" t="str">
            <v>Kapasitas Bak</v>
          </cell>
          <cell r="I989" t="str">
            <v>V</v>
          </cell>
          <cell r="J989">
            <v>12</v>
          </cell>
          <cell r="K989" t="str">
            <v>M3</v>
          </cell>
        </row>
        <row r="990">
          <cell r="D990" t="str">
            <v>Faktor Efesiensi Alat</v>
          </cell>
          <cell r="I990" t="str">
            <v>Fa</v>
          </cell>
          <cell r="J990">
            <v>0.8</v>
          </cell>
          <cell r="K990" t="str">
            <v>-</v>
          </cell>
        </row>
        <row r="991">
          <cell r="D991" t="str">
            <v>Kecepatan rata-rata bermuatan</v>
          </cell>
          <cell r="I991" t="str">
            <v>v1</v>
          </cell>
          <cell r="J991">
            <v>45</v>
          </cell>
          <cell r="K991" t="str">
            <v>Km/jam</v>
          </cell>
        </row>
        <row r="992">
          <cell r="D992" t="str">
            <v>Kecepatan rata-rata Kosong</v>
          </cell>
          <cell r="I992" t="str">
            <v>v2</v>
          </cell>
          <cell r="J992">
            <v>60</v>
          </cell>
          <cell r="K992" t="str">
            <v>Km/jam</v>
          </cell>
        </row>
        <row r="993">
          <cell r="D993" t="str">
            <v>Waktu Wiklus</v>
          </cell>
          <cell r="I993" t="str">
            <v>Ts1</v>
          </cell>
        </row>
        <row r="994">
          <cell r="D994" t="str">
            <v>- Waktu tempuh isi</v>
          </cell>
          <cell r="F994" t="str">
            <v>= (L : V1) x 60</v>
          </cell>
          <cell r="I994" t="str">
            <v>T1</v>
          </cell>
          <cell r="J994">
            <v>0.53333333333333333</v>
          </cell>
          <cell r="K994" t="str">
            <v>Menit</v>
          </cell>
        </row>
        <row r="995">
          <cell r="D995" t="str">
            <v>- Waktu tempuh Kosong</v>
          </cell>
          <cell r="F995" t="str">
            <v>= (L : V2) x 60</v>
          </cell>
          <cell r="I995" t="str">
            <v>T2</v>
          </cell>
          <cell r="J995">
            <v>0.4</v>
          </cell>
          <cell r="K995" t="str">
            <v>Menit</v>
          </cell>
        </row>
        <row r="996">
          <cell r="D996" t="str">
            <v>- Waktu muat</v>
          </cell>
          <cell r="F996" t="str">
            <v>= (L : Q1) x 60</v>
          </cell>
          <cell r="I996" t="str">
            <v>T3</v>
          </cell>
          <cell r="J996">
            <v>55.384615384615387</v>
          </cell>
          <cell r="K996" t="str">
            <v>Menit</v>
          </cell>
        </row>
        <row r="997">
          <cell r="D997" t="str">
            <v>- Lain-lain</v>
          </cell>
          <cell r="I997" t="str">
            <v>T4</v>
          </cell>
          <cell r="J997">
            <v>2</v>
          </cell>
          <cell r="K997" t="str">
            <v>Menit</v>
          </cell>
        </row>
        <row r="998">
          <cell r="I998" t="str">
            <v>Ts1</v>
          </cell>
          <cell r="J998">
            <v>58.317948717948717</v>
          </cell>
          <cell r="K998" t="str">
            <v>Menit</v>
          </cell>
        </row>
        <row r="1000">
          <cell r="D1000" t="str">
            <v>Kapasitas Produksi / Jam</v>
          </cell>
          <cell r="G1000" t="str">
            <v>V x Fa x 60</v>
          </cell>
          <cell r="I1000" t="str">
            <v>Q2</v>
          </cell>
          <cell r="J1000">
            <v>8.2307421737601132</v>
          </cell>
          <cell r="K1000" t="str">
            <v>M3/jam</v>
          </cell>
        </row>
        <row r="1001">
          <cell r="G1001" t="str">
            <v>Fk x Ts1</v>
          </cell>
        </row>
        <row r="1003">
          <cell r="D1003" t="str">
            <v>Koefisien alat / M3</v>
          </cell>
          <cell r="E1003" t="str">
            <v>= 1 : Q2</v>
          </cell>
          <cell r="I1003" t="str">
            <v>(E08)</v>
          </cell>
          <cell r="J1003">
            <v>0.12149572649572649</v>
          </cell>
          <cell r="K1003" t="str">
            <v>Jam</v>
          </cell>
        </row>
        <row r="1005">
          <cell r="B1005" t="str">
            <v>2.c.</v>
          </cell>
          <cell r="D1005" t="str">
            <v>ALAT BANTU</v>
          </cell>
        </row>
        <row r="1006">
          <cell r="D1006" t="str">
            <v>Diperlukan alat-alat bantu kecil</v>
          </cell>
        </row>
        <row r="1007">
          <cell r="D1007" t="str">
            <v>- Linggis</v>
          </cell>
          <cell r="E1007" t="str">
            <v>=</v>
          </cell>
          <cell r="F1007" t="str">
            <v>2 buah</v>
          </cell>
        </row>
        <row r="1008">
          <cell r="D1008" t="str">
            <v>- Cangkul</v>
          </cell>
          <cell r="E1008" t="str">
            <v>=</v>
          </cell>
          <cell r="F1008" t="str">
            <v>2 buah</v>
          </cell>
        </row>
        <row r="1009">
          <cell r="D1009" t="str">
            <v>- Gerobak Dorong</v>
          </cell>
          <cell r="E1009" t="str">
            <v>=</v>
          </cell>
          <cell r="F1009" t="str">
            <v>1 buah</v>
          </cell>
        </row>
        <row r="1011">
          <cell r="B1011" t="str">
            <v>3.</v>
          </cell>
          <cell r="D1011" t="str">
            <v>TENAGA</v>
          </cell>
        </row>
        <row r="1012">
          <cell r="D1012" t="str">
            <v>Produksi Menentukan</v>
          </cell>
          <cell r="E1012" t="str">
            <v>:</v>
          </cell>
          <cell r="F1012" t="str">
            <v>JACK HAMMER</v>
          </cell>
          <cell r="I1012" t="str">
            <v>Q1</v>
          </cell>
          <cell r="J1012">
            <v>13</v>
          </cell>
          <cell r="K1012" t="str">
            <v>M3/jam</v>
          </cell>
        </row>
        <row r="1013">
          <cell r="D1013" t="str">
            <v>Produksi galian/hari</v>
          </cell>
          <cell r="E1013" t="str">
            <v>=</v>
          </cell>
          <cell r="F1013" t="str">
            <v>Tk x Q1</v>
          </cell>
          <cell r="I1013" t="str">
            <v>Qt</v>
          </cell>
          <cell r="J1013">
            <v>91</v>
          </cell>
          <cell r="K1013" t="str">
            <v>M3</v>
          </cell>
        </row>
        <row r="1014">
          <cell r="D1014" t="str">
            <v>Kebutuhan Tenaga</v>
          </cell>
          <cell r="E1014" t="str">
            <v>:</v>
          </cell>
        </row>
        <row r="1015">
          <cell r="E1015" t="str">
            <v>-</v>
          </cell>
          <cell r="F1015" t="str">
            <v>Pekerja</v>
          </cell>
          <cell r="I1015" t="str">
            <v>P</v>
          </cell>
          <cell r="J1015">
            <v>6</v>
          </cell>
          <cell r="K1015" t="str">
            <v>orang</v>
          </cell>
        </row>
        <row r="1016">
          <cell r="E1016" t="str">
            <v>-</v>
          </cell>
          <cell r="F1016" t="str">
            <v>Mandor</v>
          </cell>
          <cell r="I1016" t="str">
            <v>M</v>
          </cell>
          <cell r="J1016">
            <v>1</v>
          </cell>
          <cell r="K1016" t="str">
            <v>orang</v>
          </cell>
        </row>
        <row r="1017">
          <cell r="D1017" t="str">
            <v>Koefisien tenaga / M3   :</v>
          </cell>
        </row>
        <row r="1018">
          <cell r="E1018" t="str">
            <v>-</v>
          </cell>
          <cell r="F1018" t="str">
            <v>Pekerja</v>
          </cell>
          <cell r="G1018" t="str">
            <v>= (Tk x P) : Qt</v>
          </cell>
          <cell r="I1018" t="str">
            <v>(L01)</v>
          </cell>
          <cell r="J1018">
            <v>0.46153846153846156</v>
          </cell>
          <cell r="K1018" t="str">
            <v>Jam</v>
          </cell>
        </row>
        <row r="1019">
          <cell r="E1019" t="str">
            <v>-</v>
          </cell>
          <cell r="F1019" t="str">
            <v>Mandor</v>
          </cell>
          <cell r="G1019" t="str">
            <v>= (Tk x M) : Qt</v>
          </cell>
          <cell r="I1019" t="str">
            <v>(L03)</v>
          </cell>
          <cell r="J1019">
            <v>7.6923076923076927E-2</v>
          </cell>
          <cell r="K1019" t="str">
            <v>Jam</v>
          </cell>
        </row>
        <row r="1021">
          <cell r="D1021" t="str">
            <v>HARGA DASAR SATUAN UPAH, BAHAN DAN ALAT</v>
          </cell>
        </row>
        <row r="1022">
          <cell r="D1022" t="str">
            <v>Lihat lampiran.</v>
          </cell>
        </row>
        <row r="1025">
          <cell r="B1025" t="str">
            <v xml:space="preserve"> URAIAN ANALISA HARGA SATUAN</v>
          </cell>
        </row>
        <row r="1026">
          <cell r="B1026" t="str">
            <v>ITEM PEMBAYARAN NO.</v>
          </cell>
          <cell r="E1026" t="str">
            <v>:  3.2 (1)</v>
          </cell>
        </row>
        <row r="1027">
          <cell r="B1027" t="str">
            <v>JENIS PEKERJAAN</v>
          </cell>
          <cell r="E1027" t="str">
            <v>:  TIMBUNAN BIASA</v>
          </cell>
        </row>
        <row r="1028">
          <cell r="B1028" t="str">
            <v>SATUAN PEMBAYARAN</v>
          </cell>
          <cell r="E1028" t="str">
            <v>:  M3</v>
          </cell>
        </row>
        <row r="1030">
          <cell r="B1030" t="str">
            <v>NO.</v>
          </cell>
          <cell r="D1030" t="str">
            <v>U R A I A N</v>
          </cell>
          <cell r="I1030" t="str">
            <v>KODE</v>
          </cell>
          <cell r="J1030" t="str">
            <v>KOEF.</v>
          </cell>
          <cell r="K1030" t="str">
            <v>SATUAN</v>
          </cell>
          <cell r="L1030" t="str">
            <v>KETERANGAN</v>
          </cell>
        </row>
        <row r="1032">
          <cell r="B1032" t="str">
            <v>I.</v>
          </cell>
          <cell r="D1032" t="str">
            <v>ASUMSI</v>
          </cell>
        </row>
        <row r="1033">
          <cell r="B1033">
            <v>1</v>
          </cell>
          <cell r="D1033" t="str">
            <v>Pekerjaan dilakukan secara Mekanik</v>
          </cell>
        </row>
        <row r="1034">
          <cell r="B1034">
            <v>2</v>
          </cell>
          <cell r="D1034" t="str">
            <v>Lokasi pekerjaan sepanjang jalan</v>
          </cell>
        </row>
        <row r="1035">
          <cell r="B1035">
            <v>3</v>
          </cell>
          <cell r="D1035" t="str">
            <v>Kondisi Jalan   :  sedang / baik</v>
          </cell>
        </row>
        <row r="1036">
          <cell r="B1036">
            <v>4</v>
          </cell>
          <cell r="D1036" t="str">
            <v>Jam kerja efektif per-hari</v>
          </cell>
          <cell r="I1036" t="str">
            <v>Tk</v>
          </cell>
          <cell r="J1036">
            <v>7</v>
          </cell>
          <cell r="K1036" t="str">
            <v>Jam</v>
          </cell>
        </row>
        <row r="1037">
          <cell r="B1037">
            <v>5</v>
          </cell>
          <cell r="D1037" t="str">
            <v>Faktor pengembangan bahan</v>
          </cell>
          <cell r="I1037" t="str">
            <v>Fk</v>
          </cell>
          <cell r="J1037">
            <v>1.2</v>
          </cell>
          <cell r="K1037" t="str">
            <v>-</v>
          </cell>
        </row>
        <row r="1038">
          <cell r="B1038">
            <v>6</v>
          </cell>
          <cell r="D1038" t="str">
            <v>Tebal hamparan padat</v>
          </cell>
          <cell r="I1038" t="str">
            <v>t</v>
          </cell>
          <cell r="J1038">
            <v>0.15</v>
          </cell>
          <cell r="K1038" t="str">
            <v>M'</v>
          </cell>
        </row>
        <row r="1040">
          <cell r="B1040" t="str">
            <v>II.</v>
          </cell>
          <cell r="D1040" t="str">
            <v>METHODE PELAKSANAAN</v>
          </cell>
        </row>
        <row r="1041">
          <cell r="B1041">
            <v>1</v>
          </cell>
          <cell r="D1041" t="str">
            <v>Excavator memuat ke dalam Dump Truck</v>
          </cell>
        </row>
        <row r="1042">
          <cell r="B1042">
            <v>2</v>
          </cell>
          <cell r="D1042" t="str">
            <v>Dump Truck mengangkut ke lapangan dengan jarak</v>
          </cell>
        </row>
        <row r="1043">
          <cell r="D1043" t="str">
            <v>quarry ke lapangan</v>
          </cell>
          <cell r="I1043" t="str">
            <v>L</v>
          </cell>
          <cell r="J1043">
            <v>14</v>
          </cell>
          <cell r="K1043" t="str">
            <v>Km</v>
          </cell>
        </row>
        <row r="1044">
          <cell r="B1044">
            <v>3</v>
          </cell>
          <cell r="D1044" t="str">
            <v>Material dihampar dengan menggunakan Motor Grader</v>
          </cell>
        </row>
        <row r="1045">
          <cell r="B1045">
            <v>4</v>
          </cell>
          <cell r="D1045" t="str">
            <v>Hamparan material disiram air dengan Water Tank Truck</v>
          </cell>
        </row>
        <row r="1046">
          <cell r="D1046" t="str">
            <v>(sebelum pelaksanaan pemadatan) dan dipadatkan</v>
          </cell>
        </row>
        <row r="1047">
          <cell r="D1047" t="str">
            <v>dengan menggunakan Vibratory Roller</v>
          </cell>
        </row>
        <row r="1048">
          <cell r="B1048">
            <v>5</v>
          </cell>
          <cell r="D1048" t="str">
            <v>Selama pemadatan sekelompok pekerja  akan</v>
          </cell>
        </row>
        <row r="1049">
          <cell r="D1049" t="str">
            <v>merapikan tepi hamparan dan level permukaan</v>
          </cell>
        </row>
        <row r="1050">
          <cell r="D1050" t="str">
            <v>dengan menggunakan alat bantu</v>
          </cell>
        </row>
        <row r="1052">
          <cell r="B1052" t="str">
            <v>III.</v>
          </cell>
          <cell r="D1052" t="str">
            <v>PEMAKAIAN BAHAN, ALAT DAN TENAGA</v>
          </cell>
        </row>
        <row r="1053">
          <cell r="B1053" t="str">
            <v xml:space="preserve">   1.</v>
          </cell>
          <cell r="D1053" t="str">
            <v>BAHAN</v>
          </cell>
        </row>
        <row r="1054">
          <cell r="B1054" t="str">
            <v>1.a.</v>
          </cell>
          <cell r="D1054" t="str">
            <v>Bahan Timbun Biasa</v>
          </cell>
          <cell r="F1054" t="str">
            <v xml:space="preserve"> =  1 x  Fk</v>
          </cell>
          <cell r="I1054" t="str">
            <v>(M08)</v>
          </cell>
          <cell r="J1054">
            <v>1.2</v>
          </cell>
          <cell r="K1054" t="str">
            <v>M3</v>
          </cell>
        </row>
        <row r="1056">
          <cell r="B1056" t="str">
            <v xml:space="preserve">   2.</v>
          </cell>
          <cell r="D1056" t="str">
            <v>ALAT</v>
          </cell>
        </row>
        <row r="1057">
          <cell r="B1057" t="str">
            <v>2.a.</v>
          </cell>
          <cell r="D1057" t="str">
            <v>WHELL LOADER</v>
          </cell>
          <cell r="I1057" t="str">
            <v>(E15)</v>
          </cell>
        </row>
        <row r="1058">
          <cell r="D1058" t="str">
            <v>Kapasitas Bucket</v>
          </cell>
          <cell r="I1058" t="str">
            <v>V</v>
          </cell>
          <cell r="J1058">
            <v>2.5</v>
          </cell>
          <cell r="K1058" t="str">
            <v>M3</v>
          </cell>
        </row>
        <row r="1059">
          <cell r="D1059" t="str">
            <v>Faktor Bucket</v>
          </cell>
          <cell r="I1059" t="str">
            <v>Fb</v>
          </cell>
          <cell r="J1059">
            <v>0.9</v>
          </cell>
        </row>
        <row r="1060">
          <cell r="D1060" t="str">
            <v>Faktor efisiensi alat</v>
          </cell>
          <cell r="I1060" t="str">
            <v>Fa</v>
          </cell>
          <cell r="J1060">
            <v>0.8</v>
          </cell>
          <cell r="K1060" t="str">
            <v>-</v>
          </cell>
        </row>
        <row r="1061">
          <cell r="D1061" t="str">
            <v>Waktu Siklus</v>
          </cell>
          <cell r="I1061" t="str">
            <v>Ts1</v>
          </cell>
        </row>
        <row r="1062">
          <cell r="D1062" t="str">
            <v>- Muat</v>
          </cell>
          <cell r="I1062" t="str">
            <v>T1</v>
          </cell>
          <cell r="J1062">
            <v>0.6</v>
          </cell>
          <cell r="K1062" t="str">
            <v>menit</v>
          </cell>
        </row>
        <row r="1063">
          <cell r="D1063" t="str">
            <v>- Lain-lain</v>
          </cell>
          <cell r="I1063" t="str">
            <v>T2</v>
          </cell>
          <cell r="J1063">
            <v>0.5</v>
          </cell>
          <cell r="K1063" t="str">
            <v>menit</v>
          </cell>
        </row>
        <row r="1064">
          <cell r="I1064" t="str">
            <v>Ts1</v>
          </cell>
          <cell r="J1064">
            <v>1.1000000000000001</v>
          </cell>
          <cell r="K1064" t="str">
            <v>menit</v>
          </cell>
        </row>
        <row r="1066">
          <cell r="D1066" t="str">
            <v>Kapasitas Prod. / Jam =</v>
          </cell>
          <cell r="F1066" t="str">
            <v>(V x Fb x Fa x 60)</v>
          </cell>
          <cell r="I1066" t="str">
            <v>Q1</v>
          </cell>
          <cell r="J1066">
            <v>81.818181818181813</v>
          </cell>
          <cell r="K1066" t="str">
            <v>M3</v>
          </cell>
        </row>
        <row r="1067">
          <cell r="F1067" t="str">
            <v>Fk x Ts1</v>
          </cell>
        </row>
        <row r="1069">
          <cell r="D1069" t="str">
            <v>Koefisien alat / M3</v>
          </cell>
          <cell r="F1069" t="str">
            <v xml:space="preserve"> =   1 : Q1</v>
          </cell>
          <cell r="I1069" t="str">
            <v>(E19)</v>
          </cell>
          <cell r="J1069">
            <v>1.2222222222222223E-2</v>
          </cell>
          <cell r="K1069" t="str">
            <v>Jam</v>
          </cell>
        </row>
        <row r="1071">
          <cell r="B1071" t="str">
            <v>2.b.</v>
          </cell>
          <cell r="D1071" t="str">
            <v>DUMP TRUCK</v>
          </cell>
          <cell r="I1071" t="str">
            <v>(E08)</v>
          </cell>
        </row>
        <row r="1072">
          <cell r="D1072" t="str">
            <v>Kapasitas Bak</v>
          </cell>
          <cell r="I1072" t="str">
            <v>V</v>
          </cell>
          <cell r="J1072">
            <v>10</v>
          </cell>
          <cell r="K1072" t="str">
            <v>M3</v>
          </cell>
        </row>
        <row r="1073">
          <cell r="D1073" t="str">
            <v>Faktor Efesiensi Alat</v>
          </cell>
          <cell r="I1073" t="str">
            <v>Fa</v>
          </cell>
          <cell r="J1073">
            <v>0.8</v>
          </cell>
          <cell r="K1073" t="str">
            <v>-</v>
          </cell>
        </row>
        <row r="1074">
          <cell r="D1074" t="str">
            <v>Kecepatan rata-rata bermuatan</v>
          </cell>
          <cell r="I1074" t="str">
            <v>v1</v>
          </cell>
          <cell r="J1074">
            <v>45</v>
          </cell>
          <cell r="K1074" t="str">
            <v>Km/jam</v>
          </cell>
        </row>
        <row r="1075">
          <cell r="D1075" t="str">
            <v>Kecepatan rata-rata Kosong</v>
          </cell>
          <cell r="I1075" t="str">
            <v>v2</v>
          </cell>
          <cell r="J1075">
            <v>60</v>
          </cell>
          <cell r="K1075" t="str">
            <v>Km/jam</v>
          </cell>
        </row>
        <row r="1076">
          <cell r="D1076" t="str">
            <v>Waktu Wiklus</v>
          </cell>
          <cell r="I1076" t="str">
            <v>Ts2</v>
          </cell>
        </row>
        <row r="1077">
          <cell r="D1077" t="str">
            <v>- Waktu tempuh isi</v>
          </cell>
          <cell r="F1077" t="str">
            <v>= (L : V1) x 60</v>
          </cell>
          <cell r="I1077" t="str">
            <v>T1</v>
          </cell>
          <cell r="J1077">
            <v>18.666666666666668</v>
          </cell>
          <cell r="K1077" t="str">
            <v>Menit</v>
          </cell>
        </row>
        <row r="1078">
          <cell r="D1078" t="str">
            <v>- Waktu tempuh Kosong</v>
          </cell>
          <cell r="F1078" t="str">
            <v>= (L : V2) x 60</v>
          </cell>
          <cell r="I1078" t="str">
            <v>T2</v>
          </cell>
          <cell r="J1078">
            <v>14</v>
          </cell>
          <cell r="K1078" t="str">
            <v>Menit</v>
          </cell>
        </row>
        <row r="1079">
          <cell r="D1079" t="str">
            <v>- Lain-lain</v>
          </cell>
          <cell r="I1079" t="str">
            <v>T3</v>
          </cell>
          <cell r="J1079">
            <v>1</v>
          </cell>
          <cell r="K1079" t="str">
            <v>Menit</v>
          </cell>
        </row>
        <row r="1080">
          <cell r="I1080" t="str">
            <v>Ts2</v>
          </cell>
          <cell r="J1080">
            <v>33.666666666666671</v>
          </cell>
          <cell r="K1080" t="str">
            <v>Menit</v>
          </cell>
        </row>
        <row r="1082">
          <cell r="D1082" t="str">
            <v>Kapasitas Produksi / Jam</v>
          </cell>
          <cell r="G1082" t="str">
            <v>V x Fa x 60</v>
          </cell>
          <cell r="I1082" t="str">
            <v>Q2</v>
          </cell>
          <cell r="J1082">
            <v>11.881188118811879</v>
          </cell>
          <cell r="K1082" t="str">
            <v>M3</v>
          </cell>
        </row>
        <row r="1083">
          <cell r="G1083" t="str">
            <v>Fk x Ts2</v>
          </cell>
        </row>
        <row r="1085">
          <cell r="D1085" t="str">
            <v>Koefisien alat / M3</v>
          </cell>
          <cell r="E1085" t="str">
            <v>= 1 : Q2</v>
          </cell>
          <cell r="I1085" t="str">
            <v>(E08)</v>
          </cell>
          <cell r="J1085">
            <v>8.4166666666666681E-2</v>
          </cell>
          <cell r="K1085" t="str">
            <v>Jam</v>
          </cell>
        </row>
        <row r="1093">
          <cell r="L1093" t="str">
            <v>Bersambung</v>
          </cell>
        </row>
        <row r="1094">
          <cell r="B1094" t="str">
            <v xml:space="preserve"> URAIAN ANALISA HARGA SATUAN</v>
          </cell>
        </row>
        <row r="1095">
          <cell r="B1095" t="str">
            <v>ITEM PEMBAYARAN NO.</v>
          </cell>
          <cell r="E1095" t="str">
            <v>:  3.2 (1)</v>
          </cell>
        </row>
        <row r="1096">
          <cell r="B1096" t="str">
            <v>JENIS PEKERJAAN</v>
          </cell>
          <cell r="E1096" t="str">
            <v>:  TIMBUNAN BIASA</v>
          </cell>
        </row>
        <row r="1097">
          <cell r="B1097" t="str">
            <v>SATUAN PEMBAYARAN</v>
          </cell>
          <cell r="E1097" t="str">
            <v>:  M3</v>
          </cell>
        </row>
        <row r="1099">
          <cell r="B1099" t="str">
            <v>NO.</v>
          </cell>
          <cell r="D1099" t="str">
            <v>U R A I A N</v>
          </cell>
          <cell r="I1099" t="str">
            <v>KODE</v>
          </cell>
          <cell r="J1099" t="str">
            <v>KOEF.</v>
          </cell>
          <cell r="K1099" t="str">
            <v>SATUAN</v>
          </cell>
          <cell r="L1099" t="str">
            <v>KETERANGAN</v>
          </cell>
        </row>
        <row r="1101">
          <cell r="B1101" t="str">
            <v>2.c.</v>
          </cell>
          <cell r="D1101" t="str">
            <v>MOTOR GRADER</v>
          </cell>
          <cell r="I1101" t="str">
            <v>(E13)</v>
          </cell>
        </row>
        <row r="1102">
          <cell r="D1102" t="str">
            <v>Panjang Hamparan</v>
          </cell>
          <cell r="I1102" t="str">
            <v>Lh</v>
          </cell>
          <cell r="J1102">
            <v>50</v>
          </cell>
          <cell r="K1102" t="str">
            <v>M</v>
          </cell>
        </row>
        <row r="1103">
          <cell r="D1103" t="str">
            <v>Lebar Efektif Kerja Blade</v>
          </cell>
          <cell r="I1103" t="str">
            <v>B</v>
          </cell>
          <cell r="J1103">
            <v>2.4</v>
          </cell>
          <cell r="K1103" t="str">
            <v>M</v>
          </cell>
        </row>
        <row r="1104">
          <cell r="D1104" t="str">
            <v>Faktor Efesiensi Alat</v>
          </cell>
          <cell r="I1104" t="str">
            <v>Fa</v>
          </cell>
          <cell r="J1104">
            <v>0.8</v>
          </cell>
          <cell r="K1104" t="str">
            <v>-</v>
          </cell>
        </row>
        <row r="1105">
          <cell r="D1105" t="str">
            <v>Kecepatan rata-rata alat</v>
          </cell>
          <cell r="I1105" t="str">
            <v>V</v>
          </cell>
          <cell r="J1105">
            <v>5</v>
          </cell>
          <cell r="K1105" t="str">
            <v>Km/jam</v>
          </cell>
        </row>
        <row r="1106">
          <cell r="D1106" t="str">
            <v>Jumlah Lintasan</v>
          </cell>
          <cell r="I1106" t="str">
            <v>n</v>
          </cell>
          <cell r="J1106">
            <v>6</v>
          </cell>
          <cell r="K1106" t="str">
            <v>Lintasan</v>
          </cell>
        </row>
        <row r="1107">
          <cell r="D1107" t="str">
            <v>Waktu Wiklus</v>
          </cell>
          <cell r="I1107" t="str">
            <v>Ts3</v>
          </cell>
        </row>
        <row r="1108">
          <cell r="D1108" t="str">
            <v>- Perataan 1 x Lintasan</v>
          </cell>
          <cell r="F1108" t="str">
            <v>= Lh : (V x 1000) x 60</v>
          </cell>
          <cell r="I1108" t="str">
            <v>T1</v>
          </cell>
          <cell r="J1108">
            <v>0.6</v>
          </cell>
          <cell r="K1108" t="str">
            <v>Menit</v>
          </cell>
        </row>
        <row r="1109">
          <cell r="D1109" t="str">
            <v>- Lain-lain</v>
          </cell>
          <cell r="I1109" t="str">
            <v>T2</v>
          </cell>
          <cell r="J1109">
            <v>1</v>
          </cell>
          <cell r="K1109" t="str">
            <v>Menit</v>
          </cell>
        </row>
        <row r="1110">
          <cell r="I1110" t="str">
            <v>Ts3</v>
          </cell>
          <cell r="J1110">
            <v>1.6</v>
          </cell>
          <cell r="K1110" t="str">
            <v>Menit</v>
          </cell>
        </row>
        <row r="1112">
          <cell r="D1112" t="str">
            <v>Kapasitas Produksi / Jam</v>
          </cell>
          <cell r="G1112" t="str">
            <v>Lh x b x t xFa x 60</v>
          </cell>
          <cell r="I1112" t="str">
            <v>Q3</v>
          </cell>
          <cell r="J1112">
            <v>89.999999999999986</v>
          </cell>
          <cell r="K1112" t="str">
            <v>M3</v>
          </cell>
        </row>
        <row r="1113">
          <cell r="G1113" t="str">
            <v>n x Ts3</v>
          </cell>
        </row>
        <row r="1115">
          <cell r="D1115" t="str">
            <v>Koefisien alat / M3</v>
          </cell>
          <cell r="E1115" t="str">
            <v>= 1 : Q3</v>
          </cell>
          <cell r="I1115" t="str">
            <v>(E138)</v>
          </cell>
          <cell r="J1115">
            <v>1.1111111111111113E-2</v>
          </cell>
          <cell r="K1115" t="str">
            <v>Jam</v>
          </cell>
        </row>
        <row r="1117">
          <cell r="B1117" t="str">
            <v>2.d.</v>
          </cell>
          <cell r="D1117" t="str">
            <v>VIBRATORY ROLLER</v>
          </cell>
          <cell r="I1117" t="str">
            <v>(E19)</v>
          </cell>
        </row>
        <row r="1118">
          <cell r="D1118" t="str">
            <v>Kecepatan rata-rata alat</v>
          </cell>
          <cell r="I1118" t="str">
            <v>V</v>
          </cell>
          <cell r="J1118">
            <v>4</v>
          </cell>
          <cell r="K1118" t="str">
            <v>Km/jam</v>
          </cell>
        </row>
        <row r="1119">
          <cell r="D1119" t="str">
            <v>Lebar Efektif Pemadatan</v>
          </cell>
          <cell r="I1119" t="str">
            <v>b</v>
          </cell>
          <cell r="J1119">
            <v>1.2</v>
          </cell>
          <cell r="K1119" t="str">
            <v>M</v>
          </cell>
        </row>
        <row r="1120">
          <cell r="D1120" t="str">
            <v>Jumlah Lintasan</v>
          </cell>
          <cell r="I1120" t="str">
            <v>n</v>
          </cell>
          <cell r="J1120">
            <v>6</v>
          </cell>
          <cell r="K1120" t="str">
            <v>Lintasan</v>
          </cell>
        </row>
        <row r="1121">
          <cell r="D1121" t="str">
            <v>Faktor Efesiensi Alat</v>
          </cell>
          <cell r="I1121" t="str">
            <v>Fa</v>
          </cell>
          <cell r="J1121">
            <v>0.8</v>
          </cell>
          <cell r="K1121" t="str">
            <v>-</v>
          </cell>
        </row>
        <row r="1123">
          <cell r="D1123" t="str">
            <v>Kapasitas Produksi/Jam</v>
          </cell>
          <cell r="F1123" t="str">
            <v>(Vx1000) x b x t x Fa</v>
          </cell>
          <cell r="I1123" t="str">
            <v>Q4</v>
          </cell>
          <cell r="J1123">
            <v>96</v>
          </cell>
          <cell r="K1123" t="str">
            <v>M3</v>
          </cell>
        </row>
        <row r="1124">
          <cell r="F1124" t="str">
            <v>n</v>
          </cell>
        </row>
        <row r="1126">
          <cell r="D1126" t="str">
            <v>Koefisien alat / M3</v>
          </cell>
          <cell r="E1126" t="str">
            <v>= 1 : Q4</v>
          </cell>
          <cell r="I1126" t="str">
            <v>(E138)</v>
          </cell>
          <cell r="J1126">
            <v>1.0416666666666666E-2</v>
          </cell>
          <cell r="K1126" t="str">
            <v>Jam</v>
          </cell>
        </row>
        <row r="1128">
          <cell r="B1128" t="str">
            <v>2.e.</v>
          </cell>
          <cell r="D1128" t="str">
            <v>WATER TANK TRUCK</v>
          </cell>
          <cell r="I1128" t="str">
            <v>(E23)</v>
          </cell>
        </row>
        <row r="1129">
          <cell r="D1129" t="str">
            <v>Volume tangki air</v>
          </cell>
          <cell r="I1129" t="str">
            <v>V</v>
          </cell>
          <cell r="J1129">
            <v>4</v>
          </cell>
          <cell r="K1129" t="str">
            <v>M3</v>
          </cell>
        </row>
        <row r="1130">
          <cell r="D1130" t="str">
            <v>Kebutuhan air / M3 material padat</v>
          </cell>
          <cell r="I1130" t="str">
            <v>Wc</v>
          </cell>
          <cell r="J1130">
            <v>7.0000000000000007E-2</v>
          </cell>
          <cell r="K1130" t="str">
            <v>M3</v>
          </cell>
        </row>
        <row r="1131">
          <cell r="D1131" t="str">
            <v>Pengisian Tangki / jam</v>
          </cell>
          <cell r="I1131" t="str">
            <v>n</v>
          </cell>
          <cell r="J1131">
            <v>2</v>
          </cell>
          <cell r="K1131" t="str">
            <v>Kali/jam</v>
          </cell>
        </row>
        <row r="1132">
          <cell r="D1132" t="str">
            <v>Faktor efesiensi alat</v>
          </cell>
          <cell r="I1132" t="str">
            <v>Fa</v>
          </cell>
          <cell r="J1132">
            <v>0.8</v>
          </cell>
          <cell r="K1132" t="str">
            <v>-</v>
          </cell>
          <cell r="L1132" t="str">
            <v>Baik</v>
          </cell>
        </row>
        <row r="1134">
          <cell r="D1134" t="str">
            <v>Kapasitas Produksi / Jam   =</v>
          </cell>
          <cell r="G1134" t="str">
            <v>V x n x Fa</v>
          </cell>
          <cell r="I1134" t="str">
            <v>Q5</v>
          </cell>
          <cell r="J1134">
            <v>91.428571428571431</v>
          </cell>
          <cell r="K1134" t="str">
            <v>M3</v>
          </cell>
        </row>
        <row r="1135">
          <cell r="G1135" t="str">
            <v>Wc</v>
          </cell>
        </row>
        <row r="1137">
          <cell r="D1137" t="str">
            <v>Koefisien Alat / M3</v>
          </cell>
          <cell r="F1137" t="str">
            <v xml:space="preserve"> =  1  :  Q5</v>
          </cell>
          <cell r="I1137" t="str">
            <v>(E23)</v>
          </cell>
          <cell r="J1137">
            <v>1.0937499999999999E-2</v>
          </cell>
          <cell r="K1137" t="str">
            <v>Jam</v>
          </cell>
        </row>
        <row r="1139">
          <cell r="B1139" t="str">
            <v>2.f.</v>
          </cell>
          <cell r="D1139" t="str">
            <v>ALAT  BANTU</v>
          </cell>
        </row>
        <row r="1140">
          <cell r="D1140" t="str">
            <v>Diperlukan alat-alat bantu kecil</v>
          </cell>
          <cell r="L1140" t="str">
            <v>Lump Sump</v>
          </cell>
        </row>
        <row r="1141">
          <cell r="D1141" t="str">
            <v>- Sekop    =         3   buah</v>
          </cell>
        </row>
        <row r="1143">
          <cell r="B1143" t="str">
            <v xml:space="preserve">   3.</v>
          </cell>
          <cell r="D1143" t="str">
            <v>TENAGA</v>
          </cell>
        </row>
        <row r="1144">
          <cell r="D1144" t="str">
            <v>Produksi menentukan : Exavator</v>
          </cell>
          <cell r="I1144" t="str">
            <v>Q1</v>
          </cell>
          <cell r="J1144">
            <v>81.818181818181813</v>
          </cell>
          <cell r="K1144" t="str">
            <v>M3/Jam</v>
          </cell>
        </row>
        <row r="1145">
          <cell r="D1145" t="str">
            <v>Produksi Galian / hari  =  Tk x Q1</v>
          </cell>
          <cell r="I1145" t="str">
            <v>Qt</v>
          </cell>
          <cell r="J1145">
            <v>572.72727272727275</v>
          </cell>
          <cell r="K1145" t="str">
            <v>M3</v>
          </cell>
        </row>
        <row r="1146">
          <cell r="D1146" t="str">
            <v>Kebutuhan tenaga :</v>
          </cell>
        </row>
        <row r="1147">
          <cell r="E1147" t="str">
            <v>-</v>
          </cell>
          <cell r="F1147" t="str">
            <v>Pekerja</v>
          </cell>
          <cell r="I1147" t="str">
            <v>P</v>
          </cell>
          <cell r="J1147">
            <v>3</v>
          </cell>
          <cell r="K1147" t="str">
            <v>orang</v>
          </cell>
        </row>
        <row r="1148">
          <cell r="E1148" t="str">
            <v>-</v>
          </cell>
          <cell r="F1148" t="str">
            <v>Mandor</v>
          </cell>
          <cell r="I1148" t="str">
            <v>M</v>
          </cell>
          <cell r="J1148">
            <v>1</v>
          </cell>
          <cell r="K1148" t="str">
            <v>orang</v>
          </cell>
        </row>
        <row r="1151">
          <cell r="D1151" t="str">
            <v>Koefisien tenaga / M3   :</v>
          </cell>
        </row>
        <row r="1152">
          <cell r="E1152" t="str">
            <v>-</v>
          </cell>
          <cell r="F1152" t="str">
            <v>Pekerja</v>
          </cell>
          <cell r="G1152" t="str">
            <v>= (Tk x P) : Qt</v>
          </cell>
          <cell r="I1152" t="str">
            <v>(L01)</v>
          </cell>
          <cell r="J1152">
            <v>3.6666666666666667E-2</v>
          </cell>
          <cell r="K1152" t="str">
            <v>Jam</v>
          </cell>
        </row>
        <row r="1153">
          <cell r="E1153" t="str">
            <v>-</v>
          </cell>
          <cell r="F1153" t="str">
            <v>Mandor</v>
          </cell>
          <cell r="G1153" t="str">
            <v>= (Tk x M) : Qt</v>
          </cell>
          <cell r="I1153" t="str">
            <v>(L02)</v>
          </cell>
          <cell r="J1153">
            <v>1.2222222222222221E-2</v>
          </cell>
          <cell r="K1153" t="str">
            <v>Jam</v>
          </cell>
        </row>
        <row r="1155">
          <cell r="B1155" t="str">
            <v>4.</v>
          </cell>
          <cell r="D1155" t="str">
            <v>HARGA DASAR SATUAN UPAH, BAHAN DAN ALAT</v>
          </cell>
        </row>
        <row r="1156">
          <cell r="D1156" t="str">
            <v>Lihat lampiran.</v>
          </cell>
        </row>
        <row r="1162">
          <cell r="B1162" t="str">
            <v xml:space="preserve"> URAIAN ANALISA HARGA SATUAN</v>
          </cell>
        </row>
        <row r="1163">
          <cell r="B1163" t="str">
            <v>ITEM PEMBAYARAN NO.</v>
          </cell>
          <cell r="E1163" t="str">
            <v>:  3.2 (1)a</v>
          </cell>
        </row>
        <row r="1164">
          <cell r="B1164" t="str">
            <v>JENIS PEKERJAAN</v>
          </cell>
          <cell r="E1164" t="str">
            <v>:  TIMBUNAN BIASA DARI HASIL GALIAN</v>
          </cell>
        </row>
        <row r="1165">
          <cell r="B1165" t="str">
            <v>SATUAN PEMBAYARAN</v>
          </cell>
          <cell r="E1165" t="str">
            <v>:  M3</v>
          </cell>
        </row>
        <row r="1167">
          <cell r="B1167" t="str">
            <v>NO.</v>
          </cell>
          <cell r="D1167" t="str">
            <v>U R A I A N</v>
          </cell>
          <cell r="I1167" t="str">
            <v>KODE</v>
          </cell>
          <cell r="J1167" t="str">
            <v>KOEF.</v>
          </cell>
          <cell r="K1167" t="str">
            <v>SATUAN</v>
          </cell>
          <cell r="L1167" t="str">
            <v>KETERANGAN</v>
          </cell>
        </row>
        <row r="1169">
          <cell r="B1169" t="str">
            <v>I.</v>
          </cell>
          <cell r="D1169" t="str">
            <v>ASUMSI</v>
          </cell>
        </row>
        <row r="1170">
          <cell r="B1170">
            <v>1</v>
          </cell>
          <cell r="D1170" t="str">
            <v>Pekerjaan dilakukan secara Mekanik</v>
          </cell>
        </row>
        <row r="1171">
          <cell r="B1171">
            <v>2</v>
          </cell>
          <cell r="D1171" t="str">
            <v>Lokasi pekerjaan sepanjang jalan</v>
          </cell>
        </row>
        <row r="1172">
          <cell r="B1172">
            <v>3</v>
          </cell>
          <cell r="D1172" t="str">
            <v>Kondisi Jalan   :  sedang / baik</v>
          </cell>
        </row>
        <row r="1173">
          <cell r="B1173">
            <v>4</v>
          </cell>
          <cell r="D1173" t="str">
            <v>Jam kerja efektif per-hari</v>
          </cell>
          <cell r="I1173" t="str">
            <v>Tk</v>
          </cell>
          <cell r="J1173">
            <v>7</v>
          </cell>
          <cell r="K1173" t="str">
            <v>Jam</v>
          </cell>
        </row>
        <row r="1174">
          <cell r="B1174">
            <v>5</v>
          </cell>
          <cell r="D1174" t="str">
            <v>Faktor pengembangan bahan</v>
          </cell>
          <cell r="I1174" t="str">
            <v>Fk</v>
          </cell>
          <cell r="J1174">
            <v>1.2</v>
          </cell>
          <cell r="K1174" t="str">
            <v>-</v>
          </cell>
        </row>
        <row r="1175">
          <cell r="B1175">
            <v>6</v>
          </cell>
          <cell r="D1175" t="str">
            <v>Tebal hamparan padat</v>
          </cell>
          <cell r="I1175" t="str">
            <v>t</v>
          </cell>
          <cell r="J1175">
            <v>0.15</v>
          </cell>
          <cell r="K1175" t="str">
            <v>M'</v>
          </cell>
        </row>
        <row r="1177">
          <cell r="B1177" t="str">
            <v>II.</v>
          </cell>
          <cell r="D1177" t="str">
            <v>METHODE PELAKSANAAN</v>
          </cell>
        </row>
        <row r="1178">
          <cell r="B1178">
            <v>1</v>
          </cell>
          <cell r="D1178" t="str">
            <v>Excavator memuat ke dalam Dump Truck</v>
          </cell>
        </row>
        <row r="1179">
          <cell r="B1179">
            <v>2</v>
          </cell>
          <cell r="D1179" t="str">
            <v>Dump Truck mengangkut ke lapangan dengan jarak</v>
          </cell>
        </row>
        <row r="1180">
          <cell r="D1180" t="str">
            <v>quarry ke lapangan</v>
          </cell>
          <cell r="I1180" t="str">
            <v>L</v>
          </cell>
          <cell r="J1180">
            <v>0.8</v>
          </cell>
          <cell r="K1180" t="str">
            <v>Km</v>
          </cell>
        </row>
        <row r="1181">
          <cell r="B1181">
            <v>3</v>
          </cell>
          <cell r="D1181" t="str">
            <v>Material dihampar dengan menggunakan Motor Grader</v>
          </cell>
        </row>
        <row r="1182">
          <cell r="B1182">
            <v>4</v>
          </cell>
          <cell r="D1182" t="str">
            <v>Hamparan material disiram air dengan Water Tank Truck</v>
          </cell>
        </row>
        <row r="1183">
          <cell r="D1183" t="str">
            <v>(sebelum pelaksanaan pemadatan) dan dipadatkan</v>
          </cell>
        </row>
        <row r="1184">
          <cell r="D1184" t="str">
            <v>dengan menggunakan Vibratory Roller</v>
          </cell>
        </row>
        <row r="1185">
          <cell r="B1185">
            <v>5</v>
          </cell>
          <cell r="D1185" t="str">
            <v>Selama pemadatan sekelompok pekerja  akan</v>
          </cell>
        </row>
        <row r="1186">
          <cell r="D1186" t="str">
            <v>merapikan tepi hamparan dan level permukaan</v>
          </cell>
        </row>
        <row r="1187">
          <cell r="D1187" t="str">
            <v>dengan menggunakan alat bantu</v>
          </cell>
        </row>
        <row r="1189">
          <cell r="B1189" t="str">
            <v>III.</v>
          </cell>
          <cell r="D1189" t="str">
            <v>PEMAKAIAN BAHAN, ALAT DAN TENAGA</v>
          </cell>
        </row>
        <row r="1190">
          <cell r="B1190" t="str">
            <v xml:space="preserve">   1.</v>
          </cell>
          <cell r="D1190" t="str">
            <v>BAHAN</v>
          </cell>
        </row>
        <row r="1191">
          <cell r="B1191" t="str">
            <v>1.a.</v>
          </cell>
          <cell r="D1191" t="str">
            <v>Bahan Timbunan Biasa</v>
          </cell>
          <cell r="F1191" t="str">
            <v xml:space="preserve"> =  1 x  Fk</v>
          </cell>
          <cell r="I1191" t="str">
            <v>(M08)</v>
          </cell>
          <cell r="J1191">
            <v>1.2</v>
          </cell>
          <cell r="K1191" t="str">
            <v>M3</v>
          </cell>
        </row>
        <row r="1193">
          <cell r="B1193" t="str">
            <v xml:space="preserve">   2.</v>
          </cell>
          <cell r="D1193" t="str">
            <v>ALAT</v>
          </cell>
        </row>
        <row r="1194">
          <cell r="B1194" t="str">
            <v xml:space="preserve">   2.a.</v>
          </cell>
          <cell r="D1194" t="str">
            <v>EXCAVATOR</v>
          </cell>
          <cell r="I1194" t="str">
            <v>(E10)</v>
          </cell>
        </row>
        <row r="1195">
          <cell r="D1195" t="str">
            <v>Kapasitas Bucket</v>
          </cell>
          <cell r="I1195" t="str">
            <v>V</v>
          </cell>
          <cell r="J1195">
            <v>0.8</v>
          </cell>
          <cell r="K1195" t="str">
            <v>M3</v>
          </cell>
        </row>
        <row r="1196">
          <cell r="D1196" t="str">
            <v>Faktor Bucket</v>
          </cell>
          <cell r="I1196" t="str">
            <v>Fb</v>
          </cell>
          <cell r="J1196">
            <v>0.9</v>
          </cell>
          <cell r="K1196" t="str">
            <v>-</v>
          </cell>
        </row>
        <row r="1197">
          <cell r="D1197" t="str">
            <v>Faktor  Efisiensi alat</v>
          </cell>
          <cell r="I1197" t="str">
            <v>Fa</v>
          </cell>
          <cell r="J1197">
            <v>0.8</v>
          </cell>
          <cell r="K1197" t="str">
            <v>-</v>
          </cell>
        </row>
        <row r="1198">
          <cell r="D1198" t="str">
            <v>Waktu siklus</v>
          </cell>
          <cell r="I1198" t="str">
            <v>Ts1</v>
          </cell>
          <cell r="K1198" t="str">
            <v>menit</v>
          </cell>
        </row>
        <row r="1199">
          <cell r="D1199" t="str">
            <v>- Menggali / memuat</v>
          </cell>
          <cell r="I1199" t="str">
            <v>T1</v>
          </cell>
          <cell r="J1199">
            <v>0.4</v>
          </cell>
          <cell r="K1199" t="str">
            <v>menit</v>
          </cell>
        </row>
        <row r="1200">
          <cell r="D1200" t="str">
            <v>- Lain-lain</v>
          </cell>
          <cell r="I1200" t="str">
            <v>T2</v>
          </cell>
          <cell r="J1200">
            <v>0.3</v>
          </cell>
          <cell r="K1200" t="str">
            <v>menit</v>
          </cell>
        </row>
        <row r="1201">
          <cell r="I1201" t="str">
            <v>Ts1</v>
          </cell>
          <cell r="J1201">
            <v>0.7</v>
          </cell>
          <cell r="K1201" t="str">
            <v>menit</v>
          </cell>
        </row>
        <row r="1203">
          <cell r="D1203" t="str">
            <v>Kap. Prod. / jam =</v>
          </cell>
          <cell r="F1203" t="str">
            <v>V  x Fb x Fa x Bim x 60</v>
          </cell>
          <cell r="I1203" t="str">
            <v>Q1</v>
          </cell>
          <cell r="J1203">
            <v>41.142857142857146</v>
          </cell>
          <cell r="K1203" t="str">
            <v>M3/Jam</v>
          </cell>
        </row>
        <row r="1204">
          <cell r="F1204" t="str">
            <v>Ts1xFk</v>
          </cell>
          <cell r="G1204"/>
        </row>
        <row r="1206">
          <cell r="D1206" t="str">
            <v>Koefisien Alat / M3</v>
          </cell>
          <cell r="F1206" t="str">
            <v xml:space="preserve"> =  1  :  Q1</v>
          </cell>
          <cell r="I1206" t="str">
            <v>(E10)</v>
          </cell>
          <cell r="J1206">
            <v>2.4305555555555552E-2</v>
          </cell>
          <cell r="K1206" t="str">
            <v>Jam</v>
          </cell>
        </row>
        <row r="1208">
          <cell r="B1208" t="str">
            <v>2.b.</v>
          </cell>
          <cell r="D1208" t="str">
            <v>DUMP TRUCK</v>
          </cell>
          <cell r="I1208" t="str">
            <v>(E08)</v>
          </cell>
        </row>
        <row r="1209">
          <cell r="D1209" t="str">
            <v>Kapasitas Bak</v>
          </cell>
          <cell r="I1209" t="str">
            <v>V</v>
          </cell>
          <cell r="J1209">
            <v>12</v>
          </cell>
          <cell r="K1209" t="str">
            <v>M3</v>
          </cell>
        </row>
        <row r="1210">
          <cell r="D1210" t="str">
            <v>Faktor Efesiensi Alat</v>
          </cell>
          <cell r="I1210" t="str">
            <v>Fa</v>
          </cell>
          <cell r="J1210">
            <v>0.8</v>
          </cell>
          <cell r="K1210" t="str">
            <v>-</v>
          </cell>
        </row>
        <row r="1211">
          <cell r="D1211" t="str">
            <v>Kecepatan rata-rata bermuatan</v>
          </cell>
          <cell r="I1211" t="str">
            <v>v1</v>
          </cell>
          <cell r="J1211">
            <v>45</v>
          </cell>
          <cell r="K1211" t="str">
            <v>Km/jam</v>
          </cell>
        </row>
        <row r="1212">
          <cell r="D1212" t="str">
            <v>Kecepatan rata-rata Kosong</v>
          </cell>
          <cell r="I1212" t="str">
            <v>v2</v>
          </cell>
          <cell r="J1212">
            <v>60</v>
          </cell>
          <cell r="K1212" t="str">
            <v>Km/jam</v>
          </cell>
        </row>
        <row r="1213">
          <cell r="D1213" t="str">
            <v>Waktu Wiklus</v>
          </cell>
          <cell r="I1213" t="str">
            <v>Ts2</v>
          </cell>
        </row>
        <row r="1214">
          <cell r="D1214" t="str">
            <v>- Waktu tempuh isi</v>
          </cell>
          <cell r="F1214" t="str">
            <v>= (L : V1) x 60</v>
          </cell>
          <cell r="I1214" t="str">
            <v>T1</v>
          </cell>
          <cell r="J1214">
            <v>1.0666666666666667</v>
          </cell>
          <cell r="K1214" t="str">
            <v>Menit</v>
          </cell>
        </row>
        <row r="1215">
          <cell r="D1215" t="str">
            <v>- Waktu tempuh Kosong</v>
          </cell>
          <cell r="F1215" t="str">
            <v>= (L : V2) x 60</v>
          </cell>
          <cell r="I1215" t="str">
            <v>T2</v>
          </cell>
          <cell r="J1215">
            <v>0.8</v>
          </cell>
          <cell r="K1215" t="str">
            <v>Menit</v>
          </cell>
        </row>
        <row r="1216">
          <cell r="D1216" t="str">
            <v>- Lain-lain</v>
          </cell>
          <cell r="I1216" t="str">
            <v>T3</v>
          </cell>
          <cell r="J1216">
            <v>2</v>
          </cell>
          <cell r="K1216" t="str">
            <v>Menit</v>
          </cell>
        </row>
        <row r="1217">
          <cell r="I1217" t="str">
            <v>Ts2</v>
          </cell>
          <cell r="J1217">
            <v>3.8666666666666667</v>
          </cell>
          <cell r="K1217" t="str">
            <v>Menit</v>
          </cell>
        </row>
        <row r="1219">
          <cell r="D1219" t="str">
            <v>Kapasitas Produksi / Jam</v>
          </cell>
          <cell r="G1219" t="str">
            <v>V x Fa x 60</v>
          </cell>
          <cell r="I1219" t="str">
            <v>Q2</v>
          </cell>
          <cell r="J1219">
            <v>124.13793103448279</v>
          </cell>
          <cell r="K1219" t="str">
            <v>M3</v>
          </cell>
        </row>
        <row r="1220">
          <cell r="G1220" t="str">
            <v>Fk x Ts2</v>
          </cell>
        </row>
        <row r="1222">
          <cell r="D1222" t="str">
            <v>Koefisien alat / M3</v>
          </cell>
          <cell r="E1222" t="str">
            <v>= 1 : Q2</v>
          </cell>
          <cell r="I1222" t="str">
            <v>(E08)</v>
          </cell>
          <cell r="J1222">
            <v>8.0555555555555537E-3</v>
          </cell>
          <cell r="K1222" t="str">
            <v>Jam</v>
          </cell>
        </row>
        <row r="1230">
          <cell r="L1230" t="str">
            <v>Bersambung</v>
          </cell>
        </row>
        <row r="1231">
          <cell r="B1231" t="str">
            <v xml:space="preserve"> URAIAN ANALISA HARGA SATUAN</v>
          </cell>
        </row>
        <row r="1232">
          <cell r="B1232" t="str">
            <v>ITEM PEMBAYARAN NO.</v>
          </cell>
          <cell r="E1232" t="str">
            <v>:  3.2 (1)a</v>
          </cell>
        </row>
        <row r="1233">
          <cell r="B1233" t="str">
            <v>JENIS PEKERJAAN</v>
          </cell>
          <cell r="E1233" t="str">
            <v>:  TIMBUNAN BIASA DARI HASIL GALIAN</v>
          </cell>
        </row>
        <row r="1234">
          <cell r="B1234" t="str">
            <v>SATUAN PEMBAYARAN</v>
          </cell>
          <cell r="E1234" t="str">
            <v>:  M3</v>
          </cell>
        </row>
        <row r="1236">
          <cell r="B1236" t="str">
            <v>NO.</v>
          </cell>
          <cell r="D1236" t="str">
            <v>U R A I A N</v>
          </cell>
          <cell r="I1236" t="str">
            <v>KODE</v>
          </cell>
          <cell r="J1236" t="str">
            <v>KOEF.</v>
          </cell>
          <cell r="K1236" t="str">
            <v>SATUAN</v>
          </cell>
          <cell r="L1236" t="str">
            <v>KETERANGAN</v>
          </cell>
        </row>
        <row r="1238">
          <cell r="B1238" t="str">
            <v>2.c.</v>
          </cell>
          <cell r="D1238" t="str">
            <v>MOTOR GRADER</v>
          </cell>
          <cell r="I1238" t="str">
            <v>(E13)</v>
          </cell>
        </row>
        <row r="1239">
          <cell r="D1239" t="str">
            <v>Panjang Hamparan</v>
          </cell>
          <cell r="I1239" t="str">
            <v>Lh</v>
          </cell>
          <cell r="J1239">
            <v>50</v>
          </cell>
          <cell r="K1239" t="str">
            <v>M</v>
          </cell>
        </row>
        <row r="1240">
          <cell r="D1240" t="str">
            <v>Lebar Efektif Kerja Blade</v>
          </cell>
          <cell r="I1240" t="str">
            <v>B</v>
          </cell>
          <cell r="J1240">
            <v>2.4</v>
          </cell>
          <cell r="K1240" t="str">
            <v>M</v>
          </cell>
        </row>
        <row r="1241">
          <cell r="D1241" t="str">
            <v>Faktor Efesiensi Alat</v>
          </cell>
          <cell r="I1241" t="str">
            <v>Fa</v>
          </cell>
          <cell r="J1241">
            <v>0.8</v>
          </cell>
          <cell r="K1241" t="str">
            <v>-</v>
          </cell>
        </row>
        <row r="1242">
          <cell r="D1242" t="str">
            <v>Kecepatan rata-rata alat</v>
          </cell>
          <cell r="I1242" t="str">
            <v>V</v>
          </cell>
          <cell r="J1242">
            <v>5</v>
          </cell>
          <cell r="K1242" t="str">
            <v>Km/jam</v>
          </cell>
        </row>
        <row r="1243">
          <cell r="D1243" t="str">
            <v>Jumlah Lintasan</v>
          </cell>
          <cell r="I1243" t="str">
            <v>n</v>
          </cell>
          <cell r="J1243">
            <v>6</v>
          </cell>
          <cell r="K1243" t="str">
            <v>Lintasan</v>
          </cell>
        </row>
        <row r="1244">
          <cell r="D1244" t="str">
            <v>Waktu Wiklus</v>
          </cell>
          <cell r="I1244" t="str">
            <v>Ts3</v>
          </cell>
        </row>
        <row r="1245">
          <cell r="D1245" t="str">
            <v>- Perataan 1 x Lintasan</v>
          </cell>
          <cell r="F1245" t="str">
            <v>= Lh : (V x 1000) x 60</v>
          </cell>
          <cell r="I1245" t="str">
            <v>T1</v>
          </cell>
          <cell r="J1245">
            <v>0.6</v>
          </cell>
          <cell r="K1245" t="str">
            <v>Menit</v>
          </cell>
        </row>
        <row r="1246">
          <cell r="D1246" t="str">
            <v>- Lain-lain</v>
          </cell>
          <cell r="I1246" t="str">
            <v>T2</v>
          </cell>
          <cell r="J1246">
            <v>1</v>
          </cell>
          <cell r="K1246" t="str">
            <v>Menit</v>
          </cell>
        </row>
        <row r="1247">
          <cell r="I1247" t="str">
            <v>Ts3</v>
          </cell>
          <cell r="J1247">
            <v>1.6</v>
          </cell>
          <cell r="K1247" t="str">
            <v>Menit</v>
          </cell>
        </row>
        <row r="1249">
          <cell r="D1249" t="str">
            <v>Kapasitas Produksi / Jam</v>
          </cell>
          <cell r="G1249" t="str">
            <v>Lh x b x t xFa x 60</v>
          </cell>
          <cell r="I1249" t="str">
            <v>Q3</v>
          </cell>
          <cell r="J1249">
            <v>89.999999999999986</v>
          </cell>
          <cell r="K1249" t="str">
            <v>M3</v>
          </cell>
        </row>
        <row r="1250">
          <cell r="G1250" t="str">
            <v>n x Ts3</v>
          </cell>
        </row>
        <row r="1252">
          <cell r="D1252" t="str">
            <v>Koefisien alat / M3</v>
          </cell>
          <cell r="E1252" t="str">
            <v>= 1 : Q3</v>
          </cell>
          <cell r="I1252" t="str">
            <v>(E138)</v>
          </cell>
          <cell r="J1252">
            <v>1.1111111111111113E-2</v>
          </cell>
          <cell r="K1252" t="str">
            <v>Jam</v>
          </cell>
        </row>
        <row r="1254">
          <cell r="B1254" t="str">
            <v>2.d.</v>
          </cell>
          <cell r="D1254" t="str">
            <v>VIBRATORY ROLLER</v>
          </cell>
          <cell r="I1254" t="str">
            <v>(E19)</v>
          </cell>
        </row>
        <row r="1255">
          <cell r="D1255" t="str">
            <v>Kecepatan rata-rata alat</v>
          </cell>
          <cell r="I1255" t="str">
            <v>V</v>
          </cell>
          <cell r="J1255">
            <v>4</v>
          </cell>
          <cell r="K1255" t="str">
            <v>Km/jam</v>
          </cell>
        </row>
        <row r="1256">
          <cell r="D1256" t="str">
            <v>Lebar Efektif Pemadatan</v>
          </cell>
          <cell r="I1256" t="str">
            <v>b</v>
          </cell>
          <cell r="J1256">
            <v>1.2</v>
          </cell>
          <cell r="K1256" t="str">
            <v>M</v>
          </cell>
        </row>
        <row r="1257">
          <cell r="D1257" t="str">
            <v>Jumlah Lintasan</v>
          </cell>
          <cell r="I1257" t="str">
            <v>n</v>
          </cell>
          <cell r="J1257">
            <v>6</v>
          </cell>
          <cell r="K1257" t="str">
            <v>Lintasan</v>
          </cell>
        </row>
        <row r="1258">
          <cell r="D1258" t="str">
            <v>Faktor Efesiensi Alat</v>
          </cell>
          <cell r="I1258" t="str">
            <v>Fa</v>
          </cell>
          <cell r="J1258">
            <v>0.8</v>
          </cell>
          <cell r="K1258" t="str">
            <v>-</v>
          </cell>
        </row>
        <row r="1260">
          <cell r="D1260" t="str">
            <v>Kapasitas Produksi/Jam</v>
          </cell>
          <cell r="F1260" t="str">
            <v>(Vx1000) x b x t x Fa</v>
          </cell>
          <cell r="I1260" t="str">
            <v>Q4</v>
          </cell>
          <cell r="J1260">
            <v>96</v>
          </cell>
          <cell r="K1260" t="str">
            <v>M3</v>
          </cell>
        </row>
        <row r="1261">
          <cell r="F1261" t="str">
            <v>n</v>
          </cell>
        </row>
        <row r="1263">
          <cell r="D1263" t="str">
            <v>Koefisien alat / M3</v>
          </cell>
          <cell r="E1263" t="str">
            <v>= 1 : Q4</v>
          </cell>
          <cell r="I1263" t="str">
            <v>(E138)</v>
          </cell>
          <cell r="J1263">
            <v>1.0416666666666666E-2</v>
          </cell>
          <cell r="K1263" t="str">
            <v>Jam</v>
          </cell>
        </row>
        <row r="1265">
          <cell r="B1265" t="str">
            <v>2.e.</v>
          </cell>
          <cell r="D1265" t="str">
            <v>WATER TANK TRUCK</v>
          </cell>
          <cell r="I1265" t="str">
            <v>(E23)</v>
          </cell>
        </row>
        <row r="1266">
          <cell r="D1266" t="str">
            <v>Volume tangki air</v>
          </cell>
          <cell r="I1266" t="str">
            <v>V</v>
          </cell>
          <cell r="J1266">
            <v>4</v>
          </cell>
          <cell r="K1266" t="str">
            <v>M3</v>
          </cell>
        </row>
        <row r="1267">
          <cell r="D1267" t="str">
            <v>Kebutuhan air / M3 material padat</v>
          </cell>
          <cell r="I1267" t="str">
            <v>Wc</v>
          </cell>
          <cell r="J1267">
            <v>7.0000000000000007E-2</v>
          </cell>
          <cell r="K1267" t="str">
            <v>M3</v>
          </cell>
        </row>
        <row r="1268">
          <cell r="D1268" t="str">
            <v>Pengisian Tangki / jam</v>
          </cell>
          <cell r="I1268" t="str">
            <v>n</v>
          </cell>
          <cell r="J1268">
            <v>2</v>
          </cell>
          <cell r="K1268" t="str">
            <v>Kali/jam</v>
          </cell>
        </row>
        <row r="1269">
          <cell r="D1269" t="str">
            <v>Faktor efesiensi alat</v>
          </cell>
          <cell r="I1269" t="str">
            <v>Fa</v>
          </cell>
          <cell r="J1269">
            <v>0.8</v>
          </cell>
          <cell r="K1269" t="str">
            <v>-</v>
          </cell>
          <cell r="L1269" t="str">
            <v>Baik</v>
          </cell>
        </row>
        <row r="1271">
          <cell r="D1271" t="str">
            <v>Kapasitas Produksi / Jam   =</v>
          </cell>
          <cell r="G1271" t="str">
            <v>V x n x Fa</v>
          </cell>
          <cell r="I1271" t="str">
            <v>Q5</v>
          </cell>
          <cell r="J1271">
            <v>91.428571428571431</v>
          </cell>
          <cell r="K1271" t="str">
            <v>M3</v>
          </cell>
        </row>
        <row r="1272">
          <cell r="G1272" t="str">
            <v>Wc</v>
          </cell>
        </row>
        <row r="1274">
          <cell r="D1274" t="str">
            <v>Koefisien Alat / M3</v>
          </cell>
          <cell r="F1274" t="str">
            <v xml:space="preserve"> =  1  :  Q5</v>
          </cell>
          <cell r="I1274" t="str">
            <v>(E23)</v>
          </cell>
          <cell r="J1274">
            <v>1.0937499999999999E-2</v>
          </cell>
          <cell r="K1274" t="str">
            <v>Jam</v>
          </cell>
        </row>
        <row r="1276">
          <cell r="B1276" t="str">
            <v>2.f.</v>
          </cell>
          <cell r="D1276" t="str">
            <v>ALAT  BANTU</v>
          </cell>
        </row>
        <row r="1277">
          <cell r="D1277" t="str">
            <v>Diperlukan alat-alat bantu kecil</v>
          </cell>
          <cell r="L1277" t="str">
            <v>Lump Sump</v>
          </cell>
        </row>
        <row r="1278">
          <cell r="D1278" t="str">
            <v>- Sekop    =         3   buah</v>
          </cell>
        </row>
        <row r="1280">
          <cell r="B1280" t="str">
            <v xml:space="preserve">   3.</v>
          </cell>
          <cell r="D1280" t="str">
            <v>TENAGA</v>
          </cell>
        </row>
        <row r="1281">
          <cell r="D1281" t="str">
            <v>Produksi menentukan : Exavator</v>
          </cell>
          <cell r="I1281" t="str">
            <v>Q1</v>
          </cell>
          <cell r="J1281">
            <v>41.142857142857146</v>
          </cell>
          <cell r="K1281" t="str">
            <v>M3/Jam</v>
          </cell>
        </row>
        <row r="1282">
          <cell r="D1282" t="str">
            <v>Produksi Galian / hari  =  Tk x Q1</v>
          </cell>
          <cell r="I1282" t="str">
            <v>Qt</v>
          </cell>
          <cell r="J1282">
            <v>288</v>
          </cell>
          <cell r="K1282" t="str">
            <v>M3</v>
          </cell>
        </row>
        <row r="1283">
          <cell r="D1283" t="str">
            <v>Kebutuhan tenaga :</v>
          </cell>
        </row>
        <row r="1284">
          <cell r="E1284" t="str">
            <v>-</v>
          </cell>
          <cell r="F1284" t="str">
            <v>Pekerja</v>
          </cell>
          <cell r="I1284" t="str">
            <v>P</v>
          </cell>
          <cell r="J1284">
            <v>3</v>
          </cell>
          <cell r="K1284" t="str">
            <v>orang</v>
          </cell>
        </row>
        <row r="1285">
          <cell r="E1285" t="str">
            <v>-</v>
          </cell>
          <cell r="F1285" t="str">
            <v>Mandor</v>
          </cell>
          <cell r="I1285" t="str">
            <v>M</v>
          </cell>
          <cell r="J1285">
            <v>1</v>
          </cell>
          <cell r="K1285" t="str">
            <v>orang</v>
          </cell>
        </row>
        <row r="1288">
          <cell r="D1288" t="str">
            <v>Koefisien tenaga / M3   :</v>
          </cell>
        </row>
        <row r="1289">
          <cell r="E1289" t="str">
            <v>-</v>
          </cell>
          <cell r="F1289" t="str">
            <v>Pekerja</v>
          </cell>
          <cell r="G1289" t="str">
            <v>= (Tk x P) : Qt</v>
          </cell>
          <cell r="I1289" t="str">
            <v>(L01)</v>
          </cell>
          <cell r="J1289">
            <v>7.2916666666666671E-2</v>
          </cell>
          <cell r="K1289" t="str">
            <v>Jam</v>
          </cell>
        </row>
        <row r="1290">
          <cell r="E1290" t="str">
            <v>-</v>
          </cell>
          <cell r="F1290" t="str">
            <v>Mandor</v>
          </cell>
          <cell r="G1290" t="str">
            <v>= (Tk x M) : Qt</v>
          </cell>
          <cell r="I1290" t="str">
            <v>(L02)</v>
          </cell>
          <cell r="J1290">
            <v>2.4305555555555556E-2</v>
          </cell>
          <cell r="K1290" t="str">
            <v>Jam</v>
          </cell>
        </row>
        <row r="1292">
          <cell r="B1292" t="str">
            <v>4.</v>
          </cell>
          <cell r="D1292" t="str">
            <v>HARGA DASAR SATUAN UPAH, BAHAN DAN ALAT</v>
          </cell>
        </row>
        <row r="1293">
          <cell r="D1293" t="str">
            <v>Lihat lampiran.</v>
          </cell>
        </row>
        <row r="1299">
          <cell r="B1299" t="str">
            <v xml:space="preserve"> URAIAN ANALISA HARGA SATUAN</v>
          </cell>
        </row>
        <row r="1300">
          <cell r="B1300" t="str">
            <v>ITEM PEMBAYARAN NO.</v>
          </cell>
          <cell r="E1300" t="str">
            <v>:  3.2 (2)</v>
          </cell>
        </row>
        <row r="1301">
          <cell r="B1301" t="str">
            <v>JENIS PEKERJAAN</v>
          </cell>
          <cell r="E1301" t="str">
            <v>:  TIMBUNAN PILIHAN</v>
          </cell>
        </row>
        <row r="1302">
          <cell r="B1302" t="str">
            <v>SATUAN PEMBAYARAN</v>
          </cell>
          <cell r="E1302" t="str">
            <v>:  M3</v>
          </cell>
        </row>
        <row r="1304">
          <cell r="B1304" t="str">
            <v>NO.</v>
          </cell>
          <cell r="D1304" t="str">
            <v>U R A I A N</v>
          </cell>
          <cell r="I1304" t="str">
            <v>KODE</v>
          </cell>
          <cell r="J1304" t="str">
            <v>KOEF.</v>
          </cell>
          <cell r="K1304" t="str">
            <v>SATUAN</v>
          </cell>
          <cell r="L1304" t="str">
            <v>KETERANGAN</v>
          </cell>
        </row>
        <row r="1306">
          <cell r="B1306" t="str">
            <v>I.</v>
          </cell>
          <cell r="D1306" t="str">
            <v>ASUMSI</v>
          </cell>
        </row>
        <row r="1307">
          <cell r="B1307">
            <v>1</v>
          </cell>
          <cell r="D1307" t="str">
            <v>Pekerjaan dilakukan secara Mekanik</v>
          </cell>
        </row>
        <row r="1308">
          <cell r="B1308">
            <v>2</v>
          </cell>
          <cell r="D1308" t="str">
            <v>Lokasi pekerjaan sepanjang jalan</v>
          </cell>
        </row>
        <row r="1309">
          <cell r="B1309">
            <v>3</v>
          </cell>
          <cell r="D1309" t="str">
            <v>Kondisi Jalan   :  sedang / baik</v>
          </cell>
        </row>
        <row r="1310">
          <cell r="B1310">
            <v>4</v>
          </cell>
          <cell r="D1310" t="str">
            <v>Jam kerja efektif per-hari</v>
          </cell>
          <cell r="I1310" t="str">
            <v>Tk</v>
          </cell>
          <cell r="J1310">
            <v>7</v>
          </cell>
          <cell r="K1310" t="str">
            <v>Jam</v>
          </cell>
        </row>
        <row r="1311">
          <cell r="B1311">
            <v>5</v>
          </cell>
          <cell r="D1311" t="str">
            <v>Faktor pengembangan bahan</v>
          </cell>
          <cell r="I1311" t="str">
            <v>Fk</v>
          </cell>
          <cell r="J1311">
            <v>1.2</v>
          </cell>
          <cell r="K1311" t="str">
            <v>-</v>
          </cell>
        </row>
        <row r="1312">
          <cell r="B1312">
            <v>6</v>
          </cell>
          <cell r="D1312" t="str">
            <v>Tebal hamparan padat</v>
          </cell>
          <cell r="I1312" t="str">
            <v>t</v>
          </cell>
          <cell r="J1312">
            <v>0.2</v>
          </cell>
          <cell r="K1312" t="str">
            <v>M</v>
          </cell>
        </row>
        <row r="1314">
          <cell r="B1314" t="str">
            <v>II.</v>
          </cell>
          <cell r="D1314" t="str">
            <v>METHODE PELAKSANAAN</v>
          </cell>
        </row>
        <row r="1315">
          <cell r="B1315">
            <v>1</v>
          </cell>
          <cell r="D1315" t="str">
            <v>Excavator memuat ke dalam Dump Truck</v>
          </cell>
        </row>
        <row r="1316">
          <cell r="B1316">
            <v>2</v>
          </cell>
          <cell r="D1316" t="str">
            <v>Dump Truck mengangkut ke lapangan dengan jarak</v>
          </cell>
        </row>
        <row r="1317">
          <cell r="D1317" t="str">
            <v>quarry ke lapangan</v>
          </cell>
          <cell r="I1317" t="str">
            <v>L</v>
          </cell>
          <cell r="J1317">
            <v>30</v>
          </cell>
          <cell r="K1317" t="str">
            <v>Km</v>
          </cell>
        </row>
        <row r="1318">
          <cell r="B1318">
            <v>3</v>
          </cell>
          <cell r="D1318" t="str">
            <v>Material dihampar dengan menggunakan Motor Grader</v>
          </cell>
        </row>
        <row r="1319">
          <cell r="B1319">
            <v>4</v>
          </cell>
          <cell r="D1319" t="str">
            <v>Hamparan material disiram air dengan Water Tank Truck</v>
          </cell>
        </row>
        <row r="1320">
          <cell r="D1320" t="str">
            <v>(sebelum pelaksanaan pemadatan) dan dipadatkan</v>
          </cell>
        </row>
        <row r="1321">
          <cell r="D1321" t="str">
            <v>dengan menggunakan Vibratory Roller</v>
          </cell>
        </row>
        <row r="1322">
          <cell r="B1322">
            <v>5</v>
          </cell>
          <cell r="D1322" t="str">
            <v>Selama pemadatan sekelompok pekerja  akan</v>
          </cell>
        </row>
        <row r="1323">
          <cell r="D1323" t="str">
            <v>merapikan tepi hamparan dan level permukaan</v>
          </cell>
        </row>
        <row r="1324">
          <cell r="D1324" t="str">
            <v>dengan menggunakan alat bantu</v>
          </cell>
        </row>
        <row r="1326">
          <cell r="B1326" t="str">
            <v>III.</v>
          </cell>
          <cell r="D1326" t="str">
            <v>PEMAKAIAN BAHAN, ALAT DAN TENAGA</v>
          </cell>
        </row>
        <row r="1327">
          <cell r="B1327" t="str">
            <v xml:space="preserve">   1.</v>
          </cell>
          <cell r="D1327" t="str">
            <v>BAHAN</v>
          </cell>
        </row>
        <row r="1328">
          <cell r="B1328" t="str">
            <v>1.a.</v>
          </cell>
          <cell r="D1328" t="str">
            <v>Material Pilihan</v>
          </cell>
          <cell r="F1328" t="str">
            <v xml:space="preserve"> =  1 x  Fk</v>
          </cell>
          <cell r="I1328" t="str">
            <v>(M09)</v>
          </cell>
          <cell r="J1328">
            <v>1.2</v>
          </cell>
          <cell r="K1328" t="str">
            <v>M3</v>
          </cell>
        </row>
        <row r="1330">
          <cell r="B1330" t="str">
            <v xml:space="preserve">   2.</v>
          </cell>
          <cell r="D1330" t="str">
            <v>ALAT</v>
          </cell>
        </row>
        <row r="1331">
          <cell r="B1331" t="str">
            <v>2.a.</v>
          </cell>
          <cell r="D1331" t="str">
            <v>WHELL LOADER</v>
          </cell>
          <cell r="I1331" t="str">
            <v>(E15)</v>
          </cell>
        </row>
        <row r="1332">
          <cell r="D1332" t="str">
            <v>Kapasitas Bucket</v>
          </cell>
          <cell r="I1332" t="str">
            <v>V</v>
          </cell>
          <cell r="J1332">
            <v>2.5</v>
          </cell>
          <cell r="K1332" t="str">
            <v>M3</v>
          </cell>
        </row>
        <row r="1333">
          <cell r="D1333" t="str">
            <v>Faktor Bucket</v>
          </cell>
          <cell r="I1333" t="str">
            <v>Fb</v>
          </cell>
          <cell r="J1333">
            <v>0.9</v>
          </cell>
        </row>
        <row r="1334">
          <cell r="D1334" t="str">
            <v>Faktor efisiensi alat</v>
          </cell>
          <cell r="I1334" t="str">
            <v>Fa</v>
          </cell>
          <cell r="J1334">
            <v>0.8</v>
          </cell>
          <cell r="K1334" t="str">
            <v>-</v>
          </cell>
        </row>
        <row r="1335">
          <cell r="D1335" t="str">
            <v>Waktu Siklus</v>
          </cell>
          <cell r="I1335" t="str">
            <v>Ts1</v>
          </cell>
        </row>
        <row r="1336">
          <cell r="D1336" t="str">
            <v>- Muat</v>
          </cell>
          <cell r="I1336" t="str">
            <v>T1</v>
          </cell>
          <cell r="J1336">
            <v>1</v>
          </cell>
          <cell r="K1336" t="str">
            <v>menit</v>
          </cell>
        </row>
        <row r="1337">
          <cell r="D1337" t="str">
            <v>- Lain-lain</v>
          </cell>
          <cell r="I1337" t="str">
            <v>T2</v>
          </cell>
          <cell r="J1337">
            <v>0.5</v>
          </cell>
          <cell r="K1337" t="str">
            <v>menit</v>
          </cell>
        </row>
        <row r="1338">
          <cell r="I1338" t="str">
            <v>Ts1</v>
          </cell>
          <cell r="J1338">
            <v>1.5</v>
          </cell>
          <cell r="K1338" t="str">
            <v>menit</v>
          </cell>
        </row>
        <row r="1340">
          <cell r="D1340" t="str">
            <v>Kapasitas Prod. / Jam =</v>
          </cell>
          <cell r="F1340" t="str">
            <v>(V x Fb x Fa x 60)</v>
          </cell>
          <cell r="I1340" t="str">
            <v>Q1</v>
          </cell>
          <cell r="J1340">
            <v>60.000000000000007</v>
          </cell>
          <cell r="K1340" t="str">
            <v>M3</v>
          </cell>
        </row>
        <row r="1341">
          <cell r="F1341" t="str">
            <v>Fk x Ts1</v>
          </cell>
        </row>
        <row r="1343">
          <cell r="D1343" t="str">
            <v>Koefisien alat / M3</v>
          </cell>
          <cell r="F1343" t="str">
            <v xml:space="preserve"> =   1 : Q1</v>
          </cell>
          <cell r="I1343" t="str">
            <v>(E19)</v>
          </cell>
          <cell r="J1343">
            <v>1.6666666666666663E-2</v>
          </cell>
          <cell r="K1343" t="str">
            <v>Jam</v>
          </cell>
        </row>
        <row r="1345">
          <cell r="B1345" t="str">
            <v>2.b.</v>
          </cell>
          <cell r="D1345" t="str">
            <v>DUMP TRUCK</v>
          </cell>
          <cell r="I1345" t="str">
            <v>(E08)</v>
          </cell>
        </row>
        <row r="1346">
          <cell r="D1346" t="str">
            <v>Kapasitas Bak</v>
          </cell>
          <cell r="I1346" t="str">
            <v>V</v>
          </cell>
          <cell r="J1346">
            <v>8</v>
          </cell>
          <cell r="K1346" t="str">
            <v>M3</v>
          </cell>
        </row>
        <row r="1347">
          <cell r="D1347" t="str">
            <v>Faktor Efesiensi Alat</v>
          </cell>
          <cell r="I1347" t="str">
            <v>Fa</v>
          </cell>
          <cell r="J1347">
            <v>0.8</v>
          </cell>
          <cell r="K1347" t="str">
            <v>-</v>
          </cell>
        </row>
        <row r="1348">
          <cell r="D1348" t="str">
            <v>Kecepatan rata-rata bermuatan</v>
          </cell>
          <cell r="I1348" t="str">
            <v>v1</v>
          </cell>
          <cell r="J1348">
            <v>45</v>
          </cell>
          <cell r="K1348" t="str">
            <v>Km/jam</v>
          </cell>
        </row>
        <row r="1349">
          <cell r="D1349" t="str">
            <v>Kecepatan rata-rata Kosong</v>
          </cell>
          <cell r="I1349" t="str">
            <v>v2</v>
          </cell>
          <cell r="J1349">
            <v>60</v>
          </cell>
          <cell r="K1349" t="str">
            <v>Km/jam</v>
          </cell>
        </row>
        <row r="1350">
          <cell r="D1350" t="str">
            <v>Waktu Wiklus</v>
          </cell>
          <cell r="I1350" t="str">
            <v>Ts2</v>
          </cell>
        </row>
        <row r="1351">
          <cell r="D1351" t="str">
            <v>- Waktu tempuh isi</v>
          </cell>
          <cell r="F1351" t="str">
            <v>= (L : V1) x 60</v>
          </cell>
          <cell r="I1351" t="str">
            <v>T1</v>
          </cell>
          <cell r="J1351">
            <v>40</v>
          </cell>
          <cell r="K1351" t="str">
            <v>Menit</v>
          </cell>
        </row>
        <row r="1352">
          <cell r="D1352" t="str">
            <v>- Waktu tempuh Kosong</v>
          </cell>
          <cell r="F1352" t="str">
            <v>= (L : V2) x 60</v>
          </cell>
          <cell r="I1352" t="str">
            <v>T2</v>
          </cell>
          <cell r="J1352">
            <v>30</v>
          </cell>
          <cell r="K1352" t="str">
            <v>Menit</v>
          </cell>
        </row>
        <row r="1353">
          <cell r="D1353" t="str">
            <v>- Lain-lain</v>
          </cell>
          <cell r="I1353" t="str">
            <v>T3</v>
          </cell>
          <cell r="J1353">
            <v>1</v>
          </cell>
          <cell r="K1353" t="str">
            <v>Menit</v>
          </cell>
        </row>
        <row r="1354">
          <cell r="I1354" t="str">
            <v>Ts2</v>
          </cell>
          <cell r="J1354">
            <v>71</v>
          </cell>
          <cell r="K1354" t="str">
            <v>Menit</v>
          </cell>
        </row>
        <row r="1356">
          <cell r="D1356" t="str">
            <v>Kapasitas Produksi / Jam</v>
          </cell>
          <cell r="G1356" t="str">
            <v>V x Fa x 60</v>
          </cell>
          <cell r="I1356" t="str">
            <v>Q2</v>
          </cell>
          <cell r="J1356">
            <v>4.507042253521127</v>
          </cell>
          <cell r="K1356" t="str">
            <v>M3</v>
          </cell>
        </row>
        <row r="1357">
          <cell r="G1357" t="str">
            <v>Fk x Ts2</v>
          </cell>
        </row>
        <row r="1359">
          <cell r="D1359" t="str">
            <v>Koefisien alat / M3</v>
          </cell>
          <cell r="E1359" t="str">
            <v>= 1 : Q2</v>
          </cell>
          <cell r="I1359" t="str">
            <v>(E08)</v>
          </cell>
          <cell r="J1359">
            <v>0.22187499999999999</v>
          </cell>
          <cell r="K1359" t="str">
            <v>Jam</v>
          </cell>
        </row>
        <row r="1366">
          <cell r="L1366" t="str">
            <v>Bersambung</v>
          </cell>
        </row>
        <row r="1367">
          <cell r="B1367" t="str">
            <v xml:space="preserve"> URAIAN ANALISA HARGA SATUAN</v>
          </cell>
        </row>
        <row r="1368">
          <cell r="B1368" t="str">
            <v>ITEM PEMBAYARAN NO.</v>
          </cell>
          <cell r="E1368" t="str">
            <v>:  3.2 (2)</v>
          </cell>
        </row>
        <row r="1369">
          <cell r="B1369" t="str">
            <v>JENIS PEKERJAAN</v>
          </cell>
          <cell r="E1369" t="str">
            <v>:  TIMBUNAN PILIHAN</v>
          </cell>
        </row>
        <row r="1370">
          <cell r="B1370" t="str">
            <v>SATUAN PEMBAYARAN</v>
          </cell>
          <cell r="E1370" t="str">
            <v>:  M3</v>
          </cell>
        </row>
        <row r="1372">
          <cell r="B1372" t="str">
            <v>NO.</v>
          </cell>
          <cell r="D1372" t="str">
            <v>U R A I A N</v>
          </cell>
          <cell r="I1372" t="str">
            <v>KODE</v>
          </cell>
          <cell r="J1372" t="str">
            <v>KOEF.</v>
          </cell>
          <cell r="K1372" t="str">
            <v>SATUAN</v>
          </cell>
          <cell r="L1372" t="str">
            <v>KETERANGAN</v>
          </cell>
        </row>
        <row r="1374">
          <cell r="B1374" t="str">
            <v>2.c.</v>
          </cell>
          <cell r="D1374" t="str">
            <v>MOTOR GRADER</v>
          </cell>
        </row>
        <row r="1375">
          <cell r="D1375" t="str">
            <v>Panjang Hamparan</v>
          </cell>
          <cell r="I1375" t="str">
            <v>Lh</v>
          </cell>
          <cell r="J1375">
            <v>50</v>
          </cell>
          <cell r="K1375" t="str">
            <v>M</v>
          </cell>
        </row>
        <row r="1376">
          <cell r="D1376" t="str">
            <v>Lebar Efektif Kerja Blade</v>
          </cell>
          <cell r="I1376" t="str">
            <v>B</v>
          </cell>
          <cell r="J1376">
            <v>2.4</v>
          </cell>
          <cell r="K1376" t="str">
            <v>M</v>
          </cell>
        </row>
        <row r="1377">
          <cell r="D1377" t="str">
            <v>Faktor Efesiensi Alat</v>
          </cell>
          <cell r="I1377" t="str">
            <v>Fa</v>
          </cell>
          <cell r="J1377">
            <v>0.8</v>
          </cell>
          <cell r="K1377" t="str">
            <v>-</v>
          </cell>
        </row>
        <row r="1378">
          <cell r="D1378" t="str">
            <v>Kecepatan rata-rata alat</v>
          </cell>
          <cell r="I1378" t="str">
            <v>V</v>
          </cell>
          <cell r="J1378">
            <v>4</v>
          </cell>
          <cell r="K1378" t="str">
            <v>Km/jam</v>
          </cell>
        </row>
        <row r="1379">
          <cell r="D1379" t="str">
            <v>Jumlah Lintasan</v>
          </cell>
          <cell r="I1379" t="str">
            <v>n</v>
          </cell>
          <cell r="J1379">
            <v>6</v>
          </cell>
          <cell r="K1379" t="str">
            <v>Lintasan</v>
          </cell>
        </row>
        <row r="1380">
          <cell r="D1380" t="str">
            <v>Waktu Wiklus</v>
          </cell>
          <cell r="I1380" t="str">
            <v>Ts3</v>
          </cell>
        </row>
        <row r="1381">
          <cell r="D1381" t="str">
            <v>- Perataan 1 x Lintasan</v>
          </cell>
          <cell r="F1381" t="str">
            <v>= Lh : (V x 1000) x 60</v>
          </cell>
          <cell r="I1381" t="str">
            <v>T1</v>
          </cell>
          <cell r="J1381">
            <v>0.5</v>
          </cell>
          <cell r="K1381" t="str">
            <v>Menit</v>
          </cell>
        </row>
        <row r="1382">
          <cell r="D1382" t="str">
            <v>- Lain-lain</v>
          </cell>
          <cell r="I1382" t="str">
            <v>T2</v>
          </cell>
          <cell r="J1382">
            <v>0.5</v>
          </cell>
          <cell r="K1382" t="str">
            <v>Menit</v>
          </cell>
        </row>
        <row r="1383">
          <cell r="I1383" t="str">
            <v>Ts3</v>
          </cell>
          <cell r="J1383">
            <v>1</v>
          </cell>
          <cell r="K1383" t="str">
            <v>Menit</v>
          </cell>
        </row>
        <row r="1385">
          <cell r="D1385" t="str">
            <v>Kapasitas Produksi / Jam</v>
          </cell>
          <cell r="F1385" t="str">
            <v>Lh x b x t x Fa x 60</v>
          </cell>
          <cell r="I1385" t="str">
            <v>Q3</v>
          </cell>
          <cell r="J1385">
            <v>192.00000000000003</v>
          </cell>
          <cell r="K1385" t="str">
            <v>M3</v>
          </cell>
        </row>
        <row r="1386">
          <cell r="F1386" t="str">
            <v>n x Ts3</v>
          </cell>
        </row>
        <row r="1388">
          <cell r="D1388" t="str">
            <v>Koefisien alat / M3</v>
          </cell>
          <cell r="E1388" t="str">
            <v>= 1 : Q3</v>
          </cell>
          <cell r="J1388">
            <v>5.2083333333333322E-3</v>
          </cell>
          <cell r="K1388" t="str">
            <v>Jam</v>
          </cell>
        </row>
        <row r="1390">
          <cell r="B1390" t="str">
            <v>2.d.</v>
          </cell>
          <cell r="D1390" t="str">
            <v>VIBRATORY ROLLER</v>
          </cell>
          <cell r="I1390" t="str">
            <v>(E19)</v>
          </cell>
        </row>
        <row r="1391">
          <cell r="D1391" t="str">
            <v>Kecepatan rata-rata alat</v>
          </cell>
          <cell r="I1391" t="str">
            <v>V</v>
          </cell>
          <cell r="J1391">
            <v>4</v>
          </cell>
          <cell r="K1391" t="str">
            <v>Km/jam</v>
          </cell>
        </row>
        <row r="1392">
          <cell r="D1392" t="str">
            <v>Lebar Efektif Pemadatan</v>
          </cell>
          <cell r="I1392" t="str">
            <v>b</v>
          </cell>
          <cell r="J1392">
            <v>1.2</v>
          </cell>
          <cell r="K1392" t="str">
            <v>M</v>
          </cell>
        </row>
        <row r="1393">
          <cell r="D1393" t="str">
            <v>Jumlah Lintasan</v>
          </cell>
          <cell r="I1393" t="str">
            <v>n</v>
          </cell>
          <cell r="J1393">
            <v>6</v>
          </cell>
          <cell r="K1393" t="str">
            <v>Lintasan</v>
          </cell>
        </row>
        <row r="1394">
          <cell r="D1394" t="str">
            <v>Faktor Efesiensi Alat</v>
          </cell>
          <cell r="I1394" t="str">
            <v>Fa</v>
          </cell>
          <cell r="J1394">
            <v>0.8</v>
          </cell>
          <cell r="K1394" t="str">
            <v>-</v>
          </cell>
        </row>
        <row r="1396">
          <cell r="D1396" t="str">
            <v>Kapasitas Produksi/Jam</v>
          </cell>
          <cell r="F1396" t="str">
            <v>(Vx1000) x b x t x Fa</v>
          </cell>
          <cell r="I1396" t="str">
            <v>Q4</v>
          </cell>
          <cell r="J1396">
            <v>128</v>
          </cell>
          <cell r="K1396" t="str">
            <v>M3</v>
          </cell>
        </row>
        <row r="1397">
          <cell r="F1397" t="str">
            <v>n</v>
          </cell>
        </row>
        <row r="1399">
          <cell r="D1399" t="str">
            <v>Koefisien alat / M3</v>
          </cell>
          <cell r="E1399" t="str">
            <v>= 1 : Q4</v>
          </cell>
          <cell r="I1399" t="str">
            <v>(E138)</v>
          </cell>
          <cell r="J1399">
            <v>7.8125E-3</v>
          </cell>
          <cell r="K1399" t="str">
            <v>Jam</v>
          </cell>
        </row>
        <row r="1402">
          <cell r="B1402" t="str">
            <v>2.e.</v>
          </cell>
          <cell r="D1402" t="str">
            <v>WATER TANK TRUCK</v>
          </cell>
          <cell r="I1402" t="str">
            <v>(E23)</v>
          </cell>
        </row>
        <row r="1403">
          <cell r="D1403" t="str">
            <v>Volume tangki air</v>
          </cell>
          <cell r="I1403" t="str">
            <v>V</v>
          </cell>
          <cell r="J1403">
            <v>4</v>
          </cell>
          <cell r="K1403" t="str">
            <v>M3</v>
          </cell>
        </row>
        <row r="1404">
          <cell r="D1404" t="str">
            <v>Kebutuhan air / M3 material padat</v>
          </cell>
          <cell r="I1404" t="str">
            <v>Wc</v>
          </cell>
          <cell r="J1404">
            <v>7.0000000000000007E-2</v>
          </cell>
          <cell r="K1404" t="str">
            <v>M3</v>
          </cell>
        </row>
        <row r="1405">
          <cell r="D1405" t="str">
            <v>Pengisian Tangki / jam</v>
          </cell>
          <cell r="I1405" t="str">
            <v>n</v>
          </cell>
          <cell r="J1405">
            <v>1</v>
          </cell>
          <cell r="K1405" t="str">
            <v>Kali</v>
          </cell>
        </row>
        <row r="1406">
          <cell r="D1406" t="str">
            <v>Faktor efesiensi alat</v>
          </cell>
          <cell r="I1406" t="str">
            <v>Fa</v>
          </cell>
          <cell r="J1406">
            <v>0.8</v>
          </cell>
          <cell r="K1406" t="str">
            <v>-</v>
          </cell>
          <cell r="L1406" t="str">
            <v>Baik</v>
          </cell>
        </row>
        <row r="1408">
          <cell r="D1408" t="str">
            <v>Kapasitas Produksi / Jam   =</v>
          </cell>
          <cell r="G1408" t="str">
            <v>V x n x Fa</v>
          </cell>
          <cell r="I1408" t="str">
            <v>Q5</v>
          </cell>
          <cell r="J1408">
            <v>45.714285714285715</v>
          </cell>
          <cell r="K1408" t="str">
            <v>M3</v>
          </cell>
        </row>
        <row r="1409">
          <cell r="G1409" t="str">
            <v>Wc</v>
          </cell>
        </row>
        <row r="1411">
          <cell r="D1411" t="str">
            <v>Koefisien Alat / M3</v>
          </cell>
          <cell r="F1411" t="str">
            <v xml:space="preserve"> =  1  :  Q5</v>
          </cell>
          <cell r="I1411" t="str">
            <v>(E23)</v>
          </cell>
          <cell r="J1411">
            <v>2.1874999999999999E-2</v>
          </cell>
          <cell r="K1411" t="str">
            <v>Jam</v>
          </cell>
        </row>
        <row r="1413">
          <cell r="B1413" t="str">
            <v>2.f.</v>
          </cell>
          <cell r="D1413" t="str">
            <v>ALAT  BANTU</v>
          </cell>
        </row>
        <row r="1414">
          <cell r="D1414" t="str">
            <v>Diperlukan alat-alat bantu kecil</v>
          </cell>
          <cell r="L1414" t="str">
            <v>Lump Sump</v>
          </cell>
        </row>
        <row r="1415">
          <cell r="D1415" t="str">
            <v>- Sekop    =         3   buah</v>
          </cell>
        </row>
        <row r="1417">
          <cell r="B1417" t="str">
            <v xml:space="preserve">   3.</v>
          </cell>
          <cell r="D1417" t="str">
            <v>TENAGA</v>
          </cell>
        </row>
        <row r="1418">
          <cell r="D1418" t="str">
            <v>Produksi menentukan : Whell Loader</v>
          </cell>
          <cell r="I1418" t="str">
            <v>Q1</v>
          </cell>
          <cell r="J1418">
            <v>60.000000000000007</v>
          </cell>
          <cell r="K1418" t="str">
            <v>M3/Jam</v>
          </cell>
        </row>
        <row r="1419">
          <cell r="D1419" t="str">
            <v>Produksi Galian / hari  =  Tk x Q1</v>
          </cell>
          <cell r="I1419" t="str">
            <v>Qt</v>
          </cell>
          <cell r="J1419">
            <v>420.00000000000006</v>
          </cell>
          <cell r="K1419" t="str">
            <v>M3</v>
          </cell>
        </row>
        <row r="1420">
          <cell r="D1420" t="str">
            <v>Kebutuhan tenaga :</v>
          </cell>
        </row>
        <row r="1421">
          <cell r="E1421" t="str">
            <v>-</v>
          </cell>
          <cell r="F1421" t="str">
            <v>Pekerja</v>
          </cell>
          <cell r="I1421" t="str">
            <v>P</v>
          </cell>
          <cell r="J1421">
            <v>3</v>
          </cell>
          <cell r="K1421" t="str">
            <v>orang</v>
          </cell>
        </row>
        <row r="1422">
          <cell r="E1422" t="str">
            <v>-</v>
          </cell>
          <cell r="F1422" t="str">
            <v>Mandor</v>
          </cell>
          <cell r="I1422" t="str">
            <v>M</v>
          </cell>
          <cell r="J1422">
            <v>1</v>
          </cell>
          <cell r="K1422" t="str">
            <v>orang</v>
          </cell>
        </row>
        <row r="1424">
          <cell r="D1424" t="str">
            <v>Koefisien tenaga / M3   :</v>
          </cell>
        </row>
        <row r="1425">
          <cell r="E1425" t="str">
            <v>-</v>
          </cell>
          <cell r="F1425" t="str">
            <v>Pekerja</v>
          </cell>
          <cell r="G1425" t="str">
            <v>= (Tk x P) : Qt</v>
          </cell>
          <cell r="I1425" t="str">
            <v>(L01)</v>
          </cell>
          <cell r="J1425">
            <v>4.9999999999999996E-2</v>
          </cell>
          <cell r="K1425" t="str">
            <v>Jam</v>
          </cell>
        </row>
        <row r="1426">
          <cell r="E1426" t="str">
            <v>-</v>
          </cell>
          <cell r="F1426" t="str">
            <v>Mandor</v>
          </cell>
          <cell r="G1426" t="str">
            <v>= (Tk x M) : Qt</v>
          </cell>
          <cell r="I1426" t="str">
            <v>(L02)</v>
          </cell>
          <cell r="J1426">
            <v>1.6666666666666663E-2</v>
          </cell>
          <cell r="K1426" t="str">
            <v>Jam</v>
          </cell>
        </row>
        <row r="1428">
          <cell r="B1428" t="str">
            <v>4.</v>
          </cell>
          <cell r="D1428" t="str">
            <v>HARGA DASAR SATUAN UPAH, BAHAN DAN ALAT</v>
          </cell>
        </row>
        <row r="1429">
          <cell r="D1429" t="str">
            <v>Lihat lampiran.</v>
          </cell>
        </row>
        <row r="1435">
          <cell r="B1435" t="str">
            <v xml:space="preserve"> URAIAN ANALISA HARGA SATUAN</v>
          </cell>
        </row>
        <row r="1436">
          <cell r="B1436" t="str">
            <v>ITEM PEMBAYARAN NO.</v>
          </cell>
          <cell r="E1436" t="str">
            <v>:  3.2 (3)</v>
          </cell>
        </row>
        <row r="1437">
          <cell r="B1437" t="str">
            <v>JENIS PEKERJAAN</v>
          </cell>
          <cell r="E1437" t="str">
            <v>:  Timbunan Pilihan di atas Tanah Rawa</v>
          </cell>
        </row>
        <row r="1438">
          <cell r="B1438" t="str">
            <v>SATUAN PEMBAYARAN</v>
          </cell>
          <cell r="E1438" t="str">
            <v>:  M3</v>
          </cell>
        </row>
        <row r="1440">
          <cell r="B1440" t="str">
            <v>NO.</v>
          </cell>
          <cell r="D1440" t="str">
            <v>U R A I A N</v>
          </cell>
          <cell r="I1440" t="str">
            <v>KODE</v>
          </cell>
          <cell r="J1440" t="str">
            <v>KOEF.</v>
          </cell>
          <cell r="K1440" t="str">
            <v>SATUAN</v>
          </cell>
          <cell r="L1440" t="str">
            <v>KETERANGAN</v>
          </cell>
        </row>
        <row r="1442">
          <cell r="B1442" t="str">
            <v>I.</v>
          </cell>
          <cell r="D1442" t="str">
            <v>ASUMSI</v>
          </cell>
        </row>
        <row r="1443">
          <cell r="B1443">
            <v>1</v>
          </cell>
          <cell r="D1443" t="str">
            <v>Pekerjaan dilakukan secara mekanis</v>
          </cell>
        </row>
        <row r="1444">
          <cell r="B1444">
            <v>2</v>
          </cell>
          <cell r="D1444" t="str">
            <v>Lokasi pekerjaan : dikerjakan di atas tanah rawa</v>
          </cell>
        </row>
        <row r="1445">
          <cell r="B1445">
            <v>3</v>
          </cell>
          <cell r="D1445" t="str">
            <v>Kondisi Jalan       :  sedang</v>
          </cell>
        </row>
        <row r="1446">
          <cell r="B1446">
            <v>4</v>
          </cell>
          <cell r="D1446" t="str">
            <v>Jam kerja efektif per-hari</v>
          </cell>
          <cell r="I1446" t="str">
            <v>Tk</v>
          </cell>
          <cell r="J1446">
            <v>7</v>
          </cell>
          <cell r="K1446" t="str">
            <v>Jam</v>
          </cell>
        </row>
        <row r="1447">
          <cell r="B1447">
            <v>5</v>
          </cell>
          <cell r="D1447" t="str">
            <v>Faktor pengembangan bahan</v>
          </cell>
          <cell r="I1447" t="str">
            <v>Fk</v>
          </cell>
          <cell r="J1447">
            <v>1.2</v>
          </cell>
          <cell r="K1447" t="str">
            <v>-</v>
          </cell>
        </row>
        <row r="1450">
          <cell r="B1450" t="str">
            <v>II.</v>
          </cell>
          <cell r="D1450" t="str">
            <v>URUTAN KERJA</v>
          </cell>
        </row>
        <row r="1452">
          <cell r="B1452">
            <v>1</v>
          </cell>
          <cell r="D1452" t="str">
            <v>Whell Loader memuat ke dalam Dump Truck</v>
          </cell>
        </row>
        <row r="1453">
          <cell r="B1453">
            <v>2</v>
          </cell>
          <cell r="D1453" t="str">
            <v>Dump Truck mengangkut material pilihan</v>
          </cell>
        </row>
        <row r="1454">
          <cell r="D1454" t="str">
            <v>ke lapangan dimana : jarak quari ke lapangan</v>
          </cell>
          <cell r="I1454" t="str">
            <v>L</v>
          </cell>
          <cell r="J1454">
            <v>30</v>
          </cell>
          <cell r="K1454" t="str">
            <v>Km</v>
          </cell>
        </row>
        <row r="1455">
          <cell r="B1455">
            <v>3</v>
          </cell>
          <cell r="D1455" t="str">
            <v>Dump Truck menuang material pilihan di lokasi pekerjaan rawa</v>
          </cell>
        </row>
        <row r="1456">
          <cell r="D1456" t="str">
            <v>yang telah ditentukan mulai dari pinggir rawa sampai dengan</v>
          </cell>
        </row>
        <row r="1457">
          <cell r="D1457" t="str">
            <v>permukaan timbunan pada elevasi (permukaan) air rawa.</v>
          </cell>
        </row>
        <row r="1458">
          <cell r="B1458">
            <v>4</v>
          </cell>
          <cell r="D1458" t="str">
            <v xml:space="preserve">Setelah dituang/dihampar dari Dump Truck Excavator memadatkan </v>
          </cell>
        </row>
        <row r="1459">
          <cell r="D1459" t="str">
            <v xml:space="preserve">dan sekelompok pekerja  akan merapikan tepi hamparan dan </v>
          </cell>
        </row>
        <row r="1460">
          <cell r="D1460" t="str">
            <v>level permukaan dengan menggunakan alat bantu</v>
          </cell>
        </row>
        <row r="1462">
          <cell r="B1462" t="str">
            <v>III.</v>
          </cell>
          <cell r="D1462" t="str">
            <v>PEMAKAIAN BAHAN, ALAT DAN TENAGA</v>
          </cell>
        </row>
        <row r="1463">
          <cell r="B1463" t="str">
            <v xml:space="preserve">   1.</v>
          </cell>
          <cell r="D1463" t="str">
            <v>BAHAN</v>
          </cell>
        </row>
        <row r="1464">
          <cell r="B1464" t="str">
            <v>1.a.</v>
          </cell>
          <cell r="D1464" t="str">
            <v>Bahan timbunan pilihan</v>
          </cell>
          <cell r="J1464">
            <v>1</v>
          </cell>
          <cell r="K1464" t="str">
            <v>M3</v>
          </cell>
        </row>
        <row r="1466">
          <cell r="B1466" t="str">
            <v xml:space="preserve">   2.</v>
          </cell>
          <cell r="D1466" t="str">
            <v>ALAT</v>
          </cell>
        </row>
        <row r="1468">
          <cell r="B1468" t="str">
            <v xml:space="preserve">   2.a.</v>
          </cell>
          <cell r="D1468" t="str">
            <v>DUMP TRUCK</v>
          </cell>
        </row>
        <row r="1469">
          <cell r="D1469" t="str">
            <v>Kapasitas bak</v>
          </cell>
          <cell r="I1469" t="str">
            <v>V</v>
          </cell>
          <cell r="J1469">
            <v>4</v>
          </cell>
          <cell r="K1469" t="str">
            <v>M3</v>
          </cell>
        </row>
        <row r="1470">
          <cell r="D1470" t="str">
            <v>Faktor  efisiensi alat</v>
          </cell>
          <cell r="I1470" t="str">
            <v>Fa</v>
          </cell>
          <cell r="J1470">
            <v>0.8</v>
          </cell>
          <cell r="K1470" t="str">
            <v>-</v>
          </cell>
        </row>
        <row r="1471">
          <cell r="D1471" t="str">
            <v>Kecepatan rata-rata bermuatan</v>
          </cell>
          <cell r="I1471" t="str">
            <v>v1</v>
          </cell>
          <cell r="J1471">
            <v>45</v>
          </cell>
          <cell r="K1471" t="str">
            <v>Km/jam</v>
          </cell>
        </row>
        <row r="1472">
          <cell r="D1472" t="str">
            <v>Kecepatan rata-rata kosong</v>
          </cell>
          <cell r="I1472" t="str">
            <v>v2</v>
          </cell>
          <cell r="J1472">
            <v>60</v>
          </cell>
          <cell r="K1472" t="str">
            <v>Km/jam</v>
          </cell>
        </row>
        <row r="1473">
          <cell r="D1473" t="str">
            <v>Waktusiklus :</v>
          </cell>
          <cell r="I1473" t="str">
            <v>Ts2</v>
          </cell>
        </row>
        <row r="1474">
          <cell r="D1474" t="str">
            <v>-  Waktu tempuh isi   = (L : v1) x 60</v>
          </cell>
          <cell r="I1474" t="str">
            <v>T1</v>
          </cell>
          <cell r="J1474">
            <v>40</v>
          </cell>
          <cell r="K1474" t="str">
            <v>menit</v>
          </cell>
        </row>
        <row r="1475">
          <cell r="D1475" t="str">
            <v>-  Waktu tempuh kosong   = (L : v2) x 60</v>
          </cell>
          <cell r="I1475" t="str">
            <v>T2</v>
          </cell>
          <cell r="J1475">
            <v>30</v>
          </cell>
          <cell r="K1475" t="str">
            <v>menit</v>
          </cell>
        </row>
        <row r="1476">
          <cell r="D1476" t="str">
            <v>- Lain-lain</v>
          </cell>
          <cell r="I1476" t="str">
            <v>T3</v>
          </cell>
          <cell r="J1476">
            <v>1</v>
          </cell>
          <cell r="K1476" t="str">
            <v>menit</v>
          </cell>
        </row>
        <row r="1477">
          <cell r="I1477" t="str">
            <v>Ts2</v>
          </cell>
          <cell r="J1477">
            <v>71</v>
          </cell>
          <cell r="K1477" t="str">
            <v>menit</v>
          </cell>
        </row>
        <row r="1479">
          <cell r="D1479" t="str">
            <v>Kapasitas Produksi / Jam   =</v>
          </cell>
          <cell r="F1479" t="str">
            <v>V x Fa x 60</v>
          </cell>
          <cell r="I1479" t="str">
            <v>Q1</v>
          </cell>
          <cell r="J1479">
            <v>2.2535211267605635</v>
          </cell>
          <cell r="K1479" t="str">
            <v>M3/Jam</v>
          </cell>
        </row>
        <row r="1480">
          <cell r="F1480" t="str">
            <v>Fk x Ts2</v>
          </cell>
        </row>
        <row r="1482">
          <cell r="D1482" t="str">
            <v>Koefisien Alat / M3</v>
          </cell>
          <cell r="E1482" t="str">
            <v xml:space="preserve">   =  1  :  Q1</v>
          </cell>
          <cell r="J1482">
            <v>0.44374999999999998</v>
          </cell>
          <cell r="K1482" t="str">
            <v>Jam</v>
          </cell>
        </row>
        <row r="1485">
          <cell r="B1485" t="str">
            <v xml:space="preserve">   2.b.</v>
          </cell>
          <cell r="D1485" t="str">
            <v>EXCAVATOR</v>
          </cell>
          <cell r="I1485" t="str">
            <v>(E10)</v>
          </cell>
        </row>
        <row r="1486">
          <cell r="D1486" t="str">
            <v>Kapasitas Bucket</v>
          </cell>
          <cell r="I1486" t="str">
            <v>V</v>
          </cell>
          <cell r="J1486">
            <v>0.5</v>
          </cell>
          <cell r="K1486" t="str">
            <v>M3</v>
          </cell>
        </row>
        <row r="1487">
          <cell r="D1487" t="str">
            <v>Faktor Bucket</v>
          </cell>
          <cell r="I1487" t="str">
            <v>Fb</v>
          </cell>
          <cell r="J1487">
            <v>0.9</v>
          </cell>
          <cell r="K1487" t="str">
            <v>-</v>
          </cell>
        </row>
        <row r="1488">
          <cell r="D1488" t="str">
            <v>Faktor  Efisiensi alat</v>
          </cell>
          <cell r="I1488" t="str">
            <v>Fa</v>
          </cell>
          <cell r="J1488">
            <v>0.8</v>
          </cell>
          <cell r="K1488" t="str">
            <v>-</v>
          </cell>
        </row>
        <row r="1489">
          <cell r="D1489" t="str">
            <v>Faktor kedalaman</v>
          </cell>
          <cell r="I1489" t="str">
            <v>Fd</v>
          </cell>
          <cell r="J1489">
            <v>0.8</v>
          </cell>
          <cell r="K1489" t="str">
            <v>-</v>
          </cell>
        </row>
        <row r="1490">
          <cell r="D1490" t="str">
            <v>Berat isi material</v>
          </cell>
          <cell r="I1490" t="str">
            <v>Bim</v>
          </cell>
          <cell r="J1490">
            <v>0.85</v>
          </cell>
          <cell r="K1490" t="str">
            <v>-</v>
          </cell>
        </row>
        <row r="1491">
          <cell r="D1491" t="str">
            <v>Waktu siklus</v>
          </cell>
          <cell r="I1491" t="str">
            <v>Ts1</v>
          </cell>
          <cell r="K1491" t="str">
            <v>menit</v>
          </cell>
        </row>
        <row r="1492">
          <cell r="D1492" t="str">
            <v>- Menggali / memuat</v>
          </cell>
          <cell r="I1492" t="str">
            <v>T1</v>
          </cell>
          <cell r="J1492">
            <v>0.4</v>
          </cell>
          <cell r="K1492" t="str">
            <v>menit</v>
          </cell>
        </row>
        <row r="1493">
          <cell r="D1493" t="str">
            <v>- Lain-lain</v>
          </cell>
          <cell r="I1493" t="str">
            <v>T2</v>
          </cell>
          <cell r="J1493">
            <v>0.3</v>
          </cell>
          <cell r="K1493" t="str">
            <v>menit</v>
          </cell>
        </row>
        <row r="1494">
          <cell r="I1494" t="str">
            <v>Ts1</v>
          </cell>
          <cell r="J1494">
            <v>0.7</v>
          </cell>
          <cell r="K1494" t="str">
            <v>menit</v>
          </cell>
        </row>
        <row r="1496">
          <cell r="D1496" t="str">
            <v>Kap. Prod. / jam =</v>
          </cell>
          <cell r="F1496" t="str">
            <v>V  x Fb x Fa x Fd x Bim x 60</v>
          </cell>
          <cell r="I1496" t="str">
            <v>Q2</v>
          </cell>
          <cell r="J1496">
            <v>17.485714285714288</v>
          </cell>
          <cell r="K1496" t="str">
            <v>M3/Jam</v>
          </cell>
        </row>
        <row r="1497">
          <cell r="F1497" t="str">
            <v>Ts1xFk</v>
          </cell>
          <cell r="G1497"/>
        </row>
        <row r="1499">
          <cell r="D1499" t="str">
            <v>Koefisien Alat / M3</v>
          </cell>
          <cell r="F1499" t="str">
            <v xml:space="preserve"> =  1  :  Q1</v>
          </cell>
          <cell r="I1499" t="str">
            <v>(E10)</v>
          </cell>
          <cell r="J1499">
            <v>5.7189542483660122E-2</v>
          </cell>
          <cell r="K1499" t="str">
            <v>Jam</v>
          </cell>
        </row>
        <row r="1504">
          <cell r="L1504" t="str">
            <v>Bersambung</v>
          </cell>
        </row>
        <row r="1505">
          <cell r="B1505" t="str">
            <v xml:space="preserve"> URAIAN ANALISA HARGA SATUAN</v>
          </cell>
        </row>
        <row r="1506">
          <cell r="B1506" t="str">
            <v>ITEM PEMBAYARAN NO.</v>
          </cell>
          <cell r="E1506" t="str">
            <v>:  3.2 (3)</v>
          </cell>
        </row>
        <row r="1507">
          <cell r="B1507" t="str">
            <v>JENIS PEKERJAAN</v>
          </cell>
          <cell r="E1507" t="str">
            <v>:  Timbunan Pilihan di atas Tanah Rawa</v>
          </cell>
        </row>
        <row r="1508">
          <cell r="B1508" t="str">
            <v>SATUAN PEMBAYARAN</v>
          </cell>
          <cell r="E1508" t="str">
            <v>:  M3</v>
          </cell>
        </row>
        <row r="1510">
          <cell r="B1510" t="str">
            <v>NO.</v>
          </cell>
          <cell r="D1510" t="str">
            <v>U R A I A N</v>
          </cell>
          <cell r="I1510" t="str">
            <v>KODE</v>
          </cell>
          <cell r="J1510" t="str">
            <v>KOEF.</v>
          </cell>
          <cell r="K1510" t="str">
            <v>SATUAN</v>
          </cell>
          <cell r="L1510" t="str">
            <v>KETERANGAN</v>
          </cell>
        </row>
        <row r="1512">
          <cell r="B1512" t="str">
            <v>2.c.</v>
          </cell>
          <cell r="D1512" t="str">
            <v>WHELL  LOADER</v>
          </cell>
        </row>
        <row r="1513">
          <cell r="D1513" t="str">
            <v>Kapasitas  Bucket</v>
          </cell>
          <cell r="I1513" t="str">
            <v>V</v>
          </cell>
          <cell r="J1513">
            <v>1.5</v>
          </cell>
          <cell r="K1513" t="str">
            <v>M3</v>
          </cell>
        </row>
        <row r="1514">
          <cell r="D1514" t="str">
            <v>Faktor Bucket</v>
          </cell>
          <cell r="I1514" t="str">
            <v>Fb</v>
          </cell>
          <cell r="J1514">
            <v>0.9</v>
          </cell>
          <cell r="K1514" t="str">
            <v>-</v>
          </cell>
        </row>
        <row r="1515">
          <cell r="D1515" t="str">
            <v>Faktor Efisiensi Alat</v>
          </cell>
          <cell r="I1515" t="str">
            <v>Fa</v>
          </cell>
          <cell r="J1515">
            <v>0.8</v>
          </cell>
          <cell r="K1515" t="str">
            <v>-</v>
          </cell>
        </row>
        <row r="1516">
          <cell r="D1516" t="str">
            <v>Waktu sklus</v>
          </cell>
          <cell r="I1516" t="str">
            <v>Ts1</v>
          </cell>
          <cell r="K1516" t="str">
            <v>menit</v>
          </cell>
        </row>
        <row r="1517">
          <cell r="D1517" t="str">
            <v>- Muat</v>
          </cell>
          <cell r="I1517" t="str">
            <v>T1</v>
          </cell>
          <cell r="J1517">
            <v>1</v>
          </cell>
          <cell r="K1517" t="str">
            <v>menit</v>
          </cell>
        </row>
        <row r="1518">
          <cell r="D1518" t="str">
            <v>- Lain-lain</v>
          </cell>
          <cell r="I1518" t="str">
            <v>T2</v>
          </cell>
          <cell r="J1518">
            <v>0.5</v>
          </cell>
          <cell r="K1518" t="str">
            <v>menit</v>
          </cell>
        </row>
        <row r="1519">
          <cell r="I1519" t="str">
            <v>Ts2</v>
          </cell>
          <cell r="J1519">
            <v>1.5</v>
          </cell>
          <cell r="K1519" t="str">
            <v>menit</v>
          </cell>
        </row>
        <row r="1521">
          <cell r="D1521" t="str">
            <v>Kapasitas Produksi / Jam =</v>
          </cell>
          <cell r="F1521" t="str">
            <v>V  x  Fb x Fa x 60</v>
          </cell>
          <cell r="I1521" t="str">
            <v>Q3</v>
          </cell>
          <cell r="J1521">
            <v>36.000000000000007</v>
          </cell>
          <cell r="K1521" t="str">
            <v>M3</v>
          </cell>
        </row>
        <row r="1522">
          <cell r="F1522" t="str">
            <v>Ts1 x Fk</v>
          </cell>
        </row>
        <row r="1524">
          <cell r="D1524" t="str">
            <v>Koefisienalat / M3</v>
          </cell>
          <cell r="E1524" t="str">
            <v xml:space="preserve"> =   1 : Q2</v>
          </cell>
          <cell r="J1524">
            <v>2.7777777777777773E-2</v>
          </cell>
          <cell r="K1524" t="str">
            <v>Jam</v>
          </cell>
        </row>
        <row r="1526">
          <cell r="B1526" t="str">
            <v>2.d.</v>
          </cell>
          <cell r="D1526" t="str">
            <v>ALAT  BANTU</v>
          </cell>
        </row>
        <row r="1527">
          <cell r="D1527" t="str">
            <v>Diperlukan alat-alat bantu kecil</v>
          </cell>
        </row>
        <row r="1528">
          <cell r="D1528" t="str">
            <v>- Sekop        =    2   buah</v>
          </cell>
        </row>
        <row r="1529">
          <cell r="D1529" t="str">
            <v>- Casngkul   =    2   buah</v>
          </cell>
        </row>
        <row r="1532">
          <cell r="B1532" t="str">
            <v xml:space="preserve">   3.</v>
          </cell>
          <cell r="D1532" t="str">
            <v>TENAGA</v>
          </cell>
        </row>
        <row r="1533">
          <cell r="D1533" t="str">
            <v>Produksi menentukan : Whell Loader</v>
          </cell>
          <cell r="I1533" t="str">
            <v>Q1</v>
          </cell>
          <cell r="J1533">
            <v>36.000000000000007</v>
          </cell>
          <cell r="K1533" t="str">
            <v>M3/Jam</v>
          </cell>
        </row>
        <row r="1534">
          <cell r="D1534" t="str">
            <v>Produksi Timbunan / hari  =  Tk x Q1</v>
          </cell>
          <cell r="I1534" t="str">
            <v>Qt</v>
          </cell>
          <cell r="J1534">
            <v>252.00000000000006</v>
          </cell>
          <cell r="K1534" t="str">
            <v>M3</v>
          </cell>
        </row>
        <row r="1535">
          <cell r="D1535" t="str">
            <v>Asumsi permukaan hamparan di permukaan rawa :</v>
          </cell>
        </row>
        <row r="1537">
          <cell r="D1537" t="str">
            <v>Kebutuhan tenaga :</v>
          </cell>
        </row>
        <row r="1538">
          <cell r="E1538" t="str">
            <v>- Pekerja</v>
          </cell>
          <cell r="I1538" t="str">
            <v>P</v>
          </cell>
          <cell r="J1538">
            <v>4</v>
          </cell>
          <cell r="K1538" t="str">
            <v>orang</v>
          </cell>
        </row>
        <row r="1539">
          <cell r="E1539" t="str">
            <v>- Mandor</v>
          </cell>
          <cell r="I1539" t="str">
            <v>M</v>
          </cell>
          <cell r="J1539">
            <v>1</v>
          </cell>
          <cell r="K1539" t="str">
            <v>orang</v>
          </cell>
        </row>
        <row r="1542">
          <cell r="D1542" t="str">
            <v>Koefisien tenaga / M3   :</v>
          </cell>
        </row>
        <row r="1543">
          <cell r="E1543" t="str">
            <v>- Pekerja</v>
          </cell>
          <cell r="F1543" t="str">
            <v>= (Tk x P) : Qt</v>
          </cell>
          <cell r="J1543">
            <v>0.11111111111111109</v>
          </cell>
          <cell r="K1543" t="str">
            <v>Jam</v>
          </cell>
        </row>
        <row r="1544">
          <cell r="E1544" t="str">
            <v>- Mandor</v>
          </cell>
          <cell r="F1544" t="str">
            <v>= (Tk x M) : Qt</v>
          </cell>
          <cell r="J1544">
            <v>2.7777777777777773E-2</v>
          </cell>
          <cell r="K1544" t="str">
            <v>Jam</v>
          </cell>
        </row>
        <row r="1547">
          <cell r="B1547" t="str">
            <v>4.</v>
          </cell>
          <cell r="D1547" t="str">
            <v>HARGA DASAR SATUAN UPAH, BAHAN DAN ALAT</v>
          </cell>
        </row>
        <row r="1548">
          <cell r="D1548" t="str">
            <v>Lihat lampiran.</v>
          </cell>
        </row>
        <row r="1563">
          <cell r="B1563" t="str">
            <v xml:space="preserve"> URAIAN ANALISA HARGA SATUAN</v>
          </cell>
        </row>
        <row r="1564">
          <cell r="B1564" t="str">
            <v>ITEM PEMBAYARAN NO.</v>
          </cell>
          <cell r="E1564" t="str">
            <v>:  3.3</v>
          </cell>
        </row>
        <row r="1565">
          <cell r="B1565" t="str">
            <v>JENIS PEKERJAAN</v>
          </cell>
          <cell r="E1565" t="str">
            <v>:  PENYIAPAN BADAN JALAN</v>
          </cell>
        </row>
        <row r="1566">
          <cell r="B1566" t="str">
            <v>SATUAN PEMBAYARAN</v>
          </cell>
          <cell r="E1566" t="str">
            <v>:  M2</v>
          </cell>
        </row>
        <row r="1568">
          <cell r="B1568" t="str">
            <v>NO.</v>
          </cell>
          <cell r="D1568" t="str">
            <v>U R A I A N</v>
          </cell>
          <cell r="I1568" t="str">
            <v>KODE</v>
          </cell>
          <cell r="J1568" t="str">
            <v>KOEF.</v>
          </cell>
          <cell r="K1568" t="str">
            <v>SATUAN</v>
          </cell>
          <cell r="L1568" t="str">
            <v>KETERANGAN</v>
          </cell>
        </row>
        <row r="1570">
          <cell r="B1570" t="str">
            <v>I.</v>
          </cell>
          <cell r="D1570" t="str">
            <v>ASUMSI</v>
          </cell>
        </row>
        <row r="1571">
          <cell r="B1571">
            <v>1</v>
          </cell>
          <cell r="D1571" t="str">
            <v>Pekerjaan dilaksanakan pada badan jalan yang sudah ada</v>
          </cell>
        </row>
        <row r="1572">
          <cell r="B1572">
            <v>2</v>
          </cell>
          <cell r="D1572" t="str">
            <v>Pekerjaan dilakukan secara mekanis</v>
          </cell>
        </row>
        <row r="1573">
          <cell r="B1573">
            <v>3</v>
          </cell>
          <cell r="D1573" t="str">
            <v>Lokasi pekerjaan : sepanjang jalan</v>
          </cell>
        </row>
        <row r="1574">
          <cell r="B1574">
            <v>4</v>
          </cell>
          <cell r="D1574" t="str">
            <v>Kondisi Jalan   : LPC dengan permukaan tidak rata</v>
          </cell>
        </row>
        <row r="1575">
          <cell r="B1575">
            <v>5</v>
          </cell>
          <cell r="D1575" t="str">
            <v>Jam kerja efektif per-hari</v>
          </cell>
          <cell r="I1575" t="str">
            <v>Tk</v>
          </cell>
          <cell r="J1575">
            <v>7</v>
          </cell>
          <cell r="K1575" t="str">
            <v>Jam</v>
          </cell>
        </row>
        <row r="1577">
          <cell r="B1577" t="str">
            <v>II.</v>
          </cell>
          <cell r="D1577" t="str">
            <v>METHODE PELAKSANAAN</v>
          </cell>
        </row>
        <row r="1578">
          <cell r="B1578">
            <v>1</v>
          </cell>
          <cell r="D1578" t="str">
            <v>Motor  Grader meratakan permukaan badan jalan (LPC)</v>
          </cell>
        </row>
        <row r="1579">
          <cell r="B1579">
            <v>2</v>
          </cell>
          <cell r="D1579" t="str">
            <v>Vibro Roller memadatkan permukaan yang telah</v>
          </cell>
        </row>
        <row r="1580">
          <cell r="D1580" t="str">
            <v>diratakan oleh Motor Grader</v>
          </cell>
        </row>
        <row r="1581">
          <cell r="B1581">
            <v>3</v>
          </cell>
          <cell r="D1581" t="str">
            <v>Sekelompok pekerja akan membantu meratakan badan</v>
          </cell>
        </row>
        <row r="1582">
          <cell r="D1582" t="str">
            <v>jalan dengan alat bantu</v>
          </cell>
        </row>
        <row r="1584">
          <cell r="B1584" t="str">
            <v>III.</v>
          </cell>
          <cell r="D1584" t="str">
            <v>PEMAKAIAN BAHAN, ALAT DAN TENAGA</v>
          </cell>
        </row>
        <row r="1585">
          <cell r="B1585" t="str">
            <v xml:space="preserve">   1.</v>
          </cell>
          <cell r="D1585" t="str">
            <v>BAHAN</v>
          </cell>
        </row>
        <row r="1586">
          <cell r="D1586" t="str">
            <v>Tidak diperlukan bahan / material</v>
          </cell>
        </row>
        <row r="1588">
          <cell r="B1588" t="str">
            <v xml:space="preserve">   2.</v>
          </cell>
          <cell r="D1588" t="str">
            <v>ALAT</v>
          </cell>
        </row>
        <row r="1589">
          <cell r="B1589" t="str">
            <v>2.a.</v>
          </cell>
          <cell r="D1589" t="str">
            <v>MOTOR GRADER</v>
          </cell>
          <cell r="I1589" t="str">
            <v>(E13)</v>
          </cell>
        </row>
        <row r="1590">
          <cell r="D1590" t="str">
            <v>Panjang operasi grader sekali jalan</v>
          </cell>
          <cell r="I1590" t="str">
            <v>Lh</v>
          </cell>
          <cell r="J1590">
            <v>50</v>
          </cell>
          <cell r="K1590" t="str">
            <v>M</v>
          </cell>
        </row>
        <row r="1591">
          <cell r="D1591" t="str">
            <v>Lebar Efektif kerja Blade</v>
          </cell>
          <cell r="I1591" t="str">
            <v>b</v>
          </cell>
          <cell r="J1591">
            <v>2.4</v>
          </cell>
          <cell r="K1591" t="str">
            <v>M</v>
          </cell>
        </row>
        <row r="1592">
          <cell r="D1592" t="str">
            <v>Faktor Efisiensi Alat</v>
          </cell>
          <cell r="I1592" t="str">
            <v>Fa</v>
          </cell>
          <cell r="J1592">
            <v>0.8</v>
          </cell>
          <cell r="K1592" t="str">
            <v>-</v>
          </cell>
        </row>
        <row r="1593">
          <cell r="D1593" t="str">
            <v>Kecepatan rata-rata alat</v>
          </cell>
          <cell r="I1593" t="str">
            <v>v</v>
          </cell>
          <cell r="J1593">
            <v>2</v>
          </cell>
          <cell r="K1593" t="str">
            <v>Km / Jam</v>
          </cell>
        </row>
        <row r="1594">
          <cell r="D1594" t="str">
            <v>Jumlah lintasan</v>
          </cell>
          <cell r="I1594" t="str">
            <v>n</v>
          </cell>
          <cell r="J1594">
            <v>6</v>
          </cell>
          <cell r="K1594" t="str">
            <v>lintasan</v>
          </cell>
        </row>
        <row r="1595">
          <cell r="D1595" t="str">
            <v>Waktu siklus</v>
          </cell>
          <cell r="I1595" t="str">
            <v>Ts1</v>
          </cell>
        </row>
        <row r="1596">
          <cell r="D1596" t="str">
            <v>- Perataan 1 kali lintasan    = Lh : (v x 1000) x 60</v>
          </cell>
          <cell r="I1596" t="str">
            <v>T1</v>
          </cell>
          <cell r="J1596">
            <v>1.5</v>
          </cell>
          <cell r="K1596" t="str">
            <v>menit</v>
          </cell>
        </row>
        <row r="1597">
          <cell r="D1597" t="str">
            <v>- Lain-lain</v>
          </cell>
          <cell r="I1597" t="str">
            <v>T2</v>
          </cell>
          <cell r="J1597">
            <v>1.5</v>
          </cell>
          <cell r="K1597" t="str">
            <v>menit</v>
          </cell>
        </row>
        <row r="1598">
          <cell r="I1598" t="str">
            <v>Ts1</v>
          </cell>
          <cell r="J1598">
            <v>3</v>
          </cell>
          <cell r="K1598" t="str">
            <v>menit</v>
          </cell>
        </row>
        <row r="1600">
          <cell r="D1600" t="str">
            <v>Kapasitas Produksi / Jam   =</v>
          </cell>
          <cell r="F1600" t="str">
            <v>Lh x b x Fa x 60</v>
          </cell>
          <cell r="I1600" t="str">
            <v>Q1</v>
          </cell>
          <cell r="J1600">
            <v>320</v>
          </cell>
          <cell r="K1600" t="str">
            <v>M2</v>
          </cell>
        </row>
        <row r="1601">
          <cell r="F1601" t="str">
            <v xml:space="preserve">      n x Ts</v>
          </cell>
        </row>
        <row r="1603">
          <cell r="D1603" t="str">
            <v>Koefisien Alat / m2</v>
          </cell>
          <cell r="F1603" t="str">
            <v xml:space="preserve"> =  1  :  Q1</v>
          </cell>
          <cell r="I1603" t="str">
            <v>(E13)</v>
          </cell>
          <cell r="J1603">
            <v>3.1250000000000002E-3</v>
          </cell>
          <cell r="K1603" t="str">
            <v>Jam</v>
          </cell>
        </row>
        <row r="1605">
          <cell r="B1605" t="str">
            <v>2.b.</v>
          </cell>
          <cell r="D1605" t="str">
            <v>VIBRATORY ROLLER</v>
          </cell>
          <cell r="I1605" t="str">
            <v>(E19)</v>
          </cell>
        </row>
        <row r="1606">
          <cell r="D1606" t="str">
            <v>Kecepatan rata-rata alat</v>
          </cell>
          <cell r="I1606" t="str">
            <v>v</v>
          </cell>
          <cell r="J1606">
            <v>4</v>
          </cell>
          <cell r="K1606" t="str">
            <v>Km / jam</v>
          </cell>
        </row>
        <row r="1607">
          <cell r="D1607" t="str">
            <v>Lebar efektif pemadatan</v>
          </cell>
          <cell r="I1607" t="str">
            <v>b</v>
          </cell>
          <cell r="J1607">
            <v>1.2</v>
          </cell>
          <cell r="K1607" t="str">
            <v>M</v>
          </cell>
        </row>
        <row r="1608">
          <cell r="D1608" t="str">
            <v>Jumlah lintasan</v>
          </cell>
          <cell r="I1608" t="str">
            <v>n</v>
          </cell>
          <cell r="J1608">
            <v>6</v>
          </cell>
          <cell r="K1608" t="str">
            <v>lintasan</v>
          </cell>
        </row>
        <row r="1609">
          <cell r="D1609" t="str">
            <v>Faktor efisiensi alat</v>
          </cell>
          <cell r="I1609" t="str">
            <v>Fa</v>
          </cell>
          <cell r="J1609">
            <v>0.8</v>
          </cell>
          <cell r="K1609" t="str">
            <v>-</v>
          </cell>
        </row>
        <row r="1611">
          <cell r="D1611" t="str">
            <v>Kapasitas Produksi / Jam   =</v>
          </cell>
          <cell r="F1611" t="str">
            <v>(v x 1000) x b x Fa</v>
          </cell>
          <cell r="I1611" t="str">
            <v>Q2</v>
          </cell>
          <cell r="J1611">
            <v>640</v>
          </cell>
          <cell r="K1611" t="str">
            <v>M2</v>
          </cell>
        </row>
        <row r="1612">
          <cell r="F1612" t="str">
            <v>n</v>
          </cell>
        </row>
        <row r="1614">
          <cell r="D1614" t="str">
            <v>Koefisien Alat / m2</v>
          </cell>
          <cell r="F1614" t="str">
            <v xml:space="preserve"> =  1  :  Q2</v>
          </cell>
          <cell r="I1614" t="str">
            <v>(E19)</v>
          </cell>
          <cell r="J1614">
            <v>1.5625000000000001E-3</v>
          </cell>
          <cell r="K1614" t="str">
            <v>Jam</v>
          </cell>
        </row>
        <row r="1616">
          <cell r="B1616" t="str">
            <v>2.c.</v>
          </cell>
          <cell r="D1616" t="str">
            <v>WATER TANK TRUCK</v>
          </cell>
          <cell r="I1616" t="str">
            <v>(E23)</v>
          </cell>
        </row>
        <row r="1617">
          <cell r="D1617" t="str">
            <v>Volume tangki air</v>
          </cell>
          <cell r="I1617" t="str">
            <v>V</v>
          </cell>
          <cell r="J1617">
            <v>4</v>
          </cell>
          <cell r="K1617" t="str">
            <v>M3</v>
          </cell>
        </row>
        <row r="1618">
          <cell r="D1618" t="str">
            <v>Kebutuhan air / M3 material padat</v>
          </cell>
          <cell r="I1618" t="str">
            <v>Wc</v>
          </cell>
          <cell r="J1618">
            <v>7.0000000000000007E-2</v>
          </cell>
          <cell r="K1618" t="str">
            <v>M3</v>
          </cell>
        </row>
        <row r="1619">
          <cell r="D1619" t="str">
            <v>Pengisian Tangki / jam</v>
          </cell>
          <cell r="I1619" t="str">
            <v>n</v>
          </cell>
          <cell r="J1619">
            <v>4</v>
          </cell>
          <cell r="K1619" t="str">
            <v>Kali</v>
          </cell>
        </row>
        <row r="1620">
          <cell r="D1620" t="str">
            <v>Faktor efesiensi alat</v>
          </cell>
          <cell r="I1620" t="str">
            <v>Fa</v>
          </cell>
          <cell r="J1620">
            <v>0.8</v>
          </cell>
          <cell r="K1620" t="str">
            <v>-</v>
          </cell>
          <cell r="L1620" t="str">
            <v>Baik</v>
          </cell>
        </row>
        <row r="1622">
          <cell r="D1622" t="str">
            <v>Kapasitas Produksi / Jam   =</v>
          </cell>
          <cell r="F1622" t="str">
            <v>V x n x Fa</v>
          </cell>
          <cell r="I1622" t="str">
            <v>Q3</v>
          </cell>
          <cell r="J1622">
            <v>182.85714285714286</v>
          </cell>
          <cell r="K1622" t="str">
            <v>M3</v>
          </cell>
        </row>
        <row r="1623">
          <cell r="F1623" t="str">
            <v>Wc</v>
          </cell>
        </row>
        <row r="1625">
          <cell r="D1625" t="str">
            <v>Koefisien Alat / M3</v>
          </cell>
          <cell r="F1625" t="str">
            <v xml:space="preserve"> =  1  :  Q3</v>
          </cell>
          <cell r="I1625" t="str">
            <v>(E23)</v>
          </cell>
          <cell r="J1625">
            <v>5.4687499999999997E-3</v>
          </cell>
          <cell r="K1625" t="str">
            <v>Jam</v>
          </cell>
        </row>
        <row r="1627">
          <cell r="B1627" t="str">
            <v>2.d.</v>
          </cell>
          <cell r="D1627" t="str">
            <v>ALAT  BANTU</v>
          </cell>
        </row>
        <row r="1628">
          <cell r="D1628" t="str">
            <v>Diperlukan alat-alat bantu kecil</v>
          </cell>
          <cell r="L1628" t="str">
            <v>Lump Sump</v>
          </cell>
        </row>
        <row r="1629">
          <cell r="D1629" t="str">
            <v>- Sekop    =         3   buah</v>
          </cell>
        </row>
        <row r="1631">
          <cell r="L1631" t="str">
            <v>Bersambung</v>
          </cell>
        </row>
        <row r="1632">
          <cell r="B1632" t="str">
            <v xml:space="preserve"> URAIAN ANALISA HARGA SATUAN</v>
          </cell>
        </row>
        <row r="1633">
          <cell r="B1633" t="str">
            <v>ITEM PEMBAYARAN NO.</v>
          </cell>
          <cell r="E1633" t="str">
            <v>:  3.3</v>
          </cell>
        </row>
        <row r="1634">
          <cell r="B1634" t="str">
            <v>JENIS PEKERJAAN</v>
          </cell>
          <cell r="E1634" t="str">
            <v>:  PENYIAPAN BADAN JALAN</v>
          </cell>
        </row>
        <row r="1635">
          <cell r="B1635" t="str">
            <v>SATUAN PEMBAYARAN</v>
          </cell>
          <cell r="E1635" t="str">
            <v>:  M2</v>
          </cell>
        </row>
        <row r="1637">
          <cell r="B1637" t="str">
            <v>NO.</v>
          </cell>
          <cell r="D1637" t="str">
            <v>U R A I A N</v>
          </cell>
          <cell r="I1637" t="str">
            <v>KODE</v>
          </cell>
          <cell r="J1637" t="str">
            <v>KOEF.</v>
          </cell>
          <cell r="K1637" t="str">
            <v>SATUAN</v>
          </cell>
          <cell r="L1637" t="str">
            <v>KETERANGAN</v>
          </cell>
        </row>
        <row r="1639">
          <cell r="B1639" t="str">
            <v xml:space="preserve">   3.</v>
          </cell>
          <cell r="D1639" t="str">
            <v>TENAGA</v>
          </cell>
        </row>
        <row r="1640">
          <cell r="D1640" t="str">
            <v>Produksi menentukan : VIBRATORY  ROLLER</v>
          </cell>
          <cell r="I1640" t="str">
            <v>Q2</v>
          </cell>
          <cell r="J1640">
            <v>640</v>
          </cell>
          <cell r="K1640" t="str">
            <v>M2/Jam</v>
          </cell>
        </row>
        <row r="1641">
          <cell r="D1641" t="str">
            <v>Produksi Pekerjaan / hari  =  Tk x Q2</v>
          </cell>
          <cell r="I1641" t="str">
            <v>Qt</v>
          </cell>
          <cell r="J1641">
            <v>4480</v>
          </cell>
          <cell r="K1641" t="str">
            <v>M2</v>
          </cell>
        </row>
        <row r="1642">
          <cell r="D1642" t="str">
            <v>Kebutuhan tenaga :</v>
          </cell>
        </row>
        <row r="1643">
          <cell r="E1643" t="str">
            <v>-</v>
          </cell>
          <cell r="F1643" t="str">
            <v>Pekerja</v>
          </cell>
          <cell r="I1643" t="str">
            <v>P</v>
          </cell>
          <cell r="J1643">
            <v>4</v>
          </cell>
          <cell r="K1643" t="str">
            <v>orang</v>
          </cell>
        </row>
        <row r="1644">
          <cell r="E1644" t="str">
            <v>-</v>
          </cell>
          <cell r="F1644" t="str">
            <v>Mandor</v>
          </cell>
          <cell r="I1644" t="str">
            <v>M</v>
          </cell>
          <cell r="J1644">
            <v>1</v>
          </cell>
          <cell r="K1644" t="str">
            <v>orang</v>
          </cell>
        </row>
        <row r="1646">
          <cell r="D1646" t="str">
            <v>Koefisien tenaga / M2</v>
          </cell>
        </row>
        <row r="1647">
          <cell r="E1647" t="str">
            <v>-</v>
          </cell>
          <cell r="F1647" t="str">
            <v>Pekerja</v>
          </cell>
          <cell r="G1647" t="str">
            <v>= (Tk x P) : Qt</v>
          </cell>
          <cell r="I1647" t="str">
            <v>(L01)</v>
          </cell>
          <cell r="J1647">
            <v>6.2500000000000003E-3</v>
          </cell>
          <cell r="K1647" t="str">
            <v>Jam</v>
          </cell>
        </row>
        <row r="1648">
          <cell r="E1648" t="str">
            <v>-</v>
          </cell>
          <cell r="F1648" t="str">
            <v>Mandor</v>
          </cell>
          <cell r="G1648" t="str">
            <v>= (Tk x M) : Qt</v>
          </cell>
          <cell r="I1648" t="str">
            <v>(L02)</v>
          </cell>
          <cell r="J1648">
            <v>1.5625000000000001E-3</v>
          </cell>
          <cell r="K1648" t="str">
            <v>Jam</v>
          </cell>
        </row>
        <row r="1650">
          <cell r="B1650" t="str">
            <v>4.</v>
          </cell>
          <cell r="D1650" t="str">
            <v>HARGA DASAR SATUAN UPAH, BAHAN DAN ALAT</v>
          </cell>
        </row>
        <row r="1651">
          <cell r="D1651" t="str">
            <v>Lihat lampiran.</v>
          </cell>
        </row>
        <row r="1673">
          <cell r="B1673" t="str">
            <v xml:space="preserve"> URAIAN ANALISA HARGA SATUAN</v>
          </cell>
        </row>
        <row r="1674">
          <cell r="B1674" t="str">
            <v>ITEM PEMBAYARAN NO.</v>
          </cell>
          <cell r="E1674" t="str">
            <v>: 3.4</v>
          </cell>
        </row>
        <row r="1675">
          <cell r="B1675" t="str">
            <v>JENIS PEKERJAAN</v>
          </cell>
          <cell r="E1675" t="str">
            <v>: PEMBERSIHAN, PENGGARUKAN DAN PEMBONGKARAN</v>
          </cell>
        </row>
        <row r="1676">
          <cell r="B1676" t="str">
            <v>SATUAN PEMBAYARAN</v>
          </cell>
          <cell r="E1676" t="str">
            <v>: M2</v>
          </cell>
        </row>
        <row r="1678">
          <cell r="B1678" t="str">
            <v>NO.</v>
          </cell>
          <cell r="D1678" t="str">
            <v>U R A I A N</v>
          </cell>
          <cell r="I1678" t="str">
            <v>KODE</v>
          </cell>
          <cell r="J1678" t="str">
            <v>KOEF.</v>
          </cell>
          <cell r="K1678" t="str">
            <v>SATUAN</v>
          </cell>
          <cell r="L1678" t="str">
            <v>KETERANGAN</v>
          </cell>
        </row>
        <row r="1680">
          <cell r="B1680" t="str">
            <v>I.</v>
          </cell>
          <cell r="D1680" t="str">
            <v>ASUMSI</v>
          </cell>
        </row>
        <row r="1681">
          <cell r="B1681">
            <v>1</v>
          </cell>
          <cell r="D1681" t="str">
            <v>Menggunakan alat berat (cara mekanik)</v>
          </cell>
        </row>
        <row r="1682">
          <cell r="B1682">
            <v>2</v>
          </cell>
          <cell r="D1682" t="str">
            <v>Lokasi pekerjaan : sepanjang jalan</v>
          </cell>
        </row>
        <row r="1683">
          <cell r="B1683">
            <v>3</v>
          </cell>
          <cell r="D1683" t="str">
            <v>Kondisi Jalan   :  sedang / baik</v>
          </cell>
        </row>
        <row r="1684">
          <cell r="B1684">
            <v>4</v>
          </cell>
          <cell r="D1684" t="str">
            <v>Jam kerja efektif per-hari</v>
          </cell>
          <cell r="I1684" t="str">
            <v>Tk</v>
          </cell>
          <cell r="J1684">
            <v>7</v>
          </cell>
          <cell r="K1684" t="str">
            <v>Jam</v>
          </cell>
        </row>
        <row r="1685">
          <cell r="B1685">
            <v>5</v>
          </cell>
          <cell r="D1685" t="str">
            <v>Faktor pengembangan bahan</v>
          </cell>
          <cell r="I1685" t="str">
            <v>Fk</v>
          </cell>
          <cell r="J1685">
            <v>1.2</v>
          </cell>
          <cell r="K1685" t="str">
            <v>-</v>
          </cell>
        </row>
        <row r="1687">
          <cell r="B1687" t="str">
            <v>II.</v>
          </cell>
          <cell r="D1687" t="str">
            <v>METHODE PELAKSANAAN</v>
          </cell>
        </row>
        <row r="1688">
          <cell r="B1688">
            <v>1</v>
          </cell>
          <cell r="D1688" t="str">
            <v>Tanah yang dipotong berada di lokasi badan jalan yg akan dikerjakan</v>
          </cell>
        </row>
        <row r="1689">
          <cell r="B1689">
            <v>2</v>
          </cell>
          <cell r="D1689" t="str">
            <v>Pembersihan pohon &amp; semak-semak serta penggarukan lapisan</v>
          </cell>
        </row>
        <row r="1690">
          <cell r="D1690" t="str">
            <v>humus dilakukan menggunakan alat bulldozer setebal minimum 30 cm'.</v>
          </cell>
        </row>
        <row r="1691">
          <cell r="B1691">
            <v>3</v>
          </cell>
          <cell r="D1691" t="str">
            <v>Penggalian dan pembongkaran pohon-pohon besar menggunakan</v>
          </cell>
        </row>
        <row r="1692">
          <cell r="D1692" t="str">
            <v>alat excavator.</v>
          </cell>
        </row>
        <row r="1693">
          <cell r="B1693">
            <v>4</v>
          </cell>
          <cell r="D1693" t="str">
            <v>Selanjutnya bulldozer membuang/mendorong  material ke disposal place.</v>
          </cell>
        </row>
        <row r="1695">
          <cell r="B1695" t="str">
            <v>III.</v>
          </cell>
          <cell r="D1695" t="str">
            <v>PEMAKAIAN BAHAN, ALAT DAN TENAGA</v>
          </cell>
        </row>
        <row r="1697">
          <cell r="B1697" t="str">
            <v xml:space="preserve">   1.</v>
          </cell>
          <cell r="D1697" t="str">
            <v>BAHAN</v>
          </cell>
        </row>
        <row r="1698">
          <cell r="D1698" t="str">
            <v>Tidak ada bahan yang diperlukan</v>
          </cell>
        </row>
        <row r="1700">
          <cell r="B1700" t="str">
            <v xml:space="preserve">   2.</v>
          </cell>
          <cell r="D1700" t="str">
            <v>ALAT</v>
          </cell>
        </row>
        <row r="1701">
          <cell r="B1701" t="str">
            <v xml:space="preserve">   2.a.</v>
          </cell>
          <cell r="D1701" t="str">
            <v>EXCAVATOR</v>
          </cell>
        </row>
        <row r="1702">
          <cell r="D1702" t="str">
            <v>Kapasitas Bucket</v>
          </cell>
          <cell r="I1702" t="str">
            <v>V</v>
          </cell>
          <cell r="J1702">
            <v>0.5</v>
          </cell>
          <cell r="K1702" t="str">
            <v>M2</v>
          </cell>
        </row>
        <row r="1703">
          <cell r="D1703" t="str">
            <v>Faktor Bucket</v>
          </cell>
          <cell r="I1703" t="str">
            <v>Fb</v>
          </cell>
          <cell r="J1703">
            <v>0.9</v>
          </cell>
          <cell r="K1703" t="str">
            <v>-</v>
          </cell>
        </row>
        <row r="1704">
          <cell r="D1704" t="str">
            <v>Faktor  Efisiensi alat</v>
          </cell>
          <cell r="I1704" t="str">
            <v>Fa</v>
          </cell>
          <cell r="J1704">
            <v>0.75</v>
          </cell>
          <cell r="K1704" t="str">
            <v>-</v>
          </cell>
        </row>
        <row r="1705">
          <cell r="D1705" t="str">
            <v>Waktu siklus</v>
          </cell>
          <cell r="I1705" t="str">
            <v>Ts1</v>
          </cell>
          <cell r="K1705" t="str">
            <v>menit</v>
          </cell>
        </row>
        <row r="1706">
          <cell r="D1706" t="str">
            <v>- Menggali / memuat</v>
          </cell>
          <cell r="I1706" t="str">
            <v>T1</v>
          </cell>
          <cell r="J1706">
            <v>0.75</v>
          </cell>
          <cell r="K1706" t="str">
            <v>menit</v>
          </cell>
        </row>
        <row r="1707">
          <cell r="D1707" t="str">
            <v>- Lain-lain</v>
          </cell>
          <cell r="I1707" t="str">
            <v>T2</v>
          </cell>
          <cell r="J1707">
            <v>0.5</v>
          </cell>
          <cell r="K1707" t="str">
            <v>menit</v>
          </cell>
        </row>
        <row r="1708">
          <cell r="I1708" t="str">
            <v>Ts1</v>
          </cell>
          <cell r="J1708">
            <v>1.25</v>
          </cell>
          <cell r="K1708" t="str">
            <v>menit</v>
          </cell>
        </row>
        <row r="1710">
          <cell r="D1710" t="str">
            <v>Kap. Prod. / jam =</v>
          </cell>
          <cell r="F1710" t="str">
            <v>V  x Fb x Fa x 60</v>
          </cell>
          <cell r="I1710" t="str">
            <v>Q1</v>
          </cell>
          <cell r="J1710">
            <v>13.5</v>
          </cell>
          <cell r="K1710" t="str">
            <v>M2/Jam</v>
          </cell>
        </row>
        <row r="1711">
          <cell r="F1711" t="str">
            <v>Ts1 * Fk</v>
          </cell>
        </row>
        <row r="1713">
          <cell r="D1713" t="str">
            <v>Koefisien Alat / M3</v>
          </cell>
          <cell r="F1713" t="str">
            <v xml:space="preserve"> =  1  :  Q1</v>
          </cell>
          <cell r="J1713">
            <v>7.407407407407407E-2</v>
          </cell>
          <cell r="K1713" t="str">
            <v>Jam</v>
          </cell>
        </row>
        <row r="1715">
          <cell r="B1715" t="str">
            <v>2.b</v>
          </cell>
          <cell r="D1715" t="str">
            <v>BULLDOZER</v>
          </cell>
        </row>
        <row r="1716">
          <cell r="D1716" t="str">
            <v>Panjang Efektif Blade</v>
          </cell>
          <cell r="I1716" t="str">
            <v>w</v>
          </cell>
          <cell r="J1716">
            <v>2.4</v>
          </cell>
          <cell r="K1716" t="str">
            <v>M</v>
          </cell>
        </row>
        <row r="1717">
          <cell r="D1717" t="str">
            <v>Jarak Angkut rata-rata</v>
          </cell>
          <cell r="I1717" t="str">
            <v>d</v>
          </cell>
          <cell r="J1717">
            <v>40</v>
          </cell>
          <cell r="K1717" t="str">
            <v>M</v>
          </cell>
        </row>
        <row r="1718">
          <cell r="D1718" t="str">
            <v>Kecepatan angkut rata-rata</v>
          </cell>
          <cell r="I1718" t="str">
            <v>s</v>
          </cell>
          <cell r="J1718">
            <v>2</v>
          </cell>
          <cell r="K1718" t="str">
            <v>KM/Jam</v>
          </cell>
        </row>
        <row r="1719">
          <cell r="D1719" t="str">
            <v>Tebal penggarukan</v>
          </cell>
          <cell r="I1719" t="str">
            <v>t</v>
          </cell>
          <cell r="J1719">
            <v>0.2</v>
          </cell>
          <cell r="K1719" t="str">
            <v>M</v>
          </cell>
        </row>
        <row r="1720">
          <cell r="D1720" t="str">
            <v>Faktor koreksi</v>
          </cell>
          <cell r="I1720" t="str">
            <v>F</v>
          </cell>
        </row>
        <row r="1721">
          <cell r="D1721" t="str">
            <v>- Efesiensi alat</v>
          </cell>
          <cell r="I1721" t="str">
            <v>f1</v>
          </cell>
          <cell r="J1721">
            <v>0.75</v>
          </cell>
        </row>
        <row r="1722">
          <cell r="D1722" t="str">
            <v>- Berat volume material</v>
          </cell>
          <cell r="I1722" t="str">
            <v>f2</v>
          </cell>
          <cell r="J1722">
            <v>0.9</v>
          </cell>
        </row>
        <row r="1723">
          <cell r="D1723" t="str">
            <v xml:space="preserve">  F = f1 x f2</v>
          </cell>
          <cell r="I1723" t="str">
            <v>F</v>
          </cell>
          <cell r="J1723">
            <v>0.67500000000000004</v>
          </cell>
        </row>
        <row r="1725">
          <cell r="D1725" t="str">
            <v>Cycle time :</v>
          </cell>
        </row>
        <row r="1726">
          <cell r="D1726" t="str">
            <v>- Travelling = (2 x d ) / s</v>
          </cell>
          <cell r="I1726" t="str">
            <v>c1</v>
          </cell>
          <cell r="J1726">
            <v>0.04</v>
          </cell>
          <cell r="K1726" t="str">
            <v>jam</v>
          </cell>
        </row>
        <row r="1727">
          <cell r="D1727" t="str">
            <v>- Lain - lain</v>
          </cell>
          <cell r="I1727" t="str">
            <v>c2</v>
          </cell>
          <cell r="J1727">
            <v>1.35E-2</v>
          </cell>
          <cell r="K1727" t="str">
            <v>jam</v>
          </cell>
        </row>
        <row r="1728">
          <cell r="D1728" t="str">
            <v xml:space="preserve">  C = c1 + c2</v>
          </cell>
          <cell r="I1728" t="str">
            <v>C</v>
          </cell>
          <cell r="J1728">
            <v>5.3499999999999999E-2</v>
          </cell>
          <cell r="K1728" t="str">
            <v>jam</v>
          </cell>
        </row>
        <row r="1730">
          <cell r="D1730" t="str">
            <v>Jumlah lintasan</v>
          </cell>
          <cell r="I1730" t="str">
            <v>n</v>
          </cell>
          <cell r="J1730">
            <v>2</v>
          </cell>
          <cell r="K1730" t="str">
            <v>2 x   pp</v>
          </cell>
        </row>
        <row r="1731">
          <cell r="F1731" t="str">
            <v xml:space="preserve">                        F x w x d</v>
          </cell>
        </row>
        <row r="1732">
          <cell r="D1732" t="str">
            <v>Kapasitas Produksi / Jam   =    Q2  =  -------------------</v>
          </cell>
          <cell r="I1732" t="str">
            <v>Q2</v>
          </cell>
          <cell r="J1732">
            <v>605.6074766355141</v>
          </cell>
          <cell r="K1732" t="str">
            <v>M2</v>
          </cell>
        </row>
        <row r="1733">
          <cell r="F1733" t="str">
            <v xml:space="preserve">                           C x n</v>
          </cell>
        </row>
        <row r="1734">
          <cell r="D1734" t="str">
            <v>Koefisien Alat / M3</v>
          </cell>
          <cell r="F1734" t="str">
            <v xml:space="preserve"> =  1  :  Q2</v>
          </cell>
          <cell r="I1734" t="str">
            <v>(E08)</v>
          </cell>
          <cell r="J1734">
            <v>1.6512345679012344E-3</v>
          </cell>
          <cell r="K1734" t="str">
            <v>Jam</v>
          </cell>
        </row>
        <row r="1736">
          <cell r="B1736" t="str">
            <v xml:space="preserve">   2.c.</v>
          </cell>
          <cell r="D1736" t="str">
            <v>ALAT BANTU</v>
          </cell>
          <cell r="L1736" t="str">
            <v xml:space="preserve"> Lump Sum</v>
          </cell>
        </row>
        <row r="1737">
          <cell r="D1737" t="str">
            <v>Diperlukan   :</v>
          </cell>
        </row>
        <row r="1738">
          <cell r="D1738" t="str">
            <v>- Kereta dorong</v>
          </cell>
          <cell r="F1738" t="str">
            <v>=  2  buah.</v>
          </cell>
        </row>
        <row r="1739">
          <cell r="D1739" t="str">
            <v>- Sekop</v>
          </cell>
          <cell r="F1739" t="str">
            <v>=  3  buah.</v>
          </cell>
        </row>
        <row r="1740">
          <cell r="D1740" t="str">
            <v>- Garpu</v>
          </cell>
          <cell r="F1740" t="str">
            <v>=  2  buah.</v>
          </cell>
        </row>
        <row r="1742">
          <cell r="L1742" t="str">
            <v>Bersambung</v>
          </cell>
        </row>
        <row r="1743">
          <cell r="B1743" t="str">
            <v xml:space="preserve"> URAIAN ANALISA HARGA SATUAN</v>
          </cell>
        </row>
        <row r="1744">
          <cell r="B1744" t="str">
            <v>ITEM PEMBAYARAN NO.</v>
          </cell>
          <cell r="E1744" t="str">
            <v>: 3.4</v>
          </cell>
        </row>
        <row r="1745">
          <cell r="B1745" t="str">
            <v>JENIS PEKERJAAN</v>
          </cell>
          <cell r="E1745" t="str">
            <v>: PEMBERSIHAN, PENGGARUKAN DAN PEMBONGKARAN</v>
          </cell>
        </row>
        <row r="1746">
          <cell r="B1746" t="str">
            <v>SATUAN PEMBAYARAN</v>
          </cell>
          <cell r="E1746" t="str">
            <v>:  M2</v>
          </cell>
        </row>
        <row r="1748">
          <cell r="B1748" t="str">
            <v>NO.</v>
          </cell>
          <cell r="D1748" t="str">
            <v>U R A I A N</v>
          </cell>
          <cell r="I1748" t="str">
            <v>KODE</v>
          </cell>
          <cell r="J1748" t="str">
            <v>KOEF.</v>
          </cell>
          <cell r="K1748" t="str">
            <v>SATUAN</v>
          </cell>
          <cell r="L1748" t="str">
            <v>KETERANGAN</v>
          </cell>
        </row>
        <row r="1750">
          <cell r="B1750" t="str">
            <v xml:space="preserve">   3.</v>
          </cell>
          <cell r="D1750" t="str">
            <v>TENAGA</v>
          </cell>
        </row>
        <row r="1751">
          <cell r="D1751" t="str">
            <v>Produksi menentukan : WHELL LOADER</v>
          </cell>
          <cell r="I1751" t="str">
            <v>Q1</v>
          </cell>
          <cell r="J1751">
            <v>13.5</v>
          </cell>
          <cell r="K1751" t="str">
            <v>M3/jam</v>
          </cell>
        </row>
        <row r="1752">
          <cell r="D1752" t="str">
            <v>Produksi agregat / hari  =  Tk x Q1</v>
          </cell>
          <cell r="I1752" t="str">
            <v>Qt</v>
          </cell>
          <cell r="J1752">
            <v>94.5</v>
          </cell>
          <cell r="K1752" t="str">
            <v>M3</v>
          </cell>
        </row>
        <row r="1753">
          <cell r="D1753" t="str">
            <v>Kebutuhan tenaga :</v>
          </cell>
        </row>
        <row r="1754">
          <cell r="E1754" t="str">
            <v>-</v>
          </cell>
          <cell r="F1754" t="str">
            <v>Pekerja</v>
          </cell>
          <cell r="I1754" t="str">
            <v>P</v>
          </cell>
          <cell r="J1754">
            <v>7</v>
          </cell>
          <cell r="K1754" t="str">
            <v>orang</v>
          </cell>
        </row>
        <row r="1755">
          <cell r="E1755" t="str">
            <v>-</v>
          </cell>
          <cell r="F1755" t="str">
            <v>Mandor</v>
          </cell>
          <cell r="I1755" t="str">
            <v>M</v>
          </cell>
          <cell r="J1755">
            <v>1</v>
          </cell>
          <cell r="K1755" t="str">
            <v>orang</v>
          </cell>
        </row>
        <row r="1757">
          <cell r="D1757" t="str">
            <v>Koefisien tenaga / M3   :</v>
          </cell>
        </row>
        <row r="1758">
          <cell r="E1758" t="str">
            <v>-</v>
          </cell>
          <cell r="F1758" t="str">
            <v>Pekerja</v>
          </cell>
          <cell r="G1758" t="str">
            <v>= (Tk x P) : Qt</v>
          </cell>
          <cell r="I1758" t="str">
            <v>-</v>
          </cell>
          <cell r="J1758">
            <v>0.51851851851851849</v>
          </cell>
          <cell r="K1758" t="str">
            <v>jam</v>
          </cell>
        </row>
        <row r="1759">
          <cell r="E1759" t="str">
            <v>-</v>
          </cell>
          <cell r="F1759" t="str">
            <v>Mandor</v>
          </cell>
          <cell r="G1759" t="str">
            <v>= (Tk x M) : Qt</v>
          </cell>
          <cell r="I1759" t="str">
            <v>-</v>
          </cell>
          <cell r="J1759">
            <v>7.407407407407407E-2</v>
          </cell>
          <cell r="K1759" t="str">
            <v>jam</v>
          </cell>
        </row>
        <row r="1761">
          <cell r="B1761" t="str">
            <v>4.</v>
          </cell>
          <cell r="D1761" t="str">
            <v>HARGA DASAR SATUAN UPAH, BAHAN DAN ALAT</v>
          </cell>
        </row>
        <row r="1762">
          <cell r="D1762" t="str">
            <v>Lihat lampiran.</v>
          </cell>
        </row>
        <row r="1777">
          <cell r="B1777" t="str">
            <v xml:space="preserve"> URAIAN ANALISA HARGA SATUAN</v>
          </cell>
        </row>
        <row r="1778">
          <cell r="B1778" t="str">
            <v>ITEM PEMBAYARAN NO.</v>
          </cell>
          <cell r="E1778" t="str">
            <v>:  4.2 (1)</v>
          </cell>
        </row>
        <row r="1779">
          <cell r="B1779" t="str">
            <v>JENIS PEKERJAAN</v>
          </cell>
          <cell r="E1779" t="str">
            <v>:  LAPIS PONDASI AGREGAT KELAS A</v>
          </cell>
        </row>
        <row r="1780">
          <cell r="B1780" t="str">
            <v>SATUAN PEMBAYARAN</v>
          </cell>
          <cell r="E1780" t="str">
            <v>:  M3</v>
          </cell>
        </row>
        <row r="1782">
          <cell r="B1782" t="str">
            <v>NO.</v>
          </cell>
          <cell r="D1782" t="str">
            <v>U R A I A N</v>
          </cell>
          <cell r="I1782" t="str">
            <v>KODE</v>
          </cell>
          <cell r="J1782" t="str">
            <v>KOEF.</v>
          </cell>
          <cell r="K1782" t="str">
            <v>SATUAN</v>
          </cell>
          <cell r="L1782" t="str">
            <v>KETERANGAN</v>
          </cell>
        </row>
        <row r="1784">
          <cell r="B1784" t="str">
            <v>I.</v>
          </cell>
          <cell r="D1784" t="str">
            <v>ASUMSI</v>
          </cell>
        </row>
        <row r="1785">
          <cell r="B1785">
            <v>1</v>
          </cell>
          <cell r="D1785" t="str">
            <v>Menggunakan alat berat (cara mekanik)</v>
          </cell>
        </row>
        <row r="1786">
          <cell r="B1786">
            <v>2</v>
          </cell>
          <cell r="D1786" t="str">
            <v>Lokasi pekerjaan : sepanjang jalan</v>
          </cell>
        </row>
        <row r="1787">
          <cell r="B1787">
            <v>3</v>
          </cell>
          <cell r="D1787" t="str">
            <v>Kondisi existing jalan : sedang</v>
          </cell>
        </row>
        <row r="1788">
          <cell r="B1788">
            <v>4</v>
          </cell>
          <cell r="D1788" t="str">
            <v>Jarak rata-rata Base Camp ke lokasi pekerjaan</v>
          </cell>
          <cell r="I1788" t="str">
            <v>L</v>
          </cell>
          <cell r="J1788">
            <v>45.71</v>
          </cell>
          <cell r="K1788" t="str">
            <v>KM</v>
          </cell>
        </row>
        <row r="1789">
          <cell r="B1789">
            <v>5</v>
          </cell>
          <cell r="D1789" t="str">
            <v>Tebal lapis agregat padat</v>
          </cell>
          <cell r="I1789" t="str">
            <v>t</v>
          </cell>
          <cell r="J1789">
            <v>0.15</v>
          </cell>
          <cell r="K1789" t="str">
            <v>M</v>
          </cell>
        </row>
        <row r="1790">
          <cell r="B1790">
            <v>6</v>
          </cell>
          <cell r="D1790" t="str">
            <v>Faktor kembang material (Padat-Lepas)</v>
          </cell>
          <cell r="I1790" t="str">
            <v>Fk</v>
          </cell>
          <cell r="J1790">
            <v>1.2</v>
          </cell>
          <cell r="K1790" t="str">
            <v>-</v>
          </cell>
        </row>
        <row r="1791">
          <cell r="B1791">
            <v>7</v>
          </cell>
          <cell r="D1791" t="str">
            <v>Jam kerja efektif per-hari</v>
          </cell>
          <cell r="I1791" t="str">
            <v>Tk</v>
          </cell>
          <cell r="J1791">
            <v>7</v>
          </cell>
          <cell r="K1791" t="str">
            <v>jam</v>
          </cell>
        </row>
        <row r="1792">
          <cell r="B1792">
            <v>8</v>
          </cell>
          <cell r="D1792" t="str">
            <v>Proporsi campuran :</v>
          </cell>
          <cell r="E1792" t="str">
            <v>-</v>
          </cell>
          <cell r="F1792" t="str">
            <v>Agregat Kasar</v>
          </cell>
          <cell r="I1792" t="str">
            <v>Ak</v>
          </cell>
          <cell r="J1792">
            <v>63.5</v>
          </cell>
          <cell r="K1792" t="str">
            <v>%</v>
          </cell>
        </row>
        <row r="1793">
          <cell r="E1793" t="str">
            <v>-</v>
          </cell>
          <cell r="F1793" t="str">
            <v>Agregat Halus</v>
          </cell>
          <cell r="I1793" t="str">
            <v>Ah</v>
          </cell>
          <cell r="J1793">
            <v>36.5</v>
          </cell>
          <cell r="K1793" t="str">
            <v>%</v>
          </cell>
        </row>
        <row r="1795">
          <cell r="B1795" t="str">
            <v>II.</v>
          </cell>
          <cell r="D1795" t="str">
            <v>METHODE PELAKSANAAN</v>
          </cell>
        </row>
        <row r="1796">
          <cell r="B1796">
            <v>1</v>
          </cell>
          <cell r="D1796" t="str">
            <v>Whell Loader mencampur dan memuat Agregat ke dalam</v>
          </cell>
        </row>
        <row r="1797">
          <cell r="D1797" t="str">
            <v>Dump Truck di Base Camp</v>
          </cell>
        </row>
        <row r="1798">
          <cell r="B1798">
            <v>2</v>
          </cell>
          <cell r="D1798" t="str">
            <v>Dump Truck mengangkut Agregat ke lokasi pekerjaan dan</v>
          </cell>
        </row>
        <row r="1799">
          <cell r="D1799" t="str">
            <v>dihampar dengan Motor Grader</v>
          </cell>
        </row>
        <row r="1800">
          <cell r="B1800">
            <v>3</v>
          </cell>
          <cell r="D1800" t="str">
            <v>Hamparan Agregat dibasahi dengan Water Tank</v>
          </cell>
        </row>
        <row r="1801">
          <cell r="D1801" t="str">
            <v>Truck sebelum dipadatkan dengan Vibratory Roller</v>
          </cell>
        </row>
        <row r="1802">
          <cell r="B1802">
            <v>4</v>
          </cell>
          <cell r="D1802" t="str">
            <v>Selama pemadatan, sekelompok pekerja akan</v>
          </cell>
        </row>
        <row r="1803">
          <cell r="D1803" t="str">
            <v>merapikan tepi hamparan dan level permukaan</v>
          </cell>
        </row>
        <row r="1804">
          <cell r="D1804" t="str">
            <v>dengan menggunakan Alat Bantu</v>
          </cell>
        </row>
        <row r="1806">
          <cell r="B1806" t="str">
            <v>III.</v>
          </cell>
          <cell r="D1806" t="str">
            <v>PEMAKAIAN BAHAN, ALAT DAN TENAGA</v>
          </cell>
        </row>
        <row r="1808">
          <cell r="B1808" t="str">
            <v xml:space="preserve">   1.</v>
          </cell>
          <cell r="D1808" t="str">
            <v>BAHAN</v>
          </cell>
        </row>
        <row r="1809">
          <cell r="D1809" t="str">
            <v>Aggregat Kasar</v>
          </cell>
          <cell r="F1809" t="str">
            <v>= Ak x 1 m3 x Fk</v>
          </cell>
          <cell r="I1809" t="str">
            <v>(M03)</v>
          </cell>
          <cell r="J1809">
            <v>0.76200000000000001</v>
          </cell>
          <cell r="K1809" t="str">
            <v>m3</v>
          </cell>
        </row>
        <row r="1810">
          <cell r="D1810" t="str">
            <v>Aggregat Halus</v>
          </cell>
          <cell r="F1810" t="str">
            <v>= Ah x 1 m3 x Fk</v>
          </cell>
          <cell r="I1810" t="str">
            <v>(M04)</v>
          </cell>
          <cell r="J1810">
            <v>0.43799999999999994</v>
          </cell>
          <cell r="K1810" t="str">
            <v>m3</v>
          </cell>
        </row>
        <row r="1812">
          <cell r="B1812" t="str">
            <v xml:space="preserve">   2.</v>
          </cell>
          <cell r="D1812" t="str">
            <v>ALAT</v>
          </cell>
        </row>
        <row r="1813">
          <cell r="B1813" t="str">
            <v>2.a</v>
          </cell>
          <cell r="D1813" t="str">
            <v>WHEEL LOADER</v>
          </cell>
          <cell r="I1813" t="str">
            <v>(E15)</v>
          </cell>
        </row>
        <row r="1814">
          <cell r="D1814" t="str">
            <v>Kapasitas Bucket</v>
          </cell>
          <cell r="I1814" t="str">
            <v>V</v>
          </cell>
          <cell r="J1814">
            <v>1.5</v>
          </cell>
          <cell r="K1814" t="str">
            <v>M</v>
          </cell>
        </row>
        <row r="1815">
          <cell r="D1815" t="str">
            <v>Faktor Bucket</v>
          </cell>
          <cell r="I1815" t="str">
            <v>Fb</v>
          </cell>
          <cell r="J1815">
            <v>0.9</v>
          </cell>
          <cell r="K1815" t="str">
            <v>M</v>
          </cell>
        </row>
        <row r="1816">
          <cell r="D1816" t="str">
            <v>Faktor Efisiensi alat</v>
          </cell>
          <cell r="I1816" t="str">
            <v>Fa</v>
          </cell>
          <cell r="J1816">
            <v>0.8</v>
          </cell>
          <cell r="K1816" t="str">
            <v>-</v>
          </cell>
          <cell r="L1816" t="str">
            <v xml:space="preserve"> Baik</v>
          </cell>
        </row>
        <row r="1817">
          <cell r="D1817" t="str">
            <v>Waktu Siklus :</v>
          </cell>
          <cell r="I1817" t="str">
            <v>Ts1</v>
          </cell>
        </row>
        <row r="1818">
          <cell r="D1818" t="str">
            <v>- Mencampur</v>
          </cell>
          <cell r="I1818" t="str">
            <v>T1</v>
          </cell>
          <cell r="J1818">
            <v>2</v>
          </cell>
          <cell r="K1818" t="str">
            <v>menit</v>
          </cell>
        </row>
        <row r="1819">
          <cell r="D1819" t="str">
            <v>- Memuat dan lain-lain</v>
          </cell>
          <cell r="I1819" t="str">
            <v>T2</v>
          </cell>
          <cell r="J1819">
            <v>4</v>
          </cell>
          <cell r="K1819" t="str">
            <v>menit</v>
          </cell>
        </row>
        <row r="1820">
          <cell r="I1820" t="str">
            <v>Ts1</v>
          </cell>
          <cell r="J1820">
            <v>6</v>
          </cell>
          <cell r="K1820" t="str">
            <v>menit</v>
          </cell>
        </row>
        <row r="1822">
          <cell r="D1822" t="str">
            <v>Kap. Prod. / jam =</v>
          </cell>
          <cell r="F1822" t="str">
            <v>V x Fb x Fa x 60</v>
          </cell>
          <cell r="I1822" t="str">
            <v>Q1</v>
          </cell>
          <cell r="J1822">
            <v>9.0000000000000018</v>
          </cell>
          <cell r="K1822" t="str">
            <v>M3</v>
          </cell>
        </row>
        <row r="1823">
          <cell r="F1823" t="str">
            <v>Fk x Ts1</v>
          </cell>
        </row>
        <row r="1825">
          <cell r="D1825" t="str">
            <v>Koefisien Alat / M3</v>
          </cell>
          <cell r="F1825" t="str">
            <v xml:space="preserve"> =  1  :  Q1</v>
          </cell>
          <cell r="I1825" t="str">
            <v>(E15)</v>
          </cell>
          <cell r="J1825">
            <v>0.11111111111111109</v>
          </cell>
          <cell r="K1825" t="str">
            <v>jam</v>
          </cell>
        </row>
        <row r="1827">
          <cell r="B1827" t="str">
            <v>2.b.</v>
          </cell>
          <cell r="D1827" t="str">
            <v>DUMP TRUCK</v>
          </cell>
          <cell r="I1827" t="str">
            <v>(E08)</v>
          </cell>
        </row>
        <row r="1828">
          <cell r="D1828" t="str">
            <v>Kapasitas Bak</v>
          </cell>
          <cell r="I1828" t="str">
            <v>V</v>
          </cell>
          <cell r="J1828">
            <v>4</v>
          </cell>
          <cell r="K1828" t="str">
            <v>M3</v>
          </cell>
        </row>
        <row r="1829">
          <cell r="D1829" t="str">
            <v>Faktor Efesiensi Alat</v>
          </cell>
          <cell r="I1829" t="str">
            <v>Fa</v>
          </cell>
          <cell r="J1829">
            <v>0.8</v>
          </cell>
          <cell r="K1829" t="str">
            <v>-</v>
          </cell>
        </row>
        <row r="1830">
          <cell r="D1830" t="str">
            <v>Kecepatan rata-rata bermuatan</v>
          </cell>
          <cell r="I1830" t="str">
            <v>v1</v>
          </cell>
          <cell r="J1830">
            <v>45</v>
          </cell>
          <cell r="K1830" t="str">
            <v>Km/jam</v>
          </cell>
        </row>
        <row r="1831">
          <cell r="D1831" t="str">
            <v>Kecepatan rata-rata Kosong</v>
          </cell>
          <cell r="I1831" t="str">
            <v>v2</v>
          </cell>
          <cell r="J1831">
            <v>60</v>
          </cell>
          <cell r="K1831" t="str">
            <v>Km/jam</v>
          </cell>
        </row>
        <row r="1832">
          <cell r="D1832" t="str">
            <v>Waktu Wiklus</v>
          </cell>
          <cell r="I1832" t="str">
            <v>Ts2</v>
          </cell>
        </row>
        <row r="1833">
          <cell r="D1833" t="str">
            <v>- Waktu tempuh isi</v>
          </cell>
          <cell r="F1833" t="str">
            <v>= (L : V1) x 60</v>
          </cell>
          <cell r="I1833" t="str">
            <v>T1</v>
          </cell>
          <cell r="J1833">
            <v>60.946666666666673</v>
          </cell>
          <cell r="K1833" t="str">
            <v>Menit</v>
          </cell>
        </row>
        <row r="1834">
          <cell r="D1834" t="str">
            <v>- Waktu tempuh Kosong</v>
          </cell>
          <cell r="F1834" t="str">
            <v>= (L : V2) x 60</v>
          </cell>
          <cell r="I1834" t="str">
            <v>T2</v>
          </cell>
          <cell r="J1834">
            <v>45.71</v>
          </cell>
          <cell r="K1834" t="str">
            <v>Menit</v>
          </cell>
        </row>
        <row r="1835">
          <cell r="D1835" t="str">
            <v>- Lain-lain</v>
          </cell>
          <cell r="I1835" t="str">
            <v>T3</v>
          </cell>
          <cell r="J1835">
            <v>3</v>
          </cell>
          <cell r="K1835" t="str">
            <v>Menit</v>
          </cell>
        </row>
        <row r="1836">
          <cell r="I1836" t="str">
            <v>Ts2</v>
          </cell>
          <cell r="J1836">
            <v>109.65666666666667</v>
          </cell>
          <cell r="K1836" t="str">
            <v>Menit</v>
          </cell>
        </row>
        <row r="1838">
          <cell r="D1838" t="str">
            <v>Kapasitas Produksi / Jam</v>
          </cell>
          <cell r="G1838" t="str">
            <v>V x Fa x 60</v>
          </cell>
          <cell r="I1838" t="str">
            <v>Q2</v>
          </cell>
          <cell r="J1838">
            <v>1.4590996139465606</v>
          </cell>
          <cell r="K1838" t="str">
            <v>M3</v>
          </cell>
        </row>
        <row r="1839">
          <cell r="G1839" t="str">
            <v>Fk x Ts2</v>
          </cell>
        </row>
        <row r="1841">
          <cell r="D1841" t="str">
            <v>Koefisien alat / M3</v>
          </cell>
          <cell r="E1841" t="str">
            <v>= 1 : Q2</v>
          </cell>
          <cell r="I1841" t="str">
            <v>(E08)</v>
          </cell>
          <cell r="J1841">
            <v>0.6853541666666666</v>
          </cell>
          <cell r="K1841" t="str">
            <v>Jam</v>
          </cell>
        </row>
        <row r="1844">
          <cell r="L1844" t="str">
            <v>Bersambung</v>
          </cell>
        </row>
        <row r="1846">
          <cell r="B1846" t="str">
            <v xml:space="preserve"> URAIAN ANALISA HARGA SATUAN</v>
          </cell>
        </row>
        <row r="1847">
          <cell r="B1847" t="str">
            <v>ITEM PEMBAYARAN NO.</v>
          </cell>
          <cell r="E1847" t="str">
            <v>:  4.2 (1)</v>
          </cell>
        </row>
        <row r="1848">
          <cell r="B1848" t="str">
            <v>JENIS PEKERJAAN</v>
          </cell>
          <cell r="E1848" t="str">
            <v>:  LAPIS PONDASI AGREGAT KELAS A</v>
          </cell>
        </row>
        <row r="1849">
          <cell r="B1849" t="str">
            <v>SATUAN PEMBAYARAN</v>
          </cell>
          <cell r="E1849" t="str">
            <v>:  M3</v>
          </cell>
        </row>
        <row r="1851">
          <cell r="B1851" t="str">
            <v>NO.</v>
          </cell>
          <cell r="D1851" t="str">
            <v>U R A I A N</v>
          </cell>
          <cell r="I1851" t="str">
            <v>KODE</v>
          </cell>
          <cell r="J1851" t="str">
            <v>KOEF.</v>
          </cell>
          <cell r="K1851" t="str">
            <v>SATUAN</v>
          </cell>
          <cell r="L1851" t="str">
            <v>KETERANGAN</v>
          </cell>
        </row>
        <row r="1853">
          <cell r="B1853" t="str">
            <v>2.c.</v>
          </cell>
          <cell r="D1853" t="str">
            <v>MOTOR GRADER</v>
          </cell>
          <cell r="I1853" t="str">
            <v>(E13)</v>
          </cell>
        </row>
        <row r="1854">
          <cell r="D1854" t="str">
            <v>Panjang Hamparan</v>
          </cell>
          <cell r="I1854" t="str">
            <v>Lh</v>
          </cell>
          <cell r="J1854">
            <v>50</v>
          </cell>
          <cell r="K1854" t="str">
            <v>M</v>
          </cell>
        </row>
        <row r="1855">
          <cell r="D1855" t="str">
            <v>Lebar Efektif Kerja Blade</v>
          </cell>
          <cell r="I1855" t="str">
            <v>B</v>
          </cell>
          <cell r="J1855">
            <v>2.4</v>
          </cell>
          <cell r="K1855" t="str">
            <v>M</v>
          </cell>
        </row>
        <row r="1856">
          <cell r="D1856" t="str">
            <v>Faktor Efesiensi Alat</v>
          </cell>
          <cell r="I1856" t="str">
            <v>Fa</v>
          </cell>
          <cell r="J1856">
            <v>0.8</v>
          </cell>
          <cell r="K1856" t="str">
            <v>-</v>
          </cell>
        </row>
        <row r="1857">
          <cell r="D1857" t="str">
            <v>Kecepatan rata-rata alat</v>
          </cell>
          <cell r="I1857" t="str">
            <v>V</v>
          </cell>
          <cell r="J1857">
            <v>4</v>
          </cell>
          <cell r="K1857" t="str">
            <v>Km/jam</v>
          </cell>
        </row>
        <row r="1858">
          <cell r="D1858" t="str">
            <v>Jumlah Lintasan</v>
          </cell>
          <cell r="I1858" t="str">
            <v>n</v>
          </cell>
          <cell r="J1858">
            <v>6</v>
          </cell>
          <cell r="K1858" t="str">
            <v>Lintasan</v>
          </cell>
        </row>
        <row r="1859">
          <cell r="D1859" t="str">
            <v>Waktu Wiklus</v>
          </cell>
          <cell r="I1859" t="str">
            <v>Ts3</v>
          </cell>
        </row>
        <row r="1860">
          <cell r="D1860" t="str">
            <v>- Perataan 1 x Lintasan</v>
          </cell>
          <cell r="F1860" t="str">
            <v>= Lh : (V x 1000) x 60</v>
          </cell>
          <cell r="I1860" t="str">
            <v>T1</v>
          </cell>
          <cell r="J1860">
            <v>0.75</v>
          </cell>
          <cell r="K1860" t="str">
            <v>Menit</v>
          </cell>
        </row>
        <row r="1861">
          <cell r="D1861" t="str">
            <v>- Lain-lain</v>
          </cell>
          <cell r="I1861" t="str">
            <v>T2</v>
          </cell>
          <cell r="J1861">
            <v>4</v>
          </cell>
          <cell r="K1861" t="str">
            <v>Menit</v>
          </cell>
        </row>
        <row r="1862">
          <cell r="I1862" t="str">
            <v>Ts3</v>
          </cell>
          <cell r="J1862">
            <v>4.75</v>
          </cell>
          <cell r="K1862" t="str">
            <v>Menit</v>
          </cell>
        </row>
        <row r="1864">
          <cell r="D1864" t="str">
            <v>Kapasitas Produksi / Jam</v>
          </cell>
          <cell r="G1864" t="str">
            <v>Lh x b x t x Fa x 60</v>
          </cell>
          <cell r="I1864" t="str">
            <v>Q3</v>
          </cell>
          <cell r="J1864">
            <v>30.315789473684209</v>
          </cell>
          <cell r="K1864" t="str">
            <v>M3</v>
          </cell>
        </row>
        <row r="1865">
          <cell r="G1865" t="str">
            <v>n x Ts3</v>
          </cell>
        </row>
        <row r="1867">
          <cell r="D1867" t="str">
            <v>Koefisien alat / M3</v>
          </cell>
          <cell r="E1867" t="str">
            <v>= 1 : Q3</v>
          </cell>
          <cell r="I1867" t="str">
            <v>(E138)</v>
          </cell>
          <cell r="J1867">
            <v>3.2986111111111112E-2</v>
          </cell>
          <cell r="K1867" t="str">
            <v>Jam</v>
          </cell>
        </row>
        <row r="1869">
          <cell r="B1869" t="str">
            <v>2.d.</v>
          </cell>
          <cell r="D1869" t="str">
            <v>TANDEM ROLLER</v>
          </cell>
          <cell r="I1869" t="str">
            <v>(E19)</v>
          </cell>
        </row>
        <row r="1870">
          <cell r="D1870" t="str">
            <v>Kecepatan rata-rata alat</v>
          </cell>
          <cell r="I1870" t="str">
            <v>V</v>
          </cell>
          <cell r="J1870">
            <v>3</v>
          </cell>
          <cell r="K1870" t="str">
            <v>Km/jam</v>
          </cell>
        </row>
        <row r="1871">
          <cell r="D1871" t="str">
            <v>Lebar Efektif Pemadatan</v>
          </cell>
          <cell r="I1871" t="str">
            <v>b</v>
          </cell>
          <cell r="J1871">
            <v>1.2</v>
          </cell>
          <cell r="K1871" t="str">
            <v>M</v>
          </cell>
        </row>
        <row r="1872">
          <cell r="D1872" t="str">
            <v>Jumlah Lintasan</v>
          </cell>
          <cell r="I1872" t="str">
            <v>n</v>
          </cell>
          <cell r="J1872">
            <v>8</v>
          </cell>
          <cell r="K1872" t="str">
            <v>Lintasan</v>
          </cell>
        </row>
        <row r="1873">
          <cell r="D1873" t="str">
            <v>Faktor Efesiensi Alat</v>
          </cell>
          <cell r="I1873" t="str">
            <v>Fa</v>
          </cell>
          <cell r="J1873">
            <v>0.8</v>
          </cell>
          <cell r="K1873" t="str">
            <v>-</v>
          </cell>
        </row>
        <row r="1875">
          <cell r="D1875" t="str">
            <v>Kapasitas Produksi/Jam</v>
          </cell>
          <cell r="F1875" t="str">
            <v>(Vx1000) x b x t x Fa</v>
          </cell>
          <cell r="I1875" t="str">
            <v>Q4</v>
          </cell>
          <cell r="J1875">
            <v>54</v>
          </cell>
          <cell r="K1875" t="str">
            <v>M3</v>
          </cell>
        </row>
        <row r="1876">
          <cell r="F1876" t="str">
            <v>n</v>
          </cell>
        </row>
        <row r="1878">
          <cell r="D1878" t="str">
            <v>Koefisien alat / M3</v>
          </cell>
          <cell r="E1878" t="str">
            <v>= 1 : Q4</v>
          </cell>
          <cell r="I1878" t="str">
            <v>(E138)</v>
          </cell>
          <cell r="J1878">
            <v>1.8518518518518517E-2</v>
          </cell>
          <cell r="K1878" t="str">
            <v>Jam</v>
          </cell>
        </row>
        <row r="1880">
          <cell r="B1880" t="str">
            <v>2.e.</v>
          </cell>
          <cell r="D1880" t="str">
            <v>WATER TANK TRUCK</v>
          </cell>
          <cell r="I1880" t="str">
            <v>(E23)</v>
          </cell>
        </row>
        <row r="1881">
          <cell r="D1881" t="str">
            <v>Volume tangki air</v>
          </cell>
          <cell r="I1881" t="str">
            <v>V</v>
          </cell>
          <cell r="J1881">
            <v>4</v>
          </cell>
          <cell r="K1881" t="str">
            <v>M3</v>
          </cell>
        </row>
        <row r="1882">
          <cell r="D1882" t="str">
            <v>Kebutuhan air / M3 material padat</v>
          </cell>
          <cell r="I1882" t="str">
            <v>Wc</v>
          </cell>
          <cell r="J1882">
            <v>7.0000000000000007E-2</v>
          </cell>
          <cell r="K1882" t="str">
            <v>M3</v>
          </cell>
        </row>
        <row r="1883">
          <cell r="D1883" t="str">
            <v>Pengisian Tangki / jam</v>
          </cell>
          <cell r="I1883" t="str">
            <v>n</v>
          </cell>
          <cell r="J1883">
            <v>1</v>
          </cell>
          <cell r="K1883" t="str">
            <v>Kali</v>
          </cell>
        </row>
        <row r="1884">
          <cell r="D1884" t="str">
            <v>Faktor efesiensi alat</v>
          </cell>
          <cell r="I1884" t="str">
            <v>Fa</v>
          </cell>
          <cell r="J1884">
            <v>0.8</v>
          </cell>
          <cell r="K1884" t="str">
            <v>-</v>
          </cell>
          <cell r="L1884" t="str">
            <v>Baik</v>
          </cell>
        </row>
        <row r="1886">
          <cell r="D1886" t="str">
            <v>Kapasitas Produksi / Jam   =</v>
          </cell>
          <cell r="G1886" t="str">
            <v>V x n x Fa</v>
          </cell>
          <cell r="I1886" t="str">
            <v>Q5</v>
          </cell>
          <cell r="J1886">
            <v>45.714285714285715</v>
          </cell>
          <cell r="K1886" t="str">
            <v>M3</v>
          </cell>
        </row>
        <row r="1887">
          <cell r="G1887" t="str">
            <v>Wc</v>
          </cell>
        </row>
        <row r="1889">
          <cell r="D1889" t="str">
            <v>Koefisien Alat / M3</v>
          </cell>
          <cell r="F1889" t="str">
            <v xml:space="preserve"> =  1  :  Q5</v>
          </cell>
          <cell r="I1889" t="str">
            <v>(E23)</v>
          </cell>
          <cell r="J1889">
            <v>2.1874999999999999E-2</v>
          </cell>
          <cell r="K1889" t="str">
            <v>Jam</v>
          </cell>
        </row>
        <row r="1891">
          <cell r="B1891" t="str">
            <v xml:space="preserve">   2.f.</v>
          </cell>
          <cell r="D1891" t="str">
            <v>ALAT BANTU</v>
          </cell>
          <cell r="L1891" t="str">
            <v xml:space="preserve"> Lump Sum</v>
          </cell>
        </row>
        <row r="1892">
          <cell r="D1892" t="str">
            <v>Diperlukan   :</v>
          </cell>
        </row>
        <row r="1893">
          <cell r="D1893" t="str">
            <v>- Kereta dorong</v>
          </cell>
          <cell r="F1893" t="str">
            <v>=  2  buah.</v>
          </cell>
        </row>
        <row r="1894">
          <cell r="D1894" t="str">
            <v>- Sekop</v>
          </cell>
          <cell r="F1894" t="str">
            <v>=  3  buah.</v>
          </cell>
        </row>
        <row r="1895">
          <cell r="D1895" t="str">
            <v>- Garpu</v>
          </cell>
          <cell r="F1895" t="str">
            <v>=  2  buah.</v>
          </cell>
        </row>
        <row r="1897">
          <cell r="B1897" t="str">
            <v xml:space="preserve">   3.</v>
          </cell>
          <cell r="D1897" t="str">
            <v>TENAGA</v>
          </cell>
        </row>
        <row r="1898">
          <cell r="D1898" t="str">
            <v>Produksi menentukan : WHELL LOADER</v>
          </cell>
          <cell r="I1898" t="str">
            <v>Q1</v>
          </cell>
          <cell r="J1898">
            <v>9.0000000000000018</v>
          </cell>
          <cell r="K1898" t="str">
            <v>M3/jam</v>
          </cell>
        </row>
        <row r="1899">
          <cell r="D1899" t="str">
            <v>Produksi agregat / hari  =  Tk x Q1</v>
          </cell>
          <cell r="I1899" t="str">
            <v>Qt</v>
          </cell>
          <cell r="J1899">
            <v>63.000000000000014</v>
          </cell>
          <cell r="K1899" t="str">
            <v>M3</v>
          </cell>
        </row>
        <row r="1900">
          <cell r="D1900" t="str">
            <v>Kebutuhan tenaga :</v>
          </cell>
        </row>
        <row r="1901">
          <cell r="E1901" t="str">
            <v>-</v>
          </cell>
          <cell r="F1901" t="str">
            <v>Pekerja</v>
          </cell>
          <cell r="I1901" t="str">
            <v>P</v>
          </cell>
          <cell r="J1901">
            <v>8</v>
          </cell>
          <cell r="K1901" t="str">
            <v>orang</v>
          </cell>
        </row>
        <row r="1902">
          <cell r="E1902" t="str">
            <v>-</v>
          </cell>
          <cell r="F1902" t="str">
            <v>Mandor</v>
          </cell>
          <cell r="I1902" t="str">
            <v>M</v>
          </cell>
          <cell r="J1902">
            <v>1</v>
          </cell>
          <cell r="K1902" t="str">
            <v>orang</v>
          </cell>
        </row>
        <row r="1904">
          <cell r="D1904" t="str">
            <v>Koefisien tenaga / M3   :</v>
          </cell>
        </row>
        <row r="1905">
          <cell r="E1905" t="str">
            <v>-</v>
          </cell>
          <cell r="F1905" t="str">
            <v>Pekerja</v>
          </cell>
          <cell r="G1905" t="str">
            <v>= (Tk x P) : Qt</v>
          </cell>
          <cell r="I1905" t="str">
            <v>-</v>
          </cell>
          <cell r="J1905">
            <v>0.88888888888888873</v>
          </cell>
          <cell r="K1905" t="str">
            <v>jam</v>
          </cell>
        </row>
        <row r="1906">
          <cell r="E1906" t="str">
            <v>-</v>
          </cell>
          <cell r="F1906" t="str">
            <v>Mandor</v>
          </cell>
          <cell r="G1906" t="str">
            <v>= (Tk x M) : Qt</v>
          </cell>
          <cell r="I1906" t="str">
            <v>-</v>
          </cell>
          <cell r="J1906">
            <v>0.11111111111111109</v>
          </cell>
          <cell r="K1906" t="str">
            <v>jam</v>
          </cell>
        </row>
        <row r="1908">
          <cell r="B1908" t="str">
            <v>4.</v>
          </cell>
          <cell r="D1908" t="str">
            <v>HARGA DASAR SATUAN UPAH, BAHAN DAN ALAT</v>
          </cell>
        </row>
        <row r="1909">
          <cell r="D1909" t="str">
            <v>Lihat lampiran.</v>
          </cell>
        </row>
        <row r="1912">
          <cell r="B1912" t="str">
            <v xml:space="preserve"> URAIAN ANALISA HARGA SATUAN</v>
          </cell>
        </row>
        <row r="1913">
          <cell r="B1913" t="str">
            <v>ITEM PEMBAYARAN NO.</v>
          </cell>
          <cell r="E1913" t="str">
            <v>:  4.2 (2)</v>
          </cell>
        </row>
        <row r="1914">
          <cell r="B1914" t="str">
            <v>JENIS PEKERJAAN</v>
          </cell>
          <cell r="E1914" t="str">
            <v>:  LAPIS PONDASI AGREGAT KELAS B</v>
          </cell>
        </row>
        <row r="1915">
          <cell r="B1915" t="str">
            <v>SATUAN PEMBAYARAN</v>
          </cell>
          <cell r="E1915" t="str">
            <v>:  M3</v>
          </cell>
        </row>
        <row r="1917">
          <cell r="B1917" t="str">
            <v>NO.</v>
          </cell>
          <cell r="D1917" t="str">
            <v>U R A I A N</v>
          </cell>
          <cell r="I1917" t="str">
            <v>KODE</v>
          </cell>
          <cell r="J1917" t="str">
            <v>KOEF.</v>
          </cell>
          <cell r="K1917" t="str">
            <v>SATUAN</v>
          </cell>
          <cell r="L1917" t="str">
            <v>KETERANGAN</v>
          </cell>
        </row>
        <row r="1919">
          <cell r="B1919" t="str">
            <v>I.</v>
          </cell>
          <cell r="D1919" t="str">
            <v>ASUMSI</v>
          </cell>
        </row>
        <row r="1920">
          <cell r="B1920">
            <v>1</v>
          </cell>
          <cell r="D1920" t="str">
            <v>Menggunakan alat berat (cara mekanik)</v>
          </cell>
        </row>
        <row r="1921">
          <cell r="B1921">
            <v>2</v>
          </cell>
          <cell r="D1921" t="str">
            <v>Lokasi pekerjaan : sepanjang jalan</v>
          </cell>
        </row>
        <row r="1922">
          <cell r="B1922">
            <v>3</v>
          </cell>
          <cell r="D1922" t="str">
            <v>Kondisi existing jalan : sedang</v>
          </cell>
        </row>
        <row r="1923">
          <cell r="B1923">
            <v>4</v>
          </cell>
          <cell r="D1923" t="str">
            <v>Jarak rata-rata Base Camp ke lokasi pekerjaan</v>
          </cell>
          <cell r="I1923" t="str">
            <v>L</v>
          </cell>
          <cell r="J1923">
            <v>45.71</v>
          </cell>
          <cell r="K1923" t="str">
            <v>KM</v>
          </cell>
        </row>
        <row r="1924">
          <cell r="B1924">
            <v>5</v>
          </cell>
          <cell r="D1924" t="str">
            <v>Tebal lapis agregat padat</v>
          </cell>
          <cell r="I1924" t="str">
            <v>t</v>
          </cell>
          <cell r="J1924">
            <v>0.2</v>
          </cell>
          <cell r="K1924" t="str">
            <v>M'</v>
          </cell>
        </row>
        <row r="1925">
          <cell r="B1925">
            <v>6</v>
          </cell>
          <cell r="D1925" t="str">
            <v>Faktor kembang material (Padat-Lepas)</v>
          </cell>
          <cell r="I1925" t="str">
            <v>Fk</v>
          </cell>
          <cell r="J1925">
            <v>1.2</v>
          </cell>
          <cell r="K1925" t="str">
            <v>-</v>
          </cell>
        </row>
        <row r="1926">
          <cell r="B1926">
            <v>7</v>
          </cell>
          <cell r="D1926" t="str">
            <v>Jam kerja efektif per-hari</v>
          </cell>
          <cell r="I1926" t="str">
            <v>Tk</v>
          </cell>
          <cell r="J1926">
            <v>7</v>
          </cell>
          <cell r="K1926" t="str">
            <v>jam</v>
          </cell>
        </row>
        <row r="1927">
          <cell r="B1927">
            <v>8</v>
          </cell>
          <cell r="D1927" t="str">
            <v>Lebar Bahu Jalan</v>
          </cell>
          <cell r="I1927" t="str">
            <v>Lb</v>
          </cell>
          <cell r="J1927">
            <v>1</v>
          </cell>
          <cell r="K1927" t="str">
            <v>M'</v>
          </cell>
        </row>
        <row r="1928">
          <cell r="B1928">
            <v>9</v>
          </cell>
          <cell r="D1928" t="str">
            <v>Proporsi campuran :</v>
          </cell>
          <cell r="E1928" t="str">
            <v>-</v>
          </cell>
          <cell r="F1928" t="str">
            <v>Agregat Kasar</v>
          </cell>
          <cell r="I1928" t="str">
            <v>Ak</v>
          </cell>
          <cell r="J1928">
            <v>35</v>
          </cell>
          <cell r="K1928" t="str">
            <v>%</v>
          </cell>
        </row>
        <row r="1929">
          <cell r="E1929" t="str">
            <v>-</v>
          </cell>
          <cell r="F1929" t="str">
            <v>Agregat Halus</v>
          </cell>
          <cell r="I1929" t="str">
            <v>Ah</v>
          </cell>
          <cell r="J1929">
            <v>20</v>
          </cell>
          <cell r="K1929" t="str">
            <v>%</v>
          </cell>
        </row>
        <row r="1930">
          <cell r="E1930" t="str">
            <v>-</v>
          </cell>
          <cell r="F1930" t="str">
            <v>Sirtu</v>
          </cell>
          <cell r="I1930" t="str">
            <v>St</v>
          </cell>
          <cell r="J1930">
            <v>45</v>
          </cell>
          <cell r="K1930" t="str">
            <v>%</v>
          </cell>
        </row>
        <row r="1932">
          <cell r="B1932" t="str">
            <v>II.</v>
          </cell>
          <cell r="D1932" t="str">
            <v>METHODE PELAKSANAAN</v>
          </cell>
        </row>
        <row r="1933">
          <cell r="B1933">
            <v>1</v>
          </cell>
          <cell r="D1933" t="str">
            <v>Whell Loader mencampur dan memuat Agregat ke dalam</v>
          </cell>
        </row>
        <row r="1934">
          <cell r="D1934" t="str">
            <v>Dump Truck di Base Camp</v>
          </cell>
        </row>
        <row r="1935">
          <cell r="B1935">
            <v>2</v>
          </cell>
          <cell r="D1935" t="str">
            <v>Dump Truck mengangkut Agregat ke lokasi pekerjaan dan</v>
          </cell>
        </row>
        <row r="1936">
          <cell r="D1936" t="str">
            <v>dihampar dengan Motor Grader</v>
          </cell>
        </row>
        <row r="1937">
          <cell r="B1937">
            <v>3</v>
          </cell>
          <cell r="D1937" t="str">
            <v>Hamparan Agregat dibasahi dengan Water Tank</v>
          </cell>
        </row>
        <row r="1938">
          <cell r="D1938" t="str">
            <v>Truck sebelum dipadatkan dengan Tandem Roller dan PTR</v>
          </cell>
        </row>
        <row r="1939">
          <cell r="B1939">
            <v>4</v>
          </cell>
          <cell r="D1939" t="str">
            <v>Selama pemadatan, sekelompok pekerja akan</v>
          </cell>
        </row>
        <row r="1940">
          <cell r="D1940" t="str">
            <v>merapikan tepi hamparan dan level permukaan</v>
          </cell>
        </row>
        <row r="1941">
          <cell r="D1941" t="str">
            <v>dengan menggunakan Alat Bantu</v>
          </cell>
        </row>
        <row r="1943">
          <cell r="B1943" t="str">
            <v>III.</v>
          </cell>
          <cell r="D1943" t="str">
            <v>PEMAKAIAN BAHAN, ALAT DAN TENAGA</v>
          </cell>
        </row>
        <row r="1945">
          <cell r="B1945" t="str">
            <v xml:space="preserve">   1.</v>
          </cell>
          <cell r="D1945" t="str">
            <v>BAHAN</v>
          </cell>
        </row>
        <row r="1946">
          <cell r="D1946" t="str">
            <v>- Agregat Kasar</v>
          </cell>
          <cell r="F1946" t="str">
            <v>= Ak x 1 m3 x Fk</v>
          </cell>
          <cell r="J1946">
            <v>0.42</v>
          </cell>
          <cell r="K1946" t="str">
            <v>m3</v>
          </cell>
        </row>
        <row r="1947">
          <cell r="D1947" t="str">
            <v>- Agregat Halus</v>
          </cell>
          <cell r="F1947" t="str">
            <v>= Ah x 1 m3 x Fk</v>
          </cell>
          <cell r="J1947">
            <v>0.24</v>
          </cell>
          <cell r="K1947" t="str">
            <v>m3</v>
          </cell>
        </row>
        <row r="1948">
          <cell r="D1948" t="str">
            <v>- Sirtu</v>
          </cell>
          <cell r="F1948" t="str">
            <v>= St x 1 m3 x Fk</v>
          </cell>
          <cell r="J1948">
            <v>0.54</v>
          </cell>
          <cell r="K1948" t="str">
            <v>m3</v>
          </cell>
        </row>
        <row r="1950">
          <cell r="B1950" t="str">
            <v xml:space="preserve">   2.</v>
          </cell>
          <cell r="D1950" t="str">
            <v>ALAT</v>
          </cell>
        </row>
        <row r="1951">
          <cell r="B1951" t="str">
            <v>2.a</v>
          </cell>
          <cell r="D1951" t="str">
            <v>WHELL LOADAR</v>
          </cell>
        </row>
        <row r="1952">
          <cell r="D1952" t="str">
            <v>Kapasitas Bucket</v>
          </cell>
          <cell r="I1952" t="str">
            <v>V</v>
          </cell>
          <cell r="J1952">
            <v>2.5</v>
          </cell>
          <cell r="K1952" t="str">
            <v>M</v>
          </cell>
        </row>
        <row r="1953">
          <cell r="D1953" t="str">
            <v>Faktor Bucket</v>
          </cell>
          <cell r="I1953" t="str">
            <v>Fb</v>
          </cell>
          <cell r="J1953">
            <v>0.9</v>
          </cell>
          <cell r="K1953" t="str">
            <v>M</v>
          </cell>
        </row>
        <row r="1954">
          <cell r="D1954" t="str">
            <v>Faktor Efisiensi alat</v>
          </cell>
          <cell r="I1954" t="str">
            <v>Fa</v>
          </cell>
          <cell r="J1954">
            <v>0.8</v>
          </cell>
          <cell r="K1954" t="str">
            <v>-</v>
          </cell>
          <cell r="L1954" t="str">
            <v xml:space="preserve"> Baik</v>
          </cell>
        </row>
        <row r="1955">
          <cell r="D1955" t="str">
            <v>Waktu Siklus :</v>
          </cell>
          <cell r="I1955" t="str">
            <v>Ts1</v>
          </cell>
        </row>
        <row r="1956">
          <cell r="D1956" t="str">
            <v>- Mencampur</v>
          </cell>
          <cell r="I1956" t="str">
            <v>T1</v>
          </cell>
          <cell r="J1956">
            <v>1.5</v>
          </cell>
          <cell r="K1956" t="str">
            <v>menit</v>
          </cell>
        </row>
        <row r="1957">
          <cell r="D1957" t="str">
            <v>- Memuat dan lain-lain</v>
          </cell>
          <cell r="I1957" t="str">
            <v>T2</v>
          </cell>
          <cell r="J1957">
            <v>1</v>
          </cell>
          <cell r="K1957" t="str">
            <v>menit</v>
          </cell>
        </row>
        <row r="1958">
          <cell r="I1958" t="str">
            <v>Ts1</v>
          </cell>
          <cell r="J1958">
            <v>2.5</v>
          </cell>
          <cell r="K1958" t="str">
            <v>menit</v>
          </cell>
        </row>
        <row r="1960">
          <cell r="D1960" t="str">
            <v>Kap. Prod. / jam =</v>
          </cell>
          <cell r="F1960" t="str">
            <v>V x Fb x Fa x 60</v>
          </cell>
          <cell r="I1960" t="str">
            <v>Q1</v>
          </cell>
          <cell r="J1960">
            <v>36</v>
          </cell>
          <cell r="K1960" t="str">
            <v>M3</v>
          </cell>
        </row>
        <row r="1961">
          <cell r="F1961" t="str">
            <v>Fk x Ts1</v>
          </cell>
        </row>
        <row r="1963">
          <cell r="D1963" t="str">
            <v>Koefisien Alat / M3</v>
          </cell>
          <cell r="F1963" t="str">
            <v xml:space="preserve"> =  1  :  Q1</v>
          </cell>
          <cell r="J1963">
            <v>2.7777777777777776E-2</v>
          </cell>
          <cell r="K1963" t="str">
            <v>jam</v>
          </cell>
        </row>
        <row r="1965">
          <cell r="B1965" t="str">
            <v>2.b.</v>
          </cell>
          <cell r="D1965" t="str">
            <v>DUMP TRUCK</v>
          </cell>
        </row>
        <row r="1966">
          <cell r="D1966" t="str">
            <v>Kapasitas Bak</v>
          </cell>
          <cell r="I1966" t="str">
            <v>V</v>
          </cell>
          <cell r="J1966">
            <v>9</v>
          </cell>
          <cell r="K1966" t="str">
            <v>M3</v>
          </cell>
        </row>
        <row r="1967">
          <cell r="D1967" t="str">
            <v>Faktor Efesiensi Alat</v>
          </cell>
          <cell r="I1967" t="str">
            <v>Fa</v>
          </cell>
          <cell r="J1967">
            <v>0.8</v>
          </cell>
          <cell r="K1967" t="str">
            <v>-</v>
          </cell>
        </row>
        <row r="1968">
          <cell r="D1968" t="str">
            <v>Kecepatan rata-rata bermuatan</v>
          </cell>
          <cell r="I1968" t="str">
            <v>v1</v>
          </cell>
          <cell r="J1968">
            <v>45</v>
          </cell>
          <cell r="K1968" t="str">
            <v>Km/jam</v>
          </cell>
        </row>
        <row r="1969">
          <cell r="D1969" t="str">
            <v>Kecepatan rata-rata Kosong</v>
          </cell>
          <cell r="I1969" t="str">
            <v>v2</v>
          </cell>
          <cell r="J1969">
            <v>60</v>
          </cell>
          <cell r="K1969" t="str">
            <v>Km/jam</v>
          </cell>
        </row>
        <row r="1970">
          <cell r="D1970" t="str">
            <v>Waktu Siklus</v>
          </cell>
          <cell r="I1970" t="str">
            <v>Ts2</v>
          </cell>
        </row>
        <row r="1971">
          <cell r="D1971" t="str">
            <v>- Waktu tempuh isi</v>
          </cell>
          <cell r="F1971" t="str">
            <v>= (L : V1) x 60</v>
          </cell>
          <cell r="I1971" t="str">
            <v>T1</v>
          </cell>
          <cell r="J1971">
            <v>60.946666666666673</v>
          </cell>
          <cell r="K1971" t="str">
            <v>Menit</v>
          </cell>
        </row>
        <row r="1972">
          <cell r="D1972" t="str">
            <v>- Waktu tempuh Kosong</v>
          </cell>
          <cell r="F1972" t="str">
            <v>= (L : V2) x 60</v>
          </cell>
          <cell r="I1972" t="str">
            <v>T2</v>
          </cell>
          <cell r="J1972">
            <v>45.71</v>
          </cell>
          <cell r="K1972" t="str">
            <v>Menit</v>
          </cell>
        </row>
        <row r="1973">
          <cell r="D1973" t="str">
            <v>- Lain-lain</v>
          </cell>
          <cell r="I1973" t="str">
            <v>T3</v>
          </cell>
          <cell r="J1973">
            <v>2.5</v>
          </cell>
          <cell r="K1973" t="str">
            <v>Menit</v>
          </cell>
        </row>
        <row r="1974">
          <cell r="I1974" t="str">
            <v>Ts2</v>
          </cell>
          <cell r="J1974">
            <v>109.15666666666667</v>
          </cell>
          <cell r="K1974" t="str">
            <v>Menit</v>
          </cell>
        </row>
        <row r="1976">
          <cell r="D1976" t="str">
            <v>Kapasitas Produksi / Jam</v>
          </cell>
          <cell r="G1976" t="str">
            <v>V x Fa x 60</v>
          </cell>
          <cell r="I1976" t="str">
            <v>Q2</v>
          </cell>
          <cell r="J1976">
            <v>3.2980120316364858</v>
          </cell>
          <cell r="K1976" t="str">
            <v>M3</v>
          </cell>
        </row>
        <row r="1977">
          <cell r="G1977" t="str">
            <v>Fk x Ts2</v>
          </cell>
        </row>
        <row r="1979">
          <cell r="D1979" t="str">
            <v>Koefisien alat / M3</v>
          </cell>
          <cell r="E1979" t="str">
            <v>= 1 : Q2</v>
          </cell>
          <cell r="J1979">
            <v>0.30321296296296296</v>
          </cell>
          <cell r="K1979" t="str">
            <v>Jam</v>
          </cell>
        </row>
        <row r="1981">
          <cell r="L1981" t="str">
            <v>Bersambung</v>
          </cell>
        </row>
        <row r="1982">
          <cell r="B1982" t="str">
            <v xml:space="preserve"> URAIAN ANALISA HARGA SATUAN</v>
          </cell>
        </row>
        <row r="1983">
          <cell r="B1983" t="str">
            <v>ITEM PEMBAYARAN NO.</v>
          </cell>
          <cell r="E1983" t="str">
            <v>:  4.2 (2)</v>
          </cell>
        </row>
        <row r="1984">
          <cell r="B1984" t="str">
            <v>JENIS PEKERJAAN</v>
          </cell>
          <cell r="E1984" t="str">
            <v>:  LAPIS PONDASI AGREGAT KELAS B</v>
          </cell>
        </row>
        <row r="1985">
          <cell r="B1985" t="str">
            <v>SATUAN PEMBAYARAN</v>
          </cell>
          <cell r="E1985" t="str">
            <v>:  M3</v>
          </cell>
        </row>
        <row r="1987">
          <cell r="B1987" t="str">
            <v>NO.</v>
          </cell>
          <cell r="D1987" t="str">
            <v>U R A I A N</v>
          </cell>
          <cell r="I1987" t="str">
            <v>KODE</v>
          </cell>
          <cell r="J1987" t="str">
            <v>KOEF.</v>
          </cell>
          <cell r="K1987" t="str">
            <v>SATUAN</v>
          </cell>
          <cell r="L1987" t="str">
            <v>KETERANGAN</v>
          </cell>
        </row>
        <row r="1989">
          <cell r="B1989" t="str">
            <v>2.c.</v>
          </cell>
          <cell r="D1989" t="str">
            <v>MOTOR GRADER</v>
          </cell>
        </row>
        <row r="1990">
          <cell r="D1990" t="str">
            <v>Panjang Hamparan</v>
          </cell>
          <cell r="I1990" t="str">
            <v>Lh</v>
          </cell>
          <cell r="J1990">
            <v>50</v>
          </cell>
          <cell r="K1990" t="str">
            <v>M</v>
          </cell>
        </row>
        <row r="1991">
          <cell r="D1991" t="str">
            <v>Lebar Efektif Kerja Blade</v>
          </cell>
          <cell r="I1991" t="str">
            <v>b</v>
          </cell>
          <cell r="J1991">
            <v>2.4</v>
          </cell>
          <cell r="K1991" t="str">
            <v>M</v>
          </cell>
        </row>
        <row r="1992">
          <cell r="D1992" t="str">
            <v>Faktor Efesiensi Alat</v>
          </cell>
          <cell r="I1992" t="str">
            <v>Fa</v>
          </cell>
          <cell r="J1992">
            <v>0.8</v>
          </cell>
          <cell r="K1992" t="str">
            <v>-</v>
          </cell>
        </row>
        <row r="1993">
          <cell r="D1993" t="str">
            <v>Kecepatan rata-rata alat</v>
          </cell>
          <cell r="I1993" t="str">
            <v>V</v>
          </cell>
          <cell r="J1993">
            <v>4</v>
          </cell>
          <cell r="K1993" t="str">
            <v>Km/jam</v>
          </cell>
        </row>
        <row r="1994">
          <cell r="D1994" t="str">
            <v>Jumlah Lintasan</v>
          </cell>
          <cell r="I1994" t="str">
            <v>n</v>
          </cell>
          <cell r="J1994">
            <v>6</v>
          </cell>
          <cell r="K1994" t="str">
            <v>Lintasan</v>
          </cell>
        </row>
        <row r="1995">
          <cell r="D1995" t="str">
            <v>Waktu Wiklus</v>
          </cell>
          <cell r="I1995" t="str">
            <v>Ts3</v>
          </cell>
        </row>
        <row r="1996">
          <cell r="D1996" t="str">
            <v>- Perataan 1 x Lintasan</v>
          </cell>
          <cell r="F1996" t="str">
            <v>= Lh : (V x 1000) x 60</v>
          </cell>
          <cell r="I1996" t="str">
            <v>T1</v>
          </cell>
          <cell r="J1996">
            <v>0.75</v>
          </cell>
          <cell r="K1996" t="str">
            <v>Menit</v>
          </cell>
        </row>
        <row r="1997">
          <cell r="D1997" t="str">
            <v>- Lain-lain</v>
          </cell>
          <cell r="I1997" t="str">
            <v>T2</v>
          </cell>
          <cell r="J1997">
            <v>3</v>
          </cell>
          <cell r="K1997" t="str">
            <v>Menit</v>
          </cell>
        </row>
        <row r="1998">
          <cell r="I1998" t="str">
            <v>Ts3</v>
          </cell>
          <cell r="J1998">
            <v>3.75</v>
          </cell>
          <cell r="K1998" t="str">
            <v>Menit</v>
          </cell>
        </row>
        <row r="2000">
          <cell r="D2000" t="str">
            <v>Kapasitas Produksi / Jam</v>
          </cell>
          <cell r="G2000" t="str">
            <v>Lh x b x t x Fa x 60</v>
          </cell>
          <cell r="I2000" t="str">
            <v>Q3</v>
          </cell>
          <cell r="J2000">
            <v>51.20000000000001</v>
          </cell>
          <cell r="K2000" t="str">
            <v>M3</v>
          </cell>
        </row>
        <row r="2001">
          <cell r="G2001" t="str">
            <v>n x Ts3</v>
          </cell>
        </row>
        <row r="2003">
          <cell r="D2003" t="str">
            <v>Koefisien alat / M3</v>
          </cell>
          <cell r="E2003" t="str">
            <v>= 1 : Q3</v>
          </cell>
          <cell r="J2003">
            <v>1.9531249999999997E-2</v>
          </cell>
          <cell r="K2003" t="str">
            <v>Jam</v>
          </cell>
        </row>
        <row r="2005">
          <cell r="B2005" t="str">
            <v>2.d.</v>
          </cell>
          <cell r="D2005" t="str">
            <v>TANDEM ROLLER</v>
          </cell>
        </row>
        <row r="2006">
          <cell r="D2006" t="str">
            <v>Kecepatan rata-rata alat</v>
          </cell>
          <cell r="I2006" t="str">
            <v>V</v>
          </cell>
          <cell r="J2006">
            <v>3</v>
          </cell>
          <cell r="K2006" t="str">
            <v>Km/jam</v>
          </cell>
        </row>
        <row r="2007">
          <cell r="D2007" t="str">
            <v>Lebar Efektif Pemadatan</v>
          </cell>
          <cell r="I2007" t="str">
            <v>b</v>
          </cell>
          <cell r="J2007">
            <v>1.2</v>
          </cell>
          <cell r="K2007" t="str">
            <v>M</v>
          </cell>
        </row>
        <row r="2008">
          <cell r="D2008" t="str">
            <v>Jumlah Lintasan</v>
          </cell>
          <cell r="I2008" t="str">
            <v>n</v>
          </cell>
          <cell r="J2008">
            <v>6</v>
          </cell>
          <cell r="K2008" t="str">
            <v>Lintasan</v>
          </cell>
        </row>
        <row r="2009">
          <cell r="D2009" t="str">
            <v>Faktor Efesiensi Alat</v>
          </cell>
          <cell r="I2009" t="str">
            <v>Fa</v>
          </cell>
          <cell r="J2009">
            <v>0.8</v>
          </cell>
          <cell r="K2009" t="str">
            <v>-</v>
          </cell>
        </row>
        <row r="2011">
          <cell r="D2011" t="str">
            <v>Kapasitas Produksi/Jam</v>
          </cell>
          <cell r="F2011" t="str">
            <v>(Vx1000) x b x t x Fa</v>
          </cell>
          <cell r="I2011" t="str">
            <v>Q4</v>
          </cell>
          <cell r="J2011">
            <v>96</v>
          </cell>
          <cell r="K2011" t="str">
            <v>M3</v>
          </cell>
        </row>
        <row r="2012">
          <cell r="F2012" t="str">
            <v>n</v>
          </cell>
        </row>
        <row r="2014">
          <cell r="D2014" t="str">
            <v>Koefisien alat / M3</v>
          </cell>
          <cell r="E2014" t="str">
            <v>= 1 : Q4</v>
          </cell>
          <cell r="J2014">
            <v>1.0416666666666666E-2</v>
          </cell>
          <cell r="K2014" t="str">
            <v>Jam</v>
          </cell>
        </row>
        <row r="2017">
          <cell r="B2017" t="str">
            <v>2.e.</v>
          </cell>
          <cell r="D2017" t="str">
            <v>WATER TANKER</v>
          </cell>
        </row>
        <row r="2018">
          <cell r="D2018" t="str">
            <v>Volume tangki air</v>
          </cell>
          <cell r="I2018" t="str">
            <v>V</v>
          </cell>
          <cell r="J2018">
            <v>4</v>
          </cell>
          <cell r="K2018" t="str">
            <v>M3</v>
          </cell>
        </row>
        <row r="2019">
          <cell r="D2019" t="str">
            <v>Kebutuhan air / M3 material padat</v>
          </cell>
          <cell r="I2019" t="str">
            <v>Wc</v>
          </cell>
          <cell r="J2019">
            <v>7.0000000000000007E-2</v>
          </cell>
          <cell r="K2019" t="str">
            <v>M3</v>
          </cell>
        </row>
        <row r="2020">
          <cell r="D2020" t="str">
            <v>Pengisian Tangki / jam</v>
          </cell>
          <cell r="I2020" t="str">
            <v>n</v>
          </cell>
          <cell r="J2020">
            <v>1</v>
          </cell>
          <cell r="K2020" t="str">
            <v>Kali</v>
          </cell>
        </row>
        <row r="2021">
          <cell r="D2021" t="str">
            <v>Faktor efesiensi alat</v>
          </cell>
          <cell r="I2021" t="str">
            <v>Fa</v>
          </cell>
          <cell r="J2021">
            <v>0.8</v>
          </cell>
          <cell r="K2021" t="str">
            <v>-</v>
          </cell>
        </row>
        <row r="2023">
          <cell r="D2023" t="str">
            <v>Kapasitas Produksi / Jam   =</v>
          </cell>
          <cell r="G2023" t="str">
            <v>V x n x Fa</v>
          </cell>
          <cell r="I2023" t="str">
            <v>Q5</v>
          </cell>
          <cell r="J2023">
            <v>45.714285714285715</v>
          </cell>
          <cell r="K2023" t="str">
            <v>M3</v>
          </cell>
        </row>
        <row r="2024">
          <cell r="G2024" t="str">
            <v>Wc</v>
          </cell>
        </row>
        <row r="2026">
          <cell r="D2026" t="str">
            <v>Koefisien Alat / M3</v>
          </cell>
          <cell r="F2026" t="str">
            <v xml:space="preserve"> =  1  :  Q5</v>
          </cell>
          <cell r="J2026">
            <v>2.1874999999999999E-2</v>
          </cell>
          <cell r="K2026" t="str">
            <v>Jam</v>
          </cell>
        </row>
        <row r="2028">
          <cell r="B2028" t="str">
            <v xml:space="preserve">   2.f.</v>
          </cell>
          <cell r="D2028" t="str">
            <v>ALAT BANTU</v>
          </cell>
          <cell r="L2028" t="str">
            <v xml:space="preserve"> Lump Sum</v>
          </cell>
        </row>
        <row r="2029">
          <cell r="D2029" t="str">
            <v>Diperlukan   :</v>
          </cell>
        </row>
        <row r="2030">
          <cell r="D2030" t="str">
            <v>- Kereta dorong</v>
          </cell>
          <cell r="F2030" t="str">
            <v>=  3  buah.</v>
          </cell>
        </row>
        <row r="2031">
          <cell r="D2031" t="str">
            <v>- Sekop</v>
          </cell>
          <cell r="F2031" t="str">
            <v>=  4  buah.</v>
          </cell>
        </row>
        <row r="2032">
          <cell r="D2032" t="str">
            <v>- Garpu</v>
          </cell>
          <cell r="F2032" t="str">
            <v>=  2  buah.</v>
          </cell>
        </row>
        <row r="2034">
          <cell r="B2034" t="str">
            <v xml:space="preserve">   3.</v>
          </cell>
          <cell r="D2034" t="str">
            <v>TENAGA</v>
          </cell>
        </row>
        <row r="2035">
          <cell r="D2035" t="str">
            <v>Produksi menentukan : WHELL LOADER</v>
          </cell>
          <cell r="I2035" t="str">
            <v>Q1</v>
          </cell>
          <cell r="J2035">
            <v>26</v>
          </cell>
          <cell r="K2035" t="str">
            <v>M3/jam</v>
          </cell>
        </row>
        <row r="2036">
          <cell r="D2036" t="str">
            <v>Produksi agregat / hari  =  Tk x Q1</v>
          </cell>
          <cell r="I2036" t="str">
            <v>Qt</v>
          </cell>
          <cell r="J2036">
            <v>182</v>
          </cell>
          <cell r="K2036" t="str">
            <v>M3</v>
          </cell>
        </row>
        <row r="2037">
          <cell r="D2037" t="str">
            <v>Kebutuhan tenaga :</v>
          </cell>
        </row>
        <row r="2038">
          <cell r="E2038" t="str">
            <v>-</v>
          </cell>
          <cell r="F2038" t="str">
            <v>Pekerja</v>
          </cell>
          <cell r="I2038" t="str">
            <v>P</v>
          </cell>
          <cell r="J2038">
            <v>4</v>
          </cell>
          <cell r="K2038" t="str">
            <v>orang</v>
          </cell>
        </row>
        <row r="2039">
          <cell r="E2039" t="str">
            <v>-</v>
          </cell>
          <cell r="F2039" t="str">
            <v>Mandor</v>
          </cell>
          <cell r="I2039" t="str">
            <v>M</v>
          </cell>
          <cell r="J2039">
            <v>1</v>
          </cell>
          <cell r="K2039" t="str">
            <v>orang</v>
          </cell>
        </row>
        <row r="2041">
          <cell r="D2041" t="str">
            <v>Koefisien tenaga / M3   :</v>
          </cell>
        </row>
        <row r="2042">
          <cell r="E2042" t="str">
            <v>-</v>
          </cell>
          <cell r="F2042" t="str">
            <v>Pekerja</v>
          </cell>
          <cell r="G2042" t="str">
            <v>= (Tk x P) : Qt</v>
          </cell>
          <cell r="J2042">
            <v>0.15384615384615385</v>
          </cell>
          <cell r="K2042" t="str">
            <v>jam</v>
          </cell>
        </row>
        <row r="2043">
          <cell r="E2043" t="str">
            <v>-</v>
          </cell>
          <cell r="F2043" t="str">
            <v>Mandor</v>
          </cell>
          <cell r="G2043" t="str">
            <v>= (Tk x M) : Qt</v>
          </cell>
          <cell r="J2043">
            <v>3.8461538461538464E-2</v>
          </cell>
          <cell r="K2043" t="str">
            <v>jam</v>
          </cell>
        </row>
        <row r="2045">
          <cell r="B2045" t="str">
            <v>4.</v>
          </cell>
          <cell r="D2045" t="str">
            <v>HARGA DASAR SATUAN UPAH, BAHAN DAN ALAT</v>
          </cell>
        </row>
        <row r="2046">
          <cell r="D2046" t="str">
            <v>Lihat lampiran.</v>
          </cell>
        </row>
        <row r="2049">
          <cell r="B2049" t="str">
            <v xml:space="preserve"> URAIAN ANALISA HARGA SATUAN</v>
          </cell>
        </row>
        <row r="2050">
          <cell r="B2050" t="str">
            <v>ITEM PEMBAYARAN NO.</v>
          </cell>
          <cell r="E2050" t="str">
            <v>:  5.1 (1)</v>
          </cell>
        </row>
        <row r="2051">
          <cell r="B2051" t="str">
            <v>JENIS PEKERJAAN</v>
          </cell>
          <cell r="E2051" t="str">
            <v>:  LAPIS PONDASI AGREGAT KELAS A</v>
          </cell>
        </row>
        <row r="2052">
          <cell r="B2052" t="str">
            <v>SATUAN PEMBAYARAN</v>
          </cell>
          <cell r="E2052" t="str">
            <v>:  M3</v>
          </cell>
        </row>
        <row r="2054">
          <cell r="B2054" t="str">
            <v>NO.</v>
          </cell>
          <cell r="D2054" t="str">
            <v>U R A I A N</v>
          </cell>
          <cell r="I2054" t="str">
            <v>KODE</v>
          </cell>
          <cell r="J2054" t="str">
            <v>KOEF.</v>
          </cell>
          <cell r="K2054" t="str">
            <v>SATUAN</v>
          </cell>
          <cell r="L2054" t="str">
            <v>KETERANGAN</v>
          </cell>
        </row>
        <row r="2056">
          <cell r="B2056" t="str">
            <v>I.</v>
          </cell>
          <cell r="D2056" t="str">
            <v>ASUMSI</v>
          </cell>
        </row>
        <row r="2057">
          <cell r="B2057">
            <v>1</v>
          </cell>
          <cell r="D2057" t="str">
            <v>Menggunakan alat berat (cara mekanik)</v>
          </cell>
        </row>
        <row r="2058">
          <cell r="B2058">
            <v>2</v>
          </cell>
          <cell r="D2058" t="str">
            <v>Lokasi pekerjaan : sepanjang jalan</v>
          </cell>
        </row>
        <row r="2059">
          <cell r="B2059">
            <v>3</v>
          </cell>
          <cell r="D2059" t="str">
            <v>Kondisi existing jalan : sedang</v>
          </cell>
        </row>
        <row r="2060">
          <cell r="B2060">
            <v>4</v>
          </cell>
          <cell r="D2060" t="str">
            <v>Jarak rata-rata Base Camp ke lokasi pekerjaan</v>
          </cell>
          <cell r="I2060" t="str">
            <v>L</v>
          </cell>
          <cell r="J2060">
            <v>45.71</v>
          </cell>
          <cell r="K2060" t="str">
            <v>KM</v>
          </cell>
        </row>
        <row r="2061">
          <cell r="B2061">
            <v>5</v>
          </cell>
          <cell r="D2061" t="str">
            <v>Tebal lapis agregat padat</v>
          </cell>
          <cell r="I2061" t="str">
            <v>t</v>
          </cell>
          <cell r="J2061">
            <v>0.15</v>
          </cell>
          <cell r="K2061" t="str">
            <v>M</v>
          </cell>
        </row>
        <row r="2062">
          <cell r="B2062">
            <v>6</v>
          </cell>
          <cell r="D2062" t="str">
            <v>Faktor kembang material (Padat-Lepas)</v>
          </cell>
          <cell r="I2062" t="str">
            <v>Fk</v>
          </cell>
          <cell r="J2062">
            <v>1.2</v>
          </cell>
          <cell r="K2062" t="str">
            <v>-</v>
          </cell>
        </row>
        <row r="2063">
          <cell r="B2063">
            <v>7</v>
          </cell>
          <cell r="D2063" t="str">
            <v>Jam kerja efektif per-hari</v>
          </cell>
          <cell r="I2063" t="str">
            <v>Tk</v>
          </cell>
          <cell r="J2063">
            <v>7</v>
          </cell>
          <cell r="K2063" t="str">
            <v>jam</v>
          </cell>
        </row>
        <row r="2064">
          <cell r="B2064">
            <v>8</v>
          </cell>
          <cell r="D2064" t="str">
            <v>Proporsi campuran :</v>
          </cell>
          <cell r="E2064" t="str">
            <v>-</v>
          </cell>
          <cell r="F2064" t="str">
            <v>Agregat Kasar</v>
          </cell>
          <cell r="I2064" t="str">
            <v>Ak</v>
          </cell>
          <cell r="J2064">
            <v>55</v>
          </cell>
          <cell r="K2064" t="str">
            <v>%</v>
          </cell>
        </row>
        <row r="2065">
          <cell r="E2065" t="str">
            <v>-</v>
          </cell>
          <cell r="F2065" t="str">
            <v>Agregat Halus</v>
          </cell>
          <cell r="I2065" t="str">
            <v>Ah</v>
          </cell>
          <cell r="J2065">
            <v>45</v>
          </cell>
          <cell r="K2065" t="str">
            <v>%</v>
          </cell>
        </row>
        <row r="2067">
          <cell r="B2067" t="str">
            <v>II.</v>
          </cell>
          <cell r="D2067" t="str">
            <v>METHODE PELAKSANAAN</v>
          </cell>
        </row>
        <row r="2068">
          <cell r="B2068">
            <v>1</v>
          </cell>
          <cell r="D2068" t="str">
            <v>Whell Loader mencampur dan memuat Agregat ke dalam</v>
          </cell>
        </row>
        <row r="2069">
          <cell r="D2069" t="str">
            <v>Dump Truck di Base Camp</v>
          </cell>
        </row>
        <row r="2070">
          <cell r="B2070">
            <v>2</v>
          </cell>
          <cell r="D2070" t="str">
            <v>Dump Truck mengangkut Agregat ke lokasi pekerjaan dan</v>
          </cell>
        </row>
        <row r="2071">
          <cell r="D2071" t="str">
            <v>dihampar dengan Motor Grader</v>
          </cell>
        </row>
        <row r="2072">
          <cell r="B2072">
            <v>3</v>
          </cell>
          <cell r="D2072" t="str">
            <v>Hamparan Agregat dibasahi dengan Water Tank</v>
          </cell>
        </row>
        <row r="2073">
          <cell r="D2073" t="str">
            <v>Truck sebelum dipadatkan dengan Vibratory Roller</v>
          </cell>
        </row>
        <row r="2074">
          <cell r="B2074">
            <v>4</v>
          </cell>
          <cell r="D2074" t="str">
            <v>Selama pemadatan, sekelompok pekerja akan</v>
          </cell>
        </row>
        <row r="2075">
          <cell r="D2075" t="str">
            <v>merapikan tepi hamparan dan level permukaan</v>
          </cell>
        </row>
        <row r="2076">
          <cell r="D2076" t="str">
            <v>dengan menggunakan Alat Bantu</v>
          </cell>
        </row>
        <row r="2078">
          <cell r="B2078" t="str">
            <v>III.</v>
          </cell>
          <cell r="D2078" t="str">
            <v>PEMAKAIAN BAHAN, ALAT DAN TENAGA</v>
          </cell>
        </row>
        <row r="2080">
          <cell r="B2080" t="str">
            <v xml:space="preserve">   1.</v>
          </cell>
          <cell r="D2080" t="str">
            <v>BAHAN</v>
          </cell>
        </row>
        <row r="2081">
          <cell r="D2081" t="str">
            <v>Aggregat Kasar</v>
          </cell>
          <cell r="F2081" t="str">
            <v>= Ak x 1 m3 x Fk</v>
          </cell>
          <cell r="J2081">
            <v>0.66</v>
          </cell>
          <cell r="K2081" t="str">
            <v>m3</v>
          </cell>
        </row>
        <row r="2082">
          <cell r="D2082" t="str">
            <v>Aggregat Halus</v>
          </cell>
          <cell r="F2082" t="str">
            <v>= Ah x 1 m3 x Fk</v>
          </cell>
          <cell r="J2082">
            <v>0.54</v>
          </cell>
          <cell r="K2082" t="str">
            <v>m3</v>
          </cell>
        </row>
        <row r="2084">
          <cell r="B2084" t="str">
            <v xml:space="preserve">   2.</v>
          </cell>
          <cell r="D2084" t="str">
            <v>ALAT</v>
          </cell>
        </row>
        <row r="2085">
          <cell r="B2085" t="str">
            <v>2.a</v>
          </cell>
          <cell r="D2085" t="str">
            <v>WHEEL LOADER</v>
          </cell>
        </row>
        <row r="2086">
          <cell r="D2086" t="str">
            <v>Kapasitas Bucket</v>
          </cell>
          <cell r="I2086" t="str">
            <v>V</v>
          </cell>
          <cell r="J2086">
            <v>2.5</v>
          </cell>
          <cell r="K2086" t="str">
            <v>M</v>
          </cell>
        </row>
        <row r="2087">
          <cell r="D2087" t="str">
            <v>Faktor Bucket</v>
          </cell>
          <cell r="I2087" t="str">
            <v>Fb</v>
          </cell>
          <cell r="J2087">
            <v>0.9</v>
          </cell>
          <cell r="K2087" t="str">
            <v>M</v>
          </cell>
        </row>
        <row r="2088">
          <cell r="D2088" t="str">
            <v>Faktor Efisiensi alat</v>
          </cell>
          <cell r="I2088" t="str">
            <v>Fa</v>
          </cell>
          <cell r="J2088">
            <v>0.8</v>
          </cell>
          <cell r="K2088" t="str">
            <v>-</v>
          </cell>
        </row>
        <row r="2089">
          <cell r="D2089" t="str">
            <v>Waktu Siklus :</v>
          </cell>
          <cell r="I2089" t="str">
            <v>Ts1</v>
          </cell>
        </row>
        <row r="2090">
          <cell r="D2090" t="str">
            <v>- Mencampur</v>
          </cell>
          <cell r="I2090" t="str">
            <v>T1</v>
          </cell>
          <cell r="J2090">
            <v>1</v>
          </cell>
          <cell r="K2090" t="str">
            <v>menit</v>
          </cell>
        </row>
        <row r="2091">
          <cell r="D2091" t="str">
            <v>- Memuat dan lain-lain</v>
          </cell>
          <cell r="I2091" t="str">
            <v>T2</v>
          </cell>
          <cell r="J2091">
            <v>0.5</v>
          </cell>
          <cell r="K2091" t="str">
            <v>menit</v>
          </cell>
        </row>
        <row r="2092">
          <cell r="I2092" t="str">
            <v>Ts1</v>
          </cell>
          <cell r="J2092">
            <v>1.5</v>
          </cell>
          <cell r="K2092" t="str">
            <v>menit</v>
          </cell>
        </row>
        <row r="2094">
          <cell r="D2094" t="str">
            <v>Kap. Prod. / jam =</v>
          </cell>
          <cell r="F2094" t="str">
            <v>V x Fb x Fa x 60</v>
          </cell>
          <cell r="I2094" t="str">
            <v>Q1</v>
          </cell>
          <cell r="J2094">
            <v>60.000000000000007</v>
          </cell>
          <cell r="K2094" t="str">
            <v>M3</v>
          </cell>
        </row>
        <row r="2095">
          <cell r="F2095" t="str">
            <v>Fk x Ts1</v>
          </cell>
        </row>
        <row r="2097">
          <cell r="D2097" t="str">
            <v>Koefisien Alat / M3</v>
          </cell>
          <cell r="F2097" t="str">
            <v xml:space="preserve"> =  1  :  Q1</v>
          </cell>
          <cell r="J2097">
            <v>1.6666666666666663E-2</v>
          </cell>
          <cell r="K2097" t="str">
            <v>jam</v>
          </cell>
        </row>
        <row r="2099">
          <cell r="B2099" t="str">
            <v>2.b.</v>
          </cell>
          <cell r="D2099" t="str">
            <v>DUMP TRUCK</v>
          </cell>
        </row>
        <row r="2100">
          <cell r="D2100" t="str">
            <v>Kapasitas Bak</v>
          </cell>
          <cell r="I2100" t="str">
            <v>V</v>
          </cell>
          <cell r="J2100">
            <v>10</v>
          </cell>
          <cell r="K2100" t="str">
            <v>M3</v>
          </cell>
        </row>
        <row r="2101">
          <cell r="D2101" t="str">
            <v>Faktor Efesiensi Alat</v>
          </cell>
          <cell r="I2101" t="str">
            <v>Fa</v>
          </cell>
          <cell r="J2101">
            <v>0.8</v>
          </cell>
          <cell r="K2101" t="str">
            <v>-</v>
          </cell>
        </row>
        <row r="2102">
          <cell r="D2102" t="str">
            <v>Kecepatan rata-rata bermuatan</v>
          </cell>
          <cell r="I2102" t="str">
            <v>v1</v>
          </cell>
          <cell r="J2102">
            <v>45</v>
          </cell>
          <cell r="K2102" t="str">
            <v>Km/jam</v>
          </cell>
        </row>
        <row r="2103">
          <cell r="D2103" t="str">
            <v>Kecepatan rata-rata Kosong</v>
          </cell>
          <cell r="I2103" t="str">
            <v>v2</v>
          </cell>
          <cell r="J2103">
            <v>60</v>
          </cell>
          <cell r="K2103" t="str">
            <v>Km/jam</v>
          </cell>
        </row>
        <row r="2104">
          <cell r="D2104" t="str">
            <v>Waktu Wiklus</v>
          </cell>
          <cell r="I2104" t="str">
            <v>Ts2</v>
          </cell>
        </row>
        <row r="2105">
          <cell r="D2105" t="str">
            <v>- Waktu tempuh isi</v>
          </cell>
          <cell r="F2105" t="str">
            <v>= (L : V1) x 60</v>
          </cell>
          <cell r="I2105" t="str">
            <v>T1</v>
          </cell>
          <cell r="J2105">
            <v>60.946666666666673</v>
          </cell>
          <cell r="K2105" t="str">
            <v>Menit</v>
          </cell>
        </row>
        <row r="2106">
          <cell r="D2106" t="str">
            <v>- Waktu tempuh Kosong</v>
          </cell>
          <cell r="F2106" t="str">
            <v>= (L : V2) x 60</v>
          </cell>
          <cell r="I2106" t="str">
            <v>T2</v>
          </cell>
          <cell r="J2106">
            <v>45.71</v>
          </cell>
          <cell r="K2106" t="str">
            <v>Menit</v>
          </cell>
        </row>
        <row r="2107">
          <cell r="D2107" t="str">
            <v>- Lain-lain</v>
          </cell>
          <cell r="I2107" t="str">
            <v>T3</v>
          </cell>
          <cell r="J2107">
            <v>10</v>
          </cell>
          <cell r="K2107" t="str">
            <v>Menit</v>
          </cell>
        </row>
        <row r="2108">
          <cell r="I2108" t="str">
            <v>Ts2</v>
          </cell>
          <cell r="J2108">
            <v>116.65666666666667</v>
          </cell>
          <cell r="K2108" t="str">
            <v>Menit</v>
          </cell>
        </row>
        <row r="2110">
          <cell r="D2110" t="str">
            <v>Kapasitas Produksi / Jam</v>
          </cell>
          <cell r="G2110" t="str">
            <v>V x Fa x 60</v>
          </cell>
          <cell r="I2110" t="str">
            <v>Q2</v>
          </cell>
          <cell r="J2110">
            <v>3.4288653313141126</v>
          </cell>
          <cell r="K2110" t="str">
            <v>M3</v>
          </cell>
        </row>
        <row r="2111">
          <cell r="G2111" t="str">
            <v>Fk x Ts2</v>
          </cell>
        </row>
        <row r="2113">
          <cell r="D2113" t="str">
            <v>Koefisien alat / M3</v>
          </cell>
          <cell r="E2113" t="str">
            <v>= 1 : Q2</v>
          </cell>
          <cell r="J2113">
            <v>0.29164166666666669</v>
          </cell>
          <cell r="K2113" t="str">
            <v>Jam</v>
          </cell>
        </row>
        <row r="2115">
          <cell r="L2115" t="str">
            <v>Bersambung</v>
          </cell>
        </row>
        <row r="2116">
          <cell r="B2116" t="str">
            <v xml:space="preserve"> URAIAN ANALISA HARGA SATUAN</v>
          </cell>
        </row>
        <row r="2117">
          <cell r="B2117" t="str">
            <v>ITEM PEMBAYARAN NO.</v>
          </cell>
          <cell r="E2117" t="str">
            <v>:  5.1 (1)</v>
          </cell>
        </row>
        <row r="2118">
          <cell r="B2118" t="str">
            <v>JENIS PEKERJAAN</v>
          </cell>
          <cell r="E2118" t="str">
            <v>:  LAPIS PONDASI AGREGAT KELAS A</v>
          </cell>
        </row>
        <row r="2119">
          <cell r="B2119" t="str">
            <v>SATUAN PEMBAYARAN</v>
          </cell>
          <cell r="E2119" t="str">
            <v>:  M3</v>
          </cell>
        </row>
        <row r="2121">
          <cell r="B2121" t="str">
            <v>NO.</v>
          </cell>
          <cell r="D2121" t="str">
            <v>U R A I A N</v>
          </cell>
          <cell r="I2121" t="str">
            <v>KODE</v>
          </cell>
          <cell r="J2121" t="str">
            <v>KOEF.</v>
          </cell>
          <cell r="K2121" t="str">
            <v>SATUAN</v>
          </cell>
          <cell r="L2121" t="str">
            <v>KETERANGAN</v>
          </cell>
        </row>
        <row r="2123">
          <cell r="B2123" t="str">
            <v>2.c.</v>
          </cell>
          <cell r="D2123" t="str">
            <v>MOTOR GRADER</v>
          </cell>
        </row>
        <row r="2124">
          <cell r="D2124" t="str">
            <v>Panjang Hamparan</v>
          </cell>
          <cell r="I2124" t="str">
            <v>Lh</v>
          </cell>
          <cell r="J2124">
            <v>50</v>
          </cell>
          <cell r="K2124" t="str">
            <v>M</v>
          </cell>
        </row>
        <row r="2125">
          <cell r="D2125" t="str">
            <v>Lebar Efektif Kerja Blade</v>
          </cell>
          <cell r="I2125" t="str">
            <v>B</v>
          </cell>
          <cell r="J2125">
            <v>2.4</v>
          </cell>
          <cell r="K2125" t="str">
            <v>M</v>
          </cell>
        </row>
        <row r="2126">
          <cell r="D2126" t="str">
            <v>Faktor Efesiensi Alat</v>
          </cell>
          <cell r="I2126" t="str">
            <v>Fa</v>
          </cell>
          <cell r="J2126">
            <v>0.8</v>
          </cell>
          <cell r="K2126" t="str">
            <v>-</v>
          </cell>
        </row>
        <row r="2127">
          <cell r="D2127" t="str">
            <v>Kecepatan rata-rata alat</v>
          </cell>
          <cell r="I2127" t="str">
            <v>V</v>
          </cell>
          <cell r="J2127">
            <v>4</v>
          </cell>
          <cell r="K2127" t="str">
            <v>Km/jam</v>
          </cell>
        </row>
        <row r="2128">
          <cell r="D2128" t="str">
            <v>Jumlah Lintasan</v>
          </cell>
          <cell r="I2128" t="str">
            <v>n</v>
          </cell>
          <cell r="J2128">
            <v>6</v>
          </cell>
          <cell r="K2128" t="str">
            <v>Lintasan</v>
          </cell>
        </row>
        <row r="2129">
          <cell r="D2129" t="str">
            <v>Waktu Wiklus</v>
          </cell>
          <cell r="I2129" t="str">
            <v>Ts3</v>
          </cell>
        </row>
        <row r="2130">
          <cell r="D2130" t="str">
            <v>- Perataan 1 x Lintasan</v>
          </cell>
          <cell r="F2130" t="str">
            <v>= Lh : (V x 1000) x 60</v>
          </cell>
          <cell r="I2130" t="str">
            <v>T1</v>
          </cell>
          <cell r="J2130">
            <v>1</v>
          </cell>
          <cell r="K2130" t="str">
            <v>Menit</v>
          </cell>
        </row>
        <row r="2131">
          <cell r="D2131" t="str">
            <v>- Lain-lain</v>
          </cell>
          <cell r="I2131" t="str">
            <v>T2</v>
          </cell>
          <cell r="J2131">
            <v>2</v>
          </cell>
          <cell r="K2131" t="str">
            <v>Menit</v>
          </cell>
        </row>
        <row r="2132">
          <cell r="I2132" t="str">
            <v>Ts3</v>
          </cell>
          <cell r="J2132">
            <v>3</v>
          </cell>
          <cell r="K2132" t="str">
            <v>Menit</v>
          </cell>
        </row>
        <row r="2134">
          <cell r="D2134" t="str">
            <v>Kapasitas Produksi / Jam</v>
          </cell>
          <cell r="G2134" t="str">
            <v>Lh x b x t x Fa x 60</v>
          </cell>
          <cell r="I2134" t="str">
            <v>Q3</v>
          </cell>
          <cell r="J2134">
            <v>48</v>
          </cell>
          <cell r="K2134" t="str">
            <v>M3</v>
          </cell>
        </row>
        <row r="2135">
          <cell r="G2135" t="str">
            <v>n x Ts3</v>
          </cell>
        </row>
        <row r="2136">
          <cell r="D2136" t="str">
            <v>Koefisien alat / M3</v>
          </cell>
          <cell r="E2136" t="str">
            <v>= 1 : Q3</v>
          </cell>
          <cell r="J2136">
            <v>2.0833333333333332E-2</v>
          </cell>
          <cell r="K2136" t="str">
            <v>Jam</v>
          </cell>
        </row>
        <row r="2138">
          <cell r="B2138" t="str">
            <v>2.d.</v>
          </cell>
          <cell r="D2138" t="str">
            <v>VIBRATORY ROLLER</v>
          </cell>
        </row>
        <row r="2139">
          <cell r="D2139" t="str">
            <v>Kecepatan rata-rata alat</v>
          </cell>
          <cell r="I2139" t="str">
            <v>V</v>
          </cell>
          <cell r="J2139">
            <v>3</v>
          </cell>
          <cell r="K2139" t="str">
            <v>Km/jam</v>
          </cell>
        </row>
        <row r="2140">
          <cell r="D2140" t="str">
            <v>Lebar Efektif Pemadatan</v>
          </cell>
          <cell r="I2140" t="str">
            <v>b</v>
          </cell>
          <cell r="J2140">
            <v>1.2</v>
          </cell>
          <cell r="K2140" t="str">
            <v>M</v>
          </cell>
        </row>
        <row r="2141">
          <cell r="D2141" t="str">
            <v>Jumlah Lintasan</v>
          </cell>
          <cell r="I2141" t="str">
            <v>n</v>
          </cell>
          <cell r="J2141">
            <v>8</v>
          </cell>
          <cell r="K2141" t="str">
            <v>Lintasan</v>
          </cell>
        </row>
        <row r="2142">
          <cell r="D2142" t="str">
            <v>Faktor Efesiensi Alat</v>
          </cell>
          <cell r="I2142" t="str">
            <v>Fa</v>
          </cell>
          <cell r="J2142">
            <v>0.8</v>
          </cell>
          <cell r="K2142" t="str">
            <v>-</v>
          </cell>
        </row>
        <row r="2144">
          <cell r="D2144" t="str">
            <v>Kapasitas Produksi/Jam</v>
          </cell>
          <cell r="F2144" t="str">
            <v>(Vx1000) x b x t x Fa</v>
          </cell>
          <cell r="I2144" t="str">
            <v>Q4</v>
          </cell>
          <cell r="J2144">
            <v>54</v>
          </cell>
          <cell r="K2144" t="str">
            <v>M3</v>
          </cell>
        </row>
        <row r="2145">
          <cell r="F2145" t="str">
            <v>n</v>
          </cell>
        </row>
        <row r="2147">
          <cell r="D2147" t="str">
            <v>Koefisien alat / M3</v>
          </cell>
          <cell r="E2147" t="str">
            <v>= 1 : Q4</v>
          </cell>
          <cell r="J2147">
            <v>1.8518518518518517E-2</v>
          </cell>
          <cell r="K2147" t="str">
            <v>Jam</v>
          </cell>
        </row>
        <row r="2149">
          <cell r="B2149" t="str">
            <v>2.e.</v>
          </cell>
          <cell r="D2149" t="str">
            <v>TIRE ROLLER</v>
          </cell>
        </row>
        <row r="2150">
          <cell r="D2150" t="str">
            <v>Kecepatan rata-rata alat</v>
          </cell>
          <cell r="I2150" t="str">
            <v>V</v>
          </cell>
          <cell r="J2150">
            <v>6</v>
          </cell>
          <cell r="K2150" t="str">
            <v>Km/jam</v>
          </cell>
        </row>
        <row r="2151">
          <cell r="D2151" t="str">
            <v>Lebar Efektif Pemadatan</v>
          </cell>
          <cell r="I2151" t="str">
            <v>b</v>
          </cell>
          <cell r="J2151">
            <v>1.5</v>
          </cell>
          <cell r="K2151" t="str">
            <v>M</v>
          </cell>
        </row>
        <row r="2152">
          <cell r="D2152" t="str">
            <v>Jumlah Lintasan</v>
          </cell>
          <cell r="I2152" t="str">
            <v>n</v>
          </cell>
          <cell r="J2152">
            <v>8</v>
          </cell>
          <cell r="K2152" t="str">
            <v>Lintasan</v>
          </cell>
        </row>
        <row r="2153">
          <cell r="D2153" t="str">
            <v>Faktor Efesiensi Alat</v>
          </cell>
          <cell r="I2153" t="str">
            <v>Fa</v>
          </cell>
          <cell r="J2153">
            <v>0.8</v>
          </cell>
          <cell r="K2153" t="str">
            <v>-</v>
          </cell>
        </row>
        <row r="2155">
          <cell r="D2155" t="str">
            <v>Kapasitas Produksi/Jam</v>
          </cell>
          <cell r="F2155" t="str">
            <v>(Vx1000) x b x t x Fa</v>
          </cell>
          <cell r="I2155" t="str">
            <v>Q5</v>
          </cell>
          <cell r="J2155">
            <v>135</v>
          </cell>
          <cell r="K2155" t="str">
            <v>M3</v>
          </cell>
        </row>
        <row r="2156">
          <cell r="F2156" t="str">
            <v>n</v>
          </cell>
        </row>
        <row r="2158">
          <cell r="D2158" t="str">
            <v>Koefisien alat / M3</v>
          </cell>
          <cell r="E2158" t="str">
            <v>= 1 : Q5</v>
          </cell>
          <cell r="J2158">
            <v>7.4074074074074077E-3</v>
          </cell>
          <cell r="K2158" t="str">
            <v>Jam</v>
          </cell>
        </row>
        <row r="2160">
          <cell r="B2160" t="str">
            <v>2.f.</v>
          </cell>
          <cell r="D2160" t="str">
            <v>WATER TANK TRUCK</v>
          </cell>
        </row>
        <row r="2161">
          <cell r="D2161" t="str">
            <v>Volume tangki air</v>
          </cell>
          <cell r="I2161" t="str">
            <v>V</v>
          </cell>
          <cell r="J2161">
            <v>4</v>
          </cell>
          <cell r="K2161" t="str">
            <v>M3</v>
          </cell>
        </row>
        <row r="2162">
          <cell r="D2162" t="str">
            <v>Kebutuhan air / M3 material padat</v>
          </cell>
          <cell r="I2162" t="str">
            <v>Wc</v>
          </cell>
          <cell r="J2162">
            <v>7.0000000000000007E-2</v>
          </cell>
          <cell r="K2162" t="str">
            <v>M3</v>
          </cell>
        </row>
        <row r="2163">
          <cell r="D2163" t="str">
            <v>Pengisian Tangki / jam</v>
          </cell>
          <cell r="I2163" t="str">
            <v>n</v>
          </cell>
          <cell r="J2163">
            <v>1</v>
          </cell>
          <cell r="K2163" t="str">
            <v>Kali</v>
          </cell>
        </row>
        <row r="2164">
          <cell r="D2164" t="str">
            <v>Faktor efesiensi alat</v>
          </cell>
          <cell r="I2164" t="str">
            <v>Fa</v>
          </cell>
          <cell r="J2164">
            <v>0.75</v>
          </cell>
          <cell r="K2164" t="str">
            <v>-</v>
          </cell>
          <cell r="L2164" t="str">
            <v>Baik</v>
          </cell>
        </row>
        <row r="2166">
          <cell r="D2166" t="str">
            <v>Kapasitas Produksi / Jam   =</v>
          </cell>
          <cell r="G2166" t="str">
            <v>V x n x Fa</v>
          </cell>
          <cell r="I2166" t="str">
            <v>Q6</v>
          </cell>
          <cell r="J2166">
            <v>42.857142857142854</v>
          </cell>
          <cell r="K2166" t="str">
            <v>M3</v>
          </cell>
        </row>
        <row r="2167">
          <cell r="G2167" t="str">
            <v>Wc</v>
          </cell>
        </row>
        <row r="2169">
          <cell r="D2169" t="str">
            <v>Koefisien Alat / M3</v>
          </cell>
          <cell r="F2169" t="str">
            <v xml:space="preserve"> =  1  :  Q6</v>
          </cell>
          <cell r="J2169">
            <v>2.3333333333333334E-2</v>
          </cell>
          <cell r="K2169" t="str">
            <v>Jam</v>
          </cell>
        </row>
        <row r="2171">
          <cell r="B2171" t="str">
            <v xml:space="preserve">   2.g.</v>
          </cell>
          <cell r="D2171" t="str">
            <v>ALAT BANTU</v>
          </cell>
          <cell r="L2171" t="str">
            <v xml:space="preserve"> Lump Sum</v>
          </cell>
        </row>
        <row r="2172">
          <cell r="D2172" t="str">
            <v>Diperlukan   :</v>
          </cell>
        </row>
        <row r="2173">
          <cell r="D2173" t="str">
            <v>- Kereta dorong</v>
          </cell>
          <cell r="F2173" t="str">
            <v>=  2  buah.</v>
          </cell>
        </row>
        <row r="2174">
          <cell r="D2174" t="str">
            <v>- Sekop</v>
          </cell>
          <cell r="F2174" t="str">
            <v>=  3  buah.</v>
          </cell>
        </row>
        <row r="2175">
          <cell r="D2175" t="str">
            <v>- Garpu</v>
          </cell>
          <cell r="F2175" t="str">
            <v>=  2  buah.</v>
          </cell>
        </row>
        <row r="2177">
          <cell r="B2177" t="str">
            <v xml:space="preserve">   3.</v>
          </cell>
          <cell r="D2177" t="str">
            <v>TENAGA</v>
          </cell>
        </row>
        <row r="2178">
          <cell r="D2178" t="str">
            <v>Produksi menentukan : WHELL LOADER</v>
          </cell>
          <cell r="I2178" t="str">
            <v>Q1</v>
          </cell>
          <cell r="J2178">
            <v>60.000000000000007</v>
          </cell>
          <cell r="K2178" t="str">
            <v>M3/jam</v>
          </cell>
        </row>
        <row r="2179">
          <cell r="D2179" t="str">
            <v>Produksi agregat / hari  =  Tk x Q1</v>
          </cell>
          <cell r="I2179" t="str">
            <v>Qt</v>
          </cell>
          <cell r="J2179">
            <v>420.00000000000006</v>
          </cell>
          <cell r="K2179" t="str">
            <v>M3</v>
          </cell>
        </row>
        <row r="2180">
          <cell r="D2180" t="str">
            <v>Kebutuhan tenaga :</v>
          </cell>
        </row>
        <row r="2181">
          <cell r="E2181" t="str">
            <v>-</v>
          </cell>
          <cell r="F2181" t="str">
            <v>Pekerja</v>
          </cell>
          <cell r="I2181" t="str">
            <v>P</v>
          </cell>
          <cell r="J2181">
            <v>5</v>
          </cell>
          <cell r="K2181" t="str">
            <v>orang</v>
          </cell>
        </row>
        <row r="2182">
          <cell r="E2182" t="str">
            <v>-</v>
          </cell>
          <cell r="F2182" t="str">
            <v>Mandor</v>
          </cell>
          <cell r="I2182" t="str">
            <v>M</v>
          </cell>
          <cell r="J2182">
            <v>1</v>
          </cell>
          <cell r="K2182" t="str">
            <v>orang</v>
          </cell>
        </row>
        <row r="2184">
          <cell r="D2184" t="str">
            <v>Koefisien tenaga / M3   :</v>
          </cell>
        </row>
        <row r="2185">
          <cell r="E2185" t="str">
            <v>-</v>
          </cell>
          <cell r="F2185" t="str">
            <v>Pekerja</v>
          </cell>
          <cell r="G2185" t="str">
            <v>= (Tk x P) : Qt</v>
          </cell>
          <cell r="I2185" t="str">
            <v>-</v>
          </cell>
          <cell r="J2185">
            <v>8.3333333333333329E-2</v>
          </cell>
          <cell r="K2185" t="str">
            <v>jam</v>
          </cell>
        </row>
        <row r="2186">
          <cell r="E2186" t="str">
            <v>-</v>
          </cell>
          <cell r="F2186" t="str">
            <v>Mandor</v>
          </cell>
          <cell r="G2186" t="str">
            <v>= (Tk x M) : Qt</v>
          </cell>
          <cell r="I2186" t="str">
            <v>-</v>
          </cell>
          <cell r="J2186">
            <v>1.6666666666666663E-2</v>
          </cell>
          <cell r="K2186" t="str">
            <v>jam</v>
          </cell>
        </row>
        <row r="2188">
          <cell r="B2188" t="str">
            <v>4.</v>
          </cell>
          <cell r="D2188" t="str">
            <v>HARGA DASAR SATUAN UPAH, BAHAN DAN ALAT</v>
          </cell>
        </row>
        <row r="2189">
          <cell r="D2189" t="str">
            <v>Lihat lampiran.</v>
          </cell>
        </row>
        <row r="2192">
          <cell r="B2192" t="str">
            <v xml:space="preserve"> URAIAN ANALISA HARGA SATUAN</v>
          </cell>
        </row>
        <row r="2193">
          <cell r="B2193" t="str">
            <v>ITEM PEMBAYARAN NO.</v>
          </cell>
          <cell r="E2193" t="str">
            <v>:  5.1 (2)</v>
          </cell>
        </row>
        <row r="2194">
          <cell r="B2194" t="str">
            <v>JENIS PEKERJAAN</v>
          </cell>
          <cell r="E2194" t="str">
            <v>:  LAPIS PONDASI AGREGAT KELAS B</v>
          </cell>
        </row>
        <row r="2195">
          <cell r="B2195" t="str">
            <v>SATUAN PEMBAYARAN</v>
          </cell>
          <cell r="E2195" t="str">
            <v>:  M3</v>
          </cell>
        </row>
        <row r="2197">
          <cell r="B2197" t="str">
            <v>NO.</v>
          </cell>
          <cell r="D2197" t="str">
            <v>U R A I A N</v>
          </cell>
          <cell r="I2197" t="str">
            <v>KODE</v>
          </cell>
          <cell r="J2197" t="str">
            <v>KOEF.</v>
          </cell>
          <cell r="K2197" t="str">
            <v>SATUAN</v>
          </cell>
          <cell r="L2197" t="str">
            <v>KETERANGAN</v>
          </cell>
        </row>
        <row r="2199">
          <cell r="B2199" t="str">
            <v>I.</v>
          </cell>
          <cell r="D2199" t="str">
            <v>ASUMSI</v>
          </cell>
        </row>
        <row r="2200">
          <cell r="B2200">
            <v>1</v>
          </cell>
          <cell r="D2200" t="str">
            <v>Menggunakan alat berat (cara mekanik)</v>
          </cell>
        </row>
        <row r="2201">
          <cell r="B2201">
            <v>2</v>
          </cell>
          <cell r="D2201" t="str">
            <v>Lokasi pekerjaan : sepanjang jalan</v>
          </cell>
        </row>
        <row r="2202">
          <cell r="B2202">
            <v>3</v>
          </cell>
          <cell r="D2202" t="str">
            <v>Kondisi existing jalan : sedang</v>
          </cell>
        </row>
        <row r="2203">
          <cell r="B2203">
            <v>4</v>
          </cell>
          <cell r="D2203" t="str">
            <v>Jarak rata-rata Base Camp ke lokasi pekerjaan</v>
          </cell>
          <cell r="I2203" t="str">
            <v>L</v>
          </cell>
          <cell r="J2203">
            <v>45.71</v>
          </cell>
          <cell r="K2203" t="str">
            <v>KM</v>
          </cell>
        </row>
        <row r="2204">
          <cell r="B2204">
            <v>5</v>
          </cell>
          <cell r="D2204" t="str">
            <v>Tebal lapis agregat padat</v>
          </cell>
          <cell r="I2204" t="str">
            <v>t</v>
          </cell>
          <cell r="J2204">
            <v>0.2</v>
          </cell>
          <cell r="K2204" t="str">
            <v>M</v>
          </cell>
        </row>
        <row r="2205">
          <cell r="B2205">
            <v>6</v>
          </cell>
          <cell r="D2205" t="str">
            <v>Faktor kembang material (Padat-Lepas)</v>
          </cell>
          <cell r="I2205" t="str">
            <v>Fk</v>
          </cell>
          <cell r="J2205">
            <v>1.2</v>
          </cell>
          <cell r="K2205" t="str">
            <v>-</v>
          </cell>
        </row>
        <row r="2206">
          <cell r="B2206">
            <v>7</v>
          </cell>
          <cell r="D2206" t="str">
            <v>Jam kerja efektif per-hari</v>
          </cell>
          <cell r="I2206" t="str">
            <v>Tk</v>
          </cell>
          <cell r="J2206">
            <v>7</v>
          </cell>
          <cell r="K2206" t="str">
            <v>jam</v>
          </cell>
        </row>
        <row r="2207">
          <cell r="B2207">
            <v>8</v>
          </cell>
          <cell r="D2207" t="str">
            <v>Proporsi campuran :</v>
          </cell>
          <cell r="E2207" t="str">
            <v>-</v>
          </cell>
          <cell r="F2207" t="str">
            <v>Agregat Kasar</v>
          </cell>
          <cell r="I2207" t="str">
            <v>Ak</v>
          </cell>
          <cell r="J2207">
            <v>35</v>
          </cell>
          <cell r="K2207" t="str">
            <v>%</v>
          </cell>
        </row>
        <row r="2208">
          <cell r="E2208" t="str">
            <v>-</v>
          </cell>
          <cell r="F2208" t="str">
            <v>Agregat Halus</v>
          </cell>
          <cell r="I2208" t="str">
            <v>Ah</v>
          </cell>
          <cell r="J2208">
            <v>20</v>
          </cell>
          <cell r="K2208" t="str">
            <v>%</v>
          </cell>
        </row>
        <row r="2209">
          <cell r="E2209" t="str">
            <v xml:space="preserve">- </v>
          </cell>
          <cell r="F2209" t="str">
            <v>Sirtu</v>
          </cell>
          <cell r="I2209" t="str">
            <v>St</v>
          </cell>
          <cell r="J2209">
            <v>45</v>
          </cell>
          <cell r="K2209" t="str">
            <v>%</v>
          </cell>
        </row>
        <row r="2211">
          <cell r="B2211" t="str">
            <v>II.</v>
          </cell>
          <cell r="D2211" t="str">
            <v>METHODE PELAKSANAAN</v>
          </cell>
        </row>
        <row r="2212">
          <cell r="B2212">
            <v>1</v>
          </cell>
          <cell r="D2212" t="str">
            <v>Whell Loader mencampur dan memuat Agregat ke dalam</v>
          </cell>
        </row>
        <row r="2213">
          <cell r="D2213" t="str">
            <v>Dump Truck di Base Camp</v>
          </cell>
        </row>
        <row r="2214">
          <cell r="B2214">
            <v>2</v>
          </cell>
          <cell r="D2214" t="str">
            <v>Dump Truck mengangkut Agregat ke lokasi pekerjaan dan</v>
          </cell>
        </row>
        <row r="2215">
          <cell r="D2215" t="str">
            <v>dihampar dengan Motor Grader</v>
          </cell>
        </row>
        <row r="2216">
          <cell r="B2216">
            <v>3</v>
          </cell>
          <cell r="D2216" t="str">
            <v>Hamparan Agregat dibasahi dengan Water Tank</v>
          </cell>
        </row>
        <row r="2217">
          <cell r="D2217" t="str">
            <v>Truck sebelum dipadatkan dengan Vibratory Roller</v>
          </cell>
        </row>
        <row r="2218">
          <cell r="B2218">
            <v>4</v>
          </cell>
          <cell r="D2218" t="str">
            <v>Selama pemadatan, sekelompok pekerja akan</v>
          </cell>
        </row>
        <row r="2219">
          <cell r="D2219" t="str">
            <v>merapikan tepi hamparan dan level permukaan</v>
          </cell>
        </row>
        <row r="2220">
          <cell r="D2220" t="str">
            <v>dengan menggunakan Alat Bantu</v>
          </cell>
        </row>
        <row r="2222">
          <cell r="B2222" t="str">
            <v>III.</v>
          </cell>
          <cell r="D2222" t="str">
            <v>PEMAKAIAN BAHAN, ALAT DAN TENAGA</v>
          </cell>
        </row>
        <row r="2224">
          <cell r="B2224" t="str">
            <v xml:space="preserve">   1.</v>
          </cell>
          <cell r="D2224" t="str">
            <v>BAHAN</v>
          </cell>
        </row>
        <row r="2225">
          <cell r="D2225" t="str">
            <v>Agregat Kasar</v>
          </cell>
          <cell r="F2225" t="str">
            <v>= Ak x 1 m3 x Fk</v>
          </cell>
          <cell r="J2225">
            <v>0.42</v>
          </cell>
          <cell r="K2225" t="str">
            <v>m3</v>
          </cell>
        </row>
        <row r="2226">
          <cell r="D2226" t="str">
            <v>Agregat Halus</v>
          </cell>
          <cell r="F2226" t="str">
            <v>= Ah x 1 m3 x Fk</v>
          </cell>
          <cell r="J2226">
            <v>0.24</v>
          </cell>
          <cell r="K2226" t="str">
            <v>m3</v>
          </cell>
        </row>
        <row r="2227">
          <cell r="D2227" t="str">
            <v>Sirtu</v>
          </cell>
          <cell r="F2227" t="str">
            <v>= St x 1 m3 x Fk</v>
          </cell>
          <cell r="J2227">
            <v>0.54</v>
          </cell>
          <cell r="K2227" t="str">
            <v>m3</v>
          </cell>
        </row>
        <row r="2229">
          <cell r="B2229" t="str">
            <v xml:space="preserve">   2.</v>
          </cell>
          <cell r="D2229" t="str">
            <v>ALAT</v>
          </cell>
        </row>
        <row r="2230">
          <cell r="B2230" t="str">
            <v>2.a</v>
          </cell>
          <cell r="D2230" t="str">
            <v>WHEEL LOADER</v>
          </cell>
        </row>
        <row r="2231">
          <cell r="D2231" t="str">
            <v>Kapasitas Bucket</v>
          </cell>
          <cell r="I2231" t="str">
            <v>V</v>
          </cell>
          <cell r="J2231">
            <v>2.5</v>
          </cell>
          <cell r="K2231" t="str">
            <v>M</v>
          </cell>
        </row>
        <row r="2232">
          <cell r="D2232" t="str">
            <v>Faktor Bucket</v>
          </cell>
          <cell r="I2232" t="str">
            <v>Fb</v>
          </cell>
          <cell r="J2232">
            <v>0.9</v>
          </cell>
          <cell r="K2232" t="str">
            <v>M</v>
          </cell>
        </row>
        <row r="2233">
          <cell r="D2233" t="str">
            <v>Faktor Efisiensi alat</v>
          </cell>
          <cell r="I2233" t="str">
            <v>Fa</v>
          </cell>
          <cell r="J2233">
            <v>0.8</v>
          </cell>
          <cell r="K2233" t="str">
            <v>-</v>
          </cell>
          <cell r="L2233" t="str">
            <v xml:space="preserve"> Baik</v>
          </cell>
        </row>
        <row r="2234">
          <cell r="D2234" t="str">
            <v>Waktu Siklus :</v>
          </cell>
          <cell r="I2234" t="str">
            <v>Ts1</v>
          </cell>
        </row>
        <row r="2235">
          <cell r="D2235" t="str">
            <v>- Mencampur</v>
          </cell>
          <cell r="I2235" t="str">
            <v>T1</v>
          </cell>
          <cell r="J2235">
            <v>1</v>
          </cell>
          <cell r="K2235" t="str">
            <v>menit</v>
          </cell>
        </row>
        <row r="2236">
          <cell r="D2236" t="str">
            <v>- Memuat dan lain-lain</v>
          </cell>
          <cell r="I2236" t="str">
            <v>T2</v>
          </cell>
          <cell r="J2236">
            <v>0.5</v>
          </cell>
          <cell r="K2236" t="str">
            <v>menit</v>
          </cell>
        </row>
        <row r="2237">
          <cell r="I2237" t="str">
            <v>Ts1</v>
          </cell>
          <cell r="J2237">
            <v>1.5</v>
          </cell>
          <cell r="K2237" t="str">
            <v>menit</v>
          </cell>
        </row>
        <row r="2239">
          <cell r="D2239" t="str">
            <v>Kap. Prod. / jam =</v>
          </cell>
          <cell r="F2239" t="str">
            <v>V x Fb x Fa x 60</v>
          </cell>
          <cell r="I2239" t="str">
            <v>Q1</v>
          </cell>
          <cell r="J2239">
            <v>60.000000000000007</v>
          </cell>
          <cell r="K2239" t="str">
            <v>M3</v>
          </cell>
        </row>
        <row r="2240">
          <cell r="F2240" t="str">
            <v>Fk x Ts1</v>
          </cell>
        </row>
        <row r="2242">
          <cell r="D2242" t="str">
            <v>Koefisien Alat / M3</v>
          </cell>
          <cell r="F2242" t="str">
            <v xml:space="preserve"> =  1  :  Q1</v>
          </cell>
          <cell r="J2242">
            <v>1.6666666666666663E-2</v>
          </cell>
          <cell r="K2242" t="str">
            <v>jam</v>
          </cell>
        </row>
        <row r="2244">
          <cell r="B2244" t="str">
            <v>2.b.</v>
          </cell>
          <cell r="D2244" t="str">
            <v>DUMP TRUCK</v>
          </cell>
        </row>
        <row r="2245">
          <cell r="D2245" t="str">
            <v>Kapasitas Bak</v>
          </cell>
          <cell r="I2245" t="str">
            <v>V</v>
          </cell>
          <cell r="J2245">
            <v>8.5</v>
          </cell>
          <cell r="K2245" t="str">
            <v>M3</v>
          </cell>
        </row>
        <row r="2246">
          <cell r="D2246" t="str">
            <v>Faktor Efesiensi Alat</v>
          </cell>
          <cell r="I2246" t="str">
            <v>Fa</v>
          </cell>
          <cell r="J2246">
            <v>0.8</v>
          </cell>
          <cell r="K2246" t="str">
            <v>-</v>
          </cell>
        </row>
        <row r="2247">
          <cell r="D2247" t="str">
            <v>Kecepatan rata-rata bermuatan</v>
          </cell>
          <cell r="I2247" t="str">
            <v>v1</v>
          </cell>
          <cell r="J2247">
            <v>45</v>
          </cell>
          <cell r="K2247" t="str">
            <v>Km/jam</v>
          </cell>
        </row>
        <row r="2248">
          <cell r="D2248" t="str">
            <v>Kecepatan rata-rata Kosong</v>
          </cell>
          <cell r="I2248" t="str">
            <v>v2</v>
          </cell>
          <cell r="J2248">
            <v>60</v>
          </cell>
          <cell r="K2248" t="str">
            <v>Km/jam</v>
          </cell>
        </row>
        <row r="2249">
          <cell r="D2249" t="str">
            <v>Waktu Wiklus</v>
          </cell>
          <cell r="I2249" t="str">
            <v>Ts2</v>
          </cell>
        </row>
        <row r="2250">
          <cell r="D2250" t="str">
            <v>- Waktu tempuh isi</v>
          </cell>
          <cell r="F2250" t="str">
            <v>= (L : V1) x 60</v>
          </cell>
          <cell r="I2250" t="str">
            <v>T1</v>
          </cell>
          <cell r="J2250">
            <v>60.946666666666673</v>
          </cell>
          <cell r="K2250" t="str">
            <v>Menit</v>
          </cell>
        </row>
        <row r="2251">
          <cell r="D2251" t="str">
            <v>- Waktu tempuh Kosong</v>
          </cell>
          <cell r="F2251" t="str">
            <v>= (L : V2) x 60</v>
          </cell>
          <cell r="I2251" t="str">
            <v>T2</v>
          </cell>
          <cell r="J2251">
            <v>45.71</v>
          </cell>
          <cell r="K2251" t="str">
            <v>Menit</v>
          </cell>
        </row>
        <row r="2252">
          <cell r="D2252" t="str">
            <v>- Lain-lain</v>
          </cell>
          <cell r="I2252" t="str">
            <v>T3</v>
          </cell>
          <cell r="J2252">
            <v>10</v>
          </cell>
          <cell r="K2252" t="str">
            <v>Menit</v>
          </cell>
        </row>
        <row r="2253">
          <cell r="I2253" t="str">
            <v>Ts2</v>
          </cell>
          <cell r="J2253">
            <v>116.65666666666667</v>
          </cell>
          <cell r="K2253" t="str">
            <v>Menit</v>
          </cell>
        </row>
        <row r="2255">
          <cell r="D2255" t="str">
            <v>Kapasitas Produksi / Jam</v>
          </cell>
          <cell r="G2255" t="str">
            <v>V x Fa x 60</v>
          </cell>
          <cell r="I2255" t="str">
            <v>Q2</v>
          </cell>
          <cell r="J2255">
            <v>2.9145355316169961</v>
          </cell>
          <cell r="K2255" t="str">
            <v>M3</v>
          </cell>
        </row>
        <row r="2256">
          <cell r="G2256" t="str">
            <v>Fk x Ts2</v>
          </cell>
        </row>
        <row r="2258">
          <cell r="D2258" t="str">
            <v>Koefisien alat / M3</v>
          </cell>
          <cell r="E2258" t="str">
            <v>= 1 : Q2</v>
          </cell>
          <cell r="J2258">
            <v>0.34310784313725484</v>
          </cell>
          <cell r="K2258" t="str">
            <v>Jam</v>
          </cell>
        </row>
        <row r="2261">
          <cell r="B2261" t="str">
            <v xml:space="preserve"> URAIAN ANALISA HARGA SATUAN</v>
          </cell>
        </row>
        <row r="2262">
          <cell r="B2262" t="str">
            <v>ITEM PEMBAYARAN NO.</v>
          </cell>
          <cell r="E2262" t="str">
            <v>:  5.1 (2)</v>
          </cell>
        </row>
        <row r="2263">
          <cell r="B2263" t="str">
            <v>JENIS PEKERJAAN</v>
          </cell>
          <cell r="E2263" t="str">
            <v>:  LAPIS PONDASI AGREGAT KELAS B</v>
          </cell>
        </row>
        <row r="2264">
          <cell r="B2264" t="str">
            <v>SATUAN PEMBAYARAN</v>
          </cell>
          <cell r="E2264" t="str">
            <v>:  M3</v>
          </cell>
        </row>
        <row r="2266">
          <cell r="B2266" t="str">
            <v>NO.</v>
          </cell>
          <cell r="D2266" t="str">
            <v>U R A I A N</v>
          </cell>
          <cell r="I2266" t="str">
            <v>KODE</v>
          </cell>
          <cell r="J2266" t="str">
            <v>KOEF.</v>
          </cell>
          <cell r="K2266" t="str">
            <v>SATUAN</v>
          </cell>
          <cell r="L2266" t="str">
            <v>KETERANGAN</v>
          </cell>
        </row>
        <row r="2268">
          <cell r="B2268" t="str">
            <v>2.c.</v>
          </cell>
          <cell r="D2268" t="str">
            <v>MOTOR GRADER</v>
          </cell>
        </row>
        <row r="2269">
          <cell r="D2269" t="str">
            <v>Panjang Hamparan</v>
          </cell>
          <cell r="I2269" t="str">
            <v>Lh</v>
          </cell>
          <cell r="J2269">
            <v>50</v>
          </cell>
          <cell r="K2269" t="str">
            <v>M</v>
          </cell>
        </row>
        <row r="2270">
          <cell r="D2270" t="str">
            <v>Lebar Efektif Kerja Blade</v>
          </cell>
          <cell r="I2270" t="str">
            <v>B</v>
          </cell>
          <cell r="J2270">
            <v>2.4</v>
          </cell>
          <cell r="K2270" t="str">
            <v>M</v>
          </cell>
        </row>
        <row r="2271">
          <cell r="D2271" t="str">
            <v>Faktor Efesiensi Alat</v>
          </cell>
          <cell r="I2271" t="str">
            <v>Fa</v>
          </cell>
          <cell r="J2271">
            <v>0.8</v>
          </cell>
          <cell r="K2271" t="str">
            <v>-</v>
          </cell>
        </row>
        <row r="2272">
          <cell r="D2272" t="str">
            <v>Kecepatan rata-rata alat</v>
          </cell>
          <cell r="I2272" t="str">
            <v>V</v>
          </cell>
          <cell r="J2272">
            <v>4</v>
          </cell>
          <cell r="K2272" t="str">
            <v>Km/jam</v>
          </cell>
        </row>
        <row r="2273">
          <cell r="D2273" t="str">
            <v>Jumlah Lintasan</v>
          </cell>
          <cell r="I2273" t="str">
            <v>n</v>
          </cell>
          <cell r="J2273">
            <v>6</v>
          </cell>
          <cell r="K2273" t="str">
            <v>Lintasan</v>
          </cell>
        </row>
        <row r="2274">
          <cell r="D2274" t="str">
            <v>Waktu Wiklus</v>
          </cell>
          <cell r="I2274" t="str">
            <v>Ts3</v>
          </cell>
        </row>
        <row r="2275">
          <cell r="D2275" t="str">
            <v>- Perataan 1 x Lintasan</v>
          </cell>
          <cell r="F2275" t="str">
            <v>= Lh : (V x 1000) x 60</v>
          </cell>
          <cell r="I2275" t="str">
            <v>T1</v>
          </cell>
          <cell r="J2275">
            <v>1</v>
          </cell>
          <cell r="K2275" t="str">
            <v>Menit</v>
          </cell>
        </row>
        <row r="2276">
          <cell r="D2276" t="str">
            <v>- Lain-lain</v>
          </cell>
          <cell r="I2276" t="str">
            <v>T2</v>
          </cell>
          <cell r="J2276">
            <v>2</v>
          </cell>
          <cell r="K2276" t="str">
            <v>Menit</v>
          </cell>
        </row>
        <row r="2277">
          <cell r="I2277" t="str">
            <v>Ts3</v>
          </cell>
          <cell r="J2277">
            <v>3</v>
          </cell>
          <cell r="K2277" t="str">
            <v>Menit</v>
          </cell>
        </row>
        <row r="2279">
          <cell r="D2279" t="str">
            <v>Kapasitas Produksi / Jam</v>
          </cell>
          <cell r="G2279" t="str">
            <v>Lh x b x t x Fa x 60</v>
          </cell>
          <cell r="I2279" t="str">
            <v>Q3</v>
          </cell>
          <cell r="J2279">
            <v>64.000000000000014</v>
          </cell>
          <cell r="K2279" t="str">
            <v>M3</v>
          </cell>
        </row>
        <row r="2280">
          <cell r="G2280" t="str">
            <v>n x Ts3</v>
          </cell>
        </row>
        <row r="2282">
          <cell r="D2282" t="str">
            <v>Koefisien alat / M3</v>
          </cell>
          <cell r="E2282" t="str">
            <v>= 1 : Q3</v>
          </cell>
          <cell r="J2282">
            <v>1.5624999999999997E-2</v>
          </cell>
          <cell r="K2282" t="str">
            <v>Jam</v>
          </cell>
        </row>
        <row r="2284">
          <cell r="B2284" t="str">
            <v>2.d.</v>
          </cell>
          <cell r="D2284" t="str">
            <v>VIBRATOR ROLLER</v>
          </cell>
        </row>
        <row r="2285">
          <cell r="D2285" t="str">
            <v>Kecepatan rata-rata alat</v>
          </cell>
          <cell r="I2285" t="str">
            <v>V</v>
          </cell>
          <cell r="J2285">
            <v>3</v>
          </cell>
          <cell r="K2285" t="str">
            <v>Km/jam</v>
          </cell>
        </row>
        <row r="2286">
          <cell r="D2286" t="str">
            <v>Lebar Efektif Pemadatan</v>
          </cell>
          <cell r="I2286" t="str">
            <v>b</v>
          </cell>
          <cell r="J2286">
            <v>1.2</v>
          </cell>
          <cell r="K2286" t="str">
            <v>M</v>
          </cell>
        </row>
        <row r="2287">
          <cell r="D2287" t="str">
            <v>Jumlah Lintasan</v>
          </cell>
          <cell r="I2287" t="str">
            <v>n</v>
          </cell>
          <cell r="J2287">
            <v>8</v>
          </cell>
          <cell r="K2287" t="str">
            <v>Lintasan</v>
          </cell>
        </row>
        <row r="2288">
          <cell r="D2288" t="str">
            <v>Faktor Efesiensi Alat</v>
          </cell>
          <cell r="I2288" t="str">
            <v>Fa</v>
          </cell>
          <cell r="J2288">
            <v>0.8</v>
          </cell>
          <cell r="K2288" t="str">
            <v>-</v>
          </cell>
        </row>
        <row r="2290">
          <cell r="D2290" t="str">
            <v>Kapasitas Produksi/Jam</v>
          </cell>
          <cell r="F2290" t="str">
            <v>(Vx1000) x b x t x Fa</v>
          </cell>
          <cell r="I2290" t="str">
            <v>Q4</v>
          </cell>
          <cell r="J2290">
            <v>72</v>
          </cell>
          <cell r="K2290" t="str">
            <v>M3</v>
          </cell>
        </row>
        <row r="2291">
          <cell r="F2291" t="str">
            <v>n</v>
          </cell>
        </row>
        <row r="2292">
          <cell r="D2292" t="str">
            <v>Koefisien alat / M3</v>
          </cell>
          <cell r="E2292" t="str">
            <v>= 1 : Q4</v>
          </cell>
          <cell r="J2292">
            <v>1.3888888888888888E-2</v>
          </cell>
          <cell r="K2292" t="str">
            <v>Jam</v>
          </cell>
        </row>
        <row r="2294">
          <cell r="B2294" t="str">
            <v>2.e.</v>
          </cell>
          <cell r="D2294" t="str">
            <v>TIRE ROLLER</v>
          </cell>
        </row>
        <row r="2295">
          <cell r="D2295" t="str">
            <v>Kecepatan rata-rata alat</v>
          </cell>
          <cell r="I2295" t="str">
            <v>V</v>
          </cell>
          <cell r="J2295">
            <v>6</v>
          </cell>
          <cell r="K2295" t="str">
            <v>Km/jam</v>
          </cell>
        </row>
        <row r="2296">
          <cell r="D2296" t="str">
            <v>Lebar Efektif Pemadatan</v>
          </cell>
          <cell r="I2296" t="str">
            <v>b</v>
          </cell>
          <cell r="J2296">
            <v>1.5</v>
          </cell>
          <cell r="K2296" t="str">
            <v>M</v>
          </cell>
        </row>
        <row r="2297">
          <cell r="D2297" t="str">
            <v>Jumlah Lintasan</v>
          </cell>
          <cell r="I2297" t="str">
            <v>n</v>
          </cell>
          <cell r="J2297">
            <v>8</v>
          </cell>
          <cell r="K2297" t="str">
            <v>Lintasan</v>
          </cell>
        </row>
        <row r="2298">
          <cell r="D2298" t="str">
            <v>Faktor Efesiensi Alat</v>
          </cell>
          <cell r="I2298" t="str">
            <v>Fa</v>
          </cell>
          <cell r="J2298">
            <v>0.8</v>
          </cell>
          <cell r="K2298" t="str">
            <v>-</v>
          </cell>
        </row>
        <row r="2300">
          <cell r="D2300" t="str">
            <v>Kapasitas Produksi/Jam</v>
          </cell>
          <cell r="F2300" t="str">
            <v>(Vx1000) x b x t x Fa</v>
          </cell>
          <cell r="I2300" t="str">
            <v>Q5</v>
          </cell>
          <cell r="J2300">
            <v>180</v>
          </cell>
          <cell r="K2300" t="str">
            <v>M3</v>
          </cell>
        </row>
        <row r="2301">
          <cell r="F2301" t="str">
            <v>n</v>
          </cell>
        </row>
        <row r="2303">
          <cell r="D2303" t="str">
            <v>Koefisien alat / M3</v>
          </cell>
          <cell r="E2303" t="str">
            <v>= 1 : Q5</v>
          </cell>
          <cell r="J2303">
            <v>5.5555555555555558E-3</v>
          </cell>
          <cell r="K2303" t="str">
            <v>Jam</v>
          </cell>
        </row>
        <row r="2306">
          <cell r="B2306" t="str">
            <v>2.f.</v>
          </cell>
          <cell r="D2306" t="str">
            <v>WATER TANK TRUCK</v>
          </cell>
        </row>
        <row r="2307">
          <cell r="D2307" t="str">
            <v>Volume tangki air</v>
          </cell>
          <cell r="I2307" t="str">
            <v>V</v>
          </cell>
          <cell r="J2307">
            <v>4</v>
          </cell>
          <cell r="K2307" t="str">
            <v>M3</v>
          </cell>
        </row>
        <row r="2308">
          <cell r="D2308" t="str">
            <v>Kebutuhan air / M3 material padat</v>
          </cell>
          <cell r="I2308" t="str">
            <v>Wc</v>
          </cell>
          <cell r="J2308">
            <v>7.0000000000000007E-2</v>
          </cell>
          <cell r="K2308" t="str">
            <v>M3</v>
          </cell>
        </row>
        <row r="2309">
          <cell r="D2309" t="str">
            <v>Pengisian Tangki / jam</v>
          </cell>
          <cell r="I2309" t="str">
            <v>n</v>
          </cell>
          <cell r="J2309">
            <v>1</v>
          </cell>
          <cell r="K2309" t="str">
            <v>Kali</v>
          </cell>
        </row>
        <row r="2310">
          <cell r="D2310" t="str">
            <v>Faktor efesiensi alat</v>
          </cell>
          <cell r="I2310" t="str">
            <v>Fa</v>
          </cell>
          <cell r="J2310">
            <v>0.8</v>
          </cell>
          <cell r="K2310" t="str">
            <v>-</v>
          </cell>
          <cell r="L2310" t="str">
            <v>Baik</v>
          </cell>
        </row>
        <row r="2312">
          <cell r="D2312" t="str">
            <v>Kapasitas Produksi / Jam   =</v>
          </cell>
          <cell r="G2312" t="str">
            <v>V x n x Fa</v>
          </cell>
          <cell r="I2312" t="str">
            <v>Q6</v>
          </cell>
          <cell r="J2312">
            <v>45.714285714285715</v>
          </cell>
          <cell r="K2312" t="str">
            <v>M3</v>
          </cell>
        </row>
        <row r="2313">
          <cell r="G2313" t="str">
            <v>Wc</v>
          </cell>
        </row>
        <row r="2315">
          <cell r="D2315" t="str">
            <v>Koefisien Alat / M3</v>
          </cell>
          <cell r="F2315" t="str">
            <v xml:space="preserve"> =  1  :  Q6</v>
          </cell>
          <cell r="J2315">
            <v>2.1874999999999999E-2</v>
          </cell>
          <cell r="K2315" t="str">
            <v>Jam</v>
          </cell>
        </row>
        <row r="2318">
          <cell r="L2318" t="str">
            <v>Bersambung</v>
          </cell>
        </row>
        <row r="2319">
          <cell r="B2319" t="str">
            <v xml:space="preserve"> URAIAN ANALISA HARGA SATUAN</v>
          </cell>
        </row>
        <row r="2320">
          <cell r="B2320" t="str">
            <v>ITEM PEMBAYARAN NO.</v>
          </cell>
          <cell r="E2320" t="str">
            <v>:  5.1 (2)</v>
          </cell>
        </row>
        <row r="2321">
          <cell r="B2321" t="str">
            <v>JENIS PEKERJAAN</v>
          </cell>
          <cell r="E2321" t="str">
            <v>:  LAPIS PONDASI AGREGAT KELAS B</v>
          </cell>
        </row>
        <row r="2322">
          <cell r="B2322" t="str">
            <v>SATUAN PEMBAYARAN</v>
          </cell>
          <cell r="E2322" t="str">
            <v>:  M3</v>
          </cell>
        </row>
        <row r="2324">
          <cell r="B2324" t="str">
            <v>NO.</v>
          </cell>
          <cell r="D2324" t="str">
            <v>U R A I A N</v>
          </cell>
          <cell r="I2324" t="str">
            <v>KODE</v>
          </cell>
          <cell r="J2324" t="str">
            <v>KOEF.</v>
          </cell>
          <cell r="K2324" t="str">
            <v>SATUAN</v>
          </cell>
          <cell r="L2324" t="str">
            <v>KETERANGAN</v>
          </cell>
        </row>
        <row r="2326">
          <cell r="B2326" t="str">
            <v xml:space="preserve">   2.f.</v>
          </cell>
          <cell r="D2326" t="str">
            <v>ALAT BANTU</v>
          </cell>
          <cell r="L2326" t="str">
            <v xml:space="preserve"> Lump Sum</v>
          </cell>
        </row>
        <row r="2327">
          <cell r="D2327" t="str">
            <v>Diperlukan   :</v>
          </cell>
        </row>
        <row r="2328">
          <cell r="D2328" t="str">
            <v>- Kereta dorong</v>
          </cell>
          <cell r="F2328" t="str">
            <v>=  2  buah.</v>
          </cell>
        </row>
        <row r="2329">
          <cell r="D2329" t="str">
            <v>- Sekop</v>
          </cell>
          <cell r="F2329" t="str">
            <v>=  3  buah.</v>
          </cell>
        </row>
        <row r="2330">
          <cell r="D2330" t="str">
            <v>- Garpu</v>
          </cell>
          <cell r="F2330" t="str">
            <v>=  2  buah.</v>
          </cell>
        </row>
        <row r="2332">
          <cell r="B2332" t="str">
            <v xml:space="preserve">   3.</v>
          </cell>
          <cell r="D2332" t="str">
            <v>TENAGA</v>
          </cell>
        </row>
        <row r="2333">
          <cell r="D2333" t="str">
            <v>Produksi menentukan : WHELL LOADER</v>
          </cell>
          <cell r="I2333" t="str">
            <v>Q1</v>
          </cell>
          <cell r="J2333">
            <v>60.000000000000007</v>
          </cell>
          <cell r="K2333" t="str">
            <v>M3/jam</v>
          </cell>
        </row>
        <row r="2334">
          <cell r="D2334" t="str">
            <v>Produksi agregat / hari  =  Tk x Q1</v>
          </cell>
          <cell r="I2334" t="str">
            <v>Qt</v>
          </cell>
          <cell r="J2334">
            <v>420.00000000000006</v>
          </cell>
          <cell r="K2334" t="str">
            <v>M3</v>
          </cell>
        </row>
        <row r="2335">
          <cell r="D2335" t="str">
            <v>Kebutuhan tenaga :</v>
          </cell>
        </row>
        <row r="2336">
          <cell r="E2336" t="str">
            <v>-</v>
          </cell>
          <cell r="F2336" t="str">
            <v>Pekerja</v>
          </cell>
          <cell r="I2336" t="str">
            <v>P</v>
          </cell>
          <cell r="J2336">
            <v>5</v>
          </cell>
          <cell r="K2336" t="str">
            <v>orang</v>
          </cell>
        </row>
        <row r="2337">
          <cell r="E2337" t="str">
            <v>-</v>
          </cell>
          <cell r="F2337" t="str">
            <v>Mandor</v>
          </cell>
          <cell r="I2337" t="str">
            <v>M</v>
          </cell>
          <cell r="J2337">
            <v>1</v>
          </cell>
          <cell r="K2337" t="str">
            <v>orang</v>
          </cell>
        </row>
        <row r="2339">
          <cell r="D2339" t="str">
            <v>Koefisien tenaga / M3   :</v>
          </cell>
        </row>
        <row r="2340">
          <cell r="E2340" t="str">
            <v>-</v>
          </cell>
          <cell r="F2340" t="str">
            <v>Pekerja</v>
          </cell>
          <cell r="G2340" t="str">
            <v>= (Tk x P) : Qt</v>
          </cell>
          <cell r="I2340" t="str">
            <v>-</v>
          </cell>
          <cell r="J2340">
            <v>8.3333333333333329E-2</v>
          </cell>
          <cell r="K2340" t="str">
            <v>jam</v>
          </cell>
        </row>
        <row r="2341">
          <cell r="E2341" t="str">
            <v>-</v>
          </cell>
          <cell r="F2341" t="str">
            <v>Mandor</v>
          </cell>
          <cell r="G2341" t="str">
            <v>= (Tk x M) : Qt</v>
          </cell>
          <cell r="I2341" t="str">
            <v>-</v>
          </cell>
          <cell r="J2341">
            <v>1.6666666666666663E-2</v>
          </cell>
          <cell r="K2341" t="str">
            <v>jam</v>
          </cell>
        </row>
        <row r="2343">
          <cell r="B2343" t="str">
            <v>4.</v>
          </cell>
          <cell r="D2343" t="str">
            <v>HARGA DASAR SATUAN UPAH, BAHAN DAN ALAT</v>
          </cell>
        </row>
        <row r="2344">
          <cell r="D2344" t="str">
            <v>Lihat lampiran.</v>
          </cell>
        </row>
        <row r="2358">
          <cell r="B2358" t="str">
            <v xml:space="preserve"> URAIAN ANALISA HARGA SATUAN</v>
          </cell>
        </row>
        <row r="2359">
          <cell r="B2359" t="str">
            <v>ITEM PEMBAYARAN NO.</v>
          </cell>
          <cell r="E2359" t="str">
            <v>: 5.2 (1)</v>
          </cell>
        </row>
        <row r="2360">
          <cell r="B2360" t="str">
            <v>JENIS PEKERJAAN</v>
          </cell>
          <cell r="E2360" t="str">
            <v>: LAPIS PONDASI AGREGAT KELAS C</v>
          </cell>
        </row>
        <row r="2361">
          <cell r="B2361" t="str">
            <v>SATUAN PEMBAYARAN</v>
          </cell>
          <cell r="E2361" t="str">
            <v>: M3</v>
          </cell>
        </row>
        <row r="2363">
          <cell r="B2363" t="str">
            <v>NO.</v>
          </cell>
          <cell r="D2363" t="str">
            <v>U R A I A N</v>
          </cell>
          <cell r="I2363" t="str">
            <v>KODE</v>
          </cell>
          <cell r="J2363" t="str">
            <v>KOEF.</v>
          </cell>
          <cell r="K2363" t="str">
            <v>SATUAN</v>
          </cell>
          <cell r="L2363" t="str">
            <v>KETERANGAN</v>
          </cell>
        </row>
        <row r="2365">
          <cell r="B2365" t="str">
            <v>I.</v>
          </cell>
          <cell r="D2365" t="str">
            <v>ASUMSI</v>
          </cell>
        </row>
        <row r="2366">
          <cell r="B2366">
            <v>1</v>
          </cell>
          <cell r="D2366" t="str">
            <v>Menggunakan alat berat (cara mekanik)</v>
          </cell>
        </row>
        <row r="2367">
          <cell r="B2367">
            <v>2</v>
          </cell>
          <cell r="D2367" t="str">
            <v>Lokasi pekerjaan : sepanjang jalan</v>
          </cell>
        </row>
        <row r="2368">
          <cell r="B2368">
            <v>3</v>
          </cell>
          <cell r="D2368" t="str">
            <v>Kondisi existing jalan : sedang</v>
          </cell>
        </row>
        <row r="2369">
          <cell r="B2369">
            <v>4</v>
          </cell>
          <cell r="D2369" t="str">
            <v>Jarak rata-rata Base Camp ke lokasi pekerjaan</v>
          </cell>
          <cell r="I2369" t="str">
            <v>L</v>
          </cell>
          <cell r="J2369">
            <v>45.71</v>
          </cell>
          <cell r="K2369" t="str">
            <v>KM</v>
          </cell>
        </row>
        <row r="2370">
          <cell r="B2370">
            <v>5</v>
          </cell>
          <cell r="D2370" t="str">
            <v>Tebal lapis Agregat padat</v>
          </cell>
          <cell r="I2370" t="str">
            <v>t</v>
          </cell>
          <cell r="J2370">
            <v>0.15</v>
          </cell>
          <cell r="K2370" t="str">
            <v>M</v>
          </cell>
        </row>
        <row r="2371">
          <cell r="B2371">
            <v>6</v>
          </cell>
          <cell r="D2371" t="str">
            <v>Faktor kembang material (Padat-Lepas)</v>
          </cell>
          <cell r="I2371" t="str">
            <v>Fk</v>
          </cell>
          <cell r="J2371">
            <v>1.2</v>
          </cell>
          <cell r="K2371" t="str">
            <v>-</v>
          </cell>
        </row>
        <row r="2372">
          <cell r="B2372">
            <v>7</v>
          </cell>
          <cell r="D2372" t="str">
            <v>Jam kerja efektif per-hari</v>
          </cell>
          <cell r="I2372" t="str">
            <v>Tk</v>
          </cell>
          <cell r="J2372">
            <v>7</v>
          </cell>
          <cell r="K2372" t="str">
            <v>Jam</v>
          </cell>
        </row>
        <row r="2374">
          <cell r="B2374" t="str">
            <v>II.</v>
          </cell>
          <cell r="D2374" t="str">
            <v>METHODE PELAKSANAAN</v>
          </cell>
        </row>
        <row r="2375">
          <cell r="B2375">
            <v>1</v>
          </cell>
          <cell r="D2375" t="str">
            <v>Wheel Loader memuat Agregat ke dalam Dump</v>
          </cell>
        </row>
        <row r="2376">
          <cell r="D2376" t="str">
            <v>Tuck di Base Camp</v>
          </cell>
        </row>
        <row r="2377">
          <cell r="B2377">
            <v>2</v>
          </cell>
          <cell r="D2377" t="str">
            <v>Dump Truck mengangkut Agregat ke lokasi</v>
          </cell>
        </row>
        <row r="2378">
          <cell r="D2378" t="str">
            <v>pekerjaandan dihampar dengan Motor Grader</v>
          </cell>
        </row>
        <row r="2379">
          <cell r="B2379">
            <v>3</v>
          </cell>
          <cell r="D2379" t="str">
            <v>Hamparaan Agregat dibasahi dengan Water Tank</v>
          </cell>
        </row>
        <row r="2380">
          <cell r="D2380" t="str">
            <v>Truck sebelum dipadatkan dengan Tandem</v>
          </cell>
        </row>
        <row r="2381">
          <cell r="D2381" t="str">
            <v>Roller dan Pneumatic  Tire Roller</v>
          </cell>
        </row>
        <row r="2382">
          <cell r="B2382">
            <v>4</v>
          </cell>
          <cell r="D2382" t="str">
            <v>Selama pemadatan sekelompok pekerja akan</v>
          </cell>
        </row>
        <row r="2383">
          <cell r="D2383" t="str">
            <v>merapikan tepi hamparan dan level permukaan</v>
          </cell>
        </row>
        <row r="2384">
          <cell r="D2384" t="str">
            <v>dengan menggunakan alat bantu</v>
          </cell>
        </row>
        <row r="2386">
          <cell r="B2386" t="str">
            <v>III.</v>
          </cell>
          <cell r="D2386" t="str">
            <v>PEMAKAIAN BAHAN, ALAT DAN TENAGA</v>
          </cell>
        </row>
        <row r="2388">
          <cell r="B2388" t="str">
            <v xml:space="preserve">   1.</v>
          </cell>
          <cell r="D2388" t="str">
            <v>BAHAN</v>
          </cell>
        </row>
        <row r="2389">
          <cell r="D2389" t="str">
            <v>Material Klas C</v>
          </cell>
        </row>
        <row r="2390">
          <cell r="D2390" t="str">
            <v>Material Agregat Kelas C hasil produksi di Base Camp</v>
          </cell>
        </row>
        <row r="2391">
          <cell r="D2391" t="str">
            <v>Setiap 1 M3 Agregat padat diperlukan : 1 x Fk</v>
          </cell>
          <cell r="I2391" t="str">
            <v>(M28)</v>
          </cell>
          <cell r="J2391">
            <v>1.2</v>
          </cell>
          <cell r="K2391" t="str">
            <v>M3</v>
          </cell>
          <cell r="L2391" t="str">
            <v>Agregat lepas</v>
          </cell>
        </row>
        <row r="2393">
          <cell r="B2393" t="str">
            <v xml:space="preserve">   2.</v>
          </cell>
          <cell r="D2393" t="str">
            <v>ALAT</v>
          </cell>
        </row>
        <row r="2394">
          <cell r="B2394" t="str">
            <v>2.a.</v>
          </cell>
          <cell r="D2394" t="str">
            <v>WHEEL LOADER</v>
          </cell>
        </row>
        <row r="2395">
          <cell r="D2395" t="str">
            <v>Kapasitas bucket</v>
          </cell>
          <cell r="I2395" t="str">
            <v>V</v>
          </cell>
          <cell r="J2395">
            <v>1.5</v>
          </cell>
          <cell r="K2395" t="str">
            <v>M3</v>
          </cell>
          <cell r="L2395" t="str">
            <v>Sedang</v>
          </cell>
        </row>
        <row r="2396">
          <cell r="D2396" t="str">
            <v>Faktor bucket</v>
          </cell>
          <cell r="I2396" t="str">
            <v>Fb</v>
          </cell>
          <cell r="J2396">
            <v>0.9</v>
          </cell>
          <cell r="K2396" t="str">
            <v>-</v>
          </cell>
          <cell r="L2396" t="str">
            <v>Pemuatan ringan</v>
          </cell>
        </row>
        <row r="2397">
          <cell r="D2397" t="str">
            <v>Faktor Efisiensi alat</v>
          </cell>
          <cell r="I2397" t="str">
            <v>Fa</v>
          </cell>
          <cell r="J2397">
            <v>0.8</v>
          </cell>
          <cell r="K2397" t="str">
            <v>-</v>
          </cell>
          <cell r="L2397" t="str">
            <v>Baik</v>
          </cell>
        </row>
        <row r="2398">
          <cell r="D2398" t="str">
            <v>Waktu siklus</v>
          </cell>
          <cell r="I2398" t="str">
            <v>Ts1</v>
          </cell>
        </row>
        <row r="2399">
          <cell r="D2399" t="str">
            <v>- Muat</v>
          </cell>
          <cell r="I2399" t="str">
            <v>T1</v>
          </cell>
          <cell r="J2399">
            <v>3</v>
          </cell>
          <cell r="K2399" t="str">
            <v>menit</v>
          </cell>
        </row>
        <row r="2400">
          <cell r="D2400" t="str">
            <v>- Lain-lain</v>
          </cell>
          <cell r="I2400" t="str">
            <v>T2</v>
          </cell>
          <cell r="J2400">
            <v>3</v>
          </cell>
          <cell r="K2400" t="str">
            <v>menit</v>
          </cell>
        </row>
        <row r="2401">
          <cell r="I2401" t="str">
            <v>Ts1</v>
          </cell>
          <cell r="J2401">
            <v>6</v>
          </cell>
          <cell r="K2401" t="str">
            <v>menit</v>
          </cell>
        </row>
        <row r="2403">
          <cell r="D2403" t="str">
            <v>Kap. Prod. / jam =</v>
          </cell>
          <cell r="F2403" t="str">
            <v>V x Fb x Fa x 60</v>
          </cell>
          <cell r="I2403" t="str">
            <v>Q1</v>
          </cell>
          <cell r="J2403">
            <v>9.0000000000000018</v>
          </cell>
          <cell r="K2403" t="str">
            <v>M3</v>
          </cell>
        </row>
        <row r="2404">
          <cell r="F2404" t="str">
            <v>Fk x Ts1</v>
          </cell>
        </row>
        <row r="2406">
          <cell r="D2406" t="str">
            <v>Koefisien Alat / M3</v>
          </cell>
          <cell r="F2406" t="str">
            <v xml:space="preserve"> =  1  :  Q1</v>
          </cell>
          <cell r="I2406" t="str">
            <v>(E15)</v>
          </cell>
          <cell r="J2406">
            <v>0.11111111111111109</v>
          </cell>
          <cell r="K2406" t="str">
            <v>Jam</v>
          </cell>
        </row>
        <row r="2408">
          <cell r="B2408" t="str">
            <v>2.b.</v>
          </cell>
          <cell r="D2408" t="str">
            <v>DUMP TRUCK</v>
          </cell>
          <cell r="I2408" t="str">
            <v>(E08)</v>
          </cell>
        </row>
        <row r="2409">
          <cell r="D2409" t="str">
            <v>Kapasitas bak</v>
          </cell>
          <cell r="I2409" t="str">
            <v>V</v>
          </cell>
          <cell r="J2409">
            <v>6</v>
          </cell>
          <cell r="K2409" t="str">
            <v>M3</v>
          </cell>
        </row>
        <row r="2410">
          <cell r="D2410" t="str">
            <v>Faktor Efisiensi alat</v>
          </cell>
          <cell r="I2410" t="str">
            <v>Fa</v>
          </cell>
          <cell r="J2410">
            <v>0.8</v>
          </cell>
          <cell r="K2410" t="str">
            <v>-</v>
          </cell>
          <cell r="L2410" t="str">
            <v>Baik</v>
          </cell>
        </row>
        <row r="2411">
          <cell r="D2411" t="str">
            <v>Kecepatan rata-rata bermuatan</v>
          </cell>
          <cell r="I2411" t="str">
            <v>v1</v>
          </cell>
          <cell r="J2411">
            <v>45</v>
          </cell>
          <cell r="K2411" t="str">
            <v>KM / Jam</v>
          </cell>
          <cell r="L2411" t="str">
            <v>Max.aman</v>
          </cell>
        </row>
        <row r="2412">
          <cell r="D2412" t="str">
            <v>Kecepatan rata-rata kosong</v>
          </cell>
          <cell r="I2412" t="str">
            <v>v2</v>
          </cell>
          <cell r="J2412">
            <v>60</v>
          </cell>
          <cell r="K2412" t="str">
            <v>KM / Jam</v>
          </cell>
          <cell r="L2412" t="str">
            <v>Max.aman</v>
          </cell>
        </row>
        <row r="2413">
          <cell r="D2413" t="str">
            <v>Waktu Siklus</v>
          </cell>
          <cell r="I2413" t="str">
            <v>Ts2</v>
          </cell>
        </row>
        <row r="2414">
          <cell r="D2414" t="str">
            <v>- Waktu tempuh isi = (L : v1) x 60 menit</v>
          </cell>
          <cell r="I2414" t="str">
            <v>T1</v>
          </cell>
          <cell r="J2414">
            <v>60.946666666666673</v>
          </cell>
          <cell r="K2414" t="str">
            <v>menit</v>
          </cell>
        </row>
        <row r="2415">
          <cell r="D2415" t="str">
            <v>- Waktu tempuh kosong = (L : v2) x 60 menit</v>
          </cell>
          <cell r="I2415" t="str">
            <v>T2</v>
          </cell>
          <cell r="J2415">
            <v>45.71</v>
          </cell>
          <cell r="K2415" t="str">
            <v>menit</v>
          </cell>
          <cell r="L2415" t="e">
            <v>#REF!</v>
          </cell>
        </row>
        <row r="2416">
          <cell r="D2416" t="str">
            <v>- Lain-lain</v>
          </cell>
          <cell r="I2416" t="str">
            <v>T3</v>
          </cell>
          <cell r="J2416">
            <v>5</v>
          </cell>
          <cell r="K2416" t="str">
            <v>menit</v>
          </cell>
        </row>
        <row r="2417">
          <cell r="I2417" t="str">
            <v>Ts2</v>
          </cell>
          <cell r="J2417">
            <v>111.65666666666667</v>
          </cell>
          <cell r="K2417" t="str">
            <v>menit</v>
          </cell>
        </row>
        <row r="2419">
          <cell r="D2419" t="str">
            <v xml:space="preserve">Kap. Prod./jam = </v>
          </cell>
          <cell r="F2419" t="str">
            <v>V x Fa x 60</v>
          </cell>
          <cell r="I2419" t="str">
            <v>Q2</v>
          </cell>
          <cell r="J2419">
            <v>2.1494462190643944</v>
          </cell>
          <cell r="K2419" t="str">
            <v>M3</v>
          </cell>
        </row>
        <row r="2420">
          <cell r="F2420" t="str">
            <v>Fk x Ts2</v>
          </cell>
        </row>
        <row r="2421">
          <cell r="D2421" t="str">
            <v>Koefisien Alat / M3</v>
          </cell>
          <cell r="F2421" t="str">
            <v xml:space="preserve"> = 1 : Q2</v>
          </cell>
          <cell r="I2421" t="str">
            <v>(E08)</v>
          </cell>
          <cell r="J2421">
            <v>0.46523611111111102</v>
          </cell>
          <cell r="K2421" t="str">
            <v>Jam</v>
          </cell>
        </row>
        <row r="2423">
          <cell r="B2423" t="str">
            <v>2.c.</v>
          </cell>
          <cell r="D2423" t="str">
            <v>MOTOR GRADER</v>
          </cell>
          <cell r="I2423" t="str">
            <v>(E13)</v>
          </cell>
        </row>
        <row r="2424">
          <cell r="D2424" t="str">
            <v>Panjang hamparan</v>
          </cell>
          <cell r="I2424" t="str">
            <v>Lh</v>
          </cell>
          <cell r="J2424">
            <v>50</v>
          </cell>
          <cell r="K2424" t="str">
            <v>M</v>
          </cell>
        </row>
        <row r="2425">
          <cell r="D2425" t="str">
            <v>Lebar efektif kerja blade</v>
          </cell>
          <cell r="I2425" t="str">
            <v>b</v>
          </cell>
          <cell r="J2425">
            <v>2.4</v>
          </cell>
          <cell r="K2425" t="str">
            <v>M</v>
          </cell>
        </row>
        <row r="2426">
          <cell r="D2426" t="str">
            <v>Faktor Efisiensi alat</v>
          </cell>
          <cell r="I2426" t="str">
            <v>Fa</v>
          </cell>
          <cell r="J2426">
            <v>0.8</v>
          </cell>
          <cell r="K2426" t="str">
            <v>-</v>
          </cell>
          <cell r="L2426" t="str">
            <v>Baik</v>
          </cell>
        </row>
        <row r="2427">
          <cell r="D2427" t="str">
            <v>Kecepatan rata-rata alat</v>
          </cell>
          <cell r="I2427" t="str">
            <v>v</v>
          </cell>
          <cell r="J2427">
            <v>4</v>
          </cell>
          <cell r="K2427" t="str">
            <v>KM / Jam</v>
          </cell>
        </row>
        <row r="2428">
          <cell r="D2428" t="str">
            <v>Jumlah lintasan</v>
          </cell>
          <cell r="I2428" t="str">
            <v>n</v>
          </cell>
          <cell r="J2428">
            <v>6</v>
          </cell>
          <cell r="K2428" t="str">
            <v>lintasan</v>
          </cell>
          <cell r="L2428" t="str">
            <v>3 x pp</v>
          </cell>
        </row>
        <row r="2429">
          <cell r="D2429" t="str">
            <v>Waktu Siklus</v>
          </cell>
          <cell r="I2429" t="str">
            <v>Ts3</v>
          </cell>
        </row>
        <row r="2430">
          <cell r="D2430" t="str">
            <v>- Perataan 1 lintasan  = (Lh x 60) : (v x 1000)</v>
          </cell>
          <cell r="I2430" t="str">
            <v>T1</v>
          </cell>
          <cell r="J2430">
            <v>0.75</v>
          </cell>
          <cell r="K2430" t="str">
            <v>menit</v>
          </cell>
        </row>
        <row r="2431">
          <cell r="D2431" t="str">
            <v>- Lain-lain</v>
          </cell>
          <cell r="I2431" t="str">
            <v>T2</v>
          </cell>
          <cell r="J2431">
            <v>3</v>
          </cell>
          <cell r="K2431" t="str">
            <v>menit</v>
          </cell>
        </row>
        <row r="2432">
          <cell r="I2432" t="str">
            <v>Ts3</v>
          </cell>
          <cell r="J2432">
            <v>3.75</v>
          </cell>
          <cell r="K2432" t="str">
            <v>menit</v>
          </cell>
        </row>
        <row r="2434">
          <cell r="D2434" t="str">
            <v>Kap.Prod. / jam =</v>
          </cell>
          <cell r="F2434" t="str">
            <v>Lh x b x t x Fa x 60</v>
          </cell>
          <cell r="I2434" t="str">
            <v>Q3</v>
          </cell>
          <cell r="J2434">
            <v>38.4</v>
          </cell>
          <cell r="K2434" t="str">
            <v>M3</v>
          </cell>
        </row>
        <row r="2435">
          <cell r="F2435" t="str">
            <v>n x Ts3</v>
          </cell>
        </row>
        <row r="2437">
          <cell r="D2437" t="str">
            <v>Koefisien Alat / M3</v>
          </cell>
          <cell r="F2437" t="str">
            <v xml:space="preserve"> = 1 : Q3</v>
          </cell>
          <cell r="J2437">
            <v>2.6041666666666668E-2</v>
          </cell>
          <cell r="K2437" t="str">
            <v>Jam</v>
          </cell>
        </row>
        <row r="2439">
          <cell r="L2439" t="str">
            <v>Bersambung</v>
          </cell>
        </row>
        <row r="2440">
          <cell r="B2440" t="str">
            <v xml:space="preserve"> URAIAN ANALISA HARGA SATUAN</v>
          </cell>
        </row>
        <row r="2441">
          <cell r="B2441" t="str">
            <v>ITEM PEMBAYARAN NO.</v>
          </cell>
          <cell r="E2441" t="str">
            <v>: 5.2 (1)</v>
          </cell>
        </row>
        <row r="2442">
          <cell r="B2442" t="str">
            <v>JENIS PEKERJAAN</v>
          </cell>
          <cell r="E2442" t="str">
            <v>: LAPIS PONDASI AGREGAT KELAS C</v>
          </cell>
        </row>
        <row r="2443">
          <cell r="B2443" t="str">
            <v>SATUAN PEMBAYARAN</v>
          </cell>
          <cell r="E2443" t="str">
            <v>: M3</v>
          </cell>
        </row>
        <row r="2445">
          <cell r="B2445" t="str">
            <v>NO.</v>
          </cell>
          <cell r="D2445" t="str">
            <v>U R A I A N</v>
          </cell>
          <cell r="I2445" t="str">
            <v>KODE</v>
          </cell>
          <cell r="J2445" t="str">
            <v>KOEF.</v>
          </cell>
          <cell r="K2445" t="str">
            <v>SATUAN</v>
          </cell>
          <cell r="L2445" t="str">
            <v>KETERANGAN</v>
          </cell>
        </row>
        <row r="2447">
          <cell r="B2447" t="str">
            <v>2.d.</v>
          </cell>
          <cell r="D2447" t="str">
            <v>VIBRATOR ROLLER</v>
          </cell>
        </row>
        <row r="2448">
          <cell r="D2448" t="str">
            <v>Kecepatan rata-rata</v>
          </cell>
          <cell r="I2448" t="str">
            <v>v</v>
          </cell>
          <cell r="J2448">
            <v>3</v>
          </cell>
          <cell r="K2448" t="str">
            <v>KM / Jam</v>
          </cell>
        </row>
        <row r="2449">
          <cell r="D2449" t="str">
            <v>Lebar efektif pemadatan</v>
          </cell>
          <cell r="I2449" t="str">
            <v>b</v>
          </cell>
          <cell r="J2449">
            <v>1.2</v>
          </cell>
          <cell r="K2449" t="str">
            <v>M</v>
          </cell>
        </row>
        <row r="2450">
          <cell r="D2450" t="str">
            <v>Jumlah lintasan</v>
          </cell>
          <cell r="I2450" t="str">
            <v>n</v>
          </cell>
          <cell r="J2450">
            <v>8</v>
          </cell>
          <cell r="K2450" t="str">
            <v>lintasan</v>
          </cell>
        </row>
        <row r="2451">
          <cell r="D2451" t="str">
            <v>Faktor Efisiensi alat</v>
          </cell>
          <cell r="I2451" t="str">
            <v>Fa</v>
          </cell>
          <cell r="J2451">
            <v>0.8</v>
          </cell>
          <cell r="K2451" t="str">
            <v>-</v>
          </cell>
        </row>
        <row r="2453">
          <cell r="D2453" t="str">
            <v>Kap.Prod. / jam =</v>
          </cell>
          <cell r="F2453" t="str">
            <v>(v x 1000) x b x t x Fa</v>
          </cell>
          <cell r="I2453" t="str">
            <v>Q4</v>
          </cell>
          <cell r="J2453">
            <v>54</v>
          </cell>
          <cell r="K2453" t="str">
            <v>M3</v>
          </cell>
        </row>
        <row r="2454">
          <cell r="F2454" t="str">
            <v>n</v>
          </cell>
        </row>
        <row r="2456">
          <cell r="D2456" t="str">
            <v>Koefisien Alat / M3</v>
          </cell>
          <cell r="F2456" t="str">
            <v xml:space="preserve"> = 1 : Q4</v>
          </cell>
          <cell r="J2456">
            <v>1.8518518518518517E-2</v>
          </cell>
          <cell r="K2456" t="str">
            <v>Jam</v>
          </cell>
        </row>
        <row r="2458">
          <cell r="B2458" t="str">
            <v>2.e.</v>
          </cell>
          <cell r="D2458" t="str">
            <v>WATER TANK TRUCK</v>
          </cell>
        </row>
        <row r="2459">
          <cell r="D2459" t="str">
            <v>Volume tangki air</v>
          </cell>
          <cell r="I2459" t="str">
            <v>V</v>
          </cell>
          <cell r="J2459">
            <v>4</v>
          </cell>
          <cell r="K2459" t="str">
            <v>M3</v>
          </cell>
        </row>
        <row r="2460">
          <cell r="D2460" t="str">
            <v>Kebutuhan air / M3 agregat padat</v>
          </cell>
          <cell r="I2460" t="str">
            <v>Wc</v>
          </cell>
          <cell r="J2460">
            <v>7.0000000000000007E-2</v>
          </cell>
          <cell r="K2460" t="str">
            <v>M3</v>
          </cell>
        </row>
        <row r="2461">
          <cell r="D2461" t="str">
            <v>Pengisian tangki / jam</v>
          </cell>
          <cell r="I2461" t="str">
            <v>n</v>
          </cell>
          <cell r="J2461">
            <v>1</v>
          </cell>
          <cell r="K2461" t="str">
            <v>kali</v>
          </cell>
        </row>
        <row r="2462">
          <cell r="D2462" t="str">
            <v>Faktor Efisiensi alat</v>
          </cell>
          <cell r="I2462" t="str">
            <v>Fa</v>
          </cell>
          <cell r="J2462">
            <v>0.8</v>
          </cell>
          <cell r="K2462" t="str">
            <v>-</v>
          </cell>
          <cell r="L2462" t="str">
            <v>Baik</v>
          </cell>
        </row>
        <row r="2464">
          <cell r="D2464" t="str">
            <v>Kap.Prod. / jam =</v>
          </cell>
          <cell r="F2464" t="str">
            <v>V x n x Fa</v>
          </cell>
          <cell r="I2464" t="str">
            <v>Q5</v>
          </cell>
          <cell r="J2464">
            <v>45.714285714285715</v>
          </cell>
          <cell r="K2464" t="str">
            <v>M3</v>
          </cell>
        </row>
        <row r="2465">
          <cell r="F2465" t="str">
            <v>Wc</v>
          </cell>
        </row>
        <row r="2466">
          <cell r="D2466" t="str">
            <v>Koefisien Alat / M3</v>
          </cell>
          <cell r="F2466" t="str">
            <v xml:space="preserve"> = 1 : Q5</v>
          </cell>
          <cell r="J2466">
            <v>2.1874999999999999E-2</v>
          </cell>
          <cell r="K2466" t="str">
            <v>Jam</v>
          </cell>
        </row>
        <row r="2468">
          <cell r="B2468" t="str">
            <v>2.f.</v>
          </cell>
          <cell r="D2468" t="str">
            <v>ALAT BANTU</v>
          </cell>
        </row>
        <row r="2469">
          <cell r="D2469" t="str">
            <v>diperlukan :</v>
          </cell>
          <cell r="L2469" t="str">
            <v>Lump Sum</v>
          </cell>
        </row>
        <row r="2470">
          <cell r="D2470" t="str">
            <v>- Kereta dorong   = 2 buah</v>
          </cell>
        </row>
        <row r="2471">
          <cell r="D2471" t="str">
            <v>- Sekop                = 3 buah</v>
          </cell>
        </row>
        <row r="2472">
          <cell r="D2472" t="str">
            <v>- Garpu                = 2 buah</v>
          </cell>
        </row>
        <row r="2474">
          <cell r="B2474" t="str">
            <v xml:space="preserve">   3.</v>
          </cell>
          <cell r="D2474" t="str">
            <v>TENAGA</v>
          </cell>
        </row>
        <row r="2475">
          <cell r="D2475" t="str">
            <v>Produksi menentukan : WHEEL LOADER</v>
          </cell>
          <cell r="I2475" t="str">
            <v>Q1</v>
          </cell>
          <cell r="J2475">
            <v>9.0000000000000018</v>
          </cell>
          <cell r="K2475" t="str">
            <v>M3 / Jam</v>
          </cell>
        </row>
        <row r="2476">
          <cell r="D2476" t="str">
            <v>Produksi Agregat / hari  =  Tk x Q1</v>
          </cell>
          <cell r="I2476" t="str">
            <v>Qt</v>
          </cell>
          <cell r="J2476">
            <v>63.000000000000014</v>
          </cell>
          <cell r="K2476" t="str">
            <v>M3</v>
          </cell>
        </row>
        <row r="2477">
          <cell r="D2477" t="str">
            <v>Kebutuhan tenaga :</v>
          </cell>
        </row>
        <row r="2478">
          <cell r="E2478" t="str">
            <v>-</v>
          </cell>
          <cell r="F2478" t="str">
            <v>Pekerja</v>
          </cell>
          <cell r="I2478" t="str">
            <v>P</v>
          </cell>
          <cell r="J2478">
            <v>7</v>
          </cell>
          <cell r="K2478" t="str">
            <v>orang</v>
          </cell>
        </row>
        <row r="2479">
          <cell r="E2479" t="str">
            <v>-</v>
          </cell>
          <cell r="F2479" t="str">
            <v>Mandor</v>
          </cell>
          <cell r="I2479" t="str">
            <v>M</v>
          </cell>
          <cell r="J2479">
            <v>1</v>
          </cell>
          <cell r="K2479" t="str">
            <v>orang</v>
          </cell>
        </row>
        <row r="2481">
          <cell r="D2481" t="str">
            <v>Koefisien tenaga / M3     :</v>
          </cell>
        </row>
        <row r="2482">
          <cell r="E2482" t="str">
            <v>-</v>
          </cell>
          <cell r="F2482" t="str">
            <v>Pekerja</v>
          </cell>
          <cell r="G2482" t="str">
            <v>= (Tk x P) : Qt</v>
          </cell>
          <cell r="J2482">
            <v>0.77777777777777757</v>
          </cell>
          <cell r="K2482" t="str">
            <v>Jam</v>
          </cell>
        </row>
        <row r="2483">
          <cell r="E2483" t="str">
            <v>-</v>
          </cell>
          <cell r="F2483" t="str">
            <v>Mandor</v>
          </cell>
          <cell r="G2483" t="str">
            <v>= (Tk x M) : Qt</v>
          </cell>
          <cell r="J2483">
            <v>0.11111111111111109</v>
          </cell>
          <cell r="K2483" t="str">
            <v>Jam</v>
          </cell>
        </row>
        <row r="2485">
          <cell r="B2485" t="str">
            <v>4.</v>
          </cell>
          <cell r="D2485" t="str">
            <v>HARGA DASAR SATUAN UPAH, BAHAN DAN ALAT</v>
          </cell>
        </row>
        <row r="2486">
          <cell r="D2486" t="str">
            <v>Lihat lampiran.</v>
          </cell>
        </row>
        <row r="2495">
          <cell r="B2495" t="str">
            <v xml:space="preserve"> URAIAN ANALISA HARGA SATUAN</v>
          </cell>
        </row>
        <row r="2496">
          <cell r="B2496" t="str">
            <v>ITEM PEMBAYARAN NO.</v>
          </cell>
          <cell r="E2496" t="str">
            <v>:  6.1 (1)</v>
          </cell>
        </row>
        <row r="2497">
          <cell r="B2497" t="str">
            <v>JENIS PEKERJAAN</v>
          </cell>
          <cell r="E2497" t="str">
            <v>:  LAPIS RESAP PENGIKAT</v>
          </cell>
        </row>
        <row r="2498">
          <cell r="B2498" t="str">
            <v>SATUAN PEMBAYARAN</v>
          </cell>
          <cell r="E2498" t="str">
            <v>:  LITER</v>
          </cell>
        </row>
        <row r="2500">
          <cell r="B2500" t="str">
            <v>NO.</v>
          </cell>
          <cell r="D2500" t="str">
            <v>U R A I A N</v>
          </cell>
          <cell r="I2500" t="str">
            <v>KODE</v>
          </cell>
          <cell r="J2500" t="str">
            <v>KOEF.</v>
          </cell>
          <cell r="K2500" t="str">
            <v>SATUAN</v>
          </cell>
          <cell r="L2500" t="str">
            <v>KETERANGAN</v>
          </cell>
        </row>
        <row r="2502">
          <cell r="B2502" t="str">
            <v>I.</v>
          </cell>
          <cell r="D2502" t="str">
            <v>ASUMSI</v>
          </cell>
        </row>
        <row r="2503">
          <cell r="B2503">
            <v>1</v>
          </cell>
          <cell r="D2503" t="str">
            <v>Menggunakan alat berat (cara mekanik)</v>
          </cell>
        </row>
        <row r="2504">
          <cell r="B2504">
            <v>2</v>
          </cell>
          <cell r="D2504" t="str">
            <v>Lokasi pekerjaan : sepanjang jalan</v>
          </cell>
        </row>
        <row r="2505">
          <cell r="B2505">
            <v>3</v>
          </cell>
          <cell r="D2505" t="str">
            <v>Jarak rata-rata Base Camp ke lokasi pekerjaan</v>
          </cell>
          <cell r="I2505" t="str">
            <v>L</v>
          </cell>
          <cell r="J2505">
            <v>45.71</v>
          </cell>
          <cell r="K2505" t="str">
            <v>KM</v>
          </cell>
        </row>
        <row r="2506">
          <cell r="B2506">
            <v>4</v>
          </cell>
          <cell r="D2506" t="str">
            <v>Jam kerja efektif per-hari</v>
          </cell>
          <cell r="I2506" t="str">
            <v>Tk</v>
          </cell>
          <cell r="J2506">
            <v>7</v>
          </cell>
          <cell r="K2506" t="str">
            <v>Jam</v>
          </cell>
        </row>
        <row r="2507">
          <cell r="B2507">
            <v>5</v>
          </cell>
          <cell r="D2507" t="str">
            <v>Faktor kehilangan bahan</v>
          </cell>
          <cell r="I2507" t="str">
            <v>Fh</v>
          </cell>
          <cell r="J2507">
            <v>1.1000000000000001</v>
          </cell>
          <cell r="K2507" t="str">
            <v>-</v>
          </cell>
        </row>
        <row r="2508">
          <cell r="B2508">
            <v>6</v>
          </cell>
          <cell r="D2508" t="str">
            <v>Komposisi campuran :</v>
          </cell>
        </row>
        <row r="2509">
          <cell r="D2509" t="str">
            <v>- Aspal AC-10 atau AC-20</v>
          </cell>
          <cell r="I2509" t="str">
            <v>As</v>
          </cell>
          <cell r="J2509">
            <v>55.555555555555557</v>
          </cell>
          <cell r="K2509" t="str">
            <v>%</v>
          </cell>
          <cell r="L2509" t="str">
            <v xml:space="preserve"> 100 bagian</v>
          </cell>
        </row>
        <row r="2510">
          <cell r="D2510" t="str">
            <v>- Minyak Flux / Pencair</v>
          </cell>
          <cell r="I2510" t="str">
            <v>K</v>
          </cell>
          <cell r="J2510">
            <v>44.444444444444443</v>
          </cell>
          <cell r="K2510" t="str">
            <v>%</v>
          </cell>
          <cell r="L2510" t="str">
            <v xml:space="preserve"> 80   bagian</v>
          </cell>
        </row>
        <row r="2511">
          <cell r="B2511">
            <v>7</v>
          </cell>
          <cell r="D2511" t="str">
            <v>Berat jenis bahan :</v>
          </cell>
        </row>
        <row r="2512">
          <cell r="D2512" t="str">
            <v>- Aspal AC-10 atau AC-20</v>
          </cell>
          <cell r="I2512" t="str">
            <v>D1</v>
          </cell>
          <cell r="J2512">
            <v>1.05</v>
          </cell>
          <cell r="K2512" t="str">
            <v>Kg / liter</v>
          </cell>
        </row>
        <row r="2513">
          <cell r="D2513" t="str">
            <v>- Minyak Flux / Pencair</v>
          </cell>
          <cell r="I2513" t="str">
            <v>D2</v>
          </cell>
          <cell r="J2513">
            <v>0.8</v>
          </cell>
          <cell r="K2513" t="str">
            <v>Kg / liter</v>
          </cell>
        </row>
        <row r="2514">
          <cell r="B2514">
            <v>8</v>
          </cell>
          <cell r="D2514" t="str">
            <v>Bahan dasar (aspal &amp; minyak pencair) semuanya</v>
          </cell>
        </row>
        <row r="2515">
          <cell r="D2515" t="str">
            <v>diterima di lokasi pekerjaan</v>
          </cell>
        </row>
        <row r="2517">
          <cell r="B2517" t="str">
            <v>II.</v>
          </cell>
          <cell r="D2517" t="str">
            <v>METHODE PELAKSANAAN</v>
          </cell>
        </row>
        <row r="2518">
          <cell r="B2518">
            <v>1</v>
          </cell>
          <cell r="D2518" t="str">
            <v>Aspal dan Minyak Flux dicampur dan dipanaskan</v>
          </cell>
        </row>
        <row r="2519">
          <cell r="D2519" t="str">
            <v>sehingga menjadi campuran aspal cair</v>
          </cell>
        </row>
        <row r="2520">
          <cell r="B2520">
            <v>2</v>
          </cell>
          <cell r="D2520" t="str">
            <v>Permukaan yang akan dilapis dibersihkan dari debu</v>
          </cell>
        </row>
        <row r="2521">
          <cell r="D2521" t="str">
            <v>dan kotoran dengan Air Compressor</v>
          </cell>
        </row>
        <row r="2522">
          <cell r="B2522">
            <v>3</v>
          </cell>
          <cell r="D2522" t="str">
            <v>Campuran aspal cair disemprotkan dengan Asphalt</v>
          </cell>
        </row>
        <row r="2523">
          <cell r="D2523" t="str">
            <v>Sprayer ke atas permukaan yang akan dilapis.</v>
          </cell>
        </row>
        <row r="2524">
          <cell r="B2524">
            <v>4</v>
          </cell>
          <cell r="D2524" t="str">
            <v>Angkutan Aspal &amp; Minyak Flux menggunakan Dump</v>
          </cell>
        </row>
        <row r="2525">
          <cell r="D2525" t="str">
            <v>Truck</v>
          </cell>
        </row>
        <row r="2527">
          <cell r="B2527" t="str">
            <v>III.</v>
          </cell>
          <cell r="D2527" t="str">
            <v>PEMAKAIAN BAHAN, ALAT DAN TENAGA</v>
          </cell>
        </row>
        <row r="2529">
          <cell r="B2529" t="str">
            <v xml:space="preserve">   1.</v>
          </cell>
          <cell r="D2529" t="str">
            <v>BAHAN</v>
          </cell>
        </row>
        <row r="2530">
          <cell r="D2530" t="str">
            <v>Untuk mendapatkan 1 liter Lapis Resap Pengikat</v>
          </cell>
        </row>
        <row r="2531">
          <cell r="D2531" t="str">
            <v>diperlukan :</v>
          </cell>
          <cell r="F2531" t="str">
            <v>( 1 liter x Fh )</v>
          </cell>
          <cell r="I2531" t="str">
            <v>PC</v>
          </cell>
          <cell r="J2531">
            <v>1.1000000000000001</v>
          </cell>
          <cell r="K2531" t="str">
            <v>liter</v>
          </cell>
          <cell r="L2531" t="str">
            <v xml:space="preserve"> campuran</v>
          </cell>
        </row>
        <row r="2533">
          <cell r="B2533" t="str">
            <v xml:space="preserve">   1.a.</v>
          </cell>
          <cell r="D2533" t="str">
            <v>- Aspal</v>
          </cell>
          <cell r="F2533" t="str">
            <v>=   As x PC x D1</v>
          </cell>
          <cell r="J2533">
            <v>0.64170000000000005</v>
          </cell>
          <cell r="K2533" t="str">
            <v>Kg</v>
          </cell>
        </row>
        <row r="2534">
          <cell r="B2534" t="str">
            <v xml:space="preserve">   1.b.</v>
          </cell>
          <cell r="D2534" t="str">
            <v>- Kerosen</v>
          </cell>
          <cell r="F2534" t="str">
            <v xml:space="preserve">=   K x PC </v>
          </cell>
          <cell r="J2534">
            <v>0.4889</v>
          </cell>
          <cell r="K2534" t="str">
            <v>Liter</v>
          </cell>
        </row>
        <row r="2536">
          <cell r="B2536" t="str">
            <v xml:space="preserve">   2.</v>
          </cell>
          <cell r="D2536" t="str">
            <v>ALAT</v>
          </cell>
        </row>
        <row r="2537">
          <cell r="B2537" t="str">
            <v xml:space="preserve">   2.a.</v>
          </cell>
          <cell r="D2537" t="str">
            <v>ASPHALT SPRAYER</v>
          </cell>
        </row>
        <row r="2538">
          <cell r="D2538" t="str">
            <v>Kapasitas alat</v>
          </cell>
          <cell r="I2538" t="str">
            <v>V</v>
          </cell>
          <cell r="J2538">
            <v>1200</v>
          </cell>
          <cell r="K2538" t="str">
            <v>liter</v>
          </cell>
        </row>
        <row r="2539">
          <cell r="D2539" t="str">
            <v>Faktor efisiensi alat</v>
          </cell>
          <cell r="I2539" t="str">
            <v>Fa</v>
          </cell>
          <cell r="J2539">
            <v>0.8</v>
          </cell>
          <cell r="K2539" t="str">
            <v>-</v>
          </cell>
          <cell r="L2539" t="str">
            <v xml:space="preserve"> Baik</v>
          </cell>
        </row>
        <row r="2540">
          <cell r="D2540" t="str">
            <v>Waktu Siklus (termasuk proses pemanasan)</v>
          </cell>
          <cell r="I2540" t="str">
            <v>Ts</v>
          </cell>
          <cell r="J2540">
            <v>1.25</v>
          </cell>
          <cell r="K2540" t="str">
            <v>Jam</v>
          </cell>
        </row>
        <row r="2542">
          <cell r="D2542" t="str">
            <v>Kap. Prod. / jam =</v>
          </cell>
          <cell r="F2542" t="str">
            <v>V x Fa</v>
          </cell>
          <cell r="I2542" t="str">
            <v>Q1</v>
          </cell>
          <cell r="J2542">
            <v>768</v>
          </cell>
          <cell r="K2542" t="str">
            <v>liter</v>
          </cell>
        </row>
        <row r="2543">
          <cell r="F2543" t="str">
            <v>Ts</v>
          </cell>
        </row>
        <row r="2544">
          <cell r="D2544" t="str">
            <v>Koefisien Alat / Ltr</v>
          </cell>
          <cell r="F2544" t="str">
            <v xml:space="preserve"> =  1  :  Q1</v>
          </cell>
          <cell r="J2544">
            <v>1.3020833333333333E-3</v>
          </cell>
          <cell r="K2544" t="str">
            <v>Jam</v>
          </cell>
        </row>
        <row r="2546">
          <cell r="B2546" t="str">
            <v xml:space="preserve">   2.b.</v>
          </cell>
          <cell r="D2546" t="str">
            <v>AIR COMPRESSOR</v>
          </cell>
        </row>
        <row r="2547">
          <cell r="D2547" t="str">
            <v xml:space="preserve">Kapasitas alat   -----&gt;   diambil </v>
          </cell>
          <cell r="I2547" t="str">
            <v>V</v>
          </cell>
          <cell r="J2547">
            <v>400</v>
          </cell>
          <cell r="K2547" t="str">
            <v>M2 / Jam</v>
          </cell>
        </row>
        <row r="2548">
          <cell r="D2548" t="str">
            <v>Aplikasi Lapis Resap Pengikat rata-rata (Spesifikasi)</v>
          </cell>
          <cell r="I2548" t="str">
            <v>Ap</v>
          </cell>
          <cell r="J2548">
            <v>0.8</v>
          </cell>
          <cell r="K2548" t="str">
            <v>liter / M2</v>
          </cell>
        </row>
        <row r="2550">
          <cell r="D2550" t="str">
            <v>Kap. Prod. / jam =</v>
          </cell>
          <cell r="F2550" t="str">
            <v>( V x Ap )</v>
          </cell>
          <cell r="I2550" t="str">
            <v>Q2</v>
          </cell>
          <cell r="J2550">
            <v>320</v>
          </cell>
          <cell r="K2550" t="str">
            <v>liter</v>
          </cell>
        </row>
        <row r="2552">
          <cell r="D2552" t="str">
            <v>Koefisien Alat / Ltr</v>
          </cell>
          <cell r="F2552" t="str">
            <v xml:space="preserve"> =  1  :  Q2</v>
          </cell>
          <cell r="J2552">
            <v>3.1250000000000002E-3</v>
          </cell>
          <cell r="K2552" t="str">
            <v>Jam</v>
          </cell>
        </row>
        <row r="2554">
          <cell r="B2554" t="str">
            <v xml:space="preserve">   2.c.</v>
          </cell>
          <cell r="D2554" t="str">
            <v>DUMP TRUCK</v>
          </cell>
        </row>
        <row r="2555">
          <cell r="D2555" t="str">
            <v>Sebagai alat pengangkut bahan di lokasi pekerjaan,</v>
          </cell>
        </row>
        <row r="2556">
          <cell r="D2556" t="str">
            <v>Dump Truck melayani alat Asphalt Sprayer.</v>
          </cell>
        </row>
        <row r="2557">
          <cell r="D2557" t="str">
            <v>Kap. Prod. / jam =</v>
          </cell>
          <cell r="F2557" t="str">
            <v>sama dengan Asphalt Sprayer</v>
          </cell>
          <cell r="I2557" t="str">
            <v>Q3</v>
          </cell>
          <cell r="J2557">
            <v>768</v>
          </cell>
          <cell r="K2557" t="str">
            <v>liter</v>
          </cell>
        </row>
        <row r="2559">
          <cell r="D2559" t="str">
            <v>Koefisien Alat / Ltr</v>
          </cell>
          <cell r="F2559" t="str">
            <v xml:space="preserve"> =  1  :  Q3</v>
          </cell>
          <cell r="J2559">
            <v>1.3020833333333333E-3</v>
          </cell>
          <cell r="K2559" t="str">
            <v>Jam</v>
          </cell>
        </row>
        <row r="2563">
          <cell r="L2563" t="str">
            <v>Bersambung</v>
          </cell>
        </row>
        <row r="2564">
          <cell r="B2564" t="str">
            <v xml:space="preserve"> URAIAN ANALISA HARGA SATUAN</v>
          </cell>
        </row>
        <row r="2565">
          <cell r="B2565" t="str">
            <v>ITEM PEMBAYARAN NO.</v>
          </cell>
          <cell r="E2565" t="str">
            <v>:  6.1 (1)</v>
          </cell>
        </row>
        <row r="2566">
          <cell r="B2566" t="str">
            <v>JENIS PEKERJAAN</v>
          </cell>
          <cell r="E2566" t="str">
            <v>:  LAPIS RESAP PENGIKAT</v>
          </cell>
        </row>
        <row r="2567">
          <cell r="B2567" t="str">
            <v>SATUAN PEMBAYARAN</v>
          </cell>
          <cell r="E2567" t="str">
            <v>:  LITER</v>
          </cell>
        </row>
        <row r="2569">
          <cell r="B2569" t="str">
            <v>NO.</v>
          </cell>
          <cell r="D2569" t="str">
            <v>U R A I A N</v>
          </cell>
          <cell r="I2569" t="str">
            <v>KODE</v>
          </cell>
          <cell r="J2569" t="str">
            <v>KOEF.</v>
          </cell>
          <cell r="K2569" t="str">
            <v>SATUAN</v>
          </cell>
          <cell r="L2569" t="str">
            <v>KETERANGAN</v>
          </cell>
        </row>
        <row r="2571">
          <cell r="B2571" t="str">
            <v xml:space="preserve">   3.</v>
          </cell>
          <cell r="D2571" t="str">
            <v>TENAGA</v>
          </cell>
        </row>
        <row r="2572">
          <cell r="D2572" t="str">
            <v>Produksi menentukan : ASPHALT SPRAYER</v>
          </cell>
          <cell r="I2572" t="str">
            <v>Q1</v>
          </cell>
          <cell r="J2572">
            <v>768</v>
          </cell>
          <cell r="K2572" t="str">
            <v>liter</v>
          </cell>
        </row>
        <row r="2573">
          <cell r="D2573" t="str">
            <v>Produksi Lapis Resap Pengikat / hari  =  Tk x Q1</v>
          </cell>
          <cell r="I2573" t="str">
            <v>Qt</v>
          </cell>
          <cell r="J2573">
            <v>5376</v>
          </cell>
          <cell r="K2573" t="str">
            <v>liter</v>
          </cell>
        </row>
        <row r="2574">
          <cell r="D2574" t="str">
            <v>Kebutuhan tenaga :</v>
          </cell>
        </row>
        <row r="2575">
          <cell r="E2575" t="str">
            <v>-</v>
          </cell>
          <cell r="F2575" t="str">
            <v>Pekerja</v>
          </cell>
          <cell r="I2575" t="str">
            <v>P</v>
          </cell>
          <cell r="J2575">
            <v>3</v>
          </cell>
          <cell r="K2575" t="str">
            <v>orang</v>
          </cell>
        </row>
        <row r="2576">
          <cell r="E2576" t="str">
            <v>-</v>
          </cell>
          <cell r="F2576" t="str">
            <v>Mandor</v>
          </cell>
          <cell r="I2576" t="str">
            <v>M</v>
          </cell>
          <cell r="J2576">
            <v>1</v>
          </cell>
          <cell r="K2576" t="str">
            <v>orang</v>
          </cell>
        </row>
        <row r="2578">
          <cell r="D2578" t="str">
            <v>Koefisien tenaga / liter   :</v>
          </cell>
        </row>
        <row r="2579">
          <cell r="E2579" t="str">
            <v>-</v>
          </cell>
          <cell r="F2579" t="str">
            <v>Pekerja</v>
          </cell>
          <cell r="G2579" t="str">
            <v>= (Tk x P) : Qt</v>
          </cell>
          <cell r="J2579">
            <v>3.90625E-3</v>
          </cell>
          <cell r="K2579" t="str">
            <v>Jam</v>
          </cell>
        </row>
        <row r="2580">
          <cell r="E2580" t="str">
            <v>-</v>
          </cell>
          <cell r="F2580" t="str">
            <v>Mandor</v>
          </cell>
          <cell r="G2580" t="str">
            <v>= (Tk x M) : Qt</v>
          </cell>
          <cell r="J2580">
            <v>1.3020833333333333E-3</v>
          </cell>
          <cell r="K2580" t="str">
            <v>Jam</v>
          </cell>
        </row>
        <row r="2582">
          <cell r="B2582" t="str">
            <v>4.</v>
          </cell>
          <cell r="D2582" t="str">
            <v>HARGA DASAR SATUAN UPAH, BAHAN DAN ALAT</v>
          </cell>
        </row>
        <row r="2583">
          <cell r="D2583" t="str">
            <v>Lihat lampiran.</v>
          </cell>
        </row>
        <row r="2612">
          <cell r="B2612" t="str">
            <v xml:space="preserve"> URAIAN ANALISA HARGA SATUAN</v>
          </cell>
        </row>
        <row r="2613">
          <cell r="B2613" t="str">
            <v>ITEM PEMBAYARAN NO.</v>
          </cell>
          <cell r="E2613" t="str">
            <v>:  6.1 (2)</v>
          </cell>
        </row>
        <row r="2614">
          <cell r="B2614" t="str">
            <v>JENIS PEKERJAAN</v>
          </cell>
          <cell r="E2614" t="str">
            <v>:  LAPIS PEREKAT</v>
          </cell>
        </row>
        <row r="2615">
          <cell r="B2615" t="str">
            <v>SATUAN PEMBAYARAN</v>
          </cell>
          <cell r="E2615" t="str">
            <v>:  LITER</v>
          </cell>
        </row>
        <row r="2617">
          <cell r="B2617" t="str">
            <v>NO.</v>
          </cell>
          <cell r="D2617" t="str">
            <v>U R A I A N</v>
          </cell>
          <cell r="I2617" t="str">
            <v>KODE</v>
          </cell>
          <cell r="J2617" t="str">
            <v>KOEF.</v>
          </cell>
          <cell r="K2617" t="str">
            <v>SATUAN</v>
          </cell>
          <cell r="L2617" t="str">
            <v>KETERANGAN</v>
          </cell>
        </row>
        <row r="2619">
          <cell r="B2619" t="str">
            <v>I.</v>
          </cell>
          <cell r="D2619" t="str">
            <v>ASUMSI</v>
          </cell>
        </row>
        <row r="2620">
          <cell r="B2620">
            <v>1</v>
          </cell>
          <cell r="D2620" t="str">
            <v>Menggunakan alat berat (cara mekanik)</v>
          </cell>
        </row>
        <row r="2621">
          <cell r="B2621">
            <v>2</v>
          </cell>
          <cell r="D2621" t="str">
            <v>Lokasi pekerjaan : sepanjang jalan</v>
          </cell>
        </row>
        <row r="2622">
          <cell r="B2622">
            <v>3</v>
          </cell>
          <cell r="D2622" t="str">
            <v>Jarak rata-rata Base Camp ke lokasi pekerjaan</v>
          </cell>
          <cell r="I2622" t="str">
            <v>L</v>
          </cell>
          <cell r="J2622">
            <v>45.71</v>
          </cell>
          <cell r="K2622" t="str">
            <v>KM</v>
          </cell>
        </row>
        <row r="2623">
          <cell r="B2623">
            <v>4</v>
          </cell>
          <cell r="D2623" t="str">
            <v>Jam kerja efektif per-hari</v>
          </cell>
          <cell r="I2623" t="str">
            <v>Tk</v>
          </cell>
          <cell r="J2623">
            <v>7</v>
          </cell>
          <cell r="K2623" t="str">
            <v>Jam</v>
          </cell>
        </row>
        <row r="2624">
          <cell r="B2624">
            <v>5</v>
          </cell>
          <cell r="D2624" t="str">
            <v>Faktor kehilangan bahan</v>
          </cell>
          <cell r="I2624" t="str">
            <v>Fh</v>
          </cell>
          <cell r="J2624">
            <v>1.1000000000000001</v>
          </cell>
          <cell r="K2624" t="str">
            <v>-</v>
          </cell>
        </row>
        <row r="2625">
          <cell r="B2625">
            <v>6</v>
          </cell>
          <cell r="D2625" t="str">
            <v>Komposisi campuran :</v>
          </cell>
        </row>
        <row r="2626">
          <cell r="D2626" t="str">
            <v>- Aspal AC-10 atau AC-20</v>
          </cell>
          <cell r="I2626" t="str">
            <v>As</v>
          </cell>
          <cell r="J2626">
            <v>77</v>
          </cell>
          <cell r="K2626" t="str">
            <v>%</v>
          </cell>
          <cell r="L2626" t="str">
            <v xml:space="preserve"> 100 bagian</v>
          </cell>
        </row>
        <row r="2627">
          <cell r="D2627" t="str">
            <v>- Minyak Flux / Pencair</v>
          </cell>
          <cell r="I2627" t="str">
            <v>K</v>
          </cell>
          <cell r="J2627">
            <v>23</v>
          </cell>
          <cell r="K2627" t="str">
            <v>%</v>
          </cell>
          <cell r="L2627" t="str">
            <v xml:space="preserve"> 30   bagian</v>
          </cell>
        </row>
        <row r="2628">
          <cell r="B2628">
            <v>7</v>
          </cell>
          <cell r="D2628" t="str">
            <v>Berat jenis bahan :</v>
          </cell>
        </row>
        <row r="2629">
          <cell r="D2629" t="str">
            <v>- Aspal AC-10 atau AC-20</v>
          </cell>
          <cell r="I2629" t="str">
            <v>D1</v>
          </cell>
          <cell r="J2629">
            <v>1.03</v>
          </cell>
          <cell r="K2629" t="str">
            <v>Kg / liter</v>
          </cell>
        </row>
        <row r="2630">
          <cell r="D2630" t="str">
            <v>- Minyak Flux / Pencair</v>
          </cell>
          <cell r="I2630" t="str">
            <v>D2</v>
          </cell>
          <cell r="J2630">
            <v>0.8</v>
          </cell>
          <cell r="K2630" t="str">
            <v>Kg / liter</v>
          </cell>
        </row>
        <row r="2631">
          <cell r="B2631">
            <v>8</v>
          </cell>
          <cell r="D2631" t="str">
            <v>Bahan dasar (aspal &amp; minyak pencair) semuanya</v>
          </cell>
        </row>
        <row r="2632">
          <cell r="D2632" t="str">
            <v>diterima di lokasi pekerjaan</v>
          </cell>
        </row>
        <row r="2634">
          <cell r="B2634" t="str">
            <v>II.</v>
          </cell>
          <cell r="D2634" t="str">
            <v>METHODE PELAKSANAAN</v>
          </cell>
        </row>
        <row r="2635">
          <cell r="B2635">
            <v>1</v>
          </cell>
          <cell r="D2635" t="str">
            <v>Aspal dan Minyak Flux dicampur dan dipanaskan</v>
          </cell>
        </row>
        <row r="2636">
          <cell r="D2636" t="str">
            <v>sehingga menjadi campuran aspal cair</v>
          </cell>
        </row>
        <row r="2637">
          <cell r="B2637">
            <v>2</v>
          </cell>
          <cell r="D2637" t="str">
            <v>Permukaan yang akan dilapis dibersihkan dari debu</v>
          </cell>
        </row>
        <row r="2638">
          <cell r="D2638" t="str">
            <v>dan kotoran dengan Air Compressor</v>
          </cell>
        </row>
        <row r="2639">
          <cell r="B2639">
            <v>3</v>
          </cell>
          <cell r="D2639" t="str">
            <v>Campuran aspal cair disemprotkan dengan Asphalt</v>
          </cell>
        </row>
        <row r="2640">
          <cell r="D2640" t="str">
            <v>Sprayer ke atas permukaan yang akan dilapis.</v>
          </cell>
        </row>
        <row r="2641">
          <cell r="B2641">
            <v>4</v>
          </cell>
          <cell r="D2641" t="str">
            <v>Angkutan Aspal &amp; Minyak Flux menggunakan Dump</v>
          </cell>
        </row>
        <row r="2642">
          <cell r="D2642" t="str">
            <v>Truck</v>
          </cell>
        </row>
        <row r="2644">
          <cell r="B2644" t="str">
            <v>III.</v>
          </cell>
          <cell r="D2644" t="str">
            <v>PEMAKAIAN BAHAN, ALAT DAN TENAGA</v>
          </cell>
        </row>
        <row r="2646">
          <cell r="B2646" t="str">
            <v xml:space="preserve">   1.</v>
          </cell>
          <cell r="D2646" t="str">
            <v>BAHAN</v>
          </cell>
        </row>
        <row r="2647">
          <cell r="D2647" t="str">
            <v>Untuk mendapatkan 1 liter Lapis Resap Pengikat</v>
          </cell>
        </row>
        <row r="2648">
          <cell r="D2648" t="str">
            <v>diperlukan :</v>
          </cell>
          <cell r="F2648" t="str">
            <v>( 1 liter x Fh )</v>
          </cell>
          <cell r="I2648" t="str">
            <v>PC</v>
          </cell>
          <cell r="J2648">
            <v>1.1000000000000001</v>
          </cell>
          <cell r="K2648" t="str">
            <v>liter</v>
          </cell>
          <cell r="L2648" t="str">
            <v xml:space="preserve"> campuran</v>
          </cell>
        </row>
        <row r="2650">
          <cell r="B2650" t="str">
            <v xml:space="preserve">   1.a.</v>
          </cell>
          <cell r="D2650" t="str">
            <v>Aspal</v>
          </cell>
          <cell r="F2650" t="str">
            <v>=   As x PC x D1</v>
          </cell>
          <cell r="J2650">
            <v>0.87239999999999995</v>
          </cell>
          <cell r="K2650" t="str">
            <v>Kg</v>
          </cell>
        </row>
        <row r="2651">
          <cell r="B2651" t="str">
            <v xml:space="preserve">   1.b.</v>
          </cell>
          <cell r="D2651" t="str">
            <v>Kerosene</v>
          </cell>
          <cell r="F2651" t="str">
            <v>=   K x PC</v>
          </cell>
          <cell r="J2651">
            <v>0.253</v>
          </cell>
          <cell r="K2651" t="str">
            <v>Liter</v>
          </cell>
        </row>
        <row r="2653">
          <cell r="B2653" t="str">
            <v xml:space="preserve">   2.</v>
          </cell>
          <cell r="D2653" t="str">
            <v>ALAT</v>
          </cell>
        </row>
        <row r="2654">
          <cell r="B2654" t="str">
            <v xml:space="preserve">   2.a.</v>
          </cell>
          <cell r="D2654" t="str">
            <v>ASPHALT SPRAYER</v>
          </cell>
        </row>
        <row r="2655">
          <cell r="D2655" t="str">
            <v>Kapasitas alat</v>
          </cell>
          <cell r="I2655" t="str">
            <v>V</v>
          </cell>
          <cell r="J2655">
            <v>1200</v>
          </cell>
          <cell r="K2655" t="str">
            <v>liter</v>
          </cell>
        </row>
        <row r="2656">
          <cell r="D2656" t="str">
            <v>Faktor efisiensi alat</v>
          </cell>
          <cell r="I2656" t="str">
            <v>Fa</v>
          </cell>
          <cell r="J2656">
            <v>0.78</v>
          </cell>
          <cell r="K2656" t="str">
            <v>-</v>
          </cell>
          <cell r="L2656" t="str">
            <v xml:space="preserve"> Baik</v>
          </cell>
        </row>
        <row r="2657">
          <cell r="D2657" t="str">
            <v>Waktu Siklus (termasuk proses pemanasan)</v>
          </cell>
          <cell r="I2657" t="str">
            <v>Ts</v>
          </cell>
          <cell r="J2657">
            <v>1</v>
          </cell>
          <cell r="K2657" t="str">
            <v>Jam</v>
          </cell>
        </row>
        <row r="2659">
          <cell r="D2659" t="str">
            <v>Kap. Prod. / jam =</v>
          </cell>
          <cell r="F2659" t="str">
            <v>V x Fa</v>
          </cell>
          <cell r="I2659" t="str">
            <v>Q1</v>
          </cell>
          <cell r="J2659">
            <v>936</v>
          </cell>
          <cell r="K2659" t="str">
            <v>liter</v>
          </cell>
        </row>
        <row r="2660">
          <cell r="F2660" t="str">
            <v>Ts</v>
          </cell>
        </row>
        <row r="2661">
          <cell r="D2661" t="str">
            <v>Koefisien Alat / Ltr</v>
          </cell>
          <cell r="F2661" t="str">
            <v xml:space="preserve"> =  1  :  Q1</v>
          </cell>
          <cell r="J2661">
            <v>1.0683760683760685E-3</v>
          </cell>
          <cell r="K2661" t="str">
            <v>Jam</v>
          </cell>
        </row>
        <row r="2663">
          <cell r="B2663" t="str">
            <v xml:space="preserve">   2.b.</v>
          </cell>
          <cell r="D2663" t="str">
            <v>AIR COMPRESSOR</v>
          </cell>
        </row>
        <row r="2664">
          <cell r="D2664" t="str">
            <v xml:space="preserve">Kapasitas alat   -----&gt;   diambil </v>
          </cell>
          <cell r="I2664" t="str">
            <v>V</v>
          </cell>
          <cell r="J2664">
            <v>400</v>
          </cell>
          <cell r="K2664" t="str">
            <v>M2 / Jam</v>
          </cell>
        </row>
        <row r="2665">
          <cell r="D2665" t="str">
            <v>Aplikasi Lapis Resap Pengikat rata-rata (Spesifikasi)</v>
          </cell>
          <cell r="I2665" t="str">
            <v>Ap</v>
          </cell>
          <cell r="J2665">
            <v>0.26</v>
          </cell>
          <cell r="K2665" t="str">
            <v>liter / M2</v>
          </cell>
        </row>
        <row r="2667">
          <cell r="D2667" t="str">
            <v>Kap. Prod. / jam =</v>
          </cell>
          <cell r="F2667" t="str">
            <v>( V x Ap )</v>
          </cell>
          <cell r="I2667" t="str">
            <v>Q2</v>
          </cell>
          <cell r="J2667">
            <v>104</v>
          </cell>
          <cell r="K2667" t="str">
            <v>liter</v>
          </cell>
        </row>
        <row r="2669">
          <cell r="D2669" t="str">
            <v>Koefisien Alat / Ltr</v>
          </cell>
          <cell r="F2669" t="str">
            <v xml:space="preserve"> =  1  :  Q2</v>
          </cell>
          <cell r="J2669">
            <v>9.6153846153846159E-3</v>
          </cell>
          <cell r="K2669" t="str">
            <v>Jam</v>
          </cell>
        </row>
        <row r="2671">
          <cell r="B2671" t="str">
            <v xml:space="preserve">   2.c.</v>
          </cell>
          <cell r="D2671" t="str">
            <v>DUMP TRUCK</v>
          </cell>
        </row>
        <row r="2672">
          <cell r="D2672" t="str">
            <v>Sebagai alat pengangkut bahan di lokasi pekerjaan,</v>
          </cell>
        </row>
        <row r="2673">
          <cell r="D2673" t="str">
            <v>Dump Truck melayani alat Asphalt Sprayer.</v>
          </cell>
        </row>
        <row r="2674">
          <cell r="D2674" t="str">
            <v>Kap. Prod. / jam =</v>
          </cell>
          <cell r="F2674" t="str">
            <v>sama dengan Asphalt Sprayer</v>
          </cell>
          <cell r="I2674" t="str">
            <v>Q3</v>
          </cell>
          <cell r="J2674">
            <v>936</v>
          </cell>
          <cell r="K2674" t="str">
            <v>liter</v>
          </cell>
        </row>
        <row r="2676">
          <cell r="D2676" t="str">
            <v>Koefisien Alat / Ltr</v>
          </cell>
          <cell r="F2676" t="str">
            <v xml:space="preserve"> =  1  :  Q3</v>
          </cell>
          <cell r="J2676">
            <v>1.0683760683760685E-3</v>
          </cell>
          <cell r="K2676" t="str">
            <v>Jam</v>
          </cell>
        </row>
        <row r="2679">
          <cell r="L2679" t="str">
            <v>Bersambung</v>
          </cell>
        </row>
        <row r="2680">
          <cell r="B2680" t="str">
            <v xml:space="preserve"> URAIAN ANALISA HARGA SATUAN</v>
          </cell>
        </row>
        <row r="2681">
          <cell r="B2681" t="str">
            <v>ITEM PEMBAYARAN NO.</v>
          </cell>
          <cell r="E2681" t="str">
            <v>:  6.1 (2)</v>
          </cell>
        </row>
        <row r="2682">
          <cell r="B2682" t="str">
            <v>JENIS PEKERJAAN</v>
          </cell>
          <cell r="E2682" t="str">
            <v>:  LAPIS PEREKAT</v>
          </cell>
        </row>
        <row r="2683">
          <cell r="B2683" t="str">
            <v>SATUAN PEMBAYARAN</v>
          </cell>
          <cell r="E2683" t="str">
            <v>:  LITER</v>
          </cell>
        </row>
        <row r="2685">
          <cell r="B2685" t="str">
            <v>NO.</v>
          </cell>
          <cell r="D2685" t="str">
            <v>U R A I A N</v>
          </cell>
          <cell r="I2685" t="str">
            <v>KODE</v>
          </cell>
          <cell r="J2685" t="str">
            <v>KOEF.</v>
          </cell>
          <cell r="K2685" t="str">
            <v>SATUAN</v>
          </cell>
          <cell r="L2685" t="str">
            <v>KETERANGAN</v>
          </cell>
        </row>
        <row r="2687">
          <cell r="B2687" t="str">
            <v xml:space="preserve">   3.</v>
          </cell>
          <cell r="D2687" t="str">
            <v>TENAGA</v>
          </cell>
        </row>
        <row r="2688">
          <cell r="D2688" t="str">
            <v>Produksi menentukan : ASPHALT SPRAYER</v>
          </cell>
          <cell r="I2688" t="str">
            <v>Q1</v>
          </cell>
          <cell r="J2688">
            <v>936</v>
          </cell>
          <cell r="K2688" t="str">
            <v>liter</v>
          </cell>
        </row>
        <row r="2689">
          <cell r="D2689" t="str">
            <v>Produksi Lapis Resap Pengikat / hari  =  Tk x Q1</v>
          </cell>
          <cell r="I2689" t="str">
            <v>Qt</v>
          </cell>
          <cell r="J2689">
            <v>6552</v>
          </cell>
          <cell r="K2689" t="str">
            <v>liter</v>
          </cell>
        </row>
        <row r="2690">
          <cell r="D2690" t="str">
            <v>Kebutuhan tenaga :</v>
          </cell>
        </row>
        <row r="2691">
          <cell r="E2691" t="str">
            <v>-</v>
          </cell>
          <cell r="F2691" t="str">
            <v>Pekerja</v>
          </cell>
          <cell r="I2691" t="str">
            <v>P</v>
          </cell>
          <cell r="J2691">
            <v>3</v>
          </cell>
          <cell r="K2691" t="str">
            <v>orang</v>
          </cell>
        </row>
        <row r="2692">
          <cell r="E2692" t="str">
            <v>-</v>
          </cell>
          <cell r="F2692" t="str">
            <v>Mandor</v>
          </cell>
          <cell r="I2692" t="str">
            <v>M</v>
          </cell>
          <cell r="J2692">
            <v>1</v>
          </cell>
          <cell r="K2692" t="str">
            <v>orang</v>
          </cell>
        </row>
        <row r="2694">
          <cell r="D2694" t="str">
            <v>Koefisien tenaga / liter   :</v>
          </cell>
        </row>
        <row r="2695">
          <cell r="E2695" t="str">
            <v>-</v>
          </cell>
          <cell r="F2695" t="str">
            <v>Pekerja</v>
          </cell>
          <cell r="G2695" t="str">
            <v>= (Tk x P) : Qt</v>
          </cell>
          <cell r="J2695">
            <v>3.90625E-3</v>
          </cell>
          <cell r="K2695" t="str">
            <v>Jam</v>
          </cell>
        </row>
        <row r="2696">
          <cell r="E2696" t="str">
            <v>-</v>
          </cell>
          <cell r="F2696" t="str">
            <v>Mandor</v>
          </cell>
          <cell r="G2696" t="str">
            <v>= (Tk x M) : Qt</v>
          </cell>
          <cell r="J2696">
            <v>1.3020833333333333E-3</v>
          </cell>
          <cell r="K2696" t="str">
            <v>Jam</v>
          </cell>
        </row>
        <row r="2698">
          <cell r="B2698" t="str">
            <v>4.</v>
          </cell>
          <cell r="D2698" t="str">
            <v>HARGA DASAR SATUAN UPAH, BAHAN DAN ALAT</v>
          </cell>
        </row>
        <row r="2699">
          <cell r="D2699" t="str">
            <v>Lihat lampiran.</v>
          </cell>
        </row>
        <row r="2722">
          <cell r="B2722" t="str">
            <v xml:space="preserve"> URAIAN ANALISA HARGA SATUAN</v>
          </cell>
        </row>
        <row r="2723">
          <cell r="B2723" t="str">
            <v>ITEM PEMBAYARAN NO.</v>
          </cell>
          <cell r="E2723" t="str">
            <v>:  6.3 (3)</v>
          </cell>
        </row>
        <row r="2724">
          <cell r="B2724" t="str">
            <v>JENIS PEKERJAAN</v>
          </cell>
          <cell r="E2724" t="str">
            <v>: LATASTON (HRS)</v>
          </cell>
        </row>
        <row r="2725">
          <cell r="B2725" t="str">
            <v>SATUAN PEMBAYARAN</v>
          </cell>
          <cell r="E2725" t="str">
            <v>:  M2</v>
          </cell>
        </row>
        <row r="2727">
          <cell r="B2727" t="str">
            <v>NO.</v>
          </cell>
          <cell r="D2727" t="str">
            <v>U R A I A N</v>
          </cell>
          <cell r="I2727" t="str">
            <v>KODE</v>
          </cell>
          <cell r="J2727" t="str">
            <v>KOEF.</v>
          </cell>
          <cell r="K2727" t="str">
            <v>SATUAN</v>
          </cell>
          <cell r="L2727" t="str">
            <v>KETERANGAN</v>
          </cell>
        </row>
        <row r="2729">
          <cell r="B2729" t="str">
            <v>I.</v>
          </cell>
          <cell r="D2729" t="str">
            <v>ASUMSI</v>
          </cell>
        </row>
        <row r="2730">
          <cell r="B2730">
            <v>1</v>
          </cell>
          <cell r="D2730" t="str">
            <v>Menggunakan alat berat (cara mekanik)</v>
          </cell>
        </row>
        <row r="2731">
          <cell r="B2731">
            <v>2</v>
          </cell>
          <cell r="D2731" t="str">
            <v>Lokasi pekerjaan : sepanjang jalan</v>
          </cell>
        </row>
        <row r="2732">
          <cell r="B2732">
            <v>3</v>
          </cell>
          <cell r="D2732" t="str">
            <v>Kondisi existing jalan : sedang</v>
          </cell>
        </row>
        <row r="2733">
          <cell r="B2733">
            <v>4</v>
          </cell>
          <cell r="D2733" t="str">
            <v>Jarak rata-rata Base Camp ke lokasi pekerjaan</v>
          </cell>
          <cell r="I2733" t="str">
            <v>L</v>
          </cell>
          <cell r="J2733">
            <v>30</v>
          </cell>
          <cell r="K2733" t="str">
            <v>KM</v>
          </cell>
        </row>
        <row r="2734">
          <cell r="B2734">
            <v>5</v>
          </cell>
          <cell r="D2734" t="str">
            <v>Tebal Lapis (HRS) padat</v>
          </cell>
          <cell r="I2734" t="str">
            <v>t</v>
          </cell>
          <cell r="J2734">
            <v>0.03</v>
          </cell>
          <cell r="K2734" t="str">
            <v>M</v>
          </cell>
        </row>
        <row r="2735">
          <cell r="B2735">
            <v>6</v>
          </cell>
          <cell r="D2735" t="str">
            <v>Jam kerja efektif per-hari</v>
          </cell>
          <cell r="I2735" t="str">
            <v>Tk</v>
          </cell>
          <cell r="J2735">
            <v>7</v>
          </cell>
          <cell r="K2735" t="str">
            <v>Jam</v>
          </cell>
        </row>
        <row r="2736">
          <cell r="B2736">
            <v>7</v>
          </cell>
          <cell r="D2736" t="str">
            <v>Faktor kehilanganmaterial :</v>
          </cell>
          <cell r="G2736" t="str">
            <v>- Agregat</v>
          </cell>
          <cell r="I2736" t="str">
            <v>Fh1</v>
          </cell>
          <cell r="J2736">
            <v>1.1000000000000001</v>
          </cell>
          <cell r="K2736" t="str">
            <v>-</v>
          </cell>
        </row>
        <row r="2737">
          <cell r="B2737"/>
          <cell r="G2737" t="str">
            <v>- Aspal</v>
          </cell>
          <cell r="I2737" t="str">
            <v>Fh2</v>
          </cell>
          <cell r="J2737">
            <v>1.05</v>
          </cell>
          <cell r="K2737" t="str">
            <v>-</v>
          </cell>
        </row>
        <row r="2738">
          <cell r="B2738">
            <v>8</v>
          </cell>
          <cell r="D2738" t="str">
            <v>Komposisi campuran ATB (spesifikasi)  :</v>
          </cell>
        </row>
        <row r="2739">
          <cell r="D2739" t="str">
            <v xml:space="preserve">- Coarse Agregat  </v>
          </cell>
          <cell r="F2739" t="str">
            <v>20 - 46 %</v>
          </cell>
          <cell r="I2739" t="str">
            <v>CA</v>
          </cell>
          <cell r="J2739">
            <v>29.5</v>
          </cell>
          <cell r="K2739" t="str">
            <v>%</v>
          </cell>
        </row>
        <row r="2740">
          <cell r="D2740" t="str">
            <v>- Fine Agregat</v>
          </cell>
          <cell r="F2740" t="str">
            <v>47 - 67 %</v>
          </cell>
          <cell r="I2740" t="str">
            <v>FA</v>
          </cell>
          <cell r="J2740">
            <v>56.5</v>
          </cell>
          <cell r="K2740" t="str">
            <v>%</v>
          </cell>
        </row>
        <row r="2741">
          <cell r="D2741" t="str">
            <v>- Fraksi Filler</v>
          </cell>
          <cell r="F2741" t="str">
            <v>5 - 9 %</v>
          </cell>
          <cell r="I2741" t="str">
            <v>FF</v>
          </cell>
          <cell r="J2741">
            <v>6.49</v>
          </cell>
          <cell r="K2741" t="str">
            <v>%</v>
          </cell>
        </row>
        <row r="2742">
          <cell r="D2742" t="str">
            <v>- Asphalt</v>
          </cell>
          <cell r="F2742" t="str">
            <v>minimum 7,3 %</v>
          </cell>
          <cell r="I2742" t="str">
            <v>As</v>
          </cell>
          <cell r="J2742">
            <v>7.51</v>
          </cell>
          <cell r="K2742" t="str">
            <v>%</v>
          </cell>
        </row>
        <row r="2743">
          <cell r="B2743">
            <v>9</v>
          </cell>
          <cell r="D2743" t="str">
            <v>Berat jenis bahan  :</v>
          </cell>
        </row>
        <row r="2744">
          <cell r="D2744" t="str">
            <v>- HRS</v>
          </cell>
          <cell r="I2744" t="str">
            <v>D1</v>
          </cell>
          <cell r="J2744">
            <v>2.2400000000000002</v>
          </cell>
          <cell r="K2744" t="str">
            <v>ton / M3</v>
          </cell>
        </row>
        <row r="2745">
          <cell r="D2745" t="str">
            <v>- Coarse Agregat &amp; Fine Agregat</v>
          </cell>
          <cell r="I2745" t="str">
            <v>D2</v>
          </cell>
          <cell r="J2745">
            <v>1.8</v>
          </cell>
          <cell r="K2745" t="str">
            <v>ton / M3</v>
          </cell>
        </row>
        <row r="2746">
          <cell r="D2746" t="str">
            <v>- Fraksi Filler</v>
          </cell>
          <cell r="I2746" t="str">
            <v>D3</v>
          </cell>
          <cell r="J2746">
            <v>2</v>
          </cell>
          <cell r="K2746" t="str">
            <v>ton / M3</v>
          </cell>
        </row>
        <row r="2747">
          <cell r="D2747" t="str">
            <v>- Asphalt</v>
          </cell>
          <cell r="I2747" t="str">
            <v>D4</v>
          </cell>
          <cell r="J2747">
            <v>1.03</v>
          </cell>
          <cell r="K2747" t="str">
            <v>ton / M3</v>
          </cell>
        </row>
        <row r="2749">
          <cell r="B2749" t="str">
            <v>II.</v>
          </cell>
          <cell r="D2749" t="str">
            <v>METHODE PELAKSANAAN</v>
          </cell>
        </row>
        <row r="2750">
          <cell r="B2750">
            <v>1</v>
          </cell>
          <cell r="D2750" t="str">
            <v xml:space="preserve">Wheel Loader memuat Agregat dan Asphalt ke dalam </v>
          </cell>
        </row>
        <row r="2751">
          <cell r="B2751"/>
          <cell r="D2751" t="str">
            <v>Cold Bin AMP</v>
          </cell>
        </row>
        <row r="2752">
          <cell r="B2752">
            <v>2</v>
          </cell>
          <cell r="D2752" t="str">
            <v>Agregat dan aspal dicampur dan dipanaskan</v>
          </cell>
        </row>
        <row r="2753">
          <cell r="D2753" t="str">
            <v>dengan AMP untuk dimuat langsung ke dalam</v>
          </cell>
        </row>
        <row r="2754">
          <cell r="B2754"/>
          <cell r="D2754" t="str">
            <v>Dump Truck dan diangkut ke lokasi pekerjaan</v>
          </cell>
        </row>
        <row r="2755">
          <cell r="B2755">
            <v>3</v>
          </cell>
          <cell r="D2755" t="str">
            <v>Campuran panas HRS dihampar dengan Finisher</v>
          </cell>
        </row>
        <row r="2756">
          <cell r="D2756" t="str">
            <v>dan dipadatkan dengan Tandem &amp; Pneumatic</v>
          </cell>
        </row>
        <row r="2757">
          <cell r="B2757"/>
          <cell r="D2757" t="str">
            <v>Tire Roller</v>
          </cell>
        </row>
        <row r="2758">
          <cell r="B2758">
            <v>4</v>
          </cell>
          <cell r="D2758" t="str">
            <v>Selama pemadatan, sekelompok  pekerja akan</v>
          </cell>
        </row>
        <row r="2759">
          <cell r="B2759"/>
          <cell r="D2759" t="str">
            <v>merapikan tepi hamparaan dengan menggunakan</v>
          </cell>
        </row>
        <row r="2760">
          <cell r="B2760"/>
          <cell r="D2760" t="str">
            <v>Alat Bantu</v>
          </cell>
        </row>
        <row r="2762">
          <cell r="B2762" t="str">
            <v>III.</v>
          </cell>
          <cell r="D2762" t="str">
            <v>PEMAKAIAN BAHAN, ALAT DAN TENAGA</v>
          </cell>
        </row>
        <row r="2764">
          <cell r="B2764" t="str">
            <v xml:space="preserve">   1.</v>
          </cell>
          <cell r="D2764" t="str">
            <v>BAHAN</v>
          </cell>
        </row>
        <row r="2765">
          <cell r="B2765" t="str">
            <v>1.a.</v>
          </cell>
          <cell r="D2765" t="str">
            <v>- Coarse Agregat</v>
          </cell>
          <cell r="F2765" t="str">
            <v>= (CA x (D1 x t M3) x Fh1) : D2</v>
          </cell>
          <cell r="I2765" t="str">
            <v>(M03)</v>
          </cell>
          <cell r="J2765">
            <v>1.2114666666666668E-2</v>
          </cell>
          <cell r="K2765" t="str">
            <v>M3</v>
          </cell>
        </row>
        <row r="2766">
          <cell r="B2766" t="str">
            <v>1.b.</v>
          </cell>
          <cell r="D2766" t="str">
            <v>- Fine Agregat</v>
          </cell>
          <cell r="F2766" t="str">
            <v>= (FA x (D1 x t M3) x Fh1) : D2</v>
          </cell>
          <cell r="I2766" t="str">
            <v>(M04)</v>
          </cell>
          <cell r="J2766">
            <v>2.3202666666666667E-2</v>
          </cell>
          <cell r="K2766" t="str">
            <v>M3</v>
          </cell>
        </row>
        <row r="2767">
          <cell r="B2767" t="str">
            <v>1.c.</v>
          </cell>
          <cell r="D2767" t="str">
            <v>- Fraksi Filler</v>
          </cell>
          <cell r="F2767" t="str">
            <v>= (FF x (D1 x t M3) x Fh1) x 1000</v>
          </cell>
          <cell r="I2767" t="str">
            <v>(M05)</v>
          </cell>
          <cell r="J2767">
            <v>4.7974080000000008</v>
          </cell>
          <cell r="K2767" t="str">
            <v>Kg</v>
          </cell>
        </row>
        <row r="2768">
          <cell r="B2768" t="str">
            <v>1.d.</v>
          </cell>
          <cell r="D2768" t="str">
            <v>- Asphalt</v>
          </cell>
          <cell r="F2768" t="str">
            <v>= (AS x (D1 x t M3) x Fh2) x 1000</v>
          </cell>
          <cell r="I2768" t="str">
            <v>(M10)</v>
          </cell>
          <cell r="J2768">
            <v>5.2990560000000011</v>
          </cell>
          <cell r="K2768" t="str">
            <v>Kg</v>
          </cell>
        </row>
        <row r="2770">
          <cell r="B2770" t="str">
            <v>2.</v>
          </cell>
          <cell r="D2770" t="str">
            <v>ALAT</v>
          </cell>
        </row>
        <row r="2771">
          <cell r="B2771" t="str">
            <v>2.a.</v>
          </cell>
          <cell r="D2771" t="str">
            <v>WHEEL LOADER</v>
          </cell>
          <cell r="I2771" t="str">
            <v>(E15)</v>
          </cell>
        </row>
        <row r="2772">
          <cell r="D2772" t="str">
            <v>Kapasitas bucket</v>
          </cell>
          <cell r="I2772" t="str">
            <v>V</v>
          </cell>
          <cell r="J2772">
            <v>1.5</v>
          </cell>
          <cell r="K2772" t="str">
            <v>M3</v>
          </cell>
          <cell r="L2772" t="str">
            <v xml:space="preserve"> Sedang</v>
          </cell>
        </row>
        <row r="2773">
          <cell r="D2773" t="str">
            <v>Faktor bucket</v>
          </cell>
          <cell r="I2773" t="str">
            <v>Fb</v>
          </cell>
          <cell r="J2773">
            <v>0.9</v>
          </cell>
          <cell r="K2773" t="str">
            <v>-</v>
          </cell>
          <cell r="L2773" t="str">
            <v xml:space="preserve"> Pemuatan ringan</v>
          </cell>
        </row>
        <row r="2774">
          <cell r="D2774" t="str">
            <v>Faktor efisiensi alat</v>
          </cell>
          <cell r="I2774" t="str">
            <v>Fa</v>
          </cell>
          <cell r="J2774">
            <v>0.75</v>
          </cell>
          <cell r="K2774" t="str">
            <v>-</v>
          </cell>
          <cell r="L2774" t="str">
            <v xml:space="preserve"> Baik</v>
          </cell>
        </row>
        <row r="2775">
          <cell r="D2775" t="str">
            <v>Waktu Siklus</v>
          </cell>
          <cell r="I2775" t="str">
            <v>Ts1</v>
          </cell>
        </row>
        <row r="2776">
          <cell r="D2776" t="str">
            <v>- Muat</v>
          </cell>
          <cell r="I2776" t="str">
            <v>T1</v>
          </cell>
          <cell r="J2776">
            <v>1.5</v>
          </cell>
          <cell r="K2776" t="str">
            <v>menit</v>
          </cell>
        </row>
        <row r="2777">
          <cell r="D2777" t="str">
            <v>- Lain lain</v>
          </cell>
          <cell r="I2777" t="str">
            <v>T2</v>
          </cell>
          <cell r="J2777">
            <v>0.5</v>
          </cell>
          <cell r="K2777" t="str">
            <v>menit</v>
          </cell>
        </row>
        <row r="2778">
          <cell r="I2778" t="str">
            <v>Ts1</v>
          </cell>
          <cell r="J2778">
            <v>2</v>
          </cell>
          <cell r="K2778" t="str">
            <v>menit</v>
          </cell>
        </row>
        <row r="2779">
          <cell r="D2779" t="str">
            <v xml:space="preserve">Kap. Prod./jam = </v>
          </cell>
          <cell r="F2779" t="str">
            <v>D2 x V x Fb x Fa x 60</v>
          </cell>
          <cell r="I2779" t="str">
            <v>Q1</v>
          </cell>
          <cell r="J2779">
            <v>813.61607142857133</v>
          </cell>
          <cell r="K2779" t="str">
            <v>M3</v>
          </cell>
          <cell r="L2779"/>
        </row>
        <row r="2780">
          <cell r="F2780" t="str">
            <v>D1 x t x Ts1</v>
          </cell>
        </row>
        <row r="2782">
          <cell r="D2782" t="str">
            <v>Koefisien Alat / M3</v>
          </cell>
          <cell r="F2782" t="str">
            <v xml:space="preserve"> = 1 : Q1</v>
          </cell>
          <cell r="I2782" t="str">
            <v>(E15)</v>
          </cell>
          <cell r="J2782">
            <v>1.2290809327846367E-3</v>
          </cell>
          <cell r="K2782" t="str">
            <v>Jam</v>
          </cell>
        </row>
        <row r="2784">
          <cell r="B2784" t="str">
            <v>2.b.</v>
          </cell>
          <cell r="D2784" t="str">
            <v>ASPHALT MIXING PLANT</v>
          </cell>
          <cell r="I2784" t="str">
            <v>(E01)</v>
          </cell>
        </row>
        <row r="2785">
          <cell r="D2785" t="str">
            <v>Kapasitas produksi</v>
          </cell>
          <cell r="I2785" t="str">
            <v>V</v>
          </cell>
          <cell r="J2785">
            <v>50</v>
          </cell>
          <cell r="K2785" t="str">
            <v>ton / Jam</v>
          </cell>
        </row>
        <row r="2786">
          <cell r="D2786" t="str">
            <v>Faktor Efisiensi alat</v>
          </cell>
          <cell r="I2786" t="str">
            <v>Fa</v>
          </cell>
          <cell r="J2786">
            <v>0.7</v>
          </cell>
          <cell r="K2786" t="str">
            <v>-</v>
          </cell>
          <cell r="L2786" t="str">
            <v xml:space="preserve"> Normal</v>
          </cell>
        </row>
        <row r="2788">
          <cell r="D2788" t="str">
            <v>Kap.Prod. / jam =</v>
          </cell>
          <cell r="F2788" t="str">
            <v>V x Fa</v>
          </cell>
          <cell r="I2788" t="str">
            <v>Q2</v>
          </cell>
          <cell r="J2788">
            <v>520.83333333333326</v>
          </cell>
          <cell r="K2788" t="str">
            <v>M3</v>
          </cell>
        </row>
        <row r="2789">
          <cell r="F2789" t="str">
            <v>D1 x t</v>
          </cell>
        </row>
        <row r="2791">
          <cell r="D2791" t="str">
            <v>Koefisien Alat / M3</v>
          </cell>
          <cell r="F2791" t="str">
            <v xml:space="preserve"> = 1 : Q2</v>
          </cell>
          <cell r="I2791" t="str">
            <v>(E01)</v>
          </cell>
          <cell r="J2791">
            <v>1.9200000000000003E-3</v>
          </cell>
          <cell r="K2791" t="str">
            <v>Jam</v>
          </cell>
        </row>
        <row r="2793">
          <cell r="L2793" t="str">
            <v>Bersambung</v>
          </cell>
        </row>
        <row r="2794">
          <cell r="B2794" t="str">
            <v xml:space="preserve"> URAIAN ANALISA HARGA SATUAN</v>
          </cell>
        </row>
        <row r="2795">
          <cell r="B2795" t="str">
            <v>ITEM PEMBAYARAN NO.</v>
          </cell>
          <cell r="E2795" t="str">
            <v>:  6.3 (3)</v>
          </cell>
        </row>
        <row r="2796">
          <cell r="B2796" t="str">
            <v xml:space="preserve">JENIS PEKERJAAN                                  </v>
          </cell>
          <cell r="E2796" t="str">
            <v>: LATASTON (HRS)</v>
          </cell>
        </row>
        <row r="2797">
          <cell r="B2797" t="str">
            <v>SATUAN PEMBAYARAN</v>
          </cell>
          <cell r="E2797" t="str">
            <v>:  M2</v>
          </cell>
        </row>
        <row r="2799">
          <cell r="B2799" t="str">
            <v>NO.</v>
          </cell>
          <cell r="D2799" t="str">
            <v>U R A I A N</v>
          </cell>
          <cell r="I2799" t="str">
            <v>KODE</v>
          </cell>
          <cell r="J2799" t="str">
            <v>KOEF.</v>
          </cell>
          <cell r="K2799" t="str">
            <v>SATUAN</v>
          </cell>
          <cell r="L2799" t="str">
            <v>KETERANGAN</v>
          </cell>
        </row>
        <row r="2801">
          <cell r="B2801" t="str">
            <v>2.c.</v>
          </cell>
          <cell r="D2801" t="str">
            <v>GENERATOR SET (GENSET)</v>
          </cell>
          <cell r="I2801" t="str">
            <v>(E12)</v>
          </cell>
        </row>
        <row r="2802">
          <cell r="D2802" t="str">
            <v>Kap.Prod. / Jam = SAMA DENGAN AMP</v>
          </cell>
          <cell r="I2802" t="str">
            <v>Q3</v>
          </cell>
          <cell r="J2802">
            <v>520.83333333333326</v>
          </cell>
          <cell r="K2802" t="str">
            <v>M2</v>
          </cell>
        </row>
        <row r="2803">
          <cell r="D2803" t="str">
            <v>Koefisien Alat / M3</v>
          </cell>
          <cell r="F2803" t="str">
            <v xml:space="preserve"> = 1 : Q3</v>
          </cell>
          <cell r="I2803" t="str">
            <v>(E12)</v>
          </cell>
          <cell r="J2803">
            <v>1.9200000000000003E-3</v>
          </cell>
          <cell r="K2803" t="str">
            <v>Jam</v>
          </cell>
        </row>
        <row r="2805">
          <cell r="B2805" t="str">
            <v>2.d.</v>
          </cell>
          <cell r="D2805" t="str">
            <v>DUMP TRUCK</v>
          </cell>
          <cell r="I2805" t="str">
            <v>(E09)</v>
          </cell>
        </row>
        <row r="2806">
          <cell r="D2806" t="str">
            <v>Kapasitas bak</v>
          </cell>
          <cell r="I2806" t="str">
            <v>V</v>
          </cell>
          <cell r="J2806">
            <v>8</v>
          </cell>
          <cell r="K2806" t="str">
            <v>ton</v>
          </cell>
          <cell r="L2806" t="str">
            <v xml:space="preserve"> Sedang</v>
          </cell>
        </row>
        <row r="2807">
          <cell r="D2807" t="str">
            <v>Faktor Efisiensi alat</v>
          </cell>
          <cell r="I2807" t="str">
            <v>Fa</v>
          </cell>
          <cell r="J2807">
            <v>0.75</v>
          </cell>
          <cell r="K2807" t="str">
            <v>-</v>
          </cell>
          <cell r="L2807" t="str">
            <v xml:space="preserve"> Baik</v>
          </cell>
        </row>
        <row r="2808">
          <cell r="D2808" t="str">
            <v>Kecepatan rata-rata bermuatan</v>
          </cell>
          <cell r="I2808" t="str">
            <v>v1</v>
          </cell>
          <cell r="J2808">
            <v>40</v>
          </cell>
          <cell r="K2808" t="str">
            <v>Km / Jam</v>
          </cell>
          <cell r="L2808" t="str">
            <v xml:space="preserve"> Max aman</v>
          </cell>
        </row>
        <row r="2809">
          <cell r="D2809" t="str">
            <v>Kecepatan rata-rata kosong</v>
          </cell>
          <cell r="I2809" t="str">
            <v>v2</v>
          </cell>
          <cell r="J2809">
            <v>50</v>
          </cell>
          <cell r="K2809" t="str">
            <v>Km / Jam</v>
          </cell>
          <cell r="L2809" t="str">
            <v xml:space="preserve"> Max.aman</v>
          </cell>
        </row>
        <row r="2810">
          <cell r="D2810" t="str">
            <v>Kapasitas AMP / batch</v>
          </cell>
          <cell r="I2810" t="str">
            <v>Q2b</v>
          </cell>
          <cell r="J2810">
            <v>0.5</v>
          </cell>
          <cell r="K2810" t="str">
            <v>ton</v>
          </cell>
        </row>
        <row r="2811">
          <cell r="D2811" t="str">
            <v>Waktu menyiapkan 1 batch ATB</v>
          </cell>
          <cell r="I2811" t="str">
            <v>Tb</v>
          </cell>
          <cell r="J2811">
            <v>1</v>
          </cell>
          <cell r="K2811" t="str">
            <v>menit</v>
          </cell>
        </row>
        <row r="2812">
          <cell r="D2812" t="str">
            <v>Waktu Siklus</v>
          </cell>
          <cell r="I2812" t="str">
            <v>Ts2</v>
          </cell>
        </row>
        <row r="2813">
          <cell r="D2813" t="str">
            <v xml:space="preserve">- Mengisi Bak </v>
          </cell>
          <cell r="F2813" t="str">
            <v>= (V : Q2b) x Tb</v>
          </cell>
          <cell r="I2813" t="str">
            <v>T1</v>
          </cell>
          <cell r="J2813">
            <v>16</v>
          </cell>
          <cell r="K2813" t="str">
            <v>menit</v>
          </cell>
        </row>
        <row r="2814">
          <cell r="D2814" t="str">
            <v>- Angkut</v>
          </cell>
          <cell r="F2814" t="str">
            <v>= (L : v1) x 60 menit</v>
          </cell>
          <cell r="I2814" t="str">
            <v>T2</v>
          </cell>
          <cell r="J2814">
            <v>45</v>
          </cell>
          <cell r="K2814" t="str">
            <v>menit</v>
          </cell>
        </row>
        <row r="2815">
          <cell r="D2815" t="str">
            <v>- Tunggu + dump + Putar</v>
          </cell>
          <cell r="I2815" t="str">
            <v>T3</v>
          </cell>
          <cell r="J2815">
            <v>1</v>
          </cell>
          <cell r="K2815" t="str">
            <v>menit</v>
          </cell>
        </row>
        <row r="2816">
          <cell r="D2816" t="str">
            <v>- Kembali</v>
          </cell>
          <cell r="F2816" t="str">
            <v>= (L : v2) x 60 menit</v>
          </cell>
          <cell r="I2816" t="str">
            <v>T4</v>
          </cell>
          <cell r="J2816">
            <v>36</v>
          </cell>
          <cell r="K2816" t="str">
            <v>menit</v>
          </cell>
        </row>
        <row r="2817">
          <cell r="I2817" t="str">
            <v>Ts2</v>
          </cell>
          <cell r="J2817">
            <v>98</v>
          </cell>
          <cell r="K2817" t="str">
            <v>menit</v>
          </cell>
        </row>
        <row r="2819">
          <cell r="D2819" t="str">
            <v>Kap.Prod. / jam =</v>
          </cell>
          <cell r="F2819" t="str">
            <v>V x Fa x 60</v>
          </cell>
          <cell r="I2819" t="str">
            <v>Q4</v>
          </cell>
          <cell r="J2819">
            <v>54.664723032069958</v>
          </cell>
          <cell r="K2819" t="str">
            <v>M3</v>
          </cell>
        </row>
        <row r="2820">
          <cell r="F2820" t="str">
            <v>D1 x t x Ts2</v>
          </cell>
        </row>
        <row r="2822">
          <cell r="D2822" t="str">
            <v>Koefisien Alat / M3</v>
          </cell>
          <cell r="F2822" t="str">
            <v xml:space="preserve"> = 1 : Q4</v>
          </cell>
          <cell r="I2822" t="str">
            <v>(E09)</v>
          </cell>
          <cell r="J2822">
            <v>1.8293333333333339E-2</v>
          </cell>
          <cell r="K2822" t="str">
            <v>Jam</v>
          </cell>
        </row>
        <row r="2824">
          <cell r="B2824" t="str">
            <v>2.e.</v>
          </cell>
          <cell r="D2824" t="str">
            <v>ASPHALT FINISHER</v>
          </cell>
          <cell r="F2824"/>
          <cell r="I2824" t="str">
            <v>(E02)</v>
          </cell>
        </row>
        <row r="2825">
          <cell r="D2825" t="str">
            <v>Kapasitas produksi</v>
          </cell>
          <cell r="I2825" t="str">
            <v>V</v>
          </cell>
          <cell r="J2825">
            <v>40</v>
          </cell>
          <cell r="K2825" t="str">
            <v>ton / Jam</v>
          </cell>
        </row>
        <row r="2826">
          <cell r="D2826" t="str">
            <v>Faktor efisiensi alat</v>
          </cell>
          <cell r="I2826" t="str">
            <v>Fa</v>
          </cell>
          <cell r="J2826">
            <v>0.75</v>
          </cell>
          <cell r="K2826" t="str">
            <v>-</v>
          </cell>
        </row>
        <row r="2828">
          <cell r="D2828" t="str">
            <v>Kap.Prod. / jam =</v>
          </cell>
          <cell r="F2828" t="str">
            <v xml:space="preserve">V x Fa </v>
          </cell>
          <cell r="I2828" t="str">
            <v>Q5</v>
          </cell>
          <cell r="J2828">
            <v>446.42857142857139</v>
          </cell>
          <cell r="K2828" t="str">
            <v>M3</v>
          </cell>
        </row>
        <row r="2829">
          <cell r="F2829" t="str">
            <v>D1  x t</v>
          </cell>
        </row>
        <row r="2830">
          <cell r="D2830" t="str">
            <v>Koefisien Alat / M3</v>
          </cell>
          <cell r="F2830" t="str">
            <v xml:space="preserve"> = 1 : Q5</v>
          </cell>
          <cell r="I2830" t="str">
            <v>(E02)</v>
          </cell>
          <cell r="J2830">
            <v>2.2400000000000002E-3</v>
          </cell>
          <cell r="K2830" t="str">
            <v>Jam</v>
          </cell>
          <cell r="L2830"/>
        </row>
        <row r="2832">
          <cell r="B2832" t="str">
            <v>2.f.</v>
          </cell>
          <cell r="D2832" t="str">
            <v>TANDEM ROLLER</v>
          </cell>
          <cell r="I2832" t="str">
            <v>(E17)</v>
          </cell>
        </row>
        <row r="2833">
          <cell r="B2833"/>
          <cell r="D2833" t="str">
            <v>Kecepatan rata-rata alat</v>
          </cell>
          <cell r="I2833" t="str">
            <v>v</v>
          </cell>
          <cell r="J2833">
            <v>3.5</v>
          </cell>
          <cell r="K2833" t="str">
            <v>Km / Jam</v>
          </cell>
        </row>
        <row r="2834">
          <cell r="D2834" t="str">
            <v>Lebar efektif pemadatan</v>
          </cell>
          <cell r="I2834" t="str">
            <v>b</v>
          </cell>
          <cell r="J2834">
            <v>1.2</v>
          </cell>
          <cell r="K2834" t="str">
            <v>M</v>
          </cell>
        </row>
        <row r="2835">
          <cell r="D2835" t="str">
            <v>Jumlah lintasan</v>
          </cell>
          <cell r="I2835" t="str">
            <v>n</v>
          </cell>
          <cell r="J2835">
            <v>4</v>
          </cell>
          <cell r="K2835" t="str">
            <v>lintasan</v>
          </cell>
        </row>
        <row r="2836">
          <cell r="D2836" t="str">
            <v>Faktor Efisiensi alat</v>
          </cell>
          <cell r="I2836" t="str">
            <v>Fa</v>
          </cell>
          <cell r="J2836">
            <v>0.75</v>
          </cell>
          <cell r="K2836" t="str">
            <v>-</v>
          </cell>
        </row>
        <row r="2838">
          <cell r="C2838"/>
          <cell r="D2838" t="str">
            <v xml:space="preserve">Kap. Prod./jam = </v>
          </cell>
          <cell r="F2838" t="str">
            <v>(v x 1000) x b x  Fa</v>
          </cell>
          <cell r="I2838" t="str">
            <v>Q6</v>
          </cell>
          <cell r="J2838">
            <v>787.5</v>
          </cell>
          <cell r="K2838" t="str">
            <v>M3</v>
          </cell>
        </row>
        <row r="2839">
          <cell r="F2839" t="str">
            <v>n</v>
          </cell>
        </row>
        <row r="2840">
          <cell r="D2840" t="str">
            <v>Koefisien Alat / M3</v>
          </cell>
          <cell r="F2840" t="str">
            <v xml:space="preserve"> = 1 : Q6</v>
          </cell>
          <cell r="J2840">
            <v>1.2698412698412698E-3</v>
          </cell>
          <cell r="K2840" t="str">
            <v>Jam</v>
          </cell>
        </row>
        <row r="2841">
          <cell r="D2841"/>
        </row>
        <row r="2842">
          <cell r="B2842" t="str">
            <v>2.g.</v>
          </cell>
          <cell r="D2842" t="str">
            <v>PNEUMATIC TYRED ROLLER</v>
          </cell>
        </row>
        <row r="2843">
          <cell r="D2843" t="str">
            <v>Kecepatan rata-rata</v>
          </cell>
          <cell r="I2843" t="str">
            <v>v</v>
          </cell>
          <cell r="J2843">
            <v>5</v>
          </cell>
          <cell r="K2843" t="str">
            <v>KM / Jam</v>
          </cell>
        </row>
        <row r="2844">
          <cell r="D2844" t="str">
            <v>Lebar efektif pemadatan</v>
          </cell>
          <cell r="I2844" t="str">
            <v>b</v>
          </cell>
          <cell r="J2844">
            <v>1.5</v>
          </cell>
          <cell r="K2844" t="str">
            <v>M</v>
          </cell>
        </row>
        <row r="2845">
          <cell r="D2845" t="str">
            <v>Jumlah lintasan</v>
          </cell>
          <cell r="I2845" t="str">
            <v>n</v>
          </cell>
          <cell r="J2845">
            <v>6</v>
          </cell>
          <cell r="K2845" t="str">
            <v>lintasan</v>
          </cell>
        </row>
        <row r="2846">
          <cell r="D2846" t="str">
            <v>Faktor Efisiensi alat</v>
          </cell>
          <cell r="I2846" t="str">
            <v>Fa</v>
          </cell>
          <cell r="J2846">
            <v>0.75</v>
          </cell>
          <cell r="K2846" t="str">
            <v>-</v>
          </cell>
          <cell r="L2846" t="str">
            <v xml:space="preserve"> Baik</v>
          </cell>
        </row>
        <row r="2848">
          <cell r="D2848" t="str">
            <v>Kap.Prod. / jam =</v>
          </cell>
          <cell r="F2848" t="str">
            <v>(v x 1000) x b x  Fa</v>
          </cell>
          <cell r="I2848" t="str">
            <v>Q7</v>
          </cell>
          <cell r="J2848">
            <v>937.5</v>
          </cell>
          <cell r="K2848" t="str">
            <v>M3</v>
          </cell>
        </row>
        <row r="2849">
          <cell r="F2849" t="str">
            <v>n</v>
          </cell>
        </row>
        <row r="2851">
          <cell r="D2851" t="str">
            <v>Koefisien Alat / M3</v>
          </cell>
          <cell r="F2851" t="str">
            <v xml:space="preserve"> = 1 : Q7</v>
          </cell>
          <cell r="J2851">
            <v>1.0666666666666667E-3</v>
          </cell>
          <cell r="K2851" t="str">
            <v>Jam</v>
          </cell>
        </row>
        <row r="2860">
          <cell r="D2860"/>
        </row>
        <row r="2862">
          <cell r="B2862" t="str">
            <v xml:space="preserve"> URAIAN ANALISA HARGA SATUAN</v>
          </cell>
        </row>
        <row r="2863">
          <cell r="B2863" t="str">
            <v>ITEM PEMBAYARAN NO.</v>
          </cell>
          <cell r="E2863" t="str">
            <v>:  6.3 (3)</v>
          </cell>
        </row>
        <row r="2864">
          <cell r="B2864" t="str">
            <v>JENIS PEKERJAAN</v>
          </cell>
          <cell r="E2864" t="str">
            <v>: LATASTON (HRS)</v>
          </cell>
        </row>
        <row r="2865">
          <cell r="B2865" t="str">
            <v>SATUAN PEMBAYARAN</v>
          </cell>
          <cell r="E2865" t="str">
            <v>:  M2</v>
          </cell>
        </row>
        <row r="2867">
          <cell r="B2867" t="str">
            <v>NO.</v>
          </cell>
          <cell r="D2867" t="str">
            <v>U R A I A N</v>
          </cell>
          <cell r="I2867" t="str">
            <v>KODE</v>
          </cell>
          <cell r="J2867" t="str">
            <v>KOEF.</v>
          </cell>
          <cell r="K2867" t="str">
            <v>SATUAN</v>
          </cell>
          <cell r="L2867" t="str">
            <v>KETERANGAN</v>
          </cell>
        </row>
        <row r="2869">
          <cell r="B2869" t="str">
            <v>2.h.</v>
          </cell>
          <cell r="D2869" t="str">
            <v>ALAT BANTU</v>
          </cell>
        </row>
        <row r="2870">
          <cell r="D2870" t="str">
            <v>diperlukan :</v>
          </cell>
          <cell r="L2870" t="str">
            <v xml:space="preserve"> Lump Sum</v>
          </cell>
        </row>
        <row r="2871">
          <cell r="D2871" t="str">
            <v>- Kereta dorong   = 2 buah</v>
          </cell>
        </row>
        <row r="2872">
          <cell r="D2872" t="str">
            <v>- Sekop                = 3 buah</v>
          </cell>
        </row>
        <row r="2873">
          <cell r="D2873" t="str">
            <v>- Garpu                = 2 buah</v>
          </cell>
        </row>
        <row r="2874">
          <cell r="D2874" t="str">
            <v>- Tongkat Kontrol ketebalan hanparan</v>
          </cell>
        </row>
        <row r="2876">
          <cell r="B2876" t="str">
            <v xml:space="preserve">   3.</v>
          </cell>
          <cell r="D2876" t="str">
            <v>TENAGA</v>
          </cell>
        </row>
        <row r="2877">
          <cell r="D2877" t="str">
            <v>Produksi menentukan : ASPHALT MIXING PLANT (AMP)</v>
          </cell>
          <cell r="I2877" t="str">
            <v>Q2</v>
          </cell>
          <cell r="J2877">
            <v>520.83333333333326</v>
          </cell>
          <cell r="K2877" t="str">
            <v>M3/Jam</v>
          </cell>
        </row>
        <row r="2878">
          <cell r="D2878" t="str">
            <v>Produksi ATB / hari  =  Tk x Q2</v>
          </cell>
          <cell r="I2878" t="str">
            <v>Qt</v>
          </cell>
          <cell r="J2878">
            <v>3645.833333333333</v>
          </cell>
          <cell r="K2878" t="str">
            <v>M3</v>
          </cell>
        </row>
        <row r="2879">
          <cell r="D2879" t="str">
            <v>Kebutuhan tenaga :</v>
          </cell>
        </row>
        <row r="2880">
          <cell r="E2880" t="str">
            <v>-</v>
          </cell>
          <cell r="F2880" t="str">
            <v>Pekerja</v>
          </cell>
          <cell r="I2880" t="str">
            <v>P</v>
          </cell>
          <cell r="J2880">
            <v>7</v>
          </cell>
          <cell r="K2880" t="str">
            <v>orang</v>
          </cell>
        </row>
        <row r="2881">
          <cell r="E2881" t="str">
            <v>-</v>
          </cell>
          <cell r="F2881" t="str">
            <v>Mandor</v>
          </cell>
          <cell r="I2881" t="str">
            <v>M</v>
          </cell>
          <cell r="J2881">
            <v>1</v>
          </cell>
          <cell r="K2881" t="str">
            <v>orang</v>
          </cell>
        </row>
        <row r="2883">
          <cell r="D2883" t="str">
            <v>Koefisien Tenaga / M3     :</v>
          </cell>
        </row>
        <row r="2884">
          <cell r="E2884" t="str">
            <v>-</v>
          </cell>
          <cell r="F2884" t="str">
            <v>Pekerja</v>
          </cell>
          <cell r="G2884" t="str">
            <v>= (Tk x P) / Qt</v>
          </cell>
          <cell r="I2884" t="str">
            <v>(L01)</v>
          </cell>
          <cell r="J2884">
            <v>1.3440000000000001E-2</v>
          </cell>
          <cell r="K2884" t="str">
            <v>Jam</v>
          </cell>
        </row>
        <row r="2885">
          <cell r="E2885" t="str">
            <v>-</v>
          </cell>
          <cell r="F2885" t="str">
            <v>Mandor</v>
          </cell>
          <cell r="G2885" t="str">
            <v>= (Tk x M) / Qt</v>
          </cell>
          <cell r="I2885" t="str">
            <v>(L03)</v>
          </cell>
          <cell r="J2885">
            <v>1.9200000000000003E-3</v>
          </cell>
          <cell r="K2885" t="str">
            <v>Jam</v>
          </cell>
        </row>
        <row r="2887">
          <cell r="B2887" t="str">
            <v>4.</v>
          </cell>
          <cell r="D2887" t="str">
            <v>HARGA DASAR SATUAN UPAH, BAHAN DAN ALAT</v>
          </cell>
        </row>
        <row r="2888">
          <cell r="D2888" t="str">
            <v>Lihat lampiran.</v>
          </cell>
        </row>
        <row r="2906">
          <cell r="B2906" t="str">
            <v xml:space="preserve"> URAIAN ANALISA HARGA SATUAN</v>
          </cell>
        </row>
        <row r="2907">
          <cell r="B2907" t="str">
            <v>ITEM PEMBAYARAN NO.</v>
          </cell>
          <cell r="E2907" t="str">
            <v>:  6.3 (4)</v>
          </cell>
        </row>
        <row r="2908">
          <cell r="B2908" t="str">
            <v>JENIS PEKERJAAN</v>
          </cell>
          <cell r="E2908" t="str">
            <v>: LASTON (AC)</v>
          </cell>
        </row>
        <row r="2909">
          <cell r="B2909" t="str">
            <v>SATUAN PEMBAYARAN</v>
          </cell>
          <cell r="E2909" t="str">
            <v>:  M2</v>
          </cell>
        </row>
        <row r="2911">
          <cell r="B2911" t="str">
            <v>NO.</v>
          </cell>
          <cell r="D2911" t="str">
            <v>U R A I A N</v>
          </cell>
          <cell r="I2911" t="str">
            <v>KODE</v>
          </cell>
          <cell r="J2911" t="str">
            <v>KOEF.</v>
          </cell>
          <cell r="K2911" t="str">
            <v>SATUAN</v>
          </cell>
          <cell r="L2911" t="str">
            <v>KETERANGAN</v>
          </cell>
        </row>
        <row r="2913">
          <cell r="B2913" t="str">
            <v>I.</v>
          </cell>
          <cell r="D2913" t="str">
            <v>ASUMSI</v>
          </cell>
        </row>
        <row r="2914">
          <cell r="B2914">
            <v>1</v>
          </cell>
          <cell r="D2914" t="str">
            <v>Menggunakan alat berat (cara mekanik)</v>
          </cell>
        </row>
        <row r="2915">
          <cell r="B2915">
            <v>2</v>
          </cell>
          <cell r="D2915" t="str">
            <v>Lokasi pekerjaan : sepanjang jalan</v>
          </cell>
        </row>
        <row r="2916">
          <cell r="B2916">
            <v>3</v>
          </cell>
          <cell r="D2916" t="str">
            <v>Kondisi existing jalan : sedang</v>
          </cell>
        </row>
        <row r="2917">
          <cell r="B2917">
            <v>4</v>
          </cell>
          <cell r="D2917" t="str">
            <v>Jarak rata-rata Base Camp ke lokasi pekerjaan</v>
          </cell>
          <cell r="I2917" t="str">
            <v>L</v>
          </cell>
          <cell r="J2917">
            <v>30</v>
          </cell>
          <cell r="K2917" t="str">
            <v>KM</v>
          </cell>
        </row>
        <row r="2918">
          <cell r="B2918">
            <v>5</v>
          </cell>
          <cell r="D2918" t="str">
            <v>Tebal Lapis (AC) padat</v>
          </cell>
          <cell r="I2918" t="str">
            <v>t</v>
          </cell>
          <cell r="J2918">
            <v>0.04</v>
          </cell>
          <cell r="K2918" t="str">
            <v>M</v>
          </cell>
        </row>
        <row r="2919">
          <cell r="B2919">
            <v>6</v>
          </cell>
          <cell r="D2919" t="str">
            <v>Jam kerja efektif per-hari</v>
          </cell>
          <cell r="I2919" t="str">
            <v>Tk</v>
          </cell>
          <cell r="J2919">
            <v>7</v>
          </cell>
          <cell r="K2919" t="str">
            <v>Jam</v>
          </cell>
        </row>
        <row r="2920">
          <cell r="B2920">
            <v>7</v>
          </cell>
          <cell r="D2920" t="str">
            <v>Faktor kehilanganmaterial :</v>
          </cell>
          <cell r="G2920" t="str">
            <v>- Agregat</v>
          </cell>
          <cell r="I2920" t="str">
            <v>Fh1</v>
          </cell>
          <cell r="J2920">
            <v>1.1000000000000001</v>
          </cell>
          <cell r="K2920" t="str">
            <v>-</v>
          </cell>
        </row>
        <row r="2921">
          <cell r="B2921"/>
          <cell r="G2921" t="str">
            <v>- Aspal</v>
          </cell>
          <cell r="I2921" t="str">
            <v>Fh2</v>
          </cell>
          <cell r="J2921">
            <v>1.05</v>
          </cell>
          <cell r="K2921" t="str">
            <v>-</v>
          </cell>
        </row>
        <row r="2922">
          <cell r="B2922">
            <v>8</v>
          </cell>
          <cell r="D2922" t="str">
            <v>Komposisi campuran AC (spesifikasi)  :</v>
          </cell>
        </row>
        <row r="2923">
          <cell r="D2923" t="str">
            <v xml:space="preserve">- Coarse Agregat  </v>
          </cell>
          <cell r="F2923" t="str">
            <v>35 - 55 %</v>
          </cell>
          <cell r="I2923" t="str">
            <v>CA</v>
          </cell>
          <cell r="J2923">
            <v>45</v>
          </cell>
          <cell r="K2923" t="str">
            <v>%</v>
          </cell>
        </row>
        <row r="2924">
          <cell r="D2924" t="str">
            <v>- Fine Agregat</v>
          </cell>
          <cell r="F2924" t="str">
            <v>32,5 - 54,25 %</v>
          </cell>
          <cell r="I2924" t="str">
            <v>FA</v>
          </cell>
          <cell r="J2924">
            <v>42</v>
          </cell>
          <cell r="K2924" t="str">
            <v>%</v>
          </cell>
        </row>
        <row r="2925">
          <cell r="D2925" t="str">
            <v>- Fraksi Filler</v>
          </cell>
          <cell r="F2925" t="str">
            <v>4,5 - 7,5 %</v>
          </cell>
          <cell r="I2925" t="str">
            <v>FF</v>
          </cell>
          <cell r="J2925">
            <v>6</v>
          </cell>
          <cell r="K2925" t="str">
            <v>%</v>
          </cell>
        </row>
        <row r="2926">
          <cell r="D2926" t="str">
            <v>- Asphalt</v>
          </cell>
          <cell r="F2926" t="str">
            <v>minimum 5 %</v>
          </cell>
          <cell r="I2926" t="str">
            <v>As</v>
          </cell>
          <cell r="J2926">
            <v>7</v>
          </cell>
          <cell r="K2926" t="str">
            <v>%</v>
          </cell>
        </row>
        <row r="2927">
          <cell r="B2927">
            <v>9</v>
          </cell>
          <cell r="D2927" t="str">
            <v>Berat jenis bahan  :</v>
          </cell>
        </row>
        <row r="2928">
          <cell r="D2928" t="str">
            <v>- AC</v>
          </cell>
          <cell r="I2928" t="str">
            <v>D1</v>
          </cell>
          <cell r="J2928">
            <v>2.25</v>
          </cell>
          <cell r="K2928" t="str">
            <v>ton / M3</v>
          </cell>
        </row>
        <row r="2929">
          <cell r="D2929" t="str">
            <v>- Coarse Agregat &amp; Fine Agregat</v>
          </cell>
          <cell r="I2929" t="str">
            <v>D2</v>
          </cell>
          <cell r="J2929">
            <v>1.8</v>
          </cell>
          <cell r="K2929" t="str">
            <v>ton / M3</v>
          </cell>
        </row>
        <row r="2930">
          <cell r="D2930" t="str">
            <v>- Fraksi Filler</v>
          </cell>
          <cell r="I2930" t="str">
            <v>D3</v>
          </cell>
          <cell r="J2930">
            <v>2</v>
          </cell>
          <cell r="K2930" t="str">
            <v>ton / M3</v>
          </cell>
        </row>
        <row r="2931">
          <cell r="D2931" t="str">
            <v>- Asphalt</v>
          </cell>
          <cell r="I2931" t="str">
            <v>D4</v>
          </cell>
          <cell r="J2931">
            <v>1.03</v>
          </cell>
          <cell r="K2931" t="str">
            <v>ton / M3</v>
          </cell>
        </row>
        <row r="2933">
          <cell r="B2933" t="str">
            <v>II.</v>
          </cell>
          <cell r="D2933" t="str">
            <v>METHODE PELAKSANAAN</v>
          </cell>
        </row>
        <row r="2934">
          <cell r="B2934">
            <v>1</v>
          </cell>
          <cell r="D2934" t="str">
            <v xml:space="preserve">Wheel Loader memuat Agregat dan Asphalt ke dalam </v>
          </cell>
        </row>
        <row r="2935">
          <cell r="B2935"/>
          <cell r="D2935" t="str">
            <v>Cold Bin AMP</v>
          </cell>
        </row>
        <row r="2936">
          <cell r="B2936">
            <v>2</v>
          </cell>
          <cell r="D2936" t="str">
            <v>Agregat dan aspal dicampur dan dipanaskan</v>
          </cell>
        </row>
        <row r="2937">
          <cell r="D2937" t="str">
            <v>dengan AMP untuk dimuat langsung ke dalam</v>
          </cell>
        </row>
        <row r="2938">
          <cell r="B2938"/>
          <cell r="D2938" t="str">
            <v>Dump Truck dan diangkut ke lokasi pekerjaan</v>
          </cell>
        </row>
        <row r="2939">
          <cell r="B2939">
            <v>3</v>
          </cell>
          <cell r="D2939" t="str">
            <v>Campuran panas AC dihampar dengan Finisher</v>
          </cell>
        </row>
        <row r="2940">
          <cell r="D2940" t="str">
            <v>dan dipadatkan dengan Tandem &amp; Pneumatic</v>
          </cell>
        </row>
        <row r="2941">
          <cell r="B2941"/>
          <cell r="D2941" t="str">
            <v>Tire Roller</v>
          </cell>
        </row>
        <row r="2942">
          <cell r="B2942">
            <v>4</v>
          </cell>
          <cell r="D2942" t="str">
            <v>Selama pemadatan, sekelompok  pekerja akan</v>
          </cell>
        </row>
        <row r="2943">
          <cell r="B2943"/>
          <cell r="D2943" t="str">
            <v>merapikan tepi hamparaan dengan menggunakan</v>
          </cell>
        </row>
        <row r="2944">
          <cell r="B2944"/>
          <cell r="D2944" t="str">
            <v>Alat Bantu</v>
          </cell>
        </row>
        <row r="2946">
          <cell r="B2946" t="str">
            <v>III.</v>
          </cell>
          <cell r="D2946" t="str">
            <v>PEMAKAIAN BAHAN, ALAT DAN TENAGA</v>
          </cell>
        </row>
        <row r="2948">
          <cell r="B2948" t="str">
            <v xml:space="preserve">   1.</v>
          </cell>
          <cell r="D2948" t="str">
            <v>BAHAN</v>
          </cell>
        </row>
        <row r="2949">
          <cell r="B2949" t="str">
            <v>1.a.</v>
          </cell>
          <cell r="D2949" t="str">
            <v xml:space="preserve">- Coarse Agregat  </v>
          </cell>
          <cell r="F2949" t="str">
            <v>= (CA x (D1 x t M3) x Fh1) : D2</v>
          </cell>
          <cell r="I2949" t="str">
            <v>(M03)</v>
          </cell>
          <cell r="J2949">
            <v>2.4750000000000001E-2</v>
          </cell>
          <cell r="K2949" t="str">
            <v>M3</v>
          </cell>
        </row>
        <row r="2950">
          <cell r="B2950" t="str">
            <v>1.b.</v>
          </cell>
          <cell r="D2950" t="str">
            <v>- Fine Agregat</v>
          </cell>
          <cell r="F2950" t="str">
            <v>= (FA x (D1 x t M3) x Fh1) : D2</v>
          </cell>
          <cell r="I2950" t="str">
            <v>(M04)</v>
          </cell>
          <cell r="J2950">
            <v>2.3100000000000002E-2</v>
          </cell>
          <cell r="K2950" t="str">
            <v>M3</v>
          </cell>
        </row>
        <row r="2951">
          <cell r="B2951" t="str">
            <v>1.c.</v>
          </cell>
          <cell r="D2951" t="str">
            <v>- Fraksi Filler</v>
          </cell>
          <cell r="F2951" t="str">
            <v>= (FF x (D1 x t M3) x Fh1) x 1000</v>
          </cell>
          <cell r="I2951" t="str">
            <v>(M05)</v>
          </cell>
          <cell r="J2951">
            <v>5.9400000000000013</v>
          </cell>
          <cell r="K2951" t="str">
            <v>Kg</v>
          </cell>
        </row>
        <row r="2952">
          <cell r="B2952" t="str">
            <v>1.d.</v>
          </cell>
          <cell r="D2952" t="str">
            <v>- Asphalt</v>
          </cell>
          <cell r="F2952" t="str">
            <v>= (AS x (D1 x t M3) x Fh2) x 1000</v>
          </cell>
          <cell r="I2952" t="str">
            <v>(M10)</v>
          </cell>
          <cell r="J2952">
            <v>6.6150000000000011</v>
          </cell>
          <cell r="K2952" t="str">
            <v>Kg</v>
          </cell>
        </row>
        <row r="2954">
          <cell r="B2954" t="str">
            <v>2.</v>
          </cell>
          <cell r="D2954" t="str">
            <v>ALAT</v>
          </cell>
        </row>
        <row r="2955">
          <cell r="B2955" t="str">
            <v>2.a.</v>
          </cell>
          <cell r="D2955" t="str">
            <v>WHEEL LOADER</v>
          </cell>
          <cell r="I2955" t="str">
            <v>(E15)</v>
          </cell>
        </row>
        <row r="2956">
          <cell r="D2956" t="str">
            <v>Kapasitas bucket</v>
          </cell>
          <cell r="I2956" t="str">
            <v>V</v>
          </cell>
          <cell r="J2956">
            <v>1.5</v>
          </cell>
          <cell r="K2956" t="str">
            <v>M3</v>
          </cell>
          <cell r="L2956" t="str">
            <v xml:space="preserve"> Sedang</v>
          </cell>
        </row>
        <row r="2957">
          <cell r="D2957" t="str">
            <v>Faktor bucket</v>
          </cell>
          <cell r="I2957" t="str">
            <v>Fb</v>
          </cell>
          <cell r="J2957">
            <v>0.9</v>
          </cell>
          <cell r="K2957" t="str">
            <v>-</v>
          </cell>
          <cell r="L2957" t="str">
            <v xml:space="preserve"> Pemuatan ringan</v>
          </cell>
        </row>
        <row r="2958">
          <cell r="D2958" t="str">
            <v>Faktor efisiensi alat</v>
          </cell>
          <cell r="I2958" t="str">
            <v>Fa</v>
          </cell>
          <cell r="J2958">
            <v>0.75</v>
          </cell>
          <cell r="K2958" t="str">
            <v>-</v>
          </cell>
          <cell r="L2958" t="str">
            <v xml:space="preserve"> Baik</v>
          </cell>
        </row>
        <row r="2959">
          <cell r="D2959" t="str">
            <v>Waktu Siklus</v>
          </cell>
          <cell r="I2959" t="str">
            <v>Ts1</v>
          </cell>
        </row>
        <row r="2960">
          <cell r="D2960" t="str">
            <v>- Muat</v>
          </cell>
          <cell r="I2960" t="str">
            <v>T1</v>
          </cell>
          <cell r="J2960">
            <v>1.5</v>
          </cell>
          <cell r="K2960" t="str">
            <v>menit</v>
          </cell>
        </row>
        <row r="2961">
          <cell r="D2961" t="str">
            <v>- Lain lain</v>
          </cell>
          <cell r="I2961" t="str">
            <v>T2</v>
          </cell>
          <cell r="J2961">
            <v>0.5</v>
          </cell>
          <cell r="K2961" t="str">
            <v>menit</v>
          </cell>
        </row>
        <row r="2962">
          <cell r="I2962" t="str">
            <v>Ts1</v>
          </cell>
          <cell r="J2962">
            <v>2</v>
          </cell>
          <cell r="K2962" t="str">
            <v>menit</v>
          </cell>
        </row>
        <row r="2963">
          <cell r="D2963" t="str">
            <v xml:space="preserve">Kap. Prod./jam = </v>
          </cell>
          <cell r="F2963" t="str">
            <v>D2 x V x Fb x Fa x 60</v>
          </cell>
          <cell r="I2963" t="str">
            <v>Q1</v>
          </cell>
          <cell r="J2963">
            <v>607.50000000000011</v>
          </cell>
          <cell r="K2963" t="str">
            <v>M3</v>
          </cell>
          <cell r="L2963"/>
        </row>
        <row r="2964">
          <cell r="F2964" t="str">
            <v>D1 x t x Ts1</v>
          </cell>
        </row>
        <row r="2966">
          <cell r="D2966" t="str">
            <v>Koefisien Alat / M3</v>
          </cell>
          <cell r="F2966" t="str">
            <v xml:space="preserve"> = 1 : Q1</v>
          </cell>
          <cell r="I2966" t="str">
            <v>(E15)</v>
          </cell>
          <cell r="J2966">
            <v>1.6460905349794236E-3</v>
          </cell>
          <cell r="K2966" t="str">
            <v>Jam</v>
          </cell>
        </row>
        <row r="2968">
          <cell r="B2968" t="str">
            <v>2.b.</v>
          </cell>
          <cell r="D2968" t="str">
            <v>ASPHALT MIXING PLANT</v>
          </cell>
          <cell r="I2968" t="str">
            <v>(E01)</v>
          </cell>
        </row>
        <row r="2969">
          <cell r="D2969" t="str">
            <v>Kapasitas produksi</v>
          </cell>
          <cell r="I2969" t="str">
            <v>V</v>
          </cell>
          <cell r="J2969">
            <v>50</v>
          </cell>
          <cell r="K2969" t="str">
            <v>ton / Jam</v>
          </cell>
        </row>
        <row r="2970">
          <cell r="D2970" t="str">
            <v>Faktor Efisiensi alat</v>
          </cell>
          <cell r="I2970" t="str">
            <v>Fa</v>
          </cell>
          <cell r="J2970">
            <v>0.7</v>
          </cell>
          <cell r="K2970" t="str">
            <v>-</v>
          </cell>
          <cell r="L2970" t="str">
            <v xml:space="preserve"> Normal</v>
          </cell>
        </row>
        <row r="2972">
          <cell r="D2972" t="str">
            <v>Kap.Prod. / jam =</v>
          </cell>
          <cell r="F2972" t="str">
            <v>V x Fa</v>
          </cell>
          <cell r="I2972" t="str">
            <v>Q2</v>
          </cell>
          <cell r="J2972">
            <v>388.88888888888891</v>
          </cell>
          <cell r="K2972" t="str">
            <v>M3</v>
          </cell>
        </row>
        <row r="2973">
          <cell r="F2973" t="str">
            <v>D1 x t</v>
          </cell>
        </row>
        <row r="2975">
          <cell r="D2975" t="str">
            <v>Koefisien Alat / M3</v>
          </cell>
          <cell r="F2975" t="str">
            <v xml:space="preserve"> = 1 : Q2</v>
          </cell>
          <cell r="I2975" t="str">
            <v>(E01)</v>
          </cell>
          <cell r="J2975">
            <v>2.5714285714285713E-3</v>
          </cell>
          <cell r="K2975" t="str">
            <v>Jam</v>
          </cell>
        </row>
        <row r="2978">
          <cell r="L2978" t="str">
            <v>Bersambung</v>
          </cell>
        </row>
        <row r="2979">
          <cell r="B2979" t="str">
            <v xml:space="preserve"> URAIAN ANALISA HARGA SATUAN</v>
          </cell>
        </row>
        <row r="2980">
          <cell r="B2980" t="str">
            <v>ITEM PEMBAYARAN NO.</v>
          </cell>
          <cell r="E2980" t="str">
            <v>:  6.3 (4)</v>
          </cell>
        </row>
        <row r="2981">
          <cell r="B2981" t="str">
            <v xml:space="preserve">JENIS PEKERJAAN                                  </v>
          </cell>
          <cell r="E2981" t="str">
            <v>: LASTON (AC)</v>
          </cell>
        </row>
        <row r="2982">
          <cell r="B2982" t="str">
            <v>SATUAN PEMBAYARAN</v>
          </cell>
          <cell r="E2982" t="str">
            <v>:  M2</v>
          </cell>
        </row>
        <row r="2984">
          <cell r="B2984" t="str">
            <v>NO.</v>
          </cell>
          <cell r="D2984" t="str">
            <v>U R A I A N</v>
          </cell>
          <cell r="I2984" t="str">
            <v>KODE</v>
          </cell>
          <cell r="J2984" t="str">
            <v>KOEF.</v>
          </cell>
          <cell r="K2984" t="str">
            <v>SATUAN</v>
          </cell>
          <cell r="L2984" t="str">
            <v>KETERANGAN</v>
          </cell>
        </row>
        <row r="2986">
          <cell r="B2986" t="str">
            <v>2.c.</v>
          </cell>
          <cell r="D2986" t="str">
            <v>GENERATOR SET</v>
          </cell>
          <cell r="I2986" t="str">
            <v>(E12)</v>
          </cell>
        </row>
        <row r="2987">
          <cell r="D2987" t="str">
            <v>Kap.Prod. / Jam = SAMA DENGAN AMP</v>
          </cell>
          <cell r="I2987" t="str">
            <v>Q3</v>
          </cell>
          <cell r="J2987">
            <v>388.88888888888891</v>
          </cell>
          <cell r="K2987" t="str">
            <v>M2</v>
          </cell>
        </row>
        <row r="2988">
          <cell r="D2988" t="str">
            <v>Koefisien Alat / M3</v>
          </cell>
          <cell r="F2988" t="str">
            <v xml:space="preserve"> = 1 : Q3</v>
          </cell>
          <cell r="I2988" t="str">
            <v>(E12)</v>
          </cell>
          <cell r="J2988">
            <v>2.5714285714285713E-3</v>
          </cell>
          <cell r="K2988" t="str">
            <v>Jam</v>
          </cell>
        </row>
        <row r="2990">
          <cell r="B2990" t="str">
            <v>2.d.</v>
          </cell>
          <cell r="D2990" t="str">
            <v>DUMP TRUCK</v>
          </cell>
          <cell r="I2990" t="str">
            <v>(E09)</v>
          </cell>
        </row>
        <row r="2991">
          <cell r="D2991" t="str">
            <v>Kapasitas bak</v>
          </cell>
          <cell r="I2991" t="str">
            <v>V</v>
          </cell>
          <cell r="J2991">
            <v>8</v>
          </cell>
          <cell r="K2991" t="str">
            <v>ton</v>
          </cell>
        </row>
        <row r="2992">
          <cell r="D2992" t="str">
            <v>Faktor Efisiensi alat</v>
          </cell>
          <cell r="I2992" t="str">
            <v>Fa</v>
          </cell>
          <cell r="J2992">
            <v>0.75</v>
          </cell>
          <cell r="K2992" t="str">
            <v>-</v>
          </cell>
        </row>
        <row r="2993">
          <cell r="D2993" t="str">
            <v>Kecepatan rata-rata bermuatan</v>
          </cell>
          <cell r="I2993" t="str">
            <v>v1</v>
          </cell>
          <cell r="J2993">
            <v>45</v>
          </cell>
          <cell r="K2993" t="str">
            <v>Km / Jam</v>
          </cell>
        </row>
        <row r="2994">
          <cell r="D2994" t="str">
            <v>Kecepatan rata-rata kosong</v>
          </cell>
          <cell r="I2994" t="str">
            <v>v2</v>
          </cell>
          <cell r="J2994">
            <v>60</v>
          </cell>
          <cell r="K2994" t="str">
            <v>Km / Jam</v>
          </cell>
        </row>
        <row r="2995">
          <cell r="D2995" t="str">
            <v>Kapasitas AMP / batch</v>
          </cell>
          <cell r="I2995" t="str">
            <v>Q2b</v>
          </cell>
          <cell r="J2995">
            <v>0.5</v>
          </cell>
          <cell r="K2995" t="str">
            <v>ton</v>
          </cell>
        </row>
        <row r="2996">
          <cell r="D2996" t="str">
            <v>Waktu menyiapkan 1 batch ATB</v>
          </cell>
          <cell r="I2996" t="str">
            <v>Tb</v>
          </cell>
          <cell r="J2996">
            <v>1</v>
          </cell>
          <cell r="K2996" t="str">
            <v>menit</v>
          </cell>
        </row>
        <row r="2997">
          <cell r="D2997" t="str">
            <v>Waktu Siklus</v>
          </cell>
          <cell r="I2997" t="str">
            <v>Ts2</v>
          </cell>
        </row>
        <row r="2998">
          <cell r="D2998" t="str">
            <v xml:space="preserve">- Mengisi Bak </v>
          </cell>
          <cell r="F2998" t="str">
            <v>= (V : Q2b) x Tb</v>
          </cell>
          <cell r="I2998" t="str">
            <v>T1</v>
          </cell>
          <cell r="J2998">
            <v>16</v>
          </cell>
          <cell r="K2998" t="str">
            <v>menit</v>
          </cell>
        </row>
        <row r="2999">
          <cell r="D2999" t="str">
            <v>- Angkut</v>
          </cell>
          <cell r="F2999" t="str">
            <v>= (L : v1) x 60 menit</v>
          </cell>
          <cell r="I2999" t="str">
            <v>T2</v>
          </cell>
          <cell r="J2999">
            <v>40</v>
          </cell>
          <cell r="K2999" t="str">
            <v>menit</v>
          </cell>
        </row>
        <row r="3000">
          <cell r="D3000" t="str">
            <v>- Tunggu + dump + Putar</v>
          </cell>
          <cell r="I3000" t="str">
            <v>T3</v>
          </cell>
          <cell r="J3000">
            <v>15</v>
          </cell>
          <cell r="K3000" t="str">
            <v>menit</v>
          </cell>
        </row>
        <row r="3001">
          <cell r="D3001" t="str">
            <v>- Kembali</v>
          </cell>
          <cell r="F3001" t="str">
            <v>= (L : v2) x 60 menit</v>
          </cell>
          <cell r="I3001" t="str">
            <v>T4</v>
          </cell>
          <cell r="J3001">
            <v>30</v>
          </cell>
          <cell r="K3001" t="str">
            <v>menit</v>
          </cell>
        </row>
        <row r="3002">
          <cell r="I3002" t="str">
            <v>Ts2</v>
          </cell>
          <cell r="J3002">
            <v>101</v>
          </cell>
          <cell r="K3002" t="str">
            <v>menit</v>
          </cell>
        </row>
        <row r="3004">
          <cell r="D3004" t="str">
            <v>Kap.Prod. / jam =</v>
          </cell>
          <cell r="F3004" t="str">
            <v>V x Fa x 60</v>
          </cell>
          <cell r="I3004" t="str">
            <v>Q4</v>
          </cell>
          <cell r="J3004">
            <v>39.603960396039604</v>
          </cell>
          <cell r="K3004" t="str">
            <v>M3</v>
          </cell>
        </row>
        <row r="3005">
          <cell r="F3005" t="str">
            <v>D1 x t x Ts2</v>
          </cell>
        </row>
        <row r="3007">
          <cell r="D3007" t="str">
            <v>Koefisien Alat / M3</v>
          </cell>
          <cell r="F3007" t="str">
            <v xml:space="preserve"> = 1 : Q4</v>
          </cell>
          <cell r="I3007" t="str">
            <v>(E09)</v>
          </cell>
          <cell r="J3007">
            <v>2.5250000000000002E-2</v>
          </cell>
          <cell r="K3007" t="str">
            <v>Jam</v>
          </cell>
        </row>
        <row r="3009">
          <cell r="B3009" t="str">
            <v>2.e.</v>
          </cell>
          <cell r="D3009" t="str">
            <v>ASPHALT FINISHER</v>
          </cell>
          <cell r="F3009"/>
          <cell r="I3009" t="str">
            <v>(E02)</v>
          </cell>
        </row>
        <row r="3010">
          <cell r="D3010" t="str">
            <v>Kapasitas produksi</v>
          </cell>
          <cell r="I3010" t="str">
            <v>V</v>
          </cell>
          <cell r="J3010">
            <v>40</v>
          </cell>
          <cell r="K3010" t="str">
            <v>ton / Jam</v>
          </cell>
        </row>
        <row r="3011">
          <cell r="D3011" t="str">
            <v>Faktor efisiensi alat</v>
          </cell>
          <cell r="I3011" t="str">
            <v>Fa</v>
          </cell>
          <cell r="J3011">
            <v>0.75</v>
          </cell>
          <cell r="K3011" t="str">
            <v>-</v>
          </cell>
        </row>
        <row r="3013">
          <cell r="D3013" t="str">
            <v>Kap.Prod. / jam =</v>
          </cell>
          <cell r="F3013" t="str">
            <v xml:space="preserve">V x Fa </v>
          </cell>
          <cell r="I3013" t="str">
            <v>Q5</v>
          </cell>
          <cell r="J3013">
            <v>333.33333333333337</v>
          </cell>
          <cell r="K3013" t="str">
            <v>M3</v>
          </cell>
        </row>
        <row r="3014">
          <cell r="F3014" t="str">
            <v>D1  x t</v>
          </cell>
        </row>
        <row r="3015">
          <cell r="D3015" t="str">
            <v>Koefisien Alat / M3</v>
          </cell>
          <cell r="F3015" t="str">
            <v xml:space="preserve"> = 1 : Q5</v>
          </cell>
          <cell r="I3015" t="str">
            <v>(E02)</v>
          </cell>
          <cell r="J3015">
            <v>2.9999999999999996E-3</v>
          </cell>
          <cell r="K3015" t="str">
            <v>Jam</v>
          </cell>
          <cell r="L3015"/>
        </row>
        <row r="3017">
          <cell r="B3017" t="str">
            <v>2.f.</v>
          </cell>
          <cell r="D3017" t="str">
            <v>TANDEM ROLLER</v>
          </cell>
          <cell r="I3017" t="str">
            <v>(E17)</v>
          </cell>
        </row>
        <row r="3018">
          <cell r="B3018"/>
          <cell r="D3018" t="str">
            <v>Kecepatan rata-rata alat</v>
          </cell>
          <cell r="I3018" t="str">
            <v>v</v>
          </cell>
          <cell r="J3018">
            <v>2.5</v>
          </cell>
          <cell r="K3018" t="str">
            <v>Km / Jam</v>
          </cell>
        </row>
        <row r="3019">
          <cell r="D3019" t="str">
            <v>Lebar efektif pemadatan</v>
          </cell>
          <cell r="I3019" t="str">
            <v>b</v>
          </cell>
          <cell r="J3019">
            <v>1.2</v>
          </cell>
          <cell r="K3019" t="str">
            <v>M</v>
          </cell>
        </row>
        <row r="3020">
          <cell r="D3020" t="str">
            <v>Jumlah lintasan</v>
          </cell>
          <cell r="I3020" t="str">
            <v>n</v>
          </cell>
          <cell r="J3020">
            <v>4</v>
          </cell>
          <cell r="K3020" t="str">
            <v>lintasan</v>
          </cell>
        </row>
        <row r="3021">
          <cell r="D3021" t="str">
            <v>Faktor Efisiensi alat</v>
          </cell>
          <cell r="I3021" t="str">
            <v>Fa</v>
          </cell>
          <cell r="J3021">
            <v>0.75</v>
          </cell>
          <cell r="K3021" t="str">
            <v>-</v>
          </cell>
        </row>
        <row r="3023">
          <cell r="C3023"/>
          <cell r="D3023" t="str">
            <v xml:space="preserve">Kap. Prod./jam = </v>
          </cell>
          <cell r="F3023" t="str">
            <v>(v x 1000) x b x  Fa</v>
          </cell>
          <cell r="I3023" t="str">
            <v>Q6</v>
          </cell>
          <cell r="J3023">
            <v>562.5</v>
          </cell>
          <cell r="K3023" t="str">
            <v>M3</v>
          </cell>
        </row>
        <row r="3024">
          <cell r="F3024" t="str">
            <v>n</v>
          </cell>
        </row>
        <row r="3025">
          <cell r="D3025" t="str">
            <v>Koefisien Alat / M3</v>
          </cell>
          <cell r="F3025" t="str">
            <v xml:space="preserve"> = 1 : Q6</v>
          </cell>
          <cell r="I3025" t="str">
            <v>(E17)</v>
          </cell>
          <cell r="J3025">
            <v>1.7777777777777779E-3</v>
          </cell>
          <cell r="K3025" t="str">
            <v>Jam</v>
          </cell>
        </row>
        <row r="3026">
          <cell r="D3026"/>
        </row>
        <row r="3027">
          <cell r="B3027" t="str">
            <v>2.g.</v>
          </cell>
          <cell r="D3027" t="str">
            <v>PNEUMATIC TYRED ROLLER</v>
          </cell>
          <cell r="I3027" t="str">
            <v>(E18)</v>
          </cell>
        </row>
        <row r="3028">
          <cell r="D3028" t="str">
            <v>Kecepatan rata-rata</v>
          </cell>
          <cell r="I3028" t="str">
            <v>v</v>
          </cell>
          <cell r="J3028">
            <v>3.5</v>
          </cell>
          <cell r="K3028" t="str">
            <v>KM / Jam</v>
          </cell>
        </row>
        <row r="3029">
          <cell r="D3029" t="str">
            <v>Lebar efektif pemadatan</v>
          </cell>
          <cell r="I3029" t="str">
            <v>b</v>
          </cell>
          <cell r="J3029">
            <v>1.5</v>
          </cell>
          <cell r="K3029" t="str">
            <v>M</v>
          </cell>
        </row>
        <row r="3030">
          <cell r="D3030" t="str">
            <v>Jumlah lintasan</v>
          </cell>
          <cell r="I3030" t="str">
            <v>n</v>
          </cell>
          <cell r="J3030">
            <v>6</v>
          </cell>
          <cell r="K3030" t="str">
            <v>lintasan</v>
          </cell>
        </row>
        <row r="3031">
          <cell r="D3031" t="str">
            <v>Faktor Efisiensi alat</v>
          </cell>
          <cell r="I3031" t="str">
            <v>Fa</v>
          </cell>
          <cell r="J3031">
            <v>0.75</v>
          </cell>
          <cell r="K3031" t="str">
            <v>-</v>
          </cell>
          <cell r="L3031" t="str">
            <v xml:space="preserve"> Baik</v>
          </cell>
        </row>
        <row r="3033">
          <cell r="D3033" t="str">
            <v>Kap.Prod. / jam =</v>
          </cell>
          <cell r="F3033" t="str">
            <v>(v x 1000) x b x t x Fa</v>
          </cell>
          <cell r="I3033" t="str">
            <v>Q7</v>
          </cell>
          <cell r="J3033">
            <v>656.25</v>
          </cell>
          <cell r="K3033" t="str">
            <v>M3</v>
          </cell>
        </row>
        <row r="3034">
          <cell r="F3034" t="str">
            <v>n x t</v>
          </cell>
        </row>
        <row r="3036">
          <cell r="D3036" t="str">
            <v>Koefisien Alat / M3</v>
          </cell>
          <cell r="F3036" t="str">
            <v xml:space="preserve"> = 1 : Q7</v>
          </cell>
          <cell r="I3036" t="str">
            <v>(E18)</v>
          </cell>
          <cell r="J3036">
            <v>1.5238095238095239E-3</v>
          </cell>
          <cell r="K3036" t="str">
            <v>Jam</v>
          </cell>
        </row>
        <row r="3039">
          <cell r="D3039"/>
        </row>
        <row r="3041">
          <cell r="B3041" t="str">
            <v xml:space="preserve"> URAIAN ANALISA HARGA SATUAN</v>
          </cell>
        </row>
        <row r="3042">
          <cell r="B3042" t="str">
            <v>ITEM PEMBAYARAN NO.</v>
          </cell>
          <cell r="E3042" t="str">
            <v>:  6.3 (4)</v>
          </cell>
        </row>
        <row r="3043">
          <cell r="B3043" t="str">
            <v>JENIS PEKERJAAN</v>
          </cell>
          <cell r="E3043" t="str">
            <v>: LASTON (AC)</v>
          </cell>
        </row>
        <row r="3044">
          <cell r="B3044" t="str">
            <v>SATUAN PEMBAYARAN</v>
          </cell>
          <cell r="E3044" t="str">
            <v>:  M2</v>
          </cell>
        </row>
        <row r="3046">
          <cell r="B3046" t="str">
            <v>NO.</v>
          </cell>
          <cell r="D3046" t="str">
            <v>U R A I A N</v>
          </cell>
          <cell r="I3046" t="str">
            <v>KODE</v>
          </cell>
          <cell r="J3046" t="str">
            <v>KOEF.</v>
          </cell>
          <cell r="K3046" t="str">
            <v>SATUAN</v>
          </cell>
          <cell r="L3046" t="str">
            <v>KETERANGAN</v>
          </cell>
        </row>
        <row r="3048">
          <cell r="B3048" t="str">
            <v>2.h.</v>
          </cell>
          <cell r="D3048" t="str">
            <v>ALAT BANTU</v>
          </cell>
        </row>
        <row r="3049">
          <cell r="D3049" t="str">
            <v>diperlukan :</v>
          </cell>
          <cell r="L3049" t="str">
            <v xml:space="preserve"> Lump Sum</v>
          </cell>
        </row>
        <row r="3050">
          <cell r="D3050" t="str">
            <v>- Rambu               = 2 buah</v>
          </cell>
        </row>
        <row r="3051">
          <cell r="D3051" t="str">
            <v>- Kereta dorong   = 2 buah</v>
          </cell>
        </row>
        <row r="3052">
          <cell r="D3052" t="str">
            <v>- Sekop                = 3 buah</v>
          </cell>
        </row>
        <row r="3053">
          <cell r="D3053" t="str">
            <v>- Garpu                = 2 buah</v>
          </cell>
        </row>
        <row r="3054">
          <cell r="D3054" t="str">
            <v>- Tongkat Kontrol ketebalan hanparan</v>
          </cell>
        </row>
        <row r="3056">
          <cell r="B3056" t="str">
            <v xml:space="preserve">   3.</v>
          </cell>
          <cell r="D3056" t="str">
            <v>TENAGA</v>
          </cell>
        </row>
        <row r="3057">
          <cell r="D3057" t="str">
            <v>Produksi menentukan : ASPHALT MIXING PLANT (AMP)</v>
          </cell>
          <cell r="I3057" t="str">
            <v>Q2</v>
          </cell>
          <cell r="J3057">
            <v>388.88888888888891</v>
          </cell>
          <cell r="K3057" t="str">
            <v>M3/Jam</v>
          </cell>
        </row>
        <row r="3058">
          <cell r="D3058" t="str">
            <v>Produksi ATB / hari  =  Tk x Q2</v>
          </cell>
          <cell r="I3058" t="str">
            <v>Qt</v>
          </cell>
          <cell r="J3058">
            <v>2722.2222222222226</v>
          </cell>
          <cell r="K3058" t="str">
            <v>M3</v>
          </cell>
        </row>
        <row r="3059">
          <cell r="D3059" t="str">
            <v>Kebutuhan tenaga :</v>
          </cell>
        </row>
        <row r="3060">
          <cell r="E3060" t="str">
            <v>-</v>
          </cell>
          <cell r="F3060" t="str">
            <v>Pekerja</v>
          </cell>
          <cell r="I3060" t="str">
            <v>P</v>
          </cell>
          <cell r="J3060">
            <v>5</v>
          </cell>
          <cell r="K3060" t="str">
            <v>orang</v>
          </cell>
        </row>
        <row r="3061">
          <cell r="E3061" t="str">
            <v>-</v>
          </cell>
          <cell r="F3061" t="str">
            <v>Mandor</v>
          </cell>
          <cell r="I3061" t="str">
            <v>M</v>
          </cell>
          <cell r="J3061">
            <v>1</v>
          </cell>
          <cell r="K3061" t="str">
            <v>orang</v>
          </cell>
        </row>
        <row r="3063">
          <cell r="D3063" t="str">
            <v>Koefisien Tenaga / M3     :</v>
          </cell>
        </row>
        <row r="3064">
          <cell r="E3064" t="str">
            <v>-</v>
          </cell>
          <cell r="F3064" t="str">
            <v>Pekerja</v>
          </cell>
          <cell r="G3064" t="str">
            <v>= (Tk x P) / Qt</v>
          </cell>
          <cell r="I3064" t="str">
            <v>(L01)</v>
          </cell>
          <cell r="J3064">
            <v>1.2857142857142855E-2</v>
          </cell>
          <cell r="K3064" t="str">
            <v>Jam</v>
          </cell>
        </row>
        <row r="3065">
          <cell r="E3065" t="str">
            <v>-</v>
          </cell>
          <cell r="F3065" t="str">
            <v>Mandor</v>
          </cell>
          <cell r="G3065" t="str">
            <v>= (Tk x M) / Qt</v>
          </cell>
          <cell r="I3065" t="str">
            <v>(L03)</v>
          </cell>
          <cell r="J3065">
            <v>2.5714285714285709E-3</v>
          </cell>
          <cell r="K3065" t="str">
            <v>Jam</v>
          </cell>
        </row>
        <row r="3067">
          <cell r="B3067" t="str">
            <v>4.</v>
          </cell>
          <cell r="D3067" t="str">
            <v>HARGA DASAR SATUAN UPAH, BAHAN DAN ALAT</v>
          </cell>
        </row>
        <row r="3068">
          <cell r="D3068" t="str">
            <v>Lihat lampiran.</v>
          </cell>
        </row>
        <row r="3091">
          <cell r="B3091" t="str">
            <v xml:space="preserve"> URAIAN ANALISA HARGA SATUAN</v>
          </cell>
        </row>
        <row r="3092">
          <cell r="B3092" t="str">
            <v>ITEM PEMBAYARAN NO.</v>
          </cell>
          <cell r="E3092" t="str">
            <v>:  6.3 (5)</v>
          </cell>
        </row>
        <row r="3093">
          <cell r="B3093" t="str">
            <v>JENIS PEKERJAAN</v>
          </cell>
          <cell r="E3093" t="str">
            <v>: ASPHALT TREATED BASE (ATB)</v>
          </cell>
        </row>
        <row r="3094">
          <cell r="B3094" t="str">
            <v>SATUAN PEMBAYARAN</v>
          </cell>
          <cell r="E3094" t="str">
            <v>:  M3</v>
          </cell>
        </row>
        <row r="3096">
          <cell r="B3096" t="str">
            <v>NO.</v>
          </cell>
          <cell r="D3096" t="str">
            <v>U R A I A N</v>
          </cell>
          <cell r="I3096" t="str">
            <v>KODE</v>
          </cell>
          <cell r="J3096" t="str">
            <v>KOEF.</v>
          </cell>
          <cell r="K3096" t="str">
            <v>SATUAN</v>
          </cell>
          <cell r="L3096" t="str">
            <v>KETERANGAN</v>
          </cell>
        </row>
        <row r="3098">
          <cell r="B3098" t="str">
            <v>I.</v>
          </cell>
          <cell r="D3098" t="str">
            <v>ASUMSI</v>
          </cell>
        </row>
        <row r="3099">
          <cell r="B3099">
            <v>1</v>
          </cell>
          <cell r="D3099" t="str">
            <v>Menggunakan alat berat (cara mekanik)</v>
          </cell>
        </row>
        <row r="3100">
          <cell r="B3100">
            <v>2</v>
          </cell>
          <cell r="D3100" t="str">
            <v>Lokasi pekerjaan : sepanjang jalan</v>
          </cell>
        </row>
        <row r="3101">
          <cell r="B3101">
            <v>3</v>
          </cell>
          <cell r="D3101" t="str">
            <v>Kondisi existing jalan : sedang</v>
          </cell>
        </row>
        <row r="3102">
          <cell r="B3102">
            <v>4</v>
          </cell>
          <cell r="D3102" t="str">
            <v>Jarak rata-rata Base Camp ke lokasi pekerjaan</v>
          </cell>
          <cell r="I3102" t="str">
            <v>L</v>
          </cell>
          <cell r="J3102">
            <v>30</v>
          </cell>
          <cell r="K3102" t="str">
            <v>KM</v>
          </cell>
        </row>
        <row r="3103">
          <cell r="B3103">
            <v>5</v>
          </cell>
          <cell r="D3103" t="str">
            <v>Tebal Lapis (ATB) padat</v>
          </cell>
          <cell r="I3103" t="str">
            <v>t</v>
          </cell>
          <cell r="J3103">
            <v>0.04</v>
          </cell>
          <cell r="K3103" t="str">
            <v>M</v>
          </cell>
        </row>
        <row r="3104">
          <cell r="B3104">
            <v>6</v>
          </cell>
          <cell r="D3104" t="str">
            <v>Jam kerja efektif per-hari</v>
          </cell>
          <cell r="I3104" t="str">
            <v>Tk</v>
          </cell>
          <cell r="J3104">
            <v>7</v>
          </cell>
          <cell r="K3104" t="str">
            <v>Jam</v>
          </cell>
        </row>
        <row r="3105">
          <cell r="B3105">
            <v>7</v>
          </cell>
          <cell r="D3105" t="str">
            <v>Faktor kehilanganmaterial :</v>
          </cell>
          <cell r="G3105" t="str">
            <v>- Agregat</v>
          </cell>
          <cell r="I3105" t="str">
            <v>Fh1</v>
          </cell>
          <cell r="J3105">
            <v>1.1000000000000001</v>
          </cell>
          <cell r="K3105" t="str">
            <v>-</v>
          </cell>
        </row>
        <row r="3106">
          <cell r="B3106"/>
          <cell r="G3106" t="str">
            <v>- Aspal</v>
          </cell>
          <cell r="I3106" t="str">
            <v>Fh2</v>
          </cell>
          <cell r="J3106">
            <v>1.05</v>
          </cell>
          <cell r="K3106" t="str">
            <v>-</v>
          </cell>
        </row>
        <row r="3107">
          <cell r="B3107">
            <v>8</v>
          </cell>
          <cell r="D3107" t="str">
            <v>Komposisi campuran ATB (spesifikasi)  :</v>
          </cell>
        </row>
        <row r="3108">
          <cell r="D3108" t="str">
            <v xml:space="preserve">- Coarse Agregat  </v>
          </cell>
          <cell r="F3108" t="str">
            <v>40 - 60 %</v>
          </cell>
          <cell r="I3108" t="str">
            <v>CA</v>
          </cell>
          <cell r="J3108">
            <v>50</v>
          </cell>
          <cell r="K3108" t="str">
            <v>%</v>
          </cell>
        </row>
        <row r="3109">
          <cell r="D3109" t="str">
            <v>- Fine Agregat</v>
          </cell>
          <cell r="F3109" t="str">
            <v>26 - 49,5 %</v>
          </cell>
          <cell r="I3109" t="str">
            <v>FA</v>
          </cell>
          <cell r="J3109">
            <v>37.75</v>
          </cell>
          <cell r="K3109" t="str">
            <v>%</v>
          </cell>
        </row>
        <row r="3110">
          <cell r="D3110" t="str">
            <v>- Fraksi Filler</v>
          </cell>
          <cell r="F3110" t="str">
            <v>4,5 - 7,5 %</v>
          </cell>
          <cell r="I3110" t="str">
            <v>FF</v>
          </cell>
          <cell r="J3110">
            <v>5.75</v>
          </cell>
          <cell r="K3110" t="str">
            <v>%</v>
          </cell>
        </row>
        <row r="3111">
          <cell r="D3111" t="str">
            <v>- Asphalt</v>
          </cell>
          <cell r="F3111" t="str">
            <v>minimum 5 %</v>
          </cell>
          <cell r="I3111" t="str">
            <v>As</v>
          </cell>
          <cell r="J3111">
            <v>6.5</v>
          </cell>
          <cell r="K3111" t="str">
            <v>%</v>
          </cell>
        </row>
        <row r="3112">
          <cell r="B3112">
            <v>9</v>
          </cell>
          <cell r="D3112" t="str">
            <v>Berat jenis bahan  :</v>
          </cell>
        </row>
        <row r="3113">
          <cell r="D3113" t="str">
            <v>- ATB</v>
          </cell>
          <cell r="I3113" t="str">
            <v>D1</v>
          </cell>
          <cell r="J3113">
            <v>2.2999999999999998</v>
          </cell>
          <cell r="K3113" t="str">
            <v>ton / M3</v>
          </cell>
        </row>
        <row r="3114">
          <cell r="D3114" t="str">
            <v>- Coarse Agregat &amp; Fine Agregat</v>
          </cell>
          <cell r="I3114" t="str">
            <v>D2</v>
          </cell>
          <cell r="J3114">
            <v>1.8</v>
          </cell>
          <cell r="K3114" t="str">
            <v>ton / M3</v>
          </cell>
        </row>
        <row r="3115">
          <cell r="D3115" t="str">
            <v>- Fraksi Filler</v>
          </cell>
          <cell r="I3115" t="str">
            <v>D3</v>
          </cell>
          <cell r="J3115">
            <v>2</v>
          </cell>
          <cell r="K3115" t="str">
            <v>ton / M3</v>
          </cell>
        </row>
        <row r="3116">
          <cell r="D3116" t="str">
            <v>- Asphalt</v>
          </cell>
          <cell r="I3116" t="str">
            <v>D4</v>
          </cell>
          <cell r="J3116">
            <v>1.03</v>
          </cell>
          <cell r="K3116" t="str">
            <v>ton / M3</v>
          </cell>
        </row>
        <row r="3118">
          <cell r="B3118" t="str">
            <v>II.</v>
          </cell>
          <cell r="D3118" t="str">
            <v>METHODE PELAKSANAAN</v>
          </cell>
        </row>
        <row r="3119">
          <cell r="B3119">
            <v>1</v>
          </cell>
          <cell r="D3119" t="str">
            <v xml:space="preserve">Wheel Loader memuat Agregat dan Asphalt ke dalam </v>
          </cell>
        </row>
        <row r="3120">
          <cell r="B3120"/>
          <cell r="D3120" t="str">
            <v>Cold Bin AMP</v>
          </cell>
        </row>
        <row r="3121">
          <cell r="B3121">
            <v>2</v>
          </cell>
          <cell r="D3121" t="str">
            <v>Agregat dan aspal dicampur dan dipanaskan</v>
          </cell>
        </row>
        <row r="3122">
          <cell r="D3122" t="str">
            <v>dengan AMP untuk dimuat langsung ke dalam</v>
          </cell>
        </row>
        <row r="3123">
          <cell r="B3123"/>
          <cell r="D3123" t="str">
            <v>Dump Truck dan diangkut ke lokasi pekerjaan</v>
          </cell>
        </row>
        <row r="3124">
          <cell r="B3124">
            <v>3</v>
          </cell>
          <cell r="D3124" t="str">
            <v>Campuran panas ATB dihampar dengan Finisher</v>
          </cell>
        </row>
        <row r="3125">
          <cell r="D3125" t="str">
            <v>dan dipadatkan dengan Tandem &amp; Pneumatic</v>
          </cell>
        </row>
        <row r="3126">
          <cell r="B3126"/>
          <cell r="D3126" t="str">
            <v>Tire Roller</v>
          </cell>
        </row>
        <row r="3127">
          <cell r="B3127">
            <v>4</v>
          </cell>
          <cell r="D3127" t="str">
            <v>Selama pemadatan, sekelompok  pekerja akan</v>
          </cell>
        </row>
        <row r="3128">
          <cell r="B3128"/>
          <cell r="D3128" t="str">
            <v>merapikan tepi hamparaan dengan menggunakan</v>
          </cell>
        </row>
        <row r="3129">
          <cell r="B3129"/>
          <cell r="D3129" t="str">
            <v>Alat Bantu</v>
          </cell>
        </row>
        <row r="3131">
          <cell r="B3131" t="str">
            <v>III.</v>
          </cell>
          <cell r="D3131" t="str">
            <v>PEMAKAIAN BAHAN, ALAT DAN TENAGA</v>
          </cell>
        </row>
        <row r="3133">
          <cell r="B3133" t="str">
            <v xml:space="preserve">   1.</v>
          </cell>
          <cell r="D3133" t="str">
            <v>BAHAN</v>
          </cell>
        </row>
        <row r="3134">
          <cell r="B3134" t="str">
            <v>1.a.</v>
          </cell>
          <cell r="D3134" t="str">
            <v>Agregat Kasar</v>
          </cell>
          <cell r="F3134" t="str">
            <v>= (CA x (D1 x 1 M3) x Fh1) : D2</v>
          </cell>
          <cell r="I3134" t="str">
            <v>(M03)</v>
          </cell>
          <cell r="J3134">
            <v>0.70277777777777772</v>
          </cell>
          <cell r="K3134" t="str">
            <v>M3</v>
          </cell>
        </row>
        <row r="3135">
          <cell r="B3135" t="str">
            <v>1.b.</v>
          </cell>
          <cell r="D3135" t="str">
            <v>Agregat Halus</v>
          </cell>
          <cell r="F3135" t="str">
            <v>= (FA x (D1 x 1 M3) x Fh1) : D2</v>
          </cell>
          <cell r="I3135" t="str">
            <v>(M04)</v>
          </cell>
          <cell r="J3135">
            <v>0.53059722222222216</v>
          </cell>
          <cell r="K3135" t="str">
            <v>M3</v>
          </cell>
        </row>
        <row r="3136">
          <cell r="B3136" t="str">
            <v>1.c.</v>
          </cell>
          <cell r="D3136" t="str">
            <v>Filler</v>
          </cell>
          <cell r="F3136" t="str">
            <v>= (FF x (D1 x 1 M3) x Fh1) x 1000</v>
          </cell>
          <cell r="I3136" t="str">
            <v>(M05)</v>
          </cell>
          <cell r="J3136">
            <v>145.47500000000002</v>
          </cell>
          <cell r="K3136" t="str">
            <v>Kg</v>
          </cell>
        </row>
        <row r="3137">
          <cell r="B3137" t="str">
            <v>1.d.</v>
          </cell>
          <cell r="D3137" t="str">
            <v>Pasir</v>
          </cell>
          <cell r="F3137" t="str">
            <v>= (AS x (D1 x 1 M3) x Fh2) x 1000</v>
          </cell>
          <cell r="I3137" t="str">
            <v>(M10)</v>
          </cell>
          <cell r="J3137">
            <v>156.97499999999999</v>
          </cell>
          <cell r="K3137" t="str">
            <v>Kg</v>
          </cell>
        </row>
        <row r="3139">
          <cell r="B3139" t="str">
            <v>2.</v>
          </cell>
          <cell r="D3139" t="str">
            <v>ALAT</v>
          </cell>
        </row>
        <row r="3140">
          <cell r="B3140" t="str">
            <v>2.a.</v>
          </cell>
          <cell r="D3140" t="str">
            <v>WHEEL LOADER</v>
          </cell>
          <cell r="I3140" t="str">
            <v>(E15)</v>
          </cell>
        </row>
        <row r="3141">
          <cell r="D3141" t="str">
            <v>Kapasitas bucket</v>
          </cell>
          <cell r="I3141" t="str">
            <v>V</v>
          </cell>
          <cell r="J3141">
            <v>1.5</v>
          </cell>
          <cell r="K3141" t="str">
            <v>M3</v>
          </cell>
          <cell r="L3141" t="str">
            <v xml:space="preserve"> Sedang</v>
          </cell>
        </row>
        <row r="3142">
          <cell r="D3142" t="str">
            <v>Faktor bucket</v>
          </cell>
          <cell r="I3142" t="str">
            <v>Fb</v>
          </cell>
          <cell r="J3142">
            <v>0.9</v>
          </cell>
          <cell r="K3142" t="str">
            <v>-</v>
          </cell>
          <cell r="L3142" t="str">
            <v xml:space="preserve"> Pemuatan ringan</v>
          </cell>
        </row>
        <row r="3143">
          <cell r="D3143" t="str">
            <v>Faktor efisiensi alat</v>
          </cell>
          <cell r="I3143" t="str">
            <v>Fa</v>
          </cell>
          <cell r="J3143">
            <v>0.75</v>
          </cell>
          <cell r="K3143" t="str">
            <v>-</v>
          </cell>
          <cell r="L3143" t="str">
            <v xml:space="preserve"> Baik</v>
          </cell>
        </row>
        <row r="3144">
          <cell r="D3144" t="str">
            <v>Waktu Siklus</v>
          </cell>
          <cell r="I3144" t="str">
            <v>Ts1</v>
          </cell>
        </row>
        <row r="3145">
          <cell r="D3145" t="str">
            <v>- Muat</v>
          </cell>
          <cell r="I3145" t="str">
            <v>T1</v>
          </cell>
          <cell r="J3145">
            <v>1.5</v>
          </cell>
          <cell r="K3145" t="str">
            <v>menit</v>
          </cell>
        </row>
        <row r="3146">
          <cell r="D3146" t="str">
            <v>- Lain lain</v>
          </cell>
          <cell r="I3146" t="str">
            <v>T2</v>
          </cell>
          <cell r="J3146">
            <v>0.5</v>
          </cell>
          <cell r="K3146" t="str">
            <v>menit</v>
          </cell>
        </row>
        <row r="3147">
          <cell r="I3147" t="str">
            <v>Ts1</v>
          </cell>
          <cell r="J3147">
            <v>2</v>
          </cell>
          <cell r="K3147" t="str">
            <v>menit</v>
          </cell>
        </row>
        <row r="3149">
          <cell r="D3149" t="str">
            <v xml:space="preserve">Kap. Prod./jam = </v>
          </cell>
          <cell r="F3149" t="str">
            <v>D2 x V x Fb x Fa x 60</v>
          </cell>
          <cell r="I3149" t="str">
            <v>Q1</v>
          </cell>
          <cell r="J3149">
            <v>23.771739130434785</v>
          </cell>
          <cell r="K3149" t="str">
            <v>M3</v>
          </cell>
          <cell r="L3149"/>
        </row>
        <row r="3150">
          <cell r="F3150" t="str">
            <v>D1 x Ts1</v>
          </cell>
        </row>
        <row r="3152">
          <cell r="D3152" t="str">
            <v>Koefisien Alat / M3</v>
          </cell>
          <cell r="F3152" t="str">
            <v xml:space="preserve"> = 1 : Q1</v>
          </cell>
          <cell r="I3152" t="str">
            <v>(E15)</v>
          </cell>
          <cell r="J3152">
            <v>4.2066758116140829E-2</v>
          </cell>
          <cell r="K3152" t="str">
            <v>Jam</v>
          </cell>
        </row>
        <row r="3154">
          <cell r="B3154" t="str">
            <v>2.b.</v>
          </cell>
          <cell r="D3154" t="str">
            <v>ASPHALT MIXING PLANT</v>
          </cell>
          <cell r="I3154" t="str">
            <v>(E01)</v>
          </cell>
        </row>
        <row r="3155">
          <cell r="D3155" t="str">
            <v>Kapasitas produksi</v>
          </cell>
          <cell r="I3155" t="str">
            <v>V</v>
          </cell>
          <cell r="J3155">
            <v>50</v>
          </cell>
          <cell r="K3155" t="str">
            <v>ton / Jam</v>
          </cell>
        </row>
        <row r="3156">
          <cell r="D3156" t="str">
            <v>Faktor Efisiensi alat</v>
          </cell>
          <cell r="I3156" t="str">
            <v>Fa</v>
          </cell>
          <cell r="J3156">
            <v>0.7</v>
          </cell>
          <cell r="K3156" t="str">
            <v>-</v>
          </cell>
          <cell r="L3156" t="str">
            <v xml:space="preserve"> Normal</v>
          </cell>
        </row>
        <row r="3158">
          <cell r="D3158" t="str">
            <v>Kap.Prod. / jam =</v>
          </cell>
          <cell r="F3158" t="str">
            <v>V x Fa</v>
          </cell>
          <cell r="I3158" t="str">
            <v>Q2</v>
          </cell>
          <cell r="J3158">
            <v>15.217391304347828</v>
          </cell>
          <cell r="K3158" t="str">
            <v>M3</v>
          </cell>
        </row>
        <row r="3159">
          <cell r="F3159" t="str">
            <v xml:space="preserve">D1 </v>
          </cell>
        </row>
        <row r="3161">
          <cell r="D3161" t="str">
            <v>Koefisien Alat / M3</v>
          </cell>
          <cell r="F3161" t="str">
            <v xml:space="preserve"> = 1 : Q2</v>
          </cell>
          <cell r="I3161" t="str">
            <v>(E01)</v>
          </cell>
          <cell r="J3161">
            <v>6.5714285714285711E-2</v>
          </cell>
          <cell r="K3161" t="str">
            <v>Jam</v>
          </cell>
        </row>
        <row r="3163">
          <cell r="L3163" t="str">
            <v>Bersambung</v>
          </cell>
        </row>
        <row r="3164">
          <cell r="B3164" t="str">
            <v xml:space="preserve"> URAIAN ANALISA HARGA SATUAN</v>
          </cell>
        </row>
        <row r="3165">
          <cell r="B3165" t="str">
            <v>ITEM PEMBAYARAN NO.</v>
          </cell>
          <cell r="E3165" t="str">
            <v>:  6.3 (5)</v>
          </cell>
        </row>
        <row r="3166">
          <cell r="B3166" t="str">
            <v xml:space="preserve">JENIS PEKERJAAN                                  </v>
          </cell>
          <cell r="E3166" t="str">
            <v>: ASPHALT TREATED BASE (ATB)</v>
          </cell>
        </row>
        <row r="3167">
          <cell r="B3167" t="str">
            <v>SATUAN PEMBAYARAN</v>
          </cell>
          <cell r="E3167" t="str">
            <v>:  M3</v>
          </cell>
        </row>
        <row r="3169">
          <cell r="B3169" t="str">
            <v>NO.</v>
          </cell>
          <cell r="D3169" t="str">
            <v>U R A I A N</v>
          </cell>
          <cell r="I3169" t="str">
            <v>KODE</v>
          </cell>
          <cell r="J3169" t="str">
            <v>KOEF.</v>
          </cell>
          <cell r="K3169" t="str">
            <v>SATUAN</v>
          </cell>
          <cell r="L3169" t="str">
            <v>KETERANGAN</v>
          </cell>
        </row>
        <row r="3171">
          <cell r="B3171" t="str">
            <v>2.c.</v>
          </cell>
          <cell r="D3171" t="str">
            <v>GENERATOR SET</v>
          </cell>
          <cell r="I3171" t="str">
            <v>(E12)</v>
          </cell>
        </row>
        <row r="3172">
          <cell r="D3172" t="str">
            <v>Kap.Prod. / Jam = SAMA DENGAN AMP</v>
          </cell>
          <cell r="I3172" t="str">
            <v>Q3</v>
          </cell>
          <cell r="J3172">
            <v>15.217391304347828</v>
          </cell>
          <cell r="K3172" t="str">
            <v>M2</v>
          </cell>
        </row>
        <row r="3173">
          <cell r="D3173" t="str">
            <v>Koefisien Alat / M3</v>
          </cell>
          <cell r="F3173" t="str">
            <v xml:space="preserve"> = 1 : Q3</v>
          </cell>
          <cell r="I3173" t="str">
            <v>(E12)</v>
          </cell>
          <cell r="J3173">
            <v>6.5714285714285711E-2</v>
          </cell>
          <cell r="K3173" t="str">
            <v>Jam</v>
          </cell>
        </row>
        <row r="3175">
          <cell r="B3175" t="str">
            <v>2.d.</v>
          </cell>
          <cell r="D3175" t="str">
            <v>DUMP TRUCK</v>
          </cell>
          <cell r="I3175" t="str">
            <v>(E09)</v>
          </cell>
        </row>
        <row r="3176">
          <cell r="D3176" t="str">
            <v>Kapasitas bak</v>
          </cell>
          <cell r="I3176" t="str">
            <v>V</v>
          </cell>
          <cell r="J3176">
            <v>8</v>
          </cell>
          <cell r="K3176" t="str">
            <v>ton</v>
          </cell>
          <cell r="L3176" t="str">
            <v xml:space="preserve"> Sedang</v>
          </cell>
        </row>
        <row r="3177">
          <cell r="D3177" t="str">
            <v>Faktor Efisiensi alat</v>
          </cell>
          <cell r="I3177" t="str">
            <v>Fa</v>
          </cell>
          <cell r="J3177">
            <v>0.75</v>
          </cell>
          <cell r="K3177" t="str">
            <v>-</v>
          </cell>
          <cell r="L3177" t="str">
            <v xml:space="preserve"> Baik</v>
          </cell>
        </row>
        <row r="3178">
          <cell r="D3178" t="str">
            <v>Kecepatan rata-rata bermuatan</v>
          </cell>
          <cell r="I3178" t="str">
            <v>v1</v>
          </cell>
          <cell r="J3178">
            <v>45</v>
          </cell>
          <cell r="K3178" t="str">
            <v>Km / Jam</v>
          </cell>
          <cell r="L3178" t="str">
            <v xml:space="preserve"> Max aman</v>
          </cell>
        </row>
        <row r="3179">
          <cell r="D3179" t="str">
            <v>Kecepatan rata-rata kosong</v>
          </cell>
          <cell r="I3179" t="str">
            <v>v2</v>
          </cell>
          <cell r="J3179">
            <v>60</v>
          </cell>
          <cell r="K3179" t="str">
            <v>Km / Jam</v>
          </cell>
          <cell r="L3179" t="str">
            <v xml:space="preserve"> Max.aman</v>
          </cell>
        </row>
        <row r="3180">
          <cell r="D3180" t="str">
            <v>Kapasitas AMP / batch</v>
          </cell>
          <cell r="I3180" t="str">
            <v>Q2b</v>
          </cell>
          <cell r="J3180">
            <v>0.5</v>
          </cell>
          <cell r="K3180" t="str">
            <v>ton</v>
          </cell>
        </row>
        <row r="3181">
          <cell r="D3181" t="str">
            <v>Waktu menyiapkan 1 batch ATB</v>
          </cell>
          <cell r="I3181" t="str">
            <v>Tb</v>
          </cell>
          <cell r="J3181">
            <v>1</v>
          </cell>
          <cell r="K3181" t="str">
            <v>menit</v>
          </cell>
        </row>
        <row r="3182">
          <cell r="D3182" t="str">
            <v>Waktu Siklus</v>
          </cell>
          <cell r="I3182" t="str">
            <v>Ts2</v>
          </cell>
        </row>
        <row r="3183">
          <cell r="D3183" t="str">
            <v xml:space="preserve">- Mengisi Bak </v>
          </cell>
          <cell r="F3183" t="str">
            <v>= (V : Q2b) x Tb</v>
          </cell>
          <cell r="I3183" t="str">
            <v>T1</v>
          </cell>
          <cell r="J3183">
            <v>16</v>
          </cell>
          <cell r="K3183" t="str">
            <v>menit</v>
          </cell>
        </row>
        <row r="3184">
          <cell r="D3184" t="str">
            <v>- Angkut</v>
          </cell>
          <cell r="F3184" t="str">
            <v>= (L : v1) x 60 menit</v>
          </cell>
          <cell r="I3184" t="str">
            <v>T2</v>
          </cell>
          <cell r="J3184">
            <v>40</v>
          </cell>
          <cell r="K3184" t="str">
            <v>menit</v>
          </cell>
        </row>
        <row r="3185">
          <cell r="D3185" t="str">
            <v>- Tunggu + dump + Putar</v>
          </cell>
          <cell r="I3185" t="str">
            <v>T3</v>
          </cell>
          <cell r="J3185">
            <v>15</v>
          </cell>
          <cell r="K3185" t="str">
            <v>menit</v>
          </cell>
        </row>
        <row r="3186">
          <cell r="D3186" t="str">
            <v>- Kembali</v>
          </cell>
          <cell r="F3186" t="str">
            <v>= (L : v2) x 60 menit</v>
          </cell>
          <cell r="I3186" t="str">
            <v>T4</v>
          </cell>
          <cell r="J3186">
            <v>30</v>
          </cell>
          <cell r="K3186" t="str">
            <v>menit</v>
          </cell>
        </row>
        <row r="3187">
          <cell r="I3187" t="str">
            <v>Ts2</v>
          </cell>
          <cell r="J3187">
            <v>101</v>
          </cell>
          <cell r="K3187" t="str">
            <v>menit</v>
          </cell>
        </row>
        <row r="3189">
          <cell r="D3189" t="str">
            <v>Kap.Prod. / jam =</v>
          </cell>
          <cell r="F3189" t="str">
            <v>V x Fa x 60</v>
          </cell>
          <cell r="I3189" t="str">
            <v>Q4</v>
          </cell>
          <cell r="J3189">
            <v>1.5497201894102455</v>
          </cell>
          <cell r="K3189" t="str">
            <v>M3</v>
          </cell>
        </row>
        <row r="3190">
          <cell r="F3190" t="str">
            <v>D1 x Ts2</v>
          </cell>
        </row>
        <row r="3192">
          <cell r="D3192" t="str">
            <v>Koefisien Alat / M3</v>
          </cell>
          <cell r="F3192" t="str">
            <v xml:space="preserve"> = 1 : Q4</v>
          </cell>
          <cell r="I3192" t="str">
            <v>(E09)</v>
          </cell>
          <cell r="J3192">
            <v>0.64527777777777773</v>
          </cell>
          <cell r="K3192" t="str">
            <v>Jam</v>
          </cell>
        </row>
        <row r="3194">
          <cell r="B3194" t="str">
            <v>2.e.</v>
          </cell>
          <cell r="D3194" t="str">
            <v>ASPHALT FINISHER</v>
          </cell>
          <cell r="F3194"/>
          <cell r="I3194" t="str">
            <v>(E02)</v>
          </cell>
        </row>
        <row r="3195">
          <cell r="D3195" t="str">
            <v>Kapasitas produksi</v>
          </cell>
          <cell r="I3195" t="str">
            <v>V</v>
          </cell>
          <cell r="J3195">
            <v>40</v>
          </cell>
          <cell r="K3195" t="str">
            <v>ton / Jam</v>
          </cell>
        </row>
        <row r="3196">
          <cell r="D3196" t="str">
            <v>Faktor efisiensi alat</v>
          </cell>
          <cell r="I3196" t="str">
            <v>Fa</v>
          </cell>
          <cell r="J3196">
            <v>0.75</v>
          </cell>
          <cell r="K3196" t="str">
            <v>-</v>
          </cell>
        </row>
        <row r="3198">
          <cell r="D3198" t="str">
            <v>Kap.Prod. / jam =</v>
          </cell>
          <cell r="F3198" t="str">
            <v xml:space="preserve">V x Fa </v>
          </cell>
          <cell r="I3198" t="str">
            <v>Q5</v>
          </cell>
          <cell r="J3198">
            <v>13.043478260869566</v>
          </cell>
          <cell r="K3198" t="str">
            <v>M3</v>
          </cell>
        </row>
        <row r="3199">
          <cell r="F3199" t="str">
            <v xml:space="preserve">D1  </v>
          </cell>
        </row>
        <row r="3200">
          <cell r="D3200" t="str">
            <v>Koefisien Alat / M3</v>
          </cell>
          <cell r="F3200" t="str">
            <v xml:space="preserve"> = 1 : Q5</v>
          </cell>
          <cell r="I3200" t="str">
            <v>(E02)</v>
          </cell>
          <cell r="J3200">
            <v>7.6666666666666661E-2</v>
          </cell>
          <cell r="K3200" t="str">
            <v>Jam</v>
          </cell>
          <cell r="L3200"/>
        </row>
        <row r="3202">
          <cell r="B3202" t="str">
            <v>2.f.</v>
          </cell>
          <cell r="D3202" t="str">
            <v>TANDEM ROLLER</v>
          </cell>
          <cell r="I3202" t="str">
            <v>(E17)</v>
          </cell>
        </row>
        <row r="3203">
          <cell r="B3203"/>
          <cell r="D3203" t="str">
            <v>Kecepatan rata-rata alat</v>
          </cell>
          <cell r="I3203" t="str">
            <v>v</v>
          </cell>
          <cell r="J3203">
            <v>5</v>
          </cell>
          <cell r="K3203" t="str">
            <v>Km / Jam</v>
          </cell>
        </row>
        <row r="3204">
          <cell r="D3204" t="str">
            <v>Lebar efektif pemadatan</v>
          </cell>
          <cell r="I3204" t="str">
            <v>b</v>
          </cell>
          <cell r="J3204">
            <v>1.5</v>
          </cell>
          <cell r="K3204" t="str">
            <v>M</v>
          </cell>
        </row>
        <row r="3205">
          <cell r="D3205" t="str">
            <v>Jumlah lintasan</v>
          </cell>
          <cell r="I3205" t="str">
            <v>n</v>
          </cell>
          <cell r="J3205">
            <v>6</v>
          </cell>
          <cell r="K3205" t="str">
            <v>lintasan</v>
          </cell>
        </row>
        <row r="3206">
          <cell r="D3206" t="str">
            <v>Faktor Efisiensi alat</v>
          </cell>
          <cell r="I3206" t="str">
            <v>Fa</v>
          </cell>
          <cell r="J3206">
            <v>0.75</v>
          </cell>
          <cell r="K3206" t="str">
            <v>-</v>
          </cell>
        </row>
        <row r="3208">
          <cell r="C3208"/>
          <cell r="D3208" t="str">
            <v xml:space="preserve">Kap. Prod./jam = </v>
          </cell>
          <cell r="F3208" t="str">
            <v>(v x 1000) x b x t x Fa</v>
          </cell>
          <cell r="I3208" t="str">
            <v>Q6</v>
          </cell>
          <cell r="J3208">
            <v>37.5</v>
          </cell>
          <cell r="K3208" t="str">
            <v>M3</v>
          </cell>
        </row>
        <row r="3209">
          <cell r="F3209" t="str">
            <v>n</v>
          </cell>
        </row>
        <row r="3210">
          <cell r="D3210" t="str">
            <v>Koefisien Alat / M3</v>
          </cell>
          <cell r="F3210" t="str">
            <v xml:space="preserve"> = 1 : Q6</v>
          </cell>
          <cell r="I3210" t="str">
            <v>(E17)</v>
          </cell>
          <cell r="J3210">
            <v>2.6666666666666668E-2</v>
          </cell>
          <cell r="K3210" t="str">
            <v>Jam</v>
          </cell>
        </row>
        <row r="3211">
          <cell r="D3211"/>
        </row>
        <row r="3212">
          <cell r="B3212" t="str">
            <v>2.g.</v>
          </cell>
          <cell r="D3212" t="str">
            <v>PNEUMATIC TYRE ROLLER</v>
          </cell>
          <cell r="I3212" t="str">
            <v>(E18)</v>
          </cell>
        </row>
        <row r="3213">
          <cell r="D3213" t="str">
            <v>Kecepatan rata-rata</v>
          </cell>
          <cell r="I3213" t="str">
            <v>v</v>
          </cell>
          <cell r="J3213">
            <v>5</v>
          </cell>
          <cell r="K3213" t="str">
            <v>KM / Jam</v>
          </cell>
        </row>
        <row r="3214">
          <cell r="D3214" t="str">
            <v>Lebar efektif pemadatan</v>
          </cell>
          <cell r="I3214" t="str">
            <v>b</v>
          </cell>
          <cell r="J3214">
            <v>1.5</v>
          </cell>
          <cell r="K3214" t="str">
            <v>M</v>
          </cell>
        </row>
        <row r="3215">
          <cell r="D3215" t="str">
            <v>Jumlah lintasan</v>
          </cell>
          <cell r="I3215" t="str">
            <v>n</v>
          </cell>
          <cell r="J3215">
            <v>8</v>
          </cell>
          <cell r="K3215" t="str">
            <v>lintasan</v>
          </cell>
        </row>
        <row r="3216">
          <cell r="D3216" t="str">
            <v>Faktor Efisiensi alat</v>
          </cell>
          <cell r="I3216" t="str">
            <v>Fa</v>
          </cell>
          <cell r="J3216">
            <v>0.75</v>
          </cell>
          <cell r="K3216" t="str">
            <v>-</v>
          </cell>
          <cell r="L3216" t="str">
            <v xml:space="preserve"> Baik</v>
          </cell>
        </row>
        <row r="3218">
          <cell r="D3218" t="str">
            <v>Kap.Prod. / jam =</v>
          </cell>
          <cell r="F3218" t="str">
            <v>(v x 1000) x b x t x Fa</v>
          </cell>
          <cell r="I3218" t="str">
            <v>Q7</v>
          </cell>
          <cell r="J3218">
            <v>28.125</v>
          </cell>
          <cell r="K3218" t="str">
            <v>M3</v>
          </cell>
        </row>
        <row r="3219">
          <cell r="F3219" t="str">
            <v>n</v>
          </cell>
        </row>
        <row r="3221">
          <cell r="D3221" t="str">
            <v>Koefisien Alat / M3</v>
          </cell>
          <cell r="F3221" t="str">
            <v xml:space="preserve"> = 1 : Q7</v>
          </cell>
          <cell r="I3221" t="str">
            <v>(E18)</v>
          </cell>
          <cell r="J3221">
            <v>3.5555555555555556E-2</v>
          </cell>
          <cell r="K3221" t="str">
            <v>Jam</v>
          </cell>
        </row>
        <row r="3223">
          <cell r="B3223" t="str">
            <v>2.h.</v>
          </cell>
          <cell r="D3223" t="str">
            <v>ALAT BANTU</v>
          </cell>
        </row>
        <row r="3224">
          <cell r="D3224" t="str">
            <v>diperlukan :</v>
          </cell>
          <cell r="L3224" t="str">
            <v xml:space="preserve"> Lump Sum</v>
          </cell>
        </row>
        <row r="3225">
          <cell r="D3225" t="str">
            <v>- Kereta dorong   = 2 buah</v>
          </cell>
        </row>
        <row r="3226">
          <cell r="D3226" t="str">
            <v>- Sekop                = 3 buah</v>
          </cell>
        </row>
        <row r="3227">
          <cell r="D3227" t="str">
            <v>- Garpu                = 2 buah</v>
          </cell>
        </row>
        <row r="3228">
          <cell r="D3228" t="str">
            <v>- Tongkat Kontrol ketebalan hanparan</v>
          </cell>
        </row>
        <row r="3230">
          <cell r="B3230" t="str">
            <v xml:space="preserve">   3.</v>
          </cell>
          <cell r="D3230" t="str">
            <v>TENAGA</v>
          </cell>
        </row>
        <row r="3231">
          <cell r="D3231" t="str">
            <v>Produksi menentukan : ASPHALT MIXING PLANT (AMP)</v>
          </cell>
          <cell r="I3231" t="str">
            <v>Q2</v>
          </cell>
          <cell r="J3231">
            <v>15.217391304347828</v>
          </cell>
          <cell r="K3231" t="str">
            <v>M3/Jam</v>
          </cell>
        </row>
        <row r="3232">
          <cell r="D3232" t="str">
            <v>Produksi ATB / hari  =  Tk x Q2</v>
          </cell>
          <cell r="I3232" t="str">
            <v>Qt</v>
          </cell>
          <cell r="J3232">
            <v>106.5217391304348</v>
          </cell>
          <cell r="K3232" t="str">
            <v>M3</v>
          </cell>
        </row>
        <row r="3233">
          <cell r="D3233" t="str">
            <v>Kebutuhan tenaga :</v>
          </cell>
        </row>
        <row r="3234">
          <cell r="E3234" t="str">
            <v>-</v>
          </cell>
          <cell r="F3234" t="str">
            <v>Pekerja</v>
          </cell>
          <cell r="I3234" t="str">
            <v>P</v>
          </cell>
          <cell r="J3234">
            <v>5</v>
          </cell>
          <cell r="K3234" t="str">
            <v>orang</v>
          </cell>
        </row>
        <row r="3235">
          <cell r="E3235" t="str">
            <v>-</v>
          </cell>
          <cell r="F3235" t="str">
            <v>Mandor</v>
          </cell>
          <cell r="I3235" t="str">
            <v>M</v>
          </cell>
          <cell r="J3235">
            <v>1</v>
          </cell>
          <cell r="K3235" t="str">
            <v>orang</v>
          </cell>
        </row>
        <row r="3237">
          <cell r="D3237" t="str">
            <v>Koefisien Tenaga / M3     :</v>
          </cell>
        </row>
        <row r="3238">
          <cell r="E3238" t="str">
            <v>-</v>
          </cell>
          <cell r="F3238" t="str">
            <v>Pekerja</v>
          </cell>
          <cell r="G3238" t="str">
            <v>= (Tk x P) / Qt</v>
          </cell>
          <cell r="I3238" t="str">
            <v>(L01)</v>
          </cell>
          <cell r="J3238">
            <v>0.32857142857142851</v>
          </cell>
          <cell r="K3238" t="str">
            <v>Jam</v>
          </cell>
        </row>
        <row r="3239">
          <cell r="E3239" t="str">
            <v>-</v>
          </cell>
          <cell r="F3239" t="str">
            <v>Mandor</v>
          </cell>
          <cell r="G3239" t="str">
            <v>= (Tk x M) / Qt</v>
          </cell>
          <cell r="I3239" t="str">
            <v>(L03)</v>
          </cell>
          <cell r="J3239">
            <v>6.5714285714285711E-2</v>
          </cell>
          <cell r="K3239" t="str">
            <v>Jam</v>
          </cell>
        </row>
        <row r="3241">
          <cell r="B3241" t="str">
            <v>4.</v>
          </cell>
          <cell r="D3241" t="str">
            <v>HARGA DASAR SATUAN UPAH, BAHAN DAN ALAT</v>
          </cell>
        </row>
        <row r="3242">
          <cell r="D3242" t="str">
            <v>Lihat lampiran.</v>
          </cell>
        </row>
        <row r="3245">
          <cell r="B3245" t="str">
            <v xml:space="preserve"> URAIAN ANALISA HARGA SATUAN</v>
          </cell>
        </row>
        <row r="3246">
          <cell r="B3246" t="str">
            <v>ITEM PEMBAYARAN NO.</v>
          </cell>
          <cell r="E3246" t="str">
            <v>:  6.3 (5)a.</v>
          </cell>
        </row>
        <row r="3247">
          <cell r="B3247" t="str">
            <v>JENIS PEKERJAAN</v>
          </cell>
          <cell r="E3247" t="str">
            <v>: ASPHALT TREATED BASE LEV. (ATBL)</v>
          </cell>
        </row>
        <row r="3248">
          <cell r="B3248" t="str">
            <v>SATUAN PEMBAYARAN</v>
          </cell>
          <cell r="E3248" t="str">
            <v>: TON</v>
          </cell>
        </row>
        <row r="3250">
          <cell r="B3250" t="str">
            <v>NO.</v>
          </cell>
          <cell r="D3250" t="str">
            <v>U R A I A N</v>
          </cell>
          <cell r="I3250" t="str">
            <v>KODE</v>
          </cell>
          <cell r="J3250" t="str">
            <v>KOEF.</v>
          </cell>
          <cell r="K3250" t="str">
            <v>SATUAN</v>
          </cell>
          <cell r="L3250" t="str">
            <v>KETERANGAN</v>
          </cell>
        </row>
        <row r="3252">
          <cell r="B3252" t="str">
            <v>I.</v>
          </cell>
          <cell r="D3252" t="str">
            <v>ASUMSI</v>
          </cell>
        </row>
        <row r="3253">
          <cell r="B3253">
            <v>1</v>
          </cell>
          <cell r="D3253" t="str">
            <v>Menggunakan alat berat (cara mekanik)</v>
          </cell>
        </row>
        <row r="3254">
          <cell r="B3254">
            <v>2</v>
          </cell>
          <cell r="D3254" t="str">
            <v>Lokasi pekerjaan : sepanjang jalan</v>
          </cell>
        </row>
        <row r="3255">
          <cell r="B3255">
            <v>3</v>
          </cell>
          <cell r="D3255" t="str">
            <v>Kondisi existing jalan : sedang</v>
          </cell>
        </row>
        <row r="3256">
          <cell r="B3256">
            <v>4</v>
          </cell>
          <cell r="D3256" t="str">
            <v>Jarak rata-rata Base Camp ke lokasi pekerjaan</v>
          </cell>
          <cell r="I3256" t="str">
            <v>L</v>
          </cell>
          <cell r="J3256">
            <v>30</v>
          </cell>
          <cell r="K3256" t="str">
            <v>KM</v>
          </cell>
        </row>
        <row r="3257">
          <cell r="B3257">
            <v>5</v>
          </cell>
          <cell r="D3257" t="str">
            <v>Tebal Lapis (ATB) padat</v>
          </cell>
          <cell r="I3257" t="str">
            <v>t</v>
          </cell>
          <cell r="J3257">
            <v>0.03</v>
          </cell>
          <cell r="K3257" t="str">
            <v>M</v>
          </cell>
        </row>
        <row r="3258">
          <cell r="B3258">
            <v>6</v>
          </cell>
          <cell r="D3258" t="str">
            <v>Jam kerja efektif per-hari</v>
          </cell>
          <cell r="I3258" t="str">
            <v>Tk</v>
          </cell>
          <cell r="J3258">
            <v>7</v>
          </cell>
          <cell r="K3258" t="str">
            <v>Jam</v>
          </cell>
        </row>
        <row r="3259">
          <cell r="B3259">
            <v>7</v>
          </cell>
          <cell r="D3259" t="str">
            <v>Faktor kehilanganmaterial :</v>
          </cell>
          <cell r="G3259" t="str">
            <v>- Agregat</v>
          </cell>
          <cell r="I3259" t="str">
            <v>Fh1</v>
          </cell>
          <cell r="J3259">
            <v>1.1000000000000001</v>
          </cell>
          <cell r="K3259" t="str">
            <v>-</v>
          </cell>
        </row>
        <row r="3260">
          <cell r="B3260"/>
          <cell r="G3260" t="str">
            <v>- Aspal</v>
          </cell>
          <cell r="I3260" t="str">
            <v>Fh2</v>
          </cell>
          <cell r="J3260">
            <v>1.05</v>
          </cell>
          <cell r="K3260" t="str">
            <v>-</v>
          </cell>
        </row>
        <row r="3261">
          <cell r="B3261">
            <v>8</v>
          </cell>
          <cell r="D3261" t="str">
            <v>Komposisi campuran ATB (spesifikasi)  :</v>
          </cell>
        </row>
        <row r="3262">
          <cell r="D3262" t="str">
            <v xml:space="preserve">- Coarse Agregat  </v>
          </cell>
          <cell r="F3262" t="str">
            <v>40 -60 %</v>
          </cell>
          <cell r="I3262" t="str">
            <v>CA</v>
          </cell>
          <cell r="J3262">
            <v>50</v>
          </cell>
          <cell r="K3262" t="str">
            <v>%</v>
          </cell>
        </row>
        <row r="3263">
          <cell r="D3263" t="str">
            <v>- Fine Agregat</v>
          </cell>
          <cell r="F3263" t="str">
            <v>26 - 49,5 %</v>
          </cell>
          <cell r="I3263" t="str">
            <v>FA</v>
          </cell>
          <cell r="J3263">
            <v>37.75</v>
          </cell>
          <cell r="K3263" t="str">
            <v>%</v>
          </cell>
        </row>
        <row r="3264">
          <cell r="D3264" t="str">
            <v>- Fraksi Filler</v>
          </cell>
          <cell r="F3264" t="str">
            <v>4,5 - 7,5 %</v>
          </cell>
          <cell r="I3264" t="str">
            <v>FF</v>
          </cell>
          <cell r="J3264">
            <v>5.75</v>
          </cell>
          <cell r="K3264" t="str">
            <v>%</v>
          </cell>
        </row>
        <row r="3265">
          <cell r="D3265" t="str">
            <v>- Asphalt</v>
          </cell>
          <cell r="F3265" t="str">
            <v>minimum 6,0 %</v>
          </cell>
          <cell r="I3265" t="str">
            <v>As</v>
          </cell>
          <cell r="J3265">
            <v>6.5</v>
          </cell>
          <cell r="K3265" t="str">
            <v>%</v>
          </cell>
        </row>
        <row r="3266">
          <cell r="B3266">
            <v>9</v>
          </cell>
          <cell r="D3266" t="str">
            <v>Berat jenis bahan  :</v>
          </cell>
        </row>
        <row r="3267">
          <cell r="D3267" t="str">
            <v>- ATB</v>
          </cell>
          <cell r="I3267" t="str">
            <v>D1</v>
          </cell>
          <cell r="J3267">
            <v>2.2999999999999998</v>
          </cell>
          <cell r="K3267" t="str">
            <v>ton / M3</v>
          </cell>
        </row>
        <row r="3268">
          <cell r="D3268" t="str">
            <v>- Coarse Agregat &amp; Fine Agregat</v>
          </cell>
          <cell r="I3268" t="str">
            <v>D2</v>
          </cell>
          <cell r="J3268">
            <v>1.8</v>
          </cell>
          <cell r="K3268" t="str">
            <v>ton / M3</v>
          </cell>
        </row>
        <row r="3269">
          <cell r="D3269" t="str">
            <v>- Fraksi Filler</v>
          </cell>
          <cell r="I3269" t="str">
            <v>D3</v>
          </cell>
          <cell r="J3269">
            <v>2</v>
          </cell>
          <cell r="K3269" t="str">
            <v>ton / M3</v>
          </cell>
        </row>
        <row r="3270">
          <cell r="D3270" t="str">
            <v>- Asphalt</v>
          </cell>
          <cell r="I3270" t="str">
            <v>D4</v>
          </cell>
          <cell r="J3270">
            <v>1</v>
          </cell>
          <cell r="K3270" t="str">
            <v>ton / M3</v>
          </cell>
        </row>
        <row r="3272">
          <cell r="B3272" t="str">
            <v>II.</v>
          </cell>
          <cell r="D3272" t="str">
            <v>METHODE PELAKSANAAN</v>
          </cell>
        </row>
        <row r="3273">
          <cell r="B3273">
            <v>1</v>
          </cell>
          <cell r="D3273" t="str">
            <v xml:space="preserve">Wheel Loader memuat Agregat dan Asphalt ke dalam </v>
          </cell>
        </row>
        <row r="3274">
          <cell r="B3274"/>
          <cell r="D3274" t="str">
            <v>Cold Bin AMP</v>
          </cell>
        </row>
        <row r="3275">
          <cell r="B3275">
            <v>2</v>
          </cell>
          <cell r="D3275" t="str">
            <v>Agregat dan aspal dicampur dan dipanaskan</v>
          </cell>
        </row>
        <row r="3276">
          <cell r="D3276" t="str">
            <v>dengan AMP untuk dimuat langsung ke dalam</v>
          </cell>
        </row>
        <row r="3277">
          <cell r="B3277"/>
          <cell r="D3277" t="str">
            <v>Dump Truck dan diangkut ke lokasi pekerjaan</v>
          </cell>
        </row>
        <row r="3278">
          <cell r="B3278">
            <v>3</v>
          </cell>
          <cell r="D3278" t="str">
            <v>Campuran panas ATBL dihampar dengan Finisher</v>
          </cell>
        </row>
        <row r="3279">
          <cell r="D3279" t="str">
            <v>dan dipadatkan dengan Tandem &amp; Pneumatic</v>
          </cell>
        </row>
        <row r="3280">
          <cell r="B3280"/>
          <cell r="D3280" t="str">
            <v>Tire Roller</v>
          </cell>
        </row>
        <row r="3281">
          <cell r="B3281">
            <v>4</v>
          </cell>
          <cell r="D3281" t="str">
            <v>Selama pemadatan, sekelompok  pekerja akan</v>
          </cell>
        </row>
        <row r="3282">
          <cell r="B3282"/>
          <cell r="D3282" t="str">
            <v>merapikan tepi hamparaan dengan menggunakan</v>
          </cell>
        </row>
        <row r="3283">
          <cell r="B3283"/>
          <cell r="D3283" t="str">
            <v>Alat Bantu</v>
          </cell>
        </row>
        <row r="3285">
          <cell r="B3285" t="str">
            <v>III.</v>
          </cell>
          <cell r="D3285" t="str">
            <v>PEMAKAIAN BAHAN, ALAT DAN TENAGA</v>
          </cell>
        </row>
        <row r="3287">
          <cell r="B3287" t="str">
            <v xml:space="preserve">   1.</v>
          </cell>
          <cell r="D3287" t="str">
            <v>BAHAN</v>
          </cell>
        </row>
        <row r="3288">
          <cell r="B3288" t="str">
            <v>1.a.</v>
          </cell>
          <cell r="D3288" t="str">
            <v>Agregat Kasar</v>
          </cell>
          <cell r="F3288" t="str">
            <v>= (CA x ( 1 TON) x Fh1) : D2</v>
          </cell>
          <cell r="I3288" t="str">
            <v>(M03)</v>
          </cell>
          <cell r="J3288">
            <v>0.30555555555555558</v>
          </cell>
          <cell r="K3288" t="str">
            <v>M3</v>
          </cell>
        </row>
        <row r="3289">
          <cell r="B3289" t="str">
            <v>1.b.</v>
          </cell>
          <cell r="D3289" t="str">
            <v>Agregat Halus</v>
          </cell>
          <cell r="F3289" t="str">
            <v>= (FA x ( 1 TON) x Fh1) : D2</v>
          </cell>
          <cell r="I3289" t="str">
            <v>(M04)</v>
          </cell>
          <cell r="J3289">
            <v>0.23069444444444448</v>
          </cell>
          <cell r="K3289" t="str">
            <v>M3</v>
          </cell>
        </row>
        <row r="3290">
          <cell r="B3290" t="str">
            <v>1.c.</v>
          </cell>
          <cell r="D3290" t="str">
            <v>Filler</v>
          </cell>
          <cell r="F3290" t="str">
            <v>= (FF x ( 1 TON x Fh1) x 1000</v>
          </cell>
          <cell r="I3290" t="str">
            <v>(M05)</v>
          </cell>
          <cell r="J3290">
            <v>63.250000000000014</v>
          </cell>
          <cell r="K3290" t="str">
            <v>Kg</v>
          </cell>
        </row>
        <row r="3291">
          <cell r="B3291" t="str">
            <v>1.d.</v>
          </cell>
          <cell r="D3291" t="str">
            <v>Pasir</v>
          </cell>
          <cell r="F3291" t="str">
            <v>= (AS x (1 TON) x Fh2) x 1000</v>
          </cell>
          <cell r="I3291" t="str">
            <v>(M10)</v>
          </cell>
          <cell r="J3291">
            <v>68.25</v>
          </cell>
          <cell r="K3291" t="str">
            <v>Kg</v>
          </cell>
        </row>
        <row r="3293">
          <cell r="B3293" t="str">
            <v>2.</v>
          </cell>
          <cell r="D3293" t="str">
            <v>ALAT</v>
          </cell>
        </row>
        <row r="3294">
          <cell r="B3294" t="str">
            <v>2.a.</v>
          </cell>
          <cell r="D3294" t="str">
            <v>WHEEL LOADER</v>
          </cell>
          <cell r="I3294" t="str">
            <v>(E15)</v>
          </cell>
        </row>
        <row r="3295">
          <cell r="D3295" t="str">
            <v>Kapasitas bucket</v>
          </cell>
          <cell r="I3295" t="str">
            <v>V</v>
          </cell>
          <cell r="J3295">
            <v>1.5</v>
          </cell>
          <cell r="K3295" t="str">
            <v>M3</v>
          </cell>
          <cell r="L3295" t="str">
            <v xml:space="preserve"> Sedang</v>
          </cell>
        </row>
        <row r="3296">
          <cell r="D3296" t="str">
            <v>Faktor bucket</v>
          </cell>
          <cell r="I3296" t="str">
            <v>Fb</v>
          </cell>
          <cell r="J3296">
            <v>0.9</v>
          </cell>
          <cell r="K3296" t="str">
            <v>-</v>
          </cell>
          <cell r="L3296" t="str">
            <v xml:space="preserve"> Pemuatan ringan</v>
          </cell>
        </row>
        <row r="3297">
          <cell r="D3297" t="str">
            <v>Faktor efisiensi alat</v>
          </cell>
          <cell r="I3297" t="str">
            <v>Fa</v>
          </cell>
          <cell r="J3297">
            <v>0.75</v>
          </cell>
          <cell r="K3297" t="str">
            <v>-</v>
          </cell>
          <cell r="L3297" t="str">
            <v xml:space="preserve"> Baik</v>
          </cell>
        </row>
        <row r="3298">
          <cell r="D3298" t="str">
            <v>Waktu Siklus</v>
          </cell>
          <cell r="I3298" t="str">
            <v>Ts1</v>
          </cell>
        </row>
        <row r="3299">
          <cell r="D3299" t="str">
            <v>- Muat</v>
          </cell>
          <cell r="I3299" t="str">
            <v>T1</v>
          </cell>
          <cell r="J3299">
            <v>1.5</v>
          </cell>
          <cell r="K3299" t="str">
            <v>menit</v>
          </cell>
        </row>
        <row r="3300">
          <cell r="D3300" t="str">
            <v>- Lain lain</v>
          </cell>
          <cell r="I3300" t="str">
            <v>T2</v>
          </cell>
          <cell r="J3300">
            <v>0.5</v>
          </cell>
          <cell r="K3300" t="str">
            <v>menit</v>
          </cell>
        </row>
        <row r="3301">
          <cell r="I3301" t="str">
            <v>Ts1</v>
          </cell>
          <cell r="J3301">
            <v>2</v>
          </cell>
          <cell r="K3301" t="str">
            <v>menit</v>
          </cell>
        </row>
        <row r="3303">
          <cell r="D3303" t="str">
            <v xml:space="preserve">Kap. Prod./jam = </v>
          </cell>
          <cell r="F3303" t="str">
            <v>D2 x V x Fb x Fa x 60 x D1</v>
          </cell>
          <cell r="I3303" t="str">
            <v>Q1</v>
          </cell>
          <cell r="J3303">
            <v>54.675000000000004</v>
          </cell>
          <cell r="K3303" t="str">
            <v>M3</v>
          </cell>
          <cell r="L3303"/>
        </row>
        <row r="3304">
          <cell r="F3304" t="str">
            <v>D1 x Ts1</v>
          </cell>
        </row>
        <row r="3306">
          <cell r="D3306" t="str">
            <v>Koefisien Alat / M3</v>
          </cell>
          <cell r="F3306" t="str">
            <v xml:space="preserve"> = 1 : Q1</v>
          </cell>
          <cell r="I3306" t="str">
            <v>(E15)</v>
          </cell>
          <cell r="J3306">
            <v>1.8289894833104708E-2</v>
          </cell>
          <cell r="K3306" t="str">
            <v>Jam</v>
          </cell>
        </row>
        <row r="3308">
          <cell r="B3308" t="str">
            <v>2.b.</v>
          </cell>
          <cell r="D3308" t="str">
            <v>ASPHALT MIXING PLANT</v>
          </cell>
          <cell r="I3308" t="str">
            <v>(E01)</v>
          </cell>
        </row>
        <row r="3309">
          <cell r="D3309" t="str">
            <v>Kapasitas produksi</v>
          </cell>
          <cell r="I3309" t="str">
            <v>V</v>
          </cell>
          <cell r="J3309">
            <v>50</v>
          </cell>
          <cell r="K3309" t="str">
            <v>ton / Jam</v>
          </cell>
        </row>
        <row r="3310">
          <cell r="D3310" t="str">
            <v>Faktor Efisiensi alat</v>
          </cell>
          <cell r="I3310" t="str">
            <v>Fa</v>
          </cell>
          <cell r="J3310">
            <v>0.7</v>
          </cell>
          <cell r="K3310" t="str">
            <v>-</v>
          </cell>
          <cell r="L3310" t="str">
            <v xml:space="preserve"> Normal</v>
          </cell>
        </row>
        <row r="3312">
          <cell r="D3312" t="str">
            <v>Kap.Prod. / jam =</v>
          </cell>
          <cell r="F3312" t="str">
            <v>V x Fa</v>
          </cell>
          <cell r="I3312" t="str">
            <v>Q2</v>
          </cell>
          <cell r="J3312">
            <v>35</v>
          </cell>
          <cell r="K3312" t="str">
            <v>M3</v>
          </cell>
        </row>
        <row r="3315">
          <cell r="D3315" t="str">
            <v>Koefisien Alat / M3</v>
          </cell>
          <cell r="F3315" t="str">
            <v xml:space="preserve"> = 1 : Q2</v>
          </cell>
          <cell r="I3315" t="str">
            <v>(E01)</v>
          </cell>
          <cell r="J3315">
            <v>2.8571428571428571E-2</v>
          </cell>
          <cell r="K3315" t="str">
            <v>Jam</v>
          </cell>
        </row>
        <row r="3317">
          <cell r="L3317" t="str">
            <v>Bersambung</v>
          </cell>
        </row>
        <row r="3318">
          <cell r="B3318" t="str">
            <v xml:space="preserve"> URAIAN ANALISA HARGA SATUAN</v>
          </cell>
        </row>
        <row r="3319">
          <cell r="B3319" t="str">
            <v>ITEM PEMBAYARAN NO.</v>
          </cell>
          <cell r="E3319" t="str">
            <v>:  6.3 (5)a.</v>
          </cell>
        </row>
        <row r="3320">
          <cell r="B3320" t="str">
            <v xml:space="preserve">JENIS PEKERJAAN                                  </v>
          </cell>
          <cell r="E3320" t="str">
            <v>: ASPHALT TREATED BASE LEV. (ATBL)</v>
          </cell>
        </row>
        <row r="3321">
          <cell r="B3321" t="str">
            <v>SATUAN PEMBAYARAN</v>
          </cell>
          <cell r="E3321" t="str">
            <v>: TON</v>
          </cell>
        </row>
        <row r="3323">
          <cell r="B3323" t="str">
            <v>NO.</v>
          </cell>
          <cell r="D3323" t="str">
            <v>U R A I A N</v>
          </cell>
          <cell r="I3323" t="str">
            <v>KODE</v>
          </cell>
          <cell r="J3323" t="str">
            <v>KOEF.</v>
          </cell>
          <cell r="K3323" t="str">
            <v>SATUAN</v>
          </cell>
          <cell r="L3323" t="str">
            <v>KETERANGAN</v>
          </cell>
        </row>
        <row r="3325">
          <cell r="B3325" t="str">
            <v>2.c.</v>
          </cell>
          <cell r="D3325" t="str">
            <v>GENERATOR SET</v>
          </cell>
          <cell r="I3325" t="str">
            <v>(E12)</v>
          </cell>
        </row>
        <row r="3326">
          <cell r="D3326" t="str">
            <v>Kap.Prod. / Jam = SAMA DENGAN AMP</v>
          </cell>
          <cell r="I3326" t="str">
            <v>Q3</v>
          </cell>
          <cell r="J3326">
            <v>35</v>
          </cell>
          <cell r="K3326" t="str">
            <v>M2</v>
          </cell>
        </row>
        <row r="3327">
          <cell r="D3327" t="str">
            <v>Koefisien Alat / M3</v>
          </cell>
          <cell r="F3327" t="str">
            <v xml:space="preserve"> = 1 : Q3</v>
          </cell>
          <cell r="I3327" t="str">
            <v>(E12)</v>
          </cell>
          <cell r="J3327">
            <v>2.8571428571428571E-2</v>
          </cell>
          <cell r="K3327" t="str">
            <v>Jam</v>
          </cell>
        </row>
        <row r="3329">
          <cell r="B3329" t="str">
            <v>2.d.</v>
          </cell>
          <cell r="D3329" t="str">
            <v>DUMP TRUCK</v>
          </cell>
          <cell r="I3329" t="str">
            <v>(E09)</v>
          </cell>
        </row>
        <row r="3330">
          <cell r="D3330" t="str">
            <v>Kapasitas bak</v>
          </cell>
          <cell r="I3330" t="str">
            <v>V</v>
          </cell>
          <cell r="J3330">
            <v>8</v>
          </cell>
          <cell r="K3330" t="str">
            <v>ton</v>
          </cell>
          <cell r="L3330" t="str">
            <v xml:space="preserve"> Sedang</v>
          </cell>
        </row>
        <row r="3331">
          <cell r="D3331" t="str">
            <v>Faktor Efisiensi alat</v>
          </cell>
          <cell r="I3331" t="str">
            <v>Fa</v>
          </cell>
          <cell r="J3331">
            <v>0.75</v>
          </cell>
          <cell r="K3331" t="str">
            <v>-</v>
          </cell>
          <cell r="L3331" t="str">
            <v xml:space="preserve"> Baik</v>
          </cell>
        </row>
        <row r="3332">
          <cell r="D3332" t="str">
            <v>Kecepatan rata-rata bermuatan</v>
          </cell>
          <cell r="I3332" t="str">
            <v>v1</v>
          </cell>
          <cell r="J3332">
            <v>45</v>
          </cell>
          <cell r="K3332" t="str">
            <v>Km / Jam</v>
          </cell>
          <cell r="L3332" t="str">
            <v xml:space="preserve"> Max aman</v>
          </cell>
        </row>
        <row r="3333">
          <cell r="D3333" t="str">
            <v>Kecepatan rata-rata kosong</v>
          </cell>
          <cell r="I3333" t="str">
            <v>v2</v>
          </cell>
          <cell r="J3333">
            <v>60</v>
          </cell>
          <cell r="K3333" t="str">
            <v>Km / Jam</v>
          </cell>
          <cell r="L3333" t="str">
            <v xml:space="preserve"> Max.aman</v>
          </cell>
        </row>
        <row r="3334">
          <cell r="D3334" t="str">
            <v>Kapasitas AMP / batch</v>
          </cell>
          <cell r="I3334" t="str">
            <v>Q2b</v>
          </cell>
          <cell r="J3334">
            <v>0.5</v>
          </cell>
          <cell r="K3334" t="str">
            <v>ton</v>
          </cell>
        </row>
        <row r="3335">
          <cell r="D3335" t="str">
            <v>Waktu menyiapkan 1 batch ATB</v>
          </cell>
          <cell r="I3335" t="str">
            <v>Tb</v>
          </cell>
          <cell r="J3335">
            <v>1</v>
          </cell>
          <cell r="K3335" t="str">
            <v>menit</v>
          </cell>
        </row>
        <row r="3336">
          <cell r="D3336" t="str">
            <v>Waktu Siklus</v>
          </cell>
          <cell r="I3336" t="str">
            <v>Ts2</v>
          </cell>
        </row>
        <row r="3337">
          <cell r="D3337" t="str">
            <v xml:space="preserve">- Mengisi Bak </v>
          </cell>
          <cell r="F3337" t="str">
            <v>= (V : Q2b) x Tb</v>
          </cell>
          <cell r="I3337" t="str">
            <v>T1</v>
          </cell>
          <cell r="J3337">
            <v>16</v>
          </cell>
          <cell r="K3337" t="str">
            <v>menit</v>
          </cell>
        </row>
        <row r="3338">
          <cell r="D3338" t="str">
            <v>- Angkut</v>
          </cell>
          <cell r="F3338" t="str">
            <v>= (L : v1) x 60 menit</v>
          </cell>
          <cell r="I3338" t="str">
            <v>T2</v>
          </cell>
          <cell r="J3338">
            <v>40</v>
          </cell>
          <cell r="K3338" t="str">
            <v>menit</v>
          </cell>
        </row>
        <row r="3339">
          <cell r="D3339" t="str">
            <v>- Tunggu + dump + Putar</v>
          </cell>
          <cell r="I3339" t="str">
            <v>T3</v>
          </cell>
          <cell r="J3339">
            <v>15</v>
          </cell>
          <cell r="K3339" t="str">
            <v>menit</v>
          </cell>
        </row>
        <row r="3340">
          <cell r="D3340" t="str">
            <v>- Kembali</v>
          </cell>
          <cell r="F3340" t="str">
            <v>= (L : v2) x 60 menit</v>
          </cell>
          <cell r="I3340" t="str">
            <v>T4</v>
          </cell>
          <cell r="J3340">
            <v>30</v>
          </cell>
          <cell r="K3340" t="str">
            <v>menit</v>
          </cell>
        </row>
        <row r="3341">
          <cell r="I3341" t="str">
            <v>Ts2</v>
          </cell>
          <cell r="J3341">
            <v>101</v>
          </cell>
          <cell r="K3341" t="str">
            <v>menit</v>
          </cell>
        </row>
        <row r="3343">
          <cell r="D3343" t="str">
            <v>Kap.Prod. / jam =</v>
          </cell>
          <cell r="F3343" t="str">
            <v>V x Fa x 60</v>
          </cell>
          <cell r="I3343" t="str">
            <v>Q4</v>
          </cell>
          <cell r="J3343">
            <v>3.5643564356435644</v>
          </cell>
          <cell r="K3343" t="str">
            <v>M3</v>
          </cell>
        </row>
        <row r="3344">
          <cell r="F3344" t="str">
            <v xml:space="preserve"> Ts2</v>
          </cell>
        </row>
        <row r="3346">
          <cell r="D3346" t="str">
            <v>Koefisien Alat / M3</v>
          </cell>
          <cell r="F3346" t="str">
            <v xml:space="preserve"> = 1 : Q4</v>
          </cell>
          <cell r="I3346" t="str">
            <v>(E09)</v>
          </cell>
          <cell r="J3346">
            <v>0.28055555555555556</v>
          </cell>
          <cell r="K3346" t="str">
            <v>Jam</v>
          </cell>
        </row>
        <row r="3348">
          <cell r="B3348" t="str">
            <v>2.e.</v>
          </cell>
          <cell r="D3348" t="str">
            <v>ASPHALT FINISHER</v>
          </cell>
          <cell r="F3348"/>
          <cell r="I3348" t="str">
            <v>(E02)</v>
          </cell>
        </row>
        <row r="3349">
          <cell r="D3349" t="str">
            <v>Kapasitas produksi</v>
          </cell>
          <cell r="I3349" t="str">
            <v>V</v>
          </cell>
          <cell r="J3349">
            <v>40</v>
          </cell>
          <cell r="K3349" t="str">
            <v>ton / Jam</v>
          </cell>
        </row>
        <row r="3350">
          <cell r="D3350" t="str">
            <v>Faktor efisiensi alat</v>
          </cell>
          <cell r="I3350" t="str">
            <v>Fa</v>
          </cell>
          <cell r="J3350">
            <v>0.75</v>
          </cell>
          <cell r="K3350" t="str">
            <v>-</v>
          </cell>
        </row>
        <row r="3352">
          <cell r="D3352" t="str">
            <v>Kap.Prod. / jam =</v>
          </cell>
          <cell r="F3352" t="str">
            <v xml:space="preserve">V x Fa </v>
          </cell>
          <cell r="I3352" t="str">
            <v>Q5</v>
          </cell>
          <cell r="J3352">
            <v>30</v>
          </cell>
          <cell r="K3352" t="str">
            <v>M3</v>
          </cell>
        </row>
        <row r="3354">
          <cell r="D3354" t="str">
            <v>Koefisien Alat / M3</v>
          </cell>
          <cell r="F3354" t="str">
            <v xml:space="preserve"> = 1 : Q5</v>
          </cell>
          <cell r="I3354" t="str">
            <v>(E02)</v>
          </cell>
          <cell r="J3354">
            <v>3.3333333333333333E-2</v>
          </cell>
          <cell r="K3354" t="str">
            <v>Jam</v>
          </cell>
          <cell r="L3354"/>
        </row>
        <row r="3356">
          <cell r="B3356" t="str">
            <v>2.f.</v>
          </cell>
          <cell r="D3356" t="str">
            <v>TANDEM ROLLER</v>
          </cell>
          <cell r="I3356" t="str">
            <v>(E17)</v>
          </cell>
        </row>
        <row r="3357">
          <cell r="B3357"/>
          <cell r="D3357" t="str">
            <v>Kecepatan rata-rata alat</v>
          </cell>
          <cell r="I3357" t="str">
            <v>v</v>
          </cell>
          <cell r="J3357">
            <v>3.5</v>
          </cell>
          <cell r="K3357" t="str">
            <v>Km / Jam</v>
          </cell>
        </row>
        <row r="3358">
          <cell r="D3358" t="str">
            <v>Lebar efektif pemadatan</v>
          </cell>
          <cell r="I3358" t="str">
            <v>b</v>
          </cell>
          <cell r="J3358">
            <v>1.2</v>
          </cell>
          <cell r="K3358" t="str">
            <v>M</v>
          </cell>
        </row>
        <row r="3359">
          <cell r="D3359" t="str">
            <v>Jumlah lintasan</v>
          </cell>
          <cell r="I3359" t="str">
            <v>n</v>
          </cell>
          <cell r="J3359">
            <v>4</v>
          </cell>
          <cell r="K3359" t="str">
            <v>lintasan</v>
          </cell>
        </row>
        <row r="3360">
          <cell r="D3360" t="str">
            <v>Faktor Efisiensi alat</v>
          </cell>
          <cell r="I3360" t="str">
            <v>Fa</v>
          </cell>
          <cell r="J3360">
            <v>0.75</v>
          </cell>
          <cell r="K3360" t="str">
            <v>-</v>
          </cell>
        </row>
        <row r="3362">
          <cell r="C3362"/>
          <cell r="D3362" t="str">
            <v xml:space="preserve">Kap. Prod./jam = </v>
          </cell>
          <cell r="F3362" t="str">
            <v>(v x 1000) x b x t x Fa x D1</v>
          </cell>
          <cell r="I3362" t="str">
            <v>Q6</v>
          </cell>
          <cell r="J3362">
            <v>54.337499999999999</v>
          </cell>
          <cell r="K3362" t="str">
            <v>M3</v>
          </cell>
        </row>
        <row r="3363">
          <cell r="F3363" t="str">
            <v>n</v>
          </cell>
        </row>
        <row r="3364">
          <cell r="D3364" t="str">
            <v>Koefisien Alat / M3</v>
          </cell>
          <cell r="F3364" t="str">
            <v xml:space="preserve"> = 1 : Q6</v>
          </cell>
          <cell r="I3364" t="str">
            <v>(E17)</v>
          </cell>
          <cell r="J3364">
            <v>1.8403496664366231E-2</v>
          </cell>
          <cell r="K3364" t="str">
            <v>Jam</v>
          </cell>
        </row>
        <row r="3365">
          <cell r="D3365"/>
        </row>
        <row r="3366">
          <cell r="B3366" t="str">
            <v>2.g.</v>
          </cell>
          <cell r="D3366" t="str">
            <v>PNEUMATIC TYRE ROLLER</v>
          </cell>
          <cell r="I3366" t="str">
            <v>(E18)</v>
          </cell>
        </row>
        <row r="3367">
          <cell r="D3367" t="str">
            <v>Kecepatan rata-rata</v>
          </cell>
          <cell r="I3367" t="str">
            <v>v</v>
          </cell>
          <cell r="J3367">
            <v>5</v>
          </cell>
          <cell r="K3367" t="str">
            <v>KM / Jam</v>
          </cell>
        </row>
        <row r="3368">
          <cell r="D3368" t="str">
            <v>Lebar efektif pemadatan</v>
          </cell>
          <cell r="I3368" t="str">
            <v>b</v>
          </cell>
          <cell r="J3368">
            <v>1.5</v>
          </cell>
          <cell r="K3368" t="str">
            <v>M</v>
          </cell>
        </row>
        <row r="3369">
          <cell r="D3369" t="str">
            <v>Jumlah lintasan</v>
          </cell>
          <cell r="I3369" t="str">
            <v>n</v>
          </cell>
          <cell r="J3369">
            <v>7</v>
          </cell>
          <cell r="K3369" t="str">
            <v>lintasan</v>
          </cell>
        </row>
        <row r="3370">
          <cell r="D3370" t="str">
            <v>Faktor Efisiensi alat</v>
          </cell>
          <cell r="I3370" t="str">
            <v>Fa</v>
          </cell>
          <cell r="J3370">
            <v>0.75</v>
          </cell>
          <cell r="K3370" t="str">
            <v>-</v>
          </cell>
          <cell r="L3370" t="str">
            <v xml:space="preserve"> Baik</v>
          </cell>
        </row>
        <row r="3372">
          <cell r="D3372" t="str">
            <v>Kap.Prod. / jam =</v>
          </cell>
          <cell r="F3372" t="str">
            <v>(v x 1000) x b x t x Fa x D1</v>
          </cell>
          <cell r="I3372" t="str">
            <v>Q7</v>
          </cell>
          <cell r="J3372">
            <v>55.446428571428562</v>
          </cell>
          <cell r="K3372" t="str">
            <v>M3</v>
          </cell>
        </row>
        <row r="3373">
          <cell r="F3373" t="str">
            <v>n</v>
          </cell>
        </row>
        <row r="3375">
          <cell r="D3375" t="str">
            <v>Koefisien Alat / M3</v>
          </cell>
          <cell r="F3375" t="str">
            <v xml:space="preserve"> = 1 : Q7</v>
          </cell>
          <cell r="I3375" t="str">
            <v>(E18)</v>
          </cell>
          <cell r="J3375">
            <v>1.8035426731078909E-2</v>
          </cell>
          <cell r="K3375" t="str">
            <v>Jam</v>
          </cell>
        </row>
        <row r="3377">
          <cell r="B3377" t="str">
            <v>2.h.</v>
          </cell>
          <cell r="D3377" t="str">
            <v>ALAT BANTU</v>
          </cell>
        </row>
        <row r="3378">
          <cell r="D3378" t="str">
            <v>diperlukan :</v>
          </cell>
          <cell r="L3378" t="str">
            <v xml:space="preserve"> Lump Sum</v>
          </cell>
        </row>
        <row r="3379">
          <cell r="D3379" t="str">
            <v>- Kereta dorong   = 2 buah</v>
          </cell>
        </row>
        <row r="3380">
          <cell r="D3380" t="str">
            <v>- Sekop                = 3 buah</v>
          </cell>
        </row>
        <row r="3381">
          <cell r="D3381" t="str">
            <v>- Garpu                = 2 buah</v>
          </cell>
        </row>
        <row r="3382">
          <cell r="D3382" t="str">
            <v>- Tongkat Kontrol ketebalan hanparan</v>
          </cell>
        </row>
        <row r="3384">
          <cell r="B3384" t="str">
            <v xml:space="preserve">   3.</v>
          </cell>
          <cell r="D3384" t="str">
            <v>TENAGA</v>
          </cell>
        </row>
        <row r="3385">
          <cell r="D3385" t="str">
            <v>Produksi menentukan : ASPHALT MIXING PLANT (AMP)</v>
          </cell>
          <cell r="I3385" t="str">
            <v>Q2</v>
          </cell>
          <cell r="J3385">
            <v>35</v>
          </cell>
          <cell r="K3385" t="str">
            <v>M3/Jam</v>
          </cell>
        </row>
        <row r="3386">
          <cell r="D3386" t="str">
            <v>Produksi ATB / hari  =  Tk x Q2</v>
          </cell>
          <cell r="I3386" t="str">
            <v>Qt</v>
          </cell>
          <cell r="J3386">
            <v>245</v>
          </cell>
          <cell r="K3386" t="str">
            <v>M3</v>
          </cell>
        </row>
        <row r="3387">
          <cell r="D3387" t="str">
            <v>Kebutuhan tenaga :</v>
          </cell>
        </row>
        <row r="3388">
          <cell r="E3388" t="str">
            <v>-</v>
          </cell>
          <cell r="F3388" t="str">
            <v>Pekerja</v>
          </cell>
          <cell r="I3388" t="str">
            <v>P</v>
          </cell>
          <cell r="J3388">
            <v>5</v>
          </cell>
          <cell r="K3388" t="str">
            <v>orang</v>
          </cell>
        </row>
        <row r="3389">
          <cell r="E3389" t="str">
            <v>-</v>
          </cell>
          <cell r="F3389" t="str">
            <v>Mandor</v>
          </cell>
          <cell r="I3389" t="str">
            <v>M</v>
          </cell>
          <cell r="J3389">
            <v>1</v>
          </cell>
          <cell r="K3389" t="str">
            <v>orang</v>
          </cell>
        </row>
        <row r="3390">
          <cell r="D3390" t="str">
            <v>Koefisien Tenaga / M3     :</v>
          </cell>
        </row>
        <row r="3391">
          <cell r="E3391" t="str">
            <v>-</v>
          </cell>
          <cell r="F3391" t="str">
            <v>Pekerja</v>
          </cell>
          <cell r="G3391" t="str">
            <v>= (Tk x P) / Qt</v>
          </cell>
          <cell r="I3391" t="str">
            <v>(L01)</v>
          </cell>
          <cell r="J3391">
            <v>0.14285714285714285</v>
          </cell>
          <cell r="K3391" t="str">
            <v>Jam</v>
          </cell>
        </row>
        <row r="3392">
          <cell r="E3392" t="str">
            <v>-</v>
          </cell>
          <cell r="F3392" t="str">
            <v>Mandor</v>
          </cell>
          <cell r="G3392" t="str">
            <v>= (Tk x M) / Qt</v>
          </cell>
          <cell r="I3392" t="str">
            <v>(L03)</v>
          </cell>
          <cell r="J3392">
            <v>2.8571428571428571E-2</v>
          </cell>
          <cell r="K3392" t="str">
            <v>Jam</v>
          </cell>
        </row>
        <row r="3394">
          <cell r="B3394" t="str">
            <v>4.</v>
          </cell>
          <cell r="D3394" t="str">
            <v>HARGA DASAR SATUAN UPAH, BAHAN DAN ALAT</v>
          </cell>
        </row>
        <row r="3395">
          <cell r="D3395" t="str">
            <v>Lihat lampiran.</v>
          </cell>
        </row>
        <row r="3398">
          <cell r="B3398" t="str">
            <v xml:space="preserve"> URAIAN ANALISA HARGA SATUAN</v>
          </cell>
        </row>
        <row r="3399">
          <cell r="B3399" t="str">
            <v>ITEM PEMBAYARAN NO.</v>
          </cell>
          <cell r="E3399" t="str">
            <v>:  6.3 (5)</v>
          </cell>
        </row>
        <row r="3400">
          <cell r="B3400" t="str">
            <v>JENIS PEKERJAAN</v>
          </cell>
          <cell r="E3400" t="str">
            <v>:  LASTON - LAPIS AUS ASPAL BETON (AC-WC)</v>
          </cell>
        </row>
        <row r="3401">
          <cell r="B3401" t="str">
            <v>SATUAN PEMBAYARAN</v>
          </cell>
          <cell r="E3401" t="str">
            <v>:  M2</v>
          </cell>
        </row>
        <row r="3403">
          <cell r="B3403" t="str">
            <v>NO.</v>
          </cell>
          <cell r="D3403" t="str">
            <v>U R A I A N</v>
          </cell>
          <cell r="I3403" t="str">
            <v>KODE</v>
          </cell>
          <cell r="J3403" t="str">
            <v>KOEF.</v>
          </cell>
          <cell r="K3403" t="str">
            <v>SATUAN</v>
          </cell>
          <cell r="L3403" t="str">
            <v>KETERANGAN</v>
          </cell>
        </row>
        <row r="3405">
          <cell r="B3405" t="str">
            <v>I.</v>
          </cell>
          <cell r="D3405" t="str">
            <v>ASUMSI</v>
          </cell>
        </row>
        <row r="3406">
          <cell r="B3406">
            <v>1</v>
          </cell>
          <cell r="D3406" t="str">
            <v>Menggunakan alat berat (cara mekanik)</v>
          </cell>
        </row>
        <row r="3407">
          <cell r="B3407">
            <v>2</v>
          </cell>
          <cell r="D3407" t="str">
            <v>Lokasi pekerjaan : sepanjang jalan</v>
          </cell>
        </row>
        <row r="3408">
          <cell r="B3408">
            <v>3</v>
          </cell>
          <cell r="D3408" t="str">
            <v>Kondisi existing jalan : sedang</v>
          </cell>
        </row>
        <row r="3409">
          <cell r="B3409">
            <v>4</v>
          </cell>
          <cell r="D3409" t="str">
            <v>Jarak rata-rata Base Camp ke lokasi pekerjaan</v>
          </cell>
          <cell r="I3409" t="str">
            <v>L</v>
          </cell>
          <cell r="J3409">
            <v>45.71</v>
          </cell>
          <cell r="K3409" t="str">
            <v>KM</v>
          </cell>
        </row>
        <row r="3410">
          <cell r="B3410">
            <v>5</v>
          </cell>
          <cell r="D3410" t="str">
            <v>Tebal Lapis (AC-WC) padat</v>
          </cell>
          <cell r="I3410" t="str">
            <v>t</v>
          </cell>
          <cell r="J3410">
            <v>0.04</v>
          </cell>
          <cell r="K3410" t="str">
            <v>M</v>
          </cell>
        </row>
        <row r="3411">
          <cell r="B3411">
            <v>6</v>
          </cell>
          <cell r="D3411" t="str">
            <v>Jam kerja efektif per-hari</v>
          </cell>
          <cell r="I3411" t="str">
            <v>Tk</v>
          </cell>
          <cell r="J3411">
            <v>7</v>
          </cell>
          <cell r="K3411" t="str">
            <v>Jam</v>
          </cell>
        </row>
        <row r="3412">
          <cell r="B3412">
            <v>7</v>
          </cell>
          <cell r="D3412" t="str">
            <v>Faktor kehilanganmaterial :</v>
          </cell>
          <cell r="G3412" t="str">
            <v>- Agregat</v>
          </cell>
          <cell r="I3412" t="str">
            <v>Fh1</v>
          </cell>
          <cell r="J3412">
            <v>1.1000000000000001</v>
          </cell>
          <cell r="K3412" t="str">
            <v>-</v>
          </cell>
        </row>
        <row r="3413">
          <cell r="B3413"/>
          <cell r="G3413" t="str">
            <v>- Aspal</v>
          </cell>
          <cell r="I3413" t="str">
            <v>Fh2</v>
          </cell>
          <cell r="J3413">
            <v>1.05</v>
          </cell>
          <cell r="K3413" t="str">
            <v>-</v>
          </cell>
        </row>
        <row r="3414">
          <cell r="B3414">
            <v>8</v>
          </cell>
          <cell r="D3414" t="str">
            <v>Komposisi campuran ATB (spesifikasi)  :</v>
          </cell>
        </row>
        <row r="3415">
          <cell r="D3415" t="str">
            <v xml:space="preserve">- Coarse Agregat  </v>
          </cell>
          <cell r="F3415" t="str">
            <v>42 -72 %</v>
          </cell>
          <cell r="I3415" t="str">
            <v>CA</v>
          </cell>
          <cell r="J3415">
            <v>36.209999999999994</v>
          </cell>
          <cell r="K3415" t="str">
            <v>%</v>
          </cell>
        </row>
        <row r="3416">
          <cell r="D3416" t="str">
            <v>- Fine Agregat</v>
          </cell>
          <cell r="F3416" t="str">
            <v>28 - 58 %</v>
          </cell>
          <cell r="I3416" t="str">
            <v>FA</v>
          </cell>
          <cell r="J3416">
            <v>51</v>
          </cell>
          <cell r="K3416" t="str">
            <v>%</v>
          </cell>
        </row>
        <row r="3417">
          <cell r="D3417" t="str">
            <v>- Fraksi Filler</v>
          </cell>
          <cell r="F3417" t="str">
            <v>2 - 6 %</v>
          </cell>
          <cell r="I3417" t="str">
            <v>FF</v>
          </cell>
          <cell r="J3417">
            <v>6.59</v>
          </cell>
          <cell r="K3417" t="str">
            <v>%</v>
          </cell>
        </row>
        <row r="3418">
          <cell r="D3418" t="str">
            <v>- Asphalt</v>
          </cell>
          <cell r="F3418" t="str">
            <v>minimum 6,0 %</v>
          </cell>
          <cell r="I3418" t="str">
            <v>As</v>
          </cell>
          <cell r="J3418">
            <v>6.2</v>
          </cell>
          <cell r="K3418" t="str">
            <v>%</v>
          </cell>
        </row>
        <row r="3419">
          <cell r="B3419">
            <v>9</v>
          </cell>
          <cell r="D3419" t="str">
            <v>Berat jenis bahan  :</v>
          </cell>
        </row>
        <row r="3420">
          <cell r="D3420" t="str">
            <v>- AC - BC</v>
          </cell>
          <cell r="I3420" t="str">
            <v>D1</v>
          </cell>
          <cell r="J3420">
            <v>2.25</v>
          </cell>
          <cell r="K3420" t="str">
            <v>ton / M3</v>
          </cell>
        </row>
        <row r="3421">
          <cell r="D3421" t="str">
            <v>- Coarse Agregat &amp; Fine Agregat</v>
          </cell>
          <cell r="I3421" t="str">
            <v>D2</v>
          </cell>
          <cell r="J3421">
            <v>1.8</v>
          </cell>
          <cell r="K3421" t="str">
            <v>ton / M3</v>
          </cell>
        </row>
        <row r="3422">
          <cell r="D3422" t="str">
            <v>- Fraksi Filler</v>
          </cell>
          <cell r="I3422" t="str">
            <v>D3</v>
          </cell>
          <cell r="J3422">
            <v>2</v>
          </cell>
          <cell r="K3422" t="str">
            <v>ton / M3</v>
          </cell>
        </row>
        <row r="3423">
          <cell r="D3423" t="str">
            <v>- Asphalt</v>
          </cell>
          <cell r="I3423" t="str">
            <v>D4</v>
          </cell>
          <cell r="J3423">
            <v>1.0269999999999999</v>
          </cell>
          <cell r="K3423" t="str">
            <v>ton / M3</v>
          </cell>
        </row>
        <row r="3425">
          <cell r="B3425" t="str">
            <v>II.</v>
          </cell>
          <cell r="D3425" t="str">
            <v>METHODE PELAKSANAAN</v>
          </cell>
        </row>
        <row r="3426">
          <cell r="B3426">
            <v>1</v>
          </cell>
          <cell r="D3426" t="str">
            <v xml:space="preserve">Wheel Loader memuat Agregat dan Asphalt ke dalam </v>
          </cell>
        </row>
        <row r="3427">
          <cell r="B3427"/>
          <cell r="D3427" t="str">
            <v>Cold Bin AMP</v>
          </cell>
        </row>
        <row r="3428">
          <cell r="B3428">
            <v>2</v>
          </cell>
          <cell r="D3428" t="str">
            <v>Agregat dan aspal dicampur dan dipanaskan</v>
          </cell>
        </row>
        <row r="3429">
          <cell r="D3429" t="str">
            <v>dengan AMP untuk dimuat langsung ke dalam</v>
          </cell>
        </row>
        <row r="3430">
          <cell r="B3430"/>
          <cell r="D3430" t="str">
            <v>Dump Truck dan diangkut ke lokasi pekerjaan</v>
          </cell>
        </row>
        <row r="3431">
          <cell r="B3431">
            <v>3</v>
          </cell>
          <cell r="D3431" t="str">
            <v>Campuran panas AC dihampar dengan Finisher</v>
          </cell>
        </row>
        <row r="3432">
          <cell r="D3432" t="str">
            <v>dan dipadatkan dengan Tandem &amp; Tire Roller</v>
          </cell>
        </row>
        <row r="3433">
          <cell r="B3433">
            <v>4</v>
          </cell>
          <cell r="D3433" t="str">
            <v>Selama pemadatan, sekelompok  pekerja akan</v>
          </cell>
        </row>
        <row r="3434">
          <cell r="B3434"/>
          <cell r="D3434" t="str">
            <v>merapikan tepi hamparaan dengan menggunakan</v>
          </cell>
        </row>
        <row r="3435">
          <cell r="B3435"/>
          <cell r="D3435" t="str">
            <v>Alat Bantu</v>
          </cell>
        </row>
        <row r="3437">
          <cell r="B3437" t="str">
            <v>III.</v>
          </cell>
          <cell r="D3437" t="str">
            <v>PEMAKAIAN BAHAN, ALAT DAN TENAGA</v>
          </cell>
        </row>
        <row r="3439">
          <cell r="B3439" t="str">
            <v xml:space="preserve">   1.</v>
          </cell>
          <cell r="D3439" t="str">
            <v>BAHAN</v>
          </cell>
        </row>
        <row r="3440">
          <cell r="B3440" t="str">
            <v>1.a.</v>
          </cell>
          <cell r="D3440" t="str">
            <v xml:space="preserve">- Coarse Agregat  </v>
          </cell>
          <cell r="F3440" t="str">
            <v>= (CA x (D1 x t M3) x Fh1) : D2</v>
          </cell>
          <cell r="J3440">
            <v>1.9900000000000001E-2</v>
          </cell>
          <cell r="K3440" t="str">
            <v>M3</v>
          </cell>
        </row>
        <row r="3441">
          <cell r="B3441" t="str">
            <v>1.b.</v>
          </cell>
          <cell r="D3441" t="str">
            <v>- Fine Agregat</v>
          </cell>
          <cell r="F3441" t="str">
            <v>= (FA x (D1 x t M3) x Fh1) : D2</v>
          </cell>
          <cell r="J3441">
            <v>2.81E-2</v>
          </cell>
          <cell r="K3441" t="str">
            <v>M3</v>
          </cell>
        </row>
        <row r="3442">
          <cell r="B3442" t="str">
            <v>1.c.</v>
          </cell>
          <cell r="D3442" t="str">
            <v>- Fraksi Filler</v>
          </cell>
          <cell r="F3442" t="str">
            <v>= (FF x (D1 x t M3) x Fh1) x 1000</v>
          </cell>
          <cell r="J3442">
            <v>6.5241000000000007</v>
          </cell>
          <cell r="K3442" t="str">
            <v>Kg</v>
          </cell>
        </row>
        <row r="3443">
          <cell r="B3443" t="str">
            <v>1.d.</v>
          </cell>
          <cell r="D3443" t="str">
            <v>- Asphalt</v>
          </cell>
          <cell r="F3443" t="str">
            <v>= (AS x (D1 x t M3) x Fh2) x 1000</v>
          </cell>
          <cell r="J3443">
            <v>5.859</v>
          </cell>
          <cell r="K3443" t="str">
            <v>Kg</v>
          </cell>
        </row>
        <row r="3445">
          <cell r="B3445" t="str">
            <v>2.</v>
          </cell>
          <cell r="D3445" t="str">
            <v>ALAT</v>
          </cell>
        </row>
        <row r="3446">
          <cell r="B3446" t="str">
            <v>2.a.</v>
          </cell>
          <cell r="D3446" t="str">
            <v>WHEEL LOADER</v>
          </cell>
        </row>
        <row r="3447">
          <cell r="D3447" t="str">
            <v>Kapasitas bucket</v>
          </cell>
          <cell r="I3447" t="str">
            <v>V</v>
          </cell>
          <cell r="J3447">
            <v>2.5</v>
          </cell>
          <cell r="K3447" t="str">
            <v>M3</v>
          </cell>
          <cell r="L3447" t="str">
            <v xml:space="preserve"> Sedang</v>
          </cell>
        </row>
        <row r="3448">
          <cell r="D3448" t="str">
            <v>Faktor bucket</v>
          </cell>
          <cell r="I3448" t="str">
            <v>Fb</v>
          </cell>
          <cell r="J3448">
            <v>0.9</v>
          </cell>
          <cell r="K3448" t="str">
            <v>-</v>
          </cell>
          <cell r="L3448" t="str">
            <v xml:space="preserve"> Pemuatan ringan</v>
          </cell>
        </row>
        <row r="3449">
          <cell r="D3449" t="str">
            <v>Faktor efisiensi alat</v>
          </cell>
          <cell r="I3449" t="str">
            <v>Fa</v>
          </cell>
          <cell r="J3449">
            <v>0.8</v>
          </cell>
          <cell r="K3449" t="str">
            <v>-</v>
          </cell>
          <cell r="L3449" t="str">
            <v xml:space="preserve"> Baik</v>
          </cell>
        </row>
        <row r="3450">
          <cell r="D3450" t="str">
            <v>Waktu Siklus</v>
          </cell>
          <cell r="I3450" t="str">
            <v>Ts1</v>
          </cell>
        </row>
        <row r="3451">
          <cell r="D3451" t="str">
            <v>- Muat</v>
          </cell>
          <cell r="I3451" t="str">
            <v>T1</v>
          </cell>
          <cell r="J3451">
            <v>0.5</v>
          </cell>
          <cell r="K3451" t="str">
            <v>menit</v>
          </cell>
        </row>
        <row r="3452">
          <cell r="D3452" t="str">
            <v>- Lain lain</v>
          </cell>
          <cell r="I3452" t="str">
            <v>T2</v>
          </cell>
          <cell r="J3452">
            <v>0.25</v>
          </cell>
          <cell r="K3452" t="str">
            <v>menit</v>
          </cell>
        </row>
        <row r="3453">
          <cell r="I3453" t="str">
            <v>Ts1</v>
          </cell>
          <cell r="J3453">
            <v>0.75</v>
          </cell>
          <cell r="K3453" t="str">
            <v>menit</v>
          </cell>
        </row>
        <row r="3455">
          <cell r="D3455" t="str">
            <v xml:space="preserve">Kap. Prod./jam = </v>
          </cell>
          <cell r="F3455" t="str">
            <v>D2 x V x Fb x Fa x 60</v>
          </cell>
          <cell r="I3455" t="str">
            <v>Q1</v>
          </cell>
          <cell r="J3455">
            <v>2880</v>
          </cell>
          <cell r="K3455" t="str">
            <v>M3</v>
          </cell>
          <cell r="L3455"/>
        </row>
        <row r="3456">
          <cell r="F3456" t="str">
            <v>D1 x t x Ts1</v>
          </cell>
        </row>
        <row r="3458">
          <cell r="D3458" t="str">
            <v>Koefisien Alat / M3</v>
          </cell>
          <cell r="F3458" t="str">
            <v xml:space="preserve"> = 1 : Q1</v>
          </cell>
          <cell r="J3458">
            <v>3.4722222222222224E-4</v>
          </cell>
          <cell r="K3458" t="str">
            <v>Jam</v>
          </cell>
        </row>
        <row r="3460">
          <cell r="B3460" t="str">
            <v>2.b.</v>
          </cell>
          <cell r="D3460" t="str">
            <v>ASPHALT MIXING PLANT</v>
          </cell>
        </row>
        <row r="3461">
          <cell r="D3461" t="str">
            <v>Kapasitas produksi</v>
          </cell>
          <cell r="I3461" t="str">
            <v>V</v>
          </cell>
          <cell r="J3461">
            <v>50</v>
          </cell>
          <cell r="K3461" t="str">
            <v>ton / Jam</v>
          </cell>
        </row>
        <row r="3462">
          <cell r="D3462" t="str">
            <v>Faktor Efisiensi alat</v>
          </cell>
          <cell r="I3462" t="str">
            <v>Fa</v>
          </cell>
          <cell r="J3462">
            <v>0.8</v>
          </cell>
          <cell r="K3462" t="str">
            <v>-</v>
          </cell>
          <cell r="L3462" t="str">
            <v xml:space="preserve"> Normal</v>
          </cell>
        </row>
        <row r="3464">
          <cell r="D3464" t="str">
            <v>Kap.Prod. / jam =</v>
          </cell>
          <cell r="F3464" t="str">
            <v>V x Fa</v>
          </cell>
          <cell r="I3464" t="str">
            <v>Q2</v>
          </cell>
          <cell r="J3464">
            <v>444.44444444444446</v>
          </cell>
          <cell r="K3464" t="str">
            <v>M3</v>
          </cell>
        </row>
        <row r="3465">
          <cell r="F3465" t="str">
            <v>D1 x t</v>
          </cell>
        </row>
        <row r="3467">
          <cell r="D3467" t="str">
            <v>Koefisien Alat / M3</v>
          </cell>
          <cell r="F3467" t="str">
            <v xml:space="preserve"> = 1 : Q2</v>
          </cell>
          <cell r="J3467">
            <v>2.2499999999999998E-3</v>
          </cell>
          <cell r="K3467" t="str">
            <v>Jam</v>
          </cell>
        </row>
        <row r="3469">
          <cell r="L3469" t="str">
            <v>Bersambung</v>
          </cell>
        </row>
        <row r="3470">
          <cell r="B3470" t="str">
            <v xml:space="preserve"> URAIAN ANALISA HARGA SATUAN</v>
          </cell>
        </row>
        <row r="3471">
          <cell r="B3471" t="str">
            <v>ITEM PEMBAYARAN NO.</v>
          </cell>
          <cell r="E3471" t="str">
            <v>:  6.3 (5)</v>
          </cell>
        </row>
        <row r="3472">
          <cell r="B3472" t="str">
            <v xml:space="preserve">JENIS PEKERJAAN                                  </v>
          </cell>
          <cell r="E3472" t="str">
            <v>:  LASTON - LAPIS AUS ASPAL BETON (AC-WC)</v>
          </cell>
        </row>
        <row r="3473">
          <cell r="B3473" t="str">
            <v>SATUAN PEMBAYARAN</v>
          </cell>
          <cell r="E3473" t="str">
            <v>:  M2</v>
          </cell>
        </row>
        <row r="3475">
          <cell r="B3475" t="str">
            <v>NO.</v>
          </cell>
          <cell r="D3475" t="str">
            <v>U R A I A N</v>
          </cell>
          <cell r="I3475" t="str">
            <v>KODE</v>
          </cell>
          <cell r="J3475" t="str">
            <v>KOEF.</v>
          </cell>
          <cell r="K3475" t="str">
            <v>SATUAN</v>
          </cell>
          <cell r="L3475" t="str">
            <v>KETERANGAN</v>
          </cell>
        </row>
        <row r="3477">
          <cell r="B3477" t="str">
            <v>2.c.</v>
          </cell>
          <cell r="D3477" t="str">
            <v>GENERATOR SET</v>
          </cell>
        </row>
        <row r="3478">
          <cell r="D3478" t="str">
            <v>Kap.Prod. / Jam = SAMA DENGAN AMP</v>
          </cell>
          <cell r="I3478" t="str">
            <v>Q3</v>
          </cell>
          <cell r="J3478">
            <v>444.44444444444446</v>
          </cell>
          <cell r="K3478" t="str">
            <v>M2</v>
          </cell>
        </row>
        <row r="3479">
          <cell r="D3479" t="str">
            <v>Koefisien Alat / M3</v>
          </cell>
          <cell r="F3479" t="str">
            <v xml:space="preserve"> = 1 : Q3</v>
          </cell>
          <cell r="J3479">
            <v>2.2499999999999998E-3</v>
          </cell>
          <cell r="K3479" t="str">
            <v>Jam</v>
          </cell>
        </row>
        <row r="3481">
          <cell r="B3481" t="str">
            <v>2.d.</v>
          </cell>
          <cell r="D3481" t="str">
            <v>DUMP TRUCK</v>
          </cell>
        </row>
        <row r="3482">
          <cell r="D3482" t="str">
            <v>Kapasitas bak</v>
          </cell>
          <cell r="I3482" t="str">
            <v>V</v>
          </cell>
          <cell r="J3482">
            <v>13</v>
          </cell>
          <cell r="K3482" t="str">
            <v>ton</v>
          </cell>
        </row>
        <row r="3483">
          <cell r="D3483" t="str">
            <v>Faktor Efisiensi alat</v>
          </cell>
          <cell r="I3483" t="str">
            <v>Fa</v>
          </cell>
          <cell r="J3483">
            <v>0.8</v>
          </cell>
          <cell r="K3483" t="str">
            <v>-</v>
          </cell>
        </row>
        <row r="3484">
          <cell r="D3484" t="str">
            <v>Kecepatan rata-rata bermuatan</v>
          </cell>
          <cell r="I3484" t="str">
            <v>v1</v>
          </cell>
          <cell r="J3484">
            <v>45</v>
          </cell>
          <cell r="K3484" t="str">
            <v>Km / Jam</v>
          </cell>
        </row>
        <row r="3485">
          <cell r="D3485" t="str">
            <v>Kecepatan rata-rata kosong</v>
          </cell>
          <cell r="I3485" t="str">
            <v>v2</v>
          </cell>
          <cell r="J3485">
            <v>60</v>
          </cell>
          <cell r="K3485" t="str">
            <v>Km / Jam</v>
          </cell>
        </row>
        <row r="3486">
          <cell r="D3486" t="str">
            <v>Kapasitas AMP / batch</v>
          </cell>
          <cell r="I3486" t="str">
            <v>Q2b</v>
          </cell>
          <cell r="J3486">
            <v>0.5</v>
          </cell>
          <cell r="K3486" t="str">
            <v>ton</v>
          </cell>
        </row>
        <row r="3487">
          <cell r="D3487" t="str">
            <v>Waktu menyiapkan 1 batch AC-WC</v>
          </cell>
          <cell r="I3487" t="str">
            <v>Tb</v>
          </cell>
          <cell r="J3487">
            <v>2</v>
          </cell>
          <cell r="K3487" t="str">
            <v>menit</v>
          </cell>
        </row>
        <row r="3488">
          <cell r="D3488" t="str">
            <v>Waktu Siklus</v>
          </cell>
          <cell r="I3488" t="str">
            <v>Ts2</v>
          </cell>
        </row>
        <row r="3489">
          <cell r="D3489" t="str">
            <v xml:space="preserve">- Mengisi Bak </v>
          </cell>
          <cell r="F3489" t="str">
            <v>= (V : Q2b) x Tb</v>
          </cell>
          <cell r="I3489" t="str">
            <v>T1</v>
          </cell>
          <cell r="J3489">
            <v>52</v>
          </cell>
          <cell r="K3489" t="str">
            <v>menit</v>
          </cell>
        </row>
        <row r="3490">
          <cell r="D3490" t="str">
            <v>- Angkut</v>
          </cell>
          <cell r="F3490" t="str">
            <v>= (L : v1) x 60 menit</v>
          </cell>
          <cell r="I3490" t="str">
            <v>T2</v>
          </cell>
          <cell r="J3490">
            <v>60.946666666666673</v>
          </cell>
          <cell r="K3490" t="str">
            <v>menit</v>
          </cell>
        </row>
        <row r="3491">
          <cell r="D3491" t="str">
            <v>- Tunggu + dump + Putar</v>
          </cell>
          <cell r="I3491" t="str">
            <v>T3</v>
          </cell>
          <cell r="J3491">
            <v>5</v>
          </cell>
          <cell r="K3491" t="str">
            <v>menit</v>
          </cell>
        </row>
        <row r="3492">
          <cell r="D3492" t="str">
            <v>- Kembali</v>
          </cell>
          <cell r="F3492" t="str">
            <v>= (L : v2) x 60 menit</v>
          </cell>
          <cell r="I3492" t="str">
            <v>T4</v>
          </cell>
          <cell r="J3492">
            <v>45.71</v>
          </cell>
          <cell r="K3492" t="str">
            <v>menit</v>
          </cell>
        </row>
        <row r="3493">
          <cell r="I3493" t="str">
            <v>Ts2</v>
          </cell>
          <cell r="J3493">
            <v>163.65666666666667</v>
          </cell>
          <cell r="K3493" t="str">
            <v>menit</v>
          </cell>
        </row>
        <row r="3495">
          <cell r="D3495" t="str">
            <v>Kap.Prod. / jam =</v>
          </cell>
          <cell r="F3495" t="str">
            <v>V x Fa x 60</v>
          </cell>
          <cell r="I3495" t="str">
            <v>Q4</v>
          </cell>
          <cell r="J3495">
            <v>42.365113958082979</v>
          </cell>
          <cell r="K3495" t="str">
            <v>M3</v>
          </cell>
        </row>
        <row r="3496">
          <cell r="F3496" t="str">
            <v>D1 x t x Ts2</v>
          </cell>
        </row>
        <row r="3498">
          <cell r="D3498" t="str">
            <v>Koefisien Alat / M3</v>
          </cell>
          <cell r="F3498" t="str">
            <v xml:space="preserve"> = 1 : Q4</v>
          </cell>
          <cell r="J3498">
            <v>2.3604326923076922E-2</v>
          </cell>
          <cell r="K3498" t="str">
            <v>Jam</v>
          </cell>
        </row>
        <row r="3500">
          <cell r="B3500" t="str">
            <v>2.e.</v>
          </cell>
          <cell r="D3500" t="str">
            <v>ASPHALT FINISHER</v>
          </cell>
          <cell r="F3500"/>
        </row>
        <row r="3501">
          <cell r="D3501" t="str">
            <v>Kapasitas produksi</v>
          </cell>
          <cell r="I3501" t="str">
            <v>V</v>
          </cell>
          <cell r="J3501">
            <v>40</v>
          </cell>
          <cell r="K3501" t="str">
            <v>ton / Jam</v>
          </cell>
        </row>
        <row r="3502">
          <cell r="D3502" t="str">
            <v>Faktor efisiensi alat</v>
          </cell>
          <cell r="I3502" t="str">
            <v>Fa</v>
          </cell>
          <cell r="J3502">
            <v>0.8</v>
          </cell>
          <cell r="K3502" t="str">
            <v>-</v>
          </cell>
        </row>
        <row r="3504">
          <cell r="D3504" t="str">
            <v>Kap.Prod. / jam =</v>
          </cell>
          <cell r="F3504" t="str">
            <v xml:space="preserve">V x Fa </v>
          </cell>
          <cell r="I3504" t="str">
            <v>Q5</v>
          </cell>
          <cell r="J3504">
            <v>355.55555555555554</v>
          </cell>
          <cell r="K3504" t="str">
            <v>M3</v>
          </cell>
        </row>
        <row r="3505">
          <cell r="F3505" t="str">
            <v>D1  x t</v>
          </cell>
        </row>
        <row r="3506">
          <cell r="D3506" t="str">
            <v>Koefisien Alat / M3</v>
          </cell>
          <cell r="F3506" t="str">
            <v xml:space="preserve"> = 1 : Q5</v>
          </cell>
          <cell r="J3506">
            <v>2.8124999999999999E-3</v>
          </cell>
          <cell r="K3506" t="str">
            <v>Jam</v>
          </cell>
          <cell r="L3506"/>
        </row>
        <row r="3508">
          <cell r="B3508" t="str">
            <v>2.f.</v>
          </cell>
          <cell r="D3508" t="str">
            <v>TANDEM ROLLER</v>
          </cell>
        </row>
        <row r="3509">
          <cell r="B3509"/>
          <cell r="D3509" t="str">
            <v>Kecepatan rata-rata alat</v>
          </cell>
          <cell r="I3509" t="str">
            <v>v</v>
          </cell>
          <cell r="J3509">
            <v>4</v>
          </cell>
          <cell r="K3509" t="str">
            <v>Km / Jam</v>
          </cell>
        </row>
        <row r="3510">
          <cell r="D3510" t="str">
            <v>Lebar efektif pemadatan</v>
          </cell>
          <cell r="I3510" t="str">
            <v>b</v>
          </cell>
          <cell r="J3510">
            <v>1.2</v>
          </cell>
          <cell r="K3510" t="str">
            <v>M</v>
          </cell>
        </row>
        <row r="3511">
          <cell r="D3511" t="str">
            <v>Jumlah lintasan</v>
          </cell>
          <cell r="I3511" t="str">
            <v>n</v>
          </cell>
          <cell r="J3511">
            <v>6</v>
          </cell>
          <cell r="K3511" t="str">
            <v>lintasan</v>
          </cell>
        </row>
        <row r="3512">
          <cell r="D3512" t="str">
            <v>Faktor Efisiensi alat</v>
          </cell>
          <cell r="I3512" t="str">
            <v>Fa</v>
          </cell>
          <cell r="J3512">
            <v>0.8</v>
          </cell>
          <cell r="K3512" t="str">
            <v>-</v>
          </cell>
        </row>
        <row r="3514">
          <cell r="C3514"/>
          <cell r="D3514" t="str">
            <v xml:space="preserve">Kap. Prod./jam = </v>
          </cell>
          <cell r="F3514" t="str">
            <v>(v x 1000) x b x  Fa</v>
          </cell>
          <cell r="I3514" t="str">
            <v>Q6</v>
          </cell>
          <cell r="J3514">
            <v>640</v>
          </cell>
          <cell r="K3514" t="str">
            <v>M3</v>
          </cell>
        </row>
        <row r="3515">
          <cell r="F3515" t="str">
            <v>n</v>
          </cell>
        </row>
        <row r="3516">
          <cell r="D3516" t="str">
            <v>Koefisien Alat / M3</v>
          </cell>
          <cell r="F3516" t="str">
            <v xml:space="preserve"> = 1 : Q6</v>
          </cell>
          <cell r="J3516">
            <v>1.5625000000000001E-3</v>
          </cell>
          <cell r="K3516" t="str">
            <v>Jam</v>
          </cell>
        </row>
        <row r="3517">
          <cell r="D3517"/>
        </row>
        <row r="3518">
          <cell r="B3518" t="str">
            <v>2.g.</v>
          </cell>
          <cell r="D3518" t="str">
            <v>TIRE ROLLER</v>
          </cell>
        </row>
        <row r="3519">
          <cell r="D3519" t="str">
            <v>Kecepatan rata-rata</v>
          </cell>
          <cell r="I3519" t="str">
            <v>v</v>
          </cell>
          <cell r="J3519">
            <v>4</v>
          </cell>
          <cell r="K3519" t="str">
            <v>KM / Jam</v>
          </cell>
        </row>
        <row r="3520">
          <cell r="D3520" t="str">
            <v>Lebar efektif pemadatan</v>
          </cell>
          <cell r="I3520" t="str">
            <v>b</v>
          </cell>
          <cell r="J3520">
            <v>1.2</v>
          </cell>
          <cell r="K3520" t="str">
            <v>M</v>
          </cell>
        </row>
        <row r="3521">
          <cell r="D3521" t="str">
            <v>Jumlah lintasan</v>
          </cell>
          <cell r="I3521" t="str">
            <v>n</v>
          </cell>
          <cell r="J3521">
            <v>6</v>
          </cell>
          <cell r="K3521" t="str">
            <v>lintasan</v>
          </cell>
        </row>
        <row r="3522">
          <cell r="D3522" t="str">
            <v>Faktor Efisiensi alat</v>
          </cell>
          <cell r="I3522" t="str">
            <v>Fa</v>
          </cell>
          <cell r="J3522">
            <v>0.8</v>
          </cell>
          <cell r="K3522" t="str">
            <v>-</v>
          </cell>
          <cell r="L3522" t="str">
            <v xml:space="preserve"> Baik</v>
          </cell>
        </row>
        <row r="3524">
          <cell r="D3524" t="str">
            <v>Kap.Prod. / jam =</v>
          </cell>
          <cell r="F3524" t="str">
            <v>(v x 1000) x b x t x Fa</v>
          </cell>
          <cell r="I3524" t="str">
            <v>Q7</v>
          </cell>
          <cell r="J3524">
            <v>640.00000000000011</v>
          </cell>
          <cell r="K3524" t="str">
            <v>M3</v>
          </cell>
        </row>
        <row r="3525">
          <cell r="F3525" t="str">
            <v>n x t</v>
          </cell>
        </row>
        <row r="3527">
          <cell r="D3527" t="str">
            <v>Koefisien Alat / M3</v>
          </cell>
          <cell r="F3527" t="str">
            <v xml:space="preserve"> = 1 : Q7</v>
          </cell>
          <cell r="J3527">
            <v>1.5624999999999997E-3</v>
          </cell>
          <cell r="K3527" t="str">
            <v>Jam</v>
          </cell>
        </row>
        <row r="3529">
          <cell r="B3529" t="str">
            <v>2.h.</v>
          </cell>
          <cell r="D3529" t="str">
            <v>ALAT BANTU</v>
          </cell>
        </row>
        <row r="3530">
          <cell r="D3530" t="str">
            <v>diperlukan :</v>
          </cell>
          <cell r="L3530" t="str">
            <v xml:space="preserve"> Lump Sum</v>
          </cell>
        </row>
        <row r="3531">
          <cell r="D3531" t="str">
            <v>- Rambu               = 3 buah</v>
          </cell>
        </row>
        <row r="3532">
          <cell r="D3532" t="str">
            <v>- Kereta dorong   = 4 buah</v>
          </cell>
        </row>
        <row r="3533">
          <cell r="D3533" t="str">
            <v>- Sekop                = 3 buah</v>
          </cell>
        </row>
        <row r="3534">
          <cell r="D3534" t="str">
            <v>- Garpu                = 3 buah</v>
          </cell>
        </row>
        <row r="3535">
          <cell r="D3535" t="str">
            <v>- Tongkat Kontrol ketebalan hanparan</v>
          </cell>
        </row>
        <row r="3537">
          <cell r="B3537" t="str">
            <v xml:space="preserve">   3.</v>
          </cell>
          <cell r="D3537" t="str">
            <v>TENAGA</v>
          </cell>
        </row>
        <row r="3538">
          <cell r="D3538" t="str">
            <v>Produksi menentukan : ASPHALT MIXING PLANT (AMP)</v>
          </cell>
          <cell r="I3538" t="str">
            <v>Q2</v>
          </cell>
          <cell r="J3538">
            <v>444.44444444444446</v>
          </cell>
          <cell r="K3538" t="str">
            <v>M3/Jam</v>
          </cell>
        </row>
        <row r="3539">
          <cell r="D3539" t="str">
            <v>Produksi ATB / hari  =  Tk x Q2</v>
          </cell>
          <cell r="I3539" t="str">
            <v>Qt</v>
          </cell>
          <cell r="J3539">
            <v>3111.1111111111113</v>
          </cell>
          <cell r="K3539" t="str">
            <v>M3</v>
          </cell>
        </row>
        <row r="3540">
          <cell r="D3540" t="str">
            <v>Kebutuhan tenaga :</v>
          </cell>
        </row>
        <row r="3541">
          <cell r="E3541" t="str">
            <v>-</v>
          </cell>
          <cell r="F3541" t="str">
            <v>Pekerja</v>
          </cell>
          <cell r="I3541" t="str">
            <v>P</v>
          </cell>
          <cell r="J3541">
            <v>3</v>
          </cell>
          <cell r="K3541" t="str">
            <v>orang</v>
          </cell>
        </row>
        <row r="3542">
          <cell r="E3542" t="str">
            <v>-</v>
          </cell>
          <cell r="F3542" t="str">
            <v>Mandor</v>
          </cell>
          <cell r="I3542" t="str">
            <v>M</v>
          </cell>
          <cell r="J3542">
            <v>1</v>
          </cell>
          <cell r="K3542" t="str">
            <v>orang</v>
          </cell>
        </row>
        <row r="3544">
          <cell r="D3544" t="str">
            <v>Koefisien Tenaga / M3     :</v>
          </cell>
        </row>
        <row r="3545">
          <cell r="E3545" t="str">
            <v>-</v>
          </cell>
          <cell r="F3545" t="str">
            <v>Pekerja</v>
          </cell>
          <cell r="G3545" t="str">
            <v>= (Tk x P) / Qt</v>
          </cell>
          <cell r="J3545">
            <v>6.7499999999999999E-3</v>
          </cell>
          <cell r="K3545" t="str">
            <v>Jam</v>
          </cell>
        </row>
        <row r="3546">
          <cell r="E3546" t="str">
            <v>-</v>
          </cell>
          <cell r="F3546" t="str">
            <v>Mandor</v>
          </cell>
          <cell r="G3546" t="str">
            <v>= (Tk x M) / Qt</v>
          </cell>
          <cell r="J3546">
            <v>2.2499999999999998E-3</v>
          </cell>
          <cell r="K3546" t="str">
            <v>Jam</v>
          </cell>
        </row>
        <row r="3547">
          <cell r="B3547" t="str">
            <v>4.</v>
          </cell>
          <cell r="D3547" t="str">
            <v>HARGA DASAR SATUAN UPAH, BAHAN DAN ALAT</v>
          </cell>
        </row>
        <row r="3548">
          <cell r="D3548" t="str">
            <v>Lihat lampiran.</v>
          </cell>
        </row>
        <row r="3551">
          <cell r="B3551" t="str">
            <v xml:space="preserve"> URAIAN ANALISA HARGA SATUAN</v>
          </cell>
        </row>
        <row r="3552">
          <cell r="B3552" t="str">
            <v>ITEM PEMBAYARAN NO.</v>
          </cell>
          <cell r="E3552" t="str">
            <v>:  6.3 (5)a</v>
          </cell>
        </row>
        <row r="3553">
          <cell r="B3553" t="str">
            <v>JENIS PEKERJAAN</v>
          </cell>
          <cell r="E3553" t="str">
            <v>:  LASTON - LAPIS AUS ASPHALT BETON (AC-WC) LEVELING</v>
          </cell>
        </row>
        <row r="3554">
          <cell r="B3554" t="str">
            <v>SATUAN PEMBAYARAN</v>
          </cell>
          <cell r="E3554" t="str">
            <v>:  TON</v>
          </cell>
        </row>
        <row r="3556">
          <cell r="B3556" t="str">
            <v>NO.</v>
          </cell>
          <cell r="D3556" t="str">
            <v>U R A I A N</v>
          </cell>
          <cell r="I3556" t="str">
            <v>KODE</v>
          </cell>
          <cell r="J3556" t="str">
            <v>KOEF.</v>
          </cell>
          <cell r="K3556" t="str">
            <v>SATUAN</v>
          </cell>
          <cell r="L3556" t="str">
            <v>KETERANGAN</v>
          </cell>
        </row>
        <row r="3558">
          <cell r="B3558" t="str">
            <v>I.</v>
          </cell>
          <cell r="D3558" t="str">
            <v>ASUMSI</v>
          </cell>
        </row>
        <row r="3559">
          <cell r="B3559">
            <v>1</v>
          </cell>
          <cell r="D3559" t="str">
            <v>Menggunakan alat berat (cara mekanik)</v>
          </cell>
        </row>
        <row r="3560">
          <cell r="B3560">
            <v>2</v>
          </cell>
          <cell r="D3560" t="str">
            <v>Lokasi pekerjaan : sepanjang jalan</v>
          </cell>
        </row>
        <row r="3561">
          <cell r="B3561">
            <v>3</v>
          </cell>
          <cell r="D3561" t="str">
            <v>Kondisi existing jalan : sedang</v>
          </cell>
        </row>
        <row r="3562">
          <cell r="B3562">
            <v>4</v>
          </cell>
          <cell r="D3562" t="str">
            <v>Jarak rata-rata Base Camp ke lokasi pekerjaan</v>
          </cell>
          <cell r="I3562" t="str">
            <v>L</v>
          </cell>
          <cell r="J3562">
            <v>45.71</v>
          </cell>
          <cell r="K3562" t="str">
            <v>KM</v>
          </cell>
        </row>
        <row r="3563">
          <cell r="B3563">
            <v>5</v>
          </cell>
          <cell r="D3563" t="str">
            <v>Tebal Lapis (AC-WCL) padat</v>
          </cell>
          <cell r="I3563" t="str">
            <v>t</v>
          </cell>
          <cell r="J3563">
            <v>0.04</v>
          </cell>
          <cell r="K3563" t="str">
            <v>M</v>
          </cell>
        </row>
        <row r="3564">
          <cell r="B3564">
            <v>6</v>
          </cell>
          <cell r="D3564" t="str">
            <v>Jam kerja efektif per-hari</v>
          </cell>
          <cell r="I3564" t="str">
            <v>Tk</v>
          </cell>
          <cell r="J3564">
            <v>7</v>
          </cell>
          <cell r="K3564" t="str">
            <v>Jam</v>
          </cell>
        </row>
        <row r="3565">
          <cell r="B3565">
            <v>7</v>
          </cell>
          <cell r="D3565" t="str">
            <v>Faktor kehilanganmaterial :</v>
          </cell>
          <cell r="G3565" t="str">
            <v>- Agregat</v>
          </cell>
          <cell r="I3565" t="str">
            <v>Fh1</v>
          </cell>
          <cell r="J3565">
            <v>1.1000000000000001</v>
          </cell>
          <cell r="K3565" t="str">
            <v>-</v>
          </cell>
        </row>
        <row r="3566">
          <cell r="B3566"/>
          <cell r="G3566" t="str">
            <v>- Aspal</v>
          </cell>
          <cell r="I3566" t="str">
            <v>Fh2</v>
          </cell>
          <cell r="J3566">
            <v>1.05</v>
          </cell>
          <cell r="K3566" t="str">
            <v>-</v>
          </cell>
        </row>
        <row r="3567">
          <cell r="B3567">
            <v>8</v>
          </cell>
          <cell r="D3567" t="str">
            <v>Komposisi campuran ATB (spesifikasi)  :</v>
          </cell>
        </row>
        <row r="3568">
          <cell r="D3568" t="str">
            <v xml:space="preserve">- Coarse Agregat  </v>
          </cell>
          <cell r="F3568" t="str">
            <v xml:space="preserve"> 61,0 - 77,0 %</v>
          </cell>
          <cell r="I3568" t="str">
            <v>CA</v>
          </cell>
          <cell r="J3568">
            <v>45</v>
          </cell>
          <cell r="K3568" t="str">
            <v>%</v>
          </cell>
        </row>
        <row r="3569">
          <cell r="D3569" t="str">
            <v>- Fine Agregat</v>
          </cell>
          <cell r="F3569" t="str">
            <v xml:space="preserve"> 23,0 - 39,0 %</v>
          </cell>
          <cell r="I3569" t="str">
            <v>FA</v>
          </cell>
          <cell r="J3569">
            <v>46.5</v>
          </cell>
          <cell r="K3569" t="str">
            <v>%</v>
          </cell>
        </row>
        <row r="3570">
          <cell r="D3570" t="str">
            <v>- Fraksi Filler</v>
          </cell>
          <cell r="F3570" t="str">
            <v xml:space="preserve">   2,0 -  6,0 %</v>
          </cell>
          <cell r="I3570" t="str">
            <v>FF</v>
          </cell>
          <cell r="J3570">
            <v>1</v>
          </cell>
          <cell r="K3570" t="str">
            <v>%</v>
          </cell>
        </row>
        <row r="3571">
          <cell r="D3571" t="str">
            <v>- Asphalt</v>
          </cell>
          <cell r="F3571" t="str">
            <v>minimum 5 %</v>
          </cell>
          <cell r="I3571" t="str">
            <v>As</v>
          </cell>
          <cell r="J3571">
            <v>7.5</v>
          </cell>
          <cell r="K3571" t="str">
            <v>%</v>
          </cell>
        </row>
        <row r="3572">
          <cell r="B3572">
            <v>9</v>
          </cell>
          <cell r="D3572" t="str">
            <v>Berat jenis bahan  :</v>
          </cell>
        </row>
        <row r="3573">
          <cell r="D3573" t="str">
            <v>- AC-WCL</v>
          </cell>
          <cell r="I3573" t="str">
            <v>D1</v>
          </cell>
          <cell r="J3573">
            <v>2.2999999999999998</v>
          </cell>
          <cell r="K3573" t="str">
            <v>ton / M3</v>
          </cell>
        </row>
        <row r="3574">
          <cell r="D3574" t="str">
            <v>- Coarse Agregat &amp; Fine Agregat</v>
          </cell>
          <cell r="I3574" t="str">
            <v>D2</v>
          </cell>
          <cell r="J3574">
            <v>1.8</v>
          </cell>
          <cell r="K3574" t="str">
            <v>ton / M3</v>
          </cell>
        </row>
        <row r="3575">
          <cell r="D3575" t="str">
            <v>- Fraksi Filler</v>
          </cell>
          <cell r="I3575" t="str">
            <v>D3</v>
          </cell>
          <cell r="J3575">
            <v>2</v>
          </cell>
          <cell r="K3575" t="str">
            <v>ton / M3</v>
          </cell>
        </row>
        <row r="3576">
          <cell r="D3576" t="str">
            <v>- Asphalt</v>
          </cell>
          <cell r="I3576" t="str">
            <v>D4</v>
          </cell>
          <cell r="J3576">
            <v>1</v>
          </cell>
          <cell r="K3576" t="str">
            <v>ton / M3</v>
          </cell>
        </row>
        <row r="3578">
          <cell r="B3578" t="str">
            <v>II.</v>
          </cell>
          <cell r="D3578" t="str">
            <v>METHODE PELAKSANAAN</v>
          </cell>
        </row>
        <row r="3579">
          <cell r="B3579">
            <v>1</v>
          </cell>
          <cell r="D3579" t="str">
            <v xml:space="preserve">Wheel Loader memuat Agregat dan Asphalt ke dalam </v>
          </cell>
        </row>
        <row r="3580">
          <cell r="B3580"/>
          <cell r="D3580" t="str">
            <v>Cold Bin AMP</v>
          </cell>
        </row>
        <row r="3581">
          <cell r="B3581">
            <v>2</v>
          </cell>
          <cell r="D3581" t="str">
            <v>Agregat dan aspal dicampur dan dipanaskan</v>
          </cell>
        </row>
        <row r="3582">
          <cell r="D3582" t="str">
            <v>dengan AMP untuk dimuat langsung ke dalam</v>
          </cell>
        </row>
        <row r="3583">
          <cell r="B3583"/>
          <cell r="D3583" t="str">
            <v>Dump Truck dan diangkut ke lokasi pekerjaan</v>
          </cell>
        </row>
        <row r="3584">
          <cell r="B3584">
            <v>3</v>
          </cell>
          <cell r="D3584" t="str">
            <v>Campuran panas ATB dihampar dengan Finisher</v>
          </cell>
        </row>
        <row r="3585">
          <cell r="D3585" t="str">
            <v>dan dipadatkan dengan Tandem &amp; Pneumatic</v>
          </cell>
        </row>
        <row r="3586">
          <cell r="B3586"/>
          <cell r="D3586" t="str">
            <v>Tire Roller</v>
          </cell>
        </row>
        <row r="3587">
          <cell r="B3587">
            <v>4</v>
          </cell>
          <cell r="D3587" t="str">
            <v>Selama pemadatan, sekelompok  pekerja akan</v>
          </cell>
        </row>
        <row r="3588">
          <cell r="B3588"/>
          <cell r="D3588" t="str">
            <v>merapikan tepi hamparaan dengan menggunakan</v>
          </cell>
        </row>
        <row r="3589">
          <cell r="B3589"/>
          <cell r="D3589" t="str">
            <v>Alat Bantu</v>
          </cell>
        </row>
        <row r="3591">
          <cell r="B3591" t="str">
            <v>III.</v>
          </cell>
          <cell r="D3591" t="str">
            <v>PEMAKAIAN BAHAN, ALAT DAN TENAGA</v>
          </cell>
        </row>
        <row r="3593">
          <cell r="B3593" t="str">
            <v xml:space="preserve">   1.</v>
          </cell>
          <cell r="D3593" t="str">
            <v>BAHAN</v>
          </cell>
        </row>
        <row r="3594">
          <cell r="B3594" t="str">
            <v>1.a.</v>
          </cell>
          <cell r="D3594" t="str">
            <v>Agregat Kasar</v>
          </cell>
          <cell r="F3594" t="str">
            <v>= (CA x (1 Ton) x Fh1) : D2</v>
          </cell>
          <cell r="J3594">
            <v>0.27500000000000002</v>
          </cell>
          <cell r="K3594" t="str">
            <v>M3</v>
          </cell>
        </row>
        <row r="3595">
          <cell r="B3595" t="str">
            <v>1.b.</v>
          </cell>
          <cell r="D3595" t="str">
            <v>Agregat Halus</v>
          </cell>
          <cell r="F3595" t="str">
            <v>= (FA x (1 Ton) x Fh1) : D2</v>
          </cell>
          <cell r="J3595">
            <v>0.28420000000000001</v>
          </cell>
          <cell r="K3595" t="str">
            <v>M3</v>
          </cell>
        </row>
        <row r="3596">
          <cell r="B3596" t="str">
            <v>1.c.</v>
          </cell>
          <cell r="D3596" t="str">
            <v>Filler</v>
          </cell>
          <cell r="F3596" t="str">
            <v>= (FF x (1 Ton) x Fh1) x 1000</v>
          </cell>
          <cell r="J3596">
            <v>11</v>
          </cell>
          <cell r="K3596" t="str">
            <v>Kg</v>
          </cell>
        </row>
        <row r="3597">
          <cell r="B3597" t="str">
            <v>1.d.</v>
          </cell>
          <cell r="D3597" t="str">
            <v>Aspal</v>
          </cell>
          <cell r="F3597" t="str">
            <v>= (AS x (1 Ton) x Fh2) x 1000</v>
          </cell>
          <cell r="J3597">
            <v>78.75</v>
          </cell>
          <cell r="K3597" t="str">
            <v>Kg</v>
          </cell>
        </row>
        <row r="3599">
          <cell r="B3599" t="str">
            <v>2.</v>
          </cell>
          <cell r="D3599" t="str">
            <v>ALAT</v>
          </cell>
        </row>
        <row r="3600">
          <cell r="B3600" t="str">
            <v>2.a.</v>
          </cell>
          <cell r="D3600" t="str">
            <v>WHEEL LOADER</v>
          </cell>
        </row>
        <row r="3601">
          <cell r="D3601" t="str">
            <v>Kapasitas bucket</v>
          </cell>
          <cell r="I3601" t="str">
            <v>V</v>
          </cell>
          <cell r="J3601">
            <v>1.5</v>
          </cell>
          <cell r="K3601" t="str">
            <v>M3</v>
          </cell>
          <cell r="L3601" t="str">
            <v xml:space="preserve"> Sedang</v>
          </cell>
        </row>
        <row r="3602">
          <cell r="D3602" t="str">
            <v>Faktor bucket</v>
          </cell>
          <cell r="I3602" t="str">
            <v>Fb</v>
          </cell>
          <cell r="J3602">
            <v>0.9</v>
          </cell>
          <cell r="K3602" t="str">
            <v>-</v>
          </cell>
          <cell r="L3602" t="str">
            <v xml:space="preserve"> Pemuatan ringan</v>
          </cell>
        </row>
        <row r="3603">
          <cell r="D3603" t="str">
            <v>Faktor efisiensi alat</v>
          </cell>
          <cell r="I3603" t="str">
            <v>Fa</v>
          </cell>
          <cell r="J3603">
            <v>0.8</v>
          </cell>
          <cell r="K3603" t="str">
            <v>-</v>
          </cell>
          <cell r="L3603" t="str">
            <v xml:space="preserve"> Baik</v>
          </cell>
        </row>
        <row r="3604">
          <cell r="D3604" t="str">
            <v>Waktu Siklus</v>
          </cell>
          <cell r="I3604" t="str">
            <v>Ts1</v>
          </cell>
        </row>
        <row r="3605">
          <cell r="D3605" t="str">
            <v>- Muat</v>
          </cell>
          <cell r="I3605" t="str">
            <v>T1</v>
          </cell>
          <cell r="J3605">
            <v>1.2</v>
          </cell>
          <cell r="K3605" t="str">
            <v>menit</v>
          </cell>
        </row>
        <row r="3606">
          <cell r="D3606" t="str">
            <v>- Lain lain</v>
          </cell>
          <cell r="I3606" t="str">
            <v>T2</v>
          </cell>
          <cell r="J3606">
            <v>0.75</v>
          </cell>
          <cell r="K3606" t="str">
            <v>menit</v>
          </cell>
        </row>
        <row r="3607">
          <cell r="I3607" t="str">
            <v>Ts1</v>
          </cell>
          <cell r="J3607">
            <v>1.95</v>
          </cell>
          <cell r="K3607" t="str">
            <v>menit</v>
          </cell>
        </row>
        <row r="3609">
          <cell r="D3609" t="str">
            <v xml:space="preserve">Kap. Prod./jam = </v>
          </cell>
          <cell r="F3609" t="str">
            <v>D2 x V x Fb x Fa x 60 x D1</v>
          </cell>
          <cell r="I3609" t="str">
            <v>Q1</v>
          </cell>
          <cell r="J3609">
            <v>59.815384615384623</v>
          </cell>
          <cell r="K3609" t="str">
            <v>M3</v>
          </cell>
        </row>
        <row r="3610">
          <cell r="F3610" t="str">
            <v>D1 x Ts1</v>
          </cell>
        </row>
        <row r="3612">
          <cell r="D3612" t="str">
            <v>Koefisien Alat / M3</v>
          </cell>
          <cell r="F3612" t="str">
            <v xml:space="preserve"> = 1 : Q1</v>
          </cell>
          <cell r="J3612">
            <v>1.671810699588477E-2</v>
          </cell>
          <cell r="K3612" t="str">
            <v>Jam</v>
          </cell>
        </row>
        <row r="3614">
          <cell r="B3614" t="str">
            <v>2.b.</v>
          </cell>
          <cell r="D3614" t="str">
            <v>ASPHALT MIXING PLANT</v>
          </cell>
        </row>
        <row r="3615">
          <cell r="D3615" t="str">
            <v>Kapasitas produksi</v>
          </cell>
          <cell r="I3615" t="str">
            <v>V</v>
          </cell>
          <cell r="J3615">
            <v>50</v>
          </cell>
          <cell r="K3615" t="str">
            <v>ton / Jam</v>
          </cell>
        </row>
        <row r="3616">
          <cell r="D3616" t="str">
            <v>Faktor Efisiensi alat</v>
          </cell>
          <cell r="I3616" t="str">
            <v>Fa</v>
          </cell>
          <cell r="J3616">
            <v>0.8</v>
          </cell>
          <cell r="K3616" t="str">
            <v>-</v>
          </cell>
        </row>
        <row r="3618">
          <cell r="D3618" t="str">
            <v>Kap.Prod. / jam =</v>
          </cell>
          <cell r="F3618" t="str">
            <v>V x Fa</v>
          </cell>
          <cell r="I3618" t="str">
            <v>Q2</v>
          </cell>
          <cell r="J3618">
            <v>40</v>
          </cell>
          <cell r="K3618" t="str">
            <v>Ton</v>
          </cell>
        </row>
        <row r="3620">
          <cell r="D3620" t="str">
            <v>Koefisien Alat / M3</v>
          </cell>
          <cell r="F3620" t="str">
            <v xml:space="preserve"> = 1 : Q2</v>
          </cell>
          <cell r="J3620">
            <v>2.5000000000000001E-2</v>
          </cell>
          <cell r="K3620" t="str">
            <v>Jam</v>
          </cell>
        </row>
        <row r="3622">
          <cell r="L3622" t="str">
            <v>Bersambung</v>
          </cell>
        </row>
        <row r="3623">
          <cell r="B3623" t="str">
            <v xml:space="preserve"> URAIAN ANALISA HARGA SATUAN</v>
          </cell>
        </row>
        <row r="3624">
          <cell r="B3624" t="str">
            <v>ITEM PEMBAYARAN NO.</v>
          </cell>
          <cell r="E3624" t="str">
            <v>:  6.3 (5)a</v>
          </cell>
        </row>
        <row r="3625">
          <cell r="B3625" t="str">
            <v xml:space="preserve">JENIS PEKERJAAN                                  </v>
          </cell>
          <cell r="E3625" t="str">
            <v>:  LASTON - LAPIS AUS ASPHALT BETON (AC-WC) LEVELING</v>
          </cell>
        </row>
        <row r="3626">
          <cell r="B3626" t="str">
            <v>SATUAN PEMBAYARAN</v>
          </cell>
          <cell r="E3626" t="str">
            <v>:  TON</v>
          </cell>
        </row>
        <row r="3628">
          <cell r="B3628" t="str">
            <v>NO.</v>
          </cell>
          <cell r="D3628" t="str">
            <v>U R A I A N</v>
          </cell>
          <cell r="I3628" t="str">
            <v>KODE</v>
          </cell>
          <cell r="J3628" t="str">
            <v>KOEF.</v>
          </cell>
          <cell r="K3628" t="str">
            <v>SATUAN</v>
          </cell>
          <cell r="L3628" t="str">
            <v>KETERANGAN</v>
          </cell>
        </row>
        <row r="3630">
          <cell r="B3630" t="str">
            <v>2.c.</v>
          </cell>
          <cell r="D3630" t="str">
            <v>GENERATOR SET</v>
          </cell>
        </row>
        <row r="3631">
          <cell r="D3631" t="str">
            <v>Kap.Prod. / Jam = SAMA DENGAN AMP</v>
          </cell>
          <cell r="I3631" t="str">
            <v>Q3</v>
          </cell>
          <cell r="J3631">
            <v>40</v>
          </cell>
          <cell r="K3631" t="str">
            <v>M2</v>
          </cell>
        </row>
        <row r="3632">
          <cell r="D3632" t="str">
            <v>Koefisien Alat / M3</v>
          </cell>
          <cell r="F3632" t="str">
            <v xml:space="preserve"> = 1 : Q3</v>
          </cell>
          <cell r="J3632">
            <v>2.5000000000000001E-2</v>
          </cell>
          <cell r="K3632" t="str">
            <v>Jam</v>
          </cell>
        </row>
        <row r="3634">
          <cell r="B3634" t="str">
            <v>2.d.</v>
          </cell>
          <cell r="D3634" t="str">
            <v>DUMP TRUCK</v>
          </cell>
        </row>
        <row r="3635">
          <cell r="D3635" t="str">
            <v>Kapasitas bak</v>
          </cell>
          <cell r="I3635" t="str">
            <v>V</v>
          </cell>
          <cell r="J3635">
            <v>8</v>
          </cell>
          <cell r="K3635" t="str">
            <v>ton</v>
          </cell>
          <cell r="L3635" t="str">
            <v xml:space="preserve"> Sedang</v>
          </cell>
        </row>
        <row r="3636">
          <cell r="D3636" t="str">
            <v>Faktor Efisiensi alat</v>
          </cell>
          <cell r="I3636" t="str">
            <v>Fa</v>
          </cell>
          <cell r="J3636">
            <v>0.8</v>
          </cell>
          <cell r="K3636" t="str">
            <v>-</v>
          </cell>
          <cell r="L3636" t="str">
            <v xml:space="preserve"> Baik</v>
          </cell>
        </row>
        <row r="3637">
          <cell r="D3637" t="str">
            <v>Kecepatan rata-rata bermuatan</v>
          </cell>
          <cell r="I3637" t="str">
            <v>v1</v>
          </cell>
          <cell r="J3637">
            <v>45</v>
          </cell>
          <cell r="K3637" t="str">
            <v>Km / Jam</v>
          </cell>
          <cell r="L3637" t="str">
            <v xml:space="preserve"> Max aman</v>
          </cell>
        </row>
        <row r="3638">
          <cell r="D3638" t="str">
            <v>Kecepatan rata-rata kosong</v>
          </cell>
          <cell r="I3638" t="str">
            <v>v2</v>
          </cell>
          <cell r="J3638">
            <v>60</v>
          </cell>
          <cell r="K3638" t="str">
            <v>Km / Jam</v>
          </cell>
          <cell r="L3638" t="str">
            <v xml:space="preserve"> Max.aman</v>
          </cell>
        </row>
        <row r="3639">
          <cell r="D3639" t="str">
            <v>Kapasitas AMP / batch</v>
          </cell>
          <cell r="I3639" t="str">
            <v>Q2b</v>
          </cell>
          <cell r="J3639">
            <v>0.5</v>
          </cell>
          <cell r="K3639" t="str">
            <v>ton</v>
          </cell>
        </row>
        <row r="3640">
          <cell r="D3640" t="str">
            <v>Waktu menyiapkan 1 batch AC-WCL</v>
          </cell>
          <cell r="I3640" t="str">
            <v>Tb</v>
          </cell>
          <cell r="J3640">
            <v>1</v>
          </cell>
          <cell r="K3640" t="str">
            <v>menit</v>
          </cell>
        </row>
        <row r="3641">
          <cell r="D3641" t="str">
            <v>Waktu Siklus</v>
          </cell>
          <cell r="I3641" t="str">
            <v>Ts2</v>
          </cell>
        </row>
        <row r="3642">
          <cell r="D3642" t="str">
            <v xml:space="preserve">- Mengisi Bak </v>
          </cell>
          <cell r="F3642" t="str">
            <v>= (V : Q2b) x Tb</v>
          </cell>
          <cell r="I3642" t="str">
            <v>T1</v>
          </cell>
          <cell r="J3642">
            <v>16</v>
          </cell>
          <cell r="K3642" t="str">
            <v>menit</v>
          </cell>
        </row>
        <row r="3643">
          <cell r="D3643" t="str">
            <v>- Angkut</v>
          </cell>
          <cell r="F3643" t="str">
            <v>= (L : v1) x 60 menit</v>
          </cell>
          <cell r="I3643" t="str">
            <v>T2</v>
          </cell>
          <cell r="J3643">
            <v>60.946666666666673</v>
          </cell>
          <cell r="K3643" t="str">
            <v>menit</v>
          </cell>
        </row>
        <row r="3644">
          <cell r="D3644" t="str">
            <v>- Tunggu + dump + Putar</v>
          </cell>
          <cell r="I3644" t="str">
            <v>T3</v>
          </cell>
          <cell r="J3644">
            <v>4</v>
          </cell>
          <cell r="K3644" t="str">
            <v>menit</v>
          </cell>
        </row>
        <row r="3645">
          <cell r="D3645" t="str">
            <v>- Kembali</v>
          </cell>
          <cell r="F3645" t="str">
            <v>= (L : v2) x 60 menit</v>
          </cell>
          <cell r="I3645" t="str">
            <v>T4</v>
          </cell>
          <cell r="J3645">
            <v>45.71</v>
          </cell>
          <cell r="K3645" t="str">
            <v>menit</v>
          </cell>
        </row>
        <row r="3646">
          <cell r="I3646" t="str">
            <v>Ts2</v>
          </cell>
          <cell r="J3646">
            <v>126.65666666666667</v>
          </cell>
          <cell r="K3646" t="str">
            <v>menit</v>
          </cell>
        </row>
        <row r="3648">
          <cell r="D3648" t="str">
            <v>Kap.Prod. / jam =</v>
          </cell>
          <cell r="F3648" t="str">
            <v>V x Fa x 60</v>
          </cell>
          <cell r="I3648" t="str">
            <v>Q4</v>
          </cell>
          <cell r="J3648">
            <v>3.0318183014448508</v>
          </cell>
          <cell r="K3648" t="str">
            <v>Ton</v>
          </cell>
        </row>
        <row r="3649">
          <cell r="F3649" t="str">
            <v>Ts2</v>
          </cell>
        </row>
        <row r="3651">
          <cell r="D3651" t="str">
            <v>Koefisien Alat / M3</v>
          </cell>
          <cell r="F3651" t="str">
            <v xml:space="preserve"> = 1 : Q4</v>
          </cell>
          <cell r="J3651">
            <v>0.32983506944444446</v>
          </cell>
          <cell r="K3651" t="str">
            <v>Jam</v>
          </cell>
        </row>
        <row r="3653">
          <cell r="B3653" t="str">
            <v>2.e.</v>
          </cell>
          <cell r="D3653" t="str">
            <v>ASPHALT FINISHER</v>
          </cell>
        </row>
        <row r="3654">
          <cell r="D3654" t="str">
            <v>Kapasitas produksi</v>
          </cell>
          <cell r="I3654" t="str">
            <v>V</v>
          </cell>
          <cell r="J3654">
            <v>40</v>
          </cell>
          <cell r="K3654" t="str">
            <v>ton / Jam</v>
          </cell>
        </row>
        <row r="3655">
          <cell r="D3655" t="str">
            <v>Faktor efisiensi alat</v>
          </cell>
          <cell r="I3655" t="str">
            <v>Fa</v>
          </cell>
          <cell r="J3655">
            <v>0.8</v>
          </cell>
          <cell r="K3655" t="str">
            <v>-</v>
          </cell>
        </row>
        <row r="3657">
          <cell r="D3657" t="str">
            <v>Kap.Prod. / jam =</v>
          </cell>
          <cell r="F3657" t="str">
            <v xml:space="preserve">V x Fa </v>
          </cell>
          <cell r="I3657" t="str">
            <v>Q5</v>
          </cell>
          <cell r="J3657">
            <v>32</v>
          </cell>
          <cell r="K3657" t="str">
            <v>Ton</v>
          </cell>
        </row>
        <row r="3659">
          <cell r="D3659" t="str">
            <v>Koefisien Alat / M3</v>
          </cell>
          <cell r="F3659" t="str">
            <v xml:space="preserve"> = 1 : Q5</v>
          </cell>
          <cell r="J3659">
            <v>3.125E-2</v>
          </cell>
          <cell r="K3659" t="str">
            <v>Jam</v>
          </cell>
          <cell r="L3659"/>
        </row>
        <row r="3661">
          <cell r="B3661" t="str">
            <v>2.f.</v>
          </cell>
          <cell r="D3661" t="str">
            <v>TANDEM ROLLER</v>
          </cell>
        </row>
        <row r="3662">
          <cell r="B3662"/>
          <cell r="D3662" t="str">
            <v>Kecepatan rata-rata alat</v>
          </cell>
          <cell r="I3662" t="str">
            <v>v</v>
          </cell>
          <cell r="J3662">
            <v>3.6</v>
          </cell>
          <cell r="K3662" t="str">
            <v>Km / Jam</v>
          </cell>
        </row>
        <row r="3663">
          <cell r="D3663" t="str">
            <v>Lebar efektif pemadatan</v>
          </cell>
          <cell r="I3663" t="str">
            <v>b</v>
          </cell>
          <cell r="J3663">
            <v>1.2</v>
          </cell>
          <cell r="K3663" t="str">
            <v>M</v>
          </cell>
        </row>
        <row r="3664">
          <cell r="D3664" t="str">
            <v>Jumlah lintasan</v>
          </cell>
          <cell r="I3664" t="str">
            <v>n</v>
          </cell>
          <cell r="J3664">
            <v>8</v>
          </cell>
          <cell r="K3664" t="str">
            <v>lintasan</v>
          </cell>
        </row>
        <row r="3665">
          <cell r="D3665" t="str">
            <v>Faktor Efisiensi alat</v>
          </cell>
          <cell r="I3665" t="str">
            <v>Fa</v>
          </cell>
          <cell r="J3665">
            <v>0.8</v>
          </cell>
          <cell r="K3665" t="str">
            <v>-</v>
          </cell>
        </row>
        <row r="3667">
          <cell r="C3667"/>
          <cell r="D3667" t="str">
            <v xml:space="preserve">Kap. Prod./jam = </v>
          </cell>
          <cell r="F3667" t="str">
            <v>(v x 1000) x b x t x Fa x D1</v>
          </cell>
          <cell r="I3667" t="str">
            <v>Q6</v>
          </cell>
          <cell r="J3667">
            <v>39.744</v>
          </cell>
          <cell r="K3667" t="str">
            <v>Ton</v>
          </cell>
        </row>
        <row r="3668">
          <cell r="F3668" t="str">
            <v>n</v>
          </cell>
        </row>
        <row r="3669">
          <cell r="D3669" t="str">
            <v>Koefisien Alat / M3</v>
          </cell>
          <cell r="F3669" t="str">
            <v xml:space="preserve"> = 1 : Q6</v>
          </cell>
          <cell r="J3669">
            <v>2.5161030595813205E-2</v>
          </cell>
          <cell r="K3669" t="str">
            <v>Jam</v>
          </cell>
        </row>
        <row r="3670">
          <cell r="D3670"/>
        </row>
        <row r="3671">
          <cell r="B3671" t="str">
            <v>2.g.</v>
          </cell>
          <cell r="D3671" t="str">
            <v>TIRE ROLLER</v>
          </cell>
        </row>
        <row r="3672">
          <cell r="D3672" t="str">
            <v>Kecepatan rata-rata</v>
          </cell>
          <cell r="I3672" t="str">
            <v>v</v>
          </cell>
          <cell r="J3672">
            <v>5</v>
          </cell>
          <cell r="K3672" t="str">
            <v>KM / Jam</v>
          </cell>
        </row>
        <row r="3673">
          <cell r="D3673" t="str">
            <v>Lebar efektif pemadatan</v>
          </cell>
          <cell r="I3673" t="str">
            <v>b</v>
          </cell>
          <cell r="J3673">
            <v>1.5</v>
          </cell>
          <cell r="K3673" t="str">
            <v>M</v>
          </cell>
        </row>
        <row r="3674">
          <cell r="D3674" t="str">
            <v>Jumlah lintasan</v>
          </cell>
          <cell r="I3674" t="str">
            <v>n</v>
          </cell>
          <cell r="J3674">
            <v>15</v>
          </cell>
          <cell r="K3674" t="str">
            <v>lintasan</v>
          </cell>
        </row>
        <row r="3675">
          <cell r="D3675" t="str">
            <v>Faktor Efisiensi alat</v>
          </cell>
          <cell r="I3675" t="str">
            <v>Fa</v>
          </cell>
          <cell r="J3675">
            <v>0.8</v>
          </cell>
          <cell r="K3675" t="str">
            <v>-</v>
          </cell>
          <cell r="L3675" t="str">
            <v xml:space="preserve"> Baik</v>
          </cell>
        </row>
        <row r="3677">
          <cell r="D3677" t="str">
            <v>Kap.Prod. / jam =</v>
          </cell>
          <cell r="F3677" t="str">
            <v>(v x 1000) x b x t x Fa x D1</v>
          </cell>
          <cell r="I3677" t="str">
            <v>Q7</v>
          </cell>
          <cell r="J3677">
            <v>36.799999999999997</v>
          </cell>
          <cell r="K3677" t="str">
            <v>Ton</v>
          </cell>
        </row>
        <row r="3678">
          <cell r="F3678" t="str">
            <v>n</v>
          </cell>
        </row>
        <row r="3680">
          <cell r="D3680" t="str">
            <v>Koefisien Alat / M3</v>
          </cell>
          <cell r="F3680" t="str">
            <v xml:space="preserve"> = 1 : Q7</v>
          </cell>
          <cell r="J3680">
            <v>2.7173913043478264E-2</v>
          </cell>
          <cell r="K3680" t="str">
            <v>Jam</v>
          </cell>
        </row>
        <row r="3682">
          <cell r="B3682" t="str">
            <v>2.h.</v>
          </cell>
          <cell r="D3682" t="str">
            <v>ALAT BANTU</v>
          </cell>
        </row>
        <row r="3683">
          <cell r="D3683" t="str">
            <v>diperlukan :</v>
          </cell>
          <cell r="L3683" t="str">
            <v xml:space="preserve"> Lump Sum</v>
          </cell>
        </row>
        <row r="3684">
          <cell r="D3684" t="str">
            <v>- Kereta dorong   = 2 buah</v>
          </cell>
        </row>
        <row r="3685">
          <cell r="D3685" t="str">
            <v>- Sekop                = 3 buah</v>
          </cell>
        </row>
        <row r="3686">
          <cell r="D3686" t="str">
            <v>- Garpu                = 2 buah</v>
          </cell>
        </row>
        <row r="3687">
          <cell r="D3687" t="str">
            <v>- Tongkat Kontrol ketebalan hanparan</v>
          </cell>
        </row>
        <row r="3689">
          <cell r="B3689" t="str">
            <v xml:space="preserve">   3.</v>
          </cell>
          <cell r="D3689" t="str">
            <v>TENAGA</v>
          </cell>
        </row>
        <row r="3690">
          <cell r="D3690" t="str">
            <v>Produksi menentukan : ASPHALT MIXING PLANT (AMP)</v>
          </cell>
          <cell r="I3690" t="str">
            <v>Q2</v>
          </cell>
          <cell r="J3690">
            <v>40</v>
          </cell>
          <cell r="K3690" t="str">
            <v>M3/Jam</v>
          </cell>
        </row>
        <row r="3691">
          <cell r="D3691" t="str">
            <v>Produksi ATB / hari  =  Tk x Q2</v>
          </cell>
          <cell r="I3691" t="str">
            <v>Qt</v>
          </cell>
          <cell r="J3691">
            <v>280</v>
          </cell>
          <cell r="K3691" t="str">
            <v>M3</v>
          </cell>
        </row>
        <row r="3692">
          <cell r="D3692" t="str">
            <v>Kebutuhan tenaga :</v>
          </cell>
        </row>
        <row r="3693">
          <cell r="E3693" t="str">
            <v>-</v>
          </cell>
          <cell r="F3693" t="str">
            <v>Pekerja</v>
          </cell>
          <cell r="I3693" t="str">
            <v>P</v>
          </cell>
          <cell r="J3693">
            <v>3</v>
          </cell>
          <cell r="K3693" t="str">
            <v>orang</v>
          </cell>
        </row>
        <row r="3694">
          <cell r="E3694" t="str">
            <v>-</v>
          </cell>
          <cell r="F3694" t="str">
            <v>Mandor</v>
          </cell>
          <cell r="I3694" t="str">
            <v>M</v>
          </cell>
          <cell r="J3694">
            <v>1</v>
          </cell>
          <cell r="K3694" t="str">
            <v>orang</v>
          </cell>
        </row>
        <row r="3696">
          <cell r="D3696" t="str">
            <v>Koefisien Tenaga / M3     :</v>
          </cell>
        </row>
        <row r="3697">
          <cell r="E3697" t="str">
            <v>-</v>
          </cell>
          <cell r="F3697" t="str">
            <v>Pekerja</v>
          </cell>
          <cell r="G3697" t="str">
            <v>= (Tk x P) / Qt</v>
          </cell>
          <cell r="J3697">
            <v>7.4999999999999997E-2</v>
          </cell>
          <cell r="K3697" t="str">
            <v>Jam</v>
          </cell>
        </row>
        <row r="3698">
          <cell r="E3698" t="str">
            <v>-</v>
          </cell>
          <cell r="F3698" t="str">
            <v>Mandor</v>
          </cell>
          <cell r="G3698" t="str">
            <v>= (Tk x M) / Qt</v>
          </cell>
          <cell r="J3698">
            <v>2.5000000000000001E-2</v>
          </cell>
          <cell r="K3698" t="str">
            <v>Jam</v>
          </cell>
        </row>
        <row r="3700">
          <cell r="B3700" t="str">
            <v>4.</v>
          </cell>
          <cell r="D3700" t="str">
            <v>HARGA DASAR SATUAN UPAH, BAHAN DAN ALAT</v>
          </cell>
        </row>
        <row r="3701">
          <cell r="D3701" t="str">
            <v>Lihat lampiran.</v>
          </cell>
        </row>
        <row r="3704">
          <cell r="B3704" t="str">
            <v xml:space="preserve"> URAIAN ANALISA HARGA SATUAN</v>
          </cell>
        </row>
        <row r="3705">
          <cell r="B3705" t="str">
            <v>ITEM PEMBAYARAN NO.</v>
          </cell>
          <cell r="E3705" t="str">
            <v>:  6.3 (6)</v>
          </cell>
        </row>
        <row r="3706">
          <cell r="B3706" t="str">
            <v>JENIS PEKERJAAN</v>
          </cell>
          <cell r="E3706" t="str">
            <v>: LASTON - LAPIS PENGIKAT ASPHALT BETON (AC-BC)</v>
          </cell>
        </row>
        <row r="3707">
          <cell r="B3707" t="str">
            <v>SATUAN PEMBAYARAN</v>
          </cell>
          <cell r="E3707" t="str">
            <v>:  M3</v>
          </cell>
        </row>
        <row r="3709">
          <cell r="B3709" t="str">
            <v>NO.</v>
          </cell>
          <cell r="D3709" t="str">
            <v>U R A I A N</v>
          </cell>
          <cell r="I3709" t="str">
            <v>KODE</v>
          </cell>
          <cell r="J3709" t="str">
            <v>KOEF.</v>
          </cell>
          <cell r="K3709" t="str">
            <v>SATUAN</v>
          </cell>
          <cell r="L3709" t="str">
            <v>KETERANGAN</v>
          </cell>
        </row>
        <row r="3711">
          <cell r="B3711" t="str">
            <v>I.</v>
          </cell>
          <cell r="D3711" t="str">
            <v>ASUMSI</v>
          </cell>
        </row>
        <row r="3712">
          <cell r="B3712">
            <v>1</v>
          </cell>
          <cell r="D3712" t="str">
            <v>Menggunakan alat berat (cara mekanik)</v>
          </cell>
        </row>
        <row r="3713">
          <cell r="B3713">
            <v>2</v>
          </cell>
          <cell r="D3713" t="str">
            <v>Lokasi pekerjaan : sepanjang jalan</v>
          </cell>
        </row>
        <row r="3714">
          <cell r="B3714">
            <v>3</v>
          </cell>
          <cell r="D3714" t="str">
            <v>Kondisi existing jalan : sedang</v>
          </cell>
        </row>
        <row r="3715">
          <cell r="B3715">
            <v>4</v>
          </cell>
          <cell r="D3715" t="str">
            <v>Jarak rata-rata Base Camp ke lokasi pekerjaan</v>
          </cell>
          <cell r="I3715" t="str">
            <v>L</v>
          </cell>
          <cell r="J3715">
            <v>45.71</v>
          </cell>
          <cell r="K3715" t="str">
            <v>KM</v>
          </cell>
        </row>
        <row r="3716">
          <cell r="B3716">
            <v>5</v>
          </cell>
          <cell r="D3716" t="str">
            <v>Tebal Lapis (AC-BC) padat</v>
          </cell>
          <cell r="I3716" t="str">
            <v>t</v>
          </cell>
          <cell r="J3716">
            <v>0.06</v>
          </cell>
          <cell r="K3716" t="str">
            <v>M</v>
          </cell>
        </row>
        <row r="3717">
          <cell r="B3717">
            <v>6</v>
          </cell>
          <cell r="D3717" t="str">
            <v>Jam kerja efektif per-hari</v>
          </cell>
          <cell r="I3717" t="str">
            <v>Tk</v>
          </cell>
          <cell r="J3717">
            <v>7</v>
          </cell>
          <cell r="K3717" t="str">
            <v>Jam</v>
          </cell>
        </row>
        <row r="3718">
          <cell r="B3718">
            <v>7</v>
          </cell>
          <cell r="D3718" t="str">
            <v>Faktor kehilanganmaterial :</v>
          </cell>
          <cell r="G3718" t="str">
            <v>- Agregat</v>
          </cell>
          <cell r="I3718" t="str">
            <v>Fh1</v>
          </cell>
          <cell r="J3718">
            <v>1.1000000000000001</v>
          </cell>
          <cell r="K3718" t="str">
            <v>-</v>
          </cell>
        </row>
        <row r="3719">
          <cell r="B3719"/>
          <cell r="G3719" t="str">
            <v>- Aspal</v>
          </cell>
          <cell r="I3719" t="str">
            <v>Fh2</v>
          </cell>
          <cell r="J3719">
            <v>1.05</v>
          </cell>
          <cell r="K3719" t="str">
            <v>-</v>
          </cell>
        </row>
        <row r="3720">
          <cell r="B3720">
            <v>8</v>
          </cell>
          <cell r="D3720" t="str">
            <v>Komposisi campuran AC-BC (spesifikasi)  :</v>
          </cell>
        </row>
        <row r="3721">
          <cell r="D3721" t="str">
            <v xml:space="preserve">- Coarse Agregat  </v>
          </cell>
          <cell r="F3721" t="str">
            <v xml:space="preserve"> 61,0 - 77,0 %</v>
          </cell>
          <cell r="I3721" t="str">
            <v>CA</v>
          </cell>
          <cell r="J3721">
            <v>62.41</v>
          </cell>
          <cell r="K3721" t="str">
            <v>%</v>
          </cell>
        </row>
        <row r="3722">
          <cell r="D3722" t="str">
            <v>- Fine Agregat</v>
          </cell>
          <cell r="F3722" t="str">
            <v xml:space="preserve"> 23,0 - 39,0 %</v>
          </cell>
          <cell r="I3722" t="str">
            <v>FA</v>
          </cell>
          <cell r="J3722">
            <v>25</v>
          </cell>
          <cell r="K3722" t="str">
            <v>%</v>
          </cell>
        </row>
        <row r="3723">
          <cell r="D3723" t="str">
            <v>- Fraksi Filler</v>
          </cell>
          <cell r="F3723" t="str">
            <v xml:space="preserve">   2,0 -  6,0 %</v>
          </cell>
          <cell r="I3723" t="str">
            <v>FF</v>
          </cell>
          <cell r="J3723">
            <v>6.59</v>
          </cell>
          <cell r="K3723" t="str">
            <v>%</v>
          </cell>
        </row>
        <row r="3724">
          <cell r="D3724" t="str">
            <v>- Asphalt</v>
          </cell>
          <cell r="F3724" t="str">
            <v>minimum 5 %</v>
          </cell>
          <cell r="I3724" t="str">
            <v>As</v>
          </cell>
          <cell r="J3724">
            <v>6</v>
          </cell>
          <cell r="K3724" t="str">
            <v>%</v>
          </cell>
        </row>
        <row r="3725">
          <cell r="B3725">
            <v>9</v>
          </cell>
          <cell r="D3725" t="str">
            <v>Berat jenis bahan  :</v>
          </cell>
        </row>
        <row r="3726">
          <cell r="D3726" t="str">
            <v>- ATB</v>
          </cell>
          <cell r="I3726" t="str">
            <v>D1</v>
          </cell>
          <cell r="J3726">
            <v>2.25</v>
          </cell>
          <cell r="K3726" t="str">
            <v>ton / M3</v>
          </cell>
        </row>
        <row r="3727">
          <cell r="D3727" t="str">
            <v>- Coarse Agregat &amp; Fine Agregat</v>
          </cell>
          <cell r="I3727" t="str">
            <v>D2</v>
          </cell>
          <cell r="J3727">
            <v>1.8</v>
          </cell>
          <cell r="K3727" t="str">
            <v>ton / M3</v>
          </cell>
        </row>
        <row r="3728">
          <cell r="D3728" t="str">
            <v>- Fraksi Filler</v>
          </cell>
          <cell r="I3728" t="str">
            <v>D3</v>
          </cell>
          <cell r="J3728">
            <v>2</v>
          </cell>
          <cell r="K3728" t="str">
            <v>ton / M3</v>
          </cell>
        </row>
        <row r="3729">
          <cell r="D3729" t="str">
            <v>- Asphalt</v>
          </cell>
          <cell r="I3729" t="str">
            <v>D4</v>
          </cell>
          <cell r="J3729">
            <v>1.03</v>
          </cell>
          <cell r="K3729" t="str">
            <v>ton / M3</v>
          </cell>
        </row>
        <row r="3731">
          <cell r="B3731" t="str">
            <v>II.</v>
          </cell>
          <cell r="D3731" t="str">
            <v>METHODE PELAKSANAAN</v>
          </cell>
        </row>
        <row r="3732">
          <cell r="B3732">
            <v>1</v>
          </cell>
          <cell r="D3732" t="str">
            <v xml:space="preserve">Wheel Loader memuat Agregat dan Asphalt ke dalam </v>
          </cell>
        </row>
        <row r="3733">
          <cell r="B3733"/>
          <cell r="D3733" t="str">
            <v>Cold Bin AMP</v>
          </cell>
        </row>
        <row r="3734">
          <cell r="B3734">
            <v>2</v>
          </cell>
          <cell r="D3734" t="str">
            <v>Agregat dan aspal dicampur dan dipanaskan</v>
          </cell>
        </row>
        <row r="3735">
          <cell r="D3735" t="str">
            <v>dengan AMP untuk dimuat langsung ke dalam</v>
          </cell>
        </row>
        <row r="3736">
          <cell r="B3736"/>
          <cell r="D3736" t="str">
            <v>Dump Truck dan diangkut ke lokasi pekerjaan</v>
          </cell>
        </row>
        <row r="3737">
          <cell r="B3737">
            <v>3</v>
          </cell>
          <cell r="D3737" t="str">
            <v>Campuran panas ATB dihampar dengan Finisher</v>
          </cell>
        </row>
        <row r="3738">
          <cell r="D3738" t="str">
            <v>dan dipadatkan dengan Tandem &amp; Pneumatic</v>
          </cell>
        </row>
        <row r="3739">
          <cell r="B3739"/>
          <cell r="D3739" t="str">
            <v>Tire Roller</v>
          </cell>
        </row>
        <row r="3740">
          <cell r="B3740">
            <v>4</v>
          </cell>
          <cell r="D3740" t="str">
            <v>Selama pemadatan, sekelompok  pekerja akan</v>
          </cell>
        </row>
        <row r="3741">
          <cell r="B3741"/>
          <cell r="D3741" t="str">
            <v>merapikan tepi hamparaan dengan menggunakan</v>
          </cell>
        </row>
        <row r="3742">
          <cell r="B3742"/>
          <cell r="D3742" t="str">
            <v>Alat Bantu</v>
          </cell>
        </row>
        <row r="3744">
          <cell r="B3744" t="str">
            <v>III.</v>
          </cell>
          <cell r="D3744" t="str">
            <v>PEMAKAIAN BAHAN, ALAT DAN TENAGA</v>
          </cell>
        </row>
        <row r="3746">
          <cell r="B3746" t="str">
            <v xml:space="preserve">   1.</v>
          </cell>
          <cell r="D3746" t="str">
            <v>BAHAN</v>
          </cell>
        </row>
        <row r="3747">
          <cell r="B3747" t="str">
            <v>1.a.</v>
          </cell>
          <cell r="D3747" t="str">
            <v>Agregat Kasar</v>
          </cell>
          <cell r="F3747" t="str">
            <v>= (CA x (D1 x 1 M3) x Fh1) : D2</v>
          </cell>
          <cell r="J3747">
            <v>0.85809999999999997</v>
          </cell>
          <cell r="K3747" t="str">
            <v>M3</v>
          </cell>
        </row>
        <row r="3748">
          <cell r="B3748" t="str">
            <v>1.b.</v>
          </cell>
          <cell r="D3748" t="str">
            <v>Agregat Halus</v>
          </cell>
          <cell r="F3748" t="str">
            <v>= (FA x (D1 x 1 M3) x Fh1) : D2</v>
          </cell>
          <cell r="J3748">
            <v>0.34379999999999999</v>
          </cell>
          <cell r="K3748" t="str">
            <v>M3</v>
          </cell>
        </row>
        <row r="3749">
          <cell r="B3749" t="str">
            <v>1.c.</v>
          </cell>
          <cell r="D3749" t="str">
            <v>Filler</v>
          </cell>
          <cell r="F3749" t="str">
            <v>= (FF x (D1 x 1 M3) x Fh1) x 1000</v>
          </cell>
          <cell r="J3749">
            <v>163.10249999999999</v>
          </cell>
          <cell r="K3749" t="str">
            <v>Kg</v>
          </cell>
        </row>
        <row r="3750">
          <cell r="B3750" t="str">
            <v>1.d.</v>
          </cell>
          <cell r="D3750" t="str">
            <v>Pasir</v>
          </cell>
          <cell r="F3750" t="str">
            <v>= (AS x (D1 x 1 M3) x Fh2) x 1000</v>
          </cell>
          <cell r="J3750">
            <v>141.75</v>
          </cell>
          <cell r="K3750" t="str">
            <v>Kg</v>
          </cell>
        </row>
        <row r="3752">
          <cell r="B3752" t="str">
            <v>2.</v>
          </cell>
          <cell r="D3752" t="str">
            <v>ALAT</v>
          </cell>
        </row>
        <row r="3753">
          <cell r="B3753" t="str">
            <v>2.a.</v>
          </cell>
          <cell r="D3753" t="str">
            <v>WHEEL LOADER</v>
          </cell>
        </row>
        <row r="3754">
          <cell r="D3754" t="str">
            <v>Kapasitas bucket</v>
          </cell>
          <cell r="I3754" t="str">
            <v>V</v>
          </cell>
          <cell r="J3754">
            <v>2.5</v>
          </cell>
          <cell r="K3754" t="str">
            <v>M3</v>
          </cell>
          <cell r="L3754" t="str">
            <v xml:space="preserve"> Sedang</v>
          </cell>
        </row>
        <row r="3755">
          <cell r="D3755" t="str">
            <v>Faktor bucket</v>
          </cell>
          <cell r="I3755" t="str">
            <v>Fb</v>
          </cell>
          <cell r="J3755">
            <v>0.9</v>
          </cell>
          <cell r="K3755" t="str">
            <v>-</v>
          </cell>
          <cell r="L3755" t="str">
            <v xml:space="preserve"> Pemuatan ringan</v>
          </cell>
        </row>
        <row r="3756">
          <cell r="D3756" t="str">
            <v>Faktor efisiensi alat</v>
          </cell>
          <cell r="I3756" t="str">
            <v>Fa</v>
          </cell>
          <cell r="J3756">
            <v>0.8</v>
          </cell>
          <cell r="K3756" t="str">
            <v>-</v>
          </cell>
          <cell r="L3756" t="str">
            <v xml:space="preserve"> Baik</v>
          </cell>
        </row>
        <row r="3757">
          <cell r="D3757" t="str">
            <v>Waktu Siklus</v>
          </cell>
          <cell r="I3757" t="str">
            <v>Ts1</v>
          </cell>
        </row>
        <row r="3758">
          <cell r="D3758" t="str">
            <v>- Muat</v>
          </cell>
          <cell r="I3758" t="str">
            <v>T1</v>
          </cell>
          <cell r="J3758">
            <v>0.75</v>
          </cell>
          <cell r="K3758" t="str">
            <v>menit</v>
          </cell>
        </row>
        <row r="3759">
          <cell r="D3759" t="str">
            <v>- Lain lain</v>
          </cell>
          <cell r="I3759" t="str">
            <v>T2</v>
          </cell>
          <cell r="J3759">
            <v>0.25</v>
          </cell>
          <cell r="K3759" t="str">
            <v>menit</v>
          </cell>
        </row>
        <row r="3760">
          <cell r="I3760" t="str">
            <v>Ts1</v>
          </cell>
          <cell r="J3760">
            <v>1</v>
          </cell>
          <cell r="K3760" t="str">
            <v>menit</v>
          </cell>
        </row>
        <row r="3762">
          <cell r="D3762" t="str">
            <v xml:space="preserve">Kap. Prod./jam = </v>
          </cell>
          <cell r="F3762" t="str">
            <v>D2 x V x Fb x Fa x 60</v>
          </cell>
          <cell r="I3762" t="str">
            <v>Q1</v>
          </cell>
          <cell r="J3762">
            <v>86.4</v>
          </cell>
          <cell r="K3762" t="str">
            <v>M3</v>
          </cell>
          <cell r="L3762"/>
        </row>
        <row r="3763">
          <cell r="F3763" t="str">
            <v>D1 x Ts1</v>
          </cell>
        </row>
        <row r="3765">
          <cell r="D3765" t="str">
            <v>Koefisien Alat / M3</v>
          </cell>
          <cell r="F3765" t="str">
            <v xml:space="preserve"> = 1 : Q1</v>
          </cell>
          <cell r="J3765">
            <v>1.1574074074074073E-2</v>
          </cell>
          <cell r="K3765" t="str">
            <v>Jam</v>
          </cell>
        </row>
        <row r="3767">
          <cell r="B3767" t="str">
            <v>2.b.</v>
          </cell>
          <cell r="D3767" t="str">
            <v>ASPHALT MIXING PLANT</v>
          </cell>
        </row>
        <row r="3768">
          <cell r="D3768" t="str">
            <v>Kapasitas produksi</v>
          </cell>
          <cell r="I3768" t="str">
            <v>V</v>
          </cell>
          <cell r="J3768">
            <v>50</v>
          </cell>
          <cell r="K3768" t="str">
            <v>ton / Jam</v>
          </cell>
        </row>
        <row r="3769">
          <cell r="D3769" t="str">
            <v>Faktor Efisiensi alat</v>
          </cell>
          <cell r="I3769" t="str">
            <v>Fa</v>
          </cell>
          <cell r="J3769">
            <v>0.8</v>
          </cell>
          <cell r="K3769" t="str">
            <v>-</v>
          </cell>
        </row>
        <row r="3771">
          <cell r="D3771" t="str">
            <v>Kap.Prod. / jam =</v>
          </cell>
          <cell r="F3771" t="str">
            <v>V x Fa</v>
          </cell>
          <cell r="I3771" t="str">
            <v>Q2</v>
          </cell>
          <cell r="J3771">
            <v>17.777777777777779</v>
          </cell>
          <cell r="K3771" t="str">
            <v>M3</v>
          </cell>
        </row>
        <row r="3772">
          <cell r="F3772" t="str">
            <v xml:space="preserve">D1 </v>
          </cell>
        </row>
        <row r="3774">
          <cell r="D3774" t="str">
            <v>Koefisien Alat / M3</v>
          </cell>
          <cell r="F3774" t="str">
            <v xml:space="preserve"> = 1 : Q2</v>
          </cell>
          <cell r="J3774">
            <v>5.6249999999999994E-2</v>
          </cell>
          <cell r="K3774" t="str">
            <v>Jam</v>
          </cell>
        </row>
        <row r="3776">
          <cell r="L3776" t="str">
            <v>Bersambung</v>
          </cell>
        </row>
        <row r="3777">
          <cell r="B3777" t="str">
            <v xml:space="preserve"> URAIAN ANALISA HARGA SATUAN</v>
          </cell>
        </row>
        <row r="3778">
          <cell r="B3778" t="str">
            <v>ITEM PEMBAYARAN NO.</v>
          </cell>
          <cell r="E3778" t="str">
            <v>:  6.3 (6)</v>
          </cell>
        </row>
        <row r="3779">
          <cell r="B3779" t="str">
            <v xml:space="preserve">JENIS PEKERJAAN                                  </v>
          </cell>
          <cell r="E3779" t="str">
            <v>: LASTON - LAPIS PENGIKAT ASPHALT BETON (AC-BC)</v>
          </cell>
        </row>
        <row r="3780">
          <cell r="B3780" t="str">
            <v>SATUAN PEMBAYARAN</v>
          </cell>
          <cell r="E3780" t="str">
            <v>:  M3</v>
          </cell>
        </row>
        <row r="3782">
          <cell r="B3782" t="str">
            <v>NO.</v>
          </cell>
          <cell r="D3782" t="str">
            <v>U R A I A N</v>
          </cell>
          <cell r="I3782" t="str">
            <v>KODE</v>
          </cell>
          <cell r="J3782" t="str">
            <v>KOEF.</v>
          </cell>
          <cell r="K3782" t="str">
            <v>SATUAN</v>
          </cell>
          <cell r="L3782" t="str">
            <v>KETERANGAN</v>
          </cell>
        </row>
        <row r="3784">
          <cell r="B3784" t="str">
            <v>2.c.</v>
          </cell>
          <cell r="D3784" t="str">
            <v>GENERATOR SET</v>
          </cell>
        </row>
        <row r="3785">
          <cell r="D3785" t="str">
            <v>Kap.Prod. / Jam = SAMA DENGAN AMP</v>
          </cell>
          <cell r="I3785" t="str">
            <v>Q3</v>
          </cell>
          <cell r="J3785">
            <v>17.777777777777779</v>
          </cell>
          <cell r="K3785" t="str">
            <v>M2</v>
          </cell>
        </row>
        <row r="3786">
          <cell r="D3786" t="str">
            <v>Koefisien Alat / M3</v>
          </cell>
          <cell r="F3786" t="str">
            <v xml:space="preserve"> = 1 : Q3</v>
          </cell>
          <cell r="J3786">
            <v>5.6249999999999994E-2</v>
          </cell>
          <cell r="K3786" t="str">
            <v>Jam</v>
          </cell>
        </row>
        <row r="3788">
          <cell r="B3788" t="str">
            <v>2.d.</v>
          </cell>
          <cell r="D3788" t="str">
            <v>DUMP TRUCK</v>
          </cell>
        </row>
        <row r="3789">
          <cell r="D3789" t="str">
            <v>Kapasitas bak</v>
          </cell>
          <cell r="I3789" t="str">
            <v>V</v>
          </cell>
          <cell r="J3789">
            <v>13</v>
          </cell>
          <cell r="K3789" t="str">
            <v>ton</v>
          </cell>
          <cell r="L3789" t="str">
            <v xml:space="preserve"> Sedang</v>
          </cell>
        </row>
        <row r="3790">
          <cell r="D3790" t="str">
            <v>Faktor Efisiensi alat</v>
          </cell>
          <cell r="I3790" t="str">
            <v>Fa</v>
          </cell>
          <cell r="J3790">
            <v>0.8</v>
          </cell>
          <cell r="K3790" t="str">
            <v>-</v>
          </cell>
          <cell r="L3790" t="str">
            <v xml:space="preserve"> Baik</v>
          </cell>
        </row>
        <row r="3791">
          <cell r="D3791" t="str">
            <v>Kecepatan rata-rata bermuatan</v>
          </cell>
          <cell r="I3791" t="str">
            <v>v1</v>
          </cell>
          <cell r="J3791">
            <v>45</v>
          </cell>
          <cell r="K3791" t="str">
            <v>Km / Jam</v>
          </cell>
          <cell r="L3791" t="str">
            <v xml:space="preserve"> Max aman</v>
          </cell>
        </row>
        <row r="3792">
          <cell r="D3792" t="str">
            <v>Kecepatan rata-rata kosong</v>
          </cell>
          <cell r="I3792" t="str">
            <v>v2</v>
          </cell>
          <cell r="J3792">
            <v>60</v>
          </cell>
          <cell r="K3792" t="str">
            <v>Km / Jam</v>
          </cell>
          <cell r="L3792" t="str">
            <v xml:space="preserve"> Max.aman</v>
          </cell>
        </row>
        <row r="3793">
          <cell r="D3793" t="str">
            <v>Kapasitas AMP / batch</v>
          </cell>
          <cell r="I3793" t="str">
            <v>Q2b</v>
          </cell>
          <cell r="J3793">
            <v>0.5</v>
          </cell>
          <cell r="K3793" t="str">
            <v>ton</v>
          </cell>
        </row>
        <row r="3794">
          <cell r="D3794" t="str">
            <v>Waktu menyiapkan 1 batch AC-BC</v>
          </cell>
          <cell r="I3794" t="str">
            <v>Tb</v>
          </cell>
          <cell r="J3794">
            <v>2</v>
          </cell>
          <cell r="K3794" t="str">
            <v>menit</v>
          </cell>
        </row>
        <row r="3795">
          <cell r="D3795" t="str">
            <v>Waktu Siklus</v>
          </cell>
          <cell r="I3795" t="str">
            <v>Ts2</v>
          </cell>
        </row>
        <row r="3796">
          <cell r="D3796" t="str">
            <v xml:space="preserve">- Mengisi Bak </v>
          </cell>
          <cell r="F3796" t="str">
            <v>= (V : Q2b) x Tb</v>
          </cell>
          <cell r="I3796" t="str">
            <v>T1</v>
          </cell>
          <cell r="J3796">
            <v>52</v>
          </cell>
          <cell r="K3796" t="str">
            <v>menit</v>
          </cell>
        </row>
        <row r="3797">
          <cell r="D3797" t="str">
            <v>- Angkut</v>
          </cell>
          <cell r="F3797" t="str">
            <v>= (L : v1) x 60 menit</v>
          </cell>
          <cell r="I3797" t="str">
            <v>T2</v>
          </cell>
          <cell r="J3797">
            <v>60.946666666666673</v>
          </cell>
          <cell r="K3797" t="str">
            <v>menit</v>
          </cell>
        </row>
        <row r="3798">
          <cell r="D3798" t="str">
            <v>- Tunggu + dump + Putar</v>
          </cell>
          <cell r="I3798" t="str">
            <v>T3</v>
          </cell>
          <cell r="J3798">
            <v>20</v>
          </cell>
          <cell r="K3798" t="str">
            <v>menit</v>
          </cell>
        </row>
        <row r="3799">
          <cell r="D3799" t="str">
            <v>- Kembali</v>
          </cell>
          <cell r="F3799" t="str">
            <v>= (L : v2) x 60 menit</v>
          </cell>
          <cell r="I3799" t="str">
            <v>T4</v>
          </cell>
          <cell r="J3799">
            <v>45.71</v>
          </cell>
          <cell r="K3799" t="str">
            <v>menit</v>
          </cell>
        </row>
        <row r="3800">
          <cell r="I3800" t="str">
            <v>Ts2</v>
          </cell>
          <cell r="J3800">
            <v>178.65666666666667</v>
          </cell>
          <cell r="K3800" t="str">
            <v>menit</v>
          </cell>
        </row>
        <row r="3802">
          <cell r="D3802" t="str">
            <v>Kap.Prod. / jam =</v>
          </cell>
          <cell r="F3802" t="str">
            <v>V x Fa x 60</v>
          </cell>
          <cell r="I3802" t="str">
            <v>Q4</v>
          </cell>
          <cell r="J3802">
            <v>1.5523256898707016</v>
          </cell>
          <cell r="K3802" t="str">
            <v>M3</v>
          </cell>
        </row>
        <row r="3803">
          <cell r="F3803" t="str">
            <v>D1 x Ts2</v>
          </cell>
        </row>
        <row r="3805">
          <cell r="D3805" t="str">
            <v>Koefisien Alat / M3</v>
          </cell>
          <cell r="F3805" t="str">
            <v xml:space="preserve"> = 1 : Q4</v>
          </cell>
          <cell r="J3805">
            <v>0.64419471153846153</v>
          </cell>
          <cell r="K3805" t="str">
            <v>Jam</v>
          </cell>
        </row>
        <row r="3807">
          <cell r="B3807" t="str">
            <v>2.e.</v>
          </cell>
          <cell r="D3807" t="str">
            <v>ASPHALT FINISHER</v>
          </cell>
          <cell r="F3807"/>
        </row>
        <row r="3808">
          <cell r="D3808" t="str">
            <v>Kapasitas produksi</v>
          </cell>
          <cell r="I3808" t="str">
            <v>V</v>
          </cell>
          <cell r="J3808">
            <v>40</v>
          </cell>
          <cell r="K3808" t="str">
            <v>ton / Jam</v>
          </cell>
        </row>
        <row r="3809">
          <cell r="D3809" t="str">
            <v>Faktor efisiensi alat</v>
          </cell>
          <cell r="I3809" t="str">
            <v>Fa</v>
          </cell>
          <cell r="J3809">
            <v>0.8</v>
          </cell>
          <cell r="K3809" t="str">
            <v>-</v>
          </cell>
        </row>
        <row r="3811">
          <cell r="D3811" t="str">
            <v>Kap.Prod. / jam =</v>
          </cell>
          <cell r="F3811" t="str">
            <v xml:space="preserve">V x Fa </v>
          </cell>
          <cell r="I3811" t="str">
            <v>Q5</v>
          </cell>
          <cell r="J3811">
            <v>14.222222222222221</v>
          </cell>
          <cell r="K3811" t="str">
            <v>M3</v>
          </cell>
        </row>
        <row r="3812">
          <cell r="F3812" t="str">
            <v xml:space="preserve">D1  </v>
          </cell>
        </row>
        <row r="3813">
          <cell r="D3813" t="str">
            <v>Koefisien Alat / M3</v>
          </cell>
          <cell r="F3813" t="str">
            <v xml:space="preserve"> = 1 : Q5</v>
          </cell>
          <cell r="J3813">
            <v>7.03125E-2</v>
          </cell>
          <cell r="K3813" t="str">
            <v>Jam</v>
          </cell>
          <cell r="L3813"/>
        </row>
        <row r="3815">
          <cell r="B3815" t="str">
            <v>2.f.</v>
          </cell>
          <cell r="D3815" t="str">
            <v>TANDEM ROLLER</v>
          </cell>
        </row>
        <row r="3816">
          <cell r="B3816"/>
          <cell r="D3816" t="str">
            <v>Kecepatan rata-rata alat</v>
          </cell>
          <cell r="I3816" t="str">
            <v>v</v>
          </cell>
          <cell r="J3816">
            <v>3.6</v>
          </cell>
          <cell r="K3816" t="str">
            <v>Km / Jam</v>
          </cell>
        </row>
        <row r="3817">
          <cell r="D3817" t="str">
            <v>Lebar efektif pemadatan</v>
          </cell>
          <cell r="I3817" t="str">
            <v>b</v>
          </cell>
          <cell r="J3817">
            <v>1.2</v>
          </cell>
          <cell r="K3817" t="str">
            <v>M</v>
          </cell>
        </row>
        <row r="3818">
          <cell r="D3818" t="str">
            <v>Jumlah lintasan</v>
          </cell>
          <cell r="I3818" t="str">
            <v>n</v>
          </cell>
          <cell r="J3818">
            <v>8</v>
          </cell>
          <cell r="K3818" t="str">
            <v>lintasan</v>
          </cell>
        </row>
        <row r="3819">
          <cell r="D3819" t="str">
            <v>Faktor Efisiensi alat</v>
          </cell>
          <cell r="I3819" t="str">
            <v>Fa</v>
          </cell>
          <cell r="J3819">
            <v>0.8</v>
          </cell>
          <cell r="K3819" t="str">
            <v>-</v>
          </cell>
        </row>
        <row r="3821">
          <cell r="C3821"/>
          <cell r="D3821" t="str">
            <v xml:space="preserve">Kap. Prod./jam = </v>
          </cell>
          <cell r="F3821" t="str">
            <v>(v x 1000) x b x t x Fa</v>
          </cell>
          <cell r="I3821" t="str">
            <v>Q6</v>
          </cell>
          <cell r="J3821">
            <v>25.92</v>
          </cell>
          <cell r="K3821" t="str">
            <v>M3</v>
          </cell>
        </row>
        <row r="3822">
          <cell r="F3822" t="str">
            <v>n</v>
          </cell>
        </row>
        <row r="3823">
          <cell r="D3823" t="str">
            <v>Koefisien Alat / M3</v>
          </cell>
          <cell r="F3823" t="str">
            <v xml:space="preserve"> = 1 : Q6</v>
          </cell>
          <cell r="J3823">
            <v>3.8580246913580245E-2</v>
          </cell>
          <cell r="K3823" t="str">
            <v>Jam</v>
          </cell>
        </row>
        <row r="3824">
          <cell r="D3824"/>
        </row>
        <row r="3825">
          <cell r="B3825" t="str">
            <v>2.g.</v>
          </cell>
          <cell r="D3825" t="str">
            <v>TIRE ROLLER</v>
          </cell>
        </row>
        <row r="3826">
          <cell r="D3826" t="str">
            <v>Kecepatan rata-rata</v>
          </cell>
          <cell r="I3826" t="str">
            <v>v</v>
          </cell>
          <cell r="J3826">
            <v>5</v>
          </cell>
          <cell r="K3826" t="str">
            <v>KM / Jam</v>
          </cell>
        </row>
        <row r="3827">
          <cell r="D3827" t="str">
            <v>Lebar efektif pemadatan</v>
          </cell>
          <cell r="I3827" t="str">
            <v>b</v>
          </cell>
          <cell r="J3827">
            <v>1.5</v>
          </cell>
          <cell r="K3827" t="str">
            <v>M</v>
          </cell>
        </row>
        <row r="3828">
          <cell r="D3828" t="str">
            <v>Jumlah lintasan</v>
          </cell>
          <cell r="I3828" t="str">
            <v>n</v>
          </cell>
          <cell r="J3828">
            <v>20</v>
          </cell>
          <cell r="K3828" t="str">
            <v>lintasan</v>
          </cell>
        </row>
        <row r="3829">
          <cell r="D3829" t="str">
            <v>Faktor Efisiensi alat</v>
          </cell>
          <cell r="I3829" t="str">
            <v>Fa</v>
          </cell>
          <cell r="J3829">
            <v>0.8</v>
          </cell>
          <cell r="K3829" t="str">
            <v>-</v>
          </cell>
          <cell r="L3829" t="str">
            <v xml:space="preserve"> Baik</v>
          </cell>
        </row>
        <row r="3831">
          <cell r="D3831" t="str">
            <v>Kap.Prod. / jam =</v>
          </cell>
          <cell r="F3831" t="str">
            <v>(v x 1000) x b x t x Fa</v>
          </cell>
          <cell r="I3831" t="str">
            <v>Q7</v>
          </cell>
          <cell r="J3831">
            <v>18</v>
          </cell>
          <cell r="K3831" t="str">
            <v>M3</v>
          </cell>
        </row>
        <row r="3832">
          <cell r="F3832" t="str">
            <v>n</v>
          </cell>
        </row>
        <row r="3834">
          <cell r="D3834" t="str">
            <v>Koefisien Alat / M3</v>
          </cell>
          <cell r="F3834" t="str">
            <v xml:space="preserve"> = 1 : Q7</v>
          </cell>
          <cell r="J3834">
            <v>5.5555555555555552E-2</v>
          </cell>
          <cell r="K3834" t="str">
            <v>Jam</v>
          </cell>
        </row>
        <row r="3836">
          <cell r="B3836" t="str">
            <v>2.h.</v>
          </cell>
          <cell r="D3836" t="str">
            <v>ALAT BANTU</v>
          </cell>
        </row>
        <row r="3837">
          <cell r="D3837" t="str">
            <v>diperlukan :</v>
          </cell>
          <cell r="L3837" t="str">
            <v xml:space="preserve"> Lump Sum</v>
          </cell>
        </row>
        <row r="3838">
          <cell r="D3838" t="str">
            <v>- Kereta dorong   = 2 buah</v>
          </cell>
        </row>
        <row r="3839">
          <cell r="D3839" t="str">
            <v>- Sekop                = 3 buah</v>
          </cell>
        </row>
        <row r="3840">
          <cell r="D3840" t="str">
            <v>- Garpu                = 2 buah</v>
          </cell>
        </row>
        <row r="3841">
          <cell r="D3841" t="str">
            <v>- Tongkat Kontrol ketebalan hanparan</v>
          </cell>
        </row>
        <row r="3843">
          <cell r="B3843" t="str">
            <v xml:space="preserve">   3.</v>
          </cell>
          <cell r="D3843" t="str">
            <v>TENAGA</v>
          </cell>
        </row>
        <row r="3844">
          <cell r="D3844" t="str">
            <v>Produksi menentukan : ASPHALT MIXING PLANT (AMP)</v>
          </cell>
          <cell r="I3844" t="str">
            <v>Q2</v>
          </cell>
          <cell r="J3844">
            <v>17.777777777777779</v>
          </cell>
          <cell r="K3844" t="str">
            <v>M3/Jam</v>
          </cell>
        </row>
        <row r="3845">
          <cell r="D3845" t="str">
            <v>Produksi ATB / hari  =  Tk x Q2</v>
          </cell>
          <cell r="I3845" t="str">
            <v>Qt</v>
          </cell>
          <cell r="J3845">
            <v>124.44444444444446</v>
          </cell>
          <cell r="K3845" t="str">
            <v>M3</v>
          </cell>
        </row>
        <row r="3846">
          <cell r="D3846" t="str">
            <v>Kebutuhan tenaga :</v>
          </cell>
        </row>
        <row r="3847">
          <cell r="E3847" t="str">
            <v>-</v>
          </cell>
          <cell r="F3847" t="str">
            <v>Pekerja</v>
          </cell>
          <cell r="I3847" t="str">
            <v>P</v>
          </cell>
          <cell r="J3847">
            <v>6</v>
          </cell>
          <cell r="K3847" t="str">
            <v>orang</v>
          </cell>
        </row>
        <row r="3848">
          <cell r="E3848" t="str">
            <v>-</v>
          </cell>
          <cell r="F3848" t="str">
            <v>Mandor</v>
          </cell>
          <cell r="I3848" t="str">
            <v>M</v>
          </cell>
          <cell r="J3848">
            <v>1</v>
          </cell>
          <cell r="K3848" t="str">
            <v>orang</v>
          </cell>
        </row>
        <row r="3850">
          <cell r="D3850" t="str">
            <v>Koefisien Tenaga / M3     :</v>
          </cell>
        </row>
        <row r="3851">
          <cell r="E3851" t="str">
            <v>-</v>
          </cell>
          <cell r="F3851" t="str">
            <v>Pekerja</v>
          </cell>
          <cell r="G3851" t="str">
            <v>= (Tk x P) / Qt</v>
          </cell>
          <cell r="J3851">
            <v>0.33749999999999997</v>
          </cell>
          <cell r="K3851" t="str">
            <v>Jam</v>
          </cell>
        </row>
        <row r="3852">
          <cell r="E3852" t="str">
            <v>-</v>
          </cell>
          <cell r="F3852" t="str">
            <v>Mandor</v>
          </cell>
          <cell r="G3852" t="str">
            <v>= (Tk x M) / Qt</v>
          </cell>
          <cell r="J3852">
            <v>5.6249999999999994E-2</v>
          </cell>
          <cell r="K3852" t="str">
            <v>Jam</v>
          </cell>
        </row>
        <row r="3854">
          <cell r="B3854" t="str">
            <v>4.</v>
          </cell>
          <cell r="D3854" t="str">
            <v>HARGA DASAR SATUAN UPAH, BAHAN DAN ALAT</v>
          </cell>
        </row>
        <row r="3855">
          <cell r="D3855" t="str">
            <v>Lihat lampiran.</v>
          </cell>
        </row>
        <row r="3858">
          <cell r="B3858" t="str">
            <v xml:space="preserve"> URAIAN ANALISA HARGA SATUAN</v>
          </cell>
        </row>
        <row r="3859">
          <cell r="B3859" t="str">
            <v>ITEM PEMBAYARAN NO.</v>
          </cell>
          <cell r="E3859" t="str">
            <v>:  6.3 (6)a</v>
          </cell>
        </row>
        <row r="3860">
          <cell r="B3860" t="str">
            <v>JENIS PEKERJAAN</v>
          </cell>
          <cell r="E3860" t="str">
            <v>:  LASTON - LAPIS PENGIKAT ASPHALT BETON (AC-BC) LEVELING</v>
          </cell>
        </row>
        <row r="3861">
          <cell r="B3861" t="str">
            <v>SATUAN PEMBAYARAN</v>
          </cell>
          <cell r="E3861" t="str">
            <v>:  M3</v>
          </cell>
        </row>
        <row r="3863">
          <cell r="B3863" t="str">
            <v>NO.</v>
          </cell>
          <cell r="D3863" t="str">
            <v>U R A I A N</v>
          </cell>
          <cell r="I3863" t="str">
            <v>KODE</v>
          </cell>
          <cell r="J3863" t="str">
            <v>KOEF.</v>
          </cell>
          <cell r="K3863" t="str">
            <v>SATUAN</v>
          </cell>
          <cell r="L3863" t="str">
            <v>KETERANGAN</v>
          </cell>
        </row>
        <row r="3865">
          <cell r="B3865" t="str">
            <v>I.</v>
          </cell>
          <cell r="D3865" t="str">
            <v>ASUMSI</v>
          </cell>
        </row>
        <row r="3866">
          <cell r="B3866">
            <v>1</v>
          </cell>
          <cell r="D3866" t="str">
            <v>Menggunakan alat berat (cara mekanik)</v>
          </cell>
        </row>
        <row r="3867">
          <cell r="B3867">
            <v>2</v>
          </cell>
          <cell r="D3867" t="str">
            <v>Lokasi pekerjaan : sepanjang jalan</v>
          </cell>
        </row>
        <row r="3868">
          <cell r="B3868">
            <v>3</v>
          </cell>
          <cell r="D3868" t="str">
            <v>Kondisi existing jalan : sedang</v>
          </cell>
        </row>
        <row r="3869">
          <cell r="B3869">
            <v>4</v>
          </cell>
          <cell r="D3869" t="str">
            <v>Jarak rata-rata Base Camp ke lokasi pekerjaan</v>
          </cell>
          <cell r="I3869" t="str">
            <v>L</v>
          </cell>
          <cell r="J3869">
            <v>45.71</v>
          </cell>
          <cell r="K3869" t="str">
            <v>KM</v>
          </cell>
        </row>
        <row r="3870">
          <cell r="B3870">
            <v>5</v>
          </cell>
          <cell r="D3870" t="str">
            <v>Tebal Lapis (AC-BCL) padat</v>
          </cell>
          <cell r="I3870" t="str">
            <v>t</v>
          </cell>
          <cell r="J3870">
            <v>0.05</v>
          </cell>
          <cell r="K3870" t="str">
            <v>M</v>
          </cell>
        </row>
        <row r="3871">
          <cell r="B3871">
            <v>6</v>
          </cell>
          <cell r="D3871" t="str">
            <v>Jam kerja efektif per-hari</v>
          </cell>
          <cell r="I3871" t="str">
            <v>Tk</v>
          </cell>
          <cell r="J3871">
            <v>7</v>
          </cell>
          <cell r="K3871" t="str">
            <v>Jam</v>
          </cell>
        </row>
        <row r="3872">
          <cell r="B3872">
            <v>7</v>
          </cell>
          <cell r="D3872" t="str">
            <v>Faktor kehilanganmaterial :</v>
          </cell>
          <cell r="G3872" t="str">
            <v>- Agregat</v>
          </cell>
          <cell r="I3872" t="str">
            <v>Fh1</v>
          </cell>
          <cell r="J3872">
            <v>1.1000000000000001</v>
          </cell>
          <cell r="K3872" t="str">
            <v>-</v>
          </cell>
        </row>
        <row r="3873">
          <cell r="B3873"/>
          <cell r="G3873" t="str">
            <v>- Aspal</v>
          </cell>
          <cell r="I3873" t="str">
            <v>Fh2</v>
          </cell>
          <cell r="J3873">
            <v>1.05</v>
          </cell>
          <cell r="K3873" t="str">
            <v>-</v>
          </cell>
        </row>
        <row r="3874">
          <cell r="B3874">
            <v>8</v>
          </cell>
          <cell r="D3874" t="str">
            <v>Komposisi campuran ATB (spesifikasi)  :</v>
          </cell>
        </row>
        <row r="3875">
          <cell r="D3875" t="str">
            <v xml:space="preserve">- Coarse Agregat  </v>
          </cell>
          <cell r="F3875" t="str">
            <v xml:space="preserve"> 61,0 - 77,0 %</v>
          </cell>
          <cell r="I3875" t="str">
            <v>CA</v>
          </cell>
          <cell r="J3875">
            <v>62.41</v>
          </cell>
          <cell r="K3875" t="str">
            <v>%</v>
          </cell>
        </row>
        <row r="3876">
          <cell r="D3876" t="str">
            <v>- Fine Agregat</v>
          </cell>
          <cell r="F3876" t="str">
            <v xml:space="preserve"> 23,0 - 39,0 %</v>
          </cell>
          <cell r="I3876" t="str">
            <v>FA</v>
          </cell>
          <cell r="J3876">
            <v>25</v>
          </cell>
          <cell r="K3876" t="str">
            <v>%</v>
          </cell>
        </row>
        <row r="3877">
          <cell r="D3877" t="str">
            <v>- Fraksi Filler</v>
          </cell>
          <cell r="F3877" t="str">
            <v xml:space="preserve">   2,0 -  6,0 %</v>
          </cell>
          <cell r="I3877" t="str">
            <v>FF</v>
          </cell>
          <cell r="J3877">
            <v>6.59</v>
          </cell>
          <cell r="K3877" t="str">
            <v>%</v>
          </cell>
        </row>
        <row r="3878">
          <cell r="D3878" t="str">
            <v>- Asphalt</v>
          </cell>
          <cell r="F3878" t="str">
            <v>minimum 5 %</v>
          </cell>
          <cell r="I3878" t="str">
            <v>As</v>
          </cell>
          <cell r="J3878">
            <v>6</v>
          </cell>
          <cell r="K3878" t="str">
            <v>%</v>
          </cell>
        </row>
        <row r="3879">
          <cell r="B3879">
            <v>9</v>
          </cell>
          <cell r="D3879" t="str">
            <v>Berat jenis bahan  :</v>
          </cell>
        </row>
        <row r="3880">
          <cell r="D3880" t="str">
            <v>- AC-BCL</v>
          </cell>
          <cell r="I3880" t="str">
            <v>D1</v>
          </cell>
          <cell r="J3880">
            <v>2.25</v>
          </cell>
          <cell r="K3880" t="str">
            <v>ton / M3</v>
          </cell>
        </row>
        <row r="3881">
          <cell r="D3881" t="str">
            <v>- Coarse Agregat &amp; Fine Agregat</v>
          </cell>
          <cell r="I3881" t="str">
            <v>D2</v>
          </cell>
          <cell r="J3881">
            <v>1.8</v>
          </cell>
          <cell r="K3881" t="str">
            <v>ton / M3</v>
          </cell>
        </row>
        <row r="3882">
          <cell r="D3882" t="str">
            <v>- Fraksi Filler</v>
          </cell>
          <cell r="I3882" t="str">
            <v>D3</v>
          </cell>
          <cell r="J3882">
            <v>2</v>
          </cell>
          <cell r="K3882" t="str">
            <v>ton / M3</v>
          </cell>
        </row>
        <row r="3883">
          <cell r="D3883" t="str">
            <v>- Asphalt</v>
          </cell>
          <cell r="I3883" t="str">
            <v>D4</v>
          </cell>
          <cell r="J3883">
            <v>1.03</v>
          </cell>
          <cell r="K3883" t="str">
            <v>ton / M3</v>
          </cell>
        </row>
        <row r="3885">
          <cell r="B3885" t="str">
            <v>II.</v>
          </cell>
          <cell r="D3885" t="str">
            <v>METHODE PELAKSANAAN</v>
          </cell>
        </row>
        <row r="3886">
          <cell r="B3886">
            <v>1</v>
          </cell>
          <cell r="D3886" t="str">
            <v xml:space="preserve">Wheel Loader memuat Agregat dan Asphalt ke dalam </v>
          </cell>
        </row>
        <row r="3887">
          <cell r="B3887"/>
          <cell r="D3887" t="str">
            <v>Cold Bin AMP</v>
          </cell>
        </row>
        <row r="3888">
          <cell r="B3888">
            <v>2</v>
          </cell>
          <cell r="D3888" t="str">
            <v>Agregat dan aspal dicampur dan dipanaskan</v>
          </cell>
        </row>
        <row r="3889">
          <cell r="D3889" t="str">
            <v>dengan AMP untuk dimuat langsung ke dalam</v>
          </cell>
        </row>
        <row r="3890">
          <cell r="B3890"/>
          <cell r="D3890" t="str">
            <v>Dump Truck dan diangkut ke lokasi pekerjaan</v>
          </cell>
        </row>
        <row r="3891">
          <cell r="B3891">
            <v>3</v>
          </cell>
          <cell r="D3891" t="str">
            <v>Campuran panas ATB dihampar dengan Finisher</v>
          </cell>
        </row>
        <row r="3892">
          <cell r="D3892" t="str">
            <v>dan dipadatkan dengan Tandem &amp; Pneumatic</v>
          </cell>
        </row>
        <row r="3893">
          <cell r="B3893"/>
          <cell r="D3893" t="str">
            <v>Tire Roller</v>
          </cell>
        </row>
        <row r="3894">
          <cell r="B3894">
            <v>4</v>
          </cell>
          <cell r="D3894" t="str">
            <v>Selama pemadatan, sekelompok  pekerja akan</v>
          </cell>
        </row>
        <row r="3895">
          <cell r="B3895"/>
          <cell r="D3895" t="str">
            <v>merapikan tepi hamparaan dengan menggunakan</v>
          </cell>
        </row>
        <row r="3896">
          <cell r="B3896"/>
          <cell r="D3896" t="str">
            <v>Alat Bantu</v>
          </cell>
        </row>
        <row r="3898">
          <cell r="B3898" t="str">
            <v>III.</v>
          </cell>
          <cell r="D3898" t="str">
            <v>PEMAKAIAN BAHAN, ALAT DAN TENAGA</v>
          </cell>
        </row>
        <row r="3900">
          <cell r="B3900" t="str">
            <v xml:space="preserve">   1.</v>
          </cell>
          <cell r="D3900" t="str">
            <v>BAHAN</v>
          </cell>
        </row>
        <row r="3901">
          <cell r="B3901" t="str">
            <v>1.a.</v>
          </cell>
          <cell r="D3901" t="str">
            <v>Agregat Kasar</v>
          </cell>
          <cell r="F3901" t="str">
            <v>= (CA x (1 Ton) x Fh1) : D2</v>
          </cell>
          <cell r="J3901">
            <v>0.38140000000000002</v>
          </cell>
          <cell r="K3901" t="str">
            <v>M3</v>
          </cell>
        </row>
        <row r="3902">
          <cell r="B3902" t="str">
            <v>1.b.</v>
          </cell>
          <cell r="D3902" t="str">
            <v>Agregat Halus</v>
          </cell>
          <cell r="F3902" t="str">
            <v>= (FA x (1 Ton) x Fh1) : D2</v>
          </cell>
          <cell r="J3902">
            <v>0.15279999999999999</v>
          </cell>
          <cell r="K3902" t="str">
            <v>M3</v>
          </cell>
        </row>
        <row r="3903">
          <cell r="B3903" t="str">
            <v>1.c.</v>
          </cell>
          <cell r="D3903" t="str">
            <v>Filler</v>
          </cell>
          <cell r="F3903" t="str">
            <v>= (FF x (1 Ton) x Fh1) x 1000</v>
          </cell>
          <cell r="J3903">
            <v>72.489999999999995</v>
          </cell>
          <cell r="K3903" t="str">
            <v>Kg</v>
          </cell>
        </row>
        <row r="3904">
          <cell r="B3904" t="str">
            <v>1.d.</v>
          </cell>
          <cell r="D3904" t="str">
            <v>Pasir</v>
          </cell>
          <cell r="F3904" t="str">
            <v>= (AS x (1 Ton) x Fh2) x 1000</v>
          </cell>
          <cell r="J3904">
            <v>63</v>
          </cell>
          <cell r="K3904" t="str">
            <v>Kg</v>
          </cell>
        </row>
        <row r="3906">
          <cell r="B3906" t="str">
            <v>2.</v>
          </cell>
          <cell r="D3906" t="str">
            <v>ALAT</v>
          </cell>
        </row>
        <row r="3907">
          <cell r="B3907" t="str">
            <v>2.a.</v>
          </cell>
          <cell r="D3907" t="str">
            <v>WHEEL LOADER</v>
          </cell>
        </row>
        <row r="3908">
          <cell r="D3908" t="str">
            <v>Kapasitas bucket</v>
          </cell>
          <cell r="I3908" t="str">
            <v>V</v>
          </cell>
          <cell r="J3908">
            <v>3</v>
          </cell>
          <cell r="K3908" t="str">
            <v>M3</v>
          </cell>
          <cell r="L3908" t="str">
            <v xml:space="preserve"> Sedang</v>
          </cell>
        </row>
        <row r="3909">
          <cell r="D3909" t="str">
            <v>Faktor bucket</v>
          </cell>
          <cell r="I3909" t="str">
            <v>Fb</v>
          </cell>
          <cell r="J3909">
            <v>0.9</v>
          </cell>
          <cell r="K3909" t="str">
            <v>-</v>
          </cell>
          <cell r="L3909" t="str">
            <v xml:space="preserve"> Pemuatan ringan</v>
          </cell>
        </row>
        <row r="3910">
          <cell r="D3910" t="str">
            <v>Faktor efisiensi alat</v>
          </cell>
          <cell r="I3910" t="str">
            <v>Fa</v>
          </cell>
          <cell r="J3910">
            <v>0.8</v>
          </cell>
          <cell r="K3910" t="str">
            <v>-</v>
          </cell>
          <cell r="L3910" t="str">
            <v xml:space="preserve"> Baik</v>
          </cell>
        </row>
        <row r="3911">
          <cell r="D3911" t="str">
            <v>Waktu Siklus</v>
          </cell>
          <cell r="I3911" t="str">
            <v>Ts1</v>
          </cell>
        </row>
        <row r="3912">
          <cell r="D3912" t="str">
            <v>- Muat</v>
          </cell>
          <cell r="I3912" t="str">
            <v>T1</v>
          </cell>
          <cell r="J3912">
            <v>0.75</v>
          </cell>
          <cell r="K3912" t="str">
            <v>menit</v>
          </cell>
        </row>
        <row r="3913">
          <cell r="D3913" t="str">
            <v>- Lain lain</v>
          </cell>
          <cell r="I3913" t="str">
            <v>T2</v>
          </cell>
          <cell r="J3913">
            <v>0.25</v>
          </cell>
          <cell r="K3913" t="str">
            <v>menit</v>
          </cell>
        </row>
        <row r="3914">
          <cell r="I3914" t="str">
            <v>Ts1</v>
          </cell>
          <cell r="J3914">
            <v>1</v>
          </cell>
          <cell r="K3914" t="str">
            <v>menit</v>
          </cell>
        </row>
        <row r="3916">
          <cell r="D3916" t="str">
            <v xml:space="preserve">Kap. Prod./jam = </v>
          </cell>
          <cell r="F3916" t="str">
            <v>D2 x V x Fb x Fa x 60 x D1</v>
          </cell>
          <cell r="I3916" t="str">
            <v>Q1</v>
          </cell>
          <cell r="J3916">
            <v>233.28000000000006</v>
          </cell>
          <cell r="K3916" t="str">
            <v>M3</v>
          </cell>
        </row>
        <row r="3917">
          <cell r="F3917" t="str">
            <v>D1 x Ts1</v>
          </cell>
        </row>
        <row r="3919">
          <cell r="D3919" t="str">
            <v>Koefisien Alat / M3</v>
          </cell>
          <cell r="F3919" t="str">
            <v xml:space="preserve"> = 1 : Q1</v>
          </cell>
          <cell r="J3919">
            <v>4.2866941015089156E-3</v>
          </cell>
          <cell r="K3919" t="str">
            <v>Jam</v>
          </cell>
        </row>
        <row r="3921">
          <cell r="B3921" t="str">
            <v>2.b.</v>
          </cell>
          <cell r="D3921" t="str">
            <v>ASPHALT MIXING PLANT</v>
          </cell>
        </row>
        <row r="3922">
          <cell r="D3922" t="str">
            <v>Kapasitas produksi</v>
          </cell>
          <cell r="I3922" t="str">
            <v>V</v>
          </cell>
          <cell r="J3922">
            <v>50</v>
          </cell>
          <cell r="K3922" t="str">
            <v>ton / Jam</v>
          </cell>
        </row>
        <row r="3923">
          <cell r="D3923" t="str">
            <v>Faktor Efisiensi alat</v>
          </cell>
          <cell r="I3923" t="str">
            <v>Fa</v>
          </cell>
          <cell r="J3923">
            <v>0.8</v>
          </cell>
          <cell r="K3923" t="str">
            <v>-</v>
          </cell>
        </row>
        <row r="3925">
          <cell r="D3925" t="str">
            <v>Kap.Prod. / jam =</v>
          </cell>
          <cell r="F3925" t="str">
            <v>V x Fa</v>
          </cell>
          <cell r="I3925" t="str">
            <v>Q2</v>
          </cell>
          <cell r="J3925">
            <v>40</v>
          </cell>
          <cell r="K3925" t="str">
            <v>Ton</v>
          </cell>
        </row>
        <row r="3928">
          <cell r="D3928" t="str">
            <v>Koefisien Alat / M3</v>
          </cell>
          <cell r="F3928" t="str">
            <v xml:space="preserve"> = 1 : Q2</v>
          </cell>
          <cell r="J3928">
            <v>2.5000000000000001E-2</v>
          </cell>
          <cell r="K3928" t="str">
            <v>Jam</v>
          </cell>
        </row>
        <row r="3930">
          <cell r="L3930" t="str">
            <v>Bersambung</v>
          </cell>
        </row>
        <row r="3931">
          <cell r="B3931" t="str">
            <v xml:space="preserve"> URAIAN ANALISA HARGA SATUAN</v>
          </cell>
        </row>
        <row r="3932">
          <cell r="B3932" t="str">
            <v>ITEM PEMBAYARAN NO.</v>
          </cell>
          <cell r="E3932" t="str">
            <v>:  6.3 (6)a</v>
          </cell>
        </row>
        <row r="3933">
          <cell r="B3933" t="str">
            <v xml:space="preserve">JENIS PEKERJAAN                                  </v>
          </cell>
          <cell r="E3933" t="str">
            <v>:  LASTON - LAPIS PENGIKAT ASPHALT BETON (AC-BC) LEVELING</v>
          </cell>
        </row>
        <row r="3934">
          <cell r="B3934" t="str">
            <v>SATUAN PEMBAYARAN</v>
          </cell>
          <cell r="E3934" t="str">
            <v>:  M3</v>
          </cell>
        </row>
        <row r="3936">
          <cell r="B3936" t="str">
            <v>NO.</v>
          </cell>
          <cell r="D3936" t="str">
            <v>U R A I A N</v>
          </cell>
          <cell r="I3936" t="str">
            <v>KODE</v>
          </cell>
          <cell r="J3936" t="str">
            <v>KOEF.</v>
          </cell>
          <cell r="K3936" t="str">
            <v>SATUAN</v>
          </cell>
          <cell r="L3936" t="str">
            <v>KETERANGAN</v>
          </cell>
        </row>
        <row r="3938">
          <cell r="B3938" t="str">
            <v>2.c.</v>
          </cell>
          <cell r="D3938" t="str">
            <v>GENERATOR SET</v>
          </cell>
        </row>
        <row r="3939">
          <cell r="D3939" t="str">
            <v>Kap.Prod. / Jam = SAMA DENGAN AMP</v>
          </cell>
          <cell r="I3939" t="str">
            <v>Q3</v>
          </cell>
          <cell r="J3939">
            <v>40</v>
          </cell>
          <cell r="K3939" t="str">
            <v>M2</v>
          </cell>
        </row>
        <row r="3940">
          <cell r="D3940" t="str">
            <v>Koefisien Alat / M3</v>
          </cell>
          <cell r="F3940" t="str">
            <v xml:space="preserve"> = 1 : Q3</v>
          </cell>
          <cell r="J3940">
            <v>2.5000000000000001E-2</v>
          </cell>
          <cell r="K3940" t="str">
            <v>Jam</v>
          </cell>
        </row>
        <row r="3942">
          <cell r="B3942" t="str">
            <v>2.d.</v>
          </cell>
          <cell r="D3942" t="str">
            <v>DUMP TRUCK</v>
          </cell>
        </row>
        <row r="3943">
          <cell r="D3943" t="str">
            <v>Kapasitas bak</v>
          </cell>
          <cell r="I3943" t="str">
            <v>V</v>
          </cell>
          <cell r="J3943">
            <v>13</v>
          </cell>
          <cell r="K3943" t="str">
            <v>ton</v>
          </cell>
          <cell r="L3943" t="str">
            <v xml:space="preserve"> Sedang</v>
          </cell>
        </row>
        <row r="3944">
          <cell r="D3944" t="str">
            <v>Faktor Efisiensi alat</v>
          </cell>
          <cell r="I3944" t="str">
            <v>Fa</v>
          </cell>
          <cell r="J3944">
            <v>0.8</v>
          </cell>
          <cell r="K3944" t="str">
            <v>-</v>
          </cell>
          <cell r="L3944" t="str">
            <v xml:space="preserve"> Baik</v>
          </cell>
        </row>
        <row r="3945">
          <cell r="D3945" t="str">
            <v>Kecepatan rata-rata bermuatan</v>
          </cell>
          <cell r="I3945" t="str">
            <v>v1</v>
          </cell>
          <cell r="J3945">
            <v>45</v>
          </cell>
          <cell r="K3945" t="str">
            <v>Km / Jam</v>
          </cell>
          <cell r="L3945" t="str">
            <v xml:space="preserve"> Max aman</v>
          </cell>
        </row>
        <row r="3946">
          <cell r="D3946" t="str">
            <v>Kecepatan rata-rata kosong</v>
          </cell>
          <cell r="I3946" t="str">
            <v>v2</v>
          </cell>
          <cell r="J3946">
            <v>60</v>
          </cell>
          <cell r="K3946" t="str">
            <v>Km / Jam</v>
          </cell>
          <cell r="L3946" t="str">
            <v xml:space="preserve"> Max.aman</v>
          </cell>
        </row>
        <row r="3947">
          <cell r="D3947" t="str">
            <v>Kapasitas AMP / batch</v>
          </cell>
          <cell r="I3947" t="str">
            <v>Q2b</v>
          </cell>
          <cell r="J3947">
            <v>0.5</v>
          </cell>
          <cell r="K3947" t="str">
            <v>ton</v>
          </cell>
        </row>
        <row r="3948">
          <cell r="D3948" t="str">
            <v>Waktu menyiapkan 1 batch ATB</v>
          </cell>
          <cell r="I3948" t="str">
            <v>Tb</v>
          </cell>
          <cell r="J3948">
            <v>1</v>
          </cell>
          <cell r="K3948" t="str">
            <v>menit</v>
          </cell>
        </row>
        <row r="3949">
          <cell r="D3949" t="str">
            <v>Waktu Siklus</v>
          </cell>
          <cell r="I3949" t="str">
            <v>Ts2</v>
          </cell>
        </row>
        <row r="3950">
          <cell r="D3950" t="str">
            <v xml:space="preserve">- Mengisi Bak </v>
          </cell>
          <cell r="F3950" t="str">
            <v>= (V : Q2b) x Tb</v>
          </cell>
          <cell r="I3950" t="str">
            <v>T1</v>
          </cell>
          <cell r="J3950">
            <v>26</v>
          </cell>
          <cell r="K3950" t="str">
            <v>menit</v>
          </cell>
        </row>
        <row r="3951">
          <cell r="D3951" t="str">
            <v>- Angkut</v>
          </cell>
          <cell r="F3951" t="str">
            <v>= (L : v1) x 60 menit</v>
          </cell>
          <cell r="I3951" t="str">
            <v>T2</v>
          </cell>
          <cell r="J3951">
            <v>60.946666666666673</v>
          </cell>
          <cell r="K3951" t="str">
            <v>menit</v>
          </cell>
        </row>
        <row r="3952">
          <cell r="D3952" t="str">
            <v>- Tunggu + dump + Putar</v>
          </cell>
          <cell r="I3952" t="str">
            <v>T3</v>
          </cell>
          <cell r="J3952">
            <v>4</v>
          </cell>
          <cell r="K3952" t="str">
            <v>menit</v>
          </cell>
        </row>
        <row r="3953">
          <cell r="D3953" t="str">
            <v>- Kembali</v>
          </cell>
          <cell r="F3953" t="str">
            <v>= (L : v2) x 60 menit</v>
          </cell>
          <cell r="I3953" t="str">
            <v>T4</v>
          </cell>
          <cell r="J3953">
            <v>45.71</v>
          </cell>
          <cell r="K3953" t="str">
            <v>menit</v>
          </cell>
        </row>
        <row r="3954">
          <cell r="I3954" t="str">
            <v>Ts2</v>
          </cell>
          <cell r="J3954">
            <v>136.65666666666667</v>
          </cell>
          <cell r="K3954" t="str">
            <v>menit</v>
          </cell>
        </row>
        <row r="3956">
          <cell r="D3956" t="str">
            <v>Kap.Prod. / jam =</v>
          </cell>
          <cell r="F3956" t="str">
            <v>V x Fa x 60</v>
          </cell>
          <cell r="I3956" t="str">
            <v>Q4</v>
          </cell>
          <cell r="J3956">
            <v>4.5661877698368176</v>
          </cell>
          <cell r="K3956" t="str">
            <v>Ton</v>
          </cell>
        </row>
        <row r="3957">
          <cell r="F3957" t="str">
            <v>Ts2</v>
          </cell>
        </row>
        <row r="3959">
          <cell r="D3959" t="str">
            <v>Koefisien Alat / M3</v>
          </cell>
          <cell r="F3959" t="str">
            <v xml:space="preserve"> = 1 : Q4</v>
          </cell>
          <cell r="J3959">
            <v>0.21900106837606836</v>
          </cell>
          <cell r="K3959" t="str">
            <v>Jam</v>
          </cell>
        </row>
        <row r="3961">
          <cell r="B3961" t="str">
            <v>2.e.</v>
          </cell>
          <cell r="D3961" t="str">
            <v>ASPHALT FINISHER</v>
          </cell>
        </row>
        <row r="3962">
          <cell r="D3962" t="str">
            <v>Kapasitas produksi</v>
          </cell>
          <cell r="I3962" t="str">
            <v>V</v>
          </cell>
          <cell r="J3962">
            <v>40</v>
          </cell>
          <cell r="K3962" t="str">
            <v>ton / Jam</v>
          </cell>
        </row>
        <row r="3963">
          <cell r="D3963" t="str">
            <v>Faktor efisiensi alat</v>
          </cell>
          <cell r="I3963" t="str">
            <v>Fa</v>
          </cell>
          <cell r="J3963">
            <v>0.8</v>
          </cell>
          <cell r="K3963" t="str">
            <v>-</v>
          </cell>
        </row>
        <row r="3965">
          <cell r="D3965" t="str">
            <v>Kap.Prod. / jam =</v>
          </cell>
          <cell r="F3965" t="str">
            <v xml:space="preserve">V x Fa </v>
          </cell>
          <cell r="I3965" t="str">
            <v>Q5</v>
          </cell>
          <cell r="J3965">
            <v>32</v>
          </cell>
          <cell r="K3965" t="str">
            <v>Ton</v>
          </cell>
        </row>
        <row r="3967">
          <cell r="D3967" t="str">
            <v>Koefisien Alat / M3</v>
          </cell>
          <cell r="F3967" t="str">
            <v xml:space="preserve"> = 1 : Q5</v>
          </cell>
          <cell r="J3967">
            <v>3.125E-2</v>
          </cell>
          <cell r="K3967" t="str">
            <v>Jam</v>
          </cell>
          <cell r="L3967"/>
        </row>
        <row r="3969">
          <cell r="B3969" t="str">
            <v>2.f.</v>
          </cell>
          <cell r="D3969" t="str">
            <v>TANDEM ROLLER</v>
          </cell>
        </row>
        <row r="3970">
          <cell r="B3970"/>
          <cell r="D3970" t="str">
            <v>Kecepatan rata-rata alat</v>
          </cell>
          <cell r="I3970" t="str">
            <v>v</v>
          </cell>
          <cell r="J3970">
            <v>4</v>
          </cell>
          <cell r="K3970" t="str">
            <v>Km / Jam</v>
          </cell>
        </row>
        <row r="3971">
          <cell r="D3971" t="str">
            <v>Lebar efektif pemadatan</v>
          </cell>
          <cell r="I3971" t="str">
            <v>b</v>
          </cell>
          <cell r="J3971">
            <v>1.2</v>
          </cell>
          <cell r="K3971" t="str">
            <v>M</v>
          </cell>
        </row>
        <row r="3972">
          <cell r="D3972" t="str">
            <v>Jumlah lintasan</v>
          </cell>
          <cell r="I3972" t="str">
            <v>n</v>
          </cell>
          <cell r="J3972">
            <v>8</v>
          </cell>
          <cell r="K3972" t="str">
            <v>lintasan</v>
          </cell>
        </row>
        <row r="3973">
          <cell r="D3973" t="str">
            <v>Faktor Efisiensi alat</v>
          </cell>
          <cell r="I3973" t="str">
            <v>Fa</v>
          </cell>
          <cell r="J3973">
            <v>0.8</v>
          </cell>
          <cell r="K3973" t="str">
            <v>-</v>
          </cell>
        </row>
        <row r="3975">
          <cell r="C3975"/>
          <cell r="D3975" t="str">
            <v xml:space="preserve">Kap. Prod./jam = </v>
          </cell>
          <cell r="F3975" t="str">
            <v>(v x 1000) x b x t x Fa x D1</v>
          </cell>
          <cell r="I3975" t="str">
            <v>Q6</v>
          </cell>
          <cell r="J3975">
            <v>54</v>
          </cell>
          <cell r="K3975" t="str">
            <v>Ton</v>
          </cell>
        </row>
        <row r="3976">
          <cell r="F3976" t="str">
            <v>n</v>
          </cell>
        </row>
        <row r="3977">
          <cell r="D3977" t="str">
            <v>Koefisien Alat / M3</v>
          </cell>
          <cell r="F3977" t="str">
            <v xml:space="preserve"> = 1 : Q6</v>
          </cell>
          <cell r="J3977">
            <v>1.8518518518518517E-2</v>
          </cell>
          <cell r="K3977" t="str">
            <v>Jam</v>
          </cell>
        </row>
        <row r="3978">
          <cell r="D3978"/>
        </row>
        <row r="3979">
          <cell r="B3979" t="str">
            <v>2.g.</v>
          </cell>
          <cell r="D3979" t="str">
            <v>TIRE ROLLER</v>
          </cell>
        </row>
        <row r="3980">
          <cell r="D3980" t="str">
            <v>Kecepatan rata-rata</v>
          </cell>
          <cell r="I3980" t="str">
            <v>v</v>
          </cell>
          <cell r="J3980">
            <v>5</v>
          </cell>
          <cell r="K3980" t="str">
            <v>KM / Jam</v>
          </cell>
        </row>
        <row r="3981">
          <cell r="D3981" t="str">
            <v>Lebar efektif pemadatan</v>
          </cell>
          <cell r="I3981" t="str">
            <v>b</v>
          </cell>
          <cell r="J3981">
            <v>1.5</v>
          </cell>
          <cell r="K3981" t="str">
            <v>M</v>
          </cell>
        </row>
        <row r="3982">
          <cell r="D3982" t="str">
            <v>Jumlah lintasan</v>
          </cell>
          <cell r="I3982" t="str">
            <v>n</v>
          </cell>
          <cell r="J3982">
            <v>15</v>
          </cell>
          <cell r="K3982" t="str">
            <v>lintasan</v>
          </cell>
        </row>
        <row r="3983">
          <cell r="D3983" t="str">
            <v>Faktor Efisiensi alat</v>
          </cell>
          <cell r="I3983" t="str">
            <v>Fa</v>
          </cell>
          <cell r="J3983">
            <v>0.8</v>
          </cell>
          <cell r="K3983" t="str">
            <v>-</v>
          </cell>
          <cell r="L3983" t="str">
            <v xml:space="preserve"> Baik</v>
          </cell>
        </row>
        <row r="3985">
          <cell r="D3985" t="str">
            <v>Kap.Prod. / jam =</v>
          </cell>
          <cell r="F3985" t="str">
            <v>(v x 1000) x b x t x Fa x D1</v>
          </cell>
          <cell r="I3985" t="str">
            <v>Q7</v>
          </cell>
          <cell r="J3985">
            <v>45</v>
          </cell>
          <cell r="K3985" t="str">
            <v>Ton</v>
          </cell>
        </row>
        <row r="3986">
          <cell r="F3986" t="str">
            <v>n</v>
          </cell>
        </row>
        <row r="3988">
          <cell r="D3988" t="str">
            <v>Koefisien Alat / M3</v>
          </cell>
          <cell r="F3988" t="str">
            <v xml:space="preserve"> = 1 : Q7</v>
          </cell>
          <cell r="J3988">
            <v>2.2222222222222223E-2</v>
          </cell>
          <cell r="K3988" t="str">
            <v>Jam</v>
          </cell>
        </row>
        <row r="3990">
          <cell r="B3990" t="str">
            <v>2.h.</v>
          </cell>
          <cell r="D3990" t="str">
            <v>ALAT BANTU</v>
          </cell>
        </row>
        <row r="3991">
          <cell r="D3991" t="str">
            <v>diperlukan :</v>
          </cell>
          <cell r="L3991" t="str">
            <v xml:space="preserve"> Lump Sum</v>
          </cell>
        </row>
        <row r="3992">
          <cell r="D3992" t="str">
            <v>- Kereta dorong   = 2 buah</v>
          </cell>
        </row>
        <row r="3993">
          <cell r="D3993" t="str">
            <v>- Sekop                = 3 buah</v>
          </cell>
        </row>
        <row r="3994">
          <cell r="D3994" t="str">
            <v>- Garpu                = 2 buah</v>
          </cell>
        </row>
        <row r="3995">
          <cell r="D3995" t="str">
            <v>- Tongkat Kontrol ketebalan hanparan</v>
          </cell>
        </row>
        <row r="3997">
          <cell r="B3997" t="str">
            <v xml:space="preserve">   3.</v>
          </cell>
          <cell r="D3997" t="str">
            <v>TENAGA</v>
          </cell>
        </row>
        <row r="3998">
          <cell r="D3998" t="str">
            <v>Produksi menentukan : ASPHALT MIXING PLANT (AMP)</v>
          </cell>
          <cell r="I3998" t="str">
            <v>Q2</v>
          </cell>
          <cell r="J3998">
            <v>40</v>
          </cell>
          <cell r="K3998" t="str">
            <v>M3/Jam</v>
          </cell>
        </row>
        <row r="3999">
          <cell r="D3999" t="str">
            <v>Produksi ATB / hari  =  Tk x Q2</v>
          </cell>
          <cell r="I3999" t="str">
            <v>Qt</v>
          </cell>
          <cell r="J3999">
            <v>280</v>
          </cell>
          <cell r="K3999" t="str">
            <v>M3</v>
          </cell>
        </row>
        <row r="4000">
          <cell r="D4000" t="str">
            <v>Kebutuhan tenaga :</v>
          </cell>
        </row>
        <row r="4001">
          <cell r="E4001" t="str">
            <v>-</v>
          </cell>
          <cell r="F4001" t="str">
            <v>Pekerja</v>
          </cell>
          <cell r="I4001" t="str">
            <v>P</v>
          </cell>
          <cell r="J4001">
            <v>3</v>
          </cell>
          <cell r="K4001" t="str">
            <v>orang</v>
          </cell>
        </row>
        <row r="4002">
          <cell r="E4002" t="str">
            <v>-</v>
          </cell>
          <cell r="F4002" t="str">
            <v>Mandor</v>
          </cell>
          <cell r="I4002" t="str">
            <v>M</v>
          </cell>
          <cell r="J4002">
            <v>1</v>
          </cell>
          <cell r="K4002" t="str">
            <v>orang</v>
          </cell>
        </row>
        <row r="4003">
          <cell r="D4003" t="str">
            <v>Koefisien Tenaga / M3     :</v>
          </cell>
        </row>
        <row r="4004">
          <cell r="E4004" t="str">
            <v>-</v>
          </cell>
          <cell r="F4004" t="str">
            <v>Pekerja</v>
          </cell>
          <cell r="G4004" t="str">
            <v>= (Tk x P) / Qt</v>
          </cell>
          <cell r="J4004">
            <v>7.4999999999999997E-2</v>
          </cell>
          <cell r="K4004" t="str">
            <v>Jam</v>
          </cell>
        </row>
        <row r="4005">
          <cell r="E4005" t="str">
            <v>-</v>
          </cell>
          <cell r="F4005" t="str">
            <v>Mandor</v>
          </cell>
          <cell r="G4005" t="str">
            <v>= (Tk x M) / Qt</v>
          </cell>
          <cell r="J4005">
            <v>2.5000000000000001E-2</v>
          </cell>
          <cell r="K4005" t="str">
            <v>Jam</v>
          </cell>
        </row>
        <row r="4007">
          <cell r="B4007" t="str">
            <v>4.</v>
          </cell>
          <cell r="D4007" t="str">
            <v>HARGA DASAR SATUAN UPAH, BAHAN DAN ALAT</v>
          </cell>
        </row>
        <row r="4008">
          <cell r="D4008" t="str">
            <v>Lihat lampiran.</v>
          </cell>
        </row>
        <row r="4011">
          <cell r="B4011" t="str">
            <v xml:space="preserve"> URAIAN ANALISA HARGA SATUAN</v>
          </cell>
        </row>
        <row r="4012">
          <cell r="B4012" t="str">
            <v>ITEM PEMBAYARAN NO.</v>
          </cell>
          <cell r="F4012" t="str">
            <v>:  7.1(3)</v>
          </cell>
        </row>
        <row r="4013">
          <cell r="B4013" t="str">
            <v>JENIS PEKERJAAN</v>
          </cell>
          <cell r="F4013" t="str">
            <v>:  BETON K-350</v>
          </cell>
        </row>
        <row r="4014">
          <cell r="B4014" t="str">
            <v>SATUAN PEMBAYARAN</v>
          </cell>
          <cell r="F4014" t="str">
            <v>:  M3</v>
          </cell>
        </row>
        <row r="4016">
          <cell r="B4016" t="str">
            <v>NO.</v>
          </cell>
          <cell r="D4016" t="str">
            <v>U R A I A N</v>
          </cell>
          <cell r="I4016" t="str">
            <v>KODE</v>
          </cell>
          <cell r="J4016" t="str">
            <v>KOEF.</v>
          </cell>
          <cell r="K4016" t="str">
            <v>SATUAN</v>
          </cell>
          <cell r="L4016" t="str">
            <v>KETERANGAN</v>
          </cell>
        </row>
        <row r="4018">
          <cell r="B4018" t="str">
            <v>I.</v>
          </cell>
          <cell r="D4018" t="str">
            <v>ASUMSI</v>
          </cell>
        </row>
        <row r="4019">
          <cell r="B4019">
            <v>1</v>
          </cell>
          <cell r="D4019" t="str">
            <v>Menggunakan alat (cara mekanik)</v>
          </cell>
        </row>
        <row r="4020">
          <cell r="B4020">
            <v>2</v>
          </cell>
          <cell r="D4020" t="str">
            <v>Lokasi pekerjaan : sepanjang jalan</v>
          </cell>
        </row>
        <row r="4021">
          <cell r="B4021">
            <v>3</v>
          </cell>
          <cell r="D4021" t="str">
            <v>Bahan dasar (batu, pasir dan semen) diterima</v>
          </cell>
        </row>
        <row r="4022">
          <cell r="D4022" t="str">
            <v>seluruhnya di lokasi pekerjaan</v>
          </cell>
        </row>
        <row r="4023">
          <cell r="B4023">
            <v>4</v>
          </cell>
          <cell r="D4023" t="str">
            <v>Jarak rata-rata Base camp ke lokasi pekerjaan</v>
          </cell>
          <cell r="I4023" t="str">
            <v>L</v>
          </cell>
          <cell r="J4023">
            <v>45.71</v>
          </cell>
          <cell r="K4023" t="str">
            <v>KM</v>
          </cell>
        </row>
        <row r="4024">
          <cell r="B4024">
            <v>5</v>
          </cell>
          <cell r="D4024" t="str">
            <v>Jam kerja efektif per-hari</v>
          </cell>
          <cell r="I4024" t="str">
            <v>Tk</v>
          </cell>
          <cell r="J4024">
            <v>7</v>
          </cell>
          <cell r="K4024" t="str">
            <v>Jam</v>
          </cell>
        </row>
        <row r="4025">
          <cell r="B4025">
            <v>6</v>
          </cell>
          <cell r="D4025" t="str">
            <v>Kadar Semen (Spesifikasi)</v>
          </cell>
          <cell r="G4025" t="str">
            <v xml:space="preserve"> - Minimum</v>
          </cell>
          <cell r="I4025" t="str">
            <v>Ks1</v>
          </cell>
          <cell r="J4025">
            <v>365</v>
          </cell>
          <cell r="K4025" t="str">
            <v>Kg/M3</v>
          </cell>
          <cell r="L4025" t="str">
            <v>Tabel 7.1.3(1)</v>
          </cell>
        </row>
        <row r="4026">
          <cell r="G4026" t="str">
            <v xml:space="preserve"> - Maksimum</v>
          </cell>
          <cell r="I4026" t="str">
            <v>Ks2</v>
          </cell>
          <cell r="J4026"/>
          <cell r="K4026" t="str">
            <v>Kg/M3</v>
          </cell>
          <cell r="L4026" t="str">
            <v>Tabel 7.1.3(1)</v>
          </cell>
        </row>
        <row r="4027">
          <cell r="B4027">
            <v>7</v>
          </cell>
          <cell r="D4027" t="str">
            <v>Perbandingan Air/Semen Maksimum (Spesifikasi)</v>
          </cell>
          <cell r="I4027" t="str">
            <v>Wcr</v>
          </cell>
          <cell r="J4027">
            <v>0.5</v>
          </cell>
          <cell r="K4027" t="str">
            <v>-</v>
          </cell>
          <cell r="L4027" t="str">
            <v>Tabel 7.1.3(1)</v>
          </cell>
        </row>
        <row r="4028">
          <cell r="B4028">
            <v>8</v>
          </cell>
          <cell r="D4028" t="str">
            <v>Perbandingan Camp</v>
          </cell>
          <cell r="F4028">
            <v>1.1000000000000001</v>
          </cell>
          <cell r="G4028" t="str">
            <v>Semen</v>
          </cell>
          <cell r="I4028" t="str">
            <v>Sm</v>
          </cell>
          <cell r="J4028">
            <v>23.157894736842106</v>
          </cell>
          <cell r="K4028" t="str">
            <v>%</v>
          </cell>
        </row>
        <row r="4029">
          <cell r="F4029">
            <v>1.45</v>
          </cell>
          <cell r="G4029" t="str">
            <v>Pasir</v>
          </cell>
          <cell r="I4029" t="str">
            <v>Ps</v>
          </cell>
          <cell r="J4029">
            <v>30.526315789473685</v>
          </cell>
          <cell r="K4029" t="str">
            <v>%</v>
          </cell>
        </row>
        <row r="4030">
          <cell r="F4030">
            <v>2.2000000000000002</v>
          </cell>
          <cell r="G4030" t="str">
            <v>Kerikil</v>
          </cell>
          <cell r="I4030" t="str">
            <v>Kr</v>
          </cell>
          <cell r="J4030">
            <v>46.315789473684212</v>
          </cell>
          <cell r="K4030" t="str">
            <v>%</v>
          </cell>
        </row>
        <row r="4032">
          <cell r="B4032">
            <v>9</v>
          </cell>
          <cell r="D4032" t="str">
            <v>Berat Jenis Material :</v>
          </cell>
        </row>
        <row r="4033">
          <cell r="E4033" t="str">
            <v>-</v>
          </cell>
          <cell r="F4033" t="str">
            <v>Beton</v>
          </cell>
          <cell r="I4033" t="str">
            <v>D1</v>
          </cell>
          <cell r="J4033">
            <v>2.4</v>
          </cell>
          <cell r="K4033" t="str">
            <v>T/M3</v>
          </cell>
        </row>
        <row r="4034">
          <cell r="E4034" t="str">
            <v>-</v>
          </cell>
          <cell r="F4034" t="str">
            <v>Semen</v>
          </cell>
          <cell r="I4034" t="str">
            <v>D2</v>
          </cell>
          <cell r="J4034">
            <v>1.25</v>
          </cell>
          <cell r="K4034" t="str">
            <v>T/M3</v>
          </cell>
        </row>
        <row r="4035">
          <cell r="E4035" t="str">
            <v>-</v>
          </cell>
          <cell r="F4035" t="str">
            <v>Pasir</v>
          </cell>
          <cell r="I4035" t="str">
            <v>D3</v>
          </cell>
          <cell r="J4035">
            <v>1.6</v>
          </cell>
          <cell r="K4035" t="str">
            <v>T/M3</v>
          </cell>
        </row>
        <row r="4036">
          <cell r="E4036" t="str">
            <v>-</v>
          </cell>
          <cell r="F4036" t="str">
            <v>Kerikil</v>
          </cell>
          <cell r="I4036" t="str">
            <v>D4</v>
          </cell>
          <cell r="J4036">
            <v>1.65</v>
          </cell>
          <cell r="K4036" t="str">
            <v>T/M3</v>
          </cell>
        </row>
        <row r="4038">
          <cell r="B4038" t="str">
            <v>II</v>
          </cell>
          <cell r="D4038" t="str">
            <v>URUTAN KERJA</v>
          </cell>
        </row>
        <row r="4039">
          <cell r="B4039">
            <v>1</v>
          </cell>
          <cell r="D4039" t="str">
            <v>Semen, Pasir, batu kerikil dan air dicampur dan diaduk</v>
          </cell>
        </row>
        <row r="4040">
          <cell r="D4040" t="str">
            <v>menjadi beton dengan menggunakan Concrete Mixer</v>
          </cell>
        </row>
        <row r="4041">
          <cell r="B4041">
            <v>2</v>
          </cell>
          <cell r="D4041" t="str">
            <v>Beton di - cor ke dalam perancah yang telah disiapkan</v>
          </cell>
        </row>
        <row r="4042">
          <cell r="B4042">
            <v>3</v>
          </cell>
          <cell r="D4042" t="str">
            <v>Penyelesaian dan perapihan setelah pemasangan</v>
          </cell>
        </row>
        <row r="4044">
          <cell r="B4044" t="str">
            <v>III.</v>
          </cell>
          <cell r="D4044" t="str">
            <v>PEMAKAIAN BAHAN, ALAT DAN TENAGA</v>
          </cell>
        </row>
        <row r="4046">
          <cell r="B4046" t="str">
            <v xml:space="preserve">   1.</v>
          </cell>
          <cell r="D4046" t="str">
            <v>BAHAN</v>
          </cell>
        </row>
        <row r="4047">
          <cell r="B4047" t="str">
            <v>1.a.</v>
          </cell>
          <cell r="D4047" t="str">
            <v>- Semen PC</v>
          </cell>
          <cell r="E4047" t="str">
            <v>{Sm x D1 x 1000} x 1,05</v>
          </cell>
          <cell r="J4047">
            <v>421.41329999999999</v>
          </cell>
          <cell r="K4047" t="str">
            <v>Kg</v>
          </cell>
        </row>
        <row r="4048">
          <cell r="B4048" t="str">
            <v>1.b.</v>
          </cell>
          <cell r="D4048" t="str">
            <v>- Pasir Beton</v>
          </cell>
          <cell r="E4048" t="str">
            <v>{(Ps x D1) : D3} x 1,05</v>
          </cell>
          <cell r="J4048">
            <v>0.47739999999999999</v>
          </cell>
          <cell r="K4048" t="str">
            <v>M3</v>
          </cell>
        </row>
        <row r="4049">
          <cell r="B4049" t="str">
            <v>1.c.</v>
          </cell>
          <cell r="D4049" t="str">
            <v>- Agregat Kasar</v>
          </cell>
          <cell r="E4049" t="str">
            <v>{(Kr x D1) : D4} x 1,10</v>
          </cell>
          <cell r="J4049">
            <v>0.7087</v>
          </cell>
          <cell r="K4049" t="str">
            <v>M3</v>
          </cell>
        </row>
        <row r="4050">
          <cell r="B4050" t="str">
            <v>1.d.</v>
          </cell>
          <cell r="D4050" t="str">
            <v>- Kayu Perancah</v>
          </cell>
          <cell r="J4050">
            <v>0.15</v>
          </cell>
          <cell r="K4050" t="str">
            <v>M3</v>
          </cell>
        </row>
        <row r="4051">
          <cell r="B4051" t="str">
            <v>1.e.</v>
          </cell>
          <cell r="D4051" t="str">
            <v>- Paku</v>
          </cell>
          <cell r="J4051">
            <v>1.5</v>
          </cell>
          <cell r="K4051" t="str">
            <v>Kg</v>
          </cell>
        </row>
        <row r="4053">
          <cell r="B4053" t="str">
            <v>2.</v>
          </cell>
          <cell r="D4053" t="str">
            <v>ALAT</v>
          </cell>
        </row>
        <row r="4054">
          <cell r="B4054" t="str">
            <v>2.a</v>
          </cell>
          <cell r="D4054" t="str">
            <v>CONCRETE MIXER</v>
          </cell>
        </row>
        <row r="4055">
          <cell r="D4055" t="str">
            <v>Kapasitas Alat</v>
          </cell>
          <cell r="I4055" t="str">
            <v>V</v>
          </cell>
          <cell r="J4055">
            <v>500</v>
          </cell>
          <cell r="K4055" t="str">
            <v>liter</v>
          </cell>
        </row>
        <row r="4056">
          <cell r="D4056" t="str">
            <v>Faktor Efisiensi Alat</v>
          </cell>
          <cell r="I4056" t="str">
            <v>Fa</v>
          </cell>
          <cell r="J4056">
            <v>0.8</v>
          </cell>
          <cell r="K4056" t="str">
            <v>-</v>
          </cell>
        </row>
        <row r="4057">
          <cell r="D4057" t="str">
            <v>Waktu Wiklus : (T1 + T2 + T3 + T4)</v>
          </cell>
          <cell r="I4057" t="str">
            <v>Ts</v>
          </cell>
        </row>
        <row r="4058">
          <cell r="D4058" t="str">
            <v>- Memuat</v>
          </cell>
          <cell r="I4058" t="str">
            <v>T1</v>
          </cell>
          <cell r="J4058">
            <v>4</v>
          </cell>
          <cell r="K4058" t="str">
            <v>Menit</v>
          </cell>
        </row>
        <row r="4059">
          <cell r="D4059" t="str">
            <v>- Mengaduk</v>
          </cell>
          <cell r="I4059" t="str">
            <v>T2</v>
          </cell>
          <cell r="J4059">
            <v>5</v>
          </cell>
          <cell r="K4059" t="str">
            <v>Menit</v>
          </cell>
        </row>
        <row r="4060">
          <cell r="D4060" t="str">
            <v>- Menuang</v>
          </cell>
          <cell r="I4060" t="str">
            <v>T3</v>
          </cell>
          <cell r="J4060">
            <v>3</v>
          </cell>
          <cell r="K4060" t="str">
            <v>Menit</v>
          </cell>
        </row>
        <row r="4061">
          <cell r="D4061" t="str">
            <v>- Tunggu, dll</v>
          </cell>
          <cell r="I4061" t="str">
            <v>T4</v>
          </cell>
          <cell r="J4061">
            <v>2</v>
          </cell>
          <cell r="K4061" t="str">
            <v>Menit</v>
          </cell>
        </row>
        <row r="4062">
          <cell r="I4062" t="str">
            <v>Ts</v>
          </cell>
          <cell r="J4062">
            <v>14</v>
          </cell>
          <cell r="K4062" t="str">
            <v>Menit</v>
          </cell>
        </row>
        <row r="4064">
          <cell r="D4064" t="str">
            <v>Kapasitas Prod./ jam =</v>
          </cell>
          <cell r="F4064" t="str">
            <v>V x Fa x 60</v>
          </cell>
          <cell r="I4064" t="str">
            <v>Q1</v>
          </cell>
          <cell r="J4064">
            <v>1.7142857142857142</v>
          </cell>
          <cell r="K4064" t="str">
            <v>M3</v>
          </cell>
        </row>
        <row r="4065">
          <cell r="F4065" t="str">
            <v>1.000 x Ts</v>
          </cell>
        </row>
        <row r="4067">
          <cell r="D4067" t="str">
            <v>Koefisien Alat / M3 = 1 : Q1</v>
          </cell>
          <cell r="J4067">
            <v>0.58333333333333337</v>
          </cell>
          <cell r="K4067" t="str">
            <v>Jam</v>
          </cell>
        </row>
        <row r="4070">
          <cell r="B4070" t="str">
            <v>2.b</v>
          </cell>
          <cell r="D4070" t="str">
            <v>WATER TANK TRUCK</v>
          </cell>
        </row>
        <row r="4071">
          <cell r="D4071" t="str">
            <v>Volume tanki air</v>
          </cell>
          <cell r="I4071" t="str">
            <v>V</v>
          </cell>
          <cell r="J4071">
            <v>4</v>
          </cell>
          <cell r="K4071" t="str">
            <v>M3</v>
          </cell>
        </row>
        <row r="4072">
          <cell r="D4072" t="str">
            <v>Kebutuhan air / M3 agregat padat</v>
          </cell>
          <cell r="I4072" t="str">
            <v>Wc</v>
          </cell>
          <cell r="J4072">
            <v>0.19</v>
          </cell>
          <cell r="K4072" t="str">
            <v>M3</v>
          </cell>
        </row>
        <row r="4073">
          <cell r="D4073" t="str">
            <v>Pengisian tanki/ jam</v>
          </cell>
          <cell r="I4073" t="str">
            <v>n</v>
          </cell>
          <cell r="J4073">
            <v>1</v>
          </cell>
          <cell r="K4073" t="str">
            <v>Kali</v>
          </cell>
        </row>
        <row r="4074">
          <cell r="D4074" t="str">
            <v>Faktor Efisiensi alat</v>
          </cell>
          <cell r="I4074" t="str">
            <v>Fa</v>
          </cell>
          <cell r="J4074">
            <v>0.8</v>
          </cell>
          <cell r="K4074" t="str">
            <v>-</v>
          </cell>
        </row>
        <row r="4076">
          <cell r="D4076" t="str">
            <v>Kap. Prod. / jam =</v>
          </cell>
          <cell r="F4076" t="str">
            <v>V x n x Fa</v>
          </cell>
          <cell r="I4076" t="str">
            <v>Q2</v>
          </cell>
          <cell r="J4076">
            <v>16.842105263157894</v>
          </cell>
          <cell r="K4076" t="str">
            <v>M3</v>
          </cell>
        </row>
        <row r="4077">
          <cell r="F4077" t="str">
            <v>Wc</v>
          </cell>
        </row>
        <row r="4078">
          <cell r="D4078" t="str">
            <v>Koefisien Alat / M3</v>
          </cell>
          <cell r="F4078" t="str">
            <v xml:space="preserve"> =  1  :  Q2</v>
          </cell>
          <cell r="J4078">
            <v>5.9375000000000004E-2</v>
          </cell>
          <cell r="K4078" t="str">
            <v>jam</v>
          </cell>
        </row>
        <row r="4081">
          <cell r="L4081" t="str">
            <v>Bersambung</v>
          </cell>
        </row>
        <row r="4082">
          <cell r="B4082" t="str">
            <v xml:space="preserve"> URAIAN ANALISA HARGA SATUAN</v>
          </cell>
        </row>
        <row r="4083">
          <cell r="B4083" t="str">
            <v>ITEM PEMBAYARAN NO.</v>
          </cell>
          <cell r="F4083" t="str">
            <v>:  7.1(3)</v>
          </cell>
        </row>
        <row r="4084">
          <cell r="B4084" t="str">
            <v>JENIS PEKERJAAN</v>
          </cell>
          <cell r="F4084" t="str">
            <v>:  BETON K-350</v>
          </cell>
        </row>
        <row r="4085">
          <cell r="B4085" t="str">
            <v>SATUAN PEMBAYARAN</v>
          </cell>
          <cell r="F4085" t="str">
            <v>:  M3</v>
          </cell>
        </row>
        <row r="4087">
          <cell r="B4087" t="str">
            <v>NO.</v>
          </cell>
          <cell r="D4087" t="str">
            <v>U R A I A N</v>
          </cell>
          <cell r="I4087" t="str">
            <v>KODE</v>
          </cell>
          <cell r="J4087" t="str">
            <v>KOEF.</v>
          </cell>
          <cell r="K4087" t="str">
            <v>SATUAN</v>
          </cell>
          <cell r="L4087" t="str">
            <v>KETERANGAN</v>
          </cell>
        </row>
        <row r="4089">
          <cell r="B4089" t="str">
            <v>2.c</v>
          </cell>
          <cell r="D4089" t="str">
            <v>CONCRETE VIBRATOR</v>
          </cell>
        </row>
        <row r="4090">
          <cell r="D4090" t="str">
            <v>Kebutuhan Alat Penggetar Beton ini disesuaikan dengan</v>
          </cell>
        </row>
        <row r="4091">
          <cell r="D4091" t="str">
            <v>Kapasitas produksi Alat Pencampur (Concrete Mixer)</v>
          </cell>
        </row>
        <row r="4093">
          <cell r="D4093" t="str">
            <v>Kap. Prod./jam = Kap. Prod./ jam Alat Concrete Mixer</v>
          </cell>
          <cell r="I4093" t="str">
            <v>Q3</v>
          </cell>
          <cell r="J4093">
            <v>1.7142857142857142</v>
          </cell>
          <cell r="K4093" t="str">
            <v>M3</v>
          </cell>
        </row>
        <row r="4095">
          <cell r="D4095" t="str">
            <v>Koefisien Alat / M3 =  1 : Q3</v>
          </cell>
          <cell r="J4095">
            <v>0.58333333333333337</v>
          </cell>
          <cell r="K4095" t="str">
            <v>Jam</v>
          </cell>
        </row>
        <row r="4097">
          <cell r="B4097" t="str">
            <v>2.a.</v>
          </cell>
          <cell r="D4097" t="str">
            <v>ALAT BANTU</v>
          </cell>
        </row>
        <row r="4098">
          <cell r="D4098" t="str">
            <v>Diperlukan  :</v>
          </cell>
        </row>
        <row r="4099">
          <cell r="D4099" t="str">
            <v>- Sekop</v>
          </cell>
          <cell r="E4099" t="str">
            <v>=  2  buah</v>
          </cell>
        </row>
        <row r="4100">
          <cell r="D4100" t="str">
            <v>- Pacul</v>
          </cell>
          <cell r="E4100" t="str">
            <v>=  2  buah</v>
          </cell>
        </row>
        <row r="4101">
          <cell r="D4101" t="str">
            <v>- Sendok Semen</v>
          </cell>
          <cell r="E4101" t="str">
            <v>=  2  buah</v>
          </cell>
        </row>
        <row r="4102">
          <cell r="D4102" t="str">
            <v>- Ember Cor</v>
          </cell>
          <cell r="E4102" t="str">
            <v>=  4  buah</v>
          </cell>
        </row>
        <row r="4103">
          <cell r="D4103" t="str">
            <v>- Gerobak Dorong</v>
          </cell>
          <cell r="E4103" t="str">
            <v>=  1  buah</v>
          </cell>
        </row>
        <row r="4105">
          <cell r="B4105" t="str">
            <v>3.</v>
          </cell>
          <cell r="D4105" t="str">
            <v>TENAGA</v>
          </cell>
        </row>
        <row r="4106">
          <cell r="D4106" t="str">
            <v>Produksi Beton dalam 1 hari  =  Tk x Q1</v>
          </cell>
          <cell r="I4106" t="str">
            <v>Qt</v>
          </cell>
          <cell r="J4106">
            <v>12</v>
          </cell>
          <cell r="K4106" t="str">
            <v>M3</v>
          </cell>
        </row>
        <row r="4108">
          <cell r="D4108" t="str">
            <v>Kebutuhan tenaga :</v>
          </cell>
          <cell r="E4108" t="str">
            <v>-</v>
          </cell>
          <cell r="F4108" t="str">
            <v>Mandor</v>
          </cell>
          <cell r="I4108" t="str">
            <v>M</v>
          </cell>
          <cell r="J4108">
            <v>1</v>
          </cell>
          <cell r="K4108" t="str">
            <v>orang</v>
          </cell>
        </row>
        <row r="4109">
          <cell r="E4109" t="str">
            <v>-</v>
          </cell>
          <cell r="F4109" t="str">
            <v>Tukang</v>
          </cell>
          <cell r="I4109" t="str">
            <v>Tb</v>
          </cell>
          <cell r="J4109">
            <v>3</v>
          </cell>
          <cell r="K4109" t="str">
            <v>orang</v>
          </cell>
        </row>
        <row r="4110">
          <cell r="E4110" t="str">
            <v>-</v>
          </cell>
          <cell r="F4110" t="str">
            <v>Pekerja</v>
          </cell>
          <cell r="I4110" t="str">
            <v>P</v>
          </cell>
          <cell r="J4110">
            <v>10</v>
          </cell>
          <cell r="K4110" t="str">
            <v>orang</v>
          </cell>
        </row>
        <row r="4112">
          <cell r="D4112" t="str">
            <v>Koefisien Tenaga / M3   :</v>
          </cell>
        </row>
        <row r="4113">
          <cell r="E4113" t="str">
            <v>-</v>
          </cell>
          <cell r="F4113" t="str">
            <v>Mandor</v>
          </cell>
          <cell r="G4113" t="str">
            <v>= (Tk x M) : Qt</v>
          </cell>
          <cell r="J4113">
            <v>0.58333333333333337</v>
          </cell>
          <cell r="K4113" t="str">
            <v>jam</v>
          </cell>
        </row>
        <row r="4114">
          <cell r="E4114" t="str">
            <v>-</v>
          </cell>
          <cell r="F4114" t="str">
            <v>Tukang</v>
          </cell>
          <cell r="G4114" t="str">
            <v>= (Tk x Tb) : Qt</v>
          </cell>
          <cell r="J4114">
            <v>1.75</v>
          </cell>
          <cell r="K4114" t="str">
            <v>jam</v>
          </cell>
        </row>
        <row r="4115">
          <cell r="E4115" t="str">
            <v>-</v>
          </cell>
          <cell r="F4115" t="str">
            <v>Pekerja</v>
          </cell>
          <cell r="G4115" t="str">
            <v>= (Tk x P) : Qt</v>
          </cell>
          <cell r="J4115">
            <v>5.833333333333333</v>
          </cell>
          <cell r="K4115" t="str">
            <v>jam</v>
          </cell>
        </row>
        <row r="4117">
          <cell r="B4117" t="str">
            <v>4.</v>
          </cell>
          <cell r="D4117" t="str">
            <v>HARGA DASAR SATUAN UPAH, BAHAN DAN ALAT</v>
          </cell>
        </row>
        <row r="4118">
          <cell r="D4118" t="str">
            <v>Lihat lampiran.</v>
          </cell>
        </row>
        <row r="4129">
          <cell r="B4129" t="str">
            <v xml:space="preserve"> URAIAN ANALISA HARGA SATUAN</v>
          </cell>
        </row>
        <row r="4130">
          <cell r="B4130" t="str">
            <v>ITEM PEMBAYARAN NO.</v>
          </cell>
          <cell r="F4130" t="str">
            <v>:  7.1(5)</v>
          </cell>
        </row>
        <row r="4131">
          <cell r="B4131" t="str">
            <v>JENIS PEKERJAAN</v>
          </cell>
          <cell r="F4131" t="str">
            <v>:  BETON K-250</v>
          </cell>
        </row>
        <row r="4132">
          <cell r="B4132" t="str">
            <v>SATUAN PEMBAYARAN</v>
          </cell>
          <cell r="F4132" t="str">
            <v>:  M3</v>
          </cell>
        </row>
        <row r="4134">
          <cell r="B4134" t="str">
            <v>NO.</v>
          </cell>
          <cell r="D4134" t="str">
            <v>U R A I A N</v>
          </cell>
          <cell r="I4134" t="str">
            <v>KODE</v>
          </cell>
          <cell r="J4134" t="str">
            <v>KOEF.</v>
          </cell>
          <cell r="K4134" t="str">
            <v>SATUAN</v>
          </cell>
          <cell r="L4134" t="str">
            <v>KETERANGAN</v>
          </cell>
        </row>
        <row r="4136">
          <cell r="B4136" t="str">
            <v>I.</v>
          </cell>
          <cell r="D4136" t="str">
            <v>ASUMSI</v>
          </cell>
        </row>
        <row r="4137">
          <cell r="B4137">
            <v>1</v>
          </cell>
          <cell r="D4137" t="str">
            <v>Menggunakan alat (cara mekanik)</v>
          </cell>
        </row>
        <row r="4138">
          <cell r="B4138">
            <v>2</v>
          </cell>
          <cell r="D4138" t="str">
            <v>Lokasi pekerjaan : sepanjang jalan</v>
          </cell>
        </row>
        <row r="4139">
          <cell r="B4139">
            <v>3</v>
          </cell>
          <cell r="D4139" t="str">
            <v>Bahan dasar (batu, pasir dan semen) diterima</v>
          </cell>
        </row>
        <row r="4140">
          <cell r="D4140" t="str">
            <v>seluruhnya di lokasi pekerjaan</v>
          </cell>
        </row>
        <row r="4141">
          <cell r="B4141">
            <v>4</v>
          </cell>
          <cell r="D4141" t="str">
            <v>Jarak rata-rata Base camp ke lokasi pekerjaan</v>
          </cell>
          <cell r="I4141" t="str">
            <v>L</v>
          </cell>
          <cell r="J4141">
            <v>45.71</v>
          </cell>
          <cell r="K4141" t="str">
            <v>KM</v>
          </cell>
        </row>
        <row r="4142">
          <cell r="B4142">
            <v>5</v>
          </cell>
          <cell r="D4142" t="str">
            <v>Jam kerja efektif per-hari</v>
          </cell>
          <cell r="I4142" t="str">
            <v>Tk</v>
          </cell>
          <cell r="J4142">
            <v>7</v>
          </cell>
          <cell r="K4142" t="str">
            <v>Jam</v>
          </cell>
        </row>
        <row r="4143">
          <cell r="B4143">
            <v>6</v>
          </cell>
          <cell r="D4143" t="str">
            <v>Kadar Semen (Spesifikasi)</v>
          </cell>
          <cell r="G4143" t="str">
            <v xml:space="preserve"> - Minimum</v>
          </cell>
          <cell r="I4143" t="str">
            <v>Ks1</v>
          </cell>
          <cell r="J4143">
            <v>340</v>
          </cell>
          <cell r="K4143" t="str">
            <v>Kg/M3</v>
          </cell>
          <cell r="L4143" t="str">
            <v>Tabel 7.1.3(1)</v>
          </cell>
        </row>
        <row r="4144">
          <cell r="G4144" t="str">
            <v xml:space="preserve"> - Maksimum</v>
          </cell>
          <cell r="I4144" t="str">
            <v>Ks2</v>
          </cell>
          <cell r="J4144">
            <v>400</v>
          </cell>
          <cell r="K4144" t="str">
            <v>Kg/M3</v>
          </cell>
          <cell r="L4144" t="str">
            <v>Tabel 7.1.3(1)</v>
          </cell>
        </row>
        <row r="4145">
          <cell r="B4145">
            <v>7</v>
          </cell>
          <cell r="D4145" t="str">
            <v>Perbandingan Air/Semen Maksimum (Spesifikasi)</v>
          </cell>
          <cell r="I4145" t="str">
            <v>Wcr</v>
          </cell>
          <cell r="J4145">
            <v>0.5</v>
          </cell>
          <cell r="K4145" t="str">
            <v>-</v>
          </cell>
          <cell r="L4145" t="str">
            <v>Tabel 7.1.3(1)</v>
          </cell>
        </row>
        <row r="4146">
          <cell r="B4146">
            <v>8</v>
          </cell>
          <cell r="D4146" t="str">
            <v>Perbandingan Camp</v>
          </cell>
          <cell r="F4146" t="str">
            <v xml:space="preserve">1 : </v>
          </cell>
          <cell r="G4146" t="str">
            <v>Semen</v>
          </cell>
          <cell r="I4146" t="str">
            <v>Sm</v>
          </cell>
          <cell r="J4146">
            <v>20</v>
          </cell>
          <cell r="K4146" t="str">
            <v>%</v>
          </cell>
        </row>
        <row r="4147">
          <cell r="F4147" t="str">
            <v xml:space="preserve">1,5 : </v>
          </cell>
          <cell r="G4147" t="str">
            <v>Pasir</v>
          </cell>
          <cell r="I4147" t="str">
            <v>Ps</v>
          </cell>
          <cell r="J4147">
            <v>30</v>
          </cell>
          <cell r="K4147" t="str">
            <v>%</v>
          </cell>
        </row>
        <row r="4148">
          <cell r="F4148" t="str">
            <v xml:space="preserve">2,5 : </v>
          </cell>
          <cell r="G4148" t="str">
            <v>Kerikil</v>
          </cell>
          <cell r="I4148" t="str">
            <v>Kr</v>
          </cell>
          <cell r="J4148">
            <v>50</v>
          </cell>
          <cell r="K4148" t="str">
            <v>%</v>
          </cell>
        </row>
        <row r="4150">
          <cell r="B4150">
            <v>9</v>
          </cell>
          <cell r="D4150" t="str">
            <v>Berat Jenis Material :</v>
          </cell>
        </row>
        <row r="4151">
          <cell r="E4151" t="str">
            <v>-</v>
          </cell>
          <cell r="F4151" t="str">
            <v>Beton</v>
          </cell>
          <cell r="I4151" t="str">
            <v>D1</v>
          </cell>
          <cell r="J4151">
            <v>2.4</v>
          </cell>
          <cell r="K4151" t="str">
            <v>T/M3</v>
          </cell>
        </row>
        <row r="4152">
          <cell r="E4152" t="str">
            <v>-</v>
          </cell>
          <cell r="F4152" t="str">
            <v>Semen</v>
          </cell>
          <cell r="I4152" t="str">
            <v>D2</v>
          </cell>
          <cell r="J4152">
            <v>1.25</v>
          </cell>
          <cell r="K4152" t="str">
            <v>T/M3</v>
          </cell>
        </row>
        <row r="4153">
          <cell r="E4153" t="str">
            <v>-</v>
          </cell>
          <cell r="F4153" t="str">
            <v>Pasir</v>
          </cell>
          <cell r="I4153" t="str">
            <v>D3</v>
          </cell>
          <cell r="J4153">
            <v>1.6</v>
          </cell>
          <cell r="K4153" t="str">
            <v>T/M3</v>
          </cell>
        </row>
        <row r="4154">
          <cell r="E4154" t="str">
            <v>-</v>
          </cell>
          <cell r="F4154" t="str">
            <v>Kerikil</v>
          </cell>
          <cell r="I4154" t="str">
            <v>D4</v>
          </cell>
          <cell r="J4154">
            <v>1.65</v>
          </cell>
          <cell r="K4154" t="str">
            <v>T/M3</v>
          </cell>
        </row>
        <row r="4156">
          <cell r="B4156" t="str">
            <v>II</v>
          </cell>
          <cell r="D4156" t="str">
            <v>URUTAN KERJA</v>
          </cell>
        </row>
        <row r="4157">
          <cell r="B4157">
            <v>1</v>
          </cell>
          <cell r="D4157" t="str">
            <v>Semen, Pasir, batu kerikil dan air dicampur dan diaduk</v>
          </cell>
        </row>
        <row r="4158">
          <cell r="D4158" t="str">
            <v>menjadi beton dengan menggunakan Concrete Mixer</v>
          </cell>
        </row>
        <row r="4159">
          <cell r="B4159">
            <v>2</v>
          </cell>
          <cell r="D4159" t="str">
            <v>Beton di - cor ke dalam perancah yang telah disiapkan</v>
          </cell>
        </row>
        <row r="4160">
          <cell r="B4160">
            <v>3</v>
          </cell>
          <cell r="D4160" t="str">
            <v>Penyelesaian dan perapihan setelah pemasangan</v>
          </cell>
        </row>
        <row r="4162">
          <cell r="B4162" t="str">
            <v>III.</v>
          </cell>
          <cell r="D4162" t="str">
            <v>PEMAKAIAN BAHAN, ALAT DAN TENAGA</v>
          </cell>
        </row>
        <row r="4164">
          <cell r="B4164" t="str">
            <v xml:space="preserve">   1.</v>
          </cell>
          <cell r="D4164" t="str">
            <v>BAHAN</v>
          </cell>
        </row>
        <row r="4165">
          <cell r="B4165" t="str">
            <v>1.a.</v>
          </cell>
          <cell r="D4165" t="str">
            <v>- Semen PC</v>
          </cell>
          <cell r="E4165" t="str">
            <v>{Sm x D1 x 1000} x 1,05</v>
          </cell>
          <cell r="J4165">
            <v>393.6</v>
          </cell>
          <cell r="K4165" t="str">
            <v>Kg</v>
          </cell>
        </row>
        <row r="4166">
          <cell r="B4166" t="str">
            <v>1.b.</v>
          </cell>
          <cell r="D4166" t="str">
            <v>- Pasir Beton</v>
          </cell>
          <cell r="E4166" t="str">
            <v>{(Ps x D1) : D3} x 1,05</v>
          </cell>
          <cell r="J4166">
            <v>0.46129999999999999</v>
          </cell>
          <cell r="K4166" t="str">
            <v>M3</v>
          </cell>
        </row>
        <row r="4167">
          <cell r="B4167" t="str">
            <v>1.c.</v>
          </cell>
          <cell r="D4167" t="str">
            <v>- Agregat Kasar</v>
          </cell>
          <cell r="E4167" t="str">
            <v>{(Kr x D1) : D4} x 1,10</v>
          </cell>
          <cell r="J4167">
            <v>0.74550000000000005</v>
          </cell>
          <cell r="K4167" t="str">
            <v>M3</v>
          </cell>
        </row>
        <row r="4168">
          <cell r="B4168" t="str">
            <v>1.d.</v>
          </cell>
          <cell r="D4168" t="str">
            <v>- Kayu Perancah</v>
          </cell>
          <cell r="J4168">
            <v>0.1</v>
          </cell>
          <cell r="K4168" t="str">
            <v>M3</v>
          </cell>
        </row>
        <row r="4169">
          <cell r="B4169" t="str">
            <v>1.e.</v>
          </cell>
          <cell r="D4169" t="str">
            <v>- Paku</v>
          </cell>
          <cell r="J4169">
            <v>1</v>
          </cell>
          <cell r="K4169" t="str">
            <v>Kg</v>
          </cell>
        </row>
        <row r="4171">
          <cell r="B4171" t="str">
            <v>2.</v>
          </cell>
          <cell r="D4171" t="str">
            <v>ALAT</v>
          </cell>
        </row>
        <row r="4172">
          <cell r="B4172" t="str">
            <v>2.a</v>
          </cell>
          <cell r="D4172" t="str">
            <v>CONCRETE MIXER</v>
          </cell>
        </row>
        <row r="4173">
          <cell r="D4173" t="str">
            <v>Kapasitas Alat</v>
          </cell>
          <cell r="I4173" t="str">
            <v>V</v>
          </cell>
          <cell r="J4173">
            <v>250</v>
          </cell>
          <cell r="K4173" t="str">
            <v>liter</v>
          </cell>
        </row>
        <row r="4174">
          <cell r="D4174" t="str">
            <v>Faktor Efisiensi Alat</v>
          </cell>
          <cell r="I4174" t="str">
            <v>Fa</v>
          </cell>
          <cell r="J4174">
            <v>0.8</v>
          </cell>
          <cell r="K4174" t="str">
            <v>-</v>
          </cell>
        </row>
        <row r="4175">
          <cell r="D4175" t="str">
            <v>Waktu Wiklus : (T1 + T2 + T3 + T4)</v>
          </cell>
          <cell r="I4175" t="str">
            <v>Ts</v>
          </cell>
        </row>
        <row r="4176">
          <cell r="D4176" t="str">
            <v>- Memuat</v>
          </cell>
          <cell r="I4176" t="str">
            <v>T1</v>
          </cell>
          <cell r="J4176">
            <v>2</v>
          </cell>
          <cell r="K4176" t="str">
            <v>Menit</v>
          </cell>
        </row>
        <row r="4177">
          <cell r="D4177" t="str">
            <v>- Mengaduk</v>
          </cell>
          <cell r="I4177" t="str">
            <v>T2</v>
          </cell>
          <cell r="J4177">
            <v>1.5</v>
          </cell>
          <cell r="K4177" t="str">
            <v>Menit</v>
          </cell>
        </row>
        <row r="4178">
          <cell r="D4178" t="str">
            <v>- Menuang</v>
          </cell>
          <cell r="I4178" t="str">
            <v>T3</v>
          </cell>
          <cell r="J4178">
            <v>1</v>
          </cell>
          <cell r="K4178" t="str">
            <v>Menit</v>
          </cell>
        </row>
        <row r="4179">
          <cell r="D4179" t="str">
            <v>- Tunggu, dll</v>
          </cell>
          <cell r="I4179" t="str">
            <v>T4</v>
          </cell>
          <cell r="J4179">
            <v>1</v>
          </cell>
          <cell r="K4179" t="str">
            <v>Menit</v>
          </cell>
        </row>
        <row r="4180">
          <cell r="I4180" t="str">
            <v>Ts</v>
          </cell>
          <cell r="J4180">
            <v>5.5</v>
          </cell>
          <cell r="K4180" t="str">
            <v>Menit</v>
          </cell>
        </row>
        <row r="4181">
          <cell r="L4181" t="e">
            <v>#REF!</v>
          </cell>
        </row>
        <row r="4182">
          <cell r="D4182" t="str">
            <v>Kapasitas Prod./ jam =</v>
          </cell>
          <cell r="F4182" t="str">
            <v>V x Fa x 60</v>
          </cell>
          <cell r="I4182" t="str">
            <v>Q1</v>
          </cell>
          <cell r="J4182">
            <v>2.1818181818181817</v>
          </cell>
          <cell r="K4182" t="str">
            <v>M3</v>
          </cell>
        </row>
        <row r="4183">
          <cell r="F4183" t="str">
            <v>1.000 x Ts</v>
          </cell>
        </row>
        <row r="4185">
          <cell r="D4185" t="str">
            <v>Koefisien Alat / M3 = 1 : Q1</v>
          </cell>
          <cell r="J4185">
            <v>0.45833333333333337</v>
          </cell>
          <cell r="K4185" t="str">
            <v>Jam</v>
          </cell>
        </row>
        <row r="4187">
          <cell r="B4187" t="str">
            <v>2.b</v>
          </cell>
          <cell r="D4187" t="str">
            <v>WATER TANK TRUCK</v>
          </cell>
        </row>
        <row r="4188">
          <cell r="D4188" t="str">
            <v>Volume tanki air</v>
          </cell>
          <cell r="I4188" t="str">
            <v>V</v>
          </cell>
          <cell r="J4188">
            <v>4</v>
          </cell>
          <cell r="K4188" t="str">
            <v>M3</v>
          </cell>
        </row>
        <row r="4189">
          <cell r="D4189" t="str">
            <v>Kebutuhan air / M3 agregat padat</v>
          </cell>
          <cell r="I4189" t="str">
            <v>Wc</v>
          </cell>
          <cell r="J4189">
            <v>0.19</v>
          </cell>
          <cell r="K4189" t="str">
            <v>M3</v>
          </cell>
        </row>
        <row r="4190">
          <cell r="D4190" t="str">
            <v>Pengisian tanki/ jam</v>
          </cell>
          <cell r="I4190" t="str">
            <v>n</v>
          </cell>
          <cell r="J4190">
            <v>1</v>
          </cell>
          <cell r="K4190" t="str">
            <v>Kali/Jam</v>
          </cell>
        </row>
        <row r="4191">
          <cell r="D4191" t="str">
            <v>Faktor Efisiensi alat</v>
          </cell>
          <cell r="I4191" t="str">
            <v>Fa</v>
          </cell>
          <cell r="J4191">
            <v>0.8</v>
          </cell>
          <cell r="K4191" t="str">
            <v>-</v>
          </cell>
        </row>
        <row r="4193">
          <cell r="D4193" t="str">
            <v>Kap. Prod. / jam =</v>
          </cell>
          <cell r="F4193" t="str">
            <v>V x n x Fa</v>
          </cell>
          <cell r="I4193" t="str">
            <v>Q2</v>
          </cell>
          <cell r="J4193">
            <v>16.842105263157894</v>
          </cell>
          <cell r="K4193" t="str">
            <v>M3</v>
          </cell>
        </row>
        <row r="4194">
          <cell r="F4194" t="str">
            <v>Wc</v>
          </cell>
        </row>
        <row r="4195">
          <cell r="D4195" t="str">
            <v>Koefisien Alat / M3</v>
          </cell>
          <cell r="F4195" t="str">
            <v xml:space="preserve"> =  1  :  Q2</v>
          </cell>
          <cell r="J4195">
            <v>5.9375000000000004E-2</v>
          </cell>
          <cell r="K4195" t="str">
            <v>jam</v>
          </cell>
        </row>
        <row r="4198">
          <cell r="K4198" t="str">
            <v>Bersambung</v>
          </cell>
        </row>
        <row r="4199">
          <cell r="B4199" t="str">
            <v xml:space="preserve"> URAIAN ANALISA HARGA SATUAN</v>
          </cell>
        </row>
        <row r="4200">
          <cell r="B4200" t="str">
            <v>ITEM PEMBAYARAN NO.</v>
          </cell>
          <cell r="F4200" t="str">
            <v>:  7.1(5)</v>
          </cell>
        </row>
        <row r="4201">
          <cell r="B4201" t="str">
            <v>JENIS PEKERJAAN</v>
          </cell>
          <cell r="F4201" t="str">
            <v>:  BETON K-250</v>
          </cell>
        </row>
        <row r="4202">
          <cell r="B4202" t="str">
            <v>SATUAN PEMBAYARAN</v>
          </cell>
          <cell r="F4202" t="str">
            <v>:  M3</v>
          </cell>
        </row>
        <row r="4204">
          <cell r="B4204" t="str">
            <v>NO.</v>
          </cell>
          <cell r="D4204" t="str">
            <v>U R A I A N</v>
          </cell>
          <cell r="I4204" t="str">
            <v>KODE</v>
          </cell>
          <cell r="J4204" t="str">
            <v>KOEF.</v>
          </cell>
          <cell r="K4204" t="str">
            <v>SATUAN</v>
          </cell>
          <cell r="L4204" t="str">
            <v>KETERANGAN</v>
          </cell>
        </row>
        <row r="4206">
          <cell r="B4206" t="str">
            <v>2.c</v>
          </cell>
          <cell r="D4206" t="str">
            <v>CONCRETE VIBRATOR</v>
          </cell>
        </row>
        <row r="4207">
          <cell r="D4207" t="str">
            <v>Kebutuhan Alat Penggetar Beton ini disesuaikan dengan</v>
          </cell>
        </row>
        <row r="4208">
          <cell r="D4208" t="str">
            <v>Kapasitas produksi Alat Pencampur (Concrete Mixer)</v>
          </cell>
        </row>
        <row r="4210">
          <cell r="D4210" t="str">
            <v>Kap. Prod./jam = Kap. Prod./ jam Alat Concrete Mixer</v>
          </cell>
          <cell r="I4210" t="str">
            <v>Q3</v>
          </cell>
          <cell r="J4210">
            <v>2.1818181818181817</v>
          </cell>
          <cell r="K4210" t="str">
            <v>M3</v>
          </cell>
        </row>
        <row r="4212">
          <cell r="D4212" t="str">
            <v>Koefisien Alat / M3 =  1 : Q3</v>
          </cell>
          <cell r="J4212">
            <v>0.45833333333333337</v>
          </cell>
          <cell r="K4212" t="str">
            <v>Jam</v>
          </cell>
        </row>
        <row r="4214">
          <cell r="B4214" t="str">
            <v>2.a.</v>
          </cell>
          <cell r="D4214" t="str">
            <v>ALAT BANTU</v>
          </cell>
        </row>
        <row r="4215">
          <cell r="D4215" t="str">
            <v>Diperlukan  :</v>
          </cell>
        </row>
        <row r="4216">
          <cell r="D4216" t="str">
            <v>- Sekop</v>
          </cell>
          <cell r="E4216" t="str">
            <v>=  2  buah</v>
          </cell>
        </row>
        <row r="4217">
          <cell r="D4217" t="str">
            <v>- Pacul</v>
          </cell>
          <cell r="E4217" t="str">
            <v>=  2  buah</v>
          </cell>
        </row>
        <row r="4218">
          <cell r="D4218" t="str">
            <v>- Sendok Semen</v>
          </cell>
          <cell r="E4218" t="str">
            <v>=  2  buah</v>
          </cell>
        </row>
        <row r="4219">
          <cell r="D4219" t="str">
            <v>- Ember Cor</v>
          </cell>
          <cell r="E4219" t="str">
            <v>=  4  buah</v>
          </cell>
        </row>
        <row r="4220">
          <cell r="D4220" t="str">
            <v>- Gerobak Dorong</v>
          </cell>
          <cell r="E4220" t="str">
            <v>=  1  buah</v>
          </cell>
        </row>
        <row r="4222">
          <cell r="B4222" t="str">
            <v>3.</v>
          </cell>
          <cell r="D4222" t="str">
            <v>TENAGA</v>
          </cell>
        </row>
        <row r="4223">
          <cell r="D4223" t="str">
            <v>Produksi Beton dalam 1 hari  =  Tk x Q1</v>
          </cell>
          <cell r="I4223" t="str">
            <v>Qt</v>
          </cell>
          <cell r="J4223">
            <v>15.272727272727272</v>
          </cell>
          <cell r="K4223" t="str">
            <v>M3</v>
          </cell>
        </row>
        <row r="4225">
          <cell r="D4225" t="str">
            <v>Kebutuhan tenaga :</v>
          </cell>
          <cell r="E4225" t="str">
            <v>-</v>
          </cell>
          <cell r="F4225" t="str">
            <v>Mandor</v>
          </cell>
          <cell r="I4225" t="str">
            <v>M</v>
          </cell>
          <cell r="J4225">
            <v>1</v>
          </cell>
          <cell r="K4225" t="str">
            <v>orang</v>
          </cell>
        </row>
        <row r="4226">
          <cell r="E4226" t="str">
            <v>-</v>
          </cell>
          <cell r="F4226" t="str">
            <v>Tukang</v>
          </cell>
          <cell r="I4226" t="str">
            <v>Tb</v>
          </cell>
          <cell r="J4226">
            <v>2</v>
          </cell>
          <cell r="K4226" t="str">
            <v>orang</v>
          </cell>
        </row>
        <row r="4227">
          <cell r="E4227" t="str">
            <v>-</v>
          </cell>
          <cell r="F4227" t="str">
            <v>Pekerja</v>
          </cell>
          <cell r="I4227" t="str">
            <v>P</v>
          </cell>
          <cell r="J4227">
            <v>4</v>
          </cell>
          <cell r="K4227" t="str">
            <v>orang</v>
          </cell>
        </row>
        <row r="4229">
          <cell r="D4229" t="str">
            <v>Koefisien Tenaga / M3   :</v>
          </cell>
        </row>
        <row r="4230">
          <cell r="E4230" t="str">
            <v>-</v>
          </cell>
          <cell r="F4230" t="str">
            <v>Mandor</v>
          </cell>
          <cell r="G4230" t="str">
            <v>= (Tk x M) : Qt</v>
          </cell>
          <cell r="J4230">
            <v>0.45833333333333337</v>
          </cell>
          <cell r="K4230" t="str">
            <v>jam</v>
          </cell>
        </row>
        <row r="4231">
          <cell r="E4231" t="str">
            <v>-</v>
          </cell>
          <cell r="F4231" t="str">
            <v>Tukang</v>
          </cell>
          <cell r="G4231" t="str">
            <v>= (Tk x Tb) : Qt</v>
          </cell>
          <cell r="J4231">
            <v>0.91666666666666674</v>
          </cell>
          <cell r="K4231" t="str">
            <v>jam</v>
          </cell>
        </row>
        <row r="4232">
          <cell r="E4232" t="str">
            <v>-</v>
          </cell>
          <cell r="F4232" t="str">
            <v>Pekerja</v>
          </cell>
          <cell r="G4232" t="str">
            <v>= (Tk x P) : Qt</v>
          </cell>
          <cell r="J4232">
            <v>1.8333333333333335</v>
          </cell>
          <cell r="K4232" t="str">
            <v>jam</v>
          </cell>
        </row>
        <row r="4234">
          <cell r="B4234" t="str">
            <v>4.</v>
          </cell>
          <cell r="D4234" t="str">
            <v>HARGA DASAR SATUAN UPAH, BAHAN DAN ALAT</v>
          </cell>
        </row>
        <row r="4235">
          <cell r="D4235" t="str">
            <v>Lihat lampiran.</v>
          </cell>
        </row>
        <row r="4245">
          <cell r="B4245" t="str">
            <v xml:space="preserve"> URAIAN ANALISA HARGA SATUAN</v>
          </cell>
        </row>
        <row r="4246">
          <cell r="B4246" t="str">
            <v>ITEM PEMBAYARAN NO.</v>
          </cell>
          <cell r="F4246" t="str">
            <v>:  7.1(6)</v>
          </cell>
        </row>
        <row r="4247">
          <cell r="B4247" t="str">
            <v>JENIS PEKERJAAN</v>
          </cell>
          <cell r="F4247" t="str">
            <v>:  BETON K-175</v>
          </cell>
        </row>
        <row r="4248">
          <cell r="B4248" t="str">
            <v>SATUAN PEMBAYARAN</v>
          </cell>
          <cell r="F4248" t="str">
            <v>:  M3</v>
          </cell>
        </row>
        <row r="4250">
          <cell r="B4250" t="str">
            <v>NO.</v>
          </cell>
          <cell r="D4250" t="str">
            <v>U R A I A N</v>
          </cell>
          <cell r="I4250" t="str">
            <v>KODE</v>
          </cell>
          <cell r="J4250" t="str">
            <v>KOEF.</v>
          </cell>
          <cell r="K4250" t="str">
            <v>SATUAN</v>
          </cell>
          <cell r="L4250" t="str">
            <v>KETERANGAN</v>
          </cell>
        </row>
        <row r="4252">
          <cell r="B4252" t="str">
            <v>I.</v>
          </cell>
          <cell r="D4252" t="str">
            <v>ASUMSI</v>
          </cell>
        </row>
        <row r="4253">
          <cell r="B4253">
            <v>1</v>
          </cell>
          <cell r="D4253" t="str">
            <v>Menggunakan alat (cara mekanik)</v>
          </cell>
        </row>
        <row r="4254">
          <cell r="B4254">
            <v>2</v>
          </cell>
          <cell r="D4254" t="str">
            <v>Lokasi pekerjaan : sepanjang jalan</v>
          </cell>
        </row>
        <row r="4255">
          <cell r="B4255">
            <v>3</v>
          </cell>
          <cell r="D4255" t="str">
            <v>Bahan dasar (batu, pasir dan semen) diterima</v>
          </cell>
        </row>
        <row r="4256">
          <cell r="D4256" t="str">
            <v>seluruhnya di lokasi pekerjaan</v>
          </cell>
        </row>
        <row r="4257">
          <cell r="B4257">
            <v>4</v>
          </cell>
          <cell r="D4257" t="str">
            <v>Jarak rata-rata Base camp ke lokasi pekerjaan</v>
          </cell>
          <cell r="I4257" t="str">
            <v>L</v>
          </cell>
          <cell r="J4257">
            <v>45.71</v>
          </cell>
          <cell r="K4257" t="str">
            <v>KM</v>
          </cell>
        </row>
        <row r="4258">
          <cell r="B4258">
            <v>5</v>
          </cell>
          <cell r="D4258" t="str">
            <v>Jam kerja efektif per-hari</v>
          </cell>
          <cell r="I4258" t="str">
            <v>Tk</v>
          </cell>
          <cell r="J4258">
            <v>7</v>
          </cell>
          <cell r="K4258" t="str">
            <v>Jam</v>
          </cell>
        </row>
        <row r="4259">
          <cell r="B4259">
            <v>6</v>
          </cell>
          <cell r="D4259" t="str">
            <v>Kadar Semen (Spesifikasi)</v>
          </cell>
          <cell r="G4259" t="str">
            <v xml:space="preserve"> - Minimum</v>
          </cell>
          <cell r="I4259" t="str">
            <v>Ks1</v>
          </cell>
          <cell r="J4259">
            <v>220</v>
          </cell>
          <cell r="K4259" t="str">
            <v>Kg/M3</v>
          </cell>
          <cell r="L4259" t="str">
            <v>Tabel 7.1.3(1)</v>
          </cell>
        </row>
        <row r="4260">
          <cell r="G4260" t="str">
            <v xml:space="preserve"> - Maksimum</v>
          </cell>
          <cell r="I4260" t="str">
            <v>Ks2</v>
          </cell>
          <cell r="J4260">
            <v>300</v>
          </cell>
          <cell r="K4260" t="str">
            <v>Kg/M3</v>
          </cell>
          <cell r="L4260" t="str">
            <v>Tabel 7.1.3(1)</v>
          </cell>
        </row>
        <row r="4261">
          <cell r="B4261">
            <v>7</v>
          </cell>
          <cell r="D4261" t="str">
            <v>Perbandingan Air/Semen Maksimum (Spesifikasi)</v>
          </cell>
          <cell r="I4261" t="str">
            <v>Wcr</v>
          </cell>
          <cell r="J4261">
            <v>0.56999999999999995</v>
          </cell>
          <cell r="K4261" t="str">
            <v>-</v>
          </cell>
          <cell r="L4261" t="str">
            <v>Tabel 7.1.3(1)</v>
          </cell>
        </row>
        <row r="4262">
          <cell r="B4262">
            <v>8</v>
          </cell>
          <cell r="D4262" t="str">
            <v>Perbandingan Camp</v>
          </cell>
          <cell r="F4262" t="str">
            <v xml:space="preserve">1 : </v>
          </cell>
          <cell r="G4262" t="str">
            <v>Semen</v>
          </cell>
          <cell r="I4262" t="str">
            <v>Sm</v>
          </cell>
          <cell r="J4262">
            <v>15.38</v>
          </cell>
          <cell r="K4262" t="str">
            <v>%</v>
          </cell>
        </row>
        <row r="4263">
          <cell r="F4263" t="str">
            <v xml:space="preserve">2 : </v>
          </cell>
          <cell r="G4263" t="str">
            <v>Pasir</v>
          </cell>
          <cell r="I4263" t="str">
            <v>Ps</v>
          </cell>
          <cell r="J4263">
            <v>30.77</v>
          </cell>
          <cell r="K4263" t="str">
            <v>%</v>
          </cell>
        </row>
        <row r="4264">
          <cell r="F4264" t="str">
            <v xml:space="preserve">3,5 : </v>
          </cell>
          <cell r="G4264" t="str">
            <v>Kerikil</v>
          </cell>
          <cell r="I4264" t="str">
            <v>Kr</v>
          </cell>
          <cell r="J4264">
            <v>53.85</v>
          </cell>
          <cell r="K4264" t="str">
            <v>%</v>
          </cell>
        </row>
        <row r="4266">
          <cell r="B4266">
            <v>9</v>
          </cell>
          <cell r="D4266" t="str">
            <v>Berat Jenis Material :</v>
          </cell>
        </row>
        <row r="4267">
          <cell r="E4267" t="str">
            <v>-</v>
          </cell>
          <cell r="F4267" t="str">
            <v>Beton</v>
          </cell>
          <cell r="I4267" t="str">
            <v>D1</v>
          </cell>
          <cell r="J4267">
            <v>2.4</v>
          </cell>
          <cell r="K4267" t="str">
            <v>T/M3</v>
          </cell>
        </row>
        <row r="4268">
          <cell r="E4268" t="str">
            <v>-</v>
          </cell>
          <cell r="F4268" t="str">
            <v>Semen</v>
          </cell>
          <cell r="I4268" t="str">
            <v>D2</v>
          </cell>
          <cell r="J4268">
            <v>1.25</v>
          </cell>
          <cell r="K4268" t="str">
            <v>T/M3</v>
          </cell>
        </row>
        <row r="4269">
          <cell r="E4269" t="str">
            <v>-</v>
          </cell>
          <cell r="F4269" t="str">
            <v>Pasir</v>
          </cell>
          <cell r="I4269" t="str">
            <v>D3</v>
          </cell>
          <cell r="J4269">
            <v>1.6</v>
          </cell>
          <cell r="K4269" t="str">
            <v>T/M3</v>
          </cell>
        </row>
        <row r="4270">
          <cell r="E4270" t="str">
            <v>-</v>
          </cell>
          <cell r="F4270" t="str">
            <v>Kerikil</v>
          </cell>
          <cell r="I4270" t="str">
            <v>D4</v>
          </cell>
          <cell r="J4270">
            <v>1.65</v>
          </cell>
          <cell r="K4270" t="str">
            <v>T/M3</v>
          </cell>
        </row>
        <row r="4272">
          <cell r="B4272" t="str">
            <v>II</v>
          </cell>
          <cell r="D4272" t="str">
            <v>URUTAN KERJA</v>
          </cell>
        </row>
        <row r="4273">
          <cell r="B4273">
            <v>1</v>
          </cell>
          <cell r="D4273" t="str">
            <v>Semen, Pasir, batu kerikil dan air dicampur dan diaduk</v>
          </cell>
        </row>
        <row r="4274">
          <cell r="D4274" t="str">
            <v>menjadi beton dengan menggunakan Concrete Mixer</v>
          </cell>
        </row>
        <row r="4275">
          <cell r="B4275">
            <v>2</v>
          </cell>
          <cell r="D4275" t="str">
            <v>Beton di - cor ke dalam perancah yang telah disiapkan</v>
          </cell>
        </row>
        <row r="4276">
          <cell r="B4276">
            <v>3</v>
          </cell>
          <cell r="D4276" t="str">
            <v>Penyelesaian dan perapihan setelah pemasangan</v>
          </cell>
        </row>
        <row r="4278">
          <cell r="B4278" t="str">
            <v>III.</v>
          </cell>
          <cell r="D4278" t="str">
            <v>PEMAKAIAN BAHAN, ALAT DAN TENAGA</v>
          </cell>
        </row>
        <row r="4280">
          <cell r="B4280" t="str">
            <v xml:space="preserve">   1.</v>
          </cell>
          <cell r="D4280" t="str">
            <v>BAHAN</v>
          </cell>
        </row>
        <row r="4281">
          <cell r="B4281" t="str">
            <v>1.a.</v>
          </cell>
          <cell r="D4281" t="str">
            <v>- Semen PC</v>
          </cell>
          <cell r="E4281" t="str">
            <v>{Sm x D1 x 1000} x 1,05</v>
          </cell>
          <cell r="J4281">
            <v>302.76920000000001</v>
          </cell>
          <cell r="K4281" t="str">
            <v>Kg</v>
          </cell>
        </row>
        <row r="4282">
          <cell r="B4282" t="str">
            <v>1.b.</v>
          </cell>
          <cell r="D4282" t="str">
            <v>- Pasir Beton</v>
          </cell>
          <cell r="E4282" t="str">
            <v>{(Ps x D1) : D3} x 1,05</v>
          </cell>
          <cell r="J4282">
            <v>0.47310000000000002</v>
          </cell>
          <cell r="K4282" t="str">
            <v>M3</v>
          </cell>
        </row>
        <row r="4283">
          <cell r="B4283" t="str">
            <v>1.c.</v>
          </cell>
          <cell r="D4283" t="str">
            <v>- Agregat Kasar</v>
          </cell>
          <cell r="E4283" t="str">
            <v>{(Kr x D1) : D4} x 1,10</v>
          </cell>
          <cell r="J4283">
            <v>0.80279999999999996</v>
          </cell>
          <cell r="K4283" t="str">
            <v>M3</v>
          </cell>
        </row>
        <row r="4284">
          <cell r="B4284" t="str">
            <v>1.d.</v>
          </cell>
          <cell r="D4284" t="str">
            <v>- Kayu Perancah</v>
          </cell>
          <cell r="J4284">
            <v>7.4999999999999997E-2</v>
          </cell>
          <cell r="K4284" t="str">
            <v>M3</v>
          </cell>
        </row>
        <row r="4285">
          <cell r="B4285" t="str">
            <v>1.e.</v>
          </cell>
          <cell r="D4285" t="str">
            <v>- Paku</v>
          </cell>
          <cell r="J4285">
            <v>0.5</v>
          </cell>
          <cell r="K4285" t="str">
            <v>Kg</v>
          </cell>
        </row>
        <row r="4287">
          <cell r="B4287" t="str">
            <v>2.</v>
          </cell>
          <cell r="D4287" t="str">
            <v>ALAT</v>
          </cell>
        </row>
        <row r="4288">
          <cell r="B4288" t="str">
            <v>2.a</v>
          </cell>
          <cell r="D4288" t="str">
            <v>CONCRETE MIXER</v>
          </cell>
        </row>
        <row r="4289">
          <cell r="D4289" t="str">
            <v>Kapasitas Alat</v>
          </cell>
          <cell r="I4289" t="str">
            <v>V</v>
          </cell>
          <cell r="J4289">
            <v>500</v>
          </cell>
          <cell r="K4289" t="str">
            <v>liter</v>
          </cell>
        </row>
        <row r="4290">
          <cell r="D4290" t="str">
            <v>Faktor Efisiensi Alat</v>
          </cell>
          <cell r="I4290" t="str">
            <v>Fa</v>
          </cell>
          <cell r="J4290">
            <v>0.8</v>
          </cell>
          <cell r="K4290" t="str">
            <v>-</v>
          </cell>
        </row>
        <row r="4291">
          <cell r="D4291" t="str">
            <v>Waktu Wiklus : (T1 + T2 + T3 + T4)</v>
          </cell>
          <cell r="I4291" t="str">
            <v>Ts</v>
          </cell>
        </row>
        <row r="4292">
          <cell r="D4292" t="str">
            <v>- Memuat</v>
          </cell>
          <cell r="I4292" t="str">
            <v>T1</v>
          </cell>
          <cell r="J4292">
            <v>3</v>
          </cell>
          <cell r="K4292" t="str">
            <v>Menit</v>
          </cell>
        </row>
        <row r="4293">
          <cell r="D4293" t="str">
            <v>- Mengaduk</v>
          </cell>
          <cell r="I4293" t="str">
            <v>T2</v>
          </cell>
          <cell r="J4293">
            <v>2</v>
          </cell>
          <cell r="K4293" t="str">
            <v>Menit</v>
          </cell>
        </row>
        <row r="4294">
          <cell r="D4294" t="str">
            <v>- Menuang</v>
          </cell>
          <cell r="I4294" t="str">
            <v>T3</v>
          </cell>
          <cell r="J4294">
            <v>1</v>
          </cell>
          <cell r="K4294" t="str">
            <v>Menit</v>
          </cell>
        </row>
        <row r="4295">
          <cell r="D4295" t="str">
            <v>- Tunggu, dll</v>
          </cell>
          <cell r="I4295" t="str">
            <v>T4</v>
          </cell>
          <cell r="J4295">
            <v>1.5</v>
          </cell>
          <cell r="K4295" t="str">
            <v>Menit</v>
          </cell>
        </row>
        <row r="4296">
          <cell r="I4296" t="str">
            <v>Ts</v>
          </cell>
          <cell r="J4296">
            <v>7.5</v>
          </cell>
          <cell r="K4296" t="str">
            <v>Menit</v>
          </cell>
        </row>
        <row r="4298">
          <cell r="D4298" t="str">
            <v>Kapasitas Prod./ jam =</v>
          </cell>
          <cell r="F4298" t="str">
            <v>V x Fa x 60</v>
          </cell>
          <cell r="I4298" t="str">
            <v>Q1</v>
          </cell>
          <cell r="J4298">
            <v>3.2</v>
          </cell>
          <cell r="K4298" t="str">
            <v>M3</v>
          </cell>
        </row>
        <row r="4299">
          <cell r="F4299" t="str">
            <v>1.000 x Ts</v>
          </cell>
        </row>
        <row r="4301">
          <cell r="D4301" t="str">
            <v>Koefisien Alat / M3 = 1 : Q1</v>
          </cell>
          <cell r="J4301">
            <v>0.3125</v>
          </cell>
          <cell r="K4301" t="str">
            <v>Jam</v>
          </cell>
        </row>
        <row r="4304">
          <cell r="B4304" t="str">
            <v>2.b</v>
          </cell>
          <cell r="D4304" t="str">
            <v>WATER TANK TRUCK</v>
          </cell>
        </row>
        <row r="4305">
          <cell r="D4305" t="str">
            <v>Volume tanki air</v>
          </cell>
          <cell r="I4305" t="str">
            <v>V</v>
          </cell>
          <cell r="J4305">
            <v>4</v>
          </cell>
          <cell r="K4305" t="str">
            <v>M3</v>
          </cell>
        </row>
        <row r="4306">
          <cell r="D4306" t="str">
            <v>Kebutuhan air / M3 agregat padat</v>
          </cell>
          <cell r="I4306" t="str">
            <v>Wc</v>
          </cell>
          <cell r="J4306">
            <v>0.19</v>
          </cell>
          <cell r="K4306" t="str">
            <v>M3</v>
          </cell>
        </row>
        <row r="4307">
          <cell r="D4307" t="str">
            <v>Pengisian tanki/ jam</v>
          </cell>
          <cell r="I4307" t="str">
            <v>n</v>
          </cell>
          <cell r="J4307">
            <v>1</v>
          </cell>
          <cell r="K4307" t="str">
            <v>Kali</v>
          </cell>
        </row>
        <row r="4308">
          <cell r="D4308" t="str">
            <v>Faktor Efisiensi alat</v>
          </cell>
          <cell r="I4308" t="str">
            <v>Fa</v>
          </cell>
          <cell r="J4308">
            <v>0.8</v>
          </cell>
          <cell r="K4308" t="str">
            <v>-</v>
          </cell>
        </row>
        <row r="4310">
          <cell r="D4310" t="str">
            <v>Kap. Prod. / jam =</v>
          </cell>
          <cell r="F4310" t="str">
            <v>V x n x Fa</v>
          </cell>
          <cell r="I4310" t="str">
            <v>Q2</v>
          </cell>
          <cell r="J4310">
            <v>16.842105263157894</v>
          </cell>
          <cell r="K4310" t="str">
            <v>M3</v>
          </cell>
        </row>
        <row r="4311">
          <cell r="F4311" t="str">
            <v>Wc</v>
          </cell>
        </row>
        <row r="4312">
          <cell r="D4312" t="str">
            <v>Koefisien Alat / M3</v>
          </cell>
          <cell r="F4312" t="str">
            <v xml:space="preserve"> =  1  :  Q2</v>
          </cell>
          <cell r="J4312">
            <v>5.9375000000000004E-2</v>
          </cell>
          <cell r="K4312" t="str">
            <v>jam</v>
          </cell>
        </row>
        <row r="4315">
          <cell r="K4315" t="str">
            <v>Bersambung</v>
          </cell>
        </row>
        <row r="4316">
          <cell r="B4316" t="str">
            <v xml:space="preserve"> URAIAN ANALISA HARGA SATUAN</v>
          </cell>
        </row>
        <row r="4317">
          <cell r="B4317" t="str">
            <v>ITEM PEMBAYARAN NO.</v>
          </cell>
          <cell r="F4317" t="str">
            <v>:  7.1(6)</v>
          </cell>
        </row>
        <row r="4318">
          <cell r="B4318" t="str">
            <v>JENIS PEKERJAAN</v>
          </cell>
          <cell r="F4318" t="str">
            <v>:  BETON K-175</v>
          </cell>
        </row>
        <row r="4319">
          <cell r="B4319" t="str">
            <v>SATUAN PEMBAYARAN</v>
          </cell>
          <cell r="F4319" t="str">
            <v>:  M3</v>
          </cell>
        </row>
        <row r="4321">
          <cell r="B4321" t="str">
            <v>NO.</v>
          </cell>
          <cell r="D4321" t="str">
            <v>U R A I A N</v>
          </cell>
          <cell r="I4321" t="str">
            <v>KODE</v>
          </cell>
          <cell r="J4321" t="str">
            <v>KOEF.</v>
          </cell>
          <cell r="K4321" t="str">
            <v>SATUAN</v>
          </cell>
          <cell r="L4321" t="str">
            <v>KETERANGAN</v>
          </cell>
        </row>
        <row r="4323">
          <cell r="B4323" t="str">
            <v>2.c</v>
          </cell>
          <cell r="D4323" t="str">
            <v>CONCRETE VIBRATOR</v>
          </cell>
        </row>
        <row r="4324">
          <cell r="D4324" t="str">
            <v>Kebutuhan Alat Penggetar Beton ini disesuaikan dengan</v>
          </cell>
        </row>
        <row r="4325">
          <cell r="D4325" t="str">
            <v>Kapasitas produksi Alat Pencampur (Concrete Mixer)</v>
          </cell>
        </row>
        <row r="4327">
          <cell r="D4327" t="str">
            <v>Kap. Prod./jam = Kap. Prod./ jam Alat Concrete Mixer</v>
          </cell>
          <cell r="I4327" t="str">
            <v>Q3</v>
          </cell>
          <cell r="J4327">
            <v>3.2</v>
          </cell>
          <cell r="K4327" t="str">
            <v>M3</v>
          </cell>
        </row>
        <row r="4329">
          <cell r="D4329" t="str">
            <v>Koefisien Alat / M3 =  1 : Q3</v>
          </cell>
          <cell r="J4329">
            <v>0.3125</v>
          </cell>
          <cell r="K4329" t="str">
            <v>Jam</v>
          </cell>
        </row>
        <row r="4331">
          <cell r="B4331" t="str">
            <v>2.a.</v>
          </cell>
          <cell r="D4331" t="str">
            <v>ALAT BANTU</v>
          </cell>
        </row>
        <row r="4332">
          <cell r="D4332" t="str">
            <v>Diperlukan  :</v>
          </cell>
        </row>
        <row r="4333">
          <cell r="D4333" t="str">
            <v>- Sekop</v>
          </cell>
          <cell r="E4333" t="str">
            <v>=  2  buah</v>
          </cell>
        </row>
        <row r="4334">
          <cell r="D4334" t="str">
            <v>- Pacul</v>
          </cell>
          <cell r="E4334" t="str">
            <v>=  2  buah</v>
          </cell>
        </row>
        <row r="4335">
          <cell r="D4335" t="str">
            <v>- Sendok Semen</v>
          </cell>
          <cell r="E4335" t="str">
            <v>=  2  buah</v>
          </cell>
        </row>
        <row r="4336">
          <cell r="D4336" t="str">
            <v>- Ember Cor</v>
          </cell>
          <cell r="E4336" t="str">
            <v>=  4  buah</v>
          </cell>
        </row>
        <row r="4337">
          <cell r="D4337" t="str">
            <v>- Gerobak Dorong</v>
          </cell>
          <cell r="E4337" t="str">
            <v>=  1  buah</v>
          </cell>
        </row>
        <row r="4339">
          <cell r="B4339" t="str">
            <v>3.</v>
          </cell>
          <cell r="D4339" t="str">
            <v>TENAGA</v>
          </cell>
        </row>
        <row r="4340">
          <cell r="D4340" t="str">
            <v>Produksi Beton dalam 1 hari  =  Tk x Q1</v>
          </cell>
          <cell r="I4340" t="str">
            <v>Qt</v>
          </cell>
          <cell r="J4340">
            <v>22.400000000000002</v>
          </cell>
          <cell r="K4340" t="str">
            <v>M3</v>
          </cell>
        </row>
        <row r="4342">
          <cell r="D4342" t="str">
            <v>Kebutuhan tenaga :</v>
          </cell>
          <cell r="E4342" t="str">
            <v>-</v>
          </cell>
          <cell r="F4342" t="str">
            <v>Mandor</v>
          </cell>
          <cell r="I4342" t="str">
            <v>M</v>
          </cell>
          <cell r="J4342">
            <v>1</v>
          </cell>
          <cell r="K4342" t="str">
            <v>orang</v>
          </cell>
        </row>
        <row r="4343">
          <cell r="E4343" t="str">
            <v>-</v>
          </cell>
          <cell r="F4343" t="str">
            <v>Tukang</v>
          </cell>
          <cell r="I4343" t="str">
            <v>Tb</v>
          </cell>
          <cell r="J4343">
            <v>4</v>
          </cell>
          <cell r="K4343" t="str">
            <v>orang</v>
          </cell>
        </row>
        <row r="4344">
          <cell r="E4344" t="str">
            <v>-</v>
          </cell>
          <cell r="F4344" t="str">
            <v>Pekerja</v>
          </cell>
          <cell r="I4344" t="str">
            <v>P</v>
          </cell>
          <cell r="J4344">
            <v>12</v>
          </cell>
          <cell r="K4344" t="str">
            <v>orang</v>
          </cell>
        </row>
        <row r="4346">
          <cell r="D4346" t="str">
            <v>Koefisien Tenaga / M3   :</v>
          </cell>
        </row>
        <row r="4347">
          <cell r="E4347" t="str">
            <v>-</v>
          </cell>
          <cell r="F4347" t="str">
            <v>Mandor</v>
          </cell>
          <cell r="G4347" t="str">
            <v>= (Tk x M) : Qt</v>
          </cell>
          <cell r="J4347">
            <v>0.31249999999999994</v>
          </cell>
          <cell r="K4347" t="str">
            <v>jam</v>
          </cell>
        </row>
        <row r="4348">
          <cell r="E4348" t="str">
            <v>-</v>
          </cell>
          <cell r="F4348" t="str">
            <v>Tukang</v>
          </cell>
          <cell r="G4348" t="str">
            <v>= (Tk x Tb) : Qt</v>
          </cell>
          <cell r="J4348">
            <v>1.2499999999999998</v>
          </cell>
          <cell r="K4348" t="str">
            <v>jam</v>
          </cell>
        </row>
        <row r="4349">
          <cell r="E4349" t="str">
            <v>-</v>
          </cell>
          <cell r="F4349" t="str">
            <v>Pekerja</v>
          </cell>
          <cell r="G4349" t="str">
            <v>= (Tk x P) : Qt</v>
          </cell>
          <cell r="J4349">
            <v>3.7499999999999996</v>
          </cell>
          <cell r="K4349" t="str">
            <v>jam</v>
          </cell>
        </row>
        <row r="4351">
          <cell r="B4351" t="str">
            <v>4.</v>
          </cell>
          <cell r="D4351" t="str">
            <v>HARGA DASAR SATUAN UPAH, BAHAN DAN ALAT</v>
          </cell>
        </row>
        <row r="4352">
          <cell r="D4352" t="str">
            <v>Lihat lampiran.</v>
          </cell>
        </row>
        <row r="4362">
          <cell r="B4362" t="str">
            <v xml:space="preserve"> URAIAN ANALISA HARGA SATUAN</v>
          </cell>
        </row>
        <row r="4363">
          <cell r="B4363" t="str">
            <v>ITEM PEMBAYARAN NO.</v>
          </cell>
          <cell r="F4363" t="str">
            <v>:  7.1(7)</v>
          </cell>
        </row>
        <row r="4364">
          <cell r="B4364" t="str">
            <v>JENIS PEKERJAAN</v>
          </cell>
          <cell r="F4364" t="str">
            <v>:  BETON SIKLOP K-175</v>
          </cell>
        </row>
        <row r="4365">
          <cell r="B4365" t="str">
            <v>SATUAN PEMBAYARAN</v>
          </cell>
          <cell r="F4365" t="str">
            <v>:  M3</v>
          </cell>
        </row>
        <row r="4367">
          <cell r="B4367" t="str">
            <v>NO.</v>
          </cell>
          <cell r="D4367" t="str">
            <v>U R A I A N</v>
          </cell>
          <cell r="I4367" t="str">
            <v>KODE</v>
          </cell>
          <cell r="J4367" t="str">
            <v>KOEF.</v>
          </cell>
          <cell r="K4367" t="str">
            <v>SATUAN</v>
          </cell>
          <cell r="L4367" t="str">
            <v>KETERANGAN</v>
          </cell>
        </row>
        <row r="4369">
          <cell r="B4369" t="str">
            <v>I.</v>
          </cell>
          <cell r="D4369" t="str">
            <v>ASUMSI</v>
          </cell>
        </row>
        <row r="4370">
          <cell r="B4370">
            <v>1</v>
          </cell>
          <cell r="D4370" t="str">
            <v>Menggunakan alat (cara mekanik)</v>
          </cell>
        </row>
        <row r="4371">
          <cell r="B4371">
            <v>2</v>
          </cell>
          <cell r="D4371" t="str">
            <v>Lokasi pekerjaan : sepanjang jalan</v>
          </cell>
        </row>
        <row r="4372">
          <cell r="B4372">
            <v>3</v>
          </cell>
          <cell r="D4372" t="str">
            <v>Bahan dasar (batu, pasir dan semen) diterima</v>
          </cell>
        </row>
        <row r="4373">
          <cell r="D4373" t="str">
            <v>seluruhnya di lokasi pekerjaan</v>
          </cell>
        </row>
        <row r="4374">
          <cell r="B4374">
            <v>4</v>
          </cell>
          <cell r="D4374" t="str">
            <v>Jarak rata-rata Base camp ke lokasi pekerjaan</v>
          </cell>
          <cell r="I4374" t="str">
            <v>L</v>
          </cell>
          <cell r="J4374">
            <v>45.71</v>
          </cell>
          <cell r="K4374" t="str">
            <v>KM</v>
          </cell>
        </row>
        <row r="4375">
          <cell r="B4375">
            <v>5</v>
          </cell>
          <cell r="D4375" t="str">
            <v>Jam kerja efektif per-hari</v>
          </cell>
          <cell r="I4375" t="str">
            <v>Tk</v>
          </cell>
          <cell r="J4375">
            <v>7</v>
          </cell>
          <cell r="K4375" t="str">
            <v>Jam</v>
          </cell>
        </row>
        <row r="4376">
          <cell r="B4376">
            <v>6</v>
          </cell>
          <cell r="D4376" t="str">
            <v>Kadar Semen (Spesifikasi)</v>
          </cell>
          <cell r="G4376" t="str">
            <v xml:space="preserve"> - Minimum</v>
          </cell>
          <cell r="I4376" t="str">
            <v>Ks1</v>
          </cell>
          <cell r="J4376">
            <v>220</v>
          </cell>
          <cell r="K4376" t="str">
            <v>Kg/M3</v>
          </cell>
          <cell r="L4376" t="str">
            <v>Tabel 7.1.3(1)</v>
          </cell>
        </row>
        <row r="4377">
          <cell r="G4377" t="str">
            <v xml:space="preserve"> - Maksimum</v>
          </cell>
          <cell r="I4377" t="str">
            <v>Ks2</v>
          </cell>
          <cell r="J4377">
            <v>300</v>
          </cell>
          <cell r="K4377" t="str">
            <v>Kg/M3</v>
          </cell>
          <cell r="L4377" t="str">
            <v>Tabel 7.1.3(1)</v>
          </cell>
        </row>
        <row r="4378">
          <cell r="B4378">
            <v>7</v>
          </cell>
          <cell r="D4378" t="str">
            <v>Perbandingan Air/Semen Maksimum (Spesifikasi)</v>
          </cell>
          <cell r="I4378" t="str">
            <v>Wcr</v>
          </cell>
          <cell r="J4378">
            <v>0.56999999999999995</v>
          </cell>
          <cell r="K4378" t="str">
            <v>-</v>
          </cell>
          <cell r="L4378" t="str">
            <v>Tabel 7.1.3(1)</v>
          </cell>
        </row>
        <row r="4379">
          <cell r="B4379">
            <v>8</v>
          </cell>
          <cell r="D4379" t="str">
            <v>Perbandingan Camp</v>
          </cell>
          <cell r="F4379" t="str">
            <v xml:space="preserve">1 : </v>
          </cell>
          <cell r="G4379" t="str">
            <v>Semen</v>
          </cell>
          <cell r="I4379" t="str">
            <v>Sm</v>
          </cell>
          <cell r="J4379">
            <v>15.38</v>
          </cell>
          <cell r="K4379" t="str">
            <v>%</v>
          </cell>
        </row>
        <row r="4380">
          <cell r="F4380" t="str">
            <v xml:space="preserve">2 : </v>
          </cell>
          <cell r="G4380" t="str">
            <v>Pasir</v>
          </cell>
          <cell r="I4380" t="str">
            <v>Ps</v>
          </cell>
          <cell r="J4380">
            <v>30.77</v>
          </cell>
          <cell r="K4380" t="str">
            <v>%</v>
          </cell>
        </row>
        <row r="4381">
          <cell r="F4381" t="str">
            <v xml:space="preserve">3,5 : </v>
          </cell>
          <cell r="G4381" t="str">
            <v>Kerikil</v>
          </cell>
          <cell r="I4381" t="str">
            <v>Kr</v>
          </cell>
          <cell r="J4381">
            <v>53.85</v>
          </cell>
          <cell r="K4381" t="str">
            <v>%</v>
          </cell>
        </row>
        <row r="4383">
          <cell r="B4383">
            <v>9</v>
          </cell>
          <cell r="D4383" t="str">
            <v>Berat Jenis Material :</v>
          </cell>
        </row>
        <row r="4384">
          <cell r="E4384" t="str">
            <v>-</v>
          </cell>
          <cell r="F4384" t="str">
            <v>Beton</v>
          </cell>
          <cell r="I4384" t="str">
            <v>D1</v>
          </cell>
          <cell r="J4384">
            <v>2.4</v>
          </cell>
          <cell r="K4384" t="str">
            <v>T/M3</v>
          </cell>
        </row>
        <row r="4385">
          <cell r="E4385" t="str">
            <v>-</v>
          </cell>
          <cell r="F4385" t="str">
            <v>Semen</v>
          </cell>
          <cell r="I4385" t="str">
            <v>D2</v>
          </cell>
          <cell r="J4385">
            <v>1.25</v>
          </cell>
          <cell r="K4385" t="str">
            <v>T/M3</v>
          </cell>
        </row>
        <row r="4386">
          <cell r="E4386" t="str">
            <v>-</v>
          </cell>
          <cell r="F4386" t="str">
            <v>Pasir</v>
          </cell>
          <cell r="I4386" t="str">
            <v>D3</v>
          </cell>
          <cell r="J4386">
            <v>1.6</v>
          </cell>
          <cell r="K4386" t="str">
            <v>T/M3</v>
          </cell>
        </row>
        <row r="4387">
          <cell r="E4387" t="str">
            <v>-</v>
          </cell>
          <cell r="F4387" t="str">
            <v>Kerikil</v>
          </cell>
          <cell r="I4387" t="str">
            <v>D4</v>
          </cell>
          <cell r="J4387">
            <v>1.65</v>
          </cell>
          <cell r="K4387" t="str">
            <v>T/M3</v>
          </cell>
        </row>
        <row r="4389">
          <cell r="B4389" t="str">
            <v>II</v>
          </cell>
          <cell r="D4389" t="str">
            <v>URUTAN KERJA</v>
          </cell>
        </row>
        <row r="4390">
          <cell r="B4390">
            <v>1</v>
          </cell>
          <cell r="D4390" t="str">
            <v>Semen, Pasir, batu kerikil dan air dicampur dan diaduk</v>
          </cell>
        </row>
        <row r="4391">
          <cell r="D4391" t="str">
            <v>menjadi beton dengan menggunakan Concrete Mixer</v>
          </cell>
        </row>
        <row r="4392">
          <cell r="B4392">
            <v>2</v>
          </cell>
          <cell r="D4392" t="str">
            <v>Beton di - cor ke dalam perancah yang telah disiapkan</v>
          </cell>
        </row>
        <row r="4393">
          <cell r="B4393">
            <v>3</v>
          </cell>
          <cell r="D4393" t="str">
            <v>Penyelesaian dan perapihan setelah pemasangan</v>
          </cell>
        </row>
        <row r="4395">
          <cell r="B4395" t="str">
            <v>III.</v>
          </cell>
          <cell r="D4395" t="str">
            <v>PEMAKAIAN BAHAN, ALAT DAN TENAGA</v>
          </cell>
        </row>
        <row r="4397">
          <cell r="B4397" t="str">
            <v xml:space="preserve">   1.</v>
          </cell>
          <cell r="D4397" t="str">
            <v>BAHAN</v>
          </cell>
        </row>
        <row r="4398">
          <cell r="B4398" t="str">
            <v>1.a.</v>
          </cell>
          <cell r="D4398" t="str">
            <v>Semen (PC)          =</v>
          </cell>
          <cell r="E4398" t="str">
            <v>{(Sm x D1): D2} x 1000} x 1.025</v>
          </cell>
          <cell r="J4398">
            <v>302.76920000000001</v>
          </cell>
          <cell r="K4398" t="str">
            <v>Kg</v>
          </cell>
        </row>
        <row r="4399">
          <cell r="B4399" t="str">
            <v>1.b.</v>
          </cell>
          <cell r="D4399" t="str">
            <v>Pasir Beton           =</v>
          </cell>
          <cell r="E4399" t="str">
            <v xml:space="preserve">   {(Ps x D1) : D3} x 1.025</v>
          </cell>
          <cell r="J4399">
            <v>0.47310000000000002</v>
          </cell>
          <cell r="K4399" t="str">
            <v>M3</v>
          </cell>
        </row>
        <row r="4400">
          <cell r="B4400" t="str">
            <v>1.c.</v>
          </cell>
          <cell r="D4400" t="str">
            <v>Agregat Kasar       =</v>
          </cell>
          <cell r="E4400" t="str">
            <v xml:space="preserve">   {(Kr x D1) : D4} x 0.70 * 1.025</v>
          </cell>
          <cell r="J4400">
            <v>0.56200000000000006</v>
          </cell>
          <cell r="K4400" t="str">
            <v>M3</v>
          </cell>
        </row>
        <row r="4401">
          <cell r="B4401" t="str">
            <v>1.d.</v>
          </cell>
          <cell r="D4401" t="str">
            <v>Batu Belah            =</v>
          </cell>
          <cell r="E4401" t="str">
            <v xml:space="preserve">   {(Kr x D1) : D4} x 0.30 * 1.025</v>
          </cell>
          <cell r="J4401">
            <v>0.24079999999999999</v>
          </cell>
          <cell r="K4401" t="str">
            <v>M3</v>
          </cell>
        </row>
        <row r="4402">
          <cell r="B4402" t="str">
            <v>1.e.</v>
          </cell>
          <cell r="D4402" t="str">
            <v>Kayu Perancah /atau Bekisting</v>
          </cell>
          <cell r="J4402">
            <v>0.05</v>
          </cell>
          <cell r="K4402" t="str">
            <v>Kg</v>
          </cell>
        </row>
        <row r="4403">
          <cell r="B4403" t="str">
            <v>1.f.</v>
          </cell>
          <cell r="D4403" t="str">
            <v>Paku</v>
          </cell>
          <cell r="J4403">
            <v>0.4</v>
          </cell>
        </row>
        <row r="4405">
          <cell r="B4405" t="str">
            <v>2.</v>
          </cell>
          <cell r="D4405" t="str">
            <v>ALAT</v>
          </cell>
        </row>
        <row r="4406">
          <cell r="B4406" t="str">
            <v>2.a</v>
          </cell>
          <cell r="D4406" t="str">
            <v>CONCRETE MIXER</v>
          </cell>
        </row>
        <row r="4407">
          <cell r="D4407" t="str">
            <v>Kapasitas Alat</v>
          </cell>
          <cell r="I4407" t="str">
            <v>V</v>
          </cell>
          <cell r="J4407">
            <v>500</v>
          </cell>
          <cell r="K4407" t="str">
            <v>liter</v>
          </cell>
        </row>
        <row r="4408">
          <cell r="D4408" t="str">
            <v>Faktor Efisiensi Alat</v>
          </cell>
          <cell r="I4408" t="str">
            <v>Fa</v>
          </cell>
          <cell r="J4408">
            <v>0.8</v>
          </cell>
          <cell r="K4408" t="str">
            <v>-</v>
          </cell>
        </row>
        <row r="4409">
          <cell r="D4409" t="str">
            <v>Waktu Wiklus : (T1 + T2 + T3 + T4)</v>
          </cell>
          <cell r="I4409" t="str">
            <v>Ts</v>
          </cell>
        </row>
        <row r="4410">
          <cell r="D4410" t="str">
            <v>- Memuat</v>
          </cell>
          <cell r="I4410" t="str">
            <v>T1</v>
          </cell>
          <cell r="J4410">
            <v>5</v>
          </cell>
          <cell r="K4410" t="str">
            <v>Menit</v>
          </cell>
        </row>
        <row r="4411">
          <cell r="D4411" t="str">
            <v>- Mengaduk</v>
          </cell>
          <cell r="I4411" t="str">
            <v>T2</v>
          </cell>
          <cell r="J4411">
            <v>2</v>
          </cell>
          <cell r="K4411" t="str">
            <v>Menit</v>
          </cell>
        </row>
        <row r="4412">
          <cell r="D4412" t="str">
            <v>- Menuang</v>
          </cell>
          <cell r="I4412" t="str">
            <v>T3</v>
          </cell>
          <cell r="J4412">
            <v>3</v>
          </cell>
          <cell r="K4412" t="str">
            <v>Menit</v>
          </cell>
        </row>
        <row r="4413">
          <cell r="D4413" t="str">
            <v>- Tunggu, dll</v>
          </cell>
          <cell r="I4413" t="str">
            <v>T4</v>
          </cell>
          <cell r="J4413">
            <v>2</v>
          </cell>
          <cell r="K4413" t="str">
            <v>Menit</v>
          </cell>
        </row>
        <row r="4414">
          <cell r="I4414" t="str">
            <v>Ts</v>
          </cell>
          <cell r="J4414">
            <v>12</v>
          </cell>
          <cell r="K4414" t="str">
            <v>Menit</v>
          </cell>
        </row>
        <row r="4416">
          <cell r="D4416" t="str">
            <v>Kapasitas Prod./ jam =</v>
          </cell>
          <cell r="F4416" t="str">
            <v>V x Fa x 60</v>
          </cell>
          <cell r="I4416" t="str">
            <v>Q1</v>
          </cell>
          <cell r="J4416">
            <v>2</v>
          </cell>
          <cell r="K4416" t="str">
            <v>M3</v>
          </cell>
        </row>
        <row r="4417">
          <cell r="F4417" t="str">
            <v>1.000 x Ts</v>
          </cell>
        </row>
        <row r="4419">
          <cell r="D4419" t="str">
            <v>Koefisien Alat / M3 = 1 : Q1</v>
          </cell>
          <cell r="J4419">
            <v>0.5</v>
          </cell>
          <cell r="K4419" t="str">
            <v>Jam</v>
          </cell>
        </row>
        <row r="4421">
          <cell r="B4421" t="str">
            <v>2.b</v>
          </cell>
          <cell r="D4421" t="str">
            <v>WATER TANK TRUCK</v>
          </cell>
        </row>
        <row r="4422">
          <cell r="D4422" t="str">
            <v>Volume tanki air</v>
          </cell>
          <cell r="I4422" t="str">
            <v>V</v>
          </cell>
          <cell r="J4422">
            <v>4</v>
          </cell>
          <cell r="K4422" t="str">
            <v>M3</v>
          </cell>
        </row>
        <row r="4423">
          <cell r="D4423" t="str">
            <v>Kebutuhan air / M3 agregat padat</v>
          </cell>
          <cell r="I4423" t="str">
            <v>Wc</v>
          </cell>
          <cell r="J4423">
            <v>0.19</v>
          </cell>
          <cell r="K4423" t="str">
            <v>M3</v>
          </cell>
        </row>
        <row r="4424">
          <cell r="D4424" t="str">
            <v>Pengisian tanki/ jam</v>
          </cell>
          <cell r="I4424" t="str">
            <v>n</v>
          </cell>
          <cell r="J4424">
            <v>1</v>
          </cell>
          <cell r="K4424" t="str">
            <v>Kali</v>
          </cell>
        </row>
        <row r="4425">
          <cell r="D4425" t="str">
            <v>Faktor Efisiensi alat</v>
          </cell>
          <cell r="I4425" t="str">
            <v>Fa</v>
          </cell>
          <cell r="J4425">
            <v>0.8</v>
          </cell>
          <cell r="K4425" t="str">
            <v>-</v>
          </cell>
        </row>
        <row r="4427">
          <cell r="D4427" t="str">
            <v>Kap. Prod. / jam =</v>
          </cell>
          <cell r="F4427" t="str">
            <v>V x n x Fa</v>
          </cell>
          <cell r="I4427" t="str">
            <v>Q2</v>
          </cell>
          <cell r="J4427">
            <v>16.842105263157894</v>
          </cell>
          <cell r="K4427" t="str">
            <v>M3</v>
          </cell>
        </row>
        <row r="4428">
          <cell r="F4428" t="str">
            <v>Wc</v>
          </cell>
        </row>
        <row r="4429">
          <cell r="D4429" t="str">
            <v>Koefisien Alat / M3</v>
          </cell>
          <cell r="F4429" t="str">
            <v xml:space="preserve"> =  1  :  Q2</v>
          </cell>
          <cell r="J4429">
            <v>5.9375000000000004E-2</v>
          </cell>
          <cell r="K4429" t="str">
            <v>jam</v>
          </cell>
        </row>
        <row r="4432">
          <cell r="K4432" t="str">
            <v>Bersambung</v>
          </cell>
        </row>
        <row r="4433">
          <cell r="B4433" t="str">
            <v xml:space="preserve"> URAIAN ANALISA HARGA SATUAN</v>
          </cell>
        </row>
        <row r="4434">
          <cell r="B4434" t="str">
            <v>ITEM PEMBAYARAN NO.</v>
          </cell>
          <cell r="F4434" t="str">
            <v>:  7.1(7)</v>
          </cell>
        </row>
        <row r="4435">
          <cell r="B4435" t="str">
            <v>JENIS PEKERJAAN</v>
          </cell>
          <cell r="F4435" t="str">
            <v>:  BETON SIKLOP K-175</v>
          </cell>
        </row>
        <row r="4436">
          <cell r="B4436" t="str">
            <v>SATUAN PEMBAYARAN</v>
          </cell>
          <cell r="F4436" t="str">
            <v>:  M3</v>
          </cell>
        </row>
        <row r="4438">
          <cell r="B4438" t="str">
            <v>NO.</v>
          </cell>
          <cell r="D4438" t="str">
            <v>U R A I A N</v>
          </cell>
          <cell r="I4438" t="str">
            <v>KODE</v>
          </cell>
          <cell r="J4438" t="str">
            <v>KOEF.</v>
          </cell>
          <cell r="K4438" t="str">
            <v>SATUAN</v>
          </cell>
          <cell r="L4438" t="str">
            <v>KETERANGAN</v>
          </cell>
        </row>
        <row r="4440">
          <cell r="B4440" t="str">
            <v>2.c</v>
          </cell>
          <cell r="D4440" t="str">
            <v>CONCRETE VIBRATOR</v>
          </cell>
        </row>
        <row r="4441">
          <cell r="D4441" t="str">
            <v>Kebutuhan Alat Penggetar Beton ini disesuaikan dengan</v>
          </cell>
        </row>
        <row r="4442">
          <cell r="D4442" t="str">
            <v>Kapasitas produksi Alat Pencampur (Concrete Mixer)</v>
          </cell>
        </row>
        <row r="4444">
          <cell r="D4444" t="str">
            <v>Kap. Prod./jam = Kap. Prod./ jam Alat Concrete Mixer</v>
          </cell>
          <cell r="I4444" t="str">
            <v>Q3</v>
          </cell>
          <cell r="J4444">
            <v>2</v>
          </cell>
          <cell r="K4444" t="str">
            <v>M3</v>
          </cell>
        </row>
        <row r="4446">
          <cell r="D4446" t="str">
            <v>Koefisien Alat / M3 =  1 : Q3</v>
          </cell>
          <cell r="J4446">
            <v>0.5</v>
          </cell>
          <cell r="K4446" t="str">
            <v>Jam</v>
          </cell>
        </row>
        <row r="4448">
          <cell r="B4448" t="str">
            <v>2.a.</v>
          </cell>
          <cell r="D4448" t="str">
            <v>ALAT BANTU</v>
          </cell>
        </row>
        <row r="4449">
          <cell r="D4449" t="str">
            <v>Diperlukan  :</v>
          </cell>
        </row>
        <row r="4450">
          <cell r="D4450" t="str">
            <v>- Sekop</v>
          </cell>
          <cell r="E4450" t="str">
            <v>=  2  buah</v>
          </cell>
        </row>
        <row r="4451">
          <cell r="D4451" t="str">
            <v>- Pacul</v>
          </cell>
          <cell r="E4451" t="str">
            <v>=  2  buah</v>
          </cell>
        </row>
        <row r="4452">
          <cell r="D4452" t="str">
            <v>- Sendok Semen</v>
          </cell>
          <cell r="E4452" t="str">
            <v>=  2  buah</v>
          </cell>
        </row>
        <row r="4453">
          <cell r="D4453" t="str">
            <v>- Ember Cor</v>
          </cell>
          <cell r="E4453" t="str">
            <v>=  4  buah</v>
          </cell>
        </row>
        <row r="4454">
          <cell r="D4454" t="str">
            <v>- Gerobak Dorong</v>
          </cell>
          <cell r="E4454" t="str">
            <v>=  1  buah</v>
          </cell>
        </row>
        <row r="4456">
          <cell r="B4456" t="str">
            <v>3.</v>
          </cell>
          <cell r="D4456" t="str">
            <v>TENAGA</v>
          </cell>
        </row>
        <row r="4457">
          <cell r="D4457" t="str">
            <v>Produksi Beton dalam 1 hari  =  Tk x Q1</v>
          </cell>
          <cell r="I4457" t="str">
            <v>Qt</v>
          </cell>
          <cell r="J4457">
            <v>14</v>
          </cell>
          <cell r="K4457" t="str">
            <v>M3</v>
          </cell>
        </row>
        <row r="4459">
          <cell r="D4459" t="str">
            <v>Kebutuhan tenaga :</v>
          </cell>
          <cell r="E4459" t="str">
            <v>-</v>
          </cell>
          <cell r="F4459" t="str">
            <v>Mandor</v>
          </cell>
          <cell r="I4459" t="str">
            <v>M</v>
          </cell>
          <cell r="J4459">
            <v>1</v>
          </cell>
          <cell r="K4459" t="str">
            <v>orang</v>
          </cell>
        </row>
        <row r="4460">
          <cell r="E4460" t="str">
            <v>-</v>
          </cell>
          <cell r="F4460" t="str">
            <v>Tukang</v>
          </cell>
          <cell r="I4460" t="str">
            <v>Tb</v>
          </cell>
          <cell r="J4460">
            <v>4</v>
          </cell>
          <cell r="K4460" t="str">
            <v>orang</v>
          </cell>
        </row>
        <row r="4461">
          <cell r="E4461" t="str">
            <v>-</v>
          </cell>
          <cell r="F4461" t="str">
            <v>Pekerja</v>
          </cell>
          <cell r="I4461" t="str">
            <v>P</v>
          </cell>
          <cell r="J4461">
            <v>12</v>
          </cell>
          <cell r="K4461" t="str">
            <v>orang</v>
          </cell>
        </row>
        <row r="4463">
          <cell r="D4463" t="str">
            <v>Koefisien Tenaga / M3   :</v>
          </cell>
        </row>
        <row r="4464">
          <cell r="E4464" t="str">
            <v>-</v>
          </cell>
          <cell r="F4464" t="str">
            <v>Mandor</v>
          </cell>
          <cell r="G4464" t="str">
            <v>= (Tk x M) : Qt</v>
          </cell>
          <cell r="J4464">
            <v>0.5</v>
          </cell>
          <cell r="K4464" t="str">
            <v>jam</v>
          </cell>
        </row>
        <row r="4465">
          <cell r="E4465" t="str">
            <v>-</v>
          </cell>
          <cell r="F4465" t="str">
            <v>Tukang</v>
          </cell>
          <cell r="G4465" t="str">
            <v>= (Tk x Tb) : Qt</v>
          </cell>
          <cell r="J4465">
            <v>2</v>
          </cell>
          <cell r="K4465" t="str">
            <v>jam</v>
          </cell>
        </row>
        <row r="4466">
          <cell r="E4466" t="str">
            <v>-</v>
          </cell>
          <cell r="F4466" t="str">
            <v>Pekerja</v>
          </cell>
          <cell r="G4466" t="str">
            <v>= (Tk x P) : Qt</v>
          </cell>
          <cell r="J4466">
            <v>6</v>
          </cell>
          <cell r="K4466" t="str">
            <v>jam</v>
          </cell>
        </row>
        <row r="4468">
          <cell r="B4468" t="str">
            <v>4.</v>
          </cell>
          <cell r="D4468" t="str">
            <v>HARGA DASAR SATUAN UPAH, BAHAN DAN ALAT</v>
          </cell>
        </row>
        <row r="4469">
          <cell r="D4469" t="str">
            <v>Lihat lampiran.</v>
          </cell>
        </row>
        <row r="4477">
          <cell r="B4477" t="str">
            <v xml:space="preserve"> URAIAN ANALISA HARGA SATUAN</v>
          </cell>
        </row>
        <row r="4478">
          <cell r="B4478" t="str">
            <v>ITEM PEMBAYARAN NO.</v>
          </cell>
          <cell r="F4478" t="str">
            <v>:  7.1(8)</v>
          </cell>
        </row>
        <row r="4479">
          <cell r="B4479" t="str">
            <v>JENIS PEKERJAAN</v>
          </cell>
          <cell r="F4479" t="str">
            <v>:  BETON K-125</v>
          </cell>
        </row>
        <row r="4480">
          <cell r="B4480" t="str">
            <v>SATUAN PEMBAYARAN</v>
          </cell>
          <cell r="F4480" t="str">
            <v>:  M3</v>
          </cell>
        </row>
        <row r="4482">
          <cell r="B4482" t="str">
            <v>NO.</v>
          </cell>
          <cell r="D4482" t="str">
            <v>U R A I A N</v>
          </cell>
          <cell r="I4482" t="str">
            <v>KODE</v>
          </cell>
          <cell r="J4482" t="str">
            <v>KOEF.</v>
          </cell>
          <cell r="K4482" t="str">
            <v>SATUAN</v>
          </cell>
          <cell r="L4482" t="str">
            <v>KETERANGAN</v>
          </cell>
        </row>
        <row r="4484">
          <cell r="B4484" t="str">
            <v>I.</v>
          </cell>
          <cell r="D4484" t="str">
            <v>ASUMSI</v>
          </cell>
        </row>
        <row r="4485">
          <cell r="B4485">
            <v>1</v>
          </cell>
          <cell r="D4485" t="str">
            <v>Menggunakan alat (cara mekanik)</v>
          </cell>
        </row>
        <row r="4486">
          <cell r="B4486">
            <v>2</v>
          </cell>
          <cell r="D4486" t="str">
            <v>Lokasi pekerjaan : sepanjang jalan</v>
          </cell>
        </row>
        <row r="4487">
          <cell r="B4487">
            <v>3</v>
          </cell>
          <cell r="D4487" t="str">
            <v>Bahan dasar (batu, pasir dan semen) diterima</v>
          </cell>
        </row>
        <row r="4488">
          <cell r="D4488" t="str">
            <v>seluruhnya di lokasi pekerjaan</v>
          </cell>
        </row>
        <row r="4489">
          <cell r="B4489">
            <v>4</v>
          </cell>
          <cell r="D4489" t="str">
            <v>Jarak rata-rata Base camp ke lokasi pekerjaan</v>
          </cell>
          <cell r="I4489" t="str">
            <v>L</v>
          </cell>
          <cell r="J4489">
            <v>45.71</v>
          </cell>
          <cell r="K4489" t="str">
            <v>KM</v>
          </cell>
        </row>
        <row r="4490">
          <cell r="B4490">
            <v>5</v>
          </cell>
          <cell r="D4490" t="str">
            <v>Jam kerja efektif per-hari</v>
          </cell>
          <cell r="I4490" t="str">
            <v>Tk</v>
          </cell>
          <cell r="J4490">
            <v>7</v>
          </cell>
          <cell r="K4490" t="str">
            <v>Jam</v>
          </cell>
        </row>
        <row r="4491">
          <cell r="B4491">
            <v>6</v>
          </cell>
          <cell r="D4491" t="str">
            <v>Kadar Semen (Spesifikasi)</v>
          </cell>
          <cell r="G4491" t="str">
            <v xml:space="preserve"> - Minimum</v>
          </cell>
          <cell r="I4491" t="str">
            <v>Ks1</v>
          </cell>
          <cell r="J4491">
            <v>250</v>
          </cell>
          <cell r="K4491" t="str">
            <v>Kg/M3</v>
          </cell>
          <cell r="L4491"/>
        </row>
        <row r="4492">
          <cell r="G4492" t="str">
            <v xml:space="preserve"> - Maksimum</v>
          </cell>
          <cell r="I4492" t="str">
            <v>Ks2</v>
          </cell>
          <cell r="J4492">
            <v>300</v>
          </cell>
          <cell r="K4492" t="str">
            <v>Kg/M3</v>
          </cell>
          <cell r="L4492"/>
        </row>
        <row r="4493">
          <cell r="B4493">
            <v>7</v>
          </cell>
          <cell r="D4493" t="str">
            <v>Perbandingan Air/Semen Maksimum (Spesifikasi)</v>
          </cell>
          <cell r="I4493" t="str">
            <v>Wcr</v>
          </cell>
          <cell r="J4493">
            <v>0.56999999999999995</v>
          </cell>
          <cell r="K4493" t="str">
            <v>-</v>
          </cell>
          <cell r="L4493"/>
        </row>
        <row r="4494">
          <cell r="B4494">
            <v>8</v>
          </cell>
          <cell r="D4494" t="str">
            <v>Perbandingan Camp</v>
          </cell>
          <cell r="F4494">
            <v>1</v>
          </cell>
          <cell r="G4494" t="str">
            <v xml:space="preserve"> : Semen</v>
          </cell>
          <cell r="I4494" t="str">
            <v>Sm</v>
          </cell>
          <cell r="J4494">
            <v>12.987012987012985</v>
          </cell>
          <cell r="K4494" t="str">
            <v>%</v>
          </cell>
        </row>
        <row r="4495">
          <cell r="F4495">
            <v>2.7</v>
          </cell>
          <cell r="G4495" t="str">
            <v xml:space="preserve"> : Pasir</v>
          </cell>
          <cell r="I4495" t="str">
            <v>Ps</v>
          </cell>
          <cell r="J4495">
            <v>35.064935064935064</v>
          </cell>
          <cell r="K4495" t="str">
            <v>%</v>
          </cell>
        </row>
        <row r="4496">
          <cell r="F4496">
            <v>4</v>
          </cell>
          <cell r="G4496" t="str">
            <v xml:space="preserve"> : Kerikil</v>
          </cell>
          <cell r="I4496" t="str">
            <v>Kr</v>
          </cell>
          <cell r="J4496">
            <v>51.94805194805194</v>
          </cell>
          <cell r="K4496" t="str">
            <v>%</v>
          </cell>
        </row>
        <row r="4498">
          <cell r="B4498">
            <v>9</v>
          </cell>
          <cell r="D4498" t="str">
            <v>Berat Jenis Material :</v>
          </cell>
        </row>
        <row r="4499">
          <cell r="E4499" t="str">
            <v>-</v>
          </cell>
          <cell r="F4499" t="str">
            <v>Beton</v>
          </cell>
          <cell r="I4499" t="str">
            <v>D1</v>
          </cell>
          <cell r="J4499">
            <v>2.4</v>
          </cell>
          <cell r="K4499" t="str">
            <v>T/M3</v>
          </cell>
        </row>
        <row r="4500">
          <cell r="E4500" t="str">
            <v>-</v>
          </cell>
          <cell r="F4500" t="str">
            <v>Semen</v>
          </cell>
          <cell r="I4500" t="str">
            <v>D2</v>
          </cell>
          <cell r="J4500">
            <v>1.25</v>
          </cell>
          <cell r="K4500" t="str">
            <v>T/M3</v>
          </cell>
        </row>
        <row r="4501">
          <cell r="E4501" t="str">
            <v>-</v>
          </cell>
          <cell r="F4501" t="str">
            <v>Pasir</v>
          </cell>
          <cell r="I4501" t="str">
            <v>D3</v>
          </cell>
          <cell r="J4501">
            <v>1.6</v>
          </cell>
          <cell r="K4501" t="str">
            <v>T/M3</v>
          </cell>
        </row>
        <row r="4502">
          <cell r="E4502" t="str">
            <v>-</v>
          </cell>
          <cell r="F4502" t="str">
            <v>Kerikil</v>
          </cell>
          <cell r="I4502" t="str">
            <v>D4</v>
          </cell>
          <cell r="J4502">
            <v>1.65</v>
          </cell>
          <cell r="K4502" t="str">
            <v>T/M3</v>
          </cell>
        </row>
        <row r="4504">
          <cell r="B4504" t="str">
            <v>II</v>
          </cell>
          <cell r="D4504" t="str">
            <v>URUTAN KERJA</v>
          </cell>
        </row>
        <row r="4505">
          <cell r="B4505">
            <v>1</v>
          </cell>
          <cell r="D4505" t="str">
            <v>Semen, Pasir, batu kerikil dan air dicampur dan diaduk</v>
          </cell>
        </row>
        <row r="4506">
          <cell r="D4506" t="str">
            <v>menjadi beton dengan menggunakan Concrete Mixer</v>
          </cell>
        </row>
        <row r="4507">
          <cell r="B4507">
            <v>2</v>
          </cell>
          <cell r="D4507" t="str">
            <v>Beton di - cor ke dalam perancah yang telah disiapkan</v>
          </cell>
        </row>
        <row r="4508">
          <cell r="B4508">
            <v>3</v>
          </cell>
          <cell r="D4508" t="str">
            <v>Penyelesaian dan perapihan setelah pemasangan</v>
          </cell>
        </row>
        <row r="4510">
          <cell r="B4510" t="str">
            <v>III.</v>
          </cell>
          <cell r="D4510" t="str">
            <v>PEMAKAIAN BAHAN, ALAT DAN TENAGA</v>
          </cell>
        </row>
        <row r="4512">
          <cell r="B4512" t="str">
            <v xml:space="preserve">   1.</v>
          </cell>
          <cell r="D4512" t="str">
            <v>BAHAN</v>
          </cell>
        </row>
        <row r="4513">
          <cell r="B4513" t="str">
            <v>1.a.</v>
          </cell>
          <cell r="D4513" t="str">
            <v>- Semen PC</v>
          </cell>
          <cell r="E4513" t="str">
            <v>{Sm x D1 x 1000} x 1,05</v>
          </cell>
          <cell r="J4513">
            <v>255.58439999999999</v>
          </cell>
          <cell r="K4513" t="str">
            <v>Kg</v>
          </cell>
        </row>
        <row r="4514">
          <cell r="B4514" t="str">
            <v>1.b.</v>
          </cell>
          <cell r="D4514" t="str">
            <v>- Pasir Beton</v>
          </cell>
          <cell r="E4514" t="str">
            <v>{(Ps x D1) : D3} x 1,05</v>
          </cell>
          <cell r="J4514">
            <v>0.53910000000000002</v>
          </cell>
          <cell r="K4514" t="str">
            <v>M3</v>
          </cell>
        </row>
        <row r="4515">
          <cell r="B4515" t="str">
            <v>1.c.</v>
          </cell>
          <cell r="D4515" t="str">
            <v>- Agregat Kasar</v>
          </cell>
          <cell r="E4515" t="str">
            <v>{(Kr x D1) : D4} x 1,10</v>
          </cell>
          <cell r="J4515">
            <v>0.77449999999999997</v>
          </cell>
          <cell r="K4515" t="str">
            <v>M3</v>
          </cell>
        </row>
        <row r="4516">
          <cell r="B4516" t="str">
            <v>1.d.</v>
          </cell>
          <cell r="D4516" t="str">
            <v>- Kayu Perancah</v>
          </cell>
          <cell r="J4516">
            <v>0.05</v>
          </cell>
          <cell r="K4516" t="str">
            <v>M3</v>
          </cell>
        </row>
        <row r="4517">
          <cell r="B4517" t="str">
            <v>1.e.</v>
          </cell>
          <cell r="D4517" t="str">
            <v>- Paku</v>
          </cell>
          <cell r="J4517">
            <v>0.4</v>
          </cell>
          <cell r="K4517" t="str">
            <v>Kg</v>
          </cell>
        </row>
        <row r="4519">
          <cell r="B4519" t="str">
            <v>2.</v>
          </cell>
          <cell r="D4519" t="str">
            <v>ALAT</v>
          </cell>
        </row>
        <row r="4520">
          <cell r="B4520" t="str">
            <v>2.a</v>
          </cell>
          <cell r="D4520" t="str">
            <v>CONCRETE MIXER</v>
          </cell>
        </row>
        <row r="4521">
          <cell r="D4521" t="str">
            <v>Kapasitas Alat</v>
          </cell>
          <cell r="I4521" t="str">
            <v>V</v>
          </cell>
          <cell r="J4521">
            <v>500</v>
          </cell>
          <cell r="K4521" t="str">
            <v>liter</v>
          </cell>
        </row>
        <row r="4522">
          <cell r="D4522" t="str">
            <v>Faktor Efisiensi Alat</v>
          </cell>
          <cell r="I4522" t="str">
            <v>Fa</v>
          </cell>
          <cell r="J4522">
            <v>0.8</v>
          </cell>
          <cell r="K4522" t="str">
            <v>-</v>
          </cell>
        </row>
        <row r="4523">
          <cell r="D4523" t="str">
            <v>Waktu Wiklus : (T1 + T2 + T3 + T4)</v>
          </cell>
          <cell r="I4523" t="str">
            <v>Ts</v>
          </cell>
        </row>
        <row r="4524">
          <cell r="D4524" t="str">
            <v>- Memuat</v>
          </cell>
          <cell r="I4524" t="str">
            <v>T1</v>
          </cell>
          <cell r="J4524">
            <v>5</v>
          </cell>
          <cell r="K4524" t="str">
            <v>Menit</v>
          </cell>
        </row>
        <row r="4525">
          <cell r="D4525" t="str">
            <v>- Mengaduk</v>
          </cell>
          <cell r="I4525" t="str">
            <v>T2</v>
          </cell>
          <cell r="J4525">
            <v>2</v>
          </cell>
          <cell r="K4525" t="str">
            <v>Menit</v>
          </cell>
        </row>
        <row r="4526">
          <cell r="D4526" t="str">
            <v>- Menuang</v>
          </cell>
          <cell r="I4526" t="str">
            <v>T3</v>
          </cell>
          <cell r="J4526">
            <v>3</v>
          </cell>
          <cell r="K4526" t="str">
            <v>Menit</v>
          </cell>
        </row>
        <row r="4527">
          <cell r="D4527" t="str">
            <v>- Tunggu, dll</v>
          </cell>
          <cell r="I4527" t="str">
            <v>T4</v>
          </cell>
          <cell r="J4527">
            <v>2</v>
          </cell>
          <cell r="K4527" t="str">
            <v>Menit</v>
          </cell>
        </row>
        <row r="4528">
          <cell r="I4528" t="str">
            <v>Ts</v>
          </cell>
          <cell r="J4528">
            <v>12</v>
          </cell>
          <cell r="K4528" t="str">
            <v>Menit</v>
          </cell>
        </row>
        <row r="4530">
          <cell r="D4530" t="str">
            <v>Kapasitas Prod./ jam =</v>
          </cell>
          <cell r="F4530" t="str">
            <v>V x Fa x 60</v>
          </cell>
          <cell r="I4530" t="str">
            <v>Q1</v>
          </cell>
          <cell r="J4530">
            <v>2</v>
          </cell>
          <cell r="K4530" t="str">
            <v>M3</v>
          </cell>
        </row>
        <row r="4531">
          <cell r="F4531" t="str">
            <v>1.000 x Ts</v>
          </cell>
        </row>
        <row r="4533">
          <cell r="D4533" t="str">
            <v>Koefisien Alat / M3 = 1 : Q1</v>
          </cell>
          <cell r="J4533">
            <v>0.5</v>
          </cell>
          <cell r="K4533" t="str">
            <v>Jam</v>
          </cell>
        </row>
        <row r="4535">
          <cell r="B4535" t="str">
            <v>2.b</v>
          </cell>
          <cell r="D4535" t="str">
            <v>WATER TANK TRUCK</v>
          </cell>
        </row>
        <row r="4536">
          <cell r="D4536" t="str">
            <v>Volume tanki air</v>
          </cell>
          <cell r="I4536" t="str">
            <v>V</v>
          </cell>
          <cell r="J4536">
            <v>4</v>
          </cell>
          <cell r="K4536" t="str">
            <v>M3</v>
          </cell>
        </row>
        <row r="4537">
          <cell r="D4537" t="str">
            <v>Kebutuhan air / M3 agregat padat</v>
          </cell>
          <cell r="I4537" t="str">
            <v>Wc</v>
          </cell>
          <cell r="J4537">
            <v>0.16</v>
          </cell>
          <cell r="K4537" t="str">
            <v>M3</v>
          </cell>
        </row>
        <row r="4538">
          <cell r="D4538" t="str">
            <v>Pengisian tanki/ jam</v>
          </cell>
          <cell r="I4538" t="str">
            <v>n</v>
          </cell>
          <cell r="J4538">
            <v>1</v>
          </cell>
          <cell r="K4538" t="str">
            <v>Kali</v>
          </cell>
        </row>
        <row r="4539">
          <cell r="D4539" t="str">
            <v>Faktor Efisiensi alat</v>
          </cell>
          <cell r="I4539" t="str">
            <v>Fa</v>
          </cell>
          <cell r="J4539">
            <v>0.8</v>
          </cell>
          <cell r="K4539" t="str">
            <v>-</v>
          </cell>
        </row>
        <row r="4541">
          <cell r="D4541" t="str">
            <v>Kap. Prod. / jam =</v>
          </cell>
          <cell r="F4541" t="str">
            <v>V x n x Fa</v>
          </cell>
          <cell r="I4541" t="str">
            <v>Q2</v>
          </cell>
          <cell r="J4541">
            <v>20</v>
          </cell>
          <cell r="K4541" t="str">
            <v>M3</v>
          </cell>
        </row>
        <row r="4542">
          <cell r="F4542" t="str">
            <v>Wc</v>
          </cell>
        </row>
        <row r="4543">
          <cell r="D4543" t="str">
            <v>Koefisien Alat / M3</v>
          </cell>
          <cell r="F4543" t="str">
            <v xml:space="preserve"> =  1  :  Q2</v>
          </cell>
          <cell r="J4543">
            <v>0.05</v>
          </cell>
          <cell r="K4543" t="str">
            <v>jam</v>
          </cell>
        </row>
        <row r="4546">
          <cell r="L4546" t="str">
            <v>Bersambung</v>
          </cell>
        </row>
        <row r="4547">
          <cell r="B4547" t="str">
            <v xml:space="preserve"> URAIAN ANALISA HARGA SATUAN</v>
          </cell>
        </row>
        <row r="4548">
          <cell r="B4548" t="str">
            <v>ITEM PEMBAYARAN NO.</v>
          </cell>
          <cell r="F4548" t="str">
            <v>:  7.1(8)</v>
          </cell>
        </row>
        <row r="4549">
          <cell r="B4549" t="str">
            <v>JENIS PEKERJAAN</v>
          </cell>
          <cell r="F4549" t="str">
            <v>:  BETON K-125</v>
          </cell>
        </row>
        <row r="4550">
          <cell r="B4550" t="str">
            <v>SATUAN PEMBAYARAN</v>
          </cell>
          <cell r="F4550" t="str">
            <v>:  M3</v>
          </cell>
        </row>
        <row r="4552">
          <cell r="B4552" t="str">
            <v>NO.</v>
          </cell>
          <cell r="D4552" t="str">
            <v>U R A I A N</v>
          </cell>
          <cell r="I4552" t="str">
            <v>KODE</v>
          </cell>
          <cell r="J4552" t="str">
            <v>KOEF.</v>
          </cell>
          <cell r="K4552" t="str">
            <v>SATUAN</v>
          </cell>
          <cell r="L4552" t="str">
            <v>KETERANGAN</v>
          </cell>
        </row>
        <row r="4554">
          <cell r="B4554" t="str">
            <v>2.c</v>
          </cell>
          <cell r="D4554" t="str">
            <v>CONCRETE VIBRATOR</v>
          </cell>
        </row>
        <row r="4555">
          <cell r="D4555" t="str">
            <v>Kebutuhan Alat Penggetar Beton ini disesuaikan dengan</v>
          </cell>
        </row>
        <row r="4556">
          <cell r="D4556" t="str">
            <v>Kapasitas produksi Alat Pencampur (Concrete Mixer)</v>
          </cell>
        </row>
        <row r="4558">
          <cell r="D4558" t="str">
            <v>Kap. Prod./jam = Kap. Prod./ jam Alat Concrete Mixer</v>
          </cell>
          <cell r="I4558" t="str">
            <v>Q3</v>
          </cell>
          <cell r="J4558">
            <v>2</v>
          </cell>
          <cell r="K4558" t="str">
            <v>M3</v>
          </cell>
        </row>
        <row r="4560">
          <cell r="D4560" t="str">
            <v>Koefisien Alat / M3 =  1 : Q3</v>
          </cell>
          <cell r="J4560">
            <v>0.5</v>
          </cell>
          <cell r="K4560" t="str">
            <v>Jam</v>
          </cell>
        </row>
        <row r="4562">
          <cell r="B4562" t="str">
            <v>2.a.</v>
          </cell>
          <cell r="D4562" t="str">
            <v>ALAT BANTU</v>
          </cell>
        </row>
        <row r="4563">
          <cell r="D4563" t="str">
            <v>Diperlukan  :</v>
          </cell>
        </row>
        <row r="4564">
          <cell r="D4564" t="str">
            <v>- Sekop</v>
          </cell>
          <cell r="E4564" t="str">
            <v>=  2  buah</v>
          </cell>
        </row>
        <row r="4565">
          <cell r="D4565" t="str">
            <v>- Pacul</v>
          </cell>
          <cell r="E4565" t="str">
            <v>=  2  buah</v>
          </cell>
        </row>
        <row r="4566">
          <cell r="D4566" t="str">
            <v>- Sendok Semen</v>
          </cell>
          <cell r="E4566" t="str">
            <v>=  2  buah</v>
          </cell>
        </row>
        <row r="4567">
          <cell r="D4567" t="str">
            <v>- Ember Cor</v>
          </cell>
          <cell r="E4567" t="str">
            <v>=  4  buah</v>
          </cell>
        </row>
        <row r="4568">
          <cell r="D4568" t="str">
            <v>- Gerobak Dorong</v>
          </cell>
          <cell r="E4568" t="str">
            <v>=  1  buah</v>
          </cell>
        </row>
        <row r="4570">
          <cell r="B4570" t="str">
            <v>3.</v>
          </cell>
          <cell r="D4570" t="str">
            <v>TENAGA</v>
          </cell>
        </row>
        <row r="4571">
          <cell r="D4571" t="str">
            <v>Produksi Beton dalam 1 hari  =  Tk x Q1</v>
          </cell>
          <cell r="I4571" t="str">
            <v>Qt</v>
          </cell>
          <cell r="J4571">
            <v>14</v>
          </cell>
          <cell r="K4571" t="str">
            <v>M3</v>
          </cell>
        </row>
        <row r="4573">
          <cell r="D4573" t="str">
            <v>Kebutuhan tenaga :</v>
          </cell>
          <cell r="E4573" t="str">
            <v>-</v>
          </cell>
          <cell r="F4573" t="str">
            <v>Mandor</v>
          </cell>
          <cell r="I4573" t="str">
            <v>M</v>
          </cell>
          <cell r="J4573">
            <v>1</v>
          </cell>
          <cell r="K4573" t="str">
            <v>orang</v>
          </cell>
        </row>
        <row r="4574">
          <cell r="E4574" t="str">
            <v>-</v>
          </cell>
          <cell r="F4574" t="str">
            <v>Tukang</v>
          </cell>
          <cell r="I4574" t="str">
            <v>Tb</v>
          </cell>
          <cell r="J4574">
            <v>2</v>
          </cell>
          <cell r="K4574" t="str">
            <v>orang</v>
          </cell>
        </row>
        <row r="4575">
          <cell r="E4575" t="str">
            <v>-</v>
          </cell>
          <cell r="F4575" t="str">
            <v>Pekerja</v>
          </cell>
          <cell r="I4575" t="str">
            <v>P</v>
          </cell>
          <cell r="J4575">
            <v>6</v>
          </cell>
          <cell r="K4575" t="str">
            <v>orang</v>
          </cell>
        </row>
        <row r="4577">
          <cell r="D4577" t="str">
            <v>Koefisien Tenaga / M3   :</v>
          </cell>
        </row>
        <row r="4578">
          <cell r="E4578" t="str">
            <v>-</v>
          </cell>
          <cell r="F4578" t="str">
            <v>Mandor</v>
          </cell>
          <cell r="G4578" t="str">
            <v>= (Tk x M) : Qt</v>
          </cell>
          <cell r="J4578">
            <v>0.5</v>
          </cell>
          <cell r="K4578" t="str">
            <v>jam</v>
          </cell>
        </row>
        <row r="4579">
          <cell r="E4579" t="str">
            <v>-</v>
          </cell>
          <cell r="F4579" t="str">
            <v>Tukang</v>
          </cell>
          <cell r="G4579" t="str">
            <v>= (Tk x Tb) : Qt</v>
          </cell>
          <cell r="J4579">
            <v>1</v>
          </cell>
          <cell r="K4579" t="str">
            <v>jam</v>
          </cell>
        </row>
        <row r="4580">
          <cell r="E4580" t="str">
            <v>-</v>
          </cell>
          <cell r="F4580" t="str">
            <v>Pekerja</v>
          </cell>
          <cell r="G4580" t="str">
            <v>= (Tk x P) : Qt</v>
          </cell>
          <cell r="J4580">
            <v>3</v>
          </cell>
          <cell r="K4580" t="str">
            <v>jam</v>
          </cell>
        </row>
        <row r="4582">
          <cell r="B4582" t="str">
            <v>4.</v>
          </cell>
          <cell r="D4582" t="str">
            <v>HARGA DASAR SATUAN UPAH, BAHAN DAN ALAT</v>
          </cell>
        </row>
        <row r="4583">
          <cell r="D4583" t="str">
            <v>Lihat lampiran.</v>
          </cell>
        </row>
        <row r="4591">
          <cell r="B4591" t="str">
            <v xml:space="preserve"> URAIAN ANALISA HARGA SATUAN</v>
          </cell>
        </row>
        <row r="4592">
          <cell r="B4592" t="str">
            <v>ITEM PEMBAYARAN NO.</v>
          </cell>
          <cell r="E4592" t="str">
            <v>:  7.3(1)</v>
          </cell>
        </row>
        <row r="4593">
          <cell r="B4593" t="str">
            <v>JENIS PEKERJAAN</v>
          </cell>
          <cell r="E4593" t="str">
            <v>:  BAJA TULANGAN U24 POLOS</v>
          </cell>
        </row>
        <row r="4594">
          <cell r="B4594" t="str">
            <v>SATUAN PEMBAYARAN</v>
          </cell>
          <cell r="E4594" t="str">
            <v>:  KG</v>
          </cell>
        </row>
        <row r="4596">
          <cell r="B4596" t="str">
            <v>NO.</v>
          </cell>
          <cell r="D4596" t="str">
            <v>U R A I A N</v>
          </cell>
          <cell r="I4596" t="str">
            <v>KODE</v>
          </cell>
          <cell r="J4596" t="str">
            <v>KOEF.</v>
          </cell>
          <cell r="K4596" t="str">
            <v>SATUAN</v>
          </cell>
          <cell r="L4596" t="str">
            <v>KETERANGAN</v>
          </cell>
        </row>
        <row r="4598">
          <cell r="B4598" t="str">
            <v>I.</v>
          </cell>
          <cell r="D4598" t="str">
            <v>ASUMSI</v>
          </cell>
        </row>
        <row r="4599">
          <cell r="B4599">
            <v>1</v>
          </cell>
          <cell r="D4599" t="str">
            <v>Pekerjaan dilakukan secara manual</v>
          </cell>
        </row>
        <row r="4600">
          <cell r="B4600">
            <v>2</v>
          </cell>
          <cell r="D4600" t="str">
            <v>Lokasi pekerjaan : Sepanjang jalan</v>
          </cell>
        </row>
        <row r="4601">
          <cell r="B4601">
            <v>3</v>
          </cell>
          <cell r="D4601" t="str">
            <v>Bahan dasar (Besi dan Kawat) diterima seluruhnya</v>
          </cell>
        </row>
        <row r="4602">
          <cell r="D4602" t="str">
            <v>dilokasi pekerjaan</v>
          </cell>
        </row>
        <row r="4603">
          <cell r="B4603">
            <v>4</v>
          </cell>
          <cell r="D4603" t="str">
            <v>Jarak rata-rata Base camp ke lokasi pekerjaan</v>
          </cell>
          <cell r="I4603" t="str">
            <v>L</v>
          </cell>
          <cell r="J4603">
            <v>45.71</v>
          </cell>
          <cell r="K4603" t="str">
            <v>KM</v>
          </cell>
        </row>
        <row r="4604">
          <cell r="B4604">
            <v>5</v>
          </cell>
          <cell r="D4604" t="str">
            <v>Jam kerja efektif per-hari</v>
          </cell>
          <cell r="I4604" t="str">
            <v>Tk</v>
          </cell>
          <cell r="J4604">
            <v>7</v>
          </cell>
          <cell r="K4604" t="str">
            <v>jam</v>
          </cell>
        </row>
        <row r="4605">
          <cell r="B4605">
            <v>6</v>
          </cell>
          <cell r="D4605" t="str">
            <v>Faktor Kehilangan Besi Tulangan</v>
          </cell>
          <cell r="I4605" t="str">
            <v>Fh</v>
          </cell>
          <cell r="J4605">
            <v>1.1000000000000001</v>
          </cell>
          <cell r="K4605" t="str">
            <v>-</v>
          </cell>
        </row>
        <row r="4607">
          <cell r="B4607" t="str">
            <v>II.</v>
          </cell>
          <cell r="D4607" t="str">
            <v>METHODE PELAKSANAAN</v>
          </cell>
        </row>
        <row r="4608">
          <cell r="B4608">
            <v>1</v>
          </cell>
          <cell r="D4608" t="str">
            <v>Besi tulangan dipotong dan dibengkokkan sesuai</v>
          </cell>
        </row>
        <row r="4609">
          <cell r="D4609" t="str">
            <v>dengan yang diperlukan</v>
          </cell>
        </row>
        <row r="4610">
          <cell r="B4610">
            <v>2</v>
          </cell>
          <cell r="D4610" t="str">
            <v>Batang tulangan dipasang/disusun sesuai dengan</v>
          </cell>
        </row>
        <row r="4611">
          <cell r="D4611" t="str">
            <v>Gambar Pelaksanaan dan Persilangannya diikat kawat</v>
          </cell>
        </row>
        <row r="4613">
          <cell r="B4613" t="str">
            <v>III.</v>
          </cell>
          <cell r="D4613" t="str">
            <v>PEMAKAIAN BAHAN, ALAT DAN TENAGA</v>
          </cell>
        </row>
        <row r="4615">
          <cell r="B4615" t="str">
            <v xml:space="preserve">   1.</v>
          </cell>
          <cell r="D4615" t="str">
            <v>BAHAN</v>
          </cell>
        </row>
        <row r="4616">
          <cell r="B4616" t="str">
            <v>1.a.</v>
          </cell>
          <cell r="D4616" t="str">
            <v>- Besi Beton</v>
          </cell>
          <cell r="J4616">
            <v>1.1000000000000001</v>
          </cell>
          <cell r="K4616" t="str">
            <v>Kg</v>
          </cell>
        </row>
        <row r="4617">
          <cell r="B4617" t="str">
            <v>1.b.</v>
          </cell>
          <cell r="D4617" t="str">
            <v>- Kawat</v>
          </cell>
          <cell r="J4617">
            <v>0.02</v>
          </cell>
          <cell r="K4617" t="str">
            <v>Kg</v>
          </cell>
        </row>
        <row r="4619">
          <cell r="B4619" t="str">
            <v>2.</v>
          </cell>
          <cell r="D4619" t="str">
            <v>ALAT</v>
          </cell>
        </row>
        <row r="4620">
          <cell r="B4620" t="str">
            <v>2.a.</v>
          </cell>
          <cell r="D4620" t="str">
            <v>ALAT BANTU</v>
          </cell>
          <cell r="K4620" t="str">
            <v>Ls</v>
          </cell>
        </row>
        <row r="4621">
          <cell r="D4621" t="str">
            <v>Diperlukan  :</v>
          </cell>
        </row>
        <row r="4622">
          <cell r="D4622" t="str">
            <v>- Gunting Potong Baja</v>
          </cell>
          <cell r="F4622" t="str">
            <v>=  2  buah</v>
          </cell>
        </row>
        <row r="4623">
          <cell r="D4623" t="str">
            <v>- Kunci Pembengkok</v>
          </cell>
        </row>
        <row r="4624">
          <cell r="D4624" t="str">
            <v xml:space="preserve">  Tulangan</v>
          </cell>
          <cell r="F4624" t="str">
            <v>=  2  buah</v>
          </cell>
        </row>
        <row r="4625">
          <cell r="D4625" t="str">
            <v>- Alat lainnya</v>
          </cell>
        </row>
        <row r="4627">
          <cell r="B4627" t="str">
            <v>3.</v>
          </cell>
          <cell r="D4627" t="str">
            <v>TENAGA</v>
          </cell>
        </row>
        <row r="4628">
          <cell r="D4628" t="str">
            <v>Produksi kerja 1 hari</v>
          </cell>
          <cell r="I4628" t="str">
            <v>Qt</v>
          </cell>
          <cell r="J4628">
            <v>350</v>
          </cell>
          <cell r="K4628" t="str">
            <v>Kg</v>
          </cell>
        </row>
        <row r="4629">
          <cell r="D4629" t="str">
            <v>Kebutuhan tenaga :</v>
          </cell>
          <cell r="E4629" t="str">
            <v>-</v>
          </cell>
          <cell r="F4629" t="str">
            <v>Mandor</v>
          </cell>
          <cell r="I4629" t="str">
            <v>M</v>
          </cell>
          <cell r="J4629">
            <v>1</v>
          </cell>
          <cell r="K4629" t="str">
            <v>orang</v>
          </cell>
        </row>
        <row r="4630">
          <cell r="E4630" t="str">
            <v>-</v>
          </cell>
          <cell r="F4630" t="str">
            <v>Tukang</v>
          </cell>
          <cell r="I4630" t="str">
            <v>Tb</v>
          </cell>
          <cell r="J4630">
            <v>1</v>
          </cell>
          <cell r="K4630" t="str">
            <v>orang</v>
          </cell>
        </row>
        <row r="4631">
          <cell r="E4631" t="str">
            <v>-</v>
          </cell>
          <cell r="F4631" t="str">
            <v>Pekerja</v>
          </cell>
          <cell r="I4631" t="str">
            <v>P</v>
          </cell>
          <cell r="J4631">
            <v>3</v>
          </cell>
          <cell r="K4631" t="str">
            <v>orang</v>
          </cell>
        </row>
        <row r="4633">
          <cell r="D4633" t="str">
            <v>Koefisien Tenaga / M3   :</v>
          </cell>
        </row>
        <row r="4634">
          <cell r="E4634" t="str">
            <v>-</v>
          </cell>
          <cell r="F4634" t="str">
            <v>Mandor</v>
          </cell>
          <cell r="G4634" t="str">
            <v>= (Tk x M) : Qt</v>
          </cell>
          <cell r="J4634">
            <v>0.02</v>
          </cell>
          <cell r="K4634" t="str">
            <v>jam</v>
          </cell>
        </row>
        <row r="4635">
          <cell r="E4635" t="str">
            <v>-</v>
          </cell>
          <cell r="F4635" t="str">
            <v>Tukang</v>
          </cell>
          <cell r="G4635" t="str">
            <v>= (Tk x Tb) : Qt</v>
          </cell>
          <cell r="J4635">
            <v>0.02</v>
          </cell>
          <cell r="K4635" t="str">
            <v>jam</v>
          </cell>
        </row>
        <row r="4636">
          <cell r="E4636" t="str">
            <v>-</v>
          </cell>
          <cell r="F4636" t="str">
            <v>Pekerja</v>
          </cell>
          <cell r="G4636" t="str">
            <v>= (Tk x P) : Qt</v>
          </cell>
          <cell r="J4636">
            <v>0.06</v>
          </cell>
          <cell r="K4636" t="str">
            <v>jam</v>
          </cell>
        </row>
        <row r="4638">
          <cell r="B4638" t="str">
            <v>4.</v>
          </cell>
          <cell r="D4638" t="str">
            <v>HARGA DASAR SATUAN UPAH, BAHAN DAN ALAT</v>
          </cell>
        </row>
        <row r="4639">
          <cell r="D4639" t="str">
            <v>Lihat lampiran.</v>
          </cell>
        </row>
        <row r="4648">
          <cell r="B4648" t="str">
            <v xml:space="preserve"> URAIAN ANALISA HARGA SATUAN</v>
          </cell>
        </row>
        <row r="4649">
          <cell r="B4649" t="str">
            <v>ITEM PEMBAYARAN NO.</v>
          </cell>
          <cell r="E4649" t="str">
            <v>:  7.6 (10)c</v>
          </cell>
        </row>
        <row r="4650">
          <cell r="B4650" t="str">
            <v>JENIS PEKERJAAN</v>
          </cell>
          <cell r="E4650" t="str">
            <v>:  Pengadaan Tiang Pancang Beton Pracetak ukuran 22 x 22 x 22 cm</v>
          </cell>
        </row>
        <row r="4651">
          <cell r="B4651" t="str">
            <v>SATUAN PEMBAYARAN</v>
          </cell>
          <cell r="E4651" t="str">
            <v>:  M'</v>
          </cell>
        </row>
        <row r="4653">
          <cell r="B4653" t="str">
            <v>NO.</v>
          </cell>
          <cell r="D4653" t="str">
            <v>U R A I A N</v>
          </cell>
          <cell r="I4653" t="str">
            <v>KODE</v>
          </cell>
          <cell r="J4653" t="str">
            <v>KOEF.</v>
          </cell>
          <cell r="K4653" t="str">
            <v>SATUAN</v>
          </cell>
          <cell r="L4653" t="str">
            <v>KETERANGAN</v>
          </cell>
        </row>
        <row r="4655">
          <cell r="B4655" t="str">
            <v>I.</v>
          </cell>
          <cell r="D4655" t="str">
            <v>ASUMSI</v>
          </cell>
        </row>
        <row r="4656">
          <cell r="B4656">
            <v>1</v>
          </cell>
          <cell r="D4656" t="str">
            <v>Membeli Tiang Pancang jadi dari Pabrik</v>
          </cell>
        </row>
        <row r="4657">
          <cell r="B4657">
            <v>2</v>
          </cell>
          <cell r="D4657" t="str">
            <v>Lokasi pekerjaan : di jembatan frontage</v>
          </cell>
        </row>
        <row r="4658">
          <cell r="B4658">
            <v>3</v>
          </cell>
          <cell r="D4658" t="str">
            <v>Jarak rata-rata Base camp ke lokasi pekerjaan</v>
          </cell>
          <cell r="I4658" t="str">
            <v>L</v>
          </cell>
          <cell r="J4658">
            <v>45.71</v>
          </cell>
          <cell r="K4658" t="str">
            <v>KM</v>
          </cell>
        </row>
        <row r="4659">
          <cell r="B4659">
            <v>4</v>
          </cell>
          <cell r="D4659" t="str">
            <v>Jam kerja efektif per-hari</v>
          </cell>
          <cell r="I4659" t="str">
            <v>Tk</v>
          </cell>
          <cell r="J4659">
            <v>7</v>
          </cell>
          <cell r="K4659" t="str">
            <v>jam</v>
          </cell>
        </row>
        <row r="4660">
          <cell r="B4660">
            <v>5</v>
          </cell>
          <cell r="D4660" t="str">
            <v>Ukuran tiang pancang sesuai kebutuhan (diameter)</v>
          </cell>
          <cell r="I4660" t="str">
            <v>Uk</v>
          </cell>
          <cell r="J4660">
            <v>220</v>
          </cell>
          <cell r="K4660" t="str">
            <v>mm</v>
          </cell>
        </row>
        <row r="4661">
          <cell r="B4661">
            <v>6</v>
          </cell>
          <cell r="D4661" t="str">
            <v>Panjang Tiang Pancang</v>
          </cell>
          <cell r="I4661" t="str">
            <v>p</v>
          </cell>
          <cell r="J4661">
            <v>3</v>
          </cell>
          <cell r="K4661" t="str">
            <v>M</v>
          </cell>
        </row>
        <row r="4662">
          <cell r="B4662">
            <v>7</v>
          </cell>
          <cell r="D4662" t="str">
            <v>Tiang diterima di Base Camp</v>
          </cell>
        </row>
        <row r="4664">
          <cell r="B4664" t="str">
            <v>II.</v>
          </cell>
          <cell r="D4664" t="str">
            <v>URUTAN KERJA</v>
          </cell>
        </row>
        <row r="4665">
          <cell r="B4665">
            <v>1</v>
          </cell>
          <cell r="D4665" t="str">
            <v>Tiang pancang dikirim oleh pabrik ke pelabuhan ter-</v>
          </cell>
        </row>
        <row r="4666">
          <cell r="D4666" t="str">
            <v>dekat atau dari pabrik ke lokasi (kalau satu pulau)</v>
          </cell>
        </row>
        <row r="4667">
          <cell r="B4667">
            <v>2</v>
          </cell>
          <cell r="D4667" t="str">
            <v>Tiang Pancang dari pelabuhan diangkut dengan truck</v>
          </cell>
        </row>
        <row r="4668">
          <cell r="D4668" t="str">
            <v>atas tanggungan kontraktor</v>
          </cell>
        </row>
        <row r="4669">
          <cell r="B4669">
            <v>3</v>
          </cell>
          <cell r="D4669" t="str">
            <v>Memuat &amp; menurunkan dari/ke truck dengan Crane</v>
          </cell>
        </row>
        <row r="4671">
          <cell r="B4671" t="str">
            <v>III.</v>
          </cell>
          <cell r="D4671" t="str">
            <v>PEMAKAIAN BAHAN, ALAT DAN TENAGA</v>
          </cell>
        </row>
        <row r="4673">
          <cell r="B4673" t="str">
            <v xml:space="preserve">   1.</v>
          </cell>
          <cell r="D4673" t="str">
            <v>BAHAN</v>
          </cell>
        </row>
        <row r="4674">
          <cell r="D4674" t="str">
            <v>Tiang Pancang Beton Pratekan Lengkap</v>
          </cell>
          <cell r="J4674">
            <v>1</v>
          </cell>
          <cell r="K4674" t="str">
            <v>M'</v>
          </cell>
        </row>
        <row r="4677">
          <cell r="B4677" t="str">
            <v>2.</v>
          </cell>
          <cell r="D4677" t="str">
            <v>ALAT</v>
          </cell>
        </row>
        <row r="4678">
          <cell r="B4678" t="str">
            <v>2.a</v>
          </cell>
          <cell r="D4678" t="str">
            <v>TRAILER 20 ton</v>
          </cell>
        </row>
        <row r="4679">
          <cell r="D4679" t="str">
            <v>Kapasitas bak sekali muat</v>
          </cell>
          <cell r="I4679" t="str">
            <v>V</v>
          </cell>
          <cell r="J4679">
            <v>30</v>
          </cell>
          <cell r="K4679" t="str">
            <v>batang</v>
          </cell>
        </row>
        <row r="4680">
          <cell r="D4680" t="str">
            <v>Faktor efisiensi alat</v>
          </cell>
          <cell r="I4680" t="str">
            <v>Fa</v>
          </cell>
          <cell r="J4680">
            <v>0.8</v>
          </cell>
        </row>
        <row r="4681">
          <cell r="D4681" t="str">
            <v>Kecepatanrata-rata bermuatan</v>
          </cell>
          <cell r="I4681" t="str">
            <v>v1</v>
          </cell>
          <cell r="J4681">
            <v>45</v>
          </cell>
          <cell r="K4681" t="str">
            <v>Km/Jam</v>
          </cell>
        </row>
        <row r="4682">
          <cell r="D4682" t="str">
            <v>Kecepatan rata-rata kosong</v>
          </cell>
          <cell r="I4682" t="str">
            <v>v2</v>
          </cell>
          <cell r="J4682">
            <v>60</v>
          </cell>
          <cell r="K4682" t="str">
            <v>Km/Jam</v>
          </cell>
        </row>
        <row r="4683">
          <cell r="D4683" t="str">
            <v>Waktu siklus    :</v>
          </cell>
          <cell r="I4683" t="str">
            <v>Ts1</v>
          </cell>
        </row>
        <row r="4684">
          <cell r="D4684" t="str">
            <v>- Waktu tempuh isi  = (L : v1 ) x 60</v>
          </cell>
          <cell r="I4684" t="str">
            <v>T1</v>
          </cell>
          <cell r="J4684">
            <v>60.946666666666673</v>
          </cell>
          <cell r="K4684" t="str">
            <v>menit</v>
          </cell>
        </row>
        <row r="4685">
          <cell r="D4685" t="str">
            <v>- Waktu tempuh kosong  = (L : v2)  x  60</v>
          </cell>
          <cell r="I4685" t="str">
            <v>T2</v>
          </cell>
          <cell r="J4685">
            <v>45.71</v>
          </cell>
          <cell r="K4685" t="str">
            <v>menit</v>
          </cell>
        </row>
        <row r="4686">
          <cell r="D4686" t="str">
            <v>- Lain-lain (bongkar dan muat)</v>
          </cell>
          <cell r="I4686" t="str">
            <v>T3</v>
          </cell>
          <cell r="J4686">
            <v>72</v>
          </cell>
          <cell r="K4686" t="str">
            <v>menit</v>
          </cell>
        </row>
        <row r="4687">
          <cell r="I4687" t="str">
            <v>Ts1</v>
          </cell>
          <cell r="J4687">
            <v>178.65666666666667</v>
          </cell>
          <cell r="K4687" t="str">
            <v>menit</v>
          </cell>
        </row>
        <row r="4689">
          <cell r="D4689" t="str">
            <v>Kapasitas Produksi / Jam   =</v>
          </cell>
          <cell r="F4689" t="str">
            <v>V x p x Fa x 60</v>
          </cell>
          <cell r="I4689" t="str">
            <v>Q1</v>
          </cell>
          <cell r="J4689">
            <v>24.180457861447469</v>
          </cell>
          <cell r="K4689" t="str">
            <v>M1/Jam</v>
          </cell>
        </row>
        <row r="4690">
          <cell r="F4690" t="str">
            <v>Ts1</v>
          </cell>
          <cell r="I4690" t="str">
            <v>Q1</v>
          </cell>
        </row>
        <row r="4692">
          <cell r="D4692" t="str">
            <v>Koefisien Alat / m3</v>
          </cell>
          <cell r="E4692" t="str">
            <v xml:space="preserve">  = 1 : Q1</v>
          </cell>
          <cell r="J4692">
            <v>4.135570987654321E-2</v>
          </cell>
          <cell r="K4692" t="str">
            <v>Jam</v>
          </cell>
        </row>
        <row r="4694">
          <cell r="B4694" t="str">
            <v>2.b</v>
          </cell>
          <cell r="D4694" t="str">
            <v>CRANE   15 ton</v>
          </cell>
        </row>
        <row r="4695">
          <cell r="D4695" t="str">
            <v>Kapasitas</v>
          </cell>
          <cell r="I4695" t="str">
            <v>V2</v>
          </cell>
          <cell r="J4695">
            <v>8</v>
          </cell>
          <cell r="K4695" t="str">
            <v>batang</v>
          </cell>
        </row>
        <row r="4696">
          <cell r="D4696" t="str">
            <v>Faktor Efisiensi alat</v>
          </cell>
          <cell r="I4696" t="str">
            <v>Fa</v>
          </cell>
          <cell r="J4696">
            <v>0.8</v>
          </cell>
          <cell r="K4696" t="str">
            <v>-</v>
          </cell>
        </row>
        <row r="4697">
          <cell r="D4697" t="str">
            <v>Waktu siklus</v>
          </cell>
        </row>
        <row r="4699">
          <cell r="D4699" t="str">
            <v>- Waktu memuat dan membongkar</v>
          </cell>
          <cell r="I4699" t="str">
            <v>T1</v>
          </cell>
          <cell r="J4699">
            <v>60</v>
          </cell>
          <cell r="K4699" t="str">
            <v>menit</v>
          </cell>
          <cell r="L4699" t="str">
            <v>Lumpsum</v>
          </cell>
        </row>
        <row r="4700">
          <cell r="D4700" t="str">
            <v>- dan lain-lain ( termasuk mengatur dan menggeser)</v>
          </cell>
          <cell r="I4700" t="str">
            <v>T2</v>
          </cell>
          <cell r="J4700">
            <v>12</v>
          </cell>
          <cell r="K4700" t="str">
            <v>menit</v>
          </cell>
        </row>
        <row r="4701">
          <cell r="I4701" t="str">
            <v>Ts2</v>
          </cell>
          <cell r="J4701">
            <v>72</v>
          </cell>
          <cell r="K4701" t="str">
            <v>menit</v>
          </cell>
        </row>
        <row r="4703">
          <cell r="D4703" t="str">
            <v>Kap. Prod. / jam  =</v>
          </cell>
          <cell r="E4703" t="str">
            <v>V x p x Fa</v>
          </cell>
          <cell r="I4703" t="str">
            <v>Q2</v>
          </cell>
          <cell r="J4703">
            <v>16.000000000000004</v>
          </cell>
          <cell r="K4703" t="str">
            <v>M1/jam</v>
          </cell>
        </row>
        <row r="4704">
          <cell r="E4704" t="str">
            <v>Ts2</v>
          </cell>
          <cell r="I4704" t="str">
            <v>Q2</v>
          </cell>
        </row>
        <row r="4705">
          <cell r="D4705" t="str">
            <v>Koefisien Alat / M</v>
          </cell>
          <cell r="E4705" t="str">
            <v xml:space="preserve"> =  1  :  Q2</v>
          </cell>
          <cell r="J4705">
            <v>6.2499999999999986E-2</v>
          </cell>
          <cell r="K4705" t="str">
            <v>jam</v>
          </cell>
        </row>
        <row r="4707">
          <cell r="B4707" t="str">
            <v>2.c.</v>
          </cell>
          <cell r="D4707" t="str">
            <v>ALAT  BANTU</v>
          </cell>
        </row>
        <row r="4708">
          <cell r="D4708" t="str">
            <v>Diperlukan alat bantu untuk transportasi</v>
          </cell>
        </row>
        <row r="4709">
          <cell r="D4709" t="str">
            <v>- Tackle</v>
          </cell>
        </row>
        <row r="4710">
          <cell r="D4710" t="str">
            <v>- Tambang</v>
          </cell>
        </row>
        <row r="4711">
          <cell r="D4711" t="str">
            <v>- Alat kecil lainnya</v>
          </cell>
        </row>
        <row r="4713">
          <cell r="L4713" t="str">
            <v>Bersambung</v>
          </cell>
        </row>
        <row r="4714">
          <cell r="B4714" t="str">
            <v>ITEM PEMBAYARAN NO.</v>
          </cell>
          <cell r="E4714" t="str">
            <v>:  7.6 (10)c</v>
          </cell>
        </row>
        <row r="4715">
          <cell r="B4715" t="str">
            <v>JENIS PEKERJAAN</v>
          </cell>
          <cell r="E4715" t="str">
            <v>:  Pengadaan Tiang Pancang Beton Pracetak ukuran 22 x 22 x 22 cm</v>
          </cell>
        </row>
        <row r="4716">
          <cell r="B4716" t="str">
            <v>SATUAN PEMBAYARAN</v>
          </cell>
          <cell r="E4716" t="str">
            <v>:  M'</v>
          </cell>
        </row>
        <row r="4718">
          <cell r="B4718" t="str">
            <v>NO.</v>
          </cell>
          <cell r="D4718" t="str">
            <v>U R A I A N</v>
          </cell>
          <cell r="I4718" t="str">
            <v>KODE</v>
          </cell>
          <cell r="J4718" t="str">
            <v>KOEF.</v>
          </cell>
          <cell r="K4718" t="str">
            <v>SATUAN</v>
          </cell>
          <cell r="L4718" t="str">
            <v>KETERANGAN</v>
          </cell>
        </row>
        <row r="4721">
          <cell r="B4721" t="str">
            <v>3.</v>
          </cell>
          <cell r="D4721" t="str">
            <v>TENAGA</v>
          </cell>
        </row>
        <row r="4722">
          <cell r="D4722" t="str">
            <v>Produksi per hari  (unloading)  =  Q2 x Tk</v>
          </cell>
          <cell r="I4722" t="str">
            <v>Qt</v>
          </cell>
          <cell r="J4722">
            <v>112.00000000000003</v>
          </cell>
          <cell r="K4722" t="str">
            <v>M3</v>
          </cell>
        </row>
        <row r="4723">
          <cell r="D4723" t="str">
            <v>Kebutuhan tenaga  (di lokasi pekerjaan) :</v>
          </cell>
        </row>
        <row r="4724">
          <cell r="E4724" t="str">
            <v>- Mandor</v>
          </cell>
          <cell r="I4724" t="str">
            <v>M</v>
          </cell>
          <cell r="J4724">
            <v>1</v>
          </cell>
          <cell r="K4724" t="str">
            <v>orang</v>
          </cell>
        </row>
        <row r="4725">
          <cell r="E4725" t="str">
            <v>- Tukang</v>
          </cell>
          <cell r="I4725" t="str">
            <v>Tb</v>
          </cell>
          <cell r="J4725">
            <v>2</v>
          </cell>
          <cell r="K4725" t="str">
            <v>orang</v>
          </cell>
        </row>
        <row r="4726">
          <cell r="E4726" t="str">
            <v>- Pekerja</v>
          </cell>
          <cell r="I4726" t="str">
            <v>P</v>
          </cell>
          <cell r="J4726">
            <v>8</v>
          </cell>
          <cell r="K4726" t="str">
            <v>orang</v>
          </cell>
        </row>
        <row r="4728">
          <cell r="D4728" t="str">
            <v>Koefisien Tenaga / M3   :</v>
          </cell>
        </row>
        <row r="4729">
          <cell r="E4729" t="str">
            <v>-  Mandor</v>
          </cell>
          <cell r="F4729" t="str">
            <v>= (Tk x M) : Qt</v>
          </cell>
          <cell r="J4729">
            <v>6.2499999999999986E-2</v>
          </cell>
          <cell r="K4729" t="str">
            <v>jam</v>
          </cell>
        </row>
        <row r="4730">
          <cell r="E4730" t="str">
            <v>-  Tukang</v>
          </cell>
          <cell r="F4730" t="str">
            <v>= (Tk x Tb) : Qt</v>
          </cell>
          <cell r="J4730">
            <v>0.12499999999999997</v>
          </cell>
          <cell r="K4730" t="str">
            <v>jam</v>
          </cell>
        </row>
        <row r="4731">
          <cell r="E4731" t="str">
            <v>-  Pekerja</v>
          </cell>
          <cell r="F4731" t="str">
            <v>= (Tk x P) : Qt</v>
          </cell>
          <cell r="J4731">
            <v>0.49999999999999989</v>
          </cell>
          <cell r="K4731" t="str">
            <v>jam</v>
          </cell>
        </row>
        <row r="4734">
          <cell r="B4734" t="str">
            <v>4.</v>
          </cell>
          <cell r="D4734" t="str">
            <v>HARGA DASAR SATUAN UPAH, BAHAN DAN ALAT</v>
          </cell>
        </row>
        <row r="4735">
          <cell r="D4735" t="str">
            <v>Lihat lampiran.</v>
          </cell>
        </row>
        <row r="4756">
          <cell r="B4756" t="str">
            <v xml:space="preserve"> URAIAN ANALISA HARGA SATUAN</v>
          </cell>
        </row>
        <row r="4758">
          <cell r="B4758" t="str">
            <v>ITEM PEMBAYARAN NO.</v>
          </cell>
          <cell r="E4758" t="str">
            <v>:  7.6 (16)c</v>
          </cell>
        </row>
        <row r="4759">
          <cell r="B4759" t="str">
            <v>JENIS PEKERJAAN</v>
          </cell>
          <cell r="E4759" t="str">
            <v>:  Pemancangan Tiang Pancang Pracetak ukuran 22 x 22 x 22 cm</v>
          </cell>
        </row>
        <row r="4760">
          <cell r="B4760" t="str">
            <v>SATUAN PEMBAYARAN</v>
          </cell>
          <cell r="E4760" t="str">
            <v>:  M'</v>
          </cell>
        </row>
        <row r="4762">
          <cell r="B4762" t="str">
            <v>NO.</v>
          </cell>
          <cell r="D4762" t="str">
            <v>U R A I A N</v>
          </cell>
          <cell r="I4762" t="str">
            <v>KODE</v>
          </cell>
          <cell r="J4762" t="str">
            <v>KOEF.</v>
          </cell>
          <cell r="K4762" t="str">
            <v>SATUAN</v>
          </cell>
          <cell r="L4762" t="str">
            <v>KETERANGAN</v>
          </cell>
        </row>
        <row r="4764">
          <cell r="B4764" t="str">
            <v>I.</v>
          </cell>
          <cell r="D4764" t="str">
            <v>ASUMSI</v>
          </cell>
        </row>
        <row r="4765">
          <cell r="B4765">
            <v>1</v>
          </cell>
          <cell r="D4765" t="str">
            <v>Menggunakan alat (cara mekanik)</v>
          </cell>
        </row>
        <row r="4766">
          <cell r="B4766">
            <v>2</v>
          </cell>
          <cell r="D4766" t="str">
            <v>Lokasi pekerjaan : di lokasi</v>
          </cell>
        </row>
        <row r="4767">
          <cell r="B4767">
            <v>3</v>
          </cell>
          <cell r="D4767" t="str">
            <v>Jam kerja efektif per-hari</v>
          </cell>
          <cell r="I4767" t="str">
            <v>Tk</v>
          </cell>
          <cell r="J4767">
            <v>7</v>
          </cell>
          <cell r="K4767" t="str">
            <v>jam</v>
          </cell>
        </row>
        <row r="4768">
          <cell r="B4768">
            <v>4</v>
          </cell>
          <cell r="D4768" t="str">
            <v>Panjang Tiang</v>
          </cell>
          <cell r="I4768" t="str">
            <v>p</v>
          </cell>
          <cell r="J4768">
            <v>3</v>
          </cell>
          <cell r="K4768" t="str">
            <v>M</v>
          </cell>
        </row>
        <row r="4769">
          <cell r="B4769">
            <v>5</v>
          </cell>
          <cell r="D4769" t="str">
            <v>Ukuran Tiang sesuai keperluan</v>
          </cell>
        </row>
        <row r="4770">
          <cell r="B4770">
            <v>6</v>
          </cell>
          <cell r="D4770" t="str">
            <v>Pemakaian Kawat las dan alat Las utk penyambungan</v>
          </cell>
        </row>
        <row r="4771">
          <cell r="D4771" t="str">
            <v>termasuk dlm item Penyediaan Tiang Pancang Beton</v>
          </cell>
        </row>
        <row r="4774">
          <cell r="B4774" t="str">
            <v>II.</v>
          </cell>
          <cell r="D4774" t="str">
            <v>URUTAN KERJA</v>
          </cell>
        </row>
        <row r="4775">
          <cell r="B4775">
            <v>1</v>
          </cell>
          <cell r="D4775" t="str">
            <v>Material Tiang pancang yang telah siap ada dekat lokasi</v>
          </cell>
        </row>
        <row r="4776">
          <cell r="D4776" t="str">
            <v>pemancangan</v>
          </cell>
        </row>
        <row r="4777">
          <cell r="B4777">
            <v>2</v>
          </cell>
          <cell r="D4777" t="str">
            <v>Penyambungan dilakukan pada saat pemancangan</v>
          </cell>
        </row>
        <row r="4779">
          <cell r="B4779" t="str">
            <v>III.</v>
          </cell>
          <cell r="D4779" t="str">
            <v>PEMAKAIAN BAHAN, ALAT DAN TENAGA</v>
          </cell>
        </row>
        <row r="4781">
          <cell r="B4781" t="str">
            <v xml:space="preserve">   1.</v>
          </cell>
          <cell r="D4781" t="str">
            <v>BAHAN</v>
          </cell>
        </row>
        <row r="4782">
          <cell r="D4782" t="str">
            <v xml:space="preserve">Pemakaian bahan pada pekerjaan penyiapan </v>
          </cell>
        </row>
        <row r="4783">
          <cell r="D4783" t="str">
            <v>material tiang pancang</v>
          </cell>
        </row>
        <row r="4785">
          <cell r="B4785" t="str">
            <v>2.</v>
          </cell>
          <cell r="D4785" t="str">
            <v>ALAT</v>
          </cell>
        </row>
        <row r="4787">
          <cell r="B4787" t="str">
            <v>2.a</v>
          </cell>
          <cell r="D4787" t="str">
            <v>Crane on Track 10-15 Ton</v>
          </cell>
        </row>
        <row r="4788">
          <cell r="D4788" t="str">
            <v>Kapasitas</v>
          </cell>
          <cell r="I4788" t="str">
            <v>V1</v>
          </cell>
          <cell r="J4788">
            <v>1</v>
          </cell>
          <cell r="K4788" t="str">
            <v>Titik</v>
          </cell>
        </row>
        <row r="4789">
          <cell r="D4789" t="str">
            <v>Faktor Efisiensi alat</v>
          </cell>
          <cell r="I4789" t="str">
            <v>Fa</v>
          </cell>
          <cell r="J4789">
            <v>0.8</v>
          </cell>
          <cell r="K4789" t="str">
            <v>-</v>
          </cell>
        </row>
        <row r="4790">
          <cell r="D4790" t="str">
            <v>Waktu siklus</v>
          </cell>
        </row>
        <row r="4791">
          <cell r="D4791" t="str">
            <v>- Waktu penggeseran dan penyetelan tiang</v>
          </cell>
          <cell r="I4791" t="str">
            <v>T1</v>
          </cell>
          <cell r="J4791">
            <v>10</v>
          </cell>
          <cell r="K4791" t="str">
            <v>menit</v>
          </cell>
        </row>
        <row r="4792">
          <cell r="D4792" t="str">
            <v>- Waktu pemancangan sampai kalendering 3 cm</v>
          </cell>
          <cell r="I4792" t="str">
            <v>T2</v>
          </cell>
          <cell r="J4792">
            <v>20</v>
          </cell>
          <cell r="K4792" t="str">
            <v>menit</v>
          </cell>
        </row>
        <row r="4793">
          <cell r="D4793" t="str">
            <v>- Waktu penyambungan tiang</v>
          </cell>
          <cell r="I4793" t="str">
            <v>T3</v>
          </cell>
          <cell r="J4793">
            <v>8</v>
          </cell>
          <cell r="K4793" t="str">
            <v>menit</v>
          </cell>
        </row>
        <row r="4794">
          <cell r="I4794" t="str">
            <v>Ts1</v>
          </cell>
          <cell r="J4794">
            <v>38</v>
          </cell>
          <cell r="K4794" t="str">
            <v>menit</v>
          </cell>
        </row>
        <row r="4796">
          <cell r="D4796" t="str">
            <v>Kap. Prod. / jam  =</v>
          </cell>
          <cell r="E4796" t="str">
            <v>V1 x p x Fa</v>
          </cell>
          <cell r="I4796" t="str">
            <v>Q1</v>
          </cell>
          <cell r="J4796">
            <v>3.7894736842105274</v>
          </cell>
          <cell r="K4796" t="str">
            <v>M1/jam</v>
          </cell>
        </row>
        <row r="4797">
          <cell r="E4797" t="str">
            <v>Ts1</v>
          </cell>
        </row>
        <row r="4798">
          <cell r="D4798" t="str">
            <v xml:space="preserve">Koefisien Alat / m' </v>
          </cell>
          <cell r="E4798" t="str">
            <v>= 1 : Q1</v>
          </cell>
          <cell r="J4798">
            <v>0.26379999999999998</v>
          </cell>
          <cell r="K4798" t="str">
            <v>Jam</v>
          </cell>
        </row>
        <row r="4800">
          <cell r="B4800" t="str">
            <v>2.b</v>
          </cell>
          <cell r="D4800" t="str">
            <v>PILE DRIVER HAMMER</v>
          </cell>
        </row>
        <row r="4801">
          <cell r="D4801" t="str">
            <v>Kapasitas</v>
          </cell>
          <cell r="I4801" t="str">
            <v>V2</v>
          </cell>
          <cell r="J4801">
            <v>1</v>
          </cell>
          <cell r="K4801" t="str">
            <v>Titik</v>
          </cell>
        </row>
        <row r="4802">
          <cell r="D4802" t="str">
            <v>Faktor Efisiensi alat</v>
          </cell>
          <cell r="I4802" t="str">
            <v>Fa</v>
          </cell>
          <cell r="J4802">
            <v>0.8</v>
          </cell>
          <cell r="K4802" t="str">
            <v>-</v>
          </cell>
        </row>
        <row r="4803">
          <cell r="D4803" t="str">
            <v>Waktu siklus</v>
          </cell>
        </row>
        <row r="4804">
          <cell r="D4804" t="str">
            <v>- Waktu pemancangan sampai kalendering 3 cm</v>
          </cell>
          <cell r="I4804" t="str">
            <v>Ts2</v>
          </cell>
          <cell r="J4804">
            <v>20</v>
          </cell>
          <cell r="K4804" t="str">
            <v>menit</v>
          </cell>
        </row>
        <row r="4806">
          <cell r="D4806" t="str">
            <v>Kap. Prod. / jam  =</v>
          </cell>
          <cell r="E4806" t="str">
            <v>V2 x p x Fa</v>
          </cell>
          <cell r="I4806" t="str">
            <v>Q1</v>
          </cell>
          <cell r="J4806">
            <v>7.2000000000000011</v>
          </cell>
          <cell r="K4806" t="str">
            <v>M1/jam</v>
          </cell>
        </row>
        <row r="4807">
          <cell r="E4807" t="str">
            <v>Ts2</v>
          </cell>
        </row>
        <row r="4808">
          <cell r="D4808" t="str">
            <v xml:space="preserve">Koefisien Alat / m' </v>
          </cell>
          <cell r="E4808" t="str">
            <v>= 1 : Q1</v>
          </cell>
          <cell r="J4808">
            <v>0.13880000000000001</v>
          </cell>
          <cell r="K4808" t="str">
            <v>Jam</v>
          </cell>
        </row>
        <row r="4811">
          <cell r="B4811" t="str">
            <v>2.b.</v>
          </cell>
          <cell r="D4811" t="str">
            <v>ALAT  BANTU</v>
          </cell>
        </row>
        <row r="4812">
          <cell r="D4812" t="str">
            <v>Diperlukan alat bantu kecil selama penyetelan dan</v>
          </cell>
          <cell r="L4812" t="str">
            <v>Lumpsum</v>
          </cell>
        </row>
        <row r="4813">
          <cell r="D4813" t="str">
            <v xml:space="preserve">    penyambungan</v>
          </cell>
        </row>
        <row r="4814">
          <cell r="D4814" t="str">
            <v>- Rantai/sling baja</v>
          </cell>
        </row>
        <row r="4818">
          <cell r="L4818" t="str">
            <v>Bersambung</v>
          </cell>
        </row>
        <row r="4819">
          <cell r="B4819" t="str">
            <v xml:space="preserve"> URAIAN ANALISA HARGA SATUAN</v>
          </cell>
        </row>
        <row r="4821">
          <cell r="B4821" t="str">
            <v>ITEM PEMBAYARAN NO.</v>
          </cell>
          <cell r="E4821" t="str">
            <v>:  7.6 (16)c</v>
          </cell>
        </row>
        <row r="4822">
          <cell r="B4822" t="str">
            <v>JENIS PEKERJAAN</v>
          </cell>
          <cell r="E4822" t="str">
            <v>:  Pemancangan Tiang Pancang Pracetak ukuran 22 x 22 x 22 cm</v>
          </cell>
        </row>
        <row r="4823">
          <cell r="B4823" t="str">
            <v>SATUAN PEMBAYARAN</v>
          </cell>
          <cell r="E4823" t="str">
            <v>:  M'</v>
          </cell>
        </row>
        <row r="4825">
          <cell r="B4825" t="str">
            <v>NO.</v>
          </cell>
          <cell r="D4825" t="str">
            <v>U R A I A N</v>
          </cell>
          <cell r="I4825" t="str">
            <v>KODE</v>
          </cell>
          <cell r="J4825" t="str">
            <v>KOEF.</v>
          </cell>
          <cell r="K4825" t="str">
            <v>SATUAN</v>
          </cell>
          <cell r="L4825" t="str">
            <v>KETERANGAN</v>
          </cell>
        </row>
        <row r="4827">
          <cell r="B4827" t="str">
            <v>3.</v>
          </cell>
          <cell r="D4827" t="str">
            <v>TENAGA</v>
          </cell>
        </row>
        <row r="4828">
          <cell r="D4828" t="str">
            <v>Produksi Tiang dalam 1 hari</v>
          </cell>
          <cell r="F4828" t="str">
            <v>= Tk x Q1</v>
          </cell>
          <cell r="I4828" t="str">
            <v>Qt</v>
          </cell>
          <cell r="J4828">
            <v>26.526315789473692</v>
          </cell>
          <cell r="K4828" t="str">
            <v>M'</v>
          </cell>
        </row>
        <row r="4829">
          <cell r="D4829" t="str">
            <v>Kebutuhan tenaga tambahan di lokasi ::</v>
          </cell>
        </row>
        <row r="4830">
          <cell r="E4830" t="str">
            <v>- Mandor</v>
          </cell>
          <cell r="I4830" t="str">
            <v>M</v>
          </cell>
          <cell r="J4830">
            <v>1</v>
          </cell>
          <cell r="K4830" t="str">
            <v>orang</v>
          </cell>
        </row>
        <row r="4831">
          <cell r="E4831" t="str">
            <v>- Tukang</v>
          </cell>
          <cell r="I4831" t="str">
            <v>Tb</v>
          </cell>
          <cell r="J4831">
            <v>1</v>
          </cell>
          <cell r="K4831" t="str">
            <v>orang</v>
          </cell>
        </row>
        <row r="4832">
          <cell r="E4832" t="str">
            <v>- Pekerja</v>
          </cell>
          <cell r="I4832" t="str">
            <v>P</v>
          </cell>
          <cell r="J4832">
            <v>4</v>
          </cell>
          <cell r="K4832" t="str">
            <v>orang</v>
          </cell>
        </row>
        <row r="4834">
          <cell r="D4834" t="str">
            <v>Koefisien Tenaga / M3   :</v>
          </cell>
        </row>
        <row r="4835">
          <cell r="E4835" t="str">
            <v>-  Mandor</v>
          </cell>
          <cell r="F4835" t="str">
            <v xml:space="preserve"> = ( Tk x M ) : Qt</v>
          </cell>
          <cell r="J4835">
            <v>0.26379999999999998</v>
          </cell>
          <cell r="K4835" t="str">
            <v>jam</v>
          </cell>
        </row>
        <row r="4836">
          <cell r="E4836" t="str">
            <v>-  Tukang</v>
          </cell>
          <cell r="F4836" t="str">
            <v xml:space="preserve"> = ( Tk x Tb ) : Qt</v>
          </cell>
          <cell r="J4836">
            <v>0.26379999999999998</v>
          </cell>
          <cell r="K4836" t="str">
            <v>jam</v>
          </cell>
        </row>
        <row r="4837">
          <cell r="E4837" t="str">
            <v>-  Pekerja</v>
          </cell>
          <cell r="F4837" t="str">
            <v xml:space="preserve"> = ( Tk x P ) : Qt</v>
          </cell>
          <cell r="J4837">
            <v>1.0555000000000001</v>
          </cell>
          <cell r="K4837" t="str">
            <v>jam</v>
          </cell>
        </row>
        <row r="4840">
          <cell r="B4840" t="str">
            <v>4.</v>
          </cell>
          <cell r="D4840" t="str">
            <v>HARGA DASAR SATUAN UPAH, BAHAN DAN ALAT</v>
          </cell>
        </row>
        <row r="4841">
          <cell r="D4841" t="str">
            <v>Lihat lampiran.</v>
          </cell>
        </row>
        <row r="4869">
          <cell r="B4869" t="str">
            <v xml:space="preserve"> URAIAN ANALISA HARGA SATUAN</v>
          </cell>
        </row>
        <row r="4870">
          <cell r="B4870" t="str">
            <v>ITEM PEMBAYARAN NO.</v>
          </cell>
          <cell r="E4870" t="str">
            <v xml:space="preserve">:  7.7 (3) </v>
          </cell>
        </row>
        <row r="4871">
          <cell r="B4871" t="str">
            <v>JENIS PEKERJAAN</v>
          </cell>
          <cell r="E4871" t="str">
            <v>:  Penyediaan Dinding Sumuran Silinder Dia. 350 cm</v>
          </cell>
        </row>
        <row r="4872">
          <cell r="B4872" t="str">
            <v>SATUAN PEMBAYARAN</v>
          </cell>
          <cell r="E4872" t="str">
            <v>:  M1</v>
          </cell>
        </row>
        <row r="4874">
          <cell r="B4874" t="str">
            <v>NO.</v>
          </cell>
          <cell r="D4874" t="str">
            <v>U R A I A N</v>
          </cell>
          <cell r="I4874" t="str">
            <v>KODE</v>
          </cell>
          <cell r="J4874" t="str">
            <v>KOEF.</v>
          </cell>
          <cell r="K4874" t="str">
            <v>SATUAN</v>
          </cell>
          <cell r="L4874" t="str">
            <v>KETERANGAN</v>
          </cell>
        </row>
        <row r="4876">
          <cell r="B4876" t="str">
            <v>I.</v>
          </cell>
          <cell r="D4876" t="str">
            <v>ASUMSI</v>
          </cell>
        </row>
        <row r="4877">
          <cell r="B4877">
            <v>1</v>
          </cell>
          <cell r="D4877" t="str">
            <v>Pekerjaan dilakukan secara mekanik/manual</v>
          </cell>
        </row>
        <row r="4878">
          <cell r="B4878">
            <v>2</v>
          </cell>
          <cell r="D4878" t="str">
            <v>Lokasi pekerjaan : sekitar jembatan</v>
          </cell>
        </row>
        <row r="4879">
          <cell r="B4879">
            <v>3</v>
          </cell>
          <cell r="D4879" t="str">
            <v>Diameter bagian luar Caison</v>
          </cell>
          <cell r="I4879" t="str">
            <v>d</v>
          </cell>
          <cell r="J4879">
            <v>3.5</v>
          </cell>
          <cell r="K4879" t="str">
            <v>M</v>
          </cell>
        </row>
        <row r="4880">
          <cell r="B4880">
            <v>4</v>
          </cell>
          <cell r="D4880" t="str">
            <v>Jarak rata-rata Base Camp ke lokasi pekerjaan</v>
          </cell>
          <cell r="I4880" t="str">
            <v>L</v>
          </cell>
          <cell r="J4880">
            <v>45.71</v>
          </cell>
          <cell r="K4880" t="str">
            <v>Km</v>
          </cell>
        </row>
        <row r="4881">
          <cell r="B4881">
            <v>5</v>
          </cell>
          <cell r="D4881" t="str">
            <v>Jam kerja efektif per-hari</v>
          </cell>
          <cell r="I4881" t="str">
            <v>Tk</v>
          </cell>
          <cell r="J4881">
            <v>7</v>
          </cell>
          <cell r="K4881" t="str">
            <v>Jam</v>
          </cell>
        </row>
        <row r="4882">
          <cell r="B4882">
            <v>6</v>
          </cell>
          <cell r="D4882" t="str">
            <v>Tebal Caison</v>
          </cell>
          <cell r="I4882" t="str">
            <v>t</v>
          </cell>
          <cell r="J4882">
            <v>0.25</v>
          </cell>
          <cell r="K4882" t="str">
            <v>M</v>
          </cell>
        </row>
        <row r="4883">
          <cell r="B4883">
            <v>7</v>
          </cell>
          <cell r="D4883" t="str">
            <v>Kebutuhan baja tulangan</v>
          </cell>
          <cell r="I4883" t="str">
            <v>Mb</v>
          </cell>
          <cell r="J4883">
            <v>198</v>
          </cell>
          <cell r="K4883" t="str">
            <v xml:space="preserve"> Kg/M3</v>
          </cell>
        </row>
        <row r="4885">
          <cell r="B4885" t="str">
            <v>II.</v>
          </cell>
          <cell r="D4885" t="str">
            <v>URUTAN KERJA</v>
          </cell>
        </row>
        <row r="4886">
          <cell r="B4886">
            <v>1</v>
          </cell>
          <cell r="D4886" t="str">
            <v>Caison dicetak di Lokasi</v>
          </cell>
        </row>
        <row r="4887">
          <cell r="B4887">
            <v>2</v>
          </cell>
          <cell r="D4887" t="str">
            <v xml:space="preserve">Pengecoran dengan Beton K 250 berdasarkan </v>
          </cell>
        </row>
        <row r="4888">
          <cell r="D4888" t="str">
            <v>analisa item pekerjaan ybs</v>
          </cell>
        </row>
        <row r="4889">
          <cell r="B4889">
            <v>3</v>
          </cell>
          <cell r="D4889" t="str">
            <v>Sekelompok pekerja akan mengerjakan pekerjaan</v>
          </cell>
        </row>
        <row r="4890">
          <cell r="D4890" t="str">
            <v>dengan cara manual dengan menggunakan alat bantu</v>
          </cell>
        </row>
        <row r="4892">
          <cell r="B4892" t="str">
            <v>III.</v>
          </cell>
          <cell r="D4892" t="str">
            <v>PEMAKAIAN BAHAN, ALAT DAN TENAGA</v>
          </cell>
        </row>
        <row r="4893">
          <cell r="B4893" t="str">
            <v xml:space="preserve">   1.</v>
          </cell>
          <cell r="D4893" t="str">
            <v>BAHAN</v>
          </cell>
        </row>
        <row r="4894">
          <cell r="D4894" t="str">
            <v>Kebutuhan bahan untuk 1 M' Caison</v>
          </cell>
        </row>
        <row r="4896">
          <cell r="D4896" t="str">
            <v>- Beton K-250</v>
          </cell>
          <cell r="E4896" t="str">
            <v>= { Phi {(d/2)^2 - {(d-t)/2}^2)}</v>
          </cell>
          <cell r="J4896">
            <v>1.3253999999999999</v>
          </cell>
          <cell r="K4896" t="str">
            <v>M3</v>
          </cell>
        </row>
        <row r="4897">
          <cell r="D4897" t="str">
            <v>- Baja Tulangan</v>
          </cell>
          <cell r="E4897" t="str">
            <v>= (M37 x Mb)</v>
          </cell>
          <cell r="J4897">
            <v>262.4212</v>
          </cell>
          <cell r="K4897" t="str">
            <v>Kg</v>
          </cell>
        </row>
        <row r="4898">
          <cell r="D4898" t="str">
            <v>- Kayu Bekisting = (2 x phi x (d/2) x 1 x 0.025 x 2 x 1.5)</v>
          </cell>
          <cell r="J4898">
            <v>0.82469999999999999</v>
          </cell>
          <cell r="K4898" t="str">
            <v>M3</v>
          </cell>
        </row>
        <row r="4899">
          <cell r="D4899" t="str">
            <v xml:space="preserve">- Paku </v>
          </cell>
          <cell r="J4899">
            <v>3</v>
          </cell>
          <cell r="K4899" t="str">
            <v>Kg</v>
          </cell>
        </row>
        <row r="4901">
          <cell r="B4901" t="str">
            <v xml:space="preserve">   2.</v>
          </cell>
          <cell r="D4901" t="str">
            <v>ALAT</v>
          </cell>
        </row>
        <row r="4902">
          <cell r="D4902" t="str">
            <v>ALAT  BANTU</v>
          </cell>
        </row>
        <row r="4903">
          <cell r="D4903" t="str">
            <v>Diperlukan alat-alat bantu kecil</v>
          </cell>
        </row>
        <row r="4904">
          <cell r="D4904" t="str">
            <v>- Sekop    =         2   buah</v>
          </cell>
        </row>
        <row r="4905">
          <cell r="D4905" t="str">
            <v>- Alat-alat kecil lain</v>
          </cell>
        </row>
        <row r="4907">
          <cell r="B4907" t="str">
            <v xml:space="preserve">   3.</v>
          </cell>
          <cell r="D4907" t="str">
            <v>TENAGA</v>
          </cell>
        </row>
        <row r="4908">
          <cell r="D4908" t="str">
            <v>Produksi Caison / hari</v>
          </cell>
          <cell r="I4908" t="str">
            <v>Qt</v>
          </cell>
          <cell r="J4908">
            <v>5</v>
          </cell>
          <cell r="K4908" t="str">
            <v>M'</v>
          </cell>
        </row>
        <row r="4909">
          <cell r="D4909" t="str">
            <v>Kebutuhan tenaga tambahan :</v>
          </cell>
        </row>
        <row r="4910">
          <cell r="E4910" t="str">
            <v>- Pekerja</v>
          </cell>
          <cell r="I4910" t="str">
            <v>P</v>
          </cell>
          <cell r="J4910">
            <v>8</v>
          </cell>
          <cell r="K4910" t="str">
            <v>orang</v>
          </cell>
        </row>
        <row r="4911">
          <cell r="E4911" t="str">
            <v>- Tukang</v>
          </cell>
          <cell r="I4911" t="str">
            <v>T</v>
          </cell>
          <cell r="J4911">
            <v>3</v>
          </cell>
          <cell r="K4911" t="str">
            <v>orang</v>
          </cell>
        </row>
        <row r="4912">
          <cell r="E4912" t="str">
            <v>- Mandor</v>
          </cell>
          <cell r="I4912" t="str">
            <v>M</v>
          </cell>
          <cell r="J4912">
            <v>1</v>
          </cell>
          <cell r="K4912" t="str">
            <v>orang</v>
          </cell>
        </row>
        <row r="4914">
          <cell r="D4914" t="str">
            <v>Koefisien tenaga / M'   :</v>
          </cell>
        </row>
        <row r="4915">
          <cell r="E4915" t="str">
            <v>- Pekerja</v>
          </cell>
          <cell r="G4915" t="str">
            <v>= (Tk x P) : Qt</v>
          </cell>
          <cell r="J4915">
            <v>11.2</v>
          </cell>
          <cell r="K4915" t="str">
            <v>jam</v>
          </cell>
        </row>
        <row r="4916">
          <cell r="E4916" t="str">
            <v>- Tukang</v>
          </cell>
          <cell r="G4916" t="str">
            <v>= (Tk x T) : Qt</v>
          </cell>
          <cell r="J4916">
            <v>4.2</v>
          </cell>
          <cell r="K4916" t="str">
            <v>jam</v>
          </cell>
        </row>
        <row r="4917">
          <cell r="E4917" t="str">
            <v>- Mandor</v>
          </cell>
          <cell r="G4917" t="str">
            <v>= (Tk x M) : Qt</v>
          </cell>
          <cell r="J4917">
            <v>1.4</v>
          </cell>
          <cell r="K4917" t="str">
            <v>jam</v>
          </cell>
        </row>
        <row r="4919">
          <cell r="B4919" t="str">
            <v>4.</v>
          </cell>
          <cell r="D4919" t="str">
            <v>HARGA DASAR SATUAN UPAH, BAHAN DAN ALAT</v>
          </cell>
        </row>
        <row r="4920">
          <cell r="D4920" t="str">
            <v>Lihat lampiran.</v>
          </cell>
        </row>
        <row r="4930">
          <cell r="B4930" t="str">
            <v xml:space="preserve"> URAIAN ANALISA HARGA SATUAN</v>
          </cell>
        </row>
        <row r="4931">
          <cell r="B4931" t="str">
            <v>ITEM PEMBAYARAN NO.</v>
          </cell>
          <cell r="E4931" t="str">
            <v xml:space="preserve">:  7.7 (7) </v>
          </cell>
        </row>
        <row r="4932">
          <cell r="B4932" t="str">
            <v>JENIS PEKERJAAN</v>
          </cell>
          <cell r="E4932" t="str">
            <v>:  Penurunan Dinding Sumuran Silinder Dia. 350 cm</v>
          </cell>
        </row>
        <row r="4933">
          <cell r="B4933" t="str">
            <v>SATUAN PEMBAYARAN</v>
          </cell>
          <cell r="E4933" t="str">
            <v>:  M1</v>
          </cell>
        </row>
        <row r="4935">
          <cell r="B4935" t="str">
            <v>NO.</v>
          </cell>
          <cell r="D4935" t="str">
            <v>U R A I A N</v>
          </cell>
          <cell r="I4935" t="str">
            <v>KODE</v>
          </cell>
          <cell r="J4935" t="str">
            <v>KOEF.</v>
          </cell>
          <cell r="K4935" t="str">
            <v>SATUAN</v>
          </cell>
          <cell r="L4935" t="str">
            <v>KETERANGAN</v>
          </cell>
        </row>
        <row r="4937">
          <cell r="B4937" t="str">
            <v>I.</v>
          </cell>
          <cell r="D4937" t="str">
            <v>ASUMSI</v>
          </cell>
        </row>
        <row r="4938">
          <cell r="B4938">
            <v>1</v>
          </cell>
          <cell r="D4938" t="str">
            <v>Pekerjaan dilakukan secara mekanik/manual</v>
          </cell>
        </row>
        <row r="4939">
          <cell r="B4939">
            <v>2</v>
          </cell>
          <cell r="D4939" t="str">
            <v>Lokasi pekerjaan : sekitar jembatan</v>
          </cell>
        </row>
        <row r="4940">
          <cell r="B4940">
            <v>3</v>
          </cell>
          <cell r="D4940" t="str">
            <v>Diameter bagian luar Caison</v>
          </cell>
          <cell r="I4940" t="str">
            <v>d</v>
          </cell>
          <cell r="J4940">
            <v>3.5</v>
          </cell>
          <cell r="K4940" t="str">
            <v>M</v>
          </cell>
        </row>
        <row r="4941">
          <cell r="B4941">
            <v>4</v>
          </cell>
          <cell r="D4941" t="str">
            <v>Jarak rata-rata Base Camp ke lokasi pekerjaan</v>
          </cell>
          <cell r="I4941" t="str">
            <v>L</v>
          </cell>
          <cell r="J4941">
            <v>45.71</v>
          </cell>
          <cell r="K4941" t="str">
            <v>Km</v>
          </cell>
        </row>
        <row r="4942">
          <cell r="B4942">
            <v>5</v>
          </cell>
          <cell r="D4942" t="str">
            <v>Jam kerja efektif per-hari</v>
          </cell>
          <cell r="I4942" t="str">
            <v>Tk</v>
          </cell>
          <cell r="J4942">
            <v>7</v>
          </cell>
          <cell r="K4942" t="str">
            <v>Jam</v>
          </cell>
        </row>
        <row r="4943">
          <cell r="B4943">
            <v>6</v>
          </cell>
          <cell r="D4943" t="str">
            <v>Tebal Caison</v>
          </cell>
          <cell r="I4943" t="str">
            <v>t</v>
          </cell>
          <cell r="J4943">
            <v>0.25</v>
          </cell>
          <cell r="K4943" t="str">
            <v>M</v>
          </cell>
        </row>
        <row r="4944">
          <cell r="B4944">
            <v>7</v>
          </cell>
          <cell r="D4944" t="str">
            <v>Banyak Galian pada Caison / M'</v>
          </cell>
          <cell r="I4944" t="str">
            <v>Vt</v>
          </cell>
          <cell r="J4944">
            <v>9.6211275016187408</v>
          </cell>
          <cell r="K4944" t="str">
            <v>M3</v>
          </cell>
        </row>
        <row r="4945">
          <cell r="B4945">
            <v>8</v>
          </cell>
          <cell r="D4945" t="str">
            <v>Faktor pengembangan bahan</v>
          </cell>
          <cell r="I4945" t="str">
            <v>Fk</v>
          </cell>
          <cell r="J4945">
            <v>1.2</v>
          </cell>
          <cell r="K4945" t="str">
            <v>-</v>
          </cell>
        </row>
        <row r="4947">
          <cell r="B4947" t="str">
            <v>II.</v>
          </cell>
          <cell r="D4947" t="str">
            <v>URUTAN KERJA</v>
          </cell>
        </row>
        <row r="4948">
          <cell r="B4948">
            <v>1</v>
          </cell>
          <cell r="D4948" t="str">
            <v>Penggalian dilakukan dengan menggunakan Excavator</v>
          </cell>
        </row>
        <row r="4949">
          <cell r="D4949" t="str">
            <v>dan tenaga manusia. Excavator menuangkan material</v>
          </cell>
        </row>
        <row r="4950">
          <cell r="D4950" t="str">
            <v>hasil galian kedalam Dump Truck</v>
          </cell>
        </row>
        <row r="4951">
          <cell r="B4951">
            <v>2</v>
          </cell>
          <cell r="D4951" t="str">
            <v>Dump Truck membuang material hasil galian keluar</v>
          </cell>
        </row>
        <row r="4952">
          <cell r="D4952" t="str">
            <v>lokasi jalan sejauh</v>
          </cell>
          <cell r="I4952" t="str">
            <v>Lb</v>
          </cell>
          <cell r="J4952">
            <v>0.5</v>
          </cell>
          <cell r="K4952" t="str">
            <v>Km</v>
          </cell>
        </row>
        <row r="4954">
          <cell r="B4954" t="str">
            <v>III.</v>
          </cell>
          <cell r="D4954" t="str">
            <v>PEMAKAIAN BAHAN, ALAT DAN TENAGA</v>
          </cell>
        </row>
        <row r="4955">
          <cell r="B4955" t="str">
            <v xml:space="preserve">   1.</v>
          </cell>
          <cell r="D4955" t="str">
            <v>BAHAN</v>
          </cell>
        </row>
        <row r="4956">
          <cell r="D4956" t="str">
            <v>Tidak ada bahan yang diperlukan</v>
          </cell>
        </row>
        <row r="4958">
          <cell r="B4958" t="str">
            <v xml:space="preserve">   2.</v>
          </cell>
          <cell r="D4958" t="str">
            <v>ALAT</v>
          </cell>
        </row>
        <row r="4959">
          <cell r="B4959" t="str">
            <v xml:space="preserve">   2.a.</v>
          </cell>
          <cell r="D4959" t="str">
            <v>EXCAVATOR</v>
          </cell>
        </row>
        <row r="4960">
          <cell r="D4960" t="str">
            <v>Kapasitas Bucket</v>
          </cell>
          <cell r="I4960" t="str">
            <v>V</v>
          </cell>
          <cell r="J4960">
            <v>0.5</v>
          </cell>
          <cell r="K4960" t="str">
            <v>M3</v>
          </cell>
        </row>
        <row r="4961">
          <cell r="D4961" t="str">
            <v>Faktor Bucket</v>
          </cell>
          <cell r="I4961" t="str">
            <v>Fb</v>
          </cell>
          <cell r="J4961">
            <v>0.8</v>
          </cell>
          <cell r="K4961" t="str">
            <v>-</v>
          </cell>
        </row>
        <row r="4962">
          <cell r="D4962" t="str">
            <v>Faktor  Efisiensi alat</v>
          </cell>
          <cell r="I4962" t="str">
            <v>Fa</v>
          </cell>
          <cell r="J4962">
            <v>0.8</v>
          </cell>
          <cell r="K4962" t="str">
            <v>-</v>
          </cell>
        </row>
        <row r="4964">
          <cell r="D4964" t="str">
            <v>Waktu siklus</v>
          </cell>
          <cell r="I4964" t="str">
            <v>Ts1</v>
          </cell>
          <cell r="K4964" t="str">
            <v>menit</v>
          </cell>
        </row>
        <row r="4965">
          <cell r="D4965" t="str">
            <v>- Menggali / memuat</v>
          </cell>
          <cell r="I4965" t="str">
            <v>T1</v>
          </cell>
          <cell r="J4965">
            <v>10</v>
          </cell>
          <cell r="K4965" t="str">
            <v>menit</v>
          </cell>
        </row>
        <row r="4966">
          <cell r="D4966" t="str">
            <v>- Lain-lain</v>
          </cell>
          <cell r="I4966" t="str">
            <v>T2</v>
          </cell>
          <cell r="J4966">
            <v>2</v>
          </cell>
          <cell r="K4966" t="str">
            <v>menit</v>
          </cell>
        </row>
        <row r="4967">
          <cell r="I4967" t="str">
            <v>Ts1</v>
          </cell>
          <cell r="J4967">
            <v>12</v>
          </cell>
          <cell r="K4967" t="str">
            <v>menit</v>
          </cell>
        </row>
        <row r="4969">
          <cell r="D4969" t="str">
            <v>Kap. Prod. / jam =</v>
          </cell>
          <cell r="E4969" t="str">
            <v>V  x Fb x Fa x 60</v>
          </cell>
          <cell r="I4969" t="str">
            <v>Q1</v>
          </cell>
          <cell r="J4969">
            <v>1.3333333333333337</v>
          </cell>
          <cell r="K4969" t="str">
            <v>M3/Jam</v>
          </cell>
        </row>
        <row r="4970">
          <cell r="E4970" t="str">
            <v>Ts1 x Fk</v>
          </cell>
          <cell r="I4970" t="str">
            <v>Q1</v>
          </cell>
          <cell r="J4970">
            <v>0.13858389602559598</v>
          </cell>
          <cell r="K4970" t="str">
            <v>M'/Jam</v>
          </cell>
        </row>
        <row r="4972">
          <cell r="D4972" t="str">
            <v>Koefisien Alat / M'</v>
          </cell>
          <cell r="E4972" t="str">
            <v xml:space="preserve"> =  1  :  Q1</v>
          </cell>
          <cell r="J4972">
            <v>7.2158456262140538</v>
          </cell>
          <cell r="K4972" t="str">
            <v>Jam</v>
          </cell>
        </row>
        <row r="4974">
          <cell r="B4974" t="str">
            <v xml:space="preserve">   2.b.</v>
          </cell>
          <cell r="D4974" t="str">
            <v>DUMP TRUCK</v>
          </cell>
        </row>
        <row r="4975">
          <cell r="D4975" t="str">
            <v>Kapasitas bak</v>
          </cell>
          <cell r="I4975" t="str">
            <v>V</v>
          </cell>
          <cell r="J4975">
            <v>4</v>
          </cell>
          <cell r="K4975" t="str">
            <v>M3</v>
          </cell>
        </row>
        <row r="4976">
          <cell r="D4976" t="str">
            <v>Faktor  efisiensi alat</v>
          </cell>
          <cell r="I4976" t="str">
            <v>Fa</v>
          </cell>
          <cell r="J4976">
            <v>0.8</v>
          </cell>
          <cell r="K4976" t="str">
            <v>-</v>
          </cell>
        </row>
        <row r="4977">
          <cell r="D4977" t="str">
            <v>Kecepatan rata-rata bermuatan</v>
          </cell>
          <cell r="I4977" t="str">
            <v>v1</v>
          </cell>
          <cell r="J4977">
            <v>45</v>
          </cell>
          <cell r="K4977" t="str">
            <v>KM/Jam</v>
          </cell>
        </row>
        <row r="4978">
          <cell r="D4978" t="str">
            <v>Kecepatan rata-rata kosong</v>
          </cell>
          <cell r="I4978" t="str">
            <v>v2</v>
          </cell>
          <cell r="J4978">
            <v>60</v>
          </cell>
          <cell r="K4978" t="str">
            <v>KM/Jam</v>
          </cell>
        </row>
        <row r="4979">
          <cell r="D4979" t="str">
            <v>Waktu  siklus</v>
          </cell>
          <cell r="I4979" t="str">
            <v>Ts2</v>
          </cell>
          <cell r="K4979" t="str">
            <v>menit</v>
          </cell>
        </row>
        <row r="4980">
          <cell r="D4980" t="str">
            <v>- Waktu tempuh isi</v>
          </cell>
          <cell r="F4980" t="str">
            <v>=   (L  :  v1)  x  60</v>
          </cell>
          <cell r="I4980" t="str">
            <v>T1</v>
          </cell>
          <cell r="J4980">
            <v>0.66666666666666674</v>
          </cell>
          <cell r="K4980" t="str">
            <v>menit</v>
          </cell>
        </row>
        <row r="4981">
          <cell r="D4981" t="str">
            <v>- Waktu tempuh kosong</v>
          </cell>
          <cell r="F4981" t="str">
            <v>=   (L  :  v2)  x  60</v>
          </cell>
          <cell r="I4981" t="str">
            <v>T2</v>
          </cell>
          <cell r="J4981">
            <v>0.5</v>
          </cell>
          <cell r="K4981" t="str">
            <v>menit</v>
          </cell>
        </row>
        <row r="4982">
          <cell r="D4982" t="str">
            <v>- Waktu muat</v>
          </cell>
          <cell r="F4982" t="str">
            <v>=   (V  :  Q1) x 60</v>
          </cell>
          <cell r="I4982" t="str">
            <v>T3</v>
          </cell>
          <cell r="J4982">
            <v>179.99999999999994</v>
          </cell>
          <cell r="K4982" t="str">
            <v>menit</v>
          </cell>
        </row>
        <row r="4983">
          <cell r="D4983" t="str">
            <v>- Dump, dan lain-lain</v>
          </cell>
          <cell r="I4983" t="str">
            <v>T4</v>
          </cell>
          <cell r="J4983">
            <v>2</v>
          </cell>
          <cell r="K4983" t="str">
            <v>menit</v>
          </cell>
        </row>
        <row r="4984">
          <cell r="I4984" t="str">
            <v>Ts2</v>
          </cell>
          <cell r="J4984">
            <v>183.1666666666666</v>
          </cell>
          <cell r="K4984" t="str">
            <v>menit</v>
          </cell>
        </row>
        <row r="4986">
          <cell r="D4986" t="str">
            <v>Kapasitas Produksi / Jam   =</v>
          </cell>
          <cell r="F4986" t="str">
            <v>V x Fa x 60</v>
          </cell>
          <cell r="I4986" t="str">
            <v>Q2</v>
          </cell>
          <cell r="J4986">
            <v>0.87352138307552352</v>
          </cell>
          <cell r="K4986" t="str">
            <v xml:space="preserve">M3/Jam </v>
          </cell>
        </row>
        <row r="4987">
          <cell r="F4987" t="str">
            <v xml:space="preserve">    Fk x Ts2</v>
          </cell>
          <cell r="I4987" t="str">
            <v>Q2</v>
          </cell>
          <cell r="J4987">
            <v>0.39079199739620485</v>
          </cell>
          <cell r="K4987" t="str">
            <v xml:space="preserve">M'/Jam </v>
          </cell>
        </row>
        <row r="4991">
          <cell r="B4991" t="str">
            <v>ITEM PEMBAYARAN NO.</v>
          </cell>
          <cell r="E4991" t="str">
            <v xml:space="preserve">:  7.7 (7) </v>
          </cell>
        </row>
        <row r="4992">
          <cell r="B4992" t="str">
            <v>JENIS PEKERJAAN</v>
          </cell>
          <cell r="E4992" t="str">
            <v>:  Penurunan Dinding Sumuran Silinder Dia. 350 cm</v>
          </cell>
        </row>
        <row r="4993">
          <cell r="B4993" t="str">
            <v>SATUAN PEMBAYARAN</v>
          </cell>
          <cell r="E4993" t="str">
            <v>:  M1</v>
          </cell>
        </row>
        <row r="4995">
          <cell r="B4995" t="str">
            <v>NO.</v>
          </cell>
          <cell r="D4995" t="str">
            <v>U R A I A N</v>
          </cell>
          <cell r="I4995" t="str">
            <v>KODE</v>
          </cell>
          <cell r="J4995" t="str">
            <v>KOEF.</v>
          </cell>
          <cell r="K4995" t="str">
            <v>SATUAN</v>
          </cell>
          <cell r="L4995" t="str">
            <v>KETERANGAN</v>
          </cell>
        </row>
        <row r="4997">
          <cell r="D4997" t="str">
            <v>Koefisien Alat / M'</v>
          </cell>
          <cell r="E4997" t="str">
            <v xml:space="preserve"> =  1  :  Q2</v>
          </cell>
          <cell r="J4997">
            <v>2.5589060335494769</v>
          </cell>
          <cell r="K4997" t="str">
            <v>Jam</v>
          </cell>
        </row>
        <row r="5000">
          <cell r="B5000" t="str">
            <v>2.d.</v>
          </cell>
          <cell r="D5000" t="str">
            <v>ALAT  BANTU</v>
          </cell>
        </row>
        <row r="5001">
          <cell r="D5001" t="str">
            <v>Diperlukan alat-alat bantu kecil</v>
          </cell>
          <cell r="L5001" t="str">
            <v>Lump Sump</v>
          </cell>
        </row>
        <row r="5002">
          <cell r="D5002" t="str">
            <v>- Sekop</v>
          </cell>
        </row>
        <row r="5003">
          <cell r="D5003" t="str">
            <v>- Keranjang, dan lain-lain</v>
          </cell>
        </row>
        <row r="5005">
          <cell r="B5005" t="str">
            <v xml:space="preserve">   3.</v>
          </cell>
          <cell r="D5005" t="str">
            <v>TENAGA</v>
          </cell>
        </row>
        <row r="5006">
          <cell r="D5006" t="str">
            <v>Produksi menentukan : EXCAVATOR</v>
          </cell>
          <cell r="I5006" t="str">
            <v>Q1</v>
          </cell>
          <cell r="J5006">
            <v>0.13858389602559598</v>
          </cell>
          <cell r="K5006" t="str">
            <v>M'/Jam</v>
          </cell>
        </row>
        <row r="5007">
          <cell r="D5007" t="str">
            <v>Produksi Galian / hari  =  Tk x Q1 x Vt</v>
          </cell>
          <cell r="I5007" t="str">
            <v>Qt</v>
          </cell>
          <cell r="J5007">
            <v>9.3333333333333357</v>
          </cell>
          <cell r="K5007" t="str">
            <v>M3</v>
          </cell>
        </row>
        <row r="5008">
          <cell r="D5008" t="str">
            <v>Kebutuhan tenaga untuk 20% galian :</v>
          </cell>
        </row>
        <row r="5009">
          <cell r="E5009" t="str">
            <v>- Pekerja</v>
          </cell>
          <cell r="I5009" t="str">
            <v>P</v>
          </cell>
          <cell r="J5009">
            <v>40</v>
          </cell>
          <cell r="K5009" t="str">
            <v>orang</v>
          </cell>
        </row>
        <row r="5010">
          <cell r="E5010" t="str">
            <v>-Tukang</v>
          </cell>
          <cell r="I5010" t="str">
            <v>T</v>
          </cell>
          <cell r="J5010">
            <v>4</v>
          </cell>
          <cell r="K5010" t="str">
            <v>orang</v>
          </cell>
        </row>
        <row r="5011">
          <cell r="E5011" t="str">
            <v>- Mandor</v>
          </cell>
          <cell r="I5011" t="str">
            <v>M</v>
          </cell>
          <cell r="J5011">
            <v>1</v>
          </cell>
          <cell r="K5011" t="str">
            <v>orang</v>
          </cell>
        </row>
        <row r="5013">
          <cell r="D5013" t="str">
            <v>Koefisien tenaga / M'   :</v>
          </cell>
        </row>
        <row r="5014">
          <cell r="E5014" t="str">
            <v>- Pekerja</v>
          </cell>
          <cell r="G5014" t="str">
            <v>= (Tk x P) : (30%Qt)</v>
          </cell>
          <cell r="J5014">
            <v>99.999999999999972</v>
          </cell>
          <cell r="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ell r="K5016" t="str">
            <v>Jam</v>
          </cell>
        </row>
        <row r="5018">
          <cell r="B5018" t="str">
            <v>4.</v>
          </cell>
          <cell r="D5018" t="str">
            <v>HARGA DASAR SATUAN UPAH, BAHAN DAN ALAT</v>
          </cell>
        </row>
        <row r="5019">
          <cell r="D5019" t="str">
            <v>Lihat lampiran.</v>
          </cell>
        </row>
        <row r="5021">
          <cell r="B5021" t="str">
            <v>5.</v>
          </cell>
          <cell r="D5021" t="str">
            <v>ANALISA HARGA SATUAN PEKERJAAN</v>
          </cell>
        </row>
        <row r="5022">
          <cell r="D5022" t="str">
            <v>Lihat perhitungan dalam FORMULIR STANDAR UNTUK</v>
          </cell>
        </row>
        <row r="5023">
          <cell r="D5023" t="str">
            <v>PEREKEMAN ANALISA MASING-MASING HARGA</v>
          </cell>
        </row>
        <row r="5024">
          <cell r="D5024" t="str">
            <v>SATUAN.</v>
          </cell>
        </row>
        <row r="5025">
          <cell r="D5025" t="str">
            <v>Didapat Harga Satuan Pekerjaan :</v>
          </cell>
        </row>
        <row r="5027">
          <cell r="D5027" t="str">
            <v xml:space="preserve">Rp.  </v>
          </cell>
          <cell r="E5027">
            <v>3011350</v>
          </cell>
          <cell r="G5027" t="str">
            <v xml:space="preserve"> / M'</v>
          </cell>
        </row>
        <row r="5030">
          <cell r="B5030" t="str">
            <v>6.</v>
          </cell>
          <cell r="D5030" t="str">
            <v>WAKTU PELAKSANAAN YANG DIPERLUKAN</v>
          </cell>
        </row>
        <row r="5031">
          <cell r="D5031" t="str">
            <v>Masa Pelaksanaan :</v>
          </cell>
          <cell r="E5031" t="str">
            <v>. . . . . . . . . . . .</v>
          </cell>
          <cell r="F5031" t="str">
            <v>bulan</v>
          </cell>
        </row>
        <row r="5033">
          <cell r="B5033" t="str">
            <v>7.</v>
          </cell>
          <cell r="D5033" t="str">
            <v>VOLUME PEKERJAAN YANG DIPERLUKAN</v>
          </cell>
        </row>
        <row r="5034">
          <cell r="D5034" t="str">
            <v>Volume pekerjaan  :</v>
          </cell>
          <cell r="E5034">
            <v>0</v>
          </cell>
          <cell r="G5034" t="str">
            <v>M'</v>
          </cell>
        </row>
        <row r="5051">
          <cell r="B5051" t="str">
            <v xml:space="preserve"> URAIAN ANALISA HARGA SATUAN</v>
          </cell>
        </row>
        <row r="5052">
          <cell r="B5052" t="str">
            <v>ITEM PEMBAYARAN NO.</v>
          </cell>
          <cell r="E5052" t="str">
            <v>:  7.9</v>
          </cell>
        </row>
        <row r="5053">
          <cell r="B5053" t="str">
            <v>JENIS PEKERJAAN</v>
          </cell>
          <cell r="E5053" t="str">
            <v>:  PASANGAN BATU</v>
          </cell>
        </row>
        <row r="5054">
          <cell r="B5054" t="str">
            <v>SATUAN PEMBAYARAN</v>
          </cell>
          <cell r="E5054" t="str">
            <v>:  M3</v>
          </cell>
        </row>
        <row r="5056">
          <cell r="B5056" t="str">
            <v>NO.</v>
          </cell>
          <cell r="D5056" t="str">
            <v>U R A I A N</v>
          </cell>
          <cell r="I5056" t="str">
            <v>KODE</v>
          </cell>
          <cell r="J5056" t="str">
            <v>KOEF.</v>
          </cell>
          <cell r="K5056" t="str">
            <v>SATUAN</v>
          </cell>
          <cell r="L5056" t="str">
            <v>KETERANGAN</v>
          </cell>
        </row>
        <row r="5058">
          <cell r="B5058" t="str">
            <v>I.</v>
          </cell>
          <cell r="D5058" t="str">
            <v>ASUMSI</v>
          </cell>
        </row>
        <row r="5059">
          <cell r="B5059">
            <v>1</v>
          </cell>
          <cell r="D5059" t="str">
            <v>Menggunakan alat (cara mekanik)</v>
          </cell>
        </row>
        <row r="5060">
          <cell r="B5060">
            <v>2</v>
          </cell>
          <cell r="D5060" t="str">
            <v>Lokasi pekerjaan : sepanjang jalan</v>
          </cell>
        </row>
        <row r="5061">
          <cell r="B5061">
            <v>3</v>
          </cell>
          <cell r="D5061" t="str">
            <v>Bahan dasar (batu, pasir dan semen) diterima</v>
          </cell>
        </row>
        <row r="5062">
          <cell r="D5062" t="str">
            <v>seluruhnya di lokasi pekerjaan</v>
          </cell>
        </row>
        <row r="5063">
          <cell r="B5063">
            <v>4</v>
          </cell>
          <cell r="D5063" t="str">
            <v>Jarak rata-rata Base camp ke lokasi pekerjaan</v>
          </cell>
          <cell r="I5063" t="str">
            <v>L</v>
          </cell>
          <cell r="J5063">
            <v>45.71</v>
          </cell>
          <cell r="K5063" t="str">
            <v>KM</v>
          </cell>
        </row>
        <row r="5064">
          <cell r="B5064">
            <v>5</v>
          </cell>
          <cell r="D5064" t="str">
            <v>Jam kerja efektif per-hari</v>
          </cell>
          <cell r="I5064" t="str">
            <v>Tk</v>
          </cell>
          <cell r="J5064">
            <v>7</v>
          </cell>
          <cell r="K5064" t="str">
            <v>jam</v>
          </cell>
        </row>
        <row r="5065">
          <cell r="B5065">
            <v>6</v>
          </cell>
          <cell r="D5065" t="str">
            <v>Perbandingan Pasir &amp; Semen</v>
          </cell>
          <cell r="G5065" t="str">
            <v>: - Volume Semen</v>
          </cell>
          <cell r="I5065" t="str">
            <v>Sm</v>
          </cell>
          <cell r="J5065">
            <v>25</v>
          </cell>
          <cell r="K5065" t="str">
            <v>%</v>
          </cell>
          <cell r="L5065" t="str">
            <v xml:space="preserve"> Spec. 7.3.2.(2) b</v>
          </cell>
        </row>
        <row r="5066">
          <cell r="G5066" t="str">
            <v>: - Volume Pasir</v>
          </cell>
          <cell r="I5066" t="str">
            <v>Ps</v>
          </cell>
          <cell r="J5066">
            <v>75</v>
          </cell>
          <cell r="K5066" t="str">
            <v>%</v>
          </cell>
          <cell r="L5066" t="str">
            <v xml:space="preserve"> Spec. 7.3.2.(2) b</v>
          </cell>
        </row>
        <row r="5067">
          <cell r="B5067">
            <v>7</v>
          </cell>
          <cell r="D5067" t="str">
            <v>Perbandingan Batu &amp; Mortar  :</v>
          </cell>
        </row>
        <row r="5068">
          <cell r="D5068" t="str">
            <v>- Batu</v>
          </cell>
          <cell r="I5068" t="str">
            <v>Bt</v>
          </cell>
          <cell r="J5068">
            <v>65</v>
          </cell>
          <cell r="K5068" t="str">
            <v>%</v>
          </cell>
        </row>
        <row r="5069">
          <cell r="D5069" t="str">
            <v>- Mortar (campuran semen &amp; pasir)</v>
          </cell>
          <cell r="I5069" t="str">
            <v>Mr</v>
          </cell>
          <cell r="J5069">
            <v>35</v>
          </cell>
          <cell r="K5069" t="str">
            <v>%</v>
          </cell>
        </row>
        <row r="5070">
          <cell r="B5070">
            <v>8</v>
          </cell>
          <cell r="D5070" t="str">
            <v>Berat Jenis Bahan  :</v>
          </cell>
        </row>
        <row r="5071">
          <cell r="D5071" t="str">
            <v>- Pasangan Batu Dengan Mortar</v>
          </cell>
          <cell r="I5071" t="str">
            <v>D1</v>
          </cell>
          <cell r="J5071">
            <v>2.4</v>
          </cell>
          <cell r="K5071" t="str">
            <v>ton/M3</v>
          </cell>
        </row>
        <row r="5072">
          <cell r="D5072" t="str">
            <v>- Batu</v>
          </cell>
          <cell r="I5072" t="str">
            <v>D2</v>
          </cell>
          <cell r="J5072">
            <v>1.5999999999999999</v>
          </cell>
          <cell r="K5072" t="str">
            <v>ton/M3</v>
          </cell>
        </row>
        <row r="5073">
          <cell r="D5073" t="str">
            <v>- Adukan (mortar)</v>
          </cell>
          <cell r="I5073" t="str">
            <v>D3</v>
          </cell>
          <cell r="J5073">
            <v>1.8</v>
          </cell>
          <cell r="K5073" t="str">
            <v>ton/M3</v>
          </cell>
        </row>
        <row r="5074">
          <cell r="D5074" t="str">
            <v>- Pasir</v>
          </cell>
          <cell r="I5074" t="str">
            <v>D4</v>
          </cell>
          <cell r="J5074">
            <v>1.6</v>
          </cell>
          <cell r="K5074" t="str">
            <v>ton/M3</v>
          </cell>
        </row>
        <row r="5075">
          <cell r="D5075" t="str">
            <v>- Semen Portland</v>
          </cell>
          <cell r="I5075" t="str">
            <v>D5</v>
          </cell>
          <cell r="J5075">
            <v>1.25</v>
          </cell>
          <cell r="K5075" t="str">
            <v>ton/M3</v>
          </cell>
        </row>
        <row r="5077">
          <cell r="B5077" t="str">
            <v>II.</v>
          </cell>
          <cell r="D5077" t="str">
            <v>METHODE PELAKSANAAN</v>
          </cell>
        </row>
        <row r="5078">
          <cell r="B5078">
            <v>1</v>
          </cell>
          <cell r="D5078" t="str">
            <v>Semen, pasir dan air dicampur dan diaduk menjadi</v>
          </cell>
        </row>
        <row r="5079">
          <cell r="D5079" t="str">
            <v>mortar dengan menggunakan Concrete Mixer</v>
          </cell>
        </row>
        <row r="5080">
          <cell r="B5080">
            <v>2</v>
          </cell>
          <cell r="D5080" t="str">
            <v>Batu dibersihkan dan dibasahi seluruh permukaannya</v>
          </cell>
        </row>
        <row r="5081">
          <cell r="D5081" t="str">
            <v>sebelum dipasang</v>
          </cell>
        </row>
        <row r="5082">
          <cell r="B5082">
            <v>3</v>
          </cell>
          <cell r="D5082" t="str">
            <v>Penyelesaian dan perapihan setelah pemasangan</v>
          </cell>
        </row>
        <row r="5084">
          <cell r="B5084" t="str">
            <v>III.</v>
          </cell>
          <cell r="D5084" t="str">
            <v>PEMAKAIAN BAHAN, ALAT DAN TENAGA</v>
          </cell>
        </row>
        <row r="5086">
          <cell r="B5086" t="str">
            <v xml:space="preserve">   1.</v>
          </cell>
          <cell r="D5086" t="str">
            <v>BAHAN</v>
          </cell>
        </row>
        <row r="5087">
          <cell r="B5087" t="str">
            <v>1.a.</v>
          </cell>
          <cell r="D5087" t="str">
            <v>Batu Kali/Gunung</v>
          </cell>
          <cell r="F5087" t="str">
            <v>{(Bt x D1 x 1 M3) : D2} x 1.20</v>
          </cell>
          <cell r="J5087">
            <v>1.17</v>
          </cell>
          <cell r="K5087" t="str">
            <v>M3</v>
          </cell>
          <cell r="L5087" t="str">
            <v xml:space="preserve"> Lepas</v>
          </cell>
        </row>
        <row r="5088">
          <cell r="B5088" t="str">
            <v>1.b.</v>
          </cell>
          <cell r="D5088" t="str">
            <v>Semen</v>
          </cell>
          <cell r="F5088" t="str">
            <v>Sm x {(Mr x D1 x 1 M3} : D3} x 1.05</v>
          </cell>
          <cell r="J5088">
            <v>0.1225</v>
          </cell>
          <cell r="K5088" t="str">
            <v>M3</v>
          </cell>
        </row>
        <row r="5089">
          <cell r="F5089" t="str">
            <v>x {D5 x (1000)}</v>
          </cell>
          <cell r="J5089">
            <v>153</v>
          </cell>
          <cell r="K5089" t="str">
            <v>Kg</v>
          </cell>
        </row>
        <row r="5090">
          <cell r="B5090" t="str">
            <v>1.c.</v>
          </cell>
          <cell r="D5090" t="str">
            <v>Pasir Pasang</v>
          </cell>
          <cell r="F5090" t="str">
            <v>Ps x {(Mr x D1 x 1 M3) : D4} x 1.05</v>
          </cell>
          <cell r="J5090">
            <v>0.41339999999999999</v>
          </cell>
          <cell r="K5090" t="str">
            <v>M3</v>
          </cell>
        </row>
        <row r="5092">
          <cell r="B5092" t="str">
            <v>2.</v>
          </cell>
          <cell r="D5092" t="str">
            <v>ALAT</v>
          </cell>
        </row>
        <row r="5093">
          <cell r="B5093" t="str">
            <v>2.a</v>
          </cell>
          <cell r="D5093" t="str">
            <v>ALAT BANTU</v>
          </cell>
        </row>
        <row r="5094">
          <cell r="D5094" t="str">
            <v>Diperlukan  :</v>
          </cell>
        </row>
        <row r="5095">
          <cell r="D5095" t="str">
            <v>- Sekop</v>
          </cell>
          <cell r="F5095" t="str">
            <v>=  2  buah</v>
          </cell>
        </row>
        <row r="5096">
          <cell r="D5096" t="str">
            <v>- Pacul</v>
          </cell>
          <cell r="F5096" t="str">
            <v>=  2  buah</v>
          </cell>
        </row>
        <row r="5097">
          <cell r="D5097" t="str">
            <v>- Sendok Semen</v>
          </cell>
          <cell r="F5097" t="str">
            <v>=  2  buah</v>
          </cell>
        </row>
        <row r="5098">
          <cell r="D5098" t="str">
            <v>- Ember Cor</v>
          </cell>
          <cell r="F5098" t="str">
            <v>=  4  buah</v>
          </cell>
        </row>
        <row r="5099">
          <cell r="D5099" t="str">
            <v>- Gerobak Dorong</v>
          </cell>
          <cell r="F5099" t="str">
            <v>=  1  buah</v>
          </cell>
        </row>
        <row r="5101">
          <cell r="B5101" t="str">
            <v>3.</v>
          </cell>
          <cell r="D5101" t="str">
            <v>TENAGA</v>
          </cell>
        </row>
        <row r="5102">
          <cell r="D5102" t="str">
            <v>Produksi Pasangan Batu (Manual) dalam 1 hari</v>
          </cell>
          <cell r="I5102" t="str">
            <v>Qt</v>
          </cell>
          <cell r="J5102">
            <v>5</v>
          </cell>
          <cell r="K5102" t="str">
            <v>M3</v>
          </cell>
        </row>
        <row r="5104">
          <cell r="D5104" t="str">
            <v>Kebutuhan tenaga :</v>
          </cell>
          <cell r="E5104" t="str">
            <v>-</v>
          </cell>
          <cell r="F5104" t="str">
            <v>Mandor</v>
          </cell>
          <cell r="I5104" t="str">
            <v>M</v>
          </cell>
          <cell r="J5104">
            <v>1</v>
          </cell>
          <cell r="K5104" t="str">
            <v>orang</v>
          </cell>
        </row>
        <row r="5105">
          <cell r="E5105" t="str">
            <v>-</v>
          </cell>
          <cell r="F5105" t="str">
            <v>Tukang</v>
          </cell>
          <cell r="I5105" t="str">
            <v>Tb</v>
          </cell>
          <cell r="J5105">
            <v>2</v>
          </cell>
          <cell r="K5105" t="str">
            <v>orang</v>
          </cell>
        </row>
        <row r="5106">
          <cell r="E5106" t="str">
            <v>-</v>
          </cell>
          <cell r="F5106" t="str">
            <v>Pekerja</v>
          </cell>
          <cell r="I5106" t="str">
            <v>P</v>
          </cell>
          <cell r="J5106">
            <v>8</v>
          </cell>
          <cell r="K5106" t="str">
            <v>orang</v>
          </cell>
        </row>
        <row r="5108">
          <cell r="D5108" t="str">
            <v>Koefisien Tenaga / M3   :</v>
          </cell>
        </row>
        <row r="5109">
          <cell r="E5109" t="str">
            <v>-</v>
          </cell>
          <cell r="F5109" t="str">
            <v>Mandor</v>
          </cell>
          <cell r="G5109" t="str">
            <v>= (Tk x M) : Qt</v>
          </cell>
          <cell r="J5109">
            <v>1.4</v>
          </cell>
          <cell r="K5109" t="str">
            <v>jam</v>
          </cell>
        </row>
        <row r="5110">
          <cell r="E5110" t="str">
            <v>-</v>
          </cell>
          <cell r="F5110" t="str">
            <v>Tukang</v>
          </cell>
          <cell r="G5110" t="str">
            <v>= (Tk x Tb) : Qt</v>
          </cell>
          <cell r="J5110">
            <v>2.8</v>
          </cell>
          <cell r="K5110" t="str">
            <v>jam</v>
          </cell>
        </row>
        <row r="5111">
          <cell r="E5111" t="str">
            <v>-</v>
          </cell>
          <cell r="F5111" t="str">
            <v>Pekerja</v>
          </cell>
          <cell r="G5111" t="str">
            <v>= (Tk x P) : Qt</v>
          </cell>
          <cell r="J5111">
            <v>11.2</v>
          </cell>
          <cell r="K5111" t="str">
            <v>jam</v>
          </cell>
        </row>
        <row r="5113">
          <cell r="B5113" t="str">
            <v>4.</v>
          </cell>
          <cell r="D5113" t="str">
            <v>HARGA DASAR SATUAN UPAH, BAHAN DAN ALAT</v>
          </cell>
        </row>
        <row r="5114">
          <cell r="D5114" t="str">
            <v>Lihat lampiran.</v>
          </cell>
        </row>
        <row r="5117">
          <cell r="B5117" t="str">
            <v xml:space="preserve"> URAIAN ANALISA HARGA SATUAN</v>
          </cell>
        </row>
        <row r="5118">
          <cell r="B5118" t="str">
            <v>ITEM PEMBAYARAN NO.</v>
          </cell>
          <cell r="E5118" t="str">
            <v>:  7.10 (2)</v>
          </cell>
        </row>
        <row r="5119">
          <cell r="B5119" t="str">
            <v>JENIS PEKERJAAN</v>
          </cell>
          <cell r="E5119" t="str">
            <v>:  Pasangan Batu Kosong</v>
          </cell>
        </row>
        <row r="5120">
          <cell r="B5120" t="str">
            <v>SATUAN PEMBAYARAN</v>
          </cell>
          <cell r="E5120" t="str">
            <v>:  M3</v>
          </cell>
        </row>
        <row r="5122">
          <cell r="B5122" t="str">
            <v>NO.</v>
          </cell>
          <cell r="D5122" t="str">
            <v>U R A I A N</v>
          </cell>
          <cell r="I5122" t="str">
            <v>KODE</v>
          </cell>
          <cell r="J5122" t="str">
            <v>KOEF.</v>
          </cell>
          <cell r="K5122" t="str">
            <v>SATUAN</v>
          </cell>
          <cell r="L5122" t="str">
            <v>KETERANGAN</v>
          </cell>
        </row>
        <row r="5124">
          <cell r="B5124" t="str">
            <v>I.</v>
          </cell>
          <cell r="D5124" t="str">
            <v>ASUMSI</v>
          </cell>
        </row>
        <row r="5125">
          <cell r="B5125">
            <v>1</v>
          </cell>
          <cell r="D5125" t="str">
            <v>Menggunakan cara manual</v>
          </cell>
        </row>
        <row r="5126">
          <cell r="B5126">
            <v>2</v>
          </cell>
          <cell r="D5126" t="str">
            <v>Lokasi pekerjaan : sepanjang jalan</v>
          </cell>
        </row>
        <row r="5127">
          <cell r="B5127">
            <v>3</v>
          </cell>
          <cell r="D5127" t="str">
            <v>Bahan dasar (batu dan pasir) diterima seluruhnya</v>
          </cell>
        </row>
        <row r="5128">
          <cell r="D5128" t="str">
            <v>di lokasi pekerjaan</v>
          </cell>
        </row>
        <row r="5129">
          <cell r="B5129">
            <v>4</v>
          </cell>
          <cell r="D5129" t="str">
            <v>Jarak rata-rata Base camp ke lokasi pekerjaan</v>
          </cell>
          <cell r="I5129" t="str">
            <v>L</v>
          </cell>
          <cell r="J5129">
            <v>45.71</v>
          </cell>
          <cell r="K5129" t="str">
            <v>KM</v>
          </cell>
        </row>
        <row r="5130">
          <cell r="B5130">
            <v>5</v>
          </cell>
          <cell r="D5130" t="str">
            <v>Jam kerja efektif per-hari</v>
          </cell>
          <cell r="I5130" t="str">
            <v>Tk</v>
          </cell>
          <cell r="J5130">
            <v>7</v>
          </cell>
          <cell r="K5130" t="str">
            <v>jam</v>
          </cell>
        </row>
        <row r="5131">
          <cell r="B5131">
            <v>6</v>
          </cell>
          <cell r="D5131" t="str">
            <v>Faktor kehilangan material</v>
          </cell>
          <cell r="I5131" t="str">
            <v>Fh</v>
          </cell>
          <cell r="J5131">
            <v>1.1000000000000001</v>
          </cell>
          <cell r="K5131" t="str">
            <v>-</v>
          </cell>
        </row>
        <row r="5133">
          <cell r="B5133" t="str">
            <v>II.</v>
          </cell>
          <cell r="D5133" t="str">
            <v>URUTAN KERJA</v>
          </cell>
        </row>
        <row r="5134">
          <cell r="B5134">
            <v>1</v>
          </cell>
          <cell r="D5134" t="str">
            <v>Batu disusun sedemikian rupa sehingga kokoh dan</v>
          </cell>
        </row>
        <row r="5135">
          <cell r="D5135" t="str">
            <v>saling mengunci satu sama lain</v>
          </cell>
        </row>
        <row r="5137">
          <cell r="B5137" t="str">
            <v>III.</v>
          </cell>
          <cell r="D5137" t="str">
            <v>PEMAKAIAN BAHAN, ALAT DAN TENAGA</v>
          </cell>
        </row>
        <row r="5139">
          <cell r="B5139" t="str">
            <v xml:space="preserve">   1.</v>
          </cell>
          <cell r="D5139" t="str">
            <v>BAHAN</v>
          </cell>
        </row>
        <row r="5140">
          <cell r="B5140" t="str">
            <v>1.a.</v>
          </cell>
          <cell r="D5140" t="str">
            <v>Batu Belah</v>
          </cell>
          <cell r="J5140">
            <v>1.1000000000000001</v>
          </cell>
          <cell r="K5140" t="str">
            <v>M3</v>
          </cell>
        </row>
        <row r="5142">
          <cell r="B5142" t="str">
            <v>2.</v>
          </cell>
          <cell r="D5142" t="str">
            <v>ALAT</v>
          </cell>
        </row>
        <row r="5143">
          <cell r="B5143" t="str">
            <v>2.a.</v>
          </cell>
          <cell r="D5143" t="str">
            <v>ALAT BANTU</v>
          </cell>
        </row>
        <row r="5144">
          <cell r="D5144" t="str">
            <v>Diperlukan  :</v>
          </cell>
        </row>
        <row r="5145">
          <cell r="D5145" t="str">
            <v>- Gerobak Dorong</v>
          </cell>
          <cell r="E5145" t="str">
            <v>=  4  buah</v>
          </cell>
        </row>
        <row r="5146">
          <cell r="D5146" t="str">
            <v>- Palu Batu</v>
          </cell>
          <cell r="E5146" t="str">
            <v>=  2  buah</v>
          </cell>
        </row>
        <row r="5148">
          <cell r="B5148" t="str">
            <v>3.</v>
          </cell>
          <cell r="D5148" t="str">
            <v>TENAGA</v>
          </cell>
        </row>
        <row r="5149">
          <cell r="D5149" t="str">
            <v>Produksi pasangan batu kosong dalam 1 hari</v>
          </cell>
          <cell r="I5149" t="str">
            <v>Qt</v>
          </cell>
          <cell r="J5149">
            <v>7</v>
          </cell>
          <cell r="K5149" t="str">
            <v>M3</v>
          </cell>
        </row>
        <row r="5150">
          <cell r="D5150" t="str">
            <v>Kebutuhan tenaga :</v>
          </cell>
          <cell r="E5150" t="str">
            <v>- Mandor</v>
          </cell>
          <cell r="I5150" t="str">
            <v>M</v>
          </cell>
          <cell r="J5150">
            <v>1</v>
          </cell>
          <cell r="K5150" t="str">
            <v>orang</v>
          </cell>
        </row>
        <row r="5151">
          <cell r="E5151" t="str">
            <v>- Tukang</v>
          </cell>
          <cell r="I5151" t="str">
            <v>Tb</v>
          </cell>
          <cell r="J5151">
            <v>2</v>
          </cell>
          <cell r="K5151" t="str">
            <v>orang</v>
          </cell>
        </row>
        <row r="5152">
          <cell r="E5152" t="str">
            <v>- Pekerja</v>
          </cell>
          <cell r="I5152" t="str">
            <v>P</v>
          </cell>
          <cell r="J5152">
            <v>6</v>
          </cell>
          <cell r="K5152" t="str">
            <v>orang</v>
          </cell>
        </row>
        <row r="5153">
          <cell r="D5153" t="str">
            <v>Koefisien Tenaga / M3   :</v>
          </cell>
        </row>
        <row r="5154">
          <cell r="E5154" t="str">
            <v>-  Mandor</v>
          </cell>
          <cell r="F5154" t="str">
            <v>= (Tk x M) : Qt</v>
          </cell>
          <cell r="J5154">
            <v>1</v>
          </cell>
          <cell r="K5154" t="str">
            <v>jam</v>
          </cell>
        </row>
        <row r="5155">
          <cell r="E5155" t="str">
            <v>-  Tukang</v>
          </cell>
          <cell r="F5155" t="str">
            <v>= (Tk x Tb) : Qt</v>
          </cell>
          <cell r="J5155">
            <v>2</v>
          </cell>
          <cell r="K5155" t="str">
            <v>jam</v>
          </cell>
        </row>
        <row r="5156">
          <cell r="E5156" t="str">
            <v>-  Pekerja</v>
          </cell>
          <cell r="F5156" t="str">
            <v>= (Tk x P) : Qt</v>
          </cell>
          <cell r="J5156">
            <v>6</v>
          </cell>
          <cell r="K5156" t="str">
            <v>jam</v>
          </cell>
        </row>
        <row r="5158">
          <cell r="B5158" t="str">
            <v>4.</v>
          </cell>
          <cell r="D5158" t="str">
            <v>HARGA DASAR SATUAN UPAH, BAHAN DAN ALAT</v>
          </cell>
        </row>
        <row r="5159">
          <cell r="D5159" t="str">
            <v>Lihat lampiran.</v>
          </cell>
        </row>
        <row r="5172">
          <cell r="B5172" t="str">
            <v xml:space="preserve"> URAIAN ANALISA HARGA SATUAN</v>
          </cell>
        </row>
        <row r="5173">
          <cell r="B5173" t="str">
            <v>ITEM PEMBAYARAN NO.</v>
          </cell>
          <cell r="E5173" t="str">
            <v>:  7.10 (3)</v>
          </cell>
        </row>
        <row r="5174">
          <cell r="B5174" t="str">
            <v>JENIS PEKERJAAN</v>
          </cell>
          <cell r="E5174" t="str">
            <v>:  BRONJONG (GABIONS)</v>
          </cell>
        </row>
        <row r="5175">
          <cell r="B5175" t="str">
            <v>SATUAN PEMBAYARAN</v>
          </cell>
          <cell r="E5175" t="str">
            <v>:  M3</v>
          </cell>
        </row>
        <row r="5177">
          <cell r="B5177" t="str">
            <v>NO.</v>
          </cell>
          <cell r="D5177" t="str">
            <v>U R A I A N</v>
          </cell>
          <cell r="I5177" t="str">
            <v>KODE</v>
          </cell>
          <cell r="J5177" t="str">
            <v>KOEF.</v>
          </cell>
          <cell r="K5177" t="str">
            <v>SATUAN</v>
          </cell>
          <cell r="L5177" t="str">
            <v>KETERANGAN</v>
          </cell>
        </row>
        <row r="5179">
          <cell r="B5179" t="str">
            <v>I.</v>
          </cell>
          <cell r="D5179" t="str">
            <v>ASUMSI</v>
          </cell>
        </row>
        <row r="5180">
          <cell r="B5180">
            <v>1</v>
          </cell>
          <cell r="D5180" t="str">
            <v>Pekerjaan dilakukan secara manual</v>
          </cell>
        </row>
        <row r="5181">
          <cell r="B5181">
            <v>2</v>
          </cell>
          <cell r="D5181" t="str">
            <v>Lokasi pekerjaan : sepanjang jalan</v>
          </cell>
        </row>
        <row r="5182">
          <cell r="B5182">
            <v>3</v>
          </cell>
          <cell r="D5182" t="str">
            <v>Bahan dasar (besi, anyaman kawat dan batu) diterima</v>
          </cell>
        </row>
        <row r="5183">
          <cell r="D5183" t="str">
            <v>seluruhnya di lokasi pekerjaan</v>
          </cell>
        </row>
        <row r="5184">
          <cell r="B5184">
            <v>4</v>
          </cell>
          <cell r="D5184" t="str">
            <v>Jarak rata-rata Base camp ke lokasi pekerjaan</v>
          </cell>
          <cell r="I5184" t="str">
            <v>L</v>
          </cell>
          <cell r="J5184">
            <v>45.71</v>
          </cell>
          <cell r="K5184" t="str">
            <v>KM</v>
          </cell>
        </row>
        <row r="5185">
          <cell r="B5185">
            <v>5</v>
          </cell>
          <cell r="D5185" t="str">
            <v>Jam kerja efektif per-hari</v>
          </cell>
          <cell r="I5185" t="str">
            <v>Tk</v>
          </cell>
          <cell r="J5185">
            <v>7</v>
          </cell>
          <cell r="K5185" t="str">
            <v>jam</v>
          </cell>
        </row>
        <row r="5186">
          <cell r="B5186">
            <v>6</v>
          </cell>
          <cell r="D5186" t="str">
            <v>Faktor Kehilangan Material</v>
          </cell>
          <cell r="I5186" t="str">
            <v>Fh</v>
          </cell>
          <cell r="J5186">
            <v>1.1000000000000001</v>
          </cell>
          <cell r="K5186" t="str">
            <v>-</v>
          </cell>
        </row>
        <row r="5188">
          <cell r="B5188" t="str">
            <v>II.</v>
          </cell>
          <cell r="D5188" t="str">
            <v>METHODE PELAKSANAAN</v>
          </cell>
        </row>
        <row r="5189">
          <cell r="B5189">
            <v>1</v>
          </cell>
          <cell r="D5189" t="str">
            <v>Keranjang kawat bronjong direntangkan dan dibentuk</v>
          </cell>
        </row>
        <row r="5190">
          <cell r="D5190" t="str">
            <v>sesuai dengan konstruksi yang diinginkan</v>
          </cell>
        </row>
        <row r="5191">
          <cell r="B5191">
            <v>2</v>
          </cell>
          <cell r="D5191" t="str">
            <v>Batu ditempatkan satu demi satu sehingga rongga</v>
          </cell>
        </row>
        <row r="5192">
          <cell r="D5192" t="str">
            <v>sesedikit mungkin</v>
          </cell>
        </row>
        <row r="5193">
          <cell r="B5193">
            <v>3</v>
          </cell>
          <cell r="D5193" t="str">
            <v>Anyaman kawat ditutup dan diikat</v>
          </cell>
        </row>
        <row r="5195">
          <cell r="B5195" t="str">
            <v>III.</v>
          </cell>
          <cell r="D5195" t="str">
            <v>PEMAKAIAN BAHAN, ALAT DAN TENAGA</v>
          </cell>
        </row>
        <row r="5197">
          <cell r="B5197" t="str">
            <v xml:space="preserve">   1.</v>
          </cell>
          <cell r="D5197" t="str">
            <v>BAHAN</v>
          </cell>
        </row>
        <row r="5198">
          <cell r="B5198" t="str">
            <v>1.a.</v>
          </cell>
          <cell r="D5198" t="str">
            <v>Bronjong Pabrikan</v>
          </cell>
          <cell r="J5198">
            <v>1</v>
          </cell>
          <cell r="K5198" t="str">
            <v>M3</v>
          </cell>
        </row>
        <row r="5199">
          <cell r="B5199" t="str">
            <v>1.b.</v>
          </cell>
          <cell r="D5199" t="str">
            <v>Batu</v>
          </cell>
          <cell r="J5199">
            <v>1.1000000000000001</v>
          </cell>
          <cell r="K5199" t="str">
            <v>M3</v>
          </cell>
        </row>
        <row r="5201">
          <cell r="B5201" t="str">
            <v>2.</v>
          </cell>
          <cell r="D5201" t="str">
            <v>ALAT</v>
          </cell>
        </row>
        <row r="5202">
          <cell r="B5202" t="str">
            <v>2.a.</v>
          </cell>
          <cell r="D5202" t="str">
            <v>ALAT BANTU</v>
          </cell>
        </row>
        <row r="5203">
          <cell r="D5203" t="str">
            <v>Diperlukan  :</v>
          </cell>
        </row>
        <row r="5204">
          <cell r="D5204" t="str">
            <v>- Tang</v>
          </cell>
          <cell r="G5204" t="str">
            <v>=  2  buah</v>
          </cell>
        </row>
        <row r="5205">
          <cell r="D5205" t="str">
            <v>- Pemotong kawat</v>
          </cell>
          <cell r="G5205" t="str">
            <v>=  2  buah</v>
          </cell>
        </row>
        <row r="5206">
          <cell r="D5206" t="str">
            <v>- Palu pemecah batu</v>
          </cell>
          <cell r="G5206" t="str">
            <v>=  2  buah</v>
          </cell>
        </row>
        <row r="5208">
          <cell r="B5208" t="str">
            <v>3.</v>
          </cell>
          <cell r="D5208" t="str">
            <v>TENAGA</v>
          </cell>
        </row>
        <row r="5209">
          <cell r="D5209" t="str">
            <v>Produksi pekerjaan per hari</v>
          </cell>
          <cell r="I5209" t="str">
            <v>Qt</v>
          </cell>
          <cell r="J5209">
            <v>8</v>
          </cell>
          <cell r="K5209" t="str">
            <v>M3</v>
          </cell>
        </row>
        <row r="5210">
          <cell r="D5210" t="str">
            <v>dibutuhkan tenaga :</v>
          </cell>
          <cell r="E5210" t="str">
            <v>-</v>
          </cell>
          <cell r="F5210" t="str">
            <v>Mandor</v>
          </cell>
          <cell r="I5210" t="str">
            <v>M</v>
          </cell>
          <cell r="J5210">
            <v>1</v>
          </cell>
          <cell r="K5210" t="str">
            <v>orang</v>
          </cell>
        </row>
        <row r="5211">
          <cell r="E5211" t="str">
            <v>-</v>
          </cell>
          <cell r="F5211" t="str">
            <v>Tukang</v>
          </cell>
          <cell r="I5211" t="str">
            <v>Tb</v>
          </cell>
          <cell r="J5211">
            <v>2</v>
          </cell>
          <cell r="K5211" t="str">
            <v>orang</v>
          </cell>
        </row>
        <row r="5212">
          <cell r="E5212" t="str">
            <v>-</v>
          </cell>
          <cell r="F5212" t="str">
            <v>Pekerja</v>
          </cell>
          <cell r="I5212" t="str">
            <v>P</v>
          </cell>
          <cell r="J5212">
            <v>4</v>
          </cell>
          <cell r="K5212" t="str">
            <v>orang</v>
          </cell>
        </row>
        <row r="5214">
          <cell r="D5214" t="str">
            <v>Koefisien Tenaga / Kg  :</v>
          </cell>
        </row>
        <row r="5215">
          <cell r="E5215" t="str">
            <v>-</v>
          </cell>
          <cell r="F5215" t="str">
            <v>Mandor</v>
          </cell>
          <cell r="G5215" t="str">
            <v>=  ( M x Tk ) : Qt</v>
          </cell>
          <cell r="J5215">
            <v>0.875</v>
          </cell>
          <cell r="K5215" t="str">
            <v>jam</v>
          </cell>
        </row>
        <row r="5216">
          <cell r="E5216" t="str">
            <v>-</v>
          </cell>
          <cell r="F5216" t="str">
            <v>Tukang</v>
          </cell>
          <cell r="G5216" t="str">
            <v>=  ( Tb x Tk ) : Qt</v>
          </cell>
          <cell r="J5216">
            <v>1.75</v>
          </cell>
          <cell r="K5216" t="str">
            <v>jam</v>
          </cell>
        </row>
        <row r="5217">
          <cell r="E5217" t="str">
            <v>-</v>
          </cell>
          <cell r="F5217" t="str">
            <v>Pekerja</v>
          </cell>
          <cell r="G5217" t="str">
            <v>=  ( P x Tk ) : Qt</v>
          </cell>
          <cell r="J5217">
            <v>3.5</v>
          </cell>
          <cell r="K5217" t="str">
            <v>jam</v>
          </cell>
        </row>
        <row r="5219">
          <cell r="B5219" t="str">
            <v>4.</v>
          </cell>
          <cell r="D5219" t="str">
            <v>HARGA DASAR SATUAN UPAH, BAHAN DAN ALAT</v>
          </cell>
        </row>
        <row r="5220">
          <cell r="D5220" t="str">
            <v>Lihat lampiran.</v>
          </cell>
        </row>
        <row r="5230">
          <cell r="B5230" t="str">
            <v xml:space="preserve"> URAIAN ANALISA HARGA SATUAN</v>
          </cell>
        </row>
        <row r="5231">
          <cell r="B5231" t="str">
            <v>ITEM PEMBAYARAN NO.</v>
          </cell>
          <cell r="E5231" t="str">
            <v>:  7.11 (6)</v>
          </cell>
        </row>
        <row r="5232">
          <cell r="B5232" t="str">
            <v>JENIS PEKERJAAN</v>
          </cell>
          <cell r="E5232" t="str">
            <v>:  EXPANSION JOINT TIPE BAJA BERSUDUT</v>
          </cell>
        </row>
        <row r="5233">
          <cell r="B5233" t="str">
            <v>SATUAN PEMBAYARAN</v>
          </cell>
          <cell r="E5233" t="str">
            <v>:  BUAH</v>
          </cell>
        </row>
        <row r="5235">
          <cell r="B5235" t="str">
            <v>NO.</v>
          </cell>
          <cell r="D5235" t="str">
            <v>U R A I A N</v>
          </cell>
          <cell r="I5235" t="str">
            <v>KODE</v>
          </cell>
          <cell r="J5235" t="str">
            <v>KOEF.</v>
          </cell>
          <cell r="K5235" t="str">
            <v>SATUAN</v>
          </cell>
          <cell r="L5235" t="str">
            <v>KETERANGAN</v>
          </cell>
        </row>
        <row r="5237">
          <cell r="B5237" t="str">
            <v>I.</v>
          </cell>
          <cell r="D5237" t="str">
            <v>ASUMSI</v>
          </cell>
        </row>
        <row r="5238">
          <cell r="B5238">
            <v>1</v>
          </cell>
          <cell r="D5238" t="str">
            <v>Pekerjaan dilakukan secara manual</v>
          </cell>
        </row>
        <row r="5239">
          <cell r="B5239">
            <v>2</v>
          </cell>
          <cell r="D5239" t="str">
            <v>Lokasi pekerjaan : pada jembatan</v>
          </cell>
        </row>
        <row r="5240">
          <cell r="B5240">
            <v>3</v>
          </cell>
          <cell r="D5240" t="str">
            <v>Bahan dasar (besi siku) diterima seluruhnya di lokasi pekerjaan</v>
          </cell>
        </row>
        <row r="5241">
          <cell r="B5241">
            <v>4</v>
          </cell>
          <cell r="D5241" t="str">
            <v>Jarak rata-rata Base camp ke lokasi pekerjaan</v>
          </cell>
          <cell r="I5241" t="str">
            <v>L</v>
          </cell>
          <cell r="J5241">
            <v>45.71</v>
          </cell>
          <cell r="K5241" t="str">
            <v>KM</v>
          </cell>
        </row>
        <row r="5242">
          <cell r="B5242">
            <v>5</v>
          </cell>
          <cell r="D5242" t="str">
            <v>Jam kerja efektif per-hari</v>
          </cell>
          <cell r="I5242" t="str">
            <v>Tk</v>
          </cell>
          <cell r="J5242">
            <v>7</v>
          </cell>
          <cell r="K5242" t="str">
            <v>jam</v>
          </cell>
        </row>
        <row r="5243">
          <cell r="B5243">
            <v>6</v>
          </cell>
          <cell r="D5243" t="str">
            <v>Faktor Kehilangan Material</v>
          </cell>
          <cell r="I5243" t="str">
            <v>Fh</v>
          </cell>
          <cell r="J5243">
            <v>1</v>
          </cell>
          <cell r="K5243" t="str">
            <v>-</v>
          </cell>
        </row>
        <row r="5245">
          <cell r="B5245" t="str">
            <v>II.</v>
          </cell>
          <cell r="D5245" t="str">
            <v>METHODE PELAKSANAAN</v>
          </cell>
        </row>
        <row r="5246">
          <cell r="B5246">
            <v>1</v>
          </cell>
          <cell r="D5246" t="str">
            <v>Besi ekspansi yang telah jadi dan sampai dilokasi</v>
          </cell>
        </row>
        <row r="5247">
          <cell r="D5247" t="str">
            <v>dipasang pada jembatan.</v>
          </cell>
        </row>
        <row r="5249">
          <cell r="B5249" t="str">
            <v>III.</v>
          </cell>
          <cell r="D5249" t="str">
            <v>PEMAKAIAN BAHAN, ALAT DAN TENAGA</v>
          </cell>
        </row>
        <row r="5251">
          <cell r="B5251" t="str">
            <v xml:space="preserve">   1.</v>
          </cell>
          <cell r="D5251" t="str">
            <v>BAHAN</v>
          </cell>
        </row>
        <row r="5252">
          <cell r="B5252" t="str">
            <v>1.a.</v>
          </cell>
          <cell r="D5252" t="str">
            <v>Besi expansion joint bersudut panjang 6 m</v>
          </cell>
          <cell r="J5252">
            <v>1</v>
          </cell>
          <cell r="K5252" t="str">
            <v>Meter</v>
          </cell>
        </row>
        <row r="5255">
          <cell r="B5255" t="str">
            <v>2.</v>
          </cell>
          <cell r="D5255" t="str">
            <v>ALAT</v>
          </cell>
        </row>
        <row r="5256">
          <cell r="B5256" t="str">
            <v>2.a.</v>
          </cell>
          <cell r="D5256" t="str">
            <v>ALAT BANTU</v>
          </cell>
        </row>
        <row r="5257">
          <cell r="D5257" t="str">
            <v>Diperlukan  :</v>
          </cell>
        </row>
        <row r="5258">
          <cell r="D5258" t="str">
            <v>- Palu</v>
          </cell>
          <cell r="G5258" t="str">
            <v>=  1  buah</v>
          </cell>
        </row>
        <row r="5259">
          <cell r="D5259" t="str">
            <v>- Pemotong kawat</v>
          </cell>
          <cell r="G5259" t="str">
            <v>=  1  buah</v>
          </cell>
        </row>
        <row r="5262">
          <cell r="B5262" t="str">
            <v>3.</v>
          </cell>
          <cell r="D5262" t="str">
            <v>TENAGA</v>
          </cell>
        </row>
        <row r="5263">
          <cell r="D5263" t="str">
            <v>Produksi pekerjaan per hari</v>
          </cell>
          <cell r="I5263" t="str">
            <v>Qt</v>
          </cell>
          <cell r="J5263">
            <v>5</v>
          </cell>
          <cell r="K5263" t="str">
            <v>M3</v>
          </cell>
        </row>
        <row r="5264">
          <cell r="D5264" t="str">
            <v>dibutuhkan tenaga :</v>
          </cell>
          <cell r="E5264" t="str">
            <v>-</v>
          </cell>
          <cell r="F5264" t="str">
            <v>Mandor</v>
          </cell>
          <cell r="I5264" t="str">
            <v>M</v>
          </cell>
          <cell r="J5264">
            <v>1</v>
          </cell>
          <cell r="K5264" t="str">
            <v>orang</v>
          </cell>
        </row>
        <row r="5265">
          <cell r="E5265" t="str">
            <v>-</v>
          </cell>
          <cell r="F5265" t="str">
            <v>Pekerja</v>
          </cell>
          <cell r="I5265" t="str">
            <v>P</v>
          </cell>
          <cell r="J5265">
            <v>4</v>
          </cell>
          <cell r="K5265" t="str">
            <v>orang</v>
          </cell>
        </row>
        <row r="5267">
          <cell r="D5267" t="str">
            <v>Koefisien Tenaga / Kg  :</v>
          </cell>
        </row>
        <row r="5268">
          <cell r="E5268" t="str">
            <v>-</v>
          </cell>
          <cell r="F5268" t="str">
            <v>Mandor</v>
          </cell>
          <cell r="G5268" t="str">
            <v>=  ( M x Tk ) : Qt</v>
          </cell>
          <cell r="J5268">
            <v>1.4</v>
          </cell>
          <cell r="K5268" t="str">
            <v>jam</v>
          </cell>
        </row>
        <row r="5269">
          <cell r="E5269" t="str">
            <v>-</v>
          </cell>
          <cell r="F5269" t="str">
            <v>Pekerja</v>
          </cell>
          <cell r="G5269" t="str">
            <v>=  ( P x Tk ) : Qt</v>
          </cell>
          <cell r="J5269">
            <v>5.6</v>
          </cell>
          <cell r="K5269" t="str">
            <v>jam</v>
          </cell>
        </row>
        <row r="5271">
          <cell r="B5271" t="str">
            <v>4.</v>
          </cell>
          <cell r="D5271" t="str">
            <v>HARGA DASAR SATUAN UPAH, BAHAN DAN ALAT</v>
          </cell>
        </row>
        <row r="5272">
          <cell r="D5272" t="str">
            <v>Lihat lampiran.</v>
          </cell>
        </row>
        <row r="5282">
          <cell r="B5282" t="str">
            <v xml:space="preserve"> URAIAN ANALISA HARGA SATUAN</v>
          </cell>
        </row>
        <row r="5283">
          <cell r="B5283" t="str">
            <v>ITEM PEMBAYARAN NO.</v>
          </cell>
          <cell r="E5283" t="str">
            <v>:  7.12</v>
          </cell>
        </row>
        <row r="5284">
          <cell r="B5284" t="str">
            <v>JENIS PEKERJAAN</v>
          </cell>
          <cell r="E5284" t="str">
            <v>:  PEMBUATAN JEMBATAN KAYU</v>
          </cell>
        </row>
        <row r="5285">
          <cell r="B5285" t="str">
            <v>SATUAN PEMBAYARAN</v>
          </cell>
          <cell r="E5285" t="str">
            <v>:  M'</v>
          </cell>
        </row>
        <row r="5287">
          <cell r="B5287" t="str">
            <v>NO.</v>
          </cell>
          <cell r="D5287" t="str">
            <v>U R A I A N</v>
          </cell>
          <cell r="I5287" t="str">
            <v>KODE</v>
          </cell>
          <cell r="J5287" t="str">
            <v>KOEF.</v>
          </cell>
          <cell r="K5287" t="str">
            <v>SATUAN</v>
          </cell>
          <cell r="L5287" t="str">
            <v>KETERANGAN</v>
          </cell>
        </row>
        <row r="5290">
          <cell r="B5290" t="str">
            <v>I.</v>
          </cell>
          <cell r="D5290" t="str">
            <v>ASUMSI</v>
          </cell>
        </row>
        <row r="5291">
          <cell r="B5291">
            <v>1</v>
          </cell>
          <cell r="D5291" t="str">
            <v>Menggunakan cara manual</v>
          </cell>
        </row>
        <row r="5292">
          <cell r="B5292">
            <v>2</v>
          </cell>
          <cell r="D5292" t="str">
            <v>Lokasi pekerjaan : setempat</v>
          </cell>
        </row>
        <row r="5293">
          <cell r="B5293">
            <v>3</v>
          </cell>
          <cell r="D5293" t="str">
            <v>Bahan dasar (Kayu Klas II)</v>
          </cell>
        </row>
        <row r="5294">
          <cell r="D5294" t="str">
            <v>diangkut dengan Truck ke lokasi pekerjaan</v>
          </cell>
        </row>
        <row r="5295">
          <cell r="B5295">
            <v>4</v>
          </cell>
          <cell r="D5295" t="str">
            <v>Jarak rata-rata Base Camp ke lokasi pekerjaan</v>
          </cell>
          <cell r="I5295" t="str">
            <v>L</v>
          </cell>
          <cell r="J5295">
            <v>6</v>
          </cell>
          <cell r="K5295" t="str">
            <v>Km</v>
          </cell>
        </row>
        <row r="5296">
          <cell r="B5296">
            <v>5</v>
          </cell>
          <cell r="D5296" t="str">
            <v>Jam kerja efektif per-hari</v>
          </cell>
          <cell r="I5296" t="str">
            <v>Tk</v>
          </cell>
          <cell r="J5296">
            <v>7</v>
          </cell>
          <cell r="K5296" t="str">
            <v>Jam</v>
          </cell>
        </row>
        <row r="5297">
          <cell r="B5297">
            <v>6</v>
          </cell>
          <cell r="D5297" t="str">
            <v>Faktor kehilangan bahan</v>
          </cell>
          <cell r="I5297" t="str">
            <v>Fh</v>
          </cell>
          <cell r="J5297">
            <v>1.05</v>
          </cell>
          <cell r="K5297" t="str">
            <v>-</v>
          </cell>
        </row>
        <row r="5300">
          <cell r="B5300" t="str">
            <v>II.</v>
          </cell>
          <cell r="D5300" t="str">
            <v>METHODE PELAKSANAAN</v>
          </cell>
        </row>
        <row r="5301">
          <cell r="B5301">
            <v>1</v>
          </cell>
          <cell r="D5301" t="str">
            <v>Jembatan kayu dibuat di tempat</v>
          </cell>
        </row>
        <row r="5302">
          <cell r="B5302">
            <v>2</v>
          </cell>
          <cell r="D5302" t="str">
            <v>Dump Truck mengangkut kayu siap pakai ke lapangan</v>
          </cell>
        </row>
        <row r="5303">
          <cell r="B5303">
            <v>3</v>
          </cell>
          <cell r="D5303" t="str">
            <v>Kayu untuk tiang dipancang dengan Excavator</v>
          </cell>
        </row>
        <row r="5304">
          <cell r="B5304">
            <v>4</v>
          </cell>
          <cell r="D5304" t="str">
            <v>Setelah pemancangan sekelompok pekerja akan</v>
          </cell>
        </row>
        <row r="5305">
          <cell r="D5305" t="str">
            <v xml:space="preserve">mengerjakan pemasangan lantai jembatan kayu </v>
          </cell>
        </row>
        <row r="5306">
          <cell r="D5306" t="str">
            <v>dengan cara manual dengan menggunakan alat bantu</v>
          </cell>
        </row>
        <row r="5308">
          <cell r="B5308" t="str">
            <v>III.</v>
          </cell>
          <cell r="D5308" t="str">
            <v>PEMAKAIAN BAHAN, ALAT DAN TENAGA</v>
          </cell>
        </row>
        <row r="5310">
          <cell r="B5310" t="str">
            <v xml:space="preserve">   1.</v>
          </cell>
          <cell r="D5310" t="str">
            <v>BAHAN</v>
          </cell>
        </row>
        <row r="5311">
          <cell r="D5311" t="str">
            <v>- Kayu Jembatan</v>
          </cell>
          <cell r="J5311">
            <v>1.9</v>
          </cell>
          <cell r="K5311" t="str">
            <v>M3</v>
          </cell>
        </row>
        <row r="5312">
          <cell r="D5312" t="str">
            <v>- Paku</v>
          </cell>
          <cell r="J5312">
            <v>8.17</v>
          </cell>
          <cell r="K5312" t="str">
            <v>Kg</v>
          </cell>
        </row>
        <row r="5314">
          <cell r="B5314" t="str">
            <v xml:space="preserve">   2.</v>
          </cell>
          <cell r="D5314" t="str">
            <v>ALAT</v>
          </cell>
        </row>
        <row r="5315">
          <cell r="B5315" t="str">
            <v xml:space="preserve">   2.a.</v>
          </cell>
          <cell r="D5315" t="str">
            <v>EXCAVATOR</v>
          </cell>
          <cell r="I5315" t="str">
            <v>(E10)</v>
          </cell>
        </row>
        <row r="5316">
          <cell r="D5316" t="str">
            <v>Kapasitas Bucket (memancang)</v>
          </cell>
          <cell r="I5316" t="str">
            <v>V</v>
          </cell>
          <cell r="J5316">
            <v>0.5</v>
          </cell>
          <cell r="K5316" t="str">
            <v>M3</v>
          </cell>
        </row>
        <row r="5317">
          <cell r="D5317" t="str">
            <v>Faktor Bucket</v>
          </cell>
          <cell r="I5317" t="str">
            <v>Fb</v>
          </cell>
          <cell r="J5317">
            <v>0.9</v>
          </cell>
          <cell r="K5317" t="str">
            <v>-</v>
          </cell>
        </row>
        <row r="5318">
          <cell r="D5318" t="str">
            <v>Faktor  Efisiensi alat</v>
          </cell>
          <cell r="I5318" t="str">
            <v>Fa</v>
          </cell>
          <cell r="J5318">
            <v>0.75</v>
          </cell>
          <cell r="K5318" t="str">
            <v>-</v>
          </cell>
        </row>
        <row r="5320">
          <cell r="D5320" t="str">
            <v>Waktu siklus</v>
          </cell>
          <cell r="I5320" t="str">
            <v>Ts1</v>
          </cell>
        </row>
        <row r="5321">
          <cell r="D5321" t="str">
            <v>- Memancang</v>
          </cell>
          <cell r="I5321" t="str">
            <v>T1</v>
          </cell>
          <cell r="J5321">
            <v>0.5</v>
          </cell>
          <cell r="K5321" t="str">
            <v>menit</v>
          </cell>
        </row>
        <row r="5322">
          <cell r="D5322" t="str">
            <v>- Lain-lain</v>
          </cell>
          <cell r="I5322" t="str">
            <v>T2</v>
          </cell>
          <cell r="J5322">
            <v>1</v>
          </cell>
          <cell r="K5322" t="str">
            <v>menit</v>
          </cell>
        </row>
        <row r="5323">
          <cell r="I5323" t="str">
            <v>Ts1</v>
          </cell>
          <cell r="J5323">
            <v>1.5</v>
          </cell>
          <cell r="K5323" t="str">
            <v>menit</v>
          </cell>
        </row>
        <row r="5325">
          <cell r="D5325" t="str">
            <v>Kap. Prod. / jam =</v>
          </cell>
          <cell r="F5325" t="str">
            <v>V  x Fb x Fa x 60</v>
          </cell>
          <cell r="I5325" t="str">
            <v>Q1</v>
          </cell>
          <cell r="J5325">
            <v>12.857142857142856</v>
          </cell>
          <cell r="K5325" t="str">
            <v>M3/Jam</v>
          </cell>
        </row>
        <row r="5326">
          <cell r="F5326" t="str">
            <v xml:space="preserve">      Ts1 x Fh</v>
          </cell>
        </row>
        <row r="5328">
          <cell r="D5328" t="str">
            <v>Koefisien Alat / M3</v>
          </cell>
          <cell r="F5328" t="str">
            <v xml:space="preserve"> =  1  :  Q1</v>
          </cell>
          <cell r="J5328">
            <v>7.7777777777777779E-2</v>
          </cell>
          <cell r="K5328" t="str">
            <v>Jam</v>
          </cell>
        </row>
        <row r="5331">
          <cell r="B5331" t="str">
            <v xml:space="preserve">   2.b.</v>
          </cell>
          <cell r="D5331" t="str">
            <v>DUMP TRUCK</v>
          </cell>
          <cell r="I5331" t="str">
            <v>(E08)</v>
          </cell>
        </row>
        <row r="5332">
          <cell r="D5332" t="str">
            <v>Kapasitas Bak</v>
          </cell>
          <cell r="I5332" t="str">
            <v>V</v>
          </cell>
          <cell r="J5332">
            <v>6</v>
          </cell>
          <cell r="K5332" t="str">
            <v>M3</v>
          </cell>
        </row>
        <row r="5333">
          <cell r="D5333" t="str">
            <v>Faktor Efesiensi Alat</v>
          </cell>
          <cell r="I5333" t="str">
            <v>Fa</v>
          </cell>
          <cell r="J5333">
            <v>0.75</v>
          </cell>
          <cell r="K5333" t="str">
            <v>-</v>
          </cell>
        </row>
        <row r="5334">
          <cell r="D5334" t="str">
            <v>Kecepatan rata-rata bermuatan</v>
          </cell>
          <cell r="I5334" t="str">
            <v>v1</v>
          </cell>
          <cell r="J5334">
            <v>40</v>
          </cell>
          <cell r="K5334" t="str">
            <v>Km/jam</v>
          </cell>
        </row>
        <row r="5335">
          <cell r="D5335" t="str">
            <v>Kecepatan rata-rata Kosong</v>
          </cell>
          <cell r="I5335" t="str">
            <v>v2</v>
          </cell>
          <cell r="J5335">
            <v>40</v>
          </cell>
          <cell r="K5335" t="str">
            <v>Km/jam</v>
          </cell>
        </row>
        <row r="5336">
          <cell r="D5336" t="str">
            <v>Waktu Siklus</v>
          </cell>
          <cell r="I5336" t="str">
            <v>Ts2</v>
          </cell>
        </row>
        <row r="5337">
          <cell r="D5337" t="str">
            <v>- Waktu tempuh isi</v>
          </cell>
          <cell r="F5337" t="str">
            <v>= (L : V1) x 60</v>
          </cell>
          <cell r="I5337" t="str">
            <v>T1</v>
          </cell>
          <cell r="J5337">
            <v>9</v>
          </cell>
          <cell r="K5337" t="str">
            <v>Menit</v>
          </cell>
        </row>
        <row r="5338">
          <cell r="D5338" t="str">
            <v>- Waktu tempuh Kosong</v>
          </cell>
          <cell r="F5338" t="str">
            <v>= (L : V2) x 60</v>
          </cell>
          <cell r="I5338" t="str">
            <v>T2</v>
          </cell>
          <cell r="J5338">
            <v>9</v>
          </cell>
          <cell r="K5338" t="str">
            <v>Menit</v>
          </cell>
        </row>
        <row r="5339">
          <cell r="D5339" t="str">
            <v>- Muat</v>
          </cell>
          <cell r="F5339" t="str">
            <v>= muat, atur, ikat dll</v>
          </cell>
          <cell r="I5339" t="str">
            <v>T3</v>
          </cell>
          <cell r="J5339">
            <v>20</v>
          </cell>
          <cell r="K5339" t="str">
            <v>Menit</v>
          </cell>
        </row>
        <row r="5340">
          <cell r="D5340" t="str">
            <v>- Lain-lain</v>
          </cell>
          <cell r="F5340" t="str">
            <v>= Geser, tunggu, dll</v>
          </cell>
          <cell r="I5340" t="str">
            <v>T4</v>
          </cell>
          <cell r="J5340">
            <v>0.5</v>
          </cell>
          <cell r="K5340" t="str">
            <v>Menit</v>
          </cell>
        </row>
        <row r="5341">
          <cell r="I5341" t="str">
            <v>Ts2</v>
          </cell>
          <cell r="J5341">
            <v>38.5</v>
          </cell>
          <cell r="K5341" t="str">
            <v>Menit</v>
          </cell>
        </row>
        <row r="5342">
          <cell r="L5342" t="str">
            <v>Bersambung</v>
          </cell>
        </row>
        <row r="5343">
          <cell r="B5343" t="str">
            <v xml:space="preserve"> URAIAN ANALISA HARGA SATUAN</v>
          </cell>
        </row>
        <row r="5344">
          <cell r="B5344" t="str">
            <v>ITEM PEMBAYARAN NO.</v>
          </cell>
          <cell r="E5344" t="str">
            <v>:  7.12</v>
          </cell>
        </row>
        <row r="5345">
          <cell r="B5345" t="str">
            <v>JENIS PEKERJAAN</v>
          </cell>
          <cell r="E5345" t="str">
            <v>:  PEMBUATAN JEMBATAN KAYU</v>
          </cell>
        </row>
        <row r="5346">
          <cell r="B5346" t="str">
            <v>SATUAN PEMBAYARAN</v>
          </cell>
          <cell r="E5346" t="str">
            <v>:  M'</v>
          </cell>
        </row>
        <row r="5347">
          <cell r="L5347" t="str">
            <v>Lanjutan</v>
          </cell>
        </row>
        <row r="5348">
          <cell r="B5348" t="str">
            <v>NO.</v>
          </cell>
          <cell r="D5348" t="str">
            <v>U R A I A N</v>
          </cell>
          <cell r="I5348" t="str">
            <v>KODE</v>
          </cell>
          <cell r="J5348" t="str">
            <v>KOEF.</v>
          </cell>
          <cell r="K5348" t="str">
            <v>SATUAN</v>
          </cell>
          <cell r="L5348" t="str">
            <v>KETERANGAN</v>
          </cell>
        </row>
        <row r="5350">
          <cell r="F5350" t="str">
            <v xml:space="preserve">                        V x Fa x 60</v>
          </cell>
        </row>
        <row r="5351">
          <cell r="D5351" t="str">
            <v>Kapasitas Produksi / Jam   =              -------------------</v>
          </cell>
          <cell r="I5351" t="str">
            <v>Q2</v>
          </cell>
          <cell r="J5351">
            <v>6.6790352504638211</v>
          </cell>
          <cell r="K5351" t="str">
            <v>M3/jam</v>
          </cell>
        </row>
        <row r="5352">
          <cell r="F5352" t="str">
            <v xml:space="preserve">                           Fh x Ts2</v>
          </cell>
        </row>
        <row r="5354">
          <cell r="D5354" t="str">
            <v>Koefisien Alat / M3</v>
          </cell>
          <cell r="F5354" t="str">
            <v xml:space="preserve"> =  1  :  Q2</v>
          </cell>
          <cell r="I5354" t="str">
            <v>-</v>
          </cell>
          <cell r="J5354">
            <v>0.14972222222222223</v>
          </cell>
          <cell r="K5354" t="str">
            <v>Jam</v>
          </cell>
        </row>
        <row r="5357">
          <cell r="B5357" t="str">
            <v>2.c.</v>
          </cell>
          <cell r="D5357" t="str">
            <v>ALAT  BANTU</v>
          </cell>
        </row>
        <row r="5358">
          <cell r="D5358" t="str">
            <v>Diperlukan alat-alat bantu kecil</v>
          </cell>
          <cell r="L5358" t="str">
            <v>Lump Sump</v>
          </cell>
        </row>
        <row r="5359">
          <cell r="D5359" t="str">
            <v>- Pengungkit / Linggis</v>
          </cell>
          <cell r="F5359" t="str">
            <v>= 2 buah</v>
          </cell>
        </row>
        <row r="5360">
          <cell r="D5360" t="str">
            <v>- Palu</v>
          </cell>
          <cell r="F5360" t="str">
            <v>= 2 buah</v>
          </cell>
        </row>
        <row r="5361">
          <cell r="D5361" t="str">
            <v>- Gergaji</v>
          </cell>
          <cell r="F5361" t="str">
            <v>= 2 buah</v>
          </cell>
        </row>
        <row r="5363">
          <cell r="B5363" t="str">
            <v xml:space="preserve">   3.</v>
          </cell>
          <cell r="D5363" t="str">
            <v>TENAGA</v>
          </cell>
        </row>
        <row r="5364">
          <cell r="D5364" t="str">
            <v>Produksi menentukan : EXCAVATOR</v>
          </cell>
          <cell r="I5364" t="str">
            <v>Q1</v>
          </cell>
          <cell r="J5364">
            <v>12.857142857142856</v>
          </cell>
          <cell r="K5364" t="str">
            <v>M3/Jam</v>
          </cell>
        </row>
        <row r="5365">
          <cell r="D5365" t="str">
            <v>Produksi Tekan / hari  =  Tk x Q1</v>
          </cell>
          <cell r="I5365" t="str">
            <v>Qt</v>
          </cell>
          <cell r="J5365">
            <v>89.999999999999986</v>
          </cell>
          <cell r="K5365" t="str">
            <v>M3</v>
          </cell>
        </row>
        <row r="5366">
          <cell r="D5366" t="str">
            <v>Kebutuhan tenaga :</v>
          </cell>
        </row>
        <row r="5367">
          <cell r="E5367" t="str">
            <v>-</v>
          </cell>
          <cell r="F5367" t="str">
            <v>Mandor</v>
          </cell>
          <cell r="I5367" t="str">
            <v>M</v>
          </cell>
          <cell r="J5367">
            <v>1</v>
          </cell>
          <cell r="K5367" t="str">
            <v>orang</v>
          </cell>
        </row>
        <row r="5368">
          <cell r="E5368" t="str">
            <v>-</v>
          </cell>
          <cell r="F5368" t="str">
            <v>Tukang</v>
          </cell>
          <cell r="I5368" t="str">
            <v>T</v>
          </cell>
          <cell r="J5368">
            <v>1</v>
          </cell>
          <cell r="K5368" t="str">
            <v>orang</v>
          </cell>
        </row>
        <row r="5369">
          <cell r="E5369" t="str">
            <v>-</v>
          </cell>
          <cell r="F5369" t="str">
            <v>Pekerja</v>
          </cell>
          <cell r="I5369" t="str">
            <v>P</v>
          </cell>
          <cell r="J5369">
            <v>3</v>
          </cell>
          <cell r="K5369" t="str">
            <v>orang</v>
          </cell>
        </row>
        <row r="5371">
          <cell r="D5371" t="str">
            <v>Koefisien tenaga / M3   :</v>
          </cell>
        </row>
        <row r="5372">
          <cell r="E5372" t="str">
            <v>-</v>
          </cell>
          <cell r="F5372" t="str">
            <v>Mandor</v>
          </cell>
          <cell r="G5372" t="str">
            <v>= (Tk x M) : Qt</v>
          </cell>
          <cell r="J5372">
            <v>7.7777777777777793E-2</v>
          </cell>
          <cell r="K5372" t="str">
            <v>Jam</v>
          </cell>
        </row>
        <row r="5373">
          <cell r="E5373" t="str">
            <v>-</v>
          </cell>
          <cell r="F5373" t="str">
            <v>Tukang</v>
          </cell>
          <cell r="G5373" t="str">
            <v>= (Tk x T) : Qt</v>
          </cell>
          <cell r="J5373">
            <v>7.7777777777777793E-2</v>
          </cell>
          <cell r="K5373" t="str">
            <v>Jam</v>
          </cell>
        </row>
        <row r="5374">
          <cell r="E5374" t="str">
            <v>-</v>
          </cell>
          <cell r="F5374" t="str">
            <v>Pekerja</v>
          </cell>
          <cell r="G5374" t="str">
            <v>= (Tk x P) : Qt</v>
          </cell>
          <cell r="J5374">
            <v>0.23333333333333336</v>
          </cell>
          <cell r="K5374" t="str">
            <v>Jam</v>
          </cell>
        </row>
        <row r="5376">
          <cell r="B5376" t="str">
            <v>4.</v>
          </cell>
          <cell r="D5376" t="str">
            <v>HARGA DASAR SATUAN UPAH, BAHAN DAN ALAT</v>
          </cell>
        </row>
        <row r="5377">
          <cell r="D5377" t="str">
            <v>Lihat lampiran.</v>
          </cell>
        </row>
        <row r="5397">
          <cell r="B5397" t="str">
            <v xml:space="preserve"> URAIAN ANALISA HARGA SATUAN</v>
          </cell>
        </row>
        <row r="5398">
          <cell r="B5398" t="str">
            <v>ITEM PEMBAYARAN NO.</v>
          </cell>
          <cell r="E5398" t="str">
            <v>: 7.15 (1)</v>
          </cell>
        </row>
        <row r="5399">
          <cell r="B5399" t="str">
            <v>JENIS PEKERJAAN</v>
          </cell>
          <cell r="E5399" t="str">
            <v>: Pembongkaran Pasangan Batu</v>
          </cell>
        </row>
        <row r="5400">
          <cell r="B5400" t="str">
            <v>SATUAN PEMBAYARAN</v>
          </cell>
          <cell r="E5400" t="str">
            <v>: M3</v>
          </cell>
        </row>
        <row r="5402">
          <cell r="B5402" t="str">
            <v>NO.</v>
          </cell>
          <cell r="D5402" t="str">
            <v>U R A I A N</v>
          </cell>
          <cell r="I5402" t="str">
            <v>KODE</v>
          </cell>
          <cell r="J5402" t="str">
            <v>KOEF.</v>
          </cell>
          <cell r="K5402" t="str">
            <v>SATUAN</v>
          </cell>
          <cell r="L5402" t="str">
            <v>KETERANGAN</v>
          </cell>
        </row>
        <row r="5404">
          <cell r="B5404" t="str">
            <v>I.</v>
          </cell>
          <cell r="D5404" t="str">
            <v>ASUMSI</v>
          </cell>
        </row>
        <row r="5405">
          <cell r="B5405">
            <v>1</v>
          </cell>
          <cell r="D5405" t="str">
            <v>Pekerjaan dilakukan secara manual</v>
          </cell>
        </row>
        <row r="5406">
          <cell r="B5406">
            <v>2</v>
          </cell>
          <cell r="D5406" t="str">
            <v>Lokasi pekerjaan : sepanjang jalan</v>
          </cell>
        </row>
        <row r="5407">
          <cell r="B5407">
            <v>3</v>
          </cell>
          <cell r="D5407" t="str">
            <v>Kondisi Jalan   :  sedang / baik</v>
          </cell>
        </row>
        <row r="5408">
          <cell r="B5408">
            <v>4</v>
          </cell>
          <cell r="D5408" t="str">
            <v>Jam kerja efektif per-hari</v>
          </cell>
          <cell r="I5408" t="str">
            <v>Tk</v>
          </cell>
          <cell r="J5408">
            <v>7</v>
          </cell>
          <cell r="K5408" t="str">
            <v>Jam</v>
          </cell>
        </row>
        <row r="5409">
          <cell r="B5409">
            <v>5</v>
          </cell>
          <cell r="D5409" t="str">
            <v>Faktor pengembangan bahan</v>
          </cell>
          <cell r="I5409" t="str">
            <v>Fk</v>
          </cell>
          <cell r="J5409">
            <v>1.2</v>
          </cell>
          <cell r="K5409" t="str">
            <v>-</v>
          </cell>
        </row>
        <row r="5411">
          <cell r="B5411" t="str">
            <v>II.</v>
          </cell>
          <cell r="D5411" t="str">
            <v>METHODE PELAKSANAAN</v>
          </cell>
        </row>
        <row r="5412">
          <cell r="B5412">
            <v>1</v>
          </cell>
          <cell r="D5412" t="str">
            <v>Pasangan Batu yang dibongkar umumnya berada disisi jalan</v>
          </cell>
        </row>
        <row r="5413">
          <cell r="B5413">
            <v>2</v>
          </cell>
          <cell r="D5413" t="str">
            <v>Pembongkaran dilakukan dengan menggunakan</v>
          </cell>
        </row>
        <row r="5414">
          <cell r="D5414" t="str">
            <v xml:space="preserve">Compressor dan Jack Hammer </v>
          </cell>
        </row>
        <row r="5415">
          <cell r="B5415">
            <v>3</v>
          </cell>
          <cell r="D5415" t="str">
            <v>Dump Truck membuang material hasil galian keluar lokasi</v>
          </cell>
        </row>
        <row r="5416">
          <cell r="D5416" t="str">
            <v>sejauh</v>
          </cell>
          <cell r="I5416" t="str">
            <v>L</v>
          </cell>
          <cell r="J5416">
            <v>0.5</v>
          </cell>
          <cell r="K5416" t="str">
            <v>Km</v>
          </cell>
        </row>
        <row r="5418">
          <cell r="B5418" t="str">
            <v>III.</v>
          </cell>
          <cell r="D5418" t="str">
            <v>PEMAKAIAN BAHAN, ALAT DAN TENAGA</v>
          </cell>
        </row>
        <row r="5420">
          <cell r="B5420" t="str">
            <v xml:space="preserve">   1.</v>
          </cell>
          <cell r="D5420" t="str">
            <v>BAHAN</v>
          </cell>
        </row>
        <row r="5421">
          <cell r="D5421" t="str">
            <v>Tidak ada bahan yang diperlukan</v>
          </cell>
        </row>
        <row r="5423">
          <cell r="B5423" t="str">
            <v xml:space="preserve">   2.</v>
          </cell>
          <cell r="D5423" t="str">
            <v>ALAT</v>
          </cell>
        </row>
        <row r="5425">
          <cell r="B5425" t="str">
            <v xml:space="preserve">   2.a.</v>
          </cell>
          <cell r="D5425" t="str">
            <v>COMPRESSOR DAN JACK HAMMER</v>
          </cell>
          <cell r="I5425" t="str">
            <v>(E10)</v>
          </cell>
        </row>
        <row r="5426">
          <cell r="D5426" t="str">
            <v>Faktor Efesiensi Alat</v>
          </cell>
          <cell r="I5426" t="str">
            <v>Fa</v>
          </cell>
          <cell r="J5426">
            <v>0.8</v>
          </cell>
        </row>
        <row r="5427">
          <cell r="D5427" t="str">
            <v>Produksi per jam</v>
          </cell>
          <cell r="I5427" t="str">
            <v>Qa</v>
          </cell>
          <cell r="J5427">
            <v>4</v>
          </cell>
          <cell r="K5427" t="str">
            <v>M3/Jam</v>
          </cell>
        </row>
        <row r="5428">
          <cell r="I5428" t="str">
            <v>Q1</v>
          </cell>
          <cell r="J5428">
            <v>3.2</v>
          </cell>
          <cell r="K5428" t="str">
            <v>M3/Jam</v>
          </cell>
        </row>
        <row r="5430">
          <cell r="D5430" t="str">
            <v>Koefisien Alat / M3</v>
          </cell>
          <cell r="F5430" t="str">
            <v xml:space="preserve"> =  1  :  Q1</v>
          </cell>
          <cell r="J5430">
            <v>0.3125</v>
          </cell>
        </row>
        <row r="5432">
          <cell r="B5432" t="str">
            <v>2.b.</v>
          </cell>
          <cell r="D5432" t="str">
            <v>DUMP TRUCK</v>
          </cell>
          <cell r="I5432" t="str">
            <v>(E09)</v>
          </cell>
        </row>
        <row r="5433">
          <cell r="D5433" t="str">
            <v>Kapasitas Bak</v>
          </cell>
          <cell r="I5433" t="str">
            <v>V</v>
          </cell>
          <cell r="J5433">
            <v>4</v>
          </cell>
          <cell r="K5433" t="str">
            <v>M3</v>
          </cell>
        </row>
        <row r="5434">
          <cell r="D5434" t="str">
            <v>Faktor Efesiensi Alat</v>
          </cell>
          <cell r="I5434" t="str">
            <v>Fa</v>
          </cell>
          <cell r="J5434">
            <v>0.8</v>
          </cell>
          <cell r="K5434" t="str">
            <v>-</v>
          </cell>
        </row>
        <row r="5435">
          <cell r="D5435" t="str">
            <v>Kecepatan rata-rata bermuatan</v>
          </cell>
          <cell r="I5435" t="str">
            <v>v1</v>
          </cell>
          <cell r="J5435">
            <v>45</v>
          </cell>
          <cell r="K5435" t="str">
            <v>Km/jam</v>
          </cell>
        </row>
        <row r="5436">
          <cell r="D5436" t="str">
            <v>Kecepatan rata-rata Kosong</v>
          </cell>
          <cell r="I5436" t="str">
            <v>v2</v>
          </cell>
          <cell r="J5436">
            <v>60</v>
          </cell>
          <cell r="K5436" t="str">
            <v>Km/jam</v>
          </cell>
        </row>
        <row r="5437">
          <cell r="D5437" t="str">
            <v>Waktu Wiklus</v>
          </cell>
          <cell r="I5437" t="str">
            <v>Ts1</v>
          </cell>
        </row>
        <row r="5438">
          <cell r="D5438" t="str">
            <v>- Waktu tempuh isi</v>
          </cell>
          <cell r="F5438" t="str">
            <v>= (L : V1) x 60</v>
          </cell>
          <cell r="I5438" t="str">
            <v>T1</v>
          </cell>
          <cell r="J5438">
            <v>0.66666666666666674</v>
          </cell>
          <cell r="K5438" t="str">
            <v>Menit</v>
          </cell>
        </row>
        <row r="5439">
          <cell r="D5439" t="str">
            <v>- Waktu tempuh Kosong</v>
          </cell>
          <cell r="F5439" t="str">
            <v>= (L : V2) x 60</v>
          </cell>
          <cell r="I5439" t="str">
            <v>T2</v>
          </cell>
          <cell r="J5439">
            <v>0.5</v>
          </cell>
          <cell r="K5439" t="str">
            <v>Menit</v>
          </cell>
        </row>
        <row r="5440">
          <cell r="D5440" t="str">
            <v>- Waktu muat</v>
          </cell>
          <cell r="F5440" t="str">
            <v>= (L : Q1) x 60</v>
          </cell>
          <cell r="I5440" t="str">
            <v>T3</v>
          </cell>
          <cell r="J5440">
            <v>60</v>
          </cell>
          <cell r="K5440" t="str">
            <v>Menit</v>
          </cell>
        </row>
        <row r="5441">
          <cell r="D5441" t="str">
            <v>- Lain-lain</v>
          </cell>
          <cell r="I5441" t="str">
            <v>T4</v>
          </cell>
          <cell r="J5441">
            <v>2</v>
          </cell>
          <cell r="K5441" t="str">
            <v>Menit</v>
          </cell>
        </row>
        <row r="5442">
          <cell r="I5442" t="str">
            <v>Ts1</v>
          </cell>
          <cell r="J5442">
            <v>63.166666666666664</v>
          </cell>
          <cell r="K5442" t="str">
            <v>Menit</v>
          </cell>
        </row>
        <row r="5444">
          <cell r="D5444" t="str">
            <v>Kapasitas Produksi / Jam</v>
          </cell>
          <cell r="F5444" t="str">
            <v>V x Fa x 60</v>
          </cell>
          <cell r="I5444" t="str">
            <v>Q2</v>
          </cell>
          <cell r="J5444">
            <v>2.5329815303430081</v>
          </cell>
          <cell r="K5444" t="str">
            <v>M3/jam</v>
          </cell>
        </row>
        <row r="5445">
          <cell r="F5445" t="str">
            <v>Fk x Ts1</v>
          </cell>
        </row>
        <row r="5447">
          <cell r="D5447" t="str">
            <v>Koefisien alat / M3</v>
          </cell>
          <cell r="E5447" t="str">
            <v>= 1 : Q2</v>
          </cell>
          <cell r="I5447" t="str">
            <v>(E08)</v>
          </cell>
          <cell r="J5447">
            <v>0.39479166666666665</v>
          </cell>
          <cell r="K5447" t="str">
            <v>Jam</v>
          </cell>
        </row>
        <row r="5449">
          <cell r="B5449" t="str">
            <v>2.c.</v>
          </cell>
          <cell r="D5449" t="str">
            <v>ALAT BANTU</v>
          </cell>
        </row>
        <row r="5450">
          <cell r="D5450" t="str">
            <v>Diperlukan alat-alat bantu kecil</v>
          </cell>
        </row>
        <row r="5451">
          <cell r="D5451" t="str">
            <v>- Linggis</v>
          </cell>
          <cell r="E5451" t="str">
            <v>=</v>
          </cell>
          <cell r="F5451" t="str">
            <v>2 buah</v>
          </cell>
        </row>
        <row r="5452">
          <cell r="D5452" t="str">
            <v>- Cangkul</v>
          </cell>
          <cell r="E5452" t="str">
            <v>=</v>
          </cell>
          <cell r="F5452" t="str">
            <v>2 buah</v>
          </cell>
        </row>
        <row r="5453">
          <cell r="D5453" t="str">
            <v>- Gerobak Dorong</v>
          </cell>
          <cell r="E5453" t="str">
            <v>=</v>
          </cell>
          <cell r="F5453" t="str">
            <v>1 buah</v>
          </cell>
        </row>
        <row r="5455">
          <cell r="B5455" t="str">
            <v>3.</v>
          </cell>
          <cell r="D5455" t="str">
            <v>TENAGA</v>
          </cell>
        </row>
        <row r="5456">
          <cell r="D5456" t="str">
            <v>Produksi Menentukan</v>
          </cell>
          <cell r="E5456" t="str">
            <v>:</v>
          </cell>
          <cell r="F5456" t="str">
            <v>JACK HAMMER</v>
          </cell>
          <cell r="I5456" t="str">
            <v>Q1</v>
          </cell>
          <cell r="J5456">
            <v>3.2</v>
          </cell>
          <cell r="K5456" t="str">
            <v>M3/jam</v>
          </cell>
        </row>
        <row r="5457">
          <cell r="D5457" t="str">
            <v>Produksi galian/hari</v>
          </cell>
          <cell r="E5457" t="str">
            <v>=</v>
          </cell>
          <cell r="F5457" t="str">
            <v>Tk x Q1</v>
          </cell>
          <cell r="I5457" t="str">
            <v>Qt</v>
          </cell>
          <cell r="J5457">
            <v>22.400000000000002</v>
          </cell>
          <cell r="K5457" t="str">
            <v>M3</v>
          </cell>
        </row>
        <row r="5458">
          <cell r="D5458" t="str">
            <v>Kebutuhan Tenaga</v>
          </cell>
          <cell r="E5458" t="str">
            <v>:</v>
          </cell>
        </row>
        <row r="5459">
          <cell r="E5459" t="str">
            <v>-</v>
          </cell>
          <cell r="F5459" t="str">
            <v>Pekerja</v>
          </cell>
          <cell r="I5459" t="str">
            <v>P</v>
          </cell>
          <cell r="J5459">
            <v>6</v>
          </cell>
          <cell r="K5459" t="str">
            <v>orang</v>
          </cell>
        </row>
        <row r="5460">
          <cell r="E5460" t="str">
            <v>-</v>
          </cell>
          <cell r="F5460" t="str">
            <v>Mandor</v>
          </cell>
          <cell r="I5460" t="str">
            <v>M</v>
          </cell>
          <cell r="J5460">
            <v>1</v>
          </cell>
          <cell r="K5460" t="str">
            <v>orang</v>
          </cell>
        </row>
        <row r="5461">
          <cell r="D5461" t="str">
            <v>Koefisien tenaga / M3   :</v>
          </cell>
        </row>
        <row r="5462">
          <cell r="E5462" t="str">
            <v>-</v>
          </cell>
          <cell r="F5462" t="str">
            <v>Pekerja</v>
          </cell>
          <cell r="G5462" t="str">
            <v>= (Tk x P) : Qt</v>
          </cell>
          <cell r="I5462" t="str">
            <v>(L01)</v>
          </cell>
          <cell r="J5462">
            <v>1.8749999999999998</v>
          </cell>
          <cell r="K5462" t="str">
            <v>Jam</v>
          </cell>
        </row>
        <row r="5463">
          <cell r="E5463" t="str">
            <v>-</v>
          </cell>
          <cell r="F5463" t="str">
            <v>Mandor</v>
          </cell>
          <cell r="G5463" t="str">
            <v>= (Tk x M) : Qt</v>
          </cell>
          <cell r="I5463" t="str">
            <v>(L03)</v>
          </cell>
          <cell r="J5463">
            <v>0.31249999999999994</v>
          </cell>
          <cell r="K5463" t="str">
            <v>Jam</v>
          </cell>
        </row>
        <row r="5465">
          <cell r="D5465" t="str">
            <v>HARGA DASAR SATUAN UPAH, BAHAN DAN ALAT</v>
          </cell>
        </row>
        <row r="5466">
          <cell r="D5466" t="str">
            <v>Lihat lampiran.</v>
          </cell>
        </row>
        <row r="5469">
          <cell r="B5469" t="str">
            <v xml:space="preserve"> URAIAN ANALISA HARGA SATUAN</v>
          </cell>
        </row>
        <row r="5470">
          <cell r="B5470" t="str">
            <v>ITEM PEMBAYARAN NO.</v>
          </cell>
          <cell r="E5470" t="str">
            <v>: 7.15 (2)</v>
          </cell>
        </row>
        <row r="5471">
          <cell r="B5471" t="str">
            <v>JENIS PEKERJAAN</v>
          </cell>
          <cell r="E5471" t="str">
            <v>: Pembongkaran Beton</v>
          </cell>
        </row>
        <row r="5472">
          <cell r="B5472" t="str">
            <v>SATUAN PEMBAYARAN</v>
          </cell>
          <cell r="E5472" t="str">
            <v>: M3</v>
          </cell>
        </row>
        <row r="5474">
          <cell r="B5474" t="str">
            <v>NO.</v>
          </cell>
          <cell r="D5474" t="str">
            <v>U R A I A N</v>
          </cell>
          <cell r="I5474" t="str">
            <v>KODE</v>
          </cell>
          <cell r="J5474" t="str">
            <v>KOEF.</v>
          </cell>
          <cell r="K5474" t="str">
            <v>SATUAN</v>
          </cell>
          <cell r="L5474" t="str">
            <v>KETERANGAN</v>
          </cell>
        </row>
        <row r="5476">
          <cell r="B5476" t="str">
            <v>I.</v>
          </cell>
          <cell r="D5476" t="str">
            <v>ASUMSI</v>
          </cell>
        </row>
        <row r="5477">
          <cell r="B5477">
            <v>1</v>
          </cell>
          <cell r="D5477" t="str">
            <v>Pekerjaan dilakukan secara manual</v>
          </cell>
        </row>
        <row r="5478">
          <cell r="B5478">
            <v>2</v>
          </cell>
          <cell r="D5478" t="str">
            <v>Lokasi pekerjaan : sepanjang jalan</v>
          </cell>
        </row>
        <row r="5479">
          <cell r="B5479">
            <v>3</v>
          </cell>
          <cell r="D5479" t="str">
            <v>Kondisi Jalan   :  sedang / baik</v>
          </cell>
        </row>
        <row r="5480">
          <cell r="B5480">
            <v>4</v>
          </cell>
          <cell r="D5480" t="str">
            <v>Jam kerja efektif per-hari</v>
          </cell>
          <cell r="I5480" t="str">
            <v>Tk</v>
          </cell>
          <cell r="J5480">
            <v>7</v>
          </cell>
          <cell r="K5480" t="str">
            <v>Jam</v>
          </cell>
        </row>
        <row r="5481">
          <cell r="B5481">
            <v>5</v>
          </cell>
          <cell r="D5481" t="str">
            <v>Faktor pengembangan bahan</v>
          </cell>
          <cell r="I5481" t="str">
            <v>Fk</v>
          </cell>
          <cell r="J5481">
            <v>1.2</v>
          </cell>
          <cell r="K5481" t="str">
            <v>-</v>
          </cell>
        </row>
        <row r="5483">
          <cell r="B5483" t="str">
            <v>II.</v>
          </cell>
          <cell r="D5483" t="str">
            <v>METHODE PELAKSANAAN</v>
          </cell>
        </row>
        <row r="5484">
          <cell r="B5484">
            <v>1</v>
          </cell>
          <cell r="D5484" t="str">
            <v>Beton yang dibongkar umumnya berada disisi jalan</v>
          </cell>
        </row>
        <row r="5485">
          <cell r="B5485">
            <v>2</v>
          </cell>
          <cell r="D5485" t="str">
            <v>Pembongkaran dilakukan dengan menggunakan</v>
          </cell>
        </row>
        <row r="5486">
          <cell r="D5486" t="str">
            <v xml:space="preserve">Compressor dan Jack Hammer </v>
          </cell>
        </row>
        <row r="5487">
          <cell r="B5487">
            <v>3</v>
          </cell>
          <cell r="D5487" t="str">
            <v>Beton yang sudah dibongkar dibuang dekat lokasi</v>
          </cell>
        </row>
        <row r="5488">
          <cell r="D5488" t="str">
            <v>sejauh</v>
          </cell>
          <cell r="I5488" t="str">
            <v>L</v>
          </cell>
          <cell r="J5488">
            <v>0.05</v>
          </cell>
          <cell r="K5488" t="str">
            <v>Km</v>
          </cell>
        </row>
        <row r="5490">
          <cell r="B5490" t="str">
            <v>III.</v>
          </cell>
          <cell r="D5490" t="str">
            <v>PEMAKAIAN BAHAN, ALAT DAN TENAGA</v>
          </cell>
        </row>
        <row r="5492">
          <cell r="B5492" t="str">
            <v xml:space="preserve">   1.</v>
          </cell>
          <cell r="D5492" t="str">
            <v>BAHAN</v>
          </cell>
        </row>
        <row r="5493">
          <cell r="D5493" t="str">
            <v>Tidak ada bahan yang diperlukan</v>
          </cell>
        </row>
        <row r="5495">
          <cell r="B5495" t="str">
            <v xml:space="preserve">   2.</v>
          </cell>
          <cell r="D5495" t="str">
            <v>ALAT</v>
          </cell>
        </row>
        <row r="5497">
          <cell r="B5497" t="str">
            <v xml:space="preserve">   2.a.</v>
          </cell>
          <cell r="D5497" t="str">
            <v>COMPRESSOR DAN JACK HAMMER</v>
          </cell>
          <cell r="I5497" t="str">
            <v>(E10)</v>
          </cell>
        </row>
        <row r="5498">
          <cell r="D5498" t="str">
            <v>Faktor Efesiensi Alat</v>
          </cell>
          <cell r="I5498" t="str">
            <v>Fa</v>
          </cell>
          <cell r="J5498">
            <v>0.8</v>
          </cell>
        </row>
        <row r="5499">
          <cell r="D5499" t="str">
            <v>Produksi per jam</v>
          </cell>
          <cell r="I5499" t="str">
            <v>Qa</v>
          </cell>
          <cell r="J5499">
            <v>1.6</v>
          </cell>
          <cell r="K5499" t="str">
            <v>M3/Jam</v>
          </cell>
        </row>
        <row r="5500">
          <cell r="I5500" t="str">
            <v>Q1</v>
          </cell>
          <cell r="J5500">
            <v>1.2800000000000002</v>
          </cell>
          <cell r="K5500" t="str">
            <v>M3/Jam</v>
          </cell>
        </row>
        <row r="5502">
          <cell r="D5502" t="str">
            <v>Koefisien Alat / M3</v>
          </cell>
          <cell r="F5502" t="str">
            <v xml:space="preserve"> =  1  :  Q1</v>
          </cell>
          <cell r="J5502">
            <v>0.78124999999999989</v>
          </cell>
        </row>
        <row r="5505">
          <cell r="B5505" t="str">
            <v>2.c.</v>
          </cell>
          <cell r="D5505" t="str">
            <v>ALAT BANTU</v>
          </cell>
        </row>
        <row r="5506">
          <cell r="D5506" t="str">
            <v>Diperlukan alat-alat bantu kecil</v>
          </cell>
        </row>
        <row r="5507">
          <cell r="D5507" t="str">
            <v>- Linggis</v>
          </cell>
          <cell r="E5507" t="str">
            <v>=</v>
          </cell>
          <cell r="F5507" t="str">
            <v>2 buah</v>
          </cell>
        </row>
        <row r="5508">
          <cell r="D5508" t="str">
            <v>- Cangkul</v>
          </cell>
          <cell r="E5508" t="str">
            <v>=</v>
          </cell>
          <cell r="F5508" t="str">
            <v>2 buah</v>
          </cell>
        </row>
        <row r="5509">
          <cell r="D5509" t="str">
            <v>- Gerobak Dorong</v>
          </cell>
          <cell r="E5509" t="str">
            <v>=</v>
          </cell>
          <cell r="F5509" t="str">
            <v>2 buah</v>
          </cell>
        </row>
        <row r="5510">
          <cell r="D5510" t="str">
            <v>- Palu</v>
          </cell>
          <cell r="E5510" t="str">
            <v>=</v>
          </cell>
          <cell r="F5510" t="str">
            <v>2 buah</v>
          </cell>
        </row>
        <row r="5513">
          <cell r="B5513" t="str">
            <v>3.</v>
          </cell>
          <cell r="D5513" t="str">
            <v>TENAGA</v>
          </cell>
        </row>
        <row r="5514">
          <cell r="D5514" t="str">
            <v>Produksi Menentukan</v>
          </cell>
          <cell r="E5514" t="str">
            <v>:</v>
          </cell>
          <cell r="F5514" t="str">
            <v>JACK HAMMER</v>
          </cell>
          <cell r="I5514" t="str">
            <v>Q1</v>
          </cell>
          <cell r="J5514">
            <v>1.2800000000000002</v>
          </cell>
          <cell r="K5514" t="str">
            <v>M3/jam</v>
          </cell>
        </row>
        <row r="5515">
          <cell r="D5515" t="str">
            <v>Produksi galian/hari</v>
          </cell>
          <cell r="E5515" t="str">
            <v>=</v>
          </cell>
          <cell r="F5515" t="str">
            <v>Tk x Q1</v>
          </cell>
          <cell r="I5515" t="str">
            <v>Qt</v>
          </cell>
          <cell r="J5515">
            <v>8.9600000000000009</v>
          </cell>
          <cell r="K5515" t="str">
            <v>M3</v>
          </cell>
        </row>
        <row r="5516">
          <cell r="D5516" t="str">
            <v>Kebutuhan Tenaga</v>
          </cell>
          <cell r="E5516" t="str">
            <v>:</v>
          </cell>
        </row>
        <row r="5517">
          <cell r="E5517" t="str">
            <v>-</v>
          </cell>
          <cell r="F5517" t="str">
            <v>Pekerja</v>
          </cell>
          <cell r="I5517" t="str">
            <v>P</v>
          </cell>
          <cell r="J5517">
            <v>10</v>
          </cell>
          <cell r="K5517" t="str">
            <v>orang</v>
          </cell>
        </row>
        <row r="5518">
          <cell r="E5518" t="str">
            <v>-</v>
          </cell>
          <cell r="F5518" t="str">
            <v>Mandor</v>
          </cell>
          <cell r="I5518" t="str">
            <v>M</v>
          </cell>
          <cell r="J5518">
            <v>1</v>
          </cell>
          <cell r="K5518" t="str">
            <v>orang</v>
          </cell>
        </row>
        <row r="5519">
          <cell r="D5519" t="str">
            <v>Koefisien tenaga / M3   :</v>
          </cell>
        </row>
        <row r="5520">
          <cell r="E5520" t="str">
            <v>-</v>
          </cell>
          <cell r="F5520" t="str">
            <v>Pekerja</v>
          </cell>
          <cell r="G5520" t="str">
            <v>= (Tk x P) : Qt</v>
          </cell>
          <cell r="I5520" t="str">
            <v>(L01)</v>
          </cell>
          <cell r="J5520">
            <v>7.8124999999999991</v>
          </cell>
          <cell r="K5520" t="str">
            <v>Jam</v>
          </cell>
        </row>
        <row r="5521">
          <cell r="E5521" t="str">
            <v>-</v>
          </cell>
          <cell r="F5521" t="str">
            <v>Mandor</v>
          </cell>
          <cell r="G5521" t="str">
            <v>= (Tk x M) : Qt</v>
          </cell>
          <cell r="I5521" t="str">
            <v>(L03)</v>
          </cell>
          <cell r="J5521">
            <v>0.78124999999999989</v>
          </cell>
          <cell r="K5521" t="str">
            <v>Jam</v>
          </cell>
        </row>
        <row r="5523">
          <cell r="D5523" t="str">
            <v>HARGA DASAR SATUAN UPAH, BAHAN DAN ALAT</v>
          </cell>
        </row>
        <row r="5524">
          <cell r="D5524" t="str">
            <v>Lihat lampiran.</v>
          </cell>
        </row>
        <row r="5533">
          <cell r="B5533" t="str">
            <v xml:space="preserve"> URAIAN ANALISA HARGA SATUAN</v>
          </cell>
        </row>
        <row r="5534">
          <cell r="B5534" t="str">
            <v>ITEM PEMBAYARAN NO.</v>
          </cell>
          <cell r="E5534" t="str">
            <v>:  7.18</v>
          </cell>
        </row>
        <row r="5535">
          <cell r="B5535" t="str">
            <v>JENIS PEKERJAAN</v>
          </cell>
          <cell r="E5535" t="str">
            <v>:  Geogrid</v>
          </cell>
        </row>
        <row r="5536">
          <cell r="B5536" t="str">
            <v>SATUAN PEMBAYARAN</v>
          </cell>
          <cell r="E5536" t="str">
            <v>:  M2</v>
          </cell>
        </row>
        <row r="5538">
          <cell r="B5538" t="str">
            <v>NO.</v>
          </cell>
          <cell r="D5538" t="str">
            <v>U R A I A N</v>
          </cell>
          <cell r="I5538" t="str">
            <v>KODE</v>
          </cell>
          <cell r="J5538" t="str">
            <v>KOEF.</v>
          </cell>
          <cell r="K5538" t="str">
            <v>SATUAN</v>
          </cell>
          <cell r="L5538" t="str">
            <v>KETERANGAN</v>
          </cell>
        </row>
        <row r="5540">
          <cell r="B5540" t="str">
            <v>I.</v>
          </cell>
          <cell r="D5540" t="str">
            <v>ASUMSI</v>
          </cell>
        </row>
        <row r="5541">
          <cell r="B5541">
            <v>1</v>
          </cell>
          <cell r="D5541" t="str">
            <v>Menggunakan alat berat dan manusia</v>
          </cell>
        </row>
        <row r="5542">
          <cell r="B5542">
            <v>2</v>
          </cell>
          <cell r="D5542" t="str">
            <v>Kondisi lokasi baik</v>
          </cell>
        </row>
        <row r="5543">
          <cell r="B5543">
            <v>3</v>
          </cell>
          <cell r="D5543" t="str">
            <v>Digunakan sebagai material perkuatan timbunan / lereng</v>
          </cell>
        </row>
        <row r="5544">
          <cell r="B5544">
            <v>4</v>
          </cell>
          <cell r="D5544" t="str">
            <v>Jam kerja efektif per-hari</v>
          </cell>
          <cell r="I5544" t="str">
            <v>Tk</v>
          </cell>
          <cell r="J5544">
            <v>7</v>
          </cell>
          <cell r="K5544" t="str">
            <v>Jam</v>
          </cell>
        </row>
        <row r="5545">
          <cell r="B5545">
            <v>5</v>
          </cell>
          <cell r="D5545" t="str">
            <v>Faktor pengembangan bahan</v>
          </cell>
          <cell r="I5545" t="str">
            <v>Fk</v>
          </cell>
          <cell r="J5545">
            <v>1</v>
          </cell>
        </row>
        <row r="5547">
          <cell r="B5547" t="str">
            <v>II.</v>
          </cell>
          <cell r="D5547" t="str">
            <v>URUTAN KERJA</v>
          </cell>
        </row>
        <row r="5548">
          <cell r="B5548">
            <v>1</v>
          </cell>
          <cell r="D5548" t="str">
            <v>Material Geogrid diterima di lok. pekerjaan</v>
          </cell>
        </row>
        <row r="5549">
          <cell r="B5549">
            <v>2</v>
          </cell>
          <cell r="D5549" t="str">
            <v>Pemasangan dilaksanakan sesuai dengan prosedur</v>
          </cell>
        </row>
        <row r="5550">
          <cell r="D5550" t="str">
            <v>yang direkomendasikan oleh pabriknya</v>
          </cell>
        </row>
        <row r="5553">
          <cell r="B5553" t="str">
            <v>III.</v>
          </cell>
          <cell r="D5553" t="str">
            <v>PEMAKAIAN BAHAN, ALAT DAN TENAGA</v>
          </cell>
        </row>
        <row r="5554">
          <cell r="B5554" t="str">
            <v xml:space="preserve">   1.</v>
          </cell>
          <cell r="D5554" t="str">
            <v>BAHAN</v>
          </cell>
        </row>
        <row r="5555">
          <cell r="D5555" t="str">
            <v>Geogrid / M2  :</v>
          </cell>
          <cell r="J5555">
            <v>1</v>
          </cell>
          <cell r="K5555" t="str">
            <v>M2</v>
          </cell>
        </row>
        <row r="5557">
          <cell r="B5557" t="str">
            <v xml:space="preserve">   2.</v>
          </cell>
          <cell r="D5557" t="str">
            <v>ALAT</v>
          </cell>
        </row>
        <row r="5558">
          <cell r="B5558" t="str">
            <v>2.b.</v>
          </cell>
          <cell r="D5558" t="str">
            <v>ALAT  BANTU</v>
          </cell>
        </row>
        <row r="5559">
          <cell r="D5559" t="str">
            <v>Diperlukan alat-alat bantu :</v>
          </cell>
        </row>
        <row r="5560">
          <cell r="D5560" t="str">
            <v>- Palu</v>
          </cell>
        </row>
        <row r="5561">
          <cell r="D5561" t="str">
            <v>- Pisau, dll</v>
          </cell>
        </row>
        <row r="5563">
          <cell r="B5563" t="str">
            <v xml:space="preserve">   3.</v>
          </cell>
          <cell r="D5563" t="str">
            <v>TENAGA</v>
          </cell>
        </row>
        <row r="5564">
          <cell r="D5564" t="str">
            <v>Produksi Pekerjaan Geodrid / hari</v>
          </cell>
          <cell r="I5564" t="str">
            <v>Qt</v>
          </cell>
          <cell r="J5564">
            <v>45</v>
          </cell>
          <cell r="K5564" t="str">
            <v>M2</v>
          </cell>
        </row>
        <row r="5565">
          <cell r="D5565" t="str">
            <v>Kebutuhan tenaga :</v>
          </cell>
        </row>
        <row r="5566">
          <cell r="E5566" t="str">
            <v>- Pekerja</v>
          </cell>
          <cell r="I5566" t="str">
            <v>P</v>
          </cell>
          <cell r="J5566">
            <v>3</v>
          </cell>
          <cell r="K5566" t="str">
            <v>orang</v>
          </cell>
        </row>
        <row r="5567">
          <cell r="E5567" t="str">
            <v>- Tukang</v>
          </cell>
          <cell r="I5567" t="str">
            <v>T</v>
          </cell>
          <cell r="J5567">
            <v>2</v>
          </cell>
          <cell r="K5567" t="str">
            <v>orang</v>
          </cell>
        </row>
        <row r="5568">
          <cell r="E5568" t="str">
            <v>- Mandor</v>
          </cell>
          <cell r="I5568" t="str">
            <v>M</v>
          </cell>
          <cell r="J5568">
            <v>1</v>
          </cell>
          <cell r="K5568" t="str">
            <v>orang</v>
          </cell>
        </row>
        <row r="5570">
          <cell r="D5570" t="str">
            <v>Koefisien tenaga / M2</v>
          </cell>
        </row>
        <row r="5571">
          <cell r="E5571" t="str">
            <v>- Pekerja</v>
          </cell>
          <cell r="F5571" t="str">
            <v>= (Tk x P) : Qt</v>
          </cell>
          <cell r="J5571">
            <v>0.46666666666666667</v>
          </cell>
          <cell r="K5571" t="str">
            <v>Jam</v>
          </cell>
        </row>
        <row r="5572">
          <cell r="E5572" t="str">
            <v>- Tukang</v>
          </cell>
          <cell r="F5572" t="str">
            <v>= (Tk x T) : Qt</v>
          </cell>
          <cell r="J5572">
            <v>0.31111111111111112</v>
          </cell>
          <cell r="K5572" t="str">
            <v>Jam</v>
          </cell>
        </row>
        <row r="5573">
          <cell r="E5573" t="str">
            <v>- Mandor</v>
          </cell>
          <cell r="F5573" t="str">
            <v>= (Tk x M) : Qt</v>
          </cell>
          <cell r="J5573">
            <v>0.15555555555555556</v>
          </cell>
          <cell r="K5573" t="str">
            <v>Jam</v>
          </cell>
        </row>
        <row r="5575">
          <cell r="B5575" t="str">
            <v>4.</v>
          </cell>
          <cell r="D5575" t="str">
            <v>HARGA DASAR SATUAN UPAH, BAHAN DAN ALAT</v>
          </cell>
        </row>
        <row r="5576">
          <cell r="D5576" t="str">
            <v>Lihat lampiran.</v>
          </cell>
        </row>
        <row r="5586">
          <cell r="B5586" t="str">
            <v xml:space="preserve"> URAIAN ANALISA HARGA SATUAN</v>
          </cell>
        </row>
        <row r="5587">
          <cell r="B5587" t="str">
            <v>ITEM PEMBAYARAN NO.</v>
          </cell>
          <cell r="E5587" t="str">
            <v>:  7.19</v>
          </cell>
        </row>
        <row r="5588">
          <cell r="B5588" t="str">
            <v>JENIS PEKERJAAN</v>
          </cell>
          <cell r="E5588" t="str">
            <v>:  Geotextile Non Woven</v>
          </cell>
        </row>
        <row r="5589">
          <cell r="B5589" t="str">
            <v>SATUAN PEMBAYARAN</v>
          </cell>
          <cell r="E5589" t="str">
            <v>:  M2</v>
          </cell>
        </row>
        <row r="5591">
          <cell r="B5591" t="str">
            <v>NO.</v>
          </cell>
          <cell r="D5591" t="str">
            <v>U R A I A N</v>
          </cell>
          <cell r="I5591" t="str">
            <v>KODE</v>
          </cell>
          <cell r="J5591" t="str">
            <v>KOEF.</v>
          </cell>
          <cell r="K5591" t="str">
            <v>SATUAN</v>
          </cell>
          <cell r="L5591" t="str">
            <v>KETERANGAN</v>
          </cell>
        </row>
        <row r="5593">
          <cell r="B5593" t="str">
            <v>I.</v>
          </cell>
          <cell r="D5593" t="str">
            <v>ASUMSI</v>
          </cell>
        </row>
        <row r="5594">
          <cell r="B5594">
            <v>1</v>
          </cell>
          <cell r="D5594" t="str">
            <v>Menggunakan alat berat dan manusia</v>
          </cell>
        </row>
        <row r="5595">
          <cell r="B5595">
            <v>2</v>
          </cell>
          <cell r="D5595" t="str">
            <v>Kondisi lokasi baik</v>
          </cell>
        </row>
        <row r="5596">
          <cell r="B5596">
            <v>3</v>
          </cell>
          <cell r="D5596" t="str">
            <v>Digunakan sebagai material perkuatan timbunan / lereng</v>
          </cell>
        </row>
        <row r="5597">
          <cell r="B5597">
            <v>4</v>
          </cell>
          <cell r="D5597" t="str">
            <v>Jam kerja efektif per-hari</v>
          </cell>
          <cell r="I5597" t="str">
            <v>Tk</v>
          </cell>
          <cell r="J5597">
            <v>7</v>
          </cell>
          <cell r="K5597" t="str">
            <v>Jam</v>
          </cell>
        </row>
        <row r="5598">
          <cell r="B5598">
            <v>5</v>
          </cell>
          <cell r="D5598" t="str">
            <v>Faktor pengembangan bahan</v>
          </cell>
          <cell r="I5598" t="str">
            <v>Fk</v>
          </cell>
          <cell r="J5598">
            <v>1.2</v>
          </cell>
        </row>
        <row r="5600">
          <cell r="B5600" t="str">
            <v>II.</v>
          </cell>
          <cell r="D5600" t="str">
            <v>URUTAN KERJA</v>
          </cell>
        </row>
        <row r="5601">
          <cell r="B5601">
            <v>1</v>
          </cell>
          <cell r="D5601" t="str">
            <v>Material Geotextile Non Woven diterima di lok. pekerjaan</v>
          </cell>
        </row>
        <row r="5602">
          <cell r="B5602">
            <v>2</v>
          </cell>
          <cell r="D5602" t="str">
            <v>Pemasangan dilaksanakan sesuai dengan prosedur</v>
          </cell>
        </row>
        <row r="5603">
          <cell r="D5603" t="str">
            <v>yang direkomendasikan oleh pabriknya</v>
          </cell>
        </row>
        <row r="5606">
          <cell r="B5606" t="str">
            <v>III.</v>
          </cell>
          <cell r="D5606" t="str">
            <v>PEMAKAIAN BAHAN, ALAT DAN TENAGA</v>
          </cell>
        </row>
        <row r="5607">
          <cell r="B5607" t="str">
            <v xml:space="preserve">   1.</v>
          </cell>
          <cell r="D5607" t="str">
            <v>BAHAN</v>
          </cell>
        </row>
        <row r="5608">
          <cell r="D5608" t="str">
            <v>Geotekstil Non Woven</v>
          </cell>
          <cell r="J5608">
            <v>1</v>
          </cell>
          <cell r="K5608" t="str">
            <v>M2</v>
          </cell>
        </row>
        <row r="5610">
          <cell r="B5610" t="str">
            <v xml:space="preserve">   2.</v>
          </cell>
          <cell r="D5610" t="str">
            <v>ALAT</v>
          </cell>
        </row>
        <row r="5611">
          <cell r="B5611" t="str">
            <v>2.b.</v>
          </cell>
          <cell r="D5611" t="str">
            <v>ALAT  BANTU</v>
          </cell>
        </row>
        <row r="5612">
          <cell r="D5612" t="str">
            <v>Diperlukan alat-alat bantu kecil</v>
          </cell>
        </row>
        <row r="5615">
          <cell r="B5615" t="str">
            <v xml:space="preserve">   3.</v>
          </cell>
          <cell r="D5615" t="str">
            <v>TENAGA</v>
          </cell>
        </row>
        <row r="5616">
          <cell r="D5616" t="str">
            <v>Produksi Pekerjaan Geotektil Non Woven / hari</v>
          </cell>
          <cell r="I5616" t="str">
            <v>Qt</v>
          </cell>
          <cell r="J5616">
            <v>55</v>
          </cell>
          <cell r="K5616" t="str">
            <v>M2</v>
          </cell>
        </row>
        <row r="5617">
          <cell r="D5617" t="str">
            <v>Kebutuhan tenaga :</v>
          </cell>
        </row>
        <row r="5618">
          <cell r="E5618" t="str">
            <v>- Pekerja</v>
          </cell>
          <cell r="I5618" t="str">
            <v>P</v>
          </cell>
          <cell r="J5618">
            <v>4</v>
          </cell>
          <cell r="K5618" t="str">
            <v>orang</v>
          </cell>
        </row>
        <row r="5619">
          <cell r="E5619" t="str">
            <v>- Tukang</v>
          </cell>
          <cell r="I5619" t="str">
            <v>T</v>
          </cell>
          <cell r="J5619">
            <v>1</v>
          </cell>
          <cell r="K5619" t="str">
            <v>orang</v>
          </cell>
        </row>
        <row r="5620">
          <cell r="E5620" t="str">
            <v>- Mandor</v>
          </cell>
          <cell r="I5620" t="str">
            <v>M</v>
          </cell>
          <cell r="J5620">
            <v>1</v>
          </cell>
          <cell r="K5620" t="str">
            <v>orang</v>
          </cell>
        </row>
        <row r="5622">
          <cell r="D5622" t="str">
            <v>Koefisien tenaga / M2</v>
          </cell>
        </row>
        <row r="5623">
          <cell r="E5623" t="str">
            <v>- Pekerja</v>
          </cell>
          <cell r="F5623" t="str">
            <v>= (Tk x P) : Qt</v>
          </cell>
          <cell r="J5623">
            <v>0.50909090909090904</v>
          </cell>
          <cell r="K5623" t="str">
            <v>Jam</v>
          </cell>
        </row>
        <row r="5624">
          <cell r="E5624" t="str">
            <v>- Tukang</v>
          </cell>
          <cell r="F5624" t="str">
            <v>= (Tk x T) : Qt</v>
          </cell>
          <cell r="J5624">
            <v>0.12727272727272726</v>
          </cell>
          <cell r="K5624" t="str">
            <v>Jam</v>
          </cell>
        </row>
        <row r="5625">
          <cell r="E5625" t="str">
            <v>- Mandor</v>
          </cell>
          <cell r="F5625" t="str">
            <v>= (Tk x M) : Qt</v>
          </cell>
          <cell r="J5625">
            <v>0.12727272727272726</v>
          </cell>
          <cell r="K5625" t="str">
            <v>Jam</v>
          </cell>
        </row>
        <row r="5627">
          <cell r="B5627" t="str">
            <v>4.</v>
          </cell>
          <cell r="D5627" t="str">
            <v>HARGA DASAR SATUAN UPAH, BAHAN DAN ALAT</v>
          </cell>
        </row>
        <row r="5628">
          <cell r="D5628" t="str">
            <v>Lihat lampiran.</v>
          </cell>
        </row>
        <row r="5643">
          <cell r="B5643" t="str">
            <v xml:space="preserve"> URAIAN ANALISA HARGA SATUAN</v>
          </cell>
        </row>
        <row r="5644">
          <cell r="B5644" t="str">
            <v>ITEM PEMBAYARAN NO.</v>
          </cell>
          <cell r="E5644" t="str">
            <v>:  7.20</v>
          </cell>
        </row>
        <row r="5645">
          <cell r="B5645" t="str">
            <v>JENIS PEKERJAAN</v>
          </cell>
          <cell r="E5645" t="str">
            <v>:  Geotekstil Sand Container</v>
          </cell>
        </row>
        <row r="5646">
          <cell r="B5646" t="str">
            <v>SATUAN PEMBAYARAN</v>
          </cell>
          <cell r="E5646" t="str">
            <v>:  M3</v>
          </cell>
        </row>
        <row r="5648">
          <cell r="B5648" t="str">
            <v>NO.</v>
          </cell>
          <cell r="D5648" t="str">
            <v>U R A I A N</v>
          </cell>
          <cell r="I5648" t="str">
            <v>KODE</v>
          </cell>
          <cell r="J5648" t="str">
            <v>KOEF.</v>
          </cell>
          <cell r="K5648" t="str">
            <v>SATUAN</v>
          </cell>
          <cell r="L5648" t="str">
            <v>KETERANGAN</v>
          </cell>
        </row>
        <row r="5649">
          <cell r="B5649" t="str">
            <v>I.</v>
          </cell>
          <cell r="D5649" t="str">
            <v>ASUMSI</v>
          </cell>
        </row>
        <row r="5650">
          <cell r="B5650">
            <v>1</v>
          </cell>
          <cell r="D5650" t="str">
            <v>Menggunakan alat berat dan manusia</v>
          </cell>
        </row>
        <row r="5651">
          <cell r="B5651">
            <v>2</v>
          </cell>
          <cell r="D5651" t="str">
            <v>Kondisi lokasi baik</v>
          </cell>
        </row>
        <row r="5652">
          <cell r="B5652">
            <v>3</v>
          </cell>
          <cell r="D5652" t="str">
            <v>Digunakan sebagai material perkuatan timbunan / lereng</v>
          </cell>
        </row>
        <row r="5653">
          <cell r="B5653">
            <v>4</v>
          </cell>
          <cell r="D5653" t="str">
            <v>Jam kerja efektif per-hari</v>
          </cell>
          <cell r="I5653" t="str">
            <v>Tk</v>
          </cell>
          <cell r="J5653">
            <v>7</v>
          </cell>
          <cell r="K5653" t="str">
            <v>Jam</v>
          </cell>
        </row>
        <row r="5654">
          <cell r="B5654">
            <v>5</v>
          </cell>
          <cell r="D5654" t="str">
            <v>Faktor pengembangan bahan</v>
          </cell>
          <cell r="I5654" t="str">
            <v>Fk</v>
          </cell>
          <cell r="J5654">
            <v>1.1499999999999999</v>
          </cell>
        </row>
        <row r="5656">
          <cell r="B5656" t="str">
            <v>II.</v>
          </cell>
          <cell r="D5656" t="str">
            <v>URUTAN KERJA</v>
          </cell>
        </row>
        <row r="5657">
          <cell r="B5657">
            <v>1</v>
          </cell>
          <cell r="D5657" t="str">
            <v>Pengisian kantong dengan cara manual</v>
          </cell>
        </row>
        <row r="5658">
          <cell r="B5658">
            <v>2</v>
          </cell>
          <cell r="D5658" t="str">
            <v>Penjahitan tutup kantong dengan mesin portable</v>
          </cell>
        </row>
        <row r="5659">
          <cell r="B5659">
            <v>3</v>
          </cell>
          <cell r="D5659" t="str">
            <v>Penempatan ke lokasi pekerjaan dengan excavator dan alat bantu</v>
          </cell>
        </row>
        <row r="5662">
          <cell r="B5662" t="str">
            <v>III.</v>
          </cell>
          <cell r="D5662" t="str">
            <v>PEMAKAIAN BAHAN, ALAT DAN TENAGA</v>
          </cell>
        </row>
        <row r="5663">
          <cell r="B5663" t="str">
            <v xml:space="preserve">   1.</v>
          </cell>
          <cell r="D5663" t="str">
            <v>BAHAN</v>
          </cell>
        </row>
        <row r="5664">
          <cell r="B5664" t="str">
            <v>1.a</v>
          </cell>
          <cell r="D5664" t="str">
            <v>Geotekstil Sand Container</v>
          </cell>
          <cell r="J5664">
            <v>1</v>
          </cell>
          <cell r="K5664" t="str">
            <v>M3</v>
          </cell>
        </row>
        <row r="5665">
          <cell r="B5665" t="str">
            <v>1.b</v>
          </cell>
          <cell r="D5665" t="str">
            <v>Volume Pasir  = 0.62 x Fk</v>
          </cell>
          <cell r="J5665">
            <v>0.71299999999999997</v>
          </cell>
          <cell r="K5665" t="str">
            <v>M3</v>
          </cell>
        </row>
        <row r="5667">
          <cell r="B5667" t="str">
            <v xml:space="preserve">   2.</v>
          </cell>
          <cell r="D5667" t="str">
            <v>ALAT</v>
          </cell>
        </row>
        <row r="5668">
          <cell r="B5668" t="str">
            <v>2.a</v>
          </cell>
          <cell r="D5668" t="str">
            <v>EXCAVATOR</v>
          </cell>
        </row>
        <row r="5669">
          <cell r="D5669" t="str">
            <v>Kapasitas Bucket</v>
          </cell>
          <cell r="I5669" t="str">
            <v>V</v>
          </cell>
          <cell r="J5669">
            <v>0.5</v>
          </cell>
          <cell r="K5669" t="str">
            <v>M3</v>
          </cell>
        </row>
        <row r="5670">
          <cell r="D5670" t="str">
            <v>Faktor Bucket</v>
          </cell>
          <cell r="I5670" t="str">
            <v>Fb</v>
          </cell>
          <cell r="J5670">
            <v>0.9</v>
          </cell>
        </row>
        <row r="5671">
          <cell r="D5671" t="str">
            <v>Faktor Efisiensi alat</v>
          </cell>
          <cell r="I5671" t="str">
            <v>Fa</v>
          </cell>
          <cell r="J5671">
            <v>0.8</v>
          </cell>
        </row>
        <row r="5673">
          <cell r="D5673" t="str">
            <v>Waktu siklus</v>
          </cell>
          <cell r="I5673" t="str">
            <v>Ts1</v>
          </cell>
          <cell r="K5673" t="str">
            <v>menit</v>
          </cell>
        </row>
        <row r="5674">
          <cell r="D5674" t="str">
            <v>- Menggali / memuat</v>
          </cell>
          <cell r="I5674" t="str">
            <v>T1</v>
          </cell>
          <cell r="J5674">
            <v>0.6</v>
          </cell>
          <cell r="K5674" t="str">
            <v>menit</v>
          </cell>
        </row>
        <row r="5675">
          <cell r="D5675" t="str">
            <v>- Lain-lain</v>
          </cell>
          <cell r="I5675" t="str">
            <v>T2</v>
          </cell>
          <cell r="J5675">
            <v>0.45</v>
          </cell>
          <cell r="K5675" t="str">
            <v>menit</v>
          </cell>
        </row>
        <row r="5676">
          <cell r="I5676" t="str">
            <v>Ts1</v>
          </cell>
          <cell r="J5676">
            <v>1.05</v>
          </cell>
          <cell r="K5676" t="str">
            <v>menit</v>
          </cell>
        </row>
        <row r="5678">
          <cell r="D5678" t="str">
            <v>Kap. Prod / jam =</v>
          </cell>
          <cell r="E5678" t="str">
            <v>V  x Fb x Fa x 60</v>
          </cell>
          <cell r="I5678" t="str">
            <v>Q1</v>
          </cell>
          <cell r="J5678">
            <v>17.888198757763977</v>
          </cell>
          <cell r="K5678" t="str">
            <v>M3/Jam</v>
          </cell>
        </row>
        <row r="5679">
          <cell r="E5679" t="str">
            <v>Ts1 x Fk</v>
          </cell>
        </row>
        <row r="5681">
          <cell r="D5681" t="str">
            <v>Koefisien Alat / M3</v>
          </cell>
          <cell r="E5681" t="str">
            <v xml:space="preserve"> =  1  :  Q1</v>
          </cell>
          <cell r="J5681">
            <v>5.5902777777777773E-2</v>
          </cell>
          <cell r="K5681" t="str">
            <v>Jam</v>
          </cell>
        </row>
        <row r="5683">
          <cell r="B5683" t="str">
            <v>2.b.</v>
          </cell>
          <cell r="D5683" t="str">
            <v>ALAT  BANTU</v>
          </cell>
        </row>
        <row r="5684">
          <cell r="D5684" t="str">
            <v>Diperlukan alat-alat bantu kecil</v>
          </cell>
          <cell r="L5684" t="str">
            <v>Lump Sump</v>
          </cell>
        </row>
        <row r="5687">
          <cell r="B5687" t="str">
            <v xml:space="preserve">   3.</v>
          </cell>
          <cell r="D5687" t="str">
            <v>TENAGA</v>
          </cell>
        </row>
        <row r="5688">
          <cell r="D5688" t="str">
            <v>Produksi Geotekstil San Container / hari</v>
          </cell>
          <cell r="I5688" t="str">
            <v>Qt</v>
          </cell>
          <cell r="J5688">
            <v>35</v>
          </cell>
          <cell r="K5688" t="str">
            <v>M2</v>
          </cell>
        </row>
        <row r="5689">
          <cell r="D5689" t="str">
            <v>Kebutuhan tenaga :</v>
          </cell>
        </row>
        <row r="5690">
          <cell r="E5690" t="str">
            <v>- Pekerja</v>
          </cell>
          <cell r="I5690" t="str">
            <v>P</v>
          </cell>
          <cell r="J5690">
            <v>4</v>
          </cell>
          <cell r="K5690" t="str">
            <v>orang</v>
          </cell>
        </row>
        <row r="5691">
          <cell r="E5691" t="str">
            <v>- Tukang</v>
          </cell>
          <cell r="I5691" t="str">
            <v>T</v>
          </cell>
          <cell r="J5691">
            <v>1</v>
          </cell>
          <cell r="K5691" t="str">
            <v>orang</v>
          </cell>
        </row>
        <row r="5692">
          <cell r="E5692" t="str">
            <v>- Mandor</v>
          </cell>
          <cell r="I5692" t="str">
            <v>M</v>
          </cell>
          <cell r="J5692">
            <v>1</v>
          </cell>
          <cell r="K5692" t="str">
            <v>orang</v>
          </cell>
        </row>
        <row r="5694">
          <cell r="D5694" t="str">
            <v>Koefisien tenaga / M2</v>
          </cell>
        </row>
        <row r="5695">
          <cell r="E5695" t="str">
            <v>- Pekerja</v>
          </cell>
          <cell r="F5695" t="str">
            <v>= (Tk x P) : Qt</v>
          </cell>
          <cell r="J5695">
            <v>0.8</v>
          </cell>
          <cell r="K5695" t="str">
            <v>Jam</v>
          </cell>
        </row>
        <row r="5696">
          <cell r="E5696" t="str">
            <v>- Tukang</v>
          </cell>
          <cell r="F5696" t="str">
            <v>= (Tk x T) : Qt</v>
          </cell>
          <cell r="J5696">
            <v>0.2</v>
          </cell>
          <cell r="K5696" t="str">
            <v>Jam</v>
          </cell>
        </row>
        <row r="5697">
          <cell r="E5697" t="str">
            <v>- Mandor</v>
          </cell>
          <cell r="F5697" t="str">
            <v>= (Tk x M) : Qt</v>
          </cell>
          <cell r="J5697">
            <v>0.2</v>
          </cell>
          <cell r="K5697" t="str">
            <v>Jam</v>
          </cell>
        </row>
        <row r="5699">
          <cell r="B5699" t="str">
            <v>4.</v>
          </cell>
          <cell r="D5699" t="str">
            <v>HARGA DASAR SATUAN UPAH, BAHAN DAN ALAT</v>
          </cell>
        </row>
        <row r="5700">
          <cell r="D5700" t="str">
            <v>Lihat lampiran.</v>
          </cell>
        </row>
        <row r="5705">
          <cell r="B5705" t="str">
            <v xml:space="preserve"> URAIAN ANALISA HARGA SATUAN</v>
          </cell>
        </row>
        <row r="5706">
          <cell r="B5706" t="str">
            <v>ITEM PEMBAYARAN NO.</v>
          </cell>
          <cell r="E5706" t="str">
            <v>:  8.1 (1)</v>
          </cell>
        </row>
        <row r="5707">
          <cell r="B5707" t="str">
            <v>JENIS PEKERJAAN</v>
          </cell>
          <cell r="E5707" t="str">
            <v>:  LAPIS AGREGAT KELAS A UNTUK PEKERJAAN MINOR</v>
          </cell>
        </row>
        <row r="5708">
          <cell r="B5708" t="str">
            <v>SATUAN PEMBAYARAN</v>
          </cell>
          <cell r="E5708" t="str">
            <v>:  M3</v>
          </cell>
        </row>
        <row r="5710">
          <cell r="B5710" t="str">
            <v>NO.</v>
          </cell>
          <cell r="D5710" t="str">
            <v>U R A I A N</v>
          </cell>
          <cell r="I5710" t="str">
            <v>KODE</v>
          </cell>
          <cell r="J5710" t="str">
            <v>KOEF.</v>
          </cell>
          <cell r="K5710" t="str">
            <v>SATUAN</v>
          </cell>
          <cell r="L5710" t="str">
            <v>KETERANGAN</v>
          </cell>
        </row>
        <row r="5712">
          <cell r="B5712" t="str">
            <v>I.</v>
          </cell>
          <cell r="D5712" t="str">
            <v>ASUMSI</v>
          </cell>
        </row>
        <row r="5713">
          <cell r="B5713">
            <v>1</v>
          </cell>
          <cell r="D5713" t="str">
            <v>Menggunakan alat berat (cara mekanik)</v>
          </cell>
        </row>
        <row r="5714">
          <cell r="B5714">
            <v>2</v>
          </cell>
          <cell r="D5714" t="str">
            <v>Lokasi pekerjaan : sepanjang jalan</v>
          </cell>
        </row>
        <row r="5715">
          <cell r="B5715">
            <v>3</v>
          </cell>
          <cell r="D5715" t="str">
            <v>Kondisi existing jalan : sedang</v>
          </cell>
        </row>
        <row r="5716">
          <cell r="B5716">
            <v>4</v>
          </cell>
          <cell r="D5716" t="str">
            <v>Jarak rata-rata Base Camp ke lokasi pekerjaan</v>
          </cell>
          <cell r="I5716" t="str">
            <v>L</v>
          </cell>
          <cell r="J5716">
            <v>45.71</v>
          </cell>
          <cell r="K5716" t="str">
            <v>KM</v>
          </cell>
        </row>
        <row r="5717">
          <cell r="B5717">
            <v>5</v>
          </cell>
          <cell r="D5717" t="str">
            <v>Tebal lapis agregat padat</v>
          </cell>
          <cell r="I5717" t="str">
            <v>t</v>
          </cell>
          <cell r="J5717">
            <v>0.15</v>
          </cell>
          <cell r="K5717" t="str">
            <v>M</v>
          </cell>
        </row>
        <row r="5718">
          <cell r="B5718">
            <v>6</v>
          </cell>
          <cell r="D5718" t="str">
            <v>Faktor kembang material (Padat-Lepas)</v>
          </cell>
          <cell r="I5718" t="str">
            <v>Fk</v>
          </cell>
          <cell r="J5718">
            <v>1.2</v>
          </cell>
          <cell r="K5718" t="str">
            <v>-</v>
          </cell>
        </row>
        <row r="5719">
          <cell r="B5719">
            <v>7</v>
          </cell>
          <cell r="D5719" t="str">
            <v>Jam kerja efektif per-hari</v>
          </cell>
          <cell r="I5719" t="str">
            <v>Tk</v>
          </cell>
          <cell r="J5719">
            <v>7</v>
          </cell>
          <cell r="K5719" t="str">
            <v>jam</v>
          </cell>
        </row>
        <row r="5720">
          <cell r="B5720">
            <v>8</v>
          </cell>
          <cell r="D5720" t="str">
            <v>Proporsi campuran :</v>
          </cell>
          <cell r="E5720" t="str">
            <v>-</v>
          </cell>
          <cell r="F5720" t="str">
            <v>Agregat Kasar</v>
          </cell>
          <cell r="I5720" t="str">
            <v>Ak</v>
          </cell>
          <cell r="J5720">
            <v>45</v>
          </cell>
          <cell r="K5720" t="str">
            <v>%</v>
          </cell>
        </row>
        <row r="5721">
          <cell r="E5721" t="str">
            <v>-</v>
          </cell>
          <cell r="F5721" t="str">
            <v>Agregat Halus</v>
          </cell>
          <cell r="I5721" t="str">
            <v>Ah</v>
          </cell>
          <cell r="J5721">
            <v>55</v>
          </cell>
          <cell r="K5721" t="str">
            <v>%</v>
          </cell>
        </row>
        <row r="5723">
          <cell r="B5723" t="str">
            <v>II.</v>
          </cell>
          <cell r="D5723" t="str">
            <v>METHODE PELAKSANAAN</v>
          </cell>
        </row>
        <row r="5724">
          <cell r="B5724">
            <v>1</v>
          </cell>
          <cell r="D5724" t="str">
            <v>Whell Loader mencampur dan memuat Agregat ke dalam</v>
          </cell>
        </row>
        <row r="5725">
          <cell r="D5725" t="str">
            <v>Dump Truck di Base Camp</v>
          </cell>
        </row>
        <row r="5726">
          <cell r="B5726">
            <v>2</v>
          </cell>
          <cell r="D5726" t="str">
            <v>Dump Truck mengangkut Agregat ke lokasi pekerjaan dan</v>
          </cell>
        </row>
        <row r="5727">
          <cell r="D5727" t="str">
            <v>dihampar dengan Motor Grader</v>
          </cell>
        </row>
        <row r="5728">
          <cell r="B5728">
            <v>3</v>
          </cell>
          <cell r="D5728" t="str">
            <v>Hamparan Agregat dibasahi dengan Water Tank</v>
          </cell>
        </row>
        <row r="5729">
          <cell r="D5729" t="str">
            <v>Truck sebelum dipadatkan dengan Vibratory Roller</v>
          </cell>
        </row>
        <row r="5730">
          <cell r="B5730">
            <v>4</v>
          </cell>
          <cell r="D5730" t="str">
            <v>Selama pemadatan, sekelompok pekerja akan</v>
          </cell>
        </row>
        <row r="5731">
          <cell r="D5731" t="str">
            <v>merapikan tepi hamparan dan level permukaan</v>
          </cell>
        </row>
        <row r="5732">
          <cell r="D5732" t="str">
            <v>dengan menggunakan Alat Bantu</v>
          </cell>
        </row>
        <row r="5734">
          <cell r="B5734" t="str">
            <v>III.</v>
          </cell>
          <cell r="D5734" t="str">
            <v>PEMAKAIAN BAHAN, ALAT DAN TENAGA</v>
          </cell>
        </row>
        <row r="5736">
          <cell r="B5736" t="str">
            <v xml:space="preserve">   1.</v>
          </cell>
          <cell r="D5736" t="str">
            <v>BAHAN</v>
          </cell>
        </row>
        <row r="5737">
          <cell r="D5737" t="str">
            <v>Aggregat Kasar</v>
          </cell>
          <cell r="F5737" t="str">
            <v>= Ak x 1 m3 x Fk</v>
          </cell>
          <cell r="J5737">
            <v>0.54</v>
          </cell>
          <cell r="K5737" t="str">
            <v>m3</v>
          </cell>
        </row>
        <row r="5738">
          <cell r="D5738" t="str">
            <v>Aggregat Halus</v>
          </cell>
          <cell r="F5738" t="str">
            <v>= Ah x 1 m3 x Fk</v>
          </cell>
          <cell r="J5738">
            <v>0.66</v>
          </cell>
          <cell r="K5738" t="str">
            <v>m3</v>
          </cell>
        </row>
        <row r="5740">
          <cell r="B5740" t="str">
            <v xml:space="preserve">   2.</v>
          </cell>
          <cell r="D5740" t="str">
            <v>ALAT</v>
          </cell>
        </row>
        <row r="5741">
          <cell r="B5741" t="str">
            <v>2.a</v>
          </cell>
          <cell r="D5741" t="str">
            <v>WHEEL LOADER</v>
          </cell>
        </row>
        <row r="5742">
          <cell r="D5742" t="str">
            <v>Kapasitas Bucket</v>
          </cell>
          <cell r="I5742" t="str">
            <v>V</v>
          </cell>
          <cell r="J5742">
            <v>2.5</v>
          </cell>
          <cell r="K5742" t="str">
            <v>M</v>
          </cell>
        </row>
        <row r="5743">
          <cell r="D5743" t="str">
            <v>Faktor Bucket</v>
          </cell>
          <cell r="I5743" t="str">
            <v>Fb</v>
          </cell>
          <cell r="J5743">
            <v>0.9</v>
          </cell>
          <cell r="K5743" t="str">
            <v>M</v>
          </cell>
        </row>
        <row r="5744">
          <cell r="D5744" t="str">
            <v>Faktor Efisiensi alat</v>
          </cell>
          <cell r="I5744" t="str">
            <v>Fa</v>
          </cell>
          <cell r="J5744">
            <v>0.8</v>
          </cell>
          <cell r="K5744" t="str">
            <v>-</v>
          </cell>
        </row>
        <row r="5745">
          <cell r="D5745" t="str">
            <v>Waktu Siklus :</v>
          </cell>
          <cell r="I5745" t="str">
            <v>Ts1</v>
          </cell>
        </row>
        <row r="5746">
          <cell r="D5746" t="str">
            <v>- Mencampur</v>
          </cell>
          <cell r="I5746" t="str">
            <v>T1</v>
          </cell>
          <cell r="J5746">
            <v>1</v>
          </cell>
          <cell r="K5746" t="str">
            <v>menit</v>
          </cell>
        </row>
        <row r="5747">
          <cell r="D5747" t="str">
            <v>- Memuat dan lain-lain</v>
          </cell>
          <cell r="I5747" t="str">
            <v>T2</v>
          </cell>
          <cell r="J5747">
            <v>0.25</v>
          </cell>
          <cell r="K5747" t="str">
            <v>menit</v>
          </cell>
        </row>
        <row r="5748">
          <cell r="I5748" t="str">
            <v>Ts1</v>
          </cell>
          <cell r="J5748">
            <v>1.25</v>
          </cell>
          <cell r="K5748" t="str">
            <v>menit</v>
          </cell>
        </row>
        <row r="5750">
          <cell r="D5750" t="str">
            <v>Kap. Prod. / jam =</v>
          </cell>
          <cell r="F5750" t="str">
            <v>V x Fb x Fa x 60</v>
          </cell>
          <cell r="I5750" t="str">
            <v>Q1</v>
          </cell>
          <cell r="J5750">
            <v>72</v>
          </cell>
          <cell r="K5750" t="str">
            <v>M3</v>
          </cell>
        </row>
        <row r="5751">
          <cell r="F5751" t="str">
            <v>Fk x Ts1</v>
          </cell>
        </row>
        <row r="5753">
          <cell r="D5753" t="str">
            <v>Koefisien Alat / M3</v>
          </cell>
          <cell r="F5753" t="str">
            <v xml:space="preserve"> =  1  :  Q1</v>
          </cell>
          <cell r="J5753">
            <v>1.3888888888888888E-2</v>
          </cell>
          <cell r="K5753" t="str">
            <v>jam</v>
          </cell>
        </row>
        <row r="5755">
          <cell r="B5755" t="str">
            <v>2.b.</v>
          </cell>
          <cell r="D5755" t="str">
            <v>DUMP TRUCK</v>
          </cell>
        </row>
        <row r="5756">
          <cell r="D5756" t="str">
            <v>Kapasitas Bak</v>
          </cell>
          <cell r="I5756" t="str">
            <v>V</v>
          </cell>
          <cell r="J5756">
            <v>7.25</v>
          </cell>
          <cell r="K5756" t="str">
            <v>M3</v>
          </cell>
        </row>
        <row r="5757">
          <cell r="D5757" t="str">
            <v>Faktor Efesiensi Alat</v>
          </cell>
          <cell r="I5757" t="str">
            <v>Fa</v>
          </cell>
          <cell r="J5757">
            <v>0.8</v>
          </cell>
          <cell r="K5757" t="str">
            <v>-</v>
          </cell>
        </row>
        <row r="5758">
          <cell r="D5758" t="str">
            <v>Kecepatan rata-rata bermuatan</v>
          </cell>
          <cell r="I5758" t="str">
            <v>v1</v>
          </cell>
          <cell r="J5758">
            <v>45</v>
          </cell>
          <cell r="K5758" t="str">
            <v>Km/jam</v>
          </cell>
        </row>
        <row r="5759">
          <cell r="D5759" t="str">
            <v>Kecepatan rata-rata Kosong</v>
          </cell>
          <cell r="I5759" t="str">
            <v>v2</v>
          </cell>
          <cell r="J5759">
            <v>60</v>
          </cell>
          <cell r="K5759" t="str">
            <v>Km/jam</v>
          </cell>
        </row>
        <row r="5760">
          <cell r="D5760" t="str">
            <v>Waktu Wiklus</v>
          </cell>
          <cell r="I5760" t="str">
            <v>Ts2</v>
          </cell>
        </row>
        <row r="5761">
          <cell r="D5761" t="str">
            <v>- Waktu tempuh isi</v>
          </cell>
          <cell r="F5761" t="str">
            <v>= (L : V1) x 60</v>
          </cell>
          <cell r="I5761" t="str">
            <v>T1</v>
          </cell>
          <cell r="J5761">
            <v>60.946666666666673</v>
          </cell>
          <cell r="K5761" t="str">
            <v>Menit</v>
          </cell>
        </row>
        <row r="5762">
          <cell r="D5762" t="str">
            <v>- Waktu tempuh Kosong</v>
          </cell>
          <cell r="F5762" t="str">
            <v>= (L : V2) x 60</v>
          </cell>
          <cell r="I5762" t="str">
            <v>T2</v>
          </cell>
          <cell r="J5762">
            <v>45.71</v>
          </cell>
          <cell r="K5762" t="str">
            <v>Menit</v>
          </cell>
        </row>
        <row r="5763">
          <cell r="D5763" t="str">
            <v>- Lain-lain</v>
          </cell>
          <cell r="I5763" t="str">
            <v>T3</v>
          </cell>
          <cell r="J5763">
            <v>2</v>
          </cell>
          <cell r="K5763" t="str">
            <v>Menit</v>
          </cell>
        </row>
        <row r="5764">
          <cell r="I5764" t="str">
            <v>Ts2</v>
          </cell>
          <cell r="J5764">
            <v>108.65666666666667</v>
          </cell>
          <cell r="K5764" t="str">
            <v>Menit</v>
          </cell>
        </row>
        <row r="5766">
          <cell r="D5766" t="str">
            <v>Kapasitas Produksi / Jam</v>
          </cell>
          <cell r="G5766" t="str">
            <v>V x Fa x 60</v>
          </cell>
          <cell r="I5766" t="str">
            <v>Q2</v>
          </cell>
          <cell r="J5766">
            <v>2.6689572660060743</v>
          </cell>
          <cell r="K5766" t="str">
            <v>M3</v>
          </cell>
        </row>
        <row r="5767">
          <cell r="G5767" t="str">
            <v>Fk x Ts2</v>
          </cell>
        </row>
        <row r="5769">
          <cell r="D5769" t="str">
            <v>Koefisien alat / M3</v>
          </cell>
          <cell r="E5769" t="str">
            <v>= 1 : Q2</v>
          </cell>
          <cell r="J5769">
            <v>0.3746781609195402</v>
          </cell>
          <cell r="K5769" t="str">
            <v>Jam</v>
          </cell>
        </row>
        <row r="5771">
          <cell r="L5771" t="str">
            <v>Bersambung</v>
          </cell>
        </row>
        <row r="5772">
          <cell r="B5772" t="str">
            <v xml:space="preserve"> URAIAN ANALISA HARGA SATUAN</v>
          </cell>
        </row>
        <row r="5773">
          <cell r="B5773" t="str">
            <v>ITEM PEMBAYARAN NO.</v>
          </cell>
          <cell r="E5773" t="str">
            <v>:  8.1 (1)</v>
          </cell>
        </row>
        <row r="5774">
          <cell r="B5774" t="str">
            <v>JENIS PEKERJAAN</v>
          </cell>
          <cell r="E5774" t="str">
            <v>:  LAPIS AGREGAT KELAS A UNTUK PEKERJAAN MINOR</v>
          </cell>
        </row>
        <row r="5775">
          <cell r="B5775" t="str">
            <v>SATUAN PEMBAYARAN</v>
          </cell>
          <cell r="E5775" t="str">
            <v>:  M3</v>
          </cell>
        </row>
        <row r="5777">
          <cell r="B5777" t="str">
            <v>NO.</v>
          </cell>
          <cell r="D5777" t="str">
            <v>U R A I A N</v>
          </cell>
          <cell r="I5777" t="str">
            <v>KODE</v>
          </cell>
          <cell r="J5777" t="str">
            <v>KOEF.</v>
          </cell>
          <cell r="K5777" t="str">
            <v>SATUAN</v>
          </cell>
          <cell r="L5777" t="str">
            <v>KETERANGAN</v>
          </cell>
        </row>
        <row r="5779">
          <cell r="B5779" t="str">
            <v>2.c.</v>
          </cell>
          <cell r="D5779" t="str">
            <v>MOTOR GRADER</v>
          </cell>
        </row>
        <row r="5780">
          <cell r="D5780" t="str">
            <v>Panjang Hamparan</v>
          </cell>
          <cell r="I5780" t="str">
            <v>Lh</v>
          </cell>
          <cell r="J5780">
            <v>50</v>
          </cell>
          <cell r="K5780" t="str">
            <v>M</v>
          </cell>
        </row>
        <row r="5781">
          <cell r="D5781" t="str">
            <v>Lebar Efektif Kerja Blade</v>
          </cell>
          <cell r="I5781" t="str">
            <v>B</v>
          </cell>
          <cell r="J5781">
            <v>2.4</v>
          </cell>
          <cell r="K5781" t="str">
            <v>M</v>
          </cell>
        </row>
        <row r="5782">
          <cell r="D5782" t="str">
            <v>Faktor Efesiensi Alat</v>
          </cell>
          <cell r="I5782" t="str">
            <v>Fa</v>
          </cell>
          <cell r="J5782">
            <v>0.8</v>
          </cell>
          <cell r="K5782" t="str">
            <v>-</v>
          </cell>
        </row>
        <row r="5783">
          <cell r="D5783" t="str">
            <v>Kecepatan rata-rata alat</v>
          </cell>
          <cell r="I5783" t="str">
            <v>V</v>
          </cell>
          <cell r="J5783">
            <v>4</v>
          </cell>
          <cell r="K5783" t="str">
            <v>Km/jam</v>
          </cell>
        </row>
        <row r="5784">
          <cell r="D5784" t="str">
            <v>Jumlah Lintasan</v>
          </cell>
          <cell r="I5784" t="str">
            <v>n</v>
          </cell>
          <cell r="J5784">
            <v>6</v>
          </cell>
          <cell r="K5784" t="str">
            <v>Lintasan</v>
          </cell>
        </row>
        <row r="5785">
          <cell r="D5785" t="str">
            <v>Waktu Wiklus</v>
          </cell>
          <cell r="I5785" t="str">
            <v>Ts3</v>
          </cell>
        </row>
        <row r="5786">
          <cell r="D5786" t="str">
            <v>- Perataan 1 x Lintasan</v>
          </cell>
          <cell r="F5786" t="str">
            <v>= Lh : (V x 1000) x 60</v>
          </cell>
          <cell r="I5786" t="str">
            <v>T1</v>
          </cell>
          <cell r="J5786">
            <v>0.75</v>
          </cell>
          <cell r="K5786" t="str">
            <v>Menit</v>
          </cell>
        </row>
        <row r="5787">
          <cell r="D5787" t="str">
            <v>- Lain-lain</v>
          </cell>
          <cell r="I5787" t="str">
            <v>T2</v>
          </cell>
          <cell r="J5787">
            <v>2</v>
          </cell>
          <cell r="K5787" t="str">
            <v>Menit</v>
          </cell>
        </row>
        <row r="5788">
          <cell r="I5788" t="str">
            <v>Ts3</v>
          </cell>
          <cell r="J5788">
            <v>2.75</v>
          </cell>
          <cell r="K5788" t="str">
            <v>Menit</v>
          </cell>
        </row>
        <row r="5790">
          <cell r="D5790" t="str">
            <v>Kapasitas Produksi / Jam</v>
          </cell>
          <cell r="G5790" t="str">
            <v>Lh x b x t x Fa x 60</v>
          </cell>
          <cell r="I5790" t="str">
            <v>Q3</v>
          </cell>
          <cell r="J5790">
            <v>52.363636363636367</v>
          </cell>
          <cell r="K5790" t="str">
            <v>M3</v>
          </cell>
        </row>
        <row r="5791">
          <cell r="G5791" t="str">
            <v>n x Ts3</v>
          </cell>
        </row>
        <row r="5793">
          <cell r="D5793" t="str">
            <v>Koefisien alat / M3</v>
          </cell>
          <cell r="E5793" t="str">
            <v>= 1 : Q3</v>
          </cell>
          <cell r="J5793">
            <v>1.909722222222222E-2</v>
          </cell>
          <cell r="K5793" t="str">
            <v>Jam</v>
          </cell>
        </row>
        <row r="5795">
          <cell r="B5795" t="str">
            <v>2.d.</v>
          </cell>
          <cell r="D5795" t="str">
            <v>VIBRATORY ROLLER</v>
          </cell>
        </row>
        <row r="5796">
          <cell r="D5796" t="str">
            <v>Kecepatan rata-rata alat</v>
          </cell>
          <cell r="I5796" t="str">
            <v>V</v>
          </cell>
          <cell r="J5796">
            <v>3</v>
          </cell>
          <cell r="K5796" t="str">
            <v>Km/jam</v>
          </cell>
        </row>
        <row r="5797">
          <cell r="D5797" t="str">
            <v>Lebar Efektif Pemadatan</v>
          </cell>
          <cell r="I5797" t="str">
            <v>b</v>
          </cell>
          <cell r="J5797">
            <v>1.2</v>
          </cell>
          <cell r="K5797" t="str">
            <v>M</v>
          </cell>
        </row>
        <row r="5798">
          <cell r="D5798" t="str">
            <v>Jumlah Lintasan</v>
          </cell>
          <cell r="I5798" t="str">
            <v>n</v>
          </cell>
          <cell r="J5798">
            <v>12</v>
          </cell>
          <cell r="K5798" t="str">
            <v>Lintasan</v>
          </cell>
        </row>
        <row r="5799">
          <cell r="D5799" t="str">
            <v>Faktor Efesiensi Alat</v>
          </cell>
          <cell r="I5799" t="str">
            <v>Fa</v>
          </cell>
          <cell r="J5799">
            <v>0.8</v>
          </cell>
          <cell r="K5799" t="str">
            <v>-</v>
          </cell>
        </row>
        <row r="5801">
          <cell r="D5801" t="str">
            <v>Kapasitas Produksi/Jam</v>
          </cell>
          <cell r="F5801" t="str">
            <v>(Vx1000) x b x t x Fa</v>
          </cell>
          <cell r="I5801" t="str">
            <v>Q4</v>
          </cell>
          <cell r="J5801">
            <v>36</v>
          </cell>
          <cell r="K5801" t="str">
            <v>M3</v>
          </cell>
        </row>
        <row r="5802">
          <cell r="F5802" t="str">
            <v>n</v>
          </cell>
        </row>
        <row r="5804">
          <cell r="D5804" t="str">
            <v>Koefisien alat / M3</v>
          </cell>
          <cell r="E5804" t="str">
            <v>= 1 : Q4</v>
          </cell>
          <cell r="J5804">
            <v>2.7777777777777776E-2</v>
          </cell>
          <cell r="K5804" t="str">
            <v>Jam</v>
          </cell>
        </row>
        <row r="5806">
          <cell r="B5806" t="str">
            <v>2.e.</v>
          </cell>
          <cell r="D5806" t="str">
            <v>TIRE ROLLER</v>
          </cell>
        </row>
        <row r="5807">
          <cell r="D5807" t="str">
            <v>Kecepatan rata-rata alat</v>
          </cell>
          <cell r="I5807" t="str">
            <v>V</v>
          </cell>
          <cell r="J5807">
            <v>3</v>
          </cell>
          <cell r="K5807" t="str">
            <v>Km/jam</v>
          </cell>
        </row>
        <row r="5808">
          <cell r="D5808" t="str">
            <v>Lebar Efektif Pemadatan</v>
          </cell>
          <cell r="I5808" t="str">
            <v>b</v>
          </cell>
          <cell r="J5808">
            <v>1.5</v>
          </cell>
          <cell r="K5808" t="str">
            <v>M</v>
          </cell>
        </row>
        <row r="5809">
          <cell r="D5809" t="str">
            <v>Jumlah Lintasan</v>
          </cell>
          <cell r="I5809" t="str">
            <v>n</v>
          </cell>
          <cell r="J5809">
            <v>12</v>
          </cell>
          <cell r="K5809" t="str">
            <v>Lintasan</v>
          </cell>
        </row>
        <row r="5810">
          <cell r="D5810" t="str">
            <v>Faktor Efesiensi Alat</v>
          </cell>
          <cell r="I5810" t="str">
            <v>Fa</v>
          </cell>
          <cell r="J5810">
            <v>0.8</v>
          </cell>
          <cell r="K5810" t="str">
            <v>-</v>
          </cell>
        </row>
        <row r="5812">
          <cell r="D5812" t="str">
            <v>Kapasitas Produksi/Jam</v>
          </cell>
          <cell r="F5812" t="str">
            <v>(Vx1000) x b x t x Fa</v>
          </cell>
          <cell r="I5812" t="str">
            <v>Q5</v>
          </cell>
          <cell r="J5812">
            <v>45</v>
          </cell>
          <cell r="K5812" t="str">
            <v>M3</v>
          </cell>
        </row>
        <row r="5813">
          <cell r="F5813" t="str">
            <v>n</v>
          </cell>
        </row>
        <row r="5815">
          <cell r="D5815" t="str">
            <v>Koefisien alat / M3</v>
          </cell>
          <cell r="E5815" t="str">
            <v>= 1 : Q5</v>
          </cell>
          <cell r="J5815">
            <v>2.2222222222222223E-2</v>
          </cell>
          <cell r="K5815" t="str">
            <v>Jam</v>
          </cell>
        </row>
        <row r="5817">
          <cell r="B5817" t="str">
            <v>2.f.</v>
          </cell>
          <cell r="D5817" t="str">
            <v>WATER TANK TRUCK</v>
          </cell>
        </row>
        <row r="5818">
          <cell r="D5818" t="str">
            <v>Volume tangki air</v>
          </cell>
          <cell r="I5818" t="str">
            <v>V</v>
          </cell>
          <cell r="J5818">
            <v>4</v>
          </cell>
          <cell r="K5818" t="str">
            <v>M3</v>
          </cell>
        </row>
        <row r="5819">
          <cell r="D5819" t="str">
            <v>Kebutuhan air / M3 material padat</v>
          </cell>
          <cell r="I5819" t="str">
            <v>Wc</v>
          </cell>
          <cell r="J5819">
            <v>7.0000000000000007E-2</v>
          </cell>
          <cell r="K5819" t="str">
            <v>M3</v>
          </cell>
        </row>
        <row r="5820">
          <cell r="D5820" t="str">
            <v>Pengisian Tangki / jam</v>
          </cell>
          <cell r="I5820" t="str">
            <v>n</v>
          </cell>
          <cell r="J5820">
            <v>1</v>
          </cell>
          <cell r="K5820" t="str">
            <v>Kali</v>
          </cell>
        </row>
        <row r="5821">
          <cell r="D5821" t="str">
            <v>Faktor efesiensi alat</v>
          </cell>
          <cell r="I5821" t="str">
            <v>Fa</v>
          </cell>
          <cell r="J5821">
            <v>0.8</v>
          </cell>
          <cell r="K5821" t="str">
            <v>-</v>
          </cell>
          <cell r="L5821" t="str">
            <v>Baik</v>
          </cell>
        </row>
        <row r="5823">
          <cell r="D5823" t="str">
            <v>Kapasitas Produksi / Jam   =</v>
          </cell>
          <cell r="G5823" t="str">
            <v>V x n x Fa</v>
          </cell>
          <cell r="I5823" t="str">
            <v>Q6</v>
          </cell>
          <cell r="J5823">
            <v>45.714285714285715</v>
          </cell>
          <cell r="K5823" t="str">
            <v>M3</v>
          </cell>
        </row>
        <row r="5824">
          <cell r="G5824" t="str">
            <v>Wc</v>
          </cell>
        </row>
        <row r="5826">
          <cell r="D5826" t="str">
            <v>Koefisien Alat / M3</v>
          </cell>
          <cell r="F5826" t="str">
            <v xml:space="preserve"> =  1  :  Q6</v>
          </cell>
          <cell r="J5826">
            <v>2.1874999999999999E-2</v>
          </cell>
          <cell r="K5826" t="str">
            <v>Jam</v>
          </cell>
        </row>
        <row r="5828">
          <cell r="B5828" t="str">
            <v xml:space="preserve">   2.g.</v>
          </cell>
          <cell r="D5828" t="str">
            <v>ALAT BANTU</v>
          </cell>
          <cell r="L5828" t="str">
            <v xml:space="preserve"> Lump Sum</v>
          </cell>
        </row>
        <row r="5829">
          <cell r="D5829" t="str">
            <v>Diperlukan   :</v>
          </cell>
        </row>
        <row r="5830">
          <cell r="D5830" t="str">
            <v>- Kereta dorong</v>
          </cell>
          <cell r="F5830" t="str">
            <v>=  2  buah.</v>
          </cell>
        </row>
        <row r="5831">
          <cell r="D5831" t="str">
            <v>- Sekop</v>
          </cell>
          <cell r="F5831" t="str">
            <v>=  3  buah.</v>
          </cell>
        </row>
        <row r="5832">
          <cell r="D5832" t="str">
            <v>- Garpu</v>
          </cell>
          <cell r="F5832" t="str">
            <v>=  2  buah.</v>
          </cell>
        </row>
        <row r="5834">
          <cell r="B5834" t="str">
            <v xml:space="preserve">   3.</v>
          </cell>
          <cell r="D5834" t="str">
            <v>TENAGA</v>
          </cell>
        </row>
        <row r="5835">
          <cell r="D5835" t="str">
            <v>Produksi menentukan : WHELL LOADER</v>
          </cell>
          <cell r="I5835" t="str">
            <v>Q1</v>
          </cell>
          <cell r="J5835">
            <v>72</v>
          </cell>
          <cell r="K5835" t="str">
            <v>M3/jam</v>
          </cell>
        </row>
        <row r="5836">
          <cell r="D5836" t="str">
            <v>Produksi agregat / hari  =  Tk x Q1</v>
          </cell>
          <cell r="I5836" t="str">
            <v>Qt</v>
          </cell>
          <cell r="J5836">
            <v>504</v>
          </cell>
          <cell r="K5836" t="str">
            <v>M3</v>
          </cell>
        </row>
        <row r="5837">
          <cell r="D5837" t="str">
            <v>Kebutuhan tenaga :</v>
          </cell>
        </row>
        <row r="5838">
          <cell r="E5838" t="str">
            <v>-</v>
          </cell>
          <cell r="F5838" t="str">
            <v>Pekerja</v>
          </cell>
          <cell r="I5838" t="str">
            <v>P</v>
          </cell>
          <cell r="J5838">
            <v>4</v>
          </cell>
          <cell r="K5838" t="str">
            <v>orang</v>
          </cell>
        </row>
        <row r="5839">
          <cell r="E5839" t="str">
            <v>-</v>
          </cell>
          <cell r="F5839" t="str">
            <v>Mandor</v>
          </cell>
          <cell r="I5839" t="str">
            <v>M</v>
          </cell>
          <cell r="J5839">
            <v>1</v>
          </cell>
          <cell r="K5839" t="str">
            <v>orang</v>
          </cell>
        </row>
        <row r="5841">
          <cell r="D5841" t="str">
            <v>Koefisien tenaga / M3   :</v>
          </cell>
        </row>
        <row r="5842">
          <cell r="E5842" t="str">
            <v>-</v>
          </cell>
          <cell r="F5842" t="str">
            <v>Pekerja</v>
          </cell>
          <cell r="G5842" t="str">
            <v>= (Tk x P) : Qt</v>
          </cell>
          <cell r="I5842" t="str">
            <v>-</v>
          </cell>
          <cell r="J5842">
            <v>5.5555555555555552E-2</v>
          </cell>
          <cell r="K5842" t="str">
            <v>jam</v>
          </cell>
        </row>
        <row r="5843">
          <cell r="E5843" t="str">
            <v>-</v>
          </cell>
          <cell r="F5843" t="str">
            <v>Mandor</v>
          </cell>
          <cell r="G5843" t="str">
            <v>= (Tk x M) : Qt</v>
          </cell>
          <cell r="I5843" t="str">
            <v>-</v>
          </cell>
          <cell r="J5843">
            <v>1.3888888888888888E-2</v>
          </cell>
          <cell r="K5843" t="str">
            <v>jam</v>
          </cell>
        </row>
        <row r="5845">
          <cell r="B5845" t="str">
            <v>4.</v>
          </cell>
          <cell r="D5845" t="str">
            <v>HARGA DASAR SATUAN UPAH, BAHAN DAN ALAT</v>
          </cell>
        </row>
        <row r="5846">
          <cell r="D5846" t="str">
            <v>Lihat lampiran.</v>
          </cell>
        </row>
        <row r="5849">
          <cell r="B5849" t="str">
            <v xml:space="preserve"> URAIAN ANALISA HARGA SATUAN</v>
          </cell>
        </row>
        <row r="5850">
          <cell r="B5850" t="str">
            <v>ITEM PEMBAYARAN NO.</v>
          </cell>
          <cell r="E5850" t="str">
            <v>:  8.1 (2)</v>
          </cell>
        </row>
        <row r="5851">
          <cell r="B5851" t="str">
            <v>JENIS PEKERJAAN</v>
          </cell>
          <cell r="E5851" t="str">
            <v>:  LAPIS AGREGAT KELAS B UNTUK PEKERJAAN MINOR</v>
          </cell>
        </row>
        <row r="5852">
          <cell r="B5852" t="str">
            <v>SATUAN PEMBAYARAN</v>
          </cell>
          <cell r="E5852" t="str">
            <v>:  M3</v>
          </cell>
        </row>
        <row r="5854">
          <cell r="B5854" t="str">
            <v>NO.</v>
          </cell>
          <cell r="D5854" t="str">
            <v>U R A I A N</v>
          </cell>
          <cell r="I5854" t="str">
            <v>KODE</v>
          </cell>
          <cell r="J5854" t="str">
            <v>KOEF.</v>
          </cell>
          <cell r="K5854" t="str">
            <v>SATUAN</v>
          </cell>
          <cell r="L5854" t="str">
            <v>KETERANGAN</v>
          </cell>
        </row>
        <row r="5856">
          <cell r="B5856" t="str">
            <v>I.</v>
          </cell>
          <cell r="D5856" t="str">
            <v>ASUMSI</v>
          </cell>
        </row>
        <row r="5857">
          <cell r="B5857">
            <v>1</v>
          </cell>
          <cell r="D5857" t="str">
            <v>Menggunakan alat berat (cara mekanik)</v>
          </cell>
        </row>
        <row r="5858">
          <cell r="B5858">
            <v>2</v>
          </cell>
          <cell r="D5858" t="str">
            <v>Lokasi pekerjaan : sepanjang jalan</v>
          </cell>
        </row>
        <row r="5859">
          <cell r="B5859">
            <v>3</v>
          </cell>
          <cell r="D5859" t="str">
            <v>Kondisi existing jalan : sedang</v>
          </cell>
        </row>
        <row r="5860">
          <cell r="B5860">
            <v>4</v>
          </cell>
          <cell r="D5860" t="str">
            <v>Jarak rata-rata Base Camp ke lokasi pekerjaan</v>
          </cell>
          <cell r="I5860" t="str">
            <v>L</v>
          </cell>
          <cell r="J5860">
            <v>45.71</v>
          </cell>
          <cell r="K5860" t="str">
            <v>KM</v>
          </cell>
        </row>
        <row r="5861">
          <cell r="B5861">
            <v>5</v>
          </cell>
          <cell r="D5861" t="str">
            <v>Tebal lapis agregat padat</v>
          </cell>
          <cell r="I5861" t="str">
            <v>t</v>
          </cell>
          <cell r="J5861">
            <v>0.15</v>
          </cell>
          <cell r="K5861" t="str">
            <v>M</v>
          </cell>
        </row>
        <row r="5862">
          <cell r="B5862">
            <v>6</v>
          </cell>
          <cell r="D5862" t="str">
            <v>Faktor kembang material (Padat-Lepas)</v>
          </cell>
          <cell r="I5862" t="str">
            <v>Fk</v>
          </cell>
          <cell r="J5862">
            <v>1.2</v>
          </cell>
          <cell r="K5862" t="str">
            <v>-</v>
          </cell>
        </row>
        <row r="5863">
          <cell r="B5863">
            <v>7</v>
          </cell>
          <cell r="D5863" t="str">
            <v>Jam kerja efektif per-hari</v>
          </cell>
          <cell r="I5863" t="str">
            <v>Tk</v>
          </cell>
          <cell r="J5863">
            <v>7</v>
          </cell>
          <cell r="K5863" t="str">
            <v>jam</v>
          </cell>
        </row>
        <row r="5864">
          <cell r="B5864">
            <v>8</v>
          </cell>
          <cell r="D5864" t="str">
            <v>Proporsi campuran :</v>
          </cell>
          <cell r="E5864" t="str">
            <v>-</v>
          </cell>
          <cell r="F5864" t="str">
            <v>Agregat Kasar</v>
          </cell>
          <cell r="I5864" t="str">
            <v>Ak</v>
          </cell>
          <cell r="J5864">
            <v>35</v>
          </cell>
          <cell r="K5864" t="str">
            <v>%</v>
          </cell>
        </row>
        <row r="5865">
          <cell r="E5865" t="str">
            <v>-</v>
          </cell>
          <cell r="F5865" t="str">
            <v>Agregat Halus</v>
          </cell>
          <cell r="I5865" t="str">
            <v>Ah</v>
          </cell>
          <cell r="J5865">
            <v>20</v>
          </cell>
          <cell r="K5865" t="str">
            <v>%</v>
          </cell>
        </row>
        <row r="5866">
          <cell r="E5866" t="str">
            <v xml:space="preserve">- </v>
          </cell>
          <cell r="F5866" t="str">
            <v>Sirtu</v>
          </cell>
          <cell r="I5866" t="str">
            <v>St</v>
          </cell>
          <cell r="J5866">
            <v>45</v>
          </cell>
          <cell r="K5866" t="str">
            <v>%</v>
          </cell>
        </row>
        <row r="5868">
          <cell r="B5868" t="str">
            <v>II.</v>
          </cell>
          <cell r="D5868" t="str">
            <v>METHODE PELAKSANAAN</v>
          </cell>
        </row>
        <row r="5869">
          <cell r="B5869">
            <v>1</v>
          </cell>
          <cell r="D5869" t="str">
            <v>Whell Loader mencampur dan memuat Agregat ke dalam</v>
          </cell>
        </row>
        <row r="5870">
          <cell r="D5870" t="str">
            <v>Dump Truck di Base Camp</v>
          </cell>
        </row>
        <row r="5871">
          <cell r="B5871">
            <v>2</v>
          </cell>
          <cell r="D5871" t="str">
            <v>Dump Truck mengangkut Agregat ke lokasi pekerjaan dan</v>
          </cell>
        </row>
        <row r="5872">
          <cell r="D5872" t="str">
            <v>dihampar dengan Motor Grader</v>
          </cell>
        </row>
        <row r="5873">
          <cell r="B5873">
            <v>3</v>
          </cell>
          <cell r="D5873" t="str">
            <v>Hamparan Agregat dibasahi dengan Water Tank</v>
          </cell>
        </row>
        <row r="5874">
          <cell r="D5874" t="str">
            <v>Truck sebelum dipadatkan dengan Vibratory Roller</v>
          </cell>
        </row>
        <row r="5875">
          <cell r="B5875">
            <v>4</v>
          </cell>
          <cell r="D5875" t="str">
            <v>Selama pemadatan, sekelompok pekerja akan</v>
          </cell>
        </row>
        <row r="5876">
          <cell r="D5876" t="str">
            <v>merapikan tepi hamparan dan level permukaan</v>
          </cell>
        </row>
        <row r="5877">
          <cell r="D5877" t="str">
            <v>dengan menggunakan Alat Bantu</v>
          </cell>
        </row>
        <row r="5879">
          <cell r="B5879" t="str">
            <v>III.</v>
          </cell>
          <cell r="D5879" t="str">
            <v>PEMAKAIAN BAHAN, ALAT DAN TENAGA</v>
          </cell>
        </row>
        <row r="5881">
          <cell r="B5881" t="str">
            <v xml:space="preserve">   1.</v>
          </cell>
          <cell r="D5881" t="str">
            <v>BAHAN</v>
          </cell>
        </row>
        <row r="5882">
          <cell r="D5882" t="str">
            <v>Agregat Kasar</v>
          </cell>
          <cell r="F5882" t="str">
            <v>= Ak x 1 m3 x Fk</v>
          </cell>
          <cell r="J5882">
            <v>0.42</v>
          </cell>
          <cell r="K5882" t="str">
            <v>m3</v>
          </cell>
        </row>
        <row r="5883">
          <cell r="D5883" t="str">
            <v>Agregat Halus</v>
          </cell>
          <cell r="F5883" t="str">
            <v>= Ah x 1 m3 x Fk</v>
          </cell>
          <cell r="J5883">
            <v>0.24</v>
          </cell>
          <cell r="K5883" t="str">
            <v>m3</v>
          </cell>
        </row>
        <row r="5884">
          <cell r="D5884" t="str">
            <v>Sirtu</v>
          </cell>
          <cell r="F5884" t="str">
            <v>= St x 1 m3 x Fk</v>
          </cell>
          <cell r="J5884">
            <v>0.54</v>
          </cell>
          <cell r="K5884" t="str">
            <v>m3</v>
          </cell>
        </row>
        <row r="5886">
          <cell r="B5886" t="str">
            <v xml:space="preserve">   2.</v>
          </cell>
          <cell r="D5886" t="str">
            <v>ALAT</v>
          </cell>
        </row>
        <row r="5887">
          <cell r="B5887" t="str">
            <v>2.a</v>
          </cell>
          <cell r="D5887" t="str">
            <v>WHEEL LOADER</v>
          </cell>
        </row>
        <row r="5888">
          <cell r="D5888" t="str">
            <v>Kapasitas Bucket</v>
          </cell>
          <cell r="I5888" t="str">
            <v>V</v>
          </cell>
          <cell r="J5888">
            <v>2.5</v>
          </cell>
          <cell r="K5888" t="str">
            <v>M</v>
          </cell>
        </row>
        <row r="5889">
          <cell r="D5889" t="str">
            <v>Faktor Bucket</v>
          </cell>
          <cell r="I5889" t="str">
            <v>Fb</v>
          </cell>
          <cell r="J5889">
            <v>0.9</v>
          </cell>
          <cell r="K5889" t="str">
            <v>M</v>
          </cell>
        </row>
        <row r="5890">
          <cell r="D5890" t="str">
            <v>Faktor Efisiensi alat</v>
          </cell>
          <cell r="I5890" t="str">
            <v>Fa</v>
          </cell>
          <cell r="J5890">
            <v>0.8</v>
          </cell>
          <cell r="K5890" t="str">
            <v>-</v>
          </cell>
          <cell r="L5890" t="str">
            <v xml:space="preserve"> Baik</v>
          </cell>
        </row>
        <row r="5891">
          <cell r="D5891" t="str">
            <v>Waktu Siklus :</v>
          </cell>
          <cell r="I5891" t="str">
            <v>Ts1</v>
          </cell>
        </row>
        <row r="5892">
          <cell r="D5892" t="str">
            <v>- Mencampur</v>
          </cell>
          <cell r="I5892" t="str">
            <v>T1</v>
          </cell>
          <cell r="J5892">
            <v>3</v>
          </cell>
          <cell r="K5892" t="str">
            <v>menit</v>
          </cell>
        </row>
        <row r="5893">
          <cell r="D5893" t="str">
            <v>- Memuat dan lain-lain</v>
          </cell>
          <cell r="I5893" t="str">
            <v>T2</v>
          </cell>
          <cell r="J5893">
            <v>2</v>
          </cell>
          <cell r="K5893" t="str">
            <v>menit</v>
          </cell>
        </row>
        <row r="5894">
          <cell r="I5894" t="str">
            <v>Ts1</v>
          </cell>
          <cell r="J5894">
            <v>5</v>
          </cell>
          <cell r="K5894" t="str">
            <v>menit</v>
          </cell>
        </row>
        <row r="5896">
          <cell r="D5896" t="str">
            <v>Kap. Prod. / jam =</v>
          </cell>
          <cell r="F5896" t="str">
            <v>V x Fb x Fa x 60</v>
          </cell>
          <cell r="I5896" t="str">
            <v>Q1</v>
          </cell>
          <cell r="J5896">
            <v>18</v>
          </cell>
          <cell r="K5896" t="str">
            <v>M3</v>
          </cell>
        </row>
        <row r="5897">
          <cell r="F5897" t="str">
            <v>Fk x Ts1</v>
          </cell>
        </row>
        <row r="5899">
          <cell r="D5899" t="str">
            <v>Koefisien Alat / M3</v>
          </cell>
          <cell r="F5899" t="str">
            <v xml:space="preserve"> =  1  :  Q1</v>
          </cell>
          <cell r="J5899">
            <v>5.5555555555555552E-2</v>
          </cell>
          <cell r="K5899" t="str">
            <v>jam</v>
          </cell>
        </row>
        <row r="5901">
          <cell r="B5901" t="str">
            <v>2.b.</v>
          </cell>
          <cell r="D5901" t="str">
            <v>DUMP TRUCK</v>
          </cell>
        </row>
        <row r="5902">
          <cell r="D5902" t="str">
            <v>Kapasitas Bak</v>
          </cell>
          <cell r="I5902" t="str">
            <v>V</v>
          </cell>
          <cell r="J5902">
            <v>8</v>
          </cell>
          <cell r="K5902" t="str">
            <v>M3</v>
          </cell>
        </row>
        <row r="5903">
          <cell r="D5903" t="str">
            <v>Faktor Efesiensi Alat</v>
          </cell>
          <cell r="I5903" t="str">
            <v>Fa</v>
          </cell>
          <cell r="J5903">
            <v>0.8</v>
          </cell>
          <cell r="K5903" t="str">
            <v>-</v>
          </cell>
        </row>
        <row r="5904">
          <cell r="D5904" t="str">
            <v>Kecepatan rata-rata bermuatan</v>
          </cell>
          <cell r="I5904" t="str">
            <v>v1</v>
          </cell>
          <cell r="J5904">
            <v>45</v>
          </cell>
          <cell r="K5904" t="str">
            <v>Km/jam</v>
          </cell>
        </row>
        <row r="5905">
          <cell r="D5905" t="str">
            <v>Kecepatan rata-rata Kosong</v>
          </cell>
          <cell r="I5905" t="str">
            <v>v2</v>
          </cell>
          <cell r="J5905">
            <v>60</v>
          </cell>
          <cell r="K5905" t="str">
            <v>Km/jam</v>
          </cell>
        </row>
        <row r="5906">
          <cell r="D5906" t="str">
            <v>Waktu Wiklus</v>
          </cell>
          <cell r="I5906" t="str">
            <v>Ts2</v>
          </cell>
        </row>
        <row r="5907">
          <cell r="D5907" t="str">
            <v>- Waktu tempuh isi</v>
          </cell>
          <cell r="F5907" t="str">
            <v>= (L : V1) x 60</v>
          </cell>
          <cell r="I5907" t="str">
            <v>T1</v>
          </cell>
          <cell r="J5907">
            <v>60.946666666666673</v>
          </cell>
          <cell r="K5907" t="str">
            <v>Menit</v>
          </cell>
        </row>
        <row r="5908">
          <cell r="D5908" t="str">
            <v>- Waktu tempuh Kosong</v>
          </cell>
          <cell r="F5908" t="str">
            <v>= (L : V2) x 60</v>
          </cell>
          <cell r="I5908" t="str">
            <v>T2</v>
          </cell>
          <cell r="J5908">
            <v>45.71</v>
          </cell>
          <cell r="K5908" t="str">
            <v>Menit</v>
          </cell>
        </row>
        <row r="5909">
          <cell r="D5909" t="str">
            <v>- Lain-lain</v>
          </cell>
          <cell r="I5909" t="str">
            <v>T3</v>
          </cell>
          <cell r="J5909">
            <v>2</v>
          </cell>
          <cell r="K5909" t="str">
            <v>Menit</v>
          </cell>
        </row>
        <row r="5910">
          <cell r="I5910" t="str">
            <v>Ts2</v>
          </cell>
          <cell r="J5910">
            <v>108.65666666666667</v>
          </cell>
          <cell r="K5910" t="str">
            <v>Menit</v>
          </cell>
        </row>
        <row r="5913">
          <cell r="B5913" t="str">
            <v xml:space="preserve"> URAIAN ANALISA HARGA SATUAN</v>
          </cell>
        </row>
        <row r="5914">
          <cell r="B5914" t="str">
            <v>ITEM PEMBAYARAN NO.</v>
          </cell>
          <cell r="E5914" t="str">
            <v>:  8.1 (2)</v>
          </cell>
        </row>
        <row r="5915">
          <cell r="B5915" t="str">
            <v>JENIS PEKERJAAN</v>
          </cell>
          <cell r="E5915" t="str">
            <v>:  LAPIS AGREGAT KELAS B UNTUK PEKERJAAN MINOR</v>
          </cell>
        </row>
        <row r="5916">
          <cell r="B5916" t="str">
            <v>SATUAN PEMBAYARAN</v>
          </cell>
          <cell r="E5916" t="str">
            <v>:  M3</v>
          </cell>
        </row>
        <row r="5918">
          <cell r="B5918" t="str">
            <v>NO.</v>
          </cell>
          <cell r="D5918" t="str">
            <v>U R A I A N</v>
          </cell>
          <cell r="I5918" t="str">
            <v>KODE</v>
          </cell>
          <cell r="J5918" t="str">
            <v>KOEF.</v>
          </cell>
          <cell r="K5918" t="str">
            <v>SATUAN</v>
          </cell>
          <cell r="L5918" t="str">
            <v>KETERANGAN</v>
          </cell>
        </row>
        <row r="5920">
          <cell r="D5920" t="str">
            <v>Kapasitas Produksi / Jam</v>
          </cell>
          <cell r="G5920" t="str">
            <v>V x Fa x 60</v>
          </cell>
          <cell r="I5920" t="str">
            <v>Q2</v>
          </cell>
          <cell r="J5920">
            <v>2.9450562935239439</v>
          </cell>
          <cell r="K5920" t="str">
            <v>M3</v>
          </cell>
        </row>
        <row r="5921">
          <cell r="G5921" t="str">
            <v>Fk x Ts2</v>
          </cell>
        </row>
        <row r="5923">
          <cell r="D5923" t="str">
            <v>Koefisien alat / M3</v>
          </cell>
          <cell r="E5923" t="str">
            <v>= 1 : Q2</v>
          </cell>
          <cell r="J5923">
            <v>0.33955208333333331</v>
          </cell>
          <cell r="K5923" t="str">
            <v>Jam</v>
          </cell>
        </row>
        <row r="5925">
          <cell r="B5925" t="str">
            <v>2.c.</v>
          </cell>
          <cell r="D5925" t="str">
            <v>MOTOR GRADER</v>
          </cell>
        </row>
        <row r="5926">
          <cell r="D5926" t="str">
            <v>Panjang Hamparan</v>
          </cell>
          <cell r="I5926" t="str">
            <v>Lh</v>
          </cell>
          <cell r="J5926">
            <v>50</v>
          </cell>
          <cell r="K5926" t="str">
            <v>M</v>
          </cell>
        </row>
        <row r="5927">
          <cell r="D5927" t="str">
            <v>Lebar Efektif Kerja Blade</v>
          </cell>
          <cell r="I5927" t="str">
            <v>B</v>
          </cell>
          <cell r="J5927">
            <v>2.4</v>
          </cell>
          <cell r="K5927" t="str">
            <v>M</v>
          </cell>
        </row>
        <row r="5928">
          <cell r="D5928" t="str">
            <v>Faktor Efesiensi Alat</v>
          </cell>
          <cell r="I5928" t="str">
            <v>Fa</v>
          </cell>
          <cell r="J5928">
            <v>0.8</v>
          </cell>
          <cell r="K5928" t="str">
            <v>-</v>
          </cell>
        </row>
        <row r="5929">
          <cell r="D5929" t="str">
            <v>Kecepatan rata-rata alat</v>
          </cell>
          <cell r="I5929" t="str">
            <v>V</v>
          </cell>
          <cell r="J5929">
            <v>4</v>
          </cell>
          <cell r="K5929" t="str">
            <v>Km/jam</v>
          </cell>
        </row>
        <row r="5930">
          <cell r="D5930" t="str">
            <v>Jumlah Lintasan</v>
          </cell>
          <cell r="I5930" t="str">
            <v>n</v>
          </cell>
          <cell r="J5930">
            <v>12</v>
          </cell>
          <cell r="K5930" t="str">
            <v>Lintasan</v>
          </cell>
        </row>
        <row r="5931">
          <cell r="D5931" t="str">
            <v>Waktu Wiklus</v>
          </cell>
          <cell r="I5931" t="str">
            <v>Ts3</v>
          </cell>
        </row>
        <row r="5932">
          <cell r="D5932" t="str">
            <v>- Perataan 1 x Lintasan</v>
          </cell>
          <cell r="F5932" t="str">
            <v>= Lh : (V x 1000) x 60</v>
          </cell>
          <cell r="I5932" t="str">
            <v>T1</v>
          </cell>
          <cell r="J5932">
            <v>0.75</v>
          </cell>
          <cell r="K5932" t="str">
            <v>Menit</v>
          </cell>
        </row>
        <row r="5933">
          <cell r="D5933" t="str">
            <v>- Lain-lain</v>
          </cell>
          <cell r="I5933" t="str">
            <v>T2</v>
          </cell>
          <cell r="J5933">
            <v>15</v>
          </cell>
          <cell r="K5933" t="str">
            <v>Menit</v>
          </cell>
        </row>
        <row r="5934">
          <cell r="I5934" t="str">
            <v>Ts3</v>
          </cell>
          <cell r="J5934">
            <v>15.75</v>
          </cell>
          <cell r="K5934" t="str">
            <v>Menit</v>
          </cell>
        </row>
        <row r="5936">
          <cell r="D5936" t="str">
            <v>Kapasitas Produksi / Jam</v>
          </cell>
          <cell r="G5936" t="str">
            <v>Lh x b x t x Fa x 60</v>
          </cell>
          <cell r="I5936" t="str">
            <v>Q3</v>
          </cell>
          <cell r="J5936">
            <v>4.5714285714285712</v>
          </cell>
          <cell r="K5936" t="str">
            <v>M3</v>
          </cell>
        </row>
        <row r="5937">
          <cell r="G5937" t="str">
            <v>n x Ts3</v>
          </cell>
        </row>
        <row r="5939">
          <cell r="D5939" t="str">
            <v>Koefisien alat / M3</v>
          </cell>
          <cell r="E5939" t="str">
            <v>= 1 : Q3</v>
          </cell>
          <cell r="J5939">
            <v>0.21875</v>
          </cell>
          <cell r="K5939" t="str">
            <v>Jam</v>
          </cell>
        </row>
        <row r="5941">
          <cell r="B5941" t="str">
            <v>2.d.</v>
          </cell>
          <cell r="D5941" t="str">
            <v>VIBRATOR ROLLER</v>
          </cell>
        </row>
        <row r="5942">
          <cell r="D5942" t="str">
            <v>Kecepatan rata-rata alat</v>
          </cell>
          <cell r="I5942" t="str">
            <v>V</v>
          </cell>
          <cell r="J5942">
            <v>3</v>
          </cell>
          <cell r="K5942" t="str">
            <v>Km/jam</v>
          </cell>
        </row>
        <row r="5943">
          <cell r="D5943" t="str">
            <v>Lebar Efektif Pemadatan</v>
          </cell>
          <cell r="I5943" t="str">
            <v>b</v>
          </cell>
          <cell r="J5943">
            <v>1.2</v>
          </cell>
          <cell r="K5943" t="str">
            <v>M</v>
          </cell>
        </row>
        <row r="5944">
          <cell r="D5944" t="str">
            <v>Jumlah Lintasan</v>
          </cell>
          <cell r="I5944" t="str">
            <v>n</v>
          </cell>
          <cell r="J5944">
            <v>12</v>
          </cell>
          <cell r="K5944" t="str">
            <v>Lintasan</v>
          </cell>
        </row>
        <row r="5945">
          <cell r="D5945" t="str">
            <v>Faktor Efesiensi Alat</v>
          </cell>
          <cell r="I5945" t="str">
            <v>Fa</v>
          </cell>
          <cell r="J5945">
            <v>0.8</v>
          </cell>
          <cell r="K5945" t="str">
            <v>-</v>
          </cell>
        </row>
        <row r="5947">
          <cell r="D5947" t="str">
            <v>Kapasitas Produksi/Jam</v>
          </cell>
          <cell r="F5947" t="str">
            <v>(Vx1000) x b x t x Fa</v>
          </cell>
          <cell r="I5947" t="str">
            <v>Q4</v>
          </cell>
          <cell r="J5947">
            <v>36</v>
          </cell>
          <cell r="K5947" t="str">
            <v>M3</v>
          </cell>
        </row>
        <row r="5948">
          <cell r="F5948" t="str">
            <v>n</v>
          </cell>
        </row>
        <row r="5949">
          <cell r="D5949" t="str">
            <v>Koefisien alat / M3</v>
          </cell>
          <cell r="E5949" t="str">
            <v>= 1 : Q4</v>
          </cell>
          <cell r="J5949">
            <v>2.7777777777777776E-2</v>
          </cell>
          <cell r="K5949" t="str">
            <v>Jam</v>
          </cell>
        </row>
        <row r="5951">
          <cell r="B5951" t="str">
            <v>2.e.</v>
          </cell>
          <cell r="D5951" t="str">
            <v>TIRE ROLLER</v>
          </cell>
        </row>
        <row r="5952">
          <cell r="D5952" t="str">
            <v>Kecepatan rata-rata alat</v>
          </cell>
          <cell r="I5952" t="str">
            <v>V</v>
          </cell>
          <cell r="J5952">
            <v>4</v>
          </cell>
          <cell r="K5952" t="str">
            <v>Km/jam</v>
          </cell>
        </row>
        <row r="5953">
          <cell r="D5953" t="str">
            <v>Lebar Efektif Pemadatan</v>
          </cell>
          <cell r="I5953" t="str">
            <v>b</v>
          </cell>
          <cell r="J5953">
            <v>1.5</v>
          </cell>
          <cell r="K5953" t="str">
            <v>M</v>
          </cell>
        </row>
        <row r="5954">
          <cell r="D5954" t="str">
            <v>Jumlah Lintasan</v>
          </cell>
          <cell r="I5954" t="str">
            <v>n</v>
          </cell>
          <cell r="J5954">
            <v>12</v>
          </cell>
          <cell r="K5954" t="str">
            <v>Lintasan</v>
          </cell>
        </row>
        <row r="5955">
          <cell r="D5955" t="str">
            <v>Faktor Efesiensi Alat</v>
          </cell>
          <cell r="I5955" t="str">
            <v>Fa</v>
          </cell>
          <cell r="J5955">
            <v>0.8</v>
          </cell>
          <cell r="K5955" t="str">
            <v>-</v>
          </cell>
        </row>
        <row r="5957">
          <cell r="D5957" t="str">
            <v>Kapasitas Produksi/Jam</v>
          </cell>
          <cell r="F5957" t="str">
            <v>(Vx1000) x b x t x Fa</v>
          </cell>
          <cell r="I5957" t="str">
            <v>Q5</v>
          </cell>
          <cell r="J5957">
            <v>60</v>
          </cell>
          <cell r="K5957" t="str">
            <v>M3</v>
          </cell>
        </row>
        <row r="5958">
          <cell r="F5958" t="str">
            <v>n</v>
          </cell>
        </row>
        <row r="5960">
          <cell r="D5960" t="str">
            <v>Koefisien alat / M3</v>
          </cell>
          <cell r="E5960" t="str">
            <v>= 1 : Q5</v>
          </cell>
          <cell r="J5960">
            <v>1.6666666666666666E-2</v>
          </cell>
          <cell r="K5960" t="str">
            <v>Jam</v>
          </cell>
        </row>
        <row r="5963">
          <cell r="B5963" t="str">
            <v>2.f.</v>
          </cell>
          <cell r="D5963" t="str">
            <v>WATER TANK TRUCK</v>
          </cell>
        </row>
        <row r="5964">
          <cell r="D5964" t="str">
            <v>Volume tangki air</v>
          </cell>
          <cell r="I5964" t="str">
            <v>V</v>
          </cell>
          <cell r="J5964">
            <v>4</v>
          </cell>
          <cell r="K5964" t="str">
            <v>M3</v>
          </cell>
        </row>
        <row r="5965">
          <cell r="D5965" t="str">
            <v>Kebutuhan air / M3 material padat</v>
          </cell>
          <cell r="I5965" t="str">
            <v>Wc</v>
          </cell>
          <cell r="J5965">
            <v>7.0000000000000007E-2</v>
          </cell>
          <cell r="K5965" t="str">
            <v>M3</v>
          </cell>
        </row>
        <row r="5966">
          <cell r="D5966" t="str">
            <v>Pengisian Tangki / jam</v>
          </cell>
          <cell r="I5966" t="str">
            <v>n</v>
          </cell>
          <cell r="J5966">
            <v>1</v>
          </cell>
          <cell r="K5966" t="str">
            <v>Kali</v>
          </cell>
        </row>
        <row r="5967">
          <cell r="D5967" t="str">
            <v>Faktor efesiensi alat</v>
          </cell>
          <cell r="I5967" t="str">
            <v>Fa</v>
          </cell>
          <cell r="J5967">
            <v>0.8</v>
          </cell>
          <cell r="K5967" t="str">
            <v>-</v>
          </cell>
          <cell r="L5967" t="str">
            <v>Baik</v>
          </cell>
        </row>
        <row r="5969">
          <cell r="D5969" t="str">
            <v>Kapasitas Produksi / Jam   =</v>
          </cell>
          <cell r="G5969" t="str">
            <v>V x n x Fa</v>
          </cell>
          <cell r="I5969" t="str">
            <v>Q6</v>
          </cell>
          <cell r="J5969">
            <v>45.714285714285715</v>
          </cell>
          <cell r="K5969" t="str">
            <v>M3</v>
          </cell>
        </row>
        <row r="5970">
          <cell r="G5970" t="str">
            <v>Wc</v>
          </cell>
        </row>
        <row r="5972">
          <cell r="D5972" t="str">
            <v>Koefisien Alat / M3</v>
          </cell>
          <cell r="F5972" t="str">
            <v xml:space="preserve"> =  1  :  Q6</v>
          </cell>
          <cell r="J5972">
            <v>2.1874999999999999E-2</v>
          </cell>
          <cell r="K5972" t="str">
            <v>Jam</v>
          </cell>
        </row>
        <row r="5975">
          <cell r="L5975" t="str">
            <v>Bersambung</v>
          </cell>
        </row>
        <row r="5976">
          <cell r="B5976" t="str">
            <v xml:space="preserve"> URAIAN ANALISA HARGA SATUAN</v>
          </cell>
        </row>
        <row r="5977">
          <cell r="B5977" t="str">
            <v>ITEM PEMBAYARAN NO.</v>
          </cell>
          <cell r="E5977" t="str">
            <v>:  8.1 (2)</v>
          </cell>
        </row>
        <row r="5978">
          <cell r="B5978" t="str">
            <v>JENIS PEKERJAAN</v>
          </cell>
          <cell r="E5978" t="str">
            <v>:  LAPIS AGREGAT KELAS B UNTUK PEKERJAAN MINOR</v>
          </cell>
        </row>
        <row r="5979">
          <cell r="B5979" t="str">
            <v>SATUAN PEMBAYARAN</v>
          </cell>
          <cell r="E5979" t="str">
            <v>:  M3</v>
          </cell>
        </row>
        <row r="5981">
          <cell r="B5981" t="str">
            <v>NO.</v>
          </cell>
          <cell r="D5981" t="str">
            <v>U R A I A N</v>
          </cell>
          <cell r="I5981" t="str">
            <v>KODE</v>
          </cell>
          <cell r="J5981" t="str">
            <v>KOEF.</v>
          </cell>
          <cell r="K5981" t="str">
            <v>SATUAN</v>
          </cell>
          <cell r="L5981" t="str">
            <v>KETERANGAN</v>
          </cell>
        </row>
        <row r="5983">
          <cell r="B5983" t="str">
            <v xml:space="preserve">   2.f.</v>
          </cell>
          <cell r="D5983" t="str">
            <v>ALAT BANTU</v>
          </cell>
          <cell r="L5983" t="str">
            <v xml:space="preserve"> Lump Sum</v>
          </cell>
        </row>
        <row r="5984">
          <cell r="D5984" t="str">
            <v>Diperlukan   :</v>
          </cell>
        </row>
        <row r="5985">
          <cell r="D5985" t="str">
            <v>- Kereta dorong</v>
          </cell>
          <cell r="F5985" t="str">
            <v>=  2  buah.</v>
          </cell>
        </row>
        <row r="5986">
          <cell r="D5986" t="str">
            <v>- Sekop</v>
          </cell>
          <cell r="F5986" t="str">
            <v>=  3  buah.</v>
          </cell>
        </row>
        <row r="5987">
          <cell r="D5987" t="str">
            <v>- Garpu</v>
          </cell>
          <cell r="F5987" t="str">
            <v>=  2  buah.</v>
          </cell>
        </row>
        <row r="5989">
          <cell r="B5989" t="str">
            <v xml:space="preserve">   3.</v>
          </cell>
          <cell r="D5989" t="str">
            <v>TENAGA</v>
          </cell>
        </row>
        <row r="5990">
          <cell r="D5990" t="str">
            <v>Produksi menentukan : WHELL LOADER</v>
          </cell>
          <cell r="I5990" t="str">
            <v>Q1</v>
          </cell>
          <cell r="J5990">
            <v>18</v>
          </cell>
          <cell r="K5990" t="str">
            <v>M3/jam</v>
          </cell>
        </row>
        <row r="5991">
          <cell r="D5991" t="str">
            <v>Produksi agregat / hari  =  Tk x Q1</v>
          </cell>
          <cell r="I5991" t="str">
            <v>Qt</v>
          </cell>
          <cell r="J5991">
            <v>126</v>
          </cell>
          <cell r="K5991" t="str">
            <v>M3</v>
          </cell>
        </row>
        <row r="5992">
          <cell r="D5992" t="str">
            <v>Kebutuhan tenaga :</v>
          </cell>
        </row>
        <row r="5993">
          <cell r="E5993" t="str">
            <v>-</v>
          </cell>
          <cell r="F5993" t="str">
            <v>Pekerja</v>
          </cell>
          <cell r="I5993" t="str">
            <v>P</v>
          </cell>
          <cell r="J5993">
            <v>1.5</v>
          </cell>
          <cell r="K5993" t="str">
            <v>orang</v>
          </cell>
        </row>
        <row r="5994">
          <cell r="E5994" t="str">
            <v>-</v>
          </cell>
          <cell r="F5994" t="str">
            <v>Mandor</v>
          </cell>
          <cell r="I5994" t="str">
            <v>M</v>
          </cell>
          <cell r="J5994">
            <v>0.3</v>
          </cell>
          <cell r="K5994" t="str">
            <v>orang</v>
          </cell>
        </row>
        <row r="5996">
          <cell r="D5996" t="str">
            <v>Koefisien tenaga / M3   :</v>
          </cell>
        </row>
        <row r="5997">
          <cell r="E5997" t="str">
            <v>-</v>
          </cell>
          <cell r="F5997" t="str">
            <v>Pekerja</v>
          </cell>
          <cell r="G5997" t="str">
            <v>= (Tk x P) : Qt</v>
          </cell>
          <cell r="I5997" t="str">
            <v>-</v>
          </cell>
          <cell r="J5997">
            <v>8.3333333333333329E-2</v>
          </cell>
          <cell r="K5997" t="str">
            <v>jam</v>
          </cell>
        </row>
        <row r="5998">
          <cell r="E5998" t="str">
            <v>-</v>
          </cell>
          <cell r="F5998" t="str">
            <v>Mandor</v>
          </cell>
          <cell r="G5998" t="str">
            <v>= (Tk x M) : Qt</v>
          </cell>
          <cell r="I5998" t="str">
            <v>-</v>
          </cell>
          <cell r="J5998">
            <v>1.6666666666666666E-2</v>
          </cell>
          <cell r="K5998" t="str">
            <v>jam</v>
          </cell>
        </row>
        <row r="6000">
          <cell r="B6000" t="str">
            <v>4.</v>
          </cell>
          <cell r="D6000" t="str">
            <v>HARGA DASAR SATUAN UPAH, BAHAN DAN ALAT</v>
          </cell>
        </row>
        <row r="6001">
          <cell r="D6001" t="str">
            <v>Lihat lampiran.</v>
          </cell>
        </row>
        <row r="6012">
          <cell r="B6012" t="str">
            <v xml:space="preserve"> URAIAN ANALISA HARGA SATUAN</v>
          </cell>
        </row>
        <row r="6013">
          <cell r="B6013" t="str">
            <v>ITEM PEMBAYARAN NO.</v>
          </cell>
          <cell r="E6013" t="str">
            <v>:  8.1 (5)</v>
          </cell>
        </row>
        <row r="6014">
          <cell r="B6014" t="str">
            <v>JENIS PEKERJAAN</v>
          </cell>
          <cell r="E6014" t="str">
            <v>:  CAMP. ASPAL PANAS Untuk Pek. Minor</v>
          </cell>
        </row>
        <row r="6015">
          <cell r="B6015" t="str">
            <v>SATUAN PEMBAYARAN</v>
          </cell>
          <cell r="E6015" t="str">
            <v>:  M3</v>
          </cell>
        </row>
        <row r="6017">
          <cell r="B6017" t="str">
            <v>NO.</v>
          </cell>
          <cell r="D6017" t="str">
            <v>U R A I A N</v>
          </cell>
          <cell r="I6017" t="str">
            <v>KODE</v>
          </cell>
          <cell r="J6017" t="str">
            <v>KOEF.</v>
          </cell>
          <cell r="K6017" t="str">
            <v>SATUAN</v>
          </cell>
          <cell r="L6017" t="str">
            <v>KETERANGAN</v>
          </cell>
        </row>
        <row r="6019">
          <cell r="B6019" t="str">
            <v>I.</v>
          </cell>
          <cell r="D6019" t="str">
            <v>ASUMSI</v>
          </cell>
        </row>
        <row r="6020">
          <cell r="B6020">
            <v>1</v>
          </cell>
          <cell r="D6020" t="str">
            <v>Menggunakan alat berat (cara mekanik)</v>
          </cell>
        </row>
        <row r="6021">
          <cell r="B6021">
            <v>2</v>
          </cell>
          <cell r="D6021" t="str">
            <v>Lokasi pekerjaan : sepanjang jalan</v>
          </cell>
        </row>
        <row r="6022">
          <cell r="B6022">
            <v>3</v>
          </cell>
          <cell r="D6022" t="str">
            <v>Kondisi existing jalan : sedang</v>
          </cell>
        </row>
        <row r="6023">
          <cell r="B6023">
            <v>4</v>
          </cell>
          <cell r="D6023" t="str">
            <v>Jarak rata-rata Base Camp ke lokasi pekerjaan</v>
          </cell>
          <cell r="I6023" t="str">
            <v>L</v>
          </cell>
          <cell r="J6023">
            <v>45.71</v>
          </cell>
          <cell r="K6023" t="str">
            <v>KM</v>
          </cell>
        </row>
        <row r="6024">
          <cell r="B6024">
            <v>5</v>
          </cell>
          <cell r="D6024" t="str">
            <v>Tebal Lapis Hotmix padat</v>
          </cell>
          <cell r="I6024" t="str">
            <v>t</v>
          </cell>
          <cell r="J6024">
            <v>0.06</v>
          </cell>
          <cell r="K6024" t="str">
            <v>M</v>
          </cell>
        </row>
        <row r="6025">
          <cell r="B6025">
            <v>6</v>
          </cell>
          <cell r="D6025" t="str">
            <v>Jam kerja efektif per-hari</v>
          </cell>
          <cell r="I6025" t="str">
            <v>Tk</v>
          </cell>
          <cell r="J6025">
            <v>7</v>
          </cell>
          <cell r="K6025" t="str">
            <v>Jam</v>
          </cell>
        </row>
        <row r="6026">
          <cell r="B6026">
            <v>7</v>
          </cell>
          <cell r="D6026" t="str">
            <v>Faktor kehilanganmaterial :</v>
          </cell>
          <cell r="F6026" t="str">
            <v>- Agregat</v>
          </cell>
          <cell r="I6026" t="str">
            <v>Fh1</v>
          </cell>
          <cell r="J6026">
            <v>1.1000000000000001</v>
          </cell>
          <cell r="K6026" t="str">
            <v>-</v>
          </cell>
        </row>
        <row r="6027">
          <cell r="B6027"/>
          <cell r="F6027" t="str">
            <v>- Aspal</v>
          </cell>
          <cell r="I6027" t="str">
            <v>Fh2</v>
          </cell>
          <cell r="J6027">
            <v>1.05</v>
          </cell>
          <cell r="K6027" t="str">
            <v>-</v>
          </cell>
        </row>
        <row r="6028">
          <cell r="B6028">
            <v>8</v>
          </cell>
          <cell r="D6028" t="str">
            <v>Komposisi campuran AC (spesifikasi)  :</v>
          </cell>
        </row>
        <row r="6029">
          <cell r="D6029" t="str">
            <v xml:space="preserve">- Coarse Agregat  </v>
          </cell>
          <cell r="E6029" t="str">
            <v>30 - 50 %</v>
          </cell>
          <cell r="I6029" t="str">
            <v>CA</v>
          </cell>
          <cell r="J6029">
            <v>48.9</v>
          </cell>
          <cell r="K6029" t="str">
            <v>%</v>
          </cell>
        </row>
        <row r="6030">
          <cell r="D6030" t="str">
            <v>- Fine Agregat</v>
          </cell>
          <cell r="E6030" t="str">
            <v>39 - 59 %</v>
          </cell>
          <cell r="I6030" t="str">
            <v>FA</v>
          </cell>
          <cell r="J6030">
            <v>40</v>
          </cell>
        </row>
        <row r="6031">
          <cell r="D6031" t="str">
            <v>- Fraksi Filler</v>
          </cell>
          <cell r="E6031" t="str">
            <v>4.5 - 7.5 %</v>
          </cell>
          <cell r="I6031" t="str">
            <v>FF</v>
          </cell>
          <cell r="J6031">
            <v>4.5999999999999996</v>
          </cell>
          <cell r="K6031" t="str">
            <v>%</v>
          </cell>
        </row>
        <row r="6032">
          <cell r="D6032" t="str">
            <v>- Asphalt</v>
          </cell>
          <cell r="E6032" t="str">
            <v>minimum 6 %</v>
          </cell>
          <cell r="I6032" t="str">
            <v>As</v>
          </cell>
          <cell r="J6032">
            <v>6.5</v>
          </cell>
          <cell r="K6032" t="str">
            <v>%</v>
          </cell>
        </row>
        <row r="6033">
          <cell r="B6033">
            <v>9</v>
          </cell>
          <cell r="D6033" t="str">
            <v>Berat jenis bahan  :</v>
          </cell>
        </row>
        <row r="6034">
          <cell r="D6034" t="str">
            <v>- AC</v>
          </cell>
          <cell r="I6034" t="str">
            <v>D1</v>
          </cell>
          <cell r="J6034">
            <v>2.25</v>
          </cell>
          <cell r="K6034" t="str">
            <v>ton / M3</v>
          </cell>
        </row>
        <row r="6035">
          <cell r="D6035" t="str">
            <v>- Coarse Agregat &amp; Fine Agregat</v>
          </cell>
          <cell r="I6035" t="str">
            <v>D2</v>
          </cell>
          <cell r="J6035">
            <v>1.8</v>
          </cell>
          <cell r="K6035" t="str">
            <v>ton / M3</v>
          </cell>
        </row>
        <row r="6036">
          <cell r="D6036" t="str">
            <v>- Fraksi Filler</v>
          </cell>
          <cell r="I6036" t="str">
            <v>D3</v>
          </cell>
          <cell r="J6036">
            <v>2</v>
          </cell>
          <cell r="K6036" t="str">
            <v>ton / M3</v>
          </cell>
        </row>
        <row r="6037">
          <cell r="D6037" t="str">
            <v>- Asphalt</v>
          </cell>
          <cell r="I6037" t="str">
            <v>D4</v>
          </cell>
          <cell r="J6037">
            <v>1</v>
          </cell>
          <cell r="K6037" t="str">
            <v>ton / M3</v>
          </cell>
        </row>
        <row r="6039">
          <cell r="B6039" t="str">
            <v>II.</v>
          </cell>
          <cell r="D6039" t="str">
            <v>METHODE PELAKSANAAN</v>
          </cell>
        </row>
        <row r="6040">
          <cell r="B6040">
            <v>1</v>
          </cell>
          <cell r="D6040" t="str">
            <v>Wheel Loader memuat Agregat dan Ashal ke dalam Cold Bin AMP</v>
          </cell>
        </row>
        <row r="6041">
          <cell r="B6041">
            <v>2</v>
          </cell>
          <cell r="D6041" t="str">
            <v>Agregat dan aspal dicampur dan dipanaskn</v>
          </cell>
        </row>
        <row r="6042">
          <cell r="D6042" t="str">
            <v>dengan AMP untuk dimuat langsung kedalam</v>
          </cell>
        </row>
        <row r="6043">
          <cell r="B6043"/>
          <cell r="D6043" t="str">
            <v>Dump Truck dan diangkut ke lokasi pekerjaan</v>
          </cell>
        </row>
        <row r="6044">
          <cell r="B6044">
            <v>3</v>
          </cell>
          <cell r="D6044" t="str">
            <v>Campuran panas AC dihampar dengan Finisher</v>
          </cell>
        </row>
        <row r="6045">
          <cell r="D6045" t="str">
            <v>dan dipadatkan dengan Tandem &amp; Pneumatic</v>
          </cell>
        </row>
        <row r="6046">
          <cell r="B6046"/>
          <cell r="D6046" t="str">
            <v>Tire Roller</v>
          </cell>
        </row>
        <row r="6047">
          <cell r="B6047">
            <v>4</v>
          </cell>
          <cell r="D6047" t="str">
            <v>Selama pemadatan, sekelompok  pekerja akan</v>
          </cell>
        </row>
        <row r="6048">
          <cell r="B6048"/>
          <cell r="D6048" t="str">
            <v>merapikan tepi hamparaan dengan menggunakan</v>
          </cell>
        </row>
        <row r="6049">
          <cell r="B6049"/>
          <cell r="D6049" t="str">
            <v>Alat Bantu</v>
          </cell>
        </row>
        <row r="6051">
          <cell r="B6051" t="str">
            <v>III.</v>
          </cell>
          <cell r="D6051" t="str">
            <v>PEMAKAIAN BAHAN, ALAT DAN TENAGA</v>
          </cell>
        </row>
        <row r="6053">
          <cell r="B6053" t="str">
            <v xml:space="preserve">   1.</v>
          </cell>
          <cell r="D6053" t="str">
            <v>BAHAN</v>
          </cell>
        </row>
        <row r="6054">
          <cell r="B6054" t="str">
            <v>1.a.</v>
          </cell>
          <cell r="D6054" t="str">
            <v>Agregat Kasar</v>
          </cell>
          <cell r="E6054" t="str">
            <v>= (CA x (D1 x tM3) x Fh1) : D2</v>
          </cell>
          <cell r="J6054">
            <v>0.6724</v>
          </cell>
          <cell r="K6054" t="str">
            <v>M3</v>
          </cell>
        </row>
        <row r="6055">
          <cell r="B6055" t="str">
            <v>1.b.</v>
          </cell>
          <cell r="D6055" t="str">
            <v>Agregat Halus</v>
          </cell>
          <cell r="E6055" t="str">
            <v>= (FA x (D1 x tM3) x Fh1) : D2</v>
          </cell>
          <cell r="J6055">
            <v>0.55000000000000004</v>
          </cell>
          <cell r="K6055" t="str">
            <v>M3</v>
          </cell>
        </row>
        <row r="6056">
          <cell r="B6056" t="str">
            <v>1.c.</v>
          </cell>
          <cell r="D6056" t="str">
            <v>Filler</v>
          </cell>
          <cell r="E6056" t="str">
            <v>= (FF x (D1 x tM3) x Fh1) : D3</v>
          </cell>
          <cell r="J6056">
            <v>113.85</v>
          </cell>
          <cell r="K6056" t="str">
            <v>kg</v>
          </cell>
        </row>
        <row r="6057">
          <cell r="B6057" t="str">
            <v>1.d.</v>
          </cell>
          <cell r="D6057" t="str">
            <v>Aspal</v>
          </cell>
          <cell r="E6057" t="str">
            <v>= (AS x (D1 x tM3) x Fh2) x 1000</v>
          </cell>
          <cell r="J6057">
            <v>153.5625</v>
          </cell>
          <cell r="K6057" t="str">
            <v>Kg</v>
          </cell>
        </row>
        <row r="6059">
          <cell r="B6059" t="str">
            <v>2.</v>
          </cell>
          <cell r="D6059" t="str">
            <v>ALAT</v>
          </cell>
        </row>
        <row r="6060">
          <cell r="B6060" t="str">
            <v>2.a.</v>
          </cell>
          <cell r="D6060" t="str">
            <v>WHEEL LOADER</v>
          </cell>
        </row>
        <row r="6061">
          <cell r="D6061" t="str">
            <v>Kapasitas bucket</v>
          </cell>
          <cell r="I6061" t="str">
            <v>V</v>
          </cell>
          <cell r="J6061">
            <v>2.5</v>
          </cell>
          <cell r="K6061" t="str">
            <v>M3</v>
          </cell>
        </row>
        <row r="6062">
          <cell r="D6062" t="str">
            <v>Faktor bucket</v>
          </cell>
          <cell r="I6062" t="str">
            <v>Fb</v>
          </cell>
          <cell r="J6062">
            <v>0.9</v>
          </cell>
          <cell r="K6062" t="str">
            <v>-</v>
          </cell>
        </row>
        <row r="6063">
          <cell r="D6063" t="str">
            <v>Faktor efisiensi alat</v>
          </cell>
          <cell r="I6063" t="str">
            <v>Fa</v>
          </cell>
          <cell r="J6063">
            <v>0.8</v>
          </cell>
          <cell r="K6063" t="str">
            <v>-</v>
          </cell>
        </row>
        <row r="6064">
          <cell r="D6064" t="str">
            <v>Waktu Siklus</v>
          </cell>
          <cell r="I6064" t="str">
            <v>Ts1</v>
          </cell>
        </row>
        <row r="6065">
          <cell r="D6065" t="str">
            <v>- Muat</v>
          </cell>
          <cell r="I6065" t="str">
            <v>T1</v>
          </cell>
          <cell r="J6065">
            <v>1</v>
          </cell>
          <cell r="K6065" t="str">
            <v>menit</v>
          </cell>
        </row>
        <row r="6066">
          <cell r="D6066" t="str">
            <v>- Lain lain</v>
          </cell>
          <cell r="I6066" t="str">
            <v>T2</v>
          </cell>
          <cell r="J6066">
            <v>0.25</v>
          </cell>
          <cell r="K6066" t="str">
            <v>menit</v>
          </cell>
        </row>
        <row r="6067">
          <cell r="I6067" t="str">
            <v>Ts1</v>
          </cell>
          <cell r="J6067">
            <v>1.25</v>
          </cell>
          <cell r="K6067" t="str">
            <v>menit</v>
          </cell>
        </row>
        <row r="6069">
          <cell r="D6069" t="str">
            <v xml:space="preserve">Kap. Prod. / jam = </v>
          </cell>
          <cell r="E6069" t="str">
            <v>D2 x V x Fb x Fa x 60</v>
          </cell>
          <cell r="I6069" t="str">
            <v>Q1</v>
          </cell>
          <cell r="J6069">
            <v>69.12</v>
          </cell>
          <cell r="K6069" t="str">
            <v>M3</v>
          </cell>
          <cell r="L6069"/>
        </row>
        <row r="6070">
          <cell r="E6070" t="str">
            <v>D1 x Ts1</v>
          </cell>
        </row>
        <row r="6072">
          <cell r="D6072" t="str">
            <v>Koefisien Alat/M3</v>
          </cell>
          <cell r="E6072" t="str">
            <v xml:space="preserve"> = 1 : Q1</v>
          </cell>
          <cell r="J6072">
            <v>1.4467592592592591E-2</v>
          </cell>
          <cell r="K6072" t="str">
            <v>Jam</v>
          </cell>
        </row>
        <row r="6074">
          <cell r="B6074" t="str">
            <v>2.b.</v>
          </cell>
          <cell r="D6074" t="str">
            <v>ASPHALT MIXING PLANT (AMP)</v>
          </cell>
        </row>
        <row r="6075">
          <cell r="D6075" t="str">
            <v>Kapasitas produksi</v>
          </cell>
          <cell r="I6075" t="str">
            <v>V</v>
          </cell>
          <cell r="J6075">
            <v>50</v>
          </cell>
          <cell r="K6075" t="str">
            <v>ton / Jam</v>
          </cell>
        </row>
        <row r="6076">
          <cell r="D6076" t="str">
            <v>Faktor Efisiensi alat</v>
          </cell>
          <cell r="I6076" t="str">
            <v>Fa</v>
          </cell>
          <cell r="J6076">
            <v>0.8</v>
          </cell>
          <cell r="K6076" t="str">
            <v>-</v>
          </cell>
        </row>
        <row r="6078">
          <cell r="D6078" t="str">
            <v>Kap.Prod. / jam =</v>
          </cell>
          <cell r="E6078" t="str">
            <v>V x Fa</v>
          </cell>
          <cell r="I6078" t="str">
            <v>Q2</v>
          </cell>
          <cell r="J6078">
            <v>17.777777777777779</v>
          </cell>
          <cell r="K6078" t="str">
            <v>M2</v>
          </cell>
        </row>
        <row r="6079">
          <cell r="E6079" t="str">
            <v>D1</v>
          </cell>
        </row>
        <row r="6080">
          <cell r="D6080" t="str">
            <v>Koefisien Alat/M3</v>
          </cell>
          <cell r="E6080" t="str">
            <v xml:space="preserve"> = 1 : Q2</v>
          </cell>
          <cell r="J6080">
            <v>5.6249999999999994E-2</v>
          </cell>
          <cell r="K6080" t="str">
            <v>Jam</v>
          </cell>
        </row>
        <row r="6082">
          <cell r="L6082" t="str">
            <v>Bersambung</v>
          </cell>
        </row>
        <row r="6083">
          <cell r="B6083" t="str">
            <v xml:space="preserve"> URAIAN ANALISA HARGA SATUAN</v>
          </cell>
        </row>
        <row r="6084">
          <cell r="B6084" t="str">
            <v>ITEM PEMBAYARAN NO.</v>
          </cell>
          <cell r="E6084" t="str">
            <v>:  8.1 (5)</v>
          </cell>
        </row>
        <row r="6085">
          <cell r="B6085" t="str">
            <v>JENIS PEKERJAAN</v>
          </cell>
          <cell r="E6085" t="str">
            <v>:  CAMP. ASPAL PANAS Untuk Pek. Minor</v>
          </cell>
        </row>
        <row r="6086">
          <cell r="B6086" t="str">
            <v>SATUAN PEMBAYARAN</v>
          </cell>
          <cell r="E6086" t="str">
            <v>:  M3</v>
          </cell>
        </row>
        <row r="6088">
          <cell r="B6088" t="str">
            <v>NO.</v>
          </cell>
          <cell r="D6088" t="str">
            <v>U R A I A N</v>
          </cell>
          <cell r="I6088" t="str">
            <v>KODE</v>
          </cell>
          <cell r="J6088" t="str">
            <v>KOEF.</v>
          </cell>
          <cell r="K6088" t="str">
            <v>SATUAN</v>
          </cell>
          <cell r="L6088" t="str">
            <v>KETERANGAN</v>
          </cell>
        </row>
        <row r="6090">
          <cell r="B6090" t="str">
            <v>2.c.</v>
          </cell>
          <cell r="D6090" t="str">
            <v>GENERATOR SET ( GENSET )</v>
          </cell>
        </row>
        <row r="6091">
          <cell r="D6091" t="str">
            <v>Kap.Prod. / Jam = SAMA DENGAN AMP</v>
          </cell>
          <cell r="I6091" t="str">
            <v>Q3</v>
          </cell>
          <cell r="J6091">
            <v>17.777777777777779</v>
          </cell>
          <cell r="K6091" t="str">
            <v>M2</v>
          </cell>
        </row>
        <row r="6092">
          <cell r="D6092" t="str">
            <v>Koefisien Alat/M3</v>
          </cell>
          <cell r="E6092" t="str">
            <v xml:space="preserve"> = 1 : Q3</v>
          </cell>
          <cell r="J6092">
            <v>5.6249999999999994E-2</v>
          </cell>
          <cell r="K6092" t="str">
            <v>Jam</v>
          </cell>
        </row>
        <row r="6094">
          <cell r="B6094" t="str">
            <v>2.d.</v>
          </cell>
          <cell r="D6094" t="str">
            <v>DUMP TRUCK</v>
          </cell>
        </row>
        <row r="6095">
          <cell r="D6095" t="str">
            <v>Kapasitas bak</v>
          </cell>
          <cell r="I6095" t="str">
            <v>V</v>
          </cell>
          <cell r="J6095">
            <v>10</v>
          </cell>
          <cell r="K6095" t="str">
            <v>ton</v>
          </cell>
        </row>
        <row r="6096">
          <cell r="D6096" t="str">
            <v>Faktor Efisiensi alat</v>
          </cell>
          <cell r="I6096" t="str">
            <v>Fa</v>
          </cell>
          <cell r="J6096">
            <v>0.8</v>
          </cell>
          <cell r="K6096" t="str">
            <v>-</v>
          </cell>
        </row>
        <row r="6097">
          <cell r="D6097" t="str">
            <v>Kecepatan rata-rata bermuatan</v>
          </cell>
          <cell r="I6097" t="str">
            <v>v1</v>
          </cell>
          <cell r="J6097">
            <v>45</v>
          </cell>
          <cell r="K6097" t="str">
            <v>KM / Jam</v>
          </cell>
        </row>
        <row r="6098">
          <cell r="D6098" t="str">
            <v>Kecepatan rata-rata kosong</v>
          </cell>
          <cell r="I6098" t="str">
            <v>v2</v>
          </cell>
          <cell r="J6098">
            <v>60</v>
          </cell>
          <cell r="K6098" t="str">
            <v>KM / Jam</v>
          </cell>
        </row>
        <row r="6099">
          <cell r="D6099" t="str">
            <v>Kapasitas AMP / batch</v>
          </cell>
          <cell r="I6099" t="str">
            <v>Q2b</v>
          </cell>
          <cell r="J6099">
            <v>0.5</v>
          </cell>
          <cell r="K6099" t="str">
            <v>ton</v>
          </cell>
        </row>
        <row r="6100">
          <cell r="D6100" t="str">
            <v>Waktu menyiapkan 1 batch AC</v>
          </cell>
          <cell r="I6100" t="str">
            <v>Tb</v>
          </cell>
          <cell r="J6100">
            <v>1</v>
          </cell>
          <cell r="K6100" t="str">
            <v>menit</v>
          </cell>
        </row>
        <row r="6101">
          <cell r="D6101" t="str">
            <v>Waktu Siklus</v>
          </cell>
          <cell r="I6101" t="str">
            <v>Ts2</v>
          </cell>
        </row>
        <row r="6102">
          <cell r="D6102" t="str">
            <v xml:space="preserve">- Mengisi Bak </v>
          </cell>
          <cell r="E6102" t="str">
            <v>= (V : Q2b) x Tb</v>
          </cell>
          <cell r="I6102" t="str">
            <v>T1</v>
          </cell>
          <cell r="J6102">
            <v>20</v>
          </cell>
          <cell r="K6102" t="str">
            <v>menit</v>
          </cell>
        </row>
        <row r="6103">
          <cell r="D6103" t="str">
            <v>- Angkut</v>
          </cell>
          <cell r="E6103" t="str">
            <v>= (L : v1) x 60 menit</v>
          </cell>
          <cell r="I6103" t="str">
            <v>T2</v>
          </cell>
          <cell r="J6103">
            <v>60.946666666666673</v>
          </cell>
          <cell r="K6103" t="str">
            <v>menit</v>
          </cell>
        </row>
        <row r="6104">
          <cell r="D6104" t="str">
            <v>- Tunggu + dump (sport2) + Putar</v>
          </cell>
          <cell r="I6104" t="str">
            <v>T3</v>
          </cell>
          <cell r="J6104">
            <v>15</v>
          </cell>
          <cell r="K6104" t="str">
            <v>menit</v>
          </cell>
        </row>
        <row r="6105">
          <cell r="D6105" t="str">
            <v>- Kembali</v>
          </cell>
          <cell r="E6105" t="str">
            <v>= (L : v2) x 60 menit</v>
          </cell>
          <cell r="I6105" t="str">
            <v>T4</v>
          </cell>
          <cell r="J6105">
            <v>45.71</v>
          </cell>
          <cell r="K6105" t="str">
            <v>menit</v>
          </cell>
        </row>
        <row r="6106">
          <cell r="I6106" t="str">
            <v>Ts2</v>
          </cell>
          <cell r="J6106">
            <v>141.65666666666667</v>
          </cell>
          <cell r="K6106" t="str">
            <v>menit</v>
          </cell>
        </row>
        <row r="6108">
          <cell r="D6108" t="str">
            <v>Kap.Prod. / jam =</v>
          </cell>
          <cell r="E6108" t="str">
            <v>V x Fa x 60</v>
          </cell>
          <cell r="I6108" t="str">
            <v>Q4</v>
          </cell>
          <cell r="J6108">
            <v>1.5059886580229191</v>
          </cell>
          <cell r="K6108" t="str">
            <v>M3</v>
          </cell>
        </row>
        <row r="6109">
          <cell r="E6109" t="str">
            <v>D1 x Ts2</v>
          </cell>
        </row>
        <row r="6110">
          <cell r="G6110" t="str">
            <v>=  Tk x Q1</v>
          </cell>
        </row>
        <row r="6111">
          <cell r="D6111" t="str">
            <v>Koefisien Alat/M3</v>
          </cell>
          <cell r="E6111" t="str">
            <v xml:space="preserve"> = 1 : Q4</v>
          </cell>
          <cell r="J6111">
            <v>0.664015625</v>
          </cell>
          <cell r="K6111" t="str">
            <v>Jam</v>
          </cell>
        </row>
        <row r="6113">
          <cell r="B6113" t="str">
            <v>2.e.</v>
          </cell>
          <cell r="D6113" t="str">
            <v>ASPHALT FINISHER</v>
          </cell>
        </row>
        <row r="6114">
          <cell r="D6114" t="str">
            <v>Kapasitas produksi</v>
          </cell>
          <cell r="I6114" t="str">
            <v>V</v>
          </cell>
          <cell r="J6114">
            <v>40</v>
          </cell>
          <cell r="K6114" t="str">
            <v>ton / jam</v>
          </cell>
        </row>
        <row r="6115">
          <cell r="D6115" t="str">
            <v>Faktor efisiensi alat</v>
          </cell>
          <cell r="I6115" t="str">
            <v>Fa</v>
          </cell>
          <cell r="J6115">
            <v>0.8</v>
          </cell>
          <cell r="K6115" t="str">
            <v>-</v>
          </cell>
          <cell r="L6115" t="str">
            <v>Normal</v>
          </cell>
        </row>
        <row r="6117">
          <cell r="D6117" t="str">
            <v>Kap.Prod. / jam =</v>
          </cell>
          <cell r="E6117" t="str">
            <v xml:space="preserve">V x Fa </v>
          </cell>
          <cell r="I6117" t="str">
            <v>Q5</v>
          </cell>
          <cell r="J6117">
            <v>30.476190476190474</v>
          </cell>
          <cell r="K6117" t="str">
            <v>M3</v>
          </cell>
        </row>
        <row r="6118">
          <cell r="E6118" t="str">
            <v xml:space="preserve">D1 </v>
          </cell>
        </row>
        <row r="6119">
          <cell r="D6119" t="str">
            <v>Koefisien Alat/M3</v>
          </cell>
          <cell r="E6119" t="str">
            <v xml:space="preserve"> = 1 : Q5</v>
          </cell>
          <cell r="J6119">
            <v>3.2812500000000001E-2</v>
          </cell>
          <cell r="K6119" t="str">
            <v>Jam</v>
          </cell>
          <cell r="L6119"/>
        </row>
        <row r="6121">
          <cell r="B6121" t="str">
            <v>2.f.</v>
          </cell>
          <cell r="D6121" t="str">
            <v>TANDEM ROLLER</v>
          </cell>
        </row>
        <row r="6122">
          <cell r="B6122"/>
          <cell r="D6122" t="str">
            <v>Kecepatan rata-rata alat</v>
          </cell>
          <cell r="I6122" t="str">
            <v>v</v>
          </cell>
          <cell r="J6122">
            <v>5</v>
          </cell>
          <cell r="K6122" t="str">
            <v>Km / Jam</v>
          </cell>
        </row>
        <row r="6123">
          <cell r="D6123" t="str">
            <v>Lebar efektif pemadatan</v>
          </cell>
          <cell r="I6123" t="str">
            <v>b</v>
          </cell>
          <cell r="J6123">
            <v>1</v>
          </cell>
          <cell r="K6123" t="str">
            <v>M</v>
          </cell>
        </row>
        <row r="6124">
          <cell r="D6124" t="str">
            <v>Jumlah lintasan</v>
          </cell>
          <cell r="I6124" t="str">
            <v>n</v>
          </cell>
          <cell r="J6124">
            <v>6</v>
          </cell>
          <cell r="K6124" t="str">
            <v>lintasan</v>
          </cell>
        </row>
        <row r="6125">
          <cell r="D6125" t="str">
            <v>Faktor Efisiensi alat</v>
          </cell>
          <cell r="I6125" t="str">
            <v>Fa</v>
          </cell>
          <cell r="J6125">
            <v>0.8</v>
          </cell>
          <cell r="K6125" t="str">
            <v>-</v>
          </cell>
          <cell r="L6125" t="str">
            <v>Normal</v>
          </cell>
        </row>
        <row r="6127">
          <cell r="C6127"/>
          <cell r="D6127" t="str">
            <v xml:space="preserve">Kap. Prod. / jam = </v>
          </cell>
          <cell r="E6127" t="str">
            <v>(v x 1000) x b x t x Fa</v>
          </cell>
          <cell r="I6127" t="str">
            <v>Q6</v>
          </cell>
          <cell r="J6127">
            <v>40</v>
          </cell>
          <cell r="K6127" t="str">
            <v>M3</v>
          </cell>
        </row>
        <row r="6128">
          <cell r="E6128" t="str">
            <v>n</v>
          </cell>
        </row>
        <row r="6129">
          <cell r="D6129" t="str">
            <v>Koefisien Alat/M3</v>
          </cell>
          <cell r="E6129" t="str">
            <v xml:space="preserve"> = 1 : Q6</v>
          </cell>
          <cell r="J6129">
            <v>2.5000000000000001E-2</v>
          </cell>
          <cell r="K6129" t="str">
            <v>Jam</v>
          </cell>
        </row>
        <row r="6131">
          <cell r="B6131" t="str">
            <v>2.g.</v>
          </cell>
          <cell r="D6131" t="str">
            <v>PNEUMATIC TIRE ROLLER</v>
          </cell>
        </row>
        <row r="6132">
          <cell r="D6132" t="str">
            <v>Kecepatan rata-rata</v>
          </cell>
          <cell r="I6132" t="str">
            <v>v</v>
          </cell>
          <cell r="J6132">
            <v>5</v>
          </cell>
          <cell r="K6132" t="str">
            <v>KM / jam</v>
          </cell>
        </row>
        <row r="6133">
          <cell r="D6133" t="str">
            <v>Lebar efektif pemadatan</v>
          </cell>
          <cell r="I6133" t="str">
            <v>b</v>
          </cell>
          <cell r="J6133">
            <v>1.2</v>
          </cell>
          <cell r="K6133" t="str">
            <v>M</v>
          </cell>
        </row>
        <row r="6134">
          <cell r="D6134" t="str">
            <v>Jumlah lintasan</v>
          </cell>
          <cell r="I6134" t="str">
            <v>n</v>
          </cell>
          <cell r="J6134">
            <v>6</v>
          </cell>
          <cell r="K6134" t="str">
            <v>lintasan</v>
          </cell>
        </row>
        <row r="6135">
          <cell r="D6135" t="str">
            <v>Faktor Efisiensi alat</v>
          </cell>
          <cell r="I6135" t="str">
            <v>Fa</v>
          </cell>
          <cell r="J6135">
            <v>0.8</v>
          </cell>
          <cell r="K6135" t="str">
            <v>-</v>
          </cell>
          <cell r="L6135" t="str">
            <v>Baik</v>
          </cell>
        </row>
        <row r="6137">
          <cell r="D6137" t="str">
            <v>Kap.Prod./jam =</v>
          </cell>
          <cell r="E6137" t="str">
            <v>(v x 1000) x b x t x Fa</v>
          </cell>
          <cell r="I6137" t="str">
            <v>Q7</v>
          </cell>
          <cell r="J6137">
            <v>48</v>
          </cell>
          <cell r="K6137" t="str">
            <v>M3</v>
          </cell>
        </row>
        <row r="6138">
          <cell r="E6138" t="str">
            <v>n</v>
          </cell>
        </row>
        <row r="6139">
          <cell r="D6139" t="str">
            <v>Koefisien Alat/M3</v>
          </cell>
          <cell r="E6139" t="str">
            <v xml:space="preserve"> = 1 : Q7</v>
          </cell>
          <cell r="J6139">
            <v>2.0833333333333332E-2</v>
          </cell>
          <cell r="K6139" t="str">
            <v>Jam</v>
          </cell>
        </row>
        <row r="6144">
          <cell r="L6144" t="str">
            <v>Bersambung</v>
          </cell>
        </row>
        <row r="6146">
          <cell r="B6146" t="str">
            <v xml:space="preserve"> URAIAN ANALISA HARGA SATUAN</v>
          </cell>
        </row>
        <row r="6147">
          <cell r="B6147" t="str">
            <v>ITEM PEMBAYARAN NO.</v>
          </cell>
          <cell r="E6147" t="str">
            <v>:  8.1 (5)</v>
          </cell>
        </row>
        <row r="6148">
          <cell r="B6148" t="str">
            <v>JENIS PEKERJAAN</v>
          </cell>
          <cell r="E6148" t="str">
            <v>:  CAMP. ASPAL PANAS Untuk Pek. Minor</v>
          </cell>
        </row>
        <row r="6149">
          <cell r="B6149" t="str">
            <v>SATUAN PEMBAYARAN</v>
          </cell>
          <cell r="E6149" t="str">
            <v>:  M3</v>
          </cell>
        </row>
        <row r="6151">
          <cell r="B6151" t="str">
            <v>NO.</v>
          </cell>
          <cell r="D6151" t="str">
            <v>U R A I A N</v>
          </cell>
          <cell r="I6151" t="str">
            <v>KODE</v>
          </cell>
          <cell r="J6151" t="str">
            <v>KOEF.</v>
          </cell>
          <cell r="K6151" t="str">
            <v>SATUAN</v>
          </cell>
          <cell r="L6151" t="str">
            <v>KETERANGAN</v>
          </cell>
        </row>
        <row r="6153">
          <cell r="B6153" t="str">
            <v>2 h.</v>
          </cell>
          <cell r="D6153" t="str">
            <v>WATER TANK TRUCK</v>
          </cell>
        </row>
        <row r="6154">
          <cell r="D6154" t="str">
            <v>Volume tangki air</v>
          </cell>
          <cell r="I6154" t="str">
            <v>v</v>
          </cell>
          <cell r="J6154">
            <v>4</v>
          </cell>
          <cell r="K6154" t="str">
            <v>m3</v>
          </cell>
        </row>
        <row r="6155">
          <cell r="D6155" t="str">
            <v>Kebutuhan air / m3 aggregat padat</v>
          </cell>
          <cell r="I6155" t="str">
            <v>W</v>
          </cell>
          <cell r="J6155">
            <v>7.0000000000000007E-2</v>
          </cell>
          <cell r="K6155" t="str">
            <v>m3</v>
          </cell>
        </row>
        <row r="6156">
          <cell r="D6156" t="str">
            <v>Pengisian tangki / jam</v>
          </cell>
          <cell r="I6156" t="str">
            <v>n</v>
          </cell>
          <cell r="J6156">
            <v>1</v>
          </cell>
        </row>
        <row r="6157">
          <cell r="D6157" t="str">
            <v>Faktor Efisiensi alat</v>
          </cell>
          <cell r="I6157" t="str">
            <v>Fa</v>
          </cell>
          <cell r="J6157">
            <v>0.8</v>
          </cell>
        </row>
        <row r="6159">
          <cell r="D6159" t="str">
            <v>Kap. Prod./jam =</v>
          </cell>
          <cell r="E6159" t="str">
            <v>V x n x Fa</v>
          </cell>
          <cell r="I6159" t="str">
            <v>Q8</v>
          </cell>
          <cell r="J6159">
            <v>45.714285714285715</v>
          </cell>
          <cell r="K6159" t="str">
            <v>m3</v>
          </cell>
        </row>
        <row r="6160">
          <cell r="E6160" t="str">
            <v>W</v>
          </cell>
        </row>
        <row r="6162">
          <cell r="D6162" t="str">
            <v>Koefisien Alat / m3 = 1 : Q8</v>
          </cell>
          <cell r="J6162">
            <v>2.1874999999999999E-2</v>
          </cell>
          <cell r="K6162" t="str">
            <v>jam</v>
          </cell>
        </row>
        <row r="6165">
          <cell r="B6165" t="str">
            <v>2.i.</v>
          </cell>
          <cell r="D6165" t="str">
            <v>ALAT BANTU</v>
          </cell>
        </row>
        <row r="6166">
          <cell r="D6166" t="str">
            <v>diperlukan :</v>
          </cell>
          <cell r="L6166" t="str">
            <v>Lump Sum</v>
          </cell>
        </row>
        <row r="6167">
          <cell r="D6167" t="str">
            <v>- Kereta dorong   = 2 buah</v>
          </cell>
        </row>
        <row r="6168">
          <cell r="D6168" t="str">
            <v>- Sekop                = 3 buah</v>
          </cell>
        </row>
        <row r="6169">
          <cell r="D6169" t="str">
            <v>- Garpu                = 2 buah</v>
          </cell>
        </row>
        <row r="6170">
          <cell r="D6170" t="str">
            <v>- Tongkat Kontrol ketebalan hanparan</v>
          </cell>
        </row>
        <row r="6172">
          <cell r="B6172" t="str">
            <v xml:space="preserve">   3.</v>
          </cell>
          <cell r="D6172" t="str">
            <v>TENAGA</v>
          </cell>
        </row>
        <row r="6173">
          <cell r="D6173" t="str">
            <v>Produksi menentukan : ASPHALT FINISHER</v>
          </cell>
          <cell r="I6173" t="str">
            <v>Q5</v>
          </cell>
          <cell r="J6173">
            <v>30.476190476190474</v>
          </cell>
          <cell r="K6173" t="str">
            <v>M3 / Jam</v>
          </cell>
        </row>
        <row r="6174">
          <cell r="D6174" t="str">
            <v>Produksi AC / hari  =  Tk x Q5</v>
          </cell>
          <cell r="I6174" t="str">
            <v>Qt</v>
          </cell>
          <cell r="J6174">
            <v>213.33333333333331</v>
          </cell>
          <cell r="K6174" t="str">
            <v>M3</v>
          </cell>
        </row>
        <row r="6175">
          <cell r="D6175" t="str">
            <v>Kebutuhan tenaga :</v>
          </cell>
        </row>
        <row r="6176">
          <cell r="E6176" t="str">
            <v>- Pekerja</v>
          </cell>
          <cell r="I6176" t="str">
            <v>P</v>
          </cell>
          <cell r="J6176">
            <v>8</v>
          </cell>
          <cell r="K6176" t="str">
            <v>orang</v>
          </cell>
        </row>
        <row r="6177">
          <cell r="E6177" t="str">
            <v>- Mandor</v>
          </cell>
          <cell r="I6177" t="str">
            <v>M</v>
          </cell>
          <cell r="J6177">
            <v>1</v>
          </cell>
          <cell r="K6177" t="str">
            <v>orang</v>
          </cell>
        </row>
        <row r="6179">
          <cell r="D6179" t="str">
            <v>Koefisien Tenaga / M3     :</v>
          </cell>
        </row>
        <row r="6180">
          <cell r="E6180" t="str">
            <v>- Pekerja</v>
          </cell>
          <cell r="G6180" t="str">
            <v>= (Tk x P) / Qt</v>
          </cell>
          <cell r="J6180">
            <v>0.26250000000000001</v>
          </cell>
          <cell r="K6180" t="str">
            <v>Jam</v>
          </cell>
        </row>
        <row r="6181">
          <cell r="E6181" t="str">
            <v>- Mandor</v>
          </cell>
          <cell r="G6181" t="str">
            <v>= (Tk x M) / Qt</v>
          </cell>
          <cell r="J6181">
            <v>3.2812500000000001E-2</v>
          </cell>
          <cell r="K6181" t="str">
            <v>Jam</v>
          </cell>
        </row>
        <row r="6183">
          <cell r="B6183" t="str">
            <v>4.</v>
          </cell>
          <cell r="D6183" t="str">
            <v>HARGA DASAR SATUAN UPAH, BAHAN DAN ALAT</v>
          </cell>
        </row>
        <row r="6184">
          <cell r="D6184" t="str">
            <v>Lihat lampiran.</v>
          </cell>
        </row>
        <row r="6193">
          <cell r="B6193" t="str">
            <v xml:space="preserve"> URAIAN ANALISA HARGA SATUAN</v>
          </cell>
        </row>
        <row r="6194">
          <cell r="B6194" t="str">
            <v>ITEM PEMBAYARAN NO.</v>
          </cell>
          <cell r="E6194" t="str">
            <v>:  8.1 (8)</v>
          </cell>
        </row>
        <row r="6195">
          <cell r="B6195" t="str">
            <v>JENIS PEKERJAAN</v>
          </cell>
          <cell r="E6195" t="str">
            <v>:  CAMP. ASPAL DINGIN Untuk Pek. Minor</v>
          </cell>
        </row>
        <row r="6196">
          <cell r="B6196" t="str">
            <v>SATUAN PEMBAYARAN</v>
          </cell>
          <cell r="E6196" t="str">
            <v>:  M3</v>
          </cell>
        </row>
        <row r="6198">
          <cell r="B6198" t="str">
            <v>NO.</v>
          </cell>
          <cell r="D6198" t="str">
            <v>U R A I A N</v>
          </cell>
          <cell r="I6198" t="str">
            <v>KODE</v>
          </cell>
          <cell r="J6198" t="str">
            <v>KOEF.</v>
          </cell>
          <cell r="K6198" t="str">
            <v>SATUAN</v>
          </cell>
          <cell r="L6198" t="str">
            <v>KETERANGAN</v>
          </cell>
        </row>
        <row r="6200">
          <cell r="B6200" t="str">
            <v>I.</v>
          </cell>
          <cell r="D6200" t="str">
            <v>ASUMSI</v>
          </cell>
        </row>
        <row r="6201">
          <cell r="B6201">
            <v>1</v>
          </cell>
          <cell r="D6201" t="str">
            <v>Menggunakan buruh dan alat (semi mekanik)</v>
          </cell>
        </row>
        <row r="6202">
          <cell r="B6202">
            <v>2</v>
          </cell>
          <cell r="D6202" t="str">
            <v>Lokasi pekerjaan : sepanjang jalan</v>
          </cell>
        </row>
        <row r="6203">
          <cell r="B6203">
            <v>3</v>
          </cell>
          <cell r="D6203" t="str">
            <v>Jarak rata-rata Base camp ke lokasi pekerjaan</v>
          </cell>
          <cell r="I6203" t="str">
            <v>L</v>
          </cell>
          <cell r="J6203">
            <v>20</v>
          </cell>
          <cell r="K6203" t="str">
            <v>KM</v>
          </cell>
        </row>
        <row r="6204">
          <cell r="B6204">
            <v>4</v>
          </cell>
          <cell r="D6204" t="str">
            <v>Jam kerja efektif per-hari</v>
          </cell>
          <cell r="I6204" t="str">
            <v>Tk</v>
          </cell>
          <cell r="J6204">
            <v>7</v>
          </cell>
          <cell r="K6204" t="str">
            <v>jam</v>
          </cell>
        </row>
        <row r="6205">
          <cell r="B6205">
            <v>5</v>
          </cell>
          <cell r="D6205" t="str">
            <v>Batasan Spesifikasi  :</v>
          </cell>
        </row>
        <row r="6206">
          <cell r="D6206" t="str">
            <v>- Ukuran Agregat Nominal Maksimum</v>
          </cell>
          <cell r="I6206" t="str">
            <v>Sa</v>
          </cell>
          <cell r="J6206">
            <v>19</v>
          </cell>
          <cell r="K6206" t="str">
            <v>MM</v>
          </cell>
          <cell r="L6206" t="str">
            <v xml:space="preserve"> Tabel 6.5.3 (1)</v>
          </cell>
        </row>
        <row r="6207">
          <cell r="D6207" t="str">
            <v>- Kadar Aspal terhadap berat total campuran</v>
          </cell>
          <cell r="I6207" t="str">
            <v>As</v>
          </cell>
          <cell r="J6207">
            <v>4.4000000000000004</v>
          </cell>
          <cell r="K6207" t="str">
            <v>%</v>
          </cell>
          <cell r="L6207" t="str">
            <v xml:space="preserve"> Tabel 6.5.3 (1)</v>
          </cell>
        </row>
        <row r="6208">
          <cell r="D6208" t="str">
            <v>- Tebal nominal padat</v>
          </cell>
          <cell r="I6208" t="str">
            <v>t</v>
          </cell>
          <cell r="J6208">
            <v>0.04</v>
          </cell>
          <cell r="K6208" t="str">
            <v>M</v>
          </cell>
          <cell r="L6208" t="str">
            <v xml:space="preserve"> Tabel 6.5.3 (1)</v>
          </cell>
        </row>
        <row r="6209">
          <cell r="B6209">
            <v>6</v>
          </cell>
          <cell r="D6209" t="str">
            <v>Berat Jenis Bahan  :</v>
          </cell>
        </row>
        <row r="6210">
          <cell r="D6210" t="str">
            <v>- Campuran Aspal Dingin (diambil)</v>
          </cell>
          <cell r="I6210" t="str">
            <v>D1</v>
          </cell>
          <cell r="J6210">
            <v>2.0099999999999998</v>
          </cell>
          <cell r="K6210" t="str">
            <v>Ton/M3</v>
          </cell>
        </row>
        <row r="6211">
          <cell r="D6211" t="str">
            <v>- Aspal (diambil)</v>
          </cell>
          <cell r="I6211" t="str">
            <v>D2</v>
          </cell>
          <cell r="J6211">
            <v>1</v>
          </cell>
          <cell r="K6211" t="str">
            <v>Ton/M3</v>
          </cell>
        </row>
        <row r="6212">
          <cell r="D6212" t="str">
            <v>- Agregat (diambil)</v>
          </cell>
          <cell r="I6212" t="str">
            <v>D3</v>
          </cell>
          <cell r="J6212">
            <v>1.6</v>
          </cell>
          <cell r="K6212" t="str">
            <v>Ton/M3</v>
          </cell>
        </row>
        <row r="6214">
          <cell r="B6214" t="str">
            <v>II.</v>
          </cell>
          <cell r="D6214" t="str">
            <v>METHODE PELAKSANAAN</v>
          </cell>
        </row>
        <row r="6215">
          <cell r="B6215">
            <v>1</v>
          </cell>
          <cell r="D6215" t="str">
            <v>Agregat dan Aspal dicampur di dalam Pengaduk</v>
          </cell>
        </row>
        <row r="6216">
          <cell r="D6216" t="str">
            <v>Beton Mekanis (Concrete Mixer)</v>
          </cell>
        </row>
        <row r="6217">
          <cell r="B6217">
            <v>2</v>
          </cell>
          <cell r="D6217" t="str">
            <v>Campuran dibawa ke lokasi pekerjaan dengan</v>
          </cell>
        </row>
        <row r="6218">
          <cell r="D6218" t="str">
            <v>menggunakan Dump Truck</v>
          </cell>
        </row>
        <row r="6219">
          <cell r="B6219">
            <v>3</v>
          </cell>
          <cell r="D6219" t="str">
            <v>Campuran dihampar manual dengan alat bantu</v>
          </cell>
        </row>
        <row r="6220">
          <cell r="B6220">
            <v>4</v>
          </cell>
          <cell r="D6220" t="str">
            <v>Hamparan dipadatkan dengan Pedestrian Roller</v>
          </cell>
        </row>
        <row r="6222">
          <cell r="B6222" t="str">
            <v>III.</v>
          </cell>
          <cell r="D6222" t="str">
            <v>PEMAKAIAN BAHAN, ALAT DAN TENAGA</v>
          </cell>
        </row>
        <row r="6224">
          <cell r="B6224" t="str">
            <v xml:space="preserve">   1.</v>
          </cell>
          <cell r="D6224" t="str">
            <v>BAHAN</v>
          </cell>
        </row>
        <row r="6225">
          <cell r="B6225" t="str">
            <v>1.a.</v>
          </cell>
          <cell r="D6225" t="str">
            <v>Agregat Halus</v>
          </cell>
          <cell r="F6225" t="str">
            <v>= {(100% - As) x 1M3 x D1} : D3</v>
          </cell>
          <cell r="I6225" t="str">
            <v>(M04)</v>
          </cell>
          <cell r="J6225">
            <v>1.2009749999999997</v>
          </cell>
          <cell r="K6225" t="str">
            <v>M3</v>
          </cell>
        </row>
        <row r="6226">
          <cell r="B6226" t="str">
            <v>1.b.</v>
          </cell>
          <cell r="D6226" t="str">
            <v>Asphalt Emulsi</v>
          </cell>
          <cell r="F6226" t="str">
            <v>= {As x 1M3 x D1} x 1000</v>
          </cell>
          <cell r="I6226" t="str">
            <v>(M31)</v>
          </cell>
          <cell r="J6226">
            <v>88.44</v>
          </cell>
          <cell r="K6226" t="str">
            <v>Kg</v>
          </cell>
        </row>
        <row r="6228">
          <cell r="B6228" t="str">
            <v>2.</v>
          </cell>
          <cell r="D6228" t="str">
            <v>ALAT</v>
          </cell>
        </row>
        <row r="6229">
          <cell r="B6229" t="str">
            <v>2.a.</v>
          </cell>
          <cell r="D6229" t="str">
            <v>CONCRETE MIXER</v>
          </cell>
          <cell r="I6229" t="str">
            <v>(E06)</v>
          </cell>
        </row>
        <row r="6230">
          <cell r="D6230" t="str">
            <v>Kapasitas Alat</v>
          </cell>
          <cell r="I6230" t="str">
            <v>V</v>
          </cell>
          <cell r="J6230">
            <v>500</v>
          </cell>
          <cell r="K6230" t="str">
            <v>liter</v>
          </cell>
        </row>
        <row r="6231">
          <cell r="D6231" t="str">
            <v>Faktor Efisiensi Alat</v>
          </cell>
          <cell r="I6231" t="str">
            <v>Fa</v>
          </cell>
          <cell r="J6231">
            <v>0.75</v>
          </cell>
          <cell r="K6231" t="str">
            <v>-</v>
          </cell>
        </row>
        <row r="6232">
          <cell r="D6232" t="str">
            <v>Waktu siklus   :</v>
          </cell>
          <cell r="F6232" t="str">
            <v>(T1 + T2 + T3 + T4)</v>
          </cell>
          <cell r="I6232" t="str">
            <v>Ts1</v>
          </cell>
        </row>
        <row r="6233">
          <cell r="D6233" t="str">
            <v>-  Memuat</v>
          </cell>
          <cell r="I6233" t="str">
            <v>T1</v>
          </cell>
          <cell r="J6233">
            <v>5</v>
          </cell>
          <cell r="K6233" t="str">
            <v>menit</v>
          </cell>
        </row>
        <row r="6234">
          <cell r="D6234" t="str">
            <v>-  Mengaduk</v>
          </cell>
          <cell r="I6234" t="str">
            <v>T2</v>
          </cell>
          <cell r="J6234">
            <v>3.5</v>
          </cell>
          <cell r="K6234" t="str">
            <v>menit</v>
          </cell>
        </row>
        <row r="6235">
          <cell r="D6235" t="str">
            <v>-  Menuang</v>
          </cell>
          <cell r="I6235" t="str">
            <v>T3</v>
          </cell>
          <cell r="J6235">
            <v>3</v>
          </cell>
          <cell r="K6235" t="str">
            <v>menit</v>
          </cell>
        </row>
        <row r="6236">
          <cell r="D6236" t="str">
            <v>-  Tunggu, dll.</v>
          </cell>
          <cell r="I6236" t="str">
            <v>T4</v>
          </cell>
          <cell r="J6236">
            <v>2</v>
          </cell>
          <cell r="K6236" t="str">
            <v>menit</v>
          </cell>
        </row>
        <row r="6237">
          <cell r="I6237" t="str">
            <v>Ts1</v>
          </cell>
          <cell r="J6237">
            <v>13.5</v>
          </cell>
          <cell r="K6237" t="str">
            <v>menit</v>
          </cell>
        </row>
        <row r="6239">
          <cell r="D6239" t="str">
            <v>Kap. Prod. / jam  =</v>
          </cell>
          <cell r="F6239" t="str">
            <v>V x Fa x 60</v>
          </cell>
          <cell r="I6239" t="str">
            <v>Q1</v>
          </cell>
          <cell r="J6239">
            <v>1.6666666666666667</v>
          </cell>
          <cell r="K6239" t="str">
            <v>M3</v>
          </cell>
        </row>
        <row r="6240">
          <cell r="F6240" t="str">
            <v>1000 x Ts1</v>
          </cell>
        </row>
        <row r="6242">
          <cell r="D6242" t="str">
            <v>Koefisien Alat / M3</v>
          </cell>
          <cell r="F6242" t="str">
            <v xml:space="preserve">  =   1  :  Q1</v>
          </cell>
          <cell r="I6242" t="str">
            <v>(E06)</v>
          </cell>
          <cell r="J6242">
            <v>0.6</v>
          </cell>
          <cell r="K6242" t="str">
            <v>jam</v>
          </cell>
        </row>
        <row r="6245">
          <cell r="B6245" t="str">
            <v>2.b.</v>
          </cell>
          <cell r="D6245" t="str">
            <v>PEDESTRIAN ROLLER</v>
          </cell>
        </row>
        <row r="6246">
          <cell r="D6246" t="str">
            <v>Kecepatan rata-rata alat</v>
          </cell>
          <cell r="I6246" t="str">
            <v>v</v>
          </cell>
          <cell r="J6246">
            <v>2.5</v>
          </cell>
          <cell r="K6246" t="str">
            <v>KM/jam</v>
          </cell>
        </row>
        <row r="6247">
          <cell r="D6247" t="str">
            <v>Lebar efektif pemadatan</v>
          </cell>
          <cell r="I6247" t="str">
            <v>b</v>
          </cell>
          <cell r="J6247">
            <v>0.65</v>
          </cell>
          <cell r="K6247" t="str">
            <v>M</v>
          </cell>
        </row>
        <row r="6248">
          <cell r="D6248" t="str">
            <v>Jumlah lintasan</v>
          </cell>
          <cell r="I6248" t="str">
            <v>n</v>
          </cell>
          <cell r="J6248">
            <v>12</v>
          </cell>
          <cell r="K6248" t="str">
            <v>lintasan</v>
          </cell>
        </row>
        <row r="6249">
          <cell r="D6249" t="str">
            <v>Faktor Efisiensi alat</v>
          </cell>
          <cell r="I6249" t="str">
            <v>Fa</v>
          </cell>
          <cell r="J6249">
            <v>0.75</v>
          </cell>
          <cell r="K6249" t="str">
            <v>-</v>
          </cell>
          <cell r="L6249" t="str">
            <v xml:space="preserve"> Baik</v>
          </cell>
        </row>
        <row r="6251">
          <cell r="D6251" t="str">
            <v>Kap. Prod. / jam =</v>
          </cell>
          <cell r="F6251" t="str">
            <v>(v x 1000) x b x t x Fa</v>
          </cell>
          <cell r="I6251" t="str">
            <v>Q2</v>
          </cell>
          <cell r="J6251">
            <v>4.0625</v>
          </cell>
          <cell r="K6251" t="str">
            <v>M3</v>
          </cell>
        </row>
        <row r="6252">
          <cell r="F6252" t="str">
            <v>n</v>
          </cell>
        </row>
        <row r="6253">
          <cell r="D6253" t="str">
            <v>Koefisien Alat / M3</v>
          </cell>
          <cell r="F6253" t="str">
            <v xml:space="preserve"> =  1  :  Q2</v>
          </cell>
          <cell r="J6253">
            <v>0.24615384615384617</v>
          </cell>
          <cell r="K6253" t="str">
            <v>jam</v>
          </cell>
        </row>
        <row r="6255">
          <cell r="B6255" t="str">
            <v>2.c.</v>
          </cell>
          <cell r="D6255" t="str">
            <v>DUMP TRUCK</v>
          </cell>
          <cell r="I6255" t="str">
            <v>(E09)</v>
          </cell>
        </row>
        <row r="6256">
          <cell r="D6256" t="str">
            <v>Kapasitas bak</v>
          </cell>
          <cell r="I6256" t="str">
            <v>V</v>
          </cell>
          <cell r="J6256">
            <v>6</v>
          </cell>
          <cell r="K6256" t="str">
            <v>M3</v>
          </cell>
        </row>
        <row r="6257">
          <cell r="D6257" t="str">
            <v>Faktor Efisiensi alat</v>
          </cell>
          <cell r="I6257" t="str">
            <v>Fa</v>
          </cell>
          <cell r="J6257">
            <v>0.75</v>
          </cell>
          <cell r="K6257" t="str">
            <v>-</v>
          </cell>
        </row>
        <row r="6258">
          <cell r="D6258" t="str">
            <v>Kecepatan rata-rata bermuatan</v>
          </cell>
          <cell r="I6258" t="str">
            <v>v1</v>
          </cell>
          <cell r="J6258">
            <v>40</v>
          </cell>
          <cell r="K6258" t="str">
            <v>KM / Jam</v>
          </cell>
        </row>
        <row r="6259">
          <cell r="D6259" t="str">
            <v>Kecepatan rata-rata kosong</v>
          </cell>
          <cell r="I6259" t="str">
            <v>v2</v>
          </cell>
          <cell r="J6259">
            <v>50</v>
          </cell>
          <cell r="K6259" t="str">
            <v>KM / Jam</v>
          </cell>
        </row>
        <row r="6260">
          <cell r="D6260" t="str">
            <v>Kapasitas molen</v>
          </cell>
          <cell r="I6260" t="str">
            <v>Q1b</v>
          </cell>
          <cell r="J6260">
            <v>0.42</v>
          </cell>
          <cell r="K6260" t="str">
            <v>M3</v>
          </cell>
        </row>
        <row r="6261">
          <cell r="D6261" t="str">
            <v>Waktu menyiapkan 1 molen campuran</v>
          </cell>
          <cell r="I6261" t="str">
            <v>Tb</v>
          </cell>
          <cell r="J6261">
            <v>13.5</v>
          </cell>
          <cell r="K6261" t="str">
            <v>menit</v>
          </cell>
        </row>
        <row r="6263">
          <cell r="L6263" t="str">
            <v>Bersambung</v>
          </cell>
        </row>
        <row r="6264">
          <cell r="B6264" t="str">
            <v xml:space="preserve"> URAIAN ANALISA HARGA SATUAN</v>
          </cell>
        </row>
        <row r="6265">
          <cell r="B6265" t="str">
            <v>ITEM PEMBAYARAN NO.</v>
          </cell>
          <cell r="E6265" t="str">
            <v>:  8.1 (8)</v>
          </cell>
        </row>
        <row r="6266">
          <cell r="B6266" t="str">
            <v>JENIS PEKERJAAN</v>
          </cell>
          <cell r="E6266" t="str">
            <v>:  CAMP. ASPAL DINGIN Untuk Pek. Minor</v>
          </cell>
        </row>
        <row r="6267">
          <cell r="B6267" t="str">
            <v>SATUAN PEMBAYARAN</v>
          </cell>
          <cell r="E6267" t="str">
            <v>:  M3</v>
          </cell>
        </row>
        <row r="6269">
          <cell r="B6269" t="str">
            <v>NO.</v>
          </cell>
          <cell r="D6269" t="str">
            <v>U R A I A N</v>
          </cell>
          <cell r="I6269" t="str">
            <v>KODE</v>
          </cell>
          <cell r="J6269" t="str">
            <v>KOEF.</v>
          </cell>
          <cell r="K6269" t="str">
            <v>SATUAN</v>
          </cell>
          <cell r="L6269" t="str">
            <v>KETERANGAN</v>
          </cell>
        </row>
        <row r="6271">
          <cell r="D6271" t="str">
            <v>Waktu Siklus</v>
          </cell>
          <cell r="I6271" t="str">
            <v>Ts2</v>
          </cell>
        </row>
        <row r="6272">
          <cell r="D6272" t="str">
            <v xml:space="preserve">- Mengisi Bak </v>
          </cell>
          <cell r="F6272" t="str">
            <v>= (V : Q1b) x Tb</v>
          </cell>
          <cell r="I6272" t="str">
            <v>T1</v>
          </cell>
          <cell r="J6272">
            <v>192.85714285714286</v>
          </cell>
          <cell r="K6272" t="str">
            <v>menit</v>
          </cell>
        </row>
        <row r="6273">
          <cell r="D6273" t="str">
            <v>- Angkut</v>
          </cell>
          <cell r="F6273" t="str">
            <v>= (L : v1) x 60 menit</v>
          </cell>
          <cell r="I6273" t="str">
            <v>T2</v>
          </cell>
          <cell r="J6273">
            <v>30</v>
          </cell>
          <cell r="K6273" t="str">
            <v>menit</v>
          </cell>
        </row>
        <row r="6274">
          <cell r="D6274" t="str">
            <v>- Tunggu + dump + Putar</v>
          </cell>
          <cell r="I6274" t="str">
            <v>T3</v>
          </cell>
          <cell r="J6274">
            <v>10</v>
          </cell>
          <cell r="K6274" t="str">
            <v>menit</v>
          </cell>
        </row>
        <row r="6275">
          <cell r="D6275" t="str">
            <v>- Kembali</v>
          </cell>
          <cell r="F6275" t="str">
            <v>= (L : v2) x 60 menit</v>
          </cell>
          <cell r="I6275" t="str">
            <v>T4</v>
          </cell>
          <cell r="J6275">
            <v>24</v>
          </cell>
          <cell r="K6275" t="str">
            <v>menit</v>
          </cell>
        </row>
        <row r="6276">
          <cell r="I6276" t="str">
            <v>Ts2</v>
          </cell>
          <cell r="J6276">
            <v>256.85714285714289</v>
          </cell>
          <cell r="K6276" t="str">
            <v>menit</v>
          </cell>
        </row>
        <row r="6278">
          <cell r="D6278" t="str">
            <v>Kap.Prod. / jam =</v>
          </cell>
          <cell r="F6278" t="str">
            <v>V x Fa x 60</v>
          </cell>
          <cell r="I6278" t="str">
            <v>Q3</v>
          </cell>
          <cell r="J6278">
            <v>0.522969136519848</v>
          </cell>
          <cell r="K6278" t="str">
            <v>M3</v>
          </cell>
          <cell r="L6278" t="str">
            <v xml:space="preserve"> Melayani 1 buah</v>
          </cell>
        </row>
        <row r="6279">
          <cell r="F6279" t="str">
            <v>D1 x Ts2 x t</v>
          </cell>
          <cell r="L6279" t="str">
            <v xml:space="preserve"> molen</v>
          </cell>
        </row>
        <row r="6281">
          <cell r="D6281" t="str">
            <v>Koefisien Alat / M3</v>
          </cell>
          <cell r="F6281" t="str">
            <v xml:space="preserve">  = 1 : Q3</v>
          </cell>
          <cell r="I6281" t="str">
            <v>(E09)</v>
          </cell>
          <cell r="J6281">
            <v>1.9121587301587299</v>
          </cell>
          <cell r="K6281" t="str">
            <v>Jam</v>
          </cell>
        </row>
        <row r="6283">
          <cell r="B6283" t="str">
            <v>2.d.</v>
          </cell>
          <cell r="D6283" t="str">
            <v>ALAT BANTU</v>
          </cell>
        </row>
        <row r="6284">
          <cell r="D6284" t="str">
            <v>Diperlukan  :</v>
          </cell>
        </row>
        <row r="6285">
          <cell r="D6285" t="str">
            <v>- Sekop</v>
          </cell>
          <cell r="F6285" t="str">
            <v>=  3  buah</v>
          </cell>
        </row>
        <row r="6286">
          <cell r="D6286" t="str">
            <v>- Sapu</v>
          </cell>
          <cell r="F6286" t="str">
            <v>=  4  buah</v>
          </cell>
        </row>
        <row r="6287">
          <cell r="D6287" t="str">
            <v>- Alat Perata</v>
          </cell>
          <cell r="F6287" t="str">
            <v>=  3  buah</v>
          </cell>
        </row>
        <row r="6288">
          <cell r="D6288" t="str">
            <v>- Gerobak Dorong</v>
          </cell>
          <cell r="F6288" t="str">
            <v>=  2  buah</v>
          </cell>
        </row>
        <row r="6290">
          <cell r="B6290" t="str">
            <v>3.</v>
          </cell>
          <cell r="D6290" t="str">
            <v>TENAGA</v>
          </cell>
        </row>
        <row r="6291">
          <cell r="D6291" t="str">
            <v>Produksi menentukan (Produksi Concrete Mixer)</v>
          </cell>
          <cell r="I6291" t="str">
            <v>Q1</v>
          </cell>
          <cell r="J6291">
            <v>1.6666666666666667</v>
          </cell>
          <cell r="K6291" t="str">
            <v>M3/Jam</v>
          </cell>
        </row>
        <row r="6292">
          <cell r="D6292" t="str">
            <v>Produksi Campuran dalam 1 hari</v>
          </cell>
          <cell r="G6292" t="str">
            <v>=  Tk x Q1</v>
          </cell>
          <cell r="I6292" t="str">
            <v>Qt</v>
          </cell>
          <cell r="J6292">
            <v>11.666666666666668</v>
          </cell>
          <cell r="K6292" t="str">
            <v>M3</v>
          </cell>
        </row>
        <row r="6293">
          <cell r="D6293" t="str">
            <v>Kebutuhan tenaga :</v>
          </cell>
          <cell r="E6293" t="str">
            <v>-</v>
          </cell>
          <cell r="F6293" t="str">
            <v>Mandor</v>
          </cell>
          <cell r="I6293" t="str">
            <v>M</v>
          </cell>
          <cell r="J6293">
            <v>1</v>
          </cell>
          <cell r="K6293" t="str">
            <v>orang</v>
          </cell>
        </row>
        <row r="6294">
          <cell r="E6294" t="str">
            <v>-</v>
          </cell>
          <cell r="F6294" t="str">
            <v>Pekerja</v>
          </cell>
          <cell r="I6294" t="str">
            <v>P</v>
          </cell>
          <cell r="J6294">
            <v>12</v>
          </cell>
          <cell r="K6294" t="str">
            <v>orang</v>
          </cell>
        </row>
        <row r="6297">
          <cell r="D6297" t="str">
            <v>Koefisien Tenaga / M3   :</v>
          </cell>
        </row>
        <row r="6298">
          <cell r="E6298" t="str">
            <v>-</v>
          </cell>
          <cell r="F6298" t="str">
            <v>Mandor</v>
          </cell>
          <cell r="G6298" t="str">
            <v>= (Tk x M) : Qt</v>
          </cell>
          <cell r="I6298" t="str">
            <v>(L03)</v>
          </cell>
          <cell r="J6298">
            <v>0.6</v>
          </cell>
          <cell r="K6298" t="str">
            <v>jam</v>
          </cell>
        </row>
        <row r="6299">
          <cell r="E6299" t="str">
            <v>-</v>
          </cell>
          <cell r="F6299" t="str">
            <v>Pekerja</v>
          </cell>
          <cell r="G6299" t="str">
            <v>= (Tk x P) : Qt</v>
          </cell>
          <cell r="I6299" t="str">
            <v>(L01)</v>
          </cell>
          <cell r="J6299">
            <v>7.1999999999999993</v>
          </cell>
          <cell r="K6299" t="str">
            <v>jam</v>
          </cell>
        </row>
        <row r="6301">
          <cell r="B6301" t="str">
            <v>4.</v>
          </cell>
          <cell r="D6301" t="str">
            <v>HARGA DASAR SATUAN UPAH, BAHAN DAN ALAT</v>
          </cell>
        </row>
        <row r="6302">
          <cell r="D6302" t="str">
            <v>Lihat lampiran.</v>
          </cell>
        </row>
        <row r="6310">
          <cell r="B6310" t="str">
            <v xml:space="preserve"> URAIAN ANALISA HARGA SATUAN</v>
          </cell>
        </row>
        <row r="6348">
          <cell r="J6348">
            <v>0.98571000000000009</v>
          </cell>
        </row>
        <row r="6359">
          <cell r="J6359">
            <v>3.1250000000000002E-3</v>
          </cell>
        </row>
        <row r="6367">
          <cell r="J6367">
            <v>3.5714285714285713E-3</v>
          </cell>
        </row>
        <row r="6375">
          <cell r="J6375">
            <v>3.1250000000000002E-3</v>
          </cell>
        </row>
        <row r="6394">
          <cell r="J6394">
            <v>1.3020833333333334E-2</v>
          </cell>
        </row>
        <row r="6395">
          <cell r="J6395">
            <v>1.3020833333333333E-3</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Pekerjaan Utama"/>
      <sheetName val="%"/>
    </sheetNames>
    <sheetDataSet>
      <sheetData sheetId="0"/>
      <sheetData sheetId="1">
        <row r="46">
          <cell r="G46">
            <v>638024278.14999998</v>
          </cell>
        </row>
        <row r="150">
          <cell r="G150">
            <v>1850843094.75</v>
          </cell>
        </row>
      </sheetData>
      <sheetData sheetId="2"/>
      <sheetData sheetId="3"/>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FTAR SIMAK "/>
      <sheetName val="Lamp.1."/>
      <sheetName val="lamp.2"/>
      <sheetName val="Rekap Biaya"/>
      <sheetName val="Kuantitas &amp; Harga "/>
      <sheetName val="Lamp.2."/>
      <sheetName val="Lamp.5"/>
      <sheetName val="lamp 4 DIVISI.2"/>
      <sheetName val="ANTEK DIVISI 2"/>
      <sheetName val="lamp 4 DIVISI.3"/>
      <sheetName val="ANTEK  DIVISI 3"/>
      <sheetName val="lamp 4 DIVISI.4"/>
      <sheetName val="ANTEK  DIVISI 4"/>
      <sheetName val="lamp 4 DIVISI.5"/>
      <sheetName val="ANTEK  DIVISI 5"/>
      <sheetName val="lamp 4 DIVISI.6"/>
      <sheetName val="ANTEK  DIVISI 6"/>
      <sheetName val="lamp 4 DIVISI.7"/>
      <sheetName val="ANTEK  DIVISI 7"/>
      <sheetName val="lamp 4 DIVISI.8"/>
      <sheetName val="ANTEK  DIVISI 8"/>
      <sheetName val="lamp.4.DIVISI.9.2"/>
      <sheetName val="ANALISA DIVISI 9"/>
      <sheetName val="lamp.4.DIVISI.10"/>
      <sheetName val="LS-Rutin"/>
      <sheetName val="Lamp.1"/>
      <sheetName val="lamp. 5"/>
      <sheetName val="LAMP.9-11"/>
    </sheetNames>
    <sheetDataSet>
      <sheetData sheetId="0"/>
      <sheetData sheetId="1"/>
      <sheetData sheetId="2"/>
      <sheetData sheetId="3"/>
      <sheetData sheetId="4"/>
      <sheetData sheetId="5"/>
      <sheetData sheetId="6">
        <row r="17">
          <cell r="G17">
            <v>5625</v>
          </cell>
        </row>
        <row r="187">
          <cell r="G187">
            <v>19000</v>
          </cell>
        </row>
      </sheetData>
      <sheetData sheetId="7"/>
      <sheetData sheetId="8"/>
      <sheetData sheetId="9"/>
      <sheetData sheetId="10">
        <row r="72">
          <cell r="I72" t="str">
            <v>Aceh Besar ,17  Januari  2008</v>
          </cell>
        </row>
      </sheetData>
      <sheetData sheetId="11"/>
      <sheetData sheetId="12">
        <row r="2">
          <cell r="B2" t="str">
            <v xml:space="preserve">LAMPIRAN 4  PENAWARAN </v>
          </cell>
        </row>
      </sheetData>
      <sheetData sheetId="13"/>
      <sheetData sheetId="14">
        <row r="2">
          <cell r="B2" t="str">
            <v xml:space="preserve">LAMPIRAN  4  PENAWARAN </v>
          </cell>
        </row>
      </sheetData>
      <sheetData sheetId="15"/>
      <sheetData sheetId="16">
        <row r="3">
          <cell r="B3" t="str">
            <v xml:space="preserve">LAMPIRAN  4  PENAWARAN </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ak"/>
      <sheetName val="map2"/>
      <sheetName val="map"/>
      <sheetName val="RKP"/>
      <sheetName val="DKH"/>
      <sheetName val="LS"/>
      <sheetName val="MPU"/>
      <sheetName val="ANMPU"/>
      <sheetName val="ANSUNG"/>
      <sheetName val="Antek1"/>
      <sheetName val="Antek2"/>
      <sheetName val="Antek3"/>
      <sheetName val="UPH"/>
      <sheetName val="BHN"/>
      <sheetName val="ALAT"/>
      <sheetName val="SUB"/>
      <sheetName val="SHORING"/>
      <sheetName val="KONSEP"/>
      <sheetName val="Cacth Basin1"/>
      <sheetName val="RGD"/>
      <sheetName val="61004"/>
      <sheetName val="61005"/>
      <sheetName val="61006"/>
      <sheetName val="61007"/>
      <sheetName val="61008"/>
      <sheetName val="CiptaM"/>
      <sheetName val="BetonP"/>
      <sheetName val="RCP"/>
    </sheetNames>
    <sheetDataSet>
      <sheetData sheetId="0" refreshError="1"/>
      <sheetData sheetId="1" refreshError="1"/>
      <sheetData sheetId="2">
        <row r="18">
          <cell r="V18">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row r="8">
          <cell r="H8">
            <v>125000</v>
          </cell>
        </row>
        <row r="16">
          <cell r="H16">
            <v>4200</v>
          </cell>
        </row>
        <row r="20">
          <cell r="H20">
            <v>1150</v>
          </cell>
        </row>
        <row r="23">
          <cell r="H23">
            <v>2000000</v>
          </cell>
        </row>
        <row r="24">
          <cell r="H24">
            <v>2750000</v>
          </cell>
        </row>
        <row r="25">
          <cell r="H25">
            <v>775000</v>
          </cell>
        </row>
        <row r="26">
          <cell r="H26">
            <v>750000</v>
          </cell>
        </row>
        <row r="27">
          <cell r="H27">
            <v>800000</v>
          </cell>
        </row>
        <row r="30">
          <cell r="H30">
            <v>62500</v>
          </cell>
        </row>
        <row r="31">
          <cell r="H31">
            <v>31000</v>
          </cell>
        </row>
        <row r="32">
          <cell r="H32">
            <v>255000</v>
          </cell>
        </row>
        <row r="33">
          <cell r="H33">
            <v>210000</v>
          </cell>
        </row>
        <row r="34">
          <cell r="H34">
            <v>29500</v>
          </cell>
        </row>
        <row r="35">
          <cell r="H35">
            <v>30000</v>
          </cell>
        </row>
        <row r="36">
          <cell r="H36">
            <v>14000</v>
          </cell>
        </row>
        <row r="37">
          <cell r="H37">
            <v>26000</v>
          </cell>
        </row>
        <row r="41">
          <cell r="H41">
            <v>25300</v>
          </cell>
        </row>
        <row r="47">
          <cell r="H47">
            <v>18900</v>
          </cell>
        </row>
        <row r="48">
          <cell r="H48">
            <v>30970</v>
          </cell>
        </row>
        <row r="49">
          <cell r="H49">
            <v>4100</v>
          </cell>
        </row>
        <row r="52">
          <cell r="H52">
            <v>52500</v>
          </cell>
        </row>
        <row r="77">
          <cell r="H77">
            <v>37500</v>
          </cell>
        </row>
        <row r="79">
          <cell r="H79">
            <v>37500</v>
          </cell>
        </row>
        <row r="82">
          <cell r="H82">
            <v>27500</v>
          </cell>
        </row>
        <row r="84">
          <cell r="H84">
            <v>35000</v>
          </cell>
        </row>
        <row r="85">
          <cell r="H85">
            <v>35000</v>
          </cell>
        </row>
        <row r="86">
          <cell r="H86">
            <v>30000</v>
          </cell>
        </row>
        <row r="87">
          <cell r="H87">
            <v>32500</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3 (2)"/>
      <sheetName val="P-3"/>
      <sheetName val="Sheet1"/>
    </sheetNames>
    <sheetDataSet>
      <sheetData sheetId="0"/>
      <sheetData sheetId="1" refreshError="1"/>
      <sheetData sheetId="2"/>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M-E"/>
      <sheetName val="Plumbing "/>
      <sheetName val="AC"/>
      <sheetName val="EF"/>
      <sheetName val="Hydrant"/>
      <sheetName val="Elektrikal"/>
      <sheetName val="Telepone"/>
      <sheetName val="Sound System"/>
      <sheetName val="MATV+CCTV+PTR"/>
      <sheetName val="Spek"/>
      <sheetName val="Lampu "/>
      <sheetName val="Harg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ak"/>
      <sheetName val="map2"/>
      <sheetName val="mapes"/>
      <sheetName val="map"/>
      <sheetName val="RKP"/>
      <sheetName val="DKH"/>
      <sheetName val="MPU"/>
      <sheetName val="LS"/>
      <sheetName val="ANMPU"/>
      <sheetName val="ANSUNG"/>
      <sheetName val="Antek1"/>
      <sheetName val="Antek2"/>
      <sheetName val="Antek3"/>
      <sheetName val="UPH"/>
      <sheetName val="BHN"/>
      <sheetName val="ALAT"/>
      <sheetName val="SUB"/>
      <sheetName val="BetonP"/>
      <sheetName val="CiptaM"/>
      <sheetName val="SHORING"/>
      <sheetName val="KONSEP"/>
      <sheetName val="Cacth Basin1"/>
      <sheetName val="RGD"/>
      <sheetName val="61004"/>
      <sheetName val="61005"/>
      <sheetName val="61006"/>
      <sheetName val="61007"/>
      <sheetName val="61008"/>
      <sheetName val="RCP"/>
      <sheetName val="Tendon"/>
    </sheetNames>
    <sheetDataSet>
      <sheetData sheetId="0"/>
      <sheetData sheetId="1">
        <row r="13">
          <cell r="R13">
            <v>0.04</v>
          </cell>
        </row>
      </sheetData>
      <sheetData sheetId="2"/>
      <sheetData sheetId="3">
        <row r="15">
          <cell r="N15">
            <v>730</v>
          </cell>
        </row>
        <row r="17">
          <cell r="AB17">
            <v>112873.5</v>
          </cell>
        </row>
        <row r="18">
          <cell r="V18">
            <v>1</v>
          </cell>
        </row>
        <row r="28">
          <cell r="V28">
            <v>30</v>
          </cell>
        </row>
        <row r="29">
          <cell r="V29">
            <v>7</v>
          </cell>
        </row>
        <row r="30">
          <cell r="V30">
            <v>30</v>
          </cell>
        </row>
        <row r="33">
          <cell r="V33">
            <v>6</v>
          </cell>
        </row>
        <row r="35">
          <cell r="V35">
            <v>1</v>
          </cell>
        </row>
        <row r="36">
          <cell r="V36">
            <v>1</v>
          </cell>
        </row>
        <row r="37">
          <cell r="V37">
            <v>1</v>
          </cell>
        </row>
        <row r="38">
          <cell r="V38">
            <v>0.85</v>
          </cell>
        </row>
        <row r="40">
          <cell r="N40">
            <v>0</v>
          </cell>
        </row>
      </sheetData>
      <sheetData sheetId="4">
        <row r="23">
          <cell r="N23">
            <v>95063345280</v>
          </cell>
        </row>
        <row r="33">
          <cell r="L33" t="str">
            <v>Divisi Sipil</v>
          </cell>
        </row>
        <row r="39">
          <cell r="L39" t="str">
            <v>Ir. DESI ARRYANI, MM</v>
          </cell>
        </row>
        <row r="40">
          <cell r="L40" t="str">
            <v>Kepala</v>
          </cell>
        </row>
      </sheetData>
      <sheetData sheetId="5">
        <row r="19">
          <cell r="P19">
            <v>1533884400</v>
          </cell>
        </row>
        <row r="28">
          <cell r="P28">
            <v>1565710012</v>
          </cell>
        </row>
        <row r="39">
          <cell r="P39">
            <v>2814197664</v>
          </cell>
        </row>
        <row r="45">
          <cell r="P45">
            <v>1384590510</v>
          </cell>
        </row>
        <row r="80">
          <cell r="P80">
            <v>83797152884</v>
          </cell>
        </row>
        <row r="95">
          <cell r="P95">
            <v>2129254350</v>
          </cell>
        </row>
        <row r="100">
          <cell r="P100">
            <v>1838555460</v>
          </cell>
        </row>
      </sheetData>
      <sheetData sheetId="6"/>
      <sheetData sheetId="7"/>
      <sheetData sheetId="8"/>
      <sheetData sheetId="9"/>
      <sheetData sheetId="10"/>
      <sheetData sheetId="11"/>
      <sheetData sheetId="12"/>
      <sheetData sheetId="13">
        <row r="17">
          <cell r="K17">
            <v>12140</v>
          </cell>
        </row>
        <row r="19">
          <cell r="K19">
            <v>10710</v>
          </cell>
        </row>
        <row r="20">
          <cell r="K20">
            <v>9290</v>
          </cell>
        </row>
        <row r="50">
          <cell r="K50">
            <v>500</v>
          </cell>
        </row>
        <row r="51">
          <cell r="K51">
            <v>7500</v>
          </cell>
        </row>
        <row r="52">
          <cell r="K52">
            <v>5000</v>
          </cell>
        </row>
        <row r="53">
          <cell r="K53">
            <v>15000</v>
          </cell>
        </row>
        <row r="54">
          <cell r="K54">
            <v>25000</v>
          </cell>
        </row>
        <row r="55">
          <cell r="K55">
            <v>400</v>
          </cell>
        </row>
        <row r="56">
          <cell r="K56">
            <v>15000</v>
          </cell>
        </row>
        <row r="57">
          <cell r="K57">
            <v>50000</v>
          </cell>
        </row>
        <row r="58">
          <cell r="K58">
            <v>250</v>
          </cell>
        </row>
        <row r="59">
          <cell r="K59">
            <v>50000</v>
          </cell>
        </row>
        <row r="60">
          <cell r="K60">
            <v>500</v>
          </cell>
        </row>
        <row r="61">
          <cell r="K61">
            <v>5000</v>
          </cell>
        </row>
        <row r="63">
          <cell r="K63">
            <v>10000</v>
          </cell>
        </row>
        <row r="64">
          <cell r="K64">
            <v>5000</v>
          </cell>
        </row>
        <row r="67">
          <cell r="K67">
            <v>15000</v>
          </cell>
        </row>
        <row r="68">
          <cell r="K68">
            <v>10000</v>
          </cell>
        </row>
        <row r="69">
          <cell r="K69">
            <v>25000</v>
          </cell>
        </row>
        <row r="70">
          <cell r="K70">
            <v>2500</v>
          </cell>
        </row>
        <row r="71">
          <cell r="K71">
            <v>500</v>
          </cell>
        </row>
      </sheetData>
      <sheetData sheetId="14">
        <row r="22">
          <cell r="L22">
            <v>6091</v>
          </cell>
        </row>
        <row r="23">
          <cell r="L23">
            <v>6182</v>
          </cell>
        </row>
        <row r="24">
          <cell r="L24">
            <v>25000</v>
          </cell>
        </row>
        <row r="25">
          <cell r="L25">
            <v>6818</v>
          </cell>
        </row>
        <row r="30">
          <cell r="L30">
            <v>135000</v>
          </cell>
        </row>
        <row r="31">
          <cell r="L31">
            <v>130000</v>
          </cell>
        </row>
        <row r="33">
          <cell r="L33">
            <v>130000</v>
          </cell>
        </row>
        <row r="34">
          <cell r="L34">
            <v>140000</v>
          </cell>
        </row>
        <row r="38">
          <cell r="L38">
            <v>437500</v>
          </cell>
        </row>
        <row r="39">
          <cell r="L39">
            <v>472500</v>
          </cell>
        </row>
        <row r="40">
          <cell r="L40">
            <v>517500</v>
          </cell>
        </row>
        <row r="41">
          <cell r="L41">
            <v>567500</v>
          </cell>
        </row>
        <row r="42">
          <cell r="L42">
            <v>617500</v>
          </cell>
        </row>
        <row r="43">
          <cell r="L43">
            <v>700000</v>
          </cell>
        </row>
        <row r="44">
          <cell r="L44">
            <v>648000</v>
          </cell>
        </row>
        <row r="47">
          <cell r="L47">
            <v>175000</v>
          </cell>
        </row>
        <row r="48">
          <cell r="L48">
            <v>265000</v>
          </cell>
        </row>
        <row r="49">
          <cell r="L49">
            <v>1800000</v>
          </cell>
        </row>
        <row r="54">
          <cell r="L54">
            <v>706500</v>
          </cell>
        </row>
        <row r="55">
          <cell r="L55">
            <v>198279500</v>
          </cell>
        </row>
        <row r="56">
          <cell r="L56">
            <v>237796000</v>
          </cell>
        </row>
        <row r="57">
          <cell r="L57">
            <v>396000</v>
          </cell>
        </row>
        <row r="63">
          <cell r="L63">
            <v>425000</v>
          </cell>
        </row>
        <row r="68">
          <cell r="L68">
            <v>176000</v>
          </cell>
        </row>
        <row r="72">
          <cell r="L72">
            <v>810000</v>
          </cell>
        </row>
        <row r="92">
          <cell r="L92">
            <v>700000</v>
          </cell>
        </row>
      </sheetData>
      <sheetData sheetId="15">
        <row r="19">
          <cell r="K19">
            <v>391000</v>
          </cell>
        </row>
        <row r="25">
          <cell r="K25">
            <v>292700</v>
          </cell>
        </row>
        <row r="32">
          <cell r="K32">
            <v>7600</v>
          </cell>
        </row>
        <row r="36">
          <cell r="K36">
            <v>402300</v>
          </cell>
        </row>
        <row r="38">
          <cell r="K38">
            <v>928400</v>
          </cell>
        </row>
        <row r="39">
          <cell r="K39">
            <v>1842100</v>
          </cell>
        </row>
        <row r="41">
          <cell r="K41">
            <v>717100</v>
          </cell>
        </row>
        <row r="42">
          <cell r="K42">
            <v>413000</v>
          </cell>
        </row>
        <row r="43">
          <cell r="K43">
            <v>58400</v>
          </cell>
        </row>
      </sheetData>
      <sheetData sheetId="16"/>
      <sheetData sheetId="17">
        <row r="1">
          <cell r="K1">
            <v>0.9</v>
          </cell>
        </row>
      </sheetData>
      <sheetData sheetId="18"/>
      <sheetData sheetId="19"/>
      <sheetData sheetId="20"/>
      <sheetData sheetId="21">
        <row r="150">
          <cell r="L150">
            <v>2750</v>
          </cell>
        </row>
        <row r="152">
          <cell r="L152">
            <v>2500</v>
          </cell>
        </row>
        <row r="154">
          <cell r="L154">
            <v>50000</v>
          </cell>
        </row>
        <row r="160">
          <cell r="L160">
            <v>15000</v>
          </cell>
        </row>
        <row r="161">
          <cell r="L161">
            <v>30000</v>
          </cell>
        </row>
        <row r="162">
          <cell r="L162">
            <v>7500</v>
          </cell>
        </row>
        <row r="163">
          <cell r="L163">
            <v>12500</v>
          </cell>
        </row>
      </sheetData>
      <sheetData sheetId="22"/>
      <sheetData sheetId="23">
        <row r="46">
          <cell r="U46">
            <v>304065000</v>
          </cell>
        </row>
      </sheetData>
      <sheetData sheetId="24">
        <row r="113">
          <cell r="P113">
            <v>408105000</v>
          </cell>
        </row>
      </sheetData>
      <sheetData sheetId="25">
        <row r="109">
          <cell r="R109">
            <v>3158009092</v>
          </cell>
        </row>
      </sheetData>
      <sheetData sheetId="26">
        <row r="30">
          <cell r="R30">
            <v>90000000</v>
          </cell>
        </row>
      </sheetData>
      <sheetData sheetId="27">
        <row r="26">
          <cell r="N26">
            <v>247353673.84132418</v>
          </cell>
        </row>
      </sheetData>
      <sheetData sheetId="28"/>
      <sheetData sheetId="29"/>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04"/>
      <sheetName val="610.05"/>
      <sheetName val="610.06"/>
      <sheetName val="610.07"/>
      <sheetName val="610.08"/>
      <sheetName val="DashBoard"/>
      <sheetName val="Summary"/>
      <sheetName val="BQ"/>
      <sheetName val="Summary Concrete"/>
      <sheetName val="Additional"/>
      <sheetName val="Concrete Analyses"/>
      <sheetName val="ConAnalwithFly"/>
      <sheetName val="UnitRate"/>
      <sheetName val="HVAC"/>
      <sheetName val="MasterAnalisa"/>
      <sheetName val="BasicPrice"/>
      <sheetName val="HVAC in Dollar"/>
      <sheetName val="Major List"/>
      <sheetName val="ProdukAlat"/>
      <sheetName val="BQ Cadangan"/>
      <sheetName val="Unit Rate Pesanan"/>
      <sheetName val="List of Material"/>
      <sheetName val="Productivity"/>
      <sheetName val="Owning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52">
          <cell r="F52">
            <v>8.6</v>
          </cell>
        </row>
        <row r="54">
          <cell r="F54">
            <v>16.13</v>
          </cell>
        </row>
        <row r="57">
          <cell r="F57">
            <v>2.04</v>
          </cell>
        </row>
        <row r="58">
          <cell r="F58">
            <v>1.08</v>
          </cell>
        </row>
        <row r="59">
          <cell r="F59">
            <v>2.2000000000000002</v>
          </cell>
        </row>
        <row r="61">
          <cell r="F61">
            <v>8.33</v>
          </cell>
        </row>
        <row r="62">
          <cell r="F62">
            <v>14.81</v>
          </cell>
        </row>
        <row r="66">
          <cell r="F66">
            <v>9.14</v>
          </cell>
        </row>
        <row r="68">
          <cell r="F68">
            <v>997.85</v>
          </cell>
        </row>
        <row r="69">
          <cell r="F69">
            <v>769.35</v>
          </cell>
        </row>
        <row r="70">
          <cell r="F70">
            <v>938.17</v>
          </cell>
        </row>
        <row r="71">
          <cell r="F71">
            <v>789.52</v>
          </cell>
        </row>
        <row r="72">
          <cell r="F72">
            <v>909.41</v>
          </cell>
        </row>
        <row r="79">
          <cell r="F79">
            <v>4.3</v>
          </cell>
        </row>
        <row r="80">
          <cell r="F80">
            <v>2.54</v>
          </cell>
        </row>
        <row r="81">
          <cell r="F81">
            <v>4.84</v>
          </cell>
        </row>
        <row r="82">
          <cell r="F82">
            <v>1.18</v>
          </cell>
        </row>
        <row r="83">
          <cell r="F83">
            <v>1.45</v>
          </cell>
        </row>
        <row r="87">
          <cell r="F87">
            <v>4.3</v>
          </cell>
        </row>
        <row r="88">
          <cell r="F88">
            <v>2.15</v>
          </cell>
        </row>
        <row r="91">
          <cell r="F91">
            <v>15.65</v>
          </cell>
        </row>
        <row r="92">
          <cell r="F92">
            <v>16.899999999999999</v>
          </cell>
        </row>
        <row r="93">
          <cell r="F93">
            <v>21.68</v>
          </cell>
        </row>
        <row r="94">
          <cell r="F94">
            <v>18.18</v>
          </cell>
        </row>
        <row r="95">
          <cell r="F95">
            <v>18.18</v>
          </cell>
        </row>
        <row r="96">
          <cell r="F96">
            <v>18.18</v>
          </cell>
        </row>
        <row r="97">
          <cell r="F97">
            <v>18.18</v>
          </cell>
        </row>
        <row r="98">
          <cell r="F98">
            <v>17.260000000000002</v>
          </cell>
        </row>
        <row r="99">
          <cell r="F99">
            <v>6.34</v>
          </cell>
        </row>
        <row r="100">
          <cell r="F100">
            <v>6.34</v>
          </cell>
        </row>
        <row r="101">
          <cell r="F101">
            <v>4.3</v>
          </cell>
        </row>
        <row r="102">
          <cell r="F102">
            <v>4.3</v>
          </cell>
        </row>
        <row r="103">
          <cell r="F103">
            <v>4.3</v>
          </cell>
        </row>
        <row r="105">
          <cell r="F105">
            <v>5.38</v>
          </cell>
        </row>
        <row r="108">
          <cell r="F108">
            <v>2.4900000000000002</v>
          </cell>
        </row>
        <row r="109">
          <cell r="F109">
            <v>10.93</v>
          </cell>
        </row>
        <row r="113">
          <cell r="F113">
            <v>75.27</v>
          </cell>
        </row>
        <row r="114">
          <cell r="F114">
            <v>80.650000000000006</v>
          </cell>
        </row>
        <row r="119">
          <cell r="F119">
            <v>20.43</v>
          </cell>
        </row>
        <row r="123">
          <cell r="F123">
            <v>41.4</v>
          </cell>
        </row>
        <row r="126">
          <cell r="F126">
            <v>55.91</v>
          </cell>
        </row>
        <row r="127">
          <cell r="F127">
            <v>150.76</v>
          </cell>
        </row>
        <row r="128">
          <cell r="F128">
            <v>89.57</v>
          </cell>
        </row>
        <row r="132">
          <cell r="F132">
            <v>48.39</v>
          </cell>
        </row>
        <row r="133">
          <cell r="F133">
            <v>129.03</v>
          </cell>
        </row>
        <row r="134">
          <cell r="F134">
            <v>33.01</v>
          </cell>
        </row>
        <row r="135">
          <cell r="F135">
            <v>150.76</v>
          </cell>
        </row>
        <row r="137">
          <cell r="F137">
            <v>43.98</v>
          </cell>
        </row>
        <row r="138">
          <cell r="F138">
            <v>170.74</v>
          </cell>
        </row>
        <row r="142">
          <cell r="F142">
            <v>33.49</v>
          </cell>
        </row>
        <row r="143">
          <cell r="F143">
            <v>85.59</v>
          </cell>
        </row>
        <row r="144">
          <cell r="F144">
            <v>6.02</v>
          </cell>
        </row>
        <row r="150">
          <cell r="F150">
            <v>8.6</v>
          </cell>
        </row>
        <row r="151">
          <cell r="F151">
            <v>8.06</v>
          </cell>
        </row>
        <row r="154">
          <cell r="F154">
            <v>18.82</v>
          </cell>
        </row>
        <row r="155">
          <cell r="F155">
            <v>64.52</v>
          </cell>
        </row>
        <row r="157">
          <cell r="F157">
            <v>17.46</v>
          </cell>
        </row>
        <row r="161">
          <cell r="F161">
            <v>32.26</v>
          </cell>
        </row>
        <row r="162">
          <cell r="F162">
            <v>9784.9500000000007</v>
          </cell>
        </row>
        <row r="163">
          <cell r="F163">
            <v>99.38</v>
          </cell>
        </row>
        <row r="164">
          <cell r="F164">
            <v>92.89</v>
          </cell>
        </row>
        <row r="165">
          <cell r="F165">
            <v>7.41</v>
          </cell>
        </row>
        <row r="166">
          <cell r="F166">
            <v>6.57</v>
          </cell>
        </row>
        <row r="167">
          <cell r="F167">
            <v>2.74</v>
          </cell>
        </row>
        <row r="168">
          <cell r="F168">
            <v>3.39</v>
          </cell>
        </row>
        <row r="169">
          <cell r="F169">
            <v>5.0599999999999996</v>
          </cell>
        </row>
        <row r="170">
          <cell r="F170">
            <v>7.41</v>
          </cell>
        </row>
        <row r="171">
          <cell r="F171">
            <v>10.16</v>
          </cell>
        </row>
        <row r="172">
          <cell r="F172">
            <v>16.239999999999998</v>
          </cell>
        </row>
        <row r="173">
          <cell r="F173">
            <v>23.8</v>
          </cell>
        </row>
        <row r="174">
          <cell r="F174">
            <v>4.54</v>
          </cell>
        </row>
        <row r="175">
          <cell r="F175">
            <v>12.48</v>
          </cell>
        </row>
        <row r="176">
          <cell r="F176">
            <v>25.31</v>
          </cell>
        </row>
        <row r="177">
          <cell r="F177">
            <v>39.479999999999997</v>
          </cell>
        </row>
        <row r="179">
          <cell r="F179">
            <v>0</v>
          </cell>
        </row>
        <row r="186">
          <cell r="F186">
            <v>0</v>
          </cell>
        </row>
        <row r="191">
          <cell r="F191">
            <v>0</v>
          </cell>
        </row>
        <row r="193">
          <cell r="F193">
            <v>0</v>
          </cell>
        </row>
        <row r="196">
          <cell r="F196">
            <v>0</v>
          </cell>
        </row>
        <row r="197">
          <cell r="F197">
            <v>0</v>
          </cell>
        </row>
        <row r="200">
          <cell r="F200">
            <v>0</v>
          </cell>
        </row>
        <row r="201">
          <cell r="F201">
            <v>0</v>
          </cell>
        </row>
        <row r="206">
          <cell r="F206">
            <v>0</v>
          </cell>
        </row>
        <row r="207">
          <cell r="F207">
            <v>0</v>
          </cell>
        </row>
        <row r="208">
          <cell r="F208">
            <v>0</v>
          </cell>
        </row>
        <row r="215">
          <cell r="F215">
            <v>15.05</v>
          </cell>
        </row>
        <row r="234">
          <cell r="F234">
            <v>23.82</v>
          </cell>
        </row>
        <row r="242">
          <cell r="F242">
            <v>21.77</v>
          </cell>
        </row>
        <row r="247">
          <cell r="F247">
            <v>11.18</v>
          </cell>
        </row>
        <row r="249">
          <cell r="F249">
            <v>26.16</v>
          </cell>
        </row>
        <row r="250">
          <cell r="F250">
            <v>18.09</v>
          </cell>
        </row>
      </sheetData>
      <sheetData sheetId="16"/>
      <sheetData sheetId="17"/>
      <sheetData sheetId="18"/>
      <sheetData sheetId="19"/>
      <sheetData sheetId="20"/>
      <sheetData sheetId="21"/>
      <sheetData sheetId="22"/>
      <sheetData sheetId="23"/>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2)"/>
      <sheetName val="SUM"/>
      <sheetName val="BILL NO.1"/>
      <sheetName val="sum bill no. 2"/>
      <sheetName val="BILL NO. 2.1"/>
      <sheetName val="analisa2.1"/>
      <sheetName val="BILL NO. 2.2"/>
      <sheetName val="analisa2.2"/>
      <sheetName val="BILL NO.2.3"/>
      <sheetName val="analisa2.3"/>
      <sheetName val="BILL NO. 2.4"/>
      <sheetName val="analisa2.4"/>
      <sheetName val="BILL NO.  2.5"/>
      <sheetName val="analisa 2.5"/>
      <sheetName val="BILL NO 2.6"/>
      <sheetName val="analisa 2.6"/>
      <sheetName val="BILL NO 2.7"/>
      <sheetName val="analisa 2.7"/>
      <sheetName val="Sum Bill No. 3"/>
      <sheetName val="Bill No 3.1"/>
      <sheetName val="analisa 3.1"/>
      <sheetName val="BILL NO 3.2_3.5"/>
      <sheetName val="analisa 3.2_3.5"/>
      <sheetName val="Sum Bill No. 4"/>
      <sheetName val="BILL NO. 4.1 "/>
      <sheetName val="analisa 4.1"/>
      <sheetName val="BILL NO 4.2_4.4"/>
      <sheetName val="analisa 4.2_4.4"/>
      <sheetName val="Sum Bill No.5"/>
      <sheetName val="BILL 5.1_5.3"/>
      <sheetName val="analisa 5.3"/>
      <sheetName val="Sum Prov_Sum"/>
      <sheetName val="analisa Prov_Sum"/>
      <sheetName val="List_of_UnitPrice"/>
      <sheetName val="ANALISA"/>
      <sheetName val="Sheet1"/>
      <sheetName val="AnTbhn"/>
      <sheetName val="BASICPRICE"/>
      <sheetName val="HSurvey"/>
      <sheetName val="BOQnew"/>
      <sheetName val="Beton"/>
      <sheetName val="REKAP_Package2"/>
      <sheetName val="REKAP"/>
      <sheetName val="Buy_Back"/>
      <sheetName val="61004"/>
      <sheetName val="61005"/>
      <sheetName val="61006"/>
      <sheetName val="61007"/>
      <sheetName val="61008"/>
      <sheetName val="Dashboard"/>
      <sheetName val="UNBALANCE"/>
      <sheetName val="Anal.alat"/>
    </sheetNames>
    <sheetDataSet>
      <sheetData sheetId="0"/>
      <sheetData sheetId="1"/>
      <sheetData sheetId="2"/>
      <sheetData sheetId="3"/>
      <sheetData sheetId="4"/>
      <sheetData sheetId="5">
        <row r="1">
          <cell r="B1" t="str">
            <v>Unit Price Analisys Bill No. 2.1</v>
          </cell>
        </row>
        <row r="3">
          <cell r="B3" t="str">
            <v xml:space="preserve">PROYEK </v>
          </cell>
          <cell r="C3" t="str">
            <v>: Urban Drainage</v>
          </cell>
        </row>
        <row r="4">
          <cell r="B4" t="str">
            <v xml:space="preserve">PEKERJAAN </v>
          </cell>
          <cell r="C4" t="str">
            <v>: Channels</v>
          </cell>
        </row>
        <row r="5">
          <cell r="B5" t="str">
            <v xml:space="preserve">LOKASI </v>
          </cell>
          <cell r="C5" t="str">
            <v>: Zone-5, Banda Aceh</v>
          </cell>
        </row>
        <row r="7">
          <cell r="B7" t="str">
            <v xml:space="preserve">I. Channel 5.2.b </v>
          </cell>
          <cell r="G7" t="str">
            <v>L= 304.4 m</v>
          </cell>
        </row>
        <row r="9">
          <cell r="B9" t="str">
            <v>NO</v>
          </cell>
          <cell r="C9" t="str">
            <v>URAIAN PEKERJAAN</v>
          </cell>
          <cell r="D9" t="str">
            <v>SATUAN</v>
          </cell>
          <cell r="E9" t="str">
            <v>VOLUME(m³)</v>
          </cell>
          <cell r="F9" t="str">
            <v>HARGASATUAN(Rp.)</v>
          </cell>
          <cell r="G9" t="str">
            <v>JUMLAHHARGA(Rp.)</v>
          </cell>
        </row>
        <row r="10">
          <cell r="B10" t="str">
            <v>I.</v>
          </cell>
          <cell r="C10" t="str">
            <v>PEKERJAAN TANAH/EARTH WORKS</v>
          </cell>
          <cell r="G10">
            <v>97149152.87916249</v>
          </cell>
        </row>
        <row r="11">
          <cell r="B11">
            <v>1</v>
          </cell>
          <cell r="C11" t="str">
            <v>Stripping .</v>
          </cell>
          <cell r="D11" t="str">
            <v>m²</v>
          </cell>
          <cell r="E11">
            <v>0</v>
          </cell>
          <cell r="F11">
            <v>37740.639583333337</v>
          </cell>
          <cell r="G11">
            <v>0</v>
          </cell>
        </row>
        <row r="12">
          <cell r="A12" t="str">
            <v>item2</v>
          </cell>
          <cell r="B12">
            <v>2</v>
          </cell>
          <cell r="C12" t="str">
            <v>Excavation by Mechanic Equipment/Machine</v>
          </cell>
          <cell r="D12" t="str">
            <v>m³</v>
          </cell>
          <cell r="E12">
            <v>1123.28</v>
          </cell>
          <cell r="F12">
            <v>34425.172999999995</v>
          </cell>
          <cell r="G12">
            <v>38669108.327439994</v>
          </cell>
        </row>
        <row r="13">
          <cell r="A13" t="str">
            <v>item3</v>
          </cell>
          <cell r="B13">
            <v>3</v>
          </cell>
          <cell r="C13" t="str">
            <v>Embankment/ Material from adjecent area</v>
          </cell>
          <cell r="D13" t="str">
            <v>m³</v>
          </cell>
          <cell r="E13">
            <v>94.36</v>
          </cell>
          <cell r="F13">
            <v>26741.625</v>
          </cell>
          <cell r="G13">
            <v>2523339.7349999999</v>
          </cell>
        </row>
        <row r="14">
          <cell r="A14" t="str">
            <v>item28</v>
          </cell>
          <cell r="B14">
            <v>4</v>
          </cell>
          <cell r="C14" t="str">
            <v>Buangan tanah/disposal</v>
          </cell>
          <cell r="D14" t="str">
            <v>m³</v>
          </cell>
          <cell r="E14">
            <v>1028.93</v>
          </cell>
          <cell r="F14">
            <v>54383.393249999994</v>
          </cell>
          <cell r="G14">
            <v>55956704.816722497</v>
          </cell>
        </row>
        <row r="15">
          <cell r="B15" t="str">
            <v>II.</v>
          </cell>
          <cell r="C15" t="str">
            <v>PEKERJAAN PASANGAN/STRUCTURAL WORKS</v>
          </cell>
          <cell r="G15">
            <v>1934360340.8012958</v>
          </cell>
        </row>
        <row r="16">
          <cell r="A16" t="str">
            <v>item6</v>
          </cell>
          <cell r="B16">
            <v>1</v>
          </cell>
          <cell r="C16" t="str">
            <v>Pasangan batu kali 1 : 4 (saluran)/stone masonry</v>
          </cell>
          <cell r="D16" t="str">
            <v>m³</v>
          </cell>
          <cell r="E16">
            <v>0</v>
          </cell>
          <cell r="F16">
            <v>647487.571</v>
          </cell>
          <cell r="G16">
            <v>0</v>
          </cell>
        </row>
        <row r="17">
          <cell r="A17" t="str">
            <v>item7</v>
          </cell>
          <cell r="B17">
            <v>2</v>
          </cell>
          <cell r="C17" t="str">
            <v>Plesteran 1 : 3 (t = 15 mm)/Plestering</v>
          </cell>
          <cell r="D17" t="str">
            <v>m²</v>
          </cell>
          <cell r="E17">
            <v>0</v>
          </cell>
          <cell r="F17">
            <v>41296.199999999997</v>
          </cell>
          <cell r="G17">
            <v>0</v>
          </cell>
        </row>
        <row r="18">
          <cell r="A18" t="str">
            <v>item30</v>
          </cell>
          <cell r="B18">
            <v>3</v>
          </cell>
          <cell r="C18" t="str">
            <v>Siaran 1 : 2 (t = 1 cm)/Pointing</v>
          </cell>
          <cell r="D18" t="str">
            <v>m²</v>
          </cell>
          <cell r="E18">
            <v>0</v>
          </cell>
          <cell r="F18">
            <v>18898.415000000001</v>
          </cell>
          <cell r="G18">
            <v>0</v>
          </cell>
        </row>
        <row r="19">
          <cell r="A19" t="str">
            <v>item52</v>
          </cell>
          <cell r="B19">
            <v>4</v>
          </cell>
          <cell r="C19" t="str">
            <v>Bongkar pasangan batu kali/Demolish of stone masonry</v>
          </cell>
          <cell r="D19" t="str">
            <v>m³</v>
          </cell>
          <cell r="E19">
            <v>0</v>
          </cell>
          <cell r="F19">
            <v>152025.10625000001</v>
          </cell>
          <cell r="G19">
            <v>0</v>
          </cell>
        </row>
        <row r="20">
          <cell r="A20" t="str">
            <v>item13c</v>
          </cell>
          <cell r="B20">
            <v>5</v>
          </cell>
          <cell r="C20" t="str">
            <v>Concrete Pre-cast K-250 Type U-channel + Reinforcement</v>
          </cell>
          <cell r="D20" t="str">
            <v>m³</v>
          </cell>
          <cell r="E20">
            <v>394.15</v>
          </cell>
          <cell r="F20">
            <v>4768409.6695493553</v>
          </cell>
          <cell r="G20">
            <v>1879468671.2528782</v>
          </cell>
        </row>
        <row r="21">
          <cell r="A21" t="str">
            <v>item55</v>
          </cell>
          <cell r="B21">
            <v>6</v>
          </cell>
          <cell r="C21" t="str">
            <v>Sand &amp; gravel</v>
          </cell>
          <cell r="D21" t="str">
            <v>m³</v>
          </cell>
          <cell r="E21">
            <v>0</v>
          </cell>
          <cell r="F21">
            <v>201644.25</v>
          </cell>
          <cell r="G21">
            <v>0</v>
          </cell>
        </row>
        <row r="22">
          <cell r="A22" t="str">
            <v>item9</v>
          </cell>
          <cell r="B22">
            <v>7</v>
          </cell>
          <cell r="C22" t="str">
            <v>Lean concrete 1 : 3 : 5</v>
          </cell>
          <cell r="D22" t="str">
            <v>m³</v>
          </cell>
          <cell r="E22">
            <v>73.06</v>
          </cell>
          <cell r="F22">
            <v>751323.15286637924</v>
          </cell>
          <cell r="G22">
            <v>54891669.548417673</v>
          </cell>
        </row>
        <row r="23">
          <cell r="B23" t="str">
            <v>JUMLAH</v>
          </cell>
          <cell r="G23">
            <v>2031509493.6804583</v>
          </cell>
        </row>
        <row r="24">
          <cell r="A24" t="str">
            <v xml:space="preserve">I. Channel 5.2.b </v>
          </cell>
          <cell r="F24" t="str">
            <v>PER- METER</v>
          </cell>
          <cell r="G24">
            <v>6673815.6822616905</v>
          </cell>
        </row>
        <row r="27">
          <cell r="B27" t="str">
            <v xml:space="preserve">I. Channel 5.2.a </v>
          </cell>
          <cell r="G27" t="str">
            <v>L= 272.3 m</v>
          </cell>
        </row>
        <row r="29">
          <cell r="B29" t="str">
            <v>NO</v>
          </cell>
          <cell r="C29" t="str">
            <v>URAIAN PEKERJAAN</v>
          </cell>
          <cell r="D29" t="str">
            <v>SATUAN</v>
          </cell>
          <cell r="E29" t="str">
            <v>VOLUME(m³)</v>
          </cell>
          <cell r="F29" t="str">
            <v>HARGASATUAN(Rp.)</v>
          </cell>
          <cell r="G29" t="str">
            <v>JUMLAHHARGA(Rp.)</v>
          </cell>
        </row>
        <row r="30">
          <cell r="B30" t="str">
            <v>I,</v>
          </cell>
          <cell r="C30" t="str">
            <v>PEKERJAAN TANAH/EARTH WORKS</v>
          </cell>
          <cell r="G30">
            <v>138978484.19883746</v>
          </cell>
        </row>
        <row r="31">
          <cell r="B31">
            <v>1</v>
          </cell>
          <cell r="C31" t="str">
            <v>Stripping</v>
          </cell>
          <cell r="D31" t="str">
            <v>m²</v>
          </cell>
          <cell r="E31">
            <v>0</v>
          </cell>
          <cell r="F31">
            <v>37740.639583333337</v>
          </cell>
          <cell r="G31">
            <v>0</v>
          </cell>
        </row>
        <row r="32">
          <cell r="B32">
            <v>2</v>
          </cell>
          <cell r="C32" t="str">
            <v>Excavation by Mechanic Equipment/Machine</v>
          </cell>
          <cell r="D32" t="str">
            <v>m³</v>
          </cell>
          <cell r="E32">
            <v>1617.15</v>
          </cell>
          <cell r="F32">
            <v>34425.172999999995</v>
          </cell>
          <cell r="G32">
            <v>55670668.516949996</v>
          </cell>
        </row>
        <row r="33">
          <cell r="B33">
            <v>3</v>
          </cell>
          <cell r="C33" t="str">
            <v>Timbunan tanah/Embankment</v>
          </cell>
          <cell r="D33" t="str">
            <v>m³</v>
          </cell>
          <cell r="E33">
            <v>167.8</v>
          </cell>
          <cell r="F33">
            <v>26741.625</v>
          </cell>
          <cell r="G33">
            <v>4487244.6750000007</v>
          </cell>
        </row>
        <row r="34">
          <cell r="B34">
            <v>4</v>
          </cell>
          <cell r="C34" t="str">
            <v>Buangan tanah/disposal</v>
          </cell>
          <cell r="D34" t="str">
            <v>m³</v>
          </cell>
          <cell r="E34">
            <v>1449.35</v>
          </cell>
          <cell r="F34">
            <v>54383.393249999994</v>
          </cell>
          <cell r="G34">
            <v>78820571.006887481</v>
          </cell>
        </row>
        <row r="35">
          <cell r="B35" t="str">
            <v>II.</v>
          </cell>
          <cell r="C35" t="str">
            <v>PEKERJAAN PASANGAN/STRUCTURAL WORKS</v>
          </cell>
          <cell r="F35">
            <v>0</v>
          </cell>
          <cell r="G35">
            <v>2143434230.972775</v>
          </cell>
        </row>
        <row r="36">
          <cell r="B36">
            <v>1</v>
          </cell>
          <cell r="C36" t="str">
            <v>Pasangan batu kali 1 : 4 (saluran)/stone masonry</v>
          </cell>
          <cell r="D36" t="str">
            <v>m³</v>
          </cell>
          <cell r="E36">
            <v>0</v>
          </cell>
          <cell r="F36">
            <v>647487.571</v>
          </cell>
          <cell r="G36">
            <v>0</v>
          </cell>
        </row>
        <row r="37">
          <cell r="B37">
            <v>2</v>
          </cell>
          <cell r="C37" t="str">
            <v>Plesteran 1 : 3 (t = 15 mm)/Plestering</v>
          </cell>
          <cell r="D37" t="str">
            <v>m²</v>
          </cell>
          <cell r="E37">
            <v>0</v>
          </cell>
          <cell r="F37">
            <v>41296.199999999997</v>
          </cell>
          <cell r="G37">
            <v>0</v>
          </cell>
        </row>
        <row r="38">
          <cell r="B38">
            <v>3</v>
          </cell>
          <cell r="C38" t="str">
            <v>Siaran 1 : 2 (t = 1 cm)/Pointing</v>
          </cell>
          <cell r="D38" t="str">
            <v>m²</v>
          </cell>
          <cell r="E38">
            <v>0</v>
          </cell>
          <cell r="F38">
            <v>18898.415000000001</v>
          </cell>
          <cell r="G38">
            <v>0</v>
          </cell>
        </row>
        <row r="39">
          <cell r="B39">
            <v>4</v>
          </cell>
          <cell r="C39" t="str">
            <v>Bongkar pasangan batu kali/Demolish of stone masonry</v>
          </cell>
          <cell r="D39" t="str">
            <v>m³</v>
          </cell>
          <cell r="E39">
            <v>0</v>
          </cell>
          <cell r="F39">
            <v>152025.10625000001</v>
          </cell>
          <cell r="G39">
            <v>0</v>
          </cell>
        </row>
        <row r="40">
          <cell r="B40">
            <v>5</v>
          </cell>
          <cell r="C40" t="str">
            <v>Concrete Pre-cast K-250 Type U-channel + Reinforcement</v>
          </cell>
          <cell r="D40" t="str">
            <v>m³</v>
          </cell>
          <cell r="E40">
            <v>434.92</v>
          </cell>
          <cell r="F40">
            <v>4768409.6695493553</v>
          </cell>
          <cell r="G40">
            <v>2073876733.4804056</v>
          </cell>
        </row>
        <row r="41">
          <cell r="B41">
            <v>6</v>
          </cell>
          <cell r="C41" t="str">
            <v>Sand &amp; gravel</v>
          </cell>
          <cell r="D41" t="str">
            <v>m³</v>
          </cell>
          <cell r="E41">
            <v>0</v>
          </cell>
          <cell r="F41">
            <v>201644.25</v>
          </cell>
          <cell r="G41">
            <v>0</v>
          </cell>
        </row>
        <row r="42">
          <cell r="B42">
            <v>7</v>
          </cell>
          <cell r="C42" t="str">
            <v>Lean concrete 1 : 3 : 5</v>
          </cell>
          <cell r="D42" t="str">
            <v>m³</v>
          </cell>
          <cell r="E42">
            <v>92.58</v>
          </cell>
          <cell r="F42">
            <v>751323.15286637924</v>
          </cell>
          <cell r="G42">
            <v>69557497.492369384</v>
          </cell>
        </row>
        <row r="43">
          <cell r="B43" t="str">
            <v>JUMLAH</v>
          </cell>
          <cell r="G43">
            <v>2282412715.1716123</v>
          </cell>
        </row>
        <row r="44">
          <cell r="A44" t="str">
            <v xml:space="preserve">I. Channel 5.2.a </v>
          </cell>
          <cell r="F44" t="str">
            <v>PER- METER</v>
          </cell>
          <cell r="G44">
            <v>8381978.3884377973</v>
          </cell>
        </row>
        <row r="47">
          <cell r="B47" t="str">
            <v xml:space="preserve">I. Channel 5.2.c </v>
          </cell>
          <cell r="G47" t="str">
            <v>L= 126.3 m</v>
          </cell>
        </row>
        <row r="49">
          <cell r="B49" t="str">
            <v>NO</v>
          </cell>
          <cell r="C49" t="str">
            <v>URAIAN PEKERJAAN</v>
          </cell>
          <cell r="D49" t="str">
            <v>SATUAN</v>
          </cell>
          <cell r="E49" t="str">
            <v>VOLUME(m³)</v>
          </cell>
          <cell r="F49" t="str">
            <v>HARGASATUAN(Rp.)</v>
          </cell>
          <cell r="G49" t="str">
            <v>JUMLAHHARGA(Rp.)</v>
          </cell>
        </row>
        <row r="50">
          <cell r="B50" t="str">
            <v>I.</v>
          </cell>
          <cell r="C50" t="str">
            <v>PEKERJAAN TANAH/EARTH WORKS</v>
          </cell>
          <cell r="G50">
            <v>24754673.806257498</v>
          </cell>
        </row>
        <row r="51">
          <cell r="B51">
            <v>1</v>
          </cell>
          <cell r="C51" t="str">
            <v>Stripping</v>
          </cell>
          <cell r="D51" t="str">
            <v>m²</v>
          </cell>
          <cell r="F51">
            <v>37740.639583333337</v>
          </cell>
          <cell r="G51">
            <v>0</v>
          </cell>
        </row>
        <row r="52">
          <cell r="B52">
            <v>2</v>
          </cell>
          <cell r="C52" t="str">
            <v>Excavation by Mechanic Equipment/Machine</v>
          </cell>
          <cell r="D52" t="str">
            <v>m³</v>
          </cell>
          <cell r="E52">
            <v>286.24</v>
          </cell>
          <cell r="F52">
            <v>34425.172999999995</v>
          </cell>
          <cell r="G52">
            <v>9853861.5195199996</v>
          </cell>
        </row>
        <row r="53">
          <cell r="B53">
            <v>3</v>
          </cell>
          <cell r="C53" t="str">
            <v>Timbunan tanah/Embankment</v>
          </cell>
          <cell r="D53" t="str">
            <v>m³</v>
          </cell>
          <cell r="E53">
            <v>24.09</v>
          </cell>
          <cell r="F53">
            <v>26741.625</v>
          </cell>
          <cell r="G53">
            <v>644205.74624999997</v>
          </cell>
        </row>
        <row r="54">
          <cell r="B54">
            <v>4</v>
          </cell>
          <cell r="C54" t="str">
            <v>Buangan tanahlDisposal</v>
          </cell>
          <cell r="D54" t="str">
            <v>m³</v>
          </cell>
          <cell r="E54">
            <v>262.14999999999998</v>
          </cell>
          <cell r="F54">
            <v>54383.393249999994</v>
          </cell>
          <cell r="G54">
            <v>14256606.540487498</v>
          </cell>
        </row>
        <row r="55">
          <cell r="B55" t="str">
            <v>II.</v>
          </cell>
          <cell r="C55" t="str">
            <v>PEKERJAAN PASANGAN/STRUCTURAL WORKS</v>
          </cell>
          <cell r="F55">
            <v>0</v>
          </cell>
          <cell r="G55">
            <v>555942020.96805942</v>
          </cell>
        </row>
        <row r="56">
          <cell r="B56">
            <v>1</v>
          </cell>
          <cell r="C56" t="str">
            <v>Pasangan batu kali 1 : 4 (saluran)/stone masonry</v>
          </cell>
          <cell r="D56" t="str">
            <v>m³</v>
          </cell>
          <cell r="E56">
            <v>0</v>
          </cell>
          <cell r="F56">
            <v>647487.571</v>
          </cell>
          <cell r="G56">
            <v>0</v>
          </cell>
        </row>
        <row r="57">
          <cell r="B57">
            <v>2</v>
          </cell>
          <cell r="C57" t="str">
            <v>Plesteran 1 : 3 (t = 15 mrn)/Plestering</v>
          </cell>
          <cell r="D57" t="str">
            <v>m²</v>
          </cell>
          <cell r="E57">
            <v>0</v>
          </cell>
          <cell r="F57">
            <v>41296.199999999997</v>
          </cell>
          <cell r="G57">
            <v>0</v>
          </cell>
        </row>
        <row r="58">
          <cell r="B58">
            <v>3</v>
          </cell>
          <cell r="C58" t="str">
            <v>Siaran 1 : 2 (t = 1 cm)/Pointing</v>
          </cell>
          <cell r="D58" t="str">
            <v>m²</v>
          </cell>
          <cell r="E58">
            <v>0</v>
          </cell>
          <cell r="F58">
            <v>18898.415000000001</v>
          </cell>
          <cell r="G58">
            <v>0</v>
          </cell>
        </row>
        <row r="59">
          <cell r="B59">
            <v>4</v>
          </cell>
          <cell r="C59" t="str">
            <v>Bongkar pasangan batu kali/Demolish of stone masonry</v>
          </cell>
          <cell r="D59" t="str">
            <v>m³</v>
          </cell>
          <cell r="E59">
            <v>0</v>
          </cell>
          <cell r="F59">
            <v>152025.10625000001</v>
          </cell>
          <cell r="G59">
            <v>0</v>
          </cell>
        </row>
        <row r="60">
          <cell r="B60">
            <v>5</v>
          </cell>
          <cell r="C60" t="str">
            <v>Concrete Pre-cast K-250 Type U-channel + Reinforcement</v>
          </cell>
          <cell r="D60" t="str">
            <v>m³</v>
          </cell>
          <cell r="E60">
            <v>112.41</v>
          </cell>
          <cell r="F60">
            <v>4768409.6695493553</v>
          </cell>
          <cell r="G60">
            <v>536016930.95404303</v>
          </cell>
        </row>
        <row r="61">
          <cell r="B61">
            <v>6</v>
          </cell>
          <cell r="C61" t="str">
            <v>Sand &amp; gravel</v>
          </cell>
          <cell r="D61" t="str">
            <v>m³</v>
          </cell>
          <cell r="E61">
            <v>0</v>
          </cell>
          <cell r="F61">
            <v>201644.25</v>
          </cell>
          <cell r="G61">
            <v>0</v>
          </cell>
        </row>
        <row r="62">
          <cell r="B62">
            <v>7</v>
          </cell>
          <cell r="C62" t="str">
            <v>Lean concrete 1 : 3 : 5</v>
          </cell>
          <cell r="D62" t="str">
            <v>m³</v>
          </cell>
          <cell r="E62">
            <v>26.52</v>
          </cell>
          <cell r="F62">
            <v>751323.15286637924</v>
          </cell>
          <cell r="G62">
            <v>19925090.014016379</v>
          </cell>
        </row>
        <row r="63">
          <cell r="B63" t="str">
            <v>JUMLAH</v>
          </cell>
          <cell r="G63">
            <v>580696694.77431691</v>
          </cell>
        </row>
        <row r="64">
          <cell r="A64" t="str">
            <v xml:space="preserve">I. Channel 5.2.c </v>
          </cell>
          <cell r="F64" t="str">
            <v>PER- METER</v>
          </cell>
          <cell r="G64">
            <v>4597756.886574164</v>
          </cell>
        </row>
        <row r="67">
          <cell r="B67" t="str">
            <v xml:space="preserve">I. Channel 5.2.1.a </v>
          </cell>
          <cell r="G67" t="str">
            <v>L= 238.2 m</v>
          </cell>
        </row>
        <row r="69">
          <cell r="B69" t="str">
            <v>NO</v>
          </cell>
          <cell r="C69" t="str">
            <v>URAIAN PEKERJAAN</v>
          </cell>
          <cell r="D69" t="str">
            <v>SATUAN</v>
          </cell>
          <cell r="E69" t="str">
            <v>VOLUME(m³)</v>
          </cell>
          <cell r="F69" t="str">
            <v>HARGASATUAN(Rp.)</v>
          </cell>
          <cell r="G69" t="str">
            <v>JUMLAHHARGA(Rp.)</v>
          </cell>
        </row>
        <row r="70">
          <cell r="B70" t="str">
            <v>I.</v>
          </cell>
          <cell r="C70" t="str">
            <v>PEKERJAAN TANAH/EARTH WORKS</v>
          </cell>
          <cell r="G70">
            <v>145211260.30657166</v>
          </cell>
        </row>
        <row r="71">
          <cell r="B71">
            <v>1</v>
          </cell>
          <cell r="C71" t="str">
            <v>Stripping</v>
          </cell>
          <cell r="D71" t="str">
            <v>m²</v>
          </cell>
          <cell r="E71">
            <v>283.43</v>
          </cell>
          <cell r="F71">
            <v>37740.639583333337</v>
          </cell>
          <cell r="G71">
            <v>10696829.477104168</v>
          </cell>
        </row>
        <row r="72">
          <cell r="B72">
            <v>2</v>
          </cell>
          <cell r="C72" t="str">
            <v>Excavation by Mechanic Equipment/Machine</v>
          </cell>
          <cell r="D72" t="str">
            <v>m³</v>
          </cell>
          <cell r="E72">
            <v>1664.01</v>
          </cell>
          <cell r="F72">
            <v>34425.172999999995</v>
          </cell>
          <cell r="G72">
            <v>57283832.123729989</v>
          </cell>
        </row>
        <row r="73">
          <cell r="B73">
            <v>3</v>
          </cell>
          <cell r="C73" t="str">
            <v>Timbunan tanah/Embankment</v>
          </cell>
          <cell r="D73" t="str">
            <v>m³</v>
          </cell>
          <cell r="E73">
            <v>479.87</v>
          </cell>
          <cell r="F73">
            <v>26741.625</v>
          </cell>
          <cell r="G73">
            <v>12832503.588750001</v>
          </cell>
        </row>
        <row r="74">
          <cell r="B74">
            <v>4</v>
          </cell>
          <cell r="C74" t="str">
            <v>Suangan tanah/Disposal</v>
          </cell>
          <cell r="D74" t="str">
            <v>m³</v>
          </cell>
          <cell r="E74">
            <v>1184.1500000000001</v>
          </cell>
          <cell r="F74">
            <v>54383.393249999994</v>
          </cell>
          <cell r="G74">
            <v>64398095.116987497</v>
          </cell>
        </row>
        <row r="75">
          <cell r="B75" t="str">
            <v>II.</v>
          </cell>
          <cell r="C75" t="str">
            <v>PEKERJAAN PASANGAN/STRUCTURAL WORKS</v>
          </cell>
          <cell r="F75">
            <v>0</v>
          </cell>
          <cell r="G75">
            <v>527155911.45087999</v>
          </cell>
        </row>
        <row r="76">
          <cell r="B76">
            <v>1</v>
          </cell>
          <cell r="C76" t="str">
            <v>Pasangan batu kali 1 : 4 (saluran)/stone masonry</v>
          </cell>
          <cell r="D76" t="str">
            <v>m³</v>
          </cell>
          <cell r="E76">
            <v>687.28</v>
          </cell>
          <cell r="F76">
            <v>647487.571</v>
          </cell>
          <cell r="G76">
            <v>445005257.79688001</v>
          </cell>
        </row>
        <row r="77">
          <cell r="B77">
            <v>2</v>
          </cell>
          <cell r="C77" t="str">
            <v>Plesteran 1 : 3 (t = 15 mm)/Plestering</v>
          </cell>
          <cell r="D77" t="str">
            <v>m²</v>
          </cell>
          <cell r="E77">
            <v>1500.82</v>
          </cell>
          <cell r="F77">
            <v>41296.199999999997</v>
          </cell>
          <cell r="G77">
            <v>61978162.883999996</v>
          </cell>
        </row>
        <row r="78">
          <cell r="B78">
            <v>3</v>
          </cell>
          <cell r="C78" t="str">
            <v>Siaran 1 : 2 (t = 1 cm)/Pointing</v>
          </cell>
          <cell r="D78" t="str">
            <v>m²</v>
          </cell>
          <cell r="E78">
            <v>0</v>
          </cell>
          <cell r="F78">
            <v>18898.415000000001</v>
          </cell>
          <cell r="G78">
            <v>0</v>
          </cell>
        </row>
        <row r="79">
          <cell r="B79">
            <v>4</v>
          </cell>
          <cell r="C79" t="str">
            <v>Bongkar pasangan batu kali/Demolish of stone masonry</v>
          </cell>
          <cell r="D79" t="str">
            <v>m³</v>
          </cell>
          <cell r="E79">
            <v>0</v>
          </cell>
          <cell r="F79">
            <v>152025.10625000001</v>
          </cell>
          <cell r="G79">
            <v>0</v>
          </cell>
        </row>
        <row r="80">
          <cell r="B80">
            <v>5</v>
          </cell>
          <cell r="C80" t="str">
            <v>Concrete Pre-cast K-250 Type U-channel + Reinforcement</v>
          </cell>
          <cell r="D80" t="str">
            <v>m³</v>
          </cell>
          <cell r="E80">
            <v>0</v>
          </cell>
          <cell r="F80">
            <v>4768409.6695493553</v>
          </cell>
          <cell r="G80">
            <v>0</v>
          </cell>
        </row>
        <row r="81">
          <cell r="B81">
            <v>6</v>
          </cell>
          <cell r="C81" t="str">
            <v>Sand &amp; gravel</v>
          </cell>
          <cell r="D81" t="str">
            <v>m³</v>
          </cell>
          <cell r="E81">
            <v>100.04</v>
          </cell>
          <cell r="F81">
            <v>201644.25</v>
          </cell>
          <cell r="G81">
            <v>20172490.77</v>
          </cell>
        </row>
        <row r="82">
          <cell r="B82" t="str">
            <v>JUMLAH</v>
          </cell>
          <cell r="G82">
            <v>672367171.75745165</v>
          </cell>
        </row>
        <row r="83">
          <cell r="A83" t="str">
            <v xml:space="preserve">I. Channel 5.2.1.a </v>
          </cell>
          <cell r="F83" t="str">
            <v>PER- METER</v>
          </cell>
          <cell r="G83">
            <v>2822700.1333226352</v>
          </cell>
        </row>
        <row r="86">
          <cell r="B86" t="str">
            <v xml:space="preserve">I. Channel 5.2.1.c </v>
          </cell>
          <cell r="G86" t="str">
            <v>L= 162.55 m</v>
          </cell>
        </row>
        <row r="88">
          <cell r="B88" t="str">
            <v>NO</v>
          </cell>
          <cell r="C88" t="str">
            <v>URAIAN PEKERJAAN</v>
          </cell>
          <cell r="D88" t="str">
            <v>SATUAN</v>
          </cell>
          <cell r="E88" t="str">
            <v>VOLUME(m³)</v>
          </cell>
          <cell r="F88" t="str">
            <v>HARGASATUAN(Rp.)</v>
          </cell>
          <cell r="G88" t="str">
            <v>JUMLAHHARGA(Rp.)</v>
          </cell>
        </row>
        <row r="89">
          <cell r="B89" t="str">
            <v>I.</v>
          </cell>
          <cell r="C89" t="str">
            <v>PEKERJAAN TANAH/EARTH WORKS</v>
          </cell>
          <cell r="G89">
            <v>24918203.750462502</v>
          </cell>
        </row>
        <row r="90">
          <cell r="B90">
            <v>1</v>
          </cell>
          <cell r="C90" t="str">
            <v>Stripping</v>
          </cell>
          <cell r="D90" t="str">
            <v>m²</v>
          </cell>
          <cell r="E90">
            <v>0</v>
          </cell>
          <cell r="F90">
            <v>0</v>
          </cell>
          <cell r="G90">
            <v>0</v>
          </cell>
        </row>
        <row r="91">
          <cell r="B91">
            <v>2</v>
          </cell>
          <cell r="C91" t="str">
            <v>Excavation by Mechanic Equipment/Machine</v>
          </cell>
          <cell r="D91" t="str">
            <v>m³</v>
          </cell>
          <cell r="E91">
            <v>382.05</v>
          </cell>
          <cell r="F91">
            <v>37740.639583333337</v>
          </cell>
          <cell r="G91">
            <v>14418811.352812503</v>
          </cell>
        </row>
        <row r="92">
          <cell r="B92">
            <v>3</v>
          </cell>
          <cell r="C92" t="str">
            <v>Timbunan tanah/Embankment</v>
          </cell>
          <cell r="D92" t="str">
            <v>m³</v>
          </cell>
          <cell r="E92">
            <v>36.799999999999997</v>
          </cell>
          <cell r="F92">
            <v>34425.172999999995</v>
          </cell>
          <cell r="G92">
            <v>1266846.3663999997</v>
          </cell>
        </row>
        <row r="93">
          <cell r="B93">
            <v>4</v>
          </cell>
          <cell r="C93" t="str">
            <v>Suangan tanah/Disposal</v>
          </cell>
          <cell r="D93" t="str">
            <v>m³</v>
          </cell>
          <cell r="E93">
            <v>345.25</v>
          </cell>
          <cell r="F93">
            <v>26741.625</v>
          </cell>
          <cell r="G93">
            <v>9232546.03125</v>
          </cell>
        </row>
        <row r="94">
          <cell r="B94" t="str">
            <v>II.</v>
          </cell>
          <cell r="C94" t="str">
            <v>PEKERJAAN PASANGAN/STRUCTURAL WORKS</v>
          </cell>
          <cell r="F94">
            <v>54383.393249999994</v>
          </cell>
          <cell r="G94">
            <v>33608190.2386875</v>
          </cell>
        </row>
        <row r="95">
          <cell r="B95">
            <v>1</v>
          </cell>
          <cell r="C95" t="str">
            <v>Pasangan batu kali 1 : 4 (saluran)/stone masonry</v>
          </cell>
          <cell r="D95" t="str">
            <v>m³</v>
          </cell>
          <cell r="E95">
            <v>0</v>
          </cell>
          <cell r="F95">
            <v>0</v>
          </cell>
          <cell r="G95">
            <v>0</v>
          </cell>
        </row>
        <row r="96">
          <cell r="B96">
            <v>2</v>
          </cell>
          <cell r="C96" t="str">
            <v>Plesteran 1 : 3 (t = 15 mm)/Plestering</v>
          </cell>
          <cell r="D96" t="str">
            <v>m²</v>
          </cell>
          <cell r="E96">
            <v>0</v>
          </cell>
          <cell r="F96">
            <v>647487.571</v>
          </cell>
          <cell r="G96">
            <v>0</v>
          </cell>
        </row>
        <row r="97">
          <cell r="B97">
            <v>3</v>
          </cell>
          <cell r="C97" t="str">
            <v>Siaran 1 : 2 (t = 1 cm)/Pointing</v>
          </cell>
          <cell r="D97" t="str">
            <v>m²</v>
          </cell>
          <cell r="E97">
            <v>0</v>
          </cell>
          <cell r="F97">
            <v>41296.199999999997</v>
          </cell>
          <cell r="G97">
            <v>0</v>
          </cell>
        </row>
        <row r="98">
          <cell r="B98">
            <v>4</v>
          </cell>
          <cell r="C98" t="str">
            <v>Bongkar pasangan batu kali/Demolish of stone masonry</v>
          </cell>
          <cell r="D98" t="str">
            <v>m³</v>
          </cell>
          <cell r="E98">
            <v>0</v>
          </cell>
          <cell r="F98">
            <v>18898.415000000001</v>
          </cell>
          <cell r="G98">
            <v>0</v>
          </cell>
        </row>
        <row r="99">
          <cell r="B99">
            <v>5</v>
          </cell>
          <cell r="C99" t="str">
            <v>Concrete Pre-cast K-250 Type U-channel + Reinforcement</v>
          </cell>
          <cell r="D99" t="str">
            <v>m³</v>
          </cell>
          <cell r="E99">
            <v>221.07</v>
          </cell>
          <cell r="F99">
            <v>152025.10625000001</v>
          </cell>
          <cell r="G99">
            <v>33608190.2386875</v>
          </cell>
        </row>
        <row r="100">
          <cell r="B100">
            <v>6</v>
          </cell>
          <cell r="C100" t="str">
            <v>Sand &amp; gravel</v>
          </cell>
          <cell r="D100" t="str">
            <v>m³</v>
          </cell>
          <cell r="E100">
            <v>0</v>
          </cell>
          <cell r="F100">
            <v>4768409.6695493553</v>
          </cell>
          <cell r="G100">
            <v>0</v>
          </cell>
        </row>
        <row r="101">
          <cell r="B101">
            <v>7</v>
          </cell>
          <cell r="C101" t="str">
            <v>Lean concrete 1:3:5</v>
          </cell>
          <cell r="D101" t="str">
            <v>m³</v>
          </cell>
          <cell r="E101">
            <v>39.01</v>
          </cell>
          <cell r="F101">
            <v>751323.15286637924</v>
          </cell>
          <cell r="G101">
            <v>29309116.193317454</v>
          </cell>
        </row>
        <row r="102">
          <cell r="B102" t="str">
            <v>JUMLAH</v>
          </cell>
          <cell r="G102">
            <v>58526393.989150003</v>
          </cell>
        </row>
        <row r="103">
          <cell r="A103" t="str">
            <v xml:space="preserve">I. Channel 5.2.1.c </v>
          </cell>
          <cell r="F103" t="str">
            <v>PER- METER</v>
          </cell>
          <cell r="G103">
            <v>360051.63942879112</v>
          </cell>
        </row>
        <row r="105">
          <cell r="B105" t="str">
            <v xml:space="preserve">I. Channel 5.2.1.1.1ka </v>
          </cell>
          <cell r="G105" t="str">
            <v>L= 717.72 m</v>
          </cell>
        </row>
        <row r="107">
          <cell r="B107" t="str">
            <v>NO</v>
          </cell>
          <cell r="C107" t="str">
            <v>URAIAN PEKERJAAN</v>
          </cell>
          <cell r="D107" t="str">
            <v>SATUAN</v>
          </cell>
          <cell r="E107" t="str">
            <v>VOLUME(m³)</v>
          </cell>
          <cell r="F107" t="str">
            <v>HARGASATUAN(Rp.)</v>
          </cell>
          <cell r="G107" t="str">
            <v>JUMLAHHARGA(Rp.)</v>
          </cell>
        </row>
        <row r="108">
          <cell r="B108" t="str">
            <v>I.</v>
          </cell>
          <cell r="C108" t="str">
            <v>PEKERJAAN TANAH/EARTH WORKS</v>
          </cell>
          <cell r="G108">
            <v>104713154.75594832</v>
          </cell>
        </row>
        <row r="109">
          <cell r="B109">
            <v>1</v>
          </cell>
          <cell r="C109" t="str">
            <v>Stripping</v>
          </cell>
          <cell r="D109" t="str">
            <v>m²</v>
          </cell>
          <cell r="E109">
            <v>179.65</v>
          </cell>
          <cell r="F109">
            <v>37740.639583333337</v>
          </cell>
          <cell r="G109">
            <v>6780105.9011458345</v>
          </cell>
        </row>
        <row r="110">
          <cell r="B110">
            <v>2</v>
          </cell>
          <cell r="C110" t="str">
            <v>Excavation by Mechanic Equipment/Machine</v>
          </cell>
          <cell r="D110" t="str">
            <v>m³</v>
          </cell>
          <cell r="E110">
            <v>1242.6600000000001</v>
          </cell>
          <cell r="F110">
            <v>34425.172999999995</v>
          </cell>
          <cell r="G110">
            <v>42778785.480179995</v>
          </cell>
        </row>
        <row r="111">
          <cell r="B111">
            <v>3</v>
          </cell>
          <cell r="C111" t="str">
            <v>Timbunan tanah/Embankment</v>
          </cell>
          <cell r="D111" t="str">
            <v>m³</v>
          </cell>
          <cell r="E111">
            <v>449.53</v>
          </cell>
          <cell r="F111">
            <v>26741.625</v>
          </cell>
          <cell r="G111">
            <v>12021162.686249999</v>
          </cell>
        </row>
        <row r="112">
          <cell r="B112">
            <v>4</v>
          </cell>
          <cell r="C112" t="str">
            <v>Buangan tanah/Disposal</v>
          </cell>
          <cell r="D112" t="str">
            <v>m³</v>
          </cell>
          <cell r="E112">
            <v>793.13</v>
          </cell>
          <cell r="F112">
            <v>54383.393249999994</v>
          </cell>
          <cell r="G112">
            <v>43133100.688372493</v>
          </cell>
        </row>
        <row r="113">
          <cell r="B113" t="str">
            <v>II.</v>
          </cell>
          <cell r="C113" t="str">
            <v>PEKERJAAN PASANGAN/STRUCTURAL WORKS</v>
          </cell>
          <cell r="F113">
            <v>0</v>
          </cell>
          <cell r="G113">
            <v>3218679354.9658723</v>
          </cell>
        </row>
        <row r="114">
          <cell r="B114">
            <v>1</v>
          </cell>
          <cell r="C114" t="str">
            <v>Pasangan batu kali 1 : 4 (saluran)/stone masonry</v>
          </cell>
          <cell r="D114" t="str">
            <v>m³</v>
          </cell>
          <cell r="E114">
            <v>0</v>
          </cell>
          <cell r="F114">
            <v>647487.571</v>
          </cell>
          <cell r="G114">
            <v>0</v>
          </cell>
        </row>
        <row r="115">
          <cell r="B115">
            <v>2</v>
          </cell>
          <cell r="C115" t="str">
            <v>Plesteran 1 :.3 (t = 15 mm)/Piestering</v>
          </cell>
          <cell r="D115" t="str">
            <v>m²</v>
          </cell>
          <cell r="E115">
            <v>0</v>
          </cell>
          <cell r="F115">
            <v>41296.199999999997</v>
          </cell>
          <cell r="G115">
            <v>0</v>
          </cell>
        </row>
        <row r="116">
          <cell r="B116">
            <v>3</v>
          </cell>
          <cell r="C116" t="str">
            <v>Siaran 1 : 2 (t = 1 cm)/Pointing</v>
          </cell>
          <cell r="D116" t="str">
            <v>m²</v>
          </cell>
          <cell r="E116">
            <v>0</v>
          </cell>
          <cell r="F116">
            <v>18898.415000000001</v>
          </cell>
          <cell r="G116">
            <v>0</v>
          </cell>
        </row>
        <row r="117">
          <cell r="B117">
            <v>4</v>
          </cell>
          <cell r="C117" t="str">
            <v>Bongkar pasangan batu kali/Demolish of stone masonry</v>
          </cell>
          <cell r="D117" t="str">
            <v>m³</v>
          </cell>
          <cell r="E117">
            <v>0</v>
          </cell>
          <cell r="F117">
            <v>152025.10625000001</v>
          </cell>
          <cell r="G117">
            <v>0</v>
          </cell>
        </row>
        <row r="118">
          <cell r="B118">
            <v>5</v>
          </cell>
          <cell r="C118" t="str">
            <v>Concrete Pre-cast K-250 Type U-channel + Reinforcement</v>
          </cell>
          <cell r="D118" t="str">
            <v>m³</v>
          </cell>
          <cell r="E118">
            <v>660.3</v>
          </cell>
          <cell r="F118">
            <v>4768409.6695493553</v>
          </cell>
          <cell r="G118">
            <v>3148580904.8034391</v>
          </cell>
        </row>
        <row r="119">
          <cell r="B119">
            <v>6</v>
          </cell>
          <cell r="C119" t="str">
            <v>Sand &amp; gravel</v>
          </cell>
          <cell r="D119" t="str">
            <v>m³</v>
          </cell>
          <cell r="F119">
            <v>201644.25</v>
          </cell>
          <cell r="G119">
            <v>0</v>
          </cell>
        </row>
        <row r="120">
          <cell r="B120">
            <v>7</v>
          </cell>
          <cell r="C120" t="str">
            <v>Lean concrete 1 : 3 : 5</v>
          </cell>
          <cell r="D120" t="str">
            <v>m³</v>
          </cell>
          <cell r="E120">
            <v>93.3</v>
          </cell>
          <cell r="F120">
            <v>751323.15286637924</v>
          </cell>
          <cell r="G120">
            <v>70098450.162433177</v>
          </cell>
        </row>
        <row r="121">
          <cell r="B121" t="str">
            <v>JUMLAH</v>
          </cell>
          <cell r="G121">
            <v>3323392509.7218208</v>
          </cell>
        </row>
        <row r="122">
          <cell r="A122" t="str">
            <v xml:space="preserve">I. Channel 5.2.1.1.1ka </v>
          </cell>
          <cell r="F122" t="str">
            <v>PER- METER</v>
          </cell>
          <cell r="G122">
            <v>4630486.1362673752</v>
          </cell>
        </row>
        <row r="124">
          <cell r="B124" t="str">
            <v xml:space="preserve">I. Channel 5.2.1.1.1.ki </v>
          </cell>
          <cell r="G124" t="str">
            <v>L= 717.72 m</v>
          </cell>
        </row>
        <row r="126">
          <cell r="B126" t="str">
            <v>NO</v>
          </cell>
          <cell r="C126" t="str">
            <v>URAIAN PEKERJAAN</v>
          </cell>
          <cell r="D126" t="str">
            <v>SATUAN</v>
          </cell>
          <cell r="E126" t="str">
            <v>VOLUME(m³)</v>
          </cell>
          <cell r="F126" t="str">
            <v>HARGASATUAN(Rp.)</v>
          </cell>
          <cell r="G126" t="str">
            <v>JUMLAHHARGA(Rp.)</v>
          </cell>
        </row>
        <row r="127">
          <cell r="B127" t="str">
            <v>I.</v>
          </cell>
          <cell r="C127" t="str">
            <v>PEKERJAAN TANAH/EARTH WORKS</v>
          </cell>
          <cell r="G127">
            <v>105458100.41028583</v>
          </cell>
        </row>
        <row r="128">
          <cell r="B128">
            <v>1</v>
          </cell>
          <cell r="C128" t="str">
            <v>Stripping .</v>
          </cell>
          <cell r="D128" t="str">
            <v>m²</v>
          </cell>
          <cell r="E128">
            <v>179.65</v>
          </cell>
          <cell r="F128">
            <v>37740.639583333337</v>
          </cell>
          <cell r="G128">
            <v>6780105.9011458345</v>
          </cell>
        </row>
        <row r="129">
          <cell r="B129">
            <v>2</v>
          </cell>
          <cell r="C129" t="str">
            <v>Excavation by Mechanic Equipment/Machine</v>
          </cell>
          <cell r="D129" t="str">
            <v>m³</v>
          </cell>
          <cell r="E129">
            <v>1242.6600000000001</v>
          </cell>
          <cell r="F129">
            <v>34425.172999999995</v>
          </cell>
          <cell r="G129">
            <v>42778785.480179995</v>
          </cell>
        </row>
        <row r="130">
          <cell r="B130">
            <v>3</v>
          </cell>
          <cell r="C130" t="str">
            <v>Embankment/ Material from adjecent area</v>
          </cell>
          <cell r="D130" t="str">
            <v>m³</v>
          </cell>
          <cell r="E130">
            <v>422.58</v>
          </cell>
          <cell r="F130">
            <v>26741.625</v>
          </cell>
          <cell r="G130">
            <v>11300475.8925</v>
          </cell>
        </row>
        <row r="131">
          <cell r="B131">
            <v>4</v>
          </cell>
          <cell r="C131" t="str">
            <v>Buangan tanahinposal</v>
          </cell>
          <cell r="D131" t="str">
            <v>m³</v>
          </cell>
          <cell r="E131">
            <v>820.08</v>
          </cell>
          <cell r="F131">
            <v>54383.393249999994</v>
          </cell>
          <cell r="G131">
            <v>44598733.136459999</v>
          </cell>
        </row>
        <row r="132">
          <cell r="B132" t="str">
            <v>II.</v>
          </cell>
          <cell r="C132" t="str">
            <v>PEKERJAAN PASANGAN/STRUCTURAL WORKS</v>
          </cell>
          <cell r="F132">
            <v>0</v>
          </cell>
          <cell r="G132">
            <v>3218679354.9658723</v>
          </cell>
        </row>
        <row r="133">
          <cell r="B133">
            <v>1</v>
          </cell>
          <cell r="C133" t="str">
            <v>Pasangan batu kali 1 : 4 (saluran)/stone masonry</v>
          </cell>
          <cell r="D133" t="str">
            <v>m³</v>
          </cell>
          <cell r="E133">
            <v>0</v>
          </cell>
          <cell r="F133">
            <v>647487.571</v>
          </cell>
          <cell r="G133">
            <v>0</v>
          </cell>
        </row>
        <row r="134">
          <cell r="B134">
            <v>2</v>
          </cell>
          <cell r="C134" t="str">
            <v>Plesteran 1 : 3 (t = 15 mm)/Plestering</v>
          </cell>
          <cell r="D134" t="str">
            <v>m²</v>
          </cell>
          <cell r="E134">
            <v>0</v>
          </cell>
          <cell r="F134">
            <v>41296.199999999997</v>
          </cell>
          <cell r="G134">
            <v>0</v>
          </cell>
        </row>
        <row r="135">
          <cell r="B135">
            <v>3</v>
          </cell>
          <cell r="C135" t="str">
            <v>Siaran 1 : 2 (t = 1 cm)/Pointing</v>
          </cell>
          <cell r="D135" t="str">
            <v>m²</v>
          </cell>
          <cell r="E135">
            <v>0</v>
          </cell>
          <cell r="F135">
            <v>18898.415000000001</v>
          </cell>
          <cell r="G135">
            <v>0</v>
          </cell>
        </row>
        <row r="136">
          <cell r="B136">
            <v>4</v>
          </cell>
          <cell r="C136" t="str">
            <v>Bongkar pasangan batu kali/Demolish of stone masonry</v>
          </cell>
          <cell r="D136" t="str">
            <v>m³</v>
          </cell>
          <cell r="E136">
            <v>0</v>
          </cell>
          <cell r="F136">
            <v>152025.10625000001</v>
          </cell>
          <cell r="G136">
            <v>0</v>
          </cell>
        </row>
        <row r="137">
          <cell r="B137">
            <v>5</v>
          </cell>
          <cell r="C137" t="str">
            <v>Concrete Pre-cast K-250 Type U-channel + Reinforcement</v>
          </cell>
          <cell r="D137" t="str">
            <v>m³</v>
          </cell>
          <cell r="E137">
            <v>660.3</v>
          </cell>
          <cell r="F137">
            <v>4768409.6695493553</v>
          </cell>
          <cell r="G137">
            <v>3148580904.8034391</v>
          </cell>
        </row>
        <row r="138">
          <cell r="B138">
            <v>6</v>
          </cell>
          <cell r="C138" t="str">
            <v>Sand &amp; gravel</v>
          </cell>
          <cell r="D138" t="str">
            <v>m³</v>
          </cell>
          <cell r="F138">
            <v>201644.25</v>
          </cell>
          <cell r="G138">
            <v>0</v>
          </cell>
        </row>
        <row r="139">
          <cell r="B139">
            <v>7</v>
          </cell>
          <cell r="C139" t="str">
            <v>Lean concrete 1 : 3 : 5</v>
          </cell>
          <cell r="D139" t="str">
            <v>m³</v>
          </cell>
          <cell r="E139">
            <v>93.3</v>
          </cell>
          <cell r="F139">
            <v>751323.15286637924</v>
          </cell>
          <cell r="G139">
            <v>70098450.162433177</v>
          </cell>
        </row>
        <row r="140">
          <cell r="B140" t="str">
            <v>JUMLAH</v>
          </cell>
          <cell r="G140">
            <v>3324137455.3761582</v>
          </cell>
        </row>
        <row r="141">
          <cell r="A141" t="str">
            <v xml:space="preserve">I. Channel 5.2.1.1.1.ki </v>
          </cell>
          <cell r="F141" t="str">
            <v>PER- METER</v>
          </cell>
          <cell r="G141">
            <v>4631524.0697990274</v>
          </cell>
        </row>
        <row r="144">
          <cell r="B144" t="str">
            <v xml:space="preserve">I. Channel 5.2.1.1.2 </v>
          </cell>
          <cell r="G144" t="str">
            <v>L= 428.68 m</v>
          </cell>
        </row>
        <row r="146">
          <cell r="B146" t="str">
            <v>NO</v>
          </cell>
          <cell r="C146" t="str">
            <v>URAIAN PEKERJAAN</v>
          </cell>
          <cell r="D146" t="str">
            <v>SATUAN</v>
          </cell>
          <cell r="E146" t="str">
            <v>VOLUME(m³)</v>
          </cell>
          <cell r="F146" t="str">
            <v>HARGASATUAN(Rp.)</v>
          </cell>
          <cell r="G146" t="str">
            <v>JUMLAHHARGA(Rp.)</v>
          </cell>
        </row>
        <row r="147">
          <cell r="B147" t="str">
            <v>I.</v>
          </cell>
          <cell r="C147" t="str">
            <v>PEKERJAAN TANAH/EARTH WORKS</v>
          </cell>
          <cell r="G147">
            <v>34304129.470744163</v>
          </cell>
        </row>
        <row r="148">
          <cell r="B148">
            <v>1</v>
          </cell>
          <cell r="C148" t="str">
            <v>Stripping</v>
          </cell>
          <cell r="D148" t="str">
            <v>m²</v>
          </cell>
          <cell r="E148">
            <v>5.93</v>
          </cell>
          <cell r="F148">
            <v>37740.639583333337</v>
          </cell>
          <cell r="G148">
            <v>223801.99272916667</v>
          </cell>
        </row>
        <row r="149">
          <cell r="B149">
            <v>2</v>
          </cell>
          <cell r="C149" t="str">
            <v>Dalian tanah biasa/Excavation</v>
          </cell>
          <cell r="D149" t="str">
            <v>m³</v>
          </cell>
          <cell r="E149">
            <v>423.74</v>
          </cell>
          <cell r="F149">
            <v>34425.172999999995</v>
          </cell>
          <cell r="G149">
            <v>14587322.807019997</v>
          </cell>
        </row>
        <row r="150">
          <cell r="B150">
            <v>3</v>
          </cell>
          <cell r="C150" t="str">
            <v>Timbunan tanah/Embankment</v>
          </cell>
          <cell r="D150" t="str">
            <v>m³</v>
          </cell>
          <cell r="E150">
            <v>128.47999999999999</v>
          </cell>
          <cell r="F150">
            <v>26741.625</v>
          </cell>
          <cell r="G150">
            <v>3435763.9799999995</v>
          </cell>
        </row>
        <row r="151">
          <cell r="B151">
            <v>4</v>
          </cell>
          <cell r="C151" t="str">
            <v>Buangan tanah/Disposai</v>
          </cell>
          <cell r="D151" t="str">
            <v>m³</v>
          </cell>
          <cell r="E151">
            <v>295.26</v>
          </cell>
          <cell r="F151">
            <v>54383.393249999994</v>
          </cell>
          <cell r="G151">
            <v>16057240.690994998</v>
          </cell>
        </row>
        <row r="152">
          <cell r="B152" t="str">
            <v>II.</v>
          </cell>
          <cell r="C152" t="str">
            <v>PEKERJAAN PASANGAN/STRUCTURAL WORKS</v>
          </cell>
          <cell r="F152">
            <v>0</v>
          </cell>
          <cell r="G152">
            <v>1182160385.8380775</v>
          </cell>
        </row>
        <row r="153">
          <cell r="B153">
            <v>1</v>
          </cell>
          <cell r="C153" t="str">
            <v>Pasangan batu kali 1 : 4 (saluran)/stone masonry</v>
          </cell>
          <cell r="D153" t="str">
            <v>m³</v>
          </cell>
          <cell r="E153">
            <v>0</v>
          </cell>
          <cell r="F153">
            <v>647487.571</v>
          </cell>
          <cell r="G153">
            <v>0</v>
          </cell>
        </row>
        <row r="154">
          <cell r="B154">
            <v>2</v>
          </cell>
          <cell r="C154" t="str">
            <v>Plesteran 1 : 3 (t = 15 mm)/Plestering</v>
          </cell>
          <cell r="D154" t="str">
            <v>m²</v>
          </cell>
          <cell r="E154">
            <v>0</v>
          </cell>
          <cell r="F154">
            <v>41296.199999999997</v>
          </cell>
          <cell r="G154">
            <v>0</v>
          </cell>
        </row>
        <row r="155">
          <cell r="B155">
            <v>3</v>
          </cell>
          <cell r="C155" t="str">
            <v>Siaran 1 : 2 (t = 1 cm)/Pointing</v>
          </cell>
          <cell r="D155" t="str">
            <v>m²</v>
          </cell>
          <cell r="E155">
            <v>0</v>
          </cell>
          <cell r="F155">
            <v>18898.415000000001</v>
          </cell>
          <cell r="G155">
            <v>0</v>
          </cell>
        </row>
        <row r="156">
          <cell r="B156">
            <v>4</v>
          </cell>
          <cell r="C156" t="str">
            <v>Bongkar pasangan batu kali/Demolish of stone masonry</v>
          </cell>
          <cell r="D156" t="str">
            <v>m³</v>
          </cell>
          <cell r="E156">
            <v>0</v>
          </cell>
          <cell r="F156">
            <v>152025.10625000001</v>
          </cell>
          <cell r="G156">
            <v>0</v>
          </cell>
        </row>
        <row r="157">
          <cell r="B157">
            <v>5</v>
          </cell>
          <cell r="C157" t="str">
            <v>Concrete Pre-cast K-250 Type U-channel + Reinforcement</v>
          </cell>
          <cell r="D157" t="str">
            <v>m³</v>
          </cell>
          <cell r="E157">
            <v>239.81</v>
          </cell>
          <cell r="F157">
            <v>4768409.6695493553</v>
          </cell>
          <cell r="G157">
            <v>1143512322.8546309</v>
          </cell>
        </row>
        <row r="158">
          <cell r="B158">
            <v>6</v>
          </cell>
          <cell r="C158" t="str">
            <v>Sand &amp; gravel</v>
          </cell>
          <cell r="D158" t="str">
            <v>m³</v>
          </cell>
          <cell r="E158">
            <v>0</v>
          </cell>
          <cell r="F158">
            <v>201644.25</v>
          </cell>
          <cell r="G158">
            <v>0</v>
          </cell>
        </row>
        <row r="159">
          <cell r="B159">
            <v>7</v>
          </cell>
          <cell r="C159" t="str">
            <v>Lean concrete 1 : 3 : 5</v>
          </cell>
          <cell r="D159" t="str">
            <v>m³</v>
          </cell>
          <cell r="E159">
            <v>51.44</v>
          </cell>
          <cell r="F159">
            <v>751323.15286637924</v>
          </cell>
          <cell r="G159">
            <v>38648062.983446546</v>
          </cell>
        </row>
        <row r="160">
          <cell r="B160" t="str">
            <v>JUMLAH</v>
          </cell>
          <cell r="G160">
            <v>1216464515.3088217</v>
          </cell>
        </row>
        <row r="161">
          <cell r="A161" t="str">
            <v xml:space="preserve">I. Channel 5.2.1.1.2 </v>
          </cell>
          <cell r="F161" t="str">
            <v>PER- METER</v>
          </cell>
          <cell r="G161">
            <v>2837698.3188131512</v>
          </cell>
        </row>
        <row r="164">
          <cell r="B164" t="str">
            <v>I. Channel 5.2.1.3</v>
          </cell>
          <cell r="G164" t="str">
            <v>L= 406,49 m</v>
          </cell>
        </row>
        <row r="166">
          <cell r="B166" t="str">
            <v>NO</v>
          </cell>
          <cell r="C166" t="str">
            <v>URAIAN PEKERJAAN</v>
          </cell>
          <cell r="D166" t="str">
            <v>SATUAN</v>
          </cell>
          <cell r="E166" t="str">
            <v>VOLUME(m³)</v>
          </cell>
          <cell r="F166" t="str">
            <v>HARGASATUAN(Rp.)</v>
          </cell>
          <cell r="G166" t="str">
            <v>JUMLAHHARGA(Rp.)</v>
          </cell>
        </row>
        <row r="167">
          <cell r="B167" t="str">
            <v>I.</v>
          </cell>
          <cell r="C167" t="str">
            <v>PEKERJAAN TANAH/EARTH WORKS</v>
          </cell>
          <cell r="G167">
            <v>55262167.930679992</v>
          </cell>
        </row>
        <row r="168">
          <cell r="B168">
            <v>1</v>
          </cell>
          <cell r="C168" t="str">
            <v>Stripping</v>
          </cell>
          <cell r="D168" t="str">
            <v>m²</v>
          </cell>
          <cell r="F168">
            <v>37740.639583333337</v>
          </cell>
          <cell r="G168">
            <v>0</v>
          </cell>
        </row>
        <row r="169">
          <cell r="B169">
            <v>2</v>
          </cell>
          <cell r="C169" t="str">
            <v>Excavation by Mechanic Equipment/Machine</v>
          </cell>
          <cell r="D169" t="str">
            <v>m³</v>
          </cell>
          <cell r="E169">
            <v>643.71</v>
          </cell>
          <cell r="F169">
            <v>34425.172999999995</v>
          </cell>
          <cell r="G169">
            <v>22159828.11183</v>
          </cell>
        </row>
        <row r="170">
          <cell r="B170">
            <v>3</v>
          </cell>
          <cell r="C170" t="str">
            <v>Timbunan tanah/Embankment</v>
          </cell>
          <cell r="D170" t="str">
            <v>m³</v>
          </cell>
          <cell r="E170">
            <v>68.91</v>
          </cell>
          <cell r="F170">
            <v>26741.625</v>
          </cell>
          <cell r="G170">
            <v>1842765.3787499999</v>
          </cell>
        </row>
        <row r="171">
          <cell r="B171">
            <v>4</v>
          </cell>
          <cell r="C171" t="str">
            <v>Buangan tanah/Disposal</v>
          </cell>
          <cell r="D171" t="str">
            <v>m³</v>
          </cell>
          <cell r="E171">
            <v>574.79999999999995</v>
          </cell>
          <cell r="F171">
            <v>54383.393249999994</v>
          </cell>
          <cell r="G171">
            <v>31259574.440099996</v>
          </cell>
        </row>
        <row r="172">
          <cell r="B172" t="str">
            <v>II</v>
          </cell>
          <cell r="C172" t="str">
            <v>PEKERJAAN PASANGAN/STRUCTURAL WORKS</v>
          </cell>
          <cell r="F172">
            <v>0</v>
          </cell>
          <cell r="G172">
            <v>1561357920.9467893</v>
          </cell>
        </row>
        <row r="173">
          <cell r="B173">
            <v>1</v>
          </cell>
          <cell r="C173" t="str">
            <v>Pasangan batu kali 1 : 4 (saluran)/stone masonry</v>
          </cell>
          <cell r="D173" t="str">
            <v>m³</v>
          </cell>
          <cell r="E173">
            <v>0</v>
          </cell>
          <cell r="F173">
            <v>647487.571</v>
          </cell>
          <cell r="G173">
            <v>0</v>
          </cell>
        </row>
        <row r="174">
          <cell r="B174">
            <v>2</v>
          </cell>
          <cell r="C174" t="str">
            <v>Plesteran 1 : 3 (t = 15 mm)/Plestering</v>
          </cell>
          <cell r="D174" t="str">
            <v>m²</v>
          </cell>
          <cell r="E174">
            <v>0</v>
          </cell>
          <cell r="F174">
            <v>41296.199999999997</v>
          </cell>
          <cell r="G174">
            <v>0</v>
          </cell>
        </row>
        <row r="175">
          <cell r="B175">
            <v>3</v>
          </cell>
          <cell r="C175" t="str">
            <v>Siaran 1 : 2 (t -- 1 cm)/Pointing</v>
          </cell>
          <cell r="D175" t="str">
            <v>m²</v>
          </cell>
          <cell r="E175">
            <v>0</v>
          </cell>
          <cell r="F175">
            <v>18898.415000000001</v>
          </cell>
          <cell r="G175">
            <v>0</v>
          </cell>
        </row>
        <row r="176">
          <cell r="B176">
            <v>4</v>
          </cell>
          <cell r="C176" t="str">
            <v>Bongkar pasangan batu kali/Demolish of stone masonry</v>
          </cell>
          <cell r="D176" t="str">
            <v>m³</v>
          </cell>
          <cell r="E176">
            <v>0</v>
          </cell>
          <cell r="F176">
            <v>152025.10625000001</v>
          </cell>
          <cell r="G176">
            <v>0</v>
          </cell>
        </row>
        <row r="177">
          <cell r="B177">
            <v>5</v>
          </cell>
          <cell r="C177" t="str">
            <v>Concrete Pre-cast K-250 Type U-channel + Reinforcement</v>
          </cell>
          <cell r="D177" t="str">
            <v>m³</v>
          </cell>
          <cell r="E177">
            <v>317.19</v>
          </cell>
          <cell r="F177">
            <v>4768409.6695493553</v>
          </cell>
          <cell r="G177">
            <v>1512491863.0843599</v>
          </cell>
        </row>
        <row r="178">
          <cell r="B178">
            <v>6</v>
          </cell>
          <cell r="C178" t="str">
            <v>Sand &amp; gravel</v>
          </cell>
          <cell r="D178" t="str">
            <v>m³</v>
          </cell>
          <cell r="E178">
            <v>0</v>
          </cell>
          <cell r="F178">
            <v>201644.25</v>
          </cell>
          <cell r="G178">
            <v>0</v>
          </cell>
        </row>
        <row r="179">
          <cell r="B179">
            <v>7</v>
          </cell>
          <cell r="C179" t="str">
            <v>Lean concrete 1:3:5</v>
          </cell>
          <cell r="D179" t="str">
            <v>m³</v>
          </cell>
          <cell r="E179">
            <v>65.040000000000006</v>
          </cell>
          <cell r="F179">
            <v>751323.15286637924</v>
          </cell>
          <cell r="G179">
            <v>48866057.862429313</v>
          </cell>
        </row>
        <row r="180">
          <cell r="B180" t="str">
            <v>JUMLAH</v>
          </cell>
          <cell r="G180">
            <v>1616620088.8774693</v>
          </cell>
        </row>
        <row r="181">
          <cell r="A181" t="str">
            <v>I. Channel 5.2.1.3</v>
          </cell>
          <cell r="F181" t="str">
            <v>PER- METER</v>
          </cell>
          <cell r="G181">
            <v>3977023.0236351923</v>
          </cell>
        </row>
        <row r="184">
          <cell r="B184" t="str">
            <v xml:space="preserve">I. Channel 5.2.1.c </v>
          </cell>
          <cell r="G184" t="str">
            <v>L= 162.55 m</v>
          </cell>
        </row>
        <row r="185">
          <cell r="B185">
            <v>1</v>
          </cell>
        </row>
        <row r="186">
          <cell r="B186" t="str">
            <v>NO</v>
          </cell>
          <cell r="C186" t="str">
            <v>URAIAN PEKERJAAN</v>
          </cell>
          <cell r="D186" t="str">
            <v>SATUAN</v>
          </cell>
          <cell r="E186" t="str">
            <v>VOLUME(m³)</v>
          </cell>
          <cell r="F186" t="str">
            <v>HARGASATUAN(Rp.)</v>
          </cell>
          <cell r="G186" t="str">
            <v>JUMLAHHARGA(Rp.)</v>
          </cell>
        </row>
        <row r="187">
          <cell r="B187" t="str">
            <v>I.</v>
          </cell>
          <cell r="C187" t="str">
            <v>PEKERJAAN TANAH/EARTH WORKS</v>
          </cell>
          <cell r="G187">
            <v>32912095.664212495</v>
          </cell>
        </row>
        <row r="188">
          <cell r="B188">
            <v>1</v>
          </cell>
          <cell r="C188" t="str">
            <v>Stripping</v>
          </cell>
          <cell r="D188" t="str">
            <v>m²</v>
          </cell>
          <cell r="E188">
            <v>0</v>
          </cell>
          <cell r="F188">
            <v>37740.639583333337</v>
          </cell>
          <cell r="G188">
            <v>0</v>
          </cell>
        </row>
        <row r="189">
          <cell r="B189">
            <v>2</v>
          </cell>
          <cell r="C189" t="str">
            <v>Excavation by Mechanic Equipment/Machine</v>
          </cell>
          <cell r="D189" t="str">
            <v>m³</v>
          </cell>
          <cell r="E189">
            <v>382.05</v>
          </cell>
          <cell r="F189">
            <v>34425.172999999995</v>
          </cell>
          <cell r="G189">
            <v>13152137.344649998</v>
          </cell>
        </row>
        <row r="190">
          <cell r="B190">
            <v>3</v>
          </cell>
          <cell r="C190" t="str">
            <v>Timbunan tanah/Embankment</v>
          </cell>
          <cell r="D190" t="str">
            <v>m³</v>
          </cell>
          <cell r="E190">
            <v>36.799999999999997</v>
          </cell>
          <cell r="F190">
            <v>26741.625</v>
          </cell>
          <cell r="G190">
            <v>984091.79999999993</v>
          </cell>
        </row>
        <row r="191">
          <cell r="B191">
            <v>4</v>
          </cell>
          <cell r="C191" t="str">
            <v>Buangan tanah/Disposal</v>
          </cell>
          <cell r="D191" t="str">
            <v>m³</v>
          </cell>
          <cell r="E191">
            <v>345.25</v>
          </cell>
          <cell r="F191">
            <v>54383.393249999994</v>
          </cell>
          <cell r="G191">
            <v>18775866.519562498</v>
          </cell>
        </row>
        <row r="192">
          <cell r="B192" t="str">
            <v>II.</v>
          </cell>
          <cell r="C192" t="str">
            <v>PEKERJAAN PASANGAN/STRUCTURAL WORKS</v>
          </cell>
          <cell r="F192">
            <v>0</v>
          </cell>
          <cell r="G192">
            <v>1083461441.8405933</v>
          </cell>
        </row>
        <row r="193">
          <cell r="B193">
            <v>1</v>
          </cell>
          <cell r="C193" t="str">
            <v>Pasangan batu kali 1 : 4 (saluran)/stone masonry</v>
          </cell>
          <cell r="D193" t="str">
            <v>m³</v>
          </cell>
          <cell r="E193">
            <v>0</v>
          </cell>
          <cell r="F193">
            <v>647487.571</v>
          </cell>
          <cell r="G193">
            <v>0</v>
          </cell>
        </row>
        <row r="194">
          <cell r="B194">
            <v>2</v>
          </cell>
          <cell r="C194" t="str">
            <v>Plesteran 1 : 3 (t = 15 mm)/Plestering</v>
          </cell>
          <cell r="D194" t="str">
            <v>m²</v>
          </cell>
          <cell r="E194">
            <v>0</v>
          </cell>
          <cell r="F194">
            <v>41296.199999999997</v>
          </cell>
          <cell r="G194">
            <v>0</v>
          </cell>
        </row>
        <row r="195">
          <cell r="B195">
            <v>3</v>
          </cell>
          <cell r="C195" t="str">
            <v>Siaran 1 : 2 (t = 1 cm)/Pointing</v>
          </cell>
          <cell r="D195" t="str">
            <v>m²</v>
          </cell>
          <cell r="E195">
            <v>0</v>
          </cell>
          <cell r="F195">
            <v>18898.415000000001</v>
          </cell>
          <cell r="G195">
            <v>0</v>
          </cell>
        </row>
        <row r="196">
          <cell r="B196">
            <v>4</v>
          </cell>
          <cell r="C196" t="str">
            <v>Bongkar pasangan batu kali/Demolish of stone masonry</v>
          </cell>
          <cell r="D196" t="str">
            <v>m³</v>
          </cell>
          <cell r="E196">
            <v>0</v>
          </cell>
          <cell r="F196">
            <v>152025.10625000001</v>
          </cell>
          <cell r="G196">
            <v>0</v>
          </cell>
        </row>
        <row r="197">
          <cell r="B197">
            <v>5</v>
          </cell>
          <cell r="C197" t="str">
            <v>Concrete Pre-cast K-250 Type U-channel + Reinforcement</v>
          </cell>
          <cell r="D197" t="str">
            <v>m³</v>
          </cell>
          <cell r="E197">
            <v>221.07</v>
          </cell>
          <cell r="F197">
            <v>4768409.6695493553</v>
          </cell>
          <cell r="G197">
            <v>1054152325.6472759</v>
          </cell>
        </row>
        <row r="198">
          <cell r="B198">
            <v>6</v>
          </cell>
          <cell r="C198" t="str">
            <v>Sand &amp; gravel</v>
          </cell>
          <cell r="D198" t="str">
            <v>m³</v>
          </cell>
          <cell r="E198">
            <v>0</v>
          </cell>
          <cell r="F198">
            <v>201644.25</v>
          </cell>
          <cell r="G198">
            <v>0</v>
          </cell>
        </row>
        <row r="199">
          <cell r="B199">
            <v>7</v>
          </cell>
          <cell r="C199" t="str">
            <v>Lean concrete 1:3:5</v>
          </cell>
          <cell r="D199" t="str">
            <v>m³</v>
          </cell>
          <cell r="E199">
            <v>39.01</v>
          </cell>
          <cell r="F199">
            <v>751323.15286637924</v>
          </cell>
          <cell r="G199">
            <v>29309116.193317454</v>
          </cell>
        </row>
        <row r="200">
          <cell r="B200" t="str">
            <v>JUMLAH</v>
          </cell>
          <cell r="G200">
            <v>1116373537.5048058</v>
          </cell>
        </row>
        <row r="201">
          <cell r="A201" t="str">
            <v xml:space="preserve">I. Channel 5.2.1.c </v>
          </cell>
          <cell r="F201" t="str">
            <v>PER- METER</v>
          </cell>
          <cell r="G201">
            <v>6867877.8068582322</v>
          </cell>
        </row>
        <row r="204">
          <cell r="B204" t="str">
            <v xml:space="preserve">I. Channel 5.2.1.4 </v>
          </cell>
          <cell r="G204" t="str">
            <v>L= 555.51 m</v>
          </cell>
        </row>
        <row r="205">
          <cell r="B205" t="str">
            <v>I_</v>
          </cell>
        </row>
        <row r="206">
          <cell r="B206" t="str">
            <v>NO</v>
          </cell>
          <cell r="C206" t="str">
            <v>URAIAN PEKERJAAN</v>
          </cell>
          <cell r="D206" t="str">
            <v>SATUAN</v>
          </cell>
          <cell r="E206" t="str">
            <v>VOLUME(m³)</v>
          </cell>
          <cell r="F206" t="str">
            <v>HARGASATUAN(Rp.)</v>
          </cell>
          <cell r="G206" t="str">
            <v>JUMLAHHARGA(Rp.)</v>
          </cell>
        </row>
        <row r="207">
          <cell r="B207" t="str">
            <v>I.</v>
          </cell>
          <cell r="C207" t="str">
            <v>PEKERJAAN TANAH/EARTH WORKS</v>
          </cell>
          <cell r="G207">
            <v>52449682.135992497</v>
          </cell>
        </row>
        <row r="208">
          <cell r="B208">
            <v>1</v>
          </cell>
          <cell r="C208" t="str">
            <v>Stripping</v>
          </cell>
          <cell r="D208" t="str">
            <v>m²</v>
          </cell>
          <cell r="E208">
            <v>0</v>
          </cell>
          <cell r="F208">
            <v>37740.639583333337</v>
          </cell>
          <cell r="G208">
            <v>0</v>
          </cell>
        </row>
        <row r="209">
          <cell r="B209">
            <v>2</v>
          </cell>
          <cell r="C209" t="str">
            <v>Excavation by Mechanic Equipment/Machine</v>
          </cell>
          <cell r="D209" t="str">
            <v>m³</v>
          </cell>
          <cell r="E209">
            <v>617.41</v>
          </cell>
          <cell r="F209">
            <v>34425.172999999995</v>
          </cell>
          <cell r="G209">
            <v>21254446.061929997</v>
          </cell>
        </row>
        <row r="210">
          <cell r="B210">
            <v>3</v>
          </cell>
          <cell r="C210" t="str">
            <v>Timbunan tanah/Embankment</v>
          </cell>
          <cell r="D210" t="str">
            <v>m³</v>
          </cell>
          <cell r="E210">
            <v>86.16</v>
          </cell>
          <cell r="F210">
            <v>26741.625</v>
          </cell>
          <cell r="G210">
            <v>2304058.4099999997</v>
          </cell>
        </row>
        <row r="211">
          <cell r="B211">
            <v>4</v>
          </cell>
          <cell r="C211" t="str">
            <v>Buangan tanah/Disposal</v>
          </cell>
          <cell r="D211" t="str">
            <v>m³</v>
          </cell>
          <cell r="E211">
            <v>531.25</v>
          </cell>
          <cell r="F211">
            <v>54383.393249999994</v>
          </cell>
          <cell r="G211">
            <v>28891177.664062496</v>
          </cell>
        </row>
        <row r="212">
          <cell r="B212" t="str">
            <v>II.</v>
          </cell>
          <cell r="C212" t="str">
            <v>PEKERJAAN PASANGAN/STRUCTURAL WORKS</v>
          </cell>
          <cell r="F212">
            <v>0</v>
          </cell>
          <cell r="G212">
            <v>1193290575.8652644</v>
          </cell>
        </row>
        <row r="213">
          <cell r="B213">
            <v>1</v>
          </cell>
          <cell r="C213" t="str">
            <v>Pasangan batu kali 1 1 4 (saluran)/stone masonry</v>
          </cell>
          <cell r="D213" t="str">
            <v>m³</v>
          </cell>
          <cell r="E213">
            <v>0</v>
          </cell>
          <cell r="F213">
            <v>647487.571</v>
          </cell>
          <cell r="G213">
            <v>0</v>
          </cell>
        </row>
        <row r="214">
          <cell r="B214">
            <v>2</v>
          </cell>
          <cell r="C214" t="str">
            <v>Plesteran 1 : 3 (t = 15 mm)/Pestering</v>
          </cell>
          <cell r="D214" t="str">
            <v>m²</v>
          </cell>
          <cell r="E214">
            <v>0</v>
          </cell>
          <cell r="F214">
            <v>41296.199999999997</v>
          </cell>
          <cell r="G214">
            <v>0</v>
          </cell>
        </row>
        <row r="215">
          <cell r="B215">
            <v>3</v>
          </cell>
          <cell r="C215" t="str">
            <v>Siaran 1 : 2 (t - 1 cm)/Pointing</v>
          </cell>
          <cell r="D215" t="str">
            <v>m²</v>
          </cell>
          <cell r="E215">
            <v>0</v>
          </cell>
          <cell r="F215">
            <v>18898.415000000001</v>
          </cell>
          <cell r="G215">
            <v>0</v>
          </cell>
        </row>
        <row r="216">
          <cell r="B216">
            <v>4</v>
          </cell>
          <cell r="C216" t="str">
            <v>Bongkar pasangan hatu kati/Demolish of stone masonry</v>
          </cell>
          <cell r="D216" t="str">
            <v>m³</v>
          </cell>
          <cell r="E216">
            <v>0</v>
          </cell>
          <cell r="F216">
            <v>152025.10625000001</v>
          </cell>
          <cell r="G216">
            <v>0</v>
          </cell>
        </row>
        <row r="217">
          <cell r="B217">
            <v>5</v>
          </cell>
          <cell r="C217" t="str">
            <v>Concrete Pre-cast K-250 Type U-channel + Reinforcement</v>
          </cell>
          <cell r="D217" t="str">
            <v>m³</v>
          </cell>
          <cell r="E217">
            <v>238.87</v>
          </cell>
          <cell r="F217">
            <v>4768409.6695493553</v>
          </cell>
          <cell r="G217">
            <v>1139030017.7652545</v>
          </cell>
        </row>
        <row r="218">
          <cell r="B218">
            <v>6</v>
          </cell>
          <cell r="C218" t="str">
            <v>Sand &amp; gravel</v>
          </cell>
          <cell r="D218" t="str">
            <v>m³</v>
          </cell>
          <cell r="E218">
            <v>0</v>
          </cell>
          <cell r="F218">
            <v>201644.25</v>
          </cell>
          <cell r="G218">
            <v>0</v>
          </cell>
        </row>
        <row r="219">
          <cell r="B219">
            <v>7</v>
          </cell>
          <cell r="C219" t="str">
            <v>Lean concrete 1:3:5</v>
          </cell>
          <cell r="D219" t="str">
            <v>m³</v>
          </cell>
          <cell r="E219">
            <v>72.22</v>
          </cell>
          <cell r="F219">
            <v>751323.15286637924</v>
          </cell>
          <cell r="G219">
            <v>54260558.100009911</v>
          </cell>
        </row>
        <row r="220">
          <cell r="B220" t="str">
            <v>JUMLAH</v>
          </cell>
          <cell r="G220">
            <v>1245740258.0012569</v>
          </cell>
        </row>
        <row r="221">
          <cell r="A221" t="str">
            <v xml:space="preserve">I. Channel 5.2.1.4 </v>
          </cell>
          <cell r="F221" t="str">
            <v>PER- METER</v>
          </cell>
          <cell r="G221">
            <v>2242516.3507430237</v>
          </cell>
        </row>
        <row r="224">
          <cell r="B224" t="str">
            <v xml:space="preserve">I. Channel 5.2.2c </v>
          </cell>
          <cell r="G224" t="str">
            <v>L= 103.58 m</v>
          </cell>
        </row>
        <row r="226">
          <cell r="B226" t="str">
            <v>NO</v>
          </cell>
          <cell r="C226" t="str">
            <v>URAIAN PEKERJAAN</v>
          </cell>
          <cell r="D226" t="str">
            <v>SATUAN</v>
          </cell>
          <cell r="E226" t="str">
            <v>VOLUME(m³)</v>
          </cell>
          <cell r="F226" t="str">
            <v>HARGASATUAN(Rp.)</v>
          </cell>
          <cell r="G226" t="str">
            <v>JUMLAHHARGA(Rp.)</v>
          </cell>
        </row>
        <row r="227">
          <cell r="B227" t="str">
            <v>I.</v>
          </cell>
          <cell r="C227" t="str">
            <v>PEKERJAAN TANAH/EARTH WORKS</v>
          </cell>
          <cell r="G227">
            <v>59122102.119999997</v>
          </cell>
        </row>
        <row r="228">
          <cell r="B228">
            <v>1</v>
          </cell>
          <cell r="C228" t="str">
            <v>Stripping</v>
          </cell>
          <cell r="D228" t="str">
            <v>m²</v>
          </cell>
          <cell r="E228" t="str">
            <v>-</v>
          </cell>
          <cell r="F228">
            <v>37740.639583333337</v>
          </cell>
          <cell r="G228">
            <v>0</v>
          </cell>
        </row>
        <row r="229">
          <cell r="B229">
            <v>2</v>
          </cell>
          <cell r="C229" t="str">
            <v>Gatian tanah biasa/Excavation</v>
          </cell>
          <cell r="D229" t="str">
            <v>m³</v>
          </cell>
          <cell r="E229">
            <v>670.68</v>
          </cell>
          <cell r="F229">
            <v>34425.172999999995</v>
          </cell>
          <cell r="G229">
            <v>28557253.329999998</v>
          </cell>
        </row>
        <row r="230">
          <cell r="B230">
            <v>3</v>
          </cell>
          <cell r="C230" t="str">
            <v>Timbunan tanah/Embankment</v>
          </cell>
          <cell r="D230" t="str">
            <v>m³</v>
          </cell>
          <cell r="E230">
            <v>171.42</v>
          </cell>
          <cell r="F230">
            <v>26741.625</v>
          </cell>
          <cell r="G230">
            <v>4728050.97</v>
          </cell>
        </row>
        <row r="231">
          <cell r="B231">
            <v>4</v>
          </cell>
          <cell r="C231" t="str">
            <v>Buangan tanah/Disposal</v>
          </cell>
          <cell r="D231" t="str">
            <v>m³</v>
          </cell>
          <cell r="E231">
            <v>499.26</v>
          </cell>
          <cell r="F231">
            <v>54383.393249999994</v>
          </cell>
          <cell r="G231">
            <v>25836797.82</v>
          </cell>
        </row>
        <row r="232">
          <cell r="B232" t="str">
            <v>II.</v>
          </cell>
          <cell r="C232" t="str">
            <v>PEKERJAAN PASANGAN/STRUCTURAL WORKS</v>
          </cell>
          <cell r="F232">
            <v>0</v>
          </cell>
          <cell r="G232">
            <v>283262706.89999998</v>
          </cell>
        </row>
        <row r="233">
          <cell r="B233">
            <v>1</v>
          </cell>
          <cell r="C233" t="str">
            <v>Pasangan batu kali 1 : 4 (saluran)/stone masonry</v>
          </cell>
          <cell r="D233" t="str">
            <v>m³</v>
          </cell>
          <cell r="E233">
            <v>315.39999999999998</v>
          </cell>
          <cell r="F233">
            <v>647487.571</v>
          </cell>
          <cell r="G233" t="str">
            <v>239,113,Q53.58</v>
          </cell>
        </row>
        <row r="234">
          <cell r="B234">
            <v>2</v>
          </cell>
          <cell r="C234" t="str">
            <v>Plesteran 1 : 3 (t = 15 mm)/Plestering</v>
          </cell>
          <cell r="D234" t="str">
            <v>m²</v>
          </cell>
          <cell r="E234">
            <v>664.98</v>
          </cell>
          <cell r="F234">
            <v>41296.199999999997</v>
          </cell>
          <cell r="G234">
            <v>31147166.84</v>
          </cell>
        </row>
        <row r="235">
          <cell r="B235">
            <v>3</v>
          </cell>
          <cell r="C235" t="str">
            <v>Siaran 1 : 2 (t = 1 cm)/Pointing</v>
          </cell>
          <cell r="D235" t="str">
            <v>m²</v>
          </cell>
          <cell r="E235">
            <v>0</v>
          </cell>
          <cell r="F235">
            <v>18898.415000000001</v>
          </cell>
          <cell r="G235">
            <v>0</v>
          </cell>
        </row>
        <row r="236">
          <cell r="B236">
            <v>4</v>
          </cell>
          <cell r="C236" t="str">
            <v>Bongkar pasangan batu kali/Demolish of stone masonry</v>
          </cell>
          <cell r="D236" t="str">
            <v>m³</v>
          </cell>
          <cell r="E236">
            <v>0</v>
          </cell>
          <cell r="F236">
            <v>152025.10625000001</v>
          </cell>
          <cell r="G236">
            <v>0</v>
          </cell>
        </row>
        <row r="237">
          <cell r="B237">
            <v>5</v>
          </cell>
          <cell r="C237" t="str">
            <v>Concrete Pre-cast K-250 Type U-channel + Reinforcement</v>
          </cell>
          <cell r="D237" t="str">
            <v>m³</v>
          </cell>
          <cell r="E237">
            <v>0</v>
          </cell>
          <cell r="F237">
            <v>4768409.6695493553</v>
          </cell>
          <cell r="G237">
            <v>0</v>
          </cell>
        </row>
        <row r="238">
          <cell r="B238">
            <v>6</v>
          </cell>
          <cell r="C238" t="str">
            <v>Sand It gravel</v>
          </cell>
          <cell r="D238" t="str">
            <v>m³</v>
          </cell>
          <cell r="E238">
            <v>43.5</v>
          </cell>
          <cell r="F238">
            <v>201644.25</v>
          </cell>
          <cell r="G238">
            <v>13002486.48</v>
          </cell>
        </row>
        <row r="239">
          <cell r="B239" t="str">
            <v>JUMLAH</v>
          </cell>
          <cell r="G239">
            <v>342384809</v>
          </cell>
        </row>
        <row r="240">
          <cell r="A240" t="str">
            <v xml:space="preserve">I. Channel 5.2.2c </v>
          </cell>
          <cell r="F240" t="str">
            <v>PER- METER</v>
          </cell>
          <cell r="G240">
            <v>3305510.8032438694</v>
          </cell>
        </row>
        <row r="243">
          <cell r="B243" t="str">
            <v xml:space="preserve">I. Channel 5.2.2b </v>
          </cell>
          <cell r="G243" t="str">
            <v>L= 287.18 m</v>
          </cell>
        </row>
        <row r="245">
          <cell r="B245" t="str">
            <v>NO</v>
          </cell>
          <cell r="C245" t="str">
            <v>URAIAN PEKERJAAN</v>
          </cell>
          <cell r="D245" t="str">
            <v>SATUAN</v>
          </cell>
          <cell r="E245" t="str">
            <v>VOLUME(m³)</v>
          </cell>
          <cell r="F245" t="str">
            <v>HARGASATUAN(Rp.)</v>
          </cell>
          <cell r="G245" t="str">
            <v>JUMLAHHARGA(Rp.)</v>
          </cell>
        </row>
        <row r="246">
          <cell r="B246" t="str">
            <v>I.</v>
          </cell>
          <cell r="C246" t="str">
            <v>PEKERJAAN TANAH/EARTH WORKS</v>
          </cell>
          <cell r="G246">
            <v>147441862.96018249</v>
          </cell>
        </row>
        <row r="247">
          <cell r="B247">
            <v>1</v>
          </cell>
          <cell r="C247" t="str">
            <v>Stripping</v>
          </cell>
          <cell r="D247" t="str">
            <v>m²</v>
          </cell>
          <cell r="E247">
            <v>0</v>
          </cell>
          <cell r="F247">
            <v>37740.639583333337</v>
          </cell>
          <cell r="G247">
            <v>0</v>
          </cell>
        </row>
        <row r="248">
          <cell r="B248">
            <v>2</v>
          </cell>
          <cell r="C248" t="str">
            <v>Gatian tanah biasa/Excavation</v>
          </cell>
          <cell r="D248" t="str">
            <v>m³</v>
          </cell>
          <cell r="E248">
            <v>1762.57</v>
          </cell>
          <cell r="F248">
            <v>34425.172999999995</v>
          </cell>
          <cell r="G248">
            <v>60676777.174609989</v>
          </cell>
        </row>
        <row r="249">
          <cell r="B249">
            <v>3</v>
          </cell>
          <cell r="C249" t="str">
            <v>Timbunan tanah/Embankment</v>
          </cell>
          <cell r="D249" t="str">
            <v>m³</v>
          </cell>
          <cell r="E249">
            <v>328.85</v>
          </cell>
          <cell r="F249">
            <v>26741.625</v>
          </cell>
          <cell r="G249">
            <v>8793983.3812500015</v>
          </cell>
        </row>
        <row r="250">
          <cell r="B250">
            <v>4</v>
          </cell>
          <cell r="C250" t="str">
            <v>Buangan tanah/Disposal</v>
          </cell>
          <cell r="D250" t="str">
            <v>m³</v>
          </cell>
          <cell r="E250">
            <v>1433.73</v>
          </cell>
          <cell r="F250">
            <v>54383.393249999994</v>
          </cell>
          <cell r="G250">
            <v>77971102.40432249</v>
          </cell>
        </row>
        <row r="251">
          <cell r="B251" t="str">
            <v>II.</v>
          </cell>
          <cell r="C251" t="str">
            <v>PEKERJAAN PASANGAN/STRUCTURAL WORKS</v>
          </cell>
          <cell r="F251">
            <v>0</v>
          </cell>
          <cell r="G251">
            <v>1588010398.4750133</v>
          </cell>
        </row>
        <row r="252">
          <cell r="B252" t="str">
            <v>12</v>
          </cell>
          <cell r="C252" t="str">
            <v xml:space="preserve">Pasangan batu kali 1 : 4 (saluran)/stone masonry </v>
          </cell>
          <cell r="D252" t="str">
            <v>m³</v>
          </cell>
          <cell r="E252">
            <v>1119.1600000000001</v>
          </cell>
          <cell r="F252">
            <v>647487.571</v>
          </cell>
          <cell r="G252">
            <v>724642189.96036005</v>
          </cell>
        </row>
        <row r="253">
          <cell r="B253">
            <v>2</v>
          </cell>
          <cell r="C253" t="str">
            <v>Plesteran 1 :,3 (t = 15 mm)/Plestering</v>
          </cell>
          <cell r="D253" t="str">
            <v>m²</v>
          </cell>
          <cell r="E253">
            <v>1694.36</v>
          </cell>
          <cell r="F253">
            <v>41296.199999999997</v>
          </cell>
          <cell r="G253">
            <v>69970629.431999996</v>
          </cell>
        </row>
        <row r="254">
          <cell r="B254">
            <v>3</v>
          </cell>
          <cell r="C254" t="str">
            <v>Siaran 1 : 2 (t = 1 cm)/Pointing</v>
          </cell>
          <cell r="D254" t="str">
            <v>m²</v>
          </cell>
          <cell r="E254">
            <v>0</v>
          </cell>
          <cell r="F254">
            <v>18898.415000000001</v>
          </cell>
          <cell r="G254">
            <v>0</v>
          </cell>
        </row>
        <row r="255">
          <cell r="B255">
            <v>4</v>
          </cell>
          <cell r="C255" t="str">
            <v>Bongkar pasangan batu kali/Demolish of stone masonry</v>
          </cell>
          <cell r="D255" t="str">
            <v>m³</v>
          </cell>
          <cell r="E255">
            <v>0</v>
          </cell>
          <cell r="F255">
            <v>152025.10625000001</v>
          </cell>
          <cell r="G255">
            <v>0</v>
          </cell>
        </row>
        <row r="256">
          <cell r="B256">
            <v>5</v>
          </cell>
          <cell r="C256" t="str">
            <v>Concrete Pre-cast K-250 Type U-channel + Reinforcement</v>
          </cell>
          <cell r="D256" t="str">
            <v>m³</v>
          </cell>
          <cell r="E256">
            <v>161.65</v>
          </cell>
          <cell r="F256">
            <v>4768409.6695493553</v>
          </cell>
          <cell r="G256">
            <v>770813423.08265328</v>
          </cell>
        </row>
        <row r="257">
          <cell r="B257">
            <v>6</v>
          </cell>
          <cell r="C257" t="str">
            <v>Sand &amp; gravel</v>
          </cell>
          <cell r="D257" t="str">
            <v>m³</v>
          </cell>
          <cell r="E257">
            <v>112</v>
          </cell>
          <cell r="F257">
            <v>201644.25</v>
          </cell>
          <cell r="G257">
            <v>22584156</v>
          </cell>
        </row>
        <row r="258">
          <cell r="B258">
            <v>7</v>
          </cell>
          <cell r="C258" t="str">
            <v>Lean concrete 1:3:5</v>
          </cell>
          <cell r="D258" t="str">
            <v>m³</v>
          </cell>
          <cell r="E258">
            <v>0</v>
          </cell>
          <cell r="F258">
            <v>751323.15286637924</v>
          </cell>
          <cell r="G258">
            <v>0</v>
          </cell>
        </row>
        <row r="259">
          <cell r="B259" t="str">
            <v>JUMLAH</v>
          </cell>
          <cell r="G259">
            <v>1735452261.4351957</v>
          </cell>
        </row>
        <row r="260">
          <cell r="A260" t="str">
            <v xml:space="preserve">I. Channel 5.2.2b </v>
          </cell>
          <cell r="F260" t="str">
            <v>PER- METER</v>
          </cell>
          <cell r="G260">
            <v>6043081.9048512978</v>
          </cell>
        </row>
        <row r="263">
          <cell r="B263" t="str">
            <v xml:space="preserve">I. Channel 5.2.2.1.ki </v>
          </cell>
          <cell r="G263" t="str">
            <v>L= 925.5 m</v>
          </cell>
        </row>
        <row r="265">
          <cell r="B265" t="str">
            <v>NO</v>
          </cell>
          <cell r="C265" t="str">
            <v>URAIAN PEKERJAAN</v>
          </cell>
          <cell r="D265" t="str">
            <v>SATUAN</v>
          </cell>
          <cell r="E265" t="str">
            <v>VOLUME(m³)</v>
          </cell>
          <cell r="F265" t="str">
            <v>HARGASATUAN(Rp.)</v>
          </cell>
          <cell r="G265" t="str">
            <v>JUMLAHHARGA(Rp.)</v>
          </cell>
        </row>
        <row r="266">
          <cell r="B266" t="str">
            <v>I.</v>
          </cell>
          <cell r="C266" t="str">
            <v>PEKERJAAN TANAH/EARTH WORKS</v>
          </cell>
          <cell r="G266">
            <v>355453185.45775747</v>
          </cell>
        </row>
        <row r="267">
          <cell r="B267">
            <v>1</v>
          </cell>
          <cell r="C267" t="str">
            <v>Stripping</v>
          </cell>
          <cell r="D267" t="str">
            <v>m²</v>
          </cell>
          <cell r="E267">
            <v>0</v>
          </cell>
          <cell r="F267">
            <v>37740.639583333337</v>
          </cell>
          <cell r="G267">
            <v>0</v>
          </cell>
        </row>
        <row r="268">
          <cell r="B268">
            <v>2</v>
          </cell>
          <cell r="C268" t="str">
            <v>Galian tanah biasa/Excavatton</v>
          </cell>
          <cell r="D268" t="str">
            <v>m³</v>
          </cell>
          <cell r="E268">
            <v>4199.87</v>
          </cell>
          <cell r="F268">
            <v>34425.172999999995</v>
          </cell>
          <cell r="G268">
            <v>144581251.32750997</v>
          </cell>
        </row>
        <row r="269">
          <cell r="B269">
            <v>3</v>
          </cell>
          <cell r="C269" t="str">
            <v>Timbunan tanah/Embankment</v>
          </cell>
          <cell r="D269" t="str">
            <v>m³</v>
          </cell>
          <cell r="E269">
            <v>634.25</v>
          </cell>
          <cell r="F269">
            <v>26741.625</v>
          </cell>
          <cell r="G269">
            <v>16960875.65625</v>
          </cell>
        </row>
        <row r="270">
          <cell r="B270">
            <v>4</v>
          </cell>
          <cell r="C270" t="str">
            <v>Buangan tanah/Disposal</v>
          </cell>
          <cell r="D270" t="str">
            <v>m³</v>
          </cell>
          <cell r="E270">
            <v>3565.63</v>
          </cell>
          <cell r="F270">
            <v>54383.393249999994</v>
          </cell>
          <cell r="G270">
            <v>193911058.47399747</v>
          </cell>
        </row>
        <row r="271">
          <cell r="B271" t="str">
            <v>II.</v>
          </cell>
          <cell r="C271" t="str">
            <v>PEKERJAAN PASANGAN/STRUCTURAL WORKS</v>
          </cell>
          <cell r="F271">
            <v>0</v>
          </cell>
          <cell r="G271">
            <v>1427254862.22296</v>
          </cell>
        </row>
        <row r="272">
          <cell r="B272">
            <v>1</v>
          </cell>
          <cell r="C272" t="str">
            <v>Pasangan batu kali 1 : 4 (saluran)/stone masonry</v>
          </cell>
          <cell r="D272" t="str">
            <v>m³</v>
          </cell>
          <cell r="E272">
            <v>1860.26</v>
          </cell>
          <cell r="F272">
            <v>647487.571</v>
          </cell>
          <cell r="G272">
            <v>1204495228.82846</v>
          </cell>
        </row>
        <row r="273">
          <cell r="B273">
            <v>2</v>
          </cell>
          <cell r="C273" t="str">
            <v>Plesteran 1 ; 3 (t = 15 mm)/Plesterine</v>
          </cell>
          <cell r="D273" t="str">
            <v>m²</v>
          </cell>
          <cell r="E273">
            <v>4174.01</v>
          </cell>
          <cell r="F273">
            <v>41296.199999999997</v>
          </cell>
          <cell r="G273">
            <v>172370751.76199999</v>
          </cell>
        </row>
        <row r="274">
          <cell r="B274">
            <v>3</v>
          </cell>
          <cell r="C274" t="str">
            <v>Siaran 1 : 2 (t = 1 cm)/Pointing</v>
          </cell>
          <cell r="D274" t="str">
            <v>m²</v>
          </cell>
          <cell r="E274">
            <v>0</v>
          </cell>
          <cell r="F274">
            <v>18898.415000000001</v>
          </cell>
          <cell r="G274">
            <v>0</v>
          </cell>
        </row>
        <row r="275">
          <cell r="B275">
            <v>4</v>
          </cell>
          <cell r="C275" t="str">
            <v>Bongkar pasangan batu kali/Demolish of stone masonry</v>
          </cell>
          <cell r="D275" t="str">
            <v>m³</v>
          </cell>
          <cell r="E275">
            <v>0</v>
          </cell>
          <cell r="F275">
            <v>152025.10625000001</v>
          </cell>
          <cell r="G275">
            <v>0</v>
          </cell>
        </row>
        <row r="276">
          <cell r="B276">
            <v>5</v>
          </cell>
          <cell r="C276" t="str">
            <v>Concrete Pre-cast K-250 Type U-channel + Reinforcement</v>
          </cell>
          <cell r="D276" t="str">
            <v>m³</v>
          </cell>
          <cell r="E276">
            <v>0</v>
          </cell>
          <cell r="F276">
            <v>4768409.6695493553</v>
          </cell>
          <cell r="G276">
            <v>0</v>
          </cell>
        </row>
        <row r="277">
          <cell r="B277">
            <v>6</v>
          </cell>
          <cell r="C277" t="str">
            <v>Sand &amp; gravel</v>
          </cell>
          <cell r="D277" t="str">
            <v>m³</v>
          </cell>
          <cell r="E277">
            <v>249.89</v>
          </cell>
          <cell r="F277">
            <v>201644.25</v>
          </cell>
          <cell r="G277">
            <v>50388881.6325</v>
          </cell>
        </row>
        <row r="278">
          <cell r="B278" t="str">
            <v>JUMLAH</v>
          </cell>
          <cell r="G278">
            <v>1782708047.6807175</v>
          </cell>
        </row>
        <row r="279">
          <cell r="A279" t="str">
            <v xml:space="preserve">I. Channel 5.2.2.1.ki </v>
          </cell>
          <cell r="F279" t="str">
            <v>PER- METER</v>
          </cell>
          <cell r="G279">
            <v>1926210.748439457</v>
          </cell>
        </row>
        <row r="284">
          <cell r="B284" t="str">
            <v xml:space="preserve">I. Channel 5.2.2.1.ka </v>
          </cell>
          <cell r="G284" t="str">
            <v>L= 925.5 m</v>
          </cell>
        </row>
        <row r="286">
          <cell r="B286" t="str">
            <v>NO</v>
          </cell>
          <cell r="C286" t="str">
            <v>URAIAN PEKERJAAN</v>
          </cell>
          <cell r="D286" t="str">
            <v>SATUAN</v>
          </cell>
          <cell r="E286" t="str">
            <v>VOLUME(m³)</v>
          </cell>
          <cell r="F286" t="str">
            <v>HARGASATUAN(Rp.)</v>
          </cell>
          <cell r="G286" t="str">
            <v>JUMLAHHARGA(Rp.)</v>
          </cell>
        </row>
        <row r="287">
          <cell r="B287" t="str">
            <v>I.</v>
          </cell>
          <cell r="C287" t="str">
            <v>PEKERJAAN TANAH/EARTH WORKS</v>
          </cell>
          <cell r="G287">
            <v>378054752.85954499</v>
          </cell>
        </row>
        <row r="288">
          <cell r="B288">
            <v>1</v>
          </cell>
          <cell r="C288" t="str">
            <v>Stripping</v>
          </cell>
          <cell r="D288" t="str">
            <v>m²</v>
          </cell>
          <cell r="E288">
            <v>721.89</v>
          </cell>
          <cell r="F288">
            <v>37740.639583333337</v>
          </cell>
          <cell r="G288">
            <v>27244590.308812503</v>
          </cell>
        </row>
        <row r="289">
          <cell r="B289">
            <v>2</v>
          </cell>
          <cell r="C289" t="str">
            <v>Excavation by Mechanic Equipment/Machine</v>
          </cell>
          <cell r="D289" t="str">
            <v>m³</v>
          </cell>
          <cell r="E289">
            <v>4195.54</v>
          </cell>
          <cell r="F289">
            <v>34425.172999999995</v>
          </cell>
          <cell r="G289">
            <v>144432190.32841998</v>
          </cell>
        </row>
        <row r="290">
          <cell r="B290">
            <v>3</v>
          </cell>
          <cell r="C290" t="str">
            <v>Timbunan tanah/Embankment</v>
          </cell>
          <cell r="D290" t="str">
            <v>m³</v>
          </cell>
          <cell r="E290">
            <v>788.29</v>
          </cell>
          <cell r="F290">
            <v>26741.625</v>
          </cell>
          <cell r="G290">
            <v>21080155.571249999</v>
          </cell>
        </row>
        <row r="291">
          <cell r="B291">
            <v>4</v>
          </cell>
          <cell r="C291" t="str">
            <v>Buangan tanah/Disposal</v>
          </cell>
          <cell r="D291" t="str">
            <v>m³</v>
          </cell>
          <cell r="E291">
            <v>3407.25</v>
          </cell>
          <cell r="F291">
            <v>54383.393249999994</v>
          </cell>
          <cell r="G291">
            <v>185297816.65106249</v>
          </cell>
        </row>
        <row r="292">
          <cell r="B292" t="str">
            <v>II.</v>
          </cell>
          <cell r="C292" t="str">
            <v>PEKERJAAN PASANGAN/STRUCTURAL WORKS</v>
          </cell>
          <cell r="F292">
            <v>0</v>
          </cell>
          <cell r="G292">
            <v>1421655201.40046</v>
          </cell>
        </row>
        <row r="293">
          <cell r="B293">
            <v>1</v>
          </cell>
          <cell r="C293" t="str">
            <v>Pasangan batu kali 1 : 4 (saluran)/stone masonry</v>
          </cell>
          <cell r="D293" t="str">
            <v>m³</v>
          </cell>
          <cell r="E293">
            <v>1860.26</v>
          </cell>
          <cell r="F293">
            <v>647487.571</v>
          </cell>
          <cell r="G293">
            <v>1204495228.82846</v>
          </cell>
        </row>
        <row r="294">
          <cell r="B294">
            <v>2</v>
          </cell>
          <cell r="C294" t="str">
            <v>Plesteran 1 : 3 (t - 15 mm)/Plestering</v>
          </cell>
          <cell r="D294" t="str">
            <v>m²</v>
          </cell>
          <cell r="E294">
            <v>4174.01</v>
          </cell>
          <cell r="F294">
            <v>41296.199999999997</v>
          </cell>
          <cell r="G294">
            <v>172370751.76199999</v>
          </cell>
        </row>
        <row r="295">
          <cell r="B295">
            <v>3</v>
          </cell>
          <cell r="C295" t="str">
            <v>Siaran 1 : 2 (t = 1 cm)/Pointing</v>
          </cell>
          <cell r="D295" t="str">
            <v>m²</v>
          </cell>
          <cell r="E295">
            <v>0</v>
          </cell>
          <cell r="F295">
            <v>18898.415000000001</v>
          </cell>
          <cell r="G295">
            <v>0</v>
          </cell>
        </row>
        <row r="296">
          <cell r="B296">
            <v>4</v>
          </cell>
          <cell r="C296" t="str">
            <v>Bongkar pasangan batu kali/Demolish of stone masonry</v>
          </cell>
          <cell r="D296" t="str">
            <v>m³</v>
          </cell>
          <cell r="E296">
            <v>0</v>
          </cell>
          <cell r="F296">
            <v>152025.10625000001</v>
          </cell>
          <cell r="G296">
            <v>0</v>
          </cell>
        </row>
        <row r="297">
          <cell r="B297">
            <v>5</v>
          </cell>
          <cell r="C297" t="str">
            <v>Concrete Pre-cast K-250 Type U-channel + Reinforcement</v>
          </cell>
          <cell r="D297" t="str">
            <v>m³</v>
          </cell>
          <cell r="E297">
            <v>0</v>
          </cell>
          <cell r="F297">
            <v>4768409.6695493553</v>
          </cell>
          <cell r="G297">
            <v>0</v>
          </cell>
        </row>
        <row r="298">
          <cell r="B298">
            <v>6</v>
          </cell>
          <cell r="C298" t="str">
            <v>Sand &amp; gravel</v>
          </cell>
          <cell r="D298" t="str">
            <v>m³</v>
          </cell>
          <cell r="E298">
            <v>222.12</v>
          </cell>
          <cell r="F298">
            <v>201644.25</v>
          </cell>
          <cell r="G298">
            <v>44789220.810000002</v>
          </cell>
        </row>
        <row r="299">
          <cell r="B299">
            <v>7</v>
          </cell>
          <cell r="C299" t="str">
            <v>Lean concrete 1:3:5</v>
          </cell>
          <cell r="D299" t="str">
            <v>m³</v>
          </cell>
          <cell r="E299">
            <v>0</v>
          </cell>
          <cell r="F299">
            <v>751323.15286637924</v>
          </cell>
          <cell r="G299">
            <v>0</v>
          </cell>
        </row>
        <row r="300">
          <cell r="B300" t="str">
            <v>JUMLAH</v>
          </cell>
          <cell r="G300">
            <v>1799709954.260005</v>
          </cell>
        </row>
        <row r="301">
          <cell r="A301" t="str">
            <v xml:space="preserve">I. Channel 5.2.2.1.ka </v>
          </cell>
          <cell r="F301" t="str">
            <v>PER- METER</v>
          </cell>
          <cell r="G301">
            <v>1944581.2579794759</v>
          </cell>
        </row>
        <row r="304">
          <cell r="B304" t="str">
            <v xml:space="preserve">I. Channel 5.2.2.2.c </v>
          </cell>
          <cell r="G304" t="str">
            <v>L= 449.96 m</v>
          </cell>
        </row>
        <row r="306">
          <cell r="B306" t="str">
            <v>NO</v>
          </cell>
          <cell r="C306" t="str">
            <v>URAIAN PEKERJAAN</v>
          </cell>
          <cell r="D306" t="str">
            <v>SATUAN</v>
          </cell>
          <cell r="E306" t="str">
            <v>VOLUME(m³)</v>
          </cell>
          <cell r="F306" t="str">
            <v>HARGASATUAN(Rp.)</v>
          </cell>
          <cell r="G306" t="str">
            <v>JUMLAHHARGA(Rp.)</v>
          </cell>
        </row>
        <row r="307">
          <cell r="B307" t="str">
            <v>I.</v>
          </cell>
          <cell r="C307" t="str">
            <v>PEKERJAAN TANAH/EARTH WORKS</v>
          </cell>
          <cell r="G307">
            <v>116023915.61682999</v>
          </cell>
        </row>
        <row r="308">
          <cell r="B308">
            <v>1</v>
          </cell>
          <cell r="C308" t="str">
            <v>Stripping</v>
          </cell>
          <cell r="D308" t="str">
            <v>m²</v>
          </cell>
          <cell r="E308">
            <v>661.44</v>
          </cell>
          <cell r="F308">
            <v>37740.639583333337</v>
          </cell>
          <cell r="G308">
            <v>24963168.646000005</v>
          </cell>
        </row>
        <row r="309">
          <cell r="B309">
            <v>2</v>
          </cell>
          <cell r="C309" t="str">
            <v>Excavation by Mechanic Equipment/Machine</v>
          </cell>
          <cell r="D309" t="str">
            <v>m³</v>
          </cell>
          <cell r="E309">
            <v>1127.22</v>
          </cell>
          <cell r="F309">
            <v>34425.172999999995</v>
          </cell>
          <cell r="G309">
            <v>38804743.509059995</v>
          </cell>
        </row>
        <row r="310">
          <cell r="B310">
            <v>3</v>
          </cell>
          <cell r="C310" t="str">
            <v>Timbunan tanah/Embankment</v>
          </cell>
          <cell r="D310" t="str">
            <v>m³</v>
          </cell>
          <cell r="E310">
            <v>327.26</v>
          </cell>
          <cell r="F310">
            <v>26741.625</v>
          </cell>
          <cell r="G310">
            <v>8751464.1974999998</v>
          </cell>
        </row>
        <row r="311">
          <cell r="B311">
            <v>4</v>
          </cell>
          <cell r="C311" t="str">
            <v>Buangan tanah/Disposal</v>
          </cell>
          <cell r="D311" t="str">
            <v>m³</v>
          </cell>
          <cell r="E311">
            <v>799.96</v>
          </cell>
          <cell r="F311">
            <v>54383.393249999994</v>
          </cell>
          <cell r="G311">
            <v>43504539.26427</v>
          </cell>
        </row>
        <row r="312">
          <cell r="B312" t="str">
            <v>II.</v>
          </cell>
          <cell r="C312" t="str">
            <v>PEKERJAAN PASANGAN/STRUCTURAL WORKS</v>
          </cell>
          <cell r="F312">
            <v>0</v>
          </cell>
          <cell r="G312">
            <v>625102249.92052996</v>
          </cell>
        </row>
        <row r="313">
          <cell r="B313">
            <v>1</v>
          </cell>
          <cell r="C313" t="str">
            <v>Pasangan batu kali 1 : 4 (saluran)/stone masonry</v>
          </cell>
          <cell r="D313" t="str">
            <v>m³</v>
          </cell>
          <cell r="E313">
            <v>809.93</v>
          </cell>
          <cell r="F313">
            <v>647487.571</v>
          </cell>
          <cell r="G313">
            <v>524419608.38002998</v>
          </cell>
        </row>
        <row r="314">
          <cell r="B314">
            <v>2</v>
          </cell>
          <cell r="C314" t="str">
            <v>Plesteran 1 ; 3 (t = 15 mm)/Plesterine</v>
          </cell>
          <cell r="D314" t="str">
            <v>m²</v>
          </cell>
          <cell r="E314">
            <v>1844.84</v>
          </cell>
          <cell r="F314">
            <v>41296.199999999997</v>
          </cell>
          <cell r="G314">
            <v>76184881.607999995</v>
          </cell>
        </row>
        <row r="315">
          <cell r="B315">
            <v>3</v>
          </cell>
          <cell r="C315" t="str">
            <v>Siaran 1 : 2 (t = 1 cm)/Pointing</v>
          </cell>
          <cell r="D315" t="str">
            <v>m²</v>
          </cell>
          <cell r="E315">
            <v>0</v>
          </cell>
          <cell r="F315">
            <v>18898.415000000001</v>
          </cell>
          <cell r="G315">
            <v>0</v>
          </cell>
        </row>
        <row r="316">
          <cell r="B316">
            <v>4</v>
          </cell>
          <cell r="C316" t="str">
            <v>Bongkar pasangan batu kali/Demolish of stone masonry</v>
          </cell>
          <cell r="D316" t="str">
            <v>m³</v>
          </cell>
          <cell r="E316">
            <v>0</v>
          </cell>
          <cell r="F316">
            <v>152025.10625000001</v>
          </cell>
          <cell r="G316">
            <v>0</v>
          </cell>
        </row>
        <row r="317">
          <cell r="B317">
            <v>5</v>
          </cell>
          <cell r="C317" t="str">
            <v>Concrete Pre-cast K-250 Type U-channel + Reinforcement</v>
          </cell>
          <cell r="D317" t="str">
            <v>m³</v>
          </cell>
          <cell r="E317">
            <v>0</v>
          </cell>
          <cell r="F317">
            <v>4768409.6695493553</v>
          </cell>
          <cell r="G317">
            <v>0</v>
          </cell>
        </row>
        <row r="318">
          <cell r="B318">
            <v>6</v>
          </cell>
          <cell r="C318" t="str">
            <v>Sand &amp; gravel</v>
          </cell>
          <cell r="D318" t="str">
            <v>m³</v>
          </cell>
          <cell r="E318">
            <v>121.49</v>
          </cell>
          <cell r="F318">
            <v>201644.25</v>
          </cell>
          <cell r="G318">
            <v>24497759.932499997</v>
          </cell>
        </row>
        <row r="319">
          <cell r="B319" t="str">
            <v>JUMLAH</v>
          </cell>
          <cell r="G319">
            <v>741126165.53735995</v>
          </cell>
        </row>
        <row r="320">
          <cell r="A320" t="str">
            <v xml:space="preserve">I. Channel 5.2.2.2.c </v>
          </cell>
          <cell r="F320" t="str">
            <v>PER- METER</v>
          </cell>
          <cell r="G320">
            <v>1647093.4428334963</v>
          </cell>
        </row>
        <row r="323">
          <cell r="B323" t="str">
            <v xml:space="preserve">I. Channel 5.2.2.2.b </v>
          </cell>
          <cell r="G323" t="str">
            <v>L 425.1 m</v>
          </cell>
        </row>
        <row r="325">
          <cell r="B325" t="str">
            <v>NO</v>
          </cell>
          <cell r="C325" t="str">
            <v>URAIAN PEKERJAAN</v>
          </cell>
          <cell r="D325" t="str">
            <v>SATUAN</v>
          </cell>
          <cell r="E325" t="str">
            <v>VOLUME(m³)</v>
          </cell>
          <cell r="F325" t="str">
            <v>HARGASATUAN(Rp.)</v>
          </cell>
          <cell r="G325" t="str">
            <v>JUMLAHHARGA(Rp.)</v>
          </cell>
        </row>
        <row r="326">
          <cell r="B326" t="str">
            <v>I.</v>
          </cell>
          <cell r="C326" t="str">
            <v>PEKERJAAN TANAH/EARTH WORKS</v>
          </cell>
          <cell r="G326">
            <v>91913147.258419991</v>
          </cell>
        </row>
        <row r="327">
          <cell r="B327">
            <v>1</v>
          </cell>
          <cell r="C327" t="str">
            <v>Stripping</v>
          </cell>
          <cell r="D327" t="str">
            <v>m²</v>
          </cell>
          <cell r="E327">
            <v>0</v>
          </cell>
          <cell r="F327">
            <v>37740.639583333337</v>
          </cell>
          <cell r="G327">
            <v>0</v>
          </cell>
        </row>
        <row r="328">
          <cell r="B328">
            <v>2</v>
          </cell>
          <cell r="C328" t="str">
            <v>Excavation by Mechanic Equipment/Machine</v>
          </cell>
          <cell r="D328" t="str">
            <v>m³</v>
          </cell>
          <cell r="E328">
            <v>1096.1500000000001</v>
          </cell>
          <cell r="F328">
            <v>34425.172999999995</v>
          </cell>
          <cell r="G328">
            <v>37735153.383949995</v>
          </cell>
        </row>
        <row r="329">
          <cell r="B329">
            <v>3</v>
          </cell>
          <cell r="C329" t="str">
            <v>Timbunan tanah/Embankment</v>
          </cell>
          <cell r="D329" t="str">
            <v>m³</v>
          </cell>
          <cell r="E329">
            <v>196.58</v>
          </cell>
          <cell r="F329">
            <v>26741.625</v>
          </cell>
          <cell r="G329">
            <v>5256868.6425000001</v>
          </cell>
        </row>
        <row r="330">
          <cell r="B330">
            <v>4</v>
          </cell>
          <cell r="C330" t="str">
            <v>Buangan tanah/Disposal</v>
          </cell>
          <cell r="D330" t="str">
            <v>m³</v>
          </cell>
          <cell r="E330">
            <v>899.56</v>
          </cell>
          <cell r="F330">
            <v>54383.393249999994</v>
          </cell>
          <cell r="G330">
            <v>48921125.23196999</v>
          </cell>
        </row>
        <row r="331">
          <cell r="B331" t="str">
            <v>II.</v>
          </cell>
          <cell r="C331" t="str">
            <v>PEKERJAAN PASANGAN/STRUCTURAL WORKS</v>
          </cell>
          <cell r="F331">
            <v>0</v>
          </cell>
          <cell r="G331">
            <v>590564826.53477991</v>
          </cell>
        </row>
        <row r="332">
          <cell r="B332">
            <v>1</v>
          </cell>
          <cell r="C332" t="str">
            <v>Pasangan batu kali 1 : 4 (saluran)/stone masonry</v>
          </cell>
          <cell r="D332" t="str">
            <v>m³</v>
          </cell>
          <cell r="E332">
            <v>765.18</v>
          </cell>
          <cell r="F332">
            <v>647487.571</v>
          </cell>
          <cell r="G332">
            <v>495444539.57777995</v>
          </cell>
        </row>
        <row r="333">
          <cell r="B333">
            <v>2</v>
          </cell>
          <cell r="C333" t="str">
            <v>Plesteran 1 : 3 (t = 15 mm)/Plestering</v>
          </cell>
          <cell r="D333" t="str">
            <v>m²</v>
          </cell>
          <cell r="E333">
            <v>1742.91</v>
          </cell>
          <cell r="F333">
            <v>41296.199999999997</v>
          </cell>
          <cell r="G333">
            <v>71975559.942000002</v>
          </cell>
        </row>
        <row r="334">
          <cell r="B334">
            <v>3</v>
          </cell>
          <cell r="C334" t="str">
            <v>Siaran 1 : 2 (t = 1 cm)/Pointing</v>
          </cell>
          <cell r="D334" t="str">
            <v>m²</v>
          </cell>
          <cell r="E334">
            <v>0</v>
          </cell>
          <cell r="F334">
            <v>18898.415000000001</v>
          </cell>
          <cell r="G334">
            <v>0</v>
          </cell>
        </row>
        <row r="335">
          <cell r="B335">
            <v>4</v>
          </cell>
          <cell r="C335" t="str">
            <v>Bongkar pasangan batu kali/Demolish of stone masonry</v>
          </cell>
          <cell r="D335" t="str">
            <v>m³</v>
          </cell>
          <cell r="E335">
            <v>0</v>
          </cell>
          <cell r="F335">
            <v>152025.10625000001</v>
          </cell>
          <cell r="G335">
            <v>0</v>
          </cell>
        </row>
        <row r="336">
          <cell r="B336">
            <v>5</v>
          </cell>
          <cell r="C336" t="str">
            <v>Concrete Pre-cast K-250 Type U-channel + Reinforcement</v>
          </cell>
          <cell r="D336" t="str">
            <v>m³</v>
          </cell>
          <cell r="E336">
            <v>0</v>
          </cell>
          <cell r="F336">
            <v>4768409.6695493553</v>
          </cell>
          <cell r="G336">
            <v>0</v>
          </cell>
        </row>
        <row r="337">
          <cell r="B337">
            <v>6</v>
          </cell>
          <cell r="C337" t="str">
            <v>Sand &amp; gravel</v>
          </cell>
          <cell r="D337" t="str">
            <v>m³</v>
          </cell>
          <cell r="E337">
            <v>114.78</v>
          </cell>
          <cell r="F337">
            <v>201644.25</v>
          </cell>
          <cell r="G337">
            <v>23144727.015000001</v>
          </cell>
        </row>
        <row r="338">
          <cell r="B338" t="str">
            <v>JUMLAH</v>
          </cell>
          <cell r="G338">
            <v>682477973.7931999</v>
          </cell>
        </row>
        <row r="339">
          <cell r="A339" t="str">
            <v xml:space="preserve">I. Channel 5.2.2.2.b </v>
          </cell>
          <cell r="F339" t="str">
            <v>PER- METER</v>
          </cell>
          <cell r="G339">
            <v>1605452.7729785929</v>
          </cell>
        </row>
        <row r="342">
          <cell r="B342" t="str">
            <v xml:space="preserve">1. Channel 5.2.2.2.a </v>
          </cell>
          <cell r="G342" t="str">
            <v>L = 542.9 m</v>
          </cell>
        </row>
        <row r="344">
          <cell r="B344" t="str">
            <v>NO</v>
          </cell>
          <cell r="C344" t="str">
            <v>URAIAN PEKERJAAN</v>
          </cell>
          <cell r="D344" t="str">
            <v>SATUAN</v>
          </cell>
          <cell r="E344" t="str">
            <v>VOLUME(m³)</v>
          </cell>
          <cell r="F344" t="str">
            <v>HARGASATUAN(Rp.)</v>
          </cell>
          <cell r="G344" t="str">
            <v>JUMLAHHARGA(Rp.)</v>
          </cell>
        </row>
        <row r="345">
          <cell r="B345" t="str">
            <v>I.</v>
          </cell>
          <cell r="C345" t="str">
            <v>PEKERJAAN TANAH/EARTH WORKS</v>
          </cell>
          <cell r="G345">
            <v>186239784.30442247</v>
          </cell>
        </row>
        <row r="346">
          <cell r="B346">
            <v>1</v>
          </cell>
          <cell r="C346" t="str">
            <v>Stripping</v>
          </cell>
          <cell r="D346" t="str">
            <v>m²</v>
          </cell>
          <cell r="F346">
            <v>37740.639583333337</v>
          </cell>
          <cell r="G346">
            <v>0</v>
          </cell>
        </row>
        <row r="347">
          <cell r="B347">
            <v>2</v>
          </cell>
          <cell r="C347" t="str">
            <v>Excavation by Mechanic Equipment/Machine</v>
          </cell>
          <cell r="D347" t="str">
            <v>m³</v>
          </cell>
          <cell r="E347">
            <v>2220.79</v>
          </cell>
          <cell r="F347">
            <v>34425.172999999995</v>
          </cell>
          <cell r="G347">
            <v>76451079.946669981</v>
          </cell>
        </row>
        <row r="348">
          <cell r="B348">
            <v>3</v>
          </cell>
          <cell r="C348" t="str">
            <v>Timbunan tanah/Embankment</v>
          </cell>
          <cell r="D348" t="str">
            <v>m³</v>
          </cell>
          <cell r="E348">
            <v>397.42</v>
          </cell>
          <cell r="F348">
            <v>26741.625</v>
          </cell>
          <cell r="G348">
            <v>10627656.6075</v>
          </cell>
        </row>
        <row r="349">
          <cell r="B349">
            <v>4</v>
          </cell>
          <cell r="C349" t="str">
            <v>Buangan tanah/Disposal</v>
          </cell>
          <cell r="D349" t="str">
            <v>m³</v>
          </cell>
          <cell r="E349">
            <v>1823.37</v>
          </cell>
          <cell r="F349">
            <v>54383.393249999994</v>
          </cell>
          <cell r="G349">
            <v>99161047.750252485</v>
          </cell>
        </row>
        <row r="350">
          <cell r="B350" t="str">
            <v>II.</v>
          </cell>
          <cell r="C350" t="str">
            <v>PEKERJAAN PASANGAN/STRUCTURAL WORKS</v>
          </cell>
          <cell r="F350">
            <v>0</v>
          </cell>
          <cell r="G350">
            <v>1182564326.0430541</v>
          </cell>
        </row>
        <row r="351">
          <cell r="B351">
            <v>1</v>
          </cell>
          <cell r="C351" t="str">
            <v>Pasangan batu kali 1 : 4 (saluran)/stone masonry</v>
          </cell>
          <cell r="D351" t="str">
            <v>m³</v>
          </cell>
          <cell r="E351">
            <v>1153.05</v>
          </cell>
          <cell r="F351">
            <v>647487.571</v>
          </cell>
          <cell r="G351">
            <v>746585543.74154997</v>
          </cell>
        </row>
        <row r="352">
          <cell r="B352">
            <v>2</v>
          </cell>
          <cell r="C352" t="str">
            <v>Plesteran 1 : 3 (t = 15 mm)/Plestering</v>
          </cell>
          <cell r="D352" t="str">
            <v>m²</v>
          </cell>
          <cell r="E352">
            <v>2458.79</v>
          </cell>
          <cell r="F352">
            <v>41296.199999999997</v>
          </cell>
          <cell r="G352">
            <v>101538683.59799999</v>
          </cell>
        </row>
        <row r="353">
          <cell r="B353">
            <v>3</v>
          </cell>
          <cell r="C353" t="str">
            <v>Siaran 1 : 2 (t = 1 cm)/Pointing</v>
          </cell>
          <cell r="D353" t="str">
            <v>m²</v>
          </cell>
          <cell r="E353">
            <v>0</v>
          </cell>
          <cell r="F353">
            <v>18898.415000000001</v>
          </cell>
          <cell r="G353">
            <v>0</v>
          </cell>
        </row>
        <row r="354">
          <cell r="B354">
            <v>4</v>
          </cell>
          <cell r="C354" t="str">
            <v>Bongkar pasangan batu kali/Demolish of stone masonry</v>
          </cell>
          <cell r="D354" t="str">
            <v>m³</v>
          </cell>
          <cell r="E354">
            <v>0</v>
          </cell>
          <cell r="F354">
            <v>152025.10625000001</v>
          </cell>
          <cell r="G354">
            <v>0</v>
          </cell>
        </row>
        <row r="355">
          <cell r="B355">
            <v>5</v>
          </cell>
          <cell r="C355" t="str">
            <v>Concrete Pre-cast K-250 Type U-channel + Reinforcement</v>
          </cell>
          <cell r="D355" t="str">
            <v>m³</v>
          </cell>
          <cell r="E355">
            <v>62.79</v>
          </cell>
          <cell r="F355">
            <v>4768409.6695493553</v>
          </cell>
          <cell r="G355">
            <v>299408443.15100402</v>
          </cell>
        </row>
        <row r="356">
          <cell r="B356">
            <v>6</v>
          </cell>
          <cell r="C356" t="str">
            <v>Sand &amp; gravel</v>
          </cell>
          <cell r="D356" t="str">
            <v>m³</v>
          </cell>
          <cell r="E356">
            <v>173.73</v>
          </cell>
          <cell r="F356">
            <v>201644.25</v>
          </cell>
          <cell r="G356">
            <v>35031655.552499995</v>
          </cell>
        </row>
        <row r="357">
          <cell r="B357">
            <v>7</v>
          </cell>
          <cell r="C357" t="str">
            <v>Lean concrete 1:3:5</v>
          </cell>
          <cell r="D357" t="str">
            <v>m³</v>
          </cell>
          <cell r="E357">
            <v>0</v>
          </cell>
          <cell r="F357">
            <v>751323.15286637924</v>
          </cell>
          <cell r="G357">
            <v>0</v>
          </cell>
        </row>
        <row r="358">
          <cell r="B358" t="str">
            <v>JUMLAH</v>
          </cell>
          <cell r="G358">
            <v>1368804110.3474765</v>
          </cell>
        </row>
        <row r="359">
          <cell r="A359" t="str">
            <v xml:space="preserve">1. Channel 5.2.2.2.a </v>
          </cell>
          <cell r="F359" t="str">
            <v>PER- METER</v>
          </cell>
          <cell r="G359">
            <v>2521282.2073079324</v>
          </cell>
        </row>
        <row r="362">
          <cell r="B362" t="str">
            <v xml:space="preserve">I. Channel 5.2.4 </v>
          </cell>
          <cell r="G362" t="str">
            <v>L = 954 m</v>
          </cell>
        </row>
        <row r="364">
          <cell r="B364" t="str">
            <v>NO</v>
          </cell>
          <cell r="C364" t="str">
            <v>URAIAN PEKERJAAN</v>
          </cell>
          <cell r="D364" t="str">
            <v>SATUAN</v>
          </cell>
          <cell r="E364" t="str">
            <v>VOLUME(m³)</v>
          </cell>
          <cell r="F364" t="str">
            <v>HARGASATUAN(Rp.)</v>
          </cell>
          <cell r="G364" t="str">
            <v>JUMLAHHARGA(Rp.)</v>
          </cell>
        </row>
        <row r="365">
          <cell r="B365" t="str">
            <v>I.</v>
          </cell>
          <cell r="C365" t="str">
            <v>PEKERJAAN TANAH/EARTH WORKS</v>
          </cell>
          <cell r="G365">
            <v>372091237.54106498</v>
          </cell>
        </row>
        <row r="366">
          <cell r="B366">
            <v>1</v>
          </cell>
          <cell r="C366" t="str">
            <v>Stripping</v>
          </cell>
          <cell r="D366" t="str">
            <v>m²</v>
          </cell>
          <cell r="E366">
            <v>0</v>
          </cell>
          <cell r="F366">
            <v>37740.639583333337</v>
          </cell>
          <cell r="G366">
            <v>0</v>
          </cell>
        </row>
        <row r="367">
          <cell r="B367">
            <v>2</v>
          </cell>
          <cell r="C367" t="str">
            <v>Gallan tanah biasa/Excavation</v>
          </cell>
          <cell r="D367" t="str">
            <v>m³</v>
          </cell>
          <cell r="E367">
            <v>4566.1400000000003</v>
          </cell>
          <cell r="F367">
            <v>34425.172999999995</v>
          </cell>
          <cell r="G367">
            <v>157190159.44222</v>
          </cell>
        </row>
        <row r="368">
          <cell r="B368">
            <v>3</v>
          </cell>
          <cell r="C368" t="str">
            <v>Timbunan tanah/Ernbankrnent</v>
          </cell>
          <cell r="D368" t="str">
            <v>m³</v>
          </cell>
          <cell r="E368">
            <v>1209.08</v>
          </cell>
          <cell r="F368">
            <v>26741.625</v>
          </cell>
          <cell r="G368">
            <v>32332763.954999998</v>
          </cell>
        </row>
        <row r="369">
          <cell r="B369">
            <v>4</v>
          </cell>
          <cell r="C369" t="str">
            <v>Buangan tanah/Disposal</v>
          </cell>
          <cell r="D369" t="str">
            <v>m³</v>
          </cell>
          <cell r="E369">
            <v>3357.06</v>
          </cell>
          <cell r="F369">
            <v>54383.393249999994</v>
          </cell>
          <cell r="G369">
            <v>182568314.14384496</v>
          </cell>
        </row>
        <row r="370">
          <cell r="B370" t="str">
            <v>II.</v>
          </cell>
          <cell r="C370" t="str">
            <v>PEKERJAAN PASANGAN/STRUCTURAL WORKS</v>
          </cell>
          <cell r="F370">
            <v>0</v>
          </cell>
          <cell r="G370">
            <v>6577502700.0560408</v>
          </cell>
        </row>
        <row r="371">
          <cell r="B371">
            <v>1</v>
          </cell>
          <cell r="C371" t="str">
            <v>Pasangan batu kati 1 : 4 (saluran)/stone masonry</v>
          </cell>
          <cell r="D371" t="str">
            <v>m³</v>
          </cell>
          <cell r="E371">
            <v>0</v>
          </cell>
          <cell r="F371">
            <v>647487.571</v>
          </cell>
          <cell r="G371">
            <v>0</v>
          </cell>
        </row>
        <row r="372">
          <cell r="B372">
            <v>2</v>
          </cell>
          <cell r="C372" t="str">
            <v>Plesteran 1 :, 3 (t = 15 mm)/Plestering</v>
          </cell>
          <cell r="D372" t="str">
            <v>m²</v>
          </cell>
          <cell r="E372">
            <v>0</v>
          </cell>
          <cell r="F372">
            <v>41296.199999999997</v>
          </cell>
          <cell r="G372">
            <v>0</v>
          </cell>
        </row>
        <row r="373">
          <cell r="B373">
            <v>3</v>
          </cell>
          <cell r="C373" t="str">
            <v>Siaran 1 : 2 (t = 1 cm)/Pointing</v>
          </cell>
          <cell r="D373" t="str">
            <v>m²</v>
          </cell>
          <cell r="E373">
            <v>0</v>
          </cell>
          <cell r="F373">
            <v>18898.415000000001</v>
          </cell>
          <cell r="G373">
            <v>0</v>
          </cell>
        </row>
        <row r="374">
          <cell r="B374">
            <v>4</v>
          </cell>
          <cell r="C374" t="str">
            <v>Bongkar pasangan batu kali/Demolish of stone masonry</v>
          </cell>
          <cell r="D374" t="str">
            <v>m³</v>
          </cell>
          <cell r="E374">
            <v>0</v>
          </cell>
          <cell r="F374">
            <v>152025.10625000001</v>
          </cell>
          <cell r="G374">
            <v>0</v>
          </cell>
        </row>
        <row r="375">
          <cell r="B375">
            <v>5</v>
          </cell>
          <cell r="C375" t="str">
            <v>Concrete Pre-cast K-250 Type U-channel + Reinforcement</v>
          </cell>
          <cell r="D375" t="str">
            <v>m³</v>
          </cell>
          <cell r="E375">
            <v>1335.8</v>
          </cell>
          <cell r="F375">
            <v>4768409.6695493553</v>
          </cell>
          <cell r="G375">
            <v>6369641636.5840282</v>
          </cell>
        </row>
        <row r="376">
          <cell r="B376">
            <v>6</v>
          </cell>
          <cell r="C376" t="str">
            <v>Sand &amp; gravel</v>
          </cell>
          <cell r="D376" t="str">
            <v>m³</v>
          </cell>
          <cell r="E376">
            <v>0</v>
          </cell>
          <cell r="F376">
            <v>201644.25</v>
          </cell>
          <cell r="G376">
            <v>0</v>
          </cell>
        </row>
        <row r="377">
          <cell r="B377">
            <v>7</v>
          </cell>
          <cell r="C377" t="str">
            <v>Lean concrete 1:3:5</v>
          </cell>
          <cell r="D377" t="str">
            <v>m³</v>
          </cell>
          <cell r="E377">
            <v>276.66000000000003</v>
          </cell>
          <cell r="F377">
            <v>751323.15286637924</v>
          </cell>
          <cell r="G377">
            <v>207861063.47201249</v>
          </cell>
        </row>
        <row r="378">
          <cell r="B378" t="str">
            <v>JUMLAH</v>
          </cell>
          <cell r="G378">
            <v>6949593937.597106</v>
          </cell>
        </row>
        <row r="379">
          <cell r="A379" t="str">
            <v xml:space="preserve">I. Channel 5.2.4 </v>
          </cell>
          <cell r="F379" t="str">
            <v>PER- METER</v>
          </cell>
          <cell r="G379">
            <v>7284689.6620514737</v>
          </cell>
        </row>
        <row r="382">
          <cell r="B382" t="str">
            <v xml:space="preserve">I. Channel 5.2.5.a </v>
          </cell>
          <cell r="G382" t="str">
            <v>L = 453.8 m</v>
          </cell>
        </row>
        <row r="384">
          <cell r="B384" t="str">
            <v>NO</v>
          </cell>
          <cell r="C384" t="str">
            <v>URAIAN PEKERJAAN</v>
          </cell>
          <cell r="D384" t="str">
            <v>SATUAN</v>
          </cell>
          <cell r="E384" t="str">
            <v>VOLUME(m³)</v>
          </cell>
          <cell r="F384" t="str">
            <v>HARGASATUAN(Rp.)</v>
          </cell>
          <cell r="G384" t="str">
            <v>JUMLAHHARGA(Rp.)</v>
          </cell>
        </row>
        <row r="385">
          <cell r="B385" t="str">
            <v>I.</v>
          </cell>
          <cell r="C385" t="str">
            <v>PEKERJAAN TANAH/EARTH WORKS</v>
          </cell>
          <cell r="G385">
            <v>183584218.43062496</v>
          </cell>
        </row>
        <row r="386">
          <cell r="B386">
            <v>1</v>
          </cell>
          <cell r="C386" t="str">
            <v>Stripping</v>
          </cell>
          <cell r="D386" t="str">
            <v>m²</v>
          </cell>
          <cell r="E386">
            <v>0</v>
          </cell>
          <cell r="F386">
            <v>37740.639583333337</v>
          </cell>
          <cell r="G386">
            <v>0</v>
          </cell>
        </row>
        <row r="387">
          <cell r="B387">
            <v>2</v>
          </cell>
          <cell r="C387" t="str">
            <v>Callan tanah biasa/Excavation</v>
          </cell>
          <cell r="D387" t="str">
            <v>m³</v>
          </cell>
          <cell r="E387">
            <v>2187.2399999999998</v>
          </cell>
          <cell r="F387">
            <v>34425.172999999995</v>
          </cell>
          <cell r="G387">
            <v>75296115.392519981</v>
          </cell>
        </row>
        <row r="388">
          <cell r="B388">
            <v>3</v>
          </cell>
          <cell r="C388" t="str">
            <v>Timbunan tanah/Embankment</v>
          </cell>
          <cell r="D388" t="str">
            <v>m³</v>
          </cell>
          <cell r="E388">
            <v>385.7</v>
          </cell>
          <cell r="F388">
            <v>26741.625</v>
          </cell>
          <cell r="G388">
            <v>10314244.762499999</v>
          </cell>
        </row>
        <row r="389">
          <cell r="B389">
            <v>4</v>
          </cell>
          <cell r="C389" t="str">
            <v>Buangan tanah/Disposal</v>
          </cell>
          <cell r="D389" t="str">
            <v>m³</v>
          </cell>
          <cell r="E389">
            <v>1801.54</v>
          </cell>
          <cell r="F389">
            <v>54383.393249999994</v>
          </cell>
          <cell r="G389">
            <v>97973858.275604993</v>
          </cell>
        </row>
        <row r="390">
          <cell r="B390" t="str">
            <v>II.</v>
          </cell>
          <cell r="C390" t="str">
            <v>PEKERJAAN PASANGAN/STRUCTURAL WORKS</v>
          </cell>
          <cell r="F390">
            <v>0</v>
          </cell>
          <cell r="G390">
            <v>624411265.41132998</v>
          </cell>
        </row>
        <row r="391">
          <cell r="B391">
            <v>1</v>
          </cell>
          <cell r="C391" t="str">
            <v>Pasangan batu kali 1 : 4 (saluran)/stone masonry</v>
          </cell>
          <cell r="D391" t="str">
            <v>m³</v>
          </cell>
          <cell r="E391">
            <v>803.23</v>
          </cell>
          <cell r="F391">
            <v>647487.571</v>
          </cell>
          <cell r="G391">
            <v>520081441.65433002</v>
          </cell>
        </row>
        <row r="392">
          <cell r="B392">
            <v>2</v>
          </cell>
          <cell r="C392" t="str">
            <v>Plesteran 1 : 3 (t = 15 mm)/Plestering</v>
          </cell>
          <cell r="D392" t="str">
            <v>m²</v>
          </cell>
          <cell r="E392">
            <v>1905.96</v>
          </cell>
          <cell r="F392">
            <v>41296.199999999997</v>
          </cell>
          <cell r="G392">
            <v>78708905.351999998</v>
          </cell>
        </row>
        <row r="393">
          <cell r="B393">
            <v>3</v>
          </cell>
          <cell r="C393" t="str">
            <v>Siaran 1 : 2 (Z. = 1 cm)/Pointing</v>
          </cell>
          <cell r="D393" t="str">
            <v>m²</v>
          </cell>
          <cell r="E393">
            <v>0</v>
          </cell>
          <cell r="F393">
            <v>18898.415000000001</v>
          </cell>
          <cell r="G393">
            <v>0</v>
          </cell>
        </row>
        <row r="394">
          <cell r="B394">
            <v>4</v>
          </cell>
          <cell r="C394" t="str">
            <v>Bongkar pasangan batu kali/Demolish of stone masonry</v>
          </cell>
          <cell r="D394" t="str">
            <v>m³</v>
          </cell>
          <cell r="E394">
            <v>0</v>
          </cell>
          <cell r="F394">
            <v>152025.10625000001</v>
          </cell>
          <cell r="G394">
            <v>0</v>
          </cell>
        </row>
        <row r="395">
          <cell r="B395">
            <v>5</v>
          </cell>
          <cell r="C395" t="str">
            <v>Concrete Pre-cast K-250 Type U-channel + Reinforcement</v>
          </cell>
          <cell r="D395" t="str">
            <v>m³</v>
          </cell>
          <cell r="E395">
            <v>0</v>
          </cell>
          <cell r="F395">
            <v>4768409.6695493553</v>
          </cell>
          <cell r="G395">
            <v>0</v>
          </cell>
        </row>
        <row r="396">
          <cell r="B396">
            <v>6</v>
          </cell>
          <cell r="C396" t="str">
            <v>Sand &amp; gravel</v>
          </cell>
          <cell r="D396" t="str">
            <v>m³</v>
          </cell>
          <cell r="E396">
            <v>127.06</v>
          </cell>
          <cell r="F396">
            <v>201644.25</v>
          </cell>
          <cell r="G396">
            <v>25620918.405000001</v>
          </cell>
        </row>
        <row r="397">
          <cell r="B397">
            <v>7</v>
          </cell>
          <cell r="C397" t="str">
            <v>Lean concrete 1:3:5</v>
          </cell>
          <cell r="D397" t="str">
            <v>m³</v>
          </cell>
          <cell r="E397">
            <v>0</v>
          </cell>
          <cell r="F397">
            <v>751323.15286637924</v>
          </cell>
          <cell r="G397">
            <v>0</v>
          </cell>
        </row>
        <row r="398">
          <cell r="B398" t="str">
            <v>JUMLAH</v>
          </cell>
          <cell r="G398">
            <v>807995483.84195495</v>
          </cell>
        </row>
        <row r="399">
          <cell r="A399" t="str">
            <v xml:space="preserve">I. Channel 5.2.5.a </v>
          </cell>
          <cell r="F399" t="str">
            <v>PER- METER</v>
          </cell>
          <cell r="G399">
            <v>1780510.1010179704</v>
          </cell>
        </row>
        <row r="402">
          <cell r="B402" t="str">
            <v xml:space="preserve">I. Channel 5.2.5.b </v>
          </cell>
          <cell r="G402" t="str">
            <v>L= 209.2 m</v>
          </cell>
        </row>
        <row r="404">
          <cell r="B404" t="str">
            <v>NO</v>
          </cell>
          <cell r="C404" t="str">
            <v>URAIAN PEKERJAAN</v>
          </cell>
          <cell r="D404" t="str">
            <v>SATUAN</v>
          </cell>
          <cell r="E404" t="str">
            <v>VOLUME(m³)</v>
          </cell>
          <cell r="F404" t="str">
            <v>HARGASATUAN(Rp.)</v>
          </cell>
          <cell r="G404" t="str">
            <v>JUMLAHHARGA(Rp.)</v>
          </cell>
        </row>
        <row r="405">
          <cell r="B405" t="str">
            <v>I.</v>
          </cell>
          <cell r="C405" t="str">
            <v>PEKERJAAN TANAH/EARTH WORKS</v>
          </cell>
          <cell r="G405">
            <v>102806905.45298749</v>
          </cell>
        </row>
        <row r="406">
          <cell r="B406">
            <v>1</v>
          </cell>
          <cell r="C406" t="str">
            <v>Stripping</v>
          </cell>
          <cell r="D406" t="str">
            <v>m`</v>
          </cell>
          <cell r="E406">
            <v>0</v>
          </cell>
          <cell r="F406">
            <v>37740.639583333337</v>
          </cell>
          <cell r="G406">
            <v>0</v>
          </cell>
        </row>
        <row r="407">
          <cell r="B407">
            <v>2</v>
          </cell>
          <cell r="C407" t="str">
            <v>Excavation by Mechanic Equipment/Machine</v>
          </cell>
          <cell r="D407" t="str">
            <v>mi</v>
          </cell>
          <cell r="E407">
            <v>1208.56</v>
          </cell>
          <cell r="F407">
            <v>34425.172999999995</v>
          </cell>
          <cell r="G407">
            <v>41604887.080879994</v>
          </cell>
        </row>
        <row r="408">
          <cell r="B408">
            <v>3</v>
          </cell>
          <cell r="C408" t="str">
            <v>Timbunan tanah/Embankment</v>
          </cell>
          <cell r="D408" t="str">
            <v>m'</v>
          </cell>
          <cell r="E408">
            <v>163.65</v>
          </cell>
          <cell r="F408">
            <v>26741.625</v>
          </cell>
          <cell r="G408">
            <v>4376266.9312500004</v>
          </cell>
        </row>
        <row r="409">
          <cell r="B409">
            <v>4</v>
          </cell>
          <cell r="C409" t="str">
            <v>Buangan tanah/Disposal</v>
          </cell>
          <cell r="D409" t="str">
            <v>m`</v>
          </cell>
          <cell r="E409">
            <v>1044.9100000000001</v>
          </cell>
          <cell r="F409">
            <v>54383.393249999994</v>
          </cell>
          <cell r="G409">
            <v>56825751.4408575</v>
          </cell>
        </row>
        <row r="410">
          <cell r="B410" t="str">
            <v>II.</v>
          </cell>
          <cell r="C410" t="str">
            <v>PEKERJAAN PASANGAN/STRUCTURAL WORKS</v>
          </cell>
          <cell r="F410">
            <v>0</v>
          </cell>
          <cell r="G410">
            <v>785019796.45309377</v>
          </cell>
        </row>
        <row r="411">
          <cell r="B411">
            <v>1</v>
          </cell>
          <cell r="C411" t="str">
            <v>Pasangan batu kali 1 : 4 (saluran)/stone masonry</v>
          </cell>
          <cell r="D411" t="str">
            <v>m³</v>
          </cell>
          <cell r="E411">
            <v>577.39</v>
          </cell>
          <cell r="F411">
            <v>647487.571</v>
          </cell>
          <cell r="G411">
            <v>373852848.61969</v>
          </cell>
        </row>
        <row r="412">
          <cell r="B412">
            <v>2</v>
          </cell>
          <cell r="C412" t="str">
            <v>Plesteran 1 : 3 (t = 15 mm)/Plestering</v>
          </cell>
          <cell r="D412" t="str">
            <v>m²</v>
          </cell>
          <cell r="E412">
            <v>1175.07</v>
          </cell>
          <cell r="F412">
            <v>41296.199999999997</v>
          </cell>
          <cell r="G412">
            <v>48525925.733999997</v>
          </cell>
        </row>
        <row r="413">
          <cell r="B413">
            <v>3</v>
          </cell>
          <cell r="C413" t="str">
            <v>Siaran 1 : 2 (t = 1 cm)/Pointing</v>
          </cell>
          <cell r="D413" t="str">
            <v>m²</v>
          </cell>
          <cell r="E413">
            <v>0</v>
          </cell>
          <cell r="F413">
            <v>18898.415000000001</v>
          </cell>
          <cell r="G413">
            <v>0</v>
          </cell>
        </row>
        <row r="414">
          <cell r="B414">
            <v>4</v>
          </cell>
          <cell r="C414" t="str">
            <v>Bongkar pasangan batu kali/Demolish of stone masonry</v>
          </cell>
          <cell r="D414" t="str">
            <v>m³</v>
          </cell>
          <cell r="E414">
            <v>0</v>
          </cell>
          <cell r="F414">
            <v>152025.10625000001</v>
          </cell>
          <cell r="G414">
            <v>0</v>
          </cell>
        </row>
        <row r="415">
          <cell r="B415">
            <v>5</v>
          </cell>
          <cell r="C415" t="str">
            <v>Concrete Pre-cast K-250 Type U-channel + Reinforcement</v>
          </cell>
          <cell r="D415" t="str">
            <v>m³</v>
          </cell>
          <cell r="E415">
            <v>73.22</v>
          </cell>
          <cell r="F415">
            <v>4768409.6695493553</v>
          </cell>
          <cell r="G415">
            <v>349142956.00440377</v>
          </cell>
        </row>
        <row r="416">
          <cell r="B416">
            <v>6</v>
          </cell>
          <cell r="C416" t="str">
            <v>Sand &amp; gravel</v>
          </cell>
          <cell r="D416" t="str">
            <v>m³</v>
          </cell>
          <cell r="E416">
            <v>66.94</v>
          </cell>
          <cell r="F416">
            <v>201644.25</v>
          </cell>
          <cell r="G416">
            <v>13498066.094999999</v>
          </cell>
        </row>
        <row r="417">
          <cell r="B417">
            <v>7</v>
          </cell>
          <cell r="C417" t="str">
            <v>Lean concrete 1 : 3 : 5</v>
          </cell>
          <cell r="D417" t="str">
            <v>m³</v>
          </cell>
          <cell r="E417">
            <v>0</v>
          </cell>
          <cell r="F417">
            <v>751323.15286637924</v>
          </cell>
          <cell r="G417">
            <v>0</v>
          </cell>
        </row>
        <row r="418">
          <cell r="B418" t="str">
            <v>JUMLAH</v>
          </cell>
          <cell r="G418">
            <v>887826701.9060812</v>
          </cell>
        </row>
        <row r="419">
          <cell r="A419" t="str">
            <v xml:space="preserve">I. Channel 5.2.5.b </v>
          </cell>
          <cell r="F419" t="str">
            <v>PER- METER</v>
          </cell>
          <cell r="G419">
            <v>4243913.4890348054</v>
          </cell>
        </row>
        <row r="422">
          <cell r="B422" t="str">
            <v xml:space="preserve">I. Channel 5.2.5.c.ki </v>
          </cell>
          <cell r="G422" t="str">
            <v>L= 52 rn</v>
          </cell>
        </row>
        <row r="424">
          <cell r="B424" t="str">
            <v>NO</v>
          </cell>
          <cell r="C424" t="str">
            <v>URAIAN PEKERJAAN</v>
          </cell>
          <cell r="D424" t="str">
            <v>SATUAN</v>
          </cell>
          <cell r="E424" t="str">
            <v>VOLUME(m³)</v>
          </cell>
          <cell r="F424" t="str">
            <v>HARGASATUAN(Rp.)</v>
          </cell>
          <cell r="G424" t="str">
            <v>JUMLAHHARGA(Rp.)</v>
          </cell>
        </row>
        <row r="425">
          <cell r="B425" t="str">
            <v>I.</v>
          </cell>
          <cell r="C425" t="str">
            <v>PEKERJAAN TANAH/EARTH WORKS</v>
          </cell>
          <cell r="G425">
            <v>12626397.093764998</v>
          </cell>
        </row>
        <row r="426">
          <cell r="B426">
            <v>1</v>
          </cell>
          <cell r="C426" t="str">
            <v>Stripping</v>
          </cell>
          <cell r="D426" t="str">
            <v>m²</v>
          </cell>
          <cell r="E426">
            <v>0</v>
          </cell>
          <cell r="F426">
            <v>37740.639583333337</v>
          </cell>
          <cell r="G426">
            <v>0</v>
          </cell>
        </row>
        <row r="427">
          <cell r="B427">
            <v>2</v>
          </cell>
          <cell r="C427" t="str">
            <v>Gatian tanah biasa/Excavation</v>
          </cell>
          <cell r="D427" t="str">
            <v>m³</v>
          </cell>
          <cell r="E427">
            <v>151.32</v>
          </cell>
          <cell r="F427">
            <v>34425.172999999995</v>
          </cell>
          <cell r="G427">
            <v>5209217.1783599993</v>
          </cell>
        </row>
        <row r="428">
          <cell r="B428">
            <v>3</v>
          </cell>
          <cell r="C428" t="str">
            <v>Timbunan tanah/Embankment</v>
          </cell>
          <cell r="D428" t="str">
            <v>m³</v>
          </cell>
          <cell r="E428">
            <v>29.38</v>
          </cell>
          <cell r="F428">
            <v>26741.625</v>
          </cell>
          <cell r="G428">
            <v>785668.9425</v>
          </cell>
        </row>
        <row r="429">
          <cell r="B429">
            <v>4</v>
          </cell>
          <cell r="C429" t="str">
            <v>Buangan tanah/Disposal</v>
          </cell>
          <cell r="D429" t="str">
            <v>m³</v>
          </cell>
          <cell r="E429">
            <v>121.94</v>
          </cell>
          <cell r="F429">
            <v>54383.393249999994</v>
          </cell>
          <cell r="G429">
            <v>6631510.9729049988</v>
          </cell>
        </row>
        <row r="430">
          <cell r="B430" t="str">
            <v>II.</v>
          </cell>
          <cell r="C430" t="str">
            <v>PEKERJAAN PASANGAN/STRUCTURAL WORKS</v>
          </cell>
          <cell r="F430">
            <v>0</v>
          </cell>
          <cell r="G430">
            <v>258386081.42576504</v>
          </cell>
        </row>
        <row r="431">
          <cell r="B431">
            <v>1</v>
          </cell>
          <cell r="C431" t="str">
            <v>Pasangan batu kali 1 : 4 (saluran)/stone masonry</v>
          </cell>
          <cell r="D431" t="str">
            <v>m³</v>
          </cell>
          <cell r="E431">
            <v>0</v>
          </cell>
          <cell r="F431">
            <v>647487.571</v>
          </cell>
          <cell r="G431">
            <v>0</v>
          </cell>
        </row>
        <row r="432">
          <cell r="B432">
            <v>2</v>
          </cell>
          <cell r="C432" t="str">
            <v>Plesteran 1 : 3 (t = 15 mm)/Plestering</v>
          </cell>
          <cell r="D432" t="str">
            <v>m²</v>
          </cell>
          <cell r="E432">
            <v>0</v>
          </cell>
          <cell r="F432">
            <v>41296.199999999997</v>
          </cell>
          <cell r="G432">
            <v>0</v>
          </cell>
        </row>
        <row r="433">
          <cell r="B433">
            <v>3</v>
          </cell>
          <cell r="C433" t="str">
            <v>Siaran 1 : 2 (t = 1 cm)/Pointing</v>
          </cell>
          <cell r="D433" t="str">
            <v>m²</v>
          </cell>
          <cell r="E433">
            <v>0</v>
          </cell>
          <cell r="F433">
            <v>18898.415000000001</v>
          </cell>
          <cell r="G433">
            <v>0</v>
          </cell>
        </row>
        <row r="434">
          <cell r="B434">
            <v>4</v>
          </cell>
          <cell r="C434" t="str">
            <v>Bongkar pasangan batu kali/Demolish of stone masonry</v>
          </cell>
          <cell r="D434" t="str">
            <v>m³</v>
          </cell>
          <cell r="E434">
            <v>0</v>
          </cell>
          <cell r="F434">
            <v>152025.10625000001</v>
          </cell>
          <cell r="G434">
            <v>0</v>
          </cell>
        </row>
        <row r="435">
          <cell r="B435">
            <v>5</v>
          </cell>
          <cell r="C435" t="str">
            <v>Concrete Pre-cast K-250 Type U-channel + Reinforcement</v>
          </cell>
          <cell r="D435" t="str">
            <v>m³</v>
          </cell>
          <cell r="E435">
            <v>53.04</v>
          </cell>
          <cell r="F435">
            <v>4768409.6695493553</v>
          </cell>
          <cell r="G435">
            <v>252916448.8728978</v>
          </cell>
        </row>
        <row r="436">
          <cell r="B436">
            <v>6</v>
          </cell>
          <cell r="C436" t="str">
            <v>Sand &amp; gravel</v>
          </cell>
          <cell r="D436" t="str">
            <v>m³</v>
          </cell>
          <cell r="F436">
            <v>201644.25</v>
          </cell>
          <cell r="G436">
            <v>0</v>
          </cell>
        </row>
        <row r="437">
          <cell r="B437">
            <v>7</v>
          </cell>
          <cell r="C437" t="str">
            <v>Lean concrete 1 : 3 : 5</v>
          </cell>
          <cell r="D437" t="str">
            <v>m³</v>
          </cell>
          <cell r="E437">
            <v>7.28</v>
          </cell>
          <cell r="F437">
            <v>751323.15286637924</v>
          </cell>
          <cell r="G437">
            <v>5469632.5528672412</v>
          </cell>
        </row>
        <row r="438">
          <cell r="B438" t="str">
            <v>JUMLAH</v>
          </cell>
          <cell r="G438">
            <v>271012478.51953006</v>
          </cell>
        </row>
        <row r="439">
          <cell r="A439" t="str">
            <v xml:space="preserve">I. Channel 5.2.5.c.ki </v>
          </cell>
          <cell r="F439" t="str">
            <v>PER- METER</v>
          </cell>
          <cell r="G439">
            <v>5211778.4330678862</v>
          </cell>
        </row>
        <row r="442">
          <cell r="B442" t="str">
            <v xml:space="preserve">I. Channel 5.2.5.c.ka </v>
          </cell>
          <cell r="G442" t="str">
            <v>L= 126 m</v>
          </cell>
        </row>
        <row r="444">
          <cell r="B444" t="str">
            <v>NO</v>
          </cell>
          <cell r="C444" t="str">
            <v>URAIAN PEKERJAAN</v>
          </cell>
          <cell r="D444" t="str">
            <v>SATUAN</v>
          </cell>
          <cell r="E444" t="str">
            <v>VOLUME(m³)</v>
          </cell>
          <cell r="F444" t="str">
            <v>HARGASATUAN(Rp.)</v>
          </cell>
          <cell r="G444" t="str">
            <v>JUMLAHHARGA(Rp.)</v>
          </cell>
        </row>
        <row r="445">
          <cell r="B445" t="str">
            <v>I.</v>
          </cell>
          <cell r="C445" t="str">
            <v>PEKERJAAN TANAH/EARTH WORKS</v>
          </cell>
          <cell r="G445">
            <v>32040780.445312496</v>
          </cell>
        </row>
        <row r="446">
          <cell r="B446">
            <v>1</v>
          </cell>
          <cell r="C446" t="str">
            <v>Stripping</v>
          </cell>
          <cell r="D446" t="str">
            <v>m²</v>
          </cell>
          <cell r="E446">
            <v>0</v>
          </cell>
          <cell r="F446">
            <v>37740.639583333337</v>
          </cell>
          <cell r="G446">
            <v>0</v>
          </cell>
        </row>
        <row r="447">
          <cell r="B447">
            <v>2</v>
          </cell>
          <cell r="C447" t="str">
            <v>Gatian tanah biasa/Excavation</v>
          </cell>
          <cell r="D447" t="str">
            <v>m³</v>
          </cell>
          <cell r="E447">
            <v>382.23</v>
          </cell>
          <cell r="F447">
            <v>34425.172999999995</v>
          </cell>
          <cell r="G447">
            <v>13158333.875789998</v>
          </cell>
        </row>
        <row r="448">
          <cell r="B448">
            <v>3</v>
          </cell>
          <cell r="C448" t="str">
            <v>Timbunan tanah/Embankment</v>
          </cell>
          <cell r="D448" t="str">
            <v>m³</v>
          </cell>
          <cell r="E448">
            <v>68.900000000000006</v>
          </cell>
          <cell r="F448">
            <v>26741.625</v>
          </cell>
          <cell r="G448">
            <v>1842497.9625000001</v>
          </cell>
        </row>
        <row r="449">
          <cell r="B449">
            <v>4</v>
          </cell>
          <cell r="C449" t="str">
            <v>Buangan tanah/Disposal</v>
          </cell>
          <cell r="D449" t="str">
            <v>m³</v>
          </cell>
          <cell r="E449">
            <v>313.33</v>
          </cell>
          <cell r="F449">
            <v>54383.393249999994</v>
          </cell>
          <cell r="G449">
            <v>17039948.607022498</v>
          </cell>
        </row>
        <row r="450">
          <cell r="B450" t="str">
            <v>II.</v>
          </cell>
          <cell r="C450" t="str">
            <v>PEKERJAAN PASANGAN/STRUCTURAL WORKS</v>
          </cell>
          <cell r="F450">
            <v>0</v>
          </cell>
          <cell r="G450">
            <v>627036018.31965768</v>
          </cell>
        </row>
        <row r="451">
          <cell r="B451">
            <v>1</v>
          </cell>
          <cell r="C451" t="str">
            <v>Pasangan batu kali 1 : 4 (saluran)/stone masonry</v>
          </cell>
          <cell r="D451" t="str">
            <v>m³</v>
          </cell>
          <cell r="E451">
            <v>0</v>
          </cell>
          <cell r="F451">
            <v>647487.571</v>
          </cell>
          <cell r="G451">
            <v>0</v>
          </cell>
        </row>
        <row r="452">
          <cell r="B452">
            <v>2</v>
          </cell>
          <cell r="C452" t="str">
            <v>Plesteran 1 : 3 (t = 15 mm)/Plestering</v>
          </cell>
          <cell r="D452" t="str">
            <v>m²</v>
          </cell>
          <cell r="E452">
            <v>0</v>
          </cell>
          <cell r="F452">
            <v>41296.199999999997</v>
          </cell>
          <cell r="G452">
            <v>0</v>
          </cell>
        </row>
        <row r="453">
          <cell r="B453">
            <v>3</v>
          </cell>
          <cell r="C453" t="str">
            <v>Siaran 1 : 2 (t = 1 cm)/Pointing</v>
          </cell>
          <cell r="D453" t="str">
            <v>m²</v>
          </cell>
          <cell r="E453">
            <v>0</v>
          </cell>
          <cell r="F453">
            <v>18898.415000000001</v>
          </cell>
          <cell r="G453">
            <v>0</v>
          </cell>
        </row>
        <row r="454">
          <cell r="B454">
            <v>4</v>
          </cell>
          <cell r="C454" t="str">
            <v>Bongkar pasangan batu kali/Demolish of stone masonry</v>
          </cell>
          <cell r="D454" t="str">
            <v>m³</v>
          </cell>
          <cell r="E454">
            <v>0</v>
          </cell>
          <cell r="F454">
            <v>152025.10625000001</v>
          </cell>
          <cell r="G454">
            <v>0</v>
          </cell>
        </row>
        <row r="455">
          <cell r="B455">
            <v>5</v>
          </cell>
          <cell r="C455" t="str">
            <v>Concrete Pre-cast K-250 Type U-channel + Reinforcement</v>
          </cell>
          <cell r="D455" t="str">
            <v>m³</v>
          </cell>
          <cell r="E455">
            <v>128.52000000000001</v>
          </cell>
          <cell r="F455">
            <v>4768409.6695493553</v>
          </cell>
          <cell r="G455">
            <v>612836010.73048317</v>
          </cell>
        </row>
        <row r="456">
          <cell r="B456">
            <v>6</v>
          </cell>
          <cell r="C456" t="str">
            <v>Sand &amp; gravel</v>
          </cell>
          <cell r="D456" t="str">
            <v>m³</v>
          </cell>
          <cell r="E456">
            <v>0</v>
          </cell>
          <cell r="F456">
            <v>201644.25</v>
          </cell>
          <cell r="G456">
            <v>0</v>
          </cell>
        </row>
        <row r="457">
          <cell r="B457">
            <v>7</v>
          </cell>
          <cell r="C457" t="str">
            <v>Lean concrete 1 : 3 : 5</v>
          </cell>
          <cell r="D457" t="str">
            <v>m³</v>
          </cell>
          <cell r="E457">
            <v>18.899999999999999</v>
          </cell>
          <cell r="F457">
            <v>751323.15286637924</v>
          </cell>
          <cell r="G457">
            <v>14200007.589174567</v>
          </cell>
        </row>
        <row r="458">
          <cell r="B458" t="str">
            <v>JUMLAH</v>
          </cell>
          <cell r="G458">
            <v>659076798.76497018</v>
          </cell>
        </row>
        <row r="459">
          <cell r="A459" t="str">
            <v xml:space="preserve">I. Channel 5.2.5.c.ka </v>
          </cell>
          <cell r="F459" t="str">
            <v>PER- METER</v>
          </cell>
          <cell r="G459">
            <v>5230768.2441664301</v>
          </cell>
        </row>
        <row r="462">
          <cell r="B462" t="str">
            <v xml:space="preserve">I. Channel 5.2.5.c.1.ka </v>
          </cell>
          <cell r="G462" t="str">
            <v>L= 193 11 m</v>
          </cell>
        </row>
        <row r="464">
          <cell r="B464" t="str">
            <v>NO</v>
          </cell>
          <cell r="C464" t="str">
            <v>URAIAN PEKERJAAN</v>
          </cell>
          <cell r="D464" t="str">
            <v>SATUAN</v>
          </cell>
          <cell r="E464" t="str">
            <v>VOLUME(m³)</v>
          </cell>
          <cell r="F464" t="str">
            <v>HARGASATUAN(Rp.)</v>
          </cell>
          <cell r="G464" t="str">
            <v>JUMLAHHARGA(Rp.)</v>
          </cell>
        </row>
        <row r="465">
          <cell r="B465" t="str">
            <v>I.</v>
          </cell>
          <cell r="C465" t="str">
            <v>PEKERJAAN TANAH/EARTH WORKS</v>
          </cell>
          <cell r="G465">
            <v>22287274.961605832</v>
          </cell>
        </row>
        <row r="466">
          <cell r="B466">
            <v>1</v>
          </cell>
          <cell r="C466" t="str">
            <v>Stripping</v>
          </cell>
          <cell r="D466" t="str">
            <v>m²</v>
          </cell>
          <cell r="E466">
            <v>20.02</v>
          </cell>
          <cell r="F466">
            <v>37740.639583333337</v>
          </cell>
          <cell r="G466">
            <v>755567.60445833334</v>
          </cell>
        </row>
        <row r="467">
          <cell r="B467">
            <v>2</v>
          </cell>
          <cell r="C467" t="str">
            <v>Gatian tanah biasa/Excavation</v>
          </cell>
          <cell r="D467" t="str">
            <v>m³</v>
          </cell>
          <cell r="E467">
            <v>271.31</v>
          </cell>
          <cell r="F467">
            <v>34425.172999999995</v>
          </cell>
          <cell r="G467">
            <v>9339893.6866299994</v>
          </cell>
        </row>
        <row r="468">
          <cell r="B468">
            <v>3</v>
          </cell>
          <cell r="C468" t="str">
            <v>Timbunan tanah/Embankment</v>
          </cell>
          <cell r="D468" t="str">
            <v>m³</v>
          </cell>
          <cell r="E468">
            <v>92.72</v>
          </cell>
          <cell r="F468">
            <v>26741.625</v>
          </cell>
          <cell r="G468">
            <v>2479483.4699999997</v>
          </cell>
        </row>
        <row r="469">
          <cell r="B469">
            <v>4</v>
          </cell>
          <cell r="C469" t="str">
            <v>Buangan tanah/Disposal</v>
          </cell>
          <cell r="D469" t="str">
            <v>m³</v>
          </cell>
          <cell r="E469">
            <v>178.59</v>
          </cell>
          <cell r="F469">
            <v>54383.393249999994</v>
          </cell>
          <cell r="G469">
            <v>9712330.2005174998</v>
          </cell>
        </row>
        <row r="470">
          <cell r="B470" t="str">
            <v>II.</v>
          </cell>
          <cell r="C470" t="str">
            <v>PEKERJAAN PASANGAN/STRUCTURAL WORKS</v>
          </cell>
          <cell r="F470">
            <v>0</v>
          </cell>
          <cell r="G470">
            <v>549917105.33149004</v>
          </cell>
        </row>
        <row r="471">
          <cell r="B471">
            <v>1</v>
          </cell>
          <cell r="C471" t="str">
            <v>Pasangan batu kali 1 : 4 (saluran)/stone masonry</v>
          </cell>
          <cell r="D471" t="str">
            <v>m³</v>
          </cell>
          <cell r="E471">
            <v>0</v>
          </cell>
          <cell r="F471">
            <v>647487.571</v>
          </cell>
          <cell r="G471">
            <v>0</v>
          </cell>
        </row>
        <row r="472">
          <cell r="B472">
            <v>2</v>
          </cell>
          <cell r="C472" t="str">
            <v>Plesteran 1 : 3 (t = 15 mm)/Plestering</v>
          </cell>
          <cell r="D472" t="str">
            <v>m²</v>
          </cell>
          <cell r="E472">
            <v>0</v>
          </cell>
          <cell r="F472">
            <v>41296.199999999997</v>
          </cell>
          <cell r="G472">
            <v>0</v>
          </cell>
        </row>
        <row r="473">
          <cell r="B473">
            <v>3</v>
          </cell>
          <cell r="C473" t="str">
            <v>Siaran 1 : 2 (t = 1 cm)/Pointing</v>
          </cell>
          <cell r="D473" t="str">
            <v>m²</v>
          </cell>
          <cell r="E473">
            <v>0</v>
          </cell>
          <cell r="F473">
            <v>18898.415000000001</v>
          </cell>
          <cell r="G473">
            <v>0</v>
          </cell>
        </row>
        <row r="474">
          <cell r="B474">
            <v>4</v>
          </cell>
          <cell r="C474" t="str">
            <v>Bongkar pasangan batu kali/Demolish of stone masonry</v>
          </cell>
          <cell r="D474" t="str">
            <v>m³</v>
          </cell>
          <cell r="E474">
            <v>0</v>
          </cell>
          <cell r="F474">
            <v>152025.10625000001</v>
          </cell>
          <cell r="G474">
            <v>0</v>
          </cell>
        </row>
        <row r="475">
          <cell r="B475">
            <v>5</v>
          </cell>
          <cell r="C475" t="str">
            <v>Concrete Pre-cast K-250 Type U-channel + Reinforcement</v>
          </cell>
          <cell r="D475" t="str">
            <v>m³</v>
          </cell>
          <cell r="E475">
            <v>111.98</v>
          </cell>
          <cell r="F475">
            <v>4768409.6695493553</v>
          </cell>
          <cell r="G475">
            <v>533966514.7961368</v>
          </cell>
        </row>
        <row r="476">
          <cell r="B476">
            <v>6</v>
          </cell>
          <cell r="C476" t="str">
            <v>Sand &amp; gravel</v>
          </cell>
          <cell r="D476" t="str">
            <v>m³</v>
          </cell>
          <cell r="E476">
            <v>0</v>
          </cell>
          <cell r="F476">
            <v>201644.25</v>
          </cell>
          <cell r="G476">
            <v>0</v>
          </cell>
        </row>
        <row r="477">
          <cell r="B477">
            <v>7</v>
          </cell>
          <cell r="C477" t="str">
            <v>Lean concrete 1 : 3 : 5</v>
          </cell>
          <cell r="D477" t="str">
            <v>m³</v>
          </cell>
          <cell r="E477">
            <v>21.23</v>
          </cell>
          <cell r="F477">
            <v>751323.15286637924</v>
          </cell>
          <cell r="G477">
            <v>15950590.535353232</v>
          </cell>
        </row>
        <row r="478">
          <cell r="B478" t="str">
            <v>JUMLAH</v>
          </cell>
          <cell r="G478">
            <v>572204380.29309583</v>
          </cell>
        </row>
        <row r="479">
          <cell r="A479" t="str">
            <v xml:space="preserve">I. Channel 5.2.5.c.1.ka </v>
          </cell>
          <cell r="F479" t="str">
            <v>PER- METER</v>
          </cell>
          <cell r="G479">
            <v>2963100.721314773</v>
          </cell>
        </row>
        <row r="482">
          <cell r="B482" t="str">
            <v xml:space="preserve">I. Channel 5.2.5.c.1.ki </v>
          </cell>
          <cell r="G482" t="str">
            <v>L= 194.8 m</v>
          </cell>
        </row>
        <row r="484">
          <cell r="B484" t="str">
            <v>NO</v>
          </cell>
          <cell r="C484" t="str">
            <v>URAIAN PEKERJAAN</v>
          </cell>
          <cell r="D484" t="str">
            <v>SATUAN</v>
          </cell>
          <cell r="E484" t="str">
            <v>VOLUME(m³)</v>
          </cell>
          <cell r="F484" t="str">
            <v>HARGASATUAN(Rp.)</v>
          </cell>
          <cell r="G484" t="str">
            <v>JUMLAHHARGA(Rp.)</v>
          </cell>
        </row>
        <row r="485">
          <cell r="B485" t="str">
            <v>I.</v>
          </cell>
          <cell r="C485" t="str">
            <v>PEKERJAAN TANAH/EARTH WORKS</v>
          </cell>
          <cell r="G485">
            <v>24818866.602499999</v>
          </cell>
        </row>
        <row r="486">
          <cell r="B486">
            <v>1</v>
          </cell>
          <cell r="C486" t="str">
            <v>Stripping</v>
          </cell>
          <cell r="D486" t="str">
            <v>m²</v>
          </cell>
          <cell r="E486">
            <v>0</v>
          </cell>
          <cell r="F486">
            <v>37740.639583333337</v>
          </cell>
          <cell r="G486">
            <v>0</v>
          </cell>
        </row>
        <row r="487">
          <cell r="B487">
            <v>2</v>
          </cell>
          <cell r="C487" t="str">
            <v>Gatian tanah biasa/Excavation</v>
          </cell>
          <cell r="D487" t="str">
            <v>m³</v>
          </cell>
          <cell r="E487">
            <v>301.66000000000003</v>
          </cell>
          <cell r="F487">
            <v>34425.172999999995</v>
          </cell>
          <cell r="G487">
            <v>10384697.687179999</v>
          </cell>
        </row>
        <row r="488">
          <cell r="B488">
            <v>3</v>
          </cell>
          <cell r="C488" t="str">
            <v>Timbunan tanah/Embankment</v>
          </cell>
          <cell r="D488" t="str">
            <v>m³</v>
          </cell>
          <cell r="E488">
            <v>71.290000000000006</v>
          </cell>
          <cell r="F488">
            <v>26741.625</v>
          </cell>
          <cell r="G488">
            <v>1906410.4462500003</v>
          </cell>
        </row>
        <row r="489">
          <cell r="B489">
            <v>4</v>
          </cell>
          <cell r="C489" t="str">
            <v>Buangan tanah/Disposal</v>
          </cell>
          <cell r="D489" t="str">
            <v>m³</v>
          </cell>
          <cell r="E489">
            <v>230.36</v>
          </cell>
          <cell r="F489">
            <v>54383.393249999994</v>
          </cell>
          <cell r="G489">
            <v>12527758.469069999</v>
          </cell>
        </row>
        <row r="490">
          <cell r="B490" t="str">
            <v>II.</v>
          </cell>
          <cell r="C490" t="str">
            <v>PEKERJAAN PASANGAN/STRUCTURAL WORKS</v>
          </cell>
          <cell r="F490">
            <v>0</v>
          </cell>
          <cell r="G490">
            <v>555360304.69526303</v>
          </cell>
        </row>
        <row r="491">
          <cell r="B491">
            <v>1</v>
          </cell>
          <cell r="C491" t="str">
            <v>Pasangan batu kali 1 : 4 (saluran)/stone masonry</v>
          </cell>
          <cell r="D491" t="str">
            <v>m³</v>
          </cell>
          <cell r="E491">
            <v>0</v>
          </cell>
          <cell r="F491">
            <v>647487.571</v>
          </cell>
          <cell r="G491">
            <v>0</v>
          </cell>
        </row>
        <row r="492">
          <cell r="B492">
            <v>2</v>
          </cell>
          <cell r="C492" t="str">
            <v>Plesteran 1 : 3 (t = 15 mm)/Plestering</v>
          </cell>
          <cell r="D492" t="str">
            <v>m²</v>
          </cell>
          <cell r="E492">
            <v>0</v>
          </cell>
          <cell r="F492">
            <v>41296.199999999997</v>
          </cell>
          <cell r="G492">
            <v>0</v>
          </cell>
        </row>
        <row r="493">
          <cell r="B493">
            <v>3</v>
          </cell>
          <cell r="C493" t="str">
            <v>Siaran 1 : 2 (t = 1 cm)/Pointing</v>
          </cell>
          <cell r="D493" t="str">
            <v>m²</v>
          </cell>
          <cell r="E493">
            <v>0</v>
          </cell>
          <cell r="F493">
            <v>18898.415000000001</v>
          </cell>
          <cell r="G493">
            <v>0</v>
          </cell>
        </row>
        <row r="494">
          <cell r="B494">
            <v>4</v>
          </cell>
          <cell r="C494" t="str">
            <v>Bongkar pasangan batu kali/Demolish of stone masonry</v>
          </cell>
          <cell r="D494" t="str">
            <v>m³</v>
          </cell>
          <cell r="E494">
            <v>0</v>
          </cell>
          <cell r="F494">
            <v>152025.10625000001</v>
          </cell>
          <cell r="G494">
            <v>0</v>
          </cell>
        </row>
        <row r="495">
          <cell r="B495">
            <v>5</v>
          </cell>
          <cell r="C495" t="str">
            <v>Concrete Pre-cast K-250 Type U-channel + Reinforcement</v>
          </cell>
          <cell r="D495" t="str">
            <v>m³</v>
          </cell>
          <cell r="E495">
            <v>113.09</v>
          </cell>
          <cell r="F495">
            <v>4768409.6695493553</v>
          </cell>
          <cell r="G495">
            <v>539259449.52933657</v>
          </cell>
        </row>
        <row r="496">
          <cell r="B496">
            <v>6</v>
          </cell>
          <cell r="C496" t="str">
            <v>Sand &amp; gravel</v>
          </cell>
          <cell r="D496" t="str">
            <v>m³</v>
          </cell>
          <cell r="F496">
            <v>201644.25</v>
          </cell>
          <cell r="G496">
            <v>0</v>
          </cell>
        </row>
        <row r="497">
          <cell r="B497">
            <v>7</v>
          </cell>
          <cell r="C497" t="str">
            <v>Lean concrete 1 : 3 : 5</v>
          </cell>
          <cell r="D497" t="str">
            <v>m³</v>
          </cell>
          <cell r="E497">
            <v>21.43</v>
          </cell>
          <cell r="F497">
            <v>751323.15286637924</v>
          </cell>
          <cell r="G497">
            <v>16100855.165926507</v>
          </cell>
        </row>
        <row r="498">
          <cell r="B498" t="str">
            <v>JUMLAH</v>
          </cell>
          <cell r="G498">
            <v>580179171.29776299</v>
          </cell>
        </row>
        <row r="499">
          <cell r="A499" t="str">
            <v xml:space="preserve">I. Channel 5.2.5.c.1.ki </v>
          </cell>
          <cell r="F499" t="str">
            <v>PER- METER</v>
          </cell>
          <cell r="G499">
            <v>2978332.5015285574</v>
          </cell>
        </row>
        <row r="502">
          <cell r="B502" t="str">
            <v xml:space="preserve">I. Channel 5.2.5.c.2.ka </v>
          </cell>
          <cell r="G502" t="str">
            <v>L= 207 m</v>
          </cell>
        </row>
        <row r="504">
          <cell r="B504" t="str">
            <v>NO</v>
          </cell>
          <cell r="C504" t="str">
            <v>URAIAN PEKERJAAN</v>
          </cell>
          <cell r="D504" t="str">
            <v>SATUAN</v>
          </cell>
          <cell r="E504" t="str">
            <v>VOLUME(m³)</v>
          </cell>
          <cell r="F504" t="str">
            <v>HARGASATUAN(Rp.)</v>
          </cell>
          <cell r="G504" t="str">
            <v>JUMLAHHARGA(Rp.)</v>
          </cell>
        </row>
        <row r="505">
          <cell r="B505" t="str">
            <v>I.</v>
          </cell>
          <cell r="C505" t="str">
            <v>PEKERJAAN TANAH/EARTH WORKS</v>
          </cell>
          <cell r="G505">
            <v>27721638.634027496</v>
          </cell>
        </row>
        <row r="506">
          <cell r="B506">
            <v>1</v>
          </cell>
          <cell r="C506" t="str">
            <v>Stripping</v>
          </cell>
          <cell r="D506" t="str">
            <v>m²</v>
          </cell>
          <cell r="E506">
            <v>0</v>
          </cell>
          <cell r="F506">
            <v>37740.639583333337</v>
          </cell>
          <cell r="G506">
            <v>0</v>
          </cell>
        </row>
        <row r="507">
          <cell r="B507">
            <v>2</v>
          </cell>
          <cell r="C507" t="str">
            <v>Gatian tanah biasa/Excavation</v>
          </cell>
          <cell r="D507" t="str">
            <v>m³</v>
          </cell>
          <cell r="E507">
            <v>341.43</v>
          </cell>
          <cell r="F507">
            <v>34425.172999999995</v>
          </cell>
          <cell r="G507">
            <v>11753786.817389999</v>
          </cell>
        </row>
        <row r="508">
          <cell r="B508">
            <v>3</v>
          </cell>
          <cell r="C508" t="str">
            <v>Timbunan tanah/Embankment</v>
          </cell>
          <cell r="D508" t="str">
            <v>m³</v>
          </cell>
          <cell r="E508">
            <v>94.09</v>
          </cell>
          <cell r="F508">
            <v>26741.625</v>
          </cell>
          <cell r="G508">
            <v>2516119.4962500003</v>
          </cell>
        </row>
        <row r="509">
          <cell r="B509">
            <v>4</v>
          </cell>
          <cell r="C509" t="str">
            <v>Buangan tanah/Disposal</v>
          </cell>
          <cell r="D509" t="str">
            <v>m³</v>
          </cell>
          <cell r="E509">
            <v>247.35</v>
          </cell>
          <cell r="F509">
            <v>54383.393249999994</v>
          </cell>
          <cell r="G509">
            <v>13451732.320387498</v>
          </cell>
        </row>
        <row r="510">
          <cell r="B510" t="str">
            <v>II.</v>
          </cell>
          <cell r="C510" t="str">
            <v>PEKERJAAN PASANGAN/STRUCTURAL WORKS</v>
          </cell>
          <cell r="F510">
            <v>0</v>
          </cell>
          <cell r="G510">
            <v>672864466.07648337</v>
          </cell>
        </row>
        <row r="511">
          <cell r="B511">
            <v>1</v>
          </cell>
          <cell r="C511" t="str">
            <v>Pasangan batu kali 1 : 4 (saluran)/stone masonry</v>
          </cell>
          <cell r="D511" t="str">
            <v>m³</v>
          </cell>
          <cell r="E511">
            <v>121.08</v>
          </cell>
          <cell r="F511">
            <v>647487.571</v>
          </cell>
          <cell r="G511">
            <v>78397795.09668</v>
          </cell>
        </row>
        <row r="512">
          <cell r="B512">
            <v>2</v>
          </cell>
          <cell r="C512" t="str">
            <v>Plesteran 1 : 3 (t = 15 mm)/Plestering</v>
          </cell>
          <cell r="D512" t="str">
            <v>m²</v>
          </cell>
          <cell r="E512">
            <v>0</v>
          </cell>
          <cell r="F512">
            <v>41296.199999999997</v>
          </cell>
          <cell r="G512">
            <v>0</v>
          </cell>
        </row>
        <row r="513">
          <cell r="B513">
            <v>3</v>
          </cell>
          <cell r="C513" t="str">
            <v>Siaran 1 : 2 (t = 1 cm)/Pointing</v>
          </cell>
          <cell r="D513" t="str">
            <v>m²</v>
          </cell>
          <cell r="E513">
            <v>0</v>
          </cell>
          <cell r="F513">
            <v>18898.415000000001</v>
          </cell>
          <cell r="G513">
            <v>0</v>
          </cell>
        </row>
        <row r="514">
          <cell r="B514">
            <v>4</v>
          </cell>
          <cell r="C514" t="str">
            <v>Bongkar pasangan batu kali/Demolish of stone masonry</v>
          </cell>
          <cell r="D514" t="str">
            <v>m³</v>
          </cell>
          <cell r="E514">
            <v>0</v>
          </cell>
          <cell r="F514">
            <v>152025.10625000001</v>
          </cell>
          <cell r="G514">
            <v>0</v>
          </cell>
        </row>
        <row r="515">
          <cell r="B515">
            <v>5</v>
          </cell>
          <cell r="C515" t="str">
            <v>Concrete Pre-cast K-250 Type U-channel + Reinforcement</v>
          </cell>
          <cell r="D515" t="str">
            <v>m³</v>
          </cell>
          <cell r="E515">
            <v>121.08</v>
          </cell>
          <cell r="F515">
            <v>4768409.6695493553</v>
          </cell>
          <cell r="G515">
            <v>577359042.78903592</v>
          </cell>
        </row>
        <row r="516">
          <cell r="B516">
            <v>6</v>
          </cell>
          <cell r="C516" t="str">
            <v>Sand &amp; gravel</v>
          </cell>
          <cell r="D516" t="str">
            <v>m³</v>
          </cell>
          <cell r="E516">
            <v>0</v>
          </cell>
          <cell r="F516">
            <v>201644.25</v>
          </cell>
          <cell r="G516">
            <v>0</v>
          </cell>
        </row>
        <row r="517">
          <cell r="B517">
            <v>7</v>
          </cell>
          <cell r="C517" t="str">
            <v>Lean concrete 1 : 3 : 5</v>
          </cell>
          <cell r="D517" t="str">
            <v>m³</v>
          </cell>
          <cell r="E517">
            <v>22.77</v>
          </cell>
          <cell r="F517">
            <v>751323.15286637924</v>
          </cell>
          <cell r="G517">
            <v>17107628.190767456</v>
          </cell>
        </row>
        <row r="518">
          <cell r="B518" t="str">
            <v>JUMLAH</v>
          </cell>
          <cell r="G518">
            <v>700586104.71051085</v>
          </cell>
        </row>
        <row r="519">
          <cell r="A519" t="str">
            <v xml:space="preserve">I. Channel 5.2.5.c.2.ka </v>
          </cell>
          <cell r="F519" t="str">
            <v>PER- METER</v>
          </cell>
          <cell r="G519">
            <v>3384473.9357995694</v>
          </cell>
        </row>
        <row r="522">
          <cell r="B522" t="str">
            <v xml:space="preserve">I. Channel 5.2.5.c.2.ki </v>
          </cell>
          <cell r="G522" t="str">
            <v>L= 208.5 m</v>
          </cell>
        </row>
        <row r="524">
          <cell r="B524" t="str">
            <v>NO</v>
          </cell>
          <cell r="C524" t="str">
            <v>URAIAN PEKERJAAN</v>
          </cell>
          <cell r="D524" t="str">
            <v>SATUAN</v>
          </cell>
          <cell r="E524" t="str">
            <v>VOLUME(m³)</v>
          </cell>
          <cell r="F524" t="str">
            <v>HARGASATUAN(Rp.)</v>
          </cell>
          <cell r="G524" t="str">
            <v>JUMLAHHARGA(Rp.)</v>
          </cell>
        </row>
        <row r="525">
          <cell r="B525" t="str">
            <v>I.</v>
          </cell>
          <cell r="C525" t="str">
            <v>PEKERJAAN TANAH/EARTH WORKS</v>
          </cell>
          <cell r="G525">
            <v>22549941.73979333</v>
          </cell>
        </row>
        <row r="526">
          <cell r="B526">
            <v>1</v>
          </cell>
          <cell r="C526" t="str">
            <v>Stripping</v>
          </cell>
          <cell r="D526" t="str">
            <v>m²</v>
          </cell>
          <cell r="E526">
            <v>65.02</v>
          </cell>
          <cell r="F526">
            <v>37740.639583333337</v>
          </cell>
          <cell r="G526">
            <v>2453896.3857083335</v>
          </cell>
        </row>
        <row r="527">
          <cell r="B527">
            <v>2</v>
          </cell>
          <cell r="C527" t="str">
            <v>Gatian tanah biasa/Excavation</v>
          </cell>
          <cell r="D527" t="str">
            <v>m³</v>
          </cell>
          <cell r="E527">
            <v>253.23</v>
          </cell>
          <cell r="F527">
            <v>34425.172999999995</v>
          </cell>
          <cell r="G527">
            <v>8717486.5587899983</v>
          </cell>
        </row>
        <row r="528">
          <cell r="B528">
            <v>3</v>
          </cell>
          <cell r="C528" t="str">
            <v>Timbunan tanah/Embankment</v>
          </cell>
          <cell r="D528" t="str">
            <v>m³</v>
          </cell>
          <cell r="E528">
            <v>86.57</v>
          </cell>
          <cell r="F528">
            <v>26741.625</v>
          </cell>
          <cell r="G528">
            <v>2315022.4762499998</v>
          </cell>
        </row>
        <row r="529">
          <cell r="B529">
            <v>4</v>
          </cell>
          <cell r="C529" t="str">
            <v>Buangan tanah/Disposal</v>
          </cell>
          <cell r="D529" t="str">
            <v>m³</v>
          </cell>
          <cell r="E529">
            <v>166.66</v>
          </cell>
          <cell r="F529">
            <v>54383.393249999994</v>
          </cell>
          <cell r="G529">
            <v>9063536.3190449979</v>
          </cell>
        </row>
        <row r="530">
          <cell r="B530" t="str">
            <v>II.</v>
          </cell>
          <cell r="C530" t="str">
            <v>PEKERJAAN PASANGAN/STRUCTURAL WORKS</v>
          </cell>
          <cell r="F530">
            <v>0</v>
          </cell>
          <cell r="G530">
            <v>599172069.19855809</v>
          </cell>
        </row>
        <row r="531">
          <cell r="B531">
            <v>1</v>
          </cell>
          <cell r="C531" t="str">
            <v>Pasangan batu kali 1 : 4 (saluran)/stone masonry</v>
          </cell>
          <cell r="D531" t="str">
            <v>m³</v>
          </cell>
          <cell r="E531">
            <v>0</v>
          </cell>
          <cell r="F531">
            <v>647487.571</v>
          </cell>
          <cell r="G531">
            <v>0</v>
          </cell>
        </row>
        <row r="532">
          <cell r="B532">
            <v>2</v>
          </cell>
          <cell r="C532" t="str">
            <v>Plesteran 1 : 3 (t = 15 mm)/Plestering</v>
          </cell>
          <cell r="D532" t="str">
            <v>m²</v>
          </cell>
          <cell r="E532">
            <v>0</v>
          </cell>
          <cell r="F532">
            <v>41296.199999999997</v>
          </cell>
          <cell r="G532">
            <v>0</v>
          </cell>
        </row>
        <row r="533">
          <cell r="B533">
            <v>3</v>
          </cell>
          <cell r="C533" t="str">
            <v>Siaran 1 : 2 (t = 1 cm)/Pointing</v>
          </cell>
          <cell r="D533" t="str">
            <v>m²</v>
          </cell>
          <cell r="E533">
            <v>0</v>
          </cell>
          <cell r="F533">
            <v>18898.415000000001</v>
          </cell>
          <cell r="G533">
            <v>0</v>
          </cell>
        </row>
        <row r="534">
          <cell r="B534">
            <v>4</v>
          </cell>
          <cell r="C534" t="str">
            <v>Bongkar pasangan batu kali/Demolish of stone masonry</v>
          </cell>
          <cell r="D534" t="str">
            <v>m³</v>
          </cell>
          <cell r="E534">
            <v>0</v>
          </cell>
          <cell r="F534">
            <v>152025.10625000001</v>
          </cell>
          <cell r="G534">
            <v>0</v>
          </cell>
        </row>
        <row r="535">
          <cell r="B535">
            <v>5</v>
          </cell>
          <cell r="C535" t="str">
            <v>Concrete Pre-cast K-250 Type U-channel + Reinforcement</v>
          </cell>
          <cell r="D535" t="str">
            <v>m³</v>
          </cell>
          <cell r="E535">
            <v>122.04</v>
          </cell>
          <cell r="F535">
            <v>4768409.6695493553</v>
          </cell>
          <cell r="G535">
            <v>581936716.07180333</v>
          </cell>
        </row>
        <row r="536">
          <cell r="B536">
            <v>6</v>
          </cell>
          <cell r="C536" t="str">
            <v>Sand &amp; gravel</v>
          </cell>
          <cell r="D536" t="str">
            <v>m³</v>
          </cell>
          <cell r="E536">
            <v>0</v>
          </cell>
          <cell r="F536">
            <v>201644.25</v>
          </cell>
          <cell r="G536">
            <v>0</v>
          </cell>
        </row>
        <row r="537">
          <cell r="B537">
            <v>7</v>
          </cell>
          <cell r="C537" t="str">
            <v>Lean concrete 1 : 3 : 5</v>
          </cell>
          <cell r="D537" t="str">
            <v>m³</v>
          </cell>
          <cell r="E537">
            <v>22.94</v>
          </cell>
          <cell r="F537">
            <v>751323.15286637924</v>
          </cell>
          <cell r="G537">
            <v>17235353.126754742</v>
          </cell>
        </row>
        <row r="538">
          <cell r="B538" t="str">
            <v>JUMLAH</v>
          </cell>
          <cell r="G538">
            <v>621722010.93835139</v>
          </cell>
        </row>
        <row r="539">
          <cell r="A539" t="str">
            <v xml:space="preserve">I. Channel 5.2.5.c.2.ki </v>
          </cell>
          <cell r="F539" t="str">
            <v>PER- METER</v>
          </cell>
          <cell r="G539">
            <v>2981880.1483853785</v>
          </cell>
        </row>
        <row r="542">
          <cell r="B542" t="str">
            <v xml:space="preserve">I. Channel 5.2.6 </v>
          </cell>
          <cell r="G542" t="str">
            <v>L= 586.12 m</v>
          </cell>
        </row>
        <row r="544">
          <cell r="B544" t="str">
            <v>NO</v>
          </cell>
          <cell r="C544" t="str">
            <v>URAIAN PEKERJAAN</v>
          </cell>
          <cell r="D544" t="str">
            <v>SATUAN</v>
          </cell>
          <cell r="E544" t="str">
            <v>VOLUME(m³)</v>
          </cell>
          <cell r="F544" t="str">
            <v>HARGASATUAN(Rp.)</v>
          </cell>
          <cell r="G544" t="str">
            <v>JUMLAHHARGA(Rp.)</v>
          </cell>
        </row>
        <row r="545">
          <cell r="B545" t="str">
            <v>I.</v>
          </cell>
          <cell r="C545" t="str">
            <v>PEKERJAAN TANAH/EARTH WORKS</v>
          </cell>
          <cell r="G545">
            <v>217693590.5674125</v>
          </cell>
        </row>
        <row r="546">
          <cell r="B546">
            <v>1</v>
          </cell>
          <cell r="C546" t="str">
            <v>Stripping</v>
          </cell>
          <cell r="D546" t="str">
            <v>m²</v>
          </cell>
          <cell r="E546">
            <v>0</v>
          </cell>
          <cell r="F546">
            <v>37740.639583333337</v>
          </cell>
          <cell r="G546">
            <v>0</v>
          </cell>
        </row>
        <row r="547">
          <cell r="B547">
            <v>2</v>
          </cell>
          <cell r="C547" t="str">
            <v>Gatian tanah biasa/Excavation</v>
          </cell>
          <cell r="D547" t="str">
            <v>m³</v>
          </cell>
          <cell r="E547">
            <v>2655.9</v>
          </cell>
          <cell r="F547">
            <v>34425.172999999995</v>
          </cell>
          <cell r="G547">
            <v>91429816.970699996</v>
          </cell>
        </row>
        <row r="548">
          <cell r="B548">
            <v>3</v>
          </cell>
          <cell r="C548" t="str">
            <v>Timbunan tanah/Embankment</v>
          </cell>
          <cell r="D548" t="str">
            <v>m³</v>
          </cell>
          <cell r="E548">
            <v>657.45</v>
          </cell>
          <cell r="F548">
            <v>26741.625</v>
          </cell>
          <cell r="G548">
            <v>17581281.356250003</v>
          </cell>
        </row>
        <row r="549">
          <cell r="B549">
            <v>4</v>
          </cell>
          <cell r="C549" t="str">
            <v>Buangan tanah/Disposal</v>
          </cell>
          <cell r="D549" t="str">
            <v>m³</v>
          </cell>
          <cell r="E549">
            <v>1998.45</v>
          </cell>
          <cell r="F549">
            <v>54383.393249999994</v>
          </cell>
          <cell r="G549">
            <v>108682492.2404625</v>
          </cell>
        </row>
        <row r="550">
          <cell r="B550" t="str">
            <v>II.</v>
          </cell>
          <cell r="C550" t="str">
            <v>PEKERJAAN PASANGAN/STRUCTURAL WORKS</v>
          </cell>
          <cell r="F550">
            <v>0</v>
          </cell>
          <cell r="G550">
            <v>985420823.22116995</v>
          </cell>
        </row>
        <row r="551">
          <cell r="B551">
            <v>1</v>
          </cell>
          <cell r="C551" t="str">
            <v>Pasangan batu kali 1 : 4 (saluran)/stone masonry</v>
          </cell>
          <cell r="D551" t="str">
            <v>m³</v>
          </cell>
          <cell r="E551">
            <v>1318.77</v>
          </cell>
          <cell r="F551">
            <v>647487.571</v>
          </cell>
          <cell r="G551">
            <v>853887184.00766993</v>
          </cell>
        </row>
        <row r="552">
          <cell r="B552">
            <v>2</v>
          </cell>
          <cell r="C552" t="str">
            <v>Plesteran 1 : 3 (t = 15 mm)/Plestering</v>
          </cell>
          <cell r="D552" t="str">
            <v>m²</v>
          </cell>
          <cell r="E552">
            <v>2555.48</v>
          </cell>
          <cell r="F552">
            <v>41296.199999999997</v>
          </cell>
          <cell r="G552">
            <v>105531613.176</v>
          </cell>
        </row>
        <row r="553">
          <cell r="B553">
            <v>3</v>
          </cell>
          <cell r="C553" t="str">
            <v>Siaran 1 : 2 (t = 1 cm)/Pointing</v>
          </cell>
          <cell r="D553" t="str">
            <v>m²</v>
          </cell>
          <cell r="E553">
            <v>0</v>
          </cell>
          <cell r="F553">
            <v>18898.415000000001</v>
          </cell>
          <cell r="G553">
            <v>0</v>
          </cell>
        </row>
        <row r="554">
          <cell r="B554">
            <v>4</v>
          </cell>
          <cell r="C554" t="str">
            <v>Bongkar pasangan batu kali/Demolish of stone masonry</v>
          </cell>
          <cell r="D554" t="str">
            <v>m³</v>
          </cell>
          <cell r="E554">
            <v>0</v>
          </cell>
          <cell r="F554">
            <v>152025.10625000001</v>
          </cell>
          <cell r="G554">
            <v>0</v>
          </cell>
        </row>
        <row r="555">
          <cell r="B555">
            <v>5</v>
          </cell>
          <cell r="C555" t="str">
            <v>Concrete Pre-cast K-250 Type U-channel + Reinforcement</v>
          </cell>
          <cell r="D555" t="str">
            <v>m³</v>
          </cell>
          <cell r="E555">
            <v>0</v>
          </cell>
          <cell r="F555">
            <v>4768409.6695493553</v>
          </cell>
          <cell r="G555">
            <v>0</v>
          </cell>
        </row>
        <row r="556">
          <cell r="B556">
            <v>6</v>
          </cell>
          <cell r="C556" t="str">
            <v>Sand &amp; gravel</v>
          </cell>
          <cell r="D556" t="str">
            <v>m³</v>
          </cell>
          <cell r="E556">
            <v>128.94999999999999</v>
          </cell>
          <cell r="F556">
            <v>201644.25</v>
          </cell>
          <cell r="G556">
            <v>26002026.037499998</v>
          </cell>
        </row>
        <row r="557">
          <cell r="B557">
            <v>7</v>
          </cell>
          <cell r="C557" t="str">
            <v>Lean concrete 1 : 3 : 5</v>
          </cell>
          <cell r="D557" t="str">
            <v>m³</v>
          </cell>
          <cell r="E557">
            <v>0</v>
          </cell>
          <cell r="F557">
            <v>751323.15286637924</v>
          </cell>
          <cell r="G557">
            <v>0</v>
          </cell>
        </row>
        <row r="558">
          <cell r="B558" t="str">
            <v>JUMLAH</v>
          </cell>
          <cell r="G558">
            <v>1203114413.7885823</v>
          </cell>
        </row>
        <row r="559">
          <cell r="A559" t="str">
            <v xml:space="preserve">I. Channel 5.2.6 </v>
          </cell>
          <cell r="F559" t="str">
            <v>PER- METER</v>
          </cell>
          <cell r="G559">
            <v>2052675.9260707402</v>
          </cell>
        </row>
        <row r="563">
          <cell r="B563" t="str">
            <v xml:space="preserve">I. Channel 5.3.1.b </v>
          </cell>
          <cell r="G563" t="str">
            <v>L= 297.7 m</v>
          </cell>
        </row>
        <row r="565">
          <cell r="B565" t="str">
            <v>NO</v>
          </cell>
          <cell r="C565" t="str">
            <v>URAIAN PEKERJAAN</v>
          </cell>
          <cell r="D565" t="str">
            <v>SATUAN</v>
          </cell>
          <cell r="E565" t="str">
            <v>VOLUME(m³)</v>
          </cell>
          <cell r="F565" t="str">
            <v>HARGASATUAN(Rp.)</v>
          </cell>
          <cell r="G565" t="str">
            <v>JUMLAHHARGA(Rp.)</v>
          </cell>
        </row>
        <row r="566">
          <cell r="B566" t="str">
            <v>I.</v>
          </cell>
          <cell r="C566" t="str">
            <v>PEKERJAAN TANAH/EARTH WORKS</v>
          </cell>
          <cell r="G566">
            <v>128078363.34162833</v>
          </cell>
        </row>
        <row r="567">
          <cell r="B567">
            <v>1</v>
          </cell>
          <cell r="C567" t="str">
            <v>Stripping</v>
          </cell>
          <cell r="D567" t="str">
            <v>m²</v>
          </cell>
          <cell r="E567">
            <v>972.28</v>
          </cell>
          <cell r="F567">
            <v>37740.639583333337</v>
          </cell>
          <cell r="G567">
            <v>36694469.054083332</v>
          </cell>
        </row>
        <row r="568">
          <cell r="B568">
            <v>2</v>
          </cell>
          <cell r="C568" t="str">
            <v>Gatian tanah biasa/Excavation</v>
          </cell>
          <cell r="D568" t="str">
            <v>m³</v>
          </cell>
          <cell r="E568">
            <v>1260.47</v>
          </cell>
          <cell r="F568">
            <v>34425.172999999995</v>
          </cell>
          <cell r="G568">
            <v>43391897.811309993</v>
          </cell>
        </row>
        <row r="569">
          <cell r="B569">
            <v>3</v>
          </cell>
          <cell r="C569" t="str">
            <v>Timbunan tanah/Embankment</v>
          </cell>
          <cell r="D569" t="str">
            <v>m³</v>
          </cell>
          <cell r="E569">
            <v>743.7</v>
          </cell>
          <cell r="F569">
            <v>26741.625</v>
          </cell>
          <cell r="G569">
            <v>19887746.512500003</v>
          </cell>
        </row>
        <row r="570">
          <cell r="B570">
            <v>4</v>
          </cell>
          <cell r="C570" t="str">
            <v>Buangan tanah/Disposal</v>
          </cell>
          <cell r="D570" t="str">
            <v>m³</v>
          </cell>
          <cell r="E570">
            <v>516.78</v>
          </cell>
          <cell r="F570">
            <v>54383.393249999994</v>
          </cell>
          <cell r="G570">
            <v>28104249.963734996</v>
          </cell>
        </row>
        <row r="571">
          <cell r="B571" t="str">
            <v>II.</v>
          </cell>
          <cell r="C571" t="str">
            <v>PEKERJAAN PASANGAN/STRUCTURAL WORKS</v>
          </cell>
          <cell r="F571">
            <v>0</v>
          </cell>
          <cell r="G571">
            <v>539345999.54317999</v>
          </cell>
        </row>
        <row r="572">
          <cell r="B572">
            <v>1</v>
          </cell>
          <cell r="C572" t="str">
            <v>Pasangan batu kali 1 : 4 (saluran)/stone masonry</v>
          </cell>
          <cell r="D572" t="str">
            <v>m³</v>
          </cell>
          <cell r="E572">
            <v>702.08</v>
          </cell>
          <cell r="F572">
            <v>647487.571</v>
          </cell>
          <cell r="G572">
            <v>454588073.84768003</v>
          </cell>
        </row>
        <row r="573">
          <cell r="B573">
            <v>2</v>
          </cell>
          <cell r="C573" t="str">
            <v>Plesteran 1 : 3 (t = 15 mm)/Plestering</v>
          </cell>
          <cell r="D573" t="str">
            <v>m²</v>
          </cell>
          <cell r="E573">
            <v>1514.59</v>
          </cell>
          <cell r="F573">
            <v>41296.199999999997</v>
          </cell>
          <cell r="G573">
            <v>62546811.557999991</v>
          </cell>
        </row>
        <row r="574">
          <cell r="B574">
            <v>3</v>
          </cell>
          <cell r="C574" t="str">
            <v>Siaran 1 : 2 (t = 1 cm)/Pointing</v>
          </cell>
          <cell r="D574" t="str">
            <v>m²</v>
          </cell>
          <cell r="E574">
            <v>0</v>
          </cell>
          <cell r="F574">
            <v>18898.415000000001</v>
          </cell>
          <cell r="G574">
            <v>0</v>
          </cell>
        </row>
        <row r="575">
          <cell r="B575">
            <v>4</v>
          </cell>
          <cell r="C575" t="str">
            <v>Bongkar pasangan batu kali/Demolish of stone masonry</v>
          </cell>
          <cell r="D575" t="str">
            <v>m³</v>
          </cell>
          <cell r="E575">
            <v>0</v>
          </cell>
          <cell r="F575">
            <v>152025.10625000001</v>
          </cell>
          <cell r="G575">
            <v>0</v>
          </cell>
        </row>
        <row r="576">
          <cell r="B576">
            <v>5</v>
          </cell>
          <cell r="C576" t="str">
            <v>Concrete Pre-cast K-250 Type U-channel + Reinforcement</v>
          </cell>
          <cell r="D576" t="str">
            <v>m³</v>
          </cell>
          <cell r="E576">
            <v>0</v>
          </cell>
          <cell r="F576">
            <v>4768409.6695493553</v>
          </cell>
          <cell r="G576">
            <v>0</v>
          </cell>
        </row>
        <row r="577">
          <cell r="B577">
            <v>6</v>
          </cell>
          <cell r="C577" t="str">
            <v>Sand &amp; gravel</v>
          </cell>
          <cell r="D577" t="str">
            <v>m³</v>
          </cell>
          <cell r="E577">
            <v>110.15</v>
          </cell>
          <cell r="F577">
            <v>201644.25</v>
          </cell>
          <cell r="G577">
            <v>22211114.137500003</v>
          </cell>
        </row>
        <row r="578">
          <cell r="B578">
            <v>7</v>
          </cell>
          <cell r="C578" t="str">
            <v>Lean concrete 1 : 3 : 5</v>
          </cell>
          <cell r="D578" t="str">
            <v>m³</v>
          </cell>
          <cell r="E578">
            <v>0</v>
          </cell>
          <cell r="F578">
            <v>751323.15286637924</v>
          </cell>
          <cell r="G578">
            <v>0</v>
          </cell>
        </row>
        <row r="579">
          <cell r="B579" t="str">
            <v>_ JUMLAH</v>
          </cell>
          <cell r="G579">
            <v>667424362.8848083</v>
          </cell>
        </row>
        <row r="580">
          <cell r="A580" t="str">
            <v xml:space="preserve">I. Channel 5.3.1.b </v>
          </cell>
          <cell r="F580" t="str">
            <v>PER- METER</v>
          </cell>
          <cell r="G580">
            <v>2241936.0526866252</v>
          </cell>
        </row>
        <row r="583">
          <cell r="B583" t="str">
            <v xml:space="preserve">I. Channel 5.3.1.a </v>
          </cell>
          <cell r="G583" t="str">
            <v>L= 306.6 m</v>
          </cell>
        </row>
        <row r="585">
          <cell r="B585" t="str">
            <v>NO</v>
          </cell>
          <cell r="C585" t="str">
            <v>URAIAN PEKERJAAN</v>
          </cell>
          <cell r="D585" t="str">
            <v>SATUAN</v>
          </cell>
          <cell r="E585" t="str">
            <v>VOLUME(m³)</v>
          </cell>
          <cell r="F585" t="str">
            <v>HARGASATUAN(Rp.)</v>
          </cell>
          <cell r="G585" t="str">
            <v>JUMLAHHARGA(Rp.)</v>
          </cell>
        </row>
        <row r="586">
          <cell r="B586" t="str">
            <v>I.</v>
          </cell>
          <cell r="C586" t="str">
            <v>PEKERJAAN TANAH/EARTH WORKS</v>
          </cell>
          <cell r="G586">
            <v>152064044.82269084</v>
          </cell>
        </row>
        <row r="587">
          <cell r="B587">
            <v>1</v>
          </cell>
          <cell r="C587" t="str">
            <v>Stripping</v>
          </cell>
          <cell r="D587" t="str">
            <v>m²</v>
          </cell>
          <cell r="E587">
            <v>2816.35</v>
          </cell>
          <cell r="F587">
            <v>37740.639583333337</v>
          </cell>
          <cell r="G587">
            <v>106290850.29052085</v>
          </cell>
        </row>
        <row r="588">
          <cell r="B588">
            <v>2</v>
          </cell>
          <cell r="C588" t="str">
            <v>Gatian tanah biasa/Excavation</v>
          </cell>
          <cell r="D588" t="str">
            <v>m³</v>
          </cell>
          <cell r="E588">
            <v>121.79</v>
          </cell>
          <cell r="F588">
            <v>34425.172999999995</v>
          </cell>
          <cell r="G588">
            <v>4192641.8196699996</v>
          </cell>
        </row>
        <row r="589">
          <cell r="B589">
            <v>3</v>
          </cell>
          <cell r="C589" t="str">
            <v>Timbunan tanah/Embankment</v>
          </cell>
          <cell r="D589" t="str">
            <v>m³</v>
          </cell>
          <cell r="E589">
            <v>1554.9</v>
          </cell>
          <cell r="F589">
            <v>26741.625</v>
          </cell>
          <cell r="G589">
            <v>41580552.712500006</v>
          </cell>
        </row>
        <row r="590">
          <cell r="B590">
            <v>4</v>
          </cell>
          <cell r="C590" t="str">
            <v>Buangan tanah/Disposal</v>
          </cell>
          <cell r="D590" t="str">
            <v>m³</v>
          </cell>
          <cell r="E590">
            <v>0</v>
          </cell>
          <cell r="F590">
            <v>54383.393249999994</v>
          </cell>
          <cell r="G590">
            <v>0</v>
          </cell>
        </row>
        <row r="591">
          <cell r="B591" t="str">
            <v>II.</v>
          </cell>
          <cell r="C591" t="str">
            <v>PEKERJAAN PASANGAN/STRUCTURAL WORKS</v>
          </cell>
          <cell r="F591">
            <v>0</v>
          </cell>
          <cell r="G591">
            <v>0</v>
          </cell>
        </row>
        <row r="592">
          <cell r="B592">
            <v>1</v>
          </cell>
          <cell r="C592" t="str">
            <v>Pasangan batu kali 1 : 4 (saluran)/stone masonry</v>
          </cell>
          <cell r="D592" t="str">
            <v>m³</v>
          </cell>
          <cell r="E592">
            <v>0</v>
          </cell>
          <cell r="F592">
            <v>647487.571</v>
          </cell>
          <cell r="G592">
            <v>0</v>
          </cell>
        </row>
        <row r="593">
          <cell r="B593">
            <v>2</v>
          </cell>
          <cell r="C593" t="str">
            <v>Plesteran 1 : 3 (t = 15 mm)/Plestering</v>
          </cell>
          <cell r="D593" t="str">
            <v>m²</v>
          </cell>
          <cell r="E593">
            <v>0</v>
          </cell>
          <cell r="F593">
            <v>41296.199999999997</v>
          </cell>
          <cell r="G593">
            <v>0</v>
          </cell>
        </row>
        <row r="594">
          <cell r="B594">
            <v>3</v>
          </cell>
          <cell r="C594" t="str">
            <v>Siaran 1 : 2 (t = 1 cm)/Pointing</v>
          </cell>
          <cell r="D594" t="str">
            <v>m²</v>
          </cell>
          <cell r="E594">
            <v>0</v>
          </cell>
          <cell r="F594">
            <v>18898.415000000001</v>
          </cell>
          <cell r="G594">
            <v>0</v>
          </cell>
        </row>
        <row r="595">
          <cell r="B595">
            <v>4</v>
          </cell>
          <cell r="C595" t="str">
            <v>Bongkar pasangan batu kali/Demolish of stone masonry</v>
          </cell>
          <cell r="D595" t="str">
            <v>m³</v>
          </cell>
          <cell r="E595">
            <v>0</v>
          </cell>
          <cell r="F595">
            <v>152025.10625000001</v>
          </cell>
          <cell r="G595">
            <v>0</v>
          </cell>
        </row>
        <row r="596">
          <cell r="B596">
            <v>5</v>
          </cell>
          <cell r="C596" t="str">
            <v>Concrete Pre-cast K-250 Type U-channel + Reinforcement</v>
          </cell>
          <cell r="D596" t="str">
            <v>m³</v>
          </cell>
          <cell r="E596">
            <v>0</v>
          </cell>
          <cell r="F596">
            <v>4768409.6695493553</v>
          </cell>
          <cell r="G596">
            <v>0</v>
          </cell>
        </row>
        <row r="597">
          <cell r="B597">
            <v>6</v>
          </cell>
          <cell r="C597" t="str">
            <v>Sand &amp; gravel</v>
          </cell>
          <cell r="D597" t="str">
            <v>m³</v>
          </cell>
          <cell r="E597">
            <v>0</v>
          </cell>
          <cell r="F597">
            <v>201644.25</v>
          </cell>
          <cell r="G597">
            <v>0</v>
          </cell>
        </row>
        <row r="598">
          <cell r="B598">
            <v>7</v>
          </cell>
          <cell r="C598" t="str">
            <v>Lean concrete 1 : 3 : 5</v>
          </cell>
          <cell r="D598" t="str">
            <v>m³</v>
          </cell>
          <cell r="E598">
            <v>0</v>
          </cell>
          <cell r="F598">
            <v>751323.15286637924</v>
          </cell>
          <cell r="G598">
            <v>0</v>
          </cell>
        </row>
        <row r="599">
          <cell r="B599" t="str">
            <v>JUMLAH</v>
          </cell>
          <cell r="G599">
            <v>152064044.82269084</v>
          </cell>
        </row>
        <row r="600">
          <cell r="A600" t="str">
            <v xml:space="preserve">I. Channel 5.3.1.a </v>
          </cell>
          <cell r="F600" t="str">
            <v>PER- METER</v>
          </cell>
          <cell r="G600">
            <v>495968.83503813058</v>
          </cell>
        </row>
        <row r="604">
          <cell r="B604" t="str">
            <v xml:space="preserve">I. Channel 5.3.4.b </v>
          </cell>
          <cell r="G604" t="str">
            <v>L= 426 m</v>
          </cell>
        </row>
        <row r="606">
          <cell r="B606" t="str">
            <v>NO</v>
          </cell>
          <cell r="C606" t="str">
            <v>URAIAN PEKERJAAN</v>
          </cell>
          <cell r="D606" t="str">
            <v>SATUAN</v>
          </cell>
          <cell r="E606" t="str">
            <v>VOLUME(m³)</v>
          </cell>
          <cell r="F606" t="str">
            <v>HARGASATUAN(Rp.)</v>
          </cell>
          <cell r="G606" t="str">
            <v>JUMLAHHARGA(Rp.)</v>
          </cell>
        </row>
        <row r="607">
          <cell r="B607" t="str">
            <v>I.</v>
          </cell>
          <cell r="C607" t="str">
            <v>PEKERJAAN TANAH/EARTH WORKS</v>
          </cell>
          <cell r="G607">
            <v>170354227.74000001</v>
          </cell>
        </row>
        <row r="608">
          <cell r="B608">
            <v>1</v>
          </cell>
          <cell r="C608" t="str">
            <v>Stripping</v>
          </cell>
          <cell r="D608" t="str">
            <v>m²</v>
          </cell>
          <cell r="E608">
            <v>333.7</v>
          </cell>
          <cell r="F608">
            <v>37740.639583333337</v>
          </cell>
          <cell r="G608">
            <v>10914916.1</v>
          </cell>
        </row>
        <row r="609">
          <cell r="B609">
            <v>2</v>
          </cell>
          <cell r="C609" t="str">
            <v>Gatian tanah biasa/Excavation</v>
          </cell>
          <cell r="D609" t="str">
            <v>m³</v>
          </cell>
          <cell r="E609">
            <v>1769.27</v>
          </cell>
          <cell r="F609">
            <v>34425.172999999995</v>
          </cell>
          <cell r="G609">
            <v>75334453.319999993</v>
          </cell>
        </row>
        <row r="610">
          <cell r="B610">
            <v>3</v>
          </cell>
          <cell r="C610" t="str">
            <v>Timbunan tanah/Embankment</v>
          </cell>
          <cell r="D610" t="str">
            <v>m³</v>
          </cell>
          <cell r="E610">
            <v>308.47000000000003</v>
          </cell>
          <cell r="F610">
            <v>26741.625</v>
          </cell>
          <cell r="G610">
            <v>8507987.5299999993</v>
          </cell>
        </row>
        <row r="611">
          <cell r="B611">
            <v>4</v>
          </cell>
          <cell r="C611" t="str">
            <v>Buangan tanah/Disposal</v>
          </cell>
          <cell r="D611" t="str">
            <v>m³</v>
          </cell>
          <cell r="E611">
            <v>1460.79</v>
          </cell>
          <cell r="F611">
            <v>54383.393249999994</v>
          </cell>
          <cell r="G611">
            <v>75596870.780000001</v>
          </cell>
        </row>
        <row r="612">
          <cell r="B612" t="str">
            <v>II.</v>
          </cell>
          <cell r="C612" t="str">
            <v>PEKERJAAN PASANGAN/STRUCTURAL WORKS</v>
          </cell>
          <cell r="F612">
            <v>0</v>
          </cell>
          <cell r="G612">
            <v>1971877863.4200001</v>
          </cell>
        </row>
        <row r="613">
          <cell r="B613">
            <v>1</v>
          </cell>
          <cell r="C613" t="str">
            <v>Pasangan batu kali 1 : 4 (saluran)/stone masonry</v>
          </cell>
          <cell r="D613" t="str">
            <v>m³</v>
          </cell>
          <cell r="E613">
            <v>1193.24</v>
          </cell>
          <cell r="F613">
            <v>647487.571</v>
          </cell>
          <cell r="G613">
            <v>904623162.38999999</v>
          </cell>
        </row>
        <row r="614">
          <cell r="B614">
            <v>2</v>
          </cell>
          <cell r="C614" t="str">
            <v>Plesteran 1 : 3 (t = 15 mm)/Plestering</v>
          </cell>
          <cell r="D614" t="str">
            <v>m²</v>
          </cell>
          <cell r="E614">
            <v>2294.0300000000002</v>
          </cell>
          <cell r="F614">
            <v>41296.199999999997</v>
          </cell>
          <cell r="G614">
            <v>107449977.48999999</v>
          </cell>
        </row>
        <row r="615">
          <cell r="B615">
            <v>3</v>
          </cell>
          <cell r="C615" t="str">
            <v>Siaran 1 : 2 (t = 1 cm)/Pointing</v>
          </cell>
          <cell r="D615" t="str">
            <v>m²</v>
          </cell>
          <cell r="E615">
            <v>0</v>
          </cell>
          <cell r="F615">
            <v>18898.415000000001</v>
          </cell>
          <cell r="G615">
            <v>0</v>
          </cell>
        </row>
        <row r="616">
          <cell r="B616">
            <v>4</v>
          </cell>
          <cell r="C616" t="str">
            <v>Bongkar pasangan batu kali/Demolish of stone masonry</v>
          </cell>
          <cell r="D616" t="str">
            <v>m³</v>
          </cell>
          <cell r="E616">
            <v>0</v>
          </cell>
          <cell r="F616">
            <v>152025.10625000001</v>
          </cell>
          <cell r="G616" t="str">
            <v>. 0.00</v>
          </cell>
        </row>
        <row r="617">
          <cell r="B617">
            <v>5</v>
          </cell>
          <cell r="C617" t="str">
            <v>Concrete Pre-cast K-250 Type U-channel + Reinforcement</v>
          </cell>
          <cell r="D617" t="str">
            <v>m³</v>
          </cell>
          <cell r="E617">
            <v>204.48</v>
          </cell>
          <cell r="F617">
            <v>4768409.6695493553</v>
          </cell>
          <cell r="G617">
            <v>919060992.98000002</v>
          </cell>
        </row>
        <row r="618">
          <cell r="B618">
            <v>6</v>
          </cell>
          <cell r="C618" t="str">
            <v>Sand ft gravel</v>
          </cell>
          <cell r="D618" t="str">
            <v>m³</v>
          </cell>
          <cell r="E618">
            <v>136.32</v>
          </cell>
          <cell r="F618">
            <v>201644.25</v>
          </cell>
          <cell r="G618">
            <v>40743730.560000002</v>
          </cell>
        </row>
        <row r="619">
          <cell r="B619" t="str">
            <v>JUMLAH</v>
          </cell>
          <cell r="G619">
            <v>2142232091</v>
          </cell>
        </row>
        <row r="620">
          <cell r="A620" t="str">
            <v xml:space="preserve">I. Channel 5.3.4.b </v>
          </cell>
          <cell r="F620" t="str">
            <v>PER- METER</v>
          </cell>
          <cell r="G620">
            <v>5028713.8286384977</v>
          </cell>
        </row>
        <row r="623">
          <cell r="B623" t="str">
            <v xml:space="preserve">I. Channel 5.3.4.a </v>
          </cell>
          <cell r="G623" t="str">
            <v>L= 165.9 m</v>
          </cell>
        </row>
        <row r="625">
          <cell r="B625" t="str">
            <v>NO</v>
          </cell>
          <cell r="C625" t="str">
            <v>URAIAN PEKERJAAN</v>
          </cell>
          <cell r="D625" t="str">
            <v>SATUAN</v>
          </cell>
          <cell r="E625" t="str">
            <v>VOLUME(m³)</v>
          </cell>
          <cell r="F625" t="str">
            <v>HARGASATUAN(Rp.)</v>
          </cell>
          <cell r="G625" t="str">
            <v>JUMLAHHARGA(Rp.)</v>
          </cell>
        </row>
        <row r="626">
          <cell r="B626" t="str">
            <v>I.</v>
          </cell>
          <cell r="C626" t="str">
            <v>PEKERJAAN TANAH/EARTH WORKS</v>
          </cell>
          <cell r="G626">
            <v>113114961.17</v>
          </cell>
        </row>
        <row r="627">
          <cell r="B627">
            <v>1</v>
          </cell>
          <cell r="C627" t="str">
            <v>Stripping</v>
          </cell>
          <cell r="D627" t="str">
            <v>m²</v>
          </cell>
          <cell r="E627" t="str">
            <v>-</v>
          </cell>
          <cell r="F627">
            <v>37740.639583333337</v>
          </cell>
          <cell r="G627">
            <v>0</v>
          </cell>
        </row>
        <row r="628">
          <cell r="B628">
            <v>2</v>
          </cell>
          <cell r="C628" t="str">
            <v>Gatian tanah biasa/Excavation</v>
          </cell>
          <cell r="D628" t="str">
            <v>m³</v>
          </cell>
          <cell r="E628">
            <v>1254.3900000000001</v>
          </cell>
          <cell r="F628">
            <v>34425.172999999995</v>
          </cell>
          <cell r="G628">
            <v>53411195.549999997</v>
          </cell>
        </row>
        <row r="629">
          <cell r="B629">
            <v>3</v>
          </cell>
          <cell r="C629" t="str">
            <v>Timbunan tanah/Embankment</v>
          </cell>
          <cell r="D629" t="str">
            <v>m³</v>
          </cell>
          <cell r="E629">
            <v>215.62</v>
          </cell>
          <cell r="F629">
            <v>26741.625</v>
          </cell>
          <cell r="G629">
            <v>5947087.5999999996</v>
          </cell>
        </row>
        <row r="630">
          <cell r="B630">
            <v>4</v>
          </cell>
          <cell r="C630" t="str">
            <v>Buangan tanah/Disposal</v>
          </cell>
          <cell r="D630" t="str">
            <v>m³</v>
          </cell>
          <cell r="E630">
            <v>1038.76</v>
          </cell>
          <cell r="F630">
            <v>54383.393249999994</v>
          </cell>
          <cell r="G630">
            <v>53756678.009999998</v>
          </cell>
        </row>
        <row r="631">
          <cell r="B631" t="str">
            <v>II.</v>
          </cell>
          <cell r="C631" t="str">
            <v>PEKERJAAN PASANGAN/STRUCTURAL WORKS</v>
          </cell>
          <cell r="F631">
            <v>0</v>
          </cell>
          <cell r="G631">
            <v>844248607.28999996</v>
          </cell>
        </row>
        <row r="632">
          <cell r="B632">
            <v>1</v>
          </cell>
          <cell r="C632" t="str">
            <v>Pasangan batu kali 1 : 4 (saluran)/stone masonry</v>
          </cell>
          <cell r="D632" t="str">
            <v>m³</v>
          </cell>
          <cell r="E632">
            <v>474.5</v>
          </cell>
          <cell r="F632">
            <v>647487.571</v>
          </cell>
          <cell r="G632">
            <v>359731597.98000002</v>
          </cell>
        </row>
        <row r="633">
          <cell r="B633">
            <v>2</v>
          </cell>
          <cell r="C633" t="str">
            <v>Plesteran 1 :,3 (t = 15 mm)/Plestering</v>
          </cell>
          <cell r="D633" t="str">
            <v>m²</v>
          </cell>
          <cell r="E633">
            <v>666.32</v>
          </cell>
          <cell r="F633">
            <v>41296.199999999997</v>
          </cell>
          <cell r="G633">
            <v>31209598.539999999</v>
          </cell>
        </row>
        <row r="634">
          <cell r="B634">
            <v>3</v>
          </cell>
          <cell r="C634" t="str">
            <v>Siaran 1 : 2 (t = 1 cm)/Pointing</v>
          </cell>
          <cell r="D634" t="str">
            <v>m²</v>
          </cell>
          <cell r="E634">
            <v>0</v>
          </cell>
          <cell r="F634">
            <v>18898.415000000001</v>
          </cell>
          <cell r="G634">
            <v>0</v>
          </cell>
        </row>
        <row r="635">
          <cell r="B635">
            <v>4</v>
          </cell>
          <cell r="C635" t="str">
            <v>Bongkar pasangan batu kali/Demolish of stone masonry</v>
          </cell>
          <cell r="D635" t="str">
            <v>m³</v>
          </cell>
          <cell r="E635">
            <v>0</v>
          </cell>
          <cell r="F635">
            <v>152025.10625000001</v>
          </cell>
          <cell r="G635">
            <v>0</v>
          </cell>
        </row>
        <row r="636">
          <cell r="B636">
            <v>5</v>
          </cell>
          <cell r="C636" t="str">
            <v>Concrete Pre-cast K-250 Type U-channel + Reinforcement</v>
          </cell>
          <cell r="D636" t="str">
            <v>m³</v>
          </cell>
          <cell r="E636">
            <v>96.22</v>
          </cell>
          <cell r="F636">
            <v>4768409.6695493553</v>
          </cell>
          <cell r="G636">
            <v>432481841.08999997</v>
          </cell>
        </row>
        <row r="637">
          <cell r="B637">
            <v>6</v>
          </cell>
          <cell r="C637" t="str">
            <v>Sand &amp; gravel</v>
          </cell>
          <cell r="D637" t="str">
            <v>m³</v>
          </cell>
          <cell r="E637">
            <v>69.680000000000007</v>
          </cell>
          <cell r="F637">
            <v>201644.25</v>
          </cell>
          <cell r="G637">
            <v>20825569.670000002</v>
          </cell>
        </row>
        <row r="638">
          <cell r="B638" t="str">
            <v>JUMLAH</v>
          </cell>
          <cell r="G638">
            <v>957363568</v>
          </cell>
        </row>
        <row r="639">
          <cell r="A639" t="str">
            <v xml:space="preserve">I. Channel 5.3.4.a </v>
          </cell>
          <cell r="F639" t="str">
            <v>PER- METER</v>
          </cell>
          <cell r="G639">
            <v>5770726.7510548523</v>
          </cell>
        </row>
        <row r="642">
          <cell r="B642" t="str">
            <v xml:space="preserve">I. Channel 5.3.5.1.a.1 </v>
          </cell>
          <cell r="G642" t="str">
            <v>L= 190 m</v>
          </cell>
        </row>
        <row r="644">
          <cell r="B644" t="str">
            <v>NO</v>
          </cell>
          <cell r="C644" t="str">
            <v>URAIAN PEKERJAAN</v>
          </cell>
          <cell r="D644" t="str">
            <v>SATUAN</v>
          </cell>
          <cell r="E644" t="str">
            <v>VOLUME(m³)</v>
          </cell>
          <cell r="F644" t="str">
            <v>HARGASATUAN(Rp.)</v>
          </cell>
          <cell r="G644" t="str">
            <v>JUMLAHHARGA(Rp.)</v>
          </cell>
        </row>
        <row r="645">
          <cell r="B645" t="str">
            <v>I.</v>
          </cell>
          <cell r="C645" t="str">
            <v>PEKERJAAN TANAH/EARTH WORKS</v>
          </cell>
          <cell r="G645">
            <v>87496063.459999993</v>
          </cell>
        </row>
        <row r="646">
          <cell r="B646">
            <v>1</v>
          </cell>
          <cell r="C646" t="str">
            <v>Stripping</v>
          </cell>
          <cell r="D646" t="str">
            <v>m²</v>
          </cell>
          <cell r="E646" t="str">
            <v>-</v>
          </cell>
          <cell r="F646">
            <v>37740.639583333337</v>
          </cell>
          <cell r="G646">
            <v>0</v>
          </cell>
        </row>
        <row r="647">
          <cell r="B647">
            <v>2</v>
          </cell>
          <cell r="C647" t="str">
            <v>Gatian tanah biasa/Excavation</v>
          </cell>
          <cell r="D647" t="str">
            <v>m³</v>
          </cell>
          <cell r="E647">
            <v>966.6</v>
          </cell>
          <cell r="F647">
            <v>34425.172999999995</v>
          </cell>
          <cell r="G647">
            <v>41157363.409999996</v>
          </cell>
        </row>
        <row r="648">
          <cell r="B648">
            <v>3</v>
          </cell>
          <cell r="C648" t="str">
            <v>Timbunan tanah/Embankment</v>
          </cell>
          <cell r="D648" t="str">
            <v>m³</v>
          </cell>
          <cell r="E648">
            <v>152.4</v>
          </cell>
          <cell r="F648">
            <v>26741.625</v>
          </cell>
          <cell r="G648">
            <v>4203327.33</v>
          </cell>
        </row>
        <row r="649">
          <cell r="B649">
            <v>4</v>
          </cell>
          <cell r="C649" t="str">
            <v>Buangan tanah/Disposal</v>
          </cell>
          <cell r="D649" t="str">
            <v>m³</v>
          </cell>
          <cell r="E649">
            <v>814.2</v>
          </cell>
          <cell r="F649">
            <v>54383.393249999994</v>
          </cell>
          <cell r="G649">
            <v>42135372.719999999</v>
          </cell>
        </row>
        <row r="650">
          <cell r="B650" t="str">
            <v>II.</v>
          </cell>
          <cell r="C650" t="str">
            <v>PEKERJAAN PASANGAN/STRUCTURAL WORKS</v>
          </cell>
          <cell r="F650">
            <v>0</v>
          </cell>
          <cell r="G650">
            <v>824039720.36000001</v>
          </cell>
        </row>
        <row r="651">
          <cell r="B651">
            <v>1</v>
          </cell>
          <cell r="C651" t="str">
            <v>Pasangan batu kati 1 : 4 (saluran)/stone masonry</v>
          </cell>
          <cell r="D651" t="str">
            <v>m³</v>
          </cell>
          <cell r="E651">
            <v>482.6</v>
          </cell>
          <cell r="F651">
            <v>647487.571</v>
          </cell>
          <cell r="G651">
            <v>365870504.75999999</v>
          </cell>
        </row>
        <row r="652">
          <cell r="B652">
            <v>2</v>
          </cell>
          <cell r="C652" t="str">
            <v>Plesteran 1 : 3 (t = 15 mm)/Plestering</v>
          </cell>
          <cell r="D652" t="str">
            <v>m²</v>
          </cell>
          <cell r="E652">
            <v>1007</v>
          </cell>
          <cell r="F652">
            <v>41296.199999999997</v>
          </cell>
          <cell r="G652">
            <v>47166873</v>
          </cell>
        </row>
        <row r="653">
          <cell r="B653">
            <v>3</v>
          </cell>
          <cell r="C653" t="str">
            <v>Siaran 1 : 2 (t = 1 cm)/Pointing</v>
          </cell>
          <cell r="D653" t="str">
            <v>m²</v>
          </cell>
          <cell r="E653">
            <v>0</v>
          </cell>
          <cell r="F653">
            <v>18898.415000000001</v>
          </cell>
          <cell r="G653">
            <v>0</v>
          </cell>
        </row>
        <row r="654">
          <cell r="B654">
            <v>4</v>
          </cell>
          <cell r="C654" t="str">
            <v>Bongkar pasangan batu kali/Demolish of stone masonry</v>
          </cell>
          <cell r="D654" t="str">
            <v>m³</v>
          </cell>
          <cell r="E654">
            <v>0</v>
          </cell>
          <cell r="F654">
            <v>152025.10625000001</v>
          </cell>
          <cell r="G654">
            <v>0</v>
          </cell>
        </row>
        <row r="655">
          <cell r="B655">
            <v>5</v>
          </cell>
          <cell r="C655" t="str">
            <v>Concrete Pre-cast K-250 Type U-channel + Reinforcement</v>
          </cell>
          <cell r="D655" t="str">
            <v>m³</v>
          </cell>
          <cell r="E655">
            <v>87.4</v>
          </cell>
          <cell r="F655">
            <v>4768409.6695493553</v>
          </cell>
          <cell r="G655">
            <v>392830256.19</v>
          </cell>
        </row>
        <row r="656">
          <cell r="B656">
            <v>6</v>
          </cell>
          <cell r="C656" t="str">
            <v>Sand &amp; gravel</v>
          </cell>
          <cell r="D656" t="str">
            <v>m³</v>
          </cell>
          <cell r="E656">
            <v>60.8</v>
          </cell>
          <cell r="F656">
            <v>201644.25</v>
          </cell>
          <cell r="G656" t="str">
            <v>. 18,172,086.40</v>
          </cell>
        </row>
        <row r="657">
          <cell r="B657" t="str">
            <v>JUMLAH</v>
          </cell>
          <cell r="G657">
            <v>911535784</v>
          </cell>
        </row>
        <row r="658">
          <cell r="A658" t="str">
            <v xml:space="preserve">I. Channel 5.3.5.1.a.1 </v>
          </cell>
          <cell r="F658" t="str">
            <v>PER- METER</v>
          </cell>
          <cell r="G658">
            <v>4797556.7578947367</v>
          </cell>
        </row>
        <row r="661">
          <cell r="B661" t="str">
            <v xml:space="preserve">I. Channel 5.3.6.2a </v>
          </cell>
          <cell r="G661" t="str">
            <v>L= 99.5 m</v>
          </cell>
        </row>
        <row r="663">
          <cell r="B663" t="str">
            <v>NO</v>
          </cell>
          <cell r="C663" t="str">
            <v>URAIAN PEKERJAAN</v>
          </cell>
          <cell r="D663" t="str">
            <v>SATUAN</v>
          </cell>
          <cell r="E663" t="str">
            <v>VOLUME(m³)</v>
          </cell>
          <cell r="F663" t="str">
            <v>HARGASATUAN(Rp.)</v>
          </cell>
          <cell r="G663" t="str">
            <v>JUMLAHHARGA(Rp.)</v>
          </cell>
        </row>
        <row r="664">
          <cell r="B664" t="str">
            <v>I.</v>
          </cell>
          <cell r="C664" t="str">
            <v>PEKERJAAN TANAH/EARTH WORKS</v>
          </cell>
          <cell r="G664">
            <v>38431741.450000003</v>
          </cell>
        </row>
        <row r="665">
          <cell r="B665">
            <v>1</v>
          </cell>
          <cell r="C665" t="str">
            <v>Stripping</v>
          </cell>
          <cell r="D665" t="str">
            <v>m²</v>
          </cell>
          <cell r="E665" t="str">
            <v>-</v>
          </cell>
          <cell r="F665">
            <v>37740.639583333337</v>
          </cell>
          <cell r="G665" t="str">
            <v>0 00'</v>
          </cell>
        </row>
        <row r="666">
          <cell r="B666">
            <v>2</v>
          </cell>
          <cell r="C666" t="str">
            <v>Gatian tanah biasa/Excavation</v>
          </cell>
          <cell r="D666" t="str">
            <v>m³</v>
          </cell>
          <cell r="E666">
            <v>429.34</v>
          </cell>
          <cell r="F666">
            <v>34425.172999999995</v>
          </cell>
          <cell r="G666">
            <v>18281197.289999999</v>
          </cell>
        </row>
        <row r="667">
          <cell r="B667">
            <v>3</v>
          </cell>
          <cell r="C667" t="str">
            <v>Timbunan tanah/Embankment</v>
          </cell>
          <cell r="D667" t="str">
            <v>m³</v>
          </cell>
          <cell r="E667">
            <v>85.57</v>
          </cell>
          <cell r="F667">
            <v>26741.625</v>
          </cell>
          <cell r="G667">
            <v>2360096.59</v>
          </cell>
        </row>
        <row r="668">
          <cell r="B668">
            <v>4</v>
          </cell>
          <cell r="C668" t="str">
            <v>Buangan tanah/Disposal</v>
          </cell>
          <cell r="D668" t="str">
            <v>m³</v>
          </cell>
          <cell r="E668">
            <v>343.77</v>
          </cell>
          <cell r="F668">
            <v>54383.393249999994</v>
          </cell>
          <cell r="G668">
            <v>17790447.579999998</v>
          </cell>
        </row>
        <row r="669">
          <cell r="B669" t="str">
            <v>II.</v>
          </cell>
          <cell r="C669" t="str">
            <v>PEKERJAAN PASANGAN/STRUCTURAL WORKS</v>
          </cell>
          <cell r="F669">
            <v>0</v>
          </cell>
          <cell r="G669">
            <v>171206427.00999999</v>
          </cell>
        </row>
        <row r="670">
          <cell r="B670">
            <v>1</v>
          </cell>
          <cell r="C670" t="str">
            <v>Pasangan batu kali 1 : 4 (saluran)/stone masonry</v>
          </cell>
          <cell r="D670" t="str">
            <v>m³</v>
          </cell>
          <cell r="E670">
            <v>189.05</v>
          </cell>
          <cell r="F670">
            <v>647487.571</v>
          </cell>
          <cell r="G670">
            <v>143323288.28</v>
          </cell>
        </row>
        <row r="671">
          <cell r="B671">
            <v>2</v>
          </cell>
          <cell r="C671" t="str">
            <v>Plesteran 1 : 3 (t = 15 mm)/Plestering</v>
          </cell>
          <cell r="D671" t="str">
            <v>m²</v>
          </cell>
          <cell r="E671">
            <v>423.87</v>
          </cell>
          <cell r="F671">
            <v>41296.199999999997</v>
          </cell>
          <cell r="G671">
            <v>19853646.93</v>
          </cell>
        </row>
        <row r="672">
          <cell r="B672">
            <v>3</v>
          </cell>
          <cell r="C672" t="str">
            <v>Siaran 1 : 2 (t = 1 cm)/Pointing</v>
          </cell>
          <cell r="D672" t="str">
            <v>m²</v>
          </cell>
          <cell r="E672">
            <v>0</v>
          </cell>
          <cell r="F672">
            <v>18898.415000000001</v>
          </cell>
          <cell r="G672">
            <v>0</v>
          </cell>
        </row>
        <row r="673">
          <cell r="B673">
            <v>4</v>
          </cell>
          <cell r="C673" t="str">
            <v>Bongkar pasangan batu kali/Demolish of stone masonry</v>
          </cell>
          <cell r="D673" t="str">
            <v>m³</v>
          </cell>
          <cell r="E673">
            <v>0</v>
          </cell>
          <cell r="F673">
            <v>152025.10625000001</v>
          </cell>
          <cell r="G673">
            <v>0</v>
          </cell>
        </row>
        <row r="674">
          <cell r="B674">
            <v>5</v>
          </cell>
          <cell r="C674" t="str">
            <v>Concrete Pre-cast K-250 Type U-channel + Reinforcement</v>
          </cell>
          <cell r="D674" t="str">
            <v>m³</v>
          </cell>
          <cell r="E674">
            <v>0</v>
          </cell>
          <cell r="F674">
            <v>4768409.6695493553</v>
          </cell>
          <cell r="G674">
            <v>0</v>
          </cell>
        </row>
        <row r="675">
          <cell r="B675">
            <v>6</v>
          </cell>
          <cell r="C675" t="str">
            <v>Sand &amp; gravel</v>
          </cell>
          <cell r="D675" t="str">
            <v>m³</v>
          </cell>
          <cell r="E675">
            <v>26.87</v>
          </cell>
          <cell r="F675">
            <v>201644.25</v>
          </cell>
          <cell r="G675" t="str">
            <v>. 8,029,491.80</v>
          </cell>
        </row>
        <row r="676">
          <cell r="B676" t="str">
            <v>JUMLAH</v>
          </cell>
          <cell r="G676">
            <v>209638168</v>
          </cell>
        </row>
        <row r="677">
          <cell r="A677" t="str">
            <v xml:space="preserve">I. Channel 5.3.6.2a </v>
          </cell>
          <cell r="F677" t="str">
            <v>PER- METER</v>
          </cell>
          <cell r="G677">
            <v>2106916.2613065327</v>
          </cell>
        </row>
        <row r="680">
          <cell r="B680" t="str">
            <v xml:space="preserve">I. Channel 5.3.6 </v>
          </cell>
          <cell r="G680" t="str">
            <v>L= 140.77 m</v>
          </cell>
        </row>
        <row r="682">
          <cell r="B682" t="str">
            <v>NO</v>
          </cell>
          <cell r="C682" t="str">
            <v>URAIAN PEKERJAAN</v>
          </cell>
          <cell r="D682" t="str">
            <v>SATUAN</v>
          </cell>
          <cell r="E682" t="str">
            <v>VOLUME(m³)</v>
          </cell>
          <cell r="F682" t="str">
            <v>HARGASATUAN(Rp.)</v>
          </cell>
          <cell r="G682" t="str">
            <v>JUMLAHHARGA(Rp.)</v>
          </cell>
        </row>
        <row r="683">
          <cell r="B683" t="str">
            <v>I.</v>
          </cell>
          <cell r="C683" t="str">
            <v>PEKERJAAN TANAH/EARTH WORKS</v>
          </cell>
          <cell r="G683">
            <v>53603861.890000001</v>
          </cell>
        </row>
        <row r="684">
          <cell r="B684">
            <v>1</v>
          </cell>
          <cell r="C684" t="str">
            <v>Stripping</v>
          </cell>
          <cell r="D684" t="str">
            <v>m²</v>
          </cell>
          <cell r="E684" t="str">
            <v>-</v>
          </cell>
          <cell r="F684">
            <v>37740.639583333337</v>
          </cell>
          <cell r="G684">
            <v>0</v>
          </cell>
        </row>
        <row r="685">
          <cell r="B685">
            <v>2</v>
          </cell>
          <cell r="C685" t="str">
            <v>Gatian tanah biasa/Excavation</v>
          </cell>
          <cell r="D685" t="str">
            <v>m³</v>
          </cell>
          <cell r="E685">
            <v>615.87</v>
          </cell>
          <cell r="F685">
            <v>34425.172999999995</v>
          </cell>
          <cell r="G685">
            <v>26223395.359999999</v>
          </cell>
        </row>
        <row r="686">
          <cell r="B686">
            <v>3</v>
          </cell>
          <cell r="C686" t="str">
            <v>Timbunan tanah/Embankment</v>
          </cell>
          <cell r="D686" t="str">
            <v>m³</v>
          </cell>
          <cell r="E686">
            <v>185.82</v>
          </cell>
          <cell r="F686">
            <v>26741.625</v>
          </cell>
          <cell r="G686">
            <v>5124981.32</v>
          </cell>
        </row>
        <row r="687">
          <cell r="B687">
            <v>4</v>
          </cell>
          <cell r="C687" t="str">
            <v>Buangan tanah/Disposal</v>
          </cell>
          <cell r="D687" t="str">
            <v>m³</v>
          </cell>
          <cell r="E687">
            <v>430.05</v>
          </cell>
          <cell r="F687">
            <v>54383.393249999994</v>
          </cell>
          <cell r="G687">
            <v>22255485.210000001</v>
          </cell>
        </row>
        <row r="688">
          <cell r="B688" t="str">
            <v>II.</v>
          </cell>
          <cell r="C688" t="str">
            <v>PEKERJAAN PASANGAN/STRUCTURAL WORKS</v>
          </cell>
          <cell r="F688">
            <v>0</v>
          </cell>
          <cell r="G688">
            <v>325608099.36000001</v>
          </cell>
        </row>
        <row r="689">
          <cell r="B689">
            <v>1</v>
          </cell>
          <cell r="C689" t="str">
            <v>Pasangan batu kali 1 : 4 (saluran)/stone masonry</v>
          </cell>
          <cell r="D689" t="str">
            <v>m³</v>
          </cell>
          <cell r="E689">
            <v>364.59</v>
          </cell>
          <cell r="F689">
            <v>647487.571</v>
          </cell>
          <cell r="G689">
            <v>276407585.11000001</v>
          </cell>
        </row>
        <row r="690">
          <cell r="B690">
            <v>2</v>
          </cell>
          <cell r="C690" t="str">
            <v>Plesteran 1 :,3 (t = 15 mm)/Plestering</v>
          </cell>
          <cell r="D690" t="str">
            <v>m²</v>
          </cell>
          <cell r="E690">
            <v>762.97</v>
          </cell>
          <cell r="F690">
            <v>41296.199999999997</v>
          </cell>
          <cell r="G690">
            <v>35736911.079999998</v>
          </cell>
        </row>
        <row r="691">
          <cell r="B691">
            <v>3</v>
          </cell>
          <cell r="C691" t="str">
            <v>Siaran 1 : 2 (t = 1 cm)/Pointing</v>
          </cell>
          <cell r="D691" t="str">
            <v>m²</v>
          </cell>
          <cell r="E691">
            <v>0</v>
          </cell>
          <cell r="F691">
            <v>18898.415000000001</v>
          </cell>
          <cell r="G691">
            <v>0</v>
          </cell>
        </row>
        <row r="692">
          <cell r="B692">
            <v>4</v>
          </cell>
          <cell r="C692" t="str">
            <v>Bongkar pasangan batu kali/Demolish of stone masonry</v>
          </cell>
          <cell r="D692" t="str">
            <v>m³</v>
          </cell>
          <cell r="E692">
            <v>0</v>
          </cell>
          <cell r="F692">
            <v>152025.10625000001</v>
          </cell>
          <cell r="G692">
            <v>0</v>
          </cell>
        </row>
        <row r="693">
          <cell r="B693">
            <v>5</v>
          </cell>
          <cell r="C693" t="str">
            <v>Concrete Pre-cast K-250 Type U-channel + Reinforcement</v>
          </cell>
          <cell r="D693" t="str">
            <v>m³</v>
          </cell>
          <cell r="E693">
            <v>0</v>
          </cell>
          <cell r="F693">
            <v>4768409.6695493553</v>
          </cell>
          <cell r="G693">
            <v>0</v>
          </cell>
        </row>
        <row r="694">
          <cell r="B694">
            <v>6</v>
          </cell>
          <cell r="C694" t="str">
            <v>Sand &amp; gravel</v>
          </cell>
          <cell r="D694" t="str">
            <v>m³</v>
          </cell>
          <cell r="E694">
            <v>45.05</v>
          </cell>
          <cell r="F694">
            <v>201644.25</v>
          </cell>
          <cell r="G694">
            <v>13463603.17</v>
          </cell>
        </row>
        <row r="695">
          <cell r="B695" t="str">
            <v>JUMLAH</v>
          </cell>
          <cell r="G695">
            <v>379211961</v>
          </cell>
        </row>
        <row r="696">
          <cell r="A696" t="str">
            <v xml:space="preserve">I. Channel 5.3.6 </v>
          </cell>
          <cell r="F696" t="str">
            <v>PER- METER</v>
          </cell>
          <cell r="G696">
            <v>2693840.7402145341</v>
          </cell>
        </row>
        <row r="699">
          <cell r="B699" t="str">
            <v xml:space="preserve">I. Channel 5.3.7.c </v>
          </cell>
          <cell r="G699" t="str">
            <v>L= 355.56 m</v>
          </cell>
        </row>
        <row r="701">
          <cell r="B701" t="str">
            <v>NO</v>
          </cell>
          <cell r="C701" t="str">
            <v>URAIAN PEKERJAAN</v>
          </cell>
          <cell r="D701" t="str">
            <v>SATUAN</v>
          </cell>
          <cell r="E701" t="str">
            <v>VOLUME(m³)</v>
          </cell>
          <cell r="F701" t="str">
            <v>HARGASATUAN(Rp.)</v>
          </cell>
          <cell r="G701" t="str">
            <v>JUMLAHHARGA(Rp.)</v>
          </cell>
        </row>
        <row r="702">
          <cell r="B702" t="str">
            <v>I.</v>
          </cell>
          <cell r="C702" t="str">
            <v>PEKERJAAN TANAH/EARTH WORKS</v>
          </cell>
          <cell r="G702">
            <v>54082017.590000004</v>
          </cell>
        </row>
        <row r="703">
          <cell r="B703">
            <v>1</v>
          </cell>
          <cell r="C703" t="str">
            <v>Stripping</v>
          </cell>
          <cell r="D703" t="str">
            <v>m²</v>
          </cell>
          <cell r="E703" t="str">
            <v>-</v>
          </cell>
          <cell r="F703">
            <v>37740.639583333337</v>
          </cell>
          <cell r="G703">
            <v>0</v>
          </cell>
        </row>
        <row r="704">
          <cell r="B704">
            <v>2</v>
          </cell>
          <cell r="C704" t="str">
            <v>Gatian tanah biasa/Excavation</v>
          </cell>
          <cell r="D704" t="str">
            <v>m³</v>
          </cell>
          <cell r="E704">
            <v>593.53</v>
          </cell>
          <cell r="F704">
            <v>34425.172999999995</v>
          </cell>
          <cell r="G704">
            <v>25272239.16</v>
          </cell>
        </row>
        <row r="705">
          <cell r="B705">
            <v>3</v>
          </cell>
          <cell r="C705" t="str">
            <v>Timbunan tanah/Embankment</v>
          </cell>
          <cell r="D705" t="str">
            <v>m³</v>
          </cell>
          <cell r="E705">
            <v>78.849999999999994</v>
          </cell>
          <cell r="F705">
            <v>26741.625</v>
          </cell>
          <cell r="G705">
            <v>2174770.9500000002</v>
          </cell>
        </row>
        <row r="706">
          <cell r="B706">
            <v>4</v>
          </cell>
          <cell r="C706" t="str">
            <v>Buangan tanah/Disposal</v>
          </cell>
          <cell r="D706" t="str">
            <v>m³</v>
          </cell>
          <cell r="E706">
            <v>514.67999999999995</v>
          </cell>
          <cell r="F706">
            <v>54383.393249999994</v>
          </cell>
          <cell r="G706">
            <v>26635007.489999998</v>
          </cell>
        </row>
        <row r="707">
          <cell r="B707" t="str">
            <v>II.</v>
          </cell>
          <cell r="C707" t="str">
            <v>PEKERJAAN PASANGAN/STRUCTURAL WORKS</v>
          </cell>
          <cell r="F707">
            <v>0</v>
          </cell>
          <cell r="G707">
            <v>363642529.67000002</v>
          </cell>
        </row>
        <row r="708">
          <cell r="B708">
            <v>1</v>
          </cell>
          <cell r="C708" t="str">
            <v>Pasangan batu kali 1 : 4 (saluran)/stone masonry</v>
          </cell>
          <cell r="D708" t="str">
            <v>m³</v>
          </cell>
          <cell r="E708">
            <v>373.34</v>
          </cell>
          <cell r="F708">
            <v>647487.571</v>
          </cell>
          <cell r="G708">
            <v>283036391.44</v>
          </cell>
        </row>
        <row r="709">
          <cell r="B709">
            <v>2</v>
          </cell>
          <cell r="C709" t="str">
            <v>Plesteran 1 : 3 (t = 15 mm)/Plestering</v>
          </cell>
          <cell r="D709" t="str">
            <v>m²</v>
          </cell>
          <cell r="E709">
            <v>1244.46</v>
          </cell>
          <cell r="F709">
            <v>41296.199999999997</v>
          </cell>
          <cell r="G709">
            <v>58289261.939999998</v>
          </cell>
        </row>
        <row r="710">
          <cell r="B710">
            <v>3</v>
          </cell>
          <cell r="C710" t="str">
            <v>Siaran 1 : 2 (t = 1 cm)/Pointing</v>
          </cell>
          <cell r="D710" t="str">
            <v>m²</v>
          </cell>
          <cell r="E710">
            <v>0</v>
          </cell>
          <cell r="F710">
            <v>18898.415000000001</v>
          </cell>
          <cell r="G710">
            <v>0</v>
          </cell>
        </row>
        <row r="711">
          <cell r="B711">
            <v>4</v>
          </cell>
          <cell r="C711" t="str">
            <v>Bongkar pasangan batu kali/Demolish of stone masonry</v>
          </cell>
          <cell r="D711" t="str">
            <v>m³</v>
          </cell>
          <cell r="E711">
            <v>0</v>
          </cell>
          <cell r="F711">
            <v>152025.10625000001</v>
          </cell>
          <cell r="G711">
            <v>0</v>
          </cell>
        </row>
        <row r="712">
          <cell r="B712">
            <v>5</v>
          </cell>
          <cell r="C712" t="str">
            <v>Concrete Pre-cast K-250 Type U-channel + Reinforcement</v>
          </cell>
          <cell r="D712" t="str">
            <v>m³</v>
          </cell>
          <cell r="E712">
            <v>0</v>
          </cell>
          <cell r="F712">
            <v>4768409.6695493553</v>
          </cell>
          <cell r="G712">
            <v>0</v>
          </cell>
        </row>
        <row r="713">
          <cell r="B713">
            <v>6</v>
          </cell>
          <cell r="C713" t="str">
            <v>Sand &amp; gravel</v>
          </cell>
          <cell r="D713" t="str">
            <v>m³</v>
          </cell>
          <cell r="E713">
            <v>74.67</v>
          </cell>
          <cell r="F713">
            <v>201644.25</v>
          </cell>
          <cell r="G713">
            <v>22316876.289999999</v>
          </cell>
        </row>
        <row r="714">
          <cell r="B714" t="str">
            <v>JUMLAH</v>
          </cell>
          <cell r="G714">
            <v>417724547</v>
          </cell>
        </row>
        <row r="715">
          <cell r="A715" t="str">
            <v xml:space="preserve">I. Channel 5.3.7.c </v>
          </cell>
          <cell r="F715" t="str">
            <v>PER- METER</v>
          </cell>
          <cell r="G715">
            <v>1174835.6029924627</v>
          </cell>
        </row>
        <row r="718">
          <cell r="B718" t="str">
            <v xml:space="preserve">I. Channel 5.3.7.b </v>
          </cell>
          <cell r="G718" t="str">
            <v>L= 289.75 m</v>
          </cell>
        </row>
        <row r="720">
          <cell r="B720" t="str">
            <v>NO</v>
          </cell>
          <cell r="C720" t="str">
            <v>URAIAN PEKERJAAN</v>
          </cell>
          <cell r="D720" t="str">
            <v>SATUAN</v>
          </cell>
          <cell r="E720" t="str">
            <v>VOLUME(m³)</v>
          </cell>
          <cell r="F720" t="str">
            <v>HARGASATUAN(Rp.)</v>
          </cell>
          <cell r="G720" t="str">
            <v>JUMLAHHARGA(Rp.)</v>
          </cell>
        </row>
        <row r="721">
          <cell r="B721" t="str">
            <v>I.</v>
          </cell>
          <cell r="C721" t="str">
            <v>PEKERJAAN TANAH/EARTH WORKS</v>
          </cell>
          <cell r="G721">
            <v>55616016.422989994</v>
          </cell>
        </row>
        <row r="722">
          <cell r="B722">
            <v>1</v>
          </cell>
          <cell r="C722" t="str">
            <v>Stripping</v>
          </cell>
          <cell r="D722" t="str">
            <v>m²</v>
          </cell>
          <cell r="E722">
            <v>0</v>
          </cell>
          <cell r="F722">
            <v>37740.639583333337</v>
          </cell>
          <cell r="G722">
            <v>0</v>
          </cell>
        </row>
        <row r="723">
          <cell r="B723">
            <v>2</v>
          </cell>
          <cell r="C723" t="str">
            <v>Gatian tanah biasa/Excavation</v>
          </cell>
          <cell r="D723" t="str">
            <v>m³</v>
          </cell>
          <cell r="E723">
            <v>648.79</v>
          </cell>
          <cell r="F723">
            <v>34425.172999999995</v>
          </cell>
          <cell r="G723">
            <v>22334707.990669996</v>
          </cell>
        </row>
        <row r="724">
          <cell r="B724">
            <v>3</v>
          </cell>
          <cell r="C724" t="str">
            <v>Timbunan tanah/Embankment</v>
          </cell>
          <cell r="D724" t="str">
            <v>m³</v>
          </cell>
          <cell r="E724">
            <v>72.430000000000007</v>
          </cell>
          <cell r="F724">
            <v>26741.625</v>
          </cell>
          <cell r="G724">
            <v>1936895.8987500002</v>
          </cell>
        </row>
        <row r="725">
          <cell r="B725">
            <v>4</v>
          </cell>
          <cell r="C725" t="str">
            <v>Buangan tanah/Disposal</v>
          </cell>
          <cell r="D725" t="str">
            <v>m³</v>
          </cell>
          <cell r="E725">
            <v>576.36</v>
          </cell>
          <cell r="F725">
            <v>54383.393249999994</v>
          </cell>
          <cell r="G725">
            <v>31344412.533569995</v>
          </cell>
        </row>
        <row r="726">
          <cell r="B726" t="str">
            <v>II.</v>
          </cell>
          <cell r="C726" t="str">
            <v>PEKERJAAN PASANGAN/STRUCTURAL WORKS</v>
          </cell>
          <cell r="F726">
            <v>0</v>
          </cell>
          <cell r="G726">
            <v>1167805478.8518121</v>
          </cell>
        </row>
        <row r="727">
          <cell r="B727">
            <v>1</v>
          </cell>
          <cell r="C727" t="str">
            <v>Pasangan batu kali 1 : 4 (saluran)/stone masonry</v>
          </cell>
          <cell r="D727" t="str">
            <v>m³</v>
          </cell>
          <cell r="E727">
            <v>0</v>
          </cell>
          <cell r="F727">
            <v>647487.571</v>
          </cell>
          <cell r="G727">
            <v>0</v>
          </cell>
        </row>
        <row r="728">
          <cell r="B728">
            <v>2</v>
          </cell>
          <cell r="C728" t="str">
            <v>Plesteran 1 : 3 (t = 15 mm)/Plestering</v>
          </cell>
          <cell r="D728" t="str">
            <v>m²</v>
          </cell>
          <cell r="E728">
            <v>0</v>
          </cell>
          <cell r="F728">
            <v>41296.199999999997</v>
          </cell>
          <cell r="G728">
            <v>0</v>
          </cell>
        </row>
        <row r="729">
          <cell r="B729">
            <v>3</v>
          </cell>
          <cell r="C729" t="str">
            <v>Siaran 1 : 2 (t = 1 cm)/Pointing</v>
          </cell>
          <cell r="D729" t="str">
            <v>m²</v>
          </cell>
          <cell r="E729">
            <v>0</v>
          </cell>
          <cell r="F729">
            <v>18898.415000000001</v>
          </cell>
          <cell r="G729">
            <v>0</v>
          </cell>
        </row>
        <row r="730">
          <cell r="B730">
            <v>4</v>
          </cell>
          <cell r="C730" t="str">
            <v>Bongkar pasangan batu kali/Demolish of stone masonry</v>
          </cell>
          <cell r="D730" t="str">
            <v>m³</v>
          </cell>
          <cell r="E730">
            <v>0</v>
          </cell>
          <cell r="F730">
            <v>152025.10625000001</v>
          </cell>
          <cell r="G730">
            <v>0</v>
          </cell>
        </row>
        <row r="731">
          <cell r="B731">
            <v>5</v>
          </cell>
          <cell r="C731" t="str">
            <v>Concrete Pre-cast K-250 Type U-channel + Reinforcement</v>
          </cell>
          <cell r="D731" t="str">
            <v>m³</v>
          </cell>
          <cell r="E731">
            <v>237.6</v>
          </cell>
          <cell r="F731">
            <v>4768409.6695493553</v>
          </cell>
          <cell r="G731">
            <v>1132974137.4849267</v>
          </cell>
        </row>
        <row r="732">
          <cell r="B732">
            <v>6</v>
          </cell>
          <cell r="C732" t="str">
            <v>Sand &amp; gravel</v>
          </cell>
          <cell r="D732" t="str">
            <v>m³</v>
          </cell>
          <cell r="E732">
            <v>0</v>
          </cell>
          <cell r="F732">
            <v>201644.25</v>
          </cell>
          <cell r="G732">
            <v>0</v>
          </cell>
        </row>
        <row r="733">
          <cell r="B733">
            <v>7</v>
          </cell>
          <cell r="C733" t="str">
            <v>Lean concrete 1 : 3 : 5</v>
          </cell>
          <cell r="D733" t="str">
            <v>m³</v>
          </cell>
          <cell r="E733">
            <v>46.36</v>
          </cell>
          <cell r="F733">
            <v>751323.15286637924</v>
          </cell>
          <cell r="G733">
            <v>34831341.366885342</v>
          </cell>
        </row>
        <row r="734">
          <cell r="B734" t="str">
            <v>JUMLAH</v>
          </cell>
          <cell r="G734">
            <v>1223421495.2748022</v>
          </cell>
        </row>
        <row r="735">
          <cell r="A735" t="str">
            <v xml:space="preserve">I. Channel 5.3.7.b </v>
          </cell>
          <cell r="F735" t="str">
            <v>PER- METER</v>
          </cell>
          <cell r="G735">
            <v>4222334.7550467718</v>
          </cell>
        </row>
        <row r="738">
          <cell r="B738" t="str">
            <v xml:space="preserve">I. Channel 5.3.7.a </v>
          </cell>
          <cell r="G738" t="str">
            <v>L= 229.65 m</v>
          </cell>
        </row>
        <row r="740">
          <cell r="B740" t="str">
            <v>NO</v>
          </cell>
          <cell r="C740" t="str">
            <v>URAIAN PEKERJAAN</v>
          </cell>
          <cell r="D740" t="str">
            <v>SATUAN</v>
          </cell>
          <cell r="E740" t="str">
            <v>VOLUME(m³)</v>
          </cell>
          <cell r="F740" t="str">
            <v>HARGASATUAN(Rp.)</v>
          </cell>
          <cell r="G740" t="str">
            <v>JUMLAHHARGA(Rp.)</v>
          </cell>
        </row>
        <row r="741">
          <cell r="B741" t="str">
            <v>I.</v>
          </cell>
          <cell r="C741" t="str">
            <v>PEKERJAAN TANAH/EARTH WORKS</v>
          </cell>
          <cell r="G741">
            <v>57941552.688115001</v>
          </cell>
        </row>
        <row r="742">
          <cell r="B742">
            <v>1</v>
          </cell>
          <cell r="C742" t="str">
            <v>Stripping</v>
          </cell>
          <cell r="D742" t="str">
            <v>m²</v>
          </cell>
          <cell r="E742">
            <v>0</v>
          </cell>
          <cell r="F742">
            <v>37740.639583333337</v>
          </cell>
          <cell r="G742">
            <v>0</v>
          </cell>
        </row>
        <row r="743">
          <cell r="B743">
            <v>2</v>
          </cell>
          <cell r="C743" t="str">
            <v>Gatian tanah biasa/Excavation</v>
          </cell>
          <cell r="D743" t="str">
            <v>m³</v>
          </cell>
          <cell r="E743">
            <v>675.86</v>
          </cell>
          <cell r="F743">
            <v>34425.172999999995</v>
          </cell>
          <cell r="G743">
            <v>23266597.423779998</v>
          </cell>
        </row>
        <row r="744">
          <cell r="B744">
            <v>3</v>
          </cell>
          <cell r="C744" t="str">
            <v>Timbunan tanah/Embankment</v>
          </cell>
          <cell r="D744" t="str">
            <v>m³</v>
          </cell>
          <cell r="E744">
            <v>75.290000000000006</v>
          </cell>
          <cell r="F744">
            <v>26741.625</v>
          </cell>
          <cell r="G744">
            <v>2013376.9462500003</v>
          </cell>
        </row>
        <row r="745">
          <cell r="B745">
            <v>4</v>
          </cell>
          <cell r="C745" t="str">
            <v>Buangan tanah/Disposal</v>
          </cell>
          <cell r="D745" t="str">
            <v>m³</v>
          </cell>
          <cell r="E745">
            <v>600.58000000000004</v>
          </cell>
          <cell r="F745">
            <v>54383.393249999994</v>
          </cell>
          <cell r="G745">
            <v>32661578.318085</v>
          </cell>
        </row>
        <row r="746">
          <cell r="B746" t="str">
            <v>II.</v>
          </cell>
          <cell r="C746" t="str">
            <v>PEKERJAAN PASANGAN/STRUCTURAL WORKS</v>
          </cell>
          <cell r="F746">
            <v>0</v>
          </cell>
          <cell r="G746">
            <v>925542837.50914991</v>
          </cell>
        </row>
        <row r="747">
          <cell r="B747" t="str">
            <v>12</v>
          </cell>
          <cell r="C747" t="str">
            <v xml:space="preserve">Pasangan batu kali 1 : 4 (saluran)/stone masonry </v>
          </cell>
          <cell r="D747" t="str">
            <v>m³</v>
          </cell>
          <cell r="E747">
            <v>0</v>
          </cell>
          <cell r="F747">
            <v>647487.571</v>
          </cell>
          <cell r="G747">
            <v>0</v>
          </cell>
        </row>
        <row r="748">
          <cell r="B748">
            <v>2</v>
          </cell>
          <cell r="C748" t="str">
            <v>Plesteran 1 : 3 (t = 15 mm)/Plestering</v>
          </cell>
          <cell r="D748" t="str">
            <v>m²</v>
          </cell>
          <cell r="E748">
            <v>0</v>
          </cell>
          <cell r="F748">
            <v>41296.199999999997</v>
          </cell>
          <cell r="G748">
            <v>0</v>
          </cell>
        </row>
        <row r="749">
          <cell r="B749">
            <v>3</v>
          </cell>
          <cell r="C749" t="str">
            <v>Siaran 1 : 2 (t = 1 cm)/Pointing</v>
          </cell>
          <cell r="D749" t="str">
            <v>m²</v>
          </cell>
          <cell r="E749">
            <v>0</v>
          </cell>
          <cell r="F749">
            <v>18898.415000000001</v>
          </cell>
          <cell r="G749">
            <v>0</v>
          </cell>
        </row>
        <row r="750">
          <cell r="B750">
            <v>4</v>
          </cell>
          <cell r="C750" t="str">
            <v>Bongkar pasangan batu kali/Demolish of stone masonry</v>
          </cell>
          <cell r="D750" t="str">
            <v>m³</v>
          </cell>
          <cell r="E750">
            <v>0</v>
          </cell>
          <cell r="F750">
            <v>152025.10625000001</v>
          </cell>
          <cell r="G750">
            <v>0</v>
          </cell>
        </row>
        <row r="751">
          <cell r="B751">
            <v>5</v>
          </cell>
          <cell r="C751" t="str">
            <v>Concrete Pre-cast K-250 Type U-channel + Reinforcement</v>
          </cell>
          <cell r="D751" t="str">
            <v>m³</v>
          </cell>
          <cell r="E751">
            <v>188.31</v>
          </cell>
          <cell r="F751">
            <v>4768409.6695493553</v>
          </cell>
          <cell r="G751">
            <v>897939224.87283909</v>
          </cell>
        </row>
        <row r="752">
          <cell r="B752">
            <v>6</v>
          </cell>
          <cell r="C752" t="str">
            <v>Sand &amp; gravel</v>
          </cell>
          <cell r="D752" t="str">
            <v>m³</v>
          </cell>
          <cell r="E752">
            <v>0</v>
          </cell>
          <cell r="F752">
            <v>201644.25</v>
          </cell>
          <cell r="G752">
            <v>0</v>
          </cell>
        </row>
        <row r="753">
          <cell r="B753">
            <v>7</v>
          </cell>
          <cell r="C753" t="str">
            <v>Lean concrete 1:3:5</v>
          </cell>
          <cell r="D753" t="str">
            <v>m³</v>
          </cell>
          <cell r="E753">
            <v>36.74</v>
          </cell>
          <cell r="F753">
            <v>751323.15286637924</v>
          </cell>
          <cell r="G753">
            <v>27603612.636310775</v>
          </cell>
        </row>
        <row r="754">
          <cell r="B754" t="str">
            <v>JUMLAH</v>
          </cell>
          <cell r="G754">
            <v>983484390.19726491</v>
          </cell>
        </row>
        <row r="755">
          <cell r="A755" t="str">
            <v xml:space="preserve">I. Channel 5.3.7.a </v>
          </cell>
          <cell r="F755" t="str">
            <v>PER- METER</v>
          </cell>
          <cell r="G755">
            <v>4286268.8611778812</v>
          </cell>
        </row>
        <row r="758">
          <cell r="B758" t="str">
            <v xml:space="preserve">I. Channel 5.3.8.a </v>
          </cell>
          <cell r="G758" t="str">
            <v>L= 234.14 m</v>
          </cell>
        </row>
        <row r="759">
          <cell r="B759" t="str">
            <v>....._</v>
          </cell>
        </row>
        <row r="760">
          <cell r="B760" t="str">
            <v>NO</v>
          </cell>
          <cell r="C760" t="str">
            <v>URAIAN PEKERJAAN</v>
          </cell>
          <cell r="D760" t="str">
            <v>SATUAN</v>
          </cell>
          <cell r="E760" t="str">
            <v>VOLUME(m³)</v>
          </cell>
          <cell r="F760" t="str">
            <v>HARGASATUAN(Rp.)</v>
          </cell>
          <cell r="G760" t="str">
            <v>JUMLAHHARGA(Rp.)</v>
          </cell>
        </row>
        <row r="761">
          <cell r="B761" t="str">
            <v>I.</v>
          </cell>
          <cell r="C761" t="str">
            <v>PEKERJAAN TANAH/EARTH WORKS</v>
          </cell>
          <cell r="G761">
            <v>25696162.297954999</v>
          </cell>
        </row>
        <row r="762">
          <cell r="B762">
            <v>1</v>
          </cell>
          <cell r="C762" t="str">
            <v>Stripping</v>
          </cell>
          <cell r="D762" t="str">
            <v>m²</v>
          </cell>
          <cell r="E762">
            <v>0</v>
          </cell>
          <cell r="F762">
            <v>37740.639583333337</v>
          </cell>
          <cell r="G762">
            <v>0</v>
          </cell>
        </row>
        <row r="763">
          <cell r="B763">
            <v>2</v>
          </cell>
          <cell r="C763" t="str">
            <v>Gatian tanah biasa/Excavation</v>
          </cell>
          <cell r="D763" t="str">
            <v>m³</v>
          </cell>
          <cell r="E763">
            <v>317.11</v>
          </cell>
          <cell r="F763">
            <v>34425.172999999995</v>
          </cell>
          <cell r="G763">
            <v>10916566.610029999</v>
          </cell>
        </row>
        <row r="764">
          <cell r="B764">
            <v>3</v>
          </cell>
          <cell r="C764" t="str">
            <v>Timbunan tanah/Embankment</v>
          </cell>
          <cell r="D764" t="str">
            <v>m³</v>
          </cell>
          <cell r="E764">
            <v>89.21</v>
          </cell>
          <cell r="F764">
            <v>26741.625</v>
          </cell>
          <cell r="G764">
            <v>2385620.36625</v>
          </cell>
        </row>
        <row r="765">
          <cell r="B765">
            <v>4</v>
          </cell>
          <cell r="C765" t="str">
            <v>Buangan tanah/Disposal</v>
          </cell>
          <cell r="D765" t="str">
            <v>m³</v>
          </cell>
          <cell r="E765">
            <v>227.9</v>
          </cell>
          <cell r="F765">
            <v>54383.393249999994</v>
          </cell>
          <cell r="G765">
            <v>12393975.321674999</v>
          </cell>
        </row>
        <row r="766">
          <cell r="B766" t="str">
            <v>II.</v>
          </cell>
          <cell r="C766" t="str">
            <v>PEKERJAAN PASANGAN/STRUCTURAL WORKS</v>
          </cell>
          <cell r="F766">
            <v>0</v>
          </cell>
          <cell r="G766">
            <v>163864231.44977999</v>
          </cell>
        </row>
        <row r="767">
          <cell r="B767">
            <v>1</v>
          </cell>
          <cell r="C767" t="str">
            <v>Pasangan batu kali 1 : 4 (saluran)/stone masonry</v>
          </cell>
          <cell r="D767" t="str">
            <v>m³</v>
          </cell>
          <cell r="E767">
            <v>196.68</v>
          </cell>
          <cell r="F767">
            <v>647487.571</v>
          </cell>
          <cell r="G767">
            <v>127347855.46428001</v>
          </cell>
        </row>
        <row r="768">
          <cell r="B768">
            <v>2</v>
          </cell>
          <cell r="C768" t="str">
            <v>Plesteran 1 : 3 (t = 15 mm)/Plestering</v>
          </cell>
          <cell r="D768" t="str">
            <v>m²</v>
          </cell>
          <cell r="E768">
            <v>655.59</v>
          </cell>
          <cell r="F768">
            <v>41296.199999999997</v>
          </cell>
          <cell r="G768">
            <v>27073375.757999998</v>
          </cell>
        </row>
        <row r="769">
          <cell r="B769">
            <v>3</v>
          </cell>
          <cell r="C769" t="str">
            <v>Siaran 1 : 2 (t = 1 cm)/Pointing</v>
          </cell>
          <cell r="D769" t="str">
            <v>m²</v>
          </cell>
          <cell r="E769">
            <v>0</v>
          </cell>
          <cell r="F769">
            <v>18898.415000000001</v>
          </cell>
          <cell r="G769">
            <v>0</v>
          </cell>
        </row>
        <row r="770">
          <cell r="B770">
            <v>4</v>
          </cell>
          <cell r="C770" t="str">
            <v>Bongkar pasangan batu kali/Demolish of stone masonry</v>
          </cell>
          <cell r="D770" t="str">
            <v>m³</v>
          </cell>
          <cell r="E770">
            <v>0</v>
          </cell>
          <cell r="F770">
            <v>152025.10625000001</v>
          </cell>
          <cell r="G770">
            <v>0</v>
          </cell>
        </row>
        <row r="771">
          <cell r="B771">
            <v>5</v>
          </cell>
          <cell r="C771" t="str">
            <v>Concrete Pre-cast K-250 Type U-channel + Reinforcement</v>
          </cell>
          <cell r="D771" t="str">
            <v>m³</v>
          </cell>
          <cell r="E771">
            <v>0</v>
          </cell>
          <cell r="F771">
            <v>4768409.6695493553</v>
          </cell>
          <cell r="G771">
            <v>0</v>
          </cell>
        </row>
        <row r="772">
          <cell r="B772">
            <v>6</v>
          </cell>
          <cell r="C772" t="str">
            <v>Sand &amp; gravel</v>
          </cell>
          <cell r="D772" t="str">
            <v>m³</v>
          </cell>
          <cell r="E772">
            <v>46.83</v>
          </cell>
          <cell r="F772">
            <v>201644.25</v>
          </cell>
          <cell r="G772">
            <v>9443000.2274999991</v>
          </cell>
        </row>
        <row r="773">
          <cell r="B773">
            <v>7</v>
          </cell>
          <cell r="C773" t="str">
            <v>Lean concrete 1 : 3 : 5</v>
          </cell>
          <cell r="D773" t="str">
            <v>m³</v>
          </cell>
          <cell r="E773">
            <v>0</v>
          </cell>
          <cell r="F773">
            <v>751323.15286637924</v>
          </cell>
          <cell r="G773">
            <v>0</v>
          </cell>
        </row>
        <row r="774">
          <cell r="B774" t="str">
            <v>JUMLAH</v>
          </cell>
          <cell r="G774">
            <v>189560393.74773499</v>
          </cell>
        </row>
        <row r="775">
          <cell r="A775" t="str">
            <v xml:space="preserve">I. Channel 5.3.8.a </v>
          </cell>
          <cell r="F775" t="str">
            <v>PER- METER</v>
          </cell>
          <cell r="G775">
            <v>809602.77503944223</v>
          </cell>
        </row>
        <row r="778">
          <cell r="B778" t="str">
            <v xml:space="preserve">I. Channel 5.3.8.b </v>
          </cell>
          <cell r="G778" t="str">
            <v>L= 225.22 m</v>
          </cell>
        </row>
        <row r="780">
          <cell r="B780" t="str">
            <v>NO</v>
          </cell>
          <cell r="C780" t="str">
            <v>URAIAN PEKERJAAN</v>
          </cell>
          <cell r="D780" t="str">
            <v>SATUAN</v>
          </cell>
          <cell r="E780" t="str">
            <v>VOLUME(m³)</v>
          </cell>
          <cell r="F780" t="str">
            <v>HARGASATUAN(Rp.)</v>
          </cell>
          <cell r="G780" t="str">
            <v>JUMLAHHARGA(Rp.)</v>
          </cell>
        </row>
        <row r="781">
          <cell r="B781" t="str">
            <v>I.</v>
          </cell>
          <cell r="C781" t="str">
            <v>PEKERJAAN TANAH/EARTH WORKS</v>
          </cell>
          <cell r="G781">
            <v>27760412.988174997</v>
          </cell>
        </row>
        <row r="782">
          <cell r="B782">
            <v>1</v>
          </cell>
          <cell r="C782" t="str">
            <v>Stripping</v>
          </cell>
          <cell r="D782" t="str">
            <v>m²</v>
          </cell>
          <cell r="E782">
            <v>0</v>
          </cell>
          <cell r="F782">
            <v>37740.639583333337</v>
          </cell>
          <cell r="G782">
            <v>0</v>
          </cell>
        </row>
        <row r="783">
          <cell r="B783">
            <v>2</v>
          </cell>
          <cell r="C783" t="str">
            <v>Gatian tanah biasa/Excavation</v>
          </cell>
          <cell r="D783" t="str">
            <v>m³</v>
          </cell>
          <cell r="E783">
            <v>333.83</v>
          </cell>
          <cell r="F783">
            <v>34425.172999999995</v>
          </cell>
          <cell r="G783">
            <v>11492155.502589999</v>
          </cell>
        </row>
        <row r="784">
          <cell r="B784">
            <v>3</v>
          </cell>
          <cell r="C784" t="str">
            <v>Timbunan tanah/Embankment</v>
          </cell>
          <cell r="D784" t="str">
            <v>m³</v>
          </cell>
          <cell r="E784">
            <v>68.25</v>
          </cell>
          <cell r="F784">
            <v>26741.625</v>
          </cell>
          <cell r="G784">
            <v>1825115.90625</v>
          </cell>
        </row>
        <row r="785">
          <cell r="B785">
            <v>4</v>
          </cell>
          <cell r="C785" t="str">
            <v>Buangan tanah/Disposal</v>
          </cell>
          <cell r="D785" t="str">
            <v>m³</v>
          </cell>
          <cell r="E785">
            <v>265.58</v>
          </cell>
          <cell r="F785">
            <v>54383.393249999994</v>
          </cell>
          <cell r="G785">
            <v>14443141.579334997</v>
          </cell>
        </row>
        <row r="786">
          <cell r="B786" t="str">
            <v>II.</v>
          </cell>
          <cell r="C786" t="str">
            <v>PEKERJAAN PASANGAN/STRUCTURAL WORKS</v>
          </cell>
          <cell r="F786">
            <v>0</v>
          </cell>
          <cell r="G786">
            <v>175241017.07472998</v>
          </cell>
        </row>
        <row r="787">
          <cell r="B787">
            <v>1</v>
          </cell>
          <cell r="C787" t="str">
            <v>Pasangan batu kali 1 : 4 (saluran)/stone masonry</v>
          </cell>
          <cell r="D787" t="str">
            <v>m³</v>
          </cell>
          <cell r="E787">
            <v>211.63</v>
          </cell>
          <cell r="F787">
            <v>647487.571</v>
          </cell>
          <cell r="G787">
            <v>137027794.65072998</v>
          </cell>
        </row>
        <row r="788">
          <cell r="B788">
            <v>2</v>
          </cell>
          <cell r="C788" t="str">
            <v>Plesteran 1 : 3 (t = 15 mm)/Plestering</v>
          </cell>
          <cell r="D788" t="str">
            <v>m²</v>
          </cell>
          <cell r="E788">
            <v>705.42</v>
          </cell>
          <cell r="F788">
            <v>41296.199999999997</v>
          </cell>
          <cell r="G788">
            <v>29131165.403999995</v>
          </cell>
        </row>
        <row r="789">
          <cell r="B789">
            <v>3</v>
          </cell>
          <cell r="C789" t="str">
            <v>Siaran 1 : 2 (t = 1 cm)/Pointing</v>
          </cell>
          <cell r="D789" t="str">
            <v>m²</v>
          </cell>
          <cell r="E789">
            <v>0</v>
          </cell>
          <cell r="F789">
            <v>18898.415000000001</v>
          </cell>
          <cell r="G789">
            <v>0</v>
          </cell>
        </row>
        <row r="790">
          <cell r="B790">
            <v>4</v>
          </cell>
          <cell r="C790" t="str">
            <v>Bongkar pasangan batu kali/Demolish of stone masonry</v>
          </cell>
          <cell r="D790" t="str">
            <v>m³</v>
          </cell>
          <cell r="E790">
            <v>0</v>
          </cell>
          <cell r="F790">
            <v>152025.10625000001</v>
          </cell>
          <cell r="G790">
            <v>0</v>
          </cell>
        </row>
        <row r="791">
          <cell r="B791">
            <v>5</v>
          </cell>
          <cell r="C791" t="str">
            <v>Concrete Pre-cast K-250 Type U-channel + Reinforcement</v>
          </cell>
          <cell r="D791" t="str">
            <v>m³</v>
          </cell>
          <cell r="E791">
            <v>0</v>
          </cell>
          <cell r="F791">
            <v>4768409.6695493553</v>
          </cell>
          <cell r="G791">
            <v>0</v>
          </cell>
        </row>
        <row r="792">
          <cell r="B792">
            <v>6</v>
          </cell>
          <cell r="C792" t="str">
            <v>Sand &amp; gravel</v>
          </cell>
          <cell r="D792" t="str">
            <v>m³</v>
          </cell>
          <cell r="E792">
            <v>45.04</v>
          </cell>
          <cell r="F792">
            <v>201644.25</v>
          </cell>
          <cell r="G792">
            <v>9082057.0199999996</v>
          </cell>
        </row>
        <row r="793">
          <cell r="B793">
            <v>7</v>
          </cell>
          <cell r="C793" t="str">
            <v>Lean concrete 1 : 3 : 5</v>
          </cell>
          <cell r="D793" t="str">
            <v>m³</v>
          </cell>
          <cell r="E793">
            <v>0</v>
          </cell>
          <cell r="F793">
            <v>751323.15286637924</v>
          </cell>
          <cell r="G793">
            <v>0</v>
          </cell>
        </row>
        <row r="794">
          <cell r="B794" t="str">
            <v>JUMLAH</v>
          </cell>
          <cell r="G794">
            <v>203001430.06290498</v>
          </cell>
        </row>
        <row r="795">
          <cell r="A795" t="str">
            <v xml:space="preserve">I. Channel 5.3.8.b </v>
          </cell>
          <cell r="F795" t="str">
            <v>PER- METER</v>
          </cell>
          <cell r="G795">
            <v>901347.26073574717</v>
          </cell>
        </row>
        <row r="799">
          <cell r="B799" t="str">
            <v xml:space="preserve">I. Channel 5.3.9.3 </v>
          </cell>
          <cell r="G799" t="str">
            <v>L= 171.27 m</v>
          </cell>
        </row>
        <row r="801">
          <cell r="B801" t="str">
            <v>NO</v>
          </cell>
          <cell r="C801" t="str">
            <v>URAIAN PEKERJAAN</v>
          </cell>
          <cell r="D801" t="str">
            <v>SATUAN</v>
          </cell>
          <cell r="E801" t="str">
            <v>VOLUME(m³)</v>
          </cell>
          <cell r="F801" t="str">
            <v>HARGASATUAN(Rp.)</v>
          </cell>
          <cell r="G801" t="str">
            <v>JUMLAHHARGA(Rp.)</v>
          </cell>
        </row>
        <row r="802">
          <cell r="B802" t="str">
            <v>I.</v>
          </cell>
          <cell r="C802" t="str">
            <v>PEKERJAAN TANAH/EARTH WORKS</v>
          </cell>
          <cell r="G802">
            <v>25571713.711879998</v>
          </cell>
        </row>
        <row r="803">
          <cell r="B803">
            <v>1</v>
          </cell>
          <cell r="C803" t="str">
            <v>Stripping</v>
          </cell>
          <cell r="D803" t="str">
            <v>m²</v>
          </cell>
          <cell r="E803">
            <v>0</v>
          </cell>
          <cell r="F803">
            <v>37740.639583333337</v>
          </cell>
          <cell r="G803">
            <v>0</v>
          </cell>
        </row>
        <row r="804">
          <cell r="B804">
            <v>2</v>
          </cell>
          <cell r="C804" t="str">
            <v>Gatian tanah biasa/Excavation</v>
          </cell>
          <cell r="D804" t="str">
            <v>m³</v>
          </cell>
          <cell r="E804">
            <v>298.87</v>
          </cell>
          <cell r="F804">
            <v>34425.172999999995</v>
          </cell>
          <cell r="G804">
            <v>10288651.45451</v>
          </cell>
        </row>
        <row r="805">
          <cell r="B805">
            <v>3</v>
          </cell>
          <cell r="C805" t="str">
            <v>Timbunan tanah/Embankment</v>
          </cell>
          <cell r="D805" t="str">
            <v>m³</v>
          </cell>
          <cell r="E805">
            <v>35.11</v>
          </cell>
          <cell r="F805">
            <v>26741.625</v>
          </cell>
          <cell r="G805">
            <v>938898.45374999999</v>
          </cell>
        </row>
        <row r="806">
          <cell r="B806">
            <v>4</v>
          </cell>
          <cell r="C806" t="str">
            <v>Buangan tanah/Disposal</v>
          </cell>
          <cell r="D806" t="str">
            <v>m³</v>
          </cell>
          <cell r="E806">
            <v>263.76</v>
          </cell>
          <cell r="F806">
            <v>54383.393249999994</v>
          </cell>
          <cell r="G806">
            <v>14344163.803619998</v>
          </cell>
        </row>
        <row r="807">
          <cell r="B807" t="str">
            <v>II.</v>
          </cell>
          <cell r="C807" t="str">
            <v>PEKERJAAN PASANGAN/STRUCTURAL WORKS</v>
          </cell>
          <cell r="F807">
            <v>0</v>
          </cell>
          <cell r="G807">
            <v>135999017.35832</v>
          </cell>
        </row>
        <row r="808">
          <cell r="B808">
            <v>1</v>
          </cell>
          <cell r="C808" t="str">
            <v>Pasangan batu kali 1 : 4 (saluran)/stone masonry</v>
          </cell>
          <cell r="D808" t="str">
            <v>m³</v>
          </cell>
          <cell r="E808">
            <v>164.42</v>
          </cell>
          <cell r="F808">
            <v>647487.571</v>
          </cell>
          <cell r="G808">
            <v>106459906.42381999</v>
          </cell>
        </row>
        <row r="809">
          <cell r="B809">
            <v>2</v>
          </cell>
          <cell r="C809" t="str">
            <v>Plesteran 1 : 3 (t = 15 mm)/Plestering</v>
          </cell>
          <cell r="D809" t="str">
            <v>m²</v>
          </cell>
          <cell r="E809">
            <v>548.05999999999995</v>
          </cell>
          <cell r="F809">
            <v>41296.199999999997</v>
          </cell>
          <cell r="G809">
            <v>22632795.371999998</v>
          </cell>
        </row>
        <row r="810">
          <cell r="B810">
            <v>3</v>
          </cell>
          <cell r="C810" t="str">
            <v>Siaran 1 : 2 (t = 1 cm)/Pointing</v>
          </cell>
          <cell r="D810" t="str">
            <v>m²</v>
          </cell>
          <cell r="E810">
            <v>0</v>
          </cell>
          <cell r="F810">
            <v>18898.415000000001</v>
          </cell>
          <cell r="G810">
            <v>0</v>
          </cell>
        </row>
        <row r="811">
          <cell r="B811">
            <v>4</v>
          </cell>
          <cell r="C811" t="str">
            <v>Bongkar pasangan batu kali/Demolish of stone masonry</v>
          </cell>
          <cell r="D811" t="str">
            <v>m³</v>
          </cell>
          <cell r="E811">
            <v>0</v>
          </cell>
          <cell r="F811">
            <v>152025.10625000001</v>
          </cell>
          <cell r="G811">
            <v>0</v>
          </cell>
        </row>
        <row r="812">
          <cell r="B812">
            <v>5</v>
          </cell>
          <cell r="C812" t="str">
            <v>Concrete Pre-cast K-250 Type U-channel + Reinforcement</v>
          </cell>
          <cell r="D812" t="str">
            <v>m³</v>
          </cell>
          <cell r="E812">
            <v>0</v>
          </cell>
          <cell r="F812">
            <v>4768409.6695493553</v>
          </cell>
          <cell r="G812">
            <v>0</v>
          </cell>
        </row>
        <row r="813">
          <cell r="B813">
            <v>6</v>
          </cell>
          <cell r="C813" t="str">
            <v>Sand &amp; gravel</v>
          </cell>
          <cell r="D813" t="str">
            <v>m³</v>
          </cell>
          <cell r="E813">
            <v>34.25</v>
          </cell>
          <cell r="F813">
            <v>201644.25</v>
          </cell>
          <cell r="G813">
            <v>6906315.5625</v>
          </cell>
        </row>
        <row r="814">
          <cell r="B814">
            <v>7</v>
          </cell>
          <cell r="C814" t="str">
            <v>Lean concrete 1 : 3 : 5</v>
          </cell>
          <cell r="D814" t="str">
            <v>m³</v>
          </cell>
          <cell r="E814">
            <v>0</v>
          </cell>
          <cell r="F814">
            <v>751323.15286637924</v>
          </cell>
          <cell r="G814">
            <v>0</v>
          </cell>
        </row>
        <row r="815">
          <cell r="B815" t="str">
            <v>JUMLAH</v>
          </cell>
          <cell r="G815">
            <v>161570731.0702</v>
          </cell>
        </row>
        <row r="816">
          <cell r="A816" t="str">
            <v xml:space="preserve">I. Channel 5.3.9.3 </v>
          </cell>
          <cell r="B816" t="str">
            <v>PER- METER</v>
          </cell>
          <cell r="G816">
            <v>943368.54714894597</v>
          </cell>
        </row>
      </sheetData>
      <sheetData sheetId="6"/>
      <sheetData sheetId="7"/>
      <sheetData sheetId="8"/>
      <sheetData sheetId="9"/>
      <sheetData sheetId="10"/>
      <sheetData sheetId="11"/>
      <sheetData sheetId="12"/>
      <sheetData sheetId="13"/>
      <sheetData sheetId="14"/>
      <sheetData sheetId="15">
        <row r="1">
          <cell r="B1" t="str">
            <v>Unit Price Analisys Bill No. 2.6</v>
          </cell>
        </row>
        <row r="2">
          <cell r="B2" t="str">
            <v>Bill of quantities, rates and prices</v>
          </cell>
        </row>
        <row r="3">
          <cell r="B3" t="str">
            <v xml:space="preserve">PROYEK                 </v>
          </cell>
          <cell r="D3" t="str">
            <v>: URBAN DRAINAGE_PACKAGE I</v>
          </cell>
        </row>
        <row r="4">
          <cell r="B4" t="str">
            <v>Name of Works</v>
          </cell>
          <cell r="D4" t="str">
            <v>: 2.6   Concrete Slab ( Typical )</v>
          </cell>
        </row>
        <row r="5">
          <cell r="B5" t="str">
            <v xml:space="preserve">Subject </v>
          </cell>
          <cell r="D5" t="str">
            <v xml:space="preserve">: Typical Slab Bridge </v>
          </cell>
        </row>
        <row r="6">
          <cell r="B6" t="str">
            <v xml:space="preserve">Location </v>
          </cell>
          <cell r="D6" t="str">
            <v>: Banda Aceh Zone 5</v>
          </cell>
        </row>
        <row r="8">
          <cell r="B8" t="str">
            <v xml:space="preserve">Type 1 </v>
          </cell>
          <cell r="G8" t="str">
            <v>B = 0.70 m ; L = 4.00 m ; t = 0.15 m</v>
          </cell>
        </row>
        <row r="9">
          <cell r="B9" t="str">
            <v>NO</v>
          </cell>
          <cell r="C9" t="str">
            <v>URAIAN PEKERJAAN</v>
          </cell>
          <cell r="D9" t="str">
            <v>SATUAN</v>
          </cell>
          <cell r="E9" t="str">
            <v>VOLUME</v>
          </cell>
          <cell r="F9" t="str">
            <v>HARGASATUAN(Rp.)</v>
          </cell>
          <cell r="G9" t="str">
            <v>JUMLAHHARGA(Rp.)</v>
          </cell>
        </row>
        <row r="10">
          <cell r="B10" t="str">
            <v>II.</v>
          </cell>
          <cell r="C10" t="str">
            <v>Slab/Plat masuk rumah</v>
          </cell>
          <cell r="G10">
            <v>4100353.8835304445</v>
          </cell>
        </row>
        <row r="11">
          <cell r="A11" t="str">
            <v>item6</v>
          </cell>
          <cell r="B11">
            <v>1</v>
          </cell>
          <cell r="C11" t="str">
            <v>Stone Masonry 1 : 4</v>
          </cell>
          <cell r="D11" t="str">
            <v>m3i</v>
          </cell>
          <cell r="F11">
            <v>647487.571</v>
          </cell>
          <cell r="G11">
            <v>0</v>
          </cell>
        </row>
        <row r="12">
          <cell r="A12" t="str">
            <v>item12b</v>
          </cell>
          <cell r="B12">
            <v>2</v>
          </cell>
          <cell r="C12" t="str">
            <v>Concrete Pre-cast K-250 Type Slab</v>
          </cell>
          <cell r="D12" t="str">
            <v>m3i</v>
          </cell>
          <cell r="E12">
            <v>0.6</v>
          </cell>
          <cell r="F12">
            <v>2622758.5558840749</v>
          </cell>
          <cell r="G12">
            <v>1573655.1335304449</v>
          </cell>
        </row>
        <row r="13">
          <cell r="A13" t="str">
            <v>item15</v>
          </cell>
          <cell r="B13">
            <v>3</v>
          </cell>
          <cell r="C13" t="str">
            <v>Reinforcement bar</v>
          </cell>
          <cell r="D13" t="str">
            <v>Kg</v>
          </cell>
          <cell r="E13">
            <v>200</v>
          </cell>
          <cell r="F13">
            <v>12633.493749999998</v>
          </cell>
          <cell r="G13">
            <v>2526698.7499999995</v>
          </cell>
        </row>
        <row r="14">
          <cell r="A14" t="str">
            <v>item7</v>
          </cell>
          <cell r="B14">
            <v>4</v>
          </cell>
          <cell r="C14" t="str">
            <v>Plastering 1 : 3</v>
          </cell>
          <cell r="D14" t="str">
            <v>m2</v>
          </cell>
          <cell r="F14">
            <v>41296.199999999997</v>
          </cell>
          <cell r="G14">
            <v>0</v>
          </cell>
        </row>
        <row r="15">
          <cell r="B15" t="str">
            <v>JUMLAH</v>
          </cell>
          <cell r="G15">
            <v>4100353.8835304445</v>
          </cell>
        </row>
        <row r="16">
          <cell r="A16" t="str">
            <v xml:space="preserve">Type 1 </v>
          </cell>
          <cell r="B16" t="str">
            <v>Dibulatkan</v>
          </cell>
          <cell r="G16">
            <v>4100353</v>
          </cell>
        </row>
        <row r="19">
          <cell r="B19" t="str">
            <v xml:space="preserve">Type 2 </v>
          </cell>
          <cell r="G19" t="str">
            <v>B = 0.80 m ; L = 4.00 m ; t = 0.15 m</v>
          </cell>
        </row>
        <row r="20">
          <cell r="B20" t="str">
            <v>NO</v>
          </cell>
          <cell r="C20" t="str">
            <v>URAIAN PEKERJAAN</v>
          </cell>
          <cell r="D20" t="str">
            <v>SATUAN</v>
          </cell>
          <cell r="E20" t="str">
            <v>VOLUME</v>
          </cell>
          <cell r="F20" t="str">
            <v>HARGASATUAN(Rp.)</v>
          </cell>
          <cell r="G20" t="str">
            <v>JUMLAHHARGA(Rp.)</v>
          </cell>
        </row>
        <row r="21">
          <cell r="B21" t="str">
            <v>II.</v>
          </cell>
          <cell r="C21" t="str">
            <v>Stab/Plat masuk rumah</v>
          </cell>
          <cell r="G21">
            <v>4257719.3968834896</v>
          </cell>
        </row>
        <row r="22">
          <cell r="B22">
            <v>1</v>
          </cell>
          <cell r="C22" t="str">
            <v>Stone Masonry 1 : 4</v>
          </cell>
          <cell r="D22" t="str">
            <v>m3</v>
          </cell>
          <cell r="F22">
            <v>647487.571</v>
          </cell>
          <cell r="G22">
            <v>0</v>
          </cell>
        </row>
        <row r="23">
          <cell r="B23">
            <v>2</v>
          </cell>
          <cell r="C23" t="str">
            <v>Concrete Pre-cast K-250 Type Slab</v>
          </cell>
          <cell r="D23" t="str">
            <v>m3</v>
          </cell>
          <cell r="E23">
            <v>0.66</v>
          </cell>
          <cell r="F23">
            <v>2622758.5558840749</v>
          </cell>
          <cell r="G23">
            <v>1731020.6468834896</v>
          </cell>
        </row>
        <row r="24">
          <cell r="B24">
            <v>3</v>
          </cell>
          <cell r="C24" t="str">
            <v>Reinforcement bar</v>
          </cell>
          <cell r="D24" t="str">
            <v>Kg</v>
          </cell>
          <cell r="E24">
            <v>200</v>
          </cell>
          <cell r="F24">
            <v>12633.493749999998</v>
          </cell>
          <cell r="G24">
            <v>2526698.7499999995</v>
          </cell>
        </row>
        <row r="25">
          <cell r="B25">
            <v>4</v>
          </cell>
          <cell r="C25" t="str">
            <v>Plastering 1 : 3</v>
          </cell>
          <cell r="D25" t="str">
            <v>fil2</v>
          </cell>
          <cell r="F25">
            <v>41296.199999999997</v>
          </cell>
          <cell r="G25">
            <v>0</v>
          </cell>
        </row>
        <row r="26">
          <cell r="B26" t="str">
            <v>JUMLAH</v>
          </cell>
          <cell r="G26">
            <v>4257719.3968834896</v>
          </cell>
        </row>
        <row r="27">
          <cell r="A27" t="str">
            <v xml:space="preserve">Type 2 </v>
          </cell>
          <cell r="B27" t="str">
            <v>Dibulatkan</v>
          </cell>
          <cell r="G27">
            <v>4257719</v>
          </cell>
        </row>
        <row r="30">
          <cell r="B30" t="str">
            <v xml:space="preserve">Type 3 </v>
          </cell>
          <cell r="G30" t="str">
            <v>B = 0.90 m ; L = 4.00 m ; t = 0.15 m</v>
          </cell>
        </row>
        <row r="31">
          <cell r="B31" t="str">
            <v>NO</v>
          </cell>
          <cell r="C31" t="str">
            <v>URAIAN PEKERJAAN</v>
          </cell>
          <cell r="D31" t="str">
            <v>SATUAN</v>
          </cell>
          <cell r="E31" t="str">
            <v>VOLUME</v>
          </cell>
          <cell r="F31" t="str">
            <v>HARGASATUAN(Rp.)</v>
          </cell>
          <cell r="G31" t="str">
            <v>JUMLAHHARGA(Rp.)</v>
          </cell>
        </row>
        <row r="32">
          <cell r="B32" t="str">
            <v>II.</v>
          </cell>
          <cell r="C32" t="str">
            <v>Slab/Plat masuk rumah</v>
          </cell>
          <cell r="G32">
            <v>4415084.9102365337</v>
          </cell>
        </row>
        <row r="33">
          <cell r="B33">
            <v>1</v>
          </cell>
          <cell r="C33" t="str">
            <v>Stone Masonry 1 : 4</v>
          </cell>
          <cell r="D33" t="str">
            <v>m3</v>
          </cell>
          <cell r="E33">
            <v>0</v>
          </cell>
          <cell r="F33">
            <v>647487.571</v>
          </cell>
          <cell r="G33">
            <v>0</v>
          </cell>
        </row>
        <row r="34">
          <cell r="B34">
            <v>2</v>
          </cell>
          <cell r="C34" t="str">
            <v>Concrete Pre-cast K-250 Type Slab</v>
          </cell>
          <cell r="D34" t="str">
            <v>m3</v>
          </cell>
          <cell r="E34">
            <v>0.72</v>
          </cell>
          <cell r="F34">
            <v>2622758.5558840749</v>
          </cell>
          <cell r="G34">
            <v>1888386.1602365337</v>
          </cell>
        </row>
        <row r="35">
          <cell r="B35">
            <v>3</v>
          </cell>
          <cell r="C35" t="str">
            <v>Reinforcement bar</v>
          </cell>
          <cell r="D35" t="str">
            <v>Kg</v>
          </cell>
          <cell r="E35">
            <v>200</v>
          </cell>
          <cell r="F35">
            <v>12633.493749999998</v>
          </cell>
          <cell r="G35">
            <v>2526698.7499999995</v>
          </cell>
        </row>
        <row r="36">
          <cell r="B36">
            <v>4</v>
          </cell>
          <cell r="C36" t="str">
            <v>Plastering 1 : 3</v>
          </cell>
          <cell r="D36" t="str">
            <v>m2</v>
          </cell>
          <cell r="E36">
            <v>0</v>
          </cell>
          <cell r="F36">
            <v>41296.199999999997</v>
          </cell>
          <cell r="G36">
            <v>0</v>
          </cell>
        </row>
        <row r="37">
          <cell r="B37" t="str">
            <v>JUMLAH</v>
          </cell>
          <cell r="G37">
            <v>4415084.9102365337</v>
          </cell>
        </row>
        <row r="38">
          <cell r="A38" t="str">
            <v xml:space="preserve">Type 3 </v>
          </cell>
          <cell r="B38" t="str">
            <v>Dibulatkan</v>
          </cell>
          <cell r="G38">
            <v>4415084</v>
          </cell>
        </row>
        <row r="41">
          <cell r="B41" t="str">
            <v>Type 4</v>
          </cell>
          <cell r="G41" t="str">
            <v xml:space="preserve"> B = 1.00 m ; L = 4.00 m ; t = 0.15 m</v>
          </cell>
        </row>
        <row r="42">
          <cell r="B42" t="str">
            <v>NO</v>
          </cell>
          <cell r="C42" t="str">
            <v>URAIAN PEKERJAAN</v>
          </cell>
          <cell r="D42" t="str">
            <v>SATUAN</v>
          </cell>
          <cell r="E42" t="str">
            <v>VOLUME</v>
          </cell>
          <cell r="F42" t="str">
            <v>HARGASATUAN(Rp.)</v>
          </cell>
          <cell r="G42" t="str">
            <v>JUMLAHHARGA(Rp.)</v>
          </cell>
        </row>
        <row r="43">
          <cell r="B43" t="str">
            <v>II.</v>
          </cell>
          <cell r="C43" t="str">
            <v>Slab/Plat masuk rumah</v>
          </cell>
          <cell r="G43">
            <v>4572450.4235895779</v>
          </cell>
        </row>
        <row r="44">
          <cell r="B44">
            <v>1</v>
          </cell>
          <cell r="C44" t="str">
            <v>Stone Masonry 1 : 4</v>
          </cell>
          <cell r="D44" t="str">
            <v>m3</v>
          </cell>
          <cell r="E44">
            <v>0</v>
          </cell>
          <cell r="F44">
            <v>647487.571</v>
          </cell>
          <cell r="G44">
            <v>0</v>
          </cell>
        </row>
        <row r="45">
          <cell r="B45">
            <v>2</v>
          </cell>
          <cell r="C45" t="str">
            <v>Concrete Pre-cast K-250 Type Slab</v>
          </cell>
          <cell r="D45" t="str">
            <v>m3</v>
          </cell>
          <cell r="E45">
            <v>0.78</v>
          </cell>
          <cell r="F45">
            <v>2622758.5558840749</v>
          </cell>
          <cell r="G45">
            <v>2045751.6735895784</v>
          </cell>
        </row>
        <row r="46">
          <cell r="B46">
            <v>3</v>
          </cell>
          <cell r="C46" t="str">
            <v>Reinforcement bar</v>
          </cell>
          <cell r="D46" t="str">
            <v>Kg</v>
          </cell>
          <cell r="E46">
            <v>200</v>
          </cell>
          <cell r="F46">
            <v>12633.493749999998</v>
          </cell>
          <cell r="G46">
            <v>2526698.7499999995</v>
          </cell>
        </row>
        <row r="47">
          <cell r="B47">
            <v>4</v>
          </cell>
          <cell r="C47" t="str">
            <v>Plastering 1 : 3</v>
          </cell>
          <cell r="D47" t="str">
            <v>in2</v>
          </cell>
          <cell r="E47">
            <v>0</v>
          </cell>
          <cell r="F47">
            <v>41296.199999999997</v>
          </cell>
          <cell r="G47">
            <v>0</v>
          </cell>
        </row>
        <row r="48">
          <cell r="B48" t="str">
            <v>JUMLAH</v>
          </cell>
          <cell r="G48">
            <v>4572450.4235895779</v>
          </cell>
        </row>
        <row r="49">
          <cell r="A49" t="str">
            <v>Type 4</v>
          </cell>
          <cell r="B49" t="str">
            <v>Dibulatkan</v>
          </cell>
          <cell r="G49">
            <v>4572450</v>
          </cell>
        </row>
        <row r="52">
          <cell r="B52" t="str">
            <v xml:space="preserve">Type 5 </v>
          </cell>
          <cell r="G52" t="str">
            <v>B = 1.10 m ; L = 4.00 m ; t = 0.15 m</v>
          </cell>
        </row>
        <row r="53">
          <cell r="B53" t="str">
            <v>NO</v>
          </cell>
          <cell r="C53" t="str">
            <v>URAIAN PEKERJAAN</v>
          </cell>
          <cell r="D53" t="str">
            <v>SATUAN</v>
          </cell>
          <cell r="E53" t="str">
            <v>VOLUME</v>
          </cell>
          <cell r="F53" t="str">
            <v>HARGASATUAN(Rp.)</v>
          </cell>
          <cell r="G53" t="str">
            <v>JUMLAHHARGA(Rp.)</v>
          </cell>
        </row>
        <row r="54">
          <cell r="B54" t="str">
            <v>II.</v>
          </cell>
          <cell r="C54" t="str">
            <v>Slab/Plat masuk rumah</v>
          </cell>
          <cell r="G54">
            <v>4729815.9369426221</v>
          </cell>
        </row>
        <row r="55">
          <cell r="B55">
            <v>1</v>
          </cell>
          <cell r="C55" t="str">
            <v>Stone Masonry 1 : 4</v>
          </cell>
          <cell r="D55" t="str">
            <v>m'</v>
          </cell>
          <cell r="E55">
            <v>0</v>
          </cell>
          <cell r="F55">
            <v>647487.571</v>
          </cell>
          <cell r="G55">
            <v>0</v>
          </cell>
        </row>
        <row r="56">
          <cell r="B56">
            <v>2</v>
          </cell>
          <cell r="C56" t="str">
            <v>Concrete Pre-cast K-250 Type Slab</v>
          </cell>
          <cell r="D56" t="str">
            <v>m3</v>
          </cell>
          <cell r="E56">
            <v>0.84</v>
          </cell>
          <cell r="F56">
            <v>2622758.5558840749</v>
          </cell>
          <cell r="G56">
            <v>2203117.186942623</v>
          </cell>
        </row>
        <row r="57">
          <cell r="B57">
            <v>3</v>
          </cell>
          <cell r="C57" t="str">
            <v>Reinforcement bar</v>
          </cell>
          <cell r="D57" t="str">
            <v>Kg</v>
          </cell>
          <cell r="E57">
            <v>200</v>
          </cell>
          <cell r="F57">
            <v>12633.493749999998</v>
          </cell>
          <cell r="G57">
            <v>2526698.7499999995</v>
          </cell>
        </row>
        <row r="58">
          <cell r="B58">
            <v>4</v>
          </cell>
          <cell r="C58" t="str">
            <v>Plastering 1 : 3</v>
          </cell>
          <cell r="D58" t="str">
            <v>m2</v>
          </cell>
          <cell r="E58">
            <v>0</v>
          </cell>
          <cell r="F58">
            <v>41296.199999999997</v>
          </cell>
          <cell r="G58">
            <v>0</v>
          </cell>
        </row>
        <row r="59">
          <cell r="B59" t="str">
            <v>JUMLAH</v>
          </cell>
          <cell r="G59">
            <v>4729815.9369426221</v>
          </cell>
        </row>
        <row r="60">
          <cell r="A60" t="str">
            <v xml:space="preserve">Type 5 </v>
          </cell>
          <cell r="B60" t="str">
            <v>Dibulatkan</v>
          </cell>
          <cell r="G60">
            <v>4729815</v>
          </cell>
        </row>
        <row r="63">
          <cell r="B63" t="str">
            <v xml:space="preserve">Type 6 </v>
          </cell>
          <cell r="G63" t="str">
            <v>B = 1.20 m ; L = 4.00 m ; t = 0.15 m</v>
          </cell>
        </row>
        <row r="64">
          <cell r="B64" t="str">
            <v>NO</v>
          </cell>
          <cell r="C64" t="str">
            <v>URAIAN PEKERJAAN</v>
          </cell>
          <cell r="D64" t="str">
            <v>SATUAN</v>
          </cell>
          <cell r="E64" t="str">
            <v>VOLUME</v>
          </cell>
          <cell r="F64" t="str">
            <v>HARGASATUAN(Rp.)</v>
          </cell>
          <cell r="G64" t="str">
            <v>JUMLAHHARGA(Rp.)</v>
          </cell>
        </row>
        <row r="65">
          <cell r="B65" t="str">
            <v>II.</v>
          </cell>
          <cell r="C65" t="str">
            <v>Slab/Plat masuk rumah</v>
          </cell>
          <cell r="G65">
            <v>4937715.4252956677</v>
          </cell>
        </row>
        <row r="66">
          <cell r="B66">
            <v>1</v>
          </cell>
          <cell r="C66" t="str">
            <v>Stone Masonry 1 : 4</v>
          </cell>
          <cell r="D66" t="str">
            <v>m3</v>
          </cell>
          <cell r="E66">
            <v>0</v>
          </cell>
          <cell r="F66">
            <v>647487.571</v>
          </cell>
          <cell r="G66">
            <v>0</v>
          </cell>
        </row>
        <row r="67">
          <cell r="B67">
            <v>2</v>
          </cell>
          <cell r="C67" t="str">
            <v>Concrete Pre-cast K-250 Type Stab</v>
          </cell>
          <cell r="D67" t="str">
            <v>m3</v>
          </cell>
          <cell r="E67">
            <v>0.9</v>
          </cell>
          <cell r="F67">
            <v>2622758.5558840749</v>
          </cell>
          <cell r="G67">
            <v>2360482.7002956676</v>
          </cell>
        </row>
        <row r="68">
          <cell r="B68">
            <v>3</v>
          </cell>
          <cell r="C68" t="str">
            <v>Reinforcement bar</v>
          </cell>
          <cell r="D68" t="str">
            <v>Kg</v>
          </cell>
          <cell r="E68">
            <v>204</v>
          </cell>
          <cell r="F68">
            <v>12633.493749999998</v>
          </cell>
          <cell r="G68">
            <v>2577232.7249999996</v>
          </cell>
        </row>
        <row r="69">
          <cell r="B69">
            <v>4</v>
          </cell>
          <cell r="C69" t="str">
            <v>Plastering 1 : 3</v>
          </cell>
          <cell r="D69" t="str">
            <v>m2</v>
          </cell>
          <cell r="E69">
            <v>0</v>
          </cell>
          <cell r="F69">
            <v>41296.199999999997</v>
          </cell>
          <cell r="G69">
            <v>0</v>
          </cell>
        </row>
        <row r="70">
          <cell r="B70" t="str">
            <v>JUMLAH</v>
          </cell>
          <cell r="G70">
            <v>4937715.4252956677</v>
          </cell>
        </row>
        <row r="71">
          <cell r="A71" t="str">
            <v xml:space="preserve">Type 6 </v>
          </cell>
          <cell r="B71" t="str">
            <v>Dibulatkan</v>
          </cell>
          <cell r="G71">
            <v>4937715</v>
          </cell>
        </row>
        <row r="74">
          <cell r="B74" t="str">
            <v xml:space="preserve">Type 7 </v>
          </cell>
          <cell r="G74" t="str">
            <v>B = 1.50 m ; L = 4.00 m ; t = 0.15 m</v>
          </cell>
        </row>
        <row r="75">
          <cell r="B75" t="str">
            <v>NO</v>
          </cell>
          <cell r="C75" t="str">
            <v>URAIAN PEKERJAAN</v>
          </cell>
          <cell r="D75" t="str">
            <v>SATUAN</v>
          </cell>
          <cell r="E75" t="str">
            <v>VOLUME</v>
          </cell>
          <cell r="F75" t="str">
            <v>HARGASATUAN(Rp.)</v>
          </cell>
          <cell r="G75" t="str">
            <v>JUMLAHHARGA(Rp.)</v>
          </cell>
        </row>
        <row r="76">
          <cell r="B76" t="str">
            <v>II.</v>
          </cell>
          <cell r="C76" t="str">
            <v>Slab/Plat masuk rumah</v>
          </cell>
          <cell r="G76">
            <v>5548780.3966048006</v>
          </cell>
        </row>
        <row r="77">
          <cell r="B77">
            <v>1</v>
          </cell>
          <cell r="C77" t="str">
            <v>Stone Masonry 1 : 4</v>
          </cell>
          <cell r="D77" t="str">
            <v>m3</v>
          </cell>
          <cell r="E77">
            <v>0</v>
          </cell>
          <cell r="F77">
            <v>647487.571</v>
          </cell>
          <cell r="G77">
            <v>0</v>
          </cell>
        </row>
        <row r="78">
          <cell r="B78">
            <v>2</v>
          </cell>
          <cell r="C78" t="str">
            <v>Concrete Pre-cast K-250 Type Slab</v>
          </cell>
          <cell r="D78" t="str">
            <v>m3</v>
          </cell>
          <cell r="E78">
            <v>1.08</v>
          </cell>
          <cell r="F78">
            <v>2622758.5558840749</v>
          </cell>
          <cell r="G78">
            <v>2832579.2403548011</v>
          </cell>
        </row>
        <row r="79">
          <cell r="B79">
            <v>3</v>
          </cell>
          <cell r="C79" t="str">
            <v>Reinforcement bar</v>
          </cell>
          <cell r="D79" t="str">
            <v>Kg</v>
          </cell>
          <cell r="E79">
            <v>215</v>
          </cell>
          <cell r="F79">
            <v>12633.493749999998</v>
          </cell>
          <cell r="G79">
            <v>2716201.1562499995</v>
          </cell>
        </row>
        <row r="80">
          <cell r="B80">
            <v>4</v>
          </cell>
          <cell r="C80" t="str">
            <v>Plastering 1 : 3</v>
          </cell>
          <cell r="D80" t="str">
            <v>m2</v>
          </cell>
          <cell r="E80">
            <v>0</v>
          </cell>
          <cell r="F80">
            <v>41296.199999999997</v>
          </cell>
          <cell r="G80">
            <v>0</v>
          </cell>
        </row>
        <row r="81">
          <cell r="B81" t="str">
            <v>JUMLAH</v>
          </cell>
          <cell r="G81">
            <v>5548780.3966048006</v>
          </cell>
        </row>
        <row r="82">
          <cell r="A82" t="str">
            <v xml:space="preserve">Type 7 </v>
          </cell>
          <cell r="B82" t="str">
            <v>Dibulatkan</v>
          </cell>
          <cell r="G82">
            <v>5548780</v>
          </cell>
        </row>
        <row r="85">
          <cell r="B85" t="str">
            <v xml:space="preserve">Type 8 </v>
          </cell>
          <cell r="G85" t="str">
            <v>B = 1.60 m ; L = 4.00 m ; t = 0.20 m</v>
          </cell>
        </row>
        <row r="86">
          <cell r="B86" t="str">
            <v>NO</v>
          </cell>
          <cell r="C86" t="str">
            <v>URAIAN PEKERJAAN</v>
          </cell>
          <cell r="D86" t="str">
            <v>SATUAN</v>
          </cell>
          <cell r="E86" t="str">
            <v>VOLUME</v>
          </cell>
          <cell r="F86" t="str">
            <v>HARGASATUAN(Rp.)</v>
          </cell>
          <cell r="G86" t="str">
            <v>JUMLAHHARGA(Rp.)</v>
          </cell>
        </row>
        <row r="87">
          <cell r="B87" t="str">
            <v>II.</v>
          </cell>
          <cell r="C87" t="str">
            <v>Slab/Plat masuk rumah</v>
          </cell>
          <cell r="G87">
            <v>7271301.3799437936</v>
          </cell>
        </row>
        <row r="88">
          <cell r="B88">
            <v>1</v>
          </cell>
          <cell r="C88" t="str">
            <v>Stone Masonry 1 : 4</v>
          </cell>
          <cell r="D88" t="str">
            <v>m3</v>
          </cell>
          <cell r="E88">
            <v>0</v>
          </cell>
          <cell r="F88">
            <v>647487.571</v>
          </cell>
          <cell r="G88">
            <v>0</v>
          </cell>
        </row>
        <row r="89">
          <cell r="B89">
            <v>2</v>
          </cell>
          <cell r="C89" t="str">
            <v>Concrete Pre-cast K-250 Type Slab</v>
          </cell>
          <cell r="D89" t="str">
            <v>m3</v>
          </cell>
          <cell r="E89">
            <v>1.52</v>
          </cell>
          <cell r="F89">
            <v>2622758.5558840749</v>
          </cell>
          <cell r="G89">
            <v>3986593.0049437936</v>
          </cell>
        </row>
        <row r="90">
          <cell r="B90">
            <v>3</v>
          </cell>
          <cell r="C90" t="str">
            <v>Reinforcement bar</v>
          </cell>
          <cell r="D90" t="str">
            <v>Kg</v>
          </cell>
          <cell r="E90">
            <v>260</v>
          </cell>
          <cell r="F90">
            <v>12633.493749999998</v>
          </cell>
          <cell r="G90">
            <v>3284708.3749999995</v>
          </cell>
        </row>
        <row r="91">
          <cell r="B91">
            <v>4</v>
          </cell>
          <cell r="C91" t="str">
            <v>Plastering 1 : 3</v>
          </cell>
          <cell r="D91" t="str">
            <v>m2</v>
          </cell>
          <cell r="E91">
            <v>0</v>
          </cell>
          <cell r="F91">
            <v>41296.199999999997</v>
          </cell>
          <cell r="G91">
            <v>0</v>
          </cell>
        </row>
        <row r="92">
          <cell r="B92" t="str">
            <v>JUMLAH</v>
          </cell>
          <cell r="G92">
            <v>7271301.3799437936</v>
          </cell>
        </row>
        <row r="93">
          <cell r="A93" t="str">
            <v xml:space="preserve">Type 8 </v>
          </cell>
          <cell r="B93" t="str">
            <v>Dibulatkan</v>
          </cell>
          <cell r="G93">
            <v>7271301</v>
          </cell>
        </row>
        <row r="96">
          <cell r="B96" t="str">
            <v>Type 9</v>
          </cell>
          <cell r="E96" t="str">
            <v>B = 1.70 m ; L = 4.00 m ; t = 0.20 m</v>
          </cell>
        </row>
        <row r="97">
          <cell r="B97" t="str">
            <v>NO</v>
          </cell>
          <cell r="C97" t="str">
            <v>URAIAN PEKERJAAN</v>
          </cell>
          <cell r="D97" t="str">
            <v>SATUAN</v>
          </cell>
          <cell r="E97" t="str">
            <v>VOLUME</v>
          </cell>
          <cell r="F97" t="str">
            <v>HARGASATUAN(Rp.)</v>
          </cell>
          <cell r="G97" t="str">
            <v>JUMLAHHARGA(Rp.)</v>
          </cell>
        </row>
        <row r="98">
          <cell r="B98" t="str">
            <v>II.</v>
          </cell>
          <cell r="C98" t="str">
            <v>Slab/Plat masuk rumah</v>
          </cell>
          <cell r="G98">
            <v>7986461.8144145198</v>
          </cell>
        </row>
        <row r="99">
          <cell r="B99">
            <v>1</v>
          </cell>
          <cell r="C99" t="str">
            <v>Stone Masonry 1 : 4</v>
          </cell>
          <cell r="D99" t="str">
            <v>m3</v>
          </cell>
          <cell r="E99">
            <v>0</v>
          </cell>
          <cell r="F99">
            <v>647487.571</v>
          </cell>
          <cell r="G99">
            <v>0</v>
          </cell>
        </row>
        <row r="100">
          <cell r="B100">
            <v>2</v>
          </cell>
          <cell r="C100" t="str">
            <v>Concrete Pre-cast K-250 Type Slab</v>
          </cell>
          <cell r="D100" t="str">
            <v>m3</v>
          </cell>
          <cell r="E100">
            <v>1.6</v>
          </cell>
          <cell r="F100">
            <v>2622758.5558840749</v>
          </cell>
          <cell r="G100">
            <v>4196413.6894145198</v>
          </cell>
        </row>
        <row r="101">
          <cell r="B101">
            <v>3</v>
          </cell>
          <cell r="C101" t="str">
            <v>Reinforcement bar</v>
          </cell>
          <cell r="D101" t="str">
            <v>Kg</v>
          </cell>
          <cell r="E101">
            <v>300</v>
          </cell>
          <cell r="F101">
            <v>12633.493749999998</v>
          </cell>
          <cell r="G101">
            <v>3790048.1249999995</v>
          </cell>
        </row>
        <row r="102">
          <cell r="B102">
            <v>4</v>
          </cell>
          <cell r="C102" t="str">
            <v>Plastering 1 : 3</v>
          </cell>
          <cell r="D102" t="str">
            <v>m2</v>
          </cell>
          <cell r="E102">
            <v>0</v>
          </cell>
          <cell r="F102">
            <v>41296.199999999997</v>
          </cell>
          <cell r="G102">
            <v>0</v>
          </cell>
        </row>
        <row r="103">
          <cell r="B103" t="str">
            <v>JUMLAH</v>
          </cell>
          <cell r="G103">
            <v>7986461.8144145198</v>
          </cell>
        </row>
        <row r="104">
          <cell r="A104" t="str">
            <v>Type 9</v>
          </cell>
          <cell r="B104" t="str">
            <v>Dibulatkan</v>
          </cell>
          <cell r="G104">
            <v>7986461</v>
          </cell>
        </row>
        <row r="107">
          <cell r="B107" t="str">
            <v xml:space="preserve">Type 10 </v>
          </cell>
          <cell r="G107" t="str">
            <v>B = 2.00 m ; L = 4.00 m ; t = 0.20 m</v>
          </cell>
        </row>
        <row r="108">
          <cell r="B108" t="str">
            <v>NO</v>
          </cell>
          <cell r="C108" t="str">
            <v>URAIAN PEKERJAAN</v>
          </cell>
          <cell r="D108" t="str">
            <v>SATUAN</v>
          </cell>
          <cell r="E108" t="str">
            <v>VOLUME</v>
          </cell>
          <cell r="F108" t="str">
            <v>HARGASATUAN(Rp.)</v>
          </cell>
          <cell r="G108" t="str">
            <v>JUMLAHHARGA(Rp.)</v>
          </cell>
        </row>
        <row r="109">
          <cell r="B109" t="str">
            <v>II.</v>
          </cell>
          <cell r="C109" t="str">
            <v>Slab/Plat masuk rumah</v>
          </cell>
          <cell r="G109">
            <v>8615923.8678266983</v>
          </cell>
        </row>
        <row r="110">
          <cell r="B110">
            <v>1</v>
          </cell>
          <cell r="C110" t="str">
            <v>Stone Masonry 1 : 4</v>
          </cell>
          <cell r="D110" t="str">
            <v>m3</v>
          </cell>
          <cell r="F110">
            <v>647487.571</v>
          </cell>
          <cell r="G110">
            <v>0</v>
          </cell>
        </row>
        <row r="111">
          <cell r="B111">
            <v>2</v>
          </cell>
          <cell r="C111" t="str">
            <v>Concrete Pre-cast K-250 Type Slab</v>
          </cell>
          <cell r="D111" t="str">
            <v>m3</v>
          </cell>
          <cell r="E111">
            <v>1.84</v>
          </cell>
          <cell r="F111">
            <v>2622758.5558840749</v>
          </cell>
          <cell r="G111">
            <v>4825875.7428266983</v>
          </cell>
        </row>
        <row r="112">
          <cell r="B112">
            <v>3</v>
          </cell>
          <cell r="C112" t="str">
            <v>Reinforcement bar</v>
          </cell>
          <cell r="D112" t="str">
            <v>Kg</v>
          </cell>
          <cell r="E112">
            <v>300</v>
          </cell>
          <cell r="F112">
            <v>12633.493749999998</v>
          </cell>
          <cell r="G112">
            <v>3790048.1249999995</v>
          </cell>
        </row>
        <row r="113">
          <cell r="B113">
            <v>4</v>
          </cell>
          <cell r="C113" t="str">
            <v>Plastering 1 : 3</v>
          </cell>
          <cell r="D113" t="str">
            <v>m2</v>
          </cell>
          <cell r="F113">
            <v>41296.199999999997</v>
          </cell>
          <cell r="G113">
            <v>0</v>
          </cell>
        </row>
        <row r="114">
          <cell r="B114" t="str">
            <v>JUMLAH</v>
          </cell>
          <cell r="G114">
            <v>8615923.8678266983</v>
          </cell>
        </row>
        <row r="115">
          <cell r="A115" t="str">
            <v xml:space="preserve">Type 10 </v>
          </cell>
          <cell r="B115" t="str">
            <v>Dibulatkan</v>
          </cell>
          <cell r="G115">
            <v>8615923</v>
          </cell>
        </row>
        <row r="118">
          <cell r="B118" t="str">
            <v xml:space="preserve">Type 11 </v>
          </cell>
          <cell r="G118" t="str">
            <v>B = 2.50 m ; L = 4.00 nn ; t = 0.20 m</v>
          </cell>
        </row>
        <row r="119">
          <cell r="B119" t="str">
            <v>NO</v>
          </cell>
          <cell r="C119" t="str">
            <v>URAIAN PEKERJAAN</v>
          </cell>
          <cell r="D119" t="str">
            <v>SATUAN</v>
          </cell>
          <cell r="E119" t="str">
            <v>VOLUME</v>
          </cell>
          <cell r="F119" t="str">
            <v>HARGASATUAN(Rp.)</v>
          </cell>
          <cell r="G119" t="str">
            <v>JUMLAHHARGA(Rp.)</v>
          </cell>
        </row>
        <row r="120">
          <cell r="B120" t="str">
            <v>II.</v>
          </cell>
          <cell r="C120" t="str">
            <v>Slab/Plat masuk rumah</v>
          </cell>
          <cell r="G120">
            <v>9803995.7214303277</v>
          </cell>
        </row>
        <row r="121">
          <cell r="B121">
            <v>1</v>
          </cell>
          <cell r="C121" t="str">
            <v>Stone Masonry 1 : 4</v>
          </cell>
          <cell r="D121" t="str">
            <v>m3</v>
          </cell>
          <cell r="E121">
            <v>0</v>
          </cell>
          <cell r="F121">
            <v>647487.571</v>
          </cell>
          <cell r="G121">
            <v>0</v>
          </cell>
        </row>
        <row r="122">
          <cell r="B122">
            <v>2</v>
          </cell>
          <cell r="C122" t="str">
            <v>Concrete Pre-cast K-250 Type Slab</v>
          </cell>
          <cell r="D122" t="str">
            <v>m3</v>
          </cell>
          <cell r="E122">
            <v>2.2400000000000002</v>
          </cell>
          <cell r="F122">
            <v>2622758.5558840749</v>
          </cell>
          <cell r="G122">
            <v>5874979.1651803283</v>
          </cell>
        </row>
        <row r="123">
          <cell r="B123">
            <v>3</v>
          </cell>
          <cell r="C123" t="str">
            <v>Reinforcement bar</v>
          </cell>
          <cell r="D123" t="str">
            <v>Kg</v>
          </cell>
          <cell r="E123">
            <v>311</v>
          </cell>
          <cell r="F123">
            <v>12633.493749999998</v>
          </cell>
          <cell r="G123">
            <v>3929016.5562499994</v>
          </cell>
        </row>
        <row r="124">
          <cell r="B124">
            <v>4</v>
          </cell>
          <cell r="C124" t="str">
            <v>Plastering 1 : 3</v>
          </cell>
          <cell r="D124" t="str">
            <v>m2</v>
          </cell>
          <cell r="E124">
            <v>0</v>
          </cell>
          <cell r="F124">
            <v>41296.199999999997</v>
          </cell>
          <cell r="G124">
            <v>0</v>
          </cell>
        </row>
        <row r="125">
          <cell r="B125" t="str">
            <v>JUMLAH</v>
          </cell>
          <cell r="G125">
            <v>9803995.7214303277</v>
          </cell>
        </row>
        <row r="126">
          <cell r="A126" t="str">
            <v xml:space="preserve">Type 11 </v>
          </cell>
          <cell r="B126" t="str">
            <v>Dibulatkan</v>
          </cell>
          <cell r="G126">
            <v>9803995</v>
          </cell>
        </row>
        <row r="129">
          <cell r="B129" t="str">
            <v xml:space="preserve">Type 12 </v>
          </cell>
          <cell r="G129" t="str">
            <v>B = 2.70 m ; L = 4.00 m ; t = 0.20 m</v>
          </cell>
        </row>
        <row r="130">
          <cell r="B130" t="str">
            <v>NO</v>
          </cell>
          <cell r="C130" t="str">
            <v>URAIAN PEKERJAAN</v>
          </cell>
          <cell r="D130" t="str">
            <v>SATUAN</v>
          </cell>
          <cell r="E130" t="str">
            <v>VOLUME</v>
          </cell>
          <cell r="F130" t="str">
            <v>HARGASATUAN(Rp.)</v>
          </cell>
          <cell r="G130" t="str">
            <v>JUMLAHHARGA(Rp.)</v>
          </cell>
        </row>
        <row r="131">
          <cell r="B131" t="str">
            <v>II.</v>
          </cell>
          <cell r="C131" t="str">
            <v>Slab/Plat masuk rumah</v>
          </cell>
          <cell r="G131">
            <v>10716343.346621778</v>
          </cell>
        </row>
        <row r="132">
          <cell r="B132">
            <v>1</v>
          </cell>
          <cell r="C132" t="str">
            <v>Stone Masonry 1 : 4</v>
          </cell>
          <cell r="D132" t="str">
            <v>m3</v>
          </cell>
          <cell r="E132">
            <v>0</v>
          </cell>
          <cell r="F132">
            <v>647487.571</v>
          </cell>
          <cell r="G132">
            <v>0</v>
          </cell>
        </row>
        <row r="133">
          <cell r="B133">
            <v>2</v>
          </cell>
          <cell r="C133" t="str">
            <v>Concrete Pre-cast K-250 Type Slab</v>
          </cell>
          <cell r="D133" t="str">
            <v>m3</v>
          </cell>
          <cell r="E133">
            <v>2.4</v>
          </cell>
          <cell r="F133">
            <v>2622758.5558840749</v>
          </cell>
          <cell r="G133">
            <v>6294620.5341217797</v>
          </cell>
        </row>
        <row r="134">
          <cell r="B134">
            <v>3</v>
          </cell>
          <cell r="C134" t="str">
            <v>Reinforcement bar</v>
          </cell>
          <cell r="D134" t="str">
            <v>Kg</v>
          </cell>
          <cell r="E134">
            <v>350</v>
          </cell>
          <cell r="F134">
            <v>12633.493749999998</v>
          </cell>
          <cell r="G134">
            <v>4421722.8124999991</v>
          </cell>
        </row>
        <row r="135">
          <cell r="B135">
            <v>4</v>
          </cell>
          <cell r="C135" t="str">
            <v>Plastering 1 : 3</v>
          </cell>
          <cell r="D135" t="str">
            <v>m2</v>
          </cell>
          <cell r="E135">
            <v>0</v>
          </cell>
          <cell r="F135">
            <v>41296.199999999997</v>
          </cell>
          <cell r="G135">
            <v>0</v>
          </cell>
        </row>
        <row r="136">
          <cell r="B136" t="str">
            <v>JUMLAH</v>
          </cell>
          <cell r="G136">
            <v>10716343.346621778</v>
          </cell>
        </row>
        <row r="137">
          <cell r="A137" t="str">
            <v xml:space="preserve">Type 12 </v>
          </cell>
          <cell r="B137" t="str">
            <v>Dibulatkan</v>
          </cell>
          <cell r="G137">
            <v>10716343</v>
          </cell>
        </row>
        <row r="139">
          <cell r="C139" t="str">
            <v>Unit Price Analisys Bill No. 2.6</v>
          </cell>
        </row>
        <row r="140">
          <cell r="C140" t="str">
            <v>Bill of quantities, rates and prices</v>
          </cell>
        </row>
        <row r="141">
          <cell r="C141" t="str">
            <v xml:space="preserve">PROYEK                 </v>
          </cell>
          <cell r="D141" t="str">
            <v>: URBAN DRAINAGE_PACKAGE I</v>
          </cell>
        </row>
        <row r="142">
          <cell r="C142" t="str">
            <v>Name of Works</v>
          </cell>
          <cell r="D142" t="str">
            <v>: 2.6   Concrete Slab ( Typical )</v>
          </cell>
        </row>
        <row r="143">
          <cell r="C143" t="str">
            <v xml:space="preserve">Subject </v>
          </cell>
          <cell r="D143" t="str">
            <v xml:space="preserve">: Typical Slab Bridge </v>
          </cell>
        </row>
        <row r="144">
          <cell r="C144" t="str">
            <v xml:space="preserve">Location </v>
          </cell>
          <cell r="D144" t="str">
            <v>: Banda Aceh Zone 5</v>
          </cell>
        </row>
        <row r="146">
          <cell r="B146" t="str">
            <v xml:space="preserve">Type 13 </v>
          </cell>
          <cell r="G146" t="str">
            <v>B = 3.00 m ; L = 4.00 m ; t = 0.20 m</v>
          </cell>
        </row>
        <row r="147">
          <cell r="B147" t="str">
            <v>NO</v>
          </cell>
          <cell r="C147" t="str">
            <v>URAIAN PEKERJAAN</v>
          </cell>
          <cell r="D147" t="str">
            <v>SATUAN</v>
          </cell>
          <cell r="E147" t="str">
            <v>VOLUME</v>
          </cell>
          <cell r="F147" t="str">
            <v>HARGASATUAN(Rp.)</v>
          </cell>
          <cell r="G147" t="str">
            <v>JUMLAHHARGA(Rp.)</v>
          </cell>
        </row>
        <row r="148">
          <cell r="B148" t="str">
            <v>II.</v>
          </cell>
          <cell r="C148" t="str">
            <v>Slab/Plat masuk rumah</v>
          </cell>
          <cell r="G148">
            <v>10716343.346621778</v>
          </cell>
        </row>
        <row r="149">
          <cell r="B149">
            <v>1</v>
          </cell>
          <cell r="C149" t="str">
            <v>Stone Masonry 1 : 4</v>
          </cell>
          <cell r="D149" t="str">
            <v>m3</v>
          </cell>
          <cell r="E149">
            <v>0</v>
          </cell>
          <cell r="F149">
            <v>647487.571</v>
          </cell>
          <cell r="G149">
            <v>0</v>
          </cell>
        </row>
        <row r="150">
          <cell r="B150">
            <v>2</v>
          </cell>
          <cell r="C150" t="str">
            <v>Concrete Pre-cast K-250 Type Stab</v>
          </cell>
          <cell r="D150" t="str">
            <v>m3</v>
          </cell>
          <cell r="E150">
            <v>2.4</v>
          </cell>
          <cell r="F150">
            <v>2622758.5558840749</v>
          </cell>
          <cell r="G150">
            <v>6294620.5341217797</v>
          </cell>
        </row>
        <row r="151">
          <cell r="B151">
            <v>3</v>
          </cell>
          <cell r="C151" t="str">
            <v>Reinforcement bar</v>
          </cell>
          <cell r="D151" t="str">
            <v>Kg</v>
          </cell>
          <cell r="E151">
            <v>350</v>
          </cell>
          <cell r="F151">
            <v>12633.493749999998</v>
          </cell>
          <cell r="G151">
            <v>4421722.8124999991</v>
          </cell>
        </row>
        <row r="152">
          <cell r="B152">
            <v>4</v>
          </cell>
          <cell r="C152" t="str">
            <v>Plastering 1 : 3</v>
          </cell>
          <cell r="D152" t="str">
            <v>m2</v>
          </cell>
          <cell r="E152">
            <v>0</v>
          </cell>
          <cell r="F152">
            <v>41296.199999999997</v>
          </cell>
          <cell r="G152">
            <v>0</v>
          </cell>
        </row>
        <row r="153">
          <cell r="B153" t="str">
            <v>JUMLAH</v>
          </cell>
          <cell r="G153">
            <v>10716343.346621778</v>
          </cell>
        </row>
        <row r="154">
          <cell r="A154" t="str">
            <v xml:space="preserve">Type 13 </v>
          </cell>
          <cell r="B154" t="str">
            <v>Dibulatkan</v>
          </cell>
          <cell r="G154">
            <v>10716343</v>
          </cell>
        </row>
        <row r="156">
          <cell r="B156" t="str">
            <v>Notes :</v>
          </cell>
        </row>
        <row r="157">
          <cell r="B157" t="str">
            <v>-</v>
          </cell>
          <cell r="C157" t="str">
            <v>The price include concrete, formwork , delivery and installment in the location.</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
          <cell r="B1" t="str">
            <v>UNIT PRICE OF WORKS</v>
          </cell>
        </row>
        <row r="2">
          <cell r="B2" t="str">
            <v>KOTA BAND ACEH</v>
          </cell>
          <cell r="I2">
            <v>153682886209</v>
          </cell>
        </row>
        <row r="4">
          <cell r="B4" t="str">
            <v>No</v>
          </cell>
          <cell r="C4" t="str">
            <v>Code No</v>
          </cell>
          <cell r="D4" t="str">
            <v>QTY</v>
          </cell>
          <cell r="E4" t="str">
            <v>UNIT</v>
          </cell>
          <cell r="F4" t="str">
            <v>DESCRIPTION / ITEM</v>
          </cell>
          <cell r="G4" t="str">
            <v>UNIT PRICE</v>
          </cell>
          <cell r="H4" t="str">
            <v>UNIT PRICE**)</v>
          </cell>
          <cell r="I4" t="str">
            <v>REMARKS</v>
          </cell>
        </row>
        <row r="5">
          <cell r="A5" t="str">
            <v>item1</v>
          </cell>
          <cell r="B5">
            <v>1</v>
          </cell>
          <cell r="C5">
            <v>1</v>
          </cell>
          <cell r="D5">
            <v>1</v>
          </cell>
          <cell r="E5" t="str">
            <v>m3</v>
          </cell>
          <cell r="F5" t="str">
            <v>Excavation by man power/manual</v>
          </cell>
          <cell r="G5">
            <v>29416.09375</v>
          </cell>
          <cell r="H5">
            <v>30300</v>
          </cell>
        </row>
        <row r="6">
          <cell r="A6" t="str">
            <v>item2</v>
          </cell>
          <cell r="B6">
            <v>2</v>
          </cell>
          <cell r="C6">
            <v>2</v>
          </cell>
          <cell r="D6">
            <v>1</v>
          </cell>
          <cell r="E6" t="str">
            <v>m3</v>
          </cell>
          <cell r="F6" t="str">
            <v>Excavation by Mechanic Equipment/Machine</v>
          </cell>
          <cell r="G6">
            <v>34425.172999999995</v>
          </cell>
          <cell r="H6">
            <v>42579.519999999997</v>
          </cell>
        </row>
        <row r="7">
          <cell r="A7" t="str">
            <v>item3</v>
          </cell>
          <cell r="B7">
            <v>3</v>
          </cell>
          <cell r="C7">
            <v>3</v>
          </cell>
          <cell r="D7">
            <v>1</v>
          </cell>
          <cell r="E7" t="str">
            <v>m3</v>
          </cell>
          <cell r="F7" t="str">
            <v>Embankment/ Material from adjecent area</v>
          </cell>
          <cell r="G7">
            <v>26741.625</v>
          </cell>
          <cell r="H7">
            <v>27580.89</v>
          </cell>
        </row>
        <row r="8">
          <cell r="A8" t="str">
            <v>item4</v>
          </cell>
          <cell r="B8">
            <v>4</v>
          </cell>
          <cell r="C8">
            <v>4</v>
          </cell>
          <cell r="D8">
            <v>1</v>
          </cell>
          <cell r="E8" t="str">
            <v>m3</v>
          </cell>
          <cell r="F8" t="str">
            <v>Embankment/ Material from quarry</v>
          </cell>
          <cell r="G8">
            <v>164208.86335000003</v>
          </cell>
          <cell r="H8">
            <v>157333.54</v>
          </cell>
        </row>
        <row r="9">
          <cell r="A9" t="str">
            <v>item5</v>
          </cell>
          <cell r="B9">
            <v>5</v>
          </cell>
          <cell r="C9">
            <v>5</v>
          </cell>
          <cell r="D9">
            <v>1</v>
          </cell>
          <cell r="E9" t="str">
            <v>m3</v>
          </cell>
          <cell r="F9" t="str">
            <v>Rip rap dia &gt; 40 cm</v>
          </cell>
          <cell r="G9">
            <v>252268.99999999997</v>
          </cell>
          <cell r="H9">
            <v>297106.86</v>
          </cell>
        </row>
        <row r="10">
          <cell r="A10" t="str">
            <v>item6</v>
          </cell>
          <cell r="B10">
            <v>6</v>
          </cell>
          <cell r="C10">
            <v>6</v>
          </cell>
          <cell r="D10">
            <v>1</v>
          </cell>
          <cell r="E10" t="str">
            <v>m3</v>
          </cell>
          <cell r="F10" t="str">
            <v>Stone masonry 1 : 4</v>
          </cell>
          <cell r="G10">
            <v>647487.571</v>
          </cell>
          <cell r="H10">
            <v>758123.71</v>
          </cell>
          <cell r="I10" t="str">
            <v>•</v>
          </cell>
        </row>
        <row r="11">
          <cell r="A11" t="str">
            <v>item7</v>
          </cell>
          <cell r="B11">
            <v>7</v>
          </cell>
          <cell r="C11">
            <v>7</v>
          </cell>
          <cell r="D11">
            <v>1</v>
          </cell>
          <cell r="E11" t="str">
            <v>m2</v>
          </cell>
          <cell r="F11" t="str">
            <v>Plastering 1 : 3</v>
          </cell>
          <cell r="G11">
            <v>41296.199999999997</v>
          </cell>
          <cell r="H11">
            <v>46839</v>
          </cell>
        </row>
        <row r="12">
          <cell r="A12" t="str">
            <v>item8</v>
          </cell>
          <cell r="B12">
            <v>8</v>
          </cell>
          <cell r="C12">
            <v>8</v>
          </cell>
          <cell r="D12">
            <v>1</v>
          </cell>
          <cell r="E12" t="str">
            <v>m3</v>
          </cell>
          <cell r="F12" t="str">
            <v>Cycloopean concrete 1 : 3 : 5</v>
          </cell>
          <cell r="G12">
            <v>691055.5</v>
          </cell>
          <cell r="H12">
            <v>708101.9</v>
          </cell>
        </row>
        <row r="13">
          <cell r="A13" t="str">
            <v>item9</v>
          </cell>
          <cell r="B13">
            <v>9</v>
          </cell>
          <cell r="C13">
            <v>9</v>
          </cell>
          <cell r="D13">
            <v>1</v>
          </cell>
          <cell r="E13" t="str">
            <v>m3</v>
          </cell>
          <cell r="F13" t="str">
            <v>Concrete 1 : 3 : 5</v>
          </cell>
          <cell r="G13">
            <v>751323.15286637924</v>
          </cell>
          <cell r="H13">
            <v>740652.3</v>
          </cell>
        </row>
        <row r="14">
          <cell r="A14" t="str">
            <v>item10</v>
          </cell>
          <cell r="B14">
            <v>10</v>
          </cell>
          <cell r="C14">
            <v>10</v>
          </cell>
          <cell r="D14">
            <v>1</v>
          </cell>
          <cell r="E14" t="str">
            <v>m3</v>
          </cell>
          <cell r="F14" t="str">
            <v>Sand Layer</v>
          </cell>
          <cell r="G14">
            <v>223506.05</v>
          </cell>
          <cell r="H14">
            <v>179143.3</v>
          </cell>
        </row>
        <row r="15">
          <cell r="A15" t="str">
            <v>item11</v>
          </cell>
          <cell r="B15">
            <v>11</v>
          </cell>
          <cell r="C15">
            <v>11</v>
          </cell>
          <cell r="D15">
            <v>1</v>
          </cell>
          <cell r="E15" t="str">
            <v>m3</v>
          </cell>
          <cell r="F15" t="str">
            <v>Demolish of concrete structur</v>
          </cell>
          <cell r="G15">
            <v>237187.5</v>
          </cell>
          <cell r="H15">
            <v>199892</v>
          </cell>
        </row>
        <row r="16">
          <cell r="A16" t="str">
            <v>item12a</v>
          </cell>
          <cell r="B16">
            <v>12</v>
          </cell>
          <cell r="C16" t="str">
            <v>12a</v>
          </cell>
          <cell r="D16">
            <v>1</v>
          </cell>
          <cell r="E16" t="str">
            <v>m3</v>
          </cell>
          <cell r="F16" t="str">
            <v>Concrete K. 175 (Non Ready Mixed Concrete)</v>
          </cell>
          <cell r="G16">
            <v>1608939.0556340748</v>
          </cell>
          <cell r="I16" t="str">
            <v>Beton Murni</v>
          </cell>
        </row>
        <row r="17">
          <cell r="A17" t="str">
            <v>item13</v>
          </cell>
          <cell r="B17">
            <v>13</v>
          </cell>
          <cell r="C17">
            <v>13</v>
          </cell>
          <cell r="D17">
            <v>1</v>
          </cell>
          <cell r="E17" t="str">
            <v>m3</v>
          </cell>
          <cell r="F17" t="str">
            <v>Concrete K. 225 (Non Ready Mixed Concrete)</v>
          </cell>
          <cell r="G17">
            <v>1675115.0556340748</v>
          </cell>
          <cell r="H17">
            <v>1224185.8700000001</v>
          </cell>
        </row>
        <row r="18">
          <cell r="F18" t="str">
            <v>CONCRETE PRE-CAST</v>
          </cell>
          <cell r="I18" t="str">
            <v>Beton + Begesting</v>
          </cell>
        </row>
        <row r="19">
          <cell r="A19" t="str">
            <v>item12b</v>
          </cell>
          <cell r="B19">
            <v>15</v>
          </cell>
          <cell r="C19" t="str">
            <v>12b</v>
          </cell>
          <cell r="D19">
            <v>1</v>
          </cell>
          <cell r="E19" t="str">
            <v>m3</v>
          </cell>
          <cell r="F19" t="str">
            <v>Concrete Pre-cast K-250 Type Slab</v>
          </cell>
          <cell r="G19">
            <v>2622758.5558840749</v>
          </cell>
          <cell r="H19">
            <v>2313270.59</v>
          </cell>
        </row>
        <row r="20">
          <cell r="A20" t="str">
            <v>item13b</v>
          </cell>
          <cell r="B20">
            <v>16</v>
          </cell>
          <cell r="C20" t="str">
            <v>13b</v>
          </cell>
          <cell r="D20">
            <v>1</v>
          </cell>
          <cell r="E20" t="str">
            <v>m3</v>
          </cell>
          <cell r="F20" t="str">
            <v>Concrete Pre-cast K-250 Type U-channel</v>
          </cell>
          <cell r="G20">
            <v>2787964.5670608897</v>
          </cell>
          <cell r="H20">
            <v>2353175.36</v>
          </cell>
        </row>
        <row r="21">
          <cell r="A21" t="str">
            <v>item14b</v>
          </cell>
          <cell r="B21">
            <v>17</v>
          </cell>
          <cell r="C21" t="str">
            <v>14b</v>
          </cell>
          <cell r="D21">
            <v>1</v>
          </cell>
          <cell r="E21" t="str">
            <v>m3</v>
          </cell>
          <cell r="F21" t="str">
            <v>Concrete Pre-cast K-250 Type Box Culvert Single</v>
          </cell>
          <cell r="G21">
            <v>2898652.594549356</v>
          </cell>
          <cell r="H21">
            <v>2942337.43</v>
          </cell>
        </row>
        <row r="22">
          <cell r="F22" t="str">
            <v>CONCRETE PRE-CAST + REINFORCEMENT</v>
          </cell>
          <cell r="I22" t="str">
            <v>(Beton+Pembesian+</v>
          </cell>
        </row>
        <row r="23">
          <cell r="A23" t="str">
            <v>item12c</v>
          </cell>
          <cell r="B23">
            <v>18</v>
          </cell>
          <cell r="C23" t="str">
            <v>12c</v>
          </cell>
          <cell r="D23">
            <v>1</v>
          </cell>
          <cell r="E23" t="str">
            <v>m3</v>
          </cell>
          <cell r="F23" t="str">
            <v>Concrete Pre-cast K-250 Type Slab + Reinforcement</v>
          </cell>
          <cell r="G23">
            <v>4290379.7308840752</v>
          </cell>
          <cell r="H23">
            <v>4454720.59</v>
          </cell>
          <cell r="I23" t="str">
            <v>Begesting ) Complete</v>
          </cell>
        </row>
        <row r="24">
          <cell r="A24" t="str">
            <v>item13c</v>
          </cell>
          <cell r="B24">
            <v>19</v>
          </cell>
          <cell r="C24" t="str">
            <v>13c</v>
          </cell>
          <cell r="D24">
            <v>1</v>
          </cell>
          <cell r="E24" t="str">
            <v>m3</v>
          </cell>
          <cell r="F24" t="str">
            <v>Concrete Pre-cast K-250 Type U-channel + Reinforcement</v>
          </cell>
          <cell r="G24">
            <v>4768409.6695493553</v>
          </cell>
          <cell r="H24">
            <v>4494625.3600000003</v>
          </cell>
        </row>
        <row r="25">
          <cell r="A25" t="str">
            <v>item14c</v>
          </cell>
          <cell r="B25">
            <v>20</v>
          </cell>
          <cell r="C25" t="str">
            <v>14c</v>
          </cell>
          <cell r="D25">
            <v>1</v>
          </cell>
          <cell r="E25" t="str">
            <v>m3</v>
          </cell>
          <cell r="F25" t="str">
            <v>Concrete Pre-cast K-250 Type Box Culvert Single + Reinforcement</v>
          </cell>
          <cell r="G25">
            <v>5008446.0507993558</v>
          </cell>
          <cell r="H25">
            <v>5611787.4800000004</v>
          </cell>
        </row>
        <row r="26">
          <cell r="A26" t="str">
            <v>item15</v>
          </cell>
          <cell r="B26">
            <v>21</v>
          </cell>
          <cell r="C26">
            <v>15</v>
          </cell>
          <cell r="D26">
            <v>1</v>
          </cell>
          <cell r="E26" t="str">
            <v>kg</v>
          </cell>
          <cell r="F26" t="str">
            <v>Reinforcement bar Plain/deform ( Polos/ulir )</v>
          </cell>
          <cell r="G26">
            <v>12633.493749999998</v>
          </cell>
          <cell r="H26">
            <v>21414.5</v>
          </cell>
        </row>
        <row r="27">
          <cell r="A27" t="str">
            <v>item16</v>
          </cell>
          <cell r="B27">
            <v>22</v>
          </cell>
          <cell r="C27">
            <v>16</v>
          </cell>
          <cell r="D27">
            <v>1</v>
          </cell>
          <cell r="E27" t="str">
            <v>buah</v>
          </cell>
          <cell r="F27" t="str">
            <v>Drain Hole</v>
          </cell>
          <cell r="G27">
            <v>30807.75</v>
          </cell>
          <cell r="H27">
            <v>24946</v>
          </cell>
        </row>
        <row r="28">
          <cell r="A28" t="str">
            <v>item17</v>
          </cell>
          <cell r="B28">
            <v>23</v>
          </cell>
          <cell r="C28">
            <v>17</v>
          </cell>
          <cell r="D28">
            <v>1</v>
          </cell>
          <cell r="E28" t="str">
            <v>m'</v>
          </cell>
          <cell r="F28" t="str">
            <v>Handrail Dia. 4"</v>
          </cell>
          <cell r="G28">
            <v>189415</v>
          </cell>
          <cell r="H28">
            <v>187679.15</v>
          </cell>
        </row>
        <row r="29">
          <cell r="A29" t="str">
            <v>item18</v>
          </cell>
          <cell r="B29">
            <v>24</v>
          </cell>
          <cell r="C29">
            <v>18</v>
          </cell>
          <cell r="D29">
            <v>1</v>
          </cell>
          <cell r="E29" t="str">
            <v>m1</v>
          </cell>
          <cell r="F29" t="str">
            <v>Handrail Dia. 8"</v>
          </cell>
          <cell r="G29">
            <v>335805</v>
          </cell>
          <cell r="H29">
            <v>377855.14</v>
          </cell>
        </row>
        <row r="30">
          <cell r="A30" t="str">
            <v>item19</v>
          </cell>
          <cell r="B30">
            <v>25</v>
          </cell>
          <cell r="C30">
            <v>19</v>
          </cell>
          <cell r="D30">
            <v>1</v>
          </cell>
          <cell r="E30" t="str">
            <v>m2</v>
          </cell>
          <cell r="F30" t="str">
            <v>Steel painting</v>
          </cell>
          <cell r="G30">
            <v>19059.293750000001</v>
          </cell>
          <cell r="H30">
            <v>40607.1</v>
          </cell>
        </row>
        <row r="31">
          <cell r="A31" t="str">
            <v>item20</v>
          </cell>
          <cell r="B31">
            <v>26</v>
          </cell>
          <cell r="C31">
            <v>20</v>
          </cell>
          <cell r="D31">
            <v>1</v>
          </cell>
          <cell r="E31" t="str">
            <v>batang</v>
          </cell>
          <cell r="F31" t="str">
            <v>Wooden pile ( Cerucuk) dia 0.10 - 0.15 m,L =2,5 m</v>
          </cell>
          <cell r="G31">
            <v>57187.5</v>
          </cell>
          <cell r="H31">
            <v>30658.9</v>
          </cell>
        </row>
        <row r="32">
          <cell r="A32" t="str">
            <v>item21</v>
          </cell>
          <cell r="B32">
            <v>27</v>
          </cell>
          <cell r="C32">
            <v>21</v>
          </cell>
          <cell r="D32">
            <v>1</v>
          </cell>
          <cell r="E32" t="str">
            <v>m2</v>
          </cell>
          <cell r="F32" t="str">
            <v>Brick work ( pasangan batu bata ) 1 : 4</v>
          </cell>
          <cell r="G32">
            <v>90316.393750000003</v>
          </cell>
          <cell r="H32">
            <v>109684.18</v>
          </cell>
        </row>
        <row r="33">
          <cell r="A33" t="str">
            <v>item22</v>
          </cell>
          <cell r="B33">
            <v>28</v>
          </cell>
          <cell r="C33">
            <v>22</v>
          </cell>
          <cell r="D33">
            <v>1</v>
          </cell>
          <cell r="E33" t="str">
            <v>m2</v>
          </cell>
          <cell r="F33" t="str">
            <v>Stripping</v>
          </cell>
          <cell r="G33">
            <v>37740.639583333337</v>
          </cell>
          <cell r="H33">
            <v>32708.43</v>
          </cell>
        </row>
        <row r="34">
          <cell r="A34" t="str">
            <v>item23</v>
          </cell>
          <cell r="B34">
            <v>29</v>
          </cell>
          <cell r="C34">
            <v>23</v>
          </cell>
          <cell r="D34">
            <v>1</v>
          </cell>
          <cell r="E34" t="str">
            <v>m2</v>
          </cell>
          <cell r="F34" t="str">
            <v>Supply &amp; Driving of Steel Sheet Pile L=5.00 m'</v>
          </cell>
          <cell r="G34">
            <v>176495.76041666666</v>
          </cell>
          <cell r="H34">
            <v>3323457.47</v>
          </cell>
        </row>
        <row r="35">
          <cell r="A35" t="str">
            <v>item24</v>
          </cell>
          <cell r="B35">
            <v>30</v>
          </cell>
          <cell r="C35">
            <v>24</v>
          </cell>
          <cell r="D35">
            <v>1</v>
          </cell>
          <cell r="E35" t="str">
            <v>m2</v>
          </cell>
          <cell r="F35" t="str">
            <v>Clearing/Land Clearing</v>
          </cell>
          <cell r="G35">
            <v>2654.6750000000002</v>
          </cell>
          <cell r="H35">
            <v>13868.11</v>
          </cell>
        </row>
        <row r="36">
          <cell r="A36" t="str">
            <v>item25</v>
          </cell>
          <cell r="B36">
            <v>31</v>
          </cell>
          <cell r="C36">
            <v>25</v>
          </cell>
          <cell r="D36">
            <v>1</v>
          </cell>
          <cell r="E36" t="str">
            <v>m3</v>
          </cell>
          <cell r="F36" t="str">
            <v>Gabion work</v>
          </cell>
          <cell r="G36">
            <v>596356.5</v>
          </cell>
          <cell r="H36">
            <v>754085.13</v>
          </cell>
        </row>
        <row r="37">
          <cell r="A37" t="str">
            <v>item26</v>
          </cell>
          <cell r="B37">
            <v>32</v>
          </cell>
          <cell r="C37">
            <v>26</v>
          </cell>
          <cell r="D37">
            <v>1</v>
          </cell>
          <cell r="E37" t="str">
            <v>m3</v>
          </cell>
          <cell r="F37" t="str">
            <v>Stone ( 5 - 20 ) kg</v>
          </cell>
          <cell r="G37">
            <v>284249.7</v>
          </cell>
          <cell r="H37">
            <v>454180.45</v>
          </cell>
        </row>
        <row r="38">
          <cell r="A38" t="str">
            <v>item27</v>
          </cell>
          <cell r="B38">
            <v>33</v>
          </cell>
          <cell r="C38">
            <v>27</v>
          </cell>
          <cell r="D38">
            <v>1</v>
          </cell>
          <cell r="E38" t="str">
            <v>m2</v>
          </cell>
          <cell r="F38" t="str">
            <v>Sod facing</v>
          </cell>
          <cell r="G38">
            <v>19390.625</v>
          </cell>
          <cell r="H38">
            <v>38894.5</v>
          </cell>
        </row>
        <row r="39">
          <cell r="A39" t="str">
            <v>item28</v>
          </cell>
          <cell r="B39">
            <v>34</v>
          </cell>
          <cell r="C39">
            <v>28</v>
          </cell>
          <cell r="D39">
            <v>1</v>
          </cell>
          <cell r="E39" t="str">
            <v>m3</v>
          </cell>
          <cell r="F39" t="str">
            <v>Disposal ( membuang hasil galian)</v>
          </cell>
          <cell r="G39">
            <v>54383.393249999994</v>
          </cell>
          <cell r="H39">
            <v>51750.64</v>
          </cell>
        </row>
        <row r="40">
          <cell r="A40" t="str">
            <v>item29</v>
          </cell>
          <cell r="B40">
            <v>35</v>
          </cell>
          <cell r="C40">
            <v>29</v>
          </cell>
          <cell r="D40">
            <v>1</v>
          </cell>
          <cell r="E40" t="str">
            <v>m2</v>
          </cell>
          <cell r="F40" t="str">
            <v>Gravel Road (Jalan kerikil )</v>
          </cell>
          <cell r="G40">
            <v>202414.60624999998</v>
          </cell>
          <cell r="H40">
            <v>533908.25</v>
          </cell>
        </row>
        <row r="41">
          <cell r="A41" t="str">
            <v>item30</v>
          </cell>
          <cell r="B41">
            <v>36</v>
          </cell>
          <cell r="C41">
            <v>30</v>
          </cell>
          <cell r="D41">
            <v>1</v>
          </cell>
          <cell r="E41" t="str">
            <v>m2</v>
          </cell>
          <cell r="F41" t="str">
            <v xml:space="preserve">Pointing 1 : 2 </v>
          </cell>
          <cell r="G41">
            <v>18898.415000000001</v>
          </cell>
          <cell r="H41">
            <v>35745.9</v>
          </cell>
        </row>
        <row r="42">
          <cell r="A42" t="str">
            <v>item31</v>
          </cell>
          <cell r="B42">
            <v>37</v>
          </cell>
          <cell r="C42">
            <v>31</v>
          </cell>
          <cell r="D42">
            <v>1</v>
          </cell>
          <cell r="E42" t="str">
            <v>m3</v>
          </cell>
          <cell r="F42" t="str">
            <v>Sub base coarse ( Agg. B class )</v>
          </cell>
          <cell r="G42">
            <v>210844.08374999996</v>
          </cell>
          <cell r="H42">
            <v>1098610.6399999999</v>
          </cell>
        </row>
        <row r="43">
          <cell r="A43" t="str">
            <v>item32</v>
          </cell>
          <cell r="B43">
            <v>38</v>
          </cell>
          <cell r="C43">
            <v>32</v>
          </cell>
          <cell r="D43">
            <v>1</v>
          </cell>
          <cell r="E43" t="str">
            <v>m2</v>
          </cell>
          <cell r="F43" t="str">
            <v>Base coarse ( Agg. A class)</v>
          </cell>
          <cell r="G43">
            <v>229412.88374999998</v>
          </cell>
          <cell r="H43">
            <v>624153.82999999996</v>
          </cell>
        </row>
        <row r="44">
          <cell r="A44" t="str">
            <v>item33</v>
          </cell>
          <cell r="B44">
            <v>39</v>
          </cell>
          <cell r="C44">
            <v>33</v>
          </cell>
          <cell r="D44">
            <v>1</v>
          </cell>
          <cell r="E44" t="str">
            <v>m2</v>
          </cell>
          <cell r="F44" t="str">
            <v>Bituminous Prime Coat MC 70 / RC 250 (Prime Coat)</v>
          </cell>
          <cell r="G44">
            <v>17453.917249999999</v>
          </cell>
          <cell r="H44">
            <v>16568.900000000001</v>
          </cell>
        </row>
        <row r="45">
          <cell r="A45" t="str">
            <v>item34</v>
          </cell>
          <cell r="B45">
            <v>40</v>
          </cell>
          <cell r="C45">
            <v>34</v>
          </cell>
          <cell r="D45">
            <v>1</v>
          </cell>
          <cell r="E45" t="str">
            <v>m2</v>
          </cell>
          <cell r="F45" t="str">
            <v>Bituminous Teak Coat RC. 250</v>
          </cell>
          <cell r="G45">
            <v>23738.451250000006</v>
          </cell>
          <cell r="H45">
            <v>19183.650000000001</v>
          </cell>
        </row>
        <row r="46">
          <cell r="A46" t="str">
            <v>item35</v>
          </cell>
          <cell r="B46">
            <v>41</v>
          </cell>
          <cell r="C46">
            <v>35</v>
          </cell>
          <cell r="D46">
            <v>1</v>
          </cell>
          <cell r="E46" t="str">
            <v>ton</v>
          </cell>
          <cell r="F46" t="str">
            <v>Asphalt concrete surface Coarse</v>
          </cell>
          <cell r="G46">
            <v>1799020.8206</v>
          </cell>
          <cell r="H46">
            <v>1403157.54</v>
          </cell>
        </row>
        <row r="47">
          <cell r="A47" t="str">
            <v>item36</v>
          </cell>
          <cell r="B47">
            <v>42</v>
          </cell>
          <cell r="C47">
            <v>36</v>
          </cell>
          <cell r="D47">
            <v>1</v>
          </cell>
          <cell r="E47" t="str">
            <v>m3</v>
          </cell>
          <cell r="F47" t="str">
            <v>Concrete Pre-cast K-250 Type Box Culvert Single + Reinforcement</v>
          </cell>
          <cell r="G47">
            <v>6342252.7555268239</v>
          </cell>
          <cell r="H47">
            <v>5611787.4299999997</v>
          </cell>
        </row>
        <row r="48">
          <cell r="A48" t="str">
            <v>item37</v>
          </cell>
          <cell r="B48">
            <v>43</v>
          </cell>
          <cell r="C48">
            <v>37</v>
          </cell>
          <cell r="D48">
            <v>1</v>
          </cell>
          <cell r="E48" t="str">
            <v>nos</v>
          </cell>
          <cell r="F48" t="str">
            <v>Concrete Block 1.00 x 0.5 x0.10 m</v>
          </cell>
          <cell r="G48">
            <v>221062.44847746775</v>
          </cell>
          <cell r="H48">
            <v>142003.10999999999</v>
          </cell>
        </row>
        <row r="49">
          <cell r="A49" t="str">
            <v>item38</v>
          </cell>
          <cell r="B49">
            <v>44</v>
          </cell>
          <cell r="C49">
            <v>38</v>
          </cell>
          <cell r="D49">
            <v>1</v>
          </cell>
          <cell r="E49" t="str">
            <v>m2</v>
          </cell>
          <cell r="F49" t="str">
            <v>Paving Block</v>
          </cell>
          <cell r="G49">
            <v>148464.54999999999</v>
          </cell>
          <cell r="H49">
            <v>172486</v>
          </cell>
        </row>
        <row r="50">
          <cell r="A50" t="str">
            <v>item39</v>
          </cell>
          <cell r="B50">
            <v>45</v>
          </cell>
          <cell r="C50">
            <v>39</v>
          </cell>
          <cell r="D50">
            <v>1</v>
          </cell>
          <cell r="E50" t="str">
            <v>m'</v>
          </cell>
          <cell r="F50" t="str">
            <v>Concrete Sheet Pile, W.325.A.1000.08</v>
          </cell>
          <cell r="G50">
            <v>1720212.5</v>
          </cell>
          <cell r="H50">
            <v>2865372.16</v>
          </cell>
        </row>
        <row r="51">
          <cell r="A51" t="str">
            <v>item40</v>
          </cell>
          <cell r="B51">
            <v>46</v>
          </cell>
          <cell r="C51">
            <v>40</v>
          </cell>
          <cell r="D51">
            <v>1</v>
          </cell>
          <cell r="E51" t="str">
            <v>m'</v>
          </cell>
          <cell r="F51" t="str">
            <v>Pembuatan dan Pemeliharaan Jalan Masuk</v>
          </cell>
          <cell r="G51">
            <v>193374.75</v>
          </cell>
          <cell r="H51">
            <v>198593</v>
          </cell>
        </row>
        <row r="52">
          <cell r="A52" t="str">
            <v>item41</v>
          </cell>
          <cell r="B52">
            <v>47</v>
          </cell>
          <cell r="C52">
            <v>41</v>
          </cell>
          <cell r="D52">
            <v>1</v>
          </cell>
          <cell r="E52" t="str">
            <v>km</v>
          </cell>
          <cell r="F52" t="str">
            <v>Pengukuran dan setting out</v>
          </cell>
          <cell r="G52">
            <v>2173116.4</v>
          </cell>
          <cell r="H52">
            <v>3071150</v>
          </cell>
        </row>
        <row r="53">
          <cell r="A53" t="str">
            <v>item42</v>
          </cell>
          <cell r="B53">
            <v>48</v>
          </cell>
          <cell r="C53">
            <v>42</v>
          </cell>
          <cell r="D53">
            <v>1</v>
          </cell>
          <cell r="E53" t="str">
            <v>m'</v>
          </cell>
          <cell r="F53" t="str">
            <v>Pemasangan Bouplang /Profil</v>
          </cell>
          <cell r="G53">
            <v>51592.89</v>
          </cell>
          <cell r="H53">
            <v>56282</v>
          </cell>
        </row>
        <row r="54">
          <cell r="A54" t="str">
            <v>item43</v>
          </cell>
          <cell r="B54">
            <v>49</v>
          </cell>
          <cell r="C54">
            <v>43</v>
          </cell>
          <cell r="D54">
            <v>1</v>
          </cell>
          <cell r="E54" t="str">
            <v>m2</v>
          </cell>
          <cell r="F54" t="str">
            <v>Pekerjaan Gudang</v>
          </cell>
          <cell r="G54">
            <v>737187.5</v>
          </cell>
          <cell r="H54">
            <v>534410.56000000006</v>
          </cell>
        </row>
        <row r="55">
          <cell r="A55" t="str">
            <v>item44</v>
          </cell>
          <cell r="B55">
            <v>50</v>
          </cell>
          <cell r="C55">
            <v>44</v>
          </cell>
          <cell r="D55">
            <v>1</v>
          </cell>
          <cell r="E55" t="str">
            <v>m2</v>
          </cell>
          <cell r="F55" t="str">
            <v>Pekerjaan Kantor / Mess &amp; Bedeng</v>
          </cell>
          <cell r="G55">
            <v>767187.5</v>
          </cell>
          <cell r="H55">
            <v>675080</v>
          </cell>
        </row>
        <row r="56">
          <cell r="A56" t="str">
            <v>item45</v>
          </cell>
          <cell r="B56">
            <v>51</v>
          </cell>
          <cell r="C56">
            <v>45</v>
          </cell>
          <cell r="D56">
            <v>1</v>
          </cell>
          <cell r="E56" t="str">
            <v>m3</v>
          </cell>
          <cell r="F56" t="str">
            <v>Perataan Tanah</v>
          </cell>
          <cell r="G56">
            <v>12875</v>
          </cell>
          <cell r="H56">
            <v>4735.51</v>
          </cell>
        </row>
        <row r="57">
          <cell r="A57" t="str">
            <v>item46</v>
          </cell>
          <cell r="B57">
            <v>52</v>
          </cell>
          <cell r="C57">
            <v>46</v>
          </cell>
          <cell r="D57">
            <v>1</v>
          </cell>
          <cell r="E57" t="str">
            <v>m'</v>
          </cell>
          <cell r="F57" t="str">
            <v>Pagar Pengaman Proyek</v>
          </cell>
          <cell r="G57">
            <v>148732.22500000001</v>
          </cell>
          <cell r="H57">
            <v>114277.38</v>
          </cell>
        </row>
        <row r="58">
          <cell r="A58" t="str">
            <v>item47</v>
          </cell>
          <cell r="B58">
            <v>53</v>
          </cell>
          <cell r="C58">
            <v>52</v>
          </cell>
          <cell r="D58">
            <v>1</v>
          </cell>
          <cell r="E58" t="str">
            <v>m3</v>
          </cell>
          <cell r="F58" t="str">
            <v>Galian Tanah</v>
          </cell>
          <cell r="G58">
            <v>63375</v>
          </cell>
          <cell r="H58">
            <v>52561.8</v>
          </cell>
        </row>
        <row r="59">
          <cell r="A59" t="str">
            <v>item48</v>
          </cell>
          <cell r="B59">
            <v>54</v>
          </cell>
          <cell r="C59">
            <v>53</v>
          </cell>
          <cell r="D59">
            <v>1</v>
          </cell>
          <cell r="E59" t="str">
            <v>m3</v>
          </cell>
          <cell r="F59" t="str">
            <v>Galian tanah berbatu</v>
          </cell>
          <cell r="G59">
            <v>87500.893749999988</v>
          </cell>
          <cell r="H59">
            <v>63745</v>
          </cell>
        </row>
        <row r="60">
          <cell r="A60" t="str">
            <v>item49</v>
          </cell>
          <cell r="B60">
            <v>55</v>
          </cell>
          <cell r="C60">
            <v>54</v>
          </cell>
          <cell r="D60">
            <v>1</v>
          </cell>
          <cell r="E60" t="str">
            <v>m3</v>
          </cell>
          <cell r="F60" t="str">
            <v>Galian Asphalt, Rabat Beton</v>
          </cell>
          <cell r="G60">
            <v>96222.03125</v>
          </cell>
          <cell r="H60">
            <v>79015</v>
          </cell>
        </row>
        <row r="61">
          <cell r="A61" t="str">
            <v>item50</v>
          </cell>
          <cell r="B61">
            <v>56</v>
          </cell>
          <cell r="C61">
            <v>55</v>
          </cell>
          <cell r="D61">
            <v>1</v>
          </cell>
          <cell r="E61" t="str">
            <v>m3</v>
          </cell>
          <cell r="F61" t="str">
            <v>Galian Beton</v>
          </cell>
          <cell r="G61">
            <v>166250</v>
          </cell>
          <cell r="H61">
            <v>120761.44</v>
          </cell>
        </row>
        <row r="62">
          <cell r="A62" t="str">
            <v>item51</v>
          </cell>
          <cell r="B62">
            <v>57</v>
          </cell>
          <cell r="C62">
            <v>56</v>
          </cell>
          <cell r="D62">
            <v>1</v>
          </cell>
          <cell r="E62" t="str">
            <v>m3</v>
          </cell>
          <cell r="F62" t="str">
            <v>Galian tanah Berlumpur</v>
          </cell>
          <cell r="G62">
            <v>62875</v>
          </cell>
          <cell r="H62">
            <v>52032.5</v>
          </cell>
        </row>
        <row r="63">
          <cell r="A63" t="str">
            <v>item52</v>
          </cell>
          <cell r="B63">
            <v>58</v>
          </cell>
          <cell r="C63">
            <v>57</v>
          </cell>
          <cell r="D63">
            <v>1</v>
          </cell>
          <cell r="E63" t="str">
            <v>m3</v>
          </cell>
          <cell r="F63" t="str">
            <v>Pembongkaran pasangan Batu kali</v>
          </cell>
          <cell r="G63">
            <v>152025.10625000001</v>
          </cell>
          <cell r="H63">
            <v>117298.48</v>
          </cell>
        </row>
        <row r="64">
          <cell r="A64" t="str">
            <v>item53</v>
          </cell>
          <cell r="B64">
            <v>59</v>
          </cell>
          <cell r="C64">
            <v>58</v>
          </cell>
          <cell r="D64">
            <v>1</v>
          </cell>
          <cell r="E64" t="str">
            <v>m3</v>
          </cell>
          <cell r="F64" t="str">
            <v>Pembongkaran pasangan Batu Bata/Brick</v>
          </cell>
          <cell r="G64">
            <v>110776</v>
          </cell>
          <cell r="H64">
            <v>71252.009999999995</v>
          </cell>
        </row>
        <row r="65">
          <cell r="A65" t="str">
            <v>item54</v>
          </cell>
          <cell r="B65">
            <v>60</v>
          </cell>
          <cell r="C65">
            <v>59</v>
          </cell>
          <cell r="D65">
            <v>1</v>
          </cell>
          <cell r="E65" t="str">
            <v>m3</v>
          </cell>
          <cell r="F65" t="str">
            <v>Galian tanah biasa sedalam &gt; 1 m ( Cleaning)</v>
          </cell>
          <cell r="G65">
            <v>47080.65</v>
          </cell>
          <cell r="H65">
            <v>39807.5</v>
          </cell>
        </row>
        <row r="66">
          <cell r="A66" t="str">
            <v>item55</v>
          </cell>
          <cell r="B66">
            <v>61</v>
          </cell>
          <cell r="C66">
            <v>60</v>
          </cell>
          <cell r="D66">
            <v>1</v>
          </cell>
          <cell r="E66" t="str">
            <v>m3</v>
          </cell>
          <cell r="F66" t="str">
            <v>Sand and Gravel ( Compacted )</v>
          </cell>
          <cell r="G66">
            <v>201644.25</v>
          </cell>
          <cell r="H66">
            <v>298883</v>
          </cell>
        </row>
        <row r="67">
          <cell r="A67" t="str">
            <v>item56</v>
          </cell>
          <cell r="B67">
            <v>62</v>
          </cell>
          <cell r="C67">
            <v>61</v>
          </cell>
          <cell r="D67">
            <v>1</v>
          </cell>
          <cell r="E67" t="str">
            <v>m3</v>
          </cell>
          <cell r="F67" t="str">
            <v>Furnish &amp; Install of Geotextile</v>
          </cell>
          <cell r="G67">
            <v>26222.2</v>
          </cell>
          <cell r="H67">
            <v>49269.7</v>
          </cell>
        </row>
        <row r="68">
          <cell r="A68" t="str">
            <v>item57</v>
          </cell>
          <cell r="B68">
            <v>63</v>
          </cell>
          <cell r="C68">
            <v>62</v>
          </cell>
          <cell r="D68">
            <v>1</v>
          </cell>
          <cell r="E68" t="str">
            <v>m3</v>
          </cell>
          <cell r="F68" t="str">
            <v>Lapis Pondasi Agregat( Jalan Kelas A)</v>
          </cell>
          <cell r="G68">
            <v>273715.36199999996</v>
          </cell>
          <cell r="H68">
            <v>624153.82999999996</v>
          </cell>
          <cell r="I68" t="str">
            <v>See Item No.36/37</v>
          </cell>
        </row>
        <row r="69">
          <cell r="A69" t="str">
            <v>item58</v>
          </cell>
          <cell r="B69">
            <v>64</v>
          </cell>
          <cell r="C69">
            <v>63</v>
          </cell>
          <cell r="D69">
            <v>1</v>
          </cell>
          <cell r="E69" t="str">
            <v>m3</v>
          </cell>
          <cell r="F69" t="str">
            <v>Lapis Pondasi Agregat( Jalan Kelas B)</v>
          </cell>
          <cell r="G69">
            <v>253599.16200000001</v>
          </cell>
          <cell r="H69">
            <v>1098610.6399999999</v>
          </cell>
        </row>
        <row r="70">
          <cell r="A70" t="str">
            <v>item59</v>
          </cell>
          <cell r="B70">
            <v>65</v>
          </cell>
          <cell r="C70">
            <v>64</v>
          </cell>
          <cell r="D70">
            <v>1</v>
          </cell>
          <cell r="E70" t="str">
            <v>Ltr</v>
          </cell>
          <cell r="F70" t="str">
            <v>Pekerjaan Lapis perekat/Prime Coat</v>
          </cell>
          <cell r="G70">
            <v>13472.034</v>
          </cell>
          <cell r="H70">
            <v>19183.650000000001</v>
          </cell>
          <cell r="I70" t="str">
            <v>See Item No.36/37_</v>
          </cell>
        </row>
        <row r="71">
          <cell r="A71" t="str">
            <v>item60</v>
          </cell>
          <cell r="B71">
            <v>66</v>
          </cell>
          <cell r="C71">
            <v>65</v>
          </cell>
          <cell r="D71">
            <v>1</v>
          </cell>
          <cell r="E71" t="str">
            <v>Ltr</v>
          </cell>
          <cell r="F71" t="str">
            <v>Pekerjaan Lapis perekat/ TackCoat</v>
          </cell>
          <cell r="G71">
            <v>11127.420399999999</v>
          </cell>
          <cell r="H71">
            <v>16568.900000000001</v>
          </cell>
        </row>
        <row r="72">
          <cell r="A72" t="str">
            <v>item61</v>
          </cell>
          <cell r="B72">
            <v>67</v>
          </cell>
          <cell r="C72">
            <v>66</v>
          </cell>
          <cell r="D72">
            <v>1</v>
          </cell>
          <cell r="E72" t="str">
            <v>m2</v>
          </cell>
          <cell r="F72" t="str">
            <v>Lapis Permukaan, ATB , t = 5 cm</v>
          </cell>
          <cell r="G72">
            <v>151803.35</v>
          </cell>
          <cell r="H72">
            <v>43520</v>
          </cell>
        </row>
        <row r="73">
          <cell r="A73" t="str">
            <v>item62</v>
          </cell>
          <cell r="B73">
            <v>68</v>
          </cell>
          <cell r="C73">
            <v>67</v>
          </cell>
          <cell r="D73">
            <v>1</v>
          </cell>
          <cell r="E73" t="str">
            <v>m'</v>
          </cell>
          <cell r="F73" t="str">
            <v>Jalan Berasphalt ( panjang panjang 1 m, lebar 6 m)</v>
          </cell>
          <cell r="G73">
            <v>2384601.0099999998</v>
          </cell>
          <cell r="H73">
            <v>1294256.46</v>
          </cell>
        </row>
        <row r="74">
          <cell r="A74" t="str">
            <v>item63</v>
          </cell>
          <cell r="B74">
            <v>69</v>
          </cell>
          <cell r="C74">
            <v>68</v>
          </cell>
          <cell r="D74">
            <v>1</v>
          </cell>
          <cell r="E74" t="str">
            <v>m2</v>
          </cell>
          <cell r="F74" t="str">
            <v>Road Pavement</v>
          </cell>
          <cell r="G74">
            <v>520090.89120000001</v>
          </cell>
          <cell r="H74">
            <v>309582.64</v>
          </cell>
        </row>
        <row r="75">
          <cell r="A75" t="str">
            <v>item64</v>
          </cell>
          <cell r="B75">
            <v>70</v>
          </cell>
          <cell r="C75">
            <v>69</v>
          </cell>
          <cell r="D75">
            <v>1</v>
          </cell>
          <cell r="E75" t="str">
            <v>m3</v>
          </cell>
          <cell r="F75" t="str">
            <v>Sand &amp; gravel</v>
          </cell>
          <cell r="G75">
            <v>206679.53165000002</v>
          </cell>
          <cell r="H75">
            <v>231906.68</v>
          </cell>
        </row>
        <row r="76">
          <cell r="A76" t="str">
            <v>item65</v>
          </cell>
          <cell r="B76">
            <v>71</v>
          </cell>
          <cell r="C76">
            <v>70</v>
          </cell>
          <cell r="D76">
            <v>1</v>
          </cell>
          <cell r="E76" t="str">
            <v>m3</v>
          </cell>
          <cell r="F76" t="str">
            <v>Boulder</v>
          </cell>
          <cell r="G76">
            <v>322976.34999999998</v>
          </cell>
          <cell r="H76">
            <v>299301.48</v>
          </cell>
        </row>
        <row r="77">
          <cell r="A77" t="str">
            <v>item66</v>
          </cell>
          <cell r="B77">
            <v>72</v>
          </cell>
          <cell r="C77">
            <v>71</v>
          </cell>
          <cell r="D77">
            <v>1</v>
          </cell>
          <cell r="E77" t="str">
            <v>m'</v>
          </cell>
          <cell r="F77" t="str">
            <v>Steel pipe Ø 70 mm</v>
          </cell>
          <cell r="G77">
            <v>186687.5</v>
          </cell>
          <cell r="H77">
            <v>262782.5</v>
          </cell>
        </row>
        <row r="78">
          <cell r="A78" t="str">
            <v>item67</v>
          </cell>
          <cell r="B78">
            <v>73</v>
          </cell>
          <cell r="C78">
            <v>72</v>
          </cell>
          <cell r="D78">
            <v>1</v>
          </cell>
          <cell r="E78" t="str">
            <v>m'</v>
          </cell>
          <cell r="F78" t="str">
            <v>Drain hole</v>
          </cell>
          <cell r="G78">
            <v>30456.75</v>
          </cell>
          <cell r="H78">
            <v>24265.25</v>
          </cell>
        </row>
        <row r="79">
          <cell r="A79" t="str">
            <v>item68</v>
          </cell>
          <cell r="B79">
            <v>74</v>
          </cell>
          <cell r="C79">
            <v>73</v>
          </cell>
          <cell r="D79">
            <v>1</v>
          </cell>
          <cell r="E79" t="str">
            <v>m3</v>
          </cell>
          <cell r="F79" t="str">
            <v>Stoplog</v>
          </cell>
          <cell r="G79">
            <v>5281941.8437500009</v>
          </cell>
          <cell r="H79">
            <v>4665980</v>
          </cell>
        </row>
        <row r="80">
          <cell r="A80" t="str">
            <v>item69</v>
          </cell>
          <cell r="B80">
            <v>75</v>
          </cell>
          <cell r="C80">
            <v>74</v>
          </cell>
          <cell r="D80">
            <v>1</v>
          </cell>
          <cell r="E80" t="str">
            <v>batang</v>
          </cell>
          <cell r="F80" t="str">
            <v>Wooden pile Ø 15 cm</v>
          </cell>
          <cell r="G80">
            <v>69968.75</v>
          </cell>
          <cell r="H80">
            <v>67483.7</v>
          </cell>
        </row>
        <row r="81">
          <cell r="A81" t="str">
            <v>item70</v>
          </cell>
          <cell r="B81">
            <v>76</v>
          </cell>
          <cell r="C81">
            <v>75</v>
          </cell>
          <cell r="D81">
            <v>1</v>
          </cell>
          <cell r="E81" t="str">
            <v>m2</v>
          </cell>
          <cell r="F81" t="str">
            <v>ljuk/Palm fiber, t = 10 cm</v>
          </cell>
          <cell r="G81">
            <v>32070</v>
          </cell>
          <cell r="H81">
            <v>33467.300000000003</v>
          </cell>
        </row>
        <row r="82">
          <cell r="A82" t="str">
            <v>item70a</v>
          </cell>
          <cell r="C82" t="str">
            <v>88a</v>
          </cell>
          <cell r="D82">
            <v>1</v>
          </cell>
          <cell r="E82" t="str">
            <v>m'</v>
          </cell>
          <cell r="F82" t="str">
            <v>Waterstop</v>
          </cell>
          <cell r="G82">
            <v>162145</v>
          </cell>
        </row>
        <row r="83">
          <cell r="A83" t="str">
            <v>item70b</v>
          </cell>
          <cell r="C83" t="str">
            <v>88b</v>
          </cell>
          <cell r="D83">
            <v>1</v>
          </cell>
          <cell r="E83" t="str">
            <v>m'</v>
          </cell>
          <cell r="F83" t="str">
            <v>Square pile (25x25) cm</v>
          </cell>
          <cell r="G83">
            <v>483460</v>
          </cell>
        </row>
        <row r="84">
          <cell r="A84" t="str">
            <v>item70c</v>
          </cell>
          <cell r="C84" t="str">
            <v>88c</v>
          </cell>
          <cell r="D84">
            <v>1</v>
          </cell>
          <cell r="E84" t="str">
            <v>m'</v>
          </cell>
          <cell r="F84" t="str">
            <v>Square pile (40x40) cm</v>
          </cell>
          <cell r="G84">
            <v>690380</v>
          </cell>
        </row>
        <row r="85">
          <cell r="F85" t="str">
            <v>Gates</v>
          </cell>
        </row>
        <row r="86">
          <cell r="F86" t="str">
            <v>Incl. material, fabrication, delivery, and install</v>
          </cell>
        </row>
        <row r="87">
          <cell r="F87" t="str">
            <v>Steel Slide Gates, 1 spindle and 1 set gearbox</v>
          </cell>
        </row>
        <row r="88">
          <cell r="A88" t="str">
            <v>item71</v>
          </cell>
          <cell r="B88">
            <v>77</v>
          </cell>
          <cell r="C88">
            <v>89</v>
          </cell>
          <cell r="D88">
            <v>1</v>
          </cell>
          <cell r="E88" t="str">
            <v>Unit</v>
          </cell>
          <cell r="F88" t="str">
            <v>Width (B) 0.80 m : B = 0.80  H = 0.80</v>
          </cell>
          <cell r="G88">
            <v>56076920</v>
          </cell>
          <cell r="H88">
            <v>40500000</v>
          </cell>
          <cell r="I88" t="str">
            <v>-</v>
          </cell>
        </row>
        <row r="89">
          <cell r="A89" t="str">
            <v>item72</v>
          </cell>
          <cell r="B89">
            <v>78</v>
          </cell>
          <cell r="C89">
            <v>90</v>
          </cell>
          <cell r="D89">
            <v>1</v>
          </cell>
          <cell r="E89" t="str">
            <v>Unit</v>
          </cell>
          <cell r="F89" t="str">
            <v>Width (B) 0.80 m : B = 0.80  H = 0.90</v>
          </cell>
          <cell r="G89">
            <v>60576920</v>
          </cell>
          <cell r="H89">
            <v>43750000</v>
          </cell>
        </row>
        <row r="90">
          <cell r="A90" t="str">
            <v>item73</v>
          </cell>
          <cell r="B90">
            <v>79</v>
          </cell>
          <cell r="C90">
            <v>91</v>
          </cell>
          <cell r="D90">
            <v>1</v>
          </cell>
          <cell r="E90" t="str">
            <v>Unit</v>
          </cell>
          <cell r="F90" t="str">
            <v>Width (B) 0.90 m : B = 0.90 H = 1.2 m</v>
          </cell>
          <cell r="G90">
            <v>61918270</v>
          </cell>
          <cell r="H90">
            <v>44718750</v>
          </cell>
        </row>
        <row r="91">
          <cell r="A91" t="str">
            <v>item74</v>
          </cell>
          <cell r="B91">
            <v>80</v>
          </cell>
          <cell r="C91">
            <v>92</v>
          </cell>
          <cell r="D91">
            <v>1</v>
          </cell>
          <cell r="E91" t="str">
            <v>Unit</v>
          </cell>
          <cell r="F91" t="str">
            <v>Width (B) 0.90 m : B = 1.00 H = 0.85</v>
          </cell>
          <cell r="G91">
            <v>65423080</v>
          </cell>
          <cell r="H91">
            <v>47250000</v>
          </cell>
        </row>
        <row r="92">
          <cell r="A92" t="str">
            <v>item75</v>
          </cell>
          <cell r="B92">
            <v>96</v>
          </cell>
          <cell r="C92">
            <v>93</v>
          </cell>
          <cell r="D92">
            <v>1</v>
          </cell>
          <cell r="E92" t="str">
            <v>Unit</v>
          </cell>
          <cell r="F92" t="str">
            <v xml:space="preserve">                             B = 1.00 H = 1.00</v>
          </cell>
          <cell r="G92">
            <v>67673080</v>
          </cell>
          <cell r="H92">
            <v>48875000</v>
          </cell>
        </row>
        <row r="93">
          <cell r="A93" t="str">
            <v>item76</v>
          </cell>
          <cell r="B93">
            <v>97</v>
          </cell>
          <cell r="C93">
            <v>94</v>
          </cell>
          <cell r="D93">
            <v>1</v>
          </cell>
          <cell r="E93" t="str">
            <v>Unit</v>
          </cell>
          <cell r="F93" t="str">
            <v xml:space="preserve">                             B = 1.00 H = 1.50</v>
          </cell>
          <cell r="G93">
            <v>47976920</v>
          </cell>
          <cell r="H93">
            <v>50625000</v>
          </cell>
        </row>
        <row r="94">
          <cell r="A94" t="str">
            <v>item77</v>
          </cell>
          <cell r="B94">
            <v>98</v>
          </cell>
          <cell r="C94">
            <v>95</v>
          </cell>
          <cell r="D94">
            <v>1</v>
          </cell>
          <cell r="E94" t="str">
            <v>Unit</v>
          </cell>
          <cell r="F94" t="str">
            <v>Width (13) 1.20 m : B = 1.20 H = 1.20</v>
          </cell>
          <cell r="G94">
            <v>72432690</v>
          </cell>
          <cell r="H94">
            <v>52312500</v>
          </cell>
        </row>
        <row r="95">
          <cell r="A95" t="str">
            <v>item78</v>
          </cell>
          <cell r="B95">
            <v>99</v>
          </cell>
          <cell r="C95">
            <v>96</v>
          </cell>
          <cell r="D95">
            <v>1</v>
          </cell>
          <cell r="E95" t="str">
            <v>Unit</v>
          </cell>
          <cell r="F95" t="str">
            <v>Width (B) 1.25 m : B = 1.25 H = 1.25</v>
          </cell>
          <cell r="G95">
            <v>73600960</v>
          </cell>
          <cell r="H95">
            <v>53156250</v>
          </cell>
        </row>
        <row r="96">
          <cell r="A96" t="str">
            <v>item79</v>
          </cell>
          <cell r="B96">
            <v>100</v>
          </cell>
          <cell r="C96">
            <v>97</v>
          </cell>
          <cell r="D96">
            <v>1</v>
          </cell>
          <cell r="E96" t="str">
            <v>Unit</v>
          </cell>
          <cell r="F96" t="str">
            <v xml:space="preserve">                             B= 1.25 H= 1.50</v>
          </cell>
          <cell r="G96">
            <v>74769230</v>
          </cell>
          <cell r="H96">
            <v>54000000</v>
          </cell>
        </row>
        <row r="97">
          <cell r="C97" t="str">
            <v>•</v>
          </cell>
          <cell r="F97" t="str">
            <v>Steel Slide Gates, 2 spindle and 3 set gearbox</v>
          </cell>
          <cell r="G97">
            <v>0</v>
          </cell>
        </row>
        <row r="98">
          <cell r="A98" t="str">
            <v>item80</v>
          </cell>
          <cell r="B98">
            <v>101</v>
          </cell>
          <cell r="C98">
            <v>98</v>
          </cell>
          <cell r="D98">
            <v>1</v>
          </cell>
          <cell r="E98" t="str">
            <v>Unit</v>
          </cell>
          <cell r="F98" t="str">
            <v>Width (B) 1.00 m : B = 1.00 H = 1.00</v>
          </cell>
          <cell r="G98">
            <v>81778850</v>
          </cell>
          <cell r="H98">
            <v>59062500</v>
          </cell>
        </row>
        <row r="99">
          <cell r="A99" t="str">
            <v>item81</v>
          </cell>
          <cell r="B99">
            <v>102</v>
          </cell>
          <cell r="C99">
            <v>99</v>
          </cell>
          <cell r="D99">
            <v>1</v>
          </cell>
          <cell r="E99" t="str">
            <v>Unit</v>
          </cell>
          <cell r="F99" t="str">
            <v xml:space="preserve">                            B = 1.00 H = 1.25</v>
          </cell>
          <cell r="G99">
            <v>85240380</v>
          </cell>
          <cell r="H99">
            <v>61562500</v>
          </cell>
        </row>
        <row r="100">
          <cell r="A100" t="str">
            <v>item82</v>
          </cell>
          <cell r="B100">
            <v>103</v>
          </cell>
          <cell r="C100">
            <v>100</v>
          </cell>
          <cell r="D100">
            <v>1</v>
          </cell>
          <cell r="E100" t="str">
            <v>Unit</v>
          </cell>
          <cell r="F100" t="str">
            <v xml:space="preserve">                            B = 1.00 H = 1.50</v>
          </cell>
          <cell r="G100">
            <v>93461540</v>
          </cell>
          <cell r="H100">
            <v>67500000</v>
          </cell>
        </row>
        <row r="101">
          <cell r="A101" t="str">
            <v>item83</v>
          </cell>
          <cell r="B101">
            <v>104</v>
          </cell>
          <cell r="C101">
            <v>101</v>
          </cell>
          <cell r="D101">
            <v>1</v>
          </cell>
          <cell r="E101" t="str">
            <v>Unit</v>
          </cell>
          <cell r="F101" t="str">
            <v>Width (B) 1.25 m : B = 1.25 H = 1.25</v>
          </cell>
          <cell r="G101">
            <v>98134620</v>
          </cell>
          <cell r="H101">
            <v>70875000</v>
          </cell>
        </row>
        <row r="102">
          <cell r="A102" t="str">
            <v>item84</v>
          </cell>
          <cell r="B102">
            <v>105</v>
          </cell>
          <cell r="C102">
            <v>102</v>
          </cell>
          <cell r="D102">
            <v>1</v>
          </cell>
          <cell r="E102" t="str">
            <v>Unit</v>
          </cell>
          <cell r="F102" t="str">
            <v xml:space="preserve">                            B = 1.25 H = 1.55</v>
          </cell>
          <cell r="G102">
            <v>105144230</v>
          </cell>
          <cell r="H102">
            <v>75937500</v>
          </cell>
        </row>
        <row r="103">
          <cell r="A103" t="str">
            <v>item85</v>
          </cell>
          <cell r="B103">
            <v>106</v>
          </cell>
          <cell r="C103">
            <v>103</v>
          </cell>
          <cell r="D103">
            <v>1</v>
          </cell>
          <cell r="E103" t="str">
            <v>Unit</v>
          </cell>
          <cell r="F103" t="str">
            <v xml:space="preserve">                            B = 1.25 H = 1.75</v>
          </cell>
          <cell r="G103">
            <v>109817310</v>
          </cell>
          <cell r="H103" t="str">
            <v>79,312,500:00</v>
          </cell>
        </row>
        <row r="104">
          <cell r="A104" t="str">
            <v>item86</v>
          </cell>
          <cell r="B104">
            <v>107</v>
          </cell>
          <cell r="C104">
            <v>104</v>
          </cell>
          <cell r="D104">
            <v>1</v>
          </cell>
          <cell r="E104" t="str">
            <v>Unit</v>
          </cell>
          <cell r="F104" t="str">
            <v xml:space="preserve">                            B = 1.25 H = 2.00</v>
          </cell>
          <cell r="G104">
            <v>112153850</v>
          </cell>
          <cell r="H104">
            <v>81000000</v>
          </cell>
        </row>
        <row r="105">
          <cell r="A105" t="str">
            <v>item87</v>
          </cell>
          <cell r="B105">
            <v>108</v>
          </cell>
          <cell r="C105">
            <v>105</v>
          </cell>
          <cell r="D105">
            <v>1</v>
          </cell>
          <cell r="E105" t="str">
            <v>Unit</v>
          </cell>
          <cell r="F105" t="str">
            <v>Width (B) 1.50 m : B = 1.50 H = 1.50</v>
          </cell>
          <cell r="G105">
            <v>116826920</v>
          </cell>
          <cell r="H105">
            <v>84375000</v>
          </cell>
        </row>
        <row r="106">
          <cell r="A106" t="str">
            <v>item88</v>
          </cell>
          <cell r="B106">
            <v>109</v>
          </cell>
          <cell r="C106">
            <v>106</v>
          </cell>
          <cell r="D106">
            <v>1</v>
          </cell>
          <cell r="E106" t="str">
            <v>Unit</v>
          </cell>
          <cell r="F106" t="str">
            <v xml:space="preserve">                            B = 1.50 H = 1.80</v>
          </cell>
          <cell r="G106">
            <v>119163460</v>
          </cell>
          <cell r="H106">
            <v>86062500</v>
          </cell>
        </row>
        <row r="107">
          <cell r="A107" t="str">
            <v>item89</v>
          </cell>
          <cell r="B107">
            <v>110</v>
          </cell>
          <cell r="C107">
            <v>107</v>
          </cell>
          <cell r="D107">
            <v>1</v>
          </cell>
          <cell r="E107" t="str">
            <v>Unit</v>
          </cell>
          <cell r="F107" t="str">
            <v xml:space="preserve">                            B = 1.50 H = 2.00</v>
          </cell>
          <cell r="G107">
            <v>121500000</v>
          </cell>
          <cell r="H107">
            <v>87750000</v>
          </cell>
        </row>
        <row r="108">
          <cell r="A108" t="str">
            <v>item90</v>
          </cell>
          <cell r="B108">
            <v>111</v>
          </cell>
          <cell r="C108">
            <v>108</v>
          </cell>
          <cell r="D108">
            <v>1</v>
          </cell>
          <cell r="E108" t="str">
            <v>Unit</v>
          </cell>
          <cell r="F108" t="str">
            <v>Width (B) 1.60 m : B = 1.60 H = 1.80</v>
          </cell>
          <cell r="G108">
            <v>122668270</v>
          </cell>
          <cell r="H108">
            <v>88593750</v>
          </cell>
        </row>
        <row r="109">
          <cell r="A109" t="str">
            <v>item91</v>
          </cell>
          <cell r="B109">
            <v>112</v>
          </cell>
          <cell r="C109">
            <v>109</v>
          </cell>
          <cell r="D109">
            <v>1</v>
          </cell>
          <cell r="E109" t="str">
            <v>Unit</v>
          </cell>
          <cell r="F109" t="str">
            <v>Width (B) 2.00 m : B = 2.00 H = 1.50</v>
          </cell>
          <cell r="G109">
            <v>128509620</v>
          </cell>
          <cell r="H109">
            <v>92812500</v>
          </cell>
        </row>
        <row r="110">
          <cell r="A110" t="str">
            <v>item92</v>
          </cell>
          <cell r="B110">
            <v>113</v>
          </cell>
          <cell r="C110">
            <v>110</v>
          </cell>
          <cell r="D110">
            <v>1</v>
          </cell>
          <cell r="E110" t="str">
            <v>Unit</v>
          </cell>
          <cell r="F110" t="str">
            <v xml:space="preserve">                            B = 2.00 H = 2.00</v>
          </cell>
          <cell r="G110">
            <v>130846150</v>
          </cell>
          <cell r="H110">
            <v>94500000</v>
          </cell>
        </row>
        <row r="111">
          <cell r="A111" t="str">
            <v>item93</v>
          </cell>
          <cell r="B111">
            <v>114</v>
          </cell>
          <cell r="C111">
            <v>111</v>
          </cell>
          <cell r="D111">
            <v>1</v>
          </cell>
          <cell r="E111" t="str">
            <v>Unit</v>
          </cell>
          <cell r="F111" t="str">
            <v xml:space="preserve">                            B = 2.00 H = 2.50</v>
          </cell>
          <cell r="G111">
            <v>133182690</v>
          </cell>
          <cell r="H111">
            <v>96187500</v>
          </cell>
        </row>
        <row r="112">
          <cell r="A112" t="str">
            <v>item94</v>
          </cell>
          <cell r="B112">
            <v>115</v>
          </cell>
          <cell r="C112">
            <v>112</v>
          </cell>
          <cell r="D112">
            <v>1</v>
          </cell>
          <cell r="E112" t="str">
            <v>Unit</v>
          </cell>
          <cell r="F112" t="str">
            <v>Width (B) 2.50 m : B = 2.50 H = 2.00</v>
          </cell>
          <cell r="G112">
            <v>135519230</v>
          </cell>
          <cell r="H112">
            <v>97875000</v>
          </cell>
        </row>
        <row r="113">
          <cell r="A113" t="str">
            <v>item95</v>
          </cell>
          <cell r="B113">
            <v>116</v>
          </cell>
          <cell r="C113">
            <v>113</v>
          </cell>
          <cell r="D113">
            <v>1</v>
          </cell>
          <cell r="E113" t="str">
            <v>Unit</v>
          </cell>
          <cell r="F113" t="str">
            <v xml:space="preserve">                            B = 2.50 H = 2.50</v>
          </cell>
          <cell r="G113">
            <v>140192310</v>
          </cell>
          <cell r="H113">
            <v>101250000</v>
          </cell>
        </row>
        <row r="114">
          <cell r="A114" t="str">
            <v>item96</v>
          </cell>
          <cell r="B114">
            <v>116</v>
          </cell>
          <cell r="C114">
            <v>113</v>
          </cell>
          <cell r="D114">
            <v>1</v>
          </cell>
          <cell r="E114" t="str">
            <v>Unit</v>
          </cell>
          <cell r="F114" t="str">
            <v>Flap Gate _ B=1m ;  H=1 m.</v>
          </cell>
          <cell r="G114">
            <v>7850000</v>
          </cell>
        </row>
        <row r="115">
          <cell r="A115" t="str">
            <v>item97</v>
          </cell>
          <cell r="B115">
            <v>117</v>
          </cell>
          <cell r="C115">
            <v>113</v>
          </cell>
          <cell r="D115">
            <v>1</v>
          </cell>
          <cell r="E115" t="str">
            <v>Unit</v>
          </cell>
          <cell r="F115" t="str">
            <v>Flap Gate _ B=0.7 m ;  H=0.7 m.</v>
          </cell>
          <cell r="G115">
            <v>4850000</v>
          </cell>
        </row>
        <row r="116">
          <cell r="A116" t="str">
            <v>item98</v>
          </cell>
          <cell r="B116">
            <v>116</v>
          </cell>
          <cell r="C116">
            <v>113</v>
          </cell>
          <cell r="D116">
            <v>1</v>
          </cell>
          <cell r="E116" t="str">
            <v>Unit</v>
          </cell>
        </row>
        <row r="117">
          <cell r="F117" t="str">
            <v>Piles/Concrete Piles</v>
          </cell>
        </row>
        <row r="118">
          <cell r="A118" t="str">
            <v>item99</v>
          </cell>
          <cell r="B118">
            <v>118</v>
          </cell>
          <cell r="C118">
            <v>114</v>
          </cell>
          <cell r="D118">
            <v>1</v>
          </cell>
          <cell r="E118" t="str">
            <v>m'</v>
          </cell>
          <cell r="F118" t="str">
            <v>Tiang Pancang / Concrete Pile 25 x 25 cm, L = 12</v>
          </cell>
          <cell r="G118">
            <v>483460</v>
          </cell>
          <cell r="H118">
            <v>485160.84</v>
          </cell>
        </row>
        <row r="119">
          <cell r="A119" t="str">
            <v>item100</v>
          </cell>
          <cell r="B119">
            <v>119</v>
          </cell>
          <cell r="C119">
            <v>115</v>
          </cell>
          <cell r="D119">
            <v>1</v>
          </cell>
          <cell r="E119" t="str">
            <v>m'</v>
          </cell>
          <cell r="F119" t="str">
            <v>Tiang Pancang / Concrete Pile 40 x 40 cm, L = 12</v>
          </cell>
          <cell r="G119">
            <v>690380</v>
          </cell>
          <cell r="H119">
            <v>958160.84</v>
          </cell>
        </row>
        <row r="120">
          <cell r="A120" t="str">
            <v>item101</v>
          </cell>
          <cell r="B120">
            <v>120</v>
          </cell>
          <cell r="C120">
            <v>116</v>
          </cell>
          <cell r="D120">
            <v>1</v>
          </cell>
          <cell r="E120" t="str">
            <v>m'</v>
          </cell>
          <cell r="F120" t="str">
            <v>Tiang Pancang / Concrete Pile 50 x 50 cm, L = 12</v>
          </cell>
          <cell r="G120">
            <v>931150</v>
          </cell>
          <cell r="H120">
            <v>990410.84</v>
          </cell>
        </row>
        <row r="121">
          <cell r="F121" t="str">
            <v>Concrete Pre-cast</v>
          </cell>
        </row>
        <row r="122">
          <cell r="B122">
            <v>120</v>
          </cell>
          <cell r="C122">
            <v>117</v>
          </cell>
          <cell r="D122">
            <v>1</v>
          </cell>
          <cell r="E122" t="str">
            <v>m3</v>
          </cell>
          <cell r="F122" t="str">
            <v>Concrete Pre-castReady Mixed Concrete Pre-cast K-250, Type U-Channel</v>
          </cell>
          <cell r="G122">
            <v>4768409.6695493553</v>
          </cell>
          <cell r="H122">
            <v>2102859.6</v>
          </cell>
        </row>
        <row r="123">
          <cell r="E123" t="str">
            <v>m3</v>
          </cell>
          <cell r="F123" t="str">
            <v>Transportation, Handling, and Installation of Concrete Pre-cast K- 250, Type U-Channel</v>
          </cell>
          <cell r="G123">
            <v>0</v>
          </cell>
          <cell r="H123">
            <v>250315.76</v>
          </cell>
        </row>
        <row r="124">
          <cell r="A124" t="str">
            <v>item102</v>
          </cell>
          <cell r="E124" t="str">
            <v>m3</v>
          </cell>
          <cell r="F124" t="str">
            <v>Concrete Pre-cast K-250 Type U-channel</v>
          </cell>
          <cell r="G124">
            <v>4768409.6695493553</v>
          </cell>
          <cell r="H124">
            <v>2353175.36</v>
          </cell>
        </row>
        <row r="125">
          <cell r="B125">
            <v>121</v>
          </cell>
          <cell r="C125">
            <v>118</v>
          </cell>
          <cell r="D125">
            <v>1</v>
          </cell>
          <cell r="E125" t="str">
            <v>m3</v>
          </cell>
          <cell r="F125" t="str">
            <v>Ready Mixed Concrete Pre-cast K-250, Box Culvert Type Single</v>
          </cell>
          <cell r="G125">
            <v>5008446.0507993558</v>
          </cell>
          <cell r="H125">
            <v>2692021.68</v>
          </cell>
        </row>
        <row r="126">
          <cell r="E126" t="str">
            <v>m3</v>
          </cell>
          <cell r="F126" t="str">
            <v>Transportation, Handling, and Installation of Concrete Pre-cast K- 250, Type U-Channel</v>
          </cell>
          <cell r="G126">
            <v>0</v>
          </cell>
          <cell r="H126">
            <v>250315.76</v>
          </cell>
        </row>
        <row r="127">
          <cell r="A127" t="str">
            <v>item103</v>
          </cell>
          <cell r="E127" t="str">
            <v>m3</v>
          </cell>
          <cell r="F127" t="str">
            <v>Concrete Pre-cast K-250 Type Box Culvert Single</v>
          </cell>
          <cell r="G127">
            <v>5008446.0507993558</v>
          </cell>
          <cell r="H127">
            <v>2942337.43</v>
          </cell>
        </row>
        <row r="128">
          <cell r="B128">
            <v>122</v>
          </cell>
          <cell r="C128">
            <v>119</v>
          </cell>
          <cell r="D128">
            <v>1</v>
          </cell>
          <cell r="E128" t="str">
            <v>m3</v>
          </cell>
          <cell r="F128" t="str">
            <v>Ready Mixed Concrete Pre-cast K-250, Slab</v>
          </cell>
          <cell r="G128">
            <v>4290379.7308840752</v>
          </cell>
          <cell r="H128">
            <v>2111988.86</v>
          </cell>
        </row>
        <row r="129">
          <cell r="E129" t="str">
            <v>m3</v>
          </cell>
          <cell r="F129" t="str">
            <v>Transportation, Handling, and Installation of Concrete Pre-cast K- 250, Type Slab</v>
          </cell>
          <cell r="G129">
            <v>0</v>
          </cell>
          <cell r="H129">
            <v>201281.73</v>
          </cell>
        </row>
        <row r="130">
          <cell r="A130" t="str">
            <v>item101</v>
          </cell>
          <cell r="E130" t="str">
            <v>m3</v>
          </cell>
          <cell r="F130" t="str">
            <v>Concrete Precast K-250 Type Slab</v>
          </cell>
          <cell r="G130">
            <v>4290379.7308840752</v>
          </cell>
          <cell r="H130">
            <v>2313270.59</v>
          </cell>
        </row>
      </sheetData>
      <sheetData sheetId="34">
        <row r="479">
          <cell r="L479">
            <v>41296.199999999997</v>
          </cell>
        </row>
        <row r="804">
          <cell r="L804">
            <v>12633.493749999998</v>
          </cell>
        </row>
        <row r="957">
          <cell r="L957">
            <v>37740.639583333337</v>
          </cell>
        </row>
        <row r="3188">
          <cell r="L3188">
            <v>53809.5</v>
          </cell>
        </row>
      </sheetData>
      <sheetData sheetId="35"/>
      <sheetData sheetId="36">
        <row r="87">
          <cell r="L87">
            <v>789307.52786637924</v>
          </cell>
        </row>
        <row r="143">
          <cell r="L143">
            <v>189721.125</v>
          </cell>
        </row>
        <row r="199">
          <cell r="L199">
            <v>118737.25</v>
          </cell>
        </row>
      </sheetData>
      <sheetData sheetId="37">
        <row r="3">
          <cell r="J3">
            <v>1</v>
          </cell>
        </row>
        <row r="5">
          <cell r="J5">
            <v>1</v>
          </cell>
        </row>
        <row r="115">
          <cell r="I115">
            <v>0</v>
          </cell>
        </row>
        <row r="128">
          <cell r="I128">
            <v>-1</v>
          </cell>
        </row>
        <row r="129">
          <cell r="C129" t="str">
            <v>Hydraulic Excavator 1,1 m3</v>
          </cell>
          <cell r="D129" t="str">
            <v>80 - 140</v>
          </cell>
          <cell r="E129" t="str">
            <v>hour</v>
          </cell>
          <cell r="F129">
            <v>374223</v>
          </cell>
          <cell r="G129">
            <v>508500</v>
          </cell>
          <cell r="J129">
            <v>336200</v>
          </cell>
          <cell r="K129">
            <v>185000</v>
          </cell>
          <cell r="L129">
            <v>16.8</v>
          </cell>
        </row>
        <row r="130">
          <cell r="C130" t="str">
            <v>Hydraulic Excavator long Arm 0,5 m4</v>
          </cell>
          <cell r="D130" t="str">
            <v>81 - 140</v>
          </cell>
          <cell r="E130" t="str">
            <v>hour</v>
          </cell>
          <cell r="F130">
            <v>435355</v>
          </cell>
          <cell r="G130">
            <v>385000</v>
          </cell>
          <cell r="J130">
            <v>311200</v>
          </cell>
          <cell r="K130">
            <v>160000</v>
          </cell>
          <cell r="L130">
            <v>16.8</v>
          </cell>
        </row>
        <row r="131">
          <cell r="C131" t="str">
            <v>Bulldozer 15 ton</v>
          </cell>
          <cell r="D131">
            <v>100</v>
          </cell>
          <cell r="E131" t="str">
            <v>hour</v>
          </cell>
          <cell r="F131">
            <v>445685</v>
          </cell>
          <cell r="G131">
            <v>512500</v>
          </cell>
          <cell r="J131">
            <v>283000</v>
          </cell>
          <cell r="K131">
            <v>175000</v>
          </cell>
          <cell r="L131">
            <v>12</v>
          </cell>
        </row>
        <row r="132">
          <cell r="C132" t="str">
            <v>Vibratory Roller 10 ton</v>
          </cell>
          <cell r="D132">
            <v>80</v>
          </cell>
          <cell r="E132" t="str">
            <v>hour</v>
          </cell>
          <cell r="F132">
            <v>381015</v>
          </cell>
          <cell r="G132">
            <v>430000</v>
          </cell>
          <cell r="J132">
            <v>261400</v>
          </cell>
          <cell r="K132">
            <v>175000</v>
          </cell>
          <cell r="L132">
            <v>9.6</v>
          </cell>
        </row>
        <row r="133">
          <cell r="C133" t="str">
            <v>Dump Truck 6 ton</v>
          </cell>
          <cell r="D133">
            <v>80</v>
          </cell>
          <cell r="E133" t="str">
            <v>hour</v>
          </cell>
          <cell r="F133">
            <v>239505</v>
          </cell>
          <cell r="G133">
            <v>225000</v>
          </cell>
          <cell r="J133">
            <v>117650</v>
          </cell>
          <cell r="K133">
            <v>31250</v>
          </cell>
          <cell r="L133">
            <v>9.6</v>
          </cell>
        </row>
        <row r="134">
          <cell r="C134" t="str">
            <v>Baby Roller 0,6 ton</v>
          </cell>
          <cell r="E134" t="str">
            <v>hour</v>
          </cell>
          <cell r="F134">
            <v>55000</v>
          </cell>
          <cell r="G134">
            <v>55000</v>
          </cell>
          <cell r="J134">
            <v>29200</v>
          </cell>
          <cell r="K134">
            <v>22000</v>
          </cell>
          <cell r="L134">
            <v>0.8</v>
          </cell>
        </row>
        <row r="135">
          <cell r="C135" t="str">
            <v>Water Tank Truck 5000 liter</v>
          </cell>
          <cell r="D135">
            <v>80</v>
          </cell>
          <cell r="E135" t="str">
            <v>hour</v>
          </cell>
          <cell r="F135">
            <v>164788</v>
          </cell>
          <cell r="G135">
            <v>205000</v>
          </cell>
          <cell r="J135">
            <v>161400</v>
          </cell>
          <cell r="K135">
            <v>75000</v>
          </cell>
          <cell r="L135">
            <v>9.6</v>
          </cell>
        </row>
        <row r="136">
          <cell r="C136" t="str">
            <v>Concrete Mixer Truck 5 m3</v>
          </cell>
          <cell r="D136">
            <v>110</v>
          </cell>
          <cell r="E136" t="str">
            <v>hour</v>
          </cell>
          <cell r="F136">
            <v>335000</v>
          </cell>
          <cell r="G136">
            <v>335000</v>
          </cell>
          <cell r="J136">
            <v>268800</v>
          </cell>
          <cell r="K136">
            <v>150000</v>
          </cell>
          <cell r="L136">
            <v>13.2</v>
          </cell>
        </row>
        <row r="137">
          <cell r="C137" t="str">
            <v>Concrete Vibrator Engine</v>
          </cell>
          <cell r="E137" t="str">
            <v>hour</v>
          </cell>
          <cell r="F137">
            <v>15300</v>
          </cell>
          <cell r="G137">
            <v>25500</v>
          </cell>
          <cell r="J137">
            <v>12500</v>
          </cell>
          <cell r="K137">
            <v>12500</v>
          </cell>
        </row>
        <row r="138">
          <cell r="C138" t="str">
            <v>Stamper</v>
          </cell>
          <cell r="E138" t="str">
            <v>hour</v>
          </cell>
          <cell r="F138">
            <v>118000</v>
          </cell>
          <cell r="G138">
            <v>45500</v>
          </cell>
          <cell r="J138">
            <v>18750</v>
          </cell>
          <cell r="K138">
            <v>18750</v>
          </cell>
        </row>
        <row r="139">
          <cell r="C139" t="str">
            <v>Bar Bender</v>
          </cell>
          <cell r="D139" t="str">
            <v>7 kw</v>
          </cell>
          <cell r="E139" t="str">
            <v>hour</v>
          </cell>
          <cell r="F139">
            <v>39000</v>
          </cell>
          <cell r="G139">
            <v>32500</v>
          </cell>
          <cell r="J139">
            <v>12500</v>
          </cell>
          <cell r="K139">
            <v>12500</v>
          </cell>
        </row>
        <row r="140">
          <cell r="C140" t="str">
            <v>Bar Cutter</v>
          </cell>
          <cell r="E140" t="str">
            <v>hour</v>
          </cell>
          <cell r="F140">
            <v>39000</v>
          </cell>
          <cell r="G140">
            <v>32500</v>
          </cell>
          <cell r="J140">
            <v>12500</v>
          </cell>
          <cell r="K140">
            <v>12500</v>
          </cell>
        </row>
        <row r="141">
          <cell r="C141" t="str">
            <v>Tandem Roller</v>
          </cell>
          <cell r="D141">
            <v>100</v>
          </cell>
          <cell r="E141" t="str">
            <v>hour</v>
          </cell>
          <cell r="F141">
            <v>358515</v>
          </cell>
          <cell r="G141">
            <v>385000</v>
          </cell>
          <cell r="J141">
            <v>258000</v>
          </cell>
          <cell r="K141">
            <v>150000</v>
          </cell>
          <cell r="L141">
            <v>12</v>
          </cell>
        </row>
        <row r="142">
          <cell r="C142" t="str">
            <v>Three Wheel Roller 10 ton</v>
          </cell>
          <cell r="D142">
            <v>100</v>
          </cell>
          <cell r="E142" t="str">
            <v>hour</v>
          </cell>
          <cell r="F142">
            <v>381015</v>
          </cell>
          <cell r="G142">
            <v>285000</v>
          </cell>
          <cell r="J142">
            <v>168000</v>
          </cell>
          <cell r="K142">
            <v>60000</v>
          </cell>
          <cell r="L142">
            <v>12</v>
          </cell>
        </row>
        <row r="143">
          <cell r="C143" t="str">
            <v>Concrete Mixer  0,30 m3</v>
          </cell>
          <cell r="E143" t="str">
            <v>hour</v>
          </cell>
          <cell r="F143">
            <v>22800</v>
          </cell>
          <cell r="G143">
            <v>45000</v>
          </cell>
          <cell r="J143">
            <v>36750</v>
          </cell>
          <cell r="K143">
            <v>18750</v>
          </cell>
          <cell r="L143">
            <v>2</v>
          </cell>
        </row>
        <row r="144">
          <cell r="C144" t="str">
            <v>Vibro Hammer + Crawler Crane 25 t</v>
          </cell>
          <cell r="E144" t="str">
            <v>hour</v>
          </cell>
          <cell r="F144">
            <v>625000</v>
          </cell>
          <cell r="G144">
            <v>625000</v>
          </cell>
          <cell r="J144">
            <v>450000</v>
          </cell>
        </row>
        <row r="145">
          <cell r="C145" t="str">
            <v>Mobile crane</v>
          </cell>
          <cell r="E145" t="str">
            <v>hour</v>
          </cell>
          <cell r="F145">
            <v>533988</v>
          </cell>
          <cell r="G145">
            <v>385000</v>
          </cell>
          <cell r="J145">
            <v>290000</v>
          </cell>
          <cell r="K145">
            <v>155000</v>
          </cell>
          <cell r="L145">
            <v>15</v>
          </cell>
        </row>
        <row r="146">
          <cell r="C146" t="str">
            <v>Motor Grader 3,1 m blade</v>
          </cell>
          <cell r="D146">
            <v>100</v>
          </cell>
          <cell r="E146" t="str">
            <v>hour</v>
          </cell>
          <cell r="F146">
            <v>375000</v>
          </cell>
          <cell r="G146">
            <v>375000</v>
          </cell>
          <cell r="J146">
            <v>223000</v>
          </cell>
          <cell r="K146">
            <v>115000</v>
          </cell>
          <cell r="L146">
            <v>12</v>
          </cell>
        </row>
        <row r="147">
          <cell r="C147" t="str">
            <v>Mini Pile Driver</v>
          </cell>
          <cell r="E147" t="str">
            <v>hour</v>
          </cell>
          <cell r="F147">
            <v>155000</v>
          </cell>
          <cell r="G147">
            <v>155000</v>
          </cell>
          <cell r="J147">
            <v>75000</v>
          </cell>
          <cell r="K147">
            <v>75000</v>
          </cell>
        </row>
        <row r="148">
          <cell r="C148" t="str">
            <v>Cutter Suction Dregder</v>
          </cell>
          <cell r="E148" t="str">
            <v>hour</v>
          </cell>
          <cell r="F148">
            <v>2800000</v>
          </cell>
          <cell r="G148">
            <v>2800000</v>
          </cell>
          <cell r="J148">
            <v>2800000</v>
          </cell>
        </row>
        <row r="149">
          <cell r="C149" t="str">
            <v>Water pump Ø 4"</v>
          </cell>
          <cell r="E149" t="str">
            <v>hour</v>
          </cell>
          <cell r="F149">
            <v>41000</v>
          </cell>
          <cell r="G149">
            <v>43250</v>
          </cell>
          <cell r="J149">
            <v>25000</v>
          </cell>
        </row>
        <row r="150">
          <cell r="C150" t="str">
            <v>Crawler Crane 45 t</v>
          </cell>
          <cell r="E150" t="str">
            <v>hour</v>
          </cell>
          <cell r="F150">
            <v>455000</v>
          </cell>
          <cell r="G150">
            <v>455000</v>
          </cell>
          <cell r="J150">
            <v>290000</v>
          </cell>
        </row>
        <row r="151">
          <cell r="C151" t="str">
            <v>Asphalt sprayer</v>
          </cell>
          <cell r="E151" t="str">
            <v>hour</v>
          </cell>
          <cell r="F151">
            <v>200000</v>
          </cell>
          <cell r="G151">
            <v>200000</v>
          </cell>
          <cell r="J151">
            <v>25000</v>
          </cell>
        </row>
        <row r="152">
          <cell r="C152" t="str">
            <v>Asphalt liquid mixer</v>
          </cell>
          <cell r="E152" t="str">
            <v>hour</v>
          </cell>
          <cell r="F152">
            <v>485000</v>
          </cell>
          <cell r="G152">
            <v>485000</v>
          </cell>
          <cell r="J152">
            <v>75000</v>
          </cell>
        </row>
        <row r="153">
          <cell r="C153" t="str">
            <v>Wheel Loader 1,2 m3</v>
          </cell>
          <cell r="D153">
            <v>110</v>
          </cell>
          <cell r="E153" t="str">
            <v>hour</v>
          </cell>
          <cell r="F153">
            <v>512500</v>
          </cell>
          <cell r="G153">
            <v>512500</v>
          </cell>
          <cell r="J153">
            <v>268800</v>
          </cell>
          <cell r="K153">
            <v>150000</v>
          </cell>
          <cell r="L153">
            <v>13.2</v>
          </cell>
        </row>
        <row r="154">
          <cell r="C154" t="str">
            <v>Vibro Hammer</v>
          </cell>
          <cell r="E154" t="str">
            <v>hour</v>
          </cell>
          <cell r="F154">
            <v>225000</v>
          </cell>
          <cell r="G154">
            <v>225000</v>
          </cell>
        </row>
        <row r="155">
          <cell r="C155" t="str">
            <v>Air Compressor 50 CFM</v>
          </cell>
          <cell r="E155" t="str">
            <v>hour</v>
          </cell>
          <cell r="F155">
            <v>289175</v>
          </cell>
          <cell r="G155">
            <v>135000</v>
          </cell>
          <cell r="J155">
            <v>94800</v>
          </cell>
          <cell r="K155">
            <v>75000</v>
          </cell>
          <cell r="L155">
            <v>2.2000000000000002</v>
          </cell>
        </row>
        <row r="156">
          <cell r="C156" t="str">
            <v>Pontoon</v>
          </cell>
          <cell r="E156" t="str">
            <v>hour</v>
          </cell>
          <cell r="F156">
            <v>625000</v>
          </cell>
          <cell r="G156">
            <v>625000</v>
          </cell>
          <cell r="J156">
            <v>710500</v>
          </cell>
          <cell r="K156">
            <v>512500</v>
          </cell>
          <cell r="L156">
            <v>22</v>
          </cell>
        </row>
        <row r="157">
          <cell r="C157" t="str">
            <v>Jack Hammer</v>
          </cell>
          <cell r="E157" t="str">
            <v>hour</v>
          </cell>
          <cell r="F157">
            <v>75000</v>
          </cell>
          <cell r="G157">
            <v>75000</v>
          </cell>
          <cell r="J157">
            <v>47400</v>
          </cell>
          <cell r="K157">
            <v>37500</v>
          </cell>
          <cell r="L157">
            <v>1.1000000000000001</v>
          </cell>
        </row>
        <row r="158">
          <cell r="C158" t="str">
            <v>Asphalt Finisher</v>
          </cell>
          <cell r="E158" t="str">
            <v>hour</v>
          </cell>
          <cell r="F158">
            <v>312500</v>
          </cell>
          <cell r="G158">
            <v>312500</v>
          </cell>
          <cell r="J158">
            <v>256710</v>
          </cell>
          <cell r="K158">
            <v>256710</v>
          </cell>
        </row>
        <row r="159">
          <cell r="C159" t="str">
            <v>Tandem Roller</v>
          </cell>
          <cell r="E159" t="str">
            <v>hour</v>
          </cell>
          <cell r="F159">
            <v>325000</v>
          </cell>
          <cell r="G159">
            <v>325000</v>
          </cell>
          <cell r="J159">
            <v>182160</v>
          </cell>
          <cell r="K159">
            <v>182160</v>
          </cell>
        </row>
        <row r="160">
          <cell r="C160" t="str">
            <v>Pneumatic Tyre Roller</v>
          </cell>
          <cell r="E160" t="str">
            <v>hour</v>
          </cell>
          <cell r="F160">
            <v>305000</v>
          </cell>
          <cell r="G160">
            <v>305000</v>
          </cell>
          <cell r="J160">
            <v>223660</v>
          </cell>
          <cell r="K160">
            <v>223660</v>
          </cell>
        </row>
      </sheetData>
      <sheetData sheetId="38"/>
      <sheetData sheetId="39">
        <row r="12">
          <cell r="A12" t="str">
            <v>item1</v>
          </cell>
          <cell r="B12" t="str">
            <v>1.1</v>
          </cell>
          <cell r="C12" t="str">
            <v>Contractor's temporary Facilities according to Sub-sector A-1 in General items in Technical Specification</v>
          </cell>
          <cell r="D12" t="str">
            <v>Ls</v>
          </cell>
          <cell r="E12">
            <v>1</v>
          </cell>
          <cell r="F12">
            <v>28416.09375</v>
          </cell>
          <cell r="G12">
            <v>28416.09375</v>
          </cell>
        </row>
        <row r="13">
          <cell r="A13" t="str">
            <v>item2</v>
          </cell>
          <cell r="B13" t="str">
            <v>1.2</v>
          </cell>
          <cell r="C13" t="str">
            <v>Assistance to Engineer's staff and site survey and setting out of the works according to Sub-section A-4 in General items in Technical specifications</v>
          </cell>
          <cell r="D13" t="str">
            <v>Ls</v>
          </cell>
          <cell r="E13">
            <v>1</v>
          </cell>
          <cell r="F13">
            <v>0</v>
          </cell>
          <cell r="G13">
            <v>0</v>
          </cell>
        </row>
        <row r="14">
          <cell r="A14" t="str">
            <v>item3</v>
          </cell>
          <cell r="B14" t="str">
            <v>1.3</v>
          </cell>
          <cell r="C14" t="str">
            <v>Construction Drawings and As built Drawings and Report and Photograph according to Sub-section A-5 and A-6 in General Items in Technical Specification</v>
          </cell>
          <cell r="D14" t="str">
            <v>Ls</v>
          </cell>
          <cell r="E14">
            <v>1</v>
          </cell>
          <cell r="F14">
            <v>3695.3125</v>
          </cell>
          <cell r="G14">
            <v>3695.3125</v>
          </cell>
        </row>
        <row r="15">
          <cell r="A15" t="str">
            <v>item4</v>
          </cell>
          <cell r="B15" t="str">
            <v>1.4</v>
          </cell>
          <cell r="C15" t="str">
            <v>Temporary Acces Road according to Sub-section A-7 in General Items in Technical Specifications</v>
          </cell>
          <cell r="D15" t="str">
            <v>Ls</v>
          </cell>
          <cell r="E15">
            <v>1</v>
          </cell>
          <cell r="F15">
            <v>0</v>
          </cell>
          <cell r="G15">
            <v>0</v>
          </cell>
        </row>
        <row r="16">
          <cell r="A16" t="str">
            <v>item5</v>
          </cell>
          <cell r="B16" t="str">
            <v>1.5</v>
          </cell>
          <cell r="C16" t="str">
            <v>Exploratory Boring and Sounding Tests according to Sub-section A-9 in General Items in Technical Specifications</v>
          </cell>
          <cell r="D16" t="str">
            <v>Ls</v>
          </cell>
          <cell r="E16">
            <v>1</v>
          </cell>
          <cell r="F16">
            <v>10587.5</v>
          </cell>
          <cell r="G16">
            <v>10587.5</v>
          </cell>
        </row>
        <row r="17">
          <cell r="A17" t="str">
            <v>item6</v>
          </cell>
          <cell r="B17" t="str">
            <v>1.6</v>
          </cell>
          <cell r="C17" t="str">
            <v>Mobilization and Demobilization for man power, equipments and materials</v>
          </cell>
          <cell r="D17" t="str">
            <v>Ls</v>
          </cell>
          <cell r="E17">
            <v>1</v>
          </cell>
          <cell r="F17">
            <v>0</v>
          </cell>
          <cell r="G17">
            <v>0</v>
          </cell>
        </row>
        <row r="18">
          <cell r="A18" t="str">
            <v>item7</v>
          </cell>
          <cell r="B18" t="str">
            <v>1.7</v>
          </cell>
          <cell r="C18" t="str">
            <v>Site office for the Engineer according to Sub-section A-2 in General Items in Technical Specification</v>
          </cell>
          <cell r="D18" t="str">
            <v>Ls</v>
          </cell>
          <cell r="E18">
            <v>1</v>
          </cell>
          <cell r="F18">
            <v>0</v>
          </cell>
          <cell r="G18">
            <v>0</v>
          </cell>
        </row>
        <row r="19">
          <cell r="A19" t="str">
            <v>item8</v>
          </cell>
          <cell r="B19" t="str">
            <v>1.8</v>
          </cell>
          <cell r="C19" t="str">
            <v>Insurance of the works, contractors equipments, and third parties according to section 2 Condition of Contract sub-clause 12</v>
          </cell>
          <cell r="D19" t="str">
            <v>Ls</v>
          </cell>
          <cell r="E19">
            <v>1</v>
          </cell>
          <cell r="F19">
            <v>0</v>
          </cell>
          <cell r="G19">
            <v>0</v>
          </cell>
        </row>
        <row r="20">
          <cell r="A20" t="str">
            <v>item9</v>
          </cell>
          <cell r="B20" t="str">
            <v>1.9</v>
          </cell>
          <cell r="C20" t="str">
            <v>Safety Equipments according to sub-section A-3 in General Items in Technical Specification</v>
          </cell>
          <cell r="D20" t="str">
            <v>Ls</v>
          </cell>
          <cell r="E20">
            <v>1</v>
          </cell>
          <cell r="F20">
            <v>0</v>
          </cell>
          <cell r="G20">
            <v>0</v>
          </cell>
        </row>
        <row r="21">
          <cell r="A21" t="str">
            <v>item10</v>
          </cell>
          <cell r="B21" t="str">
            <v>1.10</v>
          </cell>
          <cell r="C21" t="str">
            <v>Relocation Items according to Sub-section B.8, Earthworks in Technical Specification</v>
          </cell>
          <cell r="D21" t="str">
            <v>Ls</v>
          </cell>
          <cell r="E21">
            <v>1</v>
          </cell>
          <cell r="F21">
            <v>0</v>
          </cell>
          <cell r="G21">
            <v>0</v>
          </cell>
        </row>
        <row r="22">
          <cell r="A22" t="str">
            <v>item11</v>
          </cell>
          <cell r="B22" t="str">
            <v>1.11</v>
          </cell>
          <cell r="C22" t="str">
            <v>Environmental monitoring according to sub-section A-10 in General Items in Technical Specification</v>
          </cell>
          <cell r="D22" t="str">
            <v>Ls</v>
          </cell>
          <cell r="E22">
            <v>1</v>
          </cell>
          <cell r="F22">
            <v>0</v>
          </cell>
          <cell r="G22">
            <v>0</v>
          </cell>
        </row>
        <row r="23">
          <cell r="A23" t="str">
            <v>item12</v>
          </cell>
          <cell r="B23" t="str">
            <v>1.12</v>
          </cell>
          <cell r="C23" t="str">
            <v>Temporary works for Canal and Structure Construction according to Sub-section A-8 in General Items in Technical Specifications</v>
          </cell>
          <cell r="D23" t="str">
            <v>Ls</v>
          </cell>
          <cell r="E23">
            <v>1</v>
          </cell>
          <cell r="F23" t="e">
            <v>#N/A</v>
          </cell>
          <cell r="G23" t="e">
            <v>#N/A</v>
          </cell>
        </row>
        <row r="25">
          <cell r="D25" t="str">
            <v>Total of Bill No. 1. GENERAL ITEM  Forward to Summary</v>
          </cell>
          <cell r="G25" t="e">
            <v>#N/A</v>
          </cell>
        </row>
        <row r="29">
          <cell r="B29" t="str">
            <v>BILL NO  :  2. CONSTRUCTION OF TELUK PUSONG RESERVOIR AND GATES</v>
          </cell>
        </row>
        <row r="30">
          <cell r="B30" t="str">
            <v xml:space="preserve">BILL NO  :  2.1. DIKE </v>
          </cell>
          <cell r="D30" t="str">
            <v>m</v>
          </cell>
          <cell r="E30">
            <v>3165.09</v>
          </cell>
        </row>
        <row r="31">
          <cell r="B31" t="str">
            <v>Incl. earth works, concrete form, reinforcing, curing, replacing and other works as indicated in drawings</v>
          </cell>
        </row>
        <row r="32">
          <cell r="B32" t="str">
            <v>NO.</v>
          </cell>
          <cell r="C32" t="str">
            <v>WORK DESCRIPTION</v>
          </cell>
          <cell r="D32" t="str">
            <v>UNIT</v>
          </cell>
          <cell r="E32" t="str">
            <v>QUANTITY</v>
          </cell>
          <cell r="F32" t="str">
            <v>UNIT RATE Rp.</v>
          </cell>
          <cell r="G32" t="str">
            <v>TOTAL Rp.</v>
          </cell>
        </row>
        <row r="35">
          <cell r="B35" t="str">
            <v>2.1.1</v>
          </cell>
          <cell r="C35" t="str">
            <v>Dike Type 1</v>
          </cell>
          <cell r="D35" t="str">
            <v>m</v>
          </cell>
          <cell r="E35">
            <v>579.57000000000005</v>
          </cell>
        </row>
        <row r="36">
          <cell r="A36" t="str">
            <v>item13</v>
          </cell>
          <cell r="B36" t="str">
            <v>a</v>
          </cell>
          <cell r="C36" t="str">
            <v xml:space="preserve">Soil Excavation </v>
          </cell>
          <cell r="D36" t="str">
            <v>m3</v>
          </cell>
          <cell r="E36">
            <v>8014.03</v>
          </cell>
          <cell r="F36">
            <v>0</v>
          </cell>
          <cell r="G36">
            <v>0</v>
          </cell>
        </row>
        <row r="37">
          <cell r="A37" t="str">
            <v>item14</v>
          </cell>
          <cell r="B37" t="str">
            <v>b</v>
          </cell>
          <cell r="C37" t="str">
            <v>Stone (300-600 kg/unit)</v>
          </cell>
          <cell r="D37" t="str">
            <v>m3</v>
          </cell>
          <cell r="E37">
            <v>12667.02</v>
          </cell>
          <cell r="F37" t="e">
            <v>#N/A</v>
          </cell>
          <cell r="G37" t="e">
            <v>#N/A</v>
          </cell>
        </row>
        <row r="38">
          <cell r="A38" t="str">
            <v>item15</v>
          </cell>
          <cell r="B38" t="str">
            <v>c</v>
          </cell>
          <cell r="C38" t="str">
            <v>Stone (10-60 kg/unit)</v>
          </cell>
          <cell r="D38" t="str">
            <v>m3</v>
          </cell>
          <cell r="E38">
            <v>2922.12</v>
          </cell>
          <cell r="F38">
            <v>0</v>
          </cell>
          <cell r="G38">
            <v>0</v>
          </cell>
        </row>
        <row r="39">
          <cell r="A39" t="str">
            <v>item16</v>
          </cell>
          <cell r="B39" t="str">
            <v>d</v>
          </cell>
          <cell r="C39" t="str">
            <v>Stone 10-60 kg/unit (rip-rap)</v>
          </cell>
          <cell r="D39" t="str">
            <v>m3</v>
          </cell>
          <cell r="E39">
            <v>1189.8900000000001</v>
          </cell>
          <cell r="F39">
            <v>0</v>
          </cell>
          <cell r="G39">
            <v>0</v>
          </cell>
        </row>
        <row r="40">
          <cell r="A40" t="str">
            <v>item17</v>
          </cell>
          <cell r="B40" t="str">
            <v>e</v>
          </cell>
          <cell r="C40" t="str">
            <v>Furnish &amp; Install of Geotextile</v>
          </cell>
          <cell r="D40" t="str">
            <v>m2</v>
          </cell>
          <cell r="E40">
            <v>11701.94</v>
          </cell>
          <cell r="F40">
            <v>0</v>
          </cell>
          <cell r="G40">
            <v>0</v>
          </cell>
        </row>
        <row r="41">
          <cell r="A41" t="str">
            <v>item18</v>
          </cell>
          <cell r="B41" t="str">
            <v>f</v>
          </cell>
          <cell r="C41" t="str">
            <v>Embankment/material from adjacent area</v>
          </cell>
          <cell r="D41" t="str">
            <v>m3</v>
          </cell>
          <cell r="E41">
            <v>39463.519999999997</v>
          </cell>
          <cell r="F41">
            <v>0</v>
          </cell>
          <cell r="G41">
            <v>0</v>
          </cell>
        </row>
        <row r="42">
          <cell r="A42" t="str">
            <v>item19</v>
          </cell>
          <cell r="B42" t="str">
            <v>g</v>
          </cell>
          <cell r="C42" t="str">
            <v>Gravel for inspection road</v>
          </cell>
          <cell r="D42" t="str">
            <v>m3</v>
          </cell>
          <cell r="E42">
            <v>2073.36</v>
          </cell>
          <cell r="F42">
            <v>0</v>
          </cell>
          <cell r="G42">
            <v>0</v>
          </cell>
        </row>
        <row r="43">
          <cell r="A43" t="str">
            <v>item20</v>
          </cell>
          <cell r="B43" t="str">
            <v>h</v>
          </cell>
          <cell r="C43" t="str">
            <v>Anchoring geotextile</v>
          </cell>
          <cell r="D43" t="str">
            <v>m</v>
          </cell>
          <cell r="E43">
            <v>287</v>
          </cell>
          <cell r="F43">
            <v>0</v>
          </cell>
          <cell r="G43">
            <v>0</v>
          </cell>
        </row>
        <row r="44">
          <cell r="A44" t="str">
            <v>item21</v>
          </cell>
          <cell r="B44" t="str">
            <v>i</v>
          </cell>
          <cell r="C44" t="str">
            <v>Sand and gravel layer &lt; 60 mm</v>
          </cell>
          <cell r="D44" t="str">
            <v>m3</v>
          </cell>
          <cell r="E44">
            <v>950.41</v>
          </cell>
          <cell r="F44">
            <v>0</v>
          </cell>
          <cell r="G44">
            <v>0</v>
          </cell>
        </row>
        <row r="45">
          <cell r="A45" t="str">
            <v>item22</v>
          </cell>
          <cell r="B45" t="str">
            <v>j</v>
          </cell>
          <cell r="C45" t="str">
            <v xml:space="preserve">Embankment/material from quarry (clay dike) </v>
          </cell>
          <cell r="D45" t="str">
            <v>m3</v>
          </cell>
          <cell r="E45">
            <v>6613.42</v>
          </cell>
          <cell r="F45">
            <v>568.90625</v>
          </cell>
          <cell r="G45">
            <v>3762415.9718749998</v>
          </cell>
        </row>
        <row r="46">
          <cell r="A46" t="str">
            <v>item23</v>
          </cell>
          <cell r="B46" t="str">
            <v>k</v>
          </cell>
          <cell r="C46" t="str">
            <v>Sod facing</v>
          </cell>
          <cell r="D46" t="str">
            <v>m2</v>
          </cell>
          <cell r="E46">
            <v>3556.13</v>
          </cell>
          <cell r="F46">
            <v>0</v>
          </cell>
          <cell r="G46">
            <v>0</v>
          </cell>
        </row>
        <row r="48">
          <cell r="C48" t="str">
            <v>Sub Total Bill No. 2.1.1 Forward to Summary</v>
          </cell>
          <cell r="G48" t="e">
            <v>#N/A</v>
          </cell>
        </row>
        <row r="51">
          <cell r="B51" t="str">
            <v>Incl. earth works, concrete form, reinforcing, curing, replacing and other works as indicated in drawings</v>
          </cell>
        </row>
        <row r="52">
          <cell r="B52" t="str">
            <v>NO.</v>
          </cell>
          <cell r="C52" t="str">
            <v>WORK DESCRIPTION</v>
          </cell>
          <cell r="D52" t="str">
            <v>UNIT</v>
          </cell>
          <cell r="E52" t="str">
            <v>QUANTITY</v>
          </cell>
          <cell r="F52" t="str">
            <v>UNIT RATE Rp.</v>
          </cell>
          <cell r="G52" t="str">
            <v>TOTAL Rp.</v>
          </cell>
        </row>
        <row r="55">
          <cell r="B55" t="str">
            <v>2.1.2</v>
          </cell>
          <cell r="C55" t="str">
            <v>Transition Dike From Type 1 to Type 2</v>
          </cell>
          <cell r="D55" t="str">
            <v>m</v>
          </cell>
          <cell r="E55">
            <v>30.33</v>
          </cell>
        </row>
        <row r="56">
          <cell r="A56" t="str">
            <v>item13</v>
          </cell>
          <cell r="B56" t="str">
            <v>a</v>
          </cell>
          <cell r="C56" t="str">
            <v xml:space="preserve">Soil Excavation </v>
          </cell>
          <cell r="D56" t="str">
            <v>m3</v>
          </cell>
          <cell r="E56">
            <v>173.16</v>
          </cell>
          <cell r="F56">
            <v>0</v>
          </cell>
          <cell r="G56">
            <v>0</v>
          </cell>
        </row>
        <row r="57">
          <cell r="A57" t="str">
            <v>item14</v>
          </cell>
          <cell r="B57" t="str">
            <v>b</v>
          </cell>
          <cell r="C57" t="str">
            <v>Stone (300-600 kg/unit)</v>
          </cell>
          <cell r="D57" t="str">
            <v>m3</v>
          </cell>
          <cell r="E57">
            <v>735.41</v>
          </cell>
          <cell r="F57" t="e">
            <v>#N/A</v>
          </cell>
          <cell r="G57" t="e">
            <v>#N/A</v>
          </cell>
        </row>
        <row r="58">
          <cell r="A58" t="str">
            <v>item15</v>
          </cell>
          <cell r="B58" t="str">
            <v>c</v>
          </cell>
          <cell r="C58" t="str">
            <v>Stone (10-60 kg/unit)</v>
          </cell>
          <cell r="D58" t="str">
            <v>m3</v>
          </cell>
          <cell r="E58">
            <v>169.65</v>
          </cell>
          <cell r="F58">
            <v>0</v>
          </cell>
          <cell r="G58">
            <v>0</v>
          </cell>
        </row>
        <row r="59">
          <cell r="A59" t="str">
            <v>item16</v>
          </cell>
          <cell r="B59" t="str">
            <v>d</v>
          </cell>
          <cell r="C59" t="str">
            <v>Stone 10-60 kg/unit (rip-rap)</v>
          </cell>
          <cell r="D59" t="str">
            <v>m3</v>
          </cell>
          <cell r="E59">
            <v>69.08</v>
          </cell>
          <cell r="F59">
            <v>0</v>
          </cell>
          <cell r="G59">
            <v>0</v>
          </cell>
        </row>
        <row r="60">
          <cell r="A60" t="str">
            <v>item17</v>
          </cell>
          <cell r="B60" t="str">
            <v>e</v>
          </cell>
          <cell r="C60" t="str">
            <v>Furnish &amp; Install of Geotextile</v>
          </cell>
          <cell r="D60" t="str">
            <v>m2</v>
          </cell>
          <cell r="E60">
            <v>849.15</v>
          </cell>
          <cell r="F60">
            <v>0</v>
          </cell>
          <cell r="G60">
            <v>0</v>
          </cell>
        </row>
        <row r="61">
          <cell r="A61" t="str">
            <v>item18</v>
          </cell>
          <cell r="B61" t="str">
            <v>f</v>
          </cell>
          <cell r="C61" t="str">
            <v>Embankment/material from adjacent area</v>
          </cell>
          <cell r="D61" t="str">
            <v>m3</v>
          </cell>
          <cell r="E61">
            <v>2886.44</v>
          </cell>
          <cell r="F61">
            <v>0</v>
          </cell>
          <cell r="G61">
            <v>0</v>
          </cell>
        </row>
        <row r="62">
          <cell r="A62" t="str">
            <v>item19</v>
          </cell>
          <cell r="B62" t="str">
            <v>g</v>
          </cell>
          <cell r="C62" t="str">
            <v>Gravel for inspection road</v>
          </cell>
          <cell r="D62" t="str">
            <v>m3</v>
          </cell>
          <cell r="E62">
            <v>120.37</v>
          </cell>
          <cell r="F62">
            <v>0</v>
          </cell>
          <cell r="G62">
            <v>0</v>
          </cell>
        </row>
        <row r="63">
          <cell r="A63" t="str">
            <v>item20</v>
          </cell>
          <cell r="B63" t="str">
            <v>h</v>
          </cell>
          <cell r="C63" t="str">
            <v>Anchoring geotextile</v>
          </cell>
          <cell r="D63" t="str">
            <v>m</v>
          </cell>
          <cell r="E63">
            <v>17</v>
          </cell>
          <cell r="F63">
            <v>0</v>
          </cell>
          <cell r="G63">
            <v>0</v>
          </cell>
        </row>
        <row r="64">
          <cell r="A64" t="str">
            <v>item21</v>
          </cell>
          <cell r="B64" t="str">
            <v>i</v>
          </cell>
          <cell r="C64" t="str">
            <v>Sand and gravel layer &lt; 60 mm</v>
          </cell>
          <cell r="D64" t="str">
            <v>m3</v>
          </cell>
          <cell r="E64">
            <v>87.61</v>
          </cell>
          <cell r="F64">
            <v>0</v>
          </cell>
          <cell r="G64">
            <v>0</v>
          </cell>
        </row>
        <row r="65">
          <cell r="A65" t="str">
            <v>item22</v>
          </cell>
          <cell r="B65" t="str">
            <v>j</v>
          </cell>
          <cell r="C65" t="str">
            <v xml:space="preserve">Embankment/material from quarry (clay dike) </v>
          </cell>
          <cell r="D65" t="str">
            <v>m3</v>
          </cell>
          <cell r="E65">
            <v>383.95</v>
          </cell>
          <cell r="F65">
            <v>568.90625</v>
          </cell>
          <cell r="G65">
            <v>218431.5546875</v>
          </cell>
        </row>
        <row r="66">
          <cell r="A66" t="str">
            <v>item23</v>
          </cell>
          <cell r="B66" t="str">
            <v>k</v>
          </cell>
          <cell r="C66" t="str">
            <v>Sod facing</v>
          </cell>
          <cell r="D66" t="str">
            <v>m2</v>
          </cell>
          <cell r="E66">
            <v>206.46</v>
          </cell>
          <cell r="F66">
            <v>0</v>
          </cell>
          <cell r="G66">
            <v>0</v>
          </cell>
        </row>
        <row r="68">
          <cell r="C68" t="str">
            <v>Sub Total Bill No. 2.1.2 Forward to Summary</v>
          </cell>
          <cell r="G68" t="e">
            <v>#N/A</v>
          </cell>
        </row>
        <row r="71">
          <cell r="B71" t="str">
            <v>Incl. earth works, concrete form, reinforcing, curing, replacing and other works as indicated in drawings</v>
          </cell>
        </row>
        <row r="72">
          <cell r="B72" t="str">
            <v>NO.</v>
          </cell>
          <cell r="C72" t="str">
            <v>WORK DESCRIPTION</v>
          </cell>
          <cell r="D72" t="str">
            <v>UNIT</v>
          </cell>
          <cell r="E72" t="str">
            <v>QUANTITY</v>
          </cell>
          <cell r="F72" t="str">
            <v>UNIT RATE Rp.</v>
          </cell>
          <cell r="G72" t="str">
            <v>TOTAL Rp.</v>
          </cell>
        </row>
        <row r="75">
          <cell r="B75" t="str">
            <v>2.1.3</v>
          </cell>
          <cell r="C75" t="str">
            <v>Dike Type 2</v>
          </cell>
          <cell r="D75" t="str">
            <v>m</v>
          </cell>
          <cell r="E75">
            <v>88.52</v>
          </cell>
        </row>
        <row r="76">
          <cell r="A76" t="str">
            <v>item13</v>
          </cell>
          <cell r="B76" t="str">
            <v>a</v>
          </cell>
          <cell r="C76" t="str">
            <v xml:space="preserve">Soil Excavation </v>
          </cell>
          <cell r="D76" t="str">
            <v>m3</v>
          </cell>
          <cell r="E76">
            <v>460.3</v>
          </cell>
          <cell r="F76">
            <v>0</v>
          </cell>
          <cell r="G76">
            <v>0</v>
          </cell>
        </row>
        <row r="77">
          <cell r="A77" t="str">
            <v>item14</v>
          </cell>
          <cell r="B77" t="str">
            <v>b</v>
          </cell>
          <cell r="C77" t="str">
            <v>Stone (300-600 kg/unit)</v>
          </cell>
          <cell r="D77" t="str">
            <v>m3</v>
          </cell>
          <cell r="E77">
            <v>1954.92</v>
          </cell>
          <cell r="F77" t="e">
            <v>#N/A</v>
          </cell>
          <cell r="G77" t="e">
            <v>#N/A</v>
          </cell>
        </row>
        <row r="78">
          <cell r="A78" t="str">
            <v>item15</v>
          </cell>
          <cell r="B78" t="str">
            <v>c</v>
          </cell>
          <cell r="C78" t="str">
            <v>Stone (10-60 kg/unit)</v>
          </cell>
          <cell r="D78" t="str">
            <v>m3</v>
          </cell>
          <cell r="E78">
            <v>450.97</v>
          </cell>
          <cell r="F78">
            <v>0</v>
          </cell>
          <cell r="G78">
            <v>0</v>
          </cell>
        </row>
        <row r="79">
          <cell r="A79" t="str">
            <v>item16</v>
          </cell>
          <cell r="B79" t="str">
            <v>d</v>
          </cell>
          <cell r="C79" t="str">
            <v>Stone 10-60 kg/unit (rip-rap)</v>
          </cell>
          <cell r="D79" t="str">
            <v>m3</v>
          </cell>
          <cell r="E79">
            <v>183.64</v>
          </cell>
          <cell r="F79">
            <v>0</v>
          </cell>
          <cell r="G79">
            <v>0</v>
          </cell>
        </row>
        <row r="80">
          <cell r="A80" t="str">
            <v>item17</v>
          </cell>
          <cell r="B80" t="str">
            <v>e</v>
          </cell>
          <cell r="C80" t="str">
            <v>Furnish &amp; Install of Geotextile</v>
          </cell>
          <cell r="D80" t="str">
            <v>m2</v>
          </cell>
          <cell r="E80">
            <v>2257.2600000000002</v>
          </cell>
          <cell r="F80">
            <v>0</v>
          </cell>
          <cell r="G80">
            <v>0</v>
          </cell>
        </row>
        <row r="81">
          <cell r="A81" t="str">
            <v>item18</v>
          </cell>
          <cell r="B81" t="str">
            <v>f</v>
          </cell>
          <cell r="C81" t="str">
            <v>Embankment/material from adjacent area</v>
          </cell>
          <cell r="D81" t="str">
            <v>m3</v>
          </cell>
          <cell r="E81">
            <v>5388.21</v>
          </cell>
          <cell r="F81">
            <v>0</v>
          </cell>
          <cell r="G81">
            <v>0</v>
          </cell>
        </row>
        <row r="82">
          <cell r="A82" t="str">
            <v>item19</v>
          </cell>
          <cell r="B82" t="str">
            <v>g</v>
          </cell>
          <cell r="C82" t="str">
            <v>Gravel for inspection road</v>
          </cell>
          <cell r="D82" t="str">
            <v>m3</v>
          </cell>
          <cell r="E82">
            <v>119.89</v>
          </cell>
          <cell r="F82">
            <v>0</v>
          </cell>
          <cell r="G82">
            <v>0</v>
          </cell>
        </row>
        <row r="83">
          <cell r="A83" t="str">
            <v>item20</v>
          </cell>
          <cell r="B83" t="str">
            <v>h</v>
          </cell>
          <cell r="C83" t="str">
            <v>Anchoring geotextile</v>
          </cell>
          <cell r="D83" t="str">
            <v>m</v>
          </cell>
          <cell r="E83">
            <v>44</v>
          </cell>
          <cell r="F83">
            <v>0</v>
          </cell>
          <cell r="G83">
            <v>0</v>
          </cell>
        </row>
        <row r="84">
          <cell r="A84" t="str">
            <v>item21</v>
          </cell>
          <cell r="B84" t="str">
            <v>i</v>
          </cell>
          <cell r="C84" t="str">
            <v>Sand and gravel layer &lt; 60 mm</v>
          </cell>
          <cell r="D84" t="str">
            <v>m3</v>
          </cell>
          <cell r="E84">
            <v>146.68</v>
          </cell>
          <cell r="F84">
            <v>0</v>
          </cell>
          <cell r="G84">
            <v>0</v>
          </cell>
        </row>
        <row r="85">
          <cell r="A85" t="str">
            <v>item22</v>
          </cell>
          <cell r="B85" t="str">
            <v>j</v>
          </cell>
          <cell r="C85" t="str">
            <v xml:space="preserve">Embankment/material from quarry (clay dike) </v>
          </cell>
          <cell r="D85" t="str">
            <v>m3</v>
          </cell>
          <cell r="E85">
            <v>1020.64</v>
          </cell>
          <cell r="F85">
            <v>568.90625</v>
          </cell>
          <cell r="G85">
            <v>580648.47499999998</v>
          </cell>
        </row>
        <row r="86">
          <cell r="A86" t="str">
            <v>item23</v>
          </cell>
          <cell r="B86" t="str">
            <v>k</v>
          </cell>
          <cell r="C86" t="str">
            <v>Sod facing</v>
          </cell>
          <cell r="D86" t="str">
            <v>m2</v>
          </cell>
          <cell r="E86">
            <v>548.82000000000005</v>
          </cell>
          <cell r="F86">
            <v>0</v>
          </cell>
          <cell r="G86">
            <v>0</v>
          </cell>
        </row>
        <row r="88">
          <cell r="C88" t="str">
            <v>Sub Total Bill No. 2.1.3 Forward to Summary</v>
          </cell>
          <cell r="G88" t="e">
            <v>#N/A</v>
          </cell>
        </row>
        <row r="91">
          <cell r="B91" t="str">
            <v>Incl. earth works, concrete form, reinforcing, curing, replacing and other works as indicated in drawings</v>
          </cell>
        </row>
        <row r="92">
          <cell r="B92" t="str">
            <v>NO.</v>
          </cell>
          <cell r="C92" t="str">
            <v>WORK DESCRIPTION</v>
          </cell>
          <cell r="D92" t="str">
            <v>UNIT</v>
          </cell>
          <cell r="E92" t="str">
            <v>QUANTITY</v>
          </cell>
          <cell r="F92" t="str">
            <v>UNIT RATE Rp.</v>
          </cell>
          <cell r="G92" t="str">
            <v>TOTAL Rp.</v>
          </cell>
        </row>
        <row r="95">
          <cell r="B95" t="str">
            <v>2.1.4</v>
          </cell>
          <cell r="C95" t="str">
            <v>Dike Type 3</v>
          </cell>
          <cell r="D95" t="str">
            <v>m</v>
          </cell>
          <cell r="E95">
            <v>810.71</v>
          </cell>
        </row>
        <row r="96">
          <cell r="A96" t="str">
            <v>item13</v>
          </cell>
          <cell r="B96" t="str">
            <v>a</v>
          </cell>
          <cell r="C96" t="str">
            <v xml:space="preserve">Soil Excavation </v>
          </cell>
          <cell r="D96" t="str">
            <v>m3</v>
          </cell>
          <cell r="E96">
            <v>2242.33</v>
          </cell>
          <cell r="F96">
            <v>0</v>
          </cell>
          <cell r="G96">
            <v>0</v>
          </cell>
        </row>
        <row r="97">
          <cell r="A97" t="str">
            <v>item15</v>
          </cell>
          <cell r="B97" t="str">
            <v>b</v>
          </cell>
          <cell r="C97" t="str">
            <v>Stone 10-60 kg/unit (rip-rap)</v>
          </cell>
          <cell r="D97" t="str">
            <v>m3</v>
          </cell>
          <cell r="E97">
            <v>1267.58</v>
          </cell>
          <cell r="F97">
            <v>0</v>
          </cell>
          <cell r="G97">
            <v>0</v>
          </cell>
        </row>
        <row r="98">
          <cell r="A98" t="str">
            <v>item17</v>
          </cell>
          <cell r="B98" t="str">
            <v>c</v>
          </cell>
          <cell r="C98" t="str">
            <v>Furnish and Install of Geotextile</v>
          </cell>
          <cell r="D98" t="str">
            <v>m2</v>
          </cell>
          <cell r="E98">
            <v>9245.57</v>
          </cell>
          <cell r="F98">
            <v>0</v>
          </cell>
          <cell r="G98">
            <v>0</v>
          </cell>
        </row>
        <row r="99">
          <cell r="A99" t="str">
            <v>item18</v>
          </cell>
          <cell r="B99" t="str">
            <v>d</v>
          </cell>
          <cell r="C99" t="str">
            <v>Embankment/material from adjacent area</v>
          </cell>
          <cell r="D99" t="str">
            <v>m3</v>
          </cell>
          <cell r="E99">
            <v>24745.99</v>
          </cell>
          <cell r="F99">
            <v>0</v>
          </cell>
          <cell r="G99">
            <v>0</v>
          </cell>
        </row>
        <row r="100">
          <cell r="A100" t="str">
            <v>item15a</v>
          </cell>
          <cell r="B100" t="str">
            <v>e</v>
          </cell>
          <cell r="C100" t="str">
            <v>Stone (20-80 kg/unit)</v>
          </cell>
          <cell r="D100" t="str">
            <v>m3</v>
          </cell>
          <cell r="E100">
            <v>3134.81</v>
          </cell>
          <cell r="F100" t="e">
            <v>#N/A</v>
          </cell>
          <cell r="G100" t="e">
            <v>#N/A</v>
          </cell>
        </row>
        <row r="101">
          <cell r="A101" t="str">
            <v>item19</v>
          </cell>
          <cell r="B101" t="str">
            <v>f</v>
          </cell>
          <cell r="C101" t="str">
            <v>Gravel for inspection road</v>
          </cell>
          <cell r="D101" t="str">
            <v>m3</v>
          </cell>
          <cell r="E101">
            <v>823.17</v>
          </cell>
          <cell r="F101">
            <v>0</v>
          </cell>
          <cell r="G101">
            <v>0</v>
          </cell>
        </row>
        <row r="102">
          <cell r="A102" t="str">
            <v>item20</v>
          </cell>
          <cell r="B102" t="str">
            <v>g</v>
          </cell>
          <cell r="C102" t="str">
            <v>Anchoring geotextile</v>
          </cell>
          <cell r="D102" t="str">
            <v>m</v>
          </cell>
          <cell r="E102">
            <v>406</v>
          </cell>
          <cell r="F102">
            <v>0</v>
          </cell>
          <cell r="G102">
            <v>0</v>
          </cell>
        </row>
        <row r="103">
          <cell r="A103" t="str">
            <v>item21</v>
          </cell>
          <cell r="B103" t="str">
            <v>h</v>
          </cell>
          <cell r="C103" t="str">
            <v>Sand and gravel layer &lt; 60 mm</v>
          </cell>
          <cell r="D103" t="str">
            <v>m3</v>
          </cell>
          <cell r="E103">
            <v>383.93</v>
          </cell>
          <cell r="F103">
            <v>0</v>
          </cell>
          <cell r="G103">
            <v>0</v>
          </cell>
        </row>
        <row r="104">
          <cell r="A104" t="str">
            <v>item22</v>
          </cell>
          <cell r="B104" t="str">
            <v>i</v>
          </cell>
          <cell r="C104" t="str">
            <v xml:space="preserve">Embankment/material from quarry (clay dike) </v>
          </cell>
          <cell r="D104" t="str">
            <v>m3</v>
          </cell>
          <cell r="E104">
            <v>7045</v>
          </cell>
          <cell r="F104">
            <v>568.90625</v>
          </cell>
          <cell r="G104">
            <v>4007944.53125</v>
          </cell>
        </row>
        <row r="105">
          <cell r="A105" t="str">
            <v>item23</v>
          </cell>
          <cell r="B105" t="str">
            <v>j</v>
          </cell>
          <cell r="C105" t="str">
            <v>Sod facing</v>
          </cell>
          <cell r="D105" t="str">
            <v>m2</v>
          </cell>
          <cell r="E105">
            <v>5028.29</v>
          </cell>
          <cell r="F105">
            <v>0</v>
          </cell>
          <cell r="G105">
            <v>0</v>
          </cell>
        </row>
        <row r="107">
          <cell r="C107" t="str">
            <v>Sub Total Bill No. 2.1.4 Forward to Summary</v>
          </cell>
          <cell r="G107" t="e">
            <v>#N/A</v>
          </cell>
        </row>
        <row r="110">
          <cell r="B110" t="str">
            <v>Incl. earth works, concrete form, reinforcing, curing, replacing and other works as indicated in drawings</v>
          </cell>
        </row>
        <row r="111">
          <cell r="B111" t="str">
            <v>NO.</v>
          </cell>
          <cell r="C111" t="str">
            <v>WORK DESCRIPTION</v>
          </cell>
          <cell r="D111" t="str">
            <v>UNIT</v>
          </cell>
          <cell r="E111" t="str">
            <v>QUANTITY</v>
          </cell>
          <cell r="F111" t="str">
            <v>UNIT RATE Rp.</v>
          </cell>
          <cell r="G111" t="str">
            <v>TOTAL Rp.</v>
          </cell>
        </row>
        <row r="114">
          <cell r="B114" t="str">
            <v>2.1.5</v>
          </cell>
          <cell r="C114" t="str">
            <v>Dike Type 4</v>
          </cell>
          <cell r="D114" t="str">
            <v>m</v>
          </cell>
          <cell r="E114">
            <v>1655.96</v>
          </cell>
        </row>
        <row r="115">
          <cell r="A115" t="str">
            <v>item13</v>
          </cell>
          <cell r="B115" t="str">
            <v>a</v>
          </cell>
          <cell r="C115" t="str">
            <v xml:space="preserve">Soil Excavation </v>
          </cell>
          <cell r="D115" t="str">
            <v>m3</v>
          </cell>
          <cell r="E115">
            <v>3972.09</v>
          </cell>
          <cell r="F115">
            <v>0</v>
          </cell>
          <cell r="G115">
            <v>0</v>
          </cell>
        </row>
        <row r="116">
          <cell r="A116" t="str">
            <v>item24</v>
          </cell>
          <cell r="B116" t="str">
            <v>b</v>
          </cell>
          <cell r="C116" t="str">
            <v>Stone masonry</v>
          </cell>
          <cell r="D116" t="str">
            <v>m3</v>
          </cell>
          <cell r="E116">
            <v>4951.26</v>
          </cell>
          <cell r="F116">
            <v>0</v>
          </cell>
          <cell r="G116">
            <v>0</v>
          </cell>
        </row>
        <row r="117">
          <cell r="A117" t="str">
            <v>item25a</v>
          </cell>
          <cell r="B117" t="str">
            <v>c</v>
          </cell>
          <cell r="C117" t="str">
            <v>Concrete K.225 including formwork</v>
          </cell>
          <cell r="D117" t="str">
            <v>m3</v>
          </cell>
          <cell r="E117">
            <v>247.56</v>
          </cell>
          <cell r="F117" t="e">
            <v>#N/A</v>
          </cell>
          <cell r="G117" t="e">
            <v>#N/A</v>
          </cell>
        </row>
        <row r="118">
          <cell r="A118" t="str">
            <v>item34a</v>
          </cell>
          <cell r="B118" t="str">
            <v>d</v>
          </cell>
          <cell r="C118" t="str">
            <v>Reinforcement work, plain bar U24</v>
          </cell>
          <cell r="D118" t="str">
            <v>kg</v>
          </cell>
          <cell r="E118">
            <v>18567.23</v>
          </cell>
          <cell r="F118" t="e">
            <v>#N/A</v>
          </cell>
          <cell r="G118" t="e">
            <v>#N/A</v>
          </cell>
        </row>
        <row r="119">
          <cell r="A119" t="str">
            <v>item18</v>
          </cell>
          <cell r="B119" t="str">
            <v>e</v>
          </cell>
          <cell r="C119" t="str">
            <v>Embankment/material from adjacent area</v>
          </cell>
          <cell r="D119" t="str">
            <v>m3</v>
          </cell>
          <cell r="E119">
            <v>6103.65</v>
          </cell>
          <cell r="F119">
            <v>0</v>
          </cell>
          <cell r="G119">
            <v>0</v>
          </cell>
        </row>
        <row r="120">
          <cell r="A120" t="str">
            <v>item19</v>
          </cell>
          <cell r="B120" t="str">
            <v>f</v>
          </cell>
          <cell r="C120" t="str">
            <v>Gravel for inspection road</v>
          </cell>
          <cell r="D120" t="str">
            <v>m3</v>
          </cell>
          <cell r="E120">
            <v>1485.38</v>
          </cell>
          <cell r="F120">
            <v>0</v>
          </cell>
          <cell r="G120">
            <v>0</v>
          </cell>
        </row>
        <row r="121">
          <cell r="A121" t="str">
            <v>item27</v>
          </cell>
          <cell r="B121" t="str">
            <v>g</v>
          </cell>
          <cell r="C121" t="str">
            <v>Plastering</v>
          </cell>
          <cell r="D121" t="str">
            <v>m2</v>
          </cell>
          <cell r="E121">
            <v>3696.94</v>
          </cell>
          <cell r="F121">
            <v>0</v>
          </cell>
          <cell r="G121">
            <v>0</v>
          </cell>
        </row>
        <row r="122">
          <cell r="A122" t="str">
            <v>item27a</v>
          </cell>
          <cell r="B122" t="str">
            <v>h</v>
          </cell>
          <cell r="C122" t="str">
            <v>Wooden pile dia. 10 - 2.0 m</v>
          </cell>
          <cell r="D122" t="str">
            <v>nos</v>
          </cell>
          <cell r="E122">
            <v>3312</v>
          </cell>
          <cell r="F122">
            <v>10771.475</v>
          </cell>
          <cell r="G122">
            <v>35675125.200000003</v>
          </cell>
        </row>
        <row r="124">
          <cell r="C124" t="str">
            <v>Sub Total Bill No. 2.1.5 Forward to Summary</v>
          </cell>
          <cell r="G124" t="e">
            <v>#N/A</v>
          </cell>
        </row>
        <row r="128">
          <cell r="C128" t="str">
            <v>Total Bill No. 2.1 DIKE Forward to Summary</v>
          </cell>
          <cell r="G128" t="e">
            <v>#N/A</v>
          </cell>
        </row>
        <row r="131">
          <cell r="B131" t="str">
            <v>BILL NO  :  2.2. RESERVOIR</v>
          </cell>
        </row>
        <row r="132">
          <cell r="B132" t="str">
            <v>Incl. earth works, concrete form, reinforcing, curing, replacingand other works as indicated in drawings</v>
          </cell>
        </row>
        <row r="133">
          <cell r="B133" t="str">
            <v>NO.</v>
          </cell>
          <cell r="C133" t="str">
            <v>WORK DESCRIPTION</v>
          </cell>
          <cell r="D133" t="str">
            <v>UNIT</v>
          </cell>
          <cell r="E133" t="str">
            <v>QUANTITY</v>
          </cell>
          <cell r="F133" t="str">
            <v>UNIT RATE Rp.</v>
          </cell>
          <cell r="G133" t="str">
            <v>TOTAL Rp.</v>
          </cell>
        </row>
        <row r="136">
          <cell r="A136" t="str">
            <v>item28</v>
          </cell>
          <cell r="B136" t="str">
            <v>2.2.1</v>
          </cell>
          <cell r="C136" t="str">
            <v>Dredging of Reservoir 0 - 1.5 m depth</v>
          </cell>
          <cell r="D136" t="str">
            <v>m3</v>
          </cell>
          <cell r="E136">
            <v>369730.2</v>
          </cell>
          <cell r="F136">
            <v>0</v>
          </cell>
          <cell r="G136">
            <v>0</v>
          </cell>
        </row>
        <row r="137">
          <cell r="C137" t="str">
            <v>Included soil disposal to borrow area</v>
          </cell>
        </row>
        <row r="139">
          <cell r="C139" t="str">
            <v>Total Bill No. 2.2 RESERVOIR Forward to Summary</v>
          </cell>
          <cell r="G139">
            <v>0</v>
          </cell>
        </row>
        <row r="142">
          <cell r="B142" t="str">
            <v>BILL NO  :   2.3. BRIDGE AND GATE</v>
          </cell>
        </row>
        <row r="143">
          <cell r="B143" t="str">
            <v>Incl. earth works, concrete form, reinforcing, curing, replacingand other works as indicated in drawings</v>
          </cell>
        </row>
        <row r="144">
          <cell r="B144" t="str">
            <v>NO.</v>
          </cell>
          <cell r="C144" t="str">
            <v>WORK DESCRIPTION</v>
          </cell>
          <cell r="D144" t="str">
            <v>UNIT</v>
          </cell>
          <cell r="E144" t="str">
            <v>QUANTITY</v>
          </cell>
          <cell r="F144" t="str">
            <v>UNIT RATE Rp.</v>
          </cell>
          <cell r="G144" t="str">
            <v>TOTAL Rp.</v>
          </cell>
        </row>
        <row r="147">
          <cell r="B147" t="str">
            <v>2.3.1</v>
          </cell>
          <cell r="C147" t="str">
            <v>Earth work</v>
          </cell>
        </row>
        <row r="148">
          <cell r="A148" t="str">
            <v>item13</v>
          </cell>
          <cell r="B148" t="str">
            <v>a</v>
          </cell>
          <cell r="C148" t="str">
            <v>Soil excavation</v>
          </cell>
          <cell r="D148" t="str">
            <v>m3</v>
          </cell>
          <cell r="E148">
            <v>520</v>
          </cell>
          <cell r="F148">
            <v>0</v>
          </cell>
          <cell r="G148">
            <v>0</v>
          </cell>
        </row>
        <row r="150">
          <cell r="B150" t="str">
            <v>2.3.2</v>
          </cell>
          <cell r="C150" t="str">
            <v>Sheet pilling works</v>
          </cell>
        </row>
        <row r="151">
          <cell r="C151" t="str">
            <v>supply of steel sheet pile type AZ 25 double pile</v>
          </cell>
        </row>
        <row r="152">
          <cell r="A152" t="str">
            <v>item29</v>
          </cell>
          <cell r="B152" t="str">
            <v>a</v>
          </cell>
          <cell r="C152" t="str">
            <v>including fabrication, coating, transportation, and various preparatory works</v>
          </cell>
          <cell r="D152" t="str">
            <v>m'</v>
          </cell>
          <cell r="E152">
            <v>1395</v>
          </cell>
          <cell r="F152">
            <v>0</v>
          </cell>
          <cell r="G152">
            <v>0</v>
          </cell>
        </row>
        <row r="153">
          <cell r="C153" t="str">
            <v>driving sheet pile type AZ 25 double pile</v>
          </cell>
        </row>
        <row r="154">
          <cell r="A154" t="str">
            <v>item30</v>
          </cell>
          <cell r="B154" t="str">
            <v>b</v>
          </cell>
          <cell r="C154" t="str">
            <v>measured from ground level including handling and guides, different length</v>
          </cell>
          <cell r="D154" t="str">
            <v>m'</v>
          </cell>
          <cell r="E154">
            <v>1065</v>
          </cell>
          <cell r="F154">
            <v>0</v>
          </cell>
          <cell r="G154">
            <v>0</v>
          </cell>
        </row>
        <row r="155">
          <cell r="C155" t="str">
            <v>supply of steel walls, HEA 300, including all required</v>
          </cell>
        </row>
        <row r="156">
          <cell r="A156" t="str">
            <v>item32</v>
          </cell>
          <cell r="B156" t="str">
            <v>c</v>
          </cell>
          <cell r="C156" t="str">
            <v>fixtures (e.g.bolts, welding, plates, spacers) and</v>
          </cell>
          <cell r="D156" t="str">
            <v>m'</v>
          </cell>
          <cell r="E156">
            <v>37</v>
          </cell>
          <cell r="F156">
            <v>500000</v>
          </cell>
          <cell r="G156">
            <v>18500000</v>
          </cell>
        </row>
        <row r="157">
          <cell r="C157" t="str">
            <v>complete installation</v>
          </cell>
        </row>
        <row r="158">
          <cell r="C158" t="str">
            <v>tie rods 80.2 mm, length 10.1 m, including 250 mm</v>
          </cell>
        </row>
        <row r="159">
          <cell r="A159" t="str">
            <v>item32a</v>
          </cell>
          <cell r="B159" t="str">
            <v>d</v>
          </cell>
          <cell r="C159" t="str">
            <v>cement grouting 4.6 m length, accessories and</v>
          </cell>
          <cell r="D159" t="str">
            <v>pcs</v>
          </cell>
          <cell r="E159">
            <v>14</v>
          </cell>
          <cell r="F159">
            <v>5000000</v>
          </cell>
          <cell r="G159">
            <v>70000000</v>
          </cell>
        </row>
        <row r="160">
          <cell r="C160" t="str">
            <v>installation</v>
          </cell>
        </row>
        <row r="161">
          <cell r="A161" t="str">
            <v>item33</v>
          </cell>
          <cell r="B161" t="str">
            <v>e</v>
          </cell>
          <cell r="C161" t="str">
            <v>supply and install sacrificial anode</v>
          </cell>
          <cell r="D161" t="str">
            <v>Ls</v>
          </cell>
          <cell r="E161">
            <v>1</v>
          </cell>
          <cell r="F161">
            <v>250000000</v>
          </cell>
          <cell r="G161">
            <v>250000000</v>
          </cell>
        </row>
        <row r="164">
          <cell r="B164" t="str">
            <v>2.3.3</v>
          </cell>
          <cell r="C164" t="str">
            <v>Abutments and capping beam</v>
          </cell>
        </row>
        <row r="165">
          <cell r="A165" t="str">
            <v>item25a</v>
          </cell>
          <cell r="B165" t="str">
            <v>a</v>
          </cell>
          <cell r="C165" t="str">
            <v>Concrete K225 including formwork</v>
          </cell>
          <cell r="D165" t="str">
            <v>m3</v>
          </cell>
          <cell r="E165">
            <v>24.04</v>
          </cell>
          <cell r="F165" t="e">
            <v>#N/A</v>
          </cell>
          <cell r="G165" t="e">
            <v>#N/A</v>
          </cell>
        </row>
        <row r="166">
          <cell r="A166" t="str">
            <v>item34</v>
          </cell>
          <cell r="B166" t="str">
            <v>b</v>
          </cell>
          <cell r="C166" t="str">
            <v>Reinforcement work,deformed bars U32</v>
          </cell>
          <cell r="D166" t="str">
            <v>kg</v>
          </cell>
          <cell r="E166">
            <v>3606.36</v>
          </cell>
          <cell r="F166">
            <v>0</v>
          </cell>
          <cell r="G166">
            <v>0</v>
          </cell>
        </row>
        <row r="168">
          <cell r="B168" t="str">
            <v>2.3.4</v>
          </cell>
          <cell r="C168" t="str">
            <v>Foundation work</v>
          </cell>
        </row>
        <row r="169">
          <cell r="A169" t="str">
            <v>item25a</v>
          </cell>
          <cell r="B169" t="str">
            <v>a</v>
          </cell>
          <cell r="C169" t="str">
            <v>Concrete K225 including formwork</v>
          </cell>
          <cell r="D169" t="str">
            <v>m3</v>
          </cell>
          <cell r="E169">
            <v>205.26</v>
          </cell>
          <cell r="F169" t="e">
            <v>#N/A</v>
          </cell>
          <cell r="G169" t="e">
            <v>#N/A</v>
          </cell>
        </row>
        <row r="170">
          <cell r="A170" t="str">
            <v>item35</v>
          </cell>
          <cell r="B170" t="str">
            <v>b</v>
          </cell>
          <cell r="C170" t="str">
            <v>Galvanized steel bar, L 150 x 100 x 10</v>
          </cell>
          <cell r="D170" t="str">
            <v>kg</v>
          </cell>
          <cell r="E170">
            <v>24</v>
          </cell>
          <cell r="F170">
            <v>0</v>
          </cell>
          <cell r="G170">
            <v>0</v>
          </cell>
        </row>
        <row r="171">
          <cell r="A171" t="str">
            <v>item34</v>
          </cell>
          <cell r="B171" t="str">
            <v>c</v>
          </cell>
          <cell r="C171" t="str">
            <v>Reinforcement work,deformed bars U32</v>
          </cell>
          <cell r="D171" t="str">
            <v>kg</v>
          </cell>
          <cell r="E171">
            <v>71656.710000000006</v>
          </cell>
          <cell r="F171">
            <v>0</v>
          </cell>
          <cell r="G171">
            <v>0</v>
          </cell>
        </row>
        <row r="173">
          <cell r="B173" t="str">
            <v>2.3.5</v>
          </cell>
          <cell r="C173" t="str">
            <v>Bridge piers</v>
          </cell>
        </row>
        <row r="174">
          <cell r="A174" t="str">
            <v>item25a</v>
          </cell>
          <cell r="B174" t="str">
            <v>a</v>
          </cell>
          <cell r="C174" t="str">
            <v>Concrete K225 including formwork</v>
          </cell>
          <cell r="D174" t="str">
            <v>m3</v>
          </cell>
          <cell r="E174">
            <v>50.34</v>
          </cell>
          <cell r="F174" t="e">
            <v>#N/A</v>
          </cell>
          <cell r="G174" t="e">
            <v>#N/A</v>
          </cell>
        </row>
        <row r="175">
          <cell r="A175" t="str">
            <v>item34</v>
          </cell>
          <cell r="B175" t="str">
            <v>b</v>
          </cell>
          <cell r="C175" t="str">
            <v>Reinforcement work,deformed bars U32</v>
          </cell>
          <cell r="D175" t="str">
            <v>kg</v>
          </cell>
          <cell r="E175">
            <v>10842.8</v>
          </cell>
          <cell r="F175">
            <v>0</v>
          </cell>
          <cell r="G175">
            <v>0</v>
          </cell>
        </row>
        <row r="177">
          <cell r="B177" t="str">
            <v>2.3.6</v>
          </cell>
          <cell r="C177" t="str">
            <v xml:space="preserve">Bridge </v>
          </cell>
        </row>
        <row r="178">
          <cell r="A178" t="str">
            <v>item25a</v>
          </cell>
          <cell r="B178" t="str">
            <v>a</v>
          </cell>
          <cell r="C178" t="str">
            <v>Concrete K225 including formwork</v>
          </cell>
          <cell r="D178" t="str">
            <v>m3</v>
          </cell>
          <cell r="E178">
            <v>172.18</v>
          </cell>
          <cell r="F178" t="e">
            <v>#N/A</v>
          </cell>
          <cell r="G178" t="e">
            <v>#N/A</v>
          </cell>
        </row>
        <row r="179">
          <cell r="A179" t="str">
            <v>item34</v>
          </cell>
          <cell r="B179" t="str">
            <v>b</v>
          </cell>
          <cell r="C179" t="str">
            <v>Reinforcement work,deformed bars U32</v>
          </cell>
          <cell r="D179" t="str">
            <v>kg</v>
          </cell>
          <cell r="E179">
            <v>17018.72</v>
          </cell>
          <cell r="F179">
            <v>0</v>
          </cell>
          <cell r="G179">
            <v>0</v>
          </cell>
        </row>
        <row r="180">
          <cell r="A180" t="str">
            <v>item35a</v>
          </cell>
          <cell r="B180" t="str">
            <v>c</v>
          </cell>
          <cell r="C180" t="str">
            <v>bridge bearing 150 x 150 x 50</v>
          </cell>
          <cell r="D180" t="str">
            <v>pcs</v>
          </cell>
          <cell r="E180">
            <v>12</v>
          </cell>
          <cell r="F180">
            <v>83875</v>
          </cell>
          <cell r="G180">
            <v>1006500</v>
          </cell>
        </row>
        <row r="181">
          <cell r="A181" t="str">
            <v>item36</v>
          </cell>
          <cell r="B181" t="str">
            <v>d</v>
          </cell>
          <cell r="C181" t="str">
            <v>bridge bearing 200 x 150 x 50</v>
          </cell>
          <cell r="D181" t="str">
            <v>pcs</v>
          </cell>
          <cell r="E181">
            <v>24</v>
          </cell>
          <cell r="F181">
            <v>0</v>
          </cell>
          <cell r="G181">
            <v>0</v>
          </cell>
        </row>
        <row r="182">
          <cell r="A182" t="str">
            <v>item36a</v>
          </cell>
          <cell r="B182" t="str">
            <v>e</v>
          </cell>
          <cell r="C182" t="str">
            <v xml:space="preserve"> AC - BC, 5 cm thick</v>
          </cell>
          <cell r="D182" t="str">
            <v>m3</v>
          </cell>
          <cell r="E182">
            <v>5.78</v>
          </cell>
          <cell r="F182">
            <v>2100000</v>
          </cell>
          <cell r="G182">
            <v>12138000</v>
          </cell>
        </row>
        <row r="183">
          <cell r="A183" t="str">
            <v>item36b</v>
          </cell>
          <cell r="B183" t="str">
            <v>f</v>
          </cell>
          <cell r="C183" t="str">
            <v xml:space="preserve"> AC - WC, 5 cm thick</v>
          </cell>
          <cell r="D183" t="str">
            <v>m2</v>
          </cell>
          <cell r="E183">
            <v>115.5</v>
          </cell>
          <cell r="F183">
            <v>100000</v>
          </cell>
          <cell r="G183">
            <v>11550000</v>
          </cell>
        </row>
        <row r="184">
          <cell r="A184" t="str">
            <v>item36c</v>
          </cell>
          <cell r="B184" t="str">
            <v>g</v>
          </cell>
          <cell r="C184" t="str">
            <v>Tack coat</v>
          </cell>
          <cell r="D184" t="str">
            <v>m2</v>
          </cell>
          <cell r="E184">
            <v>37.200000000000003</v>
          </cell>
          <cell r="F184">
            <v>6000</v>
          </cell>
          <cell r="G184">
            <v>223200.00000000003</v>
          </cell>
        </row>
        <row r="185">
          <cell r="A185" t="str">
            <v>item38</v>
          </cell>
          <cell r="B185" t="str">
            <v>h</v>
          </cell>
          <cell r="C185" t="str">
            <v>expansion joint, t = 0.01 m ( incl epoxy mortar and all other necessary work)</v>
          </cell>
          <cell r="D185" t="str">
            <v>m'</v>
          </cell>
          <cell r="E185">
            <v>37.200000000000003</v>
          </cell>
          <cell r="F185">
            <v>0</v>
          </cell>
          <cell r="G185">
            <v>0</v>
          </cell>
        </row>
        <row r="187">
          <cell r="B187" t="str">
            <v>2.3.7</v>
          </cell>
          <cell r="C187" t="str">
            <v>Buffer plate works</v>
          </cell>
        </row>
        <row r="188">
          <cell r="A188" t="str">
            <v>item25a</v>
          </cell>
          <cell r="B188" t="str">
            <v>a</v>
          </cell>
          <cell r="C188" t="str">
            <v>Concrete K225 including formwork</v>
          </cell>
          <cell r="D188" t="str">
            <v>m3</v>
          </cell>
          <cell r="E188">
            <v>16.100000000000001</v>
          </cell>
          <cell r="F188" t="e">
            <v>#N/A</v>
          </cell>
          <cell r="G188" t="e">
            <v>#N/A</v>
          </cell>
        </row>
        <row r="189">
          <cell r="A189" t="str">
            <v>item34</v>
          </cell>
          <cell r="B189" t="str">
            <v>b</v>
          </cell>
          <cell r="C189" t="str">
            <v>Reinforcement work,deformed bars U32</v>
          </cell>
          <cell r="D189" t="str">
            <v>kg</v>
          </cell>
          <cell r="E189">
            <v>2102.81</v>
          </cell>
          <cell r="F189">
            <v>0</v>
          </cell>
          <cell r="G189">
            <v>0</v>
          </cell>
        </row>
        <row r="190">
          <cell r="A190" t="str">
            <v>item39</v>
          </cell>
          <cell r="B190" t="str">
            <v>c</v>
          </cell>
          <cell r="C190" t="str">
            <v>base works for buffer plate (see drawing for detail )</v>
          </cell>
          <cell r="D190" t="str">
            <v>m'</v>
          </cell>
          <cell r="E190">
            <v>7</v>
          </cell>
          <cell r="F190">
            <v>15125</v>
          </cell>
          <cell r="G190">
            <v>105875</v>
          </cell>
        </row>
        <row r="192">
          <cell r="B192" t="str">
            <v>2.3.8</v>
          </cell>
          <cell r="C192" t="str">
            <v>Gates</v>
          </cell>
        </row>
        <row r="193">
          <cell r="A193" t="str">
            <v>item25a</v>
          </cell>
          <cell r="B193" t="str">
            <v>a</v>
          </cell>
          <cell r="C193" t="str">
            <v>Concrete K225 including formwork</v>
          </cell>
          <cell r="D193" t="str">
            <v>m3</v>
          </cell>
          <cell r="E193">
            <v>53.07</v>
          </cell>
          <cell r="F193" t="e">
            <v>#N/A</v>
          </cell>
          <cell r="G193" t="e">
            <v>#N/A</v>
          </cell>
        </row>
        <row r="194">
          <cell r="A194" t="str">
            <v>item25a</v>
          </cell>
          <cell r="B194" t="str">
            <v>b</v>
          </cell>
          <cell r="C194" t="str">
            <v>Concrete K225 ( wall gate )</v>
          </cell>
          <cell r="D194" t="str">
            <v>m3</v>
          </cell>
          <cell r="E194">
            <v>52.49</v>
          </cell>
          <cell r="F194" t="e">
            <v>#N/A</v>
          </cell>
          <cell r="G194" t="e">
            <v>#N/A</v>
          </cell>
        </row>
        <row r="195">
          <cell r="A195" t="str">
            <v>item34</v>
          </cell>
          <cell r="B195" t="str">
            <v>c</v>
          </cell>
          <cell r="C195" t="str">
            <v>Reinforcement work,deformed bars U32</v>
          </cell>
          <cell r="D195" t="str">
            <v>kg</v>
          </cell>
          <cell r="E195">
            <v>12667.38</v>
          </cell>
          <cell r="F195">
            <v>0</v>
          </cell>
          <cell r="G195">
            <v>0</v>
          </cell>
        </row>
        <row r="196">
          <cell r="A196" t="str">
            <v>item40</v>
          </cell>
          <cell r="B196" t="str">
            <v>d</v>
          </cell>
          <cell r="C196" t="str">
            <v>Sluice gate (2x 3 m, 2 m opening)</v>
          </cell>
          <cell r="D196" t="str">
            <v>pcs</v>
          </cell>
          <cell r="E196">
            <v>2</v>
          </cell>
          <cell r="F196">
            <v>0</v>
          </cell>
          <cell r="G196">
            <v>0</v>
          </cell>
        </row>
        <row r="197">
          <cell r="A197" t="str">
            <v>item41</v>
          </cell>
          <cell r="B197" t="str">
            <v>e</v>
          </cell>
          <cell r="C197" t="str">
            <v>Flap gates (1.8 x 1.8 m)</v>
          </cell>
          <cell r="D197" t="str">
            <v>pcs</v>
          </cell>
          <cell r="E197">
            <v>12</v>
          </cell>
          <cell r="F197">
            <v>0</v>
          </cell>
          <cell r="G197">
            <v>0</v>
          </cell>
        </row>
        <row r="198">
          <cell r="A198" t="str">
            <v>item42</v>
          </cell>
          <cell r="B198" t="str">
            <v>f</v>
          </cell>
          <cell r="C198" t="str">
            <v>Heightened floor, brickwall</v>
          </cell>
          <cell r="D198" t="str">
            <v>m3</v>
          </cell>
          <cell r="E198">
            <v>0.44</v>
          </cell>
          <cell r="F198">
            <v>3781.25</v>
          </cell>
          <cell r="G198">
            <v>1663.75</v>
          </cell>
        </row>
        <row r="199">
          <cell r="A199" t="str">
            <v>item27</v>
          </cell>
          <cell r="B199" t="str">
            <v>g</v>
          </cell>
          <cell r="C199" t="str">
            <v>Plastering</v>
          </cell>
          <cell r="D199" t="str">
            <v>m2</v>
          </cell>
          <cell r="E199">
            <v>4.04</v>
          </cell>
          <cell r="F199">
            <v>0</v>
          </cell>
          <cell r="G199">
            <v>0</v>
          </cell>
        </row>
        <row r="201">
          <cell r="B201" t="str">
            <v>2.3.9</v>
          </cell>
          <cell r="C201" t="str">
            <v>Bed protection</v>
          </cell>
        </row>
        <row r="202">
          <cell r="A202" t="str">
            <v>item15</v>
          </cell>
          <cell r="B202" t="str">
            <v>a</v>
          </cell>
          <cell r="C202" t="str">
            <v>Stone (10 - 60 kg/unit)</v>
          </cell>
          <cell r="D202" t="str">
            <v>m3</v>
          </cell>
          <cell r="E202">
            <v>269.31</v>
          </cell>
          <cell r="F202">
            <v>0</v>
          </cell>
          <cell r="G202">
            <v>0</v>
          </cell>
        </row>
        <row r="203">
          <cell r="A203" t="str">
            <v>item17</v>
          </cell>
          <cell r="B203" t="str">
            <v>b</v>
          </cell>
          <cell r="C203" t="str">
            <v>Furnish &amp; install of Geotextile</v>
          </cell>
          <cell r="D203" t="str">
            <v>m2</v>
          </cell>
          <cell r="E203">
            <v>1060</v>
          </cell>
          <cell r="F203">
            <v>0</v>
          </cell>
          <cell r="G203">
            <v>0</v>
          </cell>
        </row>
        <row r="205">
          <cell r="B205" t="str">
            <v>m17</v>
          </cell>
          <cell r="C205" t="str">
            <v>Hand railing dia. 100 GIP</v>
          </cell>
        </row>
        <row r="206">
          <cell r="A206" t="str">
            <v>item42a</v>
          </cell>
          <cell r="B206" t="str">
            <v>a</v>
          </cell>
          <cell r="C206" t="str">
            <v>Galvanize steel</v>
          </cell>
          <cell r="D206" t="str">
            <v>m'</v>
          </cell>
          <cell r="E206">
            <v>140</v>
          </cell>
          <cell r="F206">
            <v>44000</v>
          </cell>
          <cell r="G206">
            <v>6160000</v>
          </cell>
        </row>
        <row r="207">
          <cell r="A207" t="str">
            <v>item25a</v>
          </cell>
          <cell r="B207" t="str">
            <v>b</v>
          </cell>
          <cell r="C207" t="str">
            <v>Concrete K225 including formwork</v>
          </cell>
          <cell r="D207" t="str">
            <v>m3</v>
          </cell>
          <cell r="E207">
            <v>0.82</v>
          </cell>
          <cell r="F207" t="e">
            <v>#N/A</v>
          </cell>
          <cell r="G207" t="e">
            <v>#N/A</v>
          </cell>
        </row>
        <row r="208">
          <cell r="A208" t="str">
            <v>item34</v>
          </cell>
          <cell r="B208" t="str">
            <v>c</v>
          </cell>
          <cell r="C208" t="str">
            <v>Reinforcement work,deformed bars U32</v>
          </cell>
          <cell r="D208" t="str">
            <v>kg</v>
          </cell>
          <cell r="E208">
            <v>106.44</v>
          </cell>
          <cell r="F208">
            <v>0</v>
          </cell>
          <cell r="G208">
            <v>0</v>
          </cell>
        </row>
        <row r="209">
          <cell r="A209" t="str">
            <v>item43</v>
          </cell>
          <cell r="B209" t="str">
            <v>d</v>
          </cell>
          <cell r="C209" t="str">
            <v>steel painting</v>
          </cell>
          <cell r="D209" t="str">
            <v>m2</v>
          </cell>
          <cell r="E209">
            <v>8.35</v>
          </cell>
          <cell r="F209">
            <v>0</v>
          </cell>
          <cell r="G209">
            <v>0</v>
          </cell>
        </row>
        <row r="211">
          <cell r="B211" t="str">
            <v>2.3.11</v>
          </cell>
          <cell r="C211" t="str">
            <v>Trash rack work</v>
          </cell>
        </row>
        <row r="212">
          <cell r="A212" t="str">
            <v>item44</v>
          </cell>
          <cell r="B212" t="str">
            <v>a</v>
          </cell>
          <cell r="C212" t="str">
            <v>Trash rack including anchor, bolt and installation</v>
          </cell>
          <cell r="D212" t="str">
            <v>kg</v>
          </cell>
          <cell r="E212">
            <v>28050</v>
          </cell>
          <cell r="F212">
            <v>0</v>
          </cell>
          <cell r="G212">
            <v>0</v>
          </cell>
        </row>
        <row r="214">
          <cell r="B214" t="str">
            <v>2.3.12</v>
          </cell>
          <cell r="C214" t="str">
            <v>Miscellaneous works</v>
          </cell>
        </row>
        <row r="215">
          <cell r="A215" t="str">
            <v>item45</v>
          </cell>
          <cell r="B215" t="str">
            <v>a</v>
          </cell>
          <cell r="C215" t="str">
            <v>Electrical works incl intallation</v>
          </cell>
          <cell r="D215" t="str">
            <v>pcs</v>
          </cell>
          <cell r="E215">
            <v>63</v>
          </cell>
          <cell r="F215">
            <v>1750000</v>
          </cell>
          <cell r="G215">
            <v>110250000</v>
          </cell>
        </row>
        <row r="216">
          <cell r="A216" t="str">
            <v>item46</v>
          </cell>
          <cell r="B216" t="str">
            <v>b</v>
          </cell>
          <cell r="C216" t="str">
            <v>Vertical drain (GI pipe dia. 100 mm, length 700 mm, ctc. 1500 mm), include Street inlet</v>
          </cell>
          <cell r="D216" t="str">
            <v>pcs</v>
          </cell>
          <cell r="E216">
            <v>46</v>
          </cell>
          <cell r="F216">
            <v>0</v>
          </cell>
          <cell r="G216">
            <v>0</v>
          </cell>
        </row>
        <row r="217">
          <cell r="A217" t="str">
            <v>item47</v>
          </cell>
          <cell r="B217" t="str">
            <v>c</v>
          </cell>
          <cell r="C217" t="str">
            <v>Peilschall</v>
          </cell>
          <cell r="D217" t="str">
            <v>pcs</v>
          </cell>
          <cell r="E217">
            <v>2</v>
          </cell>
          <cell r="F217">
            <v>0</v>
          </cell>
          <cell r="G217">
            <v>0</v>
          </cell>
        </row>
        <row r="219">
          <cell r="C219" t="str">
            <v>Total Bill No. 2.3 Forward to Summary</v>
          </cell>
          <cell r="G219">
            <v>13117677400</v>
          </cell>
        </row>
        <row r="222">
          <cell r="B222" t="str">
            <v>BILL NO  :   9. PUMP STATION</v>
          </cell>
        </row>
        <row r="223">
          <cell r="B223" t="str">
            <v>NO.</v>
          </cell>
          <cell r="C223" t="str">
            <v>WORK DESCRIPTION</v>
          </cell>
          <cell r="D223" t="str">
            <v>UNIT</v>
          </cell>
          <cell r="E223" t="str">
            <v>QUANTITY</v>
          </cell>
          <cell r="F223" t="str">
            <v>UNIT RATE Rp.</v>
          </cell>
          <cell r="G223" t="str">
            <v>TOTAL Rp.</v>
          </cell>
        </row>
        <row r="226">
          <cell r="B226" t="str">
            <v>9.1</v>
          </cell>
          <cell r="C226" t="str">
            <v>CIVIL WORKS</v>
          </cell>
        </row>
        <row r="227">
          <cell r="B227" t="str">
            <v>9.1.1</v>
          </cell>
          <cell r="C227" t="str">
            <v>Earthwork</v>
          </cell>
        </row>
        <row r="228">
          <cell r="A228" t="str">
            <v>item13</v>
          </cell>
          <cell r="B228" t="str">
            <v>a</v>
          </cell>
          <cell r="C228" t="str">
            <v>Soil excavation</v>
          </cell>
          <cell r="D228" t="str">
            <v>m3</v>
          </cell>
          <cell r="E228">
            <v>521.77</v>
          </cell>
          <cell r="F228">
            <v>0</v>
          </cell>
          <cell r="G228">
            <v>0</v>
          </cell>
        </row>
        <row r="229">
          <cell r="B229" t="str">
            <v>9.1.2</v>
          </cell>
          <cell r="C229" t="str">
            <v>Prestressed concrete piles works</v>
          </cell>
        </row>
        <row r="230">
          <cell r="B230" t="str">
            <v>a</v>
          </cell>
          <cell r="C230" t="str">
            <v>Prestressed concrete piles dia. 500 mm</v>
          </cell>
          <cell r="D230" t="str">
            <v>m'</v>
          </cell>
          <cell r="E230">
            <v>240</v>
          </cell>
          <cell r="F230">
            <v>450000</v>
          </cell>
          <cell r="G230">
            <v>108000000</v>
          </cell>
        </row>
        <row r="231">
          <cell r="B231" t="str">
            <v>9.1.3</v>
          </cell>
          <cell r="C231" t="str">
            <v>Concrete works</v>
          </cell>
        </row>
        <row r="232">
          <cell r="A232" t="str">
            <v>item24a</v>
          </cell>
          <cell r="B232" t="str">
            <v>a</v>
          </cell>
          <cell r="C232" t="str">
            <v>Lean concrete 1 : 3 : 5</v>
          </cell>
          <cell r="D232" t="str">
            <v>m3</v>
          </cell>
          <cell r="E232">
            <v>13.4</v>
          </cell>
          <cell r="F232" t="e">
            <v>#N/A</v>
          </cell>
          <cell r="G232" t="e">
            <v>#N/A</v>
          </cell>
        </row>
        <row r="233">
          <cell r="A233" t="str">
            <v>item25a</v>
          </cell>
          <cell r="B233" t="str">
            <v>b</v>
          </cell>
          <cell r="C233" t="str">
            <v>Concrete K 225 including formwork for slab, wall, coulomn,ringbalk, roof plat</v>
          </cell>
          <cell r="D233" t="str">
            <v>m3</v>
          </cell>
          <cell r="E233">
            <v>49.1</v>
          </cell>
          <cell r="F233" t="e">
            <v>#N/A</v>
          </cell>
          <cell r="G233" t="e">
            <v>#N/A</v>
          </cell>
        </row>
        <row r="234">
          <cell r="A234" t="str">
            <v>item34a</v>
          </cell>
          <cell r="B234" t="str">
            <v>c</v>
          </cell>
          <cell r="C234" t="str">
            <v>Reinforcement work,deformed bars U24</v>
          </cell>
          <cell r="D234" t="str">
            <v>kg</v>
          </cell>
          <cell r="E234">
            <v>12275</v>
          </cell>
          <cell r="F234" t="e">
            <v>#N/A</v>
          </cell>
          <cell r="G234" t="e">
            <v>#N/A</v>
          </cell>
        </row>
        <row r="235">
          <cell r="B235" t="str">
            <v>9.1.4</v>
          </cell>
          <cell r="C235" t="str">
            <v>Wall</v>
          </cell>
        </row>
        <row r="236">
          <cell r="A236" t="str">
            <v>item24b</v>
          </cell>
          <cell r="B236" t="str">
            <v>a</v>
          </cell>
          <cell r="C236" t="str">
            <v>Brickwall</v>
          </cell>
          <cell r="D236" t="str">
            <v>m3</v>
          </cell>
          <cell r="E236">
            <v>10.49</v>
          </cell>
          <cell r="F236">
            <v>1400000</v>
          </cell>
          <cell r="G236">
            <v>14686000</v>
          </cell>
        </row>
        <row r="237">
          <cell r="A237" t="str">
            <v>item27</v>
          </cell>
          <cell r="B237" t="str">
            <v>b</v>
          </cell>
          <cell r="C237" t="str">
            <v>Plastering</v>
          </cell>
          <cell r="D237" t="str">
            <v>m2</v>
          </cell>
          <cell r="E237">
            <v>276.74</v>
          </cell>
          <cell r="F237">
            <v>0</v>
          </cell>
          <cell r="G237">
            <v>0</v>
          </cell>
        </row>
        <row r="238">
          <cell r="A238" t="str">
            <v>item24c</v>
          </cell>
          <cell r="B238" t="str">
            <v>c</v>
          </cell>
          <cell r="C238" t="str">
            <v>Wall painting</v>
          </cell>
          <cell r="D238" t="str">
            <v>m2</v>
          </cell>
          <cell r="E238">
            <v>276.74</v>
          </cell>
          <cell r="F238">
            <v>17000</v>
          </cell>
          <cell r="G238">
            <v>4704580</v>
          </cell>
        </row>
        <row r="239">
          <cell r="B239" t="str">
            <v>9.1.5</v>
          </cell>
          <cell r="C239" t="str">
            <v>Steel works</v>
          </cell>
        </row>
        <row r="240">
          <cell r="A240" t="str">
            <v>item42a</v>
          </cell>
          <cell r="B240" t="str">
            <v>a</v>
          </cell>
          <cell r="C240" t="str">
            <v>Hand railing dia.100 mm GI</v>
          </cell>
          <cell r="D240" t="str">
            <v>m'</v>
          </cell>
          <cell r="E240">
            <v>24.06</v>
          </cell>
          <cell r="F240">
            <v>44000</v>
          </cell>
          <cell r="G240">
            <v>1058640</v>
          </cell>
        </row>
        <row r="241">
          <cell r="A241" t="str">
            <v>item43</v>
          </cell>
          <cell r="B241" t="str">
            <v>b</v>
          </cell>
          <cell r="C241" t="str">
            <v>Steel painting</v>
          </cell>
          <cell r="D241" t="str">
            <v>m2</v>
          </cell>
          <cell r="E241">
            <v>3.78</v>
          </cell>
          <cell r="F241">
            <v>0</v>
          </cell>
          <cell r="G241">
            <v>0</v>
          </cell>
        </row>
        <row r="242">
          <cell r="A242" t="str">
            <v>item43a</v>
          </cell>
          <cell r="B242" t="str">
            <v>c</v>
          </cell>
          <cell r="C242" t="str">
            <v>alumunium window</v>
          </cell>
          <cell r="D242" t="str">
            <v>pcs</v>
          </cell>
          <cell r="E242">
            <v>6</v>
          </cell>
          <cell r="F242">
            <v>1250000</v>
          </cell>
          <cell r="G242">
            <v>7500000</v>
          </cell>
        </row>
        <row r="243">
          <cell r="A243" t="str">
            <v>item43b</v>
          </cell>
          <cell r="B243" t="str">
            <v>d</v>
          </cell>
          <cell r="C243" t="str">
            <v>steel door in pumping house</v>
          </cell>
          <cell r="D243" t="str">
            <v>pcs</v>
          </cell>
          <cell r="E243">
            <v>1</v>
          </cell>
          <cell r="F243">
            <v>5000000</v>
          </cell>
          <cell r="G243">
            <v>5000000</v>
          </cell>
        </row>
        <row r="244">
          <cell r="B244" t="str">
            <v>9.1.6</v>
          </cell>
          <cell r="C244" t="str">
            <v>Pavement</v>
          </cell>
        </row>
        <row r="245">
          <cell r="A245" t="str">
            <v>item43c</v>
          </cell>
          <cell r="B245" t="str">
            <v>a</v>
          </cell>
          <cell r="C245" t="str">
            <v>Paving Block</v>
          </cell>
          <cell r="D245" t="str">
            <v>m2</v>
          </cell>
          <cell r="E245">
            <v>37.83</v>
          </cell>
          <cell r="F245">
            <v>120000</v>
          </cell>
          <cell r="G245">
            <v>4539600</v>
          </cell>
        </row>
        <row r="246">
          <cell r="A246" t="str">
            <v>item43d</v>
          </cell>
          <cell r="B246" t="str">
            <v>b</v>
          </cell>
          <cell r="C246" t="str">
            <v>sand layer</v>
          </cell>
          <cell r="D246" t="str">
            <v>m3</v>
          </cell>
          <cell r="E246">
            <v>5.67</v>
          </cell>
          <cell r="F246">
            <v>90000</v>
          </cell>
          <cell r="G246">
            <v>510300</v>
          </cell>
        </row>
        <row r="247">
          <cell r="A247" t="str">
            <v>item43e</v>
          </cell>
          <cell r="B247" t="str">
            <v>c</v>
          </cell>
          <cell r="C247" t="str">
            <v>Curb</v>
          </cell>
          <cell r="D247" t="str">
            <v>m'</v>
          </cell>
          <cell r="E247">
            <v>33.880000000000003</v>
          </cell>
          <cell r="F247">
            <v>60000</v>
          </cell>
          <cell r="G247">
            <v>2032800.0000000002</v>
          </cell>
        </row>
        <row r="248">
          <cell r="B248" t="str">
            <v>9.1.7</v>
          </cell>
          <cell r="C248" t="str">
            <v>Miscellaneous works</v>
          </cell>
        </row>
        <row r="249">
          <cell r="A249" t="str">
            <v>item43f</v>
          </cell>
          <cell r="B249" t="str">
            <v>a</v>
          </cell>
          <cell r="C249" t="str">
            <v>Ladder</v>
          </cell>
          <cell r="D249" t="str">
            <v>pcs</v>
          </cell>
          <cell r="E249">
            <v>1</v>
          </cell>
          <cell r="F249">
            <v>4000000</v>
          </cell>
          <cell r="G249">
            <v>4000000</v>
          </cell>
        </row>
        <row r="250">
          <cell r="A250" t="str">
            <v>item43g</v>
          </cell>
          <cell r="B250" t="str">
            <v>b</v>
          </cell>
          <cell r="C250" t="str">
            <v>Fence BRC including excavation, backfill, stone masonry, etc</v>
          </cell>
          <cell r="D250" t="str">
            <v>m'</v>
          </cell>
          <cell r="E250">
            <v>48</v>
          </cell>
          <cell r="F250">
            <v>450000</v>
          </cell>
          <cell r="G250">
            <v>21600000</v>
          </cell>
        </row>
        <row r="251">
          <cell r="C251" t="str">
            <v xml:space="preserve">Sub total Bill No. 9.1 </v>
          </cell>
          <cell r="G251" t="e">
            <v>#N/A</v>
          </cell>
        </row>
        <row r="253">
          <cell r="B253" t="str">
            <v>9.2</v>
          </cell>
          <cell r="C253" t="str">
            <v>MECHANICAL WORK (SUPPLY, DELIVERY, INSTALL AND TESTING)</v>
          </cell>
        </row>
        <row r="254">
          <cell r="B254" t="str">
            <v>9.2.1</v>
          </cell>
          <cell r="C254" t="str">
            <v xml:space="preserve">Vertical Axial ump, cap 200 lt/s c/w Electrical Motor included, suction and </v>
          </cell>
          <cell r="D254" t="str">
            <v>set</v>
          </cell>
          <cell r="E254">
            <v>2</v>
          </cell>
          <cell r="F254">
            <v>625000000</v>
          </cell>
          <cell r="G254">
            <v>1250000000</v>
          </cell>
        </row>
        <row r="255">
          <cell r="C255" t="str">
            <v xml:space="preserve">   discharge pipe, anchor bold, screen, etc.</v>
          </cell>
        </row>
        <row r="256">
          <cell r="B256" t="str">
            <v>9.2.2</v>
          </cell>
          <cell r="C256" t="str">
            <v>Flexible joint g 300 mm including all joints</v>
          </cell>
          <cell r="D256" t="str">
            <v>set</v>
          </cell>
          <cell r="E256">
            <v>4</v>
          </cell>
          <cell r="F256">
            <v>7500000</v>
          </cell>
          <cell r="G256">
            <v>30000000</v>
          </cell>
        </row>
        <row r="257">
          <cell r="B257" t="str">
            <v>9.2.3</v>
          </cell>
          <cell r="C257" t="str">
            <v xml:space="preserve">Electric Hoist Cap. 5 ton including travelling rail, neoprene on cantilever, anchors </v>
          </cell>
          <cell r="D257" t="str">
            <v>unit</v>
          </cell>
          <cell r="E257">
            <v>1</v>
          </cell>
          <cell r="F257">
            <v>415000000</v>
          </cell>
          <cell r="G257">
            <v>415000000</v>
          </cell>
        </row>
        <row r="258">
          <cell r="C258" t="str">
            <v xml:space="preserve">   in cantilever and other accessories needed</v>
          </cell>
        </row>
        <row r="259">
          <cell r="B259" t="str">
            <v>9.2.4</v>
          </cell>
          <cell r="C259" t="str">
            <v xml:space="preserve">Piping Outlet system, welded steel pipe f 300 mm, zink or coated thickness </v>
          </cell>
          <cell r="D259" t="str">
            <v>m</v>
          </cell>
          <cell r="E259">
            <v>16</v>
          </cell>
          <cell r="F259">
            <v>1750000</v>
          </cell>
          <cell r="G259">
            <v>28000000</v>
          </cell>
        </row>
        <row r="260">
          <cell r="C260" t="str">
            <v xml:space="preserve">   8 mm ASTM A37</v>
          </cell>
        </row>
        <row r="261">
          <cell r="B261" t="str">
            <v>9.2.5</v>
          </cell>
          <cell r="C261" t="str">
            <v>Wall Pipe f 300, hotdip galvanized</v>
          </cell>
          <cell r="D261" t="str">
            <v>pcs</v>
          </cell>
          <cell r="E261">
            <v>2</v>
          </cell>
          <cell r="F261">
            <v>10000</v>
          </cell>
          <cell r="G261">
            <v>20000</v>
          </cell>
        </row>
        <row r="262">
          <cell r="B262" t="str">
            <v>9.2.6</v>
          </cell>
          <cell r="C262" t="str">
            <v>Puddle flange steel f 300 - 5 mm thick, hotdip galvanized</v>
          </cell>
          <cell r="D262" t="str">
            <v>pcs</v>
          </cell>
          <cell r="E262">
            <v>2</v>
          </cell>
          <cell r="F262">
            <v>2925000</v>
          </cell>
          <cell r="G262">
            <v>5850000</v>
          </cell>
        </row>
        <row r="263">
          <cell r="B263" t="str">
            <v>9.2.7</v>
          </cell>
          <cell r="C263" t="str">
            <v>Loose flange f 300</v>
          </cell>
          <cell r="D263" t="str">
            <v>pcs</v>
          </cell>
          <cell r="E263">
            <v>24</v>
          </cell>
          <cell r="F263">
            <v>1250000</v>
          </cell>
          <cell r="G263">
            <v>30000000</v>
          </cell>
        </row>
        <row r="264">
          <cell r="B264" t="str">
            <v>9.2.8</v>
          </cell>
          <cell r="C264" t="str">
            <v>Butterfly valve f 300</v>
          </cell>
          <cell r="D264" t="str">
            <v>set</v>
          </cell>
          <cell r="E264">
            <v>2</v>
          </cell>
          <cell r="F264">
            <v>45000000</v>
          </cell>
          <cell r="G264">
            <v>90000000</v>
          </cell>
        </row>
        <row r="265">
          <cell r="B265" t="str">
            <v>9.2.9</v>
          </cell>
          <cell r="C265" t="str">
            <v>Check valve f 300</v>
          </cell>
          <cell r="D265" t="str">
            <v>pcs</v>
          </cell>
          <cell r="E265">
            <v>2</v>
          </cell>
          <cell r="F265">
            <v>17500000</v>
          </cell>
          <cell r="G265">
            <v>35000000</v>
          </cell>
        </row>
        <row r="266">
          <cell r="B266" t="str">
            <v>9.2.10</v>
          </cell>
          <cell r="C266" t="str">
            <v>Testing and commissioning for pump</v>
          </cell>
          <cell r="D266" t="str">
            <v>Ls</v>
          </cell>
          <cell r="E266">
            <v>1</v>
          </cell>
          <cell r="F266">
            <v>25000000</v>
          </cell>
          <cell r="G266">
            <v>25000000</v>
          </cell>
        </row>
        <row r="267">
          <cell r="C267" t="str">
            <v>Sub total Bill No. 9.2</v>
          </cell>
          <cell r="G267">
            <v>1908870000</v>
          </cell>
        </row>
        <row r="269">
          <cell r="B269" t="str">
            <v>9.3</v>
          </cell>
          <cell r="C269" t="str">
            <v>ELECTRICAL WORKS</v>
          </cell>
        </row>
        <row r="270">
          <cell r="B270" t="str">
            <v>9.3.1</v>
          </cell>
          <cell r="C270" t="str">
            <v>Cost of PLN connection 66 KVA 3x100 A</v>
          </cell>
          <cell r="D270" t="str">
            <v>Ls</v>
          </cell>
          <cell r="E270">
            <v>1</v>
          </cell>
          <cell r="F270">
            <v>35000000</v>
          </cell>
          <cell r="G270">
            <v>35000000</v>
          </cell>
        </row>
        <row r="271">
          <cell r="B271" t="str">
            <v>9.3.2</v>
          </cell>
          <cell r="C271" t="str">
            <v>Cable NYFGbY 4x50 mm2 from meter to distribution panel</v>
          </cell>
          <cell r="D271" t="str">
            <v>m</v>
          </cell>
          <cell r="E271">
            <v>12</v>
          </cell>
          <cell r="F271">
            <v>185000</v>
          </cell>
          <cell r="G271">
            <v>2220000</v>
          </cell>
        </row>
        <row r="272">
          <cell r="B272" t="str">
            <v>9.3.3</v>
          </cell>
          <cell r="C272" t="str">
            <v>Main distribution panel incl. WLC, soft starter and cabling to pump</v>
          </cell>
          <cell r="D272" t="str">
            <v>pcs</v>
          </cell>
          <cell r="E272">
            <v>1</v>
          </cell>
          <cell r="F272">
            <v>185000000</v>
          </cell>
          <cell r="G272">
            <v>185000000</v>
          </cell>
        </row>
        <row r="273">
          <cell r="B273" t="str">
            <v>9.3.4</v>
          </cell>
          <cell r="C273" t="str">
            <v>Utiliyi switch board box panel</v>
          </cell>
          <cell r="D273" t="str">
            <v>pcs</v>
          </cell>
          <cell r="E273">
            <v>1</v>
          </cell>
          <cell r="F273">
            <v>5000000</v>
          </cell>
          <cell r="G273">
            <v>5000000</v>
          </cell>
        </row>
        <row r="274">
          <cell r="B274" t="str">
            <v>9.3.5</v>
          </cell>
          <cell r="C274" t="str">
            <v>Lighting pump room box panel</v>
          </cell>
          <cell r="D274" t="str">
            <v>pcs</v>
          </cell>
          <cell r="E274">
            <v>1</v>
          </cell>
          <cell r="F274">
            <v>2850000</v>
          </cell>
          <cell r="G274">
            <v>2850000</v>
          </cell>
        </row>
        <row r="275">
          <cell r="B275" t="str">
            <v>9.3.6</v>
          </cell>
          <cell r="C275" t="str">
            <v>Lighting outdoor box panel</v>
          </cell>
          <cell r="D275" t="str">
            <v>pcs</v>
          </cell>
          <cell r="E275">
            <v>1</v>
          </cell>
          <cell r="F275">
            <v>2250000</v>
          </cell>
          <cell r="G275">
            <v>2250000</v>
          </cell>
        </row>
        <row r="276">
          <cell r="B276" t="str">
            <v>9.3.7</v>
          </cell>
          <cell r="C276" t="str">
            <v>Lighting fixture (TMS 1x36 watt)</v>
          </cell>
          <cell r="D276" t="str">
            <v>point</v>
          </cell>
          <cell r="E276">
            <v>6</v>
          </cell>
          <cell r="F276">
            <v>475000</v>
          </cell>
          <cell r="G276">
            <v>2850000</v>
          </cell>
        </row>
        <row r="277">
          <cell r="B277" t="str">
            <v>9.3.8</v>
          </cell>
          <cell r="C277" t="str">
            <v>Lighting fxture (down light) incl. cabling</v>
          </cell>
          <cell r="D277" t="str">
            <v>point</v>
          </cell>
          <cell r="E277">
            <v>4</v>
          </cell>
          <cell r="F277">
            <v>725000</v>
          </cell>
          <cell r="G277">
            <v>2900000</v>
          </cell>
        </row>
        <row r="278">
          <cell r="B278" t="str">
            <v>9.3.9</v>
          </cell>
          <cell r="C278" t="str">
            <v>Socket outlet single phase incl. cabling</v>
          </cell>
          <cell r="D278" t="str">
            <v>point</v>
          </cell>
          <cell r="E278">
            <v>1</v>
          </cell>
          <cell r="F278">
            <v>225000</v>
          </cell>
          <cell r="G278">
            <v>225000</v>
          </cell>
        </row>
        <row r="279">
          <cell r="B279" t="str">
            <v>9.3.10</v>
          </cell>
          <cell r="C279" t="str">
            <v>Socket outlet 3 phase incl. cabling</v>
          </cell>
          <cell r="D279" t="str">
            <v>point</v>
          </cell>
          <cell r="E279">
            <v>1</v>
          </cell>
          <cell r="F279">
            <v>375000</v>
          </cell>
          <cell r="G279">
            <v>375000</v>
          </cell>
        </row>
        <row r="280">
          <cell r="B280" t="str">
            <v>9.3.11</v>
          </cell>
          <cell r="C280" t="str">
            <v>Grounding for electrical equipments</v>
          </cell>
          <cell r="D280" t="str">
            <v>Ls</v>
          </cell>
          <cell r="E280">
            <v>1</v>
          </cell>
          <cell r="F280">
            <v>15000000</v>
          </cell>
          <cell r="G280">
            <v>15000000</v>
          </cell>
        </row>
        <row r="281">
          <cell r="B281" t="str">
            <v>9.3.12</v>
          </cell>
          <cell r="C281" t="str">
            <v>Lightning protection incl. grounding</v>
          </cell>
          <cell r="D281" t="str">
            <v>Ls</v>
          </cell>
          <cell r="E281">
            <v>1</v>
          </cell>
          <cell r="F281">
            <v>35000000</v>
          </cell>
          <cell r="G281">
            <v>35000000</v>
          </cell>
        </row>
        <row r="282">
          <cell r="B282" t="str">
            <v>9.3.13</v>
          </cell>
          <cell r="C282" t="str">
            <v>Portable pump 1 KW for Maintenance</v>
          </cell>
          <cell r="D282" t="str">
            <v>pcs</v>
          </cell>
          <cell r="E282">
            <v>1</v>
          </cell>
          <cell r="F282">
            <v>12500000</v>
          </cell>
          <cell r="G282">
            <v>12500000</v>
          </cell>
        </row>
        <row r="283">
          <cell r="C283" t="str">
            <v>Sub total Bill No. 9.3</v>
          </cell>
          <cell r="G283">
            <v>301170000</v>
          </cell>
        </row>
        <row r="286">
          <cell r="C286" t="str">
            <v>Total Bill No. 9 PUMP STATION Forward to Summary</v>
          </cell>
          <cell r="G286" t="e">
            <v>#N/A</v>
          </cell>
        </row>
        <row r="290">
          <cell r="B290" t="str">
            <v>BILL NO  :  3. REHABILITATION MAIN DRAIN AND STRUCTURE</v>
          </cell>
        </row>
        <row r="291">
          <cell r="B291" t="str">
            <v>BILL NO  :  3.1. CHANNELS DRAINAGE WORKS</v>
          </cell>
        </row>
        <row r="293">
          <cell r="B293" t="str">
            <v>Summary of Drainage Channels</v>
          </cell>
        </row>
        <row r="294">
          <cell r="B294" t="str">
            <v>No.</v>
          </cell>
          <cell r="C294" t="str">
            <v>Description</v>
          </cell>
          <cell r="D294" t="str">
            <v>Unit</v>
          </cell>
          <cell r="E294" t="str">
            <v>Length</v>
          </cell>
          <cell r="F294" t="str">
            <v>Total</v>
          </cell>
        </row>
        <row r="295">
          <cell r="B295" t="str">
            <v>1</v>
          </cell>
          <cell r="C295" t="str">
            <v>D1 &amp; D2, Interceptor</v>
          </cell>
          <cell r="D295" t="str">
            <v>m</v>
          </cell>
          <cell r="E295">
            <v>1469.4</v>
          </cell>
          <cell r="F295" t="e">
            <v>#N/A</v>
          </cell>
        </row>
        <row r="296">
          <cell r="B296" t="str">
            <v>2</v>
          </cell>
          <cell r="C296" t="str">
            <v>D4a, Downstream Channel of Tando 1</v>
          </cell>
          <cell r="D296" t="str">
            <v>m</v>
          </cell>
          <cell r="E296">
            <v>618.70000000000005</v>
          </cell>
          <cell r="F296" t="e">
            <v>#N/A</v>
          </cell>
        </row>
        <row r="297">
          <cell r="B297" t="str">
            <v>3</v>
          </cell>
          <cell r="C297" t="str">
            <v>D5, Jl. Panglateh</v>
          </cell>
          <cell r="D297" t="str">
            <v>m</v>
          </cell>
          <cell r="E297">
            <v>707.5</v>
          </cell>
          <cell r="F297" t="e">
            <v>#N/A</v>
          </cell>
        </row>
        <row r="298">
          <cell r="B298" t="str">
            <v>4</v>
          </cell>
          <cell r="C298" t="str">
            <v>D6a, Upstream Channel of Tando 2</v>
          </cell>
          <cell r="D298" t="str">
            <v>m</v>
          </cell>
          <cell r="E298">
            <v>616.6</v>
          </cell>
          <cell r="F298" t="e">
            <v>#N/A</v>
          </cell>
        </row>
        <row r="299">
          <cell r="B299" t="str">
            <v>5</v>
          </cell>
          <cell r="C299" t="str">
            <v>D6b, Downstream Channel of Tando 2</v>
          </cell>
          <cell r="D299" t="str">
            <v>m</v>
          </cell>
          <cell r="E299">
            <v>117</v>
          </cell>
          <cell r="F299" t="e">
            <v>#N/A</v>
          </cell>
        </row>
        <row r="300">
          <cell r="B300" t="str">
            <v>6</v>
          </cell>
          <cell r="C300" t="str">
            <v>D7, Jl. Baru / Samudera Pase</v>
          </cell>
          <cell r="D300" t="str">
            <v>m</v>
          </cell>
          <cell r="E300">
            <v>667.7</v>
          </cell>
          <cell r="F300" t="e">
            <v>#N/A</v>
          </cell>
        </row>
        <row r="301">
          <cell r="B301" t="str">
            <v>7</v>
          </cell>
          <cell r="C301" t="str">
            <v>D8, Drainage of Tando 3</v>
          </cell>
          <cell r="D301" t="str">
            <v>m</v>
          </cell>
          <cell r="E301">
            <v>646.5</v>
          </cell>
          <cell r="F301" t="e">
            <v>#N/A</v>
          </cell>
        </row>
        <row r="303">
          <cell r="C303" t="str">
            <v>Total Drainage Channels</v>
          </cell>
          <cell r="E303">
            <v>4843.4000000000005</v>
          </cell>
          <cell r="F303" t="e">
            <v>#N/A</v>
          </cell>
        </row>
        <row r="305">
          <cell r="B305" t="str">
            <v>Incl. earth works, concrete form, reinforcing, curing, replacingand other works as indicated in drawings</v>
          </cell>
        </row>
        <row r="306">
          <cell r="B306" t="str">
            <v>NO.</v>
          </cell>
          <cell r="C306" t="str">
            <v>WORK DESCRIPTION</v>
          </cell>
          <cell r="D306" t="str">
            <v>UNIT</v>
          </cell>
          <cell r="E306" t="str">
            <v>QUANTITY</v>
          </cell>
          <cell r="F306" t="str">
            <v>UNIT RATE Rp.</v>
          </cell>
          <cell r="G306" t="str">
            <v>TOTAL Rp.</v>
          </cell>
        </row>
        <row r="309">
          <cell r="B309" t="str">
            <v>3.1.1</v>
          </cell>
          <cell r="C309" t="str">
            <v>Interceptor D1 &amp; D2</v>
          </cell>
          <cell r="E309">
            <v>1070.4000000000001</v>
          </cell>
        </row>
        <row r="310">
          <cell r="B310" t="str">
            <v>A</v>
          </cell>
          <cell r="C310" t="str">
            <v>Supply and Install Steel Pipe ND. 300 mm</v>
          </cell>
          <cell r="E310">
            <v>86</v>
          </cell>
        </row>
        <row r="311">
          <cell r="A311" t="str">
            <v>item13</v>
          </cell>
          <cell r="B311" t="str">
            <v>1</v>
          </cell>
          <cell r="C311" t="str">
            <v>Soil Excavation</v>
          </cell>
          <cell r="D311" t="str">
            <v>m3</v>
          </cell>
          <cell r="E311">
            <v>465</v>
          </cell>
          <cell r="F311">
            <v>0</v>
          </cell>
          <cell r="G311">
            <v>0</v>
          </cell>
        </row>
        <row r="312">
          <cell r="A312" t="str">
            <v>item18</v>
          </cell>
          <cell r="B312" t="str">
            <v>2</v>
          </cell>
          <cell r="C312" t="str">
            <v>Compacted soil backfill</v>
          </cell>
          <cell r="D312" t="str">
            <v>m3</v>
          </cell>
          <cell r="E312">
            <v>458.93</v>
          </cell>
          <cell r="F312">
            <v>0</v>
          </cell>
          <cell r="G312">
            <v>0</v>
          </cell>
        </row>
        <row r="313">
          <cell r="A313" t="str">
            <v>item18a</v>
          </cell>
          <cell r="B313" t="str">
            <v>3</v>
          </cell>
          <cell r="C313" t="str">
            <v>Soil Disposal</v>
          </cell>
          <cell r="D313" t="str">
            <v>m2</v>
          </cell>
          <cell r="E313">
            <v>6.08</v>
          </cell>
          <cell r="F313" t="e">
            <v>#N/A</v>
          </cell>
          <cell r="G313" t="e">
            <v>#N/A</v>
          </cell>
        </row>
        <row r="314">
          <cell r="A314" t="str">
            <v>item18b</v>
          </cell>
          <cell r="B314" t="str">
            <v>4</v>
          </cell>
          <cell r="C314" t="str">
            <v>Sand layer</v>
          </cell>
          <cell r="D314" t="str">
            <v>m3</v>
          </cell>
          <cell r="E314">
            <v>0</v>
          </cell>
          <cell r="F314" t="e">
            <v>#N/A</v>
          </cell>
          <cell r="G314" t="e">
            <v>#N/A</v>
          </cell>
        </row>
        <row r="315">
          <cell r="A315" t="str">
            <v>item18c</v>
          </cell>
          <cell r="B315" t="str">
            <v>5</v>
          </cell>
          <cell r="C315" t="str">
            <v>Steel Pipe Dia. 300 mm</v>
          </cell>
          <cell r="D315" t="str">
            <v>m</v>
          </cell>
          <cell r="E315">
            <v>86</v>
          </cell>
          <cell r="F315">
            <v>57062.5</v>
          </cell>
          <cell r="G315">
            <v>4907375</v>
          </cell>
        </row>
        <row r="316">
          <cell r="A316" t="str">
            <v>item18d</v>
          </cell>
          <cell r="B316" t="str">
            <v>6</v>
          </cell>
          <cell r="C316" t="str">
            <v>Reinstatement of pavement</v>
          </cell>
          <cell r="D316" t="str">
            <v>m2</v>
          </cell>
          <cell r="E316">
            <v>21</v>
          </cell>
          <cell r="F316">
            <v>0</v>
          </cell>
          <cell r="G316">
            <v>0</v>
          </cell>
        </row>
        <row r="317">
          <cell r="A317" t="str">
            <v>item18e</v>
          </cell>
          <cell r="B317" t="str">
            <v>7</v>
          </cell>
          <cell r="C317" t="str">
            <v>Control box</v>
          </cell>
          <cell r="D317" t="str">
            <v>nos</v>
          </cell>
          <cell r="E317">
            <v>2</v>
          </cell>
          <cell r="F317">
            <v>0</v>
          </cell>
          <cell r="G317">
            <v>0</v>
          </cell>
        </row>
        <row r="318">
          <cell r="C318" t="str">
            <v>Sub Total</v>
          </cell>
          <cell r="G318" t="e">
            <v>#N/A</v>
          </cell>
        </row>
        <row r="320">
          <cell r="B320" t="str">
            <v>B</v>
          </cell>
          <cell r="C320" t="str">
            <v>Supply and Install Steel Pipe ND. 400 mm</v>
          </cell>
          <cell r="E320">
            <v>227</v>
          </cell>
        </row>
        <row r="321">
          <cell r="A321" t="str">
            <v>item13</v>
          </cell>
          <cell r="B321" t="str">
            <v>1</v>
          </cell>
          <cell r="C321" t="str">
            <v>Soil Excavation</v>
          </cell>
          <cell r="D321" t="str">
            <v>m3</v>
          </cell>
          <cell r="E321">
            <v>1376.6</v>
          </cell>
          <cell r="F321">
            <v>0</v>
          </cell>
          <cell r="G321">
            <v>0</v>
          </cell>
        </row>
        <row r="322">
          <cell r="A322" t="str">
            <v>item18</v>
          </cell>
          <cell r="B322" t="str">
            <v>2</v>
          </cell>
          <cell r="C322" t="str">
            <v>Compacted soil backfill</v>
          </cell>
          <cell r="D322" t="str">
            <v>m3</v>
          </cell>
          <cell r="E322">
            <v>1348.09</v>
          </cell>
          <cell r="F322">
            <v>0</v>
          </cell>
          <cell r="G322">
            <v>0</v>
          </cell>
        </row>
        <row r="323">
          <cell r="A323" t="str">
            <v>item18a</v>
          </cell>
          <cell r="B323" t="str">
            <v>3</v>
          </cell>
          <cell r="C323" t="str">
            <v>Soil Disposal</v>
          </cell>
          <cell r="D323" t="str">
            <v>m2</v>
          </cell>
          <cell r="E323">
            <v>28.51</v>
          </cell>
          <cell r="F323" t="e">
            <v>#N/A</v>
          </cell>
          <cell r="G323" t="e">
            <v>#N/A</v>
          </cell>
        </row>
        <row r="324">
          <cell r="A324" t="str">
            <v>item18b</v>
          </cell>
          <cell r="B324" t="str">
            <v>4</v>
          </cell>
          <cell r="C324" t="str">
            <v>Sand layer</v>
          </cell>
          <cell r="D324" t="str">
            <v>m3</v>
          </cell>
          <cell r="E324">
            <v>0</v>
          </cell>
          <cell r="F324" t="e">
            <v>#N/A</v>
          </cell>
          <cell r="G324" t="e">
            <v>#N/A</v>
          </cell>
        </row>
        <row r="325">
          <cell r="A325" t="str">
            <v>item18c</v>
          </cell>
          <cell r="B325" t="str">
            <v>5</v>
          </cell>
          <cell r="C325" t="str">
            <v>Steel Pipe Dia. 300 mm</v>
          </cell>
          <cell r="D325" t="str">
            <v>m</v>
          </cell>
          <cell r="E325">
            <v>227</v>
          </cell>
          <cell r="F325">
            <v>57062.5</v>
          </cell>
          <cell r="G325">
            <v>12953187.5</v>
          </cell>
        </row>
        <row r="326">
          <cell r="A326" t="str">
            <v>item18d</v>
          </cell>
          <cell r="B326" t="str">
            <v>6</v>
          </cell>
          <cell r="C326" t="str">
            <v>Reinstatement of pavement</v>
          </cell>
          <cell r="D326" t="str">
            <v>m2</v>
          </cell>
          <cell r="E326">
            <v>590.20000000000005</v>
          </cell>
          <cell r="F326">
            <v>0</v>
          </cell>
          <cell r="G326">
            <v>0</v>
          </cell>
        </row>
        <row r="327">
          <cell r="A327" t="str">
            <v>item18e</v>
          </cell>
          <cell r="B327" t="str">
            <v>7</v>
          </cell>
          <cell r="C327" t="str">
            <v>Control box</v>
          </cell>
          <cell r="D327" t="str">
            <v>nos</v>
          </cell>
          <cell r="E327">
            <v>5</v>
          </cell>
          <cell r="F327">
            <v>0</v>
          </cell>
          <cell r="G327">
            <v>0</v>
          </cell>
        </row>
        <row r="328">
          <cell r="C328" t="str">
            <v>Sub Total</v>
          </cell>
          <cell r="G328" t="e">
            <v>#N/A</v>
          </cell>
        </row>
        <row r="330">
          <cell r="B330" t="str">
            <v>C</v>
          </cell>
          <cell r="C330" t="str">
            <v>Supply and install Steel Pipe ND. 500 mm</v>
          </cell>
          <cell r="E330">
            <v>72.3</v>
          </cell>
        </row>
        <row r="331">
          <cell r="A331" t="str">
            <v>item13</v>
          </cell>
          <cell r="B331" t="str">
            <v>1</v>
          </cell>
          <cell r="C331" t="str">
            <v>Soil Excavation</v>
          </cell>
          <cell r="D331" t="str">
            <v>m3</v>
          </cell>
          <cell r="E331">
            <v>533.42999999999995</v>
          </cell>
          <cell r="F331">
            <v>0</v>
          </cell>
          <cell r="G331">
            <v>0</v>
          </cell>
        </row>
        <row r="332">
          <cell r="A332" t="str">
            <v>item18</v>
          </cell>
          <cell r="B332" t="str">
            <v>2</v>
          </cell>
          <cell r="C332" t="str">
            <v>Compacted soil backfill</v>
          </cell>
          <cell r="D332" t="str">
            <v>m3</v>
          </cell>
          <cell r="E332">
            <v>519.24</v>
          </cell>
          <cell r="F332">
            <v>0</v>
          </cell>
          <cell r="G332">
            <v>0</v>
          </cell>
        </row>
        <row r="333">
          <cell r="A333" t="str">
            <v>item18a</v>
          </cell>
          <cell r="B333" t="str">
            <v>3</v>
          </cell>
          <cell r="C333" t="str">
            <v>Soil Disposal</v>
          </cell>
          <cell r="D333" t="str">
            <v>m2</v>
          </cell>
          <cell r="E333">
            <v>14.19</v>
          </cell>
          <cell r="F333" t="e">
            <v>#N/A</v>
          </cell>
          <cell r="G333" t="e">
            <v>#N/A</v>
          </cell>
        </row>
        <row r="334">
          <cell r="A334" t="str">
            <v>item18b</v>
          </cell>
          <cell r="B334" t="str">
            <v>4</v>
          </cell>
          <cell r="C334" t="str">
            <v>Sand layer</v>
          </cell>
          <cell r="D334" t="str">
            <v>m3</v>
          </cell>
          <cell r="E334">
            <v>0</v>
          </cell>
          <cell r="F334" t="e">
            <v>#N/A</v>
          </cell>
          <cell r="G334" t="e">
            <v>#N/A</v>
          </cell>
        </row>
        <row r="335">
          <cell r="A335" t="str">
            <v>item18c</v>
          </cell>
          <cell r="B335" t="str">
            <v>5</v>
          </cell>
          <cell r="C335" t="str">
            <v>Steel Pipe Dia. 300 mm</v>
          </cell>
          <cell r="D335" t="str">
            <v>m</v>
          </cell>
          <cell r="E335">
            <v>72.3</v>
          </cell>
          <cell r="F335">
            <v>57062.5</v>
          </cell>
          <cell r="G335">
            <v>4125618.75</v>
          </cell>
        </row>
        <row r="336">
          <cell r="A336" t="str">
            <v>item18d</v>
          </cell>
          <cell r="B336" t="str">
            <v>6</v>
          </cell>
          <cell r="C336" t="str">
            <v>Reinstatement of pavement</v>
          </cell>
          <cell r="D336" t="str">
            <v>m2</v>
          </cell>
          <cell r="E336">
            <v>206.06</v>
          </cell>
          <cell r="F336">
            <v>0</v>
          </cell>
          <cell r="G336">
            <v>0</v>
          </cell>
        </row>
        <row r="337">
          <cell r="A337" t="str">
            <v>item18e</v>
          </cell>
          <cell r="B337" t="str">
            <v>7</v>
          </cell>
          <cell r="C337" t="str">
            <v>Control box</v>
          </cell>
          <cell r="D337" t="str">
            <v>nos</v>
          </cell>
          <cell r="E337">
            <v>2</v>
          </cell>
          <cell r="F337">
            <v>0</v>
          </cell>
          <cell r="G337">
            <v>0</v>
          </cell>
        </row>
        <row r="338">
          <cell r="C338" t="str">
            <v>Sub Total</v>
          </cell>
          <cell r="G338" t="e">
            <v>#N/A</v>
          </cell>
        </row>
        <row r="340">
          <cell r="B340" t="str">
            <v>D</v>
          </cell>
          <cell r="C340" t="str">
            <v>Supply and install Steel Pipe ND. 600 mm</v>
          </cell>
          <cell r="E340">
            <v>470.1</v>
          </cell>
        </row>
        <row r="341">
          <cell r="A341" t="str">
            <v>item13</v>
          </cell>
          <cell r="B341" t="str">
            <v>1</v>
          </cell>
          <cell r="C341" t="str">
            <v>Soil Excavation</v>
          </cell>
          <cell r="D341" t="str">
            <v>m3</v>
          </cell>
          <cell r="E341">
            <v>5007.93</v>
          </cell>
          <cell r="F341">
            <v>0</v>
          </cell>
          <cell r="G341">
            <v>0</v>
          </cell>
        </row>
        <row r="342">
          <cell r="A342" t="str">
            <v>item18</v>
          </cell>
          <cell r="B342" t="str">
            <v>2</v>
          </cell>
          <cell r="C342" t="str">
            <v>Compacted soil backfill</v>
          </cell>
          <cell r="D342" t="str">
            <v>m3</v>
          </cell>
          <cell r="E342">
            <v>4875.08</v>
          </cell>
          <cell r="F342">
            <v>0</v>
          </cell>
          <cell r="G342">
            <v>0</v>
          </cell>
        </row>
        <row r="343">
          <cell r="A343" t="str">
            <v>item18a</v>
          </cell>
          <cell r="B343" t="str">
            <v>3</v>
          </cell>
          <cell r="C343" t="str">
            <v>Soil Disposal</v>
          </cell>
          <cell r="D343" t="str">
            <v>m2</v>
          </cell>
          <cell r="E343">
            <v>132.85</v>
          </cell>
          <cell r="F343" t="e">
            <v>#N/A</v>
          </cell>
          <cell r="G343" t="e">
            <v>#N/A</v>
          </cell>
        </row>
        <row r="344">
          <cell r="A344" t="str">
            <v>item18b</v>
          </cell>
          <cell r="B344" t="str">
            <v>4</v>
          </cell>
          <cell r="C344" t="str">
            <v>Sand layer</v>
          </cell>
          <cell r="D344" t="str">
            <v>m3</v>
          </cell>
          <cell r="E344">
            <v>0</v>
          </cell>
          <cell r="F344" t="e">
            <v>#N/A</v>
          </cell>
          <cell r="G344" t="e">
            <v>#N/A</v>
          </cell>
        </row>
        <row r="345">
          <cell r="A345" t="str">
            <v>item18c</v>
          </cell>
          <cell r="B345" t="str">
            <v>5</v>
          </cell>
          <cell r="C345" t="str">
            <v>Steel Pipe Dia. 300 mm</v>
          </cell>
          <cell r="D345" t="str">
            <v>m</v>
          </cell>
          <cell r="E345">
            <v>470.1</v>
          </cell>
          <cell r="F345">
            <v>57062.5</v>
          </cell>
          <cell r="G345">
            <v>26825081.25</v>
          </cell>
        </row>
        <row r="346">
          <cell r="A346" t="str">
            <v>item18d</v>
          </cell>
          <cell r="B346" t="str">
            <v>6</v>
          </cell>
          <cell r="C346" t="str">
            <v>Reinstatement of pavement</v>
          </cell>
          <cell r="D346" t="str">
            <v>m2</v>
          </cell>
          <cell r="E346">
            <v>1034.22</v>
          </cell>
          <cell r="F346">
            <v>0</v>
          </cell>
          <cell r="G346">
            <v>0</v>
          </cell>
        </row>
        <row r="347">
          <cell r="A347" t="str">
            <v>item18e</v>
          </cell>
          <cell r="B347" t="str">
            <v>7</v>
          </cell>
          <cell r="C347" t="str">
            <v>Control box</v>
          </cell>
          <cell r="D347" t="str">
            <v>nos</v>
          </cell>
          <cell r="E347">
            <v>10</v>
          </cell>
          <cell r="F347">
            <v>0</v>
          </cell>
          <cell r="G347">
            <v>0</v>
          </cell>
        </row>
        <row r="348">
          <cell r="C348" t="str">
            <v>Sub Total</v>
          </cell>
          <cell r="G348" t="e">
            <v>#N/A</v>
          </cell>
        </row>
        <row r="350">
          <cell r="B350" t="str">
            <v>E</v>
          </cell>
          <cell r="C350" t="str">
            <v>Supply and install Steel Pipe ND. 800 mm</v>
          </cell>
          <cell r="E350">
            <v>215</v>
          </cell>
        </row>
        <row r="351">
          <cell r="A351" t="str">
            <v>item13</v>
          </cell>
          <cell r="B351" t="str">
            <v>1</v>
          </cell>
          <cell r="C351" t="str">
            <v>Soil Excavation</v>
          </cell>
          <cell r="D351" t="str">
            <v>m3</v>
          </cell>
          <cell r="E351">
            <v>2174.08</v>
          </cell>
          <cell r="F351">
            <v>0</v>
          </cell>
          <cell r="G351">
            <v>0</v>
          </cell>
        </row>
        <row r="352">
          <cell r="A352" t="str">
            <v>item18</v>
          </cell>
          <cell r="B352" t="str">
            <v>2</v>
          </cell>
          <cell r="C352" t="str">
            <v>Compacted soil backfill</v>
          </cell>
          <cell r="D352" t="str">
            <v>m3</v>
          </cell>
          <cell r="E352">
            <v>2066.06</v>
          </cell>
          <cell r="F352">
            <v>0</v>
          </cell>
          <cell r="G352">
            <v>0</v>
          </cell>
        </row>
        <row r="353">
          <cell r="A353" t="str">
            <v>item18a</v>
          </cell>
          <cell r="B353" t="str">
            <v>3</v>
          </cell>
          <cell r="C353" t="str">
            <v>Soil Disposal</v>
          </cell>
          <cell r="D353" t="str">
            <v>m2</v>
          </cell>
          <cell r="E353">
            <v>108.02</v>
          </cell>
          <cell r="F353" t="e">
            <v>#N/A</v>
          </cell>
          <cell r="G353" t="e">
            <v>#N/A</v>
          </cell>
        </row>
        <row r="354">
          <cell r="A354" t="str">
            <v>item18b</v>
          </cell>
          <cell r="B354" t="str">
            <v>4</v>
          </cell>
          <cell r="C354" t="str">
            <v>Sand layer</v>
          </cell>
          <cell r="D354" t="str">
            <v>m3</v>
          </cell>
          <cell r="E354">
            <v>0</v>
          </cell>
          <cell r="F354" t="e">
            <v>#N/A</v>
          </cell>
          <cell r="G354" t="e">
            <v>#N/A</v>
          </cell>
        </row>
        <row r="355">
          <cell r="A355" t="str">
            <v>item18c</v>
          </cell>
          <cell r="B355" t="str">
            <v>5</v>
          </cell>
          <cell r="C355" t="str">
            <v>Steel Pipe Dia. 300 mm</v>
          </cell>
          <cell r="D355" t="str">
            <v>m</v>
          </cell>
          <cell r="E355">
            <v>470.1</v>
          </cell>
          <cell r="F355">
            <v>57062.5</v>
          </cell>
          <cell r="G355">
            <v>26825081.25</v>
          </cell>
        </row>
        <row r="356">
          <cell r="A356" t="str">
            <v>item18d</v>
          </cell>
          <cell r="B356" t="str">
            <v>6</v>
          </cell>
          <cell r="C356" t="str">
            <v>Reinstatement of pavement</v>
          </cell>
          <cell r="D356" t="str">
            <v>m2</v>
          </cell>
          <cell r="E356">
            <v>494.5</v>
          </cell>
          <cell r="F356">
            <v>0</v>
          </cell>
          <cell r="G356">
            <v>0</v>
          </cell>
        </row>
        <row r="357">
          <cell r="A357" t="str">
            <v>item18e</v>
          </cell>
          <cell r="B357" t="str">
            <v>7</v>
          </cell>
          <cell r="C357" t="str">
            <v>Control box</v>
          </cell>
          <cell r="D357" t="str">
            <v>nos</v>
          </cell>
          <cell r="E357">
            <v>5</v>
          </cell>
          <cell r="F357">
            <v>0</v>
          </cell>
          <cell r="G357">
            <v>0</v>
          </cell>
        </row>
        <row r="358">
          <cell r="C358" t="str">
            <v>Sub Total</v>
          </cell>
          <cell r="G358" t="e">
            <v>#N/A</v>
          </cell>
        </row>
        <row r="360">
          <cell r="B360" t="str">
            <v>F</v>
          </cell>
          <cell r="C360" t="str">
            <v>Supply and install Steel HDPE ND. 300 mm</v>
          </cell>
          <cell r="E360">
            <v>399</v>
          </cell>
        </row>
        <row r="361">
          <cell r="C361" t="str">
            <v>Included fitting &amp; accessories (from Pump Station _ Krueng Cunda)</v>
          </cell>
        </row>
        <row r="362">
          <cell r="A362" t="str">
            <v>item13</v>
          </cell>
          <cell r="B362" t="str">
            <v>1</v>
          </cell>
          <cell r="C362" t="str">
            <v>Soil Excavation</v>
          </cell>
          <cell r="D362" t="str">
            <v>m3</v>
          </cell>
          <cell r="E362">
            <v>1197</v>
          </cell>
          <cell r="F362">
            <v>0</v>
          </cell>
          <cell r="G362">
            <v>0</v>
          </cell>
        </row>
        <row r="363">
          <cell r="A363" t="str">
            <v>item18</v>
          </cell>
          <cell r="B363" t="str">
            <v>2</v>
          </cell>
          <cell r="C363" t="str">
            <v>Compacted soil backfill</v>
          </cell>
          <cell r="D363" t="str">
            <v>m3</v>
          </cell>
          <cell r="E363">
            <v>1168.81</v>
          </cell>
          <cell r="F363">
            <v>0</v>
          </cell>
          <cell r="G363">
            <v>0</v>
          </cell>
        </row>
        <row r="364">
          <cell r="A364" t="str">
            <v>item18a</v>
          </cell>
          <cell r="B364" t="str">
            <v>3</v>
          </cell>
          <cell r="C364" t="str">
            <v>Soil Disposal</v>
          </cell>
          <cell r="D364" t="str">
            <v>m2</v>
          </cell>
          <cell r="E364">
            <v>28.19</v>
          </cell>
          <cell r="F364" t="e">
            <v>#N/A</v>
          </cell>
          <cell r="G364" t="e">
            <v>#N/A</v>
          </cell>
        </row>
        <row r="365">
          <cell r="A365" t="str">
            <v>item18b</v>
          </cell>
          <cell r="B365" t="str">
            <v>4</v>
          </cell>
          <cell r="C365" t="str">
            <v>Sand layer</v>
          </cell>
          <cell r="D365" t="str">
            <v>m3</v>
          </cell>
          <cell r="E365">
            <v>0</v>
          </cell>
          <cell r="F365" t="e">
            <v>#N/A</v>
          </cell>
          <cell r="G365" t="e">
            <v>#N/A</v>
          </cell>
        </row>
        <row r="366">
          <cell r="A366" t="str">
            <v>item18f</v>
          </cell>
          <cell r="B366" t="str">
            <v>5</v>
          </cell>
          <cell r="C366" t="str">
            <v>HDPE Pipe Dia. 300 mm</v>
          </cell>
          <cell r="D366" t="str">
            <v>m</v>
          </cell>
          <cell r="E366">
            <v>399</v>
          </cell>
          <cell r="F366">
            <v>30937.5</v>
          </cell>
          <cell r="G366">
            <v>12344062.5</v>
          </cell>
        </row>
        <row r="367">
          <cell r="A367" t="str">
            <v>item18d</v>
          </cell>
          <cell r="B367" t="str">
            <v>6</v>
          </cell>
          <cell r="C367" t="str">
            <v>Reinstatement of pavement</v>
          </cell>
          <cell r="D367" t="str">
            <v>m2</v>
          </cell>
          <cell r="E367">
            <v>468</v>
          </cell>
          <cell r="F367">
            <v>0</v>
          </cell>
          <cell r="G367">
            <v>0</v>
          </cell>
        </row>
        <row r="368">
          <cell r="C368" t="str">
            <v>Sub Total</v>
          </cell>
          <cell r="G368" t="e">
            <v>#N/A</v>
          </cell>
        </row>
        <row r="370">
          <cell r="B370" t="str">
            <v>G</v>
          </cell>
          <cell r="C370" t="str">
            <v>Outfall to Krueng Cunda</v>
          </cell>
          <cell r="E370">
            <v>1</v>
          </cell>
        </row>
        <row r="371">
          <cell r="A371" t="str">
            <v>item13</v>
          </cell>
          <cell r="B371" t="str">
            <v>1</v>
          </cell>
          <cell r="C371" t="str">
            <v>Soil Excavation</v>
          </cell>
          <cell r="D371" t="str">
            <v>m3</v>
          </cell>
          <cell r="E371">
            <v>46</v>
          </cell>
          <cell r="F371">
            <v>0</v>
          </cell>
          <cell r="G371">
            <v>0</v>
          </cell>
        </row>
        <row r="372">
          <cell r="A372" t="str">
            <v>item18</v>
          </cell>
          <cell r="B372" t="str">
            <v>2</v>
          </cell>
          <cell r="C372" t="str">
            <v>Compacted soil backfill</v>
          </cell>
          <cell r="D372" t="str">
            <v>m3</v>
          </cell>
          <cell r="E372">
            <v>322</v>
          </cell>
          <cell r="F372">
            <v>0</v>
          </cell>
          <cell r="G372">
            <v>0</v>
          </cell>
        </row>
        <row r="373">
          <cell r="A373" t="str">
            <v>item18b</v>
          </cell>
          <cell r="B373" t="str">
            <v>3</v>
          </cell>
          <cell r="C373" t="str">
            <v>Sand layer</v>
          </cell>
          <cell r="D373" t="str">
            <v>m3</v>
          </cell>
          <cell r="E373">
            <v>0</v>
          </cell>
          <cell r="F373" t="e">
            <v>#N/A</v>
          </cell>
          <cell r="G373" t="e">
            <v>#N/A</v>
          </cell>
        </row>
        <row r="374">
          <cell r="A374" t="str">
            <v>item24</v>
          </cell>
          <cell r="B374" t="str">
            <v>4</v>
          </cell>
          <cell r="C374" t="str">
            <v>Stone masonry</v>
          </cell>
          <cell r="D374" t="str">
            <v>m3</v>
          </cell>
          <cell r="E374">
            <v>62</v>
          </cell>
          <cell r="F374">
            <v>0</v>
          </cell>
          <cell r="G374">
            <v>0</v>
          </cell>
        </row>
        <row r="375">
          <cell r="A375" t="str">
            <v>item27</v>
          </cell>
          <cell r="B375" t="str">
            <v>5</v>
          </cell>
          <cell r="C375" t="str">
            <v>Plastering</v>
          </cell>
          <cell r="D375" t="str">
            <v>m2</v>
          </cell>
          <cell r="E375">
            <v>46</v>
          </cell>
          <cell r="F375">
            <v>0</v>
          </cell>
          <cell r="G375">
            <v>0</v>
          </cell>
        </row>
        <row r="376">
          <cell r="A376" t="str">
            <v>item24a</v>
          </cell>
          <cell r="B376" t="str">
            <v>6</v>
          </cell>
          <cell r="C376" t="str">
            <v>Lean Concrete 1 : 3 : 5</v>
          </cell>
          <cell r="D376" t="str">
            <v>m3</v>
          </cell>
          <cell r="E376">
            <v>2.4</v>
          </cell>
          <cell r="F376" t="e">
            <v>#N/A</v>
          </cell>
          <cell r="G376" t="e">
            <v>#N/A</v>
          </cell>
        </row>
        <row r="377">
          <cell r="A377" t="str">
            <v>item25a</v>
          </cell>
          <cell r="B377" t="str">
            <v>7</v>
          </cell>
          <cell r="C377" t="str">
            <v>Concrete K.225 including formwork</v>
          </cell>
          <cell r="D377" t="str">
            <v>m3</v>
          </cell>
          <cell r="E377">
            <v>10.8</v>
          </cell>
          <cell r="F377" t="e">
            <v>#N/A</v>
          </cell>
          <cell r="G377" t="e">
            <v>#N/A</v>
          </cell>
        </row>
        <row r="378">
          <cell r="A378" t="str">
            <v>item34a</v>
          </cell>
          <cell r="B378" t="str">
            <v>8</v>
          </cell>
          <cell r="C378" t="str">
            <v>Reinforcement work, plain bar U.24</v>
          </cell>
          <cell r="D378" t="str">
            <v>kg</v>
          </cell>
          <cell r="E378">
            <v>1080</v>
          </cell>
          <cell r="F378" t="e">
            <v>#N/A</v>
          </cell>
          <cell r="G378" t="e">
            <v>#N/A</v>
          </cell>
        </row>
        <row r="379">
          <cell r="A379" t="str">
            <v>item27a</v>
          </cell>
          <cell r="B379" t="str">
            <v>9</v>
          </cell>
          <cell r="C379" t="str">
            <v>Wooden pile dia. 10 - 2,0 m</v>
          </cell>
          <cell r="D379" t="str">
            <v>nos</v>
          </cell>
          <cell r="E379">
            <v>120</v>
          </cell>
          <cell r="F379">
            <v>10771.475</v>
          </cell>
          <cell r="G379">
            <v>1292577</v>
          </cell>
        </row>
        <row r="380">
          <cell r="C380" t="str">
            <v>Sub Total</v>
          </cell>
          <cell r="G380" t="e">
            <v>#N/A</v>
          </cell>
        </row>
        <row r="382">
          <cell r="C382" t="str">
            <v>Total Bill No. 3.1.1.</v>
          </cell>
          <cell r="E382">
            <v>1469.4</v>
          </cell>
          <cell r="G382" t="e">
            <v>#N/A</v>
          </cell>
        </row>
        <row r="385">
          <cell r="B385" t="str">
            <v>Incl. earth works, concrete form, reinforcing, curing, replacingand other works as indicated in drawings</v>
          </cell>
        </row>
        <row r="386">
          <cell r="B386" t="str">
            <v>NO.</v>
          </cell>
          <cell r="C386" t="str">
            <v>WORK DESCRIPTION</v>
          </cell>
          <cell r="D386" t="str">
            <v>UNIT</v>
          </cell>
          <cell r="E386" t="str">
            <v>QUANTITY</v>
          </cell>
          <cell r="F386" t="str">
            <v>UNIT RATE Rp.</v>
          </cell>
          <cell r="G386" t="str">
            <v>TOTAL Rp.</v>
          </cell>
        </row>
        <row r="389">
          <cell r="B389" t="str">
            <v>3.1.4</v>
          </cell>
          <cell r="C389" t="str">
            <v>Drainage Channel D4A (Downstream of Tando 1)</v>
          </cell>
          <cell r="D389" t="str">
            <v>m</v>
          </cell>
          <cell r="E389">
            <v>618.70000000000005</v>
          </cell>
        </row>
        <row r="390">
          <cell r="A390" t="str">
            <v>item13a</v>
          </cell>
          <cell r="B390" t="str">
            <v>1</v>
          </cell>
          <cell r="C390" t="str">
            <v>Stripping</v>
          </cell>
          <cell r="D390" t="str">
            <v>m2</v>
          </cell>
          <cell r="E390">
            <v>0</v>
          </cell>
          <cell r="F390" t="e">
            <v>#N/A</v>
          </cell>
          <cell r="G390" t="e">
            <v>#N/A</v>
          </cell>
        </row>
        <row r="391">
          <cell r="A391" t="str">
            <v>item13</v>
          </cell>
          <cell r="B391" t="str">
            <v>2</v>
          </cell>
          <cell r="C391" t="str">
            <v>Soil Excavation</v>
          </cell>
          <cell r="D391" t="str">
            <v>m3</v>
          </cell>
          <cell r="E391">
            <v>9676.2999999999993</v>
          </cell>
          <cell r="F391">
            <v>0</v>
          </cell>
          <cell r="G391">
            <v>0</v>
          </cell>
        </row>
        <row r="392">
          <cell r="A392" t="str">
            <v>item18</v>
          </cell>
          <cell r="B392" t="str">
            <v>3</v>
          </cell>
          <cell r="C392" t="str">
            <v>Embankment/material from adjacent area</v>
          </cell>
          <cell r="D392" t="str">
            <v>m3</v>
          </cell>
          <cell r="E392">
            <v>1488.1</v>
          </cell>
          <cell r="F392">
            <v>0</v>
          </cell>
          <cell r="G392">
            <v>0</v>
          </cell>
        </row>
        <row r="393">
          <cell r="A393" t="str">
            <v>item18a</v>
          </cell>
          <cell r="B393" t="str">
            <v>4</v>
          </cell>
          <cell r="C393" t="str">
            <v>Soil Disposal</v>
          </cell>
          <cell r="D393" t="str">
            <v>m2</v>
          </cell>
          <cell r="E393">
            <v>8188.2</v>
          </cell>
          <cell r="F393" t="e">
            <v>#N/A</v>
          </cell>
          <cell r="G393" t="e">
            <v>#N/A</v>
          </cell>
        </row>
        <row r="394">
          <cell r="A394" t="str">
            <v>item19c</v>
          </cell>
          <cell r="B394" t="str">
            <v>5</v>
          </cell>
          <cell r="C394" t="str">
            <v>Selected soil for Embankment</v>
          </cell>
          <cell r="D394" t="str">
            <v>m3</v>
          </cell>
          <cell r="E394">
            <v>0</v>
          </cell>
          <cell r="F394">
            <v>2752.2687499999997</v>
          </cell>
          <cell r="G394">
            <v>0</v>
          </cell>
        </row>
        <row r="395">
          <cell r="A395" t="str">
            <v>item23</v>
          </cell>
          <cell r="B395" t="str">
            <v>6</v>
          </cell>
          <cell r="C395" t="str">
            <v>Sod facing</v>
          </cell>
          <cell r="D395" t="str">
            <v>m2</v>
          </cell>
          <cell r="E395">
            <v>2191.56</v>
          </cell>
          <cell r="F395">
            <v>0</v>
          </cell>
          <cell r="G395">
            <v>0</v>
          </cell>
        </row>
        <row r="396">
          <cell r="A396" t="str">
            <v>item18b</v>
          </cell>
          <cell r="B396" t="str">
            <v>7</v>
          </cell>
          <cell r="C396" t="str">
            <v>Sand layer</v>
          </cell>
          <cell r="D396" t="str">
            <v>m3</v>
          </cell>
          <cell r="E396">
            <v>0</v>
          </cell>
          <cell r="F396" t="e">
            <v>#N/A</v>
          </cell>
          <cell r="G396" t="e">
            <v>#N/A</v>
          </cell>
        </row>
        <row r="397">
          <cell r="A397" t="str">
            <v>item24</v>
          </cell>
          <cell r="B397" t="str">
            <v>8</v>
          </cell>
          <cell r="C397" t="str">
            <v>Stone masonry</v>
          </cell>
          <cell r="D397" t="str">
            <v>m3</v>
          </cell>
          <cell r="E397">
            <v>3532.78</v>
          </cell>
          <cell r="F397">
            <v>0</v>
          </cell>
          <cell r="G397">
            <v>0</v>
          </cell>
        </row>
        <row r="398">
          <cell r="A398" t="str">
            <v>item27</v>
          </cell>
          <cell r="B398" t="str">
            <v>9</v>
          </cell>
          <cell r="C398" t="str">
            <v>Plastering</v>
          </cell>
          <cell r="D398" t="str">
            <v>m2</v>
          </cell>
          <cell r="E398">
            <v>7783.5</v>
          </cell>
          <cell r="F398">
            <v>0</v>
          </cell>
          <cell r="G398">
            <v>0</v>
          </cell>
        </row>
        <row r="399">
          <cell r="A399" t="str">
            <v>item24a</v>
          </cell>
          <cell r="B399" t="str">
            <v>10</v>
          </cell>
          <cell r="C399" t="str">
            <v>Lean Concrete 1 : 3 : 5</v>
          </cell>
          <cell r="D399" t="str">
            <v>m3</v>
          </cell>
          <cell r="E399">
            <v>0</v>
          </cell>
          <cell r="F399" t="e">
            <v>#N/A</v>
          </cell>
          <cell r="G399" t="e">
            <v>#N/A</v>
          </cell>
        </row>
        <row r="400">
          <cell r="A400" t="str">
            <v>item25a</v>
          </cell>
          <cell r="B400" t="str">
            <v>11</v>
          </cell>
          <cell r="C400" t="str">
            <v>Concrete K.225 including formwork</v>
          </cell>
          <cell r="D400" t="str">
            <v>m3</v>
          </cell>
          <cell r="E400">
            <v>0</v>
          </cell>
          <cell r="F400" t="e">
            <v>#N/A</v>
          </cell>
          <cell r="G400" t="e">
            <v>#N/A</v>
          </cell>
        </row>
        <row r="401">
          <cell r="A401" t="str">
            <v>item34a</v>
          </cell>
          <cell r="B401" t="str">
            <v>12</v>
          </cell>
          <cell r="C401" t="str">
            <v>Reinforcement work, plain bar U24</v>
          </cell>
          <cell r="D401" t="str">
            <v>kg</v>
          </cell>
          <cell r="E401">
            <v>0</v>
          </cell>
          <cell r="F401" t="e">
            <v>#N/A</v>
          </cell>
          <cell r="G401" t="e">
            <v>#N/A</v>
          </cell>
        </row>
        <row r="402">
          <cell r="A402" t="str">
            <v>item21</v>
          </cell>
          <cell r="B402" t="str">
            <v>13</v>
          </cell>
          <cell r="C402" t="str">
            <v>Sand and Gravel layer &lt; 60 mm</v>
          </cell>
          <cell r="D402" t="str">
            <v>m3</v>
          </cell>
          <cell r="E402">
            <v>556.83000000000004</v>
          </cell>
          <cell r="F402">
            <v>0</v>
          </cell>
          <cell r="G402">
            <v>0</v>
          </cell>
        </row>
        <row r="403">
          <cell r="A403" t="str">
            <v>item18d</v>
          </cell>
          <cell r="B403" t="str">
            <v>14</v>
          </cell>
          <cell r="C403" t="str">
            <v>Reinstatement of pavement</v>
          </cell>
          <cell r="D403" t="str">
            <v>m2</v>
          </cell>
          <cell r="E403">
            <v>0</v>
          </cell>
          <cell r="F403">
            <v>0</v>
          </cell>
          <cell r="G403">
            <v>0</v>
          </cell>
        </row>
        <row r="404">
          <cell r="A404" t="str">
            <v>item19b</v>
          </cell>
          <cell r="B404" t="str">
            <v>15</v>
          </cell>
          <cell r="C404" t="str">
            <v>Drain hole</v>
          </cell>
          <cell r="D404" t="str">
            <v>nos</v>
          </cell>
          <cell r="E404">
            <v>618.70000000000005</v>
          </cell>
          <cell r="F404" t="e">
            <v>#N/A</v>
          </cell>
          <cell r="G404" t="e">
            <v>#N/A</v>
          </cell>
        </row>
        <row r="405">
          <cell r="A405" t="str">
            <v>item27a</v>
          </cell>
          <cell r="B405" t="str">
            <v>16</v>
          </cell>
          <cell r="C405" t="str">
            <v>Wooden pile dia. 10 - 2,0 m</v>
          </cell>
          <cell r="D405" t="str">
            <v>nos</v>
          </cell>
          <cell r="E405">
            <v>1237.4000000000001</v>
          </cell>
          <cell r="F405">
            <v>10771.475</v>
          </cell>
          <cell r="G405">
            <v>13328623.165000001</v>
          </cell>
        </row>
        <row r="406">
          <cell r="A406" t="str">
            <v>item28a</v>
          </cell>
          <cell r="B406" t="str">
            <v>17</v>
          </cell>
          <cell r="C406" t="str">
            <v>Steel for fine screen, inclued anchor</v>
          </cell>
          <cell r="D406" t="str">
            <v>kg</v>
          </cell>
          <cell r="E406">
            <v>325</v>
          </cell>
          <cell r="F406">
            <v>6435</v>
          </cell>
          <cell r="G406">
            <v>2091375</v>
          </cell>
        </row>
        <row r="407">
          <cell r="A407" t="str">
            <v>item28b</v>
          </cell>
          <cell r="B407" t="str">
            <v>18</v>
          </cell>
          <cell r="C407" t="str">
            <v>Dewatering with sand bag 1 m height</v>
          </cell>
          <cell r="D407" t="str">
            <v>m1</v>
          </cell>
          <cell r="E407">
            <v>618</v>
          </cell>
          <cell r="F407">
            <v>0</v>
          </cell>
          <cell r="G407">
            <v>0</v>
          </cell>
        </row>
        <row r="409">
          <cell r="C409" t="str">
            <v>Total Bill No. 3.1.4</v>
          </cell>
          <cell r="G409" t="e">
            <v>#N/A</v>
          </cell>
        </row>
        <row r="411">
          <cell r="B411" t="str">
            <v>3.1.5</v>
          </cell>
          <cell r="C411" t="str">
            <v>Drainage Channel D5 Jl. Panglateh</v>
          </cell>
          <cell r="E411">
            <v>707.5</v>
          </cell>
        </row>
        <row r="412">
          <cell r="B412" t="str">
            <v>A</v>
          </cell>
          <cell r="C412" t="str">
            <v>Section 1, b = 2,75 m, Fb = 0,2 m</v>
          </cell>
          <cell r="D412" t="str">
            <v>m</v>
          </cell>
          <cell r="E412">
            <v>552</v>
          </cell>
        </row>
        <row r="413">
          <cell r="A413" t="str">
            <v>item13a</v>
          </cell>
          <cell r="B413" t="str">
            <v>1</v>
          </cell>
          <cell r="C413" t="str">
            <v>Stripping</v>
          </cell>
          <cell r="D413" t="str">
            <v>m2</v>
          </cell>
          <cell r="E413">
            <v>0</v>
          </cell>
          <cell r="F413" t="e">
            <v>#N/A</v>
          </cell>
          <cell r="G413" t="e">
            <v>#N/A</v>
          </cell>
        </row>
        <row r="414">
          <cell r="A414" t="str">
            <v>item13</v>
          </cell>
          <cell r="B414" t="str">
            <v>2</v>
          </cell>
          <cell r="C414" t="str">
            <v>Soil Excavation</v>
          </cell>
          <cell r="D414" t="str">
            <v>m3</v>
          </cell>
          <cell r="E414">
            <v>2760</v>
          </cell>
          <cell r="F414">
            <v>0</v>
          </cell>
          <cell r="G414">
            <v>0</v>
          </cell>
        </row>
        <row r="415">
          <cell r="A415" t="str">
            <v>item18</v>
          </cell>
          <cell r="B415" t="str">
            <v>3</v>
          </cell>
          <cell r="C415" t="str">
            <v>Compacted soil backfill</v>
          </cell>
          <cell r="D415" t="str">
            <v>m3</v>
          </cell>
          <cell r="E415">
            <v>132.47999999999999</v>
          </cell>
          <cell r="F415">
            <v>0</v>
          </cell>
          <cell r="G415">
            <v>0</v>
          </cell>
        </row>
        <row r="416">
          <cell r="A416" t="str">
            <v>item18a</v>
          </cell>
          <cell r="B416" t="str">
            <v>4</v>
          </cell>
          <cell r="C416" t="str">
            <v>Soil Disposal</v>
          </cell>
          <cell r="D416" t="str">
            <v>m2</v>
          </cell>
          <cell r="E416">
            <v>1413.12</v>
          </cell>
          <cell r="F416" t="e">
            <v>#N/A</v>
          </cell>
          <cell r="G416" t="e">
            <v>#N/A</v>
          </cell>
        </row>
        <row r="417">
          <cell r="A417" t="str">
            <v>item19c</v>
          </cell>
          <cell r="B417" t="str">
            <v>5</v>
          </cell>
          <cell r="C417" t="str">
            <v>Selected soil for Embankment</v>
          </cell>
          <cell r="D417" t="str">
            <v>m3</v>
          </cell>
          <cell r="E417">
            <v>1214.4000000000001</v>
          </cell>
          <cell r="F417">
            <v>2752.2687499999997</v>
          </cell>
          <cell r="G417">
            <v>3342355.17</v>
          </cell>
        </row>
        <row r="418">
          <cell r="A418" t="str">
            <v>item23</v>
          </cell>
          <cell r="B418" t="str">
            <v>6</v>
          </cell>
          <cell r="C418" t="str">
            <v>Sod facing</v>
          </cell>
          <cell r="D418" t="str">
            <v>m2</v>
          </cell>
          <cell r="E418">
            <v>0</v>
          </cell>
          <cell r="F418">
            <v>0</v>
          </cell>
          <cell r="G418">
            <v>0</v>
          </cell>
        </row>
        <row r="419">
          <cell r="A419" t="str">
            <v>item18b</v>
          </cell>
          <cell r="B419" t="str">
            <v>7</v>
          </cell>
          <cell r="C419" t="str">
            <v>Sand layer</v>
          </cell>
          <cell r="D419" t="str">
            <v>m3</v>
          </cell>
          <cell r="E419">
            <v>207</v>
          </cell>
          <cell r="F419" t="e">
            <v>#N/A</v>
          </cell>
          <cell r="G419" t="e">
            <v>#N/A</v>
          </cell>
        </row>
        <row r="420">
          <cell r="A420" t="str">
            <v>item24</v>
          </cell>
          <cell r="B420" t="str">
            <v>8</v>
          </cell>
          <cell r="C420" t="str">
            <v>Stone masonry</v>
          </cell>
          <cell r="D420" t="str">
            <v>m3</v>
          </cell>
          <cell r="E420">
            <v>441</v>
          </cell>
          <cell r="F420">
            <v>0</v>
          </cell>
          <cell r="G420">
            <v>0</v>
          </cell>
        </row>
        <row r="421">
          <cell r="A421" t="str">
            <v>item27</v>
          </cell>
          <cell r="B421" t="str">
            <v>9</v>
          </cell>
          <cell r="C421" t="str">
            <v>Plastering</v>
          </cell>
          <cell r="D421" t="str">
            <v>m2</v>
          </cell>
          <cell r="E421">
            <v>720</v>
          </cell>
          <cell r="F421">
            <v>0</v>
          </cell>
          <cell r="G421">
            <v>0</v>
          </cell>
        </row>
        <row r="422">
          <cell r="A422" t="str">
            <v>item24a</v>
          </cell>
          <cell r="B422" t="str">
            <v>10</v>
          </cell>
          <cell r="C422" t="str">
            <v>Lean Concrete 1 : 3 : 5</v>
          </cell>
          <cell r="D422" t="str">
            <v>m3</v>
          </cell>
          <cell r="E422">
            <v>103.5</v>
          </cell>
          <cell r="F422" t="e">
            <v>#N/A</v>
          </cell>
          <cell r="G422" t="e">
            <v>#N/A</v>
          </cell>
        </row>
        <row r="423">
          <cell r="A423" t="str">
            <v>item25a</v>
          </cell>
          <cell r="B423" t="str">
            <v>11</v>
          </cell>
          <cell r="C423" t="str">
            <v>Concrete K.225 including formwork</v>
          </cell>
          <cell r="D423" t="str">
            <v>m3</v>
          </cell>
          <cell r="E423">
            <v>1545.6</v>
          </cell>
          <cell r="F423" t="e">
            <v>#N/A</v>
          </cell>
          <cell r="G423" t="e">
            <v>#N/A</v>
          </cell>
        </row>
        <row r="424">
          <cell r="A424" t="str">
            <v>item34a</v>
          </cell>
          <cell r="B424" t="str">
            <v>12</v>
          </cell>
          <cell r="C424" t="str">
            <v>Reinforcement work, plain bar U24</v>
          </cell>
          <cell r="D424" t="str">
            <v>kg</v>
          </cell>
          <cell r="E424">
            <v>229923.5</v>
          </cell>
          <cell r="F424" t="e">
            <v>#N/A</v>
          </cell>
          <cell r="G424" t="e">
            <v>#N/A</v>
          </cell>
        </row>
        <row r="425">
          <cell r="A425" t="str">
            <v>item21</v>
          </cell>
          <cell r="B425" t="str">
            <v>13</v>
          </cell>
          <cell r="C425" t="str">
            <v>Sand and Gravel layer &lt; 60 mm</v>
          </cell>
          <cell r="D425" t="str">
            <v>m3</v>
          </cell>
          <cell r="E425">
            <v>0</v>
          </cell>
          <cell r="F425">
            <v>0</v>
          </cell>
          <cell r="G425">
            <v>0</v>
          </cell>
        </row>
        <row r="426">
          <cell r="A426" t="str">
            <v>item18d</v>
          </cell>
          <cell r="B426" t="str">
            <v>14</v>
          </cell>
          <cell r="C426" t="str">
            <v>Reinstatement of pavement</v>
          </cell>
          <cell r="D426" t="str">
            <v>m2</v>
          </cell>
          <cell r="E426">
            <v>2208</v>
          </cell>
          <cell r="F426">
            <v>0</v>
          </cell>
          <cell r="G426">
            <v>0</v>
          </cell>
        </row>
        <row r="427">
          <cell r="A427" t="str">
            <v>item19b</v>
          </cell>
          <cell r="B427" t="str">
            <v>15</v>
          </cell>
          <cell r="C427" t="str">
            <v>Drain hole</v>
          </cell>
          <cell r="D427" t="str">
            <v>nos</v>
          </cell>
          <cell r="E427">
            <v>250</v>
          </cell>
          <cell r="F427" t="e">
            <v>#N/A</v>
          </cell>
          <cell r="G427" t="e">
            <v>#N/A</v>
          </cell>
        </row>
        <row r="428">
          <cell r="A428" t="str">
            <v>item28a</v>
          </cell>
          <cell r="B428" t="str">
            <v>16</v>
          </cell>
          <cell r="C428" t="str">
            <v>Steel for fine screen, inclued anchor</v>
          </cell>
          <cell r="D428" t="str">
            <v>kg</v>
          </cell>
          <cell r="E428">
            <v>2200</v>
          </cell>
          <cell r="F428">
            <v>6435</v>
          </cell>
          <cell r="G428">
            <v>14157000</v>
          </cell>
        </row>
        <row r="429">
          <cell r="A429" t="str">
            <v>item28b</v>
          </cell>
          <cell r="B429" t="str">
            <v>17</v>
          </cell>
          <cell r="C429" t="str">
            <v>Dewatering with sand bag 1 m height</v>
          </cell>
          <cell r="D429" t="str">
            <v>m1</v>
          </cell>
          <cell r="E429">
            <v>200</v>
          </cell>
          <cell r="F429">
            <v>0</v>
          </cell>
          <cell r="G429">
            <v>0</v>
          </cell>
        </row>
        <row r="430">
          <cell r="C430" t="str">
            <v>Sub Total Bill No. 3.1.5 A</v>
          </cell>
          <cell r="G430" t="e">
            <v>#N/A</v>
          </cell>
        </row>
        <row r="432">
          <cell r="B432" t="str">
            <v>B</v>
          </cell>
          <cell r="C432" t="str">
            <v>Section 2, b = 2,75 m, Fb = 0,5 m</v>
          </cell>
          <cell r="D432" t="str">
            <v>m</v>
          </cell>
          <cell r="E432">
            <v>89.3</v>
          </cell>
        </row>
        <row r="433">
          <cell r="A433" t="str">
            <v>item13a</v>
          </cell>
          <cell r="B433" t="str">
            <v>1</v>
          </cell>
          <cell r="C433" t="str">
            <v>Stripping</v>
          </cell>
          <cell r="D433" t="str">
            <v>m2</v>
          </cell>
          <cell r="E433">
            <v>0</v>
          </cell>
          <cell r="F433" t="e">
            <v>#N/A</v>
          </cell>
          <cell r="G433" t="e">
            <v>#N/A</v>
          </cell>
        </row>
        <row r="434">
          <cell r="A434" t="str">
            <v>item13</v>
          </cell>
          <cell r="B434" t="str">
            <v>2</v>
          </cell>
          <cell r="C434" t="str">
            <v>Soil Excavation</v>
          </cell>
          <cell r="D434" t="str">
            <v>m3</v>
          </cell>
          <cell r="E434">
            <v>758.77</v>
          </cell>
          <cell r="F434">
            <v>0</v>
          </cell>
          <cell r="G434">
            <v>0</v>
          </cell>
        </row>
        <row r="435">
          <cell r="A435" t="str">
            <v>item18</v>
          </cell>
          <cell r="B435" t="str">
            <v>3</v>
          </cell>
          <cell r="C435" t="str">
            <v>Compacted soil backfill</v>
          </cell>
          <cell r="D435" t="str">
            <v>m3</v>
          </cell>
          <cell r="E435">
            <v>75.3</v>
          </cell>
          <cell r="F435">
            <v>0</v>
          </cell>
          <cell r="G435">
            <v>0</v>
          </cell>
        </row>
        <row r="436">
          <cell r="A436" t="str">
            <v>item18a</v>
          </cell>
          <cell r="B436" t="str">
            <v>4</v>
          </cell>
          <cell r="C436" t="str">
            <v>Soil Disposal</v>
          </cell>
          <cell r="D436" t="str">
            <v>m2</v>
          </cell>
          <cell r="E436">
            <v>683.47</v>
          </cell>
          <cell r="F436" t="e">
            <v>#N/A</v>
          </cell>
          <cell r="G436" t="e">
            <v>#N/A</v>
          </cell>
        </row>
        <row r="437">
          <cell r="A437" t="str">
            <v>item19c</v>
          </cell>
          <cell r="B437" t="str">
            <v>5</v>
          </cell>
          <cell r="C437" t="str">
            <v>Selected soil for Embankment</v>
          </cell>
          <cell r="D437" t="str">
            <v>m3</v>
          </cell>
          <cell r="E437">
            <v>0</v>
          </cell>
          <cell r="F437">
            <v>2752.2687499999997</v>
          </cell>
          <cell r="G437">
            <v>0</v>
          </cell>
        </row>
        <row r="438">
          <cell r="A438" t="str">
            <v>item23</v>
          </cell>
          <cell r="B438" t="str">
            <v>6</v>
          </cell>
          <cell r="C438" t="str">
            <v>Sod facing</v>
          </cell>
          <cell r="D438" t="str">
            <v>m2</v>
          </cell>
          <cell r="E438">
            <v>0</v>
          </cell>
          <cell r="F438">
            <v>0</v>
          </cell>
          <cell r="G438">
            <v>0</v>
          </cell>
        </row>
        <row r="439">
          <cell r="A439" t="str">
            <v>item18b</v>
          </cell>
          <cell r="B439" t="str">
            <v>7</v>
          </cell>
          <cell r="C439" t="str">
            <v>Sand layer</v>
          </cell>
          <cell r="D439" t="str">
            <v>m3</v>
          </cell>
          <cell r="E439">
            <v>30.36</v>
          </cell>
          <cell r="F439" t="e">
            <v>#N/A</v>
          </cell>
          <cell r="G439" t="e">
            <v>#N/A</v>
          </cell>
        </row>
        <row r="440">
          <cell r="A440" t="str">
            <v>item24</v>
          </cell>
          <cell r="B440" t="str">
            <v>8</v>
          </cell>
          <cell r="C440" t="str">
            <v>Stone masonry</v>
          </cell>
          <cell r="D440" t="str">
            <v>m3</v>
          </cell>
          <cell r="E440">
            <v>0</v>
          </cell>
          <cell r="F440">
            <v>0</v>
          </cell>
          <cell r="G440">
            <v>0</v>
          </cell>
        </row>
        <row r="441">
          <cell r="A441" t="str">
            <v>item27</v>
          </cell>
          <cell r="B441" t="str">
            <v>9</v>
          </cell>
          <cell r="C441" t="str">
            <v>Plastering</v>
          </cell>
          <cell r="D441" t="str">
            <v>m2</v>
          </cell>
          <cell r="E441">
            <v>0</v>
          </cell>
          <cell r="F441">
            <v>0</v>
          </cell>
          <cell r="G441">
            <v>0</v>
          </cell>
        </row>
        <row r="442">
          <cell r="A442" t="str">
            <v>item24a</v>
          </cell>
          <cell r="B442" t="str">
            <v>10</v>
          </cell>
          <cell r="C442" t="str">
            <v>Lean Concrete 1 : 3 : 5</v>
          </cell>
          <cell r="D442" t="str">
            <v>m3</v>
          </cell>
          <cell r="E442">
            <v>12.28</v>
          </cell>
          <cell r="F442" t="e">
            <v>#N/A</v>
          </cell>
          <cell r="G442" t="e">
            <v>#N/A</v>
          </cell>
        </row>
        <row r="443">
          <cell r="A443" t="str">
            <v>item25a</v>
          </cell>
          <cell r="B443" t="str">
            <v>11</v>
          </cell>
          <cell r="C443" t="str">
            <v>Concrete K.225 including formwork</v>
          </cell>
          <cell r="D443" t="str">
            <v>m3</v>
          </cell>
          <cell r="E443">
            <v>171.49</v>
          </cell>
          <cell r="F443" t="e">
            <v>#N/A</v>
          </cell>
          <cell r="G443" t="e">
            <v>#N/A</v>
          </cell>
        </row>
        <row r="444">
          <cell r="A444" t="str">
            <v>item34a</v>
          </cell>
          <cell r="B444" t="str">
            <v>12</v>
          </cell>
          <cell r="C444" t="str">
            <v>Reinforcement work, plain bar U24</v>
          </cell>
          <cell r="D444" t="str">
            <v>kg</v>
          </cell>
          <cell r="E444">
            <v>17149</v>
          </cell>
          <cell r="F444" t="e">
            <v>#N/A</v>
          </cell>
          <cell r="G444" t="e">
            <v>#N/A</v>
          </cell>
        </row>
        <row r="445">
          <cell r="A445" t="str">
            <v>item21</v>
          </cell>
          <cell r="B445" t="str">
            <v>13</v>
          </cell>
          <cell r="C445" t="str">
            <v>Sand and Gravel layer &lt; 60 mm</v>
          </cell>
          <cell r="D445" t="str">
            <v>m3</v>
          </cell>
          <cell r="E445">
            <v>80.37</v>
          </cell>
          <cell r="F445">
            <v>0</v>
          </cell>
          <cell r="G445">
            <v>0</v>
          </cell>
        </row>
        <row r="446">
          <cell r="A446" t="str">
            <v>item18d</v>
          </cell>
          <cell r="B446" t="str">
            <v>14</v>
          </cell>
          <cell r="C446" t="str">
            <v>Reinstatement of pavement</v>
          </cell>
          <cell r="D446" t="str">
            <v>m2</v>
          </cell>
          <cell r="E446">
            <v>0</v>
          </cell>
          <cell r="F446">
            <v>0</v>
          </cell>
          <cell r="G446">
            <v>0</v>
          </cell>
        </row>
        <row r="447">
          <cell r="A447" t="str">
            <v>item19b</v>
          </cell>
          <cell r="B447" t="str">
            <v>15</v>
          </cell>
          <cell r="C447" t="str">
            <v>Drain hole</v>
          </cell>
          <cell r="D447" t="str">
            <v>nos</v>
          </cell>
          <cell r="E447">
            <v>89.3</v>
          </cell>
          <cell r="F447" t="e">
            <v>#N/A</v>
          </cell>
          <cell r="G447" t="e">
            <v>#N/A</v>
          </cell>
        </row>
        <row r="448">
          <cell r="A448" t="str">
            <v>item28a</v>
          </cell>
          <cell r="B448" t="str">
            <v>16</v>
          </cell>
          <cell r="C448" t="str">
            <v>Steel for fine screen, inclued anchor</v>
          </cell>
          <cell r="D448" t="str">
            <v>kg</v>
          </cell>
          <cell r="E448">
            <v>720</v>
          </cell>
          <cell r="F448">
            <v>6435</v>
          </cell>
          <cell r="G448">
            <v>4633200</v>
          </cell>
        </row>
        <row r="449">
          <cell r="A449" t="str">
            <v>item28b</v>
          </cell>
          <cell r="B449" t="str">
            <v>17</v>
          </cell>
          <cell r="C449" t="str">
            <v>Dewatering with sand bag 1 m height</v>
          </cell>
          <cell r="D449" t="str">
            <v>m1</v>
          </cell>
          <cell r="E449">
            <v>89</v>
          </cell>
          <cell r="F449">
            <v>0</v>
          </cell>
          <cell r="G449">
            <v>0</v>
          </cell>
        </row>
        <row r="450">
          <cell r="C450" t="str">
            <v>Sub Total Bill No. 3.1.5 B</v>
          </cell>
          <cell r="G450" t="e">
            <v>#N/A</v>
          </cell>
        </row>
        <row r="452">
          <cell r="B452" t="str">
            <v>C</v>
          </cell>
          <cell r="C452" t="str">
            <v xml:space="preserve">Section 3, b = 3,5 m </v>
          </cell>
          <cell r="D452" t="str">
            <v>m</v>
          </cell>
          <cell r="E452">
            <v>66.2</v>
          </cell>
        </row>
        <row r="453">
          <cell r="A453" t="str">
            <v>item13a</v>
          </cell>
          <cell r="B453" t="str">
            <v>1</v>
          </cell>
          <cell r="C453" t="str">
            <v>Stripping</v>
          </cell>
          <cell r="D453" t="str">
            <v>m2</v>
          </cell>
          <cell r="E453">
            <v>0</v>
          </cell>
          <cell r="F453" t="e">
            <v>#N/A</v>
          </cell>
          <cell r="G453" t="e">
            <v>#N/A</v>
          </cell>
        </row>
        <row r="454">
          <cell r="A454" t="str">
            <v>item13</v>
          </cell>
          <cell r="B454" t="str">
            <v>2</v>
          </cell>
          <cell r="C454" t="str">
            <v>Soil Excavation</v>
          </cell>
          <cell r="D454" t="str">
            <v>m3</v>
          </cell>
          <cell r="E454">
            <v>645.12</v>
          </cell>
          <cell r="F454">
            <v>0</v>
          </cell>
          <cell r="G454">
            <v>0</v>
          </cell>
        </row>
        <row r="455">
          <cell r="A455" t="str">
            <v>item18</v>
          </cell>
          <cell r="B455" t="str">
            <v>3</v>
          </cell>
          <cell r="C455" t="str">
            <v>Compacted soil backfill</v>
          </cell>
          <cell r="D455" t="str">
            <v>m3</v>
          </cell>
          <cell r="E455">
            <v>63.55</v>
          </cell>
          <cell r="F455">
            <v>0</v>
          </cell>
          <cell r="G455">
            <v>0</v>
          </cell>
        </row>
        <row r="456">
          <cell r="A456" t="str">
            <v>item18a</v>
          </cell>
          <cell r="B456" t="str">
            <v>4</v>
          </cell>
          <cell r="C456" t="str">
            <v>Soil Disposal</v>
          </cell>
          <cell r="D456" t="str">
            <v>m2</v>
          </cell>
          <cell r="E456">
            <v>581.57000000000005</v>
          </cell>
          <cell r="F456" t="e">
            <v>#N/A</v>
          </cell>
          <cell r="G456" t="e">
            <v>#N/A</v>
          </cell>
        </row>
        <row r="457">
          <cell r="A457" t="str">
            <v>item19c</v>
          </cell>
          <cell r="B457" t="str">
            <v>5</v>
          </cell>
          <cell r="C457" t="str">
            <v>Selected soil for Embankment</v>
          </cell>
          <cell r="D457" t="str">
            <v>m3</v>
          </cell>
          <cell r="E457">
            <v>0</v>
          </cell>
          <cell r="F457">
            <v>2752.2687499999997</v>
          </cell>
          <cell r="G457">
            <v>0</v>
          </cell>
        </row>
        <row r="458">
          <cell r="A458" t="str">
            <v>item23</v>
          </cell>
          <cell r="B458" t="str">
            <v>6</v>
          </cell>
          <cell r="C458" t="str">
            <v>Sod facing</v>
          </cell>
          <cell r="D458" t="str">
            <v>m2</v>
          </cell>
          <cell r="E458">
            <v>0</v>
          </cell>
          <cell r="F458">
            <v>0</v>
          </cell>
          <cell r="G458">
            <v>0</v>
          </cell>
        </row>
        <row r="459">
          <cell r="A459" t="str">
            <v>item18b</v>
          </cell>
          <cell r="B459" t="str">
            <v>7</v>
          </cell>
          <cell r="C459" t="str">
            <v>Sand layer</v>
          </cell>
          <cell r="D459" t="str">
            <v>m3</v>
          </cell>
          <cell r="E459">
            <v>22.51</v>
          </cell>
          <cell r="F459" t="e">
            <v>#N/A</v>
          </cell>
          <cell r="G459" t="e">
            <v>#N/A</v>
          </cell>
        </row>
        <row r="460">
          <cell r="A460" t="str">
            <v>item24</v>
          </cell>
          <cell r="B460" t="str">
            <v>8</v>
          </cell>
          <cell r="C460" t="str">
            <v>Stone masonry</v>
          </cell>
          <cell r="D460" t="str">
            <v>m3</v>
          </cell>
          <cell r="E460">
            <v>0</v>
          </cell>
          <cell r="F460">
            <v>0</v>
          </cell>
          <cell r="G460">
            <v>0</v>
          </cell>
        </row>
        <row r="461">
          <cell r="A461" t="str">
            <v>item27</v>
          </cell>
          <cell r="B461" t="str">
            <v>9</v>
          </cell>
          <cell r="C461" t="str">
            <v>Plastering</v>
          </cell>
          <cell r="D461" t="str">
            <v>m2</v>
          </cell>
          <cell r="E461">
            <v>0</v>
          </cell>
          <cell r="F461">
            <v>0</v>
          </cell>
          <cell r="G461">
            <v>0</v>
          </cell>
        </row>
        <row r="462">
          <cell r="A462" t="str">
            <v>item24a</v>
          </cell>
          <cell r="B462" t="str">
            <v>10</v>
          </cell>
          <cell r="C462" t="str">
            <v>Lean Concrete 1 : 3 : 5</v>
          </cell>
          <cell r="D462" t="str">
            <v>m3</v>
          </cell>
          <cell r="E462">
            <v>9.1</v>
          </cell>
          <cell r="F462" t="e">
            <v>#N/A</v>
          </cell>
          <cell r="G462" t="e">
            <v>#N/A</v>
          </cell>
        </row>
        <row r="463">
          <cell r="A463" t="str">
            <v>item25a</v>
          </cell>
          <cell r="B463" t="str">
            <v>11</v>
          </cell>
          <cell r="C463" t="str">
            <v>Concrete K.225 including formwork</v>
          </cell>
          <cell r="D463" t="str">
            <v>m3</v>
          </cell>
          <cell r="E463">
            <v>139.68</v>
          </cell>
          <cell r="F463" t="e">
            <v>#N/A</v>
          </cell>
          <cell r="G463" t="e">
            <v>#N/A</v>
          </cell>
        </row>
        <row r="464">
          <cell r="A464" t="str">
            <v>item34a</v>
          </cell>
          <cell r="B464" t="str">
            <v>12</v>
          </cell>
          <cell r="C464" t="str">
            <v>Reinforcement work, plain bar U24</v>
          </cell>
          <cell r="D464" t="str">
            <v>kg</v>
          </cell>
          <cell r="E464">
            <v>13968</v>
          </cell>
          <cell r="F464" t="e">
            <v>#N/A</v>
          </cell>
          <cell r="G464" t="e">
            <v>#N/A</v>
          </cell>
        </row>
        <row r="465">
          <cell r="A465" t="str">
            <v>item21</v>
          </cell>
          <cell r="B465" t="str">
            <v>13</v>
          </cell>
          <cell r="C465" t="str">
            <v>Sand and Gravel layer &lt; 60 mm</v>
          </cell>
          <cell r="D465" t="str">
            <v>m3</v>
          </cell>
          <cell r="E465">
            <v>59.58</v>
          </cell>
          <cell r="F465">
            <v>0</v>
          </cell>
          <cell r="G465">
            <v>0</v>
          </cell>
        </row>
        <row r="466">
          <cell r="A466" t="str">
            <v>item18d</v>
          </cell>
          <cell r="B466" t="str">
            <v>14</v>
          </cell>
          <cell r="C466" t="str">
            <v>Reinstatement of pavement</v>
          </cell>
          <cell r="D466" t="str">
            <v>m2</v>
          </cell>
          <cell r="E466">
            <v>0</v>
          </cell>
          <cell r="F466">
            <v>0</v>
          </cell>
          <cell r="G466">
            <v>0</v>
          </cell>
        </row>
        <row r="467">
          <cell r="A467" t="str">
            <v>item19b</v>
          </cell>
          <cell r="B467" t="str">
            <v>15</v>
          </cell>
          <cell r="C467" t="str">
            <v>Drain hole</v>
          </cell>
          <cell r="D467" t="str">
            <v>nos</v>
          </cell>
          <cell r="E467">
            <v>66.2</v>
          </cell>
          <cell r="F467" t="e">
            <v>#N/A</v>
          </cell>
          <cell r="G467" t="e">
            <v>#N/A</v>
          </cell>
        </row>
        <row r="468">
          <cell r="A468" t="str">
            <v>item28a</v>
          </cell>
          <cell r="B468" t="str">
            <v>16</v>
          </cell>
          <cell r="C468" t="str">
            <v>Steel for fine screen, inclued anchor</v>
          </cell>
          <cell r="D468" t="str">
            <v>kg</v>
          </cell>
          <cell r="E468">
            <v>230</v>
          </cell>
          <cell r="F468">
            <v>6435</v>
          </cell>
          <cell r="G468">
            <v>1480050</v>
          </cell>
        </row>
        <row r="469">
          <cell r="A469" t="str">
            <v>item28b</v>
          </cell>
          <cell r="B469" t="str">
            <v>17</v>
          </cell>
          <cell r="C469" t="str">
            <v>Dewatering with sand bag 1 m height</v>
          </cell>
          <cell r="D469" t="str">
            <v>m1</v>
          </cell>
          <cell r="E469">
            <v>66</v>
          </cell>
          <cell r="F469">
            <v>0</v>
          </cell>
          <cell r="G469">
            <v>0</v>
          </cell>
        </row>
        <row r="470">
          <cell r="C470" t="str">
            <v>Sub Total Bill No. 3.1.5 C</v>
          </cell>
          <cell r="G470" t="e">
            <v>#N/A</v>
          </cell>
        </row>
        <row r="472">
          <cell r="C472" t="str">
            <v>Total Bill No. 3.1.5</v>
          </cell>
          <cell r="G472" t="e">
            <v>#N/A</v>
          </cell>
        </row>
        <row r="474">
          <cell r="B474" t="str">
            <v>3.1.6</v>
          </cell>
          <cell r="C474" t="str">
            <v>Drainage Channel D6</v>
          </cell>
        </row>
        <row r="475">
          <cell r="B475" t="str">
            <v>A</v>
          </cell>
          <cell r="C475" t="str">
            <v>Section 1, upper Tando 2, b = 20 m</v>
          </cell>
          <cell r="D475" t="str">
            <v>m</v>
          </cell>
          <cell r="E475">
            <v>616.6</v>
          </cell>
        </row>
        <row r="476">
          <cell r="A476" t="str">
            <v>item13a</v>
          </cell>
          <cell r="B476" t="str">
            <v>1</v>
          </cell>
          <cell r="C476" t="str">
            <v>Stripping</v>
          </cell>
          <cell r="D476" t="str">
            <v>m2</v>
          </cell>
          <cell r="E476">
            <v>0</v>
          </cell>
          <cell r="F476" t="e">
            <v>#N/A</v>
          </cell>
          <cell r="G476" t="e">
            <v>#N/A</v>
          </cell>
        </row>
        <row r="477">
          <cell r="A477" t="str">
            <v>item13</v>
          </cell>
          <cell r="B477" t="str">
            <v>2</v>
          </cell>
          <cell r="C477" t="str">
            <v>Soil excavation</v>
          </cell>
          <cell r="D477" t="str">
            <v>m3</v>
          </cell>
          <cell r="E477">
            <v>1456.1</v>
          </cell>
          <cell r="F477">
            <v>0</v>
          </cell>
          <cell r="G477">
            <v>0</v>
          </cell>
        </row>
        <row r="478">
          <cell r="B478" t="str">
            <v>3</v>
          </cell>
          <cell r="C478" t="str">
            <v>Mud excavation</v>
          </cell>
          <cell r="D478" t="str">
            <v>m3</v>
          </cell>
          <cell r="E478">
            <v>554.94000000000005</v>
          </cell>
          <cell r="F478">
            <v>16000</v>
          </cell>
          <cell r="G478">
            <v>8879040</v>
          </cell>
        </row>
        <row r="479">
          <cell r="A479" t="str">
            <v>item18</v>
          </cell>
          <cell r="B479" t="str">
            <v>4</v>
          </cell>
          <cell r="C479" t="str">
            <v>Compacted soil backfill</v>
          </cell>
          <cell r="D479" t="str">
            <v>m3</v>
          </cell>
          <cell r="E479">
            <v>245.86</v>
          </cell>
          <cell r="F479">
            <v>0</v>
          </cell>
          <cell r="G479">
            <v>0</v>
          </cell>
        </row>
        <row r="480">
          <cell r="A480" t="str">
            <v>item18a</v>
          </cell>
          <cell r="B480" t="str">
            <v>5</v>
          </cell>
          <cell r="C480" t="str">
            <v>Soil Disposal</v>
          </cell>
          <cell r="D480" t="str">
            <v>m2</v>
          </cell>
          <cell r="E480">
            <v>1210.24</v>
          </cell>
          <cell r="F480" t="e">
            <v>#N/A</v>
          </cell>
          <cell r="G480" t="e">
            <v>#N/A</v>
          </cell>
        </row>
        <row r="481">
          <cell r="A481" t="str">
            <v>item19c</v>
          </cell>
          <cell r="B481" t="str">
            <v>6</v>
          </cell>
          <cell r="C481" t="str">
            <v>Selected soil for Embankment</v>
          </cell>
          <cell r="D481" t="str">
            <v>m3</v>
          </cell>
          <cell r="E481">
            <v>0</v>
          </cell>
          <cell r="F481">
            <v>2752.2687499999997</v>
          </cell>
          <cell r="G481">
            <v>0</v>
          </cell>
        </row>
        <row r="482">
          <cell r="A482" t="str">
            <v>item23</v>
          </cell>
          <cell r="B482" t="str">
            <v>7</v>
          </cell>
          <cell r="C482" t="str">
            <v>Sod facing</v>
          </cell>
          <cell r="D482" t="str">
            <v>m2</v>
          </cell>
          <cell r="E482">
            <v>0</v>
          </cell>
          <cell r="F482">
            <v>0</v>
          </cell>
          <cell r="G482">
            <v>0</v>
          </cell>
        </row>
        <row r="483">
          <cell r="A483" t="str">
            <v>item18b</v>
          </cell>
          <cell r="B483" t="str">
            <v>8</v>
          </cell>
          <cell r="C483" t="str">
            <v>Sand layer</v>
          </cell>
          <cell r="D483" t="str">
            <v>m3</v>
          </cell>
          <cell r="E483">
            <v>234.31</v>
          </cell>
          <cell r="F483" t="e">
            <v>#N/A</v>
          </cell>
          <cell r="G483" t="e">
            <v>#N/A</v>
          </cell>
        </row>
        <row r="484">
          <cell r="A484" t="str">
            <v>item24</v>
          </cell>
          <cell r="B484" t="str">
            <v>9</v>
          </cell>
          <cell r="C484" t="str">
            <v>Stone masonry</v>
          </cell>
          <cell r="D484" t="str">
            <v>m3</v>
          </cell>
          <cell r="E484">
            <v>1097.55</v>
          </cell>
          <cell r="F484">
            <v>0</v>
          </cell>
          <cell r="G484">
            <v>0</v>
          </cell>
        </row>
        <row r="485">
          <cell r="A485" t="str">
            <v>item27</v>
          </cell>
          <cell r="B485" t="str">
            <v>10</v>
          </cell>
          <cell r="C485" t="str">
            <v>Plastering</v>
          </cell>
          <cell r="D485" t="str">
            <v>m2</v>
          </cell>
          <cell r="E485">
            <v>2466.4</v>
          </cell>
          <cell r="F485">
            <v>0</v>
          </cell>
          <cell r="G485">
            <v>0</v>
          </cell>
        </row>
        <row r="486">
          <cell r="A486" t="str">
            <v>item24a</v>
          </cell>
          <cell r="B486" t="str">
            <v>11</v>
          </cell>
          <cell r="C486" t="str">
            <v>Lean Concrete 1 : 3 : 5</v>
          </cell>
          <cell r="D486" t="str">
            <v>m3</v>
          </cell>
          <cell r="E486">
            <v>0</v>
          </cell>
          <cell r="F486" t="e">
            <v>#N/A</v>
          </cell>
          <cell r="G486" t="e">
            <v>#N/A</v>
          </cell>
        </row>
        <row r="487">
          <cell r="A487" t="str">
            <v>item25a</v>
          </cell>
          <cell r="B487" t="str">
            <v>12</v>
          </cell>
          <cell r="C487" t="str">
            <v>Concrete K.225 including formwork</v>
          </cell>
          <cell r="D487" t="str">
            <v>m3</v>
          </cell>
          <cell r="E487">
            <v>0</v>
          </cell>
          <cell r="F487" t="e">
            <v>#N/A</v>
          </cell>
          <cell r="G487" t="e">
            <v>#N/A</v>
          </cell>
        </row>
        <row r="488">
          <cell r="A488" t="str">
            <v>item34a</v>
          </cell>
          <cell r="B488" t="str">
            <v>13</v>
          </cell>
          <cell r="C488" t="str">
            <v>Reinforcement work, plain bar U24</v>
          </cell>
          <cell r="D488" t="str">
            <v>kg</v>
          </cell>
          <cell r="E488">
            <v>0</v>
          </cell>
          <cell r="F488" t="e">
            <v>#N/A</v>
          </cell>
          <cell r="G488" t="e">
            <v>#N/A</v>
          </cell>
        </row>
        <row r="489">
          <cell r="A489" t="str">
            <v>item21</v>
          </cell>
          <cell r="B489" t="str">
            <v>14</v>
          </cell>
          <cell r="C489" t="str">
            <v>Sand and Gravel layer &lt; 60 mm</v>
          </cell>
          <cell r="D489" t="str">
            <v>m3</v>
          </cell>
          <cell r="E489">
            <v>0</v>
          </cell>
          <cell r="F489">
            <v>0</v>
          </cell>
          <cell r="G489">
            <v>0</v>
          </cell>
        </row>
        <row r="490">
          <cell r="A490" t="str">
            <v>item18d</v>
          </cell>
          <cell r="B490" t="str">
            <v>15</v>
          </cell>
          <cell r="C490" t="str">
            <v>Reinstatement of pavement</v>
          </cell>
          <cell r="D490" t="str">
            <v>m2</v>
          </cell>
          <cell r="E490">
            <v>0</v>
          </cell>
          <cell r="F490">
            <v>0</v>
          </cell>
          <cell r="G490">
            <v>0</v>
          </cell>
        </row>
        <row r="491">
          <cell r="A491" t="str">
            <v>item19b</v>
          </cell>
          <cell r="B491" t="str">
            <v>16</v>
          </cell>
          <cell r="C491" t="str">
            <v>Drain hole</v>
          </cell>
          <cell r="D491" t="str">
            <v>nos</v>
          </cell>
          <cell r="E491">
            <v>616.6</v>
          </cell>
          <cell r="F491" t="e">
            <v>#N/A</v>
          </cell>
          <cell r="G491" t="e">
            <v>#N/A</v>
          </cell>
        </row>
        <row r="492">
          <cell r="A492" t="str">
            <v>item28b</v>
          </cell>
          <cell r="B492" t="str">
            <v>17</v>
          </cell>
          <cell r="C492" t="str">
            <v xml:space="preserve">Dewatering with sand bag 1 m height </v>
          </cell>
          <cell r="D492" t="str">
            <v>m1</v>
          </cell>
          <cell r="E492">
            <v>0</v>
          </cell>
          <cell r="F492">
            <v>0</v>
          </cell>
          <cell r="G492">
            <v>0</v>
          </cell>
        </row>
        <row r="493">
          <cell r="C493" t="str">
            <v>Sub Total Bill No. 3.1.6 A</v>
          </cell>
          <cell r="G493" t="e">
            <v>#N/A</v>
          </cell>
        </row>
        <row r="495">
          <cell r="B495" t="str">
            <v>B</v>
          </cell>
          <cell r="C495" t="str">
            <v>(Downstream of Tando2, b = 5,6 m)</v>
          </cell>
          <cell r="D495" t="str">
            <v>m</v>
          </cell>
          <cell r="E495">
            <v>117</v>
          </cell>
        </row>
        <row r="496">
          <cell r="A496" t="str">
            <v>item13a</v>
          </cell>
          <cell r="B496" t="str">
            <v>1</v>
          </cell>
          <cell r="C496" t="str">
            <v>Stripping</v>
          </cell>
          <cell r="D496" t="str">
            <v>m2</v>
          </cell>
          <cell r="E496">
            <v>0</v>
          </cell>
          <cell r="F496" t="e">
            <v>#N/A</v>
          </cell>
          <cell r="G496" t="e">
            <v>#N/A</v>
          </cell>
        </row>
        <row r="497">
          <cell r="A497" t="str">
            <v>item13</v>
          </cell>
          <cell r="B497" t="str">
            <v>2</v>
          </cell>
          <cell r="C497" t="str">
            <v>Soil excavation</v>
          </cell>
          <cell r="D497" t="str">
            <v>m3</v>
          </cell>
          <cell r="E497">
            <v>1639.17</v>
          </cell>
          <cell r="F497">
            <v>0</v>
          </cell>
          <cell r="G497">
            <v>0</v>
          </cell>
        </row>
        <row r="498">
          <cell r="A498" t="str">
            <v>item18</v>
          </cell>
          <cell r="B498" t="str">
            <v>3</v>
          </cell>
          <cell r="C498" t="str">
            <v>Compacted soil backfill</v>
          </cell>
          <cell r="D498" t="str">
            <v>m3</v>
          </cell>
          <cell r="E498">
            <v>115.83</v>
          </cell>
          <cell r="F498">
            <v>0</v>
          </cell>
          <cell r="G498">
            <v>0</v>
          </cell>
        </row>
        <row r="499">
          <cell r="A499" t="str">
            <v>item18a</v>
          </cell>
          <cell r="B499" t="str">
            <v>4</v>
          </cell>
          <cell r="C499" t="str">
            <v>Soil Disposal</v>
          </cell>
          <cell r="D499" t="str">
            <v>m2</v>
          </cell>
          <cell r="E499">
            <v>1523.23</v>
          </cell>
          <cell r="F499" t="e">
            <v>#N/A</v>
          </cell>
          <cell r="G499" t="e">
            <v>#N/A</v>
          </cell>
        </row>
        <row r="500">
          <cell r="A500" t="str">
            <v>item19c</v>
          </cell>
          <cell r="B500" t="str">
            <v>5</v>
          </cell>
          <cell r="C500" t="str">
            <v>Selected soil for Embankment</v>
          </cell>
          <cell r="D500" t="str">
            <v>m3</v>
          </cell>
          <cell r="E500">
            <v>0</v>
          </cell>
          <cell r="F500">
            <v>2752.2687499999997</v>
          </cell>
          <cell r="G500">
            <v>0</v>
          </cell>
        </row>
        <row r="501">
          <cell r="A501" t="str">
            <v>item23</v>
          </cell>
          <cell r="B501" t="str">
            <v>6</v>
          </cell>
          <cell r="C501" t="str">
            <v>Sod facing</v>
          </cell>
          <cell r="D501" t="str">
            <v>m2</v>
          </cell>
          <cell r="E501">
            <v>0</v>
          </cell>
          <cell r="F501">
            <v>0</v>
          </cell>
          <cell r="G501">
            <v>0</v>
          </cell>
        </row>
        <row r="502">
          <cell r="A502" t="str">
            <v>item18b</v>
          </cell>
          <cell r="B502" t="str">
            <v>7</v>
          </cell>
          <cell r="C502" t="str">
            <v>Sand layer</v>
          </cell>
          <cell r="D502" t="str">
            <v>m3</v>
          </cell>
          <cell r="E502">
            <v>65.52</v>
          </cell>
          <cell r="F502" t="e">
            <v>#N/A</v>
          </cell>
          <cell r="G502" t="e">
            <v>#N/A</v>
          </cell>
        </row>
        <row r="503">
          <cell r="A503" t="str">
            <v>item24</v>
          </cell>
          <cell r="B503" t="str">
            <v>8</v>
          </cell>
          <cell r="C503" t="str">
            <v>Stone masonry</v>
          </cell>
          <cell r="D503" t="str">
            <v>m3</v>
          </cell>
          <cell r="E503">
            <v>334.62</v>
          </cell>
          <cell r="F503">
            <v>0</v>
          </cell>
          <cell r="G503">
            <v>0</v>
          </cell>
        </row>
        <row r="504">
          <cell r="A504" t="str">
            <v>item27</v>
          </cell>
          <cell r="B504" t="str">
            <v>9</v>
          </cell>
          <cell r="C504" t="str">
            <v>Plastering</v>
          </cell>
          <cell r="D504" t="str">
            <v>m2</v>
          </cell>
          <cell r="E504">
            <v>889.2</v>
          </cell>
          <cell r="F504">
            <v>0</v>
          </cell>
          <cell r="G504">
            <v>0</v>
          </cell>
        </row>
        <row r="505">
          <cell r="A505" t="str">
            <v>item24a</v>
          </cell>
          <cell r="B505" t="str">
            <v>10</v>
          </cell>
          <cell r="C505" t="str">
            <v>Lean Concrete 1 : 3 : 5</v>
          </cell>
          <cell r="D505" t="str">
            <v>m3</v>
          </cell>
          <cell r="E505">
            <v>0</v>
          </cell>
          <cell r="F505" t="e">
            <v>#N/A</v>
          </cell>
          <cell r="G505" t="e">
            <v>#N/A</v>
          </cell>
        </row>
        <row r="506">
          <cell r="A506" t="str">
            <v>item25a</v>
          </cell>
          <cell r="B506" t="str">
            <v>11</v>
          </cell>
          <cell r="C506" t="str">
            <v>Concrete K.225 including formwork</v>
          </cell>
          <cell r="D506" t="str">
            <v>m3</v>
          </cell>
          <cell r="E506">
            <v>0</v>
          </cell>
          <cell r="F506" t="e">
            <v>#N/A</v>
          </cell>
          <cell r="G506" t="e">
            <v>#N/A</v>
          </cell>
        </row>
        <row r="507">
          <cell r="A507" t="str">
            <v>item34a</v>
          </cell>
          <cell r="B507" t="str">
            <v>12</v>
          </cell>
          <cell r="C507" t="str">
            <v>Reinforcement work, plain bar U24</v>
          </cell>
          <cell r="D507" t="str">
            <v>kg</v>
          </cell>
          <cell r="E507">
            <v>0</v>
          </cell>
          <cell r="F507" t="e">
            <v>#N/A</v>
          </cell>
          <cell r="G507" t="e">
            <v>#N/A</v>
          </cell>
        </row>
        <row r="508">
          <cell r="A508" t="str">
            <v>item21</v>
          </cell>
          <cell r="B508" t="str">
            <v>13</v>
          </cell>
          <cell r="C508" t="str">
            <v>Sand and Gravel layer &lt; 60 mm</v>
          </cell>
          <cell r="D508" t="str">
            <v>m3</v>
          </cell>
          <cell r="E508">
            <v>105.3</v>
          </cell>
          <cell r="F508">
            <v>0</v>
          </cell>
          <cell r="G508">
            <v>0</v>
          </cell>
        </row>
        <row r="509">
          <cell r="A509" t="str">
            <v>item18d</v>
          </cell>
          <cell r="B509" t="str">
            <v>14</v>
          </cell>
          <cell r="C509" t="str">
            <v>Reinstatement of pavement</v>
          </cell>
          <cell r="D509" t="str">
            <v>m2</v>
          </cell>
          <cell r="E509">
            <v>0</v>
          </cell>
          <cell r="F509">
            <v>0</v>
          </cell>
          <cell r="G509">
            <v>0</v>
          </cell>
        </row>
        <row r="510">
          <cell r="A510" t="str">
            <v>item19b</v>
          </cell>
          <cell r="B510" t="str">
            <v>15</v>
          </cell>
          <cell r="C510" t="str">
            <v>Drain hole</v>
          </cell>
          <cell r="D510" t="str">
            <v>nos</v>
          </cell>
          <cell r="E510">
            <v>117</v>
          </cell>
          <cell r="F510" t="e">
            <v>#N/A</v>
          </cell>
          <cell r="G510" t="e">
            <v>#N/A</v>
          </cell>
        </row>
        <row r="511">
          <cell r="A511" t="str">
            <v>item27a</v>
          </cell>
          <cell r="B511" t="str">
            <v>16</v>
          </cell>
          <cell r="C511" t="str">
            <v>Wooden pile dia 10 - 2,0 m</v>
          </cell>
          <cell r="D511" t="str">
            <v>nos</v>
          </cell>
          <cell r="E511">
            <v>468</v>
          </cell>
          <cell r="F511">
            <v>10771.475</v>
          </cell>
          <cell r="G511">
            <v>5041050.3</v>
          </cell>
        </row>
        <row r="512">
          <cell r="A512" t="str">
            <v>item28a</v>
          </cell>
          <cell r="B512" t="str">
            <v>17</v>
          </cell>
          <cell r="C512" t="str">
            <v>Steel for fine screen, inclued anchor</v>
          </cell>
          <cell r="D512" t="str">
            <v>kg</v>
          </cell>
          <cell r="E512">
            <v>765</v>
          </cell>
          <cell r="F512">
            <v>6435</v>
          </cell>
          <cell r="G512">
            <v>4922775</v>
          </cell>
        </row>
        <row r="513">
          <cell r="A513" t="str">
            <v>item28b</v>
          </cell>
          <cell r="B513" t="str">
            <v>18</v>
          </cell>
          <cell r="C513" t="str">
            <v xml:space="preserve">Dewatering with sand bag 1 m height </v>
          </cell>
          <cell r="D513" t="str">
            <v>m1</v>
          </cell>
          <cell r="E513">
            <v>300</v>
          </cell>
          <cell r="F513">
            <v>0</v>
          </cell>
          <cell r="G513">
            <v>0</v>
          </cell>
        </row>
        <row r="514">
          <cell r="C514" t="str">
            <v>Sub Total Bill No. 3.1.6 B</v>
          </cell>
          <cell r="G514" t="e">
            <v>#N/A</v>
          </cell>
        </row>
        <row r="516">
          <cell r="C516" t="str">
            <v>Total Bill No. 3.1.6</v>
          </cell>
          <cell r="G516" t="e">
            <v>#N/A</v>
          </cell>
        </row>
        <row r="518">
          <cell r="B518" t="str">
            <v>3.1.7</v>
          </cell>
          <cell r="C518" t="str">
            <v>Drainage Channel D7 Jl. Baru / Samudera Pase, B = 2,5 m</v>
          </cell>
          <cell r="D518" t="str">
            <v>m</v>
          </cell>
          <cell r="E518">
            <v>667.7</v>
          </cell>
        </row>
        <row r="519">
          <cell r="A519" t="str">
            <v>item13a</v>
          </cell>
          <cell r="B519" t="str">
            <v>1</v>
          </cell>
          <cell r="C519" t="str">
            <v>Stripping</v>
          </cell>
          <cell r="D519" t="str">
            <v>m2</v>
          </cell>
          <cell r="E519">
            <v>0</v>
          </cell>
          <cell r="F519" t="e">
            <v>#N/A</v>
          </cell>
          <cell r="G519" t="e">
            <v>#N/A</v>
          </cell>
        </row>
        <row r="520">
          <cell r="A520" t="str">
            <v>item13</v>
          </cell>
          <cell r="B520" t="str">
            <v>2</v>
          </cell>
          <cell r="C520" t="str">
            <v>Soil excavation</v>
          </cell>
          <cell r="D520" t="str">
            <v>m3</v>
          </cell>
          <cell r="E520">
            <v>3700.68</v>
          </cell>
          <cell r="F520">
            <v>0</v>
          </cell>
          <cell r="G520">
            <v>0</v>
          </cell>
        </row>
        <row r="521">
          <cell r="A521" t="str">
            <v>item18</v>
          </cell>
          <cell r="B521" t="str">
            <v>3</v>
          </cell>
          <cell r="C521" t="str">
            <v>Compacted soil backfill</v>
          </cell>
          <cell r="D521" t="str">
            <v>m3</v>
          </cell>
          <cell r="E521">
            <v>372.84</v>
          </cell>
          <cell r="F521">
            <v>0</v>
          </cell>
          <cell r="G521">
            <v>0</v>
          </cell>
        </row>
        <row r="522">
          <cell r="A522" t="str">
            <v>item18a</v>
          </cell>
          <cell r="B522" t="str">
            <v>4</v>
          </cell>
          <cell r="C522" t="str">
            <v>Soil Disposal</v>
          </cell>
          <cell r="D522" t="str">
            <v>m2</v>
          </cell>
          <cell r="E522">
            <v>3327.86</v>
          </cell>
          <cell r="F522" t="e">
            <v>#N/A</v>
          </cell>
          <cell r="G522" t="e">
            <v>#N/A</v>
          </cell>
        </row>
        <row r="523">
          <cell r="A523" t="str">
            <v>item19c</v>
          </cell>
          <cell r="B523" t="str">
            <v>5</v>
          </cell>
          <cell r="C523" t="str">
            <v>Selected soil for Embankment</v>
          </cell>
          <cell r="D523" t="str">
            <v>m3</v>
          </cell>
          <cell r="E523">
            <v>0</v>
          </cell>
          <cell r="F523">
            <v>2752.2687499999997</v>
          </cell>
          <cell r="G523">
            <v>0</v>
          </cell>
        </row>
        <row r="524">
          <cell r="A524" t="str">
            <v>item23</v>
          </cell>
          <cell r="B524" t="str">
            <v>6</v>
          </cell>
          <cell r="C524" t="str">
            <v>Sod facing</v>
          </cell>
          <cell r="D524" t="str">
            <v>m2</v>
          </cell>
          <cell r="E524">
            <v>0</v>
          </cell>
          <cell r="F524">
            <v>0</v>
          </cell>
          <cell r="G524">
            <v>0</v>
          </cell>
        </row>
        <row r="525">
          <cell r="A525" t="str">
            <v>item18b</v>
          </cell>
          <cell r="B525" t="str">
            <v>7</v>
          </cell>
          <cell r="C525" t="str">
            <v>Sand layer</v>
          </cell>
          <cell r="D525" t="str">
            <v>m3</v>
          </cell>
          <cell r="E525">
            <v>200.31</v>
          </cell>
          <cell r="F525" t="e">
            <v>#N/A</v>
          </cell>
          <cell r="G525" t="e">
            <v>#N/A</v>
          </cell>
        </row>
        <row r="526">
          <cell r="A526" t="str">
            <v>item24</v>
          </cell>
          <cell r="B526" t="str">
            <v>8</v>
          </cell>
          <cell r="C526" t="str">
            <v>Stone masonry</v>
          </cell>
          <cell r="D526" t="str">
            <v>m3</v>
          </cell>
          <cell r="E526">
            <v>0</v>
          </cell>
          <cell r="F526">
            <v>0</v>
          </cell>
          <cell r="G526">
            <v>0</v>
          </cell>
        </row>
        <row r="527">
          <cell r="A527" t="str">
            <v>item27</v>
          </cell>
          <cell r="B527" t="str">
            <v>9</v>
          </cell>
          <cell r="C527" t="str">
            <v>Plastering</v>
          </cell>
          <cell r="D527" t="str">
            <v>m2</v>
          </cell>
          <cell r="E527">
            <v>0</v>
          </cell>
          <cell r="F527">
            <v>0</v>
          </cell>
          <cell r="G527">
            <v>0</v>
          </cell>
        </row>
        <row r="528">
          <cell r="A528" t="str">
            <v>item24a</v>
          </cell>
          <cell r="B528" t="str">
            <v>10</v>
          </cell>
          <cell r="C528" t="str">
            <v>Lean Concrete 1 : 3 : 5</v>
          </cell>
          <cell r="D528" t="str">
            <v>m3</v>
          </cell>
          <cell r="E528">
            <v>100.16</v>
          </cell>
          <cell r="F528" t="e">
            <v>#N/A</v>
          </cell>
          <cell r="G528" t="e">
            <v>#N/A</v>
          </cell>
        </row>
        <row r="529">
          <cell r="A529" t="str">
            <v>item25a</v>
          </cell>
          <cell r="B529" t="str">
            <v>11</v>
          </cell>
          <cell r="C529" t="str">
            <v>Concrete K.225 including formwork</v>
          </cell>
          <cell r="D529" t="str">
            <v>m3</v>
          </cell>
          <cell r="E529">
            <v>1364.77</v>
          </cell>
          <cell r="F529" t="e">
            <v>#N/A</v>
          </cell>
          <cell r="G529" t="e">
            <v>#N/A</v>
          </cell>
        </row>
        <row r="530">
          <cell r="A530" t="str">
            <v>item34a</v>
          </cell>
          <cell r="B530" t="str">
            <v>12</v>
          </cell>
          <cell r="C530" t="str">
            <v>Reinforcement work, plain bar U24</v>
          </cell>
          <cell r="D530" t="str">
            <v>kg</v>
          </cell>
          <cell r="E530">
            <v>170596.25</v>
          </cell>
          <cell r="F530" t="e">
            <v>#N/A</v>
          </cell>
          <cell r="G530" t="e">
            <v>#N/A</v>
          </cell>
        </row>
        <row r="531">
          <cell r="A531" t="str">
            <v>item21</v>
          </cell>
          <cell r="B531" t="str">
            <v>13</v>
          </cell>
          <cell r="C531" t="str">
            <v>Sand and Gravel layer &lt; 60 mm</v>
          </cell>
          <cell r="D531" t="str">
            <v>m3</v>
          </cell>
          <cell r="E531">
            <v>600.92999999999995</v>
          </cell>
          <cell r="F531">
            <v>0</v>
          </cell>
          <cell r="G531">
            <v>0</v>
          </cell>
        </row>
        <row r="532">
          <cell r="A532" t="str">
            <v>item18d</v>
          </cell>
          <cell r="B532" t="str">
            <v>14</v>
          </cell>
          <cell r="C532" t="str">
            <v>Reinstatement of pavement</v>
          </cell>
          <cell r="D532" t="str">
            <v>m2</v>
          </cell>
          <cell r="E532">
            <v>0</v>
          </cell>
          <cell r="F532">
            <v>0</v>
          </cell>
          <cell r="G532">
            <v>0</v>
          </cell>
        </row>
        <row r="533">
          <cell r="A533" t="str">
            <v>item19b</v>
          </cell>
          <cell r="B533" t="str">
            <v>15</v>
          </cell>
          <cell r="C533" t="str">
            <v>Drain hole</v>
          </cell>
          <cell r="D533" t="str">
            <v>nos</v>
          </cell>
          <cell r="E533">
            <v>667.7</v>
          </cell>
          <cell r="F533" t="e">
            <v>#N/A</v>
          </cell>
          <cell r="G533" t="e">
            <v>#N/A</v>
          </cell>
        </row>
        <row r="534">
          <cell r="A534" t="str">
            <v>item28a</v>
          </cell>
          <cell r="B534" t="str">
            <v>16</v>
          </cell>
          <cell r="C534" t="str">
            <v>Steel frame for manhole</v>
          </cell>
          <cell r="D534" t="str">
            <v>kg</v>
          </cell>
          <cell r="E534">
            <v>2904</v>
          </cell>
          <cell r="F534">
            <v>6435</v>
          </cell>
          <cell r="G534">
            <v>18687240</v>
          </cell>
        </row>
        <row r="535">
          <cell r="A535" t="str">
            <v>item28a</v>
          </cell>
          <cell r="B535" t="str">
            <v>17</v>
          </cell>
          <cell r="C535" t="str">
            <v>Steel for fine screen, included anchor</v>
          </cell>
          <cell r="D535" t="str">
            <v>kg</v>
          </cell>
          <cell r="E535">
            <v>550</v>
          </cell>
          <cell r="F535">
            <v>7722</v>
          </cell>
          <cell r="G535">
            <v>4247100</v>
          </cell>
        </row>
        <row r="536">
          <cell r="A536" t="str">
            <v>item28b</v>
          </cell>
          <cell r="B536" t="str">
            <v>18</v>
          </cell>
          <cell r="C536" t="str">
            <v>Dewatering with sand bag 1 m height</v>
          </cell>
          <cell r="D536" t="str">
            <v>m1</v>
          </cell>
          <cell r="E536">
            <v>200</v>
          </cell>
          <cell r="F536">
            <v>0</v>
          </cell>
          <cell r="G536">
            <v>0</v>
          </cell>
        </row>
        <row r="538">
          <cell r="C538" t="str">
            <v>Total Bill No. 3.1.7</v>
          </cell>
          <cell r="G538" t="e">
            <v>#N/A</v>
          </cell>
        </row>
        <row r="540">
          <cell r="B540" t="str">
            <v>3.1.8</v>
          </cell>
          <cell r="C540" t="str">
            <v>Drainage Channel D8</v>
          </cell>
        </row>
        <row r="541">
          <cell r="B541" t="str">
            <v>A</v>
          </cell>
          <cell r="C541" t="str">
            <v>D8a. : Upper Tando 3, b = 1.60 m</v>
          </cell>
          <cell r="D541" t="str">
            <v>m</v>
          </cell>
          <cell r="E541">
            <v>115.6</v>
          </cell>
        </row>
        <row r="542">
          <cell r="A542" t="str">
            <v>item13a</v>
          </cell>
          <cell r="B542" t="str">
            <v>1</v>
          </cell>
          <cell r="C542" t="str">
            <v>Stripping</v>
          </cell>
          <cell r="D542" t="str">
            <v>m2</v>
          </cell>
          <cell r="E542">
            <v>0</v>
          </cell>
          <cell r="F542" t="e">
            <v>#N/A</v>
          </cell>
          <cell r="G542" t="e">
            <v>#N/A</v>
          </cell>
        </row>
        <row r="543">
          <cell r="A543" t="str">
            <v>item13</v>
          </cell>
          <cell r="B543" t="str">
            <v>2</v>
          </cell>
          <cell r="C543" t="str">
            <v>Soil Excavation</v>
          </cell>
          <cell r="D543" t="str">
            <v>m3</v>
          </cell>
          <cell r="E543">
            <v>308.95</v>
          </cell>
          <cell r="F543">
            <v>0</v>
          </cell>
          <cell r="G543">
            <v>0</v>
          </cell>
        </row>
        <row r="544">
          <cell r="B544" t="str">
            <v>3</v>
          </cell>
          <cell r="C544" t="str">
            <v>Mud Excavation</v>
          </cell>
          <cell r="D544" t="str">
            <v>m3</v>
          </cell>
          <cell r="E544">
            <v>120</v>
          </cell>
          <cell r="F544">
            <v>16000</v>
          </cell>
          <cell r="G544">
            <v>1920000</v>
          </cell>
        </row>
        <row r="545">
          <cell r="A545" t="str">
            <v>item18</v>
          </cell>
          <cell r="B545" t="str">
            <v>4</v>
          </cell>
          <cell r="C545" t="str">
            <v>Compacted soil backfill</v>
          </cell>
          <cell r="D545" t="str">
            <v>m3</v>
          </cell>
          <cell r="E545">
            <v>40.869999999999997</v>
          </cell>
          <cell r="F545">
            <v>0</v>
          </cell>
          <cell r="G545">
            <v>0</v>
          </cell>
        </row>
        <row r="546">
          <cell r="A546" t="str">
            <v>item18a</v>
          </cell>
          <cell r="B546" t="str">
            <v>5</v>
          </cell>
          <cell r="C546" t="str">
            <v>Soil Disposal</v>
          </cell>
          <cell r="D546" t="str">
            <v>m2</v>
          </cell>
          <cell r="E546">
            <v>268.07</v>
          </cell>
          <cell r="F546" t="e">
            <v>#N/A</v>
          </cell>
          <cell r="G546" t="e">
            <v>#N/A</v>
          </cell>
        </row>
        <row r="547">
          <cell r="A547" t="str">
            <v>item19c</v>
          </cell>
          <cell r="B547" t="str">
            <v>6</v>
          </cell>
          <cell r="C547" t="str">
            <v>Selected soil for Embankment</v>
          </cell>
          <cell r="D547" t="str">
            <v>m3</v>
          </cell>
          <cell r="E547">
            <v>0</v>
          </cell>
          <cell r="F547">
            <v>2752.2687499999997</v>
          </cell>
          <cell r="G547">
            <v>0</v>
          </cell>
        </row>
        <row r="548">
          <cell r="A548" t="str">
            <v>item23</v>
          </cell>
          <cell r="B548" t="str">
            <v>7</v>
          </cell>
          <cell r="C548" t="str">
            <v>Sod facing</v>
          </cell>
          <cell r="D548" t="str">
            <v>m2</v>
          </cell>
          <cell r="E548">
            <v>0</v>
          </cell>
          <cell r="F548">
            <v>0</v>
          </cell>
          <cell r="G548">
            <v>0</v>
          </cell>
        </row>
        <row r="549">
          <cell r="A549" t="str">
            <v>item18b</v>
          </cell>
          <cell r="B549" t="str">
            <v>8</v>
          </cell>
          <cell r="C549" t="str">
            <v>Sand layer</v>
          </cell>
          <cell r="D549" t="str">
            <v>m3</v>
          </cell>
          <cell r="E549">
            <v>30.06</v>
          </cell>
          <cell r="F549" t="e">
            <v>#N/A</v>
          </cell>
          <cell r="G549" t="e">
            <v>#N/A</v>
          </cell>
        </row>
        <row r="550">
          <cell r="A550" t="str">
            <v>item24</v>
          </cell>
          <cell r="B550" t="str">
            <v>9</v>
          </cell>
          <cell r="C550" t="str">
            <v>Stone masonry</v>
          </cell>
          <cell r="D550" t="str">
            <v>m3</v>
          </cell>
          <cell r="E550">
            <v>196.52</v>
          </cell>
          <cell r="F550">
            <v>0</v>
          </cell>
          <cell r="G550">
            <v>0</v>
          </cell>
        </row>
        <row r="551">
          <cell r="A551" t="str">
            <v>item27</v>
          </cell>
          <cell r="B551" t="str">
            <v>10</v>
          </cell>
          <cell r="C551" t="str">
            <v>Plastering</v>
          </cell>
          <cell r="D551" t="str">
            <v>m2</v>
          </cell>
          <cell r="E551">
            <v>435.81</v>
          </cell>
          <cell r="F551">
            <v>0</v>
          </cell>
          <cell r="G551">
            <v>0</v>
          </cell>
        </row>
        <row r="552">
          <cell r="A552" t="str">
            <v>item24a</v>
          </cell>
          <cell r="B552" t="str">
            <v>11</v>
          </cell>
          <cell r="C552" t="str">
            <v>Lean Concrete 1 : 3 : 5</v>
          </cell>
          <cell r="D552" t="str">
            <v>m3</v>
          </cell>
          <cell r="E552">
            <v>0</v>
          </cell>
          <cell r="F552" t="e">
            <v>#N/A</v>
          </cell>
          <cell r="G552" t="e">
            <v>#N/A</v>
          </cell>
        </row>
        <row r="553">
          <cell r="A553" t="str">
            <v>item25a</v>
          </cell>
          <cell r="B553" t="str">
            <v>12</v>
          </cell>
          <cell r="C553" t="str">
            <v>Concrete K.225 including formwork</v>
          </cell>
          <cell r="D553" t="str">
            <v>m3</v>
          </cell>
          <cell r="E553">
            <v>12.5</v>
          </cell>
          <cell r="F553" t="e">
            <v>#N/A</v>
          </cell>
          <cell r="G553" t="e">
            <v>#N/A</v>
          </cell>
        </row>
        <row r="554">
          <cell r="A554" t="str">
            <v>item34a</v>
          </cell>
          <cell r="B554" t="str">
            <v>13</v>
          </cell>
          <cell r="C554" t="str">
            <v>Reinforcement work, plain bar U24</v>
          </cell>
          <cell r="D554" t="str">
            <v>kg</v>
          </cell>
          <cell r="E554">
            <v>2060.88</v>
          </cell>
          <cell r="F554" t="e">
            <v>#N/A</v>
          </cell>
          <cell r="G554" t="e">
            <v>#N/A</v>
          </cell>
        </row>
        <row r="555">
          <cell r="A555" t="str">
            <v>item21</v>
          </cell>
          <cell r="B555" t="str">
            <v>14</v>
          </cell>
          <cell r="C555" t="str">
            <v>Sand and Gravel lyer &lt; 60 mm</v>
          </cell>
          <cell r="D555" t="str">
            <v>m3</v>
          </cell>
          <cell r="E555">
            <v>0</v>
          </cell>
          <cell r="F555">
            <v>0</v>
          </cell>
          <cell r="G555">
            <v>0</v>
          </cell>
        </row>
        <row r="556">
          <cell r="A556" t="str">
            <v>item18d</v>
          </cell>
          <cell r="B556" t="str">
            <v>15</v>
          </cell>
          <cell r="C556" t="str">
            <v>Reinstatement of pavement</v>
          </cell>
          <cell r="D556" t="str">
            <v>m2</v>
          </cell>
          <cell r="E556">
            <v>0</v>
          </cell>
          <cell r="F556">
            <v>0</v>
          </cell>
          <cell r="G556">
            <v>0</v>
          </cell>
        </row>
        <row r="557">
          <cell r="A557" t="str">
            <v>item19</v>
          </cell>
          <cell r="B557" t="str">
            <v>16</v>
          </cell>
          <cell r="C557" t="str">
            <v>Drain hole</v>
          </cell>
          <cell r="D557" t="str">
            <v>nos</v>
          </cell>
          <cell r="E557">
            <v>115.6</v>
          </cell>
          <cell r="F557">
            <v>0</v>
          </cell>
          <cell r="G557">
            <v>0</v>
          </cell>
        </row>
        <row r="558">
          <cell r="C558" t="str">
            <v>Total Bill No. 3.1.8.A</v>
          </cell>
          <cell r="G558" t="e">
            <v>#N/A</v>
          </cell>
        </row>
        <row r="560">
          <cell r="B560" t="str">
            <v>B</v>
          </cell>
          <cell r="C560" t="str">
            <v>D8b. : Upper Tando 3, b = 2.00 m</v>
          </cell>
          <cell r="D560" t="str">
            <v>m</v>
          </cell>
          <cell r="E560">
            <v>411.9</v>
          </cell>
        </row>
        <row r="561">
          <cell r="A561" t="str">
            <v>item13a</v>
          </cell>
          <cell r="B561" t="str">
            <v>1</v>
          </cell>
          <cell r="C561" t="str">
            <v>Stripping</v>
          </cell>
          <cell r="D561" t="str">
            <v>m2</v>
          </cell>
          <cell r="E561">
            <v>0</v>
          </cell>
          <cell r="F561" t="e">
            <v>#N/A</v>
          </cell>
          <cell r="G561" t="e">
            <v>#N/A</v>
          </cell>
        </row>
        <row r="562">
          <cell r="A562" t="str">
            <v>item13</v>
          </cell>
          <cell r="B562" t="str">
            <v>2</v>
          </cell>
          <cell r="C562" t="str">
            <v>Soil Excavation</v>
          </cell>
          <cell r="D562" t="str">
            <v>m3</v>
          </cell>
          <cell r="E562">
            <v>1228.78</v>
          </cell>
          <cell r="F562">
            <v>0</v>
          </cell>
          <cell r="G562">
            <v>0</v>
          </cell>
        </row>
        <row r="563">
          <cell r="B563" t="str">
            <v>3</v>
          </cell>
          <cell r="C563" t="str">
            <v>Mud Excavation</v>
          </cell>
          <cell r="D563" t="str">
            <v>m3</v>
          </cell>
          <cell r="E563">
            <v>494.28</v>
          </cell>
          <cell r="F563">
            <v>16000</v>
          </cell>
          <cell r="G563">
            <v>7908480</v>
          </cell>
        </row>
        <row r="564">
          <cell r="A564" t="str">
            <v>item18</v>
          </cell>
          <cell r="B564" t="str">
            <v>4</v>
          </cell>
          <cell r="C564" t="str">
            <v>Compacted soil backfill</v>
          </cell>
          <cell r="D564" t="str">
            <v>m3</v>
          </cell>
          <cell r="E564">
            <v>172.65</v>
          </cell>
          <cell r="F564">
            <v>0</v>
          </cell>
          <cell r="G564">
            <v>0</v>
          </cell>
        </row>
        <row r="565">
          <cell r="A565" t="str">
            <v>item18a</v>
          </cell>
          <cell r="B565" t="str">
            <v>5</v>
          </cell>
          <cell r="C565" t="str">
            <v>Soil Disposal</v>
          </cell>
          <cell r="D565" t="str">
            <v>m2</v>
          </cell>
          <cell r="E565">
            <v>1056.1300000000001</v>
          </cell>
          <cell r="F565" t="e">
            <v>#N/A</v>
          </cell>
          <cell r="G565" t="e">
            <v>#N/A</v>
          </cell>
        </row>
        <row r="566">
          <cell r="A566" t="str">
            <v>item19c</v>
          </cell>
          <cell r="B566" t="str">
            <v>6</v>
          </cell>
          <cell r="C566" t="str">
            <v>Selected soil for Embankment</v>
          </cell>
          <cell r="D566" t="str">
            <v>m3</v>
          </cell>
          <cell r="E566">
            <v>0</v>
          </cell>
          <cell r="F566">
            <v>2752.2687499999997</v>
          </cell>
          <cell r="G566">
            <v>0</v>
          </cell>
        </row>
        <row r="567">
          <cell r="A567" t="str">
            <v>item23</v>
          </cell>
          <cell r="B567" t="str">
            <v>7</v>
          </cell>
          <cell r="C567" t="str">
            <v>Sod facing</v>
          </cell>
          <cell r="D567" t="str">
            <v>m2</v>
          </cell>
          <cell r="E567">
            <v>0</v>
          </cell>
          <cell r="F567">
            <v>0</v>
          </cell>
          <cell r="G567">
            <v>0</v>
          </cell>
        </row>
        <row r="568">
          <cell r="A568" t="str">
            <v>item18b</v>
          </cell>
          <cell r="B568" t="str">
            <v>8</v>
          </cell>
          <cell r="C568" t="str">
            <v>Sand layer</v>
          </cell>
          <cell r="D568" t="str">
            <v>m3</v>
          </cell>
          <cell r="E568">
            <v>123.57</v>
          </cell>
          <cell r="F568" t="e">
            <v>#N/A</v>
          </cell>
          <cell r="G568" t="e">
            <v>#N/A</v>
          </cell>
        </row>
        <row r="569">
          <cell r="A569" t="str">
            <v>item24</v>
          </cell>
          <cell r="B569" t="str">
            <v>9</v>
          </cell>
          <cell r="C569" t="str">
            <v>Stone masonry</v>
          </cell>
          <cell r="D569" t="str">
            <v>m3</v>
          </cell>
          <cell r="E569">
            <v>759.74</v>
          </cell>
          <cell r="F569">
            <v>0</v>
          </cell>
          <cell r="G569">
            <v>0</v>
          </cell>
        </row>
        <row r="570">
          <cell r="A570" t="str">
            <v>item27</v>
          </cell>
          <cell r="B570" t="str">
            <v>10</v>
          </cell>
          <cell r="C570" t="str">
            <v>Plastering</v>
          </cell>
          <cell r="D570" t="str">
            <v>m2</v>
          </cell>
          <cell r="E570">
            <v>1783.13</v>
          </cell>
          <cell r="F570">
            <v>0</v>
          </cell>
          <cell r="G570">
            <v>0</v>
          </cell>
        </row>
        <row r="571">
          <cell r="A571" t="str">
            <v>item24a</v>
          </cell>
          <cell r="B571" t="str">
            <v>11</v>
          </cell>
          <cell r="C571" t="str">
            <v>Lean Concrete 1 : 3 : 5</v>
          </cell>
          <cell r="D571" t="str">
            <v>m3</v>
          </cell>
          <cell r="E571">
            <v>0</v>
          </cell>
          <cell r="F571" t="e">
            <v>#N/A</v>
          </cell>
          <cell r="G571" t="e">
            <v>#N/A</v>
          </cell>
        </row>
        <row r="572">
          <cell r="A572" t="str">
            <v>item25a</v>
          </cell>
          <cell r="B572" t="str">
            <v>12</v>
          </cell>
          <cell r="C572" t="str">
            <v>Concrete K.225 including formwork</v>
          </cell>
          <cell r="D572" t="str">
            <v>m3</v>
          </cell>
          <cell r="E572">
            <v>16.760000000000002</v>
          </cell>
          <cell r="F572" t="e">
            <v>#N/A</v>
          </cell>
          <cell r="G572" t="e">
            <v>#N/A</v>
          </cell>
        </row>
        <row r="573">
          <cell r="A573" t="str">
            <v>item34a</v>
          </cell>
          <cell r="B573" t="str">
            <v>13</v>
          </cell>
          <cell r="C573" t="str">
            <v>Reinforcement work, plain bar U24</v>
          </cell>
          <cell r="D573" t="str">
            <v>kg</v>
          </cell>
          <cell r="E573">
            <v>2763.22</v>
          </cell>
          <cell r="F573" t="e">
            <v>#N/A</v>
          </cell>
          <cell r="G573" t="e">
            <v>#N/A</v>
          </cell>
        </row>
        <row r="574">
          <cell r="A574" t="str">
            <v>item14</v>
          </cell>
          <cell r="B574" t="str">
            <v>14</v>
          </cell>
          <cell r="C574" t="str">
            <v>Sand and Gravel lyer &lt; 60 mm</v>
          </cell>
          <cell r="D574" t="str">
            <v>m3</v>
          </cell>
          <cell r="E574">
            <v>0</v>
          </cell>
          <cell r="F574" t="e">
            <v>#N/A</v>
          </cell>
          <cell r="G574" t="e">
            <v>#N/A</v>
          </cell>
        </row>
        <row r="575">
          <cell r="A575" t="str">
            <v>item18d</v>
          </cell>
          <cell r="B575" t="str">
            <v>15</v>
          </cell>
          <cell r="C575" t="str">
            <v>Reinstatement of pavement</v>
          </cell>
          <cell r="D575" t="str">
            <v>m2</v>
          </cell>
          <cell r="E575">
            <v>0</v>
          </cell>
          <cell r="F575">
            <v>0</v>
          </cell>
          <cell r="G575">
            <v>0</v>
          </cell>
        </row>
        <row r="576">
          <cell r="A576" t="str">
            <v>item28a</v>
          </cell>
          <cell r="B576" t="str">
            <v>16</v>
          </cell>
          <cell r="C576" t="str">
            <v>Steel for fine screen, inclued anchor</v>
          </cell>
          <cell r="D576" t="str">
            <v>kg</v>
          </cell>
          <cell r="E576">
            <v>800</v>
          </cell>
          <cell r="F576">
            <v>6435</v>
          </cell>
          <cell r="G576">
            <v>5148000</v>
          </cell>
        </row>
        <row r="577">
          <cell r="A577" t="str">
            <v>item19</v>
          </cell>
          <cell r="B577" t="str">
            <v>17</v>
          </cell>
          <cell r="C577" t="str">
            <v>Drain hole</v>
          </cell>
          <cell r="D577" t="str">
            <v>nos</v>
          </cell>
          <cell r="E577">
            <v>411.9</v>
          </cell>
          <cell r="F577">
            <v>0</v>
          </cell>
          <cell r="G577">
            <v>0</v>
          </cell>
        </row>
        <row r="578">
          <cell r="C578" t="str">
            <v>Total Bill No. 3.1.8.B</v>
          </cell>
          <cell r="G578" t="e">
            <v>#N/A</v>
          </cell>
        </row>
        <row r="580">
          <cell r="B580" t="str">
            <v>C</v>
          </cell>
          <cell r="C580" t="str">
            <v>D8c. (Downstream of Tando 3, b = 4.80 m)</v>
          </cell>
          <cell r="D580" t="str">
            <v>m</v>
          </cell>
          <cell r="E580">
            <v>119</v>
          </cell>
        </row>
        <row r="581">
          <cell r="A581" t="str">
            <v>item13a</v>
          </cell>
          <cell r="B581" t="str">
            <v>1</v>
          </cell>
          <cell r="C581" t="str">
            <v>Stripping</v>
          </cell>
          <cell r="D581" t="str">
            <v>m2</v>
          </cell>
          <cell r="E581">
            <v>0</v>
          </cell>
          <cell r="F581" t="e">
            <v>#N/A</v>
          </cell>
          <cell r="G581" t="e">
            <v>#N/A</v>
          </cell>
        </row>
        <row r="582">
          <cell r="A582" t="str">
            <v>item13</v>
          </cell>
          <cell r="B582" t="str">
            <v>2</v>
          </cell>
          <cell r="C582" t="str">
            <v>Soil Excavation</v>
          </cell>
          <cell r="D582" t="str">
            <v>m3</v>
          </cell>
          <cell r="E582">
            <v>309.05</v>
          </cell>
          <cell r="F582">
            <v>0</v>
          </cell>
          <cell r="G582">
            <v>0</v>
          </cell>
        </row>
        <row r="583">
          <cell r="A583" t="str">
            <v>item18</v>
          </cell>
          <cell r="B583" t="str">
            <v>3</v>
          </cell>
          <cell r="C583" t="str">
            <v>Compacted soil backfill</v>
          </cell>
          <cell r="D583" t="str">
            <v>m3</v>
          </cell>
          <cell r="E583">
            <v>31.94</v>
          </cell>
          <cell r="F583">
            <v>0</v>
          </cell>
          <cell r="G583">
            <v>0</v>
          </cell>
        </row>
        <row r="584">
          <cell r="A584" t="str">
            <v>item18a</v>
          </cell>
          <cell r="B584" t="str">
            <v>4</v>
          </cell>
          <cell r="C584" t="str">
            <v>Soil Disposal</v>
          </cell>
          <cell r="D584" t="str">
            <v>m2</v>
          </cell>
          <cell r="E584">
            <v>277.57</v>
          </cell>
          <cell r="F584" t="e">
            <v>#N/A</v>
          </cell>
          <cell r="G584" t="e">
            <v>#N/A</v>
          </cell>
        </row>
        <row r="585">
          <cell r="A585" t="str">
            <v>item19c</v>
          </cell>
          <cell r="B585" t="str">
            <v>5</v>
          </cell>
          <cell r="C585" t="str">
            <v>Selected soil for Embankment</v>
          </cell>
          <cell r="D585" t="str">
            <v>m3</v>
          </cell>
          <cell r="E585">
            <v>0</v>
          </cell>
          <cell r="F585">
            <v>2752.2687499999997</v>
          </cell>
          <cell r="G585">
            <v>0</v>
          </cell>
        </row>
        <row r="586">
          <cell r="A586" t="str">
            <v>item23</v>
          </cell>
          <cell r="B586" t="str">
            <v>6</v>
          </cell>
          <cell r="C586" t="str">
            <v>Sod facing</v>
          </cell>
          <cell r="D586" t="str">
            <v>m2</v>
          </cell>
          <cell r="E586">
            <v>0</v>
          </cell>
          <cell r="F586">
            <v>0</v>
          </cell>
          <cell r="G586">
            <v>0</v>
          </cell>
        </row>
        <row r="587">
          <cell r="A587" t="str">
            <v>item18b</v>
          </cell>
          <cell r="B587" t="str">
            <v>7</v>
          </cell>
          <cell r="C587" t="str">
            <v>Sand layer</v>
          </cell>
          <cell r="D587" t="str">
            <v>m3</v>
          </cell>
          <cell r="E587">
            <v>69.02</v>
          </cell>
          <cell r="F587" t="e">
            <v>#N/A</v>
          </cell>
          <cell r="G587" t="e">
            <v>#N/A</v>
          </cell>
        </row>
        <row r="588">
          <cell r="A588" t="str">
            <v>item24</v>
          </cell>
          <cell r="B588" t="str">
            <v>8</v>
          </cell>
          <cell r="C588" t="str">
            <v>Stone masonry</v>
          </cell>
          <cell r="D588" t="str">
            <v>m3</v>
          </cell>
          <cell r="E588">
            <v>351.05</v>
          </cell>
          <cell r="F588">
            <v>0</v>
          </cell>
          <cell r="G588">
            <v>0</v>
          </cell>
        </row>
        <row r="589">
          <cell r="A589" t="str">
            <v>item27</v>
          </cell>
          <cell r="B589" t="str">
            <v>9</v>
          </cell>
          <cell r="C589" t="str">
            <v>Plastering</v>
          </cell>
          <cell r="D589" t="str">
            <v>m2</v>
          </cell>
          <cell r="E589">
            <v>915.11</v>
          </cell>
          <cell r="F589">
            <v>0</v>
          </cell>
          <cell r="G589">
            <v>0</v>
          </cell>
        </row>
        <row r="590">
          <cell r="A590" t="str">
            <v>item24a</v>
          </cell>
          <cell r="B590" t="str">
            <v>10</v>
          </cell>
          <cell r="C590" t="str">
            <v>Lean Concrete 1 : 3 : 5</v>
          </cell>
          <cell r="D590" t="str">
            <v>m3</v>
          </cell>
          <cell r="E590">
            <v>0</v>
          </cell>
          <cell r="F590" t="e">
            <v>#N/A</v>
          </cell>
          <cell r="G590" t="e">
            <v>#N/A</v>
          </cell>
        </row>
        <row r="591">
          <cell r="A591" t="str">
            <v>item25a</v>
          </cell>
          <cell r="B591" t="str">
            <v>11</v>
          </cell>
          <cell r="C591" t="str">
            <v>Concrete K.225 including formwork</v>
          </cell>
          <cell r="D591" t="str">
            <v>m3</v>
          </cell>
          <cell r="E591">
            <v>0</v>
          </cell>
          <cell r="F591" t="e">
            <v>#N/A</v>
          </cell>
          <cell r="G591" t="e">
            <v>#N/A</v>
          </cell>
        </row>
        <row r="592">
          <cell r="A592" t="str">
            <v>item34a</v>
          </cell>
          <cell r="B592" t="str">
            <v>12</v>
          </cell>
          <cell r="C592" t="str">
            <v>Reinforcement work, plain bar U24</v>
          </cell>
          <cell r="D592" t="str">
            <v>kg</v>
          </cell>
          <cell r="E592">
            <v>0</v>
          </cell>
          <cell r="F592" t="e">
            <v>#N/A</v>
          </cell>
          <cell r="G592" t="e">
            <v>#N/A</v>
          </cell>
        </row>
        <row r="593">
          <cell r="A593" t="str">
            <v>item14</v>
          </cell>
          <cell r="B593" t="str">
            <v>13</v>
          </cell>
          <cell r="C593" t="str">
            <v>Sand and Gravel layer &lt; 60 mm</v>
          </cell>
          <cell r="D593" t="str">
            <v>m3</v>
          </cell>
          <cell r="E593">
            <v>107.1</v>
          </cell>
          <cell r="F593" t="e">
            <v>#N/A</v>
          </cell>
          <cell r="G593" t="e">
            <v>#N/A</v>
          </cell>
        </row>
        <row r="594">
          <cell r="A594" t="str">
            <v>item18d</v>
          </cell>
          <cell r="B594" t="str">
            <v>14</v>
          </cell>
          <cell r="C594" t="str">
            <v>Reinstatement Pavement</v>
          </cell>
          <cell r="D594" t="str">
            <v>m2</v>
          </cell>
          <cell r="E594">
            <v>0</v>
          </cell>
          <cell r="F594">
            <v>0</v>
          </cell>
          <cell r="G594">
            <v>0</v>
          </cell>
        </row>
        <row r="595">
          <cell r="A595" t="str">
            <v>item19</v>
          </cell>
          <cell r="B595" t="str">
            <v>15</v>
          </cell>
          <cell r="C595" t="str">
            <v>Drain hole</v>
          </cell>
          <cell r="D595" t="str">
            <v>nos</v>
          </cell>
          <cell r="E595">
            <v>120</v>
          </cell>
          <cell r="F595">
            <v>0</v>
          </cell>
          <cell r="G595">
            <v>0</v>
          </cell>
        </row>
        <row r="596">
          <cell r="A596" t="str">
            <v>item27a</v>
          </cell>
          <cell r="B596" t="str">
            <v>16</v>
          </cell>
          <cell r="C596" t="str">
            <v>Wooden pile dia. 10 - 2,0 m</v>
          </cell>
          <cell r="D596" t="str">
            <v>nos</v>
          </cell>
          <cell r="E596">
            <v>476</v>
          </cell>
          <cell r="F596">
            <v>10771.475</v>
          </cell>
          <cell r="G596">
            <v>5127222.1000000006</v>
          </cell>
        </row>
        <row r="597">
          <cell r="A597" t="str">
            <v>item28b</v>
          </cell>
          <cell r="B597" t="str">
            <v>17</v>
          </cell>
          <cell r="C597" t="str">
            <v>Dewatering with sand bag 1 m height</v>
          </cell>
          <cell r="D597" t="str">
            <v>m1</v>
          </cell>
          <cell r="E597">
            <v>200</v>
          </cell>
          <cell r="F597">
            <v>0</v>
          </cell>
          <cell r="G597">
            <v>0</v>
          </cell>
        </row>
        <row r="598">
          <cell r="C598" t="str">
            <v>Total Bill No. 3.1.8.C</v>
          </cell>
          <cell r="G598" t="e">
            <v>#N/A</v>
          </cell>
        </row>
        <row r="600">
          <cell r="C600" t="str">
            <v>Total Bill No. 3.1.8</v>
          </cell>
          <cell r="E600">
            <v>646.5</v>
          </cell>
          <cell r="G600" t="e">
            <v>#N/A</v>
          </cell>
        </row>
        <row r="605">
          <cell r="B605" t="str">
            <v>BILL NO. : 3.2. DRAIN CULVERT</v>
          </cell>
        </row>
        <row r="607">
          <cell r="B607" t="str">
            <v>NO.</v>
          </cell>
          <cell r="C607" t="str">
            <v>WORK DESCRIPTION</v>
          </cell>
          <cell r="D607" t="str">
            <v>UNIT</v>
          </cell>
          <cell r="E607" t="str">
            <v>QUANTITY</v>
          </cell>
          <cell r="F607" t="str">
            <v>UNIT RATE Rp.</v>
          </cell>
          <cell r="G607" t="str">
            <v>TOTAL Rp.</v>
          </cell>
        </row>
        <row r="610">
          <cell r="B610" t="str">
            <v>3.2.1.</v>
          </cell>
          <cell r="C610" t="str">
            <v>INDIVIDUAL CULVERT</v>
          </cell>
        </row>
        <row r="611">
          <cell r="B611" t="str">
            <v>A</v>
          </cell>
          <cell r="C611" t="str">
            <v>Box Culvert Drain Channel D5 ( LGr.07)</v>
          </cell>
        </row>
        <row r="612">
          <cell r="A612" t="str">
            <v>item13a</v>
          </cell>
          <cell r="B612" t="str">
            <v>1</v>
          </cell>
          <cell r="C612" t="str">
            <v>Land Clearing</v>
          </cell>
          <cell r="D612" t="str">
            <v>m3</v>
          </cell>
          <cell r="E612">
            <v>900</v>
          </cell>
          <cell r="F612" t="e">
            <v>#N/A</v>
          </cell>
          <cell r="G612" t="e">
            <v>#N/A</v>
          </cell>
        </row>
        <row r="613">
          <cell r="A613" t="str">
            <v>item13</v>
          </cell>
          <cell r="B613" t="str">
            <v>2</v>
          </cell>
          <cell r="C613" t="str">
            <v>Soil Excavation</v>
          </cell>
          <cell r="D613" t="str">
            <v>m3</v>
          </cell>
          <cell r="E613">
            <v>258.17</v>
          </cell>
          <cell r="F613">
            <v>0</v>
          </cell>
          <cell r="G613">
            <v>0</v>
          </cell>
        </row>
        <row r="614">
          <cell r="A614" t="str">
            <v>item18</v>
          </cell>
          <cell r="B614" t="str">
            <v>3</v>
          </cell>
          <cell r="C614" t="str">
            <v>Compacted soil backfill</v>
          </cell>
          <cell r="D614" t="str">
            <v>m3</v>
          </cell>
          <cell r="E614">
            <v>90.36</v>
          </cell>
          <cell r="F614">
            <v>0</v>
          </cell>
          <cell r="G614">
            <v>0</v>
          </cell>
        </row>
        <row r="615">
          <cell r="A615" t="str">
            <v>item18a</v>
          </cell>
          <cell r="B615" t="str">
            <v>4</v>
          </cell>
          <cell r="C615" t="str">
            <v>Soil Disposal</v>
          </cell>
          <cell r="D615" t="str">
            <v>m2</v>
          </cell>
          <cell r="E615">
            <v>258.17</v>
          </cell>
          <cell r="F615" t="e">
            <v>#N/A</v>
          </cell>
          <cell r="G615" t="e">
            <v>#N/A</v>
          </cell>
        </row>
        <row r="616">
          <cell r="A616" t="str">
            <v>item18b</v>
          </cell>
          <cell r="B616" t="str">
            <v>5</v>
          </cell>
          <cell r="C616" t="str">
            <v>Sand layer</v>
          </cell>
          <cell r="D616" t="str">
            <v>m3</v>
          </cell>
          <cell r="E616">
            <v>0</v>
          </cell>
          <cell r="F616" t="e">
            <v>#N/A</v>
          </cell>
          <cell r="G616" t="e">
            <v>#N/A</v>
          </cell>
        </row>
        <row r="617">
          <cell r="A617" t="str">
            <v>item24a</v>
          </cell>
          <cell r="B617" t="str">
            <v>6</v>
          </cell>
          <cell r="C617" t="str">
            <v>Lean Concrete 1 : 3 : 5</v>
          </cell>
          <cell r="D617" t="str">
            <v>m3</v>
          </cell>
          <cell r="E617">
            <v>13.44</v>
          </cell>
          <cell r="F617" t="e">
            <v>#N/A</v>
          </cell>
          <cell r="G617" t="e">
            <v>#N/A</v>
          </cell>
        </row>
        <row r="618">
          <cell r="A618" t="str">
            <v>item25a</v>
          </cell>
          <cell r="B618" t="str">
            <v>7</v>
          </cell>
          <cell r="C618" t="str">
            <v>Concrete K 225 including formwork</v>
          </cell>
          <cell r="D618" t="str">
            <v>m3</v>
          </cell>
          <cell r="E618">
            <v>99.26</v>
          </cell>
          <cell r="F618" t="e">
            <v>#N/A</v>
          </cell>
          <cell r="G618" t="e">
            <v>#N/A</v>
          </cell>
        </row>
        <row r="619">
          <cell r="A619" t="str">
            <v>item34a</v>
          </cell>
          <cell r="B619" t="str">
            <v>8</v>
          </cell>
          <cell r="C619" t="str">
            <v>Reinforcement work, deformed bar U32</v>
          </cell>
          <cell r="D619" t="str">
            <v>kg</v>
          </cell>
          <cell r="E619">
            <v>14889</v>
          </cell>
          <cell r="F619" t="e">
            <v>#N/A</v>
          </cell>
          <cell r="G619" t="e">
            <v>#N/A</v>
          </cell>
        </row>
        <row r="620">
          <cell r="A620" t="str">
            <v>item18d</v>
          </cell>
          <cell r="B620" t="str">
            <v>9</v>
          </cell>
          <cell r="C620" t="str">
            <v>Reinstatement of pavement</v>
          </cell>
          <cell r="D620" t="str">
            <v>m2</v>
          </cell>
          <cell r="E620">
            <v>64</v>
          </cell>
          <cell r="F620">
            <v>0</v>
          </cell>
          <cell r="G620">
            <v>0</v>
          </cell>
        </row>
        <row r="621">
          <cell r="B621" t="str">
            <v>10</v>
          </cell>
          <cell r="C621" t="str">
            <v>Galvanized steel bar</v>
          </cell>
          <cell r="D621" t="str">
            <v>nos</v>
          </cell>
          <cell r="E621">
            <v>15.36</v>
          </cell>
          <cell r="F621">
            <v>350000</v>
          </cell>
          <cell r="G621">
            <v>5376000</v>
          </cell>
        </row>
        <row r="622">
          <cell r="C622" t="str">
            <v>Sub Total</v>
          </cell>
          <cell r="G622" t="e">
            <v>#N/A</v>
          </cell>
        </row>
        <row r="624">
          <cell r="B624" t="str">
            <v>B</v>
          </cell>
          <cell r="C624" t="str">
            <v>Box Culvert LGr.10 - Drain Channel D7</v>
          </cell>
        </row>
        <row r="625">
          <cell r="A625" t="str">
            <v>item13a</v>
          </cell>
          <cell r="B625" t="str">
            <v>1</v>
          </cell>
          <cell r="C625" t="str">
            <v>Land Clearing</v>
          </cell>
          <cell r="D625" t="str">
            <v>m2</v>
          </cell>
          <cell r="E625">
            <v>900</v>
          </cell>
          <cell r="F625" t="e">
            <v>#N/A</v>
          </cell>
          <cell r="G625" t="e">
            <v>#N/A</v>
          </cell>
        </row>
        <row r="626">
          <cell r="A626" t="str">
            <v>item13</v>
          </cell>
          <cell r="B626" t="str">
            <v>2</v>
          </cell>
          <cell r="C626" t="str">
            <v>Soil Excavation</v>
          </cell>
          <cell r="D626" t="str">
            <v>m3</v>
          </cell>
          <cell r="E626">
            <v>162.9</v>
          </cell>
          <cell r="F626">
            <v>0</v>
          </cell>
          <cell r="G626">
            <v>0</v>
          </cell>
        </row>
        <row r="627">
          <cell r="A627" t="str">
            <v>item18</v>
          </cell>
          <cell r="B627" t="str">
            <v>3</v>
          </cell>
          <cell r="C627" t="str">
            <v>Compacted soil backfill</v>
          </cell>
          <cell r="D627" t="str">
            <v>m3</v>
          </cell>
          <cell r="E627">
            <v>57.01</v>
          </cell>
          <cell r="F627">
            <v>0</v>
          </cell>
          <cell r="G627">
            <v>0</v>
          </cell>
        </row>
        <row r="628">
          <cell r="A628" t="str">
            <v>item18a</v>
          </cell>
          <cell r="B628" t="str">
            <v>4</v>
          </cell>
          <cell r="C628" t="str">
            <v>Soil Disposal</v>
          </cell>
          <cell r="D628" t="str">
            <v>m2</v>
          </cell>
          <cell r="E628">
            <v>162.9</v>
          </cell>
          <cell r="F628" t="e">
            <v>#N/A</v>
          </cell>
          <cell r="G628" t="e">
            <v>#N/A</v>
          </cell>
        </row>
        <row r="629">
          <cell r="A629" t="str">
            <v>item18b</v>
          </cell>
          <cell r="B629" t="str">
            <v>5</v>
          </cell>
          <cell r="C629" t="str">
            <v>Sand layer</v>
          </cell>
          <cell r="D629" t="str">
            <v>m3</v>
          </cell>
          <cell r="E629">
            <v>0</v>
          </cell>
          <cell r="F629" t="e">
            <v>#N/A</v>
          </cell>
          <cell r="G629" t="e">
            <v>#N/A</v>
          </cell>
        </row>
        <row r="630">
          <cell r="A630" t="str">
            <v>item24a</v>
          </cell>
          <cell r="B630" t="str">
            <v>6</v>
          </cell>
          <cell r="C630" t="str">
            <v>Lean Concrete 1 : 3 : 5</v>
          </cell>
          <cell r="D630" t="str">
            <v>m3</v>
          </cell>
          <cell r="E630">
            <v>10.35</v>
          </cell>
          <cell r="F630" t="e">
            <v>#N/A</v>
          </cell>
          <cell r="G630" t="e">
            <v>#N/A</v>
          </cell>
        </row>
        <row r="631">
          <cell r="A631" t="str">
            <v>item25a</v>
          </cell>
          <cell r="B631" t="str">
            <v>7</v>
          </cell>
          <cell r="C631" t="str">
            <v>Concrete K 225 including formwork</v>
          </cell>
          <cell r="D631" t="str">
            <v>m3</v>
          </cell>
          <cell r="E631">
            <v>72.930000000000007</v>
          </cell>
          <cell r="F631" t="e">
            <v>#N/A</v>
          </cell>
          <cell r="G631" t="e">
            <v>#N/A</v>
          </cell>
        </row>
        <row r="632">
          <cell r="A632" t="str">
            <v>item34a</v>
          </cell>
          <cell r="B632" t="str">
            <v>8</v>
          </cell>
          <cell r="C632" t="str">
            <v>Reinforcement work, plain bar U24</v>
          </cell>
          <cell r="D632" t="str">
            <v>kg</v>
          </cell>
          <cell r="E632">
            <v>10939.5</v>
          </cell>
          <cell r="F632" t="e">
            <v>#N/A</v>
          </cell>
          <cell r="G632" t="e">
            <v>#N/A</v>
          </cell>
        </row>
        <row r="633">
          <cell r="A633" t="str">
            <v>item18d</v>
          </cell>
          <cell r="B633" t="str">
            <v>9</v>
          </cell>
          <cell r="C633" t="str">
            <v>Reinstatement of pavement</v>
          </cell>
          <cell r="D633" t="str">
            <v>m2</v>
          </cell>
          <cell r="E633">
            <v>64</v>
          </cell>
          <cell r="F633">
            <v>0</v>
          </cell>
          <cell r="G633">
            <v>0</v>
          </cell>
        </row>
        <row r="634">
          <cell r="B634" t="str">
            <v>10</v>
          </cell>
          <cell r="C634" t="str">
            <v>Galvanized steel bar</v>
          </cell>
          <cell r="D634" t="str">
            <v>nos</v>
          </cell>
          <cell r="E634">
            <v>15.36</v>
          </cell>
          <cell r="F634">
            <v>350000</v>
          </cell>
          <cell r="G634">
            <v>5376000</v>
          </cell>
        </row>
        <row r="635">
          <cell r="C635" t="str">
            <v>Sub Total</v>
          </cell>
          <cell r="G635" t="e">
            <v>#N/A</v>
          </cell>
        </row>
        <row r="637">
          <cell r="C637" t="str">
            <v>Total Bill No. 3.2.1</v>
          </cell>
          <cell r="G637" t="e">
            <v>#N/A</v>
          </cell>
        </row>
        <row r="641">
          <cell r="B641" t="str">
            <v>NO.</v>
          </cell>
          <cell r="C641" t="str">
            <v>WORK DESCRIPTION</v>
          </cell>
          <cell r="D641" t="str">
            <v>UNIT</v>
          </cell>
          <cell r="E641" t="str">
            <v>QUANTITY</v>
          </cell>
          <cell r="F641" t="str">
            <v>UNIT RATE Rp.</v>
          </cell>
          <cell r="G641" t="str">
            <v>TOTAL Rp.</v>
          </cell>
        </row>
        <row r="644">
          <cell r="B644" t="str">
            <v>3.2.2</v>
          </cell>
          <cell r="C644" t="str">
            <v>TYPICAL CULVERT</v>
          </cell>
        </row>
        <row r="645">
          <cell r="C645" t="str">
            <v>( See drawing)</v>
          </cell>
        </row>
        <row r="646">
          <cell r="B646" t="str">
            <v>A</v>
          </cell>
          <cell r="C646" t="str">
            <v>Masonry Box Culvert</v>
          </cell>
        </row>
        <row r="647">
          <cell r="A647" t="str">
            <v>item67</v>
          </cell>
          <cell r="B647" t="str">
            <v>1</v>
          </cell>
          <cell r="C647" t="str">
            <v>Channel D6, b = 2,2 m, L = 6,0 m</v>
          </cell>
          <cell r="D647" t="str">
            <v>unit</v>
          </cell>
          <cell r="E647">
            <v>6</v>
          </cell>
          <cell r="F647">
            <v>0</v>
          </cell>
          <cell r="G647">
            <v>0</v>
          </cell>
        </row>
        <row r="648">
          <cell r="A648" t="str">
            <v>item71</v>
          </cell>
          <cell r="B648" t="str">
            <v>2</v>
          </cell>
          <cell r="C648" t="str">
            <v>Channel D8, b = 2,2 m, L = 6,0 m</v>
          </cell>
          <cell r="D648" t="str">
            <v>unit</v>
          </cell>
          <cell r="E648">
            <v>8</v>
          </cell>
          <cell r="F648">
            <v>0</v>
          </cell>
          <cell r="G648">
            <v>0</v>
          </cell>
        </row>
        <row r="649">
          <cell r="B649" t="str">
            <v>B</v>
          </cell>
          <cell r="C649" t="str">
            <v>Concrete Single Box Culvert</v>
          </cell>
        </row>
        <row r="650">
          <cell r="A650" t="str">
            <v>item72</v>
          </cell>
          <cell r="B650" t="str">
            <v>1</v>
          </cell>
          <cell r="C650" t="str">
            <v>Channel D4, b = 3,3 m, L = 7,0 m</v>
          </cell>
          <cell r="D650" t="str">
            <v>unit</v>
          </cell>
          <cell r="E650">
            <v>5</v>
          </cell>
          <cell r="F650">
            <v>0</v>
          </cell>
          <cell r="G650">
            <v>0</v>
          </cell>
        </row>
        <row r="651">
          <cell r="A651" t="str">
            <v>item73</v>
          </cell>
          <cell r="B651" t="str">
            <v>2</v>
          </cell>
          <cell r="C651" t="str">
            <v>Channel D6, b = 2,2 m, L = 6,0 m</v>
          </cell>
          <cell r="D651" t="str">
            <v>unit</v>
          </cell>
          <cell r="E651">
            <v>6</v>
          </cell>
          <cell r="F651">
            <v>0</v>
          </cell>
          <cell r="G651">
            <v>0</v>
          </cell>
        </row>
        <row r="652">
          <cell r="A652" t="str">
            <v>item74</v>
          </cell>
          <cell r="B652" t="str">
            <v>3</v>
          </cell>
          <cell r="C652" t="str">
            <v>Channel D7, b = 1,7 m, L = 7,0 m</v>
          </cell>
          <cell r="D652" t="str">
            <v>unit</v>
          </cell>
          <cell r="E652">
            <v>9</v>
          </cell>
          <cell r="F652">
            <v>0</v>
          </cell>
          <cell r="G652">
            <v>0</v>
          </cell>
        </row>
        <row r="653">
          <cell r="A653" t="str">
            <v>item75</v>
          </cell>
          <cell r="B653" t="str">
            <v>4</v>
          </cell>
          <cell r="C653" t="str">
            <v>Channel D8, b = 1,0 m, L = 7,0 m</v>
          </cell>
          <cell r="D653" t="str">
            <v>unit</v>
          </cell>
          <cell r="E653">
            <v>4</v>
          </cell>
          <cell r="F653">
            <v>0</v>
          </cell>
          <cell r="G653">
            <v>0</v>
          </cell>
        </row>
        <row r="654">
          <cell r="A654" t="str">
            <v>item76</v>
          </cell>
          <cell r="B654" t="str">
            <v>5</v>
          </cell>
          <cell r="C654" t="str">
            <v>Channel D8, b = 1,5 m, L = 7,0 m</v>
          </cell>
          <cell r="D654" t="str">
            <v>unit</v>
          </cell>
          <cell r="E654">
            <v>2</v>
          </cell>
          <cell r="F654">
            <v>0</v>
          </cell>
          <cell r="G654">
            <v>0</v>
          </cell>
        </row>
        <row r="656">
          <cell r="C656" t="str">
            <v>Total Bill No. 3.2.2 Forward to Summary</v>
          </cell>
          <cell r="G656">
            <v>0</v>
          </cell>
        </row>
        <row r="658">
          <cell r="C658" t="str">
            <v>Total Bill No. 3.2  Drain Culvert (Forward to Summary)</v>
          </cell>
          <cell r="G658" t="e">
            <v>#N/A</v>
          </cell>
        </row>
        <row r="660">
          <cell r="B660" t="str">
            <v>BILL NO : 3.3. SLAB BRIDGE</v>
          </cell>
        </row>
        <row r="663">
          <cell r="B663" t="str">
            <v>NO.</v>
          </cell>
          <cell r="C663" t="str">
            <v>WORK DESCRIPTION</v>
          </cell>
          <cell r="D663" t="str">
            <v>UNIT</v>
          </cell>
          <cell r="E663" t="str">
            <v>QUANTITY</v>
          </cell>
          <cell r="F663" t="str">
            <v>UNIT RATE Rp.</v>
          </cell>
          <cell r="G663" t="str">
            <v>TOTAL Rp.</v>
          </cell>
        </row>
        <row r="666">
          <cell r="C666" t="str">
            <v>( See drawing)</v>
          </cell>
        </row>
        <row r="667">
          <cell r="A667" t="str">
            <v>item89</v>
          </cell>
          <cell r="B667" t="str">
            <v>1</v>
          </cell>
          <cell r="C667" t="str">
            <v>Channel D4A, B = 9,0 m, L = 4,0 m</v>
          </cell>
          <cell r="D667" t="str">
            <v>unit</v>
          </cell>
          <cell r="E667">
            <v>6</v>
          </cell>
          <cell r="F667">
            <v>107271184.71723506</v>
          </cell>
          <cell r="G667">
            <v>643627108.30341029</v>
          </cell>
        </row>
        <row r="668">
          <cell r="A668" t="str">
            <v>item79</v>
          </cell>
          <cell r="B668" t="str">
            <v>2</v>
          </cell>
          <cell r="C668" t="str">
            <v>Channel D5, B = 2,75 m, L = 4,0 m</v>
          </cell>
          <cell r="D668" t="str">
            <v>unit</v>
          </cell>
          <cell r="E668">
            <v>8</v>
          </cell>
          <cell r="F668">
            <v>94122934.754593372</v>
          </cell>
          <cell r="G668">
            <v>752983478.03674698</v>
          </cell>
        </row>
        <row r="669">
          <cell r="A669" t="str">
            <v>item82</v>
          </cell>
          <cell r="B669" t="str">
            <v>3</v>
          </cell>
          <cell r="C669" t="str">
            <v>Channel D6a, B = 2,5 m, L = 4,0 m</v>
          </cell>
          <cell r="D669" t="str">
            <v>unit</v>
          </cell>
          <cell r="E669">
            <v>6</v>
          </cell>
          <cell r="F669">
            <v>0</v>
          </cell>
          <cell r="G669">
            <v>0</v>
          </cell>
        </row>
        <row r="670">
          <cell r="A670" t="str">
            <v>item83</v>
          </cell>
          <cell r="B670" t="str">
            <v>4</v>
          </cell>
          <cell r="C670" t="str">
            <v>Channel D6b, B = 6,0 m, L = 4,0 m</v>
          </cell>
          <cell r="D670" t="str">
            <v>unit</v>
          </cell>
          <cell r="E670">
            <v>1</v>
          </cell>
          <cell r="F670">
            <v>0</v>
          </cell>
          <cell r="G670">
            <v>0</v>
          </cell>
        </row>
        <row r="671">
          <cell r="A671" t="str">
            <v>item84</v>
          </cell>
          <cell r="B671" t="str">
            <v>5</v>
          </cell>
          <cell r="C671" t="str">
            <v>Channel D7, B = 2,5 m, L = 4,0 m</v>
          </cell>
          <cell r="D671" t="str">
            <v>unit</v>
          </cell>
          <cell r="E671">
            <v>7</v>
          </cell>
          <cell r="F671">
            <v>0</v>
          </cell>
          <cell r="G671">
            <v>0</v>
          </cell>
        </row>
        <row r="672">
          <cell r="A672" t="str">
            <v>item88</v>
          </cell>
          <cell r="B672" t="str">
            <v>6</v>
          </cell>
          <cell r="C672" t="str">
            <v>Channel D8c, B = 5,0 m, L = 4,0 m</v>
          </cell>
          <cell r="D672" t="str">
            <v>unit</v>
          </cell>
          <cell r="E672">
            <v>1</v>
          </cell>
          <cell r="F672">
            <v>0</v>
          </cell>
          <cell r="G672">
            <v>0</v>
          </cell>
        </row>
        <row r="675">
          <cell r="C675" t="str">
            <v>Total Bill No. 3.3 (Forward to Summary)</v>
          </cell>
          <cell r="G675">
            <v>1396610586.3401573</v>
          </cell>
        </row>
        <row r="678">
          <cell r="B678" t="str">
            <v>BILL NO : 3.4 - INLET DRAIN</v>
          </cell>
        </row>
        <row r="681">
          <cell r="B681" t="str">
            <v>NO.</v>
          </cell>
          <cell r="C681" t="str">
            <v>WORK DESCRIPTION</v>
          </cell>
          <cell r="D681" t="str">
            <v>UNIT</v>
          </cell>
          <cell r="E681" t="str">
            <v>QUANTITY</v>
          </cell>
          <cell r="F681" t="str">
            <v>UNIT RATE Rp.</v>
          </cell>
          <cell r="G681" t="str">
            <v>TOTAL Rp.</v>
          </cell>
        </row>
        <row r="684">
          <cell r="B684" t="str">
            <v>3.4.1</v>
          </cell>
          <cell r="C684" t="str">
            <v>Inlet Drain 1 (Tando 3)</v>
          </cell>
          <cell r="D684" t="str">
            <v>unit</v>
          </cell>
          <cell r="E684">
            <v>1</v>
          </cell>
        </row>
        <row r="685">
          <cell r="A685" t="str">
            <v>item13a</v>
          </cell>
          <cell r="B685" t="str">
            <v>1</v>
          </cell>
          <cell r="C685" t="str">
            <v>Land Clearing</v>
          </cell>
          <cell r="D685" t="str">
            <v>m2</v>
          </cell>
          <cell r="E685">
            <v>900</v>
          </cell>
          <cell r="F685" t="e">
            <v>#N/A</v>
          </cell>
          <cell r="G685" t="e">
            <v>#N/A</v>
          </cell>
        </row>
        <row r="686">
          <cell r="A686" t="str">
            <v>item13a</v>
          </cell>
          <cell r="B686" t="str">
            <v>2</v>
          </cell>
          <cell r="C686" t="str">
            <v>Stripping</v>
          </cell>
          <cell r="D686" t="str">
            <v>m2</v>
          </cell>
          <cell r="E686">
            <v>0</v>
          </cell>
          <cell r="F686" t="e">
            <v>#N/A</v>
          </cell>
          <cell r="G686" t="e">
            <v>#N/A</v>
          </cell>
        </row>
        <row r="687">
          <cell r="A687" t="str">
            <v>item13</v>
          </cell>
          <cell r="B687" t="str">
            <v>3</v>
          </cell>
          <cell r="C687" t="str">
            <v>Soil Excavation</v>
          </cell>
          <cell r="D687" t="str">
            <v>m3</v>
          </cell>
          <cell r="E687">
            <v>64.14</v>
          </cell>
          <cell r="F687">
            <v>0</v>
          </cell>
          <cell r="G687">
            <v>0</v>
          </cell>
        </row>
        <row r="688">
          <cell r="A688" t="str">
            <v>item18</v>
          </cell>
          <cell r="B688" t="str">
            <v>4</v>
          </cell>
          <cell r="C688" t="str">
            <v>Compacted soil backfill</v>
          </cell>
          <cell r="D688" t="str">
            <v>m3</v>
          </cell>
          <cell r="E688">
            <v>22.45</v>
          </cell>
          <cell r="F688">
            <v>0</v>
          </cell>
          <cell r="G688">
            <v>0</v>
          </cell>
        </row>
        <row r="689">
          <cell r="A689" t="str">
            <v>item18a</v>
          </cell>
          <cell r="B689" t="str">
            <v>5</v>
          </cell>
          <cell r="C689" t="str">
            <v>Soil Disposal</v>
          </cell>
          <cell r="D689" t="str">
            <v>m2</v>
          </cell>
          <cell r="E689">
            <v>0</v>
          </cell>
          <cell r="F689" t="e">
            <v>#N/A</v>
          </cell>
          <cell r="G689" t="e">
            <v>#N/A</v>
          </cell>
        </row>
        <row r="690">
          <cell r="A690" t="str">
            <v>item19c</v>
          </cell>
          <cell r="B690" t="str">
            <v>6</v>
          </cell>
          <cell r="C690" t="str">
            <v>Selected soil for embankment</v>
          </cell>
          <cell r="D690" t="str">
            <v>m3</v>
          </cell>
          <cell r="E690">
            <v>0</v>
          </cell>
          <cell r="F690">
            <v>2752.2687499999997</v>
          </cell>
          <cell r="G690">
            <v>0</v>
          </cell>
        </row>
        <row r="691">
          <cell r="A691" t="str">
            <v>item23</v>
          </cell>
          <cell r="B691" t="str">
            <v>7</v>
          </cell>
          <cell r="C691" t="str">
            <v>Sod facing</v>
          </cell>
          <cell r="D691" t="str">
            <v>m2</v>
          </cell>
          <cell r="E691">
            <v>0</v>
          </cell>
          <cell r="F691">
            <v>0</v>
          </cell>
          <cell r="G691">
            <v>0</v>
          </cell>
        </row>
        <row r="692">
          <cell r="A692" t="str">
            <v>item18b</v>
          </cell>
          <cell r="B692" t="str">
            <v>8</v>
          </cell>
          <cell r="C692" t="str">
            <v>Sand layer</v>
          </cell>
          <cell r="D692" t="str">
            <v>m3</v>
          </cell>
          <cell r="E692">
            <v>2.2999999999999998</v>
          </cell>
          <cell r="F692" t="e">
            <v>#N/A</v>
          </cell>
          <cell r="G692" t="e">
            <v>#N/A</v>
          </cell>
        </row>
        <row r="693">
          <cell r="A693" t="str">
            <v>item24</v>
          </cell>
          <cell r="B693" t="str">
            <v>9</v>
          </cell>
          <cell r="C693" t="str">
            <v>Stone masonry</v>
          </cell>
          <cell r="D693" t="str">
            <v>m3</v>
          </cell>
          <cell r="E693">
            <v>0</v>
          </cell>
          <cell r="F693">
            <v>0</v>
          </cell>
          <cell r="G693">
            <v>0</v>
          </cell>
        </row>
        <row r="694">
          <cell r="A694" t="str">
            <v>item27</v>
          </cell>
          <cell r="B694" t="str">
            <v>10</v>
          </cell>
          <cell r="C694" t="str">
            <v>Plastering</v>
          </cell>
          <cell r="D694" t="str">
            <v>m2</v>
          </cell>
          <cell r="E694">
            <v>0</v>
          </cell>
          <cell r="F694">
            <v>0</v>
          </cell>
          <cell r="G694">
            <v>0</v>
          </cell>
        </row>
        <row r="695">
          <cell r="A695" t="str">
            <v>item24a</v>
          </cell>
          <cell r="B695" t="str">
            <v>11</v>
          </cell>
          <cell r="C695" t="str">
            <v>Lean concrete 1 : 3 : 5</v>
          </cell>
          <cell r="D695" t="str">
            <v>m3</v>
          </cell>
          <cell r="E695">
            <v>4.78</v>
          </cell>
          <cell r="F695" t="e">
            <v>#N/A</v>
          </cell>
          <cell r="G695" t="e">
            <v>#N/A</v>
          </cell>
        </row>
        <row r="696">
          <cell r="A696" t="str">
            <v>item25a</v>
          </cell>
          <cell r="B696" t="str">
            <v>12</v>
          </cell>
          <cell r="C696" t="str">
            <v>Concrete K 225 including formwork</v>
          </cell>
          <cell r="D696" t="str">
            <v>m3</v>
          </cell>
          <cell r="E696">
            <v>30.65</v>
          </cell>
          <cell r="F696" t="e">
            <v>#N/A</v>
          </cell>
          <cell r="G696" t="e">
            <v>#N/A</v>
          </cell>
        </row>
        <row r="697">
          <cell r="A697" t="str">
            <v>item34a</v>
          </cell>
          <cell r="B697" t="str">
            <v>13</v>
          </cell>
          <cell r="C697" t="str">
            <v>Reinforcement work, plain bar U24</v>
          </cell>
          <cell r="D697" t="str">
            <v>kg</v>
          </cell>
          <cell r="E697">
            <v>4904</v>
          </cell>
          <cell r="F697" t="e">
            <v>#N/A</v>
          </cell>
          <cell r="G697" t="e">
            <v>#N/A</v>
          </cell>
        </row>
        <row r="698">
          <cell r="A698" t="str">
            <v>item21</v>
          </cell>
          <cell r="B698" t="str">
            <v>14</v>
          </cell>
          <cell r="C698" t="str">
            <v>Sand and gravel layer &lt; 60 mm</v>
          </cell>
          <cell r="D698" t="str">
            <v>m3</v>
          </cell>
          <cell r="E698">
            <v>0</v>
          </cell>
          <cell r="F698">
            <v>0</v>
          </cell>
          <cell r="G698">
            <v>0</v>
          </cell>
        </row>
        <row r="699">
          <cell r="A699" t="str">
            <v>item18d</v>
          </cell>
          <cell r="B699" t="str">
            <v>15</v>
          </cell>
          <cell r="C699" t="str">
            <v>Reinstatement of pavement</v>
          </cell>
          <cell r="D699" t="str">
            <v>m2</v>
          </cell>
          <cell r="E699">
            <v>0</v>
          </cell>
          <cell r="F699">
            <v>0</v>
          </cell>
          <cell r="G699">
            <v>0</v>
          </cell>
        </row>
        <row r="700">
          <cell r="A700" t="str">
            <v>item19b</v>
          </cell>
          <cell r="B700" t="str">
            <v>16</v>
          </cell>
          <cell r="C700" t="str">
            <v>Drain hole</v>
          </cell>
          <cell r="D700" t="str">
            <v>nos</v>
          </cell>
          <cell r="E700">
            <v>0</v>
          </cell>
          <cell r="F700" t="e">
            <v>#N/A</v>
          </cell>
          <cell r="G700" t="e">
            <v>#N/A</v>
          </cell>
        </row>
        <row r="701">
          <cell r="A701" t="str">
            <v>item27a</v>
          </cell>
          <cell r="B701" t="str">
            <v>17</v>
          </cell>
          <cell r="C701" t="str">
            <v>Wooden pile dia 10 - 2,0 m</v>
          </cell>
          <cell r="D701" t="str">
            <v>nos</v>
          </cell>
          <cell r="E701">
            <v>263</v>
          </cell>
          <cell r="F701">
            <v>10771.475</v>
          </cell>
          <cell r="G701">
            <v>2832897.9250000003</v>
          </cell>
        </row>
        <row r="703">
          <cell r="C703" t="str">
            <v>Total Bill No. 3.4.1 Forward to Summary</v>
          </cell>
          <cell r="G703" t="e">
            <v>#N/A</v>
          </cell>
        </row>
        <row r="706">
          <cell r="B706" t="str">
            <v>BILL NO : 4 - DAY WORKS</v>
          </cell>
        </row>
        <row r="708">
          <cell r="B708" t="str">
            <v>SCHEDULE OF DAYWORK RATE : 1 , LABOUR</v>
          </cell>
        </row>
        <row r="710">
          <cell r="B710" t="str">
            <v>NO.</v>
          </cell>
          <cell r="C710" t="str">
            <v>WORK DESCRIPTION</v>
          </cell>
          <cell r="D710" t="str">
            <v>UNIT</v>
          </cell>
          <cell r="E710" t="str">
            <v>QUANTITY</v>
          </cell>
          <cell r="F710" t="str">
            <v>UNIT RATE Rp.</v>
          </cell>
          <cell r="G710" t="str">
            <v>TOTAL Rp.</v>
          </cell>
        </row>
        <row r="713">
          <cell r="B713" t="str">
            <v>D100</v>
          </cell>
          <cell r="C713" t="str">
            <v>Unskilled labour</v>
          </cell>
          <cell r="D713" t="str">
            <v>man - day</v>
          </cell>
          <cell r="E713">
            <v>4000</v>
          </cell>
          <cell r="F713">
            <v>60500</v>
          </cell>
          <cell r="G713">
            <v>242000000</v>
          </cell>
        </row>
        <row r="714">
          <cell r="B714" t="str">
            <v>D101</v>
          </cell>
          <cell r="C714" t="str">
            <v>Mason</v>
          </cell>
          <cell r="D714" t="str">
            <v>man - day</v>
          </cell>
          <cell r="E714">
            <v>2400</v>
          </cell>
          <cell r="F714">
            <v>77000</v>
          </cell>
          <cell r="G714">
            <v>184800000</v>
          </cell>
        </row>
        <row r="715">
          <cell r="B715" t="str">
            <v>D102</v>
          </cell>
          <cell r="C715" t="str">
            <v>Carpenter</v>
          </cell>
          <cell r="D715" t="str">
            <v>man - day</v>
          </cell>
          <cell r="E715">
            <v>1440</v>
          </cell>
          <cell r="F715">
            <v>77000</v>
          </cell>
          <cell r="G715">
            <v>110880000</v>
          </cell>
        </row>
        <row r="716">
          <cell r="B716" t="str">
            <v>D103</v>
          </cell>
          <cell r="C716" t="str">
            <v>Bar fixer</v>
          </cell>
          <cell r="D716" t="str">
            <v>man - day</v>
          </cell>
          <cell r="E716">
            <v>1200</v>
          </cell>
          <cell r="F716">
            <v>77000</v>
          </cell>
          <cell r="G716">
            <v>92400000</v>
          </cell>
        </row>
        <row r="717">
          <cell r="B717" t="str">
            <v>D104</v>
          </cell>
          <cell r="C717" t="str">
            <v>Assistant bar fixer</v>
          </cell>
          <cell r="D717" t="str">
            <v>man - day</v>
          </cell>
          <cell r="E717">
            <v>1680</v>
          </cell>
          <cell r="F717">
            <v>68750</v>
          </cell>
          <cell r="G717">
            <v>115500000</v>
          </cell>
        </row>
        <row r="718">
          <cell r="B718" t="str">
            <v>D105</v>
          </cell>
          <cell r="C718" t="str">
            <v>Driver</v>
          </cell>
          <cell r="D718" t="str">
            <v>man - day</v>
          </cell>
          <cell r="E718">
            <v>1500</v>
          </cell>
          <cell r="F718">
            <v>100000</v>
          </cell>
          <cell r="G718">
            <v>150000000</v>
          </cell>
        </row>
        <row r="719">
          <cell r="B719" t="str">
            <v>D106</v>
          </cell>
          <cell r="C719" t="str">
            <v>Operator</v>
          </cell>
          <cell r="D719" t="str">
            <v>man - day</v>
          </cell>
          <cell r="E719">
            <v>1440</v>
          </cell>
          <cell r="F719">
            <v>165000</v>
          </cell>
          <cell r="G719">
            <v>237600000</v>
          </cell>
        </row>
        <row r="720">
          <cell r="C720" t="str">
            <v>Sub Total</v>
          </cell>
          <cell r="G720">
            <v>1133180000</v>
          </cell>
        </row>
        <row r="721">
          <cell r="B721" t="str">
            <v>D110</v>
          </cell>
          <cell r="C721" t="str">
            <v>Allow 10 % of subtotal for contractor"s overhead profit etc</v>
          </cell>
          <cell r="G721">
            <v>113318000</v>
          </cell>
        </row>
        <row r="723">
          <cell r="C723" t="str">
            <v>Total for Daywork : Labour</v>
          </cell>
          <cell r="G723">
            <v>1246498000</v>
          </cell>
        </row>
        <row r="724">
          <cell r="C724" t="str">
            <v>(carried forward to Daywork Summary)</v>
          </cell>
        </row>
        <row r="727">
          <cell r="B727" t="str">
            <v>SCHEDULE OF DAYWORK RATES : 2. MATERIALS</v>
          </cell>
        </row>
        <row r="728">
          <cell r="B728" t="str">
            <v>NO.</v>
          </cell>
          <cell r="C728" t="str">
            <v>WORK DESCRIPTION</v>
          </cell>
          <cell r="D728" t="str">
            <v>UNIT</v>
          </cell>
          <cell r="E728" t="str">
            <v>QUANTITY</v>
          </cell>
          <cell r="F728" t="str">
            <v>UNIT RATE Rp.</v>
          </cell>
          <cell r="G728" t="str">
            <v>TOTAL Rp.</v>
          </cell>
        </row>
        <row r="731">
          <cell r="B731" t="str">
            <v>D 200</v>
          </cell>
          <cell r="C731" t="str">
            <v>Cement @ 50 kg</v>
          </cell>
          <cell r="D731" t="str">
            <v>bag</v>
          </cell>
          <cell r="E731">
            <v>2000</v>
          </cell>
          <cell r="F731">
            <v>66176</v>
          </cell>
          <cell r="G731">
            <v>132352000</v>
          </cell>
        </row>
        <row r="732">
          <cell r="B732" t="str">
            <v>D 201</v>
          </cell>
          <cell r="C732" t="str">
            <v>Sand for mortar</v>
          </cell>
          <cell r="D732" t="str">
            <v>Cu.m</v>
          </cell>
          <cell r="E732">
            <v>600</v>
          </cell>
          <cell r="F732">
            <v>178726.90000000002</v>
          </cell>
          <cell r="G732">
            <v>107236140.00000001</v>
          </cell>
        </row>
        <row r="733">
          <cell r="B733" t="str">
            <v>D 202</v>
          </cell>
          <cell r="C733" t="str">
            <v>sand for embankment</v>
          </cell>
          <cell r="D733" t="str">
            <v>Cu.m</v>
          </cell>
          <cell r="E733">
            <v>750</v>
          </cell>
          <cell r="F733">
            <v>123080</v>
          </cell>
          <cell r="G733">
            <v>92310000</v>
          </cell>
        </row>
        <row r="734">
          <cell r="B734" t="str">
            <v>D 203</v>
          </cell>
          <cell r="C734" t="str">
            <v>Fine Aggregate</v>
          </cell>
          <cell r="D734" t="str">
            <v>Cu.m</v>
          </cell>
          <cell r="E734">
            <v>600</v>
          </cell>
          <cell r="F734">
            <v>178726.90000000002</v>
          </cell>
          <cell r="G734">
            <v>107236140.00000001</v>
          </cell>
        </row>
        <row r="735">
          <cell r="B735" t="str">
            <v>D 204</v>
          </cell>
          <cell r="C735" t="str">
            <v>Coarse Aggregate</v>
          </cell>
          <cell r="D735" t="str">
            <v>Cu.m</v>
          </cell>
          <cell r="E735">
            <v>800</v>
          </cell>
          <cell r="F735">
            <v>147005</v>
          </cell>
          <cell r="G735">
            <v>117604000</v>
          </cell>
        </row>
        <row r="736">
          <cell r="B736" t="str">
            <v>D 205</v>
          </cell>
          <cell r="C736" t="str">
            <v>Reinforce Steel bar (deformed)</v>
          </cell>
          <cell r="D736" t="str">
            <v>kg</v>
          </cell>
          <cell r="E736">
            <v>10000</v>
          </cell>
          <cell r="F736">
            <v>11550.000000000002</v>
          </cell>
          <cell r="G736">
            <v>115500000.00000001</v>
          </cell>
        </row>
        <row r="737">
          <cell r="B737" t="str">
            <v>D 206</v>
          </cell>
          <cell r="C737" t="str">
            <v>Reinforce Steel bar (plain)</v>
          </cell>
          <cell r="D737" t="str">
            <v>kg</v>
          </cell>
          <cell r="E737">
            <v>7500</v>
          </cell>
          <cell r="F737">
            <v>55000.000000000007</v>
          </cell>
          <cell r="G737">
            <v>412500000.00000006</v>
          </cell>
        </row>
        <row r="738">
          <cell r="B738" t="str">
            <v>D 207</v>
          </cell>
          <cell r="C738" t="str">
            <v>Wire</v>
          </cell>
          <cell r="D738" t="str">
            <v>kg</v>
          </cell>
          <cell r="E738">
            <v>600</v>
          </cell>
          <cell r="F738">
            <v>14300.000000000002</v>
          </cell>
          <cell r="G738">
            <v>8580000.0000000019</v>
          </cell>
        </row>
        <row r="739">
          <cell r="B739" t="str">
            <v>D 208</v>
          </cell>
          <cell r="C739" t="str">
            <v>Stone gravel 10 -60 mm</v>
          </cell>
          <cell r="D739" t="str">
            <v>Cu.m</v>
          </cell>
          <cell r="E739">
            <v>900</v>
          </cell>
          <cell r="F739">
            <v>150000</v>
          </cell>
          <cell r="G739">
            <v>135000000</v>
          </cell>
        </row>
        <row r="740">
          <cell r="B740" t="str">
            <v>D 209</v>
          </cell>
          <cell r="C740" t="str">
            <v>Stone &lt; 250 kg</v>
          </cell>
          <cell r="D740" t="str">
            <v>Cu.m</v>
          </cell>
          <cell r="E740">
            <v>900</v>
          </cell>
          <cell r="F740">
            <v>170216</v>
          </cell>
          <cell r="G740">
            <v>153194400</v>
          </cell>
        </row>
        <row r="741">
          <cell r="B741" t="str">
            <v>D 210</v>
          </cell>
          <cell r="C741" t="str">
            <v>Stone (250-1000) kg</v>
          </cell>
          <cell r="D741" t="str">
            <v>Cu.m</v>
          </cell>
          <cell r="E741">
            <v>900</v>
          </cell>
          <cell r="F741">
            <v>170216</v>
          </cell>
          <cell r="G741">
            <v>153194400</v>
          </cell>
        </row>
        <row r="742">
          <cell r="B742" t="str">
            <v>D 211</v>
          </cell>
          <cell r="C742" t="str">
            <v>Stone &gt; 1000 kg</v>
          </cell>
          <cell r="D742" t="str">
            <v>Cu.m</v>
          </cell>
          <cell r="E742">
            <v>900</v>
          </cell>
          <cell r="F742">
            <v>170216</v>
          </cell>
          <cell r="G742">
            <v>153194400</v>
          </cell>
        </row>
        <row r="743">
          <cell r="B743" t="str">
            <v>D 212</v>
          </cell>
          <cell r="C743" t="str">
            <v>Stone for masonry</v>
          </cell>
          <cell r="D743" t="str">
            <v>Cu.m</v>
          </cell>
          <cell r="E743">
            <v>800</v>
          </cell>
          <cell r="F743">
            <v>229792.2</v>
          </cell>
          <cell r="G743">
            <v>183833760</v>
          </cell>
        </row>
        <row r="744">
          <cell r="B744" t="str">
            <v>D 213</v>
          </cell>
          <cell r="C744" t="str">
            <v>Brick</v>
          </cell>
          <cell r="D744" t="str">
            <v>nos</v>
          </cell>
          <cell r="E744">
            <v>9245</v>
          </cell>
          <cell r="F744">
            <v>770</v>
          </cell>
          <cell r="G744">
            <v>7118650</v>
          </cell>
        </row>
        <row r="745">
          <cell r="B745" t="str">
            <v>D 214</v>
          </cell>
          <cell r="C745" t="str">
            <v>Wood class III for formwork</v>
          </cell>
          <cell r="D745" t="str">
            <v>Cu.m</v>
          </cell>
          <cell r="E745">
            <v>74</v>
          </cell>
          <cell r="F745">
            <v>4178039</v>
          </cell>
          <cell r="G745">
            <v>309174886</v>
          </cell>
        </row>
        <row r="746">
          <cell r="B746" t="str">
            <v>D 215</v>
          </cell>
          <cell r="C746" t="str">
            <v>Geotextile non woven</v>
          </cell>
          <cell r="D746" t="str">
            <v>Sq.m</v>
          </cell>
          <cell r="E746">
            <v>650</v>
          </cell>
          <cell r="F746">
            <v>21664</v>
          </cell>
          <cell r="G746">
            <v>14081600</v>
          </cell>
        </row>
        <row r="747">
          <cell r="B747" t="str">
            <v>D 216</v>
          </cell>
          <cell r="C747" t="str">
            <v>Clay for embankment</v>
          </cell>
          <cell r="D747" t="str">
            <v>Cu.m</v>
          </cell>
          <cell r="E747">
            <v>800</v>
          </cell>
          <cell r="F747">
            <v>46150</v>
          </cell>
          <cell r="G747">
            <v>36920000</v>
          </cell>
        </row>
        <row r="748">
          <cell r="B748" t="str">
            <v>D 217</v>
          </cell>
          <cell r="C748" t="str">
            <v>Sheet Pile</v>
          </cell>
          <cell r="D748" t="str">
            <v>m</v>
          </cell>
          <cell r="E748">
            <v>180</v>
          </cell>
          <cell r="F748">
            <v>115381</v>
          </cell>
          <cell r="G748">
            <v>20768580</v>
          </cell>
        </row>
        <row r="749">
          <cell r="B749" t="str">
            <v>D 218</v>
          </cell>
          <cell r="C749" t="str">
            <v>Woodenpile dia. 100 mm - 2.0 m</v>
          </cell>
          <cell r="D749" t="str">
            <v>nos</v>
          </cell>
          <cell r="E749">
            <v>2500</v>
          </cell>
          <cell r="F749">
            <v>63831</v>
          </cell>
          <cell r="G749">
            <v>159577500</v>
          </cell>
        </row>
        <row r="750">
          <cell r="B750" t="str">
            <v>D 219</v>
          </cell>
          <cell r="C750" t="str">
            <v>Grass sheet</v>
          </cell>
          <cell r="D750" t="str">
            <v>Sq.m</v>
          </cell>
          <cell r="E750">
            <v>5000</v>
          </cell>
          <cell r="F750">
            <v>12000</v>
          </cell>
          <cell r="G750">
            <v>60000000</v>
          </cell>
        </row>
        <row r="751">
          <cell r="D751" t="str">
            <v>Sub Total</v>
          </cell>
          <cell r="G751">
            <v>2479376456</v>
          </cell>
        </row>
        <row r="752">
          <cell r="B752" t="str">
            <v>D 220</v>
          </cell>
          <cell r="C752" t="str">
            <v>Allow 10% of subtotal for contractor's overhead profit etc.</v>
          </cell>
          <cell r="G752">
            <v>247937645.60000002</v>
          </cell>
        </row>
        <row r="755">
          <cell r="C755" t="str">
            <v>Total for Daywork : labour</v>
          </cell>
          <cell r="G755">
            <v>2727314101.5999999</v>
          </cell>
        </row>
        <row r="756">
          <cell r="C756" t="str">
            <v>(carried forward to Daywork Summary)</v>
          </cell>
        </row>
        <row r="759">
          <cell r="B759" t="str">
            <v>SCHEDULE OF DAYWORK RATES : 3. EQUIPMENTS</v>
          </cell>
        </row>
        <row r="760">
          <cell r="B760" t="str">
            <v>NO.</v>
          </cell>
          <cell r="C760" t="str">
            <v>WORK DESCRIPTION</v>
          </cell>
          <cell r="D760" t="str">
            <v>UNIT</v>
          </cell>
          <cell r="E760" t="str">
            <v>QUANTITY</v>
          </cell>
          <cell r="F760" t="str">
            <v>UNIT RATE Rp.</v>
          </cell>
          <cell r="G760" t="str">
            <v>TOTAL Rp.</v>
          </cell>
        </row>
        <row r="763">
          <cell r="B763" t="str">
            <v>D 300</v>
          </cell>
          <cell r="C763" t="str">
            <v>Wheed Loader</v>
          </cell>
          <cell r="D763" t="str">
            <v>hour</v>
          </cell>
          <cell r="E763">
            <v>450</v>
          </cell>
          <cell r="F763">
            <v>512500</v>
          </cell>
          <cell r="G763">
            <v>230625000</v>
          </cell>
        </row>
        <row r="764">
          <cell r="B764" t="str">
            <v>D 301</v>
          </cell>
          <cell r="C764" t="str">
            <v>Excavator PC 200, 0.68 m3</v>
          </cell>
          <cell r="D764" t="str">
            <v>hour</v>
          </cell>
          <cell r="E764">
            <v>600</v>
          </cell>
          <cell r="F764">
            <v>374223</v>
          </cell>
          <cell r="G764">
            <v>224533800</v>
          </cell>
        </row>
        <row r="765">
          <cell r="B765" t="str">
            <v>D 302</v>
          </cell>
          <cell r="C765" t="str">
            <v>Dump Truck (3 m3)</v>
          </cell>
          <cell r="D765" t="str">
            <v>hour</v>
          </cell>
          <cell r="E765">
            <v>1200</v>
          </cell>
          <cell r="F765">
            <v>239505</v>
          </cell>
          <cell r="G765">
            <v>287406000</v>
          </cell>
        </row>
        <row r="766">
          <cell r="B766" t="str">
            <v>D 303</v>
          </cell>
          <cell r="C766" t="str">
            <v>Bulldozer</v>
          </cell>
          <cell r="D766" t="str">
            <v>hour</v>
          </cell>
          <cell r="E766">
            <v>380</v>
          </cell>
          <cell r="F766">
            <v>445685</v>
          </cell>
          <cell r="G766">
            <v>169360300</v>
          </cell>
        </row>
        <row r="767">
          <cell r="B767" t="str">
            <v>D 304</v>
          </cell>
          <cell r="C767" t="str">
            <v>Concrete mixer</v>
          </cell>
          <cell r="D767" t="str">
            <v>hour</v>
          </cell>
          <cell r="E767">
            <v>230</v>
          </cell>
          <cell r="F767">
            <v>22800</v>
          </cell>
          <cell r="G767">
            <v>5244000</v>
          </cell>
        </row>
        <row r="768">
          <cell r="B768" t="str">
            <v>D 305</v>
          </cell>
          <cell r="C768" t="str">
            <v>Road Roller</v>
          </cell>
          <cell r="D768" t="str">
            <v>hour</v>
          </cell>
          <cell r="E768">
            <v>230</v>
          </cell>
          <cell r="F768">
            <v>381015</v>
          </cell>
          <cell r="G768">
            <v>87633450</v>
          </cell>
        </row>
        <row r="769">
          <cell r="B769" t="str">
            <v>D 306</v>
          </cell>
          <cell r="C769" t="str">
            <v>Concrete vibrator</v>
          </cell>
          <cell r="D769" t="str">
            <v>hour</v>
          </cell>
          <cell r="E769">
            <v>230</v>
          </cell>
          <cell r="F769">
            <v>15300</v>
          </cell>
          <cell r="G769">
            <v>3519000</v>
          </cell>
        </row>
        <row r="770">
          <cell r="B770" t="str">
            <v>D 307</v>
          </cell>
          <cell r="C770" t="str">
            <v>Stamper</v>
          </cell>
          <cell r="D770" t="str">
            <v>hour</v>
          </cell>
          <cell r="E770">
            <v>230</v>
          </cell>
          <cell r="F770">
            <v>118000</v>
          </cell>
          <cell r="G770">
            <v>27140000</v>
          </cell>
        </row>
        <row r="771">
          <cell r="B771" t="str">
            <v>D 308</v>
          </cell>
          <cell r="C771" t="str">
            <v>Vibro hammer</v>
          </cell>
          <cell r="D771" t="str">
            <v>hour</v>
          </cell>
          <cell r="E771">
            <v>230</v>
          </cell>
          <cell r="F771">
            <v>225000</v>
          </cell>
          <cell r="G771">
            <v>51750000</v>
          </cell>
        </row>
        <row r="772">
          <cell r="B772" t="str">
            <v>D 309</v>
          </cell>
          <cell r="C772" t="str">
            <v>Water pump</v>
          </cell>
          <cell r="D772" t="str">
            <v>hour</v>
          </cell>
          <cell r="E772">
            <v>1800</v>
          </cell>
          <cell r="F772">
            <v>41000</v>
          </cell>
          <cell r="G772">
            <v>73800000</v>
          </cell>
        </row>
        <row r="773">
          <cell r="B773" t="str">
            <v>D 310</v>
          </cell>
          <cell r="C773" t="str">
            <v>Crane on track 35 T</v>
          </cell>
          <cell r="D773" t="str">
            <v>hour</v>
          </cell>
          <cell r="E773">
            <v>230</v>
          </cell>
          <cell r="F773">
            <v>455000</v>
          </cell>
          <cell r="G773">
            <v>104650000</v>
          </cell>
        </row>
        <row r="774">
          <cell r="B774" t="str">
            <v>D 311</v>
          </cell>
          <cell r="C774" t="str">
            <v>Asphalt sprayer</v>
          </cell>
          <cell r="D774" t="str">
            <v>hour</v>
          </cell>
          <cell r="E774">
            <v>230</v>
          </cell>
          <cell r="F774">
            <v>200000</v>
          </cell>
          <cell r="G774">
            <v>46000000</v>
          </cell>
        </row>
        <row r="775">
          <cell r="B775" t="str">
            <v>D 312</v>
          </cell>
          <cell r="C775" t="str">
            <v>Asphalt liquid mixer</v>
          </cell>
          <cell r="D775" t="str">
            <v>hour</v>
          </cell>
          <cell r="E775">
            <v>230</v>
          </cell>
          <cell r="F775">
            <v>485000</v>
          </cell>
          <cell r="G775">
            <v>111550000</v>
          </cell>
        </row>
        <row r="776">
          <cell r="D776" t="str">
            <v>Sub Total</v>
          </cell>
          <cell r="G776">
            <v>1423211550</v>
          </cell>
        </row>
        <row r="778">
          <cell r="C778" t="str">
            <v>Total for Daywork : labour</v>
          </cell>
          <cell r="G778">
            <v>2846423100</v>
          </cell>
        </row>
        <row r="779">
          <cell r="C779" t="str">
            <v>(carried forward to Daywork Summary)</v>
          </cell>
        </row>
        <row r="782">
          <cell r="B782" t="str">
            <v>DAYWORK SUMMARY</v>
          </cell>
        </row>
        <row r="783">
          <cell r="B783" t="str">
            <v>NO.</v>
          </cell>
          <cell r="C783" t="str">
            <v>WORK DESCRIPTION</v>
          </cell>
          <cell r="D783" t="str">
            <v>AMOUNT (Rp)</v>
          </cell>
        </row>
        <row r="786">
          <cell r="B786" t="str">
            <v>1</v>
          </cell>
          <cell r="C786" t="str">
            <v>Total for Daywork : labour</v>
          </cell>
          <cell r="G786">
            <v>1246498000</v>
          </cell>
        </row>
        <row r="787">
          <cell r="B787" t="str">
            <v>2</v>
          </cell>
          <cell r="C787" t="str">
            <v>Total for Daywork : Materials</v>
          </cell>
          <cell r="G787">
            <v>2727314101.5999999</v>
          </cell>
        </row>
        <row r="788">
          <cell r="B788" t="str">
            <v>3</v>
          </cell>
          <cell r="C788" t="str">
            <v>Total for Daywork : Contractor equipment</v>
          </cell>
          <cell r="G788">
            <v>2846423100</v>
          </cell>
        </row>
        <row r="790">
          <cell r="C790" t="str">
            <v xml:space="preserve">Total for Daywork </v>
          </cell>
          <cell r="G790">
            <v>6820235201.6000004</v>
          </cell>
        </row>
        <row r="791">
          <cell r="C791" t="str">
            <v>(carried forward to Daywork Summary)</v>
          </cell>
        </row>
      </sheetData>
      <sheetData sheetId="40">
        <row r="7">
          <cell r="B7">
            <v>100</v>
          </cell>
          <cell r="C7">
            <v>240</v>
          </cell>
          <cell r="D7">
            <v>145</v>
          </cell>
          <cell r="F7">
            <v>970</v>
          </cell>
          <cell r="H7">
            <v>1185</v>
          </cell>
        </row>
        <row r="8">
          <cell r="B8">
            <v>125</v>
          </cell>
          <cell r="C8">
            <v>260</v>
          </cell>
          <cell r="D8">
            <v>170</v>
          </cell>
          <cell r="F8">
            <v>959</v>
          </cell>
          <cell r="H8">
            <v>1171</v>
          </cell>
        </row>
        <row r="9">
          <cell r="B9">
            <v>150</v>
          </cell>
          <cell r="C9">
            <v>290</v>
          </cell>
          <cell r="D9">
            <v>195</v>
          </cell>
          <cell r="F9">
            <v>947</v>
          </cell>
          <cell r="H9">
            <v>1158</v>
          </cell>
        </row>
        <row r="10">
          <cell r="B10">
            <v>175</v>
          </cell>
          <cell r="C10">
            <v>300</v>
          </cell>
          <cell r="D10">
            <v>220</v>
          </cell>
          <cell r="F10">
            <v>936</v>
          </cell>
          <cell r="H10">
            <v>1144</v>
          </cell>
        </row>
        <row r="11">
          <cell r="B11">
            <v>200</v>
          </cell>
          <cell r="C11">
            <v>310</v>
          </cell>
          <cell r="D11">
            <v>245</v>
          </cell>
          <cell r="F11">
            <v>925</v>
          </cell>
          <cell r="H11">
            <v>1130</v>
          </cell>
        </row>
        <row r="12">
          <cell r="B12">
            <v>225</v>
          </cell>
          <cell r="C12">
            <v>320</v>
          </cell>
          <cell r="D12">
            <v>270</v>
          </cell>
          <cell r="F12">
            <v>914</v>
          </cell>
          <cell r="H12">
            <v>1116</v>
          </cell>
        </row>
        <row r="13">
          <cell r="B13">
            <v>250</v>
          </cell>
          <cell r="C13">
            <v>335</v>
          </cell>
          <cell r="D13">
            <v>295</v>
          </cell>
          <cell r="F13">
            <v>902</v>
          </cell>
          <cell r="H13">
            <v>1103</v>
          </cell>
        </row>
        <row r="14">
          <cell r="B14">
            <v>275</v>
          </cell>
          <cell r="C14">
            <v>340</v>
          </cell>
          <cell r="D14">
            <v>320</v>
          </cell>
          <cell r="F14">
            <v>891</v>
          </cell>
          <cell r="H14">
            <v>1089</v>
          </cell>
        </row>
        <row r="16">
          <cell r="C16" t="str">
            <v>Kg</v>
          </cell>
          <cell r="E16" t="str">
            <v>Kg</v>
          </cell>
          <cell r="F16">
            <v>0.4</v>
          </cell>
          <cell r="G16" t="str">
            <v>Kg</v>
          </cell>
          <cell r="H16">
            <v>0.6</v>
          </cell>
        </row>
        <row r="17">
          <cell r="B17">
            <v>300</v>
          </cell>
          <cell r="C17">
            <v>360</v>
          </cell>
          <cell r="D17">
            <v>345</v>
          </cell>
          <cell r="F17">
            <v>782</v>
          </cell>
          <cell r="H17">
            <v>1173</v>
          </cell>
        </row>
        <row r="18">
          <cell r="B18">
            <v>325</v>
          </cell>
          <cell r="C18">
            <v>370</v>
          </cell>
          <cell r="D18">
            <v>370</v>
          </cell>
          <cell r="F18">
            <v>772</v>
          </cell>
          <cell r="H18">
            <v>1158</v>
          </cell>
        </row>
        <row r="19">
          <cell r="B19">
            <v>350</v>
          </cell>
          <cell r="C19">
            <v>400</v>
          </cell>
          <cell r="D19">
            <v>395</v>
          </cell>
          <cell r="F19">
            <v>762</v>
          </cell>
          <cell r="H19">
            <v>1143</v>
          </cell>
        </row>
        <row r="20">
          <cell r="B20">
            <v>375</v>
          </cell>
          <cell r="C20">
            <v>440</v>
          </cell>
          <cell r="D20">
            <v>420</v>
          </cell>
          <cell r="F20">
            <v>752</v>
          </cell>
          <cell r="H20">
            <v>1128</v>
          </cell>
        </row>
        <row r="21">
          <cell r="B21">
            <v>400</v>
          </cell>
          <cell r="C21">
            <v>480</v>
          </cell>
          <cell r="D21">
            <v>445</v>
          </cell>
          <cell r="F21">
            <v>742</v>
          </cell>
          <cell r="H21">
            <v>1113</v>
          </cell>
        </row>
        <row r="22">
          <cell r="B22">
            <v>425</v>
          </cell>
          <cell r="C22">
            <v>500</v>
          </cell>
          <cell r="D22">
            <v>470</v>
          </cell>
          <cell r="F22">
            <v>732</v>
          </cell>
          <cell r="H22">
            <v>1098</v>
          </cell>
        </row>
        <row r="24">
          <cell r="C24" t="str">
            <v>Kg</v>
          </cell>
          <cell r="E24" t="str">
            <v>Kg</v>
          </cell>
          <cell r="F24">
            <v>0.35</v>
          </cell>
          <cell r="G24" t="str">
            <v>Kg</v>
          </cell>
          <cell r="H24">
            <v>0.65</v>
          </cell>
        </row>
        <row r="25">
          <cell r="B25">
            <v>450</v>
          </cell>
          <cell r="C25">
            <v>510</v>
          </cell>
          <cell r="D25">
            <v>495</v>
          </cell>
          <cell r="F25">
            <v>632</v>
          </cell>
          <cell r="H25">
            <v>1173</v>
          </cell>
        </row>
        <row r="26">
          <cell r="B26">
            <v>475</v>
          </cell>
          <cell r="C26">
            <v>530</v>
          </cell>
          <cell r="D26">
            <v>520</v>
          </cell>
          <cell r="F26">
            <v>623</v>
          </cell>
          <cell r="H26">
            <v>1157</v>
          </cell>
        </row>
        <row r="27">
          <cell r="B27">
            <v>500</v>
          </cell>
          <cell r="C27">
            <v>560</v>
          </cell>
          <cell r="D27">
            <v>545</v>
          </cell>
          <cell r="F27">
            <v>615</v>
          </cell>
          <cell r="H27">
            <v>1140</v>
          </cell>
        </row>
      </sheetData>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row r="30">
          <cell r="I30">
            <v>1816700270.55</v>
          </cell>
        </row>
      </sheetData>
      <sheetData sheetId="3" refreshError="1"/>
      <sheetData sheetId="4" refreshError="1"/>
      <sheetData sheetId="5" refreshError="1"/>
      <sheetData sheetId="6" refreshError="1"/>
      <sheetData sheetId="7" refreshError="1">
        <row r="19">
          <cell r="Q19">
            <v>30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Dftr upah, Bhn &amp; Sewa Alat"/>
      <sheetName val="Analisa Harga Satuan"/>
      <sheetName val="Anl. El-322"/>
      <sheetName val="Anl. Supl. III-a"/>
      <sheetName val="Anl Lump Sump Mobilisasi"/>
      <sheetName val="MPU"/>
      <sheetName val="TS"/>
      <sheetName val="JADWAL PERALATAN"/>
      <sheetName val="JADWAL BAHAN"/>
      <sheetName val="JADWAL TENAGA INTI DAN PEKERJA"/>
      <sheetName val="Dftar usulan staff inti (2)"/>
      <sheetName val="Struktur Organisasi"/>
      <sheetName val="Dftar usulan Peralatan Utama"/>
      <sheetName val="Analisa Harga Mat on site semen"/>
      <sheetName val="Analisa Harga Mat on Site Pasir"/>
      <sheetName val="Analisa Harga Mat on Site Besi"/>
      <sheetName val="Konfirmasi Plan Pemecah Batu"/>
      <sheetName val="Sub-Kon"/>
      <sheetName val="Uraian Analis Alat,Bahan,Tenaga"/>
    </sheetNames>
    <sheetDataSet>
      <sheetData sheetId="0" refreshError="1"/>
      <sheetData sheetId="1">
        <row r="26">
          <cell r="I26">
            <v>42570000</v>
          </cell>
        </row>
        <row r="42">
          <cell r="I42">
            <v>911028042.99000001</v>
          </cell>
        </row>
      </sheetData>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BILL (2)"/>
      <sheetName val="BILL"/>
      <sheetName val="Item1"/>
      <sheetName val="Item2"/>
      <sheetName val="Item4-5"/>
      <sheetName val="Item3"/>
      <sheetName val="Proses"/>
      <sheetName val="Alat DC"/>
      <sheetName val="Item6"/>
      <sheetName val="Item7"/>
      <sheetName val="Item8"/>
      <sheetName val="Item9"/>
      <sheetName val="Item10"/>
      <sheetName val="H.Satuan"/>
      <sheetName val="Jam Al Myr Item"/>
      <sheetName val="Jam Alat"/>
      <sheetName val="Jarak"/>
      <sheetName val="Tim &amp; Loc"/>
      <sheetName val="Gorong-2"/>
      <sheetName val="Pas-batu"/>
      <sheetName val="Ang Qua"/>
      <sheetName val="Franco BC"/>
      <sheetName val="Alat Qua."/>
      <sheetName val="crushing_pro"/>
      <sheetName val="hauling_pro"/>
      <sheetName val="mix_pro"/>
      <sheetName val="spread_pro"/>
      <sheetName val="kapasitas"/>
      <sheetName val="Sum"/>
      <sheetName val="HATSAT-KUDUS"/>
      <sheetName val="H_Satuan"/>
      <sheetName val="Analisa Harga Satuan"/>
      <sheetName val="I-KAMAR"/>
      <sheetName val="DC AM-02(baru)"/>
      <sheetName val="escon"/>
      <sheetName val="Cash Flow bulanan"/>
      <sheetName val="Kolom ABCDG vGI"/>
      <sheetName val="AN Tdr"/>
      <sheetName val="FINISHING"/>
      <sheetName val="GIP"/>
      <sheetName val="HM.MEK."/>
      <sheetName val="PVC"/>
      <sheetName val="P.UTMA"/>
      <sheetName val="GV10k"/>
      <sheetName val="KITZ"/>
      <sheetName val="U,Psg.pipa"/>
      <sheetName val="HS.KITZ"/>
      <sheetName val="TE TS FA LAN MATV"/>
      <sheetName val="DivVII"/>
      <sheetName val="satpek"/>
      <sheetName val="HARSAT"/>
      <sheetName val="SAP"/>
      <sheetName val="bahan+upah"/>
      <sheetName val="4-MVAC"/>
      <sheetName val="LOADDAT"/>
      <sheetName val="BILL_(2)"/>
      <sheetName val="Alat_DC"/>
      <sheetName val="H_Satuan1"/>
      <sheetName val="Jam_Al_Myr_Item"/>
      <sheetName val="Jam_Alat"/>
      <sheetName val="Tim_&amp;_Loc"/>
      <sheetName val="Ang_Qua"/>
      <sheetName val="Franco_BC"/>
      <sheetName val="Alat_Qua_"/>
      <sheetName val="Analisa_Harga_Satuan"/>
      <sheetName val="TE_TS_FA_LAN_MATV"/>
      <sheetName val="Bangunan_Utama"/>
      <sheetName val="Analisa_2"/>
      <sheetName val="Daftar_Harga"/>
      <sheetName val="Daftar_Upah"/>
      <sheetName val="Material"/>
      <sheetName val="Koefisien"/>
      <sheetName val="Rekap"/>
      <sheetName val="Upah"/>
      <sheetName val="Harga_Satuan"/>
      <sheetName val="Currency Rate"/>
      <sheetName val="Penjumlahan"/>
      <sheetName val="BQ"/>
      <sheetName val="Harga Material"/>
      <sheetName val="Harga Bahan &amp; Upah "/>
      <sheetName val="Harga Satuan"/>
      <sheetName val="RAB_KL"/>
      <sheetName val="Rekap RAB_Amd"/>
      <sheetName val="RAB_Amd"/>
      <sheetName val="REKAP_Dftr_Kuan_Hrg_Amd"/>
      <sheetName val="Dftr_Kuan_Hrg Amd"/>
      <sheetName val="BAG_2"/>
      <sheetName val="str"/>
      <sheetName val="me"/>
      <sheetName val="struktur tdk dipakai"/>
      <sheetName val="AHS_LAL"/>
      <sheetName val="I_KAMAR"/>
      <sheetName val="AC"/>
      <sheetName val="COMM"/>
      <sheetName val="FINAL"/>
      <sheetName val="대비표"/>
      <sheetName val="Hitung"/>
      <sheetName val="Analisa"/>
      <sheetName val="Rencana Anggaran Biaya"/>
      <sheetName val="MAP2"/>
      <sheetName val="rab"/>
      <sheetName val="61008"/>
      <sheetName val="MAP"/>
      <sheetName val="anal-mpu"/>
      <sheetName val="Bhn"/>
      <sheetName val="D7(1)"/>
      <sheetName val="BOQ"/>
      <sheetName val="5-ALAT(1)"/>
      <sheetName val="4-Basic Price"/>
      <sheetName val="61007"/>
      <sheetName val="dashboard VERSI BATUBARA"/>
      <sheetName val="inves alat"/>
      <sheetName val="Estimate"/>
      <sheetName val="schtng"/>
      <sheetName val="schbhn"/>
      <sheetName val="schalt"/>
      <sheetName val="BAG-2"/>
      <sheetName val="met bab3"/>
      <sheetName val="anal bab8"/>
      <sheetName val="Rumus"/>
      <sheetName val="61006"/>
      <sheetName val="eqp-rek"/>
      <sheetName val="DIV2"/>
      <sheetName val="DIV5"/>
      <sheetName val="total"/>
      <sheetName val="HARGADASAR"/>
      <sheetName val="Rkp"/>
      <sheetName val="REKAP A BESAR"/>
      <sheetName val="VAC-1"/>
      <sheetName val="304-06"/>
      <sheetName val="95삼성급(본사)"/>
      <sheetName val="Perm. Test"/>
      <sheetName val="schedule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Analisa Peralatan"/>
    </sheetNames>
    <sheetDataSet>
      <sheetData sheetId="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Harga Upah"/>
      <sheetName val="Harga Bahan "/>
      <sheetName val="DFT ALAT"/>
      <sheetName val="ANL. Harga"/>
      <sheetName val="schedule"/>
      <sheetName val="SEWA ALAT "/>
      <sheetName val="Sewa Alat"/>
      <sheetName val="Asumsi"/>
    </sheetNames>
    <sheetDataSet>
      <sheetData sheetId="0"/>
      <sheetData sheetId="1"/>
      <sheetData sheetId="2" refreshError="1"/>
      <sheetData sheetId="3" refreshError="1"/>
      <sheetData sheetId="4" refreshError="1"/>
      <sheetData sheetId="5">
        <row r="5">
          <cell r="K5" t="str">
            <v>K - 310</v>
          </cell>
        </row>
        <row r="85">
          <cell r="K85" t="str">
            <v>K - 311</v>
          </cell>
        </row>
        <row r="165">
          <cell r="K165" t="str">
            <v>K - 320</v>
          </cell>
        </row>
        <row r="245">
          <cell r="K245" t="str">
            <v>K - 321</v>
          </cell>
        </row>
        <row r="325">
          <cell r="K325" t="str">
            <v>K - 230</v>
          </cell>
        </row>
        <row r="405">
          <cell r="K405" t="str">
            <v>K - 231</v>
          </cell>
        </row>
        <row r="485">
          <cell r="K485" t="str">
            <v>K - 514</v>
          </cell>
        </row>
        <row r="565">
          <cell r="K565" t="str">
            <v>K - 514.a</v>
          </cell>
        </row>
        <row r="645">
          <cell r="K645" t="str">
            <v>K - 515</v>
          </cell>
        </row>
        <row r="725">
          <cell r="K725" t="str">
            <v>K - 520</v>
          </cell>
        </row>
        <row r="805">
          <cell r="K805" t="str">
            <v>K - 521</v>
          </cell>
        </row>
        <row r="885">
          <cell r="K885" t="str">
            <v>K - 522</v>
          </cell>
        </row>
        <row r="965">
          <cell r="K965" t="str">
            <v>K - 523</v>
          </cell>
        </row>
        <row r="1045">
          <cell r="K1045" t="str">
            <v>K - 618</v>
          </cell>
        </row>
        <row r="1125">
          <cell r="K1125" t="str">
            <v>K - 638</v>
          </cell>
        </row>
        <row r="1205">
          <cell r="K1205" t="str">
            <v>K - 224</v>
          </cell>
        </row>
        <row r="1285">
          <cell r="K1285" t="str">
            <v>K - 224a</v>
          </cell>
        </row>
        <row r="1365">
          <cell r="K1365" t="str">
            <v>K - 720</v>
          </cell>
        </row>
        <row r="1445">
          <cell r="K1445" t="str">
            <v>K - 810</v>
          </cell>
        </row>
        <row r="1490">
          <cell r="H1490">
            <v>0.7</v>
          </cell>
        </row>
        <row r="1525">
          <cell r="K1525" t="str">
            <v>K - 815</v>
          </cell>
        </row>
        <row r="1605">
          <cell r="K1605" t="str">
            <v>K - 855</v>
          </cell>
        </row>
        <row r="1765">
          <cell r="K1765" t="str">
            <v>K - 865</v>
          </cell>
        </row>
        <row r="1845">
          <cell r="K1845" t="str">
            <v>K - 211</v>
          </cell>
        </row>
        <row r="1925">
          <cell r="K1925" t="str">
            <v>K - 225</v>
          </cell>
        </row>
        <row r="2005">
          <cell r="K2005" t="str">
            <v>K - 705</v>
          </cell>
        </row>
        <row r="2083">
          <cell r="K2083" t="str">
            <v>K - 710</v>
          </cell>
        </row>
        <row r="2161">
          <cell r="B2161" t="str">
            <v>DIREKTORAT JENDRAL BINA MARGA</v>
          </cell>
          <cell r="F2161" t="str">
            <v>ANALISA BIAYA PEKERJAAN</v>
          </cell>
        </row>
        <row r="2162">
          <cell r="B2162" t="str">
            <v>DIREKTORAT BINA PROGRAM JALAN</v>
          </cell>
          <cell r="F2162" t="str">
            <v>PENULANGAN BETON (MEMOTONG, MEMBENGKOK &amp; MEMASANG BESI TULANGAN (MENGGUNAKAN BURUH)</v>
          </cell>
          <cell r="K2162" t="str">
            <v>KODE</v>
          </cell>
        </row>
        <row r="2163">
          <cell r="B2163" t="str">
            <v>SUB DIT. PERENCANAAN JALAN</v>
          </cell>
          <cell r="K2163" t="str">
            <v>K - 715</v>
          </cell>
        </row>
        <row r="2164">
          <cell r="B2164" t="str">
            <v>LOKAL &amp; KABUPATEN</v>
          </cell>
        </row>
        <row r="2166">
          <cell r="B2166" t="str">
            <v xml:space="preserve">  Propinsi :</v>
          </cell>
          <cell r="E2166" t="str">
            <v>Kode :</v>
          </cell>
          <cell r="F2166" t="str">
            <v xml:space="preserve">  Kabupaten</v>
          </cell>
          <cell r="H2166" t="str">
            <v>Kode</v>
          </cell>
          <cell r="I2166" t="str">
            <v xml:space="preserve">Dipersiapkan    : </v>
          </cell>
        </row>
        <row r="2167">
          <cell r="B2167" t="str">
            <v xml:space="preserve">  Nanggroe Aceh Darussalam</v>
          </cell>
          <cell r="E2167">
            <v>11</v>
          </cell>
          <cell r="F2167" t="str">
            <v xml:space="preserve">  PIDIE</v>
          </cell>
          <cell r="H2167">
            <v>7</v>
          </cell>
          <cell r="I2167" t="str">
            <v xml:space="preserve">Tanggal            : </v>
          </cell>
        </row>
        <row r="2169">
          <cell r="B2169" t="str">
            <v xml:space="preserve">  Uraian :</v>
          </cell>
          <cell r="F2169" t="str">
            <v xml:space="preserve">  Anggapan/Asumsi :</v>
          </cell>
        </row>
        <row r="2171">
          <cell r="B2171" t="str">
            <v xml:space="preserve">  1. Batang Besi dipotong sesuai ukuran yang</v>
          </cell>
          <cell r="F2171" t="str">
            <v xml:space="preserve">  1. 200 Kg Baja disiapkan dalam satu hari</v>
          </cell>
        </row>
        <row r="2172">
          <cell r="B2172" t="str">
            <v xml:space="preserve">      diperlukan </v>
          </cell>
          <cell r="F2172" t="str">
            <v xml:space="preserve">  2. Besi Tulangan dikirim ketempat pekerjaan oleh pemasok </v>
          </cell>
        </row>
        <row r="2173">
          <cell r="B2173" t="str">
            <v xml:space="preserve">  2. Batang dan Begel Besi Beton dibengkok</v>
          </cell>
          <cell r="F2173" t="str">
            <v xml:space="preserve">  3. Penyusutan akibat pemotongan 10 % dan pakai Kawat Baja  dll</v>
          </cell>
        </row>
        <row r="2174">
          <cell r="B2174" t="str">
            <v xml:space="preserve">      kan sesuai yang diperlukan</v>
          </cell>
          <cell r="F2174" t="str">
            <v xml:space="preserve">      dianggap 1 %</v>
          </cell>
        </row>
        <row r="2175">
          <cell r="B2175" t="str">
            <v xml:space="preserve">  3. Perakitan Tulangan Besi Beton dan diikat</v>
          </cell>
          <cell r="F2175" t="str">
            <v xml:space="preserve">  4. Membengkok dan memasang Batang Besi Beton dilaksanakan </v>
          </cell>
        </row>
        <row r="2176">
          <cell r="B2176" t="str">
            <v xml:space="preserve">      dengan Kawat Baja</v>
          </cell>
          <cell r="F2176" t="str">
            <v xml:space="preserve">      dengan tangan</v>
          </cell>
        </row>
        <row r="2177">
          <cell r="F2177" t="str">
            <v xml:space="preserve">  5. Panjang &amp; Diameter Besi Tulangan yang biasa dipakai gorong-gorong dll</v>
          </cell>
        </row>
        <row r="2178">
          <cell r="F2178" t="str">
            <v xml:space="preserve">  6. 0,8 orang hari memotong 200 Kg Batang Besi Beton</v>
          </cell>
        </row>
        <row r="2179">
          <cell r="F2179" t="str">
            <v xml:space="preserve">  7. 1,0 orang hari membengkok 200 Kg Batang Besi Beton</v>
          </cell>
        </row>
        <row r="2180">
          <cell r="F2180" t="str">
            <v xml:space="preserve">  8. 1,2 orang hari memasang dan mengikat 200 Kg Tulangan Besi</v>
          </cell>
        </row>
        <row r="2181">
          <cell r="F2181" t="str">
            <v xml:space="preserve">  9. Umur alat bantu rata-rata 1 bulan/orang set @ 3 alat</v>
          </cell>
        </row>
        <row r="2182">
          <cell r="F2182"/>
        </row>
        <row r="2184">
          <cell r="B2184" t="str">
            <v>PEKERJA</v>
          </cell>
          <cell r="E2184" t="str">
            <v>JML</v>
          </cell>
          <cell r="F2184" t="str">
            <v>Hari</v>
          </cell>
          <cell r="G2184" t="str">
            <v>Kode</v>
          </cell>
          <cell r="H2184" t="str">
            <v>Jumlah</v>
          </cell>
          <cell r="I2184" t="str">
            <v>Upah</v>
          </cell>
          <cell r="J2184" t="str">
            <v>Biaya</v>
          </cell>
          <cell r="K2184" t="str">
            <v>Sub Jumlah</v>
          </cell>
        </row>
        <row r="2185">
          <cell r="E2185" t="str">
            <v>Org</v>
          </cell>
          <cell r="H2185" t="str">
            <v>Hr/Org</v>
          </cell>
          <cell r="I2185" t="str">
            <v>Rp./Hr/Org</v>
          </cell>
          <cell r="J2185" t="str">
            <v>Rp</v>
          </cell>
          <cell r="K2185" t="str">
            <v>Rp</v>
          </cell>
        </row>
        <row r="2187">
          <cell r="B2187" t="str">
            <v xml:space="preserve">  Mandor Lapangan</v>
          </cell>
          <cell r="E2187">
            <v>1</v>
          </cell>
          <cell r="F2187">
            <v>1</v>
          </cell>
          <cell r="G2187" t="str">
            <v>L.061</v>
          </cell>
          <cell r="H2187">
            <v>1</v>
          </cell>
          <cell r="I2187">
            <v>17000</v>
          </cell>
          <cell r="J2187">
            <v>17000</v>
          </cell>
        </row>
        <row r="2188">
          <cell r="B2188" t="str">
            <v xml:space="preserve">  Tukang Kepala</v>
          </cell>
          <cell r="E2188">
            <v>1</v>
          </cell>
          <cell r="F2188">
            <v>1</v>
          </cell>
          <cell r="G2188" t="str">
            <v>L.073</v>
          </cell>
          <cell r="H2188">
            <v>1</v>
          </cell>
          <cell r="I2188">
            <v>24000</v>
          </cell>
          <cell r="J2188">
            <v>24000</v>
          </cell>
        </row>
        <row r="2189">
          <cell r="B2189" t="str">
            <v xml:space="preserve">  Buruh Agak Terampil</v>
          </cell>
          <cell r="E2189">
            <v>2</v>
          </cell>
          <cell r="F2189">
            <v>1</v>
          </cell>
          <cell r="G2189" t="str">
            <v>L.103</v>
          </cell>
          <cell r="H2189">
            <v>2</v>
          </cell>
          <cell r="I2189">
            <v>14500</v>
          </cell>
          <cell r="J2189">
            <v>29000</v>
          </cell>
        </row>
        <row r="2190">
          <cell r="B2190" t="str">
            <v xml:space="preserve">  Buruh Tak Terampil</v>
          </cell>
          <cell r="E2190">
            <v>2</v>
          </cell>
          <cell r="F2190">
            <v>1</v>
          </cell>
          <cell r="G2190" t="str">
            <v>L.101</v>
          </cell>
          <cell r="H2190">
            <v>2</v>
          </cell>
          <cell r="I2190">
            <v>13000</v>
          </cell>
          <cell r="J2190">
            <v>26000</v>
          </cell>
        </row>
        <row r="2197">
          <cell r="K2197">
            <v>96000</v>
          </cell>
        </row>
        <row r="2198">
          <cell r="I2198"/>
        </row>
        <row r="2200">
          <cell r="B2200" t="str">
            <v>MATERIAL</v>
          </cell>
          <cell r="E2200" t="str">
            <v>Jumlah</v>
          </cell>
          <cell r="F2200" t="str">
            <v>Volume</v>
          </cell>
          <cell r="G2200" t="str">
            <v>Kode</v>
          </cell>
          <cell r="I2200" t="str">
            <v>Harga Satuan</v>
          </cell>
          <cell r="J2200" t="str">
            <v>Biaya</v>
          </cell>
        </row>
        <row r="2201">
          <cell r="F2201" t="str">
            <v>Satuan</v>
          </cell>
          <cell r="I2201" t="str">
            <v>Rp</v>
          </cell>
          <cell r="J2201" t="str">
            <v>Rp</v>
          </cell>
        </row>
        <row r="2204">
          <cell r="B2204" t="str">
            <v xml:space="preserve">  Tulangan Besi Beton</v>
          </cell>
          <cell r="E2204">
            <v>225</v>
          </cell>
          <cell r="F2204" t="str">
            <v>Kg</v>
          </cell>
          <cell r="G2204" t="str">
            <v>M.167</v>
          </cell>
          <cell r="I2204">
            <v>6000</v>
          </cell>
          <cell r="J2204">
            <v>1350000</v>
          </cell>
        </row>
        <row r="2205">
          <cell r="B2205" t="str">
            <v xml:space="preserve">  Alat Bantu</v>
          </cell>
          <cell r="E2205">
            <v>0.2</v>
          </cell>
          <cell r="F2205" t="str">
            <v>Set</v>
          </cell>
          <cell r="G2205" t="str">
            <v>M.170</v>
          </cell>
          <cell r="I2205">
            <v>35000</v>
          </cell>
          <cell r="J2205">
            <v>7000</v>
          </cell>
        </row>
        <row r="2215">
          <cell r="K2215">
            <v>1357000</v>
          </cell>
        </row>
        <row r="2218">
          <cell r="B2218" t="str">
            <v>PERALATAN</v>
          </cell>
          <cell r="E2218" t="str">
            <v>JML</v>
          </cell>
          <cell r="F2218" t="str">
            <v>Hari</v>
          </cell>
          <cell r="G2218" t="str">
            <v>Kode</v>
          </cell>
          <cell r="H2218" t="str">
            <v>Jam</v>
          </cell>
          <cell r="I2218" t="str">
            <v>Biaya</v>
          </cell>
          <cell r="J2218" t="str">
            <v>Biaya</v>
          </cell>
        </row>
        <row r="2219">
          <cell r="E2219" t="str">
            <v>Alat</v>
          </cell>
          <cell r="F2219" t="str">
            <v>Kerja</v>
          </cell>
          <cell r="H2219" t="str">
            <v>Kerja</v>
          </cell>
          <cell r="I2219" t="str">
            <v>Rp/Jam</v>
          </cell>
          <cell r="J2219" t="str">
            <v>Rp</v>
          </cell>
        </row>
        <row r="2233">
          <cell r="B2233" t="str">
            <v>VOLUME / QUANTITY :</v>
          </cell>
          <cell r="F2233">
            <v>200</v>
          </cell>
          <cell r="J2233" t="str">
            <v>JUMLAH</v>
          </cell>
          <cell r="K2233">
            <v>1453000</v>
          </cell>
        </row>
        <row r="2234">
          <cell r="B2234" t="str">
            <v>SATUAN</v>
          </cell>
          <cell r="F2234" t="str">
            <v>Kg</v>
          </cell>
        </row>
        <row r="2236">
          <cell r="G2236" t="str">
            <v>HARGA SATUAN :  Rp.</v>
          </cell>
          <cell r="I2236">
            <v>7265</v>
          </cell>
          <cell r="J2236" t="str">
            <v>PER : Kg</v>
          </cell>
        </row>
        <row r="2243">
          <cell r="K2243" t="str">
            <v>K - 612</v>
          </cell>
        </row>
        <row r="2320">
          <cell r="K2320" t="str">
            <v>K - 615</v>
          </cell>
        </row>
        <row r="2393">
          <cell r="K2393" t="str">
            <v>K - 513</v>
          </cell>
        </row>
        <row r="2547">
          <cell r="K2547" t="str">
            <v>K - 516</v>
          </cell>
        </row>
        <row r="2625">
          <cell r="K2625" t="str">
            <v>K - 421</v>
          </cell>
        </row>
        <row r="2703">
          <cell r="K2703" t="str">
            <v>K - 422</v>
          </cell>
        </row>
        <row r="2780">
          <cell r="K2780" t="str">
            <v>K - 424</v>
          </cell>
        </row>
        <row r="2858">
          <cell r="K2858" t="str">
            <v>K - 511</v>
          </cell>
        </row>
        <row r="2936">
          <cell r="K2936" t="str">
            <v>K - 512</v>
          </cell>
        </row>
        <row r="3014">
          <cell r="K3014" t="str">
            <v>K - 510</v>
          </cell>
        </row>
        <row r="3165">
          <cell r="K3165" t="str">
            <v>K - 125</v>
          </cell>
        </row>
        <row r="3238">
          <cell r="K3238" t="str">
            <v>K - 124</v>
          </cell>
        </row>
        <row r="3311">
          <cell r="K3311" t="str">
            <v>K - 123</v>
          </cell>
        </row>
        <row r="3391">
          <cell r="K3391" t="str">
            <v>K - 122</v>
          </cell>
        </row>
        <row r="3464">
          <cell r="K3464" t="str">
            <v>K - 158</v>
          </cell>
        </row>
        <row r="3537">
          <cell r="K3537" t="str">
            <v>K - 210</v>
          </cell>
        </row>
        <row r="3615">
          <cell r="K3615" t="str">
            <v>K - 220</v>
          </cell>
        </row>
        <row r="3693">
          <cell r="K3693" t="str">
            <v>K - 221</v>
          </cell>
        </row>
        <row r="3771">
          <cell r="K3771" t="str">
            <v>K - 010</v>
          </cell>
        </row>
        <row r="3849">
          <cell r="K3849" t="str">
            <v>K - 011</v>
          </cell>
        </row>
        <row r="3929">
          <cell r="K3929" t="str">
            <v>K - 012</v>
          </cell>
        </row>
        <row r="4009">
          <cell r="K4009" t="str">
            <v>K - 013</v>
          </cell>
        </row>
        <row r="4087">
          <cell r="K4087" t="str">
            <v>K - 014</v>
          </cell>
        </row>
        <row r="4165">
          <cell r="K4165" t="str">
            <v>K - 016</v>
          </cell>
        </row>
        <row r="4243">
          <cell r="K4243" t="str">
            <v>K - 017</v>
          </cell>
        </row>
        <row r="4323">
          <cell r="K4323" t="str">
            <v>K - 018</v>
          </cell>
        </row>
        <row r="4401">
          <cell r="K4401" t="str">
            <v>K - 020</v>
          </cell>
        </row>
        <row r="4479">
          <cell r="K4479" t="str">
            <v>K - 023</v>
          </cell>
        </row>
        <row r="4557">
          <cell r="K4557" t="str">
            <v>K - 024</v>
          </cell>
        </row>
        <row r="4630">
          <cell r="K4630" t="str">
            <v>K - 025</v>
          </cell>
        </row>
        <row r="4703">
          <cell r="K4703" t="str">
            <v>K - 026</v>
          </cell>
        </row>
        <row r="4776">
          <cell r="K4776" t="str">
            <v>K - 030</v>
          </cell>
        </row>
        <row r="4849">
          <cell r="K4849" t="str">
            <v>K - 035</v>
          </cell>
        </row>
        <row r="4922">
          <cell r="K4922" t="str">
            <v>K - 040</v>
          </cell>
        </row>
        <row r="4995">
          <cell r="K4995" t="str">
            <v>K - 110</v>
          </cell>
        </row>
        <row r="5072">
          <cell r="K5072" t="str">
            <v>K - 111</v>
          </cell>
        </row>
        <row r="5150">
          <cell r="K5150" t="str">
            <v>K - 112</v>
          </cell>
        </row>
        <row r="5228">
          <cell r="K5228" t="str">
            <v>K - 113</v>
          </cell>
        </row>
        <row r="5306">
          <cell r="K5306" t="str">
            <v>K - 114</v>
          </cell>
        </row>
        <row r="5379">
          <cell r="K5379" t="str">
            <v>K - 115</v>
          </cell>
        </row>
        <row r="5452">
          <cell r="K5452" t="str">
            <v>K - 116</v>
          </cell>
        </row>
        <row r="5525">
          <cell r="K5525" t="str">
            <v>K - 117</v>
          </cell>
        </row>
        <row r="5598">
          <cell r="K5598" t="str">
            <v>K - 118</v>
          </cell>
        </row>
        <row r="5671">
          <cell r="K5671" t="str">
            <v>K - 121</v>
          </cell>
        </row>
        <row r="5749">
          <cell r="K5749" t="str">
            <v>K - 411</v>
          </cell>
        </row>
        <row r="5825">
          <cell r="K5825" t="str">
            <v>K - 341</v>
          </cell>
        </row>
        <row r="5903">
          <cell r="K5903" t="str">
            <v>K - 342</v>
          </cell>
        </row>
        <row r="5980">
          <cell r="K5980" t="str">
            <v>K - 410</v>
          </cell>
        </row>
        <row r="6060">
          <cell r="K6060" t="str">
            <v>K - 232</v>
          </cell>
        </row>
        <row r="6139">
          <cell r="K6139" t="str">
            <v>K - 233</v>
          </cell>
        </row>
        <row r="6447">
          <cell r="K6447" t="str">
            <v>K - 131</v>
          </cell>
        </row>
        <row r="6525">
          <cell r="K6525" t="str">
            <v>K - 132</v>
          </cell>
        </row>
        <row r="6604">
          <cell r="K6604" t="str">
            <v>K - 139</v>
          </cell>
        </row>
        <row r="6683">
          <cell r="K6683" t="str">
            <v>K - 140</v>
          </cell>
        </row>
        <row r="6999">
          <cell r="K6999" t="str">
            <v>K - 722</v>
          </cell>
        </row>
        <row r="7079">
          <cell r="K7079" t="str">
            <v>K - 020'</v>
          </cell>
        </row>
        <row r="7159">
          <cell r="K7159" t="str">
            <v>K - 726</v>
          </cell>
        </row>
        <row r="7239">
          <cell r="K7239" t="str">
            <v>K - 725</v>
          </cell>
        </row>
      </sheetData>
      <sheetData sheetId="6" refreshError="1"/>
      <sheetData sheetId="7" refreshError="1"/>
      <sheetData sheetId="8" refreshError="1"/>
      <sheetData sheetId="9"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Persp"/>
      <sheetName val="Der"/>
      <sheetName val="Ter"/>
      <sheetName val="KTR"/>
      <sheetName val="Gudang"/>
      <sheetName val="gd 2"/>
      <sheetName val="Pos"/>
      <sheetName val="PW"/>
      <sheetName val="Air"/>
      <sheetName val="ME"/>
      <sheetName val="Infr"/>
      <sheetName val="ANALISA"/>
      <sheetName val="ANL"/>
      <sheetName val="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1">
          <cell r="H11">
            <v>2658000</v>
          </cell>
        </row>
        <row r="25">
          <cell r="H25">
            <v>207500000</v>
          </cell>
        </row>
        <row r="44">
          <cell r="H44">
            <v>650000</v>
          </cell>
        </row>
        <row r="53">
          <cell r="H53">
            <v>407150</v>
          </cell>
        </row>
        <row r="66">
          <cell r="H66">
            <v>27300</v>
          </cell>
        </row>
        <row r="102">
          <cell r="H102">
            <v>104930</v>
          </cell>
        </row>
        <row r="112">
          <cell r="H112">
            <v>202250</v>
          </cell>
        </row>
        <row r="856">
          <cell r="H856">
            <v>35030</v>
          </cell>
        </row>
      </sheetData>
      <sheetData sheetId="13"/>
      <sheetData sheetId="14"/>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EE"/>
      <sheetName val="EE"/>
      <sheetName val="REKAP BQ"/>
      <sheetName val="BQ"/>
      <sheetName val="HARGA"/>
    </sheetNames>
    <sheetDataSet>
      <sheetData sheetId="0"/>
      <sheetData sheetId="1"/>
      <sheetData sheetId="2"/>
      <sheetData sheetId="3"/>
      <sheetData sheetId="4"/>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A.4"/>
      <sheetName val="JW"/>
      <sheetName val="JA"/>
      <sheetName val="JB"/>
      <sheetName val="010-111"/>
      <sheetName val="112-885"/>
      <sheetName val="Anl.+"/>
      <sheetName val="Anl.BOW"/>
      <sheetName val="P"/>
      <sheetName val="L"/>
      <sheetName val="M"/>
      <sheetName val="E"/>
      <sheetName val="REKAN"/>
      <sheetName val="PB"/>
      <sheetName val="K.8"/>
      <sheetName val="K.9"/>
      <sheetName val="JU"/>
    </sheetNames>
    <sheetDataSet>
      <sheetData sheetId="0"/>
      <sheetData sheetId="1"/>
      <sheetData sheetId="2"/>
      <sheetData sheetId="3"/>
      <sheetData sheetId="4"/>
      <sheetData sheetId="5"/>
      <sheetData sheetId="6" refreshError="1"/>
      <sheetData sheetId="7" refreshError="1"/>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
      <sheetName val="RAB"/>
      <sheetName val="analisa"/>
      <sheetName val="bahn"/>
    </sheetNames>
    <sheetDataSet>
      <sheetData sheetId="0" refreshError="1"/>
      <sheetData sheetId="1"/>
      <sheetData sheetId="2">
        <row r="32">
          <cell r="L32">
            <v>55000</v>
          </cell>
        </row>
        <row r="37">
          <cell r="L37">
            <v>5625</v>
          </cell>
        </row>
        <row r="42">
          <cell r="L42">
            <v>9375</v>
          </cell>
        </row>
        <row r="91">
          <cell r="L91">
            <v>122000</v>
          </cell>
        </row>
        <row r="112">
          <cell r="L112">
            <v>27000</v>
          </cell>
        </row>
        <row r="151">
          <cell r="L151">
            <v>99000</v>
          </cell>
        </row>
        <row r="166">
          <cell r="L166">
            <v>596000</v>
          </cell>
        </row>
        <row r="177">
          <cell r="L177">
            <v>159000</v>
          </cell>
        </row>
        <row r="188">
          <cell r="L188">
            <v>560000</v>
          </cell>
        </row>
        <row r="200">
          <cell r="L200">
            <v>736000</v>
          </cell>
        </row>
        <row r="212">
          <cell r="L212">
            <v>765000</v>
          </cell>
        </row>
        <row r="224">
          <cell r="L224">
            <v>707000</v>
          </cell>
        </row>
        <row r="236">
          <cell r="L236">
            <v>808000</v>
          </cell>
        </row>
        <row r="264">
          <cell r="L264">
            <v>742000</v>
          </cell>
        </row>
        <row r="279">
          <cell r="L279">
            <v>682000</v>
          </cell>
        </row>
        <row r="307">
          <cell r="L307">
            <v>580000</v>
          </cell>
        </row>
        <row r="322">
          <cell r="L322">
            <v>474000</v>
          </cell>
        </row>
        <row r="334">
          <cell r="L334">
            <v>31000</v>
          </cell>
        </row>
        <row r="345">
          <cell r="L345">
            <v>29000</v>
          </cell>
        </row>
        <row r="356">
          <cell r="L356">
            <v>28000</v>
          </cell>
        </row>
        <row r="374">
          <cell r="L374">
            <v>797000</v>
          </cell>
        </row>
        <row r="380">
          <cell r="L380">
            <v>903000</v>
          </cell>
        </row>
        <row r="387">
          <cell r="L387">
            <v>746000</v>
          </cell>
        </row>
        <row r="394">
          <cell r="L394">
            <v>2091000</v>
          </cell>
        </row>
        <row r="401">
          <cell r="L401">
            <v>2220000</v>
          </cell>
        </row>
        <row r="408">
          <cell r="L408">
            <v>2414000</v>
          </cell>
        </row>
        <row r="415">
          <cell r="L415">
            <v>2766000</v>
          </cell>
        </row>
        <row r="422">
          <cell r="L422">
            <v>3118000</v>
          </cell>
        </row>
        <row r="429">
          <cell r="L429">
            <v>3470000</v>
          </cell>
        </row>
        <row r="436">
          <cell r="L436">
            <v>3823000</v>
          </cell>
        </row>
        <row r="443">
          <cell r="L443">
            <v>2575000</v>
          </cell>
        </row>
        <row r="450">
          <cell r="L450">
            <v>2927000</v>
          </cell>
        </row>
        <row r="457">
          <cell r="L457">
            <v>3280000</v>
          </cell>
        </row>
        <row r="464">
          <cell r="L464">
            <v>3632000</v>
          </cell>
        </row>
        <row r="471">
          <cell r="L471">
            <v>3984000</v>
          </cell>
        </row>
        <row r="478">
          <cell r="L478">
            <v>2737000</v>
          </cell>
        </row>
        <row r="485">
          <cell r="L485">
            <v>3089000</v>
          </cell>
        </row>
        <row r="492">
          <cell r="L492">
            <v>3441000</v>
          </cell>
        </row>
        <row r="499">
          <cell r="L499">
            <v>3793000</v>
          </cell>
        </row>
        <row r="506">
          <cell r="L506">
            <v>4146000</v>
          </cell>
        </row>
        <row r="513">
          <cell r="L513">
            <v>2414000</v>
          </cell>
        </row>
        <row r="536">
          <cell r="L536">
            <v>154000</v>
          </cell>
        </row>
        <row r="562">
          <cell r="L562">
            <v>20000</v>
          </cell>
        </row>
        <row r="576">
          <cell r="L576">
            <v>25000</v>
          </cell>
        </row>
        <row r="591">
          <cell r="L591">
            <v>48000</v>
          </cell>
        </row>
        <row r="607">
          <cell r="L607">
            <v>123000</v>
          </cell>
        </row>
        <row r="623">
          <cell r="L623">
            <v>110000</v>
          </cell>
        </row>
        <row r="639">
          <cell r="L639">
            <v>125000</v>
          </cell>
        </row>
        <row r="654">
          <cell r="L654">
            <v>83000</v>
          </cell>
        </row>
        <row r="673">
          <cell r="L673">
            <v>115000</v>
          </cell>
        </row>
        <row r="693">
          <cell r="L693">
            <v>120000</v>
          </cell>
        </row>
        <row r="712">
          <cell r="L712">
            <v>123000</v>
          </cell>
        </row>
        <row r="731">
          <cell r="L731">
            <v>144000</v>
          </cell>
        </row>
        <row r="750">
          <cell r="L750">
            <v>107000</v>
          </cell>
        </row>
        <row r="762">
          <cell r="L762">
            <v>66000</v>
          </cell>
        </row>
        <row r="774">
          <cell r="L774">
            <v>75000</v>
          </cell>
        </row>
        <row r="784">
          <cell r="L784">
            <v>81000</v>
          </cell>
        </row>
        <row r="794">
          <cell r="L794">
            <v>111000</v>
          </cell>
        </row>
        <row r="805">
          <cell r="L805">
            <v>58000</v>
          </cell>
        </row>
        <row r="827">
          <cell r="L827">
            <v>40000</v>
          </cell>
        </row>
        <row r="842">
          <cell r="L842">
            <v>33000</v>
          </cell>
        </row>
        <row r="853">
          <cell r="L853">
            <v>10000</v>
          </cell>
        </row>
        <row r="878">
          <cell r="L878">
            <v>6000</v>
          </cell>
        </row>
        <row r="891">
          <cell r="L891">
            <v>22000</v>
          </cell>
        </row>
        <row r="902">
          <cell r="L902">
            <v>6000</v>
          </cell>
        </row>
        <row r="913">
          <cell r="L913">
            <v>15000</v>
          </cell>
        </row>
        <row r="926">
          <cell r="L926">
            <v>7000</v>
          </cell>
        </row>
      </sheetData>
      <sheetData sheetId="3"/>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refreshError="1"/>
      <sheetData sheetId="1">
        <row r="65">
          <cell r="N65">
            <v>5000</v>
          </cell>
        </row>
        <row r="71">
          <cell r="N71">
            <v>13600</v>
          </cell>
        </row>
        <row r="84">
          <cell r="N84">
            <v>6520</v>
          </cell>
        </row>
        <row r="110">
          <cell r="N110">
            <v>59600</v>
          </cell>
        </row>
        <row r="147">
          <cell r="N147">
            <v>174920</v>
          </cell>
        </row>
        <row r="159">
          <cell r="N159" t="e">
            <v>#REF!</v>
          </cell>
        </row>
        <row r="171">
          <cell r="N171" t="e">
            <v>#REF!</v>
          </cell>
        </row>
        <row r="183">
          <cell r="N183" t="e">
            <v>#REF!</v>
          </cell>
        </row>
        <row r="195">
          <cell r="N195">
            <v>53000</v>
          </cell>
        </row>
        <row r="200">
          <cell r="N200">
            <v>35546.875</v>
          </cell>
        </row>
        <row r="216">
          <cell r="N216">
            <v>36475.324999999997</v>
          </cell>
        </row>
        <row r="239">
          <cell r="N239">
            <v>51562.1875</v>
          </cell>
        </row>
        <row r="329">
          <cell r="N329">
            <v>183587</v>
          </cell>
        </row>
        <row r="339">
          <cell r="N339" t="e">
            <v>#REF!</v>
          </cell>
        </row>
        <row r="359">
          <cell r="N359">
            <v>29400</v>
          </cell>
        </row>
        <row r="370">
          <cell r="N370">
            <v>12450</v>
          </cell>
        </row>
        <row r="383">
          <cell r="N383">
            <v>29417</v>
          </cell>
        </row>
        <row r="396">
          <cell r="N396">
            <v>19352</v>
          </cell>
        </row>
        <row r="410">
          <cell r="N410">
            <v>19292</v>
          </cell>
        </row>
        <row r="423">
          <cell r="N423">
            <v>1418265.9624999999</v>
          </cell>
        </row>
        <row r="436">
          <cell r="N436">
            <v>349213.53125</v>
          </cell>
        </row>
        <row r="450">
          <cell r="N450">
            <v>28078.2421875</v>
          </cell>
        </row>
        <row r="465">
          <cell r="N465">
            <v>1432824.21875</v>
          </cell>
        </row>
        <row r="477">
          <cell r="N477">
            <v>1157824.21875</v>
          </cell>
        </row>
        <row r="489">
          <cell r="N489">
            <v>335543.75</v>
          </cell>
        </row>
        <row r="541">
          <cell r="N541">
            <v>2075596.25</v>
          </cell>
        </row>
        <row r="549">
          <cell r="N549">
            <v>2621349.25</v>
          </cell>
        </row>
        <row r="557">
          <cell r="N557">
            <v>1836964.25</v>
          </cell>
        </row>
        <row r="565">
          <cell r="N565">
            <v>2077695.3</v>
          </cell>
        </row>
        <row r="573">
          <cell r="N573">
            <v>2604774.25</v>
          </cell>
        </row>
        <row r="581">
          <cell r="N581">
            <v>3486375.25</v>
          </cell>
        </row>
        <row r="589">
          <cell r="N589">
            <v>2499821.75</v>
          </cell>
        </row>
        <row r="605">
          <cell r="N605">
            <v>2916550.65</v>
          </cell>
        </row>
        <row r="613">
          <cell r="N613">
            <v>2926258.75</v>
          </cell>
        </row>
        <row r="629">
          <cell r="N629">
            <v>2706645.65</v>
          </cell>
        </row>
        <row r="638">
          <cell r="N638">
            <v>3552094.07</v>
          </cell>
        </row>
        <row r="647">
          <cell r="N647">
            <v>4206174.74</v>
          </cell>
        </row>
        <row r="656">
          <cell r="N656">
            <v>3890762.55</v>
          </cell>
        </row>
        <row r="665">
          <cell r="N665">
            <v>5275249.1500000004</v>
          </cell>
        </row>
        <row r="674">
          <cell r="N674">
            <v>6016086.4500000002</v>
          </cell>
        </row>
        <row r="701">
          <cell r="N701">
            <v>3845837.9899999998</v>
          </cell>
        </row>
        <row r="709">
          <cell r="N709">
            <v>5016551.0999999996</v>
          </cell>
        </row>
        <row r="717">
          <cell r="N717">
            <v>4699049.4000000004</v>
          </cell>
        </row>
        <row r="725">
          <cell r="N725">
            <v>2529890.14</v>
          </cell>
        </row>
        <row r="734">
          <cell r="N734">
            <v>3804005.92</v>
          </cell>
        </row>
        <row r="742">
          <cell r="N742">
            <v>3869595.7699999996</v>
          </cell>
        </row>
        <row r="750">
          <cell r="N750">
            <v>3784928.6499999994</v>
          </cell>
        </row>
        <row r="758">
          <cell r="N758">
            <v>3804005.92</v>
          </cell>
        </row>
        <row r="766">
          <cell r="N766">
            <v>4823751.5999999996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refreshError="1"/>
      <sheetData sheetId="1">
        <row r="65">
          <cell r="N65">
            <v>5000</v>
          </cell>
        </row>
        <row r="92">
          <cell r="N92">
            <v>89400</v>
          </cell>
        </row>
        <row r="211">
          <cell r="N211">
            <v>36281.25</v>
          </cell>
        </row>
        <row r="262">
          <cell r="N262">
            <v>165471.25</v>
          </cell>
        </row>
        <row r="318">
          <cell r="N318">
            <v>37982.627500000002</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ANALISA"/>
      <sheetName val="HSAlat"/>
      <sheetName val="HSPekerja"/>
      <sheetName val="HSBahan"/>
      <sheetName val="hps"/>
      <sheetName val="hps ksng"/>
      <sheetName val="buoy"/>
      <sheetName val="Rekapksng"/>
      <sheetName val="Anlksg"/>
    </sheetNames>
    <sheetDataSet>
      <sheetData sheetId="0" refreshError="1"/>
      <sheetData sheetId="1">
        <row r="121">
          <cell r="H121">
            <v>112340</v>
          </cell>
        </row>
        <row r="144">
          <cell r="H144">
            <v>86100</v>
          </cell>
        </row>
        <row r="173">
          <cell r="H173">
            <v>485100</v>
          </cell>
        </row>
        <row r="203">
          <cell r="H203">
            <v>31720</v>
          </cell>
        </row>
        <row r="215">
          <cell r="H215">
            <v>191020</v>
          </cell>
        </row>
        <row r="241">
          <cell r="H241">
            <v>610500</v>
          </cell>
        </row>
        <row r="251">
          <cell r="H251">
            <v>457470</v>
          </cell>
        </row>
        <row r="272">
          <cell r="H272">
            <v>187663</v>
          </cell>
        </row>
        <row r="427">
          <cell r="H427">
            <v>12900</v>
          </cell>
        </row>
        <row r="449">
          <cell r="H449">
            <v>167520</v>
          </cell>
        </row>
        <row r="475">
          <cell r="H475">
            <v>475450</v>
          </cell>
        </row>
        <row r="486">
          <cell r="H486">
            <v>2271980</v>
          </cell>
        </row>
        <row r="493">
          <cell r="H493">
            <v>5997220</v>
          </cell>
        </row>
        <row r="501">
          <cell r="H501">
            <v>5774860</v>
          </cell>
        </row>
        <row r="510">
          <cell r="H510">
            <v>6018780</v>
          </cell>
        </row>
        <row r="519">
          <cell r="H519">
            <v>1320530</v>
          </cell>
        </row>
        <row r="534">
          <cell r="H534">
            <v>1048030</v>
          </cell>
        </row>
        <row r="548">
          <cell r="H548">
            <v>3206530</v>
          </cell>
        </row>
        <row r="616">
          <cell r="H616">
            <v>121230</v>
          </cell>
        </row>
        <row r="628">
          <cell r="H628">
            <v>124230</v>
          </cell>
        </row>
        <row r="640">
          <cell r="H640">
            <v>112666</v>
          </cell>
        </row>
        <row r="651">
          <cell r="H651">
            <v>145909</v>
          </cell>
        </row>
        <row r="674">
          <cell r="H674">
            <v>4756100</v>
          </cell>
        </row>
        <row r="736">
          <cell r="H736">
            <v>187076</v>
          </cell>
        </row>
        <row r="791">
          <cell r="H791">
            <v>30654</v>
          </cell>
        </row>
        <row r="814">
          <cell r="H814">
            <v>1771613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l Teknis"/>
      <sheetName val="ISIAN ADM"/>
      <sheetName val="PERSONAL (2)"/>
      <sheetName val="STRUKTUR (2)"/>
      <sheetName val="NERACA (2)"/>
      <sheetName val="PENGALAMAN"/>
      <sheetName val="PQ"/>
      <sheetName val="PERLENGKAPAN"/>
      <sheetName val="DTPEKERJAAN"/>
      <sheetName val="Harga Alat"/>
      <sheetName val="Rekapitulasi"/>
      <sheetName val="Rab"/>
      <sheetName val="Schedule BBt 13-BBt15"/>
      <sheetName val="Analisa"/>
      <sheetName val="3Div3"/>
      <sheetName val="Analisa1"/>
      <sheetName val="Analisa Teknik"/>
      <sheetName val="Analisa Alat"/>
      <sheetName val="HArga Upah BAhan"/>
      <sheetName val="Schedule"/>
      <sheetName val="Sub KOntrak"/>
      <sheetName val="daFTAR HARGA 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L6" t="str">
            <v>ANALISA HARGA SATUAN PEMBAYARAN</v>
          </cell>
        </row>
        <row r="7">
          <cell r="L7"/>
        </row>
        <row r="8">
          <cell r="L8" t="str">
            <v xml:space="preserve"> Nama Penawar</v>
          </cell>
          <cell r="O8" t="str">
            <v>:  PT. ADOEK BEURATA</v>
          </cell>
        </row>
        <row r="9">
          <cell r="L9" t="str">
            <v xml:space="preserve"> Nama Kegiatan/PPK</v>
          </cell>
          <cell r="O9" t="str">
            <v>:  SKS BRR - Rehabilitasi dan Rekonstruksi Jalan Provinsi NAD/PPK Simeulue</v>
          </cell>
        </row>
        <row r="10">
          <cell r="L10" t="str">
            <v xml:space="preserve"> Nama Paket</v>
          </cell>
          <cell r="O10" t="str">
            <v>:  Rehabilitasi dan Rekonstruksi Jembatan Simeulue</v>
          </cell>
        </row>
        <row r="11">
          <cell r="L11" t="str">
            <v xml:space="preserve"> No. Paket</v>
          </cell>
          <cell r="O11" t="str">
            <v xml:space="preserve">:  </v>
          </cell>
        </row>
        <row r="12">
          <cell r="L12" t="str">
            <v xml:space="preserve"> Lokasi</v>
          </cell>
          <cell r="O12" t="str">
            <v>:  Kecamatan Simeulue</v>
          </cell>
        </row>
        <row r="13">
          <cell r="L13" t="str">
            <v xml:space="preserve"> Provinsi</v>
          </cell>
          <cell r="O13" t="str">
            <v>:  Nanggroe Aceh Darussalam</v>
          </cell>
        </row>
        <row r="14">
          <cell r="L14" t="str">
            <v xml:space="preserve"> Item Pekerjaan No.</v>
          </cell>
          <cell r="O14" t="str">
            <v>:  II. 1</v>
          </cell>
          <cell r="R14" t="str">
            <v>PERKIRAAN VOL. PEK.</v>
          </cell>
          <cell r="T14" t="str">
            <v>:</v>
          </cell>
          <cell r="U14">
            <v>23.34</v>
          </cell>
        </row>
        <row r="15">
          <cell r="L15" t="str">
            <v xml:space="preserve"> Jenis Pekerjaan</v>
          </cell>
          <cell r="O15" t="str">
            <v>:  Galian Biasa</v>
          </cell>
          <cell r="R15" t="str">
            <v>TOTAL HARGA (Rp.)</v>
          </cell>
          <cell r="T15" t="str">
            <v>:</v>
          </cell>
          <cell r="U15">
            <v>787560.68</v>
          </cell>
        </row>
        <row r="16">
          <cell r="L16" t="str">
            <v xml:space="preserve"> Satuan Pembayaran</v>
          </cell>
          <cell r="O16" t="str">
            <v>:  M3</v>
          </cell>
          <cell r="R16" t="str">
            <v>% THD. BIAYA PROYEK</v>
          </cell>
          <cell r="T16" t="str">
            <v>:</v>
          </cell>
          <cell r="U16">
            <v>4.1913813001104049E-2</v>
          </cell>
        </row>
        <row r="19">
          <cell r="Q19" t="str">
            <v>PERKIRAAN</v>
          </cell>
          <cell r="R19" t="str">
            <v>HARGA</v>
          </cell>
          <cell r="S19" t="str">
            <v>JUMLAH</v>
          </cell>
        </row>
        <row r="20">
          <cell r="L20" t="str">
            <v>NO.</v>
          </cell>
          <cell r="N20" t="str">
            <v>KOMPONEN</v>
          </cell>
          <cell r="P20" t="str">
            <v>SATUAN</v>
          </cell>
          <cell r="Q20" t="str">
            <v>KUANTITAS</v>
          </cell>
          <cell r="R20" t="str">
            <v>SATUAN</v>
          </cell>
          <cell r="S20" t="str">
            <v>HARGA</v>
          </cell>
        </row>
        <row r="21">
          <cell r="R21" t="str">
            <v>(Rp.)</v>
          </cell>
          <cell r="S21" t="str">
            <v>(Rp.)</v>
          </cell>
        </row>
        <row r="24">
          <cell r="L24" t="str">
            <v>A.</v>
          </cell>
          <cell r="N24" t="str">
            <v>TENAGA</v>
          </cell>
        </row>
        <row r="26">
          <cell r="L26" t="str">
            <v>1.</v>
          </cell>
          <cell r="N26" t="str">
            <v>Pekerja</v>
          </cell>
          <cell r="P26" t="str">
            <v>Jam</v>
          </cell>
          <cell r="Q26">
            <v>0.75</v>
          </cell>
          <cell r="R26">
            <v>5900</v>
          </cell>
          <cell r="U26">
            <v>4425</v>
          </cell>
        </row>
        <row r="27">
          <cell r="L27" t="str">
            <v>2.</v>
          </cell>
          <cell r="N27" t="str">
            <v>Mandor</v>
          </cell>
          <cell r="P27" t="str">
            <v>Jam</v>
          </cell>
          <cell r="Q27">
            <v>0.1429</v>
          </cell>
          <cell r="R27">
            <v>9800</v>
          </cell>
          <cell r="U27">
            <v>1400.42</v>
          </cell>
        </row>
        <row r="30">
          <cell r="Q30" t="str">
            <v xml:space="preserve">JUMLAH HARGA TENAGA   </v>
          </cell>
          <cell r="U30">
            <v>5825.42</v>
          </cell>
        </row>
        <row r="32">
          <cell r="L32" t="str">
            <v>B.</v>
          </cell>
          <cell r="N32" t="str">
            <v>BAHAN</v>
          </cell>
        </row>
        <row r="40">
          <cell r="Q40" t="str">
            <v xml:space="preserve">JUMLAH HARGA BAHAN   </v>
          </cell>
          <cell r="U40">
            <v>0</v>
          </cell>
        </row>
        <row r="43">
          <cell r="L43" t="str">
            <v>C.</v>
          </cell>
          <cell r="N43" t="str">
            <v>PERALATAN</v>
          </cell>
        </row>
        <row r="45">
          <cell r="L45" t="str">
            <v>1.</v>
          </cell>
          <cell r="N45" t="str">
            <v>Excavator</v>
          </cell>
          <cell r="P45" t="str">
            <v>Jam</v>
          </cell>
          <cell r="Q45">
            <v>3.9E-2</v>
          </cell>
          <cell r="R45">
            <v>250000</v>
          </cell>
          <cell r="U45">
            <v>9750</v>
          </cell>
        </row>
        <row r="46">
          <cell r="L46" t="str">
            <v>2.</v>
          </cell>
          <cell r="N46" t="str">
            <v>Dump Truck</v>
          </cell>
          <cell r="P46" t="str">
            <v>Jam</v>
          </cell>
          <cell r="Q46">
            <v>0.1</v>
          </cell>
          <cell r="R46">
            <v>150000</v>
          </cell>
          <cell r="U46">
            <v>15000</v>
          </cell>
        </row>
        <row r="47">
          <cell r="L47" t="str">
            <v>3.</v>
          </cell>
          <cell r="N47" t="str">
            <v>Alat Bantu</v>
          </cell>
          <cell r="P47" t="str">
            <v>Ls</v>
          </cell>
          <cell r="Q47">
            <v>1</v>
          </cell>
          <cell r="R47">
            <v>100</v>
          </cell>
          <cell r="U47">
            <v>100</v>
          </cell>
        </row>
        <row r="52">
          <cell r="Q52" t="str">
            <v xml:space="preserve">JUMLAH HARGA PERALATAN   </v>
          </cell>
          <cell r="U52">
            <v>24850</v>
          </cell>
        </row>
        <row r="54">
          <cell r="L54" t="str">
            <v>D.</v>
          </cell>
          <cell r="N54" t="str">
            <v>JUMLAH HARGA TENAGA, BAHAN DAN PERALATAN  ( A + B + C )</v>
          </cell>
          <cell r="U54">
            <v>30675.42</v>
          </cell>
        </row>
        <row r="55">
          <cell r="L55" t="str">
            <v>E.</v>
          </cell>
          <cell r="N55" t="str">
            <v>OVERHEAD &amp; PROFIT</v>
          </cell>
          <cell r="P55">
            <v>10</v>
          </cell>
          <cell r="Q55" t="str">
            <v>%  x  D</v>
          </cell>
          <cell r="U55">
            <v>3067.5419999999999</v>
          </cell>
        </row>
        <row r="56">
          <cell r="L56" t="str">
            <v>F.</v>
          </cell>
          <cell r="N56" t="str">
            <v>HARGA SATUAN PEKERJAAN  ( D + E )</v>
          </cell>
          <cell r="U56">
            <v>33742.959999999999</v>
          </cell>
        </row>
        <row r="57">
          <cell r="L57" t="str">
            <v>Note: 1</v>
          </cell>
          <cell r="N57" t="str">
            <v>SATUAN dapat berdasarkan atas jam operasi untuk Tenaga Kerja dan Peralatan, volume dan/atau ukuran</v>
          </cell>
        </row>
        <row r="58">
          <cell r="N58" t="str">
            <v>berat untuk bahan-bahan.</v>
          </cell>
        </row>
        <row r="59">
          <cell r="L59">
            <v>2</v>
          </cell>
          <cell r="N59" t="str">
            <v>Kuantitas satuan adalah kuantitas setiap komponen untuk menyelesaikan satu satuan pekerjaan dari nomor</v>
          </cell>
        </row>
        <row r="60">
          <cell r="N60" t="str">
            <v>mata pembayaran.</v>
          </cell>
        </row>
        <row r="61">
          <cell r="L61">
            <v>3</v>
          </cell>
          <cell r="N61" t="str">
            <v>Biaya satuan untuk peralatan sudah termasuk bahan bakar, bahan habis dipakai dan operator.</v>
          </cell>
        </row>
        <row r="62">
          <cell r="L62">
            <v>4</v>
          </cell>
          <cell r="N62" t="str">
            <v>Biaya satuan sudah termasuk pengeluaran untuk seluruh pajak yang berkaitan (tetapi tidak termasuk PPN</v>
          </cell>
        </row>
        <row r="63">
          <cell r="N63" t="str">
            <v>yang dibayar dari kontrak) dan biaya-biaya lainnya.</v>
          </cell>
        </row>
        <row r="64">
          <cell r="S64" t="str">
            <v>Sigli, 16 April 2007</v>
          </cell>
        </row>
        <row r="65">
          <cell r="S65" t="str">
            <v>PT. ADOEK BEURATA</v>
          </cell>
        </row>
        <row r="69">
          <cell r="S69" t="str">
            <v>Ir. Syarifuddin M. Diah</v>
          </cell>
        </row>
        <row r="70">
          <cell r="S70" t="str">
            <v>Direktur</v>
          </cell>
        </row>
        <row r="126">
          <cell r="L126" t="str">
            <v>ANALISA HARGA SATUAN PEMBAYARAN</v>
          </cell>
        </row>
        <row r="127">
          <cell r="L127"/>
        </row>
        <row r="128">
          <cell r="L128" t="str">
            <v xml:space="preserve"> Nama Penawar</v>
          </cell>
          <cell r="O128" t="str">
            <v>:  PT. ADOEK BEURATA</v>
          </cell>
        </row>
        <row r="129">
          <cell r="L129" t="str">
            <v xml:space="preserve"> Nama Kegiatan/PPK</v>
          </cell>
          <cell r="O129" t="str">
            <v>:  SKS BRR - Rehabilitasi dan Rekonstruksi Jalan Provinsi NAD/PPK Simeulue</v>
          </cell>
        </row>
        <row r="130">
          <cell r="L130" t="str">
            <v xml:space="preserve"> Nama Paket</v>
          </cell>
          <cell r="O130" t="str">
            <v>:  Rehabilitasi dan Rekonstruksi Jembatan Simeulue</v>
          </cell>
        </row>
        <row r="131">
          <cell r="L131" t="str">
            <v xml:space="preserve"> No. Paket</v>
          </cell>
          <cell r="O131" t="str">
            <v xml:space="preserve">:  </v>
          </cell>
        </row>
        <row r="132">
          <cell r="L132" t="str">
            <v xml:space="preserve"> Lokasi</v>
          </cell>
          <cell r="O132" t="str">
            <v>:  Kecamatan Simeulue</v>
          </cell>
        </row>
        <row r="133">
          <cell r="L133" t="str">
            <v xml:space="preserve"> Provinsi</v>
          </cell>
          <cell r="O133" t="str">
            <v>:  Nanggroe Aceh Darussalam</v>
          </cell>
        </row>
        <row r="134">
          <cell r="L134" t="str">
            <v xml:space="preserve"> Item Pekerjaan No.</v>
          </cell>
          <cell r="O134" t="str">
            <v>:  3.1 (2)</v>
          </cell>
        </row>
        <row r="135">
          <cell r="L135" t="str">
            <v xml:space="preserve"> Jenis Pekerjaan</v>
          </cell>
          <cell r="O135" t="str">
            <v>:  Galian Batu</v>
          </cell>
        </row>
        <row r="136">
          <cell r="L136" t="str">
            <v xml:space="preserve"> Satuan Pembayaran</v>
          </cell>
          <cell r="O136" t="str">
            <v>:  M3</v>
          </cell>
        </row>
        <row r="139">
          <cell r="Q139" t="str">
            <v>PERKIRAAN</v>
          </cell>
          <cell r="R139" t="str">
            <v>HARGA</v>
          </cell>
          <cell r="S139" t="str">
            <v>JUMLAH</v>
          </cell>
        </row>
        <row r="140">
          <cell r="L140" t="str">
            <v>NO.</v>
          </cell>
          <cell r="N140" t="str">
            <v>KOMPONEN</v>
          </cell>
          <cell r="P140" t="str">
            <v>SATUAN</v>
          </cell>
          <cell r="Q140" t="str">
            <v>KUANTITAS</v>
          </cell>
          <cell r="R140" t="str">
            <v>SATUAN</v>
          </cell>
          <cell r="S140" t="str">
            <v>HARGA</v>
          </cell>
        </row>
        <row r="141">
          <cell r="R141" t="str">
            <v>(Rp.)</v>
          </cell>
          <cell r="S141" t="str">
            <v>(Rp.)</v>
          </cell>
        </row>
        <row r="144">
          <cell r="L144" t="str">
            <v>A.</v>
          </cell>
          <cell r="N144" t="str">
            <v>TENAGA</v>
          </cell>
        </row>
        <row r="146">
          <cell r="L146" t="str">
            <v>1.</v>
          </cell>
          <cell r="N146" t="str">
            <v>Pekerja</v>
          </cell>
          <cell r="P146" t="str">
            <v>Jam</v>
          </cell>
          <cell r="Q146">
            <v>0.625</v>
          </cell>
          <cell r="R146">
            <v>5900</v>
          </cell>
          <cell r="U146">
            <v>3687.5</v>
          </cell>
        </row>
        <row r="147">
          <cell r="L147" t="str">
            <v>2.</v>
          </cell>
          <cell r="N147" t="str">
            <v>Mandor</v>
          </cell>
          <cell r="P147" t="str">
            <v>Jam</v>
          </cell>
          <cell r="Q147">
            <v>0.125</v>
          </cell>
          <cell r="R147">
            <v>9800</v>
          </cell>
          <cell r="U147">
            <v>1225</v>
          </cell>
        </row>
        <row r="150">
          <cell r="Q150" t="str">
            <v xml:space="preserve">JUMLAH HARGA TENAGA   </v>
          </cell>
          <cell r="U150">
            <v>4912.5</v>
          </cell>
        </row>
        <row r="152">
          <cell r="L152" t="str">
            <v>B.</v>
          </cell>
          <cell r="N152" t="str">
            <v>BAHAN</v>
          </cell>
        </row>
        <row r="160">
          <cell r="Q160" t="str">
            <v xml:space="preserve">JUMLAH HARGA BAHAN   </v>
          </cell>
          <cell r="U160">
            <v>0</v>
          </cell>
        </row>
        <row r="162">
          <cell r="L162" t="str">
            <v>C.</v>
          </cell>
          <cell r="N162" t="str">
            <v>PERALATAN</v>
          </cell>
        </row>
        <row r="163">
          <cell r="L163" t="str">
            <v>1.</v>
          </cell>
          <cell r="N163" t="str">
            <v>Compressor</v>
          </cell>
          <cell r="P163" t="str">
            <v>Jam</v>
          </cell>
          <cell r="Q163">
            <v>0.125</v>
          </cell>
          <cell r="R163">
            <v>111984.43814233498</v>
          </cell>
          <cell r="U163">
            <v>13998.054767791873</v>
          </cell>
        </row>
        <row r="164">
          <cell r="L164" t="str">
            <v>2.</v>
          </cell>
          <cell r="N164" t="str">
            <v>Jack Hammer</v>
          </cell>
          <cell r="P164" t="str">
            <v>Jam</v>
          </cell>
          <cell r="Q164">
            <v>0.125</v>
          </cell>
          <cell r="R164">
            <v>33834.058718330853</v>
          </cell>
          <cell r="U164">
            <v>4229.2573397913566</v>
          </cell>
        </row>
        <row r="165">
          <cell r="L165" t="str">
            <v>3.</v>
          </cell>
          <cell r="N165" t="str">
            <v>Wheel Loader</v>
          </cell>
          <cell r="P165" t="str">
            <v>Jam</v>
          </cell>
          <cell r="Q165">
            <v>0.125</v>
          </cell>
          <cell r="R165">
            <v>255000</v>
          </cell>
          <cell r="U165">
            <v>31875</v>
          </cell>
        </row>
        <row r="166">
          <cell r="L166" t="str">
            <v>4.</v>
          </cell>
          <cell r="N166" t="str">
            <v>Excavator</v>
          </cell>
          <cell r="P166" t="str">
            <v>Jam</v>
          </cell>
          <cell r="Q166">
            <v>0.125</v>
          </cell>
          <cell r="R166">
            <v>250000</v>
          </cell>
          <cell r="U166">
            <v>31250</v>
          </cell>
        </row>
        <row r="167">
          <cell r="L167">
            <v>5</v>
          </cell>
          <cell r="N167" t="str">
            <v>Dump Truck</v>
          </cell>
          <cell r="P167" t="str">
            <v>Jam</v>
          </cell>
          <cell r="Q167">
            <v>0.25700000000000001</v>
          </cell>
          <cell r="R167">
            <v>150000</v>
          </cell>
          <cell r="U167">
            <v>38550</v>
          </cell>
        </row>
        <row r="168">
          <cell r="L168">
            <v>6</v>
          </cell>
          <cell r="N168" t="str">
            <v>Alat  bantu</v>
          </cell>
          <cell r="P168" t="str">
            <v>Ls</v>
          </cell>
          <cell r="Q168">
            <v>1</v>
          </cell>
          <cell r="R168">
            <v>150</v>
          </cell>
          <cell r="U168">
            <v>150</v>
          </cell>
        </row>
        <row r="170">
          <cell r="Q170" t="str">
            <v xml:space="preserve">JUMLAH HARGA PERALATAN   </v>
          </cell>
          <cell r="U170">
            <v>120052.31210758323</v>
          </cell>
        </row>
        <row r="172">
          <cell r="L172" t="str">
            <v>D.</v>
          </cell>
          <cell r="N172" t="str">
            <v>JUMLAH HARGA TENAGA, BAHAN DAN PERALATAN  ( A + B + C )</v>
          </cell>
          <cell r="U172">
            <v>124964.81210758323</v>
          </cell>
        </row>
        <row r="173">
          <cell r="L173" t="str">
            <v>E.</v>
          </cell>
          <cell r="N173" t="str">
            <v>OVERHEAD &amp; PROFIT</v>
          </cell>
          <cell r="P173">
            <v>10</v>
          </cell>
          <cell r="Q173" t="str">
            <v>%  x  D</v>
          </cell>
          <cell r="U173">
            <v>12496.481210758324</v>
          </cell>
        </row>
        <row r="174">
          <cell r="L174" t="str">
            <v>F.</v>
          </cell>
          <cell r="N174" t="str">
            <v>HARGA SATUAN PEKERJAAN  ( D + E )</v>
          </cell>
          <cell r="U174">
            <v>137461.29331834154</v>
          </cell>
        </row>
        <row r="175">
          <cell r="L175" t="str">
            <v>Note: 1</v>
          </cell>
          <cell r="N175" t="str">
            <v>SATUAN dapat berdasarkan atas jam operasi untuk Tenaga Kerja dan Peralatan, volume dan/atau ukuran</v>
          </cell>
        </row>
        <row r="176">
          <cell r="N176" t="str">
            <v>berat untuk bahan-bahan.</v>
          </cell>
        </row>
        <row r="177">
          <cell r="L177">
            <v>2</v>
          </cell>
          <cell r="N177" t="str">
            <v>Kuantitas satuan adalah kuantitas setiap komponen untuk menyelesaikan satu satuan pekerjaan dari nomor</v>
          </cell>
        </row>
        <row r="178">
          <cell r="N178" t="str">
            <v>mata pembayaran.</v>
          </cell>
        </row>
        <row r="179">
          <cell r="L179">
            <v>3</v>
          </cell>
          <cell r="N179" t="str">
            <v>Biaya satuan untuk peralatan sudah termasuk bahan bakar, bahan habis dipakai dan operator.</v>
          </cell>
        </row>
        <row r="180">
          <cell r="L180">
            <v>4</v>
          </cell>
          <cell r="N180" t="str">
            <v>Biaya satuan sudah termasuk pengeluaran untuk seluruh pajak yang berkaitan (tetapi tidak termasuk PPN</v>
          </cell>
        </row>
        <row r="181">
          <cell r="N181" t="str">
            <v>yang dibayar dari kontrak) dan biaya-biaya lainnya.</v>
          </cell>
        </row>
        <row r="182">
          <cell r="S182" t="str">
            <v>Sigli, 16 April 2007</v>
          </cell>
        </row>
        <row r="183">
          <cell r="S183" t="str">
            <v>PT. ADOEK BEURATA</v>
          </cell>
        </row>
        <row r="188">
          <cell r="S188" t="str">
            <v>Ir. Syarifuddin M. Diah</v>
          </cell>
        </row>
        <row r="189">
          <cell r="S189" t="str">
            <v>Direktur</v>
          </cell>
        </row>
        <row r="246">
          <cell r="L246" t="str">
            <v>ANALISA HARGA SATUAN PEMBAYARAN</v>
          </cell>
        </row>
        <row r="247">
          <cell r="L247"/>
        </row>
        <row r="248">
          <cell r="L248" t="str">
            <v xml:space="preserve"> Nama Penawar</v>
          </cell>
          <cell r="O248" t="str">
            <v>:  PT. ADOEK BEURATA</v>
          </cell>
        </row>
        <row r="249">
          <cell r="L249" t="str">
            <v xml:space="preserve"> Nama Kegiatan/PPK</v>
          </cell>
          <cell r="O249" t="str">
            <v>:  SKS BRR - Rehabilitasi dan Rekonstruksi Jalan Provinsi NAD/PPK Simeulue</v>
          </cell>
        </row>
        <row r="250">
          <cell r="L250" t="str">
            <v xml:space="preserve"> Nama Paket</v>
          </cell>
          <cell r="O250" t="str">
            <v>:  Rehabilitasi dan Rekonstruksi Jembatan Simeulue</v>
          </cell>
        </row>
        <row r="251">
          <cell r="L251" t="str">
            <v xml:space="preserve"> No. Paket</v>
          </cell>
          <cell r="O251" t="str">
            <v xml:space="preserve">:  </v>
          </cell>
        </row>
        <row r="252">
          <cell r="L252" t="str">
            <v xml:space="preserve"> Lokasi</v>
          </cell>
          <cell r="O252" t="str">
            <v>:  Kecamatan Simeulue</v>
          </cell>
        </row>
        <row r="253">
          <cell r="L253" t="str">
            <v xml:space="preserve"> Provinsi</v>
          </cell>
          <cell r="O253" t="str">
            <v>:  Nanggroe Aceh Darussalam</v>
          </cell>
        </row>
        <row r="254">
          <cell r="L254" t="str">
            <v xml:space="preserve"> Item Pekerjaan No.</v>
          </cell>
          <cell r="O254" t="str">
            <v>:  3.1 (3)</v>
          </cell>
        </row>
        <row r="255">
          <cell r="L255" t="str">
            <v xml:space="preserve"> Jenis Pekerjaan</v>
          </cell>
          <cell r="O255" t="str">
            <v>:  Galian Struktur Kedalaman 0 - 2 M</v>
          </cell>
        </row>
        <row r="256">
          <cell r="L256" t="str">
            <v xml:space="preserve"> Satuan Pembayaran</v>
          </cell>
          <cell r="O256" t="str">
            <v>:  M3</v>
          </cell>
        </row>
        <row r="259">
          <cell r="Q259" t="str">
            <v>PERKIRAAN</v>
          </cell>
          <cell r="R259" t="str">
            <v>HARGA</v>
          </cell>
          <cell r="S259" t="str">
            <v>JUMLAH</v>
          </cell>
        </row>
        <row r="260">
          <cell r="L260" t="str">
            <v>NO.</v>
          </cell>
          <cell r="N260" t="str">
            <v>KOMPONEN</v>
          </cell>
          <cell r="P260" t="str">
            <v>SATUAN</v>
          </cell>
          <cell r="Q260" t="str">
            <v>KUANTITAS</v>
          </cell>
          <cell r="R260" t="str">
            <v>SATUAN</v>
          </cell>
          <cell r="S260" t="str">
            <v>HARGA</v>
          </cell>
        </row>
        <row r="261">
          <cell r="R261" t="str">
            <v>(Rp.)</v>
          </cell>
          <cell r="S261" t="str">
            <v>(Rp.)</v>
          </cell>
        </row>
        <row r="264">
          <cell r="L264" t="str">
            <v>A.</v>
          </cell>
          <cell r="N264" t="str">
            <v>TENAGA</v>
          </cell>
        </row>
        <row r="266">
          <cell r="L266" t="str">
            <v>1.</v>
          </cell>
          <cell r="N266" t="str">
            <v>Pekerja</v>
          </cell>
          <cell r="P266" t="str">
            <v>Jam</v>
          </cell>
          <cell r="Q266">
            <v>0.22048980234664151</v>
          </cell>
          <cell r="R266">
            <v>5900</v>
          </cell>
          <cell r="U266">
            <v>1300.889833845185</v>
          </cell>
        </row>
        <row r="267">
          <cell r="L267" t="str">
            <v>2.</v>
          </cell>
          <cell r="N267" t="str">
            <v>Mandor</v>
          </cell>
          <cell r="P267" t="str">
            <v>Jam</v>
          </cell>
          <cell r="Q267">
            <v>5.5122450586660376E-2</v>
          </cell>
          <cell r="R267">
            <v>9800</v>
          </cell>
          <cell r="U267">
            <v>540.20001574927164</v>
          </cell>
        </row>
        <row r="270">
          <cell r="Q270" t="str">
            <v xml:space="preserve">JUMLAH HARGA TENAGA   </v>
          </cell>
          <cell r="U270">
            <v>1841.0898495944566</v>
          </cell>
        </row>
        <row r="272">
          <cell r="L272" t="str">
            <v>B.</v>
          </cell>
          <cell r="N272" t="str">
            <v>BAHAN</v>
          </cell>
        </row>
        <row r="274">
          <cell r="L274" t="str">
            <v>1.</v>
          </cell>
          <cell r="N274" t="str">
            <v xml:space="preserve">Urugan Pilihan </v>
          </cell>
          <cell r="P274" t="str">
            <v>M3</v>
          </cell>
          <cell r="R274">
            <v>82487.159999999989</v>
          </cell>
          <cell r="U274">
            <v>0</v>
          </cell>
        </row>
        <row r="280">
          <cell r="Q280" t="str">
            <v xml:space="preserve">JUMLAH HARGA BAHAN   </v>
          </cell>
          <cell r="U280">
            <v>0</v>
          </cell>
        </row>
        <row r="282">
          <cell r="L282" t="str">
            <v>C.</v>
          </cell>
          <cell r="N282" t="str">
            <v>PERALATAN</v>
          </cell>
        </row>
        <row r="283">
          <cell r="L283" t="str">
            <v>1.</v>
          </cell>
          <cell r="N283" t="str">
            <v>Excavator</v>
          </cell>
          <cell r="P283" t="str">
            <v>Jam</v>
          </cell>
          <cell r="Q283">
            <v>5.512245058666037E-2</v>
          </cell>
          <cell r="R283">
            <v>250000</v>
          </cell>
          <cell r="U283">
            <v>13780.612646665093</v>
          </cell>
        </row>
        <row r="284">
          <cell r="L284" t="str">
            <v>2.</v>
          </cell>
          <cell r="N284" t="str">
            <v>Bulldozer</v>
          </cell>
          <cell r="P284" t="str">
            <v>Jam</v>
          </cell>
          <cell r="Q284">
            <v>2.2621349595914525E-2</v>
          </cell>
          <cell r="R284">
            <v>382784.12792947754</v>
          </cell>
          <cell r="U284">
            <v>8659.0935776599799</v>
          </cell>
        </row>
        <row r="285">
          <cell r="L285" t="str">
            <v>3.</v>
          </cell>
          <cell r="N285" t="str">
            <v>Alat  bantu</v>
          </cell>
          <cell r="P285" t="str">
            <v>Ls</v>
          </cell>
          <cell r="Q285">
            <v>1</v>
          </cell>
          <cell r="R285">
            <v>100</v>
          </cell>
          <cell r="U285">
            <v>100</v>
          </cell>
        </row>
        <row r="292">
          <cell r="Q292" t="str">
            <v xml:space="preserve">JUMLAH HARGA PERALATAN   </v>
          </cell>
          <cell r="U292">
            <v>22539.706224325073</v>
          </cell>
        </row>
        <row r="294">
          <cell r="L294" t="str">
            <v>D.</v>
          </cell>
          <cell r="N294" t="str">
            <v>JUMLAH HARGA TENAGA, BAHAN DAN PERALATAN  ( A + B + C )</v>
          </cell>
          <cell r="U294">
            <v>24380.79607391953</v>
          </cell>
        </row>
        <row r="295">
          <cell r="L295" t="str">
            <v>E.</v>
          </cell>
          <cell r="N295" t="str">
            <v>OVERHEAD &amp; PROFIT</v>
          </cell>
          <cell r="P295">
            <v>10</v>
          </cell>
          <cell r="Q295" t="str">
            <v>%  x  D</v>
          </cell>
          <cell r="U295">
            <v>2438.0796073919532</v>
          </cell>
        </row>
        <row r="296">
          <cell r="L296" t="str">
            <v>F.</v>
          </cell>
          <cell r="N296" t="str">
            <v>HARGA SATUAN PEKERJAAN  ( D + E )</v>
          </cell>
          <cell r="U296">
            <v>26818.875681311481</v>
          </cell>
        </row>
        <row r="297">
          <cell r="L297" t="str">
            <v>Note: 1</v>
          </cell>
          <cell r="N297" t="str">
            <v>SATUAN dapat berdasarkan atas jam operasi untuk Tenaga Kerja dan Peralatan, volume dan/atau ukuran</v>
          </cell>
        </row>
        <row r="298">
          <cell r="N298" t="str">
            <v>berat untuk bahan-bahan.</v>
          </cell>
        </row>
        <row r="299">
          <cell r="L299">
            <v>2</v>
          </cell>
          <cell r="N299" t="str">
            <v>Kuantitas satuan adalah kuantitas setiap komponen untuk menyelesaikan satu satuan pekerjaan dari nomor</v>
          </cell>
        </row>
        <row r="300">
          <cell r="N300" t="str">
            <v>mata pembayaran.</v>
          </cell>
        </row>
        <row r="301">
          <cell r="L301">
            <v>3</v>
          </cell>
          <cell r="N301" t="str">
            <v>Biaya satuan untuk peralatan sudah termasuk bahan bakar, bahan habis dipakai dan operator.</v>
          </cell>
        </row>
        <row r="302">
          <cell r="L302">
            <v>4</v>
          </cell>
          <cell r="N302" t="str">
            <v>Biaya satuan sudah termasuk pengeluaran untuk seluruh pajak yang berkaitan (tetapi tidak termasuk PPN</v>
          </cell>
        </row>
        <row r="303">
          <cell r="N303" t="str">
            <v>yang dibayar dari kontrak) dan biaya-biaya lainnya.</v>
          </cell>
        </row>
        <row r="304">
          <cell r="S304" t="str">
            <v>Sigli, 16 April 2007</v>
          </cell>
        </row>
        <row r="305">
          <cell r="S305" t="str">
            <v>PT. ADOEK BEURATA</v>
          </cell>
        </row>
        <row r="310">
          <cell r="S310" t="str">
            <v>Ir. Syarifuddin M. Diah</v>
          </cell>
        </row>
        <row r="311">
          <cell r="S311" t="str">
            <v>Direktur</v>
          </cell>
        </row>
        <row r="547">
          <cell r="L547" t="str">
            <v>ANALISA HARGA SATUAN PEMBAYARAN</v>
          </cell>
        </row>
        <row r="548">
          <cell r="L548"/>
        </row>
        <row r="549">
          <cell r="L549" t="str">
            <v xml:space="preserve"> Nama Penawar</v>
          </cell>
          <cell r="O549" t="str">
            <v>:  PT. ADOEK BEURATA</v>
          </cell>
        </row>
        <row r="550">
          <cell r="L550" t="str">
            <v xml:space="preserve"> Nama Kegiatan/PPK</v>
          </cell>
          <cell r="O550" t="str">
            <v>:  SKS BRR - Rehabilitasi dan Rekonstruksi Jalan Provinsi NAD/PPK Simeulue</v>
          </cell>
        </row>
        <row r="551">
          <cell r="L551" t="str">
            <v xml:space="preserve"> Nama Paket</v>
          </cell>
          <cell r="O551" t="str">
            <v>:  Rehabilitasi dan Rekonstruksi Jembatan Simeulue</v>
          </cell>
        </row>
        <row r="552">
          <cell r="L552" t="str">
            <v xml:space="preserve"> No. Paket</v>
          </cell>
          <cell r="O552" t="str">
            <v xml:space="preserve">:  </v>
          </cell>
        </row>
        <row r="553">
          <cell r="L553" t="str">
            <v xml:space="preserve"> Lokasi</v>
          </cell>
          <cell r="O553" t="str">
            <v>:  Kecamatan Simeulue</v>
          </cell>
        </row>
        <row r="554">
          <cell r="L554" t="str">
            <v xml:space="preserve"> Provinsi</v>
          </cell>
          <cell r="O554" t="str">
            <v>:  Nanggroe Aceh Darussalam</v>
          </cell>
        </row>
        <row r="555">
          <cell r="L555" t="str">
            <v xml:space="preserve"> Item Pekerjaan No.</v>
          </cell>
          <cell r="O555" t="str">
            <v>:  3.1 (8)</v>
          </cell>
        </row>
        <row r="556">
          <cell r="L556" t="str">
            <v xml:space="preserve"> Jenis Pekerjaan</v>
          </cell>
          <cell r="O556" t="str">
            <v xml:space="preserve">:  Galian Perkerasan Beraspal Tanpa Cold Milling Machine </v>
          </cell>
        </row>
        <row r="557">
          <cell r="L557" t="str">
            <v xml:space="preserve"> Satuan Pembayaran</v>
          </cell>
          <cell r="O557" t="str">
            <v>:  M3</v>
          </cell>
        </row>
        <row r="560">
          <cell r="Q560" t="str">
            <v>PERKIRAAN</v>
          </cell>
          <cell r="R560" t="str">
            <v>HARGA</v>
          </cell>
          <cell r="S560" t="str">
            <v>JUMLAH</v>
          </cell>
        </row>
        <row r="561">
          <cell r="L561" t="str">
            <v>NO.</v>
          </cell>
          <cell r="N561" t="str">
            <v>KOMPONEN</v>
          </cell>
          <cell r="P561" t="str">
            <v>SATUAN</v>
          </cell>
          <cell r="Q561" t="str">
            <v>KUANTITAS</v>
          </cell>
          <cell r="R561" t="str">
            <v>SATUAN</v>
          </cell>
          <cell r="S561" t="str">
            <v>HARGA</v>
          </cell>
        </row>
        <row r="562">
          <cell r="R562" t="str">
            <v>(Rp.)</v>
          </cell>
          <cell r="S562" t="str">
            <v>(Rp.)</v>
          </cell>
        </row>
        <row r="565">
          <cell r="L565" t="str">
            <v>A.</v>
          </cell>
          <cell r="N565" t="str">
            <v>TENAGA</v>
          </cell>
        </row>
        <row r="567">
          <cell r="L567" t="str">
            <v>1.</v>
          </cell>
          <cell r="N567" t="str">
            <v>Pekerja</v>
          </cell>
          <cell r="P567" t="str">
            <v>Jam</v>
          </cell>
          <cell r="Q567">
            <v>0.83333333333333337</v>
          </cell>
          <cell r="R567">
            <v>5900</v>
          </cell>
          <cell r="U567">
            <v>4916.666666666667</v>
          </cell>
        </row>
        <row r="568">
          <cell r="L568" t="str">
            <v>2.</v>
          </cell>
          <cell r="N568" t="str">
            <v>Mandor</v>
          </cell>
          <cell r="P568" t="str">
            <v>Jam</v>
          </cell>
          <cell r="Q568">
            <v>0.16666666666666666</v>
          </cell>
          <cell r="R568">
            <v>9800</v>
          </cell>
          <cell r="U568">
            <v>1633.3333333333333</v>
          </cell>
        </row>
        <row r="571">
          <cell r="Q571" t="str">
            <v xml:space="preserve">JUMLAH HARGA TENAGA   </v>
          </cell>
          <cell r="U571">
            <v>6550</v>
          </cell>
        </row>
        <row r="573">
          <cell r="L573" t="str">
            <v>B.</v>
          </cell>
          <cell r="N573" t="str">
            <v>BAHAN</v>
          </cell>
        </row>
        <row r="581">
          <cell r="Q581" t="str">
            <v xml:space="preserve">JUMLAH HARGA BAHAN   </v>
          </cell>
          <cell r="U581">
            <v>0</v>
          </cell>
        </row>
        <row r="583">
          <cell r="L583" t="str">
            <v>C.</v>
          </cell>
          <cell r="N583" t="str">
            <v>PERALATAN</v>
          </cell>
        </row>
        <row r="584">
          <cell r="L584" t="str">
            <v>1.</v>
          </cell>
          <cell r="N584" t="str">
            <v>Compressor</v>
          </cell>
          <cell r="P584" t="str">
            <v>Jam</v>
          </cell>
          <cell r="Q584">
            <v>0.16666666666666666</v>
          </cell>
          <cell r="R584">
            <v>111984.43814233498</v>
          </cell>
          <cell r="U584">
            <v>18664.073023722496</v>
          </cell>
        </row>
        <row r="585">
          <cell r="L585" t="str">
            <v>2.</v>
          </cell>
          <cell r="N585" t="str">
            <v>Jack Hammer</v>
          </cell>
          <cell r="P585" t="str">
            <v>Jam</v>
          </cell>
          <cell r="Q585">
            <v>0.16666666666666666</v>
          </cell>
          <cell r="R585">
            <v>33834.058718330853</v>
          </cell>
          <cell r="U585">
            <v>5639.0097863884748</v>
          </cell>
        </row>
        <row r="586">
          <cell r="L586" t="str">
            <v>3.</v>
          </cell>
          <cell r="N586" t="str">
            <v>Dump Truck</v>
          </cell>
          <cell r="P586" t="str">
            <v>Jam</v>
          </cell>
          <cell r="Q586">
            <v>0.34266666666666667</v>
          </cell>
          <cell r="R586">
            <v>150000</v>
          </cell>
          <cell r="U586">
            <v>51400</v>
          </cell>
        </row>
        <row r="587">
          <cell r="L587" t="str">
            <v>4.</v>
          </cell>
          <cell r="N587" t="str">
            <v>Alat  bantu</v>
          </cell>
          <cell r="P587" t="str">
            <v>Ls</v>
          </cell>
          <cell r="Q587">
            <v>1</v>
          </cell>
          <cell r="R587">
            <v>150</v>
          </cell>
          <cell r="U587">
            <v>150</v>
          </cell>
        </row>
        <row r="589">
          <cell r="Q589" t="str">
            <v xml:space="preserve">JUMLAH HARGA PERALATAN   </v>
          </cell>
          <cell r="U589">
            <v>75853.082810110966</v>
          </cell>
        </row>
        <row r="591">
          <cell r="L591" t="str">
            <v>D.</v>
          </cell>
          <cell r="N591" t="str">
            <v>JUMLAH HARGA TENAGA, BAHAN DAN PERALATAN  ( A + B + C )</v>
          </cell>
          <cell r="U591">
            <v>82403.082810110966</v>
          </cell>
        </row>
        <row r="592">
          <cell r="L592" t="str">
            <v>E.</v>
          </cell>
          <cell r="N592" t="str">
            <v>OVERHEAD &amp; PROFIT</v>
          </cell>
          <cell r="P592">
            <v>10</v>
          </cell>
          <cell r="Q592" t="str">
            <v>%  x  D</v>
          </cell>
          <cell r="U592">
            <v>8240.3082810110973</v>
          </cell>
        </row>
        <row r="593">
          <cell r="L593" t="str">
            <v>F.</v>
          </cell>
          <cell r="N593" t="str">
            <v>HARGA SATUAN PEKERJAAN  ( D + E )</v>
          </cell>
          <cell r="U593">
            <v>90643.391091122059</v>
          </cell>
        </row>
        <row r="594">
          <cell r="L594" t="str">
            <v>Note: 1</v>
          </cell>
          <cell r="N594" t="str">
            <v>SATUAN dapat berdasarkan atas jam operasi untuk Tenaga Kerja dan Peralatan, volume dan/atau ukuran</v>
          </cell>
        </row>
        <row r="595">
          <cell r="N595" t="str">
            <v>berat untuk bahan-bahan.</v>
          </cell>
        </row>
        <row r="596">
          <cell r="L596">
            <v>2</v>
          </cell>
          <cell r="N596" t="str">
            <v>Kuantitas satuan adalah kuantitas setiap komponen untuk menyelesaikan satu satuan pekerjaan dari nomor</v>
          </cell>
        </row>
        <row r="597">
          <cell r="N597" t="str">
            <v>mata pembayaran.</v>
          </cell>
        </row>
        <row r="598">
          <cell r="L598">
            <v>3</v>
          </cell>
          <cell r="N598" t="str">
            <v>Biaya satuan untuk peralatan sudah termasuk bahan bakar, bahan habis dipakai dan operator.</v>
          </cell>
        </row>
        <row r="599">
          <cell r="L599">
            <v>4</v>
          </cell>
          <cell r="N599" t="str">
            <v>Biaya satuan sudah termasuk pengeluaran untuk seluruh pajak yang berkaitan (tetapi tidak termasuk PPN</v>
          </cell>
        </row>
        <row r="600">
          <cell r="N600" t="str">
            <v>yang dibayar dari kontrak) dan biaya-biaya lainnya.</v>
          </cell>
        </row>
        <row r="601">
          <cell r="S601" t="str">
            <v>Sigli, 16 April 2007</v>
          </cell>
        </row>
        <row r="602">
          <cell r="S602" t="str">
            <v>PT. ADOEK BEURATA</v>
          </cell>
        </row>
        <row r="607">
          <cell r="S607" t="str">
            <v>Ir. Syarifuddin M. Diah</v>
          </cell>
        </row>
        <row r="608">
          <cell r="S608" t="str">
            <v>Direktur</v>
          </cell>
        </row>
        <row r="673">
          <cell r="L673" t="str">
            <v>ANALISA HARGA SATUAN PEMBAYARAN</v>
          </cell>
        </row>
        <row r="674">
          <cell r="L674"/>
        </row>
        <row r="675">
          <cell r="L675" t="str">
            <v xml:space="preserve"> Nama Penawar</v>
          </cell>
          <cell r="O675" t="str">
            <v>:  PT. ADOEK BEURATA</v>
          </cell>
        </row>
        <row r="676">
          <cell r="L676" t="str">
            <v xml:space="preserve"> Nama Kegiatan/PPK</v>
          </cell>
          <cell r="O676" t="str">
            <v>:  SKS BRR - Rehabilitasi dan Rekonstruksi Jalan Provinsi NAD/PPK Simeulue</v>
          </cell>
        </row>
        <row r="677">
          <cell r="L677" t="str">
            <v xml:space="preserve"> Nama Paket</v>
          </cell>
          <cell r="O677" t="str">
            <v>:  Rehabilitasi dan Rekonstruksi Jembatan Simeulue</v>
          </cell>
        </row>
        <row r="678">
          <cell r="L678" t="str">
            <v xml:space="preserve"> No. Paket</v>
          </cell>
          <cell r="O678" t="str">
            <v xml:space="preserve">:  </v>
          </cell>
        </row>
        <row r="679">
          <cell r="L679" t="str">
            <v xml:space="preserve"> Lokasi</v>
          </cell>
          <cell r="O679" t="str">
            <v>:  Kecamatan Simeulue</v>
          </cell>
        </row>
        <row r="680">
          <cell r="L680" t="str">
            <v xml:space="preserve"> Provinsi</v>
          </cell>
          <cell r="O680" t="str">
            <v>:  Nanggroe Aceh Darussalam</v>
          </cell>
        </row>
        <row r="681">
          <cell r="L681" t="str">
            <v xml:space="preserve"> Item Pekerjaan No.</v>
          </cell>
          <cell r="O681" t="str">
            <v>:  II. 2</v>
          </cell>
          <cell r="R681" t="str">
            <v>PERKIRAAN VOL. PEK.</v>
          </cell>
          <cell r="T681" t="str">
            <v>:</v>
          </cell>
          <cell r="U681">
            <v>3875.18</v>
          </cell>
        </row>
        <row r="682">
          <cell r="L682" t="str">
            <v xml:space="preserve"> Jenis Pekerjaan</v>
          </cell>
          <cell r="O682" t="str">
            <v>:  Timbunan Tanah Didatangkan</v>
          </cell>
          <cell r="R682" t="str">
            <v>TOTAL HARGA (Rp.)</v>
          </cell>
          <cell r="T682" t="str">
            <v>:</v>
          </cell>
          <cell r="U682">
            <v>233129743.74000001</v>
          </cell>
        </row>
        <row r="683">
          <cell r="L683" t="str">
            <v xml:space="preserve"> Satuan Pembayaran</v>
          </cell>
          <cell r="O683" t="str">
            <v>:  M3</v>
          </cell>
          <cell r="R683" t="str">
            <v>% THD. BIAYA PROYEK</v>
          </cell>
          <cell r="T683" t="str">
            <v>:</v>
          </cell>
          <cell r="U683">
            <v>12.40711570835871</v>
          </cell>
        </row>
        <row r="686">
          <cell r="Q686" t="str">
            <v>PERKIRAAN</v>
          </cell>
          <cell r="R686" t="str">
            <v>HARGA</v>
          </cell>
          <cell r="S686" t="str">
            <v>JUMLAH</v>
          </cell>
        </row>
        <row r="687">
          <cell r="L687" t="str">
            <v>NO.</v>
          </cell>
          <cell r="N687" t="str">
            <v>KOMPONEN</v>
          </cell>
          <cell r="P687" t="str">
            <v>SATUAN</v>
          </cell>
          <cell r="Q687" t="str">
            <v>KUANTITAS</v>
          </cell>
          <cell r="R687" t="str">
            <v>SATUAN</v>
          </cell>
          <cell r="S687" t="str">
            <v>HARGA</v>
          </cell>
        </row>
        <row r="688">
          <cell r="R688" t="str">
            <v>(Rp.)</v>
          </cell>
          <cell r="S688" t="str">
            <v>(Rp.)</v>
          </cell>
        </row>
        <row r="691">
          <cell r="L691" t="str">
            <v>A.</v>
          </cell>
          <cell r="N691" t="str">
            <v>TENAGA</v>
          </cell>
        </row>
        <row r="693">
          <cell r="L693" t="str">
            <v>1.</v>
          </cell>
          <cell r="N693" t="str">
            <v>Pekerja</v>
          </cell>
          <cell r="P693" t="str">
            <v>Jam</v>
          </cell>
          <cell r="Q693">
            <v>0.5</v>
          </cell>
          <cell r="R693">
            <v>5900</v>
          </cell>
          <cell r="U693">
            <v>2950</v>
          </cell>
        </row>
        <row r="694">
          <cell r="L694" t="str">
            <v>2.</v>
          </cell>
          <cell r="N694" t="str">
            <v>Mandor</v>
          </cell>
          <cell r="P694" t="str">
            <v>Jam</v>
          </cell>
          <cell r="Q694">
            <v>0.1</v>
          </cell>
          <cell r="R694">
            <v>9800</v>
          </cell>
          <cell r="U694">
            <v>980</v>
          </cell>
        </row>
        <row r="697">
          <cell r="Q697" t="str">
            <v xml:space="preserve">JUMLAH HARGA TENAGA   </v>
          </cell>
          <cell r="U697">
            <v>3930</v>
          </cell>
        </row>
        <row r="699">
          <cell r="L699" t="str">
            <v>B.</v>
          </cell>
          <cell r="N699" t="str">
            <v>BAHAN</v>
          </cell>
        </row>
        <row r="701">
          <cell r="L701" t="str">
            <v>1.</v>
          </cell>
          <cell r="N701" t="str">
            <v>Bahan timbunan</v>
          </cell>
          <cell r="P701" t="str">
            <v>M3</v>
          </cell>
          <cell r="Q701">
            <v>1.2</v>
          </cell>
          <cell r="R701">
            <v>28150</v>
          </cell>
          <cell r="U701">
            <v>33780</v>
          </cell>
        </row>
        <row r="708">
          <cell r="Q708" t="str">
            <v xml:space="preserve">JUMLAH HARGA BAHAN   </v>
          </cell>
          <cell r="U708">
            <v>33780</v>
          </cell>
        </row>
        <row r="710">
          <cell r="L710" t="str">
            <v>C.</v>
          </cell>
          <cell r="N710" t="str">
            <v>PERALATAN</v>
          </cell>
        </row>
        <row r="711">
          <cell r="L711">
            <v>1</v>
          </cell>
          <cell r="N711" t="str">
            <v>Whell  Loader</v>
          </cell>
          <cell r="P711" t="str">
            <v>Jam</v>
          </cell>
          <cell r="Q711">
            <v>0.01</v>
          </cell>
          <cell r="R711">
            <v>255000</v>
          </cell>
          <cell r="U711">
            <v>2550</v>
          </cell>
        </row>
        <row r="712">
          <cell r="L712">
            <v>2</v>
          </cell>
          <cell r="N712" t="str">
            <v>Dump Truck</v>
          </cell>
          <cell r="P712" t="str">
            <v>Jam</v>
          </cell>
          <cell r="Q712">
            <v>0.06</v>
          </cell>
          <cell r="R712">
            <v>150000</v>
          </cell>
          <cell r="U712">
            <v>9000</v>
          </cell>
        </row>
        <row r="713">
          <cell r="L713">
            <v>3</v>
          </cell>
          <cell r="N713" t="str">
            <v>Motor Grader</v>
          </cell>
          <cell r="P713" t="str">
            <v>Jam</v>
          </cell>
          <cell r="Q713">
            <v>7.7999999999999996E-3</v>
          </cell>
          <cell r="R713">
            <v>216700</v>
          </cell>
          <cell r="U713">
            <v>1690.26</v>
          </cell>
        </row>
        <row r="714">
          <cell r="L714">
            <v>4</v>
          </cell>
          <cell r="N714" t="str">
            <v>Vibro Roller</v>
          </cell>
          <cell r="P714" t="str">
            <v>Jam</v>
          </cell>
          <cell r="Q714">
            <v>0.01</v>
          </cell>
          <cell r="R714">
            <v>152400</v>
          </cell>
          <cell r="U714">
            <v>1524</v>
          </cell>
        </row>
        <row r="715">
          <cell r="L715">
            <v>5</v>
          </cell>
          <cell r="N715" t="str">
            <v>Water Tanker</v>
          </cell>
          <cell r="P715" t="str">
            <v>Jam</v>
          </cell>
          <cell r="Q715">
            <v>2.1000000000000001E-2</v>
          </cell>
          <cell r="R715">
            <v>98400</v>
          </cell>
          <cell r="U715">
            <v>2066.4</v>
          </cell>
        </row>
        <row r="716">
          <cell r="L716">
            <v>6</v>
          </cell>
          <cell r="N716" t="str">
            <v>Alat  Bantu</v>
          </cell>
          <cell r="P716" t="str">
            <v>Ls</v>
          </cell>
          <cell r="Q716">
            <v>1</v>
          </cell>
          <cell r="R716">
            <v>150</v>
          </cell>
          <cell r="U716">
            <v>150</v>
          </cell>
        </row>
        <row r="719">
          <cell r="Q719" t="str">
            <v xml:space="preserve">JUMLAH HARGA PERALATAN   </v>
          </cell>
          <cell r="U719">
            <v>16980.66</v>
          </cell>
        </row>
        <row r="721">
          <cell r="L721" t="str">
            <v>D.</v>
          </cell>
          <cell r="N721" t="str">
            <v>JUMLAH HARGA TENAGA, BAHAN DAN PERALATAN  ( A + B + C )</v>
          </cell>
          <cell r="U721">
            <v>54690.66</v>
          </cell>
        </row>
        <row r="722">
          <cell r="L722" t="str">
            <v>E.</v>
          </cell>
          <cell r="N722" t="str">
            <v>OVERHEAD &amp; PROFIT</v>
          </cell>
          <cell r="P722">
            <v>10</v>
          </cell>
          <cell r="Q722" t="str">
            <v>%  x  D</v>
          </cell>
          <cell r="U722">
            <v>5469.0660000000007</v>
          </cell>
        </row>
        <row r="723">
          <cell r="L723" t="str">
            <v>F.</v>
          </cell>
          <cell r="N723" t="str">
            <v>HARGA SATUAN PEKERJAAN  ( D + E )</v>
          </cell>
          <cell r="U723">
            <v>60159.72</v>
          </cell>
        </row>
        <row r="724">
          <cell r="L724" t="str">
            <v>Note: 1</v>
          </cell>
          <cell r="N724" t="str">
            <v>SATUAN dapat berdasarkan atas jam operasi untuk Tenaga Kerja dan Peralatan, volume dan/atau ukuran</v>
          </cell>
        </row>
        <row r="725">
          <cell r="N725" t="str">
            <v>berat untuk bahan-bahan.</v>
          </cell>
        </row>
        <row r="726">
          <cell r="L726">
            <v>2</v>
          </cell>
          <cell r="N726" t="str">
            <v>Kuantitas satuan adalah kuantitas setiap komponen untuk menyelesaikan satu satuan pekerjaan dari nomor</v>
          </cell>
        </row>
        <row r="727">
          <cell r="N727" t="str">
            <v>mata pembayaran.</v>
          </cell>
        </row>
        <row r="728">
          <cell r="L728">
            <v>3</v>
          </cell>
          <cell r="N728" t="str">
            <v>Biaya satuan untuk peralatan sudah termasuk bahan bakar, bahan habis dipakai dan operator.</v>
          </cell>
        </row>
        <row r="729">
          <cell r="L729">
            <v>4</v>
          </cell>
          <cell r="N729" t="str">
            <v>Biaya satuan sudah termasuk pengeluaran untuk seluruh pajak yang berkaitan (tetapi tidak termasuk PPN</v>
          </cell>
        </row>
        <row r="730">
          <cell r="N730" t="str">
            <v>yang dibayar dari kontrak) dan biaya-biaya lainnya.</v>
          </cell>
        </row>
        <row r="732">
          <cell r="S732" t="str">
            <v>Sigli, 16 April 2007</v>
          </cell>
        </row>
        <row r="733">
          <cell r="S733" t="str">
            <v>PT. ADOEK BEURATA</v>
          </cell>
        </row>
        <row r="737">
          <cell r="S737" t="str">
            <v>Ir. Syarifuddin M. Diah</v>
          </cell>
        </row>
        <row r="738">
          <cell r="S738" t="str">
            <v>Direktur</v>
          </cell>
        </row>
        <row r="852">
          <cell r="L852" t="str">
            <v>ANALISA HARGA SATUAN PEMBAYARAN</v>
          </cell>
        </row>
        <row r="853">
          <cell r="L853"/>
        </row>
        <row r="854">
          <cell r="L854" t="str">
            <v xml:space="preserve"> Nama Penawar</v>
          </cell>
          <cell r="O854" t="str">
            <v>:  PT. ADOEK BEURATA</v>
          </cell>
        </row>
        <row r="855">
          <cell r="L855" t="str">
            <v xml:space="preserve"> Nama Kegiatan/PPK</v>
          </cell>
          <cell r="O855" t="str">
            <v>:  SKS BRR - Rehabilitasi dan Rekonstruksi Jalan Provinsi NAD/PPK Simeulue</v>
          </cell>
        </row>
        <row r="856">
          <cell r="L856" t="str">
            <v xml:space="preserve"> Nama Paket</v>
          </cell>
          <cell r="O856" t="str">
            <v>:  Rehabilitasi dan Rekonstruksi Jembatan Simeulue</v>
          </cell>
        </row>
        <row r="857">
          <cell r="L857" t="str">
            <v xml:space="preserve"> No. Paket</v>
          </cell>
          <cell r="O857" t="str">
            <v xml:space="preserve">:  </v>
          </cell>
        </row>
        <row r="858">
          <cell r="L858" t="str">
            <v xml:space="preserve"> Lokasi</v>
          </cell>
          <cell r="O858" t="str">
            <v>:  Kecamatan Simeulue</v>
          </cell>
        </row>
        <row r="859">
          <cell r="L859" t="str">
            <v xml:space="preserve"> Provinsi</v>
          </cell>
          <cell r="O859" t="str">
            <v>:  Nanggroe Aceh Darussalam</v>
          </cell>
        </row>
        <row r="860">
          <cell r="L860" t="str">
            <v xml:space="preserve"> Item Pekerjaan No.</v>
          </cell>
          <cell r="O860" t="str">
            <v>:  3.2 (2)</v>
          </cell>
          <cell r="R860" t="str">
            <v>PERKIRAAN VOL. PEK.</v>
          </cell>
          <cell r="T860" t="str">
            <v>:</v>
          </cell>
          <cell r="U860">
            <v>75</v>
          </cell>
        </row>
        <row r="861">
          <cell r="L861" t="str">
            <v xml:space="preserve"> Jenis Pekerjaan</v>
          </cell>
          <cell r="O861" t="str">
            <v>:  Timbunan Pilihan</v>
          </cell>
          <cell r="R861" t="str">
            <v>TOTAL HARGA (Rp.)</v>
          </cell>
          <cell r="T861" t="str">
            <v>:</v>
          </cell>
          <cell r="U861">
            <v>6805190.25</v>
          </cell>
        </row>
        <row r="862">
          <cell r="L862" t="str">
            <v xml:space="preserve"> Satuan Pembayaran</v>
          </cell>
          <cell r="O862" t="str">
            <v>:  M3</v>
          </cell>
          <cell r="R862" t="str">
            <v>% THD. BIAYA PROYEK</v>
          </cell>
          <cell r="T862" t="str">
            <v>:</v>
          </cell>
          <cell r="U862">
            <v>0.36217078736769398</v>
          </cell>
        </row>
        <row r="865">
          <cell r="Q865" t="str">
            <v>PERKIRAAN</v>
          </cell>
          <cell r="R865" t="str">
            <v>HARGA</v>
          </cell>
          <cell r="S865" t="str">
            <v>JUMLAH</v>
          </cell>
        </row>
        <row r="866">
          <cell r="L866" t="str">
            <v>NO.</v>
          </cell>
          <cell r="N866" t="str">
            <v>KOMPONEN</v>
          </cell>
          <cell r="P866" t="str">
            <v>SATUAN</v>
          </cell>
          <cell r="Q866" t="str">
            <v>KUANTITAS</v>
          </cell>
          <cell r="R866" t="str">
            <v>SATUAN</v>
          </cell>
          <cell r="S866" t="str">
            <v>HARGA</v>
          </cell>
        </row>
        <row r="867">
          <cell r="R867" t="str">
            <v>(Rp.)</v>
          </cell>
          <cell r="S867" t="str">
            <v>(Rp.)</v>
          </cell>
        </row>
        <row r="870">
          <cell r="L870" t="str">
            <v>A.</v>
          </cell>
          <cell r="N870" t="str">
            <v>TENAGA</v>
          </cell>
        </row>
        <row r="872">
          <cell r="L872" t="str">
            <v>1.</v>
          </cell>
          <cell r="N872" t="str">
            <v>Pekerja</v>
          </cell>
          <cell r="P872" t="str">
            <v>Jam</v>
          </cell>
          <cell r="Q872">
            <v>0.11600000000000001</v>
          </cell>
          <cell r="R872">
            <v>5900</v>
          </cell>
          <cell r="U872">
            <v>684.4</v>
          </cell>
        </row>
        <row r="873">
          <cell r="L873" t="str">
            <v>2.</v>
          </cell>
          <cell r="N873" t="str">
            <v>Mandor</v>
          </cell>
          <cell r="P873" t="str">
            <v>Jam</v>
          </cell>
          <cell r="Q873">
            <v>2.3199999999999998E-2</v>
          </cell>
          <cell r="R873">
            <v>9800</v>
          </cell>
          <cell r="U873">
            <v>227.36</v>
          </cell>
        </row>
        <row r="876">
          <cell r="Q876" t="str">
            <v xml:space="preserve">JUMLAH HARGA TENAGA   </v>
          </cell>
          <cell r="U876">
            <v>911.76</v>
          </cell>
        </row>
        <row r="878">
          <cell r="L878" t="str">
            <v>B.</v>
          </cell>
          <cell r="N878" t="str">
            <v>BAHAN</v>
          </cell>
        </row>
        <row r="880">
          <cell r="L880" t="str">
            <v>1.</v>
          </cell>
          <cell r="N880" t="str">
            <v xml:space="preserve">Bahan Timbunan Pilihan  </v>
          </cell>
          <cell r="P880" t="str">
            <v>M3</v>
          </cell>
          <cell r="Q880">
            <v>1.2</v>
          </cell>
          <cell r="R880">
            <v>49300</v>
          </cell>
          <cell r="U880">
            <v>59160</v>
          </cell>
        </row>
        <row r="886">
          <cell r="Q886" t="str">
            <v xml:space="preserve">JUMLAH HARGA BAHAN   </v>
          </cell>
          <cell r="U886">
            <v>59160</v>
          </cell>
        </row>
        <row r="888">
          <cell r="L888" t="str">
            <v>C.</v>
          </cell>
          <cell r="N888" t="str">
            <v>PERALATAN</v>
          </cell>
        </row>
        <row r="889">
          <cell r="L889">
            <v>1</v>
          </cell>
          <cell r="N889" t="str">
            <v>Wheel  Loader</v>
          </cell>
          <cell r="P889" t="str">
            <v>Jam</v>
          </cell>
          <cell r="Q889">
            <v>2.3E-2</v>
          </cell>
          <cell r="R889">
            <v>255000</v>
          </cell>
          <cell r="U889">
            <v>5865</v>
          </cell>
        </row>
        <row r="890">
          <cell r="L890">
            <v>2</v>
          </cell>
          <cell r="N890" t="str">
            <v>Dump Truck</v>
          </cell>
          <cell r="P890" t="str">
            <v>Jam</v>
          </cell>
          <cell r="Q890">
            <v>6.2E-2</v>
          </cell>
          <cell r="R890">
            <v>150000</v>
          </cell>
          <cell r="U890">
            <v>9300</v>
          </cell>
        </row>
        <row r="891">
          <cell r="L891">
            <v>3</v>
          </cell>
          <cell r="N891" t="str">
            <v>Motor Grader</v>
          </cell>
          <cell r="P891" t="str">
            <v>Jam</v>
          </cell>
          <cell r="Q891">
            <v>8.0000000000000002E-3</v>
          </cell>
          <cell r="R891">
            <v>216700</v>
          </cell>
          <cell r="U891">
            <v>1733.6</v>
          </cell>
        </row>
        <row r="892">
          <cell r="L892">
            <v>4</v>
          </cell>
          <cell r="N892" t="str">
            <v>Vibro Roller</v>
          </cell>
          <cell r="P892" t="str">
            <v>Jam</v>
          </cell>
          <cell r="Q892">
            <v>2.1000000000000001E-2</v>
          </cell>
          <cell r="R892">
            <v>152400</v>
          </cell>
          <cell r="U892">
            <v>3200.4</v>
          </cell>
        </row>
        <row r="893">
          <cell r="L893">
            <v>5</v>
          </cell>
          <cell r="N893" t="str">
            <v>Water Tanker</v>
          </cell>
          <cell r="P893" t="str">
            <v>Jam</v>
          </cell>
          <cell r="Q893">
            <v>2.1000000000000001E-2</v>
          </cell>
          <cell r="R893">
            <v>98400</v>
          </cell>
          <cell r="U893">
            <v>2066.4</v>
          </cell>
        </row>
        <row r="894">
          <cell r="L894">
            <v>6</v>
          </cell>
          <cell r="N894" t="str">
            <v>Alat  Bantu</v>
          </cell>
          <cell r="P894" t="str">
            <v>Ls</v>
          </cell>
          <cell r="Q894">
            <v>1</v>
          </cell>
          <cell r="R894">
            <v>250</v>
          </cell>
          <cell r="U894">
            <v>250</v>
          </cell>
        </row>
        <row r="898">
          <cell r="Q898" t="str">
            <v xml:space="preserve">JUMLAH HARGA PERALATAN   </v>
          </cell>
          <cell r="U898">
            <v>22415.4</v>
          </cell>
        </row>
        <row r="900">
          <cell r="L900" t="str">
            <v>D.</v>
          </cell>
          <cell r="N900" t="str">
            <v>JUMLAH HARGA TENAGA, BAHAN DAN PERALATAN  ( A + B + C )</v>
          </cell>
          <cell r="U900">
            <v>82487.159999999989</v>
          </cell>
        </row>
        <row r="901">
          <cell r="L901" t="str">
            <v>E.</v>
          </cell>
          <cell r="N901" t="str">
            <v>OVERHEAD &amp; PROFIT</v>
          </cell>
          <cell r="P901">
            <v>10</v>
          </cell>
          <cell r="Q901" t="str">
            <v>%  x  D</v>
          </cell>
          <cell r="U901">
            <v>8248.7159999999985</v>
          </cell>
        </row>
        <row r="902">
          <cell r="L902" t="str">
            <v>F.</v>
          </cell>
          <cell r="N902" t="str">
            <v>HARGA SATUAN PEKERJAAN  ( D + E )</v>
          </cell>
          <cell r="U902">
            <v>90735.87</v>
          </cell>
        </row>
        <row r="903">
          <cell r="L903" t="str">
            <v>Note: 1</v>
          </cell>
          <cell r="N903" t="str">
            <v>SATUAN dapat berdasarkan atas jam operasi untuk Tenaga Kerja dan Peralatan, volume dan/atau ukuran</v>
          </cell>
        </row>
        <row r="904">
          <cell r="N904" t="str">
            <v>berat untuk bahan-bahan.</v>
          </cell>
        </row>
        <row r="905">
          <cell r="L905">
            <v>2</v>
          </cell>
          <cell r="N905" t="str">
            <v>Kuantitas satuan adalah kuantitas setiap komponen untuk menyelesaikan satu satuan pekerjaan dari nomor</v>
          </cell>
        </row>
        <row r="906">
          <cell r="N906" t="str">
            <v>mata pembayaran.</v>
          </cell>
        </row>
        <row r="907">
          <cell r="L907">
            <v>3</v>
          </cell>
          <cell r="N907" t="str">
            <v>Biaya satuan untuk peralatan sudah termasuk bahan bakar, bahan habis dipakai dan operator.</v>
          </cell>
        </row>
        <row r="908">
          <cell r="L908">
            <v>4</v>
          </cell>
          <cell r="N908" t="str">
            <v>Biaya satuan sudah termasuk pengeluaran untuk seluruh pajak yang berkaitan (tetapi tidak termasuk PPN</v>
          </cell>
        </row>
        <row r="909">
          <cell r="N909" t="str">
            <v>yang dibayar dari kontrak) dan biaya-biaya lainnya.</v>
          </cell>
        </row>
        <row r="911">
          <cell r="S911" t="str">
            <v>Sigli, 16 April 2007</v>
          </cell>
        </row>
        <row r="912">
          <cell r="S912" t="str">
            <v>PT. ADOEK BEURATA</v>
          </cell>
        </row>
        <row r="917">
          <cell r="S917" t="str">
            <v>Ir. Syarifuddin M. Diah</v>
          </cell>
        </row>
        <row r="918">
          <cell r="S918" t="str">
            <v>Direktur</v>
          </cell>
        </row>
        <row r="1153">
          <cell r="L1153" t="str">
            <v>ANALISA HARGA SATUAN PEMBAYARAN</v>
          </cell>
        </row>
        <row r="1154">
          <cell r="L1154"/>
        </row>
        <row r="1155">
          <cell r="L1155" t="str">
            <v xml:space="preserve"> Nama Penawar</v>
          </cell>
          <cell r="O1155" t="str">
            <v>:  PT. ADOEK BEURATA</v>
          </cell>
        </row>
        <row r="1156">
          <cell r="L1156" t="str">
            <v xml:space="preserve"> Nama Kegiatan/PPK</v>
          </cell>
          <cell r="O1156" t="str">
            <v>:  SKS BRR - Rehabilitasi dan Rekonstruksi Jalan Provinsi NAD/PPK Simeulue</v>
          </cell>
        </row>
        <row r="1157">
          <cell r="L1157" t="str">
            <v xml:space="preserve"> Nama Paket</v>
          </cell>
          <cell r="O1157" t="str">
            <v>:  Rehabilitasi dan Rekonstruksi Jembatan Simeulue</v>
          </cell>
        </row>
        <row r="1158">
          <cell r="L1158" t="str">
            <v xml:space="preserve"> No. Paket</v>
          </cell>
          <cell r="O1158" t="str">
            <v xml:space="preserve">:  </v>
          </cell>
        </row>
        <row r="1159">
          <cell r="L1159" t="str">
            <v xml:space="preserve"> Lokasi</v>
          </cell>
          <cell r="O1159" t="str">
            <v>:  Kecamatan Simeulue</v>
          </cell>
        </row>
        <row r="1160">
          <cell r="L1160" t="str">
            <v xml:space="preserve"> Provinsi</v>
          </cell>
          <cell r="O1160" t="str">
            <v>:  Nanggroe Aceh Darussalam</v>
          </cell>
        </row>
        <row r="1161">
          <cell r="L1161" t="str">
            <v xml:space="preserve"> Item Pekerjaan No.</v>
          </cell>
          <cell r="O1161" t="str">
            <v xml:space="preserve">:  3.3  </v>
          </cell>
          <cell r="R1161" t="str">
            <v>PERKIRAAN VOL. PEK.</v>
          </cell>
          <cell r="T1161" t="str">
            <v>:</v>
          </cell>
          <cell r="U1161">
            <v>0</v>
          </cell>
        </row>
        <row r="1162">
          <cell r="L1162" t="str">
            <v xml:space="preserve"> Jenis Pekerjaan</v>
          </cell>
          <cell r="O1162" t="str">
            <v xml:space="preserve">:  Penyiapan Badan Jalan </v>
          </cell>
          <cell r="R1162" t="str">
            <v>TOTAL HARGA (Rp.)</v>
          </cell>
          <cell r="T1162" t="str">
            <v>:</v>
          </cell>
          <cell r="U1162">
            <v>0</v>
          </cell>
        </row>
        <row r="1163">
          <cell r="L1163" t="str">
            <v xml:space="preserve"> Satuan Pembayaran</v>
          </cell>
          <cell r="O1163" t="str">
            <v>:  M2</v>
          </cell>
          <cell r="R1163" t="str">
            <v>% THD. BIAYA PROYEK</v>
          </cell>
          <cell r="T1163" t="str">
            <v>:</v>
          </cell>
          <cell r="U1163">
            <v>0</v>
          </cell>
        </row>
        <row r="1166">
          <cell r="Q1166" t="str">
            <v>PERKIRAAN</v>
          </cell>
          <cell r="R1166" t="str">
            <v>HARGA</v>
          </cell>
          <cell r="S1166" t="str">
            <v>JUMLAH</v>
          </cell>
        </row>
        <row r="1167">
          <cell r="L1167" t="str">
            <v>NO.</v>
          </cell>
          <cell r="N1167" t="str">
            <v>KOMPONEN</v>
          </cell>
          <cell r="P1167" t="str">
            <v>SATUAN</v>
          </cell>
          <cell r="Q1167" t="str">
            <v>KUANTITAS</v>
          </cell>
          <cell r="R1167" t="str">
            <v>SATUAN</v>
          </cell>
          <cell r="S1167" t="str">
            <v>HARGA</v>
          </cell>
        </row>
        <row r="1168">
          <cell r="R1168" t="str">
            <v>(Rp.)</v>
          </cell>
          <cell r="S1168" t="str">
            <v>(Rp.)</v>
          </cell>
        </row>
        <row r="1171">
          <cell r="L1171" t="str">
            <v>A.</v>
          </cell>
          <cell r="N1171" t="str">
            <v>TENAGA</v>
          </cell>
        </row>
        <row r="1173">
          <cell r="L1173" t="str">
            <v>1.</v>
          </cell>
          <cell r="N1173" t="str">
            <v>Pekerja</v>
          </cell>
          <cell r="P1173" t="str">
            <v>jam</v>
          </cell>
          <cell r="Q1173">
            <v>2.7E-2</v>
          </cell>
          <cell r="R1173">
            <v>5900</v>
          </cell>
          <cell r="U1173">
            <v>159.30000000000001</v>
          </cell>
        </row>
        <row r="1174">
          <cell r="L1174" t="str">
            <v>2.</v>
          </cell>
          <cell r="N1174" t="str">
            <v>Mandor</v>
          </cell>
          <cell r="P1174" t="str">
            <v>jam</v>
          </cell>
          <cell r="Q1174">
            <v>5.4000000000000003E-3</v>
          </cell>
          <cell r="R1174">
            <v>9800</v>
          </cell>
          <cell r="U1174">
            <v>52.92</v>
          </cell>
        </row>
        <row r="1177">
          <cell r="Q1177" t="str">
            <v xml:space="preserve">JUMLAH HARGA TENAGA   </v>
          </cell>
          <cell r="U1177">
            <v>212.22000000000003</v>
          </cell>
        </row>
        <row r="1179">
          <cell r="L1179" t="str">
            <v>B.</v>
          </cell>
          <cell r="N1179" t="str">
            <v>BAHAN</v>
          </cell>
        </row>
        <row r="1187">
          <cell r="Q1187" t="str">
            <v xml:space="preserve">JUMLAH HARGA BAHAN   </v>
          </cell>
          <cell r="U1187">
            <v>0</v>
          </cell>
        </row>
        <row r="1189">
          <cell r="L1189" t="str">
            <v>C.</v>
          </cell>
          <cell r="N1189" t="str">
            <v>PERALATAN</v>
          </cell>
        </row>
        <row r="1190">
          <cell r="L1190" t="str">
            <v>1.</v>
          </cell>
          <cell r="N1190" t="str">
            <v>Motor Grader</v>
          </cell>
          <cell r="P1190" t="str">
            <v>jam</v>
          </cell>
          <cell r="Q1190">
            <v>5.4000000000000003E-3</v>
          </cell>
          <cell r="R1190">
            <v>216700</v>
          </cell>
          <cell r="U1190">
            <v>1170.18</v>
          </cell>
        </row>
        <row r="1191">
          <cell r="L1191" t="str">
            <v>2.</v>
          </cell>
          <cell r="N1191" t="str">
            <v>Vibro Roller</v>
          </cell>
          <cell r="P1191" t="str">
            <v>jam</v>
          </cell>
          <cell r="Q1191">
            <v>5.4000000000000003E-3</v>
          </cell>
          <cell r="R1191">
            <v>152400</v>
          </cell>
          <cell r="U1191">
            <v>822.96</v>
          </cell>
        </row>
        <row r="1192">
          <cell r="L1192" t="str">
            <v>3.</v>
          </cell>
          <cell r="N1192" t="str">
            <v>Water Tanker</v>
          </cell>
          <cell r="P1192" t="str">
            <v>jam</v>
          </cell>
          <cell r="Q1192">
            <v>2.7253999999999998E-3</v>
          </cell>
          <cell r="R1192">
            <v>98400</v>
          </cell>
          <cell r="U1192">
            <v>268.17</v>
          </cell>
        </row>
        <row r="1193">
          <cell r="L1193" t="str">
            <v>4.</v>
          </cell>
          <cell r="N1193" t="str">
            <v>Alat  Bantu</v>
          </cell>
          <cell r="P1193" t="str">
            <v>Ls</v>
          </cell>
          <cell r="Q1193">
            <v>1</v>
          </cell>
          <cell r="R1193">
            <v>100</v>
          </cell>
          <cell r="U1193">
            <v>100</v>
          </cell>
        </row>
        <row r="1199">
          <cell r="Q1199" t="str">
            <v xml:space="preserve">JUMLAH HARGA PERALATAN   </v>
          </cell>
          <cell r="U1199">
            <v>2361.31</v>
          </cell>
        </row>
        <row r="1201">
          <cell r="L1201" t="str">
            <v>D.</v>
          </cell>
          <cell r="N1201" t="str">
            <v>JUMLAH HARGA TENAGA, BAHAN DAN PERALATAN  ( A + B + C )</v>
          </cell>
          <cell r="U1201">
            <v>2573.5299999999997</v>
          </cell>
        </row>
        <row r="1202">
          <cell r="L1202" t="str">
            <v>E.</v>
          </cell>
          <cell r="N1202" t="str">
            <v>OVERHEAD &amp; PROFIT</v>
          </cell>
          <cell r="P1202">
            <v>10</v>
          </cell>
          <cell r="Q1202" t="str">
            <v>%  x  D</v>
          </cell>
          <cell r="U1202">
            <v>257.35300000000001</v>
          </cell>
        </row>
        <row r="1203">
          <cell r="L1203" t="str">
            <v>F.</v>
          </cell>
          <cell r="N1203" t="str">
            <v>HARGA SATUAN PEKERJAAN  ( D + E )</v>
          </cell>
          <cell r="U1203">
            <v>2830.8829999999998</v>
          </cell>
        </row>
        <row r="1204">
          <cell r="L1204" t="str">
            <v>Note: 1</v>
          </cell>
          <cell r="N1204" t="str">
            <v>SATUAN dapat berdasarkan atas jam operasi untuk Tenaga Kerja dan Peralatan, volume dan/atau ukuran</v>
          </cell>
        </row>
        <row r="1205">
          <cell r="N1205" t="str">
            <v>berat untuk bahan-bahan.</v>
          </cell>
        </row>
        <row r="1206">
          <cell r="L1206">
            <v>2</v>
          </cell>
          <cell r="N1206" t="str">
            <v>Kuantitas satuan adalah kuantitas setiap komponen untuk menyelesaikan satu satuan pekerjaan dari nomor</v>
          </cell>
        </row>
        <row r="1207">
          <cell r="N1207" t="str">
            <v>mata pembayaran.</v>
          </cell>
        </row>
        <row r="1208">
          <cell r="L1208">
            <v>3</v>
          </cell>
          <cell r="N1208" t="str">
            <v>Biaya satuan untuk peralatan sudah termasuk bahan bakar, bahan habis dipakai dan operator.</v>
          </cell>
        </row>
        <row r="1209">
          <cell r="L1209">
            <v>4</v>
          </cell>
          <cell r="N1209" t="str">
            <v>Biaya satuan sudah termasuk pengeluaran untuk seluruh pajak yang berkaitan (tetapi tidak termasuk PPN</v>
          </cell>
        </row>
        <row r="1210">
          <cell r="N1210" t="str">
            <v>yang dibayar dari kontrak) dan biaya-biaya lainnya.</v>
          </cell>
        </row>
        <row r="1212">
          <cell r="S1212" t="str">
            <v>Sigli, 16 April 2007</v>
          </cell>
        </row>
        <row r="1213">
          <cell r="S1213" t="str">
            <v>PT. ADOEK BEURATA</v>
          </cell>
        </row>
        <row r="1218">
          <cell r="S1218" t="str">
            <v>Ir. Syarifuddin M. Diah</v>
          </cell>
        </row>
        <row r="1219">
          <cell r="S1219" t="str">
            <v>Direktur</v>
          </cell>
        </row>
      </sheetData>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alisa"/>
      <sheetName val="HARGA"/>
      <sheetName val="Shcedule"/>
      <sheetName val="REKAP5"/>
      <sheetName val="RUMAH5"/>
      <sheetName val="REKAP6"/>
      <sheetName val="RUMAH6"/>
      <sheetName val="BESI"/>
    </sheetNames>
    <sheetDataSet>
      <sheetData sheetId="0" refreshError="1"/>
      <sheetData sheetId="1" refreshError="1">
        <row r="8">
          <cell r="J8">
            <v>38700</v>
          </cell>
        </row>
        <row r="14">
          <cell r="J14">
            <v>9700</v>
          </cell>
        </row>
        <row r="25">
          <cell r="J25">
            <v>659000</v>
          </cell>
        </row>
        <row r="36">
          <cell r="J36">
            <v>754300</v>
          </cell>
        </row>
        <row r="46">
          <cell r="J46">
            <v>36700</v>
          </cell>
        </row>
        <row r="58">
          <cell r="J58">
            <v>895300</v>
          </cell>
        </row>
        <row r="69">
          <cell r="J69">
            <v>64200</v>
          </cell>
        </row>
        <row r="80">
          <cell r="J80">
            <v>93400</v>
          </cell>
        </row>
        <row r="85">
          <cell r="J85">
            <v>200000</v>
          </cell>
        </row>
      </sheetData>
      <sheetData sheetId="2" refreshError="1">
        <row r="14">
          <cell r="G14">
            <v>60000</v>
          </cell>
        </row>
        <row r="16">
          <cell r="G16">
            <v>50000</v>
          </cell>
        </row>
        <row r="18">
          <cell r="G18">
            <v>45000</v>
          </cell>
        </row>
        <row r="27">
          <cell r="G27">
            <v>140000</v>
          </cell>
        </row>
        <row r="28">
          <cell r="G28">
            <v>1200</v>
          </cell>
        </row>
        <row r="31">
          <cell r="G31">
            <v>1220000</v>
          </cell>
        </row>
        <row r="32">
          <cell r="G32">
            <v>12000</v>
          </cell>
        </row>
        <row r="33">
          <cell r="G33">
            <v>115000</v>
          </cell>
        </row>
        <row r="34">
          <cell r="G34">
            <v>40000</v>
          </cell>
        </row>
      </sheetData>
      <sheetData sheetId="3" refreshError="1"/>
      <sheetData sheetId="4" refreshError="1"/>
      <sheetData sheetId="5" refreshError="1">
        <row r="21">
          <cell r="J21" t="e">
            <v>#REF!</v>
          </cell>
        </row>
        <row r="28">
          <cell r="J28" t="e">
            <v>#REF!</v>
          </cell>
        </row>
        <row r="34">
          <cell r="J34" t="e">
            <v>#REF!</v>
          </cell>
        </row>
        <row r="46">
          <cell r="J46" t="e">
            <v>#REF!</v>
          </cell>
        </row>
        <row r="52">
          <cell r="J52" t="e">
            <v>#REF!</v>
          </cell>
        </row>
        <row r="60">
          <cell r="J60" t="e">
            <v>#REF!</v>
          </cell>
        </row>
        <row r="76">
          <cell r="J76" t="e">
            <v>#REF!</v>
          </cell>
        </row>
        <row r="85">
          <cell r="J85" t="e">
            <v>#REF!</v>
          </cell>
        </row>
        <row r="90">
          <cell r="J90" t="e">
            <v>#REF!</v>
          </cell>
        </row>
        <row r="99">
          <cell r="J99" t="e">
            <v>#REF!</v>
          </cell>
        </row>
        <row r="104">
          <cell r="J104" t="e">
            <v>#REF!</v>
          </cell>
        </row>
        <row r="116">
          <cell r="J116" t="e">
            <v>#REF!</v>
          </cell>
        </row>
        <row r="134">
          <cell r="J134" t="e">
            <v>#REF!</v>
          </cell>
        </row>
        <row r="144">
          <cell r="J144" t="e">
            <v>#REF!</v>
          </cell>
        </row>
        <row r="153">
          <cell r="J153" t="e">
            <v>#REF!</v>
          </cell>
        </row>
        <row r="173">
          <cell r="J173" t="e">
            <v>#REF!</v>
          </cell>
        </row>
      </sheetData>
      <sheetData sheetId="6" refreshError="1"/>
      <sheetData sheetId="7" refreshError="1">
        <row r="21">
          <cell r="J21" t="e">
            <v>#REF!</v>
          </cell>
        </row>
        <row r="28">
          <cell r="J28" t="e">
            <v>#REF!</v>
          </cell>
        </row>
        <row r="34">
          <cell r="J34" t="e">
            <v>#REF!</v>
          </cell>
        </row>
      </sheetData>
      <sheetData sheetId="8"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Upah"/>
      <sheetName val="lt-2"/>
      <sheetName val="lt-1"/>
      <sheetName val="Rekap"/>
      <sheetName val="Jadwal"/>
    </sheetNames>
    <sheetDataSet>
      <sheetData sheetId="0">
        <row r="12">
          <cell r="G12">
            <v>19500</v>
          </cell>
        </row>
        <row r="19">
          <cell r="G19">
            <v>19000</v>
          </cell>
        </row>
        <row r="26">
          <cell r="G26">
            <v>24961</v>
          </cell>
        </row>
        <row r="33">
          <cell r="G33">
            <v>9112</v>
          </cell>
        </row>
        <row r="41">
          <cell r="G41">
            <v>45910</v>
          </cell>
        </row>
        <row r="49">
          <cell r="G49">
            <v>113650</v>
          </cell>
        </row>
        <row r="59">
          <cell r="G59">
            <v>165322.5</v>
          </cell>
        </row>
        <row r="70">
          <cell r="G70">
            <v>334405</v>
          </cell>
        </row>
        <row r="83">
          <cell r="G83">
            <v>502040</v>
          </cell>
        </row>
        <row r="95">
          <cell r="G95">
            <v>91442</v>
          </cell>
        </row>
        <row r="107">
          <cell r="G107">
            <v>83703.5</v>
          </cell>
        </row>
        <row r="119">
          <cell r="G119">
            <v>192642.5</v>
          </cell>
        </row>
        <row r="130">
          <cell r="G130">
            <v>184805.5</v>
          </cell>
        </row>
        <row r="141">
          <cell r="G141">
            <v>34601.85</v>
          </cell>
        </row>
        <row r="163">
          <cell r="G163">
            <v>32043.65</v>
          </cell>
        </row>
        <row r="175">
          <cell r="G175">
            <v>61905.38</v>
          </cell>
        </row>
        <row r="216">
          <cell r="G216">
            <v>141895.49</v>
          </cell>
        </row>
        <row r="234">
          <cell r="G234">
            <v>138395.49</v>
          </cell>
        </row>
        <row r="252">
          <cell r="G252">
            <v>138395.49</v>
          </cell>
        </row>
        <row r="270">
          <cell r="G270">
            <v>131895.49</v>
          </cell>
        </row>
        <row r="384">
          <cell r="G384">
            <v>3577168.13</v>
          </cell>
        </row>
        <row r="393">
          <cell r="G393">
            <v>3865668.13</v>
          </cell>
        </row>
        <row r="401">
          <cell r="G401">
            <v>3197807.71</v>
          </cell>
        </row>
        <row r="409">
          <cell r="G409">
            <v>3956824.66</v>
          </cell>
        </row>
        <row r="417">
          <cell r="G417">
            <v>4676127.17</v>
          </cell>
        </row>
        <row r="424">
          <cell r="G424">
            <v>4972943.6100000003</v>
          </cell>
        </row>
        <row r="433">
          <cell r="G433">
            <v>3936129.42</v>
          </cell>
        </row>
        <row r="441">
          <cell r="G441">
            <v>3933679.37</v>
          </cell>
        </row>
        <row r="450">
          <cell r="G450">
            <v>3688688.75</v>
          </cell>
        </row>
        <row r="458">
          <cell r="G458">
            <v>3423526.92</v>
          </cell>
        </row>
        <row r="466">
          <cell r="G466">
            <v>3120477.25</v>
          </cell>
        </row>
        <row r="475">
          <cell r="G475">
            <v>3621816.88</v>
          </cell>
        </row>
        <row r="483">
          <cell r="G483">
            <v>3120477.25</v>
          </cell>
        </row>
        <row r="528">
          <cell r="G528">
            <v>126580</v>
          </cell>
        </row>
        <row r="548">
          <cell r="G548">
            <v>117875</v>
          </cell>
        </row>
        <row r="570">
          <cell r="G570">
            <v>69077.5</v>
          </cell>
        </row>
        <row r="581">
          <cell r="G581">
            <v>66713.75</v>
          </cell>
        </row>
        <row r="594">
          <cell r="G594">
            <v>12887.5</v>
          </cell>
        </row>
        <row r="618">
          <cell r="G618">
            <v>28092.5</v>
          </cell>
        </row>
      </sheetData>
      <sheetData sheetId="1">
        <row r="5">
          <cell r="F5">
            <v>50000</v>
          </cell>
        </row>
        <row r="21">
          <cell r="F21">
            <v>15500</v>
          </cell>
        </row>
        <row r="27">
          <cell r="F27">
            <v>12500</v>
          </cell>
        </row>
        <row r="29">
          <cell r="F29">
            <v>45000</v>
          </cell>
        </row>
        <row r="37">
          <cell r="F37">
            <v>68750</v>
          </cell>
        </row>
        <row r="41">
          <cell r="F41">
            <v>16500</v>
          </cell>
        </row>
        <row r="42">
          <cell r="F42">
            <v>12500</v>
          </cell>
        </row>
      </sheetData>
      <sheetData sheetId="2"/>
      <sheetData sheetId="3"/>
      <sheetData sheetId="4"/>
      <sheetData sheetId="5"/>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10">
          <cell r="G10">
            <v>600</v>
          </cell>
        </row>
        <row r="11">
          <cell r="G11">
            <v>100000</v>
          </cell>
        </row>
        <row r="13">
          <cell r="G13">
            <v>8000</v>
          </cell>
        </row>
        <row r="14">
          <cell r="G14">
            <v>9000</v>
          </cell>
        </row>
        <row r="16">
          <cell r="G16">
            <v>5000</v>
          </cell>
        </row>
        <row r="17">
          <cell r="G17">
            <v>8000</v>
          </cell>
        </row>
        <row r="18">
          <cell r="G18">
            <v>28000</v>
          </cell>
        </row>
        <row r="19">
          <cell r="G19">
            <v>22500</v>
          </cell>
        </row>
        <row r="20">
          <cell r="G20">
            <v>1350000</v>
          </cell>
        </row>
        <row r="21">
          <cell r="G21">
            <v>145000</v>
          </cell>
        </row>
        <row r="23">
          <cell r="G23">
            <v>15000</v>
          </cell>
        </row>
        <row r="24">
          <cell r="G24">
            <v>19500</v>
          </cell>
        </row>
        <row r="25">
          <cell r="G25">
            <v>31000</v>
          </cell>
        </row>
        <row r="26">
          <cell r="G26">
            <v>65000</v>
          </cell>
        </row>
        <row r="27">
          <cell r="G27">
            <v>6500</v>
          </cell>
        </row>
        <row r="28">
          <cell r="G28">
            <v>535000</v>
          </cell>
        </row>
        <row r="29">
          <cell r="G29">
            <v>515000</v>
          </cell>
        </row>
        <row r="30">
          <cell r="G30">
            <v>750000</v>
          </cell>
        </row>
        <row r="31">
          <cell r="G31">
            <v>98000</v>
          </cell>
        </row>
        <row r="32">
          <cell r="G32">
            <v>8000</v>
          </cell>
        </row>
        <row r="33">
          <cell r="G33">
            <v>7500</v>
          </cell>
        </row>
        <row r="34">
          <cell r="G34">
            <v>1800000</v>
          </cell>
        </row>
        <row r="35">
          <cell r="G35">
            <v>3600000</v>
          </cell>
        </row>
        <row r="37">
          <cell r="G37">
            <v>2100000</v>
          </cell>
        </row>
        <row r="38">
          <cell r="G38">
            <v>92500</v>
          </cell>
        </row>
        <row r="39">
          <cell r="G39">
            <v>55000</v>
          </cell>
        </row>
        <row r="40">
          <cell r="G40">
            <v>65000</v>
          </cell>
        </row>
        <row r="41">
          <cell r="G41">
            <v>82500</v>
          </cell>
        </row>
        <row r="42">
          <cell r="G42">
            <v>105000</v>
          </cell>
        </row>
        <row r="43">
          <cell r="G43">
            <v>2000</v>
          </cell>
        </row>
        <row r="44">
          <cell r="G44">
            <v>7500</v>
          </cell>
        </row>
        <row r="45">
          <cell r="G45">
            <v>55000</v>
          </cell>
        </row>
        <row r="47">
          <cell r="G47">
            <v>92000</v>
          </cell>
        </row>
        <row r="48">
          <cell r="G48">
            <v>15000</v>
          </cell>
        </row>
        <row r="49">
          <cell r="G49">
            <v>8500</v>
          </cell>
        </row>
        <row r="50">
          <cell r="G50">
            <v>11000</v>
          </cell>
        </row>
        <row r="51">
          <cell r="G51">
            <v>70000</v>
          </cell>
        </row>
        <row r="53">
          <cell r="G53">
            <v>105000</v>
          </cell>
        </row>
        <row r="55">
          <cell r="G55">
            <v>65000</v>
          </cell>
        </row>
        <row r="56">
          <cell r="G56">
            <v>700000</v>
          </cell>
        </row>
        <row r="57">
          <cell r="G57">
            <v>3500000</v>
          </cell>
        </row>
        <row r="58">
          <cell r="G58">
            <v>975000</v>
          </cell>
        </row>
        <row r="59">
          <cell r="G59">
            <v>800000</v>
          </cell>
        </row>
        <row r="60">
          <cell r="G60">
            <v>425000</v>
          </cell>
        </row>
        <row r="61">
          <cell r="G61">
            <v>35000</v>
          </cell>
        </row>
        <row r="62">
          <cell r="G62">
            <v>55000</v>
          </cell>
        </row>
        <row r="63">
          <cell r="G63">
            <v>45000</v>
          </cell>
        </row>
        <row r="64">
          <cell r="G64">
            <v>85000</v>
          </cell>
        </row>
        <row r="65">
          <cell r="G65">
            <v>35000</v>
          </cell>
        </row>
        <row r="66">
          <cell r="G66">
            <v>33000</v>
          </cell>
        </row>
        <row r="67">
          <cell r="G67">
            <v>85000</v>
          </cell>
        </row>
        <row r="68">
          <cell r="G68">
            <v>25000</v>
          </cell>
        </row>
        <row r="70">
          <cell r="G70">
            <v>5000</v>
          </cell>
        </row>
        <row r="72">
          <cell r="G72">
            <v>17500</v>
          </cell>
        </row>
      </sheetData>
      <sheetData sheetId="1">
        <row r="12">
          <cell r="G12">
            <v>19662.5</v>
          </cell>
        </row>
        <row r="19">
          <cell r="G19">
            <v>18500</v>
          </cell>
        </row>
        <row r="26">
          <cell r="G26">
            <v>8872.5</v>
          </cell>
        </row>
        <row r="34">
          <cell r="G34">
            <v>51375</v>
          </cell>
        </row>
        <row r="141">
          <cell r="G141">
            <v>410400</v>
          </cell>
        </row>
        <row r="229">
          <cell r="G229">
            <v>630790</v>
          </cell>
        </row>
        <row r="246">
          <cell r="G246">
            <v>9710</v>
          </cell>
        </row>
        <row r="263">
          <cell r="G263">
            <v>10810</v>
          </cell>
        </row>
        <row r="295">
          <cell r="G295">
            <v>42803.700000000004</v>
          </cell>
        </row>
        <row r="299">
          <cell r="G299">
            <v>60000</v>
          </cell>
        </row>
        <row r="313">
          <cell r="G313">
            <v>1293062.5</v>
          </cell>
        </row>
      </sheetData>
      <sheetData sheetId="2"/>
      <sheetData sheetId="3"/>
      <sheetData sheetId="4"/>
      <sheetData sheetId="5"/>
      <sheetData sheetId="6"/>
      <sheetData sheetId="7"/>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299">
          <cell r="G299" t="str">
            <v>m2</v>
          </cell>
        </row>
        <row r="362">
          <cell r="G362" t="str">
            <v>SAT</v>
          </cell>
        </row>
      </sheetData>
      <sheetData sheetId="19">
        <row r="21">
          <cell r="F21">
            <v>100000</v>
          </cell>
        </row>
      </sheetData>
      <sheetData sheetId="20"/>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 LtI"/>
      <sheetName val="BQ LtII"/>
      <sheetName val="BQ Lt III"/>
      <sheetName val="REKAP"/>
      <sheetName val="HARGA BAHAN"/>
      <sheetName val="ANALISA"/>
      <sheetName val="jadwal"/>
    </sheetNames>
    <sheetDataSet>
      <sheetData sheetId="0">
        <row r="16">
          <cell r="G16">
            <v>33656000</v>
          </cell>
        </row>
        <row r="24">
          <cell r="G24">
            <v>45210684.574999988</v>
          </cell>
        </row>
        <row r="34">
          <cell r="G34">
            <v>282724375.01349998</v>
          </cell>
        </row>
        <row r="49">
          <cell r="G49">
            <v>1566157378.9719703</v>
          </cell>
        </row>
        <row r="61">
          <cell r="G61">
            <v>228217732.52581999</v>
          </cell>
        </row>
        <row r="72">
          <cell r="G72">
            <v>409938800</v>
          </cell>
        </row>
        <row r="84">
          <cell r="G84">
            <v>59363000</v>
          </cell>
        </row>
        <row r="101">
          <cell r="G101">
            <v>137132500</v>
          </cell>
        </row>
        <row r="107">
          <cell r="G107">
            <v>132770000</v>
          </cell>
        </row>
      </sheetData>
      <sheetData sheetId="1">
        <row r="15">
          <cell r="G15">
            <v>114091777.2</v>
          </cell>
        </row>
        <row r="29">
          <cell r="G29">
            <v>1037791509.0018402</v>
          </cell>
        </row>
        <row r="37">
          <cell r="G37">
            <v>138709209.77500001</v>
          </cell>
        </row>
        <row r="45">
          <cell r="G45">
            <v>161327400</v>
          </cell>
        </row>
        <row r="53">
          <cell r="G53">
            <v>141939245.25</v>
          </cell>
        </row>
        <row r="61">
          <cell r="G61">
            <v>16738000</v>
          </cell>
        </row>
        <row r="66">
          <cell r="G66">
            <v>24178770</v>
          </cell>
        </row>
        <row r="71">
          <cell r="G71">
            <v>49005000</v>
          </cell>
        </row>
      </sheetData>
      <sheetData sheetId="2">
        <row r="15">
          <cell r="G15">
            <v>47647060.575000003</v>
          </cell>
        </row>
        <row r="26">
          <cell r="G26">
            <v>730575839.26659989</v>
          </cell>
        </row>
        <row r="34">
          <cell r="G34">
            <v>89879622.025000006</v>
          </cell>
        </row>
        <row r="42">
          <cell r="G42">
            <v>131215000</v>
          </cell>
        </row>
        <row r="50">
          <cell r="G50">
            <v>155681079</v>
          </cell>
        </row>
        <row r="57">
          <cell r="G57">
            <v>12084000</v>
          </cell>
        </row>
        <row r="62">
          <cell r="G62">
            <v>20562819.75</v>
          </cell>
        </row>
        <row r="67">
          <cell r="G67">
            <v>13880000</v>
          </cell>
        </row>
      </sheetData>
      <sheetData sheetId="3"/>
      <sheetData sheetId="4">
        <row r="18">
          <cell r="F18">
            <v>50000</v>
          </cell>
        </row>
      </sheetData>
      <sheetData sheetId="5">
        <row r="108">
          <cell r="G108">
            <v>93620</v>
          </cell>
        </row>
        <row r="189">
          <cell r="G189">
            <v>435096</v>
          </cell>
        </row>
        <row r="196">
          <cell r="G196">
            <v>418500</v>
          </cell>
        </row>
        <row r="681">
          <cell r="G681">
            <v>14370000</v>
          </cell>
        </row>
      </sheetData>
      <sheetData sheetId="6"/>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INDO"/>
      <sheetName val="Rekap"/>
      <sheetName val="Kuantitas"/>
      <sheetName val="Analisa"/>
      <sheetName val="Daftar Harga"/>
      <sheetName val="Schedule"/>
    </sheetNames>
    <sheetDataSet>
      <sheetData sheetId="0"/>
      <sheetData sheetId="1">
        <row r="20">
          <cell r="H20">
            <v>160411335.93227574</v>
          </cell>
        </row>
      </sheetData>
      <sheetData sheetId="2">
        <row r="17">
          <cell r="I17">
            <v>2805052.5</v>
          </cell>
        </row>
        <row r="23">
          <cell r="I23">
            <v>2796745.7800000003</v>
          </cell>
        </row>
        <row r="34">
          <cell r="I34">
            <v>53016343.042275719</v>
          </cell>
        </row>
        <row r="40">
          <cell r="I40">
            <v>34081761.865000002</v>
          </cell>
        </row>
        <row r="53">
          <cell r="I53">
            <v>41280253.474999994</v>
          </cell>
        </row>
        <row r="69">
          <cell r="I69">
            <v>11228100</v>
          </cell>
        </row>
        <row r="86">
          <cell r="I86">
            <v>9544079.2699999996</v>
          </cell>
        </row>
        <row r="96">
          <cell r="I96">
            <v>3186000</v>
          </cell>
        </row>
        <row r="109">
          <cell r="I109">
            <v>2473000</v>
          </cell>
        </row>
      </sheetData>
      <sheetData sheetId="3">
        <row r="17">
          <cell r="G17">
            <v>4030</v>
          </cell>
        </row>
        <row r="26">
          <cell r="G26">
            <v>19190</v>
          </cell>
        </row>
        <row r="30">
          <cell r="G30">
            <v>21292</v>
          </cell>
        </row>
        <row r="34">
          <cell r="G34">
            <v>6539</v>
          </cell>
        </row>
        <row r="39">
          <cell r="G39">
            <v>9410</v>
          </cell>
        </row>
        <row r="44">
          <cell r="G44">
            <v>69410</v>
          </cell>
        </row>
        <row r="50">
          <cell r="G50">
            <v>140505</v>
          </cell>
        </row>
        <row r="59">
          <cell r="G59">
            <v>343625</v>
          </cell>
        </row>
        <row r="68">
          <cell r="G68">
            <v>70738</v>
          </cell>
        </row>
        <row r="77">
          <cell r="G77">
            <v>78143</v>
          </cell>
        </row>
        <row r="92">
          <cell r="G92">
            <v>35447.5</v>
          </cell>
        </row>
        <row r="100">
          <cell r="G100">
            <v>29155</v>
          </cell>
        </row>
        <row r="109">
          <cell r="G109">
            <v>497950</v>
          </cell>
        </row>
        <row r="118">
          <cell r="G118">
            <v>117487.5</v>
          </cell>
        </row>
        <row r="120">
          <cell r="G120">
            <v>83919.642857142855</v>
          </cell>
        </row>
        <row r="132">
          <cell r="G132">
            <v>3681225.0000000005</v>
          </cell>
        </row>
        <row r="144">
          <cell r="G144">
            <v>3367000</v>
          </cell>
        </row>
        <row r="155">
          <cell r="G155">
            <v>4645000</v>
          </cell>
        </row>
        <row r="167">
          <cell r="G167">
            <v>61397.5</v>
          </cell>
        </row>
        <row r="175">
          <cell r="G175">
            <v>109374</v>
          </cell>
        </row>
        <row r="183">
          <cell r="G183">
            <v>78105</v>
          </cell>
        </row>
        <row r="191">
          <cell r="G191">
            <v>47500</v>
          </cell>
        </row>
        <row r="200">
          <cell r="G200">
            <v>85383</v>
          </cell>
        </row>
        <row r="210">
          <cell r="G210">
            <v>14673</v>
          </cell>
        </row>
        <row r="221">
          <cell r="G221">
            <v>15273</v>
          </cell>
        </row>
        <row r="233">
          <cell r="G233">
            <v>19122</v>
          </cell>
        </row>
        <row r="247">
          <cell r="G247">
            <v>627950</v>
          </cell>
        </row>
        <row r="263">
          <cell r="G263">
            <v>6023.56</v>
          </cell>
        </row>
        <row r="271">
          <cell r="G271">
            <v>94860</v>
          </cell>
        </row>
        <row r="274">
          <cell r="G274">
            <v>120000</v>
          </cell>
        </row>
        <row r="284">
          <cell r="G284">
            <v>1990197.666</v>
          </cell>
        </row>
        <row r="291">
          <cell r="G291">
            <v>2261507.122</v>
          </cell>
        </row>
        <row r="298">
          <cell r="G298">
            <v>3266596.068</v>
          </cell>
        </row>
        <row r="305">
          <cell r="G305">
            <v>3638461.9380000001</v>
          </cell>
        </row>
        <row r="312">
          <cell r="G312">
            <v>2317996.068</v>
          </cell>
        </row>
        <row r="319">
          <cell r="G319">
            <v>4485505.5990000004</v>
          </cell>
        </row>
      </sheetData>
      <sheetData sheetId="4">
        <row r="8">
          <cell r="D8">
            <v>50000</v>
          </cell>
        </row>
        <row r="19">
          <cell r="D19">
            <v>60000</v>
          </cell>
        </row>
        <row r="20">
          <cell r="D20">
            <v>350000</v>
          </cell>
        </row>
        <row r="21">
          <cell r="D21">
            <v>300000</v>
          </cell>
        </row>
        <row r="22">
          <cell r="D22">
            <v>250000</v>
          </cell>
        </row>
        <row r="23">
          <cell r="D23">
            <v>150000</v>
          </cell>
        </row>
        <row r="24">
          <cell r="D24">
            <v>75000</v>
          </cell>
        </row>
        <row r="25">
          <cell r="D25">
            <v>425</v>
          </cell>
        </row>
        <row r="26">
          <cell r="D26">
            <v>100000</v>
          </cell>
        </row>
        <row r="27">
          <cell r="D27">
            <v>6450</v>
          </cell>
        </row>
        <row r="28">
          <cell r="D28">
            <v>3500</v>
          </cell>
        </row>
        <row r="29">
          <cell r="D29">
            <v>4000</v>
          </cell>
        </row>
        <row r="30">
          <cell r="D30">
            <v>150000</v>
          </cell>
        </row>
        <row r="31">
          <cell r="D31">
            <v>25000</v>
          </cell>
        </row>
        <row r="32">
          <cell r="D32">
            <v>12000</v>
          </cell>
        </row>
        <row r="33">
          <cell r="D33">
            <v>20000</v>
          </cell>
        </row>
        <row r="34">
          <cell r="D34">
            <v>12500</v>
          </cell>
        </row>
        <row r="35">
          <cell r="D35">
            <v>50000</v>
          </cell>
        </row>
        <row r="36">
          <cell r="D36">
            <v>50000</v>
          </cell>
        </row>
        <row r="37">
          <cell r="D37">
            <v>20000</v>
          </cell>
        </row>
        <row r="38">
          <cell r="D38">
            <v>4000</v>
          </cell>
        </row>
        <row r="39">
          <cell r="D39">
            <v>3500</v>
          </cell>
        </row>
        <row r="40">
          <cell r="D40">
            <v>25000</v>
          </cell>
        </row>
        <row r="41">
          <cell r="D41">
            <v>6000</v>
          </cell>
        </row>
        <row r="42">
          <cell r="D42">
            <v>3500</v>
          </cell>
        </row>
        <row r="43">
          <cell r="D43">
            <v>62000</v>
          </cell>
        </row>
        <row r="44">
          <cell r="D44">
            <v>70000</v>
          </cell>
        </row>
        <row r="45">
          <cell r="D45">
            <v>6800</v>
          </cell>
        </row>
        <row r="46">
          <cell r="D46">
            <v>2700000</v>
          </cell>
        </row>
        <row r="47">
          <cell r="D47">
            <v>2200000</v>
          </cell>
        </row>
        <row r="48">
          <cell r="D48">
            <v>1550000</v>
          </cell>
        </row>
        <row r="49">
          <cell r="D49">
            <v>85000</v>
          </cell>
        </row>
        <row r="50">
          <cell r="D50">
            <v>3000</v>
          </cell>
        </row>
        <row r="51">
          <cell r="D51">
            <v>35000</v>
          </cell>
        </row>
        <row r="52">
          <cell r="D52">
            <v>100000</v>
          </cell>
        </row>
        <row r="53">
          <cell r="D53">
            <v>60000</v>
          </cell>
        </row>
        <row r="54">
          <cell r="D54">
            <v>36000</v>
          </cell>
        </row>
        <row r="55">
          <cell r="D55">
            <v>50000</v>
          </cell>
        </row>
        <row r="56">
          <cell r="D56">
            <v>10000</v>
          </cell>
        </row>
        <row r="57">
          <cell r="D57">
            <v>4000</v>
          </cell>
        </row>
        <row r="58">
          <cell r="D58">
            <v>7000</v>
          </cell>
        </row>
        <row r="59">
          <cell r="D59">
            <v>6000</v>
          </cell>
        </row>
        <row r="60">
          <cell r="D60">
            <v>17000</v>
          </cell>
        </row>
        <row r="61">
          <cell r="D61">
            <v>8000</v>
          </cell>
        </row>
        <row r="62">
          <cell r="D62">
            <v>15000</v>
          </cell>
        </row>
        <row r="63">
          <cell r="D63">
            <v>300</v>
          </cell>
        </row>
        <row r="64">
          <cell r="D64">
            <v>52000</v>
          </cell>
        </row>
        <row r="65">
          <cell r="D65">
            <v>80000</v>
          </cell>
        </row>
        <row r="67">
          <cell r="D67">
            <v>35000</v>
          </cell>
        </row>
        <row r="68">
          <cell r="D68">
            <v>65000</v>
          </cell>
        </row>
        <row r="69">
          <cell r="D69">
            <v>5000</v>
          </cell>
        </row>
        <row r="70">
          <cell r="D70">
            <v>10000</v>
          </cell>
        </row>
        <row r="72">
          <cell r="D72">
            <v>11000</v>
          </cell>
        </row>
        <row r="73">
          <cell r="D73">
            <v>10000</v>
          </cell>
        </row>
        <row r="74">
          <cell r="D74">
            <v>17500</v>
          </cell>
        </row>
        <row r="75">
          <cell r="D75">
            <v>17500</v>
          </cell>
        </row>
        <row r="76">
          <cell r="D76">
            <v>17500</v>
          </cell>
        </row>
        <row r="77">
          <cell r="D77">
            <v>32500</v>
          </cell>
        </row>
        <row r="78">
          <cell r="D78">
            <v>105000</v>
          </cell>
        </row>
        <row r="79">
          <cell r="D79">
            <v>52000</v>
          </cell>
        </row>
        <row r="80">
          <cell r="D80">
            <v>17500</v>
          </cell>
        </row>
        <row r="81">
          <cell r="D81">
            <v>30000</v>
          </cell>
        </row>
        <row r="82">
          <cell r="D82">
            <v>11000</v>
          </cell>
        </row>
      </sheetData>
      <sheetData sheetId="5"/>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urvepkt3"/>
      <sheetName val="dashbpkt3"/>
      <sheetName val="Sum3"/>
      <sheetName val="BoQ pkt3"/>
      <sheetName val="Temporer"/>
      <sheetName val="Gen-Item"/>
    </sheetNames>
    <sheetDataSet>
      <sheetData sheetId="0"/>
      <sheetData sheetId="1"/>
      <sheetData sheetId="2"/>
      <sheetData sheetId="3"/>
      <sheetData sheetId="4">
        <row r="29">
          <cell r="H29">
            <v>564916250</v>
          </cell>
        </row>
      </sheetData>
      <sheetData sheetId="5"/>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G BHN"/>
    </sheetNames>
    <sheetDataSet>
      <sheetData sheetId="0" refreshError="1">
        <row r="13">
          <cell r="G13">
            <v>75000</v>
          </cell>
        </row>
        <row r="46">
          <cell r="G46">
            <v>22000</v>
          </cell>
        </row>
        <row r="61">
          <cell r="G61">
            <v>1700000</v>
          </cell>
        </row>
        <row r="281">
          <cell r="G281">
            <v>450</v>
          </cell>
        </row>
        <row r="327">
          <cell r="G327">
            <v>29000</v>
          </cell>
        </row>
        <row r="337">
          <cell r="G337">
            <v>25250</v>
          </cell>
        </row>
        <row r="453">
          <cell r="G453">
            <v>15000</v>
          </cell>
        </row>
        <row r="455">
          <cell r="G455">
            <v>20000</v>
          </cell>
        </row>
        <row r="456">
          <cell r="G456">
            <v>25000</v>
          </cell>
        </row>
        <row r="459">
          <cell r="G459">
            <v>25000</v>
          </cell>
        </row>
        <row r="460">
          <cell r="G460">
            <v>27500</v>
          </cell>
        </row>
        <row r="474">
          <cell r="G474">
            <v>30000</v>
          </cell>
        </row>
      </sheetData>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s>
    <sheetDataSet>
      <sheetData sheetId="0" refreshError="1"/>
      <sheetData sheetId="1" refreshError="1"/>
      <sheetData sheetId="2" refreshError="1"/>
      <sheetData sheetId="3" refreshError="1"/>
      <sheetData sheetId="4" refreshError="1">
        <row r="3">
          <cell r="B3" t="str">
            <v>LAMPIRAN 1 PENAWARAN</v>
          </cell>
        </row>
        <row r="4">
          <cell r="B4" t="str">
            <v>REKAPITULASI</v>
          </cell>
        </row>
        <row r="5">
          <cell r="B5" t="str">
            <v>PERKIRAAN HARGA PEKERJAAN</v>
          </cell>
        </row>
        <row r="7">
          <cell r="B7" t="str">
            <v xml:space="preserve"> No. Paket Kontrak</v>
          </cell>
          <cell r="D7" t="str">
            <v xml:space="preserve">  : -</v>
          </cell>
        </row>
        <row r="8">
          <cell r="B8" t="str">
            <v xml:space="preserve"> Nama Paket</v>
          </cell>
          <cell r="D8" t="str">
            <v xml:space="preserve">  : PEMBANGUNAN JALAN KABANJAHE-KUTABULUH (EFF. 4,50 KM)</v>
          </cell>
        </row>
        <row r="9">
          <cell r="B9" t="str">
            <v xml:space="preserve"> Prop / Kab / Kodya</v>
          </cell>
          <cell r="D9" t="str">
            <v xml:space="preserve">  : PROPINSI SUMATERA UTARA</v>
          </cell>
        </row>
        <row r="12">
          <cell r="G12" t="str">
            <v>Jumlah Harga</v>
          </cell>
        </row>
        <row r="13">
          <cell r="B13" t="str">
            <v>No. Divisi</v>
          </cell>
          <cell r="D13" t="str">
            <v xml:space="preserve">                    Uraian</v>
          </cell>
          <cell r="G13" t="str">
            <v>Pekerjaan</v>
          </cell>
        </row>
        <row r="14">
          <cell r="G14" t="str">
            <v>(Rupiah)</v>
          </cell>
        </row>
        <row r="16">
          <cell r="B16">
            <v>1</v>
          </cell>
          <cell r="D16" t="str">
            <v>Umum</v>
          </cell>
          <cell r="G16">
            <v>169350000</v>
          </cell>
        </row>
        <row r="17">
          <cell r="B17">
            <v>2</v>
          </cell>
          <cell r="D17" t="str">
            <v>Drainase</v>
          </cell>
          <cell r="G17">
            <v>424216838.67600006</v>
          </cell>
        </row>
        <row r="18">
          <cell r="B18">
            <v>3</v>
          </cell>
          <cell r="D18" t="str">
            <v>Pekerjaan Tanah</v>
          </cell>
          <cell r="G18">
            <v>2394134009.0953999</v>
          </cell>
        </row>
        <row r="19">
          <cell r="B19">
            <v>4</v>
          </cell>
          <cell r="D19" t="str">
            <v>Perbaikan Tepi Perkerasan dan Bahu Jalan</v>
          </cell>
          <cell r="G19">
            <v>401139972</v>
          </cell>
        </row>
        <row r="20">
          <cell r="B20">
            <v>5</v>
          </cell>
          <cell r="D20" t="str">
            <v>Pekerasan Berbutir</v>
          </cell>
          <cell r="G20">
            <v>1931135683.23</v>
          </cell>
        </row>
        <row r="21">
          <cell r="B21">
            <v>6</v>
          </cell>
          <cell r="D21" t="str">
            <v>Perkerasan Aspal</v>
          </cell>
          <cell r="G21">
            <v>3571155765.9400005</v>
          </cell>
        </row>
        <row r="22">
          <cell r="B22">
            <v>7</v>
          </cell>
          <cell r="D22" t="str">
            <v>Struktur</v>
          </cell>
          <cell r="G22">
            <v>44530957.640000001</v>
          </cell>
        </row>
        <row r="23">
          <cell r="B23">
            <v>8</v>
          </cell>
          <cell r="D23" t="str">
            <v>Pengembalian Kondisi dan Pekerjaan  Minor</v>
          </cell>
          <cell r="G23">
            <v>117425874.13</v>
          </cell>
        </row>
        <row r="24">
          <cell r="B24">
            <v>9</v>
          </cell>
          <cell r="D24" t="str">
            <v>Pekerjaan Harian</v>
          </cell>
          <cell r="G24">
            <v>26002033.75</v>
          </cell>
        </row>
        <row r="25">
          <cell r="B25">
            <v>10</v>
          </cell>
          <cell r="D25" t="str">
            <v>Pekerjaan Lain-lain</v>
          </cell>
          <cell r="G25">
            <v>0</v>
          </cell>
        </row>
        <row r="27">
          <cell r="B27" t="str">
            <v xml:space="preserve">  (A)    Jumlah Harga Pekerjaan ( termasuk Biaya Umum dan Keuntungan )</v>
          </cell>
          <cell r="G27">
            <v>9079091134.461401</v>
          </cell>
        </row>
        <row r="28">
          <cell r="B28" t="str">
            <v xml:space="preserve">  (B)    Pajak Pertambahan Nilai ( PPN ) = 10% x (A)</v>
          </cell>
          <cell r="G28">
            <v>907909113.44614017</v>
          </cell>
        </row>
        <row r="29">
          <cell r="B29" t="str">
            <v xml:space="preserve">  (C)    JUMLAH TOTAL HARGA PEKERJAAN = (A) + (B)</v>
          </cell>
          <cell r="G29">
            <v>9987000247.9075413</v>
          </cell>
        </row>
        <row r="30">
          <cell r="B30" t="str">
            <v xml:space="preserve">  (D)    JUMLAH TOTAL HARGA PEKERJAAN (PEMBULATAN)</v>
          </cell>
          <cell r="G30">
            <v>9987000000</v>
          </cell>
        </row>
        <row r="31">
          <cell r="B31" t="str">
            <v xml:space="preserve">  Terbilang :</v>
          </cell>
        </row>
        <row r="32">
          <cell r="C32" t="str">
            <v>Sembilan Milyar Sembilan Ratus Delapan Puluh Tujuh Juta Rupiah.-</v>
          </cell>
        </row>
        <row r="39">
          <cell r="E39" t="str">
            <v>Medan, 31 Mei 2005</v>
          </cell>
        </row>
        <row r="41">
          <cell r="E41" t="str">
            <v>PT. HUTAMA KARYA ( Persero )</v>
          </cell>
        </row>
        <row r="42">
          <cell r="E42" t="str">
            <v>Cabang IA Sumatera Utara &amp; NAD</v>
          </cell>
        </row>
        <row r="48">
          <cell r="E48" t="str">
            <v>Ir. SIGIT WINARTO</v>
          </cell>
        </row>
      </sheetData>
      <sheetData sheetId="5" refreshError="1">
        <row r="2">
          <cell r="A2" t="str">
            <v>DAFTAR  KUANTITAS DAN HARGA</v>
          </cell>
        </row>
        <row r="4">
          <cell r="A4" t="str">
            <v xml:space="preserve"> No. Paket Kontrak</v>
          </cell>
          <cell r="C4" t="str">
            <v xml:space="preserve">  : -</v>
          </cell>
        </row>
        <row r="5">
          <cell r="A5" t="str">
            <v xml:space="preserve"> Nama Paket</v>
          </cell>
          <cell r="C5" t="str">
            <v xml:space="preserve">  : PEMBANGUNAN JALAN KABANJAHE-KUTABULUH (EFF. 4,50 KM)</v>
          </cell>
        </row>
        <row r="6">
          <cell r="A6" t="str">
            <v xml:space="preserve"> Prop / Kab / Kodya</v>
          </cell>
          <cell r="C6" t="str">
            <v xml:space="preserve">  : PROPINSI SUMATERA UTARA</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169350000</v>
          </cell>
          <cell r="G16">
            <v>169350000</v>
          </cell>
        </row>
        <row r="19">
          <cell r="C19" t="str">
            <v>Jumlah Harga Pekerjaan DIVISI 1  (masuk pada Rekapitulasi Perkiraan Harga Pekerjaan)</v>
          </cell>
          <cell r="G19">
            <v>169350000</v>
          </cell>
        </row>
        <row r="22">
          <cell r="C22" t="str">
            <v>DIVISI 2. DRAINASE</v>
          </cell>
        </row>
        <row r="24">
          <cell r="A24" t="str">
            <v>2.1</v>
          </cell>
          <cell r="C24" t="str">
            <v xml:space="preserve">Pekerjaan Galian untuk Selokan Drainase dan Saluran Air </v>
          </cell>
          <cell r="D24" t="str">
            <v>M3</v>
          </cell>
          <cell r="E24">
            <v>1256.67</v>
          </cell>
          <cell r="F24">
            <v>29312.97</v>
          </cell>
          <cell r="G24">
            <v>36836730.009900004</v>
          </cell>
        </row>
        <row r="25">
          <cell r="A25" t="str">
            <v>2.2</v>
          </cell>
          <cell r="C25" t="str">
            <v>Pekerjaan Pasangan Batu dengan Mortar</v>
          </cell>
          <cell r="D25" t="str">
            <v>M3</v>
          </cell>
          <cell r="E25">
            <v>861.33</v>
          </cell>
          <cell r="F25">
            <v>436560.17</v>
          </cell>
          <cell r="G25">
            <v>376022371.22610003</v>
          </cell>
        </row>
        <row r="26">
          <cell r="A26" t="str">
            <v>2.3 (1)</v>
          </cell>
          <cell r="C26" t="str">
            <v>Gorong-Gorong Pipa Beton Bertulang, Diameter Dalam &lt; 45 cm</v>
          </cell>
          <cell r="D26" t="str">
            <v>M1</v>
          </cell>
        </row>
        <row r="27">
          <cell r="A27" t="str">
            <v>2.3 (2)</v>
          </cell>
          <cell r="C27" t="str">
            <v>Gorong-Gorong Pipa Beton Bertulang, Diameter Dalam 45-75 cm</v>
          </cell>
          <cell r="D27" t="str">
            <v>M1</v>
          </cell>
        </row>
        <row r="28">
          <cell r="A28" t="str">
            <v>2.3 (3)</v>
          </cell>
          <cell r="C28" t="str">
            <v xml:space="preserve">Gorong-Gorong Pipa Beton Bertulang, Diameter Dalam 75-120 cm </v>
          </cell>
          <cell r="D28" t="str">
            <v>M1</v>
          </cell>
          <cell r="E28">
            <v>12</v>
          </cell>
          <cell r="F28">
            <v>946478.12</v>
          </cell>
          <cell r="G28">
            <v>11357737.439999999</v>
          </cell>
        </row>
        <row r="29">
          <cell r="A29" t="str">
            <v>2.3 (4)</v>
          </cell>
          <cell r="C29" t="str">
            <v>Gorong-Gorong Pipa Baja Bergelombang</v>
          </cell>
          <cell r="D29" t="str">
            <v>Ton</v>
          </cell>
        </row>
        <row r="30">
          <cell r="A30" t="str">
            <v>2.3 (5)</v>
          </cell>
          <cell r="C30" t="str">
            <v>Gorong-Gorong Beton Tanpa Tulang Diameter Dalam 20 Cm</v>
          </cell>
          <cell r="D30" t="str">
            <v>M1</v>
          </cell>
        </row>
        <row r="31">
          <cell r="A31" t="str">
            <v>2.3 (6)</v>
          </cell>
          <cell r="C31" t="str">
            <v>Gorong-Gorong Beton Tanpa Tulang Diameter Dalam 25 Cm</v>
          </cell>
          <cell r="D31" t="str">
            <v>M1</v>
          </cell>
        </row>
        <row r="32">
          <cell r="A32" t="str">
            <v>2.3 (7)</v>
          </cell>
          <cell r="C32" t="str">
            <v>Gorong-Gorong Beton Tanpa Tulang Diameter Dalam 30 Cm</v>
          </cell>
          <cell r="D32" t="str">
            <v>M1</v>
          </cell>
        </row>
        <row r="33">
          <cell r="A33" t="str">
            <v>2.4 (1)</v>
          </cell>
          <cell r="C33" t="str">
            <v>Urugan Porous atau Material Penyaring</v>
          </cell>
          <cell r="D33" t="str">
            <v>M3</v>
          </cell>
        </row>
        <row r="34">
          <cell r="A34" t="str">
            <v>2.4 (2)</v>
          </cell>
          <cell r="C34" t="str">
            <v>Pekerjaan Drainase di Bawah Permukaan - Anyaman Filter Plastik</v>
          </cell>
          <cell r="D34" t="str">
            <v>M2</v>
          </cell>
        </row>
        <row r="35">
          <cell r="A35" t="str">
            <v>2.4 (3)</v>
          </cell>
          <cell r="C35" t="str">
            <v>Pekerjaan Drainase di Bawah Permukaan - Pipa Porous</v>
          </cell>
          <cell r="D35" t="str">
            <v>M1</v>
          </cell>
        </row>
        <row r="39">
          <cell r="B39" t="str">
            <v>Jumlah Harga Pekerjaan DIVISI 2  (masuk pada Rekapitulasi Perkiraan Harga Pekerjaan)</v>
          </cell>
          <cell r="G39">
            <v>424216838.67600006</v>
          </cell>
        </row>
        <row r="42">
          <cell r="C42" t="str">
            <v>DIVISI  3.  PEKERJAAN  TANAH</v>
          </cell>
        </row>
        <row r="44">
          <cell r="A44" t="str">
            <v>3.1 (1)</v>
          </cell>
          <cell r="C44" t="str">
            <v>Galian Biasa</v>
          </cell>
          <cell r="D44" t="str">
            <v>M3</v>
          </cell>
          <cell r="E44">
            <v>65792.899999999994</v>
          </cell>
          <cell r="F44">
            <v>26605.24</v>
          </cell>
          <cell r="G44">
            <v>1750435894.796</v>
          </cell>
        </row>
        <row r="45">
          <cell r="A45" t="str">
            <v>3.1 (2)</v>
          </cell>
          <cell r="C45" t="str">
            <v>Galian Padas</v>
          </cell>
          <cell r="D45" t="str">
            <v>M3</v>
          </cell>
          <cell r="E45">
            <v>6579.29</v>
          </cell>
          <cell r="F45">
            <v>83434.039999999994</v>
          </cell>
          <cell r="G45">
            <v>548936745.0316</v>
          </cell>
        </row>
        <row r="46">
          <cell r="A46" t="str">
            <v>3.1 (3)</v>
          </cell>
          <cell r="C46" t="str">
            <v>Galian Batu</v>
          </cell>
          <cell r="D46" t="str">
            <v>M3</v>
          </cell>
        </row>
        <row r="47">
          <cell r="A47" t="str">
            <v>3.1 (4)</v>
          </cell>
          <cell r="C47" t="str">
            <v>Galian Struktur dengan Kedalaman 0 - 2 meter</v>
          </cell>
          <cell r="D47" t="str">
            <v>M3</v>
          </cell>
        </row>
        <row r="48">
          <cell r="A48" t="str">
            <v>3.1 (5)</v>
          </cell>
          <cell r="C48" t="str">
            <v>Galian Struktur dengan Kedalaman 2 - 4 meter</v>
          </cell>
          <cell r="D48" t="str">
            <v>M3</v>
          </cell>
        </row>
        <row r="49">
          <cell r="A49" t="str">
            <v>3.1 (6)</v>
          </cell>
          <cell r="C49" t="str">
            <v>Galian Struktur dengan Kedalaman 4 - 6 meter</v>
          </cell>
          <cell r="D49" t="str">
            <v>M3</v>
          </cell>
        </row>
        <row r="50">
          <cell r="A50" t="str">
            <v>3.1 (7)</v>
          </cell>
          <cell r="C50" t="str">
            <v xml:space="preserve">Galian Perkerasan Beraspal Dengan Cold Milling Machine </v>
          </cell>
          <cell r="D50" t="str">
            <v>M3</v>
          </cell>
        </row>
        <row r="51">
          <cell r="A51" t="str">
            <v>3.2 (1)</v>
          </cell>
          <cell r="C51" t="str">
            <v>Urugan Biasa</v>
          </cell>
          <cell r="D51" t="str">
            <v>M3</v>
          </cell>
          <cell r="E51">
            <v>345.26</v>
          </cell>
          <cell r="F51">
            <v>92078.53</v>
          </cell>
          <cell r="G51">
            <v>31791033.2678</v>
          </cell>
        </row>
        <row r="52">
          <cell r="A52" t="str">
            <v>3.2 (2)</v>
          </cell>
          <cell r="C52" t="str">
            <v>Urugan Pilihan</v>
          </cell>
          <cell r="D52" t="str">
            <v>M3</v>
          </cell>
        </row>
        <row r="53">
          <cell r="A53" t="str">
            <v>3.2 (3)</v>
          </cell>
          <cell r="C53" t="str">
            <v>Urugan Pilihan di Atas Tanah Rawa (diukur di atas bak truk)</v>
          </cell>
          <cell r="D53" t="str">
            <v>M3</v>
          </cell>
        </row>
        <row r="54">
          <cell r="A54">
            <v>3.3</v>
          </cell>
          <cell r="C54" t="str">
            <v>Penyiapan Badan Jalan</v>
          </cell>
          <cell r="D54" t="str">
            <v>M2</v>
          </cell>
          <cell r="E54">
            <v>10400</v>
          </cell>
          <cell r="F54">
            <v>6054.84</v>
          </cell>
          <cell r="G54">
            <v>62970336</v>
          </cell>
        </row>
        <row r="58">
          <cell r="B58" t="str">
            <v>Jumlah Harga Pekerjaan DIVISI 3  (masuk pada Rekapitulasi Perkiraan Harga Pekerjaan)</v>
          </cell>
          <cell r="G58">
            <v>2394134009.0953999</v>
          </cell>
        </row>
        <row r="61">
          <cell r="C61" t="str">
            <v>DIVISI  4.  PERBAIKAN TEPI PERKERASAN DAN BAHU JALAN</v>
          </cell>
        </row>
        <row r="63">
          <cell r="A63" t="str">
            <v>4.2 (1)</v>
          </cell>
          <cell r="C63" t="str">
            <v>Lapis Pondasi Agregat Kelas A</v>
          </cell>
          <cell r="D63" t="str">
            <v>M3</v>
          </cell>
        </row>
        <row r="64">
          <cell r="A64" t="str">
            <v>4.2 (2)</v>
          </cell>
          <cell r="C64" t="str">
            <v>Lapis Pondasi Agregat Kelas B</v>
          </cell>
          <cell r="D64" t="str">
            <v>M3</v>
          </cell>
          <cell r="E64">
            <v>1200</v>
          </cell>
          <cell r="F64">
            <v>334283.31</v>
          </cell>
          <cell r="G64">
            <v>401139972</v>
          </cell>
        </row>
        <row r="65">
          <cell r="A65" t="str">
            <v>4.2 (3)</v>
          </cell>
          <cell r="C65" t="str">
            <v>Lapis Pondasi Tanah Semen</v>
          </cell>
          <cell r="D65" t="str">
            <v>M3</v>
          </cell>
        </row>
        <row r="66">
          <cell r="A66" t="str">
            <v>4.2 (4)</v>
          </cell>
          <cell r="C66" t="str">
            <v>Semen Untuk Lapis Pondasi Tanah Semen</v>
          </cell>
          <cell r="D66" t="str">
            <v>Ton</v>
          </cell>
        </row>
        <row r="67">
          <cell r="A67" t="str">
            <v>4.2 (5)</v>
          </cell>
          <cell r="C67" t="str">
            <v>Laburan Aspal Satu Lapis (Burtu)</v>
          </cell>
          <cell r="D67" t="str">
            <v>M2</v>
          </cell>
        </row>
        <row r="68">
          <cell r="A68" t="str">
            <v>4.2 (6)</v>
          </cell>
          <cell r="C68" t="str">
            <v>Material Aspal Untuk Pekerjaan Pelaburan</v>
          </cell>
          <cell r="D68" t="str">
            <v>Liter</v>
          </cell>
        </row>
        <row r="69">
          <cell r="A69" t="str">
            <v>4.2 (7)</v>
          </cell>
          <cell r="C69" t="str">
            <v>Lapis Resap Pengikat</v>
          </cell>
          <cell r="D69" t="str">
            <v>Liter</v>
          </cell>
        </row>
        <row r="73">
          <cell r="B73" t="str">
            <v>Jumlah Harga Pekerjaan DIVISI 4  (masuk pada Rekapitulasi Perkiraan Harga Pekerjaan)</v>
          </cell>
          <cell r="G73">
            <v>401139972</v>
          </cell>
        </row>
        <row r="76">
          <cell r="C76" t="str">
            <v>DIVISI  5.  PERKERASAN  BERBUTIR</v>
          </cell>
        </row>
        <row r="78">
          <cell r="A78" t="str">
            <v>5.1 (1)</v>
          </cell>
          <cell r="C78" t="str">
            <v>Lapis Pondasi Agregat Kelas A</v>
          </cell>
          <cell r="D78" t="str">
            <v>M3</v>
          </cell>
          <cell r="E78">
            <v>2925</v>
          </cell>
          <cell r="F78">
            <v>350275.51</v>
          </cell>
          <cell r="G78">
            <v>1024555866.75</v>
          </cell>
        </row>
        <row r="79">
          <cell r="A79" t="str">
            <v>5.1 (2)</v>
          </cell>
          <cell r="C79" t="str">
            <v>Lapis Pondasi Agregat Kelas B</v>
          </cell>
          <cell r="D79" t="str">
            <v>M3</v>
          </cell>
          <cell r="E79">
            <v>2691</v>
          </cell>
          <cell r="F79">
            <v>336893.28</v>
          </cell>
          <cell r="G79">
            <v>906579816.48000002</v>
          </cell>
        </row>
        <row r="80">
          <cell r="A80" t="str">
            <v>5.2 (1)</v>
          </cell>
          <cell r="C80" t="str">
            <v>Lapis Pondasi Agregat Kelas C</v>
          </cell>
          <cell r="D80" t="str">
            <v>M3</v>
          </cell>
        </row>
        <row r="81">
          <cell r="A81" t="str">
            <v>5.4 (1)</v>
          </cell>
          <cell r="C81" t="str">
            <v>Semen Untuk Lapis Pondasi Tanah Semen</v>
          </cell>
          <cell r="D81" t="str">
            <v>Ton</v>
          </cell>
        </row>
        <row r="82">
          <cell r="A82" t="str">
            <v>5.4 (2)</v>
          </cell>
          <cell r="C82" t="str">
            <v>Lapis Pondasi Tanah Semen</v>
          </cell>
          <cell r="D82" t="str">
            <v>M3</v>
          </cell>
        </row>
        <row r="88">
          <cell r="B88" t="str">
            <v>Jumlah Harga Pekerjaan DIVISI 5  (masuk pada Rekapitulasi Perkiraan Harga Pekerjaan)</v>
          </cell>
          <cell r="G88">
            <v>1931135683.23</v>
          </cell>
        </row>
        <row r="91">
          <cell r="C91" t="str">
            <v>DIVISI  6.  PERKERASAN  ASPAL</v>
          </cell>
        </row>
        <row r="93">
          <cell r="A93" t="str">
            <v>6.1 (1)</v>
          </cell>
          <cell r="C93" t="str">
            <v>Lapis Resap Pengikat</v>
          </cell>
          <cell r="D93" t="str">
            <v>Liter</v>
          </cell>
          <cell r="E93">
            <v>10530</v>
          </cell>
          <cell r="F93">
            <v>4873.51</v>
          </cell>
          <cell r="G93">
            <v>51318060.300000004</v>
          </cell>
        </row>
        <row r="94">
          <cell r="A94" t="str">
            <v>6.1 (2)</v>
          </cell>
          <cell r="C94" t="str">
            <v>Lapis Perekat</v>
          </cell>
          <cell r="D94" t="str">
            <v>Liter</v>
          </cell>
          <cell r="E94">
            <v>9920</v>
          </cell>
          <cell r="F94">
            <v>5464.25</v>
          </cell>
          <cell r="G94">
            <v>54205360</v>
          </cell>
        </row>
        <row r="95">
          <cell r="A95" t="str">
            <v>6.2 (1)</v>
          </cell>
          <cell r="C95" t="str">
            <v>Agregat Penutup BURAS</v>
          </cell>
          <cell r="D95" t="str">
            <v>M2</v>
          </cell>
        </row>
        <row r="96">
          <cell r="A96" t="str">
            <v>6.2 (2)</v>
          </cell>
          <cell r="C96" t="str">
            <v>Agregat Penutup BURTU</v>
          </cell>
          <cell r="D96" t="str">
            <v>M2</v>
          </cell>
        </row>
        <row r="97">
          <cell r="A97" t="str">
            <v>6.2 (3)</v>
          </cell>
          <cell r="C97" t="str">
            <v>Agregat Penutup BURDA</v>
          </cell>
          <cell r="D97" t="str">
            <v>M2</v>
          </cell>
        </row>
        <row r="98">
          <cell r="A98" t="str">
            <v>6.2 (4)</v>
          </cell>
          <cell r="C98" t="str">
            <v>Material Aspal untuk Pekerjaan Laburan</v>
          </cell>
          <cell r="D98" t="str">
            <v>Liter</v>
          </cell>
        </row>
        <row r="99">
          <cell r="A99" t="str">
            <v>6.3 (1)</v>
          </cell>
          <cell r="C99" t="str">
            <v>Latasir (SS) Kelas A</v>
          </cell>
          <cell r="D99" t="str">
            <v>M2</v>
          </cell>
        </row>
        <row r="100">
          <cell r="A100" t="str">
            <v>6.3 (2)</v>
          </cell>
          <cell r="C100" t="str">
            <v>Latasir (SS) Kelas B</v>
          </cell>
          <cell r="D100" t="str">
            <v>M2</v>
          </cell>
        </row>
        <row r="101">
          <cell r="A101" t="str">
            <v>6.3 (3)</v>
          </cell>
          <cell r="C101" t="str">
            <v>Lataston (HRS)</v>
          </cell>
          <cell r="D101" t="str">
            <v>M2</v>
          </cell>
        </row>
        <row r="102">
          <cell r="A102" t="str">
            <v>6.3 (4)</v>
          </cell>
          <cell r="C102" t="str">
            <v>Asphalt Treated Base (ATB)</v>
          </cell>
          <cell r="D102" t="str">
            <v>M3</v>
          </cell>
        </row>
        <row r="103">
          <cell r="A103" t="str">
            <v>6.3 (5)</v>
          </cell>
          <cell r="C103" t="str">
            <v>Lapis Aus Aspal Beton (AC-WC) t = 4 cm</v>
          </cell>
          <cell r="D103" t="str">
            <v>M2</v>
          </cell>
          <cell r="E103">
            <v>24000</v>
          </cell>
          <cell r="F103">
            <v>50225.21</v>
          </cell>
          <cell r="G103">
            <v>1205405040</v>
          </cell>
        </row>
        <row r="104">
          <cell r="A104" t="str">
            <v>6.3 (6)</v>
          </cell>
          <cell r="C104" t="str">
            <v>Lapis Pengikat Aspal Beton (AC-BC) t = 5 cm</v>
          </cell>
          <cell r="D104" t="str">
            <v>M3</v>
          </cell>
          <cell r="E104">
            <v>1200</v>
          </cell>
          <cell r="F104">
            <v>1193415.9099999999</v>
          </cell>
          <cell r="G104">
            <v>1432099092</v>
          </cell>
        </row>
        <row r="105">
          <cell r="A105" t="str">
            <v>6.3 (6)a</v>
          </cell>
          <cell r="C105" t="str">
            <v>Laston - Lapis Perata (AC-BC-L) tebal = 5 cm</v>
          </cell>
          <cell r="D105" t="str">
            <v>Ton</v>
          </cell>
        </row>
        <row r="106">
          <cell r="A106" t="str">
            <v>6.3 (7)</v>
          </cell>
          <cell r="C106" t="str">
            <v>Asphaltic Concrete Base (AC Base) t = 6 cm</v>
          </cell>
          <cell r="D106" t="str">
            <v>M3</v>
          </cell>
          <cell r="E106">
            <v>702</v>
          </cell>
          <cell r="F106">
            <v>1179669.82</v>
          </cell>
          <cell r="G106">
            <v>828128213.6400001</v>
          </cell>
        </row>
        <row r="107">
          <cell r="A107" t="str">
            <v>6.4 (1)</v>
          </cell>
          <cell r="C107" t="str">
            <v>Lasbutag</v>
          </cell>
          <cell r="D107" t="str">
            <v>M2</v>
          </cell>
        </row>
        <row r="108">
          <cell r="A108" t="str">
            <v>6.4 (2)</v>
          </cell>
          <cell r="C108" t="str">
            <v>Latasbusir Kelas A</v>
          </cell>
          <cell r="D108" t="str">
            <v>M2</v>
          </cell>
        </row>
        <row r="109">
          <cell r="A109" t="str">
            <v>6.4 (3)</v>
          </cell>
          <cell r="C109" t="str">
            <v>Latasbusir Kelas B</v>
          </cell>
          <cell r="D109" t="str">
            <v>M2</v>
          </cell>
        </row>
        <row r="110">
          <cell r="A110" t="str">
            <v>6.4 (4)</v>
          </cell>
          <cell r="C110" t="str">
            <v>Bitumen Asbuton</v>
          </cell>
          <cell r="D110" t="str">
            <v>Ton</v>
          </cell>
        </row>
        <row r="111">
          <cell r="A111" t="str">
            <v>6.4 (5)</v>
          </cell>
          <cell r="C111" t="str">
            <v>Bitumen Bahan Peremaja</v>
          </cell>
          <cell r="D111" t="str">
            <v>Ton</v>
          </cell>
        </row>
        <row r="112">
          <cell r="A112" t="str">
            <v>6.4 (6)</v>
          </cell>
          <cell r="C112" t="str">
            <v>Bahan Anti-Stripping</v>
          </cell>
          <cell r="D112" t="str">
            <v>Liter</v>
          </cell>
        </row>
        <row r="113">
          <cell r="A113" t="str">
            <v>6.4.A (1)</v>
          </cell>
          <cell r="C113" t="str">
            <v>Lasbutag Mikro Kelas A</v>
          </cell>
          <cell r="D113" t="str">
            <v>M2</v>
          </cell>
        </row>
        <row r="114">
          <cell r="A114" t="str">
            <v>6.4.A (2)</v>
          </cell>
          <cell r="C114" t="str">
            <v>Lasbutag Mikro Kelas B</v>
          </cell>
          <cell r="D114" t="str">
            <v>M2</v>
          </cell>
        </row>
        <row r="115">
          <cell r="A115" t="str">
            <v>6.4.A (3)</v>
          </cell>
          <cell r="C115" t="str">
            <v>Latasbusir Mikro Kelas A</v>
          </cell>
          <cell r="D115" t="str">
            <v>M2</v>
          </cell>
        </row>
        <row r="116">
          <cell r="A116" t="str">
            <v>6.4.A (4)</v>
          </cell>
          <cell r="C116" t="str">
            <v>Latasbusir Mikro Kelas B</v>
          </cell>
          <cell r="D116" t="str">
            <v>M2</v>
          </cell>
        </row>
        <row r="117">
          <cell r="A117" t="str">
            <v>6.5 (1)</v>
          </cell>
          <cell r="C117" t="str">
            <v>Aspal Campuran Dingin</v>
          </cell>
          <cell r="D117" t="str">
            <v>M3</v>
          </cell>
        </row>
        <row r="118">
          <cell r="A118" t="str">
            <v>6.6.1</v>
          </cell>
          <cell r="C118" t="str">
            <v>Lapis Penetrasi Macadam Permukaan (Surface)</v>
          </cell>
          <cell r="D118" t="str">
            <v>M3</v>
          </cell>
        </row>
        <row r="119">
          <cell r="A119" t="str">
            <v>6.6.2</v>
          </cell>
          <cell r="C119" t="str">
            <v>Lapis Penetrasi Macadam Perata (Levelling)</v>
          </cell>
          <cell r="D119" t="str">
            <v>M3</v>
          </cell>
        </row>
        <row r="128">
          <cell r="B128" t="str">
            <v>Jumlah Harga Pekerjaan DIVISI 6  (masuk pada Rekapitulasi Perkiraan Harga Pekerjaan)</v>
          </cell>
          <cell r="G128">
            <v>3571155765.9400005</v>
          </cell>
        </row>
        <row r="131">
          <cell r="C131" t="str">
            <v>DIVISI  7.  STRUKTUR</v>
          </cell>
        </row>
        <row r="133">
          <cell r="A133" t="str">
            <v>7.1 (1)</v>
          </cell>
          <cell r="C133" t="str">
            <v>Beton K500</v>
          </cell>
          <cell r="D133" t="str">
            <v>M3</v>
          </cell>
        </row>
        <row r="134">
          <cell r="A134" t="str">
            <v>7.1 (2)</v>
          </cell>
          <cell r="C134" t="str">
            <v>Beton K400</v>
          </cell>
          <cell r="D134" t="str">
            <v>M3</v>
          </cell>
        </row>
        <row r="135">
          <cell r="A135" t="str">
            <v>7.1 (3)</v>
          </cell>
          <cell r="C135" t="str">
            <v>Beton K350</v>
          </cell>
          <cell r="D135" t="str">
            <v>M3</v>
          </cell>
        </row>
        <row r="136">
          <cell r="A136" t="str">
            <v>7.1 (4)</v>
          </cell>
          <cell r="C136" t="str">
            <v>Beton K300</v>
          </cell>
          <cell r="D136" t="str">
            <v>M3</v>
          </cell>
        </row>
        <row r="137">
          <cell r="A137" t="str">
            <v>7.1 (5)</v>
          </cell>
          <cell r="C137" t="str">
            <v>Beton K250</v>
          </cell>
          <cell r="D137" t="str">
            <v>M3</v>
          </cell>
          <cell r="E137">
            <v>3</v>
          </cell>
          <cell r="F137">
            <v>677436.78</v>
          </cell>
          <cell r="G137">
            <v>2032310.34</v>
          </cell>
        </row>
        <row r="138">
          <cell r="A138" t="str">
            <v>7.1 (6)</v>
          </cell>
          <cell r="C138" t="str">
            <v>Beton K225</v>
          </cell>
          <cell r="D138" t="str">
            <v>M3</v>
          </cell>
        </row>
        <row r="139">
          <cell r="A139" t="str">
            <v>7.1 (7)</v>
          </cell>
          <cell r="C139" t="str">
            <v>Beton Siklop K175</v>
          </cell>
          <cell r="D139" t="str">
            <v>M3</v>
          </cell>
        </row>
        <row r="140">
          <cell r="A140" t="str">
            <v>7.1 (8)</v>
          </cell>
          <cell r="C140" t="str">
            <v>Beton K125</v>
          </cell>
          <cell r="D140" t="str">
            <v>M3</v>
          </cell>
        </row>
        <row r="141">
          <cell r="A141" t="str">
            <v>7.2 (1)</v>
          </cell>
          <cell r="C141" t="str">
            <v>Unit Pracetak Gelagar Tipe I Bentang 16 meter</v>
          </cell>
          <cell r="D141" t="str">
            <v>Buah</v>
          </cell>
        </row>
        <row r="142">
          <cell r="A142" t="str">
            <v>7.2 (2)</v>
          </cell>
          <cell r="C142" t="str">
            <v>Unit Pracetak Gelagar Tipe I Bentang 20 meter</v>
          </cell>
          <cell r="D142" t="str">
            <v>Buah</v>
          </cell>
        </row>
        <row r="143">
          <cell r="A143" t="str">
            <v>7.2 (3)</v>
          </cell>
          <cell r="C143" t="str">
            <v>Unit Pracetak Gelagar Tipe I Bentang 22 meter</v>
          </cell>
          <cell r="D143" t="str">
            <v>Buah</v>
          </cell>
        </row>
        <row r="144">
          <cell r="A144" t="str">
            <v>7.2 (4)</v>
          </cell>
          <cell r="C144" t="str">
            <v>Unit Pracetak Gelagar Tipe I Bentang 25 meter</v>
          </cell>
          <cell r="D144" t="str">
            <v>Buah</v>
          </cell>
        </row>
        <row r="145">
          <cell r="A145" t="str">
            <v>7.2 (5)</v>
          </cell>
          <cell r="C145" t="str">
            <v>Unit Pracetak Gelagar Tipe I Bentang 28 meter</v>
          </cell>
          <cell r="D145" t="str">
            <v>Buah</v>
          </cell>
        </row>
        <row r="146">
          <cell r="A146" t="str">
            <v>7.2 (6)</v>
          </cell>
          <cell r="C146" t="str">
            <v>Unit Pracetak Gelagar Tipe I Bentang 30 meter</v>
          </cell>
          <cell r="D146" t="str">
            <v>Buah</v>
          </cell>
        </row>
        <row r="147">
          <cell r="A147" t="str">
            <v>7.2 (7)</v>
          </cell>
          <cell r="C147" t="str">
            <v>Unit Pracetak Gelagar Tipe I Bentang 31 meter</v>
          </cell>
          <cell r="D147" t="str">
            <v>Buah</v>
          </cell>
        </row>
        <row r="148">
          <cell r="A148" t="str">
            <v>7.2 (8)</v>
          </cell>
          <cell r="C148" t="str">
            <v>Unit Pracetak Gelagar Tipe I Bentang 35 meter</v>
          </cell>
          <cell r="D148" t="str">
            <v>Buah</v>
          </cell>
        </row>
        <row r="149">
          <cell r="A149" t="str">
            <v>7.2 (9)</v>
          </cell>
          <cell r="C149" t="str">
            <v>Baja Pra Tegang</v>
          </cell>
          <cell r="D149" t="str">
            <v>Kg</v>
          </cell>
        </row>
        <row r="150">
          <cell r="A150" t="str">
            <v>7.2 (10)</v>
          </cell>
          <cell r="C150" t="str">
            <v>Plat Berongga (Hollow Slab) Pracetak Bentang 21 meter</v>
          </cell>
          <cell r="D150" t="str">
            <v>Buah</v>
          </cell>
        </row>
        <row r="151">
          <cell r="A151" t="str">
            <v>7.2 (11)</v>
          </cell>
          <cell r="C151" t="str">
            <v>Beton Diafragma K350 Termasuk Pekerjaan Pra Penegangan</v>
          </cell>
          <cell r="D151" t="str">
            <v>M3</v>
          </cell>
        </row>
        <row r="152">
          <cell r="A152" t="str">
            <v>7.3 (1)</v>
          </cell>
          <cell r="C152" t="str">
            <v>Baja Tulangan U24 Polos</v>
          </cell>
          <cell r="D152" t="str">
            <v>Kg</v>
          </cell>
          <cell r="E152">
            <v>600</v>
          </cell>
          <cell r="F152">
            <v>18386.8</v>
          </cell>
          <cell r="G152">
            <v>11032080</v>
          </cell>
        </row>
        <row r="153">
          <cell r="A153" t="str">
            <v>7.3 (2)</v>
          </cell>
          <cell r="C153" t="str">
            <v>Baja Tulangan U32 Polos</v>
          </cell>
          <cell r="D153" t="str">
            <v>Kg</v>
          </cell>
        </row>
        <row r="154">
          <cell r="A154" t="str">
            <v>7.3 (3)</v>
          </cell>
          <cell r="C154" t="str">
            <v>Baja Tulangan U32 Ulir</v>
          </cell>
          <cell r="D154" t="str">
            <v>Kg</v>
          </cell>
        </row>
        <row r="155">
          <cell r="A155" t="str">
            <v>7.3 (4)</v>
          </cell>
          <cell r="C155" t="str">
            <v>Baja Tulangan U39 Ulir</v>
          </cell>
          <cell r="D155" t="str">
            <v>Kg</v>
          </cell>
        </row>
        <row r="156">
          <cell r="A156" t="str">
            <v>7.3 (5)</v>
          </cell>
          <cell r="C156" t="str">
            <v>Baja Tulangan U48 Ulir</v>
          </cell>
          <cell r="D156" t="str">
            <v>Kg</v>
          </cell>
        </row>
        <row r="157">
          <cell r="A157" t="str">
            <v>7.3 (6)</v>
          </cell>
          <cell r="C157" t="str">
            <v>Anyaman Kawat Yang Dilas (Welded Wire Mesh)</v>
          </cell>
          <cell r="D157" t="str">
            <v>Kg</v>
          </cell>
        </row>
        <row r="158">
          <cell r="A158" t="str">
            <v>7.4 (1)</v>
          </cell>
          <cell r="C158" t="str">
            <v>Baja Struktur Ttk.Leleh 2500 kg/cm2, penyediaan &amp; pemasangan</v>
          </cell>
          <cell r="D158" t="str">
            <v>Kg</v>
          </cell>
        </row>
        <row r="159">
          <cell r="A159" t="str">
            <v>7.4 (2)</v>
          </cell>
          <cell r="C159" t="str">
            <v>Baja Struktur Ttk.Leleh 2800 kg/cm2, penyediaan &amp; pemasangan</v>
          </cell>
          <cell r="D159" t="str">
            <v>Kg</v>
          </cell>
        </row>
        <row r="160">
          <cell r="A160" t="str">
            <v>7.4 (3)</v>
          </cell>
          <cell r="C160" t="str">
            <v>Baja Struktur Ttk.Leleh 3500 kg/cm2, penyediaan &amp; pemasangan</v>
          </cell>
          <cell r="D160" t="str">
            <v>Kg</v>
          </cell>
        </row>
        <row r="161">
          <cell r="A161" t="str">
            <v>7.5 (1)</v>
          </cell>
          <cell r="C161" t="str">
            <v>Pemasangan Jembatan Rangka Baja</v>
          </cell>
          <cell r="D161" t="str">
            <v>Kg</v>
          </cell>
        </row>
        <row r="162">
          <cell r="A162" t="str">
            <v>7.5 (2)</v>
          </cell>
          <cell r="C162" t="str">
            <v>Pengangkutan Material Jembatan</v>
          </cell>
          <cell r="D162" t="str">
            <v>Kg</v>
          </cell>
        </row>
        <row r="163">
          <cell r="A163" t="str">
            <v>7.6 (1)</v>
          </cell>
          <cell r="C163" t="str">
            <v>Dinding Turap Kayu Tanpa Pengawetan</v>
          </cell>
          <cell r="D163" t="str">
            <v>M2</v>
          </cell>
        </row>
        <row r="164">
          <cell r="A164" t="str">
            <v>7.6 (2)</v>
          </cell>
          <cell r="C164" t="str">
            <v>Dinding Turap Kayu Dengan Pengawetan</v>
          </cell>
          <cell r="D164" t="str">
            <v>M2</v>
          </cell>
        </row>
        <row r="165">
          <cell r="A165" t="str">
            <v>7.6 (3)</v>
          </cell>
          <cell r="C165" t="str">
            <v>Dinding Turap Baja</v>
          </cell>
          <cell r="D165" t="str">
            <v>M2</v>
          </cell>
        </row>
        <row r="166">
          <cell r="A166" t="str">
            <v>7.6 (4)</v>
          </cell>
          <cell r="C166" t="str">
            <v>Dinding Turap Beton</v>
          </cell>
          <cell r="D166" t="str">
            <v>M2</v>
          </cell>
        </row>
        <row r="167">
          <cell r="A167" t="str">
            <v>7.6 (5)</v>
          </cell>
          <cell r="C167" t="str">
            <v>Penyediaan Tiang Pancang Kayu Tanpa Pengawetan</v>
          </cell>
          <cell r="D167" t="str">
            <v>M3</v>
          </cell>
        </row>
        <row r="168">
          <cell r="A168" t="str">
            <v>7.6 (6)</v>
          </cell>
          <cell r="C168" t="str">
            <v>Penyediaan Tiang Pancang Kayu Dengan Pengawetan</v>
          </cell>
          <cell r="D168" t="str">
            <v>M3</v>
          </cell>
        </row>
        <row r="169">
          <cell r="A169" t="str">
            <v>7.6 (7)</v>
          </cell>
          <cell r="C169" t="str">
            <v>Penyediaan Tiang Pancang Baja</v>
          </cell>
          <cell r="D169" t="str">
            <v>Kg</v>
          </cell>
        </row>
        <row r="172">
          <cell r="G172" t="str">
            <v>DIVISI 7 berlanjut ke halaman berikut.</v>
          </cell>
        </row>
        <row r="175">
          <cell r="A175" t="str">
            <v>7.6 (8)</v>
          </cell>
          <cell r="C175" t="str">
            <v>Penyediaan Tiang Pancang Beton Bertulang Pracetak</v>
          </cell>
          <cell r="D175" t="str">
            <v>M3</v>
          </cell>
        </row>
        <row r="176">
          <cell r="A176" t="str">
            <v>7.6 (9)</v>
          </cell>
          <cell r="C176" t="str">
            <v>Penyediaan Tiang Pancang Beton Pratekan Pracetak</v>
          </cell>
          <cell r="D176" t="str">
            <v>M3</v>
          </cell>
        </row>
        <row r="177">
          <cell r="A177" t="str">
            <v>7.6 (10)</v>
          </cell>
          <cell r="C177" t="str">
            <v xml:space="preserve">Pemancangan Tiang Pancang Kayu </v>
          </cell>
          <cell r="D177" t="str">
            <v>M1</v>
          </cell>
        </row>
        <row r="178">
          <cell r="A178" t="str">
            <v>7.6 (11)</v>
          </cell>
          <cell r="C178" t="str">
            <v>Pemancangan Tiang Pancang Pipa Baja : Diameter 400 mm</v>
          </cell>
          <cell r="D178" t="str">
            <v>M1</v>
          </cell>
        </row>
        <row r="179">
          <cell r="A179" t="str">
            <v>7.6 (12)</v>
          </cell>
          <cell r="C179" t="str">
            <v>Pemancangan Tiang Pancang Pipa Baja : Diameter 500 mm</v>
          </cell>
          <cell r="D179" t="str">
            <v>M1</v>
          </cell>
        </row>
        <row r="180">
          <cell r="A180" t="str">
            <v>7.6 (13)</v>
          </cell>
          <cell r="C180" t="str">
            <v>Pemancangan Tiang Pancang Pipa Baja : Diameter 600 mm</v>
          </cell>
          <cell r="D180" t="str">
            <v>M1</v>
          </cell>
        </row>
        <row r="181">
          <cell r="A181" t="str">
            <v>7.6 (14)</v>
          </cell>
          <cell r="C181" t="str">
            <v>Pemancangan Tiang Pancang Beton Pracetak :</v>
          </cell>
          <cell r="D181" t="str">
            <v>M1</v>
          </cell>
        </row>
        <row r="182">
          <cell r="C182" t="str">
            <v>30 cm x 30 cm atau diameter 300 mm</v>
          </cell>
        </row>
        <row r="183">
          <cell r="A183" t="str">
            <v>7.6 (15)</v>
          </cell>
          <cell r="C183" t="str">
            <v>Pemancangan Tiang Pancang Beton Pracetak :</v>
          </cell>
          <cell r="D183" t="str">
            <v>M1</v>
          </cell>
        </row>
        <row r="184">
          <cell r="C184" t="str">
            <v>40 cm x 40 cm atau diameter 400 mm</v>
          </cell>
        </row>
        <row r="185">
          <cell r="A185" t="str">
            <v>7.6 (16)</v>
          </cell>
          <cell r="C185" t="str">
            <v>Pemancangan Tiang Pancang Beton Pracetak :</v>
          </cell>
          <cell r="D185" t="str">
            <v>M1</v>
          </cell>
        </row>
        <row r="186">
          <cell r="C186" t="str">
            <v>50 cm x 50 cm atau diameter 500 mm</v>
          </cell>
        </row>
        <row r="187">
          <cell r="A187" t="str">
            <v>7.6 (17)</v>
          </cell>
          <cell r="C187" t="str">
            <v>Tiang Bor Beton, Diameter 600 mm</v>
          </cell>
          <cell r="D187" t="str">
            <v>M1</v>
          </cell>
        </row>
        <row r="188">
          <cell r="A188" t="str">
            <v>7.6 (18)</v>
          </cell>
          <cell r="C188" t="str">
            <v>Tiang Bor Beton, Diameter 800 mm</v>
          </cell>
          <cell r="D188" t="str">
            <v>M1</v>
          </cell>
        </row>
        <row r="189">
          <cell r="A189" t="str">
            <v>7.6 (19)</v>
          </cell>
          <cell r="C189" t="str">
            <v>Tiang Bor Beton, Diameter 1000 mm</v>
          </cell>
          <cell r="D189" t="str">
            <v>M1</v>
          </cell>
        </row>
        <row r="190">
          <cell r="A190" t="str">
            <v>7.6 (20)</v>
          </cell>
          <cell r="C190" t="str">
            <v>Tiang Bor Beton, Diameter 1200 mm</v>
          </cell>
          <cell r="D190" t="str">
            <v>M1</v>
          </cell>
        </row>
        <row r="191">
          <cell r="A191" t="str">
            <v>7.6 (21)</v>
          </cell>
          <cell r="C191" t="str">
            <v>Tiang Bor Beton, Diameter 1500 mm</v>
          </cell>
          <cell r="D191" t="str">
            <v>M1</v>
          </cell>
        </row>
        <row r="192">
          <cell r="A192" t="str">
            <v>7.6 (22)</v>
          </cell>
          <cell r="C192" t="str">
            <v>Tambahan Biaya untuk Nomor Mata Pembayaran 7.6 (10) s/d</v>
          </cell>
          <cell r="D192" t="str">
            <v>M1</v>
          </cell>
        </row>
        <row r="193">
          <cell r="C193" t="str">
            <v>7.6 (16) bila Tiang Pancang Beton Dikerjakan di Tempat Berair</v>
          </cell>
        </row>
        <row r="194">
          <cell r="A194" t="str">
            <v>7.6 (23)</v>
          </cell>
          <cell r="C194" t="str">
            <v>Tambahan Biaya untuk Nomor Mata Pembayaran 7.6 (17) s/d</v>
          </cell>
          <cell r="D194" t="str">
            <v>M1</v>
          </cell>
        </row>
        <row r="195">
          <cell r="C195" t="str">
            <v>7.6 (21) bila Tiang Bor Beton Dikerjakan di Tempat Berair</v>
          </cell>
        </row>
        <row r="196">
          <cell r="A196" t="str">
            <v>7.6 (24)</v>
          </cell>
          <cell r="C196" t="str">
            <v>Tiang Uji, Diameter 400 mm</v>
          </cell>
          <cell r="D196" t="str">
            <v>M1</v>
          </cell>
        </row>
        <row r="197">
          <cell r="A197" t="str">
            <v>7.6 (25)</v>
          </cell>
          <cell r="C197" t="str">
            <v>Pengujian Pembebanan Pada Tiang dgn, Diameter sampai 600 mm</v>
          </cell>
          <cell r="D197" t="str">
            <v>Buah</v>
          </cell>
        </row>
        <row r="198">
          <cell r="A198" t="str">
            <v>7.6 (26)</v>
          </cell>
          <cell r="C198" t="str">
            <v>Pengujian Pembebanan Pada Tiang dgn. Diameter diatas 600 mm</v>
          </cell>
          <cell r="D198" t="str">
            <v>Buah</v>
          </cell>
        </row>
        <row r="199">
          <cell r="A199" t="str">
            <v>7.7 (1)</v>
          </cell>
          <cell r="C199" t="str">
            <v>Penyediaan Dinding Sumuran Silinder, Diameter 250 cm</v>
          </cell>
          <cell r="D199" t="str">
            <v>M1</v>
          </cell>
        </row>
        <row r="200">
          <cell r="A200" t="str">
            <v>7.7 (2)</v>
          </cell>
          <cell r="C200" t="str">
            <v>Penyediaan Dinding Sumuran Silinder, Diameter 300 cm</v>
          </cell>
          <cell r="D200" t="str">
            <v>M1</v>
          </cell>
        </row>
        <row r="201">
          <cell r="A201" t="str">
            <v>7.7 (3)</v>
          </cell>
          <cell r="C201" t="str">
            <v>Penyediaan Dinding Sumuran Silinder, Diameter 350 cm</v>
          </cell>
          <cell r="D201" t="str">
            <v>M1</v>
          </cell>
        </row>
        <row r="202">
          <cell r="A202" t="str">
            <v>7.7 (4)</v>
          </cell>
          <cell r="C202" t="str">
            <v>Penyediaan Dinding Sumuran Silinder, Diameter 400 cm</v>
          </cell>
          <cell r="D202" t="str">
            <v>M1</v>
          </cell>
        </row>
        <row r="203">
          <cell r="A203" t="str">
            <v>7.7 (5)</v>
          </cell>
          <cell r="C203" t="str">
            <v>Penurunan Dinding Sumuran Silinder, Diameter 250 cm</v>
          </cell>
          <cell r="D203" t="str">
            <v>M1</v>
          </cell>
        </row>
        <row r="204">
          <cell r="A204" t="str">
            <v>7.7 (6)</v>
          </cell>
          <cell r="C204" t="str">
            <v>Penurunan Dinding Sumuran Silinder, Diameter 300 cm</v>
          </cell>
          <cell r="D204" t="str">
            <v>M1</v>
          </cell>
        </row>
        <row r="205">
          <cell r="A205" t="str">
            <v>7.7 (7)</v>
          </cell>
          <cell r="C205" t="str">
            <v>Penurunan Dinding Sumuran Silinder, Diameter 350 cm</v>
          </cell>
          <cell r="D205" t="str">
            <v>M1</v>
          </cell>
        </row>
        <row r="206">
          <cell r="A206" t="str">
            <v>7.7 (8)</v>
          </cell>
          <cell r="C206" t="str">
            <v>Penurunan Dinding Sumuran Silinder, Diameter 400 cm</v>
          </cell>
          <cell r="D206" t="str">
            <v>M1</v>
          </cell>
        </row>
        <row r="207">
          <cell r="A207" t="str">
            <v>7.9</v>
          </cell>
          <cell r="C207" t="str">
            <v>Pasangan Batu</v>
          </cell>
          <cell r="D207" t="str">
            <v>M3</v>
          </cell>
          <cell r="E207">
            <v>40</v>
          </cell>
          <cell r="F207">
            <v>362561.37</v>
          </cell>
          <cell r="G207">
            <v>14502454.800000001</v>
          </cell>
        </row>
        <row r="208">
          <cell r="A208" t="str">
            <v>7.10 (1)</v>
          </cell>
          <cell r="C208" t="str">
            <v>Pasangan Batu Kosong Diisi Adukan</v>
          </cell>
          <cell r="D208" t="str">
            <v>M3</v>
          </cell>
        </row>
        <row r="209">
          <cell r="A209" t="str">
            <v>7.10 (2)</v>
          </cell>
          <cell r="C209" t="str">
            <v>Pasangan Batu Kosong</v>
          </cell>
          <cell r="D209" t="str">
            <v>M3</v>
          </cell>
        </row>
        <row r="210">
          <cell r="A210" t="str">
            <v>7.10 (3)</v>
          </cell>
          <cell r="C210" t="str">
            <v>Bronjong (Gabions)</v>
          </cell>
          <cell r="D210" t="str">
            <v>M3</v>
          </cell>
          <cell r="E210">
            <v>50</v>
          </cell>
          <cell r="F210">
            <v>339282.25</v>
          </cell>
          <cell r="G210">
            <v>16964112.5</v>
          </cell>
        </row>
        <row r="213">
          <cell r="G213" t="str">
            <v>DIVISI 7 berlanjut ke halaman berikut.</v>
          </cell>
        </row>
        <row r="216">
          <cell r="A216" t="str">
            <v>7.11 (1)</v>
          </cell>
          <cell r="C216" t="str">
            <v>Expansion Joint Tipe Torma</v>
          </cell>
          <cell r="D216" t="str">
            <v>M1</v>
          </cell>
        </row>
        <row r="217">
          <cell r="A217" t="str">
            <v>7.11 (2)</v>
          </cell>
          <cell r="C217" t="str">
            <v>Expansion Joint Tipe Rubber 1</v>
          </cell>
          <cell r="D217" t="str">
            <v>M1</v>
          </cell>
        </row>
        <row r="218">
          <cell r="A218" t="str">
            <v>7.11 (3)</v>
          </cell>
          <cell r="C218" t="str">
            <v>Expansion Joint Tipe Rubber 2</v>
          </cell>
          <cell r="D218" t="str">
            <v>M1</v>
          </cell>
        </row>
        <row r="219">
          <cell r="A219" t="str">
            <v>7.11 (4)</v>
          </cell>
          <cell r="C219" t="str">
            <v>Expansion Joint Tipe Rubber 3</v>
          </cell>
          <cell r="D219" t="str">
            <v>M1</v>
          </cell>
        </row>
        <row r="220">
          <cell r="A220" t="str">
            <v>7.11 (5)</v>
          </cell>
          <cell r="C220" t="str">
            <v>Joint Filler untuk Sambungan Konstruksi</v>
          </cell>
          <cell r="D220" t="str">
            <v>M1</v>
          </cell>
        </row>
        <row r="221">
          <cell r="A221" t="str">
            <v>7.11 (6)</v>
          </cell>
          <cell r="C221" t="str">
            <v>Expansion Joint Tipe Baja Bersudut</v>
          </cell>
          <cell r="D221" t="str">
            <v>M1</v>
          </cell>
        </row>
        <row r="222">
          <cell r="A222" t="str">
            <v>7.12 (1)</v>
          </cell>
          <cell r="C222" t="str">
            <v>Perletakan Logam</v>
          </cell>
          <cell r="D222" t="str">
            <v>Buah</v>
          </cell>
        </row>
        <row r="223">
          <cell r="A223" t="str">
            <v>7.12 (2)</v>
          </cell>
          <cell r="C223" t="str">
            <v>Perletakan Elastomerik Jenis 1 (300 x 350 x 36)</v>
          </cell>
          <cell r="D223" t="str">
            <v>Buah</v>
          </cell>
        </row>
        <row r="224">
          <cell r="A224" t="str">
            <v>7.12 (3)</v>
          </cell>
          <cell r="C224" t="str">
            <v>Perletakan Elastomerik Jenis 1 (350 x 400 x 39)</v>
          </cell>
          <cell r="D224" t="str">
            <v>Buah</v>
          </cell>
        </row>
        <row r="225">
          <cell r="A225" t="str">
            <v>7.12 (4)</v>
          </cell>
          <cell r="C225" t="str">
            <v>Perletakan Elastomerik Jenis 1 (300 x 450 x 45)</v>
          </cell>
          <cell r="D225" t="str">
            <v>Buah</v>
          </cell>
        </row>
        <row r="226">
          <cell r="A226" t="str">
            <v>7.12 (5)</v>
          </cell>
          <cell r="C226" t="str">
            <v>Perletakan Strip</v>
          </cell>
          <cell r="D226" t="str">
            <v>M1</v>
          </cell>
        </row>
        <row r="227">
          <cell r="A227" t="str">
            <v>7.13</v>
          </cell>
          <cell r="C227" t="str">
            <v>Sandaran Jembatan Baja</v>
          </cell>
          <cell r="D227" t="str">
            <v>M1</v>
          </cell>
        </row>
        <row r="233">
          <cell r="B233" t="str">
            <v>Jumlah Harga Pekerjaan DIVISI 7  (masuk pada Rekapitulasi Perkiraan Harga Pekerjaan)</v>
          </cell>
          <cell r="G233">
            <v>44530957.640000001</v>
          </cell>
        </row>
        <row r="236">
          <cell r="C236" t="str">
            <v>DIVISI  8.  PENGEMBALIAN  KONDISI  DAN  PEKERJAAN  MINOR</v>
          </cell>
        </row>
        <row r="238">
          <cell r="A238" t="str">
            <v>8.1 (1)</v>
          </cell>
          <cell r="C238" t="str">
            <v>Lapis Pondasi agregat Kelas A untuk Pekerjaan Minor</v>
          </cell>
          <cell r="D238" t="str">
            <v>M3</v>
          </cell>
          <cell r="E238">
            <v>25</v>
          </cell>
          <cell r="F238">
            <v>306513.84999999998</v>
          </cell>
          <cell r="G238">
            <v>7662846.2499999991</v>
          </cell>
        </row>
        <row r="239">
          <cell r="A239" t="str">
            <v>8.1 (2)</v>
          </cell>
          <cell r="C239" t="str">
            <v>Lapis Pondasi agregat Kelas B untuk Pekerjaan Minor</v>
          </cell>
          <cell r="D239" t="str">
            <v>M3</v>
          </cell>
        </row>
        <row r="240">
          <cell r="A240" t="str">
            <v>8.1 (3)</v>
          </cell>
          <cell r="C240" t="str">
            <v>Agregat untuk Lapis Pondasi Jalan Tanpa Penutup untuk</v>
          </cell>
          <cell r="D240" t="str">
            <v>M3</v>
          </cell>
        </row>
        <row r="241">
          <cell r="C241" t="str">
            <v>Pekerjaan Minor</v>
          </cell>
        </row>
        <row r="242">
          <cell r="A242" t="str">
            <v>8.1 (4)</v>
          </cell>
          <cell r="C242" t="str">
            <v>Waterbound Macadam untuk Pekerjaan Minor</v>
          </cell>
          <cell r="D242" t="str">
            <v>M3</v>
          </cell>
        </row>
        <row r="243">
          <cell r="A243" t="str">
            <v>8.1 (5)</v>
          </cell>
          <cell r="C243" t="str">
            <v>Campuran Aspal Panas untuk Pekerjaan Minor</v>
          </cell>
          <cell r="D243" t="str">
            <v>M3</v>
          </cell>
          <cell r="E243">
            <v>72</v>
          </cell>
          <cell r="F243">
            <v>1085163.29</v>
          </cell>
          <cell r="G243">
            <v>78131756.879999995</v>
          </cell>
        </row>
        <row r="244">
          <cell r="A244" t="str">
            <v>8.1 (6)</v>
          </cell>
          <cell r="C244" t="str">
            <v>Lasbutag atau Latasbusir untuk Pekerjaan minor</v>
          </cell>
          <cell r="D244" t="str">
            <v>M3</v>
          </cell>
        </row>
        <row r="245">
          <cell r="A245" t="str">
            <v>8.1 (7)</v>
          </cell>
          <cell r="C245" t="str">
            <v>Penetrasi Macadam untuk Pekerjaan Minor</v>
          </cell>
          <cell r="D245" t="str">
            <v>M3</v>
          </cell>
        </row>
        <row r="246">
          <cell r="A246" t="str">
            <v>8.1 (8)</v>
          </cell>
          <cell r="C246" t="str">
            <v>Campuran Aspal Dingin untuk Pekerjaan Minor</v>
          </cell>
          <cell r="D246" t="str">
            <v>M3</v>
          </cell>
        </row>
        <row r="247">
          <cell r="A247" t="str">
            <v>8.1 (9)</v>
          </cell>
          <cell r="C247" t="str">
            <v>Bitumen Residual untuk Pekerjaan Minor</v>
          </cell>
          <cell r="D247" t="str">
            <v>Liter</v>
          </cell>
        </row>
        <row r="248">
          <cell r="A248">
            <v>8.1999999999999993</v>
          </cell>
          <cell r="C248" t="str">
            <v>Galian untuk Bahu Jalan dan Pekerjaan Minor Lainnya</v>
          </cell>
          <cell r="D248" t="str">
            <v>M3</v>
          </cell>
        </row>
        <row r="249">
          <cell r="A249" t="str">
            <v>8.3 (1)</v>
          </cell>
          <cell r="C249" t="str">
            <v>Stabilisasi dengan Tanaman</v>
          </cell>
          <cell r="D249" t="str">
            <v>M2</v>
          </cell>
        </row>
        <row r="250">
          <cell r="A250" t="str">
            <v>8.4 (1)</v>
          </cell>
          <cell r="C250" t="str">
            <v>Marka Jalan Thermoplastik</v>
          </cell>
          <cell r="D250" t="str">
            <v>M2</v>
          </cell>
          <cell r="E250">
            <v>300</v>
          </cell>
          <cell r="F250">
            <v>105437.57</v>
          </cell>
          <cell r="G250">
            <v>31631271.000000004</v>
          </cell>
        </row>
        <row r="251">
          <cell r="A251" t="str">
            <v>8.4 (2)</v>
          </cell>
          <cell r="C251" t="str">
            <v>Marka Jalan Bukan Thermoplastik</v>
          </cell>
          <cell r="D251" t="str">
            <v>M2</v>
          </cell>
        </row>
        <row r="252">
          <cell r="A252" t="str">
            <v>8.4 (3)</v>
          </cell>
          <cell r="C252" t="str">
            <v>Rambu Jalan Tunggal dengan Permukaan Pemantul</v>
          </cell>
          <cell r="D252" t="str">
            <v>M2</v>
          </cell>
        </row>
        <row r="253">
          <cell r="C253" t="str">
            <v>Engineering Grade</v>
          </cell>
        </row>
        <row r="254">
          <cell r="A254" t="str">
            <v>8.4 (5)</v>
          </cell>
          <cell r="C254" t="str">
            <v>Patok Pengarah</v>
          </cell>
          <cell r="D254" t="str">
            <v>Buah</v>
          </cell>
        </row>
        <row r="255">
          <cell r="A255" t="str">
            <v>8.4 (6)</v>
          </cell>
          <cell r="C255" t="str">
            <v>Patok Kilometer</v>
          </cell>
          <cell r="D255" t="str">
            <v>Buah</v>
          </cell>
        </row>
        <row r="256">
          <cell r="A256" t="str">
            <v>8.4 (7)</v>
          </cell>
          <cell r="C256" t="str">
            <v>Rel Pengaman</v>
          </cell>
          <cell r="D256" t="str">
            <v>M1</v>
          </cell>
        </row>
        <row r="259">
          <cell r="B259" t="str">
            <v>Jumlah Harga Pekerjaan DIVISI 8  (masuk pada Rekapitulasi Perkiraan Harga Pekerjaan)</v>
          </cell>
          <cell r="G259">
            <v>117425874.13</v>
          </cell>
        </row>
        <row r="262">
          <cell r="C262" t="str">
            <v>DIVISI  9.  PEKERJAAN  HARIAN</v>
          </cell>
        </row>
        <row r="264">
          <cell r="A264">
            <v>9.1</v>
          </cell>
          <cell r="C264" t="str">
            <v>Mandor</v>
          </cell>
          <cell r="D264" t="str">
            <v>Jam</v>
          </cell>
          <cell r="E264">
            <v>50</v>
          </cell>
          <cell r="F264">
            <v>7294.39</v>
          </cell>
          <cell r="G264">
            <v>364719.5</v>
          </cell>
        </row>
        <row r="266">
          <cell r="A266">
            <v>9.1999999999999993</v>
          </cell>
          <cell r="C266" t="str">
            <v>Pekerja Biasa</v>
          </cell>
          <cell r="D266" t="str">
            <v>Jam</v>
          </cell>
          <cell r="E266">
            <v>150</v>
          </cell>
          <cell r="F266">
            <v>4538.7299999999996</v>
          </cell>
          <cell r="G266">
            <v>680809.49999999988</v>
          </cell>
        </row>
        <row r="268">
          <cell r="A268">
            <v>9.3000000000000007</v>
          </cell>
          <cell r="C268" t="str">
            <v>Tukang Kayu, Tukang Batu, dsb</v>
          </cell>
          <cell r="D268" t="str">
            <v>Jam</v>
          </cell>
          <cell r="E268">
            <v>100</v>
          </cell>
          <cell r="F268">
            <v>5673.41</v>
          </cell>
          <cell r="G268">
            <v>567341</v>
          </cell>
        </row>
        <row r="270">
          <cell r="A270">
            <v>9.4</v>
          </cell>
          <cell r="C270" t="str">
            <v>Dump Truck 3 - 4 M3</v>
          </cell>
          <cell r="D270" t="str">
            <v>Jam</v>
          </cell>
          <cell r="E270">
            <v>50</v>
          </cell>
          <cell r="F270">
            <v>95806.83</v>
          </cell>
          <cell r="G270">
            <v>4790341.5</v>
          </cell>
        </row>
        <row r="272">
          <cell r="A272">
            <v>9.5</v>
          </cell>
          <cell r="C272" t="str">
            <v>Truk dengan bak terbuka kapasitas 3 - 4 M3</v>
          </cell>
          <cell r="D272" t="str">
            <v>Jam</v>
          </cell>
        </row>
        <row r="274">
          <cell r="A274">
            <v>9.6</v>
          </cell>
          <cell r="C274" t="str">
            <v>Tangki Air 3000 - 4500 Liter</v>
          </cell>
          <cell r="D274" t="str">
            <v>Jam</v>
          </cell>
        </row>
        <row r="276">
          <cell r="A276">
            <v>9.6999999999999993</v>
          </cell>
          <cell r="C276" t="str">
            <v>Bulldozer 100 - 150 HP</v>
          </cell>
          <cell r="D276" t="str">
            <v>Jam</v>
          </cell>
        </row>
        <row r="278">
          <cell r="A278">
            <v>9.8000000000000007</v>
          </cell>
          <cell r="C278" t="str">
            <v>Motor Grader min 100 HP</v>
          </cell>
          <cell r="D278" t="str">
            <v>Jam</v>
          </cell>
        </row>
        <row r="280">
          <cell r="A280">
            <v>9.9</v>
          </cell>
          <cell r="C280" t="str">
            <v>Wheel Loader 1.0 - 1.6 M3</v>
          </cell>
          <cell r="D280" t="str">
            <v>Jam</v>
          </cell>
          <cell r="E280">
            <v>25</v>
          </cell>
          <cell r="F280">
            <v>235362.55</v>
          </cell>
          <cell r="G280">
            <v>5884063.75</v>
          </cell>
        </row>
        <row r="282">
          <cell r="A282" t="str">
            <v>9.10</v>
          </cell>
          <cell r="C282" t="str">
            <v>Track Loader 75 - 100 HP</v>
          </cell>
          <cell r="D282" t="str">
            <v>Jam</v>
          </cell>
        </row>
        <row r="284">
          <cell r="A284">
            <v>9.11</v>
          </cell>
          <cell r="C284" t="str">
            <v>Excavator 80 - 140 HP</v>
          </cell>
          <cell r="D284" t="str">
            <v>Jam</v>
          </cell>
          <cell r="E284">
            <v>50</v>
          </cell>
          <cell r="F284">
            <v>274295.17</v>
          </cell>
          <cell r="G284">
            <v>13714758.5</v>
          </cell>
        </row>
        <row r="286">
          <cell r="A286">
            <v>9.1199999999999992</v>
          </cell>
          <cell r="C286" t="str">
            <v>Crane 10 - 15 Ton</v>
          </cell>
          <cell r="D286" t="str">
            <v>Jam</v>
          </cell>
        </row>
        <row r="288">
          <cell r="A288">
            <v>9.1300000000000008</v>
          </cell>
          <cell r="C288" t="str">
            <v>Mesin Gilas Roda Besi 6 - 9 Ton</v>
          </cell>
          <cell r="D288" t="str">
            <v>Jam</v>
          </cell>
        </row>
        <row r="290">
          <cell r="A290">
            <v>9.14</v>
          </cell>
          <cell r="C290" t="str">
            <v>Mesin Gilas Bervibrasi  5 - 8  Ton</v>
          </cell>
          <cell r="D290" t="str">
            <v>Jam</v>
          </cell>
        </row>
        <row r="292">
          <cell r="A292">
            <v>9.15</v>
          </cell>
          <cell r="C292" t="str">
            <v>Pemadat dengan Bervibrasi 1.5 - 3.0 HP</v>
          </cell>
          <cell r="D292" t="str">
            <v>Jam</v>
          </cell>
        </row>
        <row r="294">
          <cell r="A294">
            <v>9.16</v>
          </cell>
          <cell r="C294" t="str">
            <v>Mesin Gilas Roda Karet 8 - 10 Ton</v>
          </cell>
          <cell r="D294" t="str">
            <v>Jam</v>
          </cell>
        </row>
        <row r="296">
          <cell r="A296">
            <v>9.17</v>
          </cell>
          <cell r="C296" t="str">
            <v>Kompresor 4000 - 6500 Ltr/mnt</v>
          </cell>
          <cell r="D296" t="str">
            <v>Jam</v>
          </cell>
        </row>
        <row r="298">
          <cell r="A298">
            <v>9.18</v>
          </cell>
          <cell r="C298" t="str">
            <v>Mesin Pengaduk Beton 0.3 - 0.6 M3</v>
          </cell>
          <cell r="D298" t="str">
            <v>Jam</v>
          </cell>
        </row>
        <row r="300">
          <cell r="A300">
            <v>9.19</v>
          </cell>
          <cell r="C300" t="str">
            <v>Pompa Air 70 - 100 MM</v>
          </cell>
          <cell r="D300" t="str">
            <v>Jam</v>
          </cell>
        </row>
        <row r="302">
          <cell r="A302">
            <v>9.1999999999999993</v>
          </cell>
          <cell r="C302" t="str">
            <v>Benkelmen Beam</v>
          </cell>
          <cell r="D302" t="str">
            <v>Titik</v>
          </cell>
        </row>
        <row r="304">
          <cell r="A304">
            <v>9.2100000000000009</v>
          </cell>
          <cell r="C304" t="str">
            <v>DCP - CBR</v>
          </cell>
          <cell r="D304" t="str">
            <v>Titik</v>
          </cell>
        </row>
        <row r="306">
          <cell r="A306">
            <v>9.2200000000000006</v>
          </cell>
          <cell r="C306" t="str">
            <v>Survei Kekerasan Cara NAASRA</v>
          </cell>
          <cell r="D306" t="str">
            <v>Km</v>
          </cell>
        </row>
        <row r="309">
          <cell r="B309" t="str">
            <v>Jumlah Harga Pekerjaan DIVISI 9  (masuk pada Rekapitulasi Perkiraan Harga Pekerjaan)</v>
          </cell>
          <cell r="G309">
            <v>26002033.75</v>
          </cell>
        </row>
        <row r="312">
          <cell r="C312" t="str">
            <v>DIVISI  10.  PEKERJAAN LAIN-LAIN</v>
          </cell>
        </row>
        <row r="314">
          <cell r="A314" t="str">
            <v>10.1 (1)</v>
          </cell>
          <cell r="C314" t="str">
            <v>Pemeliharaan Rutin Perkerasan</v>
          </cell>
          <cell r="D314" t="str">
            <v>Ls</v>
          </cell>
        </row>
        <row r="315">
          <cell r="A315" t="str">
            <v>10.1 (2)</v>
          </cell>
          <cell r="C315" t="str">
            <v>Pemeliharaan Rutin Bahu Jalan</v>
          </cell>
          <cell r="D315" t="str">
            <v>Ls</v>
          </cell>
        </row>
        <row r="316">
          <cell r="C316" t="str">
            <v>(Pemotongan Rumput 3 kali selama masa kontrak)</v>
          </cell>
        </row>
        <row r="317">
          <cell r="A317" t="str">
            <v>10.1 (3)</v>
          </cell>
          <cell r="C317" t="str">
            <v>Pemeliharaan Rutin Selokan, Saluran Air, Galian dan Timbunan</v>
          </cell>
          <cell r="D317" t="str">
            <v>Ls</v>
          </cell>
        </row>
        <row r="318">
          <cell r="A318" t="str">
            <v>10.1 (4)</v>
          </cell>
          <cell r="C318" t="str">
            <v>Pemeliharaan Rutin Perlengkapan Jalan</v>
          </cell>
          <cell r="D318" t="str">
            <v>Ls</v>
          </cell>
        </row>
        <row r="319">
          <cell r="A319" t="str">
            <v>10.1 (5)</v>
          </cell>
          <cell r="C319" t="str">
            <v>Pemeliharaan Rutin Jembatan</v>
          </cell>
          <cell r="D319" t="str">
            <v>Ls</v>
          </cell>
        </row>
        <row r="352">
          <cell r="B352" t="str">
            <v>Jumlah Harga Pekerjaan DIVISI 10  (masuk pada Rekapitulasi Perkiraan Harga Pekerjaan)</v>
          </cell>
          <cell r="G352">
            <v>0</v>
          </cell>
        </row>
      </sheetData>
      <sheetData sheetId="6" refreshError="1"/>
      <sheetData sheetId="7" refreshError="1"/>
      <sheetData sheetId="8" refreshError="1"/>
      <sheetData sheetId="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Anl-Alt"/>
      <sheetName val="Lamp 2a(Schedule) ok"/>
      <sheetName val="Jadwal Alat"/>
      <sheetName val="Jadwal Bahan"/>
      <sheetName val="Ls-Mobilisasi (OK)"/>
      <sheetName val="Lamp-3a(Analisa)"/>
      <sheetName val="Lamp-3b(Ur-Anl)"/>
      <sheetName val="REKAP"/>
      <sheetName val="BQ"/>
      <sheetName val="SAT-DAS"/>
      <sheetName val="Anl-Bhn (ok)"/>
      <sheetName val="Lamp-14 -Hit-Al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sheetData sheetId="4"/>
      <sheetData sheetId="5"/>
      <sheetData sheetId="6"/>
      <sheetData sheetId="7"/>
      <sheetData sheetId="8"/>
      <sheetData sheetId="9"/>
      <sheetData sheetId="10"/>
      <sheetData sheetId="11">
        <row r="28">
          <cell r="J28">
            <v>15700</v>
          </cell>
        </row>
        <row r="33">
          <cell r="J33">
            <v>1040</v>
          </cell>
        </row>
      </sheetData>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chedule"/>
      <sheetName val="AT"/>
      <sheetName val="ALB"/>
      <sheetName val="TAB"/>
      <sheetName val="Sub"/>
      <sheetName val="lat_son"/>
      <sheetName val="NRC"/>
      <sheetName val="Sheet1"/>
      <sheetName val="Dt"/>
    </sheetNames>
    <sheetDataSet>
      <sheetData sheetId="0">
        <row r="36">
          <cell r="G36" t="str">
            <v>Lhokseumawe, 13 September 2006</v>
          </cell>
        </row>
      </sheetData>
      <sheetData sheetId="1" refreshError="1"/>
      <sheetData sheetId="2" refreshError="1"/>
      <sheetData sheetId="3">
        <row r="38">
          <cell r="G38">
            <v>2282500</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XXX0"/>
      <sheetName val="000000"/>
      <sheetName val="ANALISA"/>
      <sheetName val="harsat1"/>
      <sheetName val="An Interior"/>
      <sheetName val="ANALISA Str"/>
      <sheetName val="REHAB GEDUNG"/>
      <sheetName val="beton kantor"/>
      <sheetName val="poer kantor"/>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E"/>
      <sheetName val="Progress"/>
      <sheetName val="Material"/>
      <sheetName val="Koef"/>
      <sheetName val="Mixer"/>
    </sheetNames>
    <sheetDataSet>
      <sheetData sheetId="0"/>
      <sheetData sheetId="1" refreshError="1">
        <row r="15">
          <cell r="C15">
            <v>35</v>
          </cell>
        </row>
        <row r="21">
          <cell r="C21">
            <v>2.79</v>
          </cell>
        </row>
        <row r="22">
          <cell r="C22">
            <v>4.1849999999999996</v>
          </cell>
        </row>
        <row r="23">
          <cell r="C23">
            <v>11.8575</v>
          </cell>
        </row>
        <row r="49">
          <cell r="C49">
            <v>1</v>
          </cell>
        </row>
      </sheetData>
      <sheetData sheetId="2"/>
      <sheetData sheetId="3"/>
      <sheetData sheetId="4"/>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on"/>
      <sheetName val="Harsat"/>
      <sheetName val="An_pdkg"/>
    </sheetNames>
    <sheetDataSet>
      <sheetData sheetId="0" refreshError="1"/>
      <sheetData sheetId="1" refreshError="1"/>
      <sheetData sheetId="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Pekerjaan Utama"/>
      <sheetName val="%"/>
    </sheetNames>
    <sheetDataSet>
      <sheetData sheetId="0"/>
      <sheetData sheetId="1">
        <row r="2">
          <cell r="A2" t="str">
            <v>DAFTAR  KUANTITAS DAN HARGA</v>
          </cell>
        </row>
        <row r="4">
          <cell r="A4" t="str">
            <v>Nama Penawar</v>
          </cell>
          <cell r="C4" t="str">
            <v>: CV. ERA BARU</v>
          </cell>
        </row>
        <row r="5">
          <cell r="A5" t="str">
            <v>Kegiatan</v>
          </cell>
          <cell r="C5" t="str">
            <v>: Pembangunan Jalan Dinas Bina Marga dan cipta Karya Provinsi NAD</v>
          </cell>
        </row>
        <row r="6">
          <cell r="A6" t="str">
            <v>Nama Paket</v>
          </cell>
          <cell r="C6" t="str">
            <v>: Pembangunan Jembatan Gunung Alue Batee Leuket</v>
          </cell>
        </row>
        <row r="7">
          <cell r="A7" t="str">
            <v>No. Paket</v>
          </cell>
          <cell r="C7" t="str">
            <v>: BANG - DESA 16.12</v>
          </cell>
        </row>
        <row r="8">
          <cell r="A8" t="str">
            <v>Tahun Anggaran</v>
          </cell>
          <cell r="C8" t="str">
            <v>: 2008</v>
          </cell>
        </row>
        <row r="9">
          <cell r="A9" t="str">
            <v>Prov / Kab / Kodya</v>
          </cell>
          <cell r="C9" t="str">
            <v>: Nanggroe Aceh Darussalam / Aceh Barat</v>
          </cell>
        </row>
        <row r="11">
          <cell r="D11"/>
          <cell r="E11"/>
        </row>
        <row r="12">
          <cell r="A12" t="str">
            <v>No. Mata</v>
          </cell>
          <cell r="B12" t="str">
            <v>Uraian Pekerjaan / Description of Work</v>
          </cell>
          <cell r="D12" t="str">
            <v>Satuan</v>
          </cell>
          <cell r="E12" t="str">
            <v>Perkiraan</v>
          </cell>
          <cell r="F12" t="str">
            <v>Harga</v>
          </cell>
          <cell r="G12" t="str">
            <v>Jumlah</v>
          </cell>
        </row>
        <row r="13">
          <cell r="A13" t="str">
            <v>Pembayaran</v>
          </cell>
          <cell r="E13" t="str">
            <v>Kuantitas</v>
          </cell>
          <cell r="F13" t="str">
            <v>Satuan</v>
          </cell>
          <cell r="G13" t="str">
            <v>Harga-Harga</v>
          </cell>
        </row>
        <row r="14">
          <cell r="F14" t="str">
            <v>(Rupiah)</v>
          </cell>
          <cell r="G14" t="str">
            <v>(Rupiah)</v>
          </cell>
        </row>
        <row r="15">
          <cell r="A15" t="str">
            <v>a</v>
          </cell>
          <cell r="C15" t="str">
            <v>b</v>
          </cell>
          <cell r="D15" t="str">
            <v>c</v>
          </cell>
          <cell r="E15" t="str">
            <v>d</v>
          </cell>
          <cell r="F15" t="str">
            <v>e</v>
          </cell>
          <cell r="G15" t="str">
            <v>f = (d x e)</v>
          </cell>
        </row>
        <row r="29">
          <cell r="C29" t="str">
            <v>DIVISI 2. DRAINASE</v>
          </cell>
        </row>
        <row r="31">
          <cell r="A31" t="str">
            <v>2.1</v>
          </cell>
          <cell r="C31" t="str">
            <v xml:space="preserve">Galian untuk Selokan Drainase dan Saluran Air </v>
          </cell>
          <cell r="D31" t="str">
            <v>M3</v>
          </cell>
          <cell r="E31">
            <v>0</v>
          </cell>
          <cell r="F31">
            <v>34095.85</v>
          </cell>
          <cell r="G31">
            <v>0</v>
          </cell>
        </row>
        <row r="33">
          <cell r="A33" t="str">
            <v>2.2</v>
          </cell>
          <cell r="C33" t="str">
            <v>Pasangan Batu dengan Mortar</v>
          </cell>
          <cell r="D33" t="str">
            <v>M3</v>
          </cell>
          <cell r="E33">
            <v>0</v>
          </cell>
          <cell r="F33">
            <v>684295.47</v>
          </cell>
          <cell r="G33">
            <v>0</v>
          </cell>
        </row>
        <row r="35">
          <cell r="A35" t="str">
            <v>2.3 (1)</v>
          </cell>
          <cell r="C35" t="str">
            <v>Gorong-Gorong Pipa Beton Bertulang, Diameter Dalam &lt; 45 cm</v>
          </cell>
          <cell r="D35" t="str">
            <v>M1</v>
          </cell>
          <cell r="E35">
            <v>0</v>
          </cell>
          <cell r="F35">
            <v>414892.91</v>
          </cell>
          <cell r="G35">
            <v>0</v>
          </cell>
        </row>
        <row r="36">
          <cell r="A36" t="str">
            <v>2.3 (2)</v>
          </cell>
          <cell r="C36" t="str">
            <v>Gorong-Gorong Pipa Beton Bertulang, Diameter Dalam 45-&lt;75 cm</v>
          </cell>
          <cell r="D36" t="str">
            <v>M1</v>
          </cell>
          <cell r="E36">
            <v>0</v>
          </cell>
          <cell r="F36">
            <v>579800.51</v>
          </cell>
          <cell r="G36">
            <v>0</v>
          </cell>
        </row>
        <row r="37">
          <cell r="A37" t="str">
            <v>2.3 (3)</v>
          </cell>
          <cell r="C37" t="str">
            <v xml:space="preserve">Gorong-Gorong Pipa Beton Bertulang, Diameter Dalam 75-&lt;95 cm </v>
          </cell>
          <cell r="D37" t="str">
            <v>M1</v>
          </cell>
          <cell r="E37">
            <v>0</v>
          </cell>
          <cell r="F37">
            <v>917382.49</v>
          </cell>
          <cell r="G37">
            <v>0</v>
          </cell>
        </row>
        <row r="38">
          <cell r="A38" t="str">
            <v>2.3 (4)</v>
          </cell>
          <cell r="C38" t="str">
            <v xml:space="preserve">Gorong-Gorong Pipa Beton Bertulang, Diameter Dalam 95-120 cm </v>
          </cell>
          <cell r="D38" t="str">
            <v>M1</v>
          </cell>
          <cell r="E38">
            <v>0</v>
          </cell>
          <cell r="F38">
            <v>1197717.4099999999</v>
          </cell>
          <cell r="G38">
            <v>0</v>
          </cell>
        </row>
        <row r="39">
          <cell r="A39" t="str">
            <v>2.3 (5)</v>
          </cell>
          <cell r="C39" t="str">
            <v>Gorong-Gorong Beton Tanpa Tulang Diameter Dalam 20-30 Cm</v>
          </cell>
          <cell r="D39" t="str">
            <v>M1</v>
          </cell>
          <cell r="E39">
            <v>0</v>
          </cell>
          <cell r="F39">
            <v>162381.20000000001</v>
          </cell>
          <cell r="G39">
            <v>0</v>
          </cell>
        </row>
        <row r="40">
          <cell r="A40" t="str">
            <v>2.3 (6)</v>
          </cell>
          <cell r="C40" t="str">
            <v>Gorong-Gorong Pipa Baja Bergelombang</v>
          </cell>
          <cell r="D40" t="str">
            <v>Ton</v>
          </cell>
          <cell r="E40">
            <v>0</v>
          </cell>
          <cell r="F40">
            <v>21241688.620000001</v>
          </cell>
          <cell r="G40">
            <v>0</v>
          </cell>
        </row>
        <row r="42">
          <cell r="A42" t="str">
            <v>2.4 (1)</v>
          </cell>
          <cell r="C42" t="str">
            <v>Timbunan Porus atau Bahan Penyaring</v>
          </cell>
          <cell r="D42" t="str">
            <v>M3</v>
          </cell>
          <cell r="E42">
            <v>0</v>
          </cell>
          <cell r="F42">
            <v>396998.95</v>
          </cell>
          <cell r="G42">
            <v>0</v>
          </cell>
        </row>
        <row r="43">
          <cell r="A43" t="str">
            <v>2.4 (2)</v>
          </cell>
          <cell r="C43" t="str">
            <v>Anyaman Filter Plastik</v>
          </cell>
          <cell r="D43" t="str">
            <v>M2</v>
          </cell>
          <cell r="E43">
            <v>0</v>
          </cell>
          <cell r="F43">
            <v>21498.400000000001</v>
          </cell>
          <cell r="G43">
            <v>0</v>
          </cell>
        </row>
        <row r="44">
          <cell r="A44" t="str">
            <v>2.4 (3)</v>
          </cell>
          <cell r="C44" t="str">
            <v>Pipa Berlubang Banyak Untuk Pek. Drainase di Bawah Permukaan</v>
          </cell>
          <cell r="D44" t="str">
            <v>M1</v>
          </cell>
          <cell r="E44">
            <v>0</v>
          </cell>
          <cell r="F44">
            <v>32701.75</v>
          </cell>
          <cell r="G44">
            <v>0</v>
          </cell>
        </row>
        <row r="48">
          <cell r="B48" t="str">
            <v>Jumlah Harga Pekerjaan DIVISI 2  (masuk pada Rekapitulasi Perkiraan Harga Pekerjaan)</v>
          </cell>
          <cell r="G48">
            <v>0</v>
          </cell>
        </row>
        <row r="85">
          <cell r="C85" t="str">
            <v>DIVISI  4.  PELEBARAN PERKERASAN DAN BAHU JALAN</v>
          </cell>
        </row>
        <row r="87">
          <cell r="A87" t="str">
            <v>4.2 (1)</v>
          </cell>
          <cell r="C87" t="str">
            <v>Lapis Pondasi Agregat Kelas A</v>
          </cell>
          <cell r="D87" t="str">
            <v>M3</v>
          </cell>
          <cell r="E87">
            <v>0</v>
          </cell>
          <cell r="F87">
            <v>484196.5</v>
          </cell>
          <cell r="G87">
            <v>0</v>
          </cell>
        </row>
        <row r="88">
          <cell r="A88" t="str">
            <v>4.2 (2)</v>
          </cell>
          <cell r="C88" t="str">
            <v>Lapis Pondasi Agregat Kelas B</v>
          </cell>
          <cell r="D88" t="str">
            <v>M3</v>
          </cell>
          <cell r="E88">
            <v>0</v>
          </cell>
          <cell r="F88">
            <v>501849.26</v>
          </cell>
          <cell r="G88">
            <v>0</v>
          </cell>
        </row>
        <row r="89">
          <cell r="A89" t="str">
            <v>4.2 (3)</v>
          </cell>
          <cell r="C89" t="str">
            <v>Lapis Pondasi Semen Tanah</v>
          </cell>
          <cell r="D89" t="str">
            <v>M3</v>
          </cell>
          <cell r="E89">
            <v>0</v>
          </cell>
          <cell r="F89">
            <v>131256.44</v>
          </cell>
          <cell r="G89">
            <v>0</v>
          </cell>
        </row>
        <row r="90">
          <cell r="A90" t="str">
            <v>4.2 (4)</v>
          </cell>
          <cell r="C90" t="str">
            <v>Semen Untuk Lapis Pondasi Semen Tanah</v>
          </cell>
          <cell r="D90" t="str">
            <v>Ton</v>
          </cell>
          <cell r="E90">
            <v>0</v>
          </cell>
          <cell r="F90">
            <v>1231025.78</v>
          </cell>
          <cell r="G90">
            <v>0</v>
          </cell>
        </row>
        <row r="91">
          <cell r="A91" t="str">
            <v>4.2 (5)</v>
          </cell>
          <cell r="C91" t="str">
            <v>Laburan Aspal Satu Lapis (BURTU)</v>
          </cell>
          <cell r="D91" t="str">
            <v>M2</v>
          </cell>
          <cell r="E91">
            <v>0</v>
          </cell>
          <cell r="F91">
            <v>13781.4</v>
          </cell>
          <cell r="G91">
            <v>0</v>
          </cell>
        </row>
        <row r="92">
          <cell r="A92" t="str">
            <v>4.2 (6)</v>
          </cell>
          <cell r="C92" t="str">
            <v>Bahan Aspal Untuk Pekerjaan Pelaburan</v>
          </cell>
          <cell r="D92" t="str">
            <v>Liter</v>
          </cell>
          <cell r="E92">
            <v>0</v>
          </cell>
          <cell r="F92">
            <v>11783.63</v>
          </cell>
          <cell r="G92">
            <v>0</v>
          </cell>
        </row>
        <row r="93">
          <cell r="A93" t="str">
            <v>4.2 (7)</v>
          </cell>
          <cell r="C93" t="str">
            <v>Lapis Resap Pengikat</v>
          </cell>
          <cell r="D93" t="str">
            <v>Liter</v>
          </cell>
          <cell r="E93">
            <v>0</v>
          </cell>
          <cell r="F93">
            <v>10153.16</v>
          </cell>
          <cell r="G93">
            <v>0</v>
          </cell>
        </row>
        <row r="97">
          <cell r="B97" t="str">
            <v>Jumlah Harga Pekerjaan DIVISI 4  (masuk pada Rekapitulasi Perkiraan Harga Pekerjaan)</v>
          </cell>
          <cell r="G97">
            <v>0</v>
          </cell>
        </row>
        <row r="100">
          <cell r="C100" t="str">
            <v>DIVISI  5.  PERKERASAN  BERBUTIR</v>
          </cell>
        </row>
        <row r="102">
          <cell r="A102" t="str">
            <v>5.1 (1)</v>
          </cell>
          <cell r="C102" t="str">
            <v>Lapis Pondasi Agregat Kelas A</v>
          </cell>
          <cell r="D102" t="str">
            <v>M3</v>
          </cell>
          <cell r="E102">
            <v>0</v>
          </cell>
          <cell r="F102">
            <v>485942</v>
          </cell>
          <cell r="G102">
            <v>0</v>
          </cell>
        </row>
        <row r="103">
          <cell r="A103" t="str">
            <v>5.1 (2)</v>
          </cell>
          <cell r="C103" t="str">
            <v>Lapis Pondasi Agregat Kelas B</v>
          </cell>
          <cell r="D103" t="str">
            <v>M3</v>
          </cell>
          <cell r="E103">
            <v>0</v>
          </cell>
          <cell r="F103">
            <v>503594.76</v>
          </cell>
          <cell r="G103">
            <v>0</v>
          </cell>
        </row>
        <row r="105">
          <cell r="A105" t="str">
            <v>5.2 (1)</v>
          </cell>
          <cell r="C105" t="str">
            <v>Lapis Pondasi Agregat Kelas C</v>
          </cell>
          <cell r="D105" t="str">
            <v>M3</v>
          </cell>
          <cell r="E105">
            <v>0</v>
          </cell>
          <cell r="F105">
            <v>438095.69</v>
          </cell>
          <cell r="G105">
            <v>0</v>
          </cell>
        </row>
        <row r="107">
          <cell r="A107" t="str">
            <v>5.3 (1)</v>
          </cell>
          <cell r="C107" t="str">
            <v>Cement Treated Base (CTB)</v>
          </cell>
          <cell r="D107" t="str">
            <v>M3</v>
          </cell>
          <cell r="G107">
            <v>0</v>
          </cell>
        </row>
        <row r="108">
          <cell r="A108" t="str">
            <v>5.3 (2)</v>
          </cell>
          <cell r="C108" t="str">
            <v>Cement Treated Sub Base (CTSB)</v>
          </cell>
          <cell r="D108" t="str">
            <v>M3</v>
          </cell>
          <cell r="G108">
            <v>0</v>
          </cell>
        </row>
        <row r="110">
          <cell r="A110" t="str">
            <v>5.4 (1)</v>
          </cell>
          <cell r="C110" t="str">
            <v>Semen Untuk Lapis Pondasi Semen Tanah</v>
          </cell>
          <cell r="D110" t="str">
            <v>Ton</v>
          </cell>
          <cell r="E110">
            <v>0</v>
          </cell>
          <cell r="F110">
            <v>1231025.78</v>
          </cell>
          <cell r="G110">
            <v>0</v>
          </cell>
        </row>
        <row r="111">
          <cell r="A111" t="str">
            <v>5.4 (2)</v>
          </cell>
          <cell r="C111" t="str">
            <v>Lapis Pondasi Semen Tanah</v>
          </cell>
          <cell r="D111" t="str">
            <v>M3</v>
          </cell>
          <cell r="E111">
            <v>0</v>
          </cell>
          <cell r="F111">
            <v>133130.57999999999</v>
          </cell>
          <cell r="G111">
            <v>0</v>
          </cell>
        </row>
        <row r="113">
          <cell r="A113" t="str">
            <v>5.5</v>
          </cell>
          <cell r="C113" t="str">
            <v>Perkerasan Beton</v>
          </cell>
          <cell r="D113" t="str">
            <v>M3</v>
          </cell>
          <cell r="G113">
            <v>0</v>
          </cell>
        </row>
        <row r="117">
          <cell r="B117" t="str">
            <v>Jumlah Harga Pekerjaan DIVISI 5  (masuk pada Rekapitulasi Perkiraan Harga Pekerjaan)</v>
          </cell>
          <cell r="G117">
            <v>0</v>
          </cell>
        </row>
        <row r="120">
          <cell r="C120" t="str">
            <v>DIVISI  6.  PERKERASAN  ASPAL</v>
          </cell>
        </row>
        <row r="122">
          <cell r="A122" t="str">
            <v>6.1 (1)</v>
          </cell>
          <cell r="C122" t="str">
            <v>Lapis Resap Pengikat</v>
          </cell>
          <cell r="D122" t="str">
            <v>Liter</v>
          </cell>
          <cell r="E122">
            <v>0</v>
          </cell>
          <cell r="F122">
            <v>10274.48</v>
          </cell>
          <cell r="G122">
            <v>0</v>
          </cell>
        </row>
        <row r="123">
          <cell r="A123" t="str">
            <v>6.1 (2)</v>
          </cell>
          <cell r="C123" t="str">
            <v>Lapis Perekat</v>
          </cell>
          <cell r="D123" t="str">
            <v>Liter</v>
          </cell>
          <cell r="E123">
            <v>0</v>
          </cell>
          <cell r="F123">
            <v>11507.99</v>
          </cell>
          <cell r="G123">
            <v>0</v>
          </cell>
        </row>
        <row r="125">
          <cell r="A125" t="str">
            <v>6.2 (1)</v>
          </cell>
          <cell r="C125" t="str">
            <v>Agregat Penutup BURTU</v>
          </cell>
          <cell r="D125" t="str">
            <v>M2</v>
          </cell>
          <cell r="E125">
            <v>0</v>
          </cell>
          <cell r="F125">
            <v>8314.99</v>
          </cell>
          <cell r="G125">
            <v>0</v>
          </cell>
        </row>
        <row r="126">
          <cell r="A126" t="str">
            <v>6.2 (2)</v>
          </cell>
          <cell r="C126" t="str">
            <v>Agregat Penutup BURDA</v>
          </cell>
          <cell r="D126" t="str">
            <v>M2</v>
          </cell>
          <cell r="E126">
            <v>0</v>
          </cell>
          <cell r="F126">
            <v>10125.99</v>
          </cell>
          <cell r="G126">
            <v>0</v>
          </cell>
        </row>
        <row r="127">
          <cell r="A127" t="str">
            <v>6.2 (3)</v>
          </cell>
          <cell r="C127" t="str">
            <v>Bahan Aspal untuk Pekerjaan Laburan</v>
          </cell>
          <cell r="D127" t="str">
            <v>Liter</v>
          </cell>
          <cell r="E127">
            <v>0</v>
          </cell>
          <cell r="F127">
            <v>11627.24</v>
          </cell>
          <cell r="G127">
            <v>0</v>
          </cell>
        </row>
        <row r="130">
          <cell r="A130" t="str">
            <v>6.3 (1)</v>
          </cell>
          <cell r="C130" t="str">
            <v>Latasir (SS) Kelas A</v>
          </cell>
          <cell r="D130" t="str">
            <v>M2</v>
          </cell>
          <cell r="E130">
            <v>0</v>
          </cell>
          <cell r="F130">
            <v>53810.62</v>
          </cell>
          <cell r="G130">
            <v>0</v>
          </cell>
        </row>
        <row r="131">
          <cell r="A131" t="str">
            <v>6.3 (2)</v>
          </cell>
          <cell r="C131" t="str">
            <v>Latasir (SS) Kelas B</v>
          </cell>
          <cell r="D131" t="str">
            <v>M2</v>
          </cell>
          <cell r="E131">
            <v>0</v>
          </cell>
          <cell r="F131">
            <v>41243.32</v>
          </cell>
          <cell r="G131">
            <v>0</v>
          </cell>
        </row>
        <row r="132">
          <cell r="A132" t="str">
            <v>6.3 (3)</v>
          </cell>
          <cell r="C132" t="str">
            <v>Lataston (HRS)</v>
          </cell>
          <cell r="D132" t="str">
            <v>M2</v>
          </cell>
          <cell r="E132">
            <v>0</v>
          </cell>
          <cell r="F132">
            <v>72263.06</v>
          </cell>
          <cell r="G132">
            <v>0</v>
          </cell>
        </row>
        <row r="133">
          <cell r="A133" t="str">
            <v>6.3 (4)</v>
          </cell>
          <cell r="C133" t="str">
            <v>Asphalt Treated Base (ATB)</v>
          </cell>
          <cell r="D133" t="str">
            <v>M3</v>
          </cell>
          <cell r="E133">
            <v>0</v>
          </cell>
          <cell r="F133">
            <v>2306556.25</v>
          </cell>
          <cell r="G133">
            <v>0</v>
          </cell>
        </row>
        <row r="134">
          <cell r="A134" t="str">
            <v>6.3 (5)</v>
          </cell>
          <cell r="C134" t="str">
            <v>Lapis Aus Aspal Beton (AC-WC)</v>
          </cell>
          <cell r="D134" t="str">
            <v>M2</v>
          </cell>
          <cell r="E134">
            <v>0</v>
          </cell>
          <cell r="F134">
            <v>87851.99</v>
          </cell>
          <cell r="G134">
            <v>0</v>
          </cell>
        </row>
        <row r="135">
          <cell r="A135" t="str">
            <v>6.3 (6)</v>
          </cell>
          <cell r="C135" t="str">
            <v>Lapis Pengikat Aspal Beton (AC-BC)</v>
          </cell>
          <cell r="D135" t="str">
            <v>M3</v>
          </cell>
          <cell r="E135">
            <v>0</v>
          </cell>
          <cell r="F135">
            <v>1574286.08</v>
          </cell>
          <cell r="G135">
            <v>0</v>
          </cell>
        </row>
        <row r="137">
          <cell r="A137" t="str">
            <v>6.4 (1)</v>
          </cell>
          <cell r="C137" t="str">
            <v>Lasbutag</v>
          </cell>
          <cell r="D137" t="str">
            <v>M2</v>
          </cell>
          <cell r="E137">
            <v>0</v>
          </cell>
          <cell r="F137">
            <v>12732.2</v>
          </cell>
          <cell r="G137">
            <v>0</v>
          </cell>
        </row>
        <row r="138">
          <cell r="A138" t="str">
            <v>6.4 (2)</v>
          </cell>
          <cell r="C138" t="str">
            <v>Latasbusir Kelas A</v>
          </cell>
          <cell r="D138" t="str">
            <v>M2</v>
          </cell>
          <cell r="E138">
            <v>0</v>
          </cell>
          <cell r="F138">
            <v>5226.17</v>
          </cell>
          <cell r="G138">
            <v>0</v>
          </cell>
        </row>
        <row r="139">
          <cell r="A139" t="str">
            <v>6.4 (3)</v>
          </cell>
          <cell r="C139" t="str">
            <v>Latasbusir Kelas B</v>
          </cell>
          <cell r="D139" t="str">
            <v>M2</v>
          </cell>
          <cell r="E139">
            <v>0</v>
          </cell>
          <cell r="F139">
            <v>7362.09</v>
          </cell>
          <cell r="G139">
            <v>0</v>
          </cell>
        </row>
        <row r="140">
          <cell r="A140" t="str">
            <v>6.4 (4)</v>
          </cell>
          <cell r="C140" t="str">
            <v>Bitumen Asbuton</v>
          </cell>
          <cell r="D140" t="str">
            <v>Ton</v>
          </cell>
          <cell r="E140">
            <v>0</v>
          </cell>
          <cell r="F140">
            <v>1775812.5</v>
          </cell>
          <cell r="G140">
            <v>0</v>
          </cell>
        </row>
        <row r="141">
          <cell r="A141" t="str">
            <v>6.4 (5)</v>
          </cell>
          <cell r="C141" t="str">
            <v>Bitumen Bahan Peremaja</v>
          </cell>
          <cell r="D141" t="str">
            <v>Ton</v>
          </cell>
          <cell r="E141">
            <v>0</v>
          </cell>
          <cell r="F141">
            <v>6791059.1005096454</v>
          </cell>
          <cell r="G141">
            <v>0</v>
          </cell>
        </row>
        <row r="142">
          <cell r="A142" t="str">
            <v>6.4 (6)</v>
          </cell>
          <cell r="C142" t="str">
            <v>Bahan Anti-Stripping</v>
          </cell>
          <cell r="D142" t="str">
            <v>Liter</v>
          </cell>
          <cell r="G142">
            <v>0</v>
          </cell>
        </row>
        <row r="144">
          <cell r="A144" t="str">
            <v>6.5 (1)</v>
          </cell>
          <cell r="C144" t="str">
            <v>Campuran Aspal Dingin Untuk Pelapisan Kembali</v>
          </cell>
          <cell r="D144" t="str">
            <v>M3</v>
          </cell>
          <cell r="E144">
            <v>0</v>
          </cell>
          <cell r="F144">
            <v>1115523.6299999999</v>
          </cell>
          <cell r="G144">
            <v>0</v>
          </cell>
        </row>
        <row r="146">
          <cell r="A146" t="str">
            <v>6.6</v>
          </cell>
          <cell r="C146" t="str">
            <v>Lapis Penetrasi Macadam (Permukaan)</v>
          </cell>
          <cell r="D146" t="str">
            <v>M3</v>
          </cell>
          <cell r="E146">
            <v>0</v>
          </cell>
          <cell r="F146">
            <v>1586204.28</v>
          </cell>
          <cell r="G146">
            <v>0</v>
          </cell>
        </row>
        <row r="150">
          <cell r="B150" t="str">
            <v>Jumlah Harga Pekerjaan DIVISI 6  (masuk pada Rekapitulasi Perkiraan Harga Pekerjaan)</v>
          </cell>
          <cell r="G150">
            <v>0</v>
          </cell>
        </row>
        <row r="301">
          <cell r="C301" t="str">
            <v>DIVISI  8.  PENGEMBALIAN  KONDISI  DAN  PEKERJAAN  MINOR</v>
          </cell>
        </row>
        <row r="303">
          <cell r="A303" t="str">
            <v>8.1 (1)</v>
          </cell>
          <cell r="C303" t="str">
            <v>Lapis Pondasi agregat Kelas A untuk Pekerjaan Minor</v>
          </cell>
          <cell r="D303" t="str">
            <v>M3</v>
          </cell>
          <cell r="E303">
            <v>0</v>
          </cell>
          <cell r="F303">
            <v>510200.71</v>
          </cell>
          <cell r="G303">
            <v>0</v>
          </cell>
        </row>
        <row r="304">
          <cell r="A304" t="str">
            <v>8.1 (2)</v>
          </cell>
          <cell r="C304" t="str">
            <v>Lapis Pondasi agregat Kelas B untuk Pekerjaan Minor</v>
          </cell>
          <cell r="D304" t="str">
            <v>M3</v>
          </cell>
          <cell r="E304">
            <v>0</v>
          </cell>
          <cell r="F304">
            <v>527242.79</v>
          </cell>
          <cell r="G304">
            <v>0</v>
          </cell>
        </row>
        <row r="305">
          <cell r="A305" t="str">
            <v>8.1 (3)</v>
          </cell>
          <cell r="C305" t="str">
            <v>Agregat utk.Lapis Pondasi Jalan Tanpa Penutup utk. Pek. Minor</v>
          </cell>
          <cell r="D305" t="str">
            <v>M3</v>
          </cell>
          <cell r="E305">
            <v>0</v>
          </cell>
          <cell r="F305">
            <v>415427.26</v>
          </cell>
          <cell r="G305">
            <v>0</v>
          </cell>
        </row>
        <row r="306">
          <cell r="A306" t="str">
            <v>8.1 (4)</v>
          </cell>
          <cell r="C306" t="str">
            <v>Waterbound Macadam untuk Pekerjaan Minor</v>
          </cell>
          <cell r="D306" t="str">
            <v>M3</v>
          </cell>
          <cell r="E306">
            <v>0</v>
          </cell>
          <cell r="F306">
            <v>456882.14</v>
          </cell>
          <cell r="G306">
            <v>0</v>
          </cell>
        </row>
        <row r="307">
          <cell r="A307" t="str">
            <v>8.1 (5)</v>
          </cell>
          <cell r="C307" t="str">
            <v>Campuran Aspal Panas untuk Pekerjaan Minor</v>
          </cell>
          <cell r="D307" t="str">
            <v>M3</v>
          </cell>
          <cell r="E307">
            <v>0</v>
          </cell>
          <cell r="F307">
            <v>2326603.14</v>
          </cell>
          <cell r="G307">
            <v>0</v>
          </cell>
        </row>
        <row r="308">
          <cell r="A308" t="str">
            <v>8.1 (6)</v>
          </cell>
          <cell r="C308" t="str">
            <v>Lasbutag atau Latasbusir untuk Pekerjaan minor</v>
          </cell>
          <cell r="D308" t="str">
            <v>M3</v>
          </cell>
          <cell r="G308">
            <v>0</v>
          </cell>
        </row>
        <row r="309">
          <cell r="A309" t="str">
            <v>8.1 (7)</v>
          </cell>
          <cell r="C309" t="str">
            <v>Penetrasi Macadam untuk Pekerjaan Minor</v>
          </cell>
          <cell r="D309" t="str">
            <v>M3</v>
          </cell>
          <cell r="E309">
            <v>0</v>
          </cell>
          <cell r="F309">
            <v>1679626.54</v>
          </cell>
          <cell r="G309">
            <v>0</v>
          </cell>
        </row>
        <row r="310">
          <cell r="A310" t="str">
            <v>8.1 (8)</v>
          </cell>
          <cell r="C310" t="str">
            <v>Campuran Aspal Dingin untuk Pekerjaan Minor</v>
          </cell>
          <cell r="D310" t="str">
            <v>M3</v>
          </cell>
          <cell r="E310">
            <v>0</v>
          </cell>
          <cell r="F310">
            <v>1180292.58</v>
          </cell>
          <cell r="G310">
            <v>0</v>
          </cell>
        </row>
        <row r="311">
          <cell r="A311" t="str">
            <v>8.1 (9)</v>
          </cell>
          <cell r="C311" t="str">
            <v>Bitumen Residual untuk Pekerjaan Minor</v>
          </cell>
          <cell r="D311" t="str">
            <v>Liter</v>
          </cell>
          <cell r="E311">
            <v>0</v>
          </cell>
          <cell r="F311">
            <v>11451.03</v>
          </cell>
          <cell r="G311">
            <v>0</v>
          </cell>
        </row>
        <row r="313">
          <cell r="A313" t="str">
            <v>8.2 (1)</v>
          </cell>
          <cell r="C313" t="str">
            <v>Perbaikan Pada Bahu Jalan dan Pekerjaan Minor Lainnya</v>
          </cell>
          <cell r="D313" t="str">
            <v>M2</v>
          </cell>
          <cell r="E313">
            <v>0</v>
          </cell>
          <cell r="F313">
            <v>36766.519999999997</v>
          </cell>
          <cell r="G313">
            <v>0</v>
          </cell>
        </row>
        <row r="315">
          <cell r="A315" t="str">
            <v>8.4 (1)</v>
          </cell>
          <cell r="C315" t="str">
            <v>Marka Jalan Thermoplastic</v>
          </cell>
          <cell r="D315" t="str">
            <v>M2</v>
          </cell>
          <cell r="E315">
            <v>0</v>
          </cell>
          <cell r="F315">
            <v>57480.31</v>
          </cell>
          <cell r="G315">
            <v>0</v>
          </cell>
        </row>
        <row r="316">
          <cell r="A316" t="str">
            <v>8.4 (2)</v>
          </cell>
          <cell r="C316" t="str">
            <v>Marka Jalan Bukan Thermoplastic</v>
          </cell>
          <cell r="D316" t="str">
            <v>M2</v>
          </cell>
          <cell r="E316">
            <v>0</v>
          </cell>
          <cell r="F316">
            <v>164515.81</v>
          </cell>
          <cell r="G316">
            <v>0</v>
          </cell>
        </row>
        <row r="317">
          <cell r="A317" t="str">
            <v>8.4 (3)</v>
          </cell>
          <cell r="C317" t="str">
            <v>Rumble Strip</v>
          </cell>
          <cell r="D317" t="str">
            <v>M2</v>
          </cell>
        </row>
        <row r="318">
          <cell r="A318" t="str">
            <v>8.4 (4) a</v>
          </cell>
          <cell r="C318" t="str">
            <v>Rambu Jalan dgn. Permukaan Pantul Engineering Grade Tipe .......</v>
          </cell>
          <cell r="D318" t="str">
            <v>Buah</v>
          </cell>
          <cell r="E318">
            <v>0</v>
          </cell>
          <cell r="F318">
            <v>689248.4</v>
          </cell>
          <cell r="G318">
            <v>0</v>
          </cell>
        </row>
        <row r="319">
          <cell r="A319" t="str">
            <v>8.4 (4) b</v>
          </cell>
          <cell r="C319" t="str">
            <v>Rambu Jalan dgn. Permukaan Pantul Engineering Grade Tipe .......</v>
          </cell>
          <cell r="D319" t="str">
            <v>Buah</v>
          </cell>
          <cell r="G319">
            <v>0</v>
          </cell>
        </row>
        <row r="320">
          <cell r="A320" t="str">
            <v>8.4 (5) a</v>
          </cell>
          <cell r="C320" t="str">
            <v>Rambu Jalan dgn. Permukaan Pantul High Intensity Grade Tipe ......</v>
          </cell>
          <cell r="D320" t="str">
            <v>Buah</v>
          </cell>
          <cell r="E320">
            <v>0</v>
          </cell>
          <cell r="F320">
            <v>716638.4</v>
          </cell>
          <cell r="G320">
            <v>0</v>
          </cell>
        </row>
        <row r="321">
          <cell r="A321" t="str">
            <v>8.4 (5) b</v>
          </cell>
          <cell r="C321" t="str">
            <v>Rambu Jalan dgn. Permukaan Pantul High Intensity Grade Tipe ......</v>
          </cell>
          <cell r="D321" t="str">
            <v>Buah</v>
          </cell>
          <cell r="G321">
            <v>0</v>
          </cell>
        </row>
        <row r="322">
          <cell r="A322" t="str">
            <v>8.4 (6) a</v>
          </cell>
          <cell r="C322" t="str">
            <v>Patok Pengarah Tipe ..............</v>
          </cell>
          <cell r="D322" t="str">
            <v>Buah</v>
          </cell>
          <cell r="E322">
            <v>0</v>
          </cell>
          <cell r="F322">
            <v>110337.79</v>
          </cell>
          <cell r="G322">
            <v>0</v>
          </cell>
        </row>
        <row r="323">
          <cell r="A323" t="str">
            <v>8.4 (6) b</v>
          </cell>
          <cell r="C323" t="str">
            <v>Patok Pengarah Tipe ..............</v>
          </cell>
          <cell r="D323" t="str">
            <v>Buah</v>
          </cell>
          <cell r="G323">
            <v>0</v>
          </cell>
        </row>
        <row r="324">
          <cell r="A324" t="str">
            <v>8.4 (7)</v>
          </cell>
          <cell r="C324" t="str">
            <v>Patok Kilometer</v>
          </cell>
          <cell r="D324" t="str">
            <v>Buah</v>
          </cell>
          <cell r="E324">
            <v>0</v>
          </cell>
          <cell r="F324">
            <v>383322.08</v>
          </cell>
          <cell r="G324">
            <v>0</v>
          </cell>
        </row>
        <row r="325">
          <cell r="A325" t="str">
            <v>8.4 (8)</v>
          </cell>
          <cell r="C325" t="str">
            <v>Patok Hektometer</v>
          </cell>
          <cell r="D325" t="str">
            <v>Buah</v>
          </cell>
          <cell r="G325">
            <v>0</v>
          </cell>
        </row>
        <row r="326">
          <cell r="A326" t="str">
            <v>8.4 (9)</v>
          </cell>
          <cell r="C326" t="str">
            <v>Patok Damija</v>
          </cell>
          <cell r="D326" t="str">
            <v>Buah</v>
          </cell>
          <cell r="G326">
            <v>0</v>
          </cell>
        </row>
        <row r="327">
          <cell r="A327" t="str">
            <v>8.4 (10)</v>
          </cell>
          <cell r="C327" t="str">
            <v>Rel Pengaman</v>
          </cell>
          <cell r="D327" t="str">
            <v>M1</v>
          </cell>
          <cell r="E327">
            <v>0</v>
          </cell>
          <cell r="F327">
            <v>254939.58</v>
          </cell>
          <cell r="G327">
            <v>0</v>
          </cell>
        </row>
        <row r="328">
          <cell r="A328" t="str">
            <v>8.4 (11) a</v>
          </cell>
          <cell r="C328" t="str">
            <v>Paku Jalan (Road Stud) Tipe .........</v>
          </cell>
          <cell r="D328" t="str">
            <v>Buah</v>
          </cell>
          <cell r="G328">
            <v>0</v>
          </cell>
        </row>
        <row r="329">
          <cell r="A329" t="str">
            <v>8.4 (11) b</v>
          </cell>
          <cell r="C329" t="str">
            <v>Paku Jalan (Road Stud) Tipe .........</v>
          </cell>
          <cell r="D329" t="str">
            <v>Buah</v>
          </cell>
          <cell r="G329">
            <v>0</v>
          </cell>
        </row>
        <row r="330">
          <cell r="A330" t="str">
            <v>8.4 (12) a</v>
          </cell>
          <cell r="C330" t="str">
            <v>Mata Kucing (Cat Eyes) Tipe .........</v>
          </cell>
          <cell r="D330" t="str">
            <v>Buah</v>
          </cell>
          <cell r="G330">
            <v>0</v>
          </cell>
        </row>
        <row r="331">
          <cell r="A331" t="str">
            <v>8.4 (12) b</v>
          </cell>
          <cell r="C331" t="str">
            <v>Mata Kucing (Cat Eyes) Tipe .........</v>
          </cell>
          <cell r="D331" t="str">
            <v>Buah</v>
          </cell>
          <cell r="G331">
            <v>0</v>
          </cell>
        </row>
        <row r="332">
          <cell r="A332" t="str">
            <v>8.4 (13)</v>
          </cell>
          <cell r="C332" t="str">
            <v>Kerb Pracetak</v>
          </cell>
          <cell r="D332" t="str">
            <v>Buah</v>
          </cell>
          <cell r="G332">
            <v>0</v>
          </cell>
        </row>
        <row r="333">
          <cell r="A333" t="str">
            <v>8.4 (14)</v>
          </cell>
          <cell r="C333" t="str">
            <v>Kerb Yang Digunakan Kembali</v>
          </cell>
          <cell r="D333" t="str">
            <v>Buah</v>
          </cell>
          <cell r="G333">
            <v>0</v>
          </cell>
        </row>
        <row r="334">
          <cell r="A334" t="str">
            <v>8.4 (15)</v>
          </cell>
          <cell r="C334" t="str">
            <v>Perkerasan Blok Beton</v>
          </cell>
          <cell r="D334" t="str">
            <v>M2</v>
          </cell>
          <cell r="G334">
            <v>0</v>
          </cell>
        </row>
        <row r="335">
          <cell r="A335" t="str">
            <v>8.4 (16) a</v>
          </cell>
          <cell r="C335" t="str">
            <v>Tutup Baja Untuk Lubang Drainase Tipe .........</v>
          </cell>
          <cell r="D335" t="str">
            <v>Buah</v>
          </cell>
          <cell r="G335">
            <v>0</v>
          </cell>
        </row>
        <row r="336">
          <cell r="A336" t="str">
            <v>8.4 (16) b</v>
          </cell>
          <cell r="C336" t="str">
            <v>Tutup Baja Untuk Lubang Drainase Tipe .........</v>
          </cell>
          <cell r="D336" t="str">
            <v>Buah</v>
          </cell>
          <cell r="G336">
            <v>0</v>
          </cell>
        </row>
        <row r="337">
          <cell r="A337" t="str">
            <v>8.4 (17)</v>
          </cell>
          <cell r="C337" t="str">
            <v>Pipa Untuk Pembuangan Air Dari Jembatan</v>
          </cell>
          <cell r="D337" t="str">
            <v>M1</v>
          </cell>
          <cell r="G337">
            <v>0</v>
          </cell>
        </row>
        <row r="338">
          <cell r="A338" t="str">
            <v>8.4 (18)</v>
          </cell>
          <cell r="C338" t="str">
            <v>Papan Nama Jembatan</v>
          </cell>
          <cell r="D338" t="str">
            <v>Buah</v>
          </cell>
          <cell r="G338">
            <v>0</v>
          </cell>
        </row>
        <row r="339">
          <cell r="A339" t="str">
            <v>8.4 (19)</v>
          </cell>
          <cell r="C339" t="str">
            <v>Lampu Penerangan Jalan Lengan Tunggal</v>
          </cell>
          <cell r="D339" t="str">
            <v>Buah</v>
          </cell>
          <cell r="G339">
            <v>0</v>
          </cell>
        </row>
        <row r="340">
          <cell r="A340" t="str">
            <v>8.4 (20)</v>
          </cell>
          <cell r="C340" t="str">
            <v>Lampu Penerangan Jalan Lengan Ganda</v>
          </cell>
          <cell r="D340" t="str">
            <v>Buah</v>
          </cell>
          <cell r="G340">
            <v>0</v>
          </cell>
        </row>
        <row r="341">
          <cell r="A341" t="str">
            <v>8.4 (21)</v>
          </cell>
          <cell r="C341" t="str">
            <v>Sistem &amp; Pesawat Pengatur Lalu Lintas</v>
          </cell>
          <cell r="D341" t="str">
            <v>LS</v>
          </cell>
          <cell r="G341">
            <v>0</v>
          </cell>
        </row>
        <row r="343">
          <cell r="A343" t="str">
            <v>8.5 (1)</v>
          </cell>
          <cell r="C343" t="str">
            <v>Pengembalian Kondisi Lantai Jembatan Beton</v>
          </cell>
          <cell r="D343" t="str">
            <v>M2</v>
          </cell>
          <cell r="G343">
            <v>0</v>
          </cell>
        </row>
        <row r="344">
          <cell r="A344" t="str">
            <v>8.5 (2)</v>
          </cell>
          <cell r="C344" t="str">
            <v>Pengembalian Kondisi Lantai Jembatan Kayu</v>
          </cell>
          <cell r="D344" t="str">
            <v>M2</v>
          </cell>
          <cell r="G344">
            <v>0</v>
          </cell>
        </row>
        <row r="345">
          <cell r="A345" t="str">
            <v>8.5 (3) a</v>
          </cell>
          <cell r="C345" t="str">
            <v>Pengembalian Kond. Pelapisan Permukaan Baja Struktur Galvanis</v>
          </cell>
          <cell r="D345" t="str">
            <v>M2</v>
          </cell>
          <cell r="G345">
            <v>0</v>
          </cell>
        </row>
        <row r="346">
          <cell r="A346" t="str">
            <v>8.5 (3) b</v>
          </cell>
          <cell r="C346" t="str">
            <v>Pengembalian Kond. Pelapisan Permukaan Baja Struk. Non Galvanis</v>
          </cell>
          <cell r="D346" t="str">
            <v>M2</v>
          </cell>
          <cell r="G346">
            <v>0</v>
          </cell>
        </row>
        <row r="350">
          <cell r="B350" t="str">
            <v>Jumlah Harga Pekerjaan DIVISI 8  (masuk pada Rekapitulasi Perkiraan Harga Pekerjaan)</v>
          </cell>
          <cell r="G350">
            <v>0</v>
          </cell>
        </row>
      </sheetData>
      <sheetData sheetId="2">
        <row r="13">
          <cell r="B13">
            <v>14.223331026239217</v>
          </cell>
          <cell r="D13" t="str">
            <v>1.2</v>
          </cell>
          <cell r="E13">
            <v>0</v>
          </cell>
          <cell r="F13" t="str">
            <v>Mobilisasi</v>
          </cell>
          <cell r="G13" t="str">
            <v>LS</v>
          </cell>
          <cell r="H13">
            <v>1</v>
          </cell>
          <cell r="I13">
            <v>47648000</v>
          </cell>
          <cell r="J13">
            <v>47648000</v>
          </cell>
        </row>
        <row r="14">
          <cell r="B14">
            <v>0.13176936491050137</v>
          </cell>
          <cell r="D14" t="str">
            <v>3.1 (1)</v>
          </cell>
          <cell r="E14">
            <v>0</v>
          </cell>
          <cell r="F14" t="str">
            <v>Galian Biasa</v>
          </cell>
          <cell r="G14" t="str">
            <v>M3</v>
          </cell>
          <cell r="H14">
            <v>10</v>
          </cell>
          <cell r="I14">
            <v>44142.59</v>
          </cell>
          <cell r="J14">
            <v>441425.89999999997</v>
          </cell>
        </row>
        <row r="15">
          <cell r="B15">
            <v>3.7110387668110882</v>
          </cell>
          <cell r="D15" t="str">
            <v>3.1 (3)</v>
          </cell>
          <cell r="E15">
            <v>0</v>
          </cell>
          <cell r="F15" t="str">
            <v>Galian Struktur dengan Kedalaman 0 - 2 meter</v>
          </cell>
          <cell r="G15" t="str">
            <v>M3</v>
          </cell>
          <cell r="H15">
            <v>80</v>
          </cell>
          <cell r="I15">
            <v>155399.23000000001</v>
          </cell>
          <cell r="J15">
            <v>12431938.4</v>
          </cell>
        </row>
        <row r="16">
          <cell r="B16">
            <v>0.4885825551168157</v>
          </cell>
          <cell r="D16" t="str">
            <v>3.1 (4)</v>
          </cell>
          <cell r="E16">
            <v>0</v>
          </cell>
          <cell r="F16" t="str">
            <v>Galian Struktur dengan Kedalaman 2 - 4 meter</v>
          </cell>
          <cell r="G16" t="str">
            <v>M3</v>
          </cell>
          <cell r="H16">
            <v>10</v>
          </cell>
          <cell r="I16">
            <v>163674.60999999999</v>
          </cell>
          <cell r="J16">
            <v>1636746.0999999999</v>
          </cell>
        </row>
        <row r="17">
          <cell r="B17">
            <v>0.2069103468983062</v>
          </cell>
          <cell r="D17" t="str">
            <v>3.2 (1)</v>
          </cell>
          <cell r="E17">
            <v>0</v>
          </cell>
          <cell r="F17" t="str">
            <v xml:space="preserve">Timbunan Biasa </v>
          </cell>
          <cell r="G17" t="str">
            <v>M3</v>
          </cell>
          <cell r="H17">
            <v>5</v>
          </cell>
          <cell r="I17">
            <v>138629.47</v>
          </cell>
          <cell r="J17">
            <v>693147.35</v>
          </cell>
        </row>
        <row r="18">
          <cell r="B18">
            <v>0.75755360156562457</v>
          </cell>
          <cell r="D18" t="str">
            <v>3.2 (3)</v>
          </cell>
          <cell r="E18">
            <v>0</v>
          </cell>
          <cell r="F18" t="str">
            <v>Timbunan Pilihan</v>
          </cell>
          <cell r="G18" t="str">
            <v>M3</v>
          </cell>
          <cell r="H18">
            <v>10</v>
          </cell>
          <cell r="I18">
            <v>253779.61</v>
          </cell>
          <cell r="J18">
            <v>2537796.0999999996</v>
          </cell>
        </row>
        <row r="19">
          <cell r="B19">
            <v>30.868068696623951</v>
          </cell>
          <cell r="D19" t="str">
            <v>7.1 (5)</v>
          </cell>
          <cell r="E19">
            <v>0</v>
          </cell>
          <cell r="F19" t="str">
            <v>Beton K250</v>
          </cell>
          <cell r="G19" t="str">
            <v>M3</v>
          </cell>
          <cell r="H19">
            <v>90</v>
          </cell>
          <cell r="I19">
            <v>1148974.28</v>
          </cell>
          <cell r="J19">
            <v>103407685.2</v>
          </cell>
        </row>
        <row r="20">
          <cell r="B20">
            <v>2.14012522827533</v>
          </cell>
          <cell r="D20" t="str">
            <v>7.1 (8)</v>
          </cell>
          <cell r="E20">
            <v>0</v>
          </cell>
          <cell r="F20" t="str">
            <v>Beton K125</v>
          </cell>
          <cell r="G20" t="str">
            <v>M3</v>
          </cell>
          <cell r="H20">
            <v>8</v>
          </cell>
          <cell r="I20">
            <v>896174.45</v>
          </cell>
          <cell r="J20">
            <v>7169395.5999999996</v>
          </cell>
        </row>
        <row r="21">
          <cell r="B21">
            <v>36.742328716511977</v>
          </cell>
          <cell r="D21" t="str">
            <v>7.3 (1)</v>
          </cell>
          <cell r="E21">
            <v>0</v>
          </cell>
          <cell r="F21" t="str">
            <v>Baja Tulangan U24 Polos</v>
          </cell>
          <cell r="G21" t="str">
            <v>Kg</v>
          </cell>
          <cell r="H21">
            <v>11250</v>
          </cell>
          <cell r="I21">
            <v>10941.012500000001</v>
          </cell>
          <cell r="J21">
            <v>123086390.62500001</v>
          </cell>
        </row>
        <row r="22">
          <cell r="B22">
            <v>6.9875714394828865</v>
          </cell>
          <cell r="D22" t="str">
            <v>7.9</v>
          </cell>
          <cell r="E22">
            <v>0</v>
          </cell>
          <cell r="F22" t="str">
            <v>Pasangan Batu</v>
          </cell>
          <cell r="G22" t="str">
            <v>M3</v>
          </cell>
          <cell r="H22">
            <v>48</v>
          </cell>
          <cell r="I22">
            <v>487672.63</v>
          </cell>
          <cell r="J22">
            <v>23408286.240000002</v>
          </cell>
        </row>
        <row r="23">
          <cell r="B23">
            <v>3.7427202575642928</v>
          </cell>
          <cell r="D23" t="str">
            <v>7.10 (3)</v>
          </cell>
          <cell r="E23">
            <v>0</v>
          </cell>
          <cell r="F23" t="str">
            <v>Bronjong</v>
          </cell>
          <cell r="G23" t="str">
            <v>M3</v>
          </cell>
          <cell r="H23">
            <v>20.48</v>
          </cell>
          <cell r="I23">
            <v>612210.5</v>
          </cell>
          <cell r="J23">
            <v>12538071.040000001</v>
          </cell>
        </row>
      </sheetData>
      <sheetData sheetId="3"/>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s>
    <sheetDataSet>
      <sheetData sheetId="0">
        <row r="7">
          <cell r="V7">
            <v>1.196</v>
          </cell>
        </row>
      </sheetData>
      <sheetData sheetId="1"/>
      <sheetData sheetId="2"/>
      <sheetData sheetId="3"/>
      <sheetData sheetId="4"/>
      <sheetData sheetId="5"/>
      <sheetData sheetId="6"/>
      <sheetData sheetId="7">
        <row r="9">
          <cell r="S9">
            <v>2000</v>
          </cell>
        </row>
      </sheetData>
      <sheetData sheetId="8"/>
      <sheetData sheetId="9"/>
      <sheetData sheetId="10"/>
      <sheetData sheetId="11"/>
      <sheetData sheetId="12"/>
      <sheetData sheetId="13"/>
      <sheetData sheetId="14"/>
      <sheetData sheetId="15"/>
      <sheetData sheetId="16"/>
      <sheetData sheetId="17">
        <row r="5">
          <cell r="S5">
            <v>2000</v>
          </cell>
        </row>
      </sheetData>
      <sheetData sheetId="18"/>
      <sheetData sheetId="19"/>
      <sheetData sheetId="20"/>
      <sheetData sheetId="21">
        <row r="43">
          <cell r="O43" t="str">
            <v>The quantities to be entered shall be estimated by the Bidders</v>
          </cell>
        </row>
        <row r="44">
          <cell r="O44" t="str">
            <v>The Lump Sum Price to be submited by the Bidder shall cover all related taxes ( but not including the VAT due to the Contract ) additional Materials, Labour or equipment which may be required to complete the works.</v>
          </cell>
        </row>
        <row r="46">
          <cell r="O46" t="str">
            <v>Items and quantities that shown in Price Analisys above are solely Bidder's estimate for the basic determination of Pay Item for the Routine Maintenance Works and are not neccesary to show the actual works. Payment to be paid to the Contractor shall defen</v>
          </cell>
        </row>
        <row r="50">
          <cell r="O50" t="str">
            <v>Not with standing the Price Analisys mentioned above for Construction Period. The Contractor also shal be responsible to the Routine Maintenance Works during Detect Liability in accordance to the Specifications. In Addition, No Separate payment will be ma</v>
          </cell>
        </row>
      </sheetData>
      <sheetData sheetId="22"/>
      <sheetData sheetId="23"/>
      <sheetData sheetId="24"/>
      <sheetData sheetId="25"/>
      <sheetData sheetId="26"/>
      <sheetData sheetId="27"/>
      <sheetData sheetId="28"/>
      <sheetData sheetId="29"/>
      <sheetData sheetId="30">
        <row r="17">
          <cell r="F17">
            <v>5490</v>
          </cell>
        </row>
        <row r="18">
          <cell r="F18">
            <v>207200</v>
          </cell>
          <cell r="K18">
            <v>185000</v>
          </cell>
        </row>
        <row r="19">
          <cell r="F19">
            <v>207200</v>
          </cell>
          <cell r="K19">
            <v>185000</v>
          </cell>
        </row>
        <row r="20">
          <cell r="K20">
            <v>150000</v>
          </cell>
        </row>
        <row r="21">
          <cell r="F21">
            <v>44800</v>
          </cell>
        </row>
        <row r="22">
          <cell r="F22">
            <v>7280</v>
          </cell>
        </row>
        <row r="25">
          <cell r="K25">
            <v>21918</v>
          </cell>
        </row>
        <row r="27">
          <cell r="K27">
            <v>11000</v>
          </cell>
        </row>
        <row r="28">
          <cell r="F28">
            <v>98000</v>
          </cell>
        </row>
        <row r="29">
          <cell r="F29">
            <v>98000</v>
          </cell>
        </row>
        <row r="30">
          <cell r="F30">
            <v>11200</v>
          </cell>
        </row>
        <row r="33">
          <cell r="K33">
            <v>65000</v>
          </cell>
        </row>
        <row r="34">
          <cell r="K34">
            <v>194250</v>
          </cell>
        </row>
        <row r="38">
          <cell r="F38">
            <v>28000</v>
          </cell>
          <cell r="K38">
            <v>25000</v>
          </cell>
          <cell r="P38">
            <v>70000</v>
          </cell>
        </row>
        <row r="40">
          <cell r="K40">
            <v>700</v>
          </cell>
        </row>
        <row r="41">
          <cell r="K41">
            <v>6236.363636363636</v>
          </cell>
        </row>
        <row r="48">
          <cell r="F48">
            <v>122</v>
          </cell>
        </row>
        <row r="54">
          <cell r="F54">
            <v>306200</v>
          </cell>
        </row>
        <row r="57">
          <cell r="F57">
            <v>283000</v>
          </cell>
        </row>
        <row r="58">
          <cell r="F58">
            <v>125700</v>
          </cell>
        </row>
        <row r="66">
          <cell r="F66">
            <v>73900</v>
          </cell>
        </row>
        <row r="67">
          <cell r="F67">
            <v>188000</v>
          </cell>
        </row>
        <row r="73">
          <cell r="F73">
            <v>85700</v>
          </cell>
        </row>
      </sheetData>
      <sheetData sheetId="31">
        <row r="17">
          <cell r="AP17">
            <v>7</v>
          </cell>
        </row>
      </sheetData>
      <sheetData sheetId="32">
        <row r="46">
          <cell r="U46">
            <v>151335744</v>
          </cell>
        </row>
      </sheetData>
      <sheetData sheetId="33">
        <row r="113">
          <cell r="P113">
            <v>94533333.333333328</v>
          </cell>
        </row>
      </sheetData>
      <sheetData sheetId="34">
        <row r="110">
          <cell r="R110">
            <v>2619288452.0683107</v>
          </cell>
        </row>
      </sheetData>
      <sheetData sheetId="35">
        <row r="30">
          <cell r="R30">
            <v>110000000</v>
          </cell>
        </row>
      </sheetData>
      <sheetData sheetId="36"/>
      <sheetData sheetId="37"/>
      <sheetData sheetId="38"/>
      <sheetData sheetId="39"/>
      <sheetData sheetId="40"/>
      <sheetData sheetId="41"/>
      <sheetData sheetId="4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Jadwal"/>
      <sheetName val="SAT-DAS"/>
      <sheetName val="Analisa (ok punya)"/>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52">
          <cell r="G52">
            <v>10675000</v>
          </cell>
        </row>
      </sheetData>
      <sheetData sheetId="23" refreshError="1"/>
      <sheetData sheetId="24" refreshError="1"/>
      <sheetData sheetId="25" refreshError="1"/>
      <sheetData sheetId="26" refreshError="1"/>
      <sheetData sheetId="2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s>
    <sheetDataSet>
      <sheetData sheetId="0">
        <row r="3">
          <cell r="V3">
            <v>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S5">
            <v>2000</v>
          </cell>
        </row>
      </sheetData>
      <sheetData sheetId="18"/>
      <sheetData sheetId="19"/>
      <sheetData sheetId="20"/>
      <sheetData sheetId="21">
        <row r="50">
          <cell r="O50" t="str">
            <v>Not with standing the Price Analisys mentioned above for Construction Period. The Contractor also shal be responsible to the Routine Maintenance Works during Detect Liability in accordance to the Specifications. In Addition, No Separate payment will be ma</v>
          </cell>
        </row>
      </sheetData>
      <sheetData sheetId="22"/>
      <sheetData sheetId="23"/>
      <sheetData sheetId="24"/>
      <sheetData sheetId="25"/>
      <sheetData sheetId="26"/>
      <sheetData sheetId="27"/>
      <sheetData sheetId="28"/>
      <sheetData sheetId="29"/>
      <sheetData sheetId="30">
        <row r="23">
          <cell r="F23">
            <v>130</v>
          </cell>
        </row>
        <row r="39">
          <cell r="P39">
            <v>40000</v>
          </cell>
        </row>
        <row r="42">
          <cell r="P42">
            <v>35000</v>
          </cell>
        </row>
        <row r="45">
          <cell r="K45">
            <v>12000</v>
          </cell>
        </row>
      </sheetData>
      <sheetData sheetId="31"/>
      <sheetData sheetId="32"/>
      <sheetData sheetId="33"/>
      <sheetData sheetId="34"/>
      <sheetData sheetId="35">
        <row r="30">
          <cell r="R30">
            <v>110000000</v>
          </cell>
        </row>
      </sheetData>
      <sheetData sheetId="36">
        <row r="26">
          <cell r="N26">
            <v>175235281.95202294</v>
          </cell>
        </row>
      </sheetData>
      <sheetData sheetId="37"/>
      <sheetData sheetId="38"/>
      <sheetData sheetId="39"/>
      <sheetData sheetId="40"/>
      <sheetData sheetId="41"/>
      <sheetData sheetId="4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sheetName val="Ts Jereweh"/>
      <sheetName val="Rab Jereweh"/>
      <sheetName val="Ts Seteluk"/>
      <sheetName val="Rab Seteluk"/>
      <sheetName val="Ts Taliwang"/>
      <sheetName val="Sheet1"/>
      <sheetName val="Rab Taliwang"/>
      <sheetName val="Analis"/>
      <sheetName val="bd"/>
      <sheetName val="rap"/>
      <sheetName val="Ts_Jereweh"/>
      <sheetName val="Rab_Jereweh"/>
      <sheetName val="Ts_Seteluk"/>
      <sheetName val="Rab_Seteluk"/>
      <sheetName val="Ts_Taliwang"/>
      <sheetName val="Rab_Taliwang"/>
      <sheetName val="harga_satu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4"/>
      <sheetName val="6.10.5"/>
      <sheetName val="6.10.6"/>
      <sheetName val="6.10.7"/>
      <sheetName val="6.10.8"/>
      <sheetName val="DASHBOARD"/>
      <sheetName val="rekbantu"/>
      <sheetName val="jenispek"/>
      <sheetName val="SUMMARY"/>
      <sheetName val="DC"/>
      <sheetName val="ANAL-PERSIAPAN"/>
      <sheetName val="ANAL-SEC II"/>
      <sheetName val="ANAL-SEC III"/>
      <sheetName val="h.sat-bbm"/>
      <sheetName val="ANAL-SEC IV"/>
      <sheetName val="ANAL-SEC V"/>
      <sheetName val="ANAL-SEC VI"/>
      <sheetName val="sub-kon"/>
      <sheetName val="sewa-alat"/>
      <sheetName val="DATA TEKNIS"/>
      <sheetName val="NIPAH-MULTS"/>
      <sheetName val="anals-bb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C3" t="str">
            <v>ANALISA HARGA SATUAN</v>
          </cell>
        </row>
        <row r="5">
          <cell r="C5" t="str">
            <v>Kegiatan</v>
          </cell>
          <cell r="E5" t="str">
            <v>:</v>
          </cell>
          <cell r="F5" t="str">
            <v>Waduk Bajulmati</v>
          </cell>
        </row>
        <row r="6">
          <cell r="C6" t="str">
            <v xml:space="preserve">Nama Pekerjaan </v>
          </cell>
          <cell r="E6" t="str">
            <v>:</v>
          </cell>
          <cell r="F6" t="str">
            <v>Pembangunan Bendungan Bajulmati</v>
          </cell>
        </row>
        <row r="7">
          <cell r="C7" t="str">
            <v>Lokasi</v>
          </cell>
          <cell r="E7" t="str">
            <v>:</v>
          </cell>
          <cell r="F7" t="str">
            <v>Kabupaten Banyuwangi dan Situbondo</v>
          </cell>
        </row>
        <row r="8">
          <cell r="C8" t="str">
            <v>No Item Pekerjaan</v>
          </cell>
          <cell r="E8" t="str">
            <v>:</v>
          </cell>
          <cell r="F8" t="str">
            <v>II - 1 - 1</v>
          </cell>
        </row>
        <row r="9">
          <cell r="C9" t="str">
            <v>Uraian Pekerjaan</v>
          </cell>
          <cell r="E9" t="str">
            <v>:</v>
          </cell>
          <cell r="F9" t="str">
            <v>Material Grouting berdasarkan berat semen unit untuk grouting tirai/curtain</v>
          </cell>
        </row>
        <row r="12">
          <cell r="C12" t="str">
            <v>No.</v>
          </cell>
          <cell r="D12" t="str">
            <v>Macam Pekerjaan</v>
          </cell>
          <cell r="E12" t="str">
            <v>Satuan</v>
          </cell>
          <cell r="F12" t="str">
            <v>Kuantitas</v>
          </cell>
          <cell r="G12" t="str">
            <v>Harga Sat. (Rp.)</v>
          </cell>
          <cell r="H12" t="str">
            <v>Jumlah Harga (Rp.)</v>
          </cell>
        </row>
        <row r="15">
          <cell r="C15" t="str">
            <v>I</v>
          </cell>
          <cell r="D15" t="str">
            <v>TENAGA</v>
          </cell>
        </row>
        <row r="16">
          <cell r="D16" t="str">
            <v>Operator / pengemudi</v>
          </cell>
          <cell r="E16" t="str">
            <v>org/hr</v>
          </cell>
          <cell r="F16">
            <v>0.41639999999999999</v>
          </cell>
          <cell r="G16">
            <v>47500</v>
          </cell>
          <cell r="H16">
            <v>19779</v>
          </cell>
        </row>
        <row r="17">
          <cell r="D17" t="str">
            <v>Pekerja</v>
          </cell>
          <cell r="E17" t="str">
            <v>org/hr</v>
          </cell>
          <cell r="F17">
            <v>2.4815</v>
          </cell>
          <cell r="G17">
            <v>35000</v>
          </cell>
          <cell r="H17">
            <v>86852.5</v>
          </cell>
        </row>
        <row r="19">
          <cell r="C19" t="str">
            <v>II</v>
          </cell>
          <cell r="D19" t="str">
            <v>BAHAN</v>
          </cell>
        </row>
        <row r="20">
          <cell r="D20" t="str">
            <v>Bahan Semen</v>
          </cell>
          <cell r="E20" t="str">
            <v>Kg</v>
          </cell>
          <cell r="F20">
            <v>1000</v>
          </cell>
          <cell r="G20">
            <v>750</v>
          </cell>
          <cell r="H20">
            <v>750000</v>
          </cell>
        </row>
        <row r="21">
          <cell r="D21" t="str">
            <v>Solar</v>
          </cell>
          <cell r="E21" t="str">
            <v>Ltr</v>
          </cell>
          <cell r="F21">
            <v>15</v>
          </cell>
          <cell r="G21">
            <v>6275</v>
          </cell>
          <cell r="H21">
            <v>94125</v>
          </cell>
        </row>
        <row r="22">
          <cell r="D22" t="str">
            <v>Olie</v>
          </cell>
          <cell r="E22" t="str">
            <v>Ltr</v>
          </cell>
          <cell r="F22">
            <v>0.16</v>
          </cell>
          <cell r="G22">
            <v>20000</v>
          </cell>
          <cell r="H22">
            <v>3200</v>
          </cell>
        </row>
        <row r="24">
          <cell r="C24" t="str">
            <v>III</v>
          </cell>
          <cell r="D24" t="str">
            <v>ALAT</v>
          </cell>
        </row>
        <row r="25">
          <cell r="D25" t="str">
            <v>Werehouse</v>
          </cell>
          <cell r="E25" t="str">
            <v>unit</v>
          </cell>
          <cell r="F25">
            <v>3.5000000000000001E-3</v>
          </cell>
          <cell r="G25">
            <v>525000</v>
          </cell>
          <cell r="H25">
            <v>1837.5</v>
          </cell>
        </row>
        <row r="26">
          <cell r="D26" t="str">
            <v>Hauling truck</v>
          </cell>
          <cell r="E26" t="str">
            <v>jam</v>
          </cell>
          <cell r="F26">
            <v>2</v>
          </cell>
          <cell r="G26">
            <v>216720.5</v>
          </cell>
          <cell r="H26">
            <v>433441</v>
          </cell>
        </row>
        <row r="29">
          <cell r="C29" t="str">
            <v>II</v>
          </cell>
          <cell r="D29" t="str">
            <v xml:space="preserve">Total </v>
          </cell>
          <cell r="H29">
            <v>1389235</v>
          </cell>
        </row>
        <row r="31">
          <cell r="C31" t="str">
            <v>III</v>
          </cell>
          <cell r="D31" t="str">
            <v>Biaya tidak langsung (Overhead) &amp; Keuntungan</v>
          </cell>
          <cell r="E31" t="str">
            <v>%</v>
          </cell>
          <cell r="H31">
            <v>138923.5</v>
          </cell>
        </row>
        <row r="33">
          <cell r="C33" t="str">
            <v>IV</v>
          </cell>
          <cell r="D33" t="str">
            <v>Harga Satuan Pekerjaan</v>
          </cell>
          <cell r="H33">
            <v>1528158.5</v>
          </cell>
        </row>
        <row r="35">
          <cell r="B35" t="str">
            <v>S2-AN1</v>
          </cell>
          <cell r="C35" t="str">
            <v>V</v>
          </cell>
          <cell r="D35" t="str">
            <v>Dibulatkan</v>
          </cell>
          <cell r="H35">
            <v>1528158</v>
          </cell>
        </row>
        <row r="38">
          <cell r="C38" t="str">
            <v>ANALISA HARGA SATUAN</v>
          </cell>
        </row>
        <row r="40">
          <cell r="C40" t="str">
            <v>Kegiatan</v>
          </cell>
          <cell r="E40" t="str">
            <v>:</v>
          </cell>
          <cell r="F40" t="str">
            <v>Waduk Bajulmati</v>
          </cell>
        </row>
        <row r="41">
          <cell r="C41" t="str">
            <v xml:space="preserve">Nama Pekerjaan </v>
          </cell>
          <cell r="E41" t="str">
            <v>:</v>
          </cell>
          <cell r="F41" t="str">
            <v>Pembangunan Bendungan Bajulmati</v>
          </cell>
        </row>
        <row r="42">
          <cell r="C42" t="str">
            <v>Lokasi</v>
          </cell>
          <cell r="E42" t="str">
            <v>:</v>
          </cell>
          <cell r="F42" t="str">
            <v>Kabupaten Banyuwangi dan Situbondo</v>
          </cell>
        </row>
        <row r="43">
          <cell r="C43" t="str">
            <v>No Item Pekerjaan</v>
          </cell>
          <cell r="E43" t="str">
            <v>:</v>
          </cell>
          <cell r="F43" t="str">
            <v>II - 1 - 2</v>
          </cell>
        </row>
        <row r="44">
          <cell r="C44" t="str">
            <v>Uraian Pekerjaan</v>
          </cell>
          <cell r="E44" t="str">
            <v>:</v>
          </cell>
          <cell r="F44" t="str">
            <v>Curtain dan Sub Curtain Grouting (Grouting tanpa material yang di</v>
          </cell>
        </row>
        <row r="47">
          <cell r="C47" t="str">
            <v>No.</v>
          </cell>
          <cell r="D47" t="str">
            <v>Macam Pekerjaan</v>
          </cell>
          <cell r="E47" t="str">
            <v>Satuan</v>
          </cell>
          <cell r="F47" t="str">
            <v>Kuantitas</v>
          </cell>
          <cell r="G47" t="str">
            <v>Harga Sat. (Rp.)</v>
          </cell>
          <cell r="H47" t="str">
            <v>Jumlah Harga (Rp.)</v>
          </cell>
        </row>
        <row r="50">
          <cell r="C50" t="str">
            <v>I</v>
          </cell>
          <cell r="D50" t="str">
            <v>TENAGA</v>
          </cell>
        </row>
        <row r="51">
          <cell r="D51" t="str">
            <v>Geologist/Grout Engineer</v>
          </cell>
          <cell r="E51" t="str">
            <v>org/hr</v>
          </cell>
          <cell r="F51">
            <v>2.5999999999999999E-2</v>
          </cell>
          <cell r="G51">
            <v>200000</v>
          </cell>
          <cell r="H51">
            <v>5200</v>
          </cell>
        </row>
        <row r="52">
          <cell r="D52" t="str">
            <v>Drilling Master</v>
          </cell>
          <cell r="E52" t="str">
            <v>org/hr</v>
          </cell>
          <cell r="F52">
            <v>0.2</v>
          </cell>
          <cell r="G52">
            <v>175000</v>
          </cell>
          <cell r="H52">
            <v>35000</v>
          </cell>
        </row>
        <row r="53">
          <cell r="D53" t="str">
            <v>Driller</v>
          </cell>
          <cell r="E53" t="str">
            <v>org/hr</v>
          </cell>
          <cell r="F53">
            <v>0.2</v>
          </cell>
          <cell r="G53">
            <v>150000</v>
          </cell>
          <cell r="H53">
            <v>30000</v>
          </cell>
        </row>
        <row r="54">
          <cell r="D54" t="str">
            <v>Asisten Driller</v>
          </cell>
          <cell r="E54" t="str">
            <v>org/hr</v>
          </cell>
          <cell r="F54">
            <v>0.2</v>
          </cell>
          <cell r="G54">
            <v>120000</v>
          </cell>
          <cell r="H54">
            <v>24000</v>
          </cell>
        </row>
        <row r="55">
          <cell r="D55" t="str">
            <v>Mekanik</v>
          </cell>
          <cell r="E55" t="str">
            <v>org/hr</v>
          </cell>
          <cell r="F55">
            <v>0.06</v>
          </cell>
          <cell r="G55">
            <v>47500</v>
          </cell>
          <cell r="H55">
            <v>2850</v>
          </cell>
        </row>
        <row r="56">
          <cell r="D56" t="str">
            <v>Operator / pengemudi</v>
          </cell>
          <cell r="E56" t="str">
            <v>org/hr</v>
          </cell>
          <cell r="F56">
            <v>0.06</v>
          </cell>
          <cell r="G56">
            <v>47500</v>
          </cell>
          <cell r="H56">
            <v>2850</v>
          </cell>
        </row>
        <row r="57">
          <cell r="D57" t="str">
            <v>Pekerja</v>
          </cell>
          <cell r="E57" t="str">
            <v>org/hr</v>
          </cell>
          <cell r="F57">
            <v>0.56000000000000005</v>
          </cell>
          <cell r="G57">
            <v>35000</v>
          </cell>
          <cell r="H57">
            <v>19600.000000000004</v>
          </cell>
        </row>
        <row r="59">
          <cell r="C59" t="str">
            <v>II</v>
          </cell>
          <cell r="D59" t="str">
            <v>BAHAN</v>
          </cell>
        </row>
        <row r="60">
          <cell r="D60" t="str">
            <v>Drilling rod 40.5 mm x 3 m</v>
          </cell>
          <cell r="E60" t="str">
            <v>bh</v>
          </cell>
          <cell r="F60">
            <v>1.4E-3</v>
          </cell>
          <cell r="G60">
            <v>3500000</v>
          </cell>
          <cell r="H60">
            <v>4900</v>
          </cell>
        </row>
        <row r="61">
          <cell r="D61" t="str">
            <v>Single tube core barrel</v>
          </cell>
          <cell r="E61" t="str">
            <v>bh</v>
          </cell>
          <cell r="F61">
            <v>8.0000000000000004E-4</v>
          </cell>
          <cell r="G61">
            <v>10000000</v>
          </cell>
          <cell r="H61">
            <v>8000</v>
          </cell>
        </row>
        <row r="62">
          <cell r="D62" t="str">
            <v>Drill bit</v>
          </cell>
          <cell r="E62" t="str">
            <v>bh</v>
          </cell>
          <cell r="F62">
            <v>0.22</v>
          </cell>
          <cell r="G62">
            <v>635000</v>
          </cell>
          <cell r="H62">
            <v>139700</v>
          </cell>
        </row>
        <row r="63">
          <cell r="D63" t="str">
            <v>Chuck piece &amp; chuck bolt</v>
          </cell>
          <cell r="E63" t="str">
            <v>set</v>
          </cell>
          <cell r="F63">
            <v>8.0000000000000004E-4</v>
          </cell>
          <cell r="G63">
            <v>11000000</v>
          </cell>
          <cell r="H63">
            <v>8800</v>
          </cell>
        </row>
        <row r="64">
          <cell r="D64" t="str">
            <v>Hydraulic piston</v>
          </cell>
          <cell r="E64" t="str">
            <v>set</v>
          </cell>
          <cell r="F64">
            <v>8.0000000000000004E-4</v>
          </cell>
          <cell r="G64">
            <v>1250000</v>
          </cell>
          <cell r="H64">
            <v>1000</v>
          </cell>
        </row>
        <row r="65">
          <cell r="D65" t="str">
            <v>Water pipe dia 1 1/4" x 6 m</v>
          </cell>
          <cell r="E65" t="str">
            <v>bh</v>
          </cell>
          <cell r="F65">
            <v>8.0000000000000002E-3</v>
          </cell>
          <cell r="G65">
            <v>700000</v>
          </cell>
          <cell r="H65">
            <v>5600</v>
          </cell>
        </row>
        <row r="66">
          <cell r="D66" t="str">
            <v>Water hose &amp; assesoris</v>
          </cell>
          <cell r="E66" t="str">
            <v>m'</v>
          </cell>
          <cell r="F66">
            <v>3.4000000000000002E-2</v>
          </cell>
          <cell r="G66">
            <v>525000</v>
          </cell>
          <cell r="H66">
            <v>17850</v>
          </cell>
        </row>
        <row r="67">
          <cell r="D67" t="str">
            <v>Pipe wrench</v>
          </cell>
          <cell r="E67" t="str">
            <v>bh</v>
          </cell>
          <cell r="F67">
            <v>1.4E-3</v>
          </cell>
          <cell r="G67">
            <v>1300000</v>
          </cell>
          <cell r="H67">
            <v>1820</v>
          </cell>
        </row>
        <row r="68">
          <cell r="D68" t="str">
            <v>Water swivel</v>
          </cell>
          <cell r="E68" t="str">
            <v>bh</v>
          </cell>
          <cell r="F68">
            <v>4.0000000000000002E-4</v>
          </cell>
          <cell r="G68">
            <v>13250000</v>
          </cell>
          <cell r="H68">
            <v>5300</v>
          </cell>
        </row>
        <row r="69">
          <cell r="D69" t="str">
            <v>Rubber piston untuk Pompa</v>
          </cell>
          <cell r="E69" t="str">
            <v>bh</v>
          </cell>
          <cell r="F69">
            <v>1.2E-2</v>
          </cell>
          <cell r="G69">
            <v>650000</v>
          </cell>
          <cell r="H69">
            <v>7800</v>
          </cell>
        </row>
        <row r="70">
          <cell r="D70" t="str">
            <v>Diesel spareparts</v>
          </cell>
          <cell r="E70" t="str">
            <v>set</v>
          </cell>
          <cell r="F70">
            <v>1.4E-3</v>
          </cell>
          <cell r="G70">
            <v>2000000</v>
          </cell>
          <cell r="H70">
            <v>2800</v>
          </cell>
        </row>
        <row r="71">
          <cell r="D71" t="str">
            <v>Gasoline</v>
          </cell>
          <cell r="E71" t="str">
            <v>Ltr</v>
          </cell>
          <cell r="F71">
            <v>1.4</v>
          </cell>
          <cell r="G71">
            <v>5850</v>
          </cell>
          <cell r="H71">
            <v>8189.9999999999991</v>
          </cell>
        </row>
        <row r="72">
          <cell r="D72" t="str">
            <v>Solar</v>
          </cell>
          <cell r="E72" t="str">
            <v>Ltr</v>
          </cell>
          <cell r="F72">
            <v>3.8</v>
          </cell>
          <cell r="G72">
            <v>6275</v>
          </cell>
          <cell r="H72">
            <v>23845</v>
          </cell>
        </row>
        <row r="73">
          <cell r="D73" t="str">
            <v>Olie</v>
          </cell>
          <cell r="E73" t="str">
            <v>Ltr</v>
          </cell>
          <cell r="F73">
            <v>0.12</v>
          </cell>
          <cell r="G73">
            <v>20000</v>
          </cell>
          <cell r="H73">
            <v>2400</v>
          </cell>
        </row>
        <row r="75">
          <cell r="C75" t="str">
            <v>III</v>
          </cell>
          <cell r="D75" t="str">
            <v>ALAT</v>
          </cell>
        </row>
        <row r="76">
          <cell r="D76" t="str">
            <v>Drilling machine &amp; drilling pump</v>
          </cell>
          <cell r="E76" t="str">
            <v>jam</v>
          </cell>
          <cell r="F76">
            <v>0.9</v>
          </cell>
          <cell r="G76">
            <v>145450</v>
          </cell>
          <cell r="H76">
            <v>130905</v>
          </cell>
        </row>
        <row r="77">
          <cell r="D77" t="str">
            <v>Crew vehicle</v>
          </cell>
          <cell r="E77" t="str">
            <v>jam</v>
          </cell>
          <cell r="F77">
            <v>2</v>
          </cell>
          <cell r="G77">
            <v>232720</v>
          </cell>
          <cell r="H77">
            <v>465440</v>
          </cell>
        </row>
        <row r="78">
          <cell r="D78" t="str">
            <v>Drilling stage</v>
          </cell>
          <cell r="E78" t="str">
            <v>jam</v>
          </cell>
          <cell r="F78">
            <v>1.6</v>
          </cell>
          <cell r="G78">
            <v>189666.8</v>
          </cell>
          <cell r="H78">
            <v>303466.88</v>
          </cell>
        </row>
        <row r="81">
          <cell r="C81" t="str">
            <v>II</v>
          </cell>
          <cell r="D81" t="str">
            <v xml:space="preserve">Total </v>
          </cell>
          <cell r="H81">
            <v>1257316.8799999999</v>
          </cell>
        </row>
        <row r="83">
          <cell r="C83" t="str">
            <v>III</v>
          </cell>
          <cell r="D83" t="str">
            <v>Biaya tidak langsung (Overhead) &amp; Keuntungan</v>
          </cell>
          <cell r="E83" t="str">
            <v>%</v>
          </cell>
          <cell r="H83">
            <v>125731.68799999999</v>
          </cell>
        </row>
        <row r="85">
          <cell r="C85" t="str">
            <v>IV</v>
          </cell>
          <cell r="D85" t="str">
            <v>Harga Satuan Pekerjaan</v>
          </cell>
          <cell r="H85">
            <v>1383048.568</v>
          </cell>
        </row>
        <row r="87">
          <cell r="B87" t="str">
            <v>S2-AN2</v>
          </cell>
          <cell r="C87" t="str">
            <v>V</v>
          </cell>
          <cell r="D87" t="str">
            <v>Dibulatkan</v>
          </cell>
          <cell r="H87">
            <v>1383048</v>
          </cell>
        </row>
        <row r="89">
          <cell r="C89" t="str">
            <v>ANALISA HARGA SATUAN</v>
          </cell>
        </row>
        <row r="91">
          <cell r="C91" t="str">
            <v>Kegiatan</v>
          </cell>
          <cell r="E91" t="str">
            <v>:</v>
          </cell>
          <cell r="F91" t="str">
            <v>Waduk Bajulmati</v>
          </cell>
        </row>
        <row r="92">
          <cell r="C92" t="str">
            <v xml:space="preserve">Nama Pekerjaan </v>
          </cell>
          <cell r="E92" t="str">
            <v>:</v>
          </cell>
          <cell r="F92" t="str">
            <v>Pembangunan Bendungan Bajulmati</v>
          </cell>
        </row>
        <row r="93">
          <cell r="C93" t="str">
            <v>Lokasi</v>
          </cell>
          <cell r="E93" t="str">
            <v>:</v>
          </cell>
          <cell r="F93" t="str">
            <v>Kabupaten Banyuwangi dan Situbondo</v>
          </cell>
        </row>
        <row r="94">
          <cell r="C94" t="str">
            <v>No Item Pekerjaan</v>
          </cell>
          <cell r="E94" t="str">
            <v>:</v>
          </cell>
          <cell r="F94" t="str">
            <v>II - 1 - 3</v>
          </cell>
        </row>
        <row r="95">
          <cell r="C95" t="str">
            <v>Uraian Pekerjaan</v>
          </cell>
          <cell r="E95" t="str">
            <v>:</v>
          </cell>
          <cell r="F95" t="str">
            <v>Rotary Drilling Holes untuk Grouting Tirai/Curtain Grouting, kurang dari 10 m (dia 45 s/d 66 mm)</v>
          </cell>
        </row>
        <row r="98">
          <cell r="C98" t="str">
            <v>No.</v>
          </cell>
          <cell r="D98" t="str">
            <v>Macam Pekerjaan</v>
          </cell>
          <cell r="E98" t="str">
            <v>Satuan</v>
          </cell>
          <cell r="F98" t="str">
            <v>Kuantitas</v>
          </cell>
          <cell r="G98" t="str">
            <v>Harga Sat. (Rp.)</v>
          </cell>
          <cell r="H98" t="str">
            <v>Jumlah Harga (Rp.)</v>
          </cell>
        </row>
        <row r="101">
          <cell r="C101" t="str">
            <v>I</v>
          </cell>
          <cell r="D101" t="str">
            <v>TENAGA</v>
          </cell>
        </row>
        <row r="102">
          <cell r="D102" t="str">
            <v>Geologist/Grout Engineer</v>
          </cell>
          <cell r="E102" t="str">
            <v>org/hr</v>
          </cell>
          <cell r="F102">
            <v>1.2999999999999999E-2</v>
          </cell>
          <cell r="G102">
            <v>200000</v>
          </cell>
          <cell r="H102">
            <v>2600</v>
          </cell>
        </row>
        <row r="103">
          <cell r="D103" t="str">
            <v>Drilling Master</v>
          </cell>
          <cell r="E103" t="str">
            <v>org/hr</v>
          </cell>
          <cell r="F103">
            <v>0.1</v>
          </cell>
          <cell r="G103">
            <v>175000</v>
          </cell>
          <cell r="H103">
            <v>17500</v>
          </cell>
        </row>
        <row r="104">
          <cell r="D104" t="str">
            <v>Driller</v>
          </cell>
          <cell r="E104" t="str">
            <v>org/hr</v>
          </cell>
          <cell r="F104">
            <v>0.1</v>
          </cell>
          <cell r="G104">
            <v>150000</v>
          </cell>
          <cell r="H104">
            <v>15000</v>
          </cell>
        </row>
        <row r="105">
          <cell r="D105" t="str">
            <v>Asisten Driller</v>
          </cell>
          <cell r="E105" t="str">
            <v>org/hr</v>
          </cell>
          <cell r="F105">
            <v>0.1</v>
          </cell>
          <cell r="G105">
            <v>120000</v>
          </cell>
          <cell r="H105">
            <v>12000</v>
          </cell>
        </row>
        <row r="106">
          <cell r="D106" t="str">
            <v>Mekanik</v>
          </cell>
          <cell r="E106" t="str">
            <v>org/hr</v>
          </cell>
          <cell r="F106">
            <v>0.03</v>
          </cell>
          <cell r="G106">
            <v>47500</v>
          </cell>
          <cell r="H106">
            <v>1425</v>
          </cell>
        </row>
        <row r="107">
          <cell r="D107" t="str">
            <v>Operator / pengemudi</v>
          </cell>
          <cell r="E107" t="str">
            <v>org/hr</v>
          </cell>
          <cell r="F107">
            <v>0.03</v>
          </cell>
          <cell r="G107">
            <v>47500</v>
          </cell>
          <cell r="H107">
            <v>1425</v>
          </cell>
        </row>
        <row r="108">
          <cell r="D108" t="str">
            <v>Pekerja</v>
          </cell>
          <cell r="E108" t="str">
            <v>org/hr</v>
          </cell>
          <cell r="F108">
            <v>0.28000000000000003</v>
          </cell>
          <cell r="G108">
            <v>35000</v>
          </cell>
          <cell r="H108">
            <v>9800.0000000000018</v>
          </cell>
        </row>
        <row r="110">
          <cell r="C110" t="str">
            <v>II</v>
          </cell>
          <cell r="D110" t="str">
            <v>BAHAN</v>
          </cell>
        </row>
        <row r="111">
          <cell r="D111" t="str">
            <v>Drilling rod 40.5 mm x 3 m</v>
          </cell>
          <cell r="E111" t="str">
            <v>bh</v>
          </cell>
          <cell r="F111">
            <v>6.9999999999999999E-4</v>
          </cell>
          <cell r="G111">
            <v>2850000</v>
          </cell>
          <cell r="H111">
            <v>1995</v>
          </cell>
        </row>
        <row r="112">
          <cell r="D112" t="str">
            <v>Single tube core barrel</v>
          </cell>
          <cell r="E112" t="str">
            <v>bh</v>
          </cell>
          <cell r="F112">
            <v>4.0000000000000002E-4</v>
          </cell>
          <cell r="G112">
            <v>10000000</v>
          </cell>
          <cell r="H112">
            <v>4000</v>
          </cell>
        </row>
        <row r="113">
          <cell r="D113" t="str">
            <v>Drill bit</v>
          </cell>
          <cell r="E113" t="str">
            <v>bh</v>
          </cell>
          <cell r="F113">
            <v>0.11</v>
          </cell>
          <cell r="G113">
            <v>635000</v>
          </cell>
          <cell r="H113">
            <v>69850</v>
          </cell>
        </row>
        <row r="114">
          <cell r="D114" t="str">
            <v>Chuck piece &amp; chuck bolt</v>
          </cell>
          <cell r="E114" t="str">
            <v>set</v>
          </cell>
          <cell r="F114">
            <v>4.0000000000000002E-4</v>
          </cell>
          <cell r="G114">
            <v>11000000</v>
          </cell>
          <cell r="H114">
            <v>4400</v>
          </cell>
        </row>
        <row r="115">
          <cell r="D115" t="str">
            <v>Hydraulic piston</v>
          </cell>
          <cell r="E115" t="str">
            <v>set</v>
          </cell>
          <cell r="F115">
            <v>4.0000000000000002E-4</v>
          </cell>
          <cell r="G115">
            <v>1250000</v>
          </cell>
          <cell r="H115">
            <v>500</v>
          </cell>
        </row>
        <row r="116">
          <cell r="D116" t="str">
            <v>Water pipe dia 1 1/4" x 6 m</v>
          </cell>
          <cell r="E116" t="str">
            <v>bh</v>
          </cell>
          <cell r="F116">
            <v>4.0000000000000001E-3</v>
          </cell>
          <cell r="G116">
            <v>700000</v>
          </cell>
          <cell r="H116">
            <v>2800</v>
          </cell>
        </row>
        <row r="117">
          <cell r="D117" t="str">
            <v>Water hose &amp; assesoris</v>
          </cell>
          <cell r="E117" t="str">
            <v>m'</v>
          </cell>
          <cell r="F117">
            <v>1.7000000000000001E-2</v>
          </cell>
          <cell r="G117">
            <v>525000</v>
          </cell>
          <cell r="H117">
            <v>8925</v>
          </cell>
        </row>
        <row r="118">
          <cell r="D118" t="str">
            <v>Pipe wrench</v>
          </cell>
          <cell r="E118" t="str">
            <v>bh</v>
          </cell>
          <cell r="F118">
            <v>6.9999999999999999E-4</v>
          </cell>
          <cell r="G118">
            <v>1300000</v>
          </cell>
          <cell r="H118">
            <v>910</v>
          </cell>
        </row>
        <row r="119">
          <cell r="D119" t="str">
            <v>Water swivel</v>
          </cell>
          <cell r="E119" t="str">
            <v>bh</v>
          </cell>
          <cell r="F119">
            <v>2.0000000000000001E-4</v>
          </cell>
          <cell r="G119">
            <v>13250000</v>
          </cell>
          <cell r="H119">
            <v>2650</v>
          </cell>
        </row>
        <row r="120">
          <cell r="D120" t="str">
            <v>Rubber piston untuk Pompa</v>
          </cell>
          <cell r="E120" t="str">
            <v>bh</v>
          </cell>
          <cell r="F120">
            <v>6.0000000000000001E-3</v>
          </cell>
          <cell r="G120">
            <v>650000</v>
          </cell>
          <cell r="H120">
            <v>3900</v>
          </cell>
        </row>
        <row r="121">
          <cell r="D121" t="str">
            <v>Diesel spareparts</v>
          </cell>
          <cell r="E121" t="str">
            <v>set</v>
          </cell>
          <cell r="F121">
            <v>6.9999999999999999E-4</v>
          </cell>
          <cell r="G121">
            <v>2000000</v>
          </cell>
          <cell r="H121">
            <v>1400</v>
          </cell>
        </row>
        <row r="122">
          <cell r="D122" t="str">
            <v>Gasoline</v>
          </cell>
          <cell r="E122" t="str">
            <v>Ltr</v>
          </cell>
          <cell r="F122">
            <v>0.7</v>
          </cell>
          <cell r="G122">
            <v>5850</v>
          </cell>
          <cell r="H122">
            <v>4094.9999999999995</v>
          </cell>
        </row>
        <row r="123">
          <cell r="D123" t="str">
            <v>Solar</v>
          </cell>
          <cell r="E123" t="str">
            <v>Ltr</v>
          </cell>
          <cell r="F123">
            <v>1.9</v>
          </cell>
          <cell r="G123">
            <v>6275</v>
          </cell>
          <cell r="H123">
            <v>11922.5</v>
          </cell>
        </row>
        <row r="124">
          <cell r="D124" t="str">
            <v>Olie</v>
          </cell>
          <cell r="E124" t="str">
            <v>Ltr</v>
          </cell>
          <cell r="F124">
            <v>0.06</v>
          </cell>
          <cell r="G124">
            <v>20000</v>
          </cell>
          <cell r="H124">
            <v>1200</v>
          </cell>
        </row>
        <row r="126">
          <cell r="C126" t="str">
            <v>III</v>
          </cell>
          <cell r="D126" t="str">
            <v>ALAT</v>
          </cell>
        </row>
        <row r="127">
          <cell r="D127" t="str">
            <v>Drilling machine &amp; drilling pump</v>
          </cell>
          <cell r="E127" t="str">
            <v>jam</v>
          </cell>
          <cell r="F127">
            <v>0.45</v>
          </cell>
          <cell r="G127">
            <v>145450</v>
          </cell>
          <cell r="H127">
            <v>65452.5</v>
          </cell>
        </row>
        <row r="128">
          <cell r="D128" t="str">
            <v>Crew vehicle</v>
          </cell>
          <cell r="E128" t="str">
            <v>jam</v>
          </cell>
          <cell r="F128">
            <v>1</v>
          </cell>
          <cell r="G128">
            <v>232720</v>
          </cell>
          <cell r="H128">
            <v>232720</v>
          </cell>
        </row>
        <row r="129">
          <cell r="D129" t="str">
            <v>Drilling stage</v>
          </cell>
          <cell r="E129" t="str">
            <v>jam</v>
          </cell>
          <cell r="F129">
            <v>0.8</v>
          </cell>
          <cell r="G129">
            <v>189666.8</v>
          </cell>
          <cell r="H129">
            <v>151733.44</v>
          </cell>
        </row>
        <row r="132">
          <cell r="C132" t="str">
            <v>II</v>
          </cell>
          <cell r="D132" t="str">
            <v xml:space="preserve">Total </v>
          </cell>
          <cell r="H132">
            <v>628203.43999999994</v>
          </cell>
        </row>
        <row r="134">
          <cell r="C134" t="str">
            <v>III</v>
          </cell>
          <cell r="D134" t="str">
            <v>Biaya tidak langsung (Overhead) &amp; Keuntungan</v>
          </cell>
          <cell r="E134" t="str">
            <v>%</v>
          </cell>
          <cell r="H134">
            <v>62820.343999999997</v>
          </cell>
        </row>
        <row r="136">
          <cell r="C136" t="str">
            <v>IV</v>
          </cell>
          <cell r="D136" t="str">
            <v>Harga Satuan Pekerjaan</v>
          </cell>
          <cell r="H136">
            <v>691023.78399999999</v>
          </cell>
        </row>
        <row r="138">
          <cell r="B138" t="str">
            <v>S2-AN3</v>
          </cell>
          <cell r="C138" t="str">
            <v>V</v>
          </cell>
          <cell r="D138" t="str">
            <v>Dibulatkan</v>
          </cell>
          <cell r="H138">
            <v>691023</v>
          </cell>
        </row>
        <row r="140">
          <cell r="C140" t="str">
            <v>ANALISA HARGA SATUAN</v>
          </cell>
        </row>
        <row r="142">
          <cell r="C142" t="str">
            <v>Kegiatan</v>
          </cell>
          <cell r="E142" t="str">
            <v>:</v>
          </cell>
          <cell r="F142" t="str">
            <v>Waduk Bajulmati</v>
          </cell>
        </row>
        <row r="143">
          <cell r="C143" t="str">
            <v xml:space="preserve">Nama Pekerjaan </v>
          </cell>
          <cell r="E143" t="str">
            <v>:</v>
          </cell>
          <cell r="F143" t="str">
            <v>Pembangunan Bendungan Bajulmati</v>
          </cell>
        </row>
        <row r="144">
          <cell r="C144" t="str">
            <v>Lokasi</v>
          </cell>
          <cell r="E144" t="str">
            <v>:</v>
          </cell>
          <cell r="F144" t="str">
            <v>Kabupaten Banyuwangi dan Situbondo</v>
          </cell>
        </row>
        <row r="145">
          <cell r="C145" t="str">
            <v>No Item Pekerjaan</v>
          </cell>
          <cell r="E145" t="str">
            <v>:</v>
          </cell>
          <cell r="F145" t="str">
            <v>II - 1 - 4</v>
          </cell>
        </row>
        <row r="146">
          <cell r="C146" t="str">
            <v>Uraian Pekerjaan</v>
          </cell>
          <cell r="E146" t="str">
            <v>:</v>
          </cell>
          <cell r="F146" t="str">
            <v>Rotary Drilling Holes untuk Grouting Tirai/Curtain Grouting, 10 m s/d 20 m (dia 45 s/d 66 mm)</v>
          </cell>
        </row>
        <row r="149">
          <cell r="C149" t="str">
            <v>No.</v>
          </cell>
          <cell r="D149" t="str">
            <v>Macam Pekerjaan</v>
          </cell>
          <cell r="E149" t="str">
            <v>Satuan</v>
          </cell>
          <cell r="F149" t="str">
            <v>Kuantitas</v>
          </cell>
          <cell r="G149" t="str">
            <v>Harga Sat. (Rp.)</v>
          </cell>
          <cell r="H149" t="str">
            <v>Jumlah Harga (Rp.)</v>
          </cell>
        </row>
        <row r="152">
          <cell r="C152" t="str">
            <v>I</v>
          </cell>
          <cell r="D152" t="str">
            <v>TENAGA</v>
          </cell>
        </row>
        <row r="153">
          <cell r="D153" t="str">
            <v>Geologist/Grout Engineer</v>
          </cell>
          <cell r="E153" t="str">
            <v>org/hr</v>
          </cell>
          <cell r="F153">
            <v>1.2999999999999999E-2</v>
          </cell>
          <cell r="G153">
            <v>200000</v>
          </cell>
          <cell r="H153">
            <v>2600</v>
          </cell>
        </row>
        <row r="154">
          <cell r="D154" t="str">
            <v>Drilling Master</v>
          </cell>
          <cell r="E154" t="str">
            <v>org/hr</v>
          </cell>
          <cell r="F154">
            <v>0.1</v>
          </cell>
          <cell r="G154">
            <v>175000</v>
          </cell>
          <cell r="H154">
            <v>17500</v>
          </cell>
        </row>
        <row r="155">
          <cell r="D155" t="str">
            <v>Driller</v>
          </cell>
          <cell r="E155" t="str">
            <v>org/hr</v>
          </cell>
          <cell r="F155">
            <v>0.1</v>
          </cell>
          <cell r="G155">
            <v>150000</v>
          </cell>
          <cell r="H155">
            <v>15000</v>
          </cell>
        </row>
        <row r="156">
          <cell r="D156" t="str">
            <v>Asisten Driller</v>
          </cell>
          <cell r="E156" t="str">
            <v>org/hr</v>
          </cell>
          <cell r="F156">
            <v>0.1</v>
          </cell>
          <cell r="G156">
            <v>120000</v>
          </cell>
          <cell r="H156">
            <v>12000</v>
          </cell>
        </row>
        <row r="157">
          <cell r="D157" t="str">
            <v>Mekanik</v>
          </cell>
          <cell r="E157" t="str">
            <v>org/hr</v>
          </cell>
          <cell r="F157">
            <v>0.03</v>
          </cell>
          <cell r="G157">
            <v>47500</v>
          </cell>
          <cell r="H157">
            <v>1425</v>
          </cell>
        </row>
        <row r="158">
          <cell r="D158" t="str">
            <v>Operator / pengemudi</v>
          </cell>
          <cell r="E158" t="str">
            <v>org/hr</v>
          </cell>
          <cell r="F158">
            <v>0.03</v>
          </cell>
          <cell r="G158">
            <v>47500</v>
          </cell>
          <cell r="H158">
            <v>1425</v>
          </cell>
        </row>
        <row r="159">
          <cell r="D159" t="str">
            <v>Pekerja</v>
          </cell>
          <cell r="E159" t="str">
            <v>org/hr</v>
          </cell>
          <cell r="F159">
            <v>0.28000000000000003</v>
          </cell>
          <cell r="G159">
            <v>35000</v>
          </cell>
          <cell r="H159">
            <v>9800.0000000000018</v>
          </cell>
        </row>
        <row r="161">
          <cell r="C161" t="str">
            <v>II</v>
          </cell>
          <cell r="D161" t="str">
            <v>BAHAN</v>
          </cell>
        </row>
        <row r="162">
          <cell r="D162" t="str">
            <v>Drilling rod 40.5 mm x 3 m</v>
          </cell>
          <cell r="E162" t="str">
            <v>bh</v>
          </cell>
          <cell r="F162">
            <v>6.9999999999999999E-4</v>
          </cell>
          <cell r="G162">
            <v>3500000</v>
          </cell>
          <cell r="H162">
            <v>2450</v>
          </cell>
        </row>
        <row r="163">
          <cell r="D163" t="str">
            <v>Single tube core barrel</v>
          </cell>
          <cell r="E163" t="str">
            <v>bh</v>
          </cell>
          <cell r="F163">
            <v>4.0000000000000002E-4</v>
          </cell>
          <cell r="G163">
            <v>10000000</v>
          </cell>
          <cell r="H163">
            <v>4000</v>
          </cell>
        </row>
        <row r="164">
          <cell r="D164" t="str">
            <v>Drill bit</v>
          </cell>
          <cell r="E164" t="str">
            <v>bh</v>
          </cell>
          <cell r="F164">
            <v>0.11</v>
          </cell>
          <cell r="G164">
            <v>635000</v>
          </cell>
          <cell r="H164">
            <v>69850</v>
          </cell>
        </row>
        <row r="165">
          <cell r="D165" t="str">
            <v>Chuck piece &amp; chuck bolt</v>
          </cell>
          <cell r="E165" t="str">
            <v>set</v>
          </cell>
          <cell r="F165">
            <v>4.0000000000000002E-4</v>
          </cell>
          <cell r="G165">
            <v>11000000</v>
          </cell>
          <cell r="H165">
            <v>4400</v>
          </cell>
        </row>
        <row r="166">
          <cell r="D166" t="str">
            <v>Hydraulic piston</v>
          </cell>
          <cell r="E166" t="str">
            <v>set</v>
          </cell>
          <cell r="F166">
            <v>4.0000000000000002E-4</v>
          </cell>
          <cell r="G166">
            <v>1250000</v>
          </cell>
          <cell r="H166">
            <v>500</v>
          </cell>
        </row>
        <row r="167">
          <cell r="D167" t="str">
            <v>Water pipe dia 1 1/4" x 6 m</v>
          </cell>
          <cell r="E167" t="str">
            <v>bh</v>
          </cell>
          <cell r="F167">
            <v>4.0000000000000001E-3</v>
          </cell>
          <cell r="G167">
            <v>700000</v>
          </cell>
          <cell r="H167">
            <v>2800</v>
          </cell>
        </row>
        <row r="168">
          <cell r="D168" t="str">
            <v>Water hose &amp; assesoris</v>
          </cell>
          <cell r="E168" t="str">
            <v>m'</v>
          </cell>
          <cell r="F168">
            <v>1.7000000000000001E-2</v>
          </cell>
          <cell r="G168">
            <v>525000</v>
          </cell>
          <cell r="H168">
            <v>8925</v>
          </cell>
        </row>
        <row r="169">
          <cell r="D169" t="str">
            <v>Pipe wrench</v>
          </cell>
          <cell r="E169" t="str">
            <v>bh</v>
          </cell>
          <cell r="F169">
            <v>6.9999999999999999E-4</v>
          </cell>
          <cell r="G169">
            <v>1300000</v>
          </cell>
          <cell r="H169">
            <v>910</v>
          </cell>
        </row>
        <row r="170">
          <cell r="D170" t="str">
            <v>Water swivel</v>
          </cell>
          <cell r="E170" t="str">
            <v>bh</v>
          </cell>
          <cell r="F170">
            <v>2.0000000000000001E-4</v>
          </cell>
          <cell r="G170">
            <v>13250000</v>
          </cell>
          <cell r="H170">
            <v>2650</v>
          </cell>
        </row>
        <row r="171">
          <cell r="D171" t="str">
            <v>Rubber piston untuk Pompa</v>
          </cell>
          <cell r="E171" t="str">
            <v>bh</v>
          </cell>
          <cell r="F171">
            <v>6.0000000000000001E-3</v>
          </cell>
          <cell r="G171">
            <v>650000</v>
          </cell>
          <cell r="H171">
            <v>3900</v>
          </cell>
        </row>
        <row r="172">
          <cell r="D172" t="str">
            <v>Diesel spareparts</v>
          </cell>
          <cell r="E172" t="str">
            <v>set</v>
          </cell>
          <cell r="F172">
            <v>6.9999999999999999E-4</v>
          </cell>
          <cell r="G172">
            <v>2000000</v>
          </cell>
          <cell r="H172">
            <v>1400</v>
          </cell>
        </row>
        <row r="173">
          <cell r="D173" t="str">
            <v>Gasoline</v>
          </cell>
          <cell r="E173" t="str">
            <v>Ltr</v>
          </cell>
          <cell r="F173">
            <v>0.7</v>
          </cell>
          <cell r="G173">
            <v>5850</v>
          </cell>
          <cell r="H173">
            <v>4094.9999999999995</v>
          </cell>
        </row>
        <row r="174">
          <cell r="D174" t="str">
            <v>Solar</v>
          </cell>
          <cell r="E174" t="str">
            <v>Ltr</v>
          </cell>
          <cell r="F174">
            <v>1.9</v>
          </cell>
          <cell r="G174">
            <v>6275</v>
          </cell>
          <cell r="H174">
            <v>11922.5</v>
          </cell>
        </row>
        <row r="175">
          <cell r="D175" t="str">
            <v>Olie</v>
          </cell>
          <cell r="E175" t="str">
            <v>Ltr</v>
          </cell>
          <cell r="F175">
            <v>0.06</v>
          </cell>
          <cell r="G175">
            <v>20000</v>
          </cell>
          <cell r="H175">
            <v>1200</v>
          </cell>
        </row>
        <row r="177">
          <cell r="C177" t="str">
            <v>III</v>
          </cell>
          <cell r="D177" t="str">
            <v>ALAT</v>
          </cell>
        </row>
        <row r="178">
          <cell r="D178" t="str">
            <v>Drilling machine &amp; drilling pump</v>
          </cell>
          <cell r="E178" t="str">
            <v>jam</v>
          </cell>
          <cell r="F178">
            <v>0.45</v>
          </cell>
          <cell r="G178">
            <v>145450</v>
          </cell>
          <cell r="H178">
            <v>65452.5</v>
          </cell>
        </row>
        <row r="179">
          <cell r="D179" t="str">
            <v>Crew vehicle</v>
          </cell>
          <cell r="E179" t="str">
            <v>jam</v>
          </cell>
          <cell r="F179">
            <v>1</v>
          </cell>
          <cell r="G179">
            <v>232720</v>
          </cell>
          <cell r="H179">
            <v>232720</v>
          </cell>
        </row>
        <row r="180">
          <cell r="D180" t="str">
            <v>Drilling stage</v>
          </cell>
          <cell r="E180" t="str">
            <v>jam</v>
          </cell>
          <cell r="F180">
            <v>0.8</v>
          </cell>
          <cell r="G180">
            <v>189666.8</v>
          </cell>
          <cell r="H180">
            <v>151733.44</v>
          </cell>
        </row>
        <row r="183">
          <cell r="C183" t="str">
            <v>II</v>
          </cell>
          <cell r="D183" t="str">
            <v xml:space="preserve">Total </v>
          </cell>
          <cell r="H183">
            <v>628658.43999999994</v>
          </cell>
        </row>
        <row r="185">
          <cell r="C185" t="str">
            <v>III</v>
          </cell>
          <cell r="D185" t="str">
            <v>Biaya tidak langsung (Overhead) &amp; Keuntungan</v>
          </cell>
          <cell r="E185" t="str">
            <v>%</v>
          </cell>
          <cell r="H185">
            <v>62865.843999999997</v>
          </cell>
        </row>
        <row r="187">
          <cell r="C187" t="str">
            <v>IV</v>
          </cell>
          <cell r="D187" t="str">
            <v>Harga Satuan Pekerjaan</v>
          </cell>
          <cell r="H187">
            <v>691524.28399999999</v>
          </cell>
        </row>
        <row r="189">
          <cell r="B189" t="str">
            <v>S2-AN4</v>
          </cell>
          <cell r="C189" t="str">
            <v>V</v>
          </cell>
          <cell r="D189" t="str">
            <v>Dibulatkan</v>
          </cell>
          <cell r="H189">
            <v>691524</v>
          </cell>
        </row>
        <row r="192">
          <cell r="C192" t="str">
            <v>ANALISA HARGA SATUAN</v>
          </cell>
        </row>
        <row r="194">
          <cell r="C194" t="str">
            <v>Kegiatan</v>
          </cell>
          <cell r="E194" t="str">
            <v>:</v>
          </cell>
          <cell r="F194" t="str">
            <v>Waduk Bajulmati</v>
          </cell>
        </row>
        <row r="195">
          <cell r="C195" t="str">
            <v xml:space="preserve">Nama Pekerjaan </v>
          </cell>
          <cell r="E195" t="str">
            <v>:</v>
          </cell>
          <cell r="F195" t="str">
            <v>Pembangunan Bendungan Bajulmati</v>
          </cell>
        </row>
        <row r="196">
          <cell r="C196" t="str">
            <v>Lokasi</v>
          </cell>
          <cell r="E196" t="str">
            <v>:</v>
          </cell>
          <cell r="F196" t="str">
            <v>Kabupaten Banyuwangi dan Situbondo</v>
          </cell>
        </row>
        <row r="197">
          <cell r="C197" t="str">
            <v>No Item Pekerjaan</v>
          </cell>
          <cell r="E197" t="str">
            <v>:</v>
          </cell>
          <cell r="F197" t="str">
            <v>II - 1 - 5</v>
          </cell>
        </row>
        <row r="198">
          <cell r="C198" t="str">
            <v>Uraian Pekerjaan</v>
          </cell>
          <cell r="E198" t="str">
            <v>:</v>
          </cell>
          <cell r="F198" t="str">
            <v>Rotary Drilling Holes untuk Grouting Tirai/Curtain Grouting, kurang dari 10 m (dia 45 s/d 66 mm)</v>
          </cell>
        </row>
        <row r="201">
          <cell r="C201" t="str">
            <v>No.</v>
          </cell>
          <cell r="D201" t="str">
            <v>Macam Pekerjaan</v>
          </cell>
          <cell r="E201" t="str">
            <v>Satuan</v>
          </cell>
          <cell r="F201" t="str">
            <v>Kuantitas</v>
          </cell>
          <cell r="G201" t="str">
            <v>Harga Sat. (Rp.)</v>
          </cell>
          <cell r="H201" t="str">
            <v>Jumlah Harga (Rp.)</v>
          </cell>
        </row>
        <row r="204">
          <cell r="C204" t="str">
            <v>I</v>
          </cell>
          <cell r="D204" t="str">
            <v>TENAGA</v>
          </cell>
        </row>
        <row r="205">
          <cell r="D205" t="str">
            <v>Geologist/Grout Engineer</v>
          </cell>
          <cell r="E205" t="str">
            <v>org/hr</v>
          </cell>
          <cell r="F205">
            <v>1.2999999999999999E-2</v>
          </cell>
          <cell r="G205">
            <v>200000</v>
          </cell>
          <cell r="H205">
            <v>2600</v>
          </cell>
        </row>
        <row r="206">
          <cell r="D206" t="str">
            <v>Drilling Master</v>
          </cell>
          <cell r="E206" t="str">
            <v>org/hr</v>
          </cell>
          <cell r="F206">
            <v>0.1</v>
          </cell>
          <cell r="G206">
            <v>175000</v>
          </cell>
          <cell r="H206">
            <v>17500</v>
          </cell>
        </row>
        <row r="207">
          <cell r="D207" t="str">
            <v>Driller</v>
          </cell>
          <cell r="E207" t="str">
            <v>org/hr</v>
          </cell>
          <cell r="F207">
            <v>0.1</v>
          </cell>
          <cell r="G207">
            <v>150000</v>
          </cell>
          <cell r="H207">
            <v>15000</v>
          </cell>
        </row>
        <row r="208">
          <cell r="D208" t="str">
            <v>Asisten Driller</v>
          </cell>
          <cell r="E208" t="str">
            <v>org/hr</v>
          </cell>
          <cell r="F208">
            <v>0.1</v>
          </cell>
          <cell r="G208">
            <v>120000</v>
          </cell>
          <cell r="H208">
            <v>12000</v>
          </cell>
        </row>
        <row r="209">
          <cell r="D209" t="str">
            <v>Mekanik</v>
          </cell>
          <cell r="E209" t="str">
            <v>org/hr</v>
          </cell>
          <cell r="F209">
            <v>0.03</v>
          </cell>
          <cell r="G209">
            <v>47500</v>
          </cell>
          <cell r="H209">
            <v>1425</v>
          </cell>
        </row>
        <row r="210">
          <cell r="D210" t="str">
            <v>Operator / pengemudi</v>
          </cell>
          <cell r="E210" t="str">
            <v>org/hr</v>
          </cell>
          <cell r="F210">
            <v>0.03</v>
          </cell>
          <cell r="G210">
            <v>47500</v>
          </cell>
          <cell r="H210">
            <v>1425</v>
          </cell>
        </row>
        <row r="211">
          <cell r="D211" t="str">
            <v>Pekerja</v>
          </cell>
          <cell r="E211" t="str">
            <v>org/hr</v>
          </cell>
          <cell r="F211">
            <v>0.28000000000000003</v>
          </cell>
          <cell r="G211">
            <v>35000</v>
          </cell>
          <cell r="H211">
            <v>9800.0000000000018</v>
          </cell>
        </row>
        <row r="213">
          <cell r="C213" t="str">
            <v>II</v>
          </cell>
          <cell r="D213" t="str">
            <v>BAHAN</v>
          </cell>
        </row>
        <row r="214">
          <cell r="D214" t="str">
            <v>Drilling rod 40.5 mm x 3 m</v>
          </cell>
          <cell r="E214" t="str">
            <v>bh</v>
          </cell>
          <cell r="F214">
            <v>6.9999999999999999E-4</v>
          </cell>
          <cell r="G214">
            <v>3500000</v>
          </cell>
          <cell r="H214">
            <v>2450</v>
          </cell>
        </row>
        <row r="215">
          <cell r="D215" t="str">
            <v>Single tube core barrel</v>
          </cell>
          <cell r="E215" t="str">
            <v>bh</v>
          </cell>
          <cell r="F215">
            <v>4.0000000000000002E-4</v>
          </cell>
          <cell r="G215">
            <v>10000000</v>
          </cell>
          <cell r="H215">
            <v>4000</v>
          </cell>
        </row>
        <row r="216">
          <cell r="D216" t="str">
            <v>Drill bit</v>
          </cell>
          <cell r="E216" t="str">
            <v>bh</v>
          </cell>
          <cell r="F216">
            <v>0.11</v>
          </cell>
          <cell r="G216">
            <v>635000</v>
          </cell>
          <cell r="H216">
            <v>69850</v>
          </cell>
        </row>
        <row r="217">
          <cell r="D217" t="str">
            <v>Chuck piece &amp; chuck bolt</v>
          </cell>
          <cell r="E217" t="str">
            <v>set</v>
          </cell>
          <cell r="F217">
            <v>4.0000000000000002E-4</v>
          </cell>
          <cell r="G217">
            <v>11000000</v>
          </cell>
          <cell r="H217">
            <v>4400</v>
          </cell>
        </row>
        <row r="218">
          <cell r="D218" t="str">
            <v>Hydraulic piston</v>
          </cell>
          <cell r="E218" t="str">
            <v>set</v>
          </cell>
          <cell r="F218">
            <v>4.0000000000000002E-4</v>
          </cell>
          <cell r="G218">
            <v>1250000</v>
          </cell>
          <cell r="H218">
            <v>500</v>
          </cell>
        </row>
        <row r="219">
          <cell r="D219" t="str">
            <v>Water pipe dia 1 1/4" x 6 m</v>
          </cell>
          <cell r="E219" t="str">
            <v>bh</v>
          </cell>
          <cell r="F219">
            <v>4.0000000000000001E-3</v>
          </cell>
          <cell r="G219">
            <v>700000</v>
          </cell>
          <cell r="H219">
            <v>2800</v>
          </cell>
        </row>
        <row r="220">
          <cell r="D220" t="str">
            <v>Water hose &amp; assesoris</v>
          </cell>
          <cell r="E220" t="str">
            <v>m'</v>
          </cell>
          <cell r="F220">
            <v>1.7000000000000001E-2</v>
          </cell>
          <cell r="G220">
            <v>525000</v>
          </cell>
          <cell r="H220">
            <v>8925</v>
          </cell>
        </row>
        <row r="221">
          <cell r="D221" t="str">
            <v>Pipe wrench</v>
          </cell>
          <cell r="E221" t="str">
            <v>bh</v>
          </cell>
          <cell r="F221">
            <v>6.9999999999999999E-4</v>
          </cell>
          <cell r="G221">
            <v>1300000</v>
          </cell>
          <cell r="H221">
            <v>910</v>
          </cell>
        </row>
        <row r="222">
          <cell r="D222" t="str">
            <v>Water swivel</v>
          </cell>
          <cell r="E222" t="str">
            <v>bh</v>
          </cell>
          <cell r="F222">
            <v>2.0000000000000001E-4</v>
          </cell>
          <cell r="G222">
            <v>13250000</v>
          </cell>
          <cell r="H222">
            <v>2650</v>
          </cell>
        </row>
        <row r="223">
          <cell r="D223" t="str">
            <v>Rubber piston untuk Pompa</v>
          </cell>
          <cell r="E223" t="str">
            <v>bh</v>
          </cell>
          <cell r="F223">
            <v>6.0000000000000001E-3</v>
          </cell>
          <cell r="G223">
            <v>650000</v>
          </cell>
          <cell r="H223">
            <v>3900</v>
          </cell>
        </row>
        <row r="224">
          <cell r="D224" t="str">
            <v>Diesel spareparts</v>
          </cell>
          <cell r="E224" t="str">
            <v>set</v>
          </cell>
          <cell r="F224">
            <v>6.9999999999999999E-4</v>
          </cell>
          <cell r="G224">
            <v>2000000</v>
          </cell>
          <cell r="H224">
            <v>1400</v>
          </cell>
        </row>
        <row r="225">
          <cell r="D225" t="str">
            <v>Gasoline</v>
          </cell>
          <cell r="E225" t="str">
            <v>Ltr</v>
          </cell>
          <cell r="F225">
            <v>0.7</v>
          </cell>
          <cell r="G225">
            <v>5850</v>
          </cell>
          <cell r="H225">
            <v>4094.9999999999995</v>
          </cell>
        </row>
        <row r="226">
          <cell r="D226" t="str">
            <v>Solar</v>
          </cell>
          <cell r="E226" t="str">
            <v>Ltr</v>
          </cell>
          <cell r="F226">
            <v>1.9</v>
          </cell>
          <cell r="G226">
            <v>6275</v>
          </cell>
          <cell r="H226">
            <v>11922.5</v>
          </cell>
        </row>
        <row r="227">
          <cell r="D227" t="str">
            <v>Olie</v>
          </cell>
          <cell r="E227" t="str">
            <v>Ltr</v>
          </cell>
          <cell r="F227">
            <v>0.06</v>
          </cell>
          <cell r="G227">
            <v>20000</v>
          </cell>
          <cell r="H227">
            <v>1200</v>
          </cell>
        </row>
        <row r="229">
          <cell r="C229" t="str">
            <v>III</v>
          </cell>
          <cell r="D229" t="str">
            <v>ALAT</v>
          </cell>
        </row>
        <row r="230">
          <cell r="D230" t="str">
            <v>Drilling machine &amp; drilling pump</v>
          </cell>
          <cell r="E230" t="str">
            <v>jam</v>
          </cell>
          <cell r="F230">
            <v>0.45</v>
          </cell>
          <cell r="G230">
            <v>145450</v>
          </cell>
          <cell r="H230">
            <v>65452.5</v>
          </cell>
        </row>
        <row r="231">
          <cell r="D231" t="str">
            <v>Crew vehicle</v>
          </cell>
          <cell r="E231" t="str">
            <v>jam</v>
          </cell>
          <cell r="F231">
            <v>1</v>
          </cell>
          <cell r="G231">
            <v>232720</v>
          </cell>
          <cell r="H231">
            <v>232720</v>
          </cell>
        </row>
        <row r="232">
          <cell r="D232" t="str">
            <v>Drilling stage</v>
          </cell>
          <cell r="E232" t="str">
            <v>jam</v>
          </cell>
          <cell r="F232">
            <v>0.8</v>
          </cell>
          <cell r="G232">
            <v>189666.8</v>
          </cell>
          <cell r="H232">
            <v>151733.44</v>
          </cell>
        </row>
        <row r="235">
          <cell r="C235" t="str">
            <v>II</v>
          </cell>
          <cell r="D235" t="str">
            <v xml:space="preserve">Total </v>
          </cell>
          <cell r="H235">
            <v>628658.43999999994</v>
          </cell>
        </row>
        <row r="237">
          <cell r="C237" t="str">
            <v>III</v>
          </cell>
          <cell r="D237" t="str">
            <v>Biaya tidak langsung (Overhead) &amp; Keuntungan</v>
          </cell>
          <cell r="E237" t="str">
            <v>%</v>
          </cell>
          <cell r="H237">
            <v>62865.843999999997</v>
          </cell>
        </row>
        <row r="239">
          <cell r="C239" t="str">
            <v>IV</v>
          </cell>
          <cell r="D239" t="str">
            <v>Harga Satuan Pekerjaan</v>
          </cell>
          <cell r="H239">
            <v>691524.28399999999</v>
          </cell>
        </row>
        <row r="241">
          <cell r="B241" t="str">
            <v>S2-AN5</v>
          </cell>
          <cell r="C241" t="str">
            <v>V</v>
          </cell>
          <cell r="D241" t="str">
            <v>Dibulatkan</v>
          </cell>
          <cell r="H241">
            <v>691524</v>
          </cell>
        </row>
        <row r="243">
          <cell r="C243" t="str">
            <v>ANALISA HARGA SATUAN</v>
          </cell>
        </row>
        <row r="245">
          <cell r="C245" t="str">
            <v>Kegiatan</v>
          </cell>
          <cell r="E245" t="str">
            <v>:</v>
          </cell>
          <cell r="F245" t="str">
            <v>Waduk Bajulmati</v>
          </cell>
        </row>
        <row r="246">
          <cell r="C246" t="str">
            <v xml:space="preserve">Nama Pekerjaan </v>
          </cell>
          <cell r="E246" t="str">
            <v>:</v>
          </cell>
          <cell r="F246" t="str">
            <v>Pembangunan Bendungan Bajulmati</v>
          </cell>
        </row>
        <row r="247">
          <cell r="C247" t="str">
            <v>Lokasi</v>
          </cell>
          <cell r="E247" t="str">
            <v>:</v>
          </cell>
          <cell r="F247" t="str">
            <v>Kabupaten Banyuwangi dan Situbondo</v>
          </cell>
        </row>
        <row r="248">
          <cell r="C248" t="str">
            <v>No Item Pekerjaan</v>
          </cell>
          <cell r="E248" t="str">
            <v>:</v>
          </cell>
          <cell r="F248" t="str">
            <v>II - 1 - 6</v>
          </cell>
        </row>
        <row r="249">
          <cell r="C249" t="str">
            <v>Uraian Pekerjaan</v>
          </cell>
          <cell r="E249" t="str">
            <v>:</v>
          </cell>
          <cell r="F249" t="str">
            <v>Water Preasure Test pada Lubang Grouting</v>
          </cell>
        </row>
        <row r="251">
          <cell r="C251" t="str">
            <v>No.</v>
          </cell>
          <cell r="D251" t="str">
            <v>Macam Pekerjaan</v>
          </cell>
          <cell r="E251" t="str">
            <v>Satuan</v>
          </cell>
          <cell r="F251" t="str">
            <v>Kuantitas</v>
          </cell>
          <cell r="G251" t="str">
            <v>Harga Sat. (Rp.)</v>
          </cell>
          <cell r="H251" t="str">
            <v>Jumlah Harga (Rp.)</v>
          </cell>
        </row>
        <row r="254">
          <cell r="C254" t="str">
            <v>I</v>
          </cell>
          <cell r="D254" t="str">
            <v>TENAGA</v>
          </cell>
        </row>
        <row r="255">
          <cell r="D255" t="str">
            <v>Geologist/Grout Engineer</v>
          </cell>
          <cell r="E255" t="str">
            <v>org/hr</v>
          </cell>
          <cell r="F255">
            <v>4.2500000000000003E-2</v>
          </cell>
          <cell r="G255">
            <v>200000</v>
          </cell>
          <cell r="H255">
            <v>8500</v>
          </cell>
        </row>
        <row r="256">
          <cell r="D256" t="str">
            <v>Drilling Master</v>
          </cell>
          <cell r="E256" t="str">
            <v>org/hr</v>
          </cell>
          <cell r="F256">
            <v>0.1128</v>
          </cell>
          <cell r="G256">
            <v>175000</v>
          </cell>
          <cell r="H256">
            <v>19740</v>
          </cell>
        </row>
        <row r="257">
          <cell r="D257" t="str">
            <v>Driller</v>
          </cell>
          <cell r="E257" t="str">
            <v>org/hr</v>
          </cell>
          <cell r="F257">
            <v>0.1128</v>
          </cell>
          <cell r="G257">
            <v>150000</v>
          </cell>
          <cell r="H257">
            <v>16920</v>
          </cell>
        </row>
        <row r="258">
          <cell r="D258" t="str">
            <v>Asisten Driller</v>
          </cell>
          <cell r="E258" t="str">
            <v>org/hr</v>
          </cell>
          <cell r="F258">
            <v>0.1128</v>
          </cell>
          <cell r="G258">
            <v>120000</v>
          </cell>
          <cell r="H258">
            <v>13536</v>
          </cell>
        </row>
        <row r="259">
          <cell r="D259" t="str">
            <v>Operator / pengemudi</v>
          </cell>
          <cell r="E259" t="str">
            <v>org/hr</v>
          </cell>
          <cell r="F259">
            <v>4.2500000000000003E-2</v>
          </cell>
          <cell r="G259">
            <v>47500</v>
          </cell>
          <cell r="H259">
            <v>2018.7500000000002</v>
          </cell>
        </row>
        <row r="260">
          <cell r="D260" t="str">
            <v>Pekerja</v>
          </cell>
          <cell r="E260" t="str">
            <v>org/hr</v>
          </cell>
          <cell r="F260">
            <v>0.1128</v>
          </cell>
          <cell r="G260">
            <v>35000</v>
          </cell>
          <cell r="H260">
            <v>3948</v>
          </cell>
        </row>
        <row r="262">
          <cell r="C262" t="str">
            <v>II</v>
          </cell>
          <cell r="D262" t="str">
            <v>BAHAN</v>
          </cell>
        </row>
        <row r="263">
          <cell r="D263" t="str">
            <v>Injection pipe 33 mm x 1.5 m</v>
          </cell>
          <cell r="E263" t="str">
            <v>bh</v>
          </cell>
          <cell r="F263">
            <v>5.0000000000000001E-3</v>
          </cell>
          <cell r="G263">
            <v>1800000</v>
          </cell>
          <cell r="H263">
            <v>9000</v>
          </cell>
        </row>
        <row r="264">
          <cell r="D264" t="str">
            <v>Mechanical packer</v>
          </cell>
          <cell r="E264" t="str">
            <v>set</v>
          </cell>
          <cell r="F264">
            <v>5.0000000000000001E-4</v>
          </cell>
          <cell r="G264">
            <v>10250000</v>
          </cell>
          <cell r="H264">
            <v>5125</v>
          </cell>
        </row>
        <row r="265">
          <cell r="D265" t="str">
            <v>Packer rubber</v>
          </cell>
          <cell r="E265" t="str">
            <v>bh</v>
          </cell>
          <cell r="F265">
            <v>0.1</v>
          </cell>
          <cell r="G265">
            <v>220000</v>
          </cell>
          <cell r="H265">
            <v>22000</v>
          </cell>
        </row>
        <row r="266">
          <cell r="D266" t="str">
            <v>Water pipe dia 1 1/4" x 6 m</v>
          </cell>
          <cell r="E266" t="str">
            <v>set</v>
          </cell>
          <cell r="F266">
            <v>5.0000000000000001E-3</v>
          </cell>
          <cell r="G266">
            <v>700000</v>
          </cell>
          <cell r="H266">
            <v>3500</v>
          </cell>
        </row>
        <row r="267">
          <cell r="D267" t="str">
            <v>Water hose &amp; assesoris 1"</v>
          </cell>
          <cell r="E267" t="str">
            <v>set</v>
          </cell>
          <cell r="F267">
            <v>0.02</v>
          </cell>
          <cell r="G267">
            <v>525000</v>
          </cell>
          <cell r="H267">
            <v>10500</v>
          </cell>
        </row>
        <row r="268">
          <cell r="D268" t="str">
            <v>Pipe wrench</v>
          </cell>
          <cell r="E268" t="str">
            <v>bh</v>
          </cell>
          <cell r="F268">
            <v>2E-3</v>
          </cell>
          <cell r="G268">
            <v>1300000</v>
          </cell>
          <cell r="H268">
            <v>2600</v>
          </cell>
        </row>
        <row r="269">
          <cell r="D269" t="str">
            <v>Water swivel</v>
          </cell>
          <cell r="E269" t="str">
            <v>bh</v>
          </cell>
          <cell r="F269">
            <v>2.0000000000000001E-4</v>
          </cell>
          <cell r="G269">
            <v>13250000</v>
          </cell>
          <cell r="H269">
            <v>2650</v>
          </cell>
        </row>
        <row r="270">
          <cell r="D270" t="str">
            <v>Rubber piston untuk Pompa</v>
          </cell>
          <cell r="E270" t="str">
            <v>bh</v>
          </cell>
          <cell r="F270">
            <v>8.0000000000000002E-3</v>
          </cell>
          <cell r="G270">
            <v>650000</v>
          </cell>
          <cell r="H270">
            <v>5200</v>
          </cell>
        </row>
        <row r="271">
          <cell r="D271" t="str">
            <v>Diesel spareparts</v>
          </cell>
          <cell r="E271" t="str">
            <v>set</v>
          </cell>
          <cell r="F271">
            <v>8.9999999999999998E-4</v>
          </cell>
          <cell r="G271">
            <v>2000000</v>
          </cell>
          <cell r="H271">
            <v>1800</v>
          </cell>
        </row>
        <row r="272">
          <cell r="D272" t="str">
            <v>Gasoline</v>
          </cell>
          <cell r="E272" t="str">
            <v>Ltr</v>
          </cell>
          <cell r="H272">
            <v>0</v>
          </cell>
        </row>
        <row r="273">
          <cell r="D273" t="str">
            <v>Solar</v>
          </cell>
          <cell r="E273" t="str">
            <v>Ltr</v>
          </cell>
          <cell r="H273">
            <v>0</v>
          </cell>
        </row>
        <row r="274">
          <cell r="D274" t="str">
            <v>Olie</v>
          </cell>
          <cell r="E274" t="str">
            <v>Ltr</v>
          </cell>
          <cell r="H274">
            <v>0</v>
          </cell>
        </row>
        <row r="276">
          <cell r="C276" t="str">
            <v>III</v>
          </cell>
          <cell r="D276" t="str">
            <v>ALAT</v>
          </cell>
        </row>
        <row r="277">
          <cell r="D277" t="str">
            <v>Drilling pump</v>
          </cell>
          <cell r="E277" t="str">
            <v>jam</v>
          </cell>
          <cell r="F277">
            <v>1.2</v>
          </cell>
          <cell r="G277">
            <v>179485.3</v>
          </cell>
          <cell r="H277">
            <v>215382.36</v>
          </cell>
        </row>
        <row r="278">
          <cell r="D278" t="str">
            <v>Water supply pump</v>
          </cell>
          <cell r="E278" t="str">
            <v>jam</v>
          </cell>
          <cell r="F278">
            <v>1.2</v>
          </cell>
          <cell r="G278">
            <v>93088</v>
          </cell>
          <cell r="H278">
            <v>111705.59999999999</v>
          </cell>
        </row>
        <row r="279">
          <cell r="D279" t="str">
            <v>Pressure gauge</v>
          </cell>
          <cell r="E279" t="str">
            <v>jam</v>
          </cell>
          <cell r="F279">
            <v>2.4</v>
          </cell>
          <cell r="G279">
            <v>17454</v>
          </cell>
          <cell r="H279">
            <v>41889.599999999999</v>
          </cell>
        </row>
        <row r="280">
          <cell r="D280" t="str">
            <v>Flow meter</v>
          </cell>
          <cell r="E280" t="str">
            <v>jam</v>
          </cell>
          <cell r="F280">
            <v>1.2</v>
          </cell>
          <cell r="G280">
            <v>11636</v>
          </cell>
          <cell r="H280">
            <v>13963.199999999999</v>
          </cell>
        </row>
        <row r="281">
          <cell r="D281" t="str">
            <v>Stop Watch</v>
          </cell>
          <cell r="E281" t="str">
            <v>jam</v>
          </cell>
          <cell r="F281">
            <v>1.2</v>
          </cell>
          <cell r="G281">
            <v>8436.1</v>
          </cell>
          <cell r="H281">
            <v>10123.32</v>
          </cell>
        </row>
        <row r="284">
          <cell r="C284" t="str">
            <v>II</v>
          </cell>
          <cell r="D284" t="str">
            <v xml:space="preserve">Total </v>
          </cell>
          <cell r="H284">
            <v>520101.82999999996</v>
          </cell>
        </row>
        <row r="286">
          <cell r="C286" t="str">
            <v>III</v>
          </cell>
          <cell r="D286" t="str">
            <v>Biaya tidak langsung (Overhead) &amp; Keuntungan</v>
          </cell>
          <cell r="E286" t="str">
            <v>%</v>
          </cell>
          <cell r="H286">
            <v>52010.182999999997</v>
          </cell>
        </row>
        <row r="288">
          <cell r="C288" t="str">
            <v>IV</v>
          </cell>
          <cell r="D288" t="str">
            <v>Harga Satuan Pekerjaan</v>
          </cell>
          <cell r="H288">
            <v>572112.01299999992</v>
          </cell>
        </row>
        <row r="290">
          <cell r="B290" t="str">
            <v>S2-AN6</v>
          </cell>
          <cell r="C290" t="str">
            <v>V</v>
          </cell>
          <cell r="D290" t="str">
            <v>Dibulatkan</v>
          </cell>
          <cell r="H290">
            <v>572112</v>
          </cell>
        </row>
        <row r="293">
          <cell r="C293" t="str">
            <v>ANALISA HARGA SATUAN</v>
          </cell>
        </row>
        <row r="295">
          <cell r="C295" t="str">
            <v>Kegiatan</v>
          </cell>
          <cell r="E295" t="str">
            <v>:</v>
          </cell>
          <cell r="F295" t="str">
            <v>Waduk Bajulmati</v>
          </cell>
        </row>
        <row r="296">
          <cell r="C296" t="str">
            <v xml:space="preserve">Nama Pekerjaan </v>
          </cell>
          <cell r="E296" t="str">
            <v>:</v>
          </cell>
          <cell r="F296" t="str">
            <v>Pembangunan Bendungan Bajulmati</v>
          </cell>
        </row>
        <row r="297">
          <cell r="C297" t="str">
            <v>Lokasi</v>
          </cell>
          <cell r="E297" t="str">
            <v>:</v>
          </cell>
          <cell r="F297" t="str">
            <v>Kabupaten Banyuwangi dan Situbondo</v>
          </cell>
        </row>
        <row r="298">
          <cell r="C298" t="str">
            <v>No Item Pekerjaan</v>
          </cell>
          <cell r="E298" t="str">
            <v>:</v>
          </cell>
          <cell r="F298" t="str">
            <v>II - 1 - 6</v>
          </cell>
        </row>
        <row r="299">
          <cell r="C299" t="str">
            <v>Uraian Pekerjaan</v>
          </cell>
          <cell r="E299" t="str">
            <v>:</v>
          </cell>
          <cell r="F299" t="str">
            <v>Borehole Permeability Test, didalam lubang Core Drill(Pilot dan Check Holes) untuk cek kinerja grouting</v>
          </cell>
        </row>
        <row r="302">
          <cell r="C302" t="str">
            <v>No.</v>
          </cell>
          <cell r="D302" t="str">
            <v>Macam Pekerjaan</v>
          </cell>
          <cell r="E302" t="str">
            <v>Satuan</v>
          </cell>
          <cell r="F302" t="str">
            <v>Kuantitas</v>
          </cell>
          <cell r="G302" t="str">
            <v>Harga Sat. (Rp.)</v>
          </cell>
          <cell r="H302" t="str">
            <v>Jumlah Harga (Rp.)</v>
          </cell>
        </row>
        <row r="305">
          <cell r="C305" t="str">
            <v>I</v>
          </cell>
          <cell r="D305" t="str">
            <v>DETAIL</v>
          </cell>
        </row>
        <row r="306">
          <cell r="C306">
            <v>1</v>
          </cell>
        </row>
        <row r="307">
          <cell r="C307">
            <v>2</v>
          </cell>
        </row>
        <row r="308">
          <cell r="C308">
            <v>3</v>
          </cell>
        </row>
        <row r="309">
          <cell r="C309">
            <v>4</v>
          </cell>
        </row>
        <row r="312">
          <cell r="C312" t="str">
            <v>II</v>
          </cell>
          <cell r="D312" t="str">
            <v xml:space="preserve">Total </v>
          </cell>
          <cell r="H312">
            <v>0</v>
          </cell>
        </row>
        <row r="314">
          <cell r="C314" t="str">
            <v>III</v>
          </cell>
          <cell r="D314" t="str">
            <v>Biaya tidak langsung (Overhead) &amp; Keuntungan</v>
          </cell>
          <cell r="E314" t="str">
            <v>%</v>
          </cell>
          <cell r="H314">
            <v>0</v>
          </cell>
        </row>
        <row r="316">
          <cell r="C316" t="str">
            <v>IV</v>
          </cell>
          <cell r="D316" t="str">
            <v>Harga Satuan Pekerjaan</v>
          </cell>
          <cell r="H316">
            <v>0</v>
          </cell>
        </row>
        <row r="318">
          <cell r="C318" t="str">
            <v>V</v>
          </cell>
          <cell r="D318" t="str">
            <v>Dibulatkan</v>
          </cell>
          <cell r="H318">
            <v>0</v>
          </cell>
        </row>
      </sheetData>
      <sheetData sheetId="12">
        <row r="10">
          <cell r="C10" t="str">
            <v>No.</v>
          </cell>
          <cell r="D10" t="str">
            <v>Macam Pekerjaan</v>
          </cell>
          <cell r="E10" t="str">
            <v>Satuan</v>
          </cell>
          <cell r="F10" t="str">
            <v>Kuantitas</v>
          </cell>
          <cell r="G10" t="str">
            <v>Harga Sat. (Rp.)</v>
          </cell>
          <cell r="H10" t="str">
            <v>Jumlah Harga (Rp.)</v>
          </cell>
        </row>
        <row r="13">
          <cell r="C13" t="str">
            <v>I</v>
          </cell>
          <cell r="D13" t="str">
            <v>TENAGA</v>
          </cell>
        </row>
        <row r="14">
          <cell r="D14" t="str">
            <v>Operator / pengemudi</v>
          </cell>
          <cell r="E14" t="str">
            <v>org/hr</v>
          </cell>
          <cell r="F14">
            <v>4.0000000000000001E-3</v>
          </cell>
          <cell r="G14">
            <v>47500</v>
          </cell>
          <cell r="H14">
            <v>190</v>
          </cell>
        </row>
        <row r="15">
          <cell r="D15" t="str">
            <v>Pekerja</v>
          </cell>
          <cell r="E15" t="str">
            <v>org/hr</v>
          </cell>
          <cell r="F15">
            <v>8.0000000000000002E-3</v>
          </cell>
          <cell r="G15">
            <v>35000</v>
          </cell>
          <cell r="H15">
            <v>280</v>
          </cell>
        </row>
        <row r="17">
          <cell r="C17" t="str">
            <v>II</v>
          </cell>
          <cell r="D17" t="str">
            <v>BAHAN</v>
          </cell>
        </row>
        <row r="20">
          <cell r="C20" t="str">
            <v>III</v>
          </cell>
          <cell r="D20" t="str">
            <v>ALAT</v>
          </cell>
        </row>
        <row r="21">
          <cell r="D21" t="str">
            <v>Bulldozer D65</v>
          </cell>
          <cell r="E21" t="str">
            <v>day</v>
          </cell>
          <cell r="F21">
            <v>4.0000000000000001E-3</v>
          </cell>
          <cell r="G21">
            <v>359988.75</v>
          </cell>
          <cell r="H21">
            <v>1439.9549999999999</v>
          </cell>
        </row>
        <row r="22">
          <cell r="D22" t="str">
            <v>Chain Saw</v>
          </cell>
          <cell r="E22" t="str">
            <v>day</v>
          </cell>
          <cell r="F22">
            <v>8.0000000000000002E-3</v>
          </cell>
          <cell r="G22">
            <v>58180</v>
          </cell>
          <cell r="H22">
            <v>465.44</v>
          </cell>
        </row>
        <row r="26">
          <cell r="C26" t="str">
            <v>IV</v>
          </cell>
          <cell r="D26" t="str">
            <v xml:space="preserve">Total </v>
          </cell>
          <cell r="H26">
            <v>2375.395</v>
          </cell>
        </row>
        <row r="28">
          <cell r="C28" t="str">
            <v>V</v>
          </cell>
          <cell r="D28" t="str">
            <v>Biaya tidak langsung (Overhead) &amp; Keuntungan</v>
          </cell>
          <cell r="E28" t="str">
            <v>%</v>
          </cell>
          <cell r="H28">
            <v>237.5395</v>
          </cell>
        </row>
        <row r="30">
          <cell r="C30" t="str">
            <v>VI</v>
          </cell>
          <cell r="D30" t="str">
            <v>Harga Satuan Pekerjaan</v>
          </cell>
          <cell r="H30">
            <v>2612.9344999999998</v>
          </cell>
        </row>
        <row r="32">
          <cell r="B32" t="str">
            <v>S3-AN1</v>
          </cell>
          <cell r="C32" t="str">
            <v>VII</v>
          </cell>
          <cell r="D32" t="str">
            <v>Dibulatkan</v>
          </cell>
          <cell r="H32">
            <v>2612</v>
          </cell>
        </row>
        <row r="35">
          <cell r="C35" t="str">
            <v>ANALISA HARGA SATUAN</v>
          </cell>
        </row>
        <row r="36">
          <cell r="C36" t="str">
            <v>PEKERJAAN UTAMA</v>
          </cell>
        </row>
        <row r="38">
          <cell r="C38" t="str">
            <v>Kegiatan</v>
          </cell>
          <cell r="E38" t="str">
            <v>:</v>
          </cell>
          <cell r="F38" t="str">
            <v>Waduk Bajulmati</v>
          </cell>
        </row>
        <row r="39">
          <cell r="C39" t="str">
            <v xml:space="preserve">Nama Pekerjaan </v>
          </cell>
          <cell r="E39" t="str">
            <v>:</v>
          </cell>
          <cell r="F39" t="str">
            <v>Pembangunan Bendungan Bajulmati</v>
          </cell>
        </row>
        <row r="40">
          <cell r="C40" t="str">
            <v>Lokasi</v>
          </cell>
          <cell r="E40" t="str">
            <v>:</v>
          </cell>
          <cell r="F40" t="str">
            <v>Kabupaten Banyuwangi dan Situbondo</v>
          </cell>
        </row>
        <row r="41">
          <cell r="C41" t="str">
            <v>No Item Pekerjaan</v>
          </cell>
          <cell r="E41" t="str">
            <v>:</v>
          </cell>
          <cell r="F41" t="str">
            <v>III - 1 - 1 - 1 - 2</v>
          </cell>
        </row>
        <row r="42">
          <cell r="C42" t="str">
            <v>Uraian Pekerjaan</v>
          </cell>
          <cell r="E42" t="str">
            <v>:</v>
          </cell>
          <cell r="F42" t="str">
            <v>Pembersihan Lapangan Type B</v>
          </cell>
        </row>
        <row r="44">
          <cell r="C44" t="str">
            <v>No.</v>
          </cell>
          <cell r="D44" t="str">
            <v>Macam Pekerjaan</v>
          </cell>
          <cell r="E44" t="str">
            <v>Satuan</v>
          </cell>
          <cell r="F44" t="str">
            <v>Kuantitas</v>
          </cell>
          <cell r="G44" t="str">
            <v>Harga Sat. (Rp.)</v>
          </cell>
          <cell r="H44" t="str">
            <v>Jumlah Harga (Rp.)</v>
          </cell>
        </row>
        <row r="47">
          <cell r="C47" t="str">
            <v>I</v>
          </cell>
          <cell r="D47" t="str">
            <v>TENAGA</v>
          </cell>
        </row>
        <row r="48">
          <cell r="D48" t="str">
            <v>Operator / pengemudi</v>
          </cell>
          <cell r="E48" t="str">
            <v>org/hr</v>
          </cell>
          <cell r="F48">
            <v>6.0000000000000001E-3</v>
          </cell>
          <cell r="G48">
            <v>47500</v>
          </cell>
          <cell r="H48">
            <v>285</v>
          </cell>
        </row>
        <row r="49">
          <cell r="D49" t="str">
            <v>Pekerja</v>
          </cell>
          <cell r="E49" t="str">
            <v>org/hr</v>
          </cell>
          <cell r="F49">
            <v>1.2E-2</v>
          </cell>
          <cell r="G49">
            <v>35000</v>
          </cell>
          <cell r="H49">
            <v>420</v>
          </cell>
        </row>
        <row r="51">
          <cell r="C51" t="str">
            <v>II</v>
          </cell>
          <cell r="D51" t="str">
            <v>BAHAN</v>
          </cell>
        </row>
        <row r="54">
          <cell r="C54" t="str">
            <v>III</v>
          </cell>
          <cell r="D54" t="str">
            <v>ALAT</v>
          </cell>
        </row>
        <row r="55">
          <cell r="D55" t="str">
            <v>Bulldozer D65</v>
          </cell>
          <cell r="E55" t="str">
            <v>day</v>
          </cell>
          <cell r="F55">
            <v>6.0000000000000001E-3</v>
          </cell>
          <cell r="G55">
            <v>359988.75</v>
          </cell>
          <cell r="H55">
            <v>2159.9324999999999</v>
          </cell>
        </row>
        <row r="56">
          <cell r="D56" t="str">
            <v>Chain Saw</v>
          </cell>
          <cell r="E56" t="str">
            <v>day</v>
          </cell>
          <cell r="F56">
            <v>5.0000000000000001E-3</v>
          </cell>
          <cell r="G56">
            <v>58180</v>
          </cell>
          <cell r="H56">
            <v>290.90000000000003</v>
          </cell>
        </row>
        <row r="60">
          <cell r="C60" t="str">
            <v>IV</v>
          </cell>
          <cell r="D60" t="str">
            <v xml:space="preserve">Total </v>
          </cell>
          <cell r="H60">
            <v>3155.8325</v>
          </cell>
        </row>
        <row r="62">
          <cell r="C62" t="str">
            <v>V</v>
          </cell>
          <cell r="D62" t="str">
            <v>Biaya tidak langsung (Overhead) &amp; Keuntungan</v>
          </cell>
          <cell r="E62" t="str">
            <v>%</v>
          </cell>
          <cell r="H62">
            <v>315.58325000000002</v>
          </cell>
        </row>
        <row r="64">
          <cell r="C64" t="str">
            <v>VI</v>
          </cell>
          <cell r="D64" t="str">
            <v>Harga Satuan Pekerjaan</v>
          </cell>
          <cell r="H64">
            <v>3471.4157500000001</v>
          </cell>
        </row>
        <row r="66">
          <cell r="B66" t="str">
            <v>S3-AN2</v>
          </cell>
          <cell r="C66" t="str">
            <v>VII</v>
          </cell>
          <cell r="D66" t="str">
            <v>Dibulatkan</v>
          </cell>
          <cell r="H66">
            <v>3471</v>
          </cell>
        </row>
        <row r="69">
          <cell r="C69" t="str">
            <v>ANALISA HARGA SATUAN</v>
          </cell>
        </row>
        <row r="70">
          <cell r="C70" t="str">
            <v>PEKERJAAN UTAMA</v>
          </cell>
        </row>
        <row r="71">
          <cell r="C71" t="str">
            <v>Kegiatan</v>
          </cell>
          <cell r="E71" t="str">
            <v>:</v>
          </cell>
          <cell r="F71" t="str">
            <v>Waduk Bajulmati</v>
          </cell>
        </row>
        <row r="72">
          <cell r="C72" t="str">
            <v xml:space="preserve">Nama Pekerjaan </v>
          </cell>
          <cell r="E72" t="str">
            <v>:</v>
          </cell>
          <cell r="F72" t="str">
            <v>Pembangunan Bendungan Bajulmati</v>
          </cell>
        </row>
        <row r="73">
          <cell r="C73" t="str">
            <v>Lokasi</v>
          </cell>
          <cell r="E73" t="str">
            <v>:</v>
          </cell>
          <cell r="F73" t="str">
            <v>Kabupaten Banyuwangi dan Situbondo</v>
          </cell>
        </row>
        <row r="74">
          <cell r="C74" t="str">
            <v>No Item Pekerjaan</v>
          </cell>
          <cell r="E74" t="str">
            <v>:</v>
          </cell>
          <cell r="F74" t="str">
            <v>III - 1 - 1 - 1 - 3</v>
          </cell>
        </row>
        <row r="75">
          <cell r="C75" t="str">
            <v>Uraian Pekerjaan</v>
          </cell>
          <cell r="E75" t="str">
            <v>:</v>
          </cell>
          <cell r="F75" t="str">
            <v>Perataan Tanah</v>
          </cell>
        </row>
        <row r="77">
          <cell r="C77" t="str">
            <v>No.</v>
          </cell>
          <cell r="D77" t="str">
            <v>Macam Pekerjaan</v>
          </cell>
          <cell r="E77" t="str">
            <v>Satuan</v>
          </cell>
          <cell r="F77" t="str">
            <v>Kuantitas</v>
          </cell>
          <cell r="G77" t="str">
            <v>Harga Sat. (Rp.)</v>
          </cell>
          <cell r="H77" t="str">
            <v>Jumlah Harga (Rp.)</v>
          </cell>
        </row>
        <row r="80">
          <cell r="C80" t="str">
            <v>I</v>
          </cell>
          <cell r="D80" t="str">
            <v>BAHAN</v>
          </cell>
        </row>
        <row r="83">
          <cell r="C83" t="str">
            <v>II</v>
          </cell>
          <cell r="D83" t="str">
            <v>TENAGA</v>
          </cell>
        </row>
        <row r="84">
          <cell r="D84" t="str">
            <v>Mandor</v>
          </cell>
          <cell r="E84" t="str">
            <v>org/hr</v>
          </cell>
          <cell r="F84">
            <v>1.2999999999999999E-3</v>
          </cell>
          <cell r="G84">
            <v>45000</v>
          </cell>
          <cell r="H84">
            <v>58.5</v>
          </cell>
        </row>
        <row r="85">
          <cell r="D85" t="str">
            <v>Pekerja</v>
          </cell>
          <cell r="E85" t="str">
            <v>org/hr</v>
          </cell>
          <cell r="F85">
            <v>7.4999999999999997E-3</v>
          </cell>
          <cell r="G85">
            <v>47500</v>
          </cell>
          <cell r="H85">
            <v>356.25</v>
          </cell>
        </row>
        <row r="88">
          <cell r="C88" t="str">
            <v>III</v>
          </cell>
          <cell r="D88" t="str">
            <v>ALAT</v>
          </cell>
        </row>
        <row r="89">
          <cell r="D89" t="str">
            <v>Bulldozer  15 ton</v>
          </cell>
          <cell r="E89" t="str">
            <v>jam</v>
          </cell>
          <cell r="F89">
            <v>0.01</v>
          </cell>
          <cell r="G89">
            <v>406532.75</v>
          </cell>
          <cell r="H89">
            <v>4065.3274999999999</v>
          </cell>
        </row>
        <row r="93">
          <cell r="C93" t="str">
            <v>IV</v>
          </cell>
          <cell r="D93" t="str">
            <v xml:space="preserve">Total </v>
          </cell>
          <cell r="H93">
            <v>4480.0774999999994</v>
          </cell>
        </row>
        <row r="95">
          <cell r="C95" t="str">
            <v>V</v>
          </cell>
          <cell r="D95" t="str">
            <v>Biaya tidak langsung (Overhead) &amp; Keuntungan</v>
          </cell>
          <cell r="E95" t="str">
            <v>%</v>
          </cell>
          <cell r="H95">
            <v>448.00774999999999</v>
          </cell>
        </row>
        <row r="97">
          <cell r="C97" t="str">
            <v>VI</v>
          </cell>
          <cell r="D97" t="str">
            <v>Harga Satuan Pekerjaan</v>
          </cell>
          <cell r="H97">
            <v>4928.0852499999992</v>
          </cell>
        </row>
        <row r="99">
          <cell r="B99" t="str">
            <v>S3-AN3</v>
          </cell>
          <cell r="C99" t="str">
            <v>VII</v>
          </cell>
          <cell r="D99" t="str">
            <v>Dibulatkan</v>
          </cell>
          <cell r="H99">
            <v>4928</v>
          </cell>
        </row>
        <row r="101">
          <cell r="C101" t="str">
            <v>ANALISA HARGA SATUAN</v>
          </cell>
        </row>
        <row r="102">
          <cell r="C102" t="str">
            <v>PEKERJAAN UTAMA</v>
          </cell>
        </row>
        <row r="103">
          <cell r="C103" t="str">
            <v>Kegiatan</v>
          </cell>
          <cell r="E103" t="str">
            <v>:</v>
          </cell>
          <cell r="F103" t="str">
            <v>Waduk Bajulmati</v>
          </cell>
        </row>
        <row r="104">
          <cell r="C104" t="str">
            <v xml:space="preserve">Nama Pekerjaan </v>
          </cell>
          <cell r="E104" t="str">
            <v>:</v>
          </cell>
          <cell r="F104" t="str">
            <v>Pembangunan Bendungan Bajulmati</v>
          </cell>
        </row>
        <row r="105">
          <cell r="C105" t="str">
            <v>Lokasi</v>
          </cell>
          <cell r="E105" t="str">
            <v>:</v>
          </cell>
          <cell r="F105" t="str">
            <v>Kabupaten Banyuwangi dan Situbondo</v>
          </cell>
        </row>
        <row r="106">
          <cell r="C106" t="str">
            <v>No Item Pekerjaan</v>
          </cell>
          <cell r="E106" t="str">
            <v>:</v>
          </cell>
          <cell r="F106" t="str">
            <v>III - 1 - 1 - 1 - 4</v>
          </cell>
        </row>
        <row r="107">
          <cell r="C107" t="str">
            <v>Uraian Pekerjaan</v>
          </cell>
          <cell r="E107" t="str">
            <v>:</v>
          </cell>
          <cell r="F107" t="str">
            <v>Galian Tanah dengan Jarak Buang 1 - 1000 m</v>
          </cell>
        </row>
        <row r="109">
          <cell r="C109" t="str">
            <v>No.</v>
          </cell>
          <cell r="D109" t="str">
            <v>Macam Pekerjaan</v>
          </cell>
          <cell r="E109" t="str">
            <v>Satuan</v>
          </cell>
          <cell r="F109" t="str">
            <v>Kuantitas</v>
          </cell>
          <cell r="G109" t="str">
            <v>Harga Sat. (Rp.)</v>
          </cell>
          <cell r="H109" t="str">
            <v>Jumlah Harga (Rp.)</v>
          </cell>
        </row>
        <row r="112">
          <cell r="C112" t="str">
            <v>I</v>
          </cell>
          <cell r="D112" t="str">
            <v>TENAGA</v>
          </cell>
        </row>
        <row r="113">
          <cell r="D113" t="str">
            <v>Mandor</v>
          </cell>
          <cell r="E113" t="str">
            <v>org/hr</v>
          </cell>
          <cell r="F113">
            <v>2.0999999999999999E-3</v>
          </cell>
          <cell r="G113">
            <v>45000</v>
          </cell>
          <cell r="H113">
            <v>94.5</v>
          </cell>
        </row>
        <row r="114">
          <cell r="D114" t="str">
            <v>Pekerja</v>
          </cell>
          <cell r="E114" t="str">
            <v>org/hr</v>
          </cell>
          <cell r="F114">
            <v>6.3E-3</v>
          </cell>
          <cell r="G114">
            <v>35000</v>
          </cell>
          <cell r="H114">
            <v>220.5</v>
          </cell>
        </row>
        <row r="116">
          <cell r="C116" t="str">
            <v>II</v>
          </cell>
          <cell r="D116" t="str">
            <v>BAHAN</v>
          </cell>
        </row>
        <row r="119">
          <cell r="C119" t="str">
            <v>III</v>
          </cell>
          <cell r="D119" t="str">
            <v>ALAT</v>
          </cell>
        </row>
        <row r="120">
          <cell r="D120" t="str">
            <v>Untuk Galian</v>
          </cell>
        </row>
        <row r="121">
          <cell r="D121" t="str">
            <v>Excavator, 0.8 m3</v>
          </cell>
          <cell r="E121" t="str">
            <v>jam</v>
          </cell>
          <cell r="F121">
            <v>1.67E-2</v>
          </cell>
          <cell r="G121">
            <v>318099.14999999997</v>
          </cell>
          <cell r="H121">
            <v>5312.2558049999989</v>
          </cell>
        </row>
        <row r="122">
          <cell r="D122" t="str">
            <v>DumpTruck Tronton</v>
          </cell>
          <cell r="E122" t="str">
            <v>jam</v>
          </cell>
          <cell r="F122">
            <v>2.86E-2</v>
          </cell>
          <cell r="G122">
            <v>220356.75</v>
          </cell>
          <cell r="H122">
            <v>6302.2030500000001</v>
          </cell>
        </row>
        <row r="124">
          <cell r="D124" t="str">
            <v>Untuk Buangan.</v>
          </cell>
        </row>
        <row r="125">
          <cell r="D125" t="str">
            <v>Bulldozer  15 ton</v>
          </cell>
          <cell r="E125" t="str">
            <v>jam</v>
          </cell>
          <cell r="F125">
            <v>6.7000000000000002E-3</v>
          </cell>
          <cell r="G125">
            <v>371624.75</v>
          </cell>
          <cell r="H125">
            <v>2489.8858250000003</v>
          </cell>
        </row>
        <row r="129">
          <cell r="C129" t="str">
            <v>IV</v>
          </cell>
          <cell r="D129" t="str">
            <v xml:space="preserve">Total </v>
          </cell>
          <cell r="H129">
            <v>14419.344679999998</v>
          </cell>
        </row>
        <row r="131">
          <cell r="C131" t="str">
            <v>V</v>
          </cell>
          <cell r="D131" t="str">
            <v>Biaya tidak langsung (Overhead) &amp; Keuntungan</v>
          </cell>
          <cell r="E131" t="str">
            <v>%</v>
          </cell>
          <cell r="H131">
            <v>1441.9344679999999</v>
          </cell>
        </row>
        <row r="133">
          <cell r="C133" t="str">
            <v>VI</v>
          </cell>
          <cell r="D133" t="str">
            <v>Harga Satuan Pekerjaan</v>
          </cell>
          <cell r="H133">
            <v>15861.279147999998</v>
          </cell>
        </row>
        <row r="135">
          <cell r="B135" t="str">
            <v>S3-AN4</v>
          </cell>
          <cell r="C135" t="str">
            <v>VII</v>
          </cell>
          <cell r="D135" t="str">
            <v>Dibulatkan</v>
          </cell>
          <cell r="H135">
            <v>15861</v>
          </cell>
        </row>
        <row r="137">
          <cell r="C137" t="str">
            <v>ANALISA HARGA SATUAN</v>
          </cell>
        </row>
        <row r="138">
          <cell r="C138" t="str">
            <v>PEKERJAAN UTAMA</v>
          </cell>
        </row>
        <row r="139">
          <cell r="C139" t="str">
            <v>Kegiatan</v>
          </cell>
          <cell r="E139" t="str">
            <v>:</v>
          </cell>
          <cell r="F139" t="str">
            <v>Waduk Bajulmati</v>
          </cell>
        </row>
        <row r="140">
          <cell r="C140" t="str">
            <v xml:space="preserve">Nama Pekerjaan </v>
          </cell>
          <cell r="E140" t="str">
            <v>:</v>
          </cell>
          <cell r="F140" t="str">
            <v>Pembangunan Bendungan Bajulmati</v>
          </cell>
        </row>
        <row r="141">
          <cell r="C141" t="str">
            <v>Lokasi</v>
          </cell>
          <cell r="E141" t="str">
            <v>:</v>
          </cell>
          <cell r="F141" t="str">
            <v>Kabupaten Banyuwangi dan Situbondo</v>
          </cell>
        </row>
        <row r="142">
          <cell r="C142" t="str">
            <v>No Item Pekerjaan</v>
          </cell>
          <cell r="E142" t="str">
            <v>:</v>
          </cell>
          <cell r="F142" t="str">
            <v>III - 1 - 1 - 1 - 5</v>
          </cell>
        </row>
        <row r="143">
          <cell r="C143" t="str">
            <v>Uraian Pekerjaan</v>
          </cell>
          <cell r="E143" t="str">
            <v>:</v>
          </cell>
          <cell r="F143" t="str">
            <v>Timbunan Tanah dari Borrow Area dengan Jarak Angkut 1 -1000 m</v>
          </cell>
        </row>
        <row r="146">
          <cell r="C146" t="str">
            <v>No.</v>
          </cell>
          <cell r="D146" t="str">
            <v>Macam Pekerjaan</v>
          </cell>
          <cell r="E146" t="str">
            <v>Satuan</v>
          </cell>
          <cell r="F146" t="str">
            <v>Kuantitas</v>
          </cell>
          <cell r="G146" t="str">
            <v>Harga Sat. (Rp.)</v>
          </cell>
          <cell r="H146" t="str">
            <v>Jumlah Harga (Rp.)</v>
          </cell>
        </row>
        <row r="149">
          <cell r="C149" t="str">
            <v>I</v>
          </cell>
          <cell r="D149" t="str">
            <v>BAHAN</v>
          </cell>
        </row>
        <row r="150">
          <cell r="D150" t="str">
            <v>Tanah</v>
          </cell>
          <cell r="E150" t="str">
            <v>m3</v>
          </cell>
          <cell r="F150">
            <v>1.2</v>
          </cell>
          <cell r="G150">
            <v>5000</v>
          </cell>
          <cell r="H150">
            <v>6000</v>
          </cell>
        </row>
        <row r="152">
          <cell r="C152" t="str">
            <v>II</v>
          </cell>
          <cell r="D152" t="str">
            <v>TENAGA</v>
          </cell>
        </row>
        <row r="153">
          <cell r="D153" t="str">
            <v>Mandor</v>
          </cell>
          <cell r="E153" t="str">
            <v>org/hr</v>
          </cell>
          <cell r="F153">
            <v>2.0999999999999999E-3</v>
          </cell>
          <cell r="G153">
            <v>45000</v>
          </cell>
          <cell r="H153">
            <v>94.5</v>
          </cell>
        </row>
        <row r="154">
          <cell r="D154" t="str">
            <v>Pekerja</v>
          </cell>
          <cell r="E154" t="str">
            <v>org/hr</v>
          </cell>
          <cell r="F154">
            <v>2.0999999999999999E-3</v>
          </cell>
          <cell r="G154">
            <v>35000</v>
          </cell>
          <cell r="H154">
            <v>73.5</v>
          </cell>
        </row>
        <row r="156">
          <cell r="C156" t="str">
            <v>III</v>
          </cell>
          <cell r="D156" t="str">
            <v>ALAT</v>
          </cell>
        </row>
        <row r="157">
          <cell r="D157" t="str">
            <v>Vibratorry Roller Bomag 212</v>
          </cell>
          <cell r="E157" t="str">
            <v>jam</v>
          </cell>
          <cell r="F157">
            <v>1.67E-2</v>
          </cell>
          <cell r="G157">
            <v>290172.75</v>
          </cell>
          <cell r="H157">
            <v>4845.8849250000003</v>
          </cell>
        </row>
        <row r="158">
          <cell r="D158" t="str">
            <v>Bulldozer Kommatzu D65E-12</v>
          </cell>
          <cell r="E158" t="str">
            <v>jam</v>
          </cell>
          <cell r="F158">
            <v>1.67E-2</v>
          </cell>
          <cell r="G158">
            <v>359988.75</v>
          </cell>
          <cell r="H158">
            <v>6011.8121249999995</v>
          </cell>
        </row>
        <row r="159">
          <cell r="D159" t="str">
            <v>Water Tank</v>
          </cell>
          <cell r="E159" t="str">
            <v>jam</v>
          </cell>
          <cell r="F159">
            <v>1.67E-2</v>
          </cell>
          <cell r="G159">
            <v>170176.5</v>
          </cell>
          <cell r="H159">
            <v>2841.9475499999999</v>
          </cell>
        </row>
        <row r="160">
          <cell r="D160" t="str">
            <v>Dump Truck</v>
          </cell>
          <cell r="E160" t="str">
            <v>jam</v>
          </cell>
          <cell r="F160">
            <v>2.86E-2</v>
          </cell>
          <cell r="G160">
            <v>120723.5</v>
          </cell>
          <cell r="H160">
            <v>3452.6921000000002</v>
          </cell>
        </row>
        <row r="163">
          <cell r="C163" t="str">
            <v>IV</v>
          </cell>
          <cell r="D163" t="str">
            <v xml:space="preserve">Total </v>
          </cell>
          <cell r="H163">
            <v>23320.3367</v>
          </cell>
        </row>
        <row r="165">
          <cell r="C165" t="str">
            <v>V</v>
          </cell>
          <cell r="D165" t="str">
            <v>Biaya tidak langsung (Overhead) &amp; Keuntungan</v>
          </cell>
          <cell r="E165" t="str">
            <v>%</v>
          </cell>
          <cell r="H165">
            <v>2332.0336700000003</v>
          </cell>
        </row>
        <row r="167">
          <cell r="C167" t="str">
            <v>VI</v>
          </cell>
          <cell r="D167" t="str">
            <v>Harga Satuan Pekerjaan</v>
          </cell>
          <cell r="H167">
            <v>25652.370370000001</v>
          </cell>
        </row>
        <row r="169">
          <cell r="B169" t="str">
            <v>S3-AN5</v>
          </cell>
          <cell r="C169" t="str">
            <v>VII</v>
          </cell>
          <cell r="D169" t="str">
            <v>Dibulatkan</v>
          </cell>
          <cell r="H169">
            <v>25652</v>
          </cell>
        </row>
        <row r="172">
          <cell r="C172" t="str">
            <v>ANALISA HARGA SATUAN</v>
          </cell>
        </row>
        <row r="173">
          <cell r="C173" t="str">
            <v>PEKERJAAN UTAMA</v>
          </cell>
        </row>
        <row r="174">
          <cell r="C174" t="str">
            <v>Kegiatan</v>
          </cell>
          <cell r="E174" t="str">
            <v>:</v>
          </cell>
          <cell r="F174" t="str">
            <v>Waduk Bajulmati</v>
          </cell>
        </row>
        <row r="175">
          <cell r="C175" t="str">
            <v xml:space="preserve">Nama Pekerjaan </v>
          </cell>
          <cell r="E175" t="str">
            <v>:</v>
          </cell>
          <cell r="F175" t="str">
            <v>Pembangunan Bendungan Bajulmati</v>
          </cell>
        </row>
        <row r="176">
          <cell r="C176" t="str">
            <v>Lokasi</v>
          </cell>
          <cell r="E176" t="str">
            <v>:</v>
          </cell>
          <cell r="F176" t="str">
            <v>Kabupaten Banyuwangi dan Situbondo</v>
          </cell>
        </row>
        <row r="177">
          <cell r="C177" t="str">
            <v>No Item Pekerjaan</v>
          </cell>
          <cell r="E177" t="str">
            <v>:</v>
          </cell>
          <cell r="F177" t="str">
            <v>III - 1 - 1 - 1 - 6</v>
          </cell>
        </row>
        <row r="178">
          <cell r="C178" t="str">
            <v>Uraian Pekerjaan</v>
          </cell>
          <cell r="E178" t="str">
            <v>:</v>
          </cell>
          <cell r="F178" t="str">
            <v>Timbunan Tanah dari Borrow Area dengan Jarak Angkut 1 -1000 m</v>
          </cell>
        </row>
        <row r="181">
          <cell r="C181" t="str">
            <v>No.</v>
          </cell>
          <cell r="D181" t="str">
            <v>Macam Pekerjaan</v>
          </cell>
          <cell r="E181" t="str">
            <v>Satuan</v>
          </cell>
          <cell r="F181" t="str">
            <v>Kuantitas</v>
          </cell>
          <cell r="G181" t="str">
            <v>Harga Sat. (Rp.)</v>
          </cell>
          <cell r="H181" t="str">
            <v>Jumlah Harga (Rp.)</v>
          </cell>
        </row>
        <row r="184">
          <cell r="C184" t="str">
            <v>I</v>
          </cell>
          <cell r="D184" t="str">
            <v>BAHAN</v>
          </cell>
        </row>
        <row r="187">
          <cell r="C187" t="str">
            <v>II</v>
          </cell>
          <cell r="D187" t="str">
            <v>TENAGA</v>
          </cell>
        </row>
        <row r="188">
          <cell r="D188" t="str">
            <v>Mandor</v>
          </cell>
          <cell r="E188" t="str">
            <v>org/hr</v>
          </cell>
          <cell r="F188">
            <v>2.0999999999999999E-3</v>
          </cell>
          <cell r="G188">
            <v>45000</v>
          </cell>
          <cell r="H188">
            <v>94.5</v>
          </cell>
        </row>
        <row r="189">
          <cell r="D189" t="str">
            <v>Pekerja</v>
          </cell>
          <cell r="E189" t="str">
            <v>org/hr</v>
          </cell>
          <cell r="F189">
            <v>2.0999999999999999E-3</v>
          </cell>
          <cell r="G189">
            <v>35000</v>
          </cell>
          <cell r="H189">
            <v>73.5</v>
          </cell>
        </row>
        <row r="191">
          <cell r="C191" t="str">
            <v>III</v>
          </cell>
          <cell r="D191" t="str">
            <v>ALAT</v>
          </cell>
        </row>
        <row r="192">
          <cell r="D192" t="str">
            <v>River Deposite</v>
          </cell>
        </row>
        <row r="193">
          <cell r="D193" t="str">
            <v>Excavator, 1,00 m3</v>
          </cell>
          <cell r="E193" t="str">
            <v>jam</v>
          </cell>
          <cell r="F193">
            <v>0.02</v>
          </cell>
          <cell r="G193">
            <v>318099.14999999997</v>
          </cell>
          <cell r="H193">
            <v>6361.9829999999993</v>
          </cell>
        </row>
        <row r="194">
          <cell r="D194" t="str">
            <v>Dumptruck Tronton 10 roda</v>
          </cell>
          <cell r="E194" t="str">
            <v>jam</v>
          </cell>
          <cell r="F194">
            <v>6.6699999999999995E-2</v>
          </cell>
          <cell r="G194">
            <v>220356.75</v>
          </cell>
          <cell r="H194">
            <v>14697.795225</v>
          </cell>
        </row>
        <row r="195">
          <cell r="D195" t="str">
            <v>Dam Site</v>
          </cell>
        </row>
        <row r="196">
          <cell r="D196" t="str">
            <v>Bulldozer, 21 ton</v>
          </cell>
          <cell r="E196" t="str">
            <v>jam</v>
          </cell>
          <cell r="F196">
            <v>1.515E-2</v>
          </cell>
          <cell r="G196">
            <v>359988.75</v>
          </cell>
          <cell r="H196">
            <v>5453.8295625000001</v>
          </cell>
        </row>
        <row r="197">
          <cell r="D197" t="str">
            <v>Vibro Roller</v>
          </cell>
          <cell r="E197" t="str">
            <v>jam</v>
          </cell>
          <cell r="F197">
            <v>1.2E-2</v>
          </cell>
          <cell r="G197">
            <v>336716.75</v>
          </cell>
          <cell r="H197">
            <v>4040.6010000000001</v>
          </cell>
        </row>
        <row r="200">
          <cell r="C200" t="str">
            <v>IV</v>
          </cell>
          <cell r="D200" t="str">
            <v xml:space="preserve">Total </v>
          </cell>
          <cell r="H200">
            <v>30722.208787499996</v>
          </cell>
        </row>
        <row r="202">
          <cell r="C202" t="str">
            <v>V</v>
          </cell>
          <cell r="D202" t="str">
            <v>Biaya tidak langsung (Overhead) &amp; Keuntungan</v>
          </cell>
          <cell r="E202" t="str">
            <v>%</v>
          </cell>
          <cell r="H202">
            <v>3072.2208787499999</v>
          </cell>
        </row>
        <row r="204">
          <cell r="C204" t="str">
            <v>VI</v>
          </cell>
          <cell r="D204" t="str">
            <v>Harga Satuan Pekerjaan</v>
          </cell>
          <cell r="H204">
            <v>33794.429666249998</v>
          </cell>
        </row>
        <row r="206">
          <cell r="B206" t="str">
            <v>S3-AN6</v>
          </cell>
          <cell r="C206" t="str">
            <v>VII</v>
          </cell>
          <cell r="D206" t="str">
            <v>Dibulatkan</v>
          </cell>
          <cell r="H206">
            <v>33794</v>
          </cell>
        </row>
        <row r="210">
          <cell r="C210" t="str">
            <v>ANALISA HARGA SATUAN</v>
          </cell>
        </row>
        <row r="211">
          <cell r="C211" t="str">
            <v>PEKERJAAN UTAMA</v>
          </cell>
        </row>
        <row r="212">
          <cell r="C212" t="str">
            <v>Kegiatan</v>
          </cell>
          <cell r="E212" t="str">
            <v>:</v>
          </cell>
          <cell r="F212" t="str">
            <v>Waduk Bajulmati</v>
          </cell>
        </row>
        <row r="213">
          <cell r="C213" t="str">
            <v xml:space="preserve">Nama Pekerjaan </v>
          </cell>
          <cell r="E213" t="str">
            <v>:</v>
          </cell>
          <cell r="F213" t="str">
            <v>Pembangunan Bendungan Bajulmati</v>
          </cell>
        </row>
        <row r="214">
          <cell r="C214" t="str">
            <v>Lokasi</v>
          </cell>
          <cell r="E214" t="str">
            <v>:</v>
          </cell>
          <cell r="F214" t="str">
            <v>Kabupaten Banyuwangi dan Situbondo</v>
          </cell>
        </row>
        <row r="215">
          <cell r="C215" t="str">
            <v>No Item Pekerjaan</v>
          </cell>
          <cell r="E215" t="str">
            <v>:</v>
          </cell>
          <cell r="F215" t="str">
            <v>III - 1 - 1 - 2 - 5</v>
          </cell>
        </row>
        <row r="216">
          <cell r="C216" t="str">
            <v>Uraian Pekerjaan</v>
          </cell>
          <cell r="E216" t="str">
            <v>:</v>
          </cell>
          <cell r="F216" t="str">
            <v>Galian Tanah Type C</v>
          </cell>
        </row>
        <row r="218">
          <cell r="C218" t="str">
            <v>No.</v>
          </cell>
          <cell r="D218" t="str">
            <v>Macam Pekerjaan</v>
          </cell>
          <cell r="E218" t="str">
            <v>Satuan</v>
          </cell>
          <cell r="F218" t="str">
            <v>Kuantitas</v>
          </cell>
          <cell r="G218" t="str">
            <v>Harga Sat. (Rp.)</v>
          </cell>
          <cell r="H218" t="str">
            <v>Jumlah Harga (Rp.)</v>
          </cell>
        </row>
        <row r="221">
          <cell r="C221" t="str">
            <v>I</v>
          </cell>
          <cell r="D221" t="str">
            <v>TENAGA</v>
          </cell>
        </row>
        <row r="222">
          <cell r="D222" t="str">
            <v>Mandor</v>
          </cell>
          <cell r="E222" t="str">
            <v>org/hr</v>
          </cell>
          <cell r="F222">
            <v>2.8E-3</v>
          </cell>
          <cell r="G222">
            <v>45000</v>
          </cell>
          <cell r="H222">
            <v>126</v>
          </cell>
        </row>
        <row r="223">
          <cell r="D223" t="str">
            <v>Pekerja</v>
          </cell>
          <cell r="E223" t="str">
            <v>org/hr</v>
          </cell>
          <cell r="F223">
            <v>8.3000000000000001E-3</v>
          </cell>
          <cell r="G223">
            <v>47500</v>
          </cell>
          <cell r="H223">
            <v>394.25</v>
          </cell>
        </row>
        <row r="226">
          <cell r="C226" t="str">
            <v>II</v>
          </cell>
          <cell r="D226" t="str">
            <v>BAHAN</v>
          </cell>
        </row>
        <row r="229">
          <cell r="C229" t="str">
            <v>III</v>
          </cell>
          <cell r="D229" t="str">
            <v>ALAT</v>
          </cell>
        </row>
        <row r="231">
          <cell r="D231" t="str">
            <v>Excavator, 0.8 m3</v>
          </cell>
          <cell r="E231" t="str">
            <v>jam</v>
          </cell>
          <cell r="F231">
            <v>2.2200000000000001E-2</v>
          </cell>
          <cell r="G231">
            <v>318099.14999999997</v>
          </cell>
          <cell r="H231">
            <v>7061.8011299999998</v>
          </cell>
        </row>
        <row r="232">
          <cell r="D232" t="str">
            <v>DumpTruck Tronton</v>
          </cell>
          <cell r="E232" t="str">
            <v>jam</v>
          </cell>
          <cell r="F232">
            <v>3.3300000000000003E-2</v>
          </cell>
          <cell r="G232">
            <v>220356.75</v>
          </cell>
          <cell r="H232">
            <v>7337.8797750000003</v>
          </cell>
        </row>
        <row r="235">
          <cell r="C235" t="str">
            <v>IV</v>
          </cell>
          <cell r="D235" t="str">
            <v xml:space="preserve">Total </v>
          </cell>
          <cell r="H235">
            <v>14919.930905000001</v>
          </cell>
        </row>
        <row r="237">
          <cell r="C237" t="str">
            <v>V</v>
          </cell>
          <cell r="D237" t="str">
            <v>Biaya tidak langsung (Overhead) &amp; Keuntungan</v>
          </cell>
          <cell r="E237" t="str">
            <v>%</v>
          </cell>
          <cell r="H237">
            <v>1491.9930905000001</v>
          </cell>
        </row>
        <row r="239">
          <cell r="C239" t="str">
            <v>VI</v>
          </cell>
          <cell r="D239" t="str">
            <v>Harga Satuan Pekerjaan</v>
          </cell>
          <cell r="H239">
            <v>16411.923995500001</v>
          </cell>
        </row>
        <row r="241">
          <cell r="B241" t="str">
            <v>S3-AN7</v>
          </cell>
          <cell r="C241" t="str">
            <v>VII</v>
          </cell>
          <cell r="D241" t="str">
            <v>Dibulatkan</v>
          </cell>
          <cell r="H241">
            <v>16411</v>
          </cell>
        </row>
        <row r="244">
          <cell r="C244" t="str">
            <v>ANALISA HARGA SATUAN</v>
          </cell>
        </row>
        <row r="245">
          <cell r="C245" t="str">
            <v>PEKERJAAN UTAMA</v>
          </cell>
        </row>
        <row r="246">
          <cell r="C246" t="str">
            <v>Kegiatan</v>
          </cell>
          <cell r="E246" t="str">
            <v>:</v>
          </cell>
          <cell r="F246" t="str">
            <v>Waduk Bajulmati</v>
          </cell>
        </row>
        <row r="247">
          <cell r="C247" t="str">
            <v xml:space="preserve">Nama Pekerjaan </v>
          </cell>
          <cell r="E247" t="str">
            <v>:</v>
          </cell>
          <cell r="F247" t="str">
            <v>Pembangunan Bendungan Bajulmati</v>
          </cell>
        </row>
        <row r="248">
          <cell r="C248" t="str">
            <v>Lokasi</v>
          </cell>
          <cell r="E248" t="str">
            <v>:</v>
          </cell>
          <cell r="F248" t="str">
            <v>Kabupaten Banyuwangi dan Situbondo</v>
          </cell>
        </row>
        <row r="249">
          <cell r="C249" t="str">
            <v>No Item Pekerjaan</v>
          </cell>
          <cell r="E249" t="str">
            <v>:</v>
          </cell>
          <cell r="F249" t="str">
            <v>III - 1 - 1 - 2 - 6</v>
          </cell>
        </row>
        <row r="250">
          <cell r="C250" t="str">
            <v>Uraian Pekerjaan</v>
          </cell>
          <cell r="E250" t="str">
            <v>:</v>
          </cell>
          <cell r="F250" t="str">
            <v>Galian Tanah Type F</v>
          </cell>
        </row>
        <row r="252">
          <cell r="C252" t="str">
            <v>No.</v>
          </cell>
          <cell r="D252" t="str">
            <v>Macam Pekerjaan</v>
          </cell>
          <cell r="E252" t="str">
            <v>Satuan</v>
          </cell>
          <cell r="F252" t="str">
            <v>Kuantitas</v>
          </cell>
          <cell r="G252" t="str">
            <v>Harga Sat. (Rp.)</v>
          </cell>
          <cell r="H252" t="str">
            <v>Jumlah Harga (Rp.)</v>
          </cell>
        </row>
        <row r="255">
          <cell r="C255" t="str">
            <v>I</v>
          </cell>
          <cell r="D255" t="str">
            <v>TENAGA</v>
          </cell>
        </row>
        <row r="256">
          <cell r="D256" t="str">
            <v>Mandor</v>
          </cell>
          <cell r="E256" t="str">
            <v>org/hr</v>
          </cell>
          <cell r="F256">
            <v>8.3000000000000001E-3</v>
          </cell>
          <cell r="G256">
            <v>45000</v>
          </cell>
          <cell r="H256">
            <v>373.5</v>
          </cell>
        </row>
        <row r="257">
          <cell r="D257" t="str">
            <v>Pekerja</v>
          </cell>
          <cell r="E257" t="str">
            <v>org/hr</v>
          </cell>
          <cell r="F257">
            <v>3.3300000000000003E-2</v>
          </cell>
          <cell r="G257">
            <v>47500</v>
          </cell>
          <cell r="H257">
            <v>1581.7500000000002</v>
          </cell>
        </row>
        <row r="262">
          <cell r="C262" t="str">
            <v>II</v>
          </cell>
          <cell r="D262" t="str">
            <v>BAHAN</v>
          </cell>
        </row>
        <row r="265">
          <cell r="C265" t="str">
            <v>III</v>
          </cell>
          <cell r="D265" t="str">
            <v>ALAT</v>
          </cell>
        </row>
        <row r="266">
          <cell r="D266" t="str">
            <v>Concrete breaker</v>
          </cell>
          <cell r="E266" t="str">
            <v>jam</v>
          </cell>
          <cell r="F266">
            <v>6.6699999999999995E-2</v>
          </cell>
          <cell r="G266">
            <v>174540</v>
          </cell>
          <cell r="H266">
            <v>11641.817999999999</v>
          </cell>
        </row>
        <row r="267">
          <cell r="D267" t="str">
            <v>Excavator, 0.8 m3</v>
          </cell>
          <cell r="E267" t="str">
            <v>jam</v>
          </cell>
          <cell r="F267">
            <v>6.6699999999999995E-2</v>
          </cell>
          <cell r="G267">
            <v>318099.14999999997</v>
          </cell>
          <cell r="H267">
            <v>21217.213304999997</v>
          </cell>
        </row>
        <row r="268">
          <cell r="D268" t="str">
            <v>DumpTruck Tronton</v>
          </cell>
          <cell r="E268" t="str">
            <v>jam</v>
          </cell>
          <cell r="F268">
            <v>3.3300000000000003E-2</v>
          </cell>
          <cell r="G268">
            <v>220356.75</v>
          </cell>
          <cell r="H268">
            <v>7337.8797750000003</v>
          </cell>
        </row>
        <row r="271">
          <cell r="C271" t="str">
            <v>IV</v>
          </cell>
          <cell r="D271" t="str">
            <v xml:space="preserve">Total </v>
          </cell>
          <cell r="H271">
            <v>42152.161079999998</v>
          </cell>
        </row>
        <row r="273">
          <cell r="C273" t="str">
            <v>V</v>
          </cell>
          <cell r="D273" t="str">
            <v>Biaya tidak langsung (Overhead) &amp; Keuntungan</v>
          </cell>
          <cell r="E273" t="str">
            <v>%</v>
          </cell>
          <cell r="H273">
            <v>4215.2161079999996</v>
          </cell>
        </row>
        <row r="275">
          <cell r="C275" t="str">
            <v>VI</v>
          </cell>
          <cell r="D275" t="str">
            <v>Harga Satuan Pekerjaan</v>
          </cell>
          <cell r="H275">
            <v>46367.377187999999</v>
          </cell>
        </row>
        <row r="277">
          <cell r="B277" t="str">
            <v>S3-AN8</v>
          </cell>
          <cell r="C277" t="str">
            <v>VII</v>
          </cell>
          <cell r="D277" t="str">
            <v>Dibulatkan</v>
          </cell>
          <cell r="H277">
            <v>46367</v>
          </cell>
        </row>
        <row r="280">
          <cell r="C280" t="str">
            <v>ANALISA HARGA SATUAN</v>
          </cell>
        </row>
        <row r="281">
          <cell r="C281" t="str">
            <v>PEKERJAAN UTAMA</v>
          </cell>
        </row>
        <row r="282">
          <cell r="C282" t="str">
            <v>Kegiatan</v>
          </cell>
          <cell r="E282" t="str">
            <v>:</v>
          </cell>
          <cell r="F282" t="str">
            <v>Waduk Bajulmati</v>
          </cell>
        </row>
        <row r="283">
          <cell r="C283" t="str">
            <v xml:space="preserve">Nama Pekerjaan </v>
          </cell>
          <cell r="E283" t="str">
            <v>:</v>
          </cell>
          <cell r="F283" t="str">
            <v>Pembangunan Bendungan Bajulmati</v>
          </cell>
        </row>
        <row r="284">
          <cell r="C284" t="str">
            <v>Lokasi</v>
          </cell>
          <cell r="E284" t="str">
            <v>:</v>
          </cell>
          <cell r="F284" t="str">
            <v>Kabupaten Banyuwangi dan Situbondo</v>
          </cell>
        </row>
        <row r="285">
          <cell r="C285" t="str">
            <v>No Item Pekerjaan</v>
          </cell>
          <cell r="E285" t="str">
            <v>:</v>
          </cell>
          <cell r="F285" t="str">
            <v>III - 1 - 1 - 2 - 7</v>
          </cell>
        </row>
        <row r="286">
          <cell r="C286" t="str">
            <v>Uraian Pekerjaan</v>
          </cell>
          <cell r="E286" t="str">
            <v>:</v>
          </cell>
          <cell r="F286" t="str">
            <v>Timbunan Tanah dari Borrow Area Jarak 1 -1000 m (material inti)</v>
          </cell>
        </row>
        <row r="289">
          <cell r="C289" t="str">
            <v>No.</v>
          </cell>
          <cell r="D289" t="str">
            <v>Macam Pekerjaan</v>
          </cell>
          <cell r="E289" t="str">
            <v>Satuan</v>
          </cell>
          <cell r="F289" t="str">
            <v>Kuantitas</v>
          </cell>
          <cell r="G289" t="str">
            <v>Harga Sat. (Rp.)</v>
          </cell>
          <cell r="H289" t="str">
            <v>Jumlah Harga (Rp.)</v>
          </cell>
        </row>
        <row r="292">
          <cell r="C292" t="str">
            <v>I</v>
          </cell>
          <cell r="D292" t="str">
            <v>TENAGA</v>
          </cell>
        </row>
        <row r="293">
          <cell r="D293" t="str">
            <v>Mandor</v>
          </cell>
          <cell r="E293" t="str">
            <v>org/hr</v>
          </cell>
          <cell r="F293">
            <v>2.0999999999999999E-3</v>
          </cell>
          <cell r="G293">
            <v>45000</v>
          </cell>
          <cell r="H293">
            <v>94.5</v>
          </cell>
        </row>
        <row r="294">
          <cell r="D294" t="str">
            <v>Pekerja</v>
          </cell>
          <cell r="E294" t="str">
            <v>org/hr</v>
          </cell>
          <cell r="F294">
            <v>1.67E-2</v>
          </cell>
          <cell r="G294">
            <v>35000</v>
          </cell>
          <cell r="H294">
            <v>584.5</v>
          </cell>
        </row>
        <row r="299">
          <cell r="C299" t="str">
            <v>II</v>
          </cell>
          <cell r="D299" t="str">
            <v>BAHAN</v>
          </cell>
        </row>
        <row r="307">
          <cell r="C307" t="str">
            <v>III</v>
          </cell>
          <cell r="D307" t="str">
            <v>ALAT</v>
          </cell>
        </row>
        <row r="308">
          <cell r="D308" t="str">
            <v>Borrow Area</v>
          </cell>
        </row>
        <row r="309">
          <cell r="D309" t="str">
            <v>Excavator, 0,8 m3</v>
          </cell>
          <cell r="E309" t="str">
            <v>jam</v>
          </cell>
          <cell r="F309">
            <v>1.67E-2</v>
          </cell>
          <cell r="G309">
            <v>318099.14999999997</v>
          </cell>
          <cell r="H309">
            <v>5312.2558049999989</v>
          </cell>
        </row>
        <row r="310">
          <cell r="D310" t="str">
            <v>Dumptruck</v>
          </cell>
          <cell r="E310" t="str">
            <v>jam</v>
          </cell>
          <cell r="F310">
            <v>0.02</v>
          </cell>
          <cell r="G310">
            <v>220356.75</v>
          </cell>
          <cell r="H310">
            <v>4407.1350000000002</v>
          </cell>
        </row>
        <row r="311">
          <cell r="D311" t="str">
            <v>Dam Site</v>
          </cell>
        </row>
        <row r="312">
          <cell r="D312" t="str">
            <v>Bulldozer,  D65</v>
          </cell>
          <cell r="E312" t="str">
            <v>jam</v>
          </cell>
          <cell r="F312">
            <v>1.67E-2</v>
          </cell>
          <cell r="G312">
            <v>359988.75</v>
          </cell>
          <cell r="H312">
            <v>6011.8121249999995</v>
          </cell>
        </row>
        <row r="313">
          <cell r="D313" t="str">
            <v>Pad Foot Roller</v>
          </cell>
          <cell r="E313" t="str">
            <v>jam</v>
          </cell>
          <cell r="F313">
            <v>1.67E-2</v>
          </cell>
          <cell r="G313">
            <v>383260.75</v>
          </cell>
          <cell r="H313">
            <v>6400.4545250000001</v>
          </cell>
        </row>
        <row r="314">
          <cell r="D314" t="str">
            <v>Tamping Rammer</v>
          </cell>
          <cell r="E314" t="str">
            <v>jam</v>
          </cell>
          <cell r="F314">
            <v>1.2500000000000001E-2</v>
          </cell>
          <cell r="G314">
            <v>81452</v>
          </cell>
          <cell r="H314">
            <v>1018.1500000000001</v>
          </cell>
        </row>
        <row r="315">
          <cell r="D315" t="str">
            <v>Excavator, 0,8 m3 (Joint Rip)</v>
          </cell>
          <cell r="E315" t="str">
            <v>jam</v>
          </cell>
          <cell r="F315">
            <v>1.67E-2</v>
          </cell>
          <cell r="G315">
            <v>318099.14999999997</v>
          </cell>
          <cell r="H315">
            <v>5312.2558049999989</v>
          </cell>
        </row>
        <row r="316">
          <cell r="D316" t="str">
            <v>Water Tank</v>
          </cell>
          <cell r="E316" t="str">
            <v>jam</v>
          </cell>
          <cell r="F316">
            <v>1.67E-2</v>
          </cell>
          <cell r="G316">
            <v>170176.5</v>
          </cell>
          <cell r="H316">
            <v>2841.9475499999999</v>
          </cell>
        </row>
        <row r="317">
          <cell r="D317" t="str">
            <v>Pompa dia.2"</v>
          </cell>
          <cell r="E317" t="str">
            <v>jam</v>
          </cell>
          <cell r="F317">
            <v>1.67E-2</v>
          </cell>
          <cell r="G317">
            <v>36653.4</v>
          </cell>
          <cell r="H317">
            <v>612.11177999999995</v>
          </cell>
        </row>
        <row r="320">
          <cell r="C320" t="str">
            <v>IV</v>
          </cell>
          <cell r="D320" t="str">
            <v xml:space="preserve">Total </v>
          </cell>
          <cell r="H320">
            <v>32595.122590000003</v>
          </cell>
        </row>
        <row r="322">
          <cell r="C322" t="str">
            <v>V</v>
          </cell>
          <cell r="D322" t="str">
            <v>Biaya tidak langsung (Overhead) &amp; Keuntungan</v>
          </cell>
          <cell r="E322" t="str">
            <v>%</v>
          </cell>
          <cell r="H322">
            <v>3259.5122590000005</v>
          </cell>
        </row>
        <row r="324">
          <cell r="C324" t="str">
            <v>VI</v>
          </cell>
          <cell r="D324" t="str">
            <v>Harga Satuan Pekerjaan</v>
          </cell>
          <cell r="H324">
            <v>35854.634849000002</v>
          </cell>
        </row>
        <row r="326">
          <cell r="B326" t="str">
            <v>S3-AN9</v>
          </cell>
          <cell r="C326" t="str">
            <v>VII</v>
          </cell>
          <cell r="D326" t="str">
            <v>Dibulatkan</v>
          </cell>
          <cell r="H326">
            <v>35854</v>
          </cell>
        </row>
        <row r="329">
          <cell r="C329" t="str">
            <v>ANALISA HARGA SATUAN</v>
          </cell>
        </row>
        <row r="330">
          <cell r="C330" t="str">
            <v>PEKERJAAN UTAMA</v>
          </cell>
        </row>
        <row r="331">
          <cell r="C331" t="str">
            <v>Kegiatan</v>
          </cell>
          <cell r="E331" t="str">
            <v>:</v>
          </cell>
          <cell r="F331" t="str">
            <v>Waduk Bajulmati</v>
          </cell>
        </row>
        <row r="332">
          <cell r="C332" t="str">
            <v xml:space="preserve">Nama Pekerjaan </v>
          </cell>
          <cell r="E332" t="str">
            <v>:</v>
          </cell>
          <cell r="F332" t="str">
            <v>Pembangunan Bendungan Bajulmati</v>
          </cell>
        </row>
        <row r="333">
          <cell r="C333" t="str">
            <v>Lokasi</v>
          </cell>
          <cell r="E333" t="str">
            <v>:</v>
          </cell>
          <cell r="F333" t="str">
            <v>Kabupaten Banyuwangi dan Situbondo</v>
          </cell>
        </row>
        <row r="334">
          <cell r="C334" t="str">
            <v>No Item Pekerjaan</v>
          </cell>
          <cell r="E334" t="str">
            <v>:</v>
          </cell>
          <cell r="F334" t="str">
            <v>III - 1 - 1 - 2 - 8</v>
          </cell>
        </row>
        <row r="335">
          <cell r="C335" t="str">
            <v>Uraian Pekerjaan</v>
          </cell>
          <cell r="E335" t="str">
            <v>:</v>
          </cell>
          <cell r="F335" t="str">
            <v>Timbunan Tanah dari Borrow Area Jarak 1 -1000 m (filter halus)</v>
          </cell>
        </row>
        <row r="338">
          <cell r="C338" t="str">
            <v>No.</v>
          </cell>
          <cell r="D338" t="str">
            <v>Macam Pekerjaan</v>
          </cell>
          <cell r="E338" t="str">
            <v>Satuan</v>
          </cell>
          <cell r="F338" t="str">
            <v>Kuantitas</v>
          </cell>
          <cell r="G338" t="str">
            <v>Harga Sat. (Rp.)</v>
          </cell>
          <cell r="H338" t="str">
            <v>Jumlah Harga (Rp.)</v>
          </cell>
        </row>
        <row r="341">
          <cell r="C341" t="str">
            <v>I</v>
          </cell>
          <cell r="D341" t="str">
            <v>TENAGA</v>
          </cell>
        </row>
        <row r="342">
          <cell r="D342" t="str">
            <v>Mandor</v>
          </cell>
          <cell r="E342" t="str">
            <v>org/hr</v>
          </cell>
          <cell r="F342">
            <v>0.02</v>
          </cell>
          <cell r="G342">
            <v>45000</v>
          </cell>
          <cell r="H342">
            <v>900</v>
          </cell>
        </row>
        <row r="343">
          <cell r="D343" t="str">
            <v>Pekerja</v>
          </cell>
          <cell r="E343" t="str">
            <v>org/hr</v>
          </cell>
          <cell r="F343">
            <v>0.2</v>
          </cell>
          <cell r="G343">
            <v>35000</v>
          </cell>
          <cell r="H343">
            <v>7000</v>
          </cell>
        </row>
        <row r="348">
          <cell r="C348" t="str">
            <v>II</v>
          </cell>
          <cell r="D348" t="str">
            <v>BAHAN</v>
          </cell>
        </row>
        <row r="356">
          <cell r="C356" t="str">
            <v>III</v>
          </cell>
          <cell r="D356" t="str">
            <v>ALAT</v>
          </cell>
        </row>
        <row r="357">
          <cell r="D357" t="str">
            <v>Borrow Area</v>
          </cell>
        </row>
        <row r="358">
          <cell r="D358" t="str">
            <v>Excavator, 0,8 m3</v>
          </cell>
          <cell r="E358" t="str">
            <v>jam</v>
          </cell>
          <cell r="F358">
            <v>1.67E-2</v>
          </cell>
          <cell r="G358">
            <v>318099.14999999997</v>
          </cell>
          <cell r="H358">
            <v>5312.2558049999989</v>
          </cell>
        </row>
        <row r="359">
          <cell r="D359" t="str">
            <v>Dumptruck Tronton 10 roda</v>
          </cell>
          <cell r="E359" t="str">
            <v>jam</v>
          </cell>
          <cell r="F359">
            <v>3.3300000000000003E-2</v>
          </cell>
          <cell r="G359">
            <v>220356.75</v>
          </cell>
          <cell r="H359">
            <v>7337.8797750000003</v>
          </cell>
        </row>
        <row r="360">
          <cell r="D360" t="str">
            <v>Dam Site</v>
          </cell>
        </row>
        <row r="361">
          <cell r="D361" t="str">
            <v>Bulldozer,  D65</v>
          </cell>
          <cell r="E361" t="str">
            <v>jam</v>
          </cell>
          <cell r="F361">
            <v>1.67E-2</v>
          </cell>
          <cell r="G361">
            <v>359988.75</v>
          </cell>
          <cell r="H361">
            <v>6011.8121249999995</v>
          </cell>
        </row>
        <row r="362">
          <cell r="D362" t="str">
            <v>Vibrator Compactor (Goat Foot) type 10 ton</v>
          </cell>
          <cell r="E362" t="str">
            <v>jam</v>
          </cell>
          <cell r="F362">
            <v>1.67E-2</v>
          </cell>
          <cell r="G362">
            <v>336716.75</v>
          </cell>
          <cell r="H362">
            <v>5623.1697249999997</v>
          </cell>
        </row>
        <row r="363">
          <cell r="D363" t="str">
            <v>Screen Plan Classifier</v>
          </cell>
          <cell r="E363" t="str">
            <v>jam</v>
          </cell>
          <cell r="F363">
            <v>3.3300000000000003E-2</v>
          </cell>
          <cell r="G363">
            <v>336716.75</v>
          </cell>
          <cell r="H363">
            <v>11212.667775000002</v>
          </cell>
        </row>
        <row r="364">
          <cell r="D364" t="str">
            <v>Sand Washer</v>
          </cell>
          <cell r="E364" t="str">
            <v>jam</v>
          </cell>
          <cell r="F364">
            <v>3.3300000000000003E-2</v>
          </cell>
          <cell r="G364">
            <v>266900.75</v>
          </cell>
          <cell r="H364">
            <v>8887.7949750000007</v>
          </cell>
        </row>
        <row r="365">
          <cell r="D365" t="str">
            <v>Wheel Loader WA-250 cap 2,5 M3</v>
          </cell>
          <cell r="E365" t="str">
            <v>jam</v>
          </cell>
          <cell r="F365">
            <v>3.3300000000000003E-2</v>
          </cell>
          <cell r="G365">
            <v>290172.75</v>
          </cell>
          <cell r="H365">
            <v>9662.7525750000004</v>
          </cell>
        </row>
        <row r="366">
          <cell r="D366" t="str">
            <v>Water Tank</v>
          </cell>
          <cell r="E366" t="str">
            <v>jam</v>
          </cell>
          <cell r="F366">
            <v>3.3300000000000003E-2</v>
          </cell>
          <cell r="G366">
            <v>170176.5</v>
          </cell>
          <cell r="H366">
            <v>5666.8774500000009</v>
          </cell>
        </row>
        <row r="367">
          <cell r="D367" t="str">
            <v>Pompa dia.2"</v>
          </cell>
          <cell r="E367" t="str">
            <v>jam</v>
          </cell>
          <cell r="F367">
            <v>3.3300000000000003E-2</v>
          </cell>
          <cell r="G367">
            <v>36653.4</v>
          </cell>
          <cell r="H367">
            <v>1220.5582200000001</v>
          </cell>
        </row>
        <row r="370">
          <cell r="C370" t="str">
            <v>IV</v>
          </cell>
          <cell r="D370" t="str">
            <v xml:space="preserve">Total </v>
          </cell>
          <cell r="H370">
            <v>68835.768425000017</v>
          </cell>
        </row>
        <row r="372">
          <cell r="C372" t="str">
            <v>V</v>
          </cell>
          <cell r="D372" t="str">
            <v>Biaya tidak langsung (Overhead) &amp; Keuntungan</v>
          </cell>
          <cell r="E372" t="str">
            <v>%</v>
          </cell>
          <cell r="H372">
            <v>6883.5768425000024</v>
          </cell>
        </row>
        <row r="374">
          <cell r="C374" t="str">
            <v>VI</v>
          </cell>
          <cell r="D374" t="str">
            <v>Harga Satuan Pekerjaan</v>
          </cell>
          <cell r="H374">
            <v>75719.345267500015</v>
          </cell>
        </row>
        <row r="376">
          <cell r="B376" t="str">
            <v>S3-AN10</v>
          </cell>
          <cell r="C376" t="str">
            <v>VII</v>
          </cell>
          <cell r="D376" t="str">
            <v>Dibulatkan</v>
          </cell>
          <cell r="H376">
            <v>75719</v>
          </cell>
        </row>
        <row r="379">
          <cell r="C379" t="str">
            <v>ANALISA HARGA SATUAN</v>
          </cell>
        </row>
        <row r="380">
          <cell r="C380" t="str">
            <v>PEKERJAAN UTAMA</v>
          </cell>
        </row>
        <row r="381">
          <cell r="C381" t="str">
            <v>Kegiatan</v>
          </cell>
          <cell r="E381" t="str">
            <v>:</v>
          </cell>
          <cell r="F381" t="str">
            <v>Waduk Bajulmati</v>
          </cell>
        </row>
        <row r="382">
          <cell r="C382" t="str">
            <v xml:space="preserve">Nama Pekerjaan </v>
          </cell>
          <cell r="E382" t="str">
            <v>:</v>
          </cell>
          <cell r="F382" t="str">
            <v>Pembangunan Bendungan Bajulmati</v>
          </cell>
        </row>
        <row r="383">
          <cell r="C383" t="str">
            <v>Lokasi</v>
          </cell>
          <cell r="E383" t="str">
            <v>:</v>
          </cell>
          <cell r="F383" t="str">
            <v>Kabupaten Banyuwangi dan Situbondo</v>
          </cell>
        </row>
        <row r="384">
          <cell r="C384" t="str">
            <v>No Item Pekerjaan</v>
          </cell>
          <cell r="E384" t="str">
            <v>:</v>
          </cell>
          <cell r="F384" t="str">
            <v>III - 1 - 1 - 2 - 9</v>
          </cell>
        </row>
        <row r="385">
          <cell r="C385" t="str">
            <v>Uraian Pekerjaan</v>
          </cell>
          <cell r="E385" t="str">
            <v>:</v>
          </cell>
          <cell r="F385" t="str">
            <v>Timbunan Tanah dari Borrow Area Jarak 1 -1000 m (filter kasar)</v>
          </cell>
        </row>
        <row r="388">
          <cell r="C388" t="str">
            <v>No.</v>
          </cell>
          <cell r="D388" t="str">
            <v>Macam Pekerjaan</v>
          </cell>
          <cell r="E388" t="str">
            <v>Satuan</v>
          </cell>
          <cell r="F388" t="str">
            <v>Kuantitas</v>
          </cell>
          <cell r="G388" t="str">
            <v>Harga Sat. (Rp.)</v>
          </cell>
          <cell r="H388" t="str">
            <v>Jumlah Harga (Rp.)</v>
          </cell>
        </row>
        <row r="391">
          <cell r="C391" t="str">
            <v>I</v>
          </cell>
          <cell r="D391" t="str">
            <v>TENAGA</v>
          </cell>
        </row>
        <row r="392">
          <cell r="D392" t="str">
            <v>Mandor</v>
          </cell>
          <cell r="E392" t="str">
            <v>org/hr</v>
          </cell>
          <cell r="F392">
            <v>2.5000000000000001E-3</v>
          </cell>
          <cell r="G392">
            <v>45000</v>
          </cell>
          <cell r="H392">
            <v>112.5</v>
          </cell>
        </row>
        <row r="393">
          <cell r="D393" t="str">
            <v>Pekerja</v>
          </cell>
          <cell r="E393" t="str">
            <v>org/hr</v>
          </cell>
          <cell r="F393">
            <v>2.5000000000000001E-2</v>
          </cell>
          <cell r="G393">
            <v>35000</v>
          </cell>
          <cell r="H393">
            <v>875</v>
          </cell>
        </row>
        <row r="398">
          <cell r="C398" t="str">
            <v>II</v>
          </cell>
          <cell r="D398" t="str">
            <v>BAHAN</v>
          </cell>
        </row>
        <row r="402">
          <cell r="C402" t="str">
            <v>III</v>
          </cell>
          <cell r="D402" t="str">
            <v>ALAT</v>
          </cell>
        </row>
        <row r="403">
          <cell r="D403" t="str">
            <v>River Deposite</v>
          </cell>
        </row>
        <row r="404">
          <cell r="D404" t="str">
            <v>Excavator, 1,00 m3</v>
          </cell>
          <cell r="E404" t="str">
            <v>jam</v>
          </cell>
          <cell r="F404">
            <v>0.02</v>
          </cell>
          <cell r="G404">
            <v>336716.75</v>
          </cell>
          <cell r="H404">
            <v>6734.335</v>
          </cell>
        </row>
        <row r="405">
          <cell r="D405" t="str">
            <v>Dumptruck Tronton 10 roda</v>
          </cell>
          <cell r="E405" t="str">
            <v>jam</v>
          </cell>
          <cell r="F405">
            <v>6.6699999999999995E-2</v>
          </cell>
          <cell r="G405">
            <v>220356.75</v>
          </cell>
          <cell r="H405">
            <v>14697.795225</v>
          </cell>
        </row>
        <row r="406">
          <cell r="D406" t="str">
            <v>Dam Site</v>
          </cell>
        </row>
        <row r="407">
          <cell r="D407" t="str">
            <v>Bulldozer, 21 ton</v>
          </cell>
          <cell r="E407" t="str">
            <v>jam</v>
          </cell>
          <cell r="F407">
            <v>1.515E-2</v>
          </cell>
          <cell r="G407">
            <v>359988.75</v>
          </cell>
          <cell r="H407">
            <v>5453.8295625000001</v>
          </cell>
        </row>
        <row r="408">
          <cell r="D408" t="str">
            <v>Vibro Roller</v>
          </cell>
          <cell r="E408" t="str">
            <v>jam</v>
          </cell>
          <cell r="F408">
            <v>1.2E-2</v>
          </cell>
          <cell r="G408">
            <v>290172.75</v>
          </cell>
          <cell r="H408">
            <v>3482.0729999999999</v>
          </cell>
        </row>
        <row r="409">
          <cell r="D409" t="str">
            <v>Water Tank</v>
          </cell>
          <cell r="E409" t="str">
            <v>jam</v>
          </cell>
          <cell r="F409">
            <v>1.2E-2</v>
          </cell>
          <cell r="G409">
            <v>170176.5</v>
          </cell>
          <cell r="H409">
            <v>2042.1179999999999</v>
          </cell>
        </row>
        <row r="410">
          <cell r="D410" t="str">
            <v>Pompa dia.1"</v>
          </cell>
          <cell r="E410" t="str">
            <v>jam</v>
          </cell>
          <cell r="F410">
            <v>0</v>
          </cell>
          <cell r="H410">
            <v>0</v>
          </cell>
        </row>
        <row r="411">
          <cell r="D411" t="str">
            <v>Excavator, 0,8 m3 (Joint Rip)</v>
          </cell>
          <cell r="E411" t="str">
            <v>jam</v>
          </cell>
          <cell r="F411">
            <v>0</v>
          </cell>
          <cell r="H411">
            <v>0</v>
          </cell>
        </row>
        <row r="412">
          <cell r="D412" t="str">
            <v>Water Tank</v>
          </cell>
          <cell r="E412" t="str">
            <v>jam</v>
          </cell>
          <cell r="F412">
            <v>0</v>
          </cell>
          <cell r="H412">
            <v>0</v>
          </cell>
        </row>
        <row r="413">
          <cell r="D413" t="str">
            <v>Pompa dia.2"</v>
          </cell>
          <cell r="E413" t="str">
            <v>jam</v>
          </cell>
          <cell r="F413">
            <v>0</v>
          </cell>
          <cell r="H413">
            <v>0</v>
          </cell>
        </row>
        <row r="416">
          <cell r="C416" t="str">
            <v>IV</v>
          </cell>
          <cell r="D416" t="str">
            <v xml:space="preserve">Total </v>
          </cell>
          <cell r="H416">
            <v>33397.650787500002</v>
          </cell>
        </row>
        <row r="418">
          <cell r="C418" t="str">
            <v>V</v>
          </cell>
          <cell r="D418" t="str">
            <v>Biaya tidak langsung (Overhead) &amp; Keuntungan</v>
          </cell>
          <cell r="E418" t="str">
            <v>%</v>
          </cell>
          <cell r="H418">
            <v>3339.7650787500006</v>
          </cell>
        </row>
        <row r="420">
          <cell r="C420" t="str">
            <v>VI</v>
          </cell>
          <cell r="D420" t="str">
            <v>Harga Satuan Pekerjaan</v>
          </cell>
          <cell r="H420">
            <v>36737.415866250005</v>
          </cell>
        </row>
        <row r="422">
          <cell r="B422" t="str">
            <v>S3-AN11</v>
          </cell>
          <cell r="C422" t="str">
            <v>VII</v>
          </cell>
          <cell r="D422" t="str">
            <v>Dibulatkan</v>
          </cell>
          <cell r="H422">
            <v>36737</v>
          </cell>
        </row>
        <row r="425">
          <cell r="C425" t="str">
            <v>ANALISA HARGA SATUAN</v>
          </cell>
        </row>
        <row r="426">
          <cell r="C426" t="str">
            <v>PEKERJAAN UTAMA</v>
          </cell>
        </row>
        <row r="427">
          <cell r="C427" t="str">
            <v>Kegiatan</v>
          </cell>
          <cell r="E427" t="str">
            <v>:</v>
          </cell>
          <cell r="F427" t="str">
            <v>Waduk Bajulmati</v>
          </cell>
        </row>
        <row r="428">
          <cell r="C428" t="str">
            <v xml:space="preserve">Nama Pekerjaan </v>
          </cell>
          <cell r="E428" t="str">
            <v>:</v>
          </cell>
          <cell r="F428" t="str">
            <v>Pembangunan Bendungan Bajulmati</v>
          </cell>
        </row>
        <row r="429">
          <cell r="C429" t="str">
            <v>Lokasi</v>
          </cell>
          <cell r="E429" t="str">
            <v>:</v>
          </cell>
          <cell r="F429" t="str">
            <v>Kabupaten Banyuwangi dan Situbondo</v>
          </cell>
        </row>
        <row r="430">
          <cell r="C430" t="str">
            <v>No Item Pekerjaan</v>
          </cell>
          <cell r="E430" t="str">
            <v>:</v>
          </cell>
          <cell r="F430" t="str">
            <v>III - 1 - 1 - 2 - 10</v>
          </cell>
        </row>
        <row r="431">
          <cell r="C431" t="str">
            <v>Uraian Pekerjaan</v>
          </cell>
          <cell r="E431" t="str">
            <v>:</v>
          </cell>
          <cell r="F431" t="str">
            <v>Timbunan Tanah dari Borrow Area Jarak 1 -2000 m (batuan)</v>
          </cell>
        </row>
        <row r="434">
          <cell r="C434" t="str">
            <v>No.</v>
          </cell>
          <cell r="D434" t="str">
            <v>Macam Pekerjaan</v>
          </cell>
          <cell r="E434" t="str">
            <v>Satuan</v>
          </cell>
          <cell r="F434" t="str">
            <v>Kuantitas</v>
          </cell>
          <cell r="G434" t="str">
            <v>Harga Sat. (Rp.)</v>
          </cell>
          <cell r="H434" t="str">
            <v>Jumlah Harga (Rp.)</v>
          </cell>
        </row>
        <row r="437">
          <cell r="C437" t="str">
            <v>I</v>
          </cell>
          <cell r="D437" t="str">
            <v>TENAGA</v>
          </cell>
        </row>
        <row r="438">
          <cell r="D438" t="str">
            <v>Mandor</v>
          </cell>
          <cell r="E438" t="str">
            <v>org/hr</v>
          </cell>
          <cell r="F438">
            <v>2.5000000000000001E-3</v>
          </cell>
          <cell r="G438">
            <v>45000</v>
          </cell>
          <cell r="H438">
            <v>112.5</v>
          </cell>
        </row>
        <row r="439">
          <cell r="D439" t="str">
            <v>Pekerja</v>
          </cell>
          <cell r="E439" t="str">
            <v>org/hr</v>
          </cell>
          <cell r="F439">
            <v>0.01</v>
          </cell>
          <cell r="G439">
            <v>47500</v>
          </cell>
          <cell r="H439">
            <v>475</v>
          </cell>
        </row>
        <row r="441">
          <cell r="C441" t="str">
            <v>II</v>
          </cell>
          <cell r="D441" t="str">
            <v>BAHAN</v>
          </cell>
        </row>
        <row r="447">
          <cell r="C447" t="str">
            <v>III</v>
          </cell>
          <cell r="D447" t="str">
            <v>ALAT</v>
          </cell>
        </row>
        <row r="451">
          <cell r="D451" t="str">
            <v>Stock Pile</v>
          </cell>
        </row>
        <row r="452">
          <cell r="D452" t="str">
            <v>Excavator, 1,00 m3</v>
          </cell>
          <cell r="E452" t="str">
            <v>jam</v>
          </cell>
          <cell r="F452">
            <v>0.02</v>
          </cell>
          <cell r="G452">
            <v>318099.14999999997</v>
          </cell>
          <cell r="H452">
            <v>6361.9829999999993</v>
          </cell>
        </row>
        <row r="453">
          <cell r="D453" t="str">
            <v>Dumptruck Tronton</v>
          </cell>
          <cell r="E453" t="str">
            <v>jam</v>
          </cell>
          <cell r="F453">
            <v>0.16669999999999999</v>
          </cell>
          <cell r="G453">
            <v>220356.75</v>
          </cell>
          <cell r="H453">
            <v>36733.470224999997</v>
          </cell>
        </row>
        <row r="454">
          <cell r="D454" t="str">
            <v>Dam Site</v>
          </cell>
        </row>
        <row r="455">
          <cell r="D455" t="str">
            <v>Bulldozer Kommatzu D65E-12</v>
          </cell>
          <cell r="E455" t="str">
            <v>jam</v>
          </cell>
          <cell r="F455">
            <v>0.02</v>
          </cell>
          <cell r="G455">
            <v>359988.75</v>
          </cell>
          <cell r="H455">
            <v>7199.7750000000005</v>
          </cell>
        </row>
        <row r="456">
          <cell r="D456" t="str">
            <v>Vibro Compaction</v>
          </cell>
          <cell r="E456" t="str">
            <v>jam</v>
          </cell>
          <cell r="F456">
            <v>0.02</v>
          </cell>
          <cell r="G456">
            <v>336716.75</v>
          </cell>
          <cell r="H456">
            <v>6734.335</v>
          </cell>
        </row>
        <row r="457">
          <cell r="D457" t="str">
            <v>Theodolith</v>
          </cell>
          <cell r="E457" t="str">
            <v>jam</v>
          </cell>
          <cell r="F457">
            <v>0.02</v>
          </cell>
          <cell r="G457">
            <v>55271</v>
          </cell>
          <cell r="H457">
            <v>1105.42</v>
          </cell>
        </row>
        <row r="458">
          <cell r="D458" t="str">
            <v>Waterpass</v>
          </cell>
          <cell r="E458" t="str">
            <v>jam</v>
          </cell>
          <cell r="F458">
            <v>0.02</v>
          </cell>
          <cell r="G458">
            <v>29090</v>
          </cell>
          <cell r="H458">
            <v>581.80000000000007</v>
          </cell>
        </row>
        <row r="461">
          <cell r="C461" t="str">
            <v>IV</v>
          </cell>
          <cell r="D461" t="str">
            <v xml:space="preserve">Total </v>
          </cell>
          <cell r="H461">
            <v>59304.283224999999</v>
          </cell>
        </row>
        <row r="463">
          <cell r="C463" t="str">
            <v>V</v>
          </cell>
          <cell r="D463" t="str">
            <v>Biaya tidak langsung (Overhead) &amp; Keuntungan</v>
          </cell>
          <cell r="E463" t="str">
            <v>%</v>
          </cell>
          <cell r="H463">
            <v>5930.4283224999999</v>
          </cell>
        </row>
        <row r="465">
          <cell r="C465" t="str">
            <v>VI</v>
          </cell>
          <cell r="D465" t="str">
            <v>Harga Satuan Pekerjaan</v>
          </cell>
          <cell r="H465">
            <v>65234.711547500003</v>
          </cell>
        </row>
        <row r="467">
          <cell r="B467" t="str">
            <v>S3-AN12</v>
          </cell>
          <cell r="C467" t="str">
            <v>VII</v>
          </cell>
          <cell r="D467" t="str">
            <v>Dibulatkan</v>
          </cell>
          <cell r="H467">
            <v>65234</v>
          </cell>
        </row>
        <row r="470">
          <cell r="C470" t="str">
            <v>ANALISA HARGA SATUAN</v>
          </cell>
        </row>
        <row r="471">
          <cell r="C471" t="str">
            <v>PEKERJAAN UTAMA</v>
          </cell>
        </row>
        <row r="472">
          <cell r="C472" t="str">
            <v>Kegiatan</v>
          </cell>
          <cell r="E472" t="str">
            <v>:</v>
          </cell>
          <cell r="F472" t="str">
            <v>Waduk Bajulmati</v>
          </cell>
        </row>
        <row r="473">
          <cell r="C473" t="str">
            <v xml:space="preserve">Nama Pekerjaan </v>
          </cell>
          <cell r="E473" t="str">
            <v>:</v>
          </cell>
          <cell r="F473" t="str">
            <v>Pembangunan Bendungan Bajulmati</v>
          </cell>
        </row>
        <row r="474">
          <cell r="C474" t="str">
            <v>Lokasi</v>
          </cell>
          <cell r="E474" t="str">
            <v>:</v>
          </cell>
          <cell r="F474" t="str">
            <v>Kabupaten Banyuwangi dan Situbondo</v>
          </cell>
        </row>
        <row r="475">
          <cell r="C475" t="str">
            <v>No Item Pekerjaan</v>
          </cell>
          <cell r="E475" t="str">
            <v>:</v>
          </cell>
          <cell r="F475" t="str">
            <v>III - 1 - 1 - 2 - 11</v>
          </cell>
        </row>
        <row r="476">
          <cell r="C476" t="str">
            <v>Uraian Pekerjaan</v>
          </cell>
          <cell r="E476" t="str">
            <v>:</v>
          </cell>
          <cell r="F476" t="str">
            <v>Timbunan Tanah dari Borrow Area Jarak 1 -3000 m (material treatment)</v>
          </cell>
        </row>
        <row r="479">
          <cell r="C479" t="str">
            <v>No.</v>
          </cell>
          <cell r="D479" t="str">
            <v>Macam Pekerjaan</v>
          </cell>
          <cell r="E479" t="str">
            <v>Satuan</v>
          </cell>
          <cell r="F479" t="str">
            <v>Kuantitas</v>
          </cell>
          <cell r="G479" t="str">
            <v>Harga Sat. (Rp.)</v>
          </cell>
          <cell r="H479" t="str">
            <v>Jumlah Harga (Rp.)</v>
          </cell>
        </row>
        <row r="482">
          <cell r="C482" t="str">
            <v>I</v>
          </cell>
          <cell r="D482" t="str">
            <v>TENAGA</v>
          </cell>
        </row>
        <row r="483">
          <cell r="D483" t="str">
            <v>Mandor</v>
          </cell>
          <cell r="E483" t="str">
            <v>org/hr</v>
          </cell>
          <cell r="F483">
            <v>0.02</v>
          </cell>
          <cell r="G483">
            <v>45000</v>
          </cell>
          <cell r="H483">
            <v>900</v>
          </cell>
        </row>
        <row r="484">
          <cell r="D484" t="str">
            <v>Pekerja</v>
          </cell>
          <cell r="E484" t="str">
            <v>org/hr</v>
          </cell>
          <cell r="F484">
            <v>0.16</v>
          </cell>
          <cell r="G484">
            <v>35000</v>
          </cell>
          <cell r="H484">
            <v>5600</v>
          </cell>
        </row>
        <row r="486">
          <cell r="C486" t="str">
            <v>II</v>
          </cell>
          <cell r="D486" t="str">
            <v>BAHAN</v>
          </cell>
        </row>
        <row r="491">
          <cell r="C491" t="str">
            <v>III</v>
          </cell>
          <cell r="D491" t="str">
            <v>ALAT</v>
          </cell>
        </row>
        <row r="492">
          <cell r="D492" t="str">
            <v>Stock Pile</v>
          </cell>
        </row>
        <row r="493">
          <cell r="D493" t="str">
            <v>Excavator, 1,00 m3</v>
          </cell>
          <cell r="E493" t="str">
            <v>jam</v>
          </cell>
          <cell r="F493">
            <v>0.02</v>
          </cell>
          <cell r="G493">
            <v>318099.14999999997</v>
          </cell>
          <cell r="H493">
            <v>6361.9829999999993</v>
          </cell>
        </row>
        <row r="494">
          <cell r="D494" t="str">
            <v>Dumptruck Tronton</v>
          </cell>
          <cell r="E494" t="str">
            <v>jam</v>
          </cell>
          <cell r="F494">
            <v>0.04</v>
          </cell>
          <cell r="G494">
            <v>220356.75</v>
          </cell>
          <cell r="H494">
            <v>8814.27</v>
          </cell>
        </row>
        <row r="495">
          <cell r="D495" t="str">
            <v>Dam Site</v>
          </cell>
        </row>
        <row r="496">
          <cell r="D496" t="str">
            <v>Excavator, 1,00 m3</v>
          </cell>
          <cell r="E496" t="str">
            <v>jam</v>
          </cell>
          <cell r="F496">
            <v>0.1</v>
          </cell>
          <cell r="G496">
            <v>318099.14999999997</v>
          </cell>
          <cell r="H496">
            <v>31809.914999999997</v>
          </cell>
        </row>
        <row r="497">
          <cell r="D497" t="str">
            <v>Theodolith</v>
          </cell>
          <cell r="E497" t="str">
            <v>jam</v>
          </cell>
          <cell r="F497">
            <v>0.02</v>
          </cell>
          <cell r="G497">
            <v>55271</v>
          </cell>
          <cell r="H497">
            <v>1105.42</v>
          </cell>
        </row>
        <row r="498">
          <cell r="D498" t="str">
            <v>Waterpass</v>
          </cell>
          <cell r="E498" t="str">
            <v>jam</v>
          </cell>
          <cell r="F498">
            <v>0.02</v>
          </cell>
          <cell r="G498">
            <v>29090</v>
          </cell>
          <cell r="H498">
            <v>581.80000000000007</v>
          </cell>
        </row>
        <row r="500">
          <cell r="C500" t="str">
            <v>IV</v>
          </cell>
          <cell r="D500" t="str">
            <v xml:space="preserve">Total </v>
          </cell>
          <cell r="H500">
            <v>55173.387999999999</v>
          </cell>
        </row>
        <row r="502">
          <cell r="C502" t="str">
            <v>V</v>
          </cell>
          <cell r="D502" t="str">
            <v>Biaya tidak langsung (Overhead) &amp; Keuntungan</v>
          </cell>
          <cell r="E502" t="str">
            <v>%</v>
          </cell>
          <cell r="H502">
            <v>5517.3388000000004</v>
          </cell>
        </row>
        <row r="504">
          <cell r="C504" t="str">
            <v>VI</v>
          </cell>
          <cell r="D504" t="str">
            <v>Harga Satuan Pekerjaan</v>
          </cell>
          <cell r="H504">
            <v>60690.726799999997</v>
          </cell>
        </row>
        <row r="506">
          <cell r="B506" t="str">
            <v>S3-AN13</v>
          </cell>
          <cell r="C506" t="str">
            <v>VII</v>
          </cell>
          <cell r="D506" t="str">
            <v>Dibulatkan</v>
          </cell>
          <cell r="H506">
            <v>60690</v>
          </cell>
        </row>
        <row r="509">
          <cell r="C509" t="str">
            <v>ANALISA HARGA SATUAN</v>
          </cell>
        </row>
        <row r="510">
          <cell r="C510" t="str">
            <v>PEKERJAAN UTAMA</v>
          </cell>
        </row>
        <row r="511">
          <cell r="C511" t="str">
            <v>Kegiatan</v>
          </cell>
          <cell r="E511" t="str">
            <v>:</v>
          </cell>
          <cell r="F511" t="str">
            <v>Waduk Bajulmati</v>
          </cell>
        </row>
        <row r="512">
          <cell r="C512" t="str">
            <v xml:space="preserve">Nama Pekerjaan </v>
          </cell>
          <cell r="E512" t="str">
            <v>:</v>
          </cell>
          <cell r="F512" t="str">
            <v>Pembangunan Bendungan Bajulmati</v>
          </cell>
        </row>
        <row r="513">
          <cell r="C513" t="str">
            <v>Lokasi</v>
          </cell>
          <cell r="E513" t="str">
            <v>:</v>
          </cell>
          <cell r="F513" t="str">
            <v>Kabupaten Banyuwangi dan Situbondo</v>
          </cell>
        </row>
        <row r="514">
          <cell r="C514" t="str">
            <v>No Item Pekerjaan</v>
          </cell>
          <cell r="E514" t="str">
            <v>:</v>
          </cell>
          <cell r="F514" t="str">
            <v>III - 1 - 1 - 2 - 12</v>
          </cell>
        </row>
        <row r="515">
          <cell r="C515" t="str">
            <v>Uraian Pekerjaan</v>
          </cell>
          <cell r="E515" t="str">
            <v>:</v>
          </cell>
          <cell r="F515" t="str">
            <v>Timbunan Tanah dari Borrow Area Jarak 1 -3000 m (material inti)</v>
          </cell>
        </row>
        <row r="518">
          <cell r="C518" t="str">
            <v>No.</v>
          </cell>
          <cell r="D518" t="str">
            <v>Macam Pekerjaan</v>
          </cell>
          <cell r="E518" t="str">
            <v>Satuan</v>
          </cell>
          <cell r="F518" t="str">
            <v>Kuantitas</v>
          </cell>
          <cell r="G518" t="str">
            <v>Harga Sat. (Rp.)</v>
          </cell>
          <cell r="H518" t="str">
            <v>Jumlah Harga (Rp.)</v>
          </cell>
        </row>
        <row r="521">
          <cell r="C521" t="str">
            <v>I</v>
          </cell>
          <cell r="D521" t="str">
            <v>TENAGA</v>
          </cell>
        </row>
        <row r="522">
          <cell r="D522" t="str">
            <v>Mandor</v>
          </cell>
          <cell r="E522" t="str">
            <v>org/hr</v>
          </cell>
          <cell r="F522">
            <v>2.8E-3</v>
          </cell>
          <cell r="G522">
            <v>45000</v>
          </cell>
          <cell r="H522">
            <v>126</v>
          </cell>
        </row>
        <row r="523">
          <cell r="D523" t="str">
            <v>Pekerja</v>
          </cell>
          <cell r="E523" t="str">
            <v>org/hr</v>
          </cell>
          <cell r="F523">
            <v>2.2200000000000001E-2</v>
          </cell>
          <cell r="G523">
            <v>35000</v>
          </cell>
          <cell r="H523">
            <v>777</v>
          </cell>
        </row>
        <row r="525">
          <cell r="C525" t="str">
            <v>II</v>
          </cell>
          <cell r="D525" t="str">
            <v>BAHAN</v>
          </cell>
        </row>
        <row r="531">
          <cell r="C531" t="str">
            <v>III</v>
          </cell>
          <cell r="D531" t="str">
            <v>ALAT</v>
          </cell>
        </row>
        <row r="532">
          <cell r="D532" t="str">
            <v>Borrow Area</v>
          </cell>
        </row>
        <row r="533">
          <cell r="D533" t="str">
            <v>Excavator, 0,8 m3</v>
          </cell>
          <cell r="E533" t="str">
            <v>jam</v>
          </cell>
          <cell r="F533">
            <v>1.67E-2</v>
          </cell>
          <cell r="G533">
            <v>318099.14999999997</v>
          </cell>
          <cell r="H533">
            <v>5312.2558049999989</v>
          </cell>
        </row>
        <row r="534">
          <cell r="D534" t="str">
            <v>Dumptruck</v>
          </cell>
          <cell r="E534" t="str">
            <v>jam</v>
          </cell>
          <cell r="F534">
            <v>2.86E-2</v>
          </cell>
          <cell r="G534">
            <v>220356.75</v>
          </cell>
          <cell r="H534">
            <v>6302.2030500000001</v>
          </cell>
        </row>
        <row r="535">
          <cell r="D535" t="str">
            <v>Dam Site</v>
          </cell>
        </row>
        <row r="536">
          <cell r="D536" t="str">
            <v>Bulldozer,  D65</v>
          </cell>
          <cell r="E536" t="str">
            <v>jam</v>
          </cell>
          <cell r="F536">
            <v>1.67E-2</v>
          </cell>
          <cell r="G536">
            <v>359988.75</v>
          </cell>
          <cell r="H536">
            <v>6011.8121249999995</v>
          </cell>
        </row>
        <row r="537">
          <cell r="D537" t="str">
            <v>Pad Foot Roller</v>
          </cell>
          <cell r="E537" t="str">
            <v>jam</v>
          </cell>
          <cell r="F537">
            <v>1.67E-2</v>
          </cell>
          <cell r="G537">
            <v>383260.75</v>
          </cell>
          <cell r="H537">
            <v>6400.4545250000001</v>
          </cell>
        </row>
        <row r="538">
          <cell r="D538" t="str">
            <v>Tamping Rammer</v>
          </cell>
          <cell r="E538" t="str">
            <v>jam</v>
          </cell>
          <cell r="F538">
            <v>1.2500000000000001E-2</v>
          </cell>
          <cell r="G538">
            <v>81452</v>
          </cell>
          <cell r="H538">
            <v>1018.1500000000001</v>
          </cell>
        </row>
        <row r="539">
          <cell r="D539" t="str">
            <v>Excavator, 0,8 m3 (Joint Rip)</v>
          </cell>
          <cell r="E539" t="str">
            <v>jam</v>
          </cell>
          <cell r="F539">
            <v>1.67E-2</v>
          </cell>
          <cell r="G539">
            <v>318099.14999999997</v>
          </cell>
          <cell r="H539">
            <v>5312.2558049999989</v>
          </cell>
        </row>
        <row r="540">
          <cell r="D540" t="str">
            <v>Water Tank</v>
          </cell>
          <cell r="E540" t="str">
            <v>jam</v>
          </cell>
          <cell r="F540">
            <v>1.67E-2</v>
          </cell>
          <cell r="G540">
            <v>170176.5</v>
          </cell>
          <cell r="H540">
            <v>2841.9475499999999</v>
          </cell>
        </row>
        <row r="541">
          <cell r="D541" t="str">
            <v>Pompa dia.2"</v>
          </cell>
          <cell r="E541" t="str">
            <v>jam</v>
          </cell>
          <cell r="F541">
            <v>1.67E-2</v>
          </cell>
          <cell r="G541">
            <v>36653.4</v>
          </cell>
          <cell r="H541">
            <v>612.11177999999995</v>
          </cell>
        </row>
        <row r="547">
          <cell r="C547" t="str">
            <v>IV</v>
          </cell>
          <cell r="D547" t="str">
            <v xml:space="preserve">Total </v>
          </cell>
          <cell r="H547">
            <v>34714.190639999993</v>
          </cell>
        </row>
        <row r="549">
          <cell r="C549" t="str">
            <v>V</v>
          </cell>
          <cell r="D549" t="str">
            <v>Biaya tidak langsung (Overhead) &amp; Keuntungan</v>
          </cell>
          <cell r="E549" t="str">
            <v>%</v>
          </cell>
          <cell r="H549">
            <v>3471.4190639999997</v>
          </cell>
        </row>
        <row r="551">
          <cell r="C551" t="str">
            <v>VI</v>
          </cell>
          <cell r="D551" t="str">
            <v>Harga Satuan Pekerjaan</v>
          </cell>
          <cell r="H551">
            <v>38185.609703999995</v>
          </cell>
        </row>
        <row r="553">
          <cell r="B553" t="str">
            <v>S3-AN14</v>
          </cell>
          <cell r="C553" t="str">
            <v>VII</v>
          </cell>
          <cell r="D553" t="str">
            <v>Dibulatkan</v>
          </cell>
          <cell r="H553">
            <v>38185</v>
          </cell>
        </row>
        <row r="556">
          <cell r="C556" t="str">
            <v>ANALISA HARGA SATUAN</v>
          </cell>
        </row>
        <row r="557">
          <cell r="C557" t="str">
            <v>PEKERJAAN UTAMA</v>
          </cell>
        </row>
        <row r="558">
          <cell r="C558" t="str">
            <v>Kegiatan</v>
          </cell>
          <cell r="E558" t="str">
            <v>:</v>
          </cell>
          <cell r="F558" t="str">
            <v>Waduk Bajulmati</v>
          </cell>
        </row>
        <row r="559">
          <cell r="C559" t="str">
            <v xml:space="preserve">Nama Pekerjaan </v>
          </cell>
          <cell r="E559" t="str">
            <v>:</v>
          </cell>
          <cell r="F559" t="str">
            <v>Pembangunan Bendungan Bajulmati</v>
          </cell>
        </row>
        <row r="560">
          <cell r="C560" t="str">
            <v>Lokasi</v>
          </cell>
          <cell r="E560" t="str">
            <v>:</v>
          </cell>
          <cell r="F560" t="str">
            <v>Kabupaten Banyuwangi dan Situbondo</v>
          </cell>
        </row>
        <row r="561">
          <cell r="C561" t="str">
            <v>No Item Pekerjaan</v>
          </cell>
          <cell r="E561" t="str">
            <v>:</v>
          </cell>
          <cell r="F561" t="str">
            <v>III - 1 - 1 - 2 - 13</v>
          </cell>
        </row>
        <row r="562">
          <cell r="C562" t="str">
            <v>Uraian Pekerjaan</v>
          </cell>
          <cell r="E562" t="str">
            <v>:</v>
          </cell>
          <cell r="F562" t="str">
            <v>Timbunan Tanah dari Borrow Area Jarak 1 -3000 m (material filter)</v>
          </cell>
        </row>
        <row r="565">
          <cell r="C565" t="str">
            <v>No.</v>
          </cell>
          <cell r="D565" t="str">
            <v>Macam Pekerjaan</v>
          </cell>
          <cell r="E565" t="str">
            <v>Satuan</v>
          </cell>
          <cell r="F565" t="str">
            <v>Kuantitas</v>
          </cell>
          <cell r="G565" t="str">
            <v>Harga Sat. (Rp.)</v>
          </cell>
          <cell r="H565" t="str">
            <v>Jumlah Harga (Rp.)</v>
          </cell>
        </row>
        <row r="568">
          <cell r="C568" t="str">
            <v>I</v>
          </cell>
          <cell r="D568" t="str">
            <v>TENAGA</v>
          </cell>
        </row>
        <row r="569">
          <cell r="D569" t="str">
            <v>Mandor</v>
          </cell>
          <cell r="E569" t="str">
            <v>org/hr</v>
          </cell>
          <cell r="F569">
            <v>0.02</v>
          </cell>
          <cell r="G569">
            <v>45000</v>
          </cell>
          <cell r="H569">
            <v>900</v>
          </cell>
        </row>
        <row r="570">
          <cell r="D570" t="str">
            <v>Pekerja</v>
          </cell>
          <cell r="E570" t="str">
            <v>org/hr</v>
          </cell>
          <cell r="F570">
            <v>0.2</v>
          </cell>
          <cell r="G570">
            <v>35000</v>
          </cell>
          <cell r="H570">
            <v>7000</v>
          </cell>
        </row>
        <row r="575">
          <cell r="C575" t="str">
            <v>II</v>
          </cell>
          <cell r="D575" t="str">
            <v>BAHAN</v>
          </cell>
        </row>
        <row r="581">
          <cell r="C581" t="str">
            <v>III</v>
          </cell>
        </row>
        <row r="583">
          <cell r="D583" t="str">
            <v>ALAT</v>
          </cell>
        </row>
        <row r="584">
          <cell r="D584" t="str">
            <v>Borrow Area</v>
          </cell>
        </row>
        <row r="585">
          <cell r="D585" t="str">
            <v>Excavator, 0,8 m3</v>
          </cell>
          <cell r="E585" t="str">
            <v>jam</v>
          </cell>
          <cell r="F585">
            <v>1.67E-2</v>
          </cell>
          <cell r="G585">
            <v>318099.14999999997</v>
          </cell>
          <cell r="H585">
            <v>5312.2558049999989</v>
          </cell>
        </row>
        <row r="586">
          <cell r="D586" t="str">
            <v>Dumptruck Tronton 10 roda</v>
          </cell>
          <cell r="E586" t="str">
            <v>jam</v>
          </cell>
          <cell r="F586">
            <v>6.6699999999999995E-2</v>
          </cell>
          <cell r="G586">
            <v>220356.75</v>
          </cell>
          <cell r="H586">
            <v>14697.795225</v>
          </cell>
        </row>
        <row r="587">
          <cell r="D587" t="str">
            <v>Dam Site</v>
          </cell>
        </row>
        <row r="588">
          <cell r="D588" t="str">
            <v>Bulldozer,  D65</v>
          </cell>
          <cell r="E588" t="str">
            <v>jam</v>
          </cell>
          <cell r="F588">
            <v>1.67E-2</v>
          </cell>
          <cell r="G588">
            <v>359988.75</v>
          </cell>
          <cell r="H588">
            <v>6011.8121249999995</v>
          </cell>
        </row>
        <row r="589">
          <cell r="D589" t="str">
            <v>Vibrator Compactor (Goat Foot) type 10 ton</v>
          </cell>
          <cell r="E589" t="str">
            <v>jam</v>
          </cell>
          <cell r="F589">
            <v>3.3300000000000003E-2</v>
          </cell>
          <cell r="G589">
            <v>336716.75</v>
          </cell>
          <cell r="H589">
            <v>11212.667775000002</v>
          </cell>
        </row>
        <row r="590">
          <cell r="D590" t="str">
            <v>Screen Plan Classifier</v>
          </cell>
          <cell r="E590" t="str">
            <v>jam</v>
          </cell>
          <cell r="F590">
            <v>3.3300000000000003E-2</v>
          </cell>
          <cell r="G590">
            <v>336716.75</v>
          </cell>
          <cell r="H590">
            <v>11212.667775000002</v>
          </cell>
        </row>
        <row r="591">
          <cell r="D591" t="str">
            <v>Sand Washer</v>
          </cell>
          <cell r="E591" t="str">
            <v>jam</v>
          </cell>
          <cell r="F591">
            <v>3.3300000000000003E-2</v>
          </cell>
          <cell r="G591">
            <v>266900.75</v>
          </cell>
          <cell r="H591">
            <v>8887.7949750000007</v>
          </cell>
        </row>
        <row r="592">
          <cell r="D592" t="str">
            <v>Water Tank</v>
          </cell>
          <cell r="E592" t="str">
            <v>jam</v>
          </cell>
          <cell r="F592">
            <v>3.3300000000000003E-2</v>
          </cell>
          <cell r="G592">
            <v>170176.5</v>
          </cell>
          <cell r="H592">
            <v>5666.8774500000009</v>
          </cell>
        </row>
        <row r="593">
          <cell r="D593" t="str">
            <v>Pompa dia.2"</v>
          </cell>
          <cell r="E593" t="str">
            <v>jam</v>
          </cell>
          <cell r="F593">
            <v>3.3300000000000003E-2</v>
          </cell>
          <cell r="G593">
            <v>36653.4</v>
          </cell>
          <cell r="H593">
            <v>1220.5582200000001</v>
          </cell>
        </row>
        <row r="595">
          <cell r="C595" t="str">
            <v>IV</v>
          </cell>
          <cell r="D595" t="str">
            <v xml:space="preserve">Total </v>
          </cell>
          <cell r="H595">
            <v>72122.429350000006</v>
          </cell>
        </row>
        <row r="597">
          <cell r="C597" t="str">
            <v>V</v>
          </cell>
          <cell r="D597" t="str">
            <v>Biaya tidak langsung (Overhead) &amp; Keuntungan</v>
          </cell>
          <cell r="E597" t="str">
            <v>%</v>
          </cell>
          <cell r="H597">
            <v>7212.2429350000011</v>
          </cell>
        </row>
        <row r="599">
          <cell r="C599" t="str">
            <v>VI</v>
          </cell>
          <cell r="D599" t="str">
            <v>Harga Satuan Pekerjaan</v>
          </cell>
          <cell r="H599">
            <v>79334.672285000008</v>
          </cell>
        </row>
        <row r="601">
          <cell r="B601" t="str">
            <v>S3-AN15</v>
          </cell>
          <cell r="C601" t="str">
            <v>VII</v>
          </cell>
          <cell r="D601" t="str">
            <v>Dibulatkan</v>
          </cell>
          <cell r="H601">
            <v>79334</v>
          </cell>
        </row>
        <row r="604">
          <cell r="C604" t="str">
            <v>ANALISA HARGA SATUAN</v>
          </cell>
        </row>
        <row r="605">
          <cell r="C605" t="str">
            <v>PEKERJAAN UTAMA</v>
          </cell>
        </row>
        <row r="606">
          <cell r="C606" t="str">
            <v>Kegiatan</v>
          </cell>
          <cell r="E606" t="str">
            <v>:</v>
          </cell>
          <cell r="F606" t="str">
            <v>Waduk Bajulmati</v>
          </cell>
        </row>
        <row r="607">
          <cell r="C607" t="str">
            <v xml:space="preserve">Nama Pekerjaan </v>
          </cell>
          <cell r="E607" t="str">
            <v>:</v>
          </cell>
          <cell r="F607" t="str">
            <v>Pembangunan Bendungan Bajulmati</v>
          </cell>
        </row>
        <row r="608">
          <cell r="C608" t="str">
            <v>Lokasi</v>
          </cell>
          <cell r="E608" t="str">
            <v>:</v>
          </cell>
          <cell r="F608" t="str">
            <v>Kabupaten Banyuwangi dan Situbondo</v>
          </cell>
        </row>
        <row r="609">
          <cell r="C609" t="str">
            <v>No Item Pekerjaan</v>
          </cell>
          <cell r="E609" t="str">
            <v>:</v>
          </cell>
          <cell r="F609" t="str">
            <v>III - 1 - 1 - 2 - 14</v>
          </cell>
        </row>
        <row r="610">
          <cell r="C610" t="str">
            <v>Uraian Pekerjaan</v>
          </cell>
          <cell r="E610" t="str">
            <v>:</v>
          </cell>
          <cell r="F610" t="str">
            <v>Timbunan Tanah dari Borrow Area Jarak 1 -2000 m material tanahspoil bank</v>
          </cell>
        </row>
        <row r="613">
          <cell r="C613" t="str">
            <v>No.</v>
          </cell>
          <cell r="D613" t="str">
            <v>Macam Pekerjaan</v>
          </cell>
          <cell r="E613" t="str">
            <v>Satuan</v>
          </cell>
          <cell r="F613" t="str">
            <v>Kuantitas</v>
          </cell>
          <cell r="G613" t="str">
            <v>Harga Sat. (Rp.)</v>
          </cell>
          <cell r="H613" t="str">
            <v>Jumlah Harga (Rp.)</v>
          </cell>
        </row>
        <row r="616">
          <cell r="C616" t="str">
            <v>I</v>
          </cell>
          <cell r="D616" t="str">
            <v>TENAGA</v>
          </cell>
        </row>
        <row r="617">
          <cell r="D617" t="str">
            <v>Mandor</v>
          </cell>
          <cell r="E617" t="str">
            <v>org/hr</v>
          </cell>
          <cell r="F617">
            <v>2.0999999999999999E-3</v>
          </cell>
          <cell r="G617">
            <v>45000</v>
          </cell>
          <cell r="H617">
            <v>94.5</v>
          </cell>
        </row>
        <row r="618">
          <cell r="D618" t="str">
            <v>Pekerja</v>
          </cell>
          <cell r="E618" t="str">
            <v>org/hr</v>
          </cell>
          <cell r="F618">
            <v>1.2500000000000001E-2</v>
          </cell>
          <cell r="G618">
            <v>35000</v>
          </cell>
          <cell r="H618">
            <v>437.5</v>
          </cell>
        </row>
        <row r="623">
          <cell r="C623" t="str">
            <v>II</v>
          </cell>
          <cell r="D623" t="str">
            <v>BAHAN</v>
          </cell>
        </row>
        <row r="629">
          <cell r="C629" t="str">
            <v>III</v>
          </cell>
          <cell r="D629" t="str">
            <v>ALAT</v>
          </cell>
        </row>
        <row r="630">
          <cell r="D630" t="str">
            <v>Quarry</v>
          </cell>
        </row>
        <row r="631">
          <cell r="D631" t="str">
            <v>Excavator, 0,8 m3</v>
          </cell>
          <cell r="E631" t="str">
            <v>jam</v>
          </cell>
          <cell r="F631">
            <v>1.67E-2</v>
          </cell>
          <cell r="G631">
            <v>318099.14999999997</v>
          </cell>
          <cell r="H631">
            <v>5312.2558049999989</v>
          </cell>
        </row>
        <row r="632">
          <cell r="D632" t="str">
            <v>Dumptruck Tronton</v>
          </cell>
          <cell r="E632" t="str">
            <v>jam</v>
          </cell>
          <cell r="F632">
            <v>0.04</v>
          </cell>
          <cell r="G632">
            <v>220356.75</v>
          </cell>
          <cell r="H632">
            <v>8814.27</v>
          </cell>
        </row>
        <row r="633">
          <cell r="D633" t="str">
            <v>Dam Site</v>
          </cell>
        </row>
        <row r="634">
          <cell r="D634" t="str">
            <v>Bulldozer,  D65</v>
          </cell>
          <cell r="E634" t="str">
            <v>jam</v>
          </cell>
          <cell r="F634">
            <v>1.67E-2</v>
          </cell>
          <cell r="G634">
            <v>359988.75</v>
          </cell>
          <cell r="H634">
            <v>6011.8121249999995</v>
          </cell>
        </row>
        <row r="635">
          <cell r="D635" t="str">
            <v>Pad Foot Roller</v>
          </cell>
          <cell r="E635" t="str">
            <v>jam</v>
          </cell>
          <cell r="F635">
            <v>1.67E-2</v>
          </cell>
          <cell r="G635">
            <v>383260.75</v>
          </cell>
          <cell r="H635">
            <v>6400.4545250000001</v>
          </cell>
        </row>
        <row r="636">
          <cell r="D636" t="str">
            <v>Tamping Rammer</v>
          </cell>
          <cell r="E636" t="str">
            <v>jam</v>
          </cell>
          <cell r="F636">
            <v>1.2500000000000001E-2</v>
          </cell>
          <cell r="G636">
            <v>81452</v>
          </cell>
          <cell r="H636">
            <v>1018.1500000000001</v>
          </cell>
        </row>
        <row r="637">
          <cell r="D637" t="str">
            <v>Excavator, 0,8 m3 (Joint Rip)</v>
          </cell>
          <cell r="E637" t="str">
            <v>jam</v>
          </cell>
          <cell r="F637">
            <v>1.67E-2</v>
          </cell>
          <cell r="G637">
            <v>336716.75</v>
          </cell>
          <cell r="H637">
            <v>5623.1697249999997</v>
          </cell>
        </row>
        <row r="638">
          <cell r="D638" t="str">
            <v>Water Tank</v>
          </cell>
          <cell r="E638" t="str">
            <v>jam</v>
          </cell>
          <cell r="F638">
            <v>1.67E-2</v>
          </cell>
          <cell r="G638">
            <v>170176.5</v>
          </cell>
          <cell r="H638">
            <v>2841.9475499999999</v>
          </cell>
        </row>
        <row r="639">
          <cell r="D639" t="str">
            <v>Pompa dia.2"</v>
          </cell>
          <cell r="E639" t="str">
            <v>jam</v>
          </cell>
          <cell r="F639">
            <v>1.67E-2</v>
          </cell>
          <cell r="G639">
            <v>36653.4</v>
          </cell>
          <cell r="H639">
            <v>612.11177999999995</v>
          </cell>
        </row>
        <row r="641">
          <cell r="C641" t="str">
            <v>IV</v>
          </cell>
          <cell r="D641" t="str">
            <v xml:space="preserve">Total </v>
          </cell>
          <cell r="H641">
            <v>37166.171509999993</v>
          </cell>
        </row>
        <row r="643">
          <cell r="C643" t="str">
            <v>V</v>
          </cell>
          <cell r="D643" t="str">
            <v>Biaya tidak langsung (Overhead) &amp; Keuntungan</v>
          </cell>
          <cell r="E643" t="str">
            <v>%</v>
          </cell>
          <cell r="H643">
            <v>3716.6171509999995</v>
          </cell>
        </row>
        <row r="645">
          <cell r="C645" t="str">
            <v>VI</v>
          </cell>
          <cell r="D645" t="str">
            <v>Harga Satuan Pekerjaan</v>
          </cell>
          <cell r="H645">
            <v>40882.788660999991</v>
          </cell>
        </row>
        <row r="647">
          <cell r="B647" t="str">
            <v>S3-AN16</v>
          </cell>
          <cell r="C647" t="str">
            <v>VII</v>
          </cell>
          <cell r="D647" t="str">
            <v>Dibulatkan</v>
          </cell>
          <cell r="H647">
            <v>40882</v>
          </cell>
        </row>
        <row r="650">
          <cell r="C650" t="str">
            <v>ANALISA HARGA SATUAN</v>
          </cell>
        </row>
        <row r="651">
          <cell r="C651" t="str">
            <v>PEKERJAAN UTAMA</v>
          </cell>
        </row>
        <row r="652">
          <cell r="C652" t="str">
            <v>Kegiatan</v>
          </cell>
          <cell r="E652" t="str">
            <v>:</v>
          </cell>
          <cell r="F652" t="str">
            <v>Waduk Bajulmati</v>
          </cell>
        </row>
        <row r="653">
          <cell r="C653" t="str">
            <v xml:space="preserve">Nama Pekerjaan </v>
          </cell>
          <cell r="E653" t="str">
            <v>:</v>
          </cell>
          <cell r="F653" t="str">
            <v>Pembangunan Bendungan Bajulmati</v>
          </cell>
        </row>
        <row r="654">
          <cell r="C654" t="str">
            <v>Lokasi</v>
          </cell>
          <cell r="E654" t="str">
            <v>:</v>
          </cell>
          <cell r="F654" t="str">
            <v>Kabupaten Banyuwangi dan Situbondo</v>
          </cell>
        </row>
        <row r="655">
          <cell r="C655" t="str">
            <v>No Item Pekerjaan</v>
          </cell>
          <cell r="E655" t="str">
            <v>:</v>
          </cell>
          <cell r="F655" t="str">
            <v>III - 1 - 1 - 2 - 15</v>
          </cell>
        </row>
        <row r="656">
          <cell r="C656" t="str">
            <v>Uraian Pekerjaan</v>
          </cell>
          <cell r="E656" t="str">
            <v>:</v>
          </cell>
          <cell r="F656" t="str">
            <v>Timbunan Tanah Kembali Type A</v>
          </cell>
        </row>
        <row r="658">
          <cell r="C658" t="str">
            <v>No.</v>
          </cell>
          <cell r="D658" t="str">
            <v>Macam Pekerjaan</v>
          </cell>
          <cell r="E658" t="str">
            <v>Satuan</v>
          </cell>
          <cell r="F658" t="str">
            <v>Kuantitas</v>
          </cell>
          <cell r="G658" t="str">
            <v>Harga Sat. (Rp.)</v>
          </cell>
          <cell r="H658" t="str">
            <v>Jumlah Harga (Rp.)</v>
          </cell>
        </row>
        <row r="661">
          <cell r="C661" t="str">
            <v>I</v>
          </cell>
          <cell r="D661" t="str">
            <v>BAHAN</v>
          </cell>
        </row>
        <row r="663">
          <cell r="C663" t="str">
            <v>II</v>
          </cell>
          <cell r="D663" t="str">
            <v>TENAGA</v>
          </cell>
        </row>
        <row r="664">
          <cell r="D664" t="str">
            <v>Mandor</v>
          </cell>
          <cell r="E664" t="str">
            <v>org/hr</v>
          </cell>
          <cell r="F664">
            <v>2.0999999999999999E-3</v>
          </cell>
          <cell r="G664">
            <v>45000</v>
          </cell>
          <cell r="H664">
            <v>94.5</v>
          </cell>
        </row>
        <row r="665">
          <cell r="D665" t="str">
            <v>Pekerja</v>
          </cell>
          <cell r="E665" t="str">
            <v>org/hr</v>
          </cell>
          <cell r="F665">
            <v>1.04E-2</v>
          </cell>
          <cell r="G665">
            <v>35000</v>
          </cell>
          <cell r="H665">
            <v>364</v>
          </cell>
        </row>
        <row r="667">
          <cell r="C667" t="str">
            <v>III</v>
          </cell>
          <cell r="D667" t="str">
            <v>ALAT</v>
          </cell>
        </row>
        <row r="668">
          <cell r="D668" t="str">
            <v>Pemadat timbunan (stamper/vibro roller)</v>
          </cell>
          <cell r="E668" t="str">
            <v>jam</v>
          </cell>
          <cell r="F668">
            <v>1.67E-2</v>
          </cell>
          <cell r="G668">
            <v>290172.75</v>
          </cell>
          <cell r="H668">
            <v>4845.8849250000003</v>
          </cell>
        </row>
        <row r="669">
          <cell r="D669" t="str">
            <v>Bulldozer</v>
          </cell>
          <cell r="E669" t="str">
            <v>jam</v>
          </cell>
          <cell r="F669">
            <v>1.67E-2</v>
          </cell>
          <cell r="G669">
            <v>359988.75</v>
          </cell>
          <cell r="H669">
            <v>6011.8121249999995</v>
          </cell>
        </row>
        <row r="670">
          <cell r="D670" t="str">
            <v>Tamping Rammer</v>
          </cell>
          <cell r="E670" t="str">
            <v>jam</v>
          </cell>
          <cell r="F670">
            <v>8.3000000000000001E-3</v>
          </cell>
          <cell r="G670">
            <v>81452</v>
          </cell>
          <cell r="H670">
            <v>676.05160000000001</v>
          </cell>
        </row>
        <row r="672">
          <cell r="C672" t="str">
            <v>IV</v>
          </cell>
          <cell r="D672" t="str">
            <v xml:space="preserve">Total </v>
          </cell>
          <cell r="H672">
            <v>11992.24865</v>
          </cell>
        </row>
        <row r="674">
          <cell r="C674" t="str">
            <v>V</v>
          </cell>
          <cell r="D674" t="str">
            <v>Biaya tidak langsung (Overhead) &amp; Keuntungan</v>
          </cell>
          <cell r="E674" t="str">
            <v>%</v>
          </cell>
          <cell r="H674">
            <v>1199.2248649999999</v>
          </cell>
        </row>
        <row r="676">
          <cell r="C676" t="str">
            <v>VI</v>
          </cell>
          <cell r="D676" t="str">
            <v>Harga Satuan Pekerjaan</v>
          </cell>
          <cell r="H676">
            <v>13191.473515</v>
          </cell>
        </row>
        <row r="678">
          <cell r="B678" t="str">
            <v>S3-AN17</v>
          </cell>
          <cell r="C678" t="str">
            <v>VII</v>
          </cell>
          <cell r="D678" t="str">
            <v>Dibulatkan</v>
          </cell>
          <cell r="H678">
            <v>13191</v>
          </cell>
        </row>
        <row r="680">
          <cell r="C680" t="str">
            <v>ANALISA HARGA SATUAN</v>
          </cell>
        </row>
        <row r="682">
          <cell r="C682" t="str">
            <v>Kegiatan</v>
          </cell>
          <cell r="E682" t="str">
            <v>:</v>
          </cell>
          <cell r="F682" t="str">
            <v>Waduk Bajulmati</v>
          </cell>
        </row>
        <row r="683">
          <cell r="C683" t="str">
            <v xml:space="preserve">Nama Pekerjaan </v>
          </cell>
          <cell r="E683" t="str">
            <v>:</v>
          </cell>
          <cell r="F683" t="str">
            <v>Pembangunan Bendungan Bajulmati</v>
          </cell>
        </row>
        <row r="684">
          <cell r="C684" t="str">
            <v>Lokasi</v>
          </cell>
          <cell r="E684" t="str">
            <v>:</v>
          </cell>
          <cell r="F684" t="str">
            <v>Kabupaten Banyuwangi dan Situbondo</v>
          </cell>
        </row>
        <row r="685">
          <cell r="C685" t="str">
            <v>No Item Pekerjaan</v>
          </cell>
          <cell r="E685" t="str">
            <v>:</v>
          </cell>
          <cell r="F685" t="str">
            <v>III - 1 - 2 - 1</v>
          </cell>
        </row>
        <row r="686">
          <cell r="C686" t="str">
            <v>Uraian Pekerjaan</v>
          </cell>
          <cell r="E686" t="str">
            <v>:</v>
          </cell>
          <cell r="F686" t="str">
            <v>Beton Type B</v>
          </cell>
        </row>
        <row r="688">
          <cell r="C688" t="str">
            <v>No.</v>
          </cell>
          <cell r="D688" t="str">
            <v>Macam Pekerjaan</v>
          </cell>
          <cell r="E688" t="str">
            <v>Satuan</v>
          </cell>
          <cell r="F688" t="str">
            <v>Kuantitas</v>
          </cell>
          <cell r="G688" t="str">
            <v>Harga Sat. (Rp.)</v>
          </cell>
          <cell r="H688" t="str">
            <v>Jumlah Harga (Rp.)</v>
          </cell>
        </row>
        <row r="691">
          <cell r="C691" t="str">
            <v>I</v>
          </cell>
          <cell r="D691" t="str">
            <v>BAHAN</v>
          </cell>
        </row>
        <row r="692">
          <cell r="D692" t="str">
            <v>Semen (50 kg)</v>
          </cell>
          <cell r="E692" t="str">
            <v>zak</v>
          </cell>
          <cell r="F692">
            <v>6</v>
          </cell>
          <cell r="G692">
            <v>37500</v>
          </cell>
          <cell r="H692">
            <v>225000</v>
          </cell>
        </row>
        <row r="693">
          <cell r="D693" t="str">
            <v>Batu Pecah</v>
          </cell>
          <cell r="E693" t="str">
            <v>m³</v>
          </cell>
          <cell r="F693">
            <v>0.82</v>
          </cell>
          <cell r="G693">
            <v>130000</v>
          </cell>
          <cell r="H693">
            <v>106600</v>
          </cell>
        </row>
        <row r="694">
          <cell r="D694" t="str">
            <v>Pasir</v>
          </cell>
          <cell r="E694" t="str">
            <v>m³</v>
          </cell>
          <cell r="F694">
            <v>0.54</v>
          </cell>
          <cell r="G694">
            <v>80000</v>
          </cell>
          <cell r="H694">
            <v>43200</v>
          </cell>
        </row>
        <row r="695">
          <cell r="D695" t="str">
            <v>Bahan Tambah</v>
          </cell>
          <cell r="E695" t="str">
            <v>Ltr</v>
          </cell>
          <cell r="F695">
            <v>0.05</v>
          </cell>
          <cell r="G695">
            <v>17000</v>
          </cell>
          <cell r="H695">
            <v>850</v>
          </cell>
        </row>
        <row r="697">
          <cell r="C697" t="str">
            <v>II</v>
          </cell>
          <cell r="D697" t="str">
            <v>TENAGA</v>
          </cell>
        </row>
        <row r="698">
          <cell r="D698" t="str">
            <v>Mandor</v>
          </cell>
          <cell r="E698" t="str">
            <v>org/hr</v>
          </cell>
          <cell r="F698">
            <v>0.05</v>
          </cell>
          <cell r="G698">
            <v>45000</v>
          </cell>
          <cell r="H698">
            <v>2250</v>
          </cell>
        </row>
        <row r="699">
          <cell r="D699" t="str">
            <v>Operator</v>
          </cell>
          <cell r="E699" t="str">
            <v>org/hr</v>
          </cell>
          <cell r="F699">
            <v>0.05</v>
          </cell>
          <cell r="G699">
            <v>36000</v>
          </cell>
          <cell r="H699">
            <v>1800</v>
          </cell>
        </row>
        <row r="700">
          <cell r="D700" t="str">
            <v>Tukang</v>
          </cell>
          <cell r="E700" t="str">
            <v>org/hr</v>
          </cell>
          <cell r="F700">
            <v>0.2</v>
          </cell>
          <cell r="G700">
            <v>42500</v>
          </cell>
          <cell r="H700">
            <v>8500</v>
          </cell>
        </row>
        <row r="701">
          <cell r="D701" t="str">
            <v>Pekerja</v>
          </cell>
          <cell r="E701" t="str">
            <v>org/hr</v>
          </cell>
          <cell r="F701">
            <v>0.4</v>
          </cell>
          <cell r="G701">
            <v>35000</v>
          </cell>
          <cell r="H701">
            <v>14000</v>
          </cell>
        </row>
        <row r="703">
          <cell r="C703" t="str">
            <v>III</v>
          </cell>
          <cell r="D703" t="str">
            <v>ALAT</v>
          </cell>
        </row>
        <row r="704">
          <cell r="D704" t="str">
            <v>Batcher plant, cap. 30 m3</v>
          </cell>
          <cell r="E704" t="str">
            <v>jam</v>
          </cell>
          <cell r="F704">
            <v>4.1700000000000001E-2</v>
          </cell>
          <cell r="G704">
            <v>487984.75</v>
          </cell>
          <cell r="H704">
            <v>20348.964075</v>
          </cell>
        </row>
        <row r="705">
          <cell r="D705" t="str">
            <v>Diesel generator, 50 kva</v>
          </cell>
          <cell r="E705" t="str">
            <v>jam</v>
          </cell>
          <cell r="F705">
            <v>0.05</v>
          </cell>
          <cell r="G705">
            <v>69816</v>
          </cell>
          <cell r="H705">
            <v>3490.8</v>
          </cell>
        </row>
        <row r="706">
          <cell r="D706" t="str">
            <v>Wheel Loader WA-350 cap 2.5 m3</v>
          </cell>
          <cell r="E706" t="str">
            <v>jam</v>
          </cell>
          <cell r="F706">
            <v>1.2500000000000001E-2</v>
          </cell>
          <cell r="G706">
            <v>371624.75</v>
          </cell>
          <cell r="H706">
            <v>4645.3093749999998</v>
          </cell>
        </row>
        <row r="707">
          <cell r="D707" t="str">
            <v>Concrete vibrator, hand 45 mm</v>
          </cell>
          <cell r="E707" t="str">
            <v>jam</v>
          </cell>
          <cell r="F707">
            <v>0.05</v>
          </cell>
          <cell r="G707">
            <v>41889.599999999999</v>
          </cell>
          <cell r="H707">
            <v>2094.48</v>
          </cell>
        </row>
        <row r="708">
          <cell r="D708" t="str">
            <v xml:space="preserve">Truck Mixer </v>
          </cell>
          <cell r="E708" t="str">
            <v>jam</v>
          </cell>
          <cell r="F708">
            <v>0.05</v>
          </cell>
          <cell r="G708">
            <v>263264.5</v>
          </cell>
          <cell r="H708">
            <v>13163.225</v>
          </cell>
        </row>
        <row r="709">
          <cell r="D709" t="str">
            <v>Concrete Pump</v>
          </cell>
          <cell r="E709" t="str">
            <v>jam</v>
          </cell>
          <cell r="F709">
            <v>0.05</v>
          </cell>
          <cell r="G709">
            <v>333080.5</v>
          </cell>
          <cell r="H709">
            <v>16654.025000000001</v>
          </cell>
        </row>
        <row r="710">
          <cell r="D710" t="str">
            <v>Peralatan bantu</v>
          </cell>
          <cell r="E710" t="str">
            <v>Ls</v>
          </cell>
          <cell r="F710">
            <v>1</v>
          </cell>
          <cell r="G710">
            <v>3000</v>
          </cell>
          <cell r="H710">
            <v>3000</v>
          </cell>
        </row>
        <row r="713">
          <cell r="C713" t="str">
            <v>IV</v>
          </cell>
          <cell r="D713" t="str">
            <v xml:space="preserve">Total </v>
          </cell>
          <cell r="H713">
            <v>465596.80345000001</v>
          </cell>
        </row>
        <row r="715">
          <cell r="C715" t="str">
            <v>V</v>
          </cell>
          <cell r="D715" t="str">
            <v>Biaya tidak langsung (Overhead) &amp; Keuntungan</v>
          </cell>
          <cell r="E715" t="str">
            <v>%</v>
          </cell>
          <cell r="H715">
            <v>46559.680345000001</v>
          </cell>
        </row>
        <row r="717">
          <cell r="C717" t="str">
            <v>VI</v>
          </cell>
          <cell r="D717" t="str">
            <v>Harga Satuan Pekerjaan</v>
          </cell>
          <cell r="H717">
            <v>512156.48379500001</v>
          </cell>
        </row>
        <row r="719">
          <cell r="B719" t="str">
            <v>S3-AN18</v>
          </cell>
          <cell r="C719" t="str">
            <v>VII</v>
          </cell>
          <cell r="D719" t="str">
            <v>Dibulatkan</v>
          </cell>
          <cell r="H719">
            <v>512156</v>
          </cell>
        </row>
        <row r="722">
          <cell r="C722" t="str">
            <v>ANALISA HARGA SATUAN</v>
          </cell>
        </row>
        <row r="724">
          <cell r="C724" t="str">
            <v>Kegiatan</v>
          </cell>
          <cell r="E724" t="str">
            <v>:</v>
          </cell>
          <cell r="F724" t="str">
            <v>Waduk Bajulmati</v>
          </cell>
        </row>
        <row r="725">
          <cell r="C725" t="str">
            <v xml:space="preserve">Nama Pekerjaan </v>
          </cell>
          <cell r="E725" t="str">
            <v>:</v>
          </cell>
          <cell r="F725" t="str">
            <v>Pembangunan Bendungan Bajulmati</v>
          </cell>
        </row>
        <row r="726">
          <cell r="C726" t="str">
            <v>Lokasi</v>
          </cell>
          <cell r="E726" t="str">
            <v>:</v>
          </cell>
          <cell r="F726" t="str">
            <v>Kabupaten Banyuwangi dan Situbondo</v>
          </cell>
        </row>
        <row r="727">
          <cell r="C727" t="str">
            <v>No Item Pekerjaan</v>
          </cell>
          <cell r="E727" t="str">
            <v>:</v>
          </cell>
          <cell r="F727" t="str">
            <v>III - 1 - 2 - 2</v>
          </cell>
        </row>
        <row r="728">
          <cell r="C728" t="str">
            <v>Uraian Pekerjaan</v>
          </cell>
          <cell r="E728" t="str">
            <v>:</v>
          </cell>
          <cell r="F728" t="str">
            <v>Beton Type C</v>
          </cell>
        </row>
        <row r="730">
          <cell r="C730" t="str">
            <v>No.</v>
          </cell>
          <cell r="D730" t="str">
            <v>Macam Pekerjaan</v>
          </cell>
          <cell r="E730" t="str">
            <v>Satuan</v>
          </cell>
          <cell r="F730" t="str">
            <v>Kuantitas</v>
          </cell>
          <cell r="G730" t="str">
            <v>Harga Sat. (Rp.)</v>
          </cell>
          <cell r="H730" t="str">
            <v>Jumlah Harga (Rp.)</v>
          </cell>
        </row>
        <row r="733">
          <cell r="C733" t="str">
            <v>I</v>
          </cell>
          <cell r="D733" t="str">
            <v>BAHAN</v>
          </cell>
        </row>
        <row r="734">
          <cell r="D734" t="str">
            <v>Semen (50 kg)</v>
          </cell>
          <cell r="E734" t="str">
            <v>zak</v>
          </cell>
          <cell r="F734">
            <v>5</v>
          </cell>
          <cell r="G734">
            <v>37500</v>
          </cell>
          <cell r="H734">
            <v>187500</v>
          </cell>
        </row>
        <row r="735">
          <cell r="D735" t="str">
            <v>Batu Pecah</v>
          </cell>
          <cell r="E735" t="str">
            <v>m³</v>
          </cell>
          <cell r="F735">
            <v>0.82</v>
          </cell>
          <cell r="G735">
            <v>130000</v>
          </cell>
          <cell r="H735">
            <v>106600</v>
          </cell>
        </row>
        <row r="736">
          <cell r="D736" t="str">
            <v>Pasir</v>
          </cell>
          <cell r="E736" t="str">
            <v>m³</v>
          </cell>
          <cell r="F736">
            <v>0.54</v>
          </cell>
          <cell r="G736">
            <v>80000</v>
          </cell>
          <cell r="H736">
            <v>43200</v>
          </cell>
        </row>
        <row r="738">
          <cell r="C738" t="str">
            <v>II</v>
          </cell>
          <cell r="D738" t="str">
            <v>TENAGA</v>
          </cell>
        </row>
        <row r="739">
          <cell r="D739" t="str">
            <v>Mandor</v>
          </cell>
          <cell r="E739" t="str">
            <v>org/hr</v>
          </cell>
          <cell r="F739">
            <v>0.05</v>
          </cell>
          <cell r="G739">
            <v>45000</v>
          </cell>
          <cell r="H739">
            <v>2250</v>
          </cell>
        </row>
        <row r="740">
          <cell r="D740" t="str">
            <v>Operator</v>
          </cell>
          <cell r="E740" t="str">
            <v>org/hr</v>
          </cell>
          <cell r="F740">
            <v>0.05</v>
          </cell>
          <cell r="G740">
            <v>36000</v>
          </cell>
          <cell r="H740">
            <v>1800</v>
          </cell>
        </row>
        <row r="741">
          <cell r="D741" t="str">
            <v>Tukang</v>
          </cell>
          <cell r="E741" t="str">
            <v>org/hr</v>
          </cell>
          <cell r="F741">
            <v>0.2</v>
          </cell>
          <cell r="G741">
            <v>42500</v>
          </cell>
          <cell r="H741">
            <v>8500</v>
          </cell>
        </row>
        <row r="742">
          <cell r="D742" t="str">
            <v>Pekerja</v>
          </cell>
          <cell r="E742" t="str">
            <v>org/hr</v>
          </cell>
          <cell r="F742">
            <v>0.4</v>
          </cell>
          <cell r="G742">
            <v>35000</v>
          </cell>
          <cell r="H742">
            <v>14000</v>
          </cell>
        </row>
        <row r="744">
          <cell r="C744" t="str">
            <v>III</v>
          </cell>
          <cell r="D744" t="str">
            <v>ALAT</v>
          </cell>
        </row>
        <row r="745">
          <cell r="D745" t="str">
            <v>Batcher plant, cap. 30 m3</v>
          </cell>
          <cell r="E745" t="str">
            <v>jam</v>
          </cell>
          <cell r="F745">
            <v>4.1700000000000001E-2</v>
          </cell>
          <cell r="G745">
            <v>487984.75</v>
          </cell>
          <cell r="H745">
            <v>20348.964075</v>
          </cell>
        </row>
        <row r="746">
          <cell r="D746" t="str">
            <v>Diesel generator, 50 kva</v>
          </cell>
          <cell r="E746" t="str">
            <v>jam</v>
          </cell>
          <cell r="F746">
            <v>0.05</v>
          </cell>
          <cell r="G746">
            <v>69816</v>
          </cell>
          <cell r="H746">
            <v>3490.8</v>
          </cell>
        </row>
        <row r="747">
          <cell r="D747" t="str">
            <v>Wheel Loader WA-350 cap 2.5 m3</v>
          </cell>
          <cell r="E747" t="str">
            <v>jam</v>
          </cell>
          <cell r="F747">
            <v>1.2500000000000001E-2</v>
          </cell>
          <cell r="G747">
            <v>371624.75</v>
          </cell>
          <cell r="H747">
            <v>4645.3093749999998</v>
          </cell>
        </row>
        <row r="748">
          <cell r="D748" t="str">
            <v>Concrete vibrator, hand 45 mm</v>
          </cell>
          <cell r="E748" t="str">
            <v>jam</v>
          </cell>
          <cell r="F748">
            <v>0.05</v>
          </cell>
          <cell r="G748">
            <v>41889.599999999999</v>
          </cell>
          <cell r="H748">
            <v>2094.48</v>
          </cell>
        </row>
        <row r="749">
          <cell r="D749" t="str">
            <v xml:space="preserve">Truck Mixer </v>
          </cell>
          <cell r="E749" t="str">
            <v>jam</v>
          </cell>
          <cell r="F749">
            <v>0.05</v>
          </cell>
          <cell r="G749">
            <v>263264.5</v>
          </cell>
          <cell r="H749">
            <v>13163.225</v>
          </cell>
        </row>
        <row r="750">
          <cell r="D750" t="str">
            <v>Concrete Pump</v>
          </cell>
          <cell r="E750" t="str">
            <v>jam</v>
          </cell>
          <cell r="F750">
            <v>0.05</v>
          </cell>
          <cell r="G750">
            <v>333080.5</v>
          </cell>
          <cell r="H750">
            <v>16654.025000000001</v>
          </cell>
        </row>
        <row r="751">
          <cell r="D751" t="str">
            <v>Peralatan bantu</v>
          </cell>
          <cell r="E751" t="str">
            <v>Ls</v>
          </cell>
          <cell r="F751">
            <v>1</v>
          </cell>
          <cell r="G751">
            <v>3000</v>
          </cell>
          <cell r="H751">
            <v>3000</v>
          </cell>
        </row>
        <row r="754">
          <cell r="C754" t="str">
            <v>IV</v>
          </cell>
          <cell r="D754" t="str">
            <v xml:space="preserve">Total </v>
          </cell>
          <cell r="H754">
            <v>427246.80345000001</v>
          </cell>
        </row>
        <row r="756">
          <cell r="C756" t="str">
            <v>V</v>
          </cell>
          <cell r="D756" t="str">
            <v>Biaya tidak langsung (Overhead) &amp; Keuntungan</v>
          </cell>
          <cell r="E756" t="str">
            <v>%</v>
          </cell>
          <cell r="H756">
            <v>42724.680345000001</v>
          </cell>
        </row>
        <row r="758">
          <cell r="C758" t="str">
            <v>VI</v>
          </cell>
          <cell r="D758" t="str">
            <v>Harga Satuan Pekerjaan</v>
          </cell>
          <cell r="H758">
            <v>469971.48379500001</v>
          </cell>
        </row>
        <row r="760">
          <cell r="B760" t="str">
            <v>S3-AN19</v>
          </cell>
          <cell r="C760" t="str">
            <v>VII</v>
          </cell>
          <cell r="D760" t="str">
            <v>Dibulatkan</v>
          </cell>
          <cell r="H760">
            <v>469971</v>
          </cell>
        </row>
        <row r="763">
          <cell r="C763" t="str">
            <v>ANALISA HARGA SATUAN</v>
          </cell>
        </row>
        <row r="765">
          <cell r="C765" t="str">
            <v>Kegiatan</v>
          </cell>
          <cell r="E765" t="str">
            <v>:</v>
          </cell>
          <cell r="F765" t="str">
            <v>Waduk Bajulmati</v>
          </cell>
        </row>
        <row r="766">
          <cell r="C766" t="str">
            <v xml:space="preserve">Nama Pekerjaan </v>
          </cell>
          <cell r="E766" t="str">
            <v>:</v>
          </cell>
          <cell r="F766" t="str">
            <v>Pembangunan Bendungan Bajulmati</v>
          </cell>
        </row>
        <row r="767">
          <cell r="C767" t="str">
            <v>Lokasi</v>
          </cell>
          <cell r="E767" t="str">
            <v>:</v>
          </cell>
          <cell r="F767" t="str">
            <v>Kabupaten Banyuwangi dan Situbondo</v>
          </cell>
        </row>
        <row r="768">
          <cell r="C768" t="str">
            <v>No Item Pekerjaan</v>
          </cell>
          <cell r="E768" t="str">
            <v>:</v>
          </cell>
          <cell r="F768" t="str">
            <v>III - 1 - 2 - 3</v>
          </cell>
        </row>
        <row r="769">
          <cell r="C769" t="str">
            <v>Uraian Pekerjaan</v>
          </cell>
          <cell r="E769" t="str">
            <v>:</v>
          </cell>
          <cell r="F769" t="str">
            <v>Bekisting/ Perancah Type B1</v>
          </cell>
        </row>
        <row r="771">
          <cell r="C771" t="str">
            <v>No.</v>
          </cell>
          <cell r="D771" t="str">
            <v>Macam Pekerjaan</v>
          </cell>
          <cell r="E771" t="str">
            <v>Satuan</v>
          </cell>
          <cell r="F771" t="str">
            <v>Kuantitas</v>
          </cell>
          <cell r="G771" t="str">
            <v>Harga Sat. (Rp.)</v>
          </cell>
          <cell r="H771" t="str">
            <v>Jumlah Harga (Rp.)</v>
          </cell>
        </row>
        <row r="774">
          <cell r="C774" t="str">
            <v>I</v>
          </cell>
          <cell r="D774" t="str">
            <v>BAHAN</v>
          </cell>
        </row>
        <row r="775">
          <cell r="D775" t="str">
            <v>Multiplek 9 mm</v>
          </cell>
          <cell r="E775" t="str">
            <v>lbr</v>
          </cell>
          <cell r="F775">
            <v>9.5500000000000002E-2</v>
          </cell>
          <cell r="G775">
            <v>90000</v>
          </cell>
          <cell r="H775">
            <v>8595</v>
          </cell>
        </row>
        <row r="776">
          <cell r="D776" t="str">
            <v>Kayu</v>
          </cell>
          <cell r="E776" t="str">
            <v>m³</v>
          </cell>
          <cell r="F776">
            <v>1.44E-2</v>
          </cell>
          <cell r="G776">
            <v>1650000</v>
          </cell>
          <cell r="H776">
            <v>23760</v>
          </cell>
        </row>
        <row r="777">
          <cell r="D777" t="str">
            <v>Paku</v>
          </cell>
          <cell r="E777" t="str">
            <v>m³</v>
          </cell>
          <cell r="F777">
            <v>0.14399999999999999</v>
          </cell>
          <cell r="G777">
            <v>11000</v>
          </cell>
          <cell r="H777">
            <v>1583.9999999999998</v>
          </cell>
        </row>
        <row r="778">
          <cell r="D778" t="str">
            <v>Kawat</v>
          </cell>
          <cell r="E778" t="str">
            <v>kg</v>
          </cell>
          <cell r="F778">
            <v>6.7500000000000004E-2</v>
          </cell>
          <cell r="G778">
            <v>10500</v>
          </cell>
          <cell r="H778">
            <v>708.75</v>
          </cell>
        </row>
        <row r="779">
          <cell r="D779" t="str">
            <v>Minyak pelumas</v>
          </cell>
          <cell r="E779" t="str">
            <v>ltr</v>
          </cell>
          <cell r="F779">
            <v>0.1125</v>
          </cell>
          <cell r="G779">
            <v>20000</v>
          </cell>
          <cell r="H779">
            <v>2250</v>
          </cell>
        </row>
        <row r="781">
          <cell r="C781" t="str">
            <v>II</v>
          </cell>
          <cell r="D781" t="str">
            <v>TENAGA</v>
          </cell>
        </row>
        <row r="782">
          <cell r="D782" t="str">
            <v>Mandor</v>
          </cell>
          <cell r="E782" t="str">
            <v>org/hr</v>
          </cell>
          <cell r="F782">
            <v>6.25E-2</v>
          </cell>
          <cell r="G782">
            <v>45000</v>
          </cell>
          <cell r="H782">
            <v>2812.5</v>
          </cell>
        </row>
        <row r="783">
          <cell r="D783" t="str">
            <v>Tukang</v>
          </cell>
          <cell r="E783" t="str">
            <v>org/hr</v>
          </cell>
          <cell r="F783">
            <v>0.25</v>
          </cell>
          <cell r="G783">
            <v>43000</v>
          </cell>
          <cell r="H783">
            <v>10750</v>
          </cell>
        </row>
        <row r="784">
          <cell r="D784" t="str">
            <v>Pekerja</v>
          </cell>
          <cell r="E784" t="str">
            <v>org/hr</v>
          </cell>
          <cell r="F784">
            <v>0.3125</v>
          </cell>
          <cell r="G784">
            <v>35000</v>
          </cell>
          <cell r="H784">
            <v>10937.5</v>
          </cell>
        </row>
        <row r="786">
          <cell r="C786" t="str">
            <v>III</v>
          </cell>
          <cell r="D786" t="str">
            <v>ALAT</v>
          </cell>
        </row>
        <row r="787">
          <cell r="D787" t="str">
            <v>Truk flat bed, 5 ton</v>
          </cell>
          <cell r="E787" t="str">
            <v>jam</v>
          </cell>
          <cell r="F787">
            <v>0.02</v>
          </cell>
          <cell r="G787">
            <v>270537</v>
          </cell>
          <cell r="H787">
            <v>5410.74</v>
          </cell>
        </row>
        <row r="788">
          <cell r="D788" t="str">
            <v>Plastik cone, separator, baut, mur dll</v>
          </cell>
          <cell r="E788" t="str">
            <v>Ls</v>
          </cell>
          <cell r="F788">
            <v>1</v>
          </cell>
          <cell r="G788">
            <v>11636</v>
          </cell>
          <cell r="H788">
            <v>11636</v>
          </cell>
        </row>
        <row r="791">
          <cell r="C791" t="str">
            <v>IV</v>
          </cell>
          <cell r="D791" t="str">
            <v xml:space="preserve">Total </v>
          </cell>
          <cell r="H791">
            <v>78444.490000000005</v>
          </cell>
        </row>
        <row r="793">
          <cell r="C793" t="str">
            <v>V</v>
          </cell>
          <cell r="D793" t="str">
            <v>Biaya tidak langsung (Overhead) &amp; Keuntungan</v>
          </cell>
          <cell r="E793" t="str">
            <v>%</v>
          </cell>
          <cell r="H793">
            <v>7844.4490000000005</v>
          </cell>
        </row>
        <row r="795">
          <cell r="C795" t="str">
            <v>VI</v>
          </cell>
          <cell r="D795" t="str">
            <v>Harga Satuan Pekerjaan</v>
          </cell>
          <cell r="H795">
            <v>86288.939000000013</v>
          </cell>
        </row>
        <row r="797">
          <cell r="C797" t="str">
            <v>VII</v>
          </cell>
          <cell r="D797" t="str">
            <v>Dibulatkan</v>
          </cell>
          <cell r="H797">
            <v>86288</v>
          </cell>
        </row>
        <row r="800">
          <cell r="C800" t="str">
            <v>ANALISA HARGA SATUAN</v>
          </cell>
        </row>
        <row r="802">
          <cell r="C802" t="str">
            <v>Kegiatan</v>
          </cell>
          <cell r="E802" t="str">
            <v>:</v>
          </cell>
          <cell r="F802" t="str">
            <v>Waduk Bajulmati</v>
          </cell>
        </row>
        <row r="803">
          <cell r="C803" t="str">
            <v xml:space="preserve">Nama Pekerjaan </v>
          </cell>
          <cell r="E803" t="str">
            <v>:</v>
          </cell>
          <cell r="F803" t="str">
            <v>Pembangunan Bendungan Bajulmati</v>
          </cell>
        </row>
        <row r="804">
          <cell r="C804" t="str">
            <v>Lokasi</v>
          </cell>
          <cell r="E804" t="str">
            <v>:</v>
          </cell>
          <cell r="F804" t="str">
            <v>Kabupaten Banyuwangi dan Situbondo</v>
          </cell>
        </row>
        <row r="805">
          <cell r="C805" t="str">
            <v>No Item Pekerjaan</v>
          </cell>
          <cell r="E805" t="str">
            <v>:</v>
          </cell>
          <cell r="F805" t="str">
            <v>III - 1 - 2 - 4</v>
          </cell>
        </row>
        <row r="806">
          <cell r="C806" t="str">
            <v>Uraian Pekerjaan</v>
          </cell>
          <cell r="E806" t="str">
            <v>:</v>
          </cell>
          <cell r="F806" t="str">
            <v>Bekisting/ Perancah Type B2</v>
          </cell>
        </row>
        <row r="808">
          <cell r="C808" t="str">
            <v>No.</v>
          </cell>
          <cell r="D808" t="str">
            <v>Macam Pekerjaan</v>
          </cell>
          <cell r="E808" t="str">
            <v>Satuan</v>
          </cell>
          <cell r="F808" t="str">
            <v>Kuantitas</v>
          </cell>
          <cell r="G808" t="str">
            <v>Harga Sat. (Rp.)</v>
          </cell>
          <cell r="H808" t="str">
            <v>Jumlah Harga (Rp.)</v>
          </cell>
        </row>
        <row r="811">
          <cell r="C811" t="str">
            <v>I</v>
          </cell>
          <cell r="D811" t="str">
            <v>BAHAN</v>
          </cell>
        </row>
        <row r="812">
          <cell r="D812" t="str">
            <v>Multiplek 9 mm</v>
          </cell>
          <cell r="E812" t="str">
            <v>lbr</v>
          </cell>
          <cell r="F812">
            <v>9.5500000000000002E-2</v>
          </cell>
          <cell r="G812">
            <v>90000</v>
          </cell>
          <cell r="H812">
            <v>8595</v>
          </cell>
        </row>
        <row r="813">
          <cell r="D813" t="str">
            <v>Kayu</v>
          </cell>
          <cell r="E813" t="str">
            <v>m³</v>
          </cell>
          <cell r="F813">
            <v>1.44E-2</v>
          </cell>
          <cell r="G813">
            <v>1650000</v>
          </cell>
          <cell r="H813">
            <v>23760</v>
          </cell>
        </row>
        <row r="814">
          <cell r="D814" t="str">
            <v>Paku</v>
          </cell>
          <cell r="E814" t="str">
            <v>m³</v>
          </cell>
          <cell r="F814">
            <v>0.14399999999999999</v>
          </cell>
          <cell r="G814">
            <v>11000</v>
          </cell>
          <cell r="H814">
            <v>1583.9999999999998</v>
          </cell>
        </row>
        <row r="815">
          <cell r="D815" t="str">
            <v>Kawat</v>
          </cell>
          <cell r="E815" t="str">
            <v>kg</v>
          </cell>
          <cell r="F815">
            <v>6.7500000000000004E-2</v>
          </cell>
          <cell r="G815">
            <v>10500</v>
          </cell>
          <cell r="H815">
            <v>708.75</v>
          </cell>
        </row>
        <row r="816">
          <cell r="D816" t="str">
            <v>Minyak pelumas</v>
          </cell>
          <cell r="E816" t="str">
            <v>ltr</v>
          </cell>
          <cell r="F816">
            <v>0.1125</v>
          </cell>
          <cell r="G816">
            <v>20000</v>
          </cell>
          <cell r="H816">
            <v>2250</v>
          </cell>
        </row>
        <row r="818">
          <cell r="C818" t="str">
            <v>II</v>
          </cell>
          <cell r="D818" t="str">
            <v>TENAGA</v>
          </cell>
          <cell r="H818">
            <v>0</v>
          </cell>
        </row>
        <row r="819">
          <cell r="D819" t="str">
            <v>Mandor</v>
          </cell>
          <cell r="E819" t="str">
            <v>org/hr</v>
          </cell>
          <cell r="F819">
            <v>6.25E-2</v>
          </cell>
          <cell r="G819">
            <v>45000</v>
          </cell>
          <cell r="H819">
            <v>2812.5</v>
          </cell>
        </row>
        <row r="820">
          <cell r="D820" t="str">
            <v>Tukang</v>
          </cell>
          <cell r="E820" t="str">
            <v>org/hr</v>
          </cell>
          <cell r="F820">
            <v>0.25</v>
          </cell>
          <cell r="G820">
            <v>43000</v>
          </cell>
          <cell r="H820">
            <v>10750</v>
          </cell>
        </row>
        <row r="821">
          <cell r="D821" t="str">
            <v>Pekerja</v>
          </cell>
          <cell r="E821" t="str">
            <v>org/hr</v>
          </cell>
          <cell r="F821">
            <v>0.3125</v>
          </cell>
          <cell r="G821">
            <v>35000</v>
          </cell>
          <cell r="H821">
            <v>10937.5</v>
          </cell>
        </row>
        <row r="823">
          <cell r="C823" t="str">
            <v>III</v>
          </cell>
          <cell r="D823" t="str">
            <v>ALAT</v>
          </cell>
        </row>
        <row r="824">
          <cell r="D824" t="str">
            <v>Truk flat bed, 5 ton</v>
          </cell>
          <cell r="E824" t="str">
            <v>jam</v>
          </cell>
          <cell r="F824">
            <v>0.02</v>
          </cell>
          <cell r="G824">
            <v>270537</v>
          </cell>
          <cell r="H824">
            <v>5410.74</v>
          </cell>
        </row>
        <row r="825">
          <cell r="D825" t="str">
            <v>Plastik cone, separator, baut, mur dll</v>
          </cell>
          <cell r="E825" t="str">
            <v>Ls</v>
          </cell>
          <cell r="F825">
            <v>1</v>
          </cell>
          <cell r="G825">
            <v>11636</v>
          </cell>
          <cell r="H825">
            <v>11636</v>
          </cell>
        </row>
        <row r="828">
          <cell r="C828" t="str">
            <v>IV</v>
          </cell>
          <cell r="D828" t="str">
            <v xml:space="preserve">Total </v>
          </cell>
          <cell r="H828">
            <v>78444.490000000005</v>
          </cell>
        </row>
        <row r="830">
          <cell r="C830" t="str">
            <v>V</v>
          </cell>
          <cell r="D830" t="str">
            <v>Biaya tidak langsung (Overhead) &amp; Keuntungan</v>
          </cell>
          <cell r="E830" t="str">
            <v>%</v>
          </cell>
          <cell r="H830">
            <v>7844.4490000000005</v>
          </cell>
        </row>
        <row r="832">
          <cell r="C832" t="str">
            <v>VI</v>
          </cell>
          <cell r="D832" t="str">
            <v>Harga Satuan Pekerjaan</v>
          </cell>
          <cell r="H832">
            <v>86288.939000000013</v>
          </cell>
        </row>
        <row r="834">
          <cell r="C834" t="str">
            <v>VII</v>
          </cell>
          <cell r="D834" t="str">
            <v>Dibulatkan</v>
          </cell>
          <cell r="H834">
            <v>86288</v>
          </cell>
        </row>
        <row r="836">
          <cell r="C836" t="str">
            <v>ANALISA HARGA SATUAN</v>
          </cell>
        </row>
        <row r="838">
          <cell r="C838" t="str">
            <v>Kegiatan</v>
          </cell>
          <cell r="E838" t="str">
            <v>:</v>
          </cell>
          <cell r="F838" t="str">
            <v>Waduk Bajulmati</v>
          </cell>
        </row>
        <row r="839">
          <cell r="C839" t="str">
            <v xml:space="preserve">Nama Pekerjaan </v>
          </cell>
          <cell r="E839" t="str">
            <v>:</v>
          </cell>
          <cell r="F839" t="str">
            <v>Pembangunan Bendungan Bajulmati</v>
          </cell>
        </row>
        <row r="840">
          <cell r="C840" t="str">
            <v>Lokasi</v>
          </cell>
          <cell r="E840" t="str">
            <v>:</v>
          </cell>
          <cell r="F840" t="str">
            <v>Kabupaten Banyuwangi dan Situbondo</v>
          </cell>
        </row>
        <row r="841">
          <cell r="C841" t="str">
            <v>No Item Pekerjaan</v>
          </cell>
          <cell r="E841" t="str">
            <v>:</v>
          </cell>
          <cell r="F841" t="str">
            <v>III - 1 - 2 - 5</v>
          </cell>
        </row>
        <row r="842">
          <cell r="C842" t="str">
            <v>Uraian Pekerjaan</v>
          </cell>
          <cell r="E842" t="str">
            <v>:</v>
          </cell>
          <cell r="F842" t="str">
            <v>Besi Tulangan Ulir</v>
          </cell>
        </row>
        <row r="844">
          <cell r="C844" t="str">
            <v>No.</v>
          </cell>
          <cell r="D844" t="str">
            <v>Macam Pekerjaan</v>
          </cell>
          <cell r="E844" t="str">
            <v>Satuan</v>
          </cell>
          <cell r="F844" t="str">
            <v>Kuantitas</v>
          </cell>
          <cell r="G844" t="str">
            <v>Harga Sat. (Rp.)</v>
          </cell>
          <cell r="H844" t="str">
            <v>Jumlah Harga (Rp.)</v>
          </cell>
        </row>
        <row r="847">
          <cell r="C847" t="str">
            <v>I</v>
          </cell>
          <cell r="D847" t="str">
            <v>BAHAN</v>
          </cell>
        </row>
        <row r="848">
          <cell r="D848" t="str">
            <v>Besi tulangan ulir</v>
          </cell>
          <cell r="E848" t="str">
            <v>ton</v>
          </cell>
          <cell r="F848">
            <v>1</v>
          </cell>
          <cell r="G848">
            <v>9300000</v>
          </cell>
          <cell r="H848">
            <v>9300000</v>
          </cell>
        </row>
        <row r="849">
          <cell r="D849" t="str">
            <v>Kawat beton</v>
          </cell>
          <cell r="E849" t="str">
            <v>Kg</v>
          </cell>
          <cell r="F849">
            <v>3</v>
          </cell>
          <cell r="G849">
            <v>10500</v>
          </cell>
          <cell r="H849">
            <v>31500</v>
          </cell>
        </row>
        <row r="851">
          <cell r="C851" t="str">
            <v>II</v>
          </cell>
          <cell r="D851" t="str">
            <v>TENAGA</v>
          </cell>
        </row>
        <row r="852">
          <cell r="D852" t="str">
            <v>Mandor</v>
          </cell>
          <cell r="E852" t="str">
            <v>org/hr</v>
          </cell>
          <cell r="F852">
            <v>0.32600000000000001</v>
          </cell>
          <cell r="G852">
            <v>45000</v>
          </cell>
          <cell r="H852">
            <v>14670</v>
          </cell>
        </row>
        <row r="853">
          <cell r="D853" t="str">
            <v>Tukang bengkok besi</v>
          </cell>
          <cell r="E853" t="str">
            <v>org/hr</v>
          </cell>
          <cell r="F853">
            <v>3.6461999999999999</v>
          </cell>
          <cell r="G853">
            <v>43000</v>
          </cell>
          <cell r="H853">
            <v>156786.6</v>
          </cell>
        </row>
        <row r="854">
          <cell r="D854" t="str">
            <v>Pekerja</v>
          </cell>
          <cell r="E854" t="str">
            <v>org/hr</v>
          </cell>
          <cell r="F854">
            <v>3.26</v>
          </cell>
          <cell r="G854">
            <v>35000</v>
          </cell>
          <cell r="H854">
            <v>114099.99999999999</v>
          </cell>
        </row>
        <row r="856">
          <cell r="C856" t="str">
            <v>III</v>
          </cell>
          <cell r="D856" t="str">
            <v>ALAT</v>
          </cell>
        </row>
        <row r="857">
          <cell r="D857" t="str">
            <v>Bar bending machine</v>
          </cell>
          <cell r="E857" t="str">
            <v>jam</v>
          </cell>
          <cell r="F857">
            <v>2</v>
          </cell>
          <cell r="G857">
            <v>19781.2</v>
          </cell>
          <cell r="H857">
            <v>39562.400000000001</v>
          </cell>
        </row>
        <row r="858">
          <cell r="D858" t="str">
            <v>Bar cutter machine</v>
          </cell>
          <cell r="E858" t="str">
            <v>jam</v>
          </cell>
          <cell r="F858">
            <v>0.5</v>
          </cell>
          <cell r="G858">
            <v>17454</v>
          </cell>
          <cell r="H858">
            <v>8727</v>
          </cell>
        </row>
        <row r="859">
          <cell r="D859" t="str">
            <v>Truck flat bed 5 Ton</v>
          </cell>
          <cell r="E859" t="str">
            <v>jam</v>
          </cell>
          <cell r="F859">
            <v>1.5</v>
          </cell>
          <cell r="G859">
            <v>270537</v>
          </cell>
          <cell r="H859">
            <v>405805.5</v>
          </cell>
        </row>
        <row r="860">
          <cell r="D860" t="str">
            <v>Crane truck, hydraulic 20 ton</v>
          </cell>
          <cell r="E860" t="str">
            <v>jam</v>
          </cell>
          <cell r="F860">
            <v>1</v>
          </cell>
          <cell r="G860">
            <v>340353</v>
          </cell>
          <cell r="H860">
            <v>340353</v>
          </cell>
        </row>
        <row r="863">
          <cell r="C863" t="str">
            <v>IV</v>
          </cell>
          <cell r="D863" t="str">
            <v xml:space="preserve">Total </v>
          </cell>
          <cell r="H863">
            <v>10411504.5</v>
          </cell>
        </row>
        <row r="865">
          <cell r="C865" t="str">
            <v>V</v>
          </cell>
          <cell r="D865" t="str">
            <v>Biaya tidak langsung (Overhead) &amp; Keuntungan</v>
          </cell>
          <cell r="E865" t="str">
            <v>%</v>
          </cell>
          <cell r="H865">
            <v>1041150.4500000001</v>
          </cell>
        </row>
        <row r="867">
          <cell r="C867" t="str">
            <v>VI</v>
          </cell>
          <cell r="D867" t="str">
            <v>Harga Satuan Pekerjaan</v>
          </cell>
          <cell r="H867">
            <v>11452654.949999999</v>
          </cell>
        </row>
        <row r="869">
          <cell r="B869" t="str">
            <v>S3-AN22</v>
          </cell>
          <cell r="C869" t="str">
            <v>VII</v>
          </cell>
          <cell r="D869" t="str">
            <v>Dibulatkan</v>
          </cell>
          <cell r="H869">
            <v>11452654</v>
          </cell>
        </row>
        <row r="872">
          <cell r="C872" t="str">
            <v>ANALISA HARGA SATUAN</v>
          </cell>
        </row>
        <row r="874">
          <cell r="C874" t="str">
            <v>Kegiatan</v>
          </cell>
          <cell r="E874" t="str">
            <v>:</v>
          </cell>
          <cell r="F874" t="str">
            <v>Waduk Bajulmati</v>
          </cell>
        </row>
        <row r="875">
          <cell r="C875" t="str">
            <v xml:space="preserve">Nama Pekerjaan </v>
          </cell>
          <cell r="E875" t="str">
            <v>:</v>
          </cell>
          <cell r="F875" t="str">
            <v>Pembangunan Bendungan Bajulmati</v>
          </cell>
        </row>
        <row r="876">
          <cell r="C876" t="str">
            <v>Lokasi</v>
          </cell>
          <cell r="E876" t="str">
            <v>:</v>
          </cell>
          <cell r="F876" t="str">
            <v>Kabupaten Banyuwangi dan Situbondo</v>
          </cell>
        </row>
        <row r="877">
          <cell r="C877" t="str">
            <v>No Item Pekerjaan</v>
          </cell>
          <cell r="E877" t="str">
            <v>:</v>
          </cell>
          <cell r="F877" t="str">
            <v>III - 1 - 2 - 6</v>
          </cell>
        </row>
        <row r="878">
          <cell r="C878" t="str">
            <v>Uraian Pekerjaan</v>
          </cell>
          <cell r="E878" t="str">
            <v>:</v>
          </cell>
          <cell r="F878" t="str">
            <v>RCP dia 60 cm, tebal 7 cm</v>
          </cell>
        </row>
        <row r="880">
          <cell r="C880" t="str">
            <v>No.</v>
          </cell>
          <cell r="D880" t="str">
            <v>Macam Pekerjaan</v>
          </cell>
          <cell r="E880" t="str">
            <v>Satuan</v>
          </cell>
          <cell r="F880" t="str">
            <v>Kuantitas</v>
          </cell>
          <cell r="G880" t="str">
            <v>Harga Sat. (Rp.)</v>
          </cell>
          <cell r="H880" t="str">
            <v>Jumlah Harga (Rp.)</v>
          </cell>
        </row>
        <row r="883">
          <cell r="C883" t="str">
            <v>I</v>
          </cell>
          <cell r="D883" t="str">
            <v>BAHAN</v>
          </cell>
        </row>
        <row r="884">
          <cell r="D884" t="str">
            <v>RCP dia 60cm, tebal 7 cm</v>
          </cell>
          <cell r="E884" t="str">
            <v>m</v>
          </cell>
          <cell r="F884">
            <v>1</v>
          </cell>
          <cell r="G884">
            <v>349080</v>
          </cell>
          <cell r="H884">
            <v>349080</v>
          </cell>
        </row>
        <row r="886">
          <cell r="C886" t="str">
            <v>II</v>
          </cell>
          <cell r="D886" t="str">
            <v>TENAGA</v>
          </cell>
        </row>
        <row r="887">
          <cell r="D887" t="str">
            <v>Mandor</v>
          </cell>
          <cell r="E887" t="str">
            <v>org/hr</v>
          </cell>
          <cell r="F887">
            <v>0.2</v>
          </cell>
          <cell r="G887">
            <v>45000</v>
          </cell>
          <cell r="H887">
            <v>9000</v>
          </cell>
        </row>
        <row r="888">
          <cell r="D888" t="str">
            <v xml:space="preserve">Tukang </v>
          </cell>
          <cell r="E888" t="str">
            <v>org/hr</v>
          </cell>
          <cell r="F888">
            <v>0.33329999999999999</v>
          </cell>
          <cell r="G888">
            <v>43000</v>
          </cell>
          <cell r="H888">
            <v>14331.9</v>
          </cell>
        </row>
        <row r="889">
          <cell r="D889" t="str">
            <v>Pekerja</v>
          </cell>
          <cell r="E889" t="str">
            <v>org/hr</v>
          </cell>
          <cell r="F889">
            <v>1.8</v>
          </cell>
          <cell r="G889">
            <v>35000</v>
          </cell>
          <cell r="H889">
            <v>63000</v>
          </cell>
        </row>
        <row r="891">
          <cell r="C891" t="str">
            <v>III</v>
          </cell>
          <cell r="D891" t="str">
            <v>ALAT</v>
          </cell>
        </row>
        <row r="892">
          <cell r="D892" t="str">
            <v>Peralatan</v>
          </cell>
          <cell r="E892" t="str">
            <v>Ls</v>
          </cell>
          <cell r="F892">
            <v>1</v>
          </cell>
          <cell r="G892">
            <v>29090</v>
          </cell>
          <cell r="H892">
            <v>29090</v>
          </cell>
        </row>
        <row r="895">
          <cell r="C895" t="str">
            <v>IV</v>
          </cell>
          <cell r="D895" t="str">
            <v xml:space="preserve">Total </v>
          </cell>
          <cell r="H895">
            <v>464501.9</v>
          </cell>
        </row>
        <row r="897">
          <cell r="C897" t="str">
            <v>V</v>
          </cell>
          <cell r="D897" t="str">
            <v>Biaya tidak langsung (Overhead) &amp; Keuntungan</v>
          </cell>
          <cell r="E897" t="str">
            <v>%</v>
          </cell>
          <cell r="H897">
            <v>46450.19</v>
          </cell>
        </row>
        <row r="899">
          <cell r="C899" t="str">
            <v>VI</v>
          </cell>
          <cell r="D899" t="str">
            <v>Harga Satuan Pekerjaan</v>
          </cell>
          <cell r="H899">
            <v>510952.09</v>
          </cell>
        </row>
        <row r="901">
          <cell r="B901" t="str">
            <v>S3-AN23</v>
          </cell>
          <cell r="C901" t="str">
            <v>VII</v>
          </cell>
          <cell r="D901" t="str">
            <v>Dibulatkan</v>
          </cell>
          <cell r="H901">
            <v>510952</v>
          </cell>
        </row>
        <row r="904">
          <cell r="C904" t="str">
            <v>ANALISA HARGA SATUAN</v>
          </cell>
        </row>
        <row r="906">
          <cell r="C906" t="str">
            <v>Kegiatan</v>
          </cell>
          <cell r="E906" t="str">
            <v>:</v>
          </cell>
          <cell r="F906" t="str">
            <v>Waduk Bajulmati</v>
          </cell>
        </row>
        <row r="907">
          <cell r="C907" t="str">
            <v xml:space="preserve">Nama Pekerjaan </v>
          </cell>
          <cell r="E907" t="str">
            <v>:</v>
          </cell>
          <cell r="F907" t="str">
            <v>Pembangunan Bendungan Bajulmati</v>
          </cell>
        </row>
        <row r="908">
          <cell r="C908" t="str">
            <v>Lokasi</v>
          </cell>
          <cell r="E908" t="str">
            <v>:</v>
          </cell>
          <cell r="F908" t="str">
            <v>Kabupaten Banyuwangi dan Situbondo</v>
          </cell>
        </row>
        <row r="909">
          <cell r="C909" t="str">
            <v>No Item Pekerjaan</v>
          </cell>
          <cell r="E909" t="str">
            <v>:</v>
          </cell>
          <cell r="F909" t="str">
            <v>III - 1 - 2 - 7</v>
          </cell>
        </row>
        <row r="910">
          <cell r="C910" t="str">
            <v>Uraian Pekerjaan</v>
          </cell>
          <cell r="E910" t="str">
            <v>:</v>
          </cell>
          <cell r="F910" t="str">
            <v>Concrete Block untuk Mercu/Crest</v>
          </cell>
        </row>
        <row r="912">
          <cell r="C912" t="str">
            <v>No.</v>
          </cell>
          <cell r="D912" t="str">
            <v>Macam Pekerjaan</v>
          </cell>
          <cell r="E912" t="str">
            <v>Satuan</v>
          </cell>
          <cell r="F912" t="str">
            <v>Kuantitas</v>
          </cell>
          <cell r="G912" t="str">
            <v>Harga Sat. (Rp.)</v>
          </cell>
          <cell r="H912" t="str">
            <v>Jumlah Harga (Rp.)</v>
          </cell>
        </row>
        <row r="915">
          <cell r="C915" t="str">
            <v>I</v>
          </cell>
          <cell r="D915" t="str">
            <v>BAHAN</v>
          </cell>
        </row>
        <row r="918">
          <cell r="C918" t="str">
            <v>II</v>
          </cell>
          <cell r="D918" t="str">
            <v>TENAGA</v>
          </cell>
        </row>
        <row r="923">
          <cell r="C923" t="str">
            <v>III</v>
          </cell>
          <cell r="D923" t="str">
            <v>ALAT</v>
          </cell>
        </row>
        <row r="927">
          <cell r="C927" t="str">
            <v>IV</v>
          </cell>
          <cell r="D927" t="str">
            <v xml:space="preserve">Total </v>
          </cell>
          <cell r="H927">
            <v>0</v>
          </cell>
        </row>
        <row r="929">
          <cell r="C929" t="str">
            <v>V</v>
          </cell>
          <cell r="D929" t="str">
            <v>Biaya tidak langsung (Overhead) &amp; Keuntungan</v>
          </cell>
          <cell r="E929" t="str">
            <v>%</v>
          </cell>
          <cell r="H929">
            <v>0</v>
          </cell>
        </row>
        <row r="931">
          <cell r="C931" t="str">
            <v>VI</v>
          </cell>
          <cell r="D931" t="str">
            <v>Harga Satuan Pekerjaan</v>
          </cell>
          <cell r="H931">
            <v>0</v>
          </cell>
        </row>
        <row r="933">
          <cell r="B933" t="str">
            <v>S3-AN24</v>
          </cell>
          <cell r="C933" t="str">
            <v>VII</v>
          </cell>
          <cell r="D933" t="str">
            <v>Dibulatkan</v>
          </cell>
          <cell r="H933">
            <v>0</v>
          </cell>
        </row>
        <row r="936">
          <cell r="C936" t="str">
            <v>ANALISA HARGA SATUAN</v>
          </cell>
        </row>
        <row r="938">
          <cell r="C938" t="str">
            <v>Kegiatan</v>
          </cell>
          <cell r="E938" t="str">
            <v>:</v>
          </cell>
          <cell r="F938" t="str">
            <v>Waduk Bajulmati</v>
          </cell>
        </row>
        <row r="939">
          <cell r="C939" t="str">
            <v xml:space="preserve">Nama Pekerjaan </v>
          </cell>
          <cell r="E939" t="str">
            <v>:</v>
          </cell>
          <cell r="F939" t="str">
            <v>Pembangunan Bendungan Bajulmati</v>
          </cell>
        </row>
        <row r="940">
          <cell r="C940" t="str">
            <v>Lokasi</v>
          </cell>
          <cell r="E940" t="str">
            <v>:</v>
          </cell>
          <cell r="F940" t="str">
            <v>Kabupaten Banyuwangi dan Situbondo</v>
          </cell>
        </row>
        <row r="941">
          <cell r="C941" t="str">
            <v>No Item Pekerjaan</v>
          </cell>
          <cell r="E941" t="str">
            <v>:</v>
          </cell>
          <cell r="F941" t="str">
            <v>III - 1 - 2 - 8</v>
          </cell>
        </row>
        <row r="942">
          <cell r="C942" t="str">
            <v>Uraian Pekerjaan</v>
          </cell>
          <cell r="E942" t="str">
            <v>:</v>
          </cell>
          <cell r="F942" t="str">
            <v>Plastic Concrete</v>
          </cell>
        </row>
        <row r="944">
          <cell r="C944" t="str">
            <v>No.</v>
          </cell>
          <cell r="D944" t="str">
            <v>Macam Pekerjaan</v>
          </cell>
          <cell r="E944" t="str">
            <v>Satuan</v>
          </cell>
          <cell r="F944" t="str">
            <v>Kuantitas</v>
          </cell>
          <cell r="G944" t="str">
            <v>Harga Sat. (Rp.)</v>
          </cell>
          <cell r="H944" t="str">
            <v>Jumlah Harga (Rp.)</v>
          </cell>
        </row>
        <row r="947">
          <cell r="C947" t="str">
            <v>I</v>
          </cell>
          <cell r="D947" t="str">
            <v>BAHAN</v>
          </cell>
        </row>
        <row r="950">
          <cell r="C950" t="str">
            <v>II</v>
          </cell>
          <cell r="D950" t="str">
            <v>TENAGA</v>
          </cell>
        </row>
        <row r="955">
          <cell r="C955" t="str">
            <v>III</v>
          </cell>
          <cell r="D955" t="str">
            <v>ALAT</v>
          </cell>
        </row>
        <row r="959">
          <cell r="C959" t="str">
            <v>IV</v>
          </cell>
          <cell r="D959" t="str">
            <v xml:space="preserve">Total </v>
          </cell>
          <cell r="H959">
            <v>0</v>
          </cell>
        </row>
        <row r="961">
          <cell r="C961" t="str">
            <v>V</v>
          </cell>
          <cell r="D961" t="str">
            <v>Biaya tidak langsung (Overhead) &amp; Keuntungan</v>
          </cell>
          <cell r="E961" t="str">
            <v>%</v>
          </cell>
          <cell r="H961">
            <v>0</v>
          </cell>
        </row>
        <row r="963">
          <cell r="C963" t="str">
            <v>VI</v>
          </cell>
          <cell r="D963" t="str">
            <v>Harga Satuan Pekerjaan</v>
          </cell>
          <cell r="H963">
            <v>0</v>
          </cell>
        </row>
        <row r="965">
          <cell r="B965" t="str">
            <v>S3-AN25</v>
          </cell>
          <cell r="C965" t="str">
            <v>VII</v>
          </cell>
          <cell r="D965" t="str">
            <v>Dibulatkan</v>
          </cell>
          <cell r="H965">
            <v>0</v>
          </cell>
        </row>
        <row r="968">
          <cell r="C968" t="str">
            <v>ANALISA HARGA SATUAN</v>
          </cell>
        </row>
        <row r="970">
          <cell r="C970" t="str">
            <v>Kegiatan</v>
          </cell>
          <cell r="E970" t="str">
            <v>:</v>
          </cell>
          <cell r="F970" t="str">
            <v>Waduk Bajulmati</v>
          </cell>
        </row>
        <row r="971">
          <cell r="C971" t="str">
            <v xml:space="preserve">Nama Pekerjaan </v>
          </cell>
          <cell r="E971" t="str">
            <v>:</v>
          </cell>
          <cell r="F971" t="str">
            <v>Pembangunan Bendungan Bajulmati</v>
          </cell>
        </row>
        <row r="972">
          <cell r="C972" t="str">
            <v>Lokasi</v>
          </cell>
          <cell r="E972" t="str">
            <v>:</v>
          </cell>
          <cell r="F972" t="str">
            <v>Kabupaten Banyuwangi dan Situbondo</v>
          </cell>
        </row>
        <row r="973">
          <cell r="C973" t="str">
            <v>No Item Pekerjaan</v>
          </cell>
          <cell r="E973" t="str">
            <v>:</v>
          </cell>
          <cell r="F973" t="str">
            <v>III - 1 - 3 - 1</v>
          </cell>
        </row>
        <row r="974">
          <cell r="C974" t="str">
            <v>Uraian Pekerjaan</v>
          </cell>
          <cell r="E974" t="str">
            <v>:</v>
          </cell>
          <cell r="F974" t="str">
            <v>Pekerjaan Pasangan Batu Kali</v>
          </cell>
        </row>
        <row r="976">
          <cell r="C976" t="str">
            <v>No.</v>
          </cell>
          <cell r="D976" t="str">
            <v>Macam Pekerjaan</v>
          </cell>
          <cell r="E976" t="str">
            <v>Satuan</v>
          </cell>
          <cell r="F976" t="str">
            <v>Kuantitas</v>
          </cell>
          <cell r="G976" t="str">
            <v>Harga Sat. (Rp.)</v>
          </cell>
          <cell r="H976" t="str">
            <v>Jumlah Harga (Rp.)</v>
          </cell>
        </row>
        <row r="979">
          <cell r="C979" t="str">
            <v>I</v>
          </cell>
          <cell r="D979" t="str">
            <v>BAHAN</v>
          </cell>
        </row>
        <row r="980">
          <cell r="D980" t="str">
            <v>Batu kali</v>
          </cell>
          <cell r="E980" t="str">
            <v>m3</v>
          </cell>
          <cell r="F980">
            <v>1</v>
          </cell>
          <cell r="G980">
            <v>75000</v>
          </cell>
          <cell r="H980">
            <v>75000</v>
          </cell>
        </row>
        <row r="981">
          <cell r="D981" t="str">
            <v>Pasir</v>
          </cell>
          <cell r="E981" t="str">
            <v>m3</v>
          </cell>
          <cell r="F981">
            <v>0.52200000000000002</v>
          </cell>
          <cell r="G981">
            <v>80000</v>
          </cell>
          <cell r="H981">
            <v>41760</v>
          </cell>
        </row>
        <row r="982">
          <cell r="D982" t="str">
            <v>Portland Cement (50 kg)</v>
          </cell>
          <cell r="E982" t="str">
            <v>Zak</v>
          </cell>
          <cell r="F982">
            <v>2.5</v>
          </cell>
          <cell r="G982">
            <v>37500</v>
          </cell>
          <cell r="H982">
            <v>93750</v>
          </cell>
        </row>
        <row r="984">
          <cell r="C984" t="str">
            <v>II</v>
          </cell>
          <cell r="D984" t="str">
            <v>TENAGA</v>
          </cell>
        </row>
        <row r="985">
          <cell r="D985" t="str">
            <v>Mandor</v>
          </cell>
          <cell r="E985" t="str">
            <v>org/hr</v>
          </cell>
          <cell r="F985">
            <v>0.1111</v>
          </cell>
          <cell r="G985">
            <v>45000</v>
          </cell>
          <cell r="H985">
            <v>4999.5</v>
          </cell>
        </row>
        <row r="986">
          <cell r="D986" t="str">
            <v>Kepala Tukang batu</v>
          </cell>
          <cell r="E986" t="str">
            <v>org/hr</v>
          </cell>
          <cell r="F986">
            <v>0.1111</v>
          </cell>
          <cell r="G986">
            <v>43000</v>
          </cell>
          <cell r="H986">
            <v>4777.3</v>
          </cell>
        </row>
        <row r="987">
          <cell r="D987" t="str">
            <v>Tukang batu</v>
          </cell>
          <cell r="E987" t="str">
            <v>org/hr</v>
          </cell>
          <cell r="F987">
            <v>0.33329999999999999</v>
          </cell>
          <cell r="G987">
            <v>42500</v>
          </cell>
          <cell r="H987">
            <v>14165.25</v>
          </cell>
        </row>
        <row r="988">
          <cell r="D988" t="str">
            <v>Pekerja</v>
          </cell>
          <cell r="E988" t="str">
            <v>org/hr</v>
          </cell>
          <cell r="F988">
            <v>0.66669999999999996</v>
          </cell>
          <cell r="G988">
            <v>35000</v>
          </cell>
          <cell r="H988">
            <v>23334.5</v>
          </cell>
        </row>
        <row r="990">
          <cell r="C990" t="str">
            <v>III</v>
          </cell>
          <cell r="D990" t="str">
            <v>ALAT</v>
          </cell>
        </row>
        <row r="991">
          <cell r="D991" t="str">
            <v>Molen</v>
          </cell>
          <cell r="E991" t="str">
            <v>jam</v>
          </cell>
          <cell r="F991">
            <v>0.25</v>
          </cell>
          <cell r="G991">
            <v>40726</v>
          </cell>
          <cell r="H991">
            <v>10181.5</v>
          </cell>
        </row>
        <row r="992">
          <cell r="D992" t="str">
            <v>Ember</v>
          </cell>
          <cell r="E992" t="str">
            <v>bh</v>
          </cell>
          <cell r="F992">
            <v>0.16700000000000001</v>
          </cell>
          <cell r="G992">
            <v>1163.5999999999999</v>
          </cell>
          <cell r="H992">
            <v>194.3212</v>
          </cell>
        </row>
        <row r="993">
          <cell r="D993" t="str">
            <v>Kotak adukan</v>
          </cell>
          <cell r="E993" t="str">
            <v>bh</v>
          </cell>
          <cell r="F993">
            <v>1.0999999999999999E-2</v>
          </cell>
          <cell r="G993">
            <v>581.79999999999995</v>
          </cell>
          <cell r="H993">
            <v>6.399799999999999</v>
          </cell>
        </row>
        <row r="996">
          <cell r="C996" t="str">
            <v>IV</v>
          </cell>
          <cell r="D996" t="str">
            <v xml:space="preserve">Total </v>
          </cell>
          <cell r="H996">
            <v>268168.77100000001</v>
          </cell>
        </row>
        <row r="998">
          <cell r="C998" t="str">
            <v>V</v>
          </cell>
          <cell r="D998" t="str">
            <v>Biaya tidak langsung (Overhead) &amp; Keuntungan</v>
          </cell>
          <cell r="E998" t="str">
            <v>%</v>
          </cell>
          <cell r="H998">
            <v>26816.877100000002</v>
          </cell>
        </row>
        <row r="1000">
          <cell r="C1000" t="str">
            <v>VI</v>
          </cell>
          <cell r="D1000" t="str">
            <v>Harga Satuan Pekerjaan</v>
          </cell>
          <cell r="H1000">
            <v>294985.64809999999</v>
          </cell>
        </row>
        <row r="1002">
          <cell r="B1002" t="str">
            <v>S3-AN26</v>
          </cell>
          <cell r="C1002" t="str">
            <v>VII</v>
          </cell>
          <cell r="D1002" t="str">
            <v>Dibulatkan</v>
          </cell>
          <cell r="H1002">
            <v>294985</v>
          </cell>
        </row>
        <row r="1005">
          <cell r="C1005" t="str">
            <v>ANALISA HARGA SATUAN</v>
          </cell>
        </row>
        <row r="1007">
          <cell r="C1007" t="str">
            <v>Kegiatan</v>
          </cell>
          <cell r="E1007" t="str">
            <v>:</v>
          </cell>
          <cell r="F1007" t="str">
            <v>Waduk Bajulmati</v>
          </cell>
        </row>
        <row r="1008">
          <cell r="C1008" t="str">
            <v xml:space="preserve">Nama Pekerjaan </v>
          </cell>
          <cell r="E1008" t="str">
            <v>:</v>
          </cell>
          <cell r="F1008" t="str">
            <v>Pembangunan Bendungan Bajulmati</v>
          </cell>
        </row>
        <row r="1009">
          <cell r="C1009" t="str">
            <v>Lokasi</v>
          </cell>
          <cell r="E1009" t="str">
            <v>:</v>
          </cell>
          <cell r="F1009" t="str">
            <v>Kabupaten Banyuwangi dan Situbondo</v>
          </cell>
        </row>
        <row r="1010">
          <cell r="C1010" t="str">
            <v>No Item Pekerjaan</v>
          </cell>
          <cell r="E1010" t="str">
            <v>:</v>
          </cell>
          <cell r="F1010" t="str">
            <v>III - 1 - 3 - 2</v>
          </cell>
        </row>
        <row r="1011">
          <cell r="C1011" t="str">
            <v>Uraian Pekerjaan</v>
          </cell>
          <cell r="E1011" t="str">
            <v>:</v>
          </cell>
          <cell r="F1011" t="str">
            <v>Pekerjaan Pasangan Batu Kosong</v>
          </cell>
        </row>
        <row r="1013">
          <cell r="C1013" t="str">
            <v>No.</v>
          </cell>
          <cell r="D1013" t="str">
            <v>Macam Pekerjaan</v>
          </cell>
          <cell r="E1013" t="str">
            <v>Satuan</v>
          </cell>
          <cell r="F1013" t="str">
            <v>Kuantitas</v>
          </cell>
          <cell r="G1013" t="str">
            <v>Harga Sat. (Rp.)</v>
          </cell>
          <cell r="H1013" t="str">
            <v>Jumlah Harga (Rp.)</v>
          </cell>
        </row>
        <row r="1016">
          <cell r="C1016" t="str">
            <v>I</v>
          </cell>
          <cell r="D1016" t="str">
            <v>BAHAN</v>
          </cell>
        </row>
        <row r="1017">
          <cell r="D1017" t="str">
            <v>Batu kali</v>
          </cell>
          <cell r="E1017" t="str">
            <v>m3</v>
          </cell>
          <cell r="F1017">
            <v>1.2</v>
          </cell>
          <cell r="G1017">
            <v>75000</v>
          </cell>
          <cell r="H1017">
            <v>90000</v>
          </cell>
        </row>
        <row r="1018">
          <cell r="H1018">
            <v>0</v>
          </cell>
        </row>
        <row r="1019">
          <cell r="H1019">
            <v>0</v>
          </cell>
        </row>
        <row r="1021">
          <cell r="C1021" t="str">
            <v>II</v>
          </cell>
          <cell r="D1021" t="str">
            <v>TENAGA</v>
          </cell>
        </row>
        <row r="1022">
          <cell r="D1022" t="str">
            <v>Mandor</v>
          </cell>
          <cell r="E1022" t="str">
            <v>org/hr</v>
          </cell>
          <cell r="F1022">
            <v>0.1</v>
          </cell>
          <cell r="G1022">
            <v>45000</v>
          </cell>
          <cell r="H1022">
            <v>4500</v>
          </cell>
        </row>
        <row r="1023">
          <cell r="D1023" t="str">
            <v>Kepala Tukang batu</v>
          </cell>
          <cell r="E1023" t="str">
            <v>org/hr</v>
          </cell>
          <cell r="F1023">
            <v>0.1</v>
          </cell>
          <cell r="G1023">
            <v>43000</v>
          </cell>
          <cell r="H1023">
            <v>4300</v>
          </cell>
        </row>
        <row r="1024">
          <cell r="D1024" t="str">
            <v>Tukang batu</v>
          </cell>
          <cell r="E1024" t="str">
            <v>org/hr</v>
          </cell>
          <cell r="F1024">
            <v>0.3</v>
          </cell>
          <cell r="G1024">
            <v>42500</v>
          </cell>
          <cell r="H1024">
            <v>12750</v>
          </cell>
        </row>
        <row r="1025">
          <cell r="D1025" t="str">
            <v>Pekerja</v>
          </cell>
          <cell r="E1025" t="str">
            <v>org/hr</v>
          </cell>
          <cell r="F1025">
            <v>0.9</v>
          </cell>
          <cell r="G1025">
            <v>35000</v>
          </cell>
          <cell r="H1025">
            <v>31500</v>
          </cell>
        </row>
        <row r="1027">
          <cell r="C1027" t="str">
            <v>III</v>
          </cell>
          <cell r="D1027" t="str">
            <v>ALAT</v>
          </cell>
        </row>
        <row r="1033">
          <cell r="C1033" t="str">
            <v>IV</v>
          </cell>
          <cell r="D1033" t="str">
            <v xml:space="preserve">Total </v>
          </cell>
          <cell r="H1033">
            <v>143050</v>
          </cell>
        </row>
        <row r="1035">
          <cell r="C1035" t="str">
            <v>V</v>
          </cell>
          <cell r="D1035" t="str">
            <v>Biaya tidak langsung (Overhead) &amp; Keuntungan</v>
          </cell>
          <cell r="E1035" t="str">
            <v>%</v>
          </cell>
          <cell r="H1035">
            <v>14305</v>
          </cell>
        </row>
        <row r="1037">
          <cell r="C1037" t="str">
            <v>VI</v>
          </cell>
          <cell r="D1037" t="str">
            <v>Harga Satuan Pekerjaan</v>
          </cell>
          <cell r="H1037">
            <v>157355</v>
          </cell>
        </row>
        <row r="1039">
          <cell r="B1039" t="str">
            <v>S3-AN27</v>
          </cell>
          <cell r="C1039" t="str">
            <v>VII</v>
          </cell>
          <cell r="D1039" t="str">
            <v>Dibulatkan</v>
          </cell>
          <cell r="H1039">
            <v>157355</v>
          </cell>
        </row>
        <row r="1042">
          <cell r="C1042" t="str">
            <v>ANALISA HARGA SATUAN</v>
          </cell>
        </row>
        <row r="1044">
          <cell r="C1044" t="str">
            <v>Kegiatan</v>
          </cell>
          <cell r="E1044" t="str">
            <v>:</v>
          </cell>
          <cell r="F1044" t="str">
            <v>Waduk Bajulmati</v>
          </cell>
        </row>
        <row r="1045">
          <cell r="C1045" t="str">
            <v xml:space="preserve">Nama Pekerjaan </v>
          </cell>
          <cell r="E1045" t="str">
            <v>:</v>
          </cell>
          <cell r="F1045" t="str">
            <v>Pembangunan Bendungan Bajulmati</v>
          </cell>
        </row>
        <row r="1046">
          <cell r="C1046" t="str">
            <v>Lokasi</v>
          </cell>
          <cell r="E1046" t="str">
            <v>:</v>
          </cell>
          <cell r="F1046" t="str">
            <v>Kabupaten Banyuwangi dan Situbondo</v>
          </cell>
        </row>
        <row r="1047">
          <cell r="C1047" t="str">
            <v>No Item Pekerjaan</v>
          </cell>
          <cell r="E1047" t="str">
            <v>:</v>
          </cell>
          <cell r="F1047" t="str">
            <v>III - 1 - 4 - 1</v>
          </cell>
        </row>
        <row r="1048">
          <cell r="C1048" t="str">
            <v>Uraian Pekerjaan</v>
          </cell>
          <cell r="E1048" t="str">
            <v>:</v>
          </cell>
          <cell r="F1048" t="str">
            <v>Perkerasan Aspal termasuk SUB Base, ATB, dan AC</v>
          </cell>
        </row>
        <row r="1050">
          <cell r="C1050" t="str">
            <v>No.</v>
          </cell>
          <cell r="D1050" t="str">
            <v>Macam Pekerjaan</v>
          </cell>
          <cell r="E1050" t="str">
            <v>Satuan</v>
          </cell>
          <cell r="F1050" t="str">
            <v>Kuantitas</v>
          </cell>
          <cell r="G1050" t="str">
            <v>Harga Sat. (Rp.)</v>
          </cell>
          <cell r="H1050" t="str">
            <v>Jumlah Harga (Rp.)</v>
          </cell>
        </row>
        <row r="1053">
          <cell r="C1053" t="str">
            <v>I</v>
          </cell>
          <cell r="D1053" t="str">
            <v>BAHAN</v>
          </cell>
        </row>
        <row r="1054">
          <cell r="D1054" t="str">
            <v>Aspal Beton</v>
          </cell>
          <cell r="E1054" t="str">
            <v>Ton</v>
          </cell>
          <cell r="F1054">
            <v>0.161</v>
          </cell>
          <cell r="G1054">
            <v>1600000</v>
          </cell>
          <cell r="H1054">
            <v>257600</v>
          </cell>
        </row>
        <row r="1055">
          <cell r="D1055" t="str">
            <v>Base Course class A</v>
          </cell>
          <cell r="E1055" t="str">
            <v>m3</v>
          </cell>
          <cell r="F1055">
            <v>0.2</v>
          </cell>
          <cell r="G1055">
            <v>230000</v>
          </cell>
          <cell r="H1055">
            <v>46000</v>
          </cell>
        </row>
        <row r="1056">
          <cell r="D1056" t="str">
            <v>Base Course classB</v>
          </cell>
          <cell r="E1056" t="str">
            <v>m3</v>
          </cell>
          <cell r="F1056">
            <v>0.3</v>
          </cell>
          <cell r="G1056">
            <v>180000</v>
          </cell>
          <cell r="H1056">
            <v>54000</v>
          </cell>
        </row>
        <row r="1057">
          <cell r="D1057" t="str">
            <v xml:space="preserve">Aspal </v>
          </cell>
          <cell r="E1057" t="str">
            <v>Ltr</v>
          </cell>
          <cell r="F1057">
            <v>3</v>
          </cell>
          <cell r="G1057">
            <v>6500</v>
          </cell>
          <cell r="H1057">
            <v>19500</v>
          </cell>
        </row>
        <row r="1059">
          <cell r="C1059" t="str">
            <v>II</v>
          </cell>
          <cell r="D1059" t="str">
            <v>TENAGA</v>
          </cell>
        </row>
        <row r="1060">
          <cell r="D1060" t="str">
            <v>Mandor</v>
          </cell>
          <cell r="E1060" t="str">
            <v>org/hr</v>
          </cell>
          <cell r="F1060">
            <v>2.3099999999999999E-2</v>
          </cell>
          <cell r="G1060">
            <v>45000</v>
          </cell>
          <cell r="H1060">
            <v>1039.5</v>
          </cell>
        </row>
        <row r="1061">
          <cell r="D1061" t="str">
            <v xml:space="preserve">Tukang </v>
          </cell>
          <cell r="E1061" t="str">
            <v>org/hr</v>
          </cell>
          <cell r="F1061">
            <v>9.2600000000000002E-2</v>
          </cell>
          <cell r="G1061">
            <v>43000</v>
          </cell>
          <cell r="H1061">
            <v>3981.8</v>
          </cell>
        </row>
        <row r="1062">
          <cell r="D1062" t="str">
            <v>Pekerja</v>
          </cell>
          <cell r="E1062" t="str">
            <v>org/hr</v>
          </cell>
          <cell r="F1062">
            <v>0.23150000000000001</v>
          </cell>
          <cell r="G1062">
            <v>35000</v>
          </cell>
          <cell r="H1062">
            <v>8102.5</v>
          </cell>
        </row>
        <row r="1064">
          <cell r="C1064" t="str">
            <v>III</v>
          </cell>
          <cell r="D1064" t="str">
            <v>ALAT</v>
          </cell>
        </row>
        <row r="1065">
          <cell r="D1065" t="str">
            <v>Motor grader 135 HP</v>
          </cell>
          <cell r="E1065" t="str">
            <v>jam</v>
          </cell>
          <cell r="F1065">
            <v>2.3099999999999999E-2</v>
          </cell>
          <cell r="G1065">
            <v>255992</v>
          </cell>
          <cell r="H1065">
            <v>5913.4151999999995</v>
          </cell>
        </row>
        <row r="1066">
          <cell r="D1066" t="str">
            <v>Vibro roller (11 Ton)</v>
          </cell>
          <cell r="E1066" t="str">
            <v>jam</v>
          </cell>
          <cell r="F1066">
            <v>2.3099999999999999E-2</v>
          </cell>
          <cell r="G1066">
            <v>290172.75</v>
          </cell>
          <cell r="H1066">
            <v>6702.9905250000002</v>
          </cell>
        </row>
        <row r="1067">
          <cell r="E1067" t="str">
            <v>jam</v>
          </cell>
          <cell r="H1067">
            <v>0</v>
          </cell>
        </row>
        <row r="1068">
          <cell r="E1068" t="str">
            <v>jam</v>
          </cell>
          <cell r="H1068">
            <v>0</v>
          </cell>
        </row>
        <row r="1069">
          <cell r="E1069" t="str">
            <v>jam</v>
          </cell>
          <cell r="H1069">
            <v>0</v>
          </cell>
        </row>
        <row r="1072">
          <cell r="C1072" t="str">
            <v>IV</v>
          </cell>
          <cell r="D1072" t="str">
            <v xml:space="preserve">Total </v>
          </cell>
          <cell r="H1072">
            <v>402840.20572499995</v>
          </cell>
        </row>
        <row r="1074">
          <cell r="C1074" t="str">
            <v>V</v>
          </cell>
          <cell r="D1074" t="str">
            <v>Biaya tidak langsung (Overhead) &amp; Keuntungan</v>
          </cell>
          <cell r="E1074" t="str">
            <v>%</v>
          </cell>
          <cell r="H1074">
            <v>40284.020572499998</v>
          </cell>
        </row>
        <row r="1076">
          <cell r="C1076" t="str">
            <v>VI</v>
          </cell>
          <cell r="D1076" t="str">
            <v>Harga Satuan Pekerjaan</v>
          </cell>
          <cell r="H1076">
            <v>443124.22629749996</v>
          </cell>
        </row>
        <row r="1078">
          <cell r="B1078" t="str">
            <v>S3-AN28</v>
          </cell>
          <cell r="C1078" t="str">
            <v>VII</v>
          </cell>
          <cell r="D1078" t="str">
            <v>Dibulatkan</v>
          </cell>
          <cell r="H1078">
            <v>443124</v>
          </cell>
        </row>
        <row r="1081">
          <cell r="C1081" t="str">
            <v>ANALISA HARGA SATUAN</v>
          </cell>
        </row>
        <row r="1083">
          <cell r="C1083" t="str">
            <v>Kegiatan</v>
          </cell>
          <cell r="E1083" t="str">
            <v>:</v>
          </cell>
          <cell r="F1083" t="str">
            <v>Waduk Bajulmati</v>
          </cell>
        </row>
        <row r="1084">
          <cell r="C1084" t="str">
            <v xml:space="preserve">Nama Pekerjaan </v>
          </cell>
          <cell r="E1084" t="str">
            <v>:</v>
          </cell>
          <cell r="F1084" t="str">
            <v>Pembangunan Bendungan Bajulmati</v>
          </cell>
        </row>
        <row r="1085">
          <cell r="C1085" t="str">
            <v>Lokasi</v>
          </cell>
          <cell r="E1085" t="str">
            <v>:</v>
          </cell>
          <cell r="F1085" t="str">
            <v>Kabupaten Banyuwangi dan Situbondo</v>
          </cell>
        </row>
        <row r="1086">
          <cell r="C1086" t="str">
            <v>No Item Pekerjaan</v>
          </cell>
          <cell r="E1086" t="str">
            <v>:</v>
          </cell>
          <cell r="F1086" t="str">
            <v>III - 1 - 4 - 2</v>
          </cell>
        </row>
        <row r="1087">
          <cell r="C1087" t="str">
            <v>Uraian Pekerjaan</v>
          </cell>
          <cell r="E1087" t="str">
            <v>:</v>
          </cell>
          <cell r="F1087" t="str">
            <v>Geotextile Filter Type - I</v>
          </cell>
        </row>
        <row r="1089">
          <cell r="C1089" t="str">
            <v>No.</v>
          </cell>
          <cell r="D1089" t="str">
            <v>Macam Pekerjaan</v>
          </cell>
          <cell r="E1089" t="str">
            <v>Satuan</v>
          </cell>
          <cell r="F1089" t="str">
            <v>Kuantitas</v>
          </cell>
          <cell r="G1089" t="str">
            <v>Harga Sat. (Rp.)</v>
          </cell>
          <cell r="H1089" t="str">
            <v>Jumlah Harga (Rp.)</v>
          </cell>
        </row>
        <row r="1092">
          <cell r="C1092" t="str">
            <v>I</v>
          </cell>
          <cell r="D1092" t="str">
            <v>BAHAN</v>
          </cell>
        </row>
        <row r="1093">
          <cell r="D1093" t="str">
            <v>Geotextile</v>
          </cell>
          <cell r="E1093" t="str">
            <v>m2</v>
          </cell>
          <cell r="F1093">
            <v>1.02</v>
          </cell>
          <cell r="G1093">
            <v>7000</v>
          </cell>
          <cell r="H1093">
            <v>7140</v>
          </cell>
        </row>
        <row r="1098">
          <cell r="C1098" t="str">
            <v>II</v>
          </cell>
          <cell r="D1098" t="str">
            <v>TENAGA</v>
          </cell>
        </row>
        <row r="1099">
          <cell r="D1099" t="str">
            <v>Mandor</v>
          </cell>
          <cell r="F1099">
            <v>4.0000000000000001E-3</v>
          </cell>
          <cell r="G1099">
            <v>45000</v>
          </cell>
          <cell r="H1099">
            <v>180</v>
          </cell>
        </row>
        <row r="1100">
          <cell r="D1100" t="str">
            <v>Kepala Tukang batu</v>
          </cell>
          <cell r="F1100">
            <v>4.0000000000000001E-3</v>
          </cell>
          <cell r="G1100">
            <v>43000</v>
          </cell>
          <cell r="H1100">
            <v>172</v>
          </cell>
        </row>
        <row r="1101">
          <cell r="D1101" t="str">
            <v>Tukang batu</v>
          </cell>
          <cell r="F1101">
            <v>1.2E-2</v>
          </cell>
          <cell r="G1101">
            <v>42500</v>
          </cell>
          <cell r="H1101">
            <v>510</v>
          </cell>
        </row>
        <row r="1102">
          <cell r="D1102" t="str">
            <v>Pekerja</v>
          </cell>
          <cell r="F1102">
            <v>3.5999999999999997E-2</v>
          </cell>
          <cell r="G1102">
            <v>35000</v>
          </cell>
          <cell r="H1102">
            <v>1260</v>
          </cell>
        </row>
        <row r="1103">
          <cell r="C1103" t="str">
            <v>III</v>
          </cell>
          <cell r="D1103" t="str">
            <v>ALAT</v>
          </cell>
        </row>
        <row r="1109">
          <cell r="C1109" t="str">
            <v>IV</v>
          </cell>
          <cell r="D1109" t="str">
            <v xml:space="preserve">Total </v>
          </cell>
          <cell r="H1109">
            <v>9262</v>
          </cell>
        </row>
        <row r="1111">
          <cell r="C1111" t="str">
            <v>V</v>
          </cell>
          <cell r="D1111" t="str">
            <v>Biaya tidak langsung (Overhead) &amp; Keuntungan</v>
          </cell>
          <cell r="E1111" t="str">
            <v>%</v>
          </cell>
          <cell r="H1111">
            <v>926.2</v>
          </cell>
        </row>
        <row r="1113">
          <cell r="C1113" t="str">
            <v>VI</v>
          </cell>
          <cell r="D1113" t="str">
            <v>Harga Satuan Pekerjaan</v>
          </cell>
          <cell r="H1113">
            <v>10188.200000000001</v>
          </cell>
        </row>
        <row r="1115">
          <cell r="B1115" t="str">
            <v>S3-AN29</v>
          </cell>
          <cell r="C1115" t="str">
            <v>VII</v>
          </cell>
          <cell r="D1115" t="str">
            <v>Dibulatkan</v>
          </cell>
          <cell r="H1115">
            <v>10188</v>
          </cell>
        </row>
        <row r="1118">
          <cell r="C1118" t="str">
            <v>ANALISA HARGA SATUAN</v>
          </cell>
        </row>
        <row r="1120">
          <cell r="C1120" t="str">
            <v>Kegiatan</v>
          </cell>
          <cell r="E1120" t="str">
            <v>:</v>
          </cell>
          <cell r="F1120" t="str">
            <v>Waduk Bajulmati</v>
          </cell>
        </row>
        <row r="1121">
          <cell r="C1121" t="str">
            <v xml:space="preserve">Nama Pekerjaan </v>
          </cell>
          <cell r="E1121" t="str">
            <v>:</v>
          </cell>
          <cell r="F1121" t="str">
            <v>Pembangunan Bendungan Bajulmati</v>
          </cell>
        </row>
        <row r="1122">
          <cell r="C1122" t="str">
            <v>Lokasi</v>
          </cell>
          <cell r="E1122" t="str">
            <v>:</v>
          </cell>
          <cell r="F1122" t="str">
            <v>Kabupaten Banyuwangi dan Situbondo</v>
          </cell>
        </row>
        <row r="1123">
          <cell r="C1123" t="str">
            <v>No Item Pekerjaan</v>
          </cell>
          <cell r="E1123" t="str">
            <v>:</v>
          </cell>
          <cell r="F1123" t="str">
            <v>III - 1 - 4 - 3</v>
          </cell>
        </row>
        <row r="1124">
          <cell r="C1124" t="str">
            <v>Uraian Pekerjaan</v>
          </cell>
          <cell r="E1124" t="str">
            <v>:</v>
          </cell>
          <cell r="F1124" t="str">
            <v>Geotextile Matres</v>
          </cell>
        </row>
        <row r="1126">
          <cell r="C1126" t="str">
            <v>No.</v>
          </cell>
          <cell r="D1126" t="str">
            <v>Macam Pekerjaan</v>
          </cell>
          <cell r="E1126" t="str">
            <v>Satuan</v>
          </cell>
          <cell r="F1126" t="str">
            <v>Kuantitas</v>
          </cell>
          <cell r="G1126" t="str">
            <v>Harga Sat. (Rp.)</v>
          </cell>
          <cell r="H1126" t="str">
            <v>Jumlah Harga (Rp.)</v>
          </cell>
        </row>
        <row r="1129">
          <cell r="C1129" t="str">
            <v>I</v>
          </cell>
          <cell r="D1129" t="str">
            <v>BAHAN</v>
          </cell>
        </row>
        <row r="1135">
          <cell r="C1135" t="str">
            <v>II</v>
          </cell>
          <cell r="D1135" t="str">
            <v>TENAGA</v>
          </cell>
        </row>
        <row r="1140">
          <cell r="C1140" t="str">
            <v>III</v>
          </cell>
          <cell r="D1140" t="str">
            <v>ALAT</v>
          </cell>
        </row>
        <row r="1146">
          <cell r="C1146" t="str">
            <v>IV</v>
          </cell>
          <cell r="D1146" t="str">
            <v xml:space="preserve">Total </v>
          </cell>
          <cell r="H1146">
            <v>0</v>
          </cell>
        </row>
        <row r="1148">
          <cell r="C1148" t="str">
            <v>V</v>
          </cell>
          <cell r="D1148" t="str">
            <v>Biaya tidak langsung (Overhead) &amp; Keuntungan</v>
          </cell>
          <cell r="E1148" t="str">
            <v>%</v>
          </cell>
          <cell r="H1148">
            <v>0</v>
          </cell>
        </row>
        <row r="1150">
          <cell r="C1150" t="str">
            <v>VI</v>
          </cell>
          <cell r="D1150" t="str">
            <v>Harga Satuan Pekerjaan</v>
          </cell>
          <cell r="H1150">
            <v>0</v>
          </cell>
        </row>
        <row r="1152">
          <cell r="B1152" t="str">
            <v>S3-AN30</v>
          </cell>
          <cell r="C1152" t="str">
            <v>VII</v>
          </cell>
          <cell r="D1152" t="str">
            <v>Dibulatkan</v>
          </cell>
          <cell r="H1152">
            <v>0</v>
          </cell>
        </row>
        <row r="1155">
          <cell r="C1155" t="str">
            <v>ANALISA HARGA SATUAN</v>
          </cell>
        </row>
        <row r="1157">
          <cell r="C1157" t="str">
            <v>Kegiatan</v>
          </cell>
          <cell r="E1157" t="str">
            <v>:</v>
          </cell>
          <cell r="F1157" t="str">
            <v>Waduk Bajulmati</v>
          </cell>
        </row>
        <row r="1158">
          <cell r="C1158" t="str">
            <v xml:space="preserve">Nama Pekerjaan </v>
          </cell>
          <cell r="E1158" t="str">
            <v>:</v>
          </cell>
          <cell r="F1158" t="str">
            <v>Pembangunan Bendungan Bajulmati</v>
          </cell>
        </row>
        <row r="1159">
          <cell r="C1159" t="str">
            <v>Lokasi</v>
          </cell>
          <cell r="E1159" t="str">
            <v>:</v>
          </cell>
          <cell r="F1159" t="str">
            <v>Kabupaten Banyuwangi dan Situbondo</v>
          </cell>
        </row>
        <row r="1160">
          <cell r="C1160" t="str">
            <v>No Item Pekerjaan</v>
          </cell>
          <cell r="E1160" t="str">
            <v>:</v>
          </cell>
          <cell r="F1160" t="str">
            <v>III - 1 - 4 - 4</v>
          </cell>
        </row>
        <row r="1161">
          <cell r="C1161" t="str">
            <v>Uraian Pekerjaan</v>
          </cell>
          <cell r="E1161" t="str">
            <v>:</v>
          </cell>
          <cell r="F1161" t="str">
            <v>Crest Settlement Suvey Point</v>
          </cell>
        </row>
        <row r="1163">
          <cell r="C1163" t="str">
            <v>No.</v>
          </cell>
          <cell r="D1163" t="str">
            <v>Macam Pekerjaan</v>
          </cell>
          <cell r="E1163" t="str">
            <v>Satuan</v>
          </cell>
          <cell r="F1163" t="str">
            <v>Kuantitas</v>
          </cell>
          <cell r="G1163" t="str">
            <v>Harga Sat. (Rp.)</v>
          </cell>
          <cell r="H1163" t="str">
            <v>Jumlah Harga (Rp.)</v>
          </cell>
        </row>
        <row r="1166">
          <cell r="C1166" t="str">
            <v>I</v>
          </cell>
          <cell r="D1166" t="str">
            <v>TENAGA</v>
          </cell>
        </row>
        <row r="1167">
          <cell r="D1167" t="str">
            <v>Mandor</v>
          </cell>
          <cell r="E1167" t="str">
            <v>org/hr</v>
          </cell>
          <cell r="F1167">
            <v>4</v>
          </cell>
          <cell r="G1167">
            <v>45000</v>
          </cell>
          <cell r="H1167">
            <v>180000</v>
          </cell>
        </row>
        <row r="1168">
          <cell r="D1168" t="str">
            <v>Tukang</v>
          </cell>
          <cell r="E1168" t="str">
            <v>org/hr</v>
          </cell>
          <cell r="F1168">
            <v>5</v>
          </cell>
          <cell r="G1168">
            <v>43000</v>
          </cell>
          <cell r="H1168">
            <v>215000</v>
          </cell>
        </row>
        <row r="1169">
          <cell r="D1169" t="str">
            <v>Pekerja</v>
          </cell>
          <cell r="E1169" t="str">
            <v>org/hr</v>
          </cell>
          <cell r="F1169">
            <v>10</v>
          </cell>
          <cell r="G1169">
            <v>35000</v>
          </cell>
          <cell r="H1169">
            <v>350000</v>
          </cell>
        </row>
        <row r="1171">
          <cell r="C1171" t="str">
            <v>II</v>
          </cell>
          <cell r="D1171" t="str">
            <v>BAHAN</v>
          </cell>
        </row>
        <row r="1172">
          <cell r="D1172" t="str">
            <v>Crest Settlement Suvey Point</v>
          </cell>
          <cell r="E1172" t="str">
            <v>Ls</v>
          </cell>
          <cell r="F1172">
            <v>1</v>
          </cell>
          <cell r="G1172">
            <v>6550000</v>
          </cell>
          <cell r="H1172">
            <v>6550000</v>
          </cell>
        </row>
        <row r="1174">
          <cell r="C1174" t="str">
            <v>III</v>
          </cell>
          <cell r="D1174" t="str">
            <v>ALAT</v>
          </cell>
        </row>
        <row r="1175">
          <cell r="D1175" t="str">
            <v>Truck fladbag 7,00 t</v>
          </cell>
          <cell r="E1175" t="str">
            <v>jam</v>
          </cell>
          <cell r="F1175">
            <v>2</v>
          </cell>
          <cell r="G1175">
            <v>270537</v>
          </cell>
          <cell r="H1175">
            <v>541074</v>
          </cell>
        </row>
        <row r="1176">
          <cell r="D1176" t="str">
            <v>Katrol kecil</v>
          </cell>
          <cell r="E1176" t="str">
            <v>jam</v>
          </cell>
          <cell r="F1176">
            <v>16</v>
          </cell>
          <cell r="G1176">
            <v>12120.833333333334</v>
          </cell>
          <cell r="H1176">
            <v>193933.33333333334</v>
          </cell>
        </row>
        <row r="1179">
          <cell r="C1179" t="str">
            <v>IV</v>
          </cell>
          <cell r="D1179" t="str">
            <v xml:space="preserve">Total </v>
          </cell>
          <cell r="H1179">
            <v>8030007.333333333</v>
          </cell>
        </row>
        <row r="1181">
          <cell r="C1181" t="str">
            <v>V</v>
          </cell>
          <cell r="D1181" t="str">
            <v>Biaya tidak langsung (Overhead) &amp; Keuntungan</v>
          </cell>
          <cell r="E1181" t="str">
            <v>%</v>
          </cell>
          <cell r="H1181">
            <v>803000.7333333334</v>
          </cell>
        </row>
        <row r="1183">
          <cell r="C1183" t="str">
            <v>VI</v>
          </cell>
          <cell r="D1183" t="str">
            <v>Harga Satuan Pekerjaan</v>
          </cell>
          <cell r="H1183">
            <v>8833008.0666666664</v>
          </cell>
        </row>
        <row r="1185">
          <cell r="B1185" t="str">
            <v>S3-AN31</v>
          </cell>
          <cell r="C1185" t="str">
            <v>VII</v>
          </cell>
          <cell r="D1185" t="str">
            <v>Dibulatkan</v>
          </cell>
          <cell r="H1185">
            <v>8833008</v>
          </cell>
        </row>
        <row r="1188">
          <cell r="C1188" t="str">
            <v>ANALISA HARGA SATUAN</v>
          </cell>
        </row>
        <row r="1190">
          <cell r="C1190" t="str">
            <v>Kegiatan</v>
          </cell>
          <cell r="E1190" t="str">
            <v>:</v>
          </cell>
          <cell r="F1190" t="str">
            <v>Waduk Bajulmati</v>
          </cell>
        </row>
        <row r="1191">
          <cell r="C1191" t="str">
            <v xml:space="preserve">Nama Pekerjaan </v>
          </cell>
          <cell r="E1191" t="str">
            <v>:</v>
          </cell>
          <cell r="F1191" t="str">
            <v>Pembangunan Bendungan Bajulmati</v>
          </cell>
        </row>
        <row r="1192">
          <cell r="C1192" t="str">
            <v>Lokasi</v>
          </cell>
          <cell r="E1192" t="str">
            <v>:</v>
          </cell>
          <cell r="F1192" t="str">
            <v>Kabupaten Banyuwangi dan Situbondo</v>
          </cell>
        </row>
        <row r="1193">
          <cell r="C1193" t="str">
            <v>No Item Pekerjaan</v>
          </cell>
          <cell r="E1193" t="str">
            <v>:</v>
          </cell>
          <cell r="F1193" t="str">
            <v>III - 1 - 4 - 5</v>
          </cell>
        </row>
        <row r="1194">
          <cell r="C1194" t="str">
            <v>Uraian Pekerjaan</v>
          </cell>
          <cell r="E1194" t="str">
            <v>:</v>
          </cell>
          <cell r="F1194" t="str">
            <v>Slope Movement Survey Point</v>
          </cell>
        </row>
        <row r="1196">
          <cell r="C1196" t="str">
            <v>No.</v>
          </cell>
          <cell r="D1196" t="str">
            <v>Macam Pekerjaan</v>
          </cell>
          <cell r="E1196" t="str">
            <v>Satuan</v>
          </cell>
          <cell r="F1196" t="str">
            <v>Kuantitas</v>
          </cell>
          <cell r="G1196" t="str">
            <v>Harga Sat. (Rp.)</v>
          </cell>
          <cell r="H1196" t="str">
            <v>Jumlah Harga (Rp.)</v>
          </cell>
        </row>
        <row r="1199">
          <cell r="C1199" t="str">
            <v>I</v>
          </cell>
          <cell r="D1199" t="str">
            <v>TENAGA</v>
          </cell>
        </row>
        <row r="1200">
          <cell r="D1200" t="str">
            <v>Mandor</v>
          </cell>
          <cell r="E1200" t="str">
            <v>org/hr</v>
          </cell>
          <cell r="F1200">
            <v>4</v>
          </cell>
          <cell r="G1200">
            <v>45000</v>
          </cell>
          <cell r="H1200">
            <v>180000</v>
          </cell>
        </row>
        <row r="1201">
          <cell r="D1201" t="str">
            <v>Tukang</v>
          </cell>
          <cell r="E1201" t="str">
            <v>org/hr</v>
          </cell>
          <cell r="F1201">
            <v>5</v>
          </cell>
          <cell r="G1201">
            <v>43000</v>
          </cell>
          <cell r="H1201">
            <v>215000</v>
          </cell>
        </row>
        <row r="1202">
          <cell r="D1202" t="str">
            <v>Pekerja</v>
          </cell>
          <cell r="E1202" t="str">
            <v>org/hr</v>
          </cell>
          <cell r="F1202">
            <v>10</v>
          </cell>
          <cell r="G1202">
            <v>35000</v>
          </cell>
          <cell r="H1202">
            <v>350000</v>
          </cell>
        </row>
        <row r="1204">
          <cell r="C1204" t="str">
            <v>II</v>
          </cell>
          <cell r="D1204" t="str">
            <v>BAHAN</v>
          </cell>
        </row>
        <row r="1205">
          <cell r="D1205" t="str">
            <v>Slope Movement Survey Point</v>
          </cell>
          <cell r="E1205" t="str">
            <v>Ls</v>
          </cell>
          <cell r="F1205">
            <v>1</v>
          </cell>
          <cell r="G1205">
            <v>6550000</v>
          </cell>
          <cell r="H1205">
            <v>6550000</v>
          </cell>
        </row>
        <row r="1207">
          <cell r="C1207" t="str">
            <v>III</v>
          </cell>
          <cell r="D1207" t="str">
            <v>ALAT</v>
          </cell>
        </row>
        <row r="1208">
          <cell r="D1208" t="str">
            <v>Katrol kecil</v>
          </cell>
          <cell r="E1208" t="str">
            <v>jam</v>
          </cell>
          <cell r="F1208">
            <v>16</v>
          </cell>
          <cell r="G1208">
            <v>12120.833333333334</v>
          </cell>
          <cell r="H1208">
            <v>193933.33333333334</v>
          </cell>
        </row>
        <row r="1211">
          <cell r="C1211" t="str">
            <v>IV</v>
          </cell>
          <cell r="D1211" t="str">
            <v xml:space="preserve">Total </v>
          </cell>
          <cell r="H1211">
            <v>7488933.333333333</v>
          </cell>
        </row>
        <row r="1213">
          <cell r="C1213" t="str">
            <v>V</v>
          </cell>
          <cell r="D1213" t="str">
            <v>Biaya tidak langsung (Overhead) &amp; Keuntungan</v>
          </cell>
          <cell r="E1213" t="str">
            <v>%</v>
          </cell>
          <cell r="H1213">
            <v>748893.33333333337</v>
          </cell>
        </row>
        <row r="1215">
          <cell r="C1215" t="str">
            <v>VI</v>
          </cell>
          <cell r="D1215" t="str">
            <v>Harga Satuan Pekerjaan</v>
          </cell>
          <cell r="H1215">
            <v>8237826.666666666</v>
          </cell>
        </row>
        <row r="1217">
          <cell r="B1217" t="str">
            <v>S3-AN32</v>
          </cell>
          <cell r="C1217" t="str">
            <v>VII</v>
          </cell>
          <cell r="D1217" t="str">
            <v>Dibulatkan</v>
          </cell>
          <cell r="H1217">
            <v>8237826</v>
          </cell>
        </row>
        <row r="1220">
          <cell r="C1220" t="str">
            <v>ANALISA HARGA SATUAN</v>
          </cell>
        </row>
        <row r="1222">
          <cell r="C1222" t="str">
            <v>Kegiatan</v>
          </cell>
          <cell r="E1222" t="str">
            <v>:</v>
          </cell>
          <cell r="F1222" t="str">
            <v>Waduk Bajulmati</v>
          </cell>
        </row>
        <row r="1223">
          <cell r="C1223" t="str">
            <v xml:space="preserve">Nama Pekerjaan </v>
          </cell>
          <cell r="E1223" t="str">
            <v>:</v>
          </cell>
          <cell r="F1223" t="str">
            <v>Pembangunan Bendungan Bajulmati</v>
          </cell>
        </row>
        <row r="1224">
          <cell r="C1224" t="str">
            <v>Lokasi</v>
          </cell>
          <cell r="E1224" t="str">
            <v>:</v>
          </cell>
          <cell r="F1224" t="str">
            <v>Kabupaten Banyuwangi dan Situbondo</v>
          </cell>
        </row>
        <row r="1225">
          <cell r="C1225" t="str">
            <v>No Item Pekerjaan</v>
          </cell>
          <cell r="E1225" t="str">
            <v>:</v>
          </cell>
          <cell r="F1225" t="str">
            <v>III - 1 - 4 - 6</v>
          </cell>
        </row>
        <row r="1226">
          <cell r="C1226" t="str">
            <v>Uraian Pekerjaan</v>
          </cell>
          <cell r="E1226" t="str">
            <v>:</v>
          </cell>
          <cell r="F1226" t="str">
            <v>Bentonite Pellets 25 kg/bag</v>
          </cell>
        </row>
        <row r="1228">
          <cell r="C1228" t="str">
            <v>No.</v>
          </cell>
          <cell r="D1228" t="str">
            <v>Macam Pekerjaan</v>
          </cell>
          <cell r="E1228" t="str">
            <v>Satuan</v>
          </cell>
          <cell r="F1228" t="str">
            <v>Kuantitas</v>
          </cell>
          <cell r="G1228" t="str">
            <v>Harga Sat. (Rp.)</v>
          </cell>
          <cell r="H1228" t="str">
            <v>Jumlah Harga (Rp.)</v>
          </cell>
        </row>
        <row r="1231">
          <cell r="C1231" t="str">
            <v>I</v>
          </cell>
          <cell r="D1231" t="str">
            <v>TENAGA</v>
          </cell>
        </row>
        <row r="1236">
          <cell r="C1236" t="str">
            <v>II</v>
          </cell>
          <cell r="D1236" t="str">
            <v>BAHAN</v>
          </cell>
        </row>
        <row r="1239">
          <cell r="C1239" t="str">
            <v>III</v>
          </cell>
          <cell r="D1239" t="str">
            <v>ALAT</v>
          </cell>
        </row>
        <row r="1243">
          <cell r="C1243" t="str">
            <v>IV</v>
          </cell>
          <cell r="D1243" t="str">
            <v xml:space="preserve">Total </v>
          </cell>
          <cell r="H1243">
            <v>0</v>
          </cell>
        </row>
        <row r="1245">
          <cell r="C1245" t="str">
            <v>V</v>
          </cell>
          <cell r="D1245" t="str">
            <v>Biaya tidak langsung (Overhead) &amp; Keuntungan</v>
          </cell>
          <cell r="E1245" t="str">
            <v>%</v>
          </cell>
          <cell r="H1245">
            <v>0</v>
          </cell>
        </row>
        <row r="1247">
          <cell r="C1247" t="str">
            <v>VI</v>
          </cell>
          <cell r="D1247" t="str">
            <v>Harga Satuan Pekerjaan</v>
          </cell>
          <cell r="H1247">
            <v>0</v>
          </cell>
        </row>
        <row r="1249">
          <cell r="B1249" t="str">
            <v>S3-AN33</v>
          </cell>
          <cell r="C1249" t="str">
            <v>VII</v>
          </cell>
          <cell r="D1249" t="str">
            <v>Dibulatkan</v>
          </cell>
          <cell r="H1249">
            <v>0</v>
          </cell>
        </row>
        <row r="1252">
          <cell r="C1252" t="str">
            <v>ANALISA HARGA SATUAN</v>
          </cell>
        </row>
        <row r="1254">
          <cell r="C1254" t="str">
            <v>Kegiatan</v>
          </cell>
          <cell r="E1254" t="str">
            <v>:</v>
          </cell>
          <cell r="F1254" t="str">
            <v>Waduk Bajulmati</v>
          </cell>
        </row>
        <row r="1255">
          <cell r="C1255" t="str">
            <v xml:space="preserve">Nama Pekerjaan </v>
          </cell>
          <cell r="E1255" t="str">
            <v>:</v>
          </cell>
          <cell r="F1255" t="str">
            <v>Pembangunan Bendungan Bajulmati</v>
          </cell>
        </row>
        <row r="1256">
          <cell r="C1256" t="str">
            <v>Lokasi</v>
          </cell>
          <cell r="E1256" t="str">
            <v>:</v>
          </cell>
          <cell r="F1256" t="str">
            <v>Kabupaten Banyuwangi dan Situbondo</v>
          </cell>
        </row>
        <row r="1257">
          <cell r="C1257" t="str">
            <v>No Item Pekerjaan</v>
          </cell>
          <cell r="E1257" t="str">
            <v>:</v>
          </cell>
          <cell r="F1257" t="str">
            <v>III - 1 - 4 - 7</v>
          </cell>
        </row>
        <row r="1258">
          <cell r="C1258" t="str">
            <v>Uraian Pekerjaan</v>
          </cell>
          <cell r="E1258" t="str">
            <v>:</v>
          </cell>
          <cell r="F1258" t="str">
            <v>Cable, 2 Core Armored</v>
          </cell>
        </row>
        <row r="1260">
          <cell r="C1260" t="str">
            <v>No.</v>
          </cell>
          <cell r="D1260" t="str">
            <v>Macam Pekerjaan</v>
          </cell>
          <cell r="E1260" t="str">
            <v>Satuan</v>
          </cell>
          <cell r="F1260" t="str">
            <v>Kuantitas</v>
          </cell>
          <cell r="G1260" t="str">
            <v>Harga Sat. (Rp.)</v>
          </cell>
          <cell r="H1260" t="str">
            <v>Jumlah Harga (Rp.)</v>
          </cell>
        </row>
        <row r="1263">
          <cell r="C1263" t="str">
            <v>I</v>
          </cell>
          <cell r="D1263" t="str">
            <v>TENAGA</v>
          </cell>
        </row>
        <row r="1268">
          <cell r="C1268" t="str">
            <v>II</v>
          </cell>
          <cell r="D1268" t="str">
            <v>BAHAN</v>
          </cell>
        </row>
        <row r="1271">
          <cell r="C1271" t="str">
            <v>III</v>
          </cell>
          <cell r="D1271" t="str">
            <v>ALAT</v>
          </cell>
        </row>
        <row r="1275">
          <cell r="C1275" t="str">
            <v>IV</v>
          </cell>
          <cell r="D1275" t="str">
            <v xml:space="preserve">Total </v>
          </cell>
          <cell r="H1275">
            <v>0</v>
          </cell>
        </row>
        <row r="1277">
          <cell r="C1277" t="str">
            <v>V</v>
          </cell>
          <cell r="D1277" t="str">
            <v>Biaya tidak langsung (Overhead) &amp; Keuntungan</v>
          </cell>
          <cell r="E1277" t="str">
            <v>%</v>
          </cell>
          <cell r="H1277">
            <v>0</v>
          </cell>
        </row>
        <row r="1279">
          <cell r="C1279" t="str">
            <v>VI</v>
          </cell>
          <cell r="D1279" t="str">
            <v>Harga Satuan Pekerjaan</v>
          </cell>
          <cell r="H1279">
            <v>0</v>
          </cell>
        </row>
        <row r="1281">
          <cell r="B1281" t="str">
            <v>S3-AN34</v>
          </cell>
          <cell r="C1281" t="str">
            <v>VII</v>
          </cell>
          <cell r="D1281" t="str">
            <v>Dibulatkan</v>
          </cell>
          <cell r="H1281">
            <v>0</v>
          </cell>
        </row>
        <row r="1284">
          <cell r="C1284" t="str">
            <v>ANALISA HARGA SATUAN</v>
          </cell>
        </row>
        <row r="1286">
          <cell r="C1286" t="str">
            <v>Kegiatan</v>
          </cell>
          <cell r="E1286" t="str">
            <v>:</v>
          </cell>
          <cell r="F1286" t="str">
            <v>Waduk Bajulmati</v>
          </cell>
        </row>
        <row r="1287">
          <cell r="C1287" t="str">
            <v xml:space="preserve">Nama Pekerjaan </v>
          </cell>
          <cell r="E1287" t="str">
            <v>:</v>
          </cell>
          <cell r="F1287" t="str">
            <v>Pembangunan Bendungan Bajulmati</v>
          </cell>
        </row>
        <row r="1288">
          <cell r="C1288" t="str">
            <v>Lokasi</v>
          </cell>
          <cell r="E1288" t="str">
            <v>:</v>
          </cell>
          <cell r="F1288" t="str">
            <v>Kabupaten Banyuwangi dan Situbondo</v>
          </cell>
        </row>
        <row r="1289">
          <cell r="C1289" t="str">
            <v>No Item Pekerjaan</v>
          </cell>
          <cell r="E1289" t="str">
            <v>:</v>
          </cell>
          <cell r="F1289" t="str">
            <v>III - 1 - 4 - 8</v>
          </cell>
        </row>
        <row r="1290">
          <cell r="C1290" t="str">
            <v>Uraian Pekerjaan</v>
          </cell>
          <cell r="E1290" t="str">
            <v>:</v>
          </cell>
          <cell r="F1290" t="str">
            <v>Perekat (Colored Adhesive Tape)</v>
          </cell>
        </row>
        <row r="1292">
          <cell r="C1292" t="str">
            <v>No.</v>
          </cell>
          <cell r="D1292" t="str">
            <v>Macam Pekerjaan</v>
          </cell>
          <cell r="E1292" t="str">
            <v>Satuan</v>
          </cell>
          <cell r="F1292" t="str">
            <v>Kuantitas</v>
          </cell>
          <cell r="G1292" t="str">
            <v>Harga Sat. (Rp.)</v>
          </cell>
          <cell r="H1292" t="str">
            <v>Jumlah Harga (Rp.)</v>
          </cell>
        </row>
        <row r="1295">
          <cell r="C1295" t="str">
            <v>I</v>
          </cell>
          <cell r="D1295" t="str">
            <v>TENAGA</v>
          </cell>
        </row>
        <row r="1300">
          <cell r="C1300" t="str">
            <v>II</v>
          </cell>
          <cell r="D1300" t="str">
            <v>BAHAN</v>
          </cell>
        </row>
        <row r="1303">
          <cell r="C1303" t="str">
            <v>III</v>
          </cell>
          <cell r="D1303" t="str">
            <v>ALAT</v>
          </cell>
        </row>
        <row r="1307">
          <cell r="C1307" t="str">
            <v>IV</v>
          </cell>
          <cell r="D1307" t="str">
            <v xml:space="preserve">Total </v>
          </cell>
          <cell r="H1307">
            <v>0</v>
          </cell>
        </row>
        <row r="1309">
          <cell r="C1309" t="str">
            <v>V</v>
          </cell>
          <cell r="D1309" t="str">
            <v>Biaya tidak langsung (Overhead) &amp; Keuntungan</v>
          </cell>
          <cell r="E1309" t="str">
            <v>%</v>
          </cell>
          <cell r="H1309">
            <v>0</v>
          </cell>
        </row>
        <row r="1311">
          <cell r="C1311" t="str">
            <v>VI</v>
          </cell>
          <cell r="D1311" t="str">
            <v>Harga Satuan Pekerjaan</v>
          </cell>
          <cell r="H1311">
            <v>0</v>
          </cell>
        </row>
        <row r="1313">
          <cell r="B1313" t="str">
            <v>S3-AN35</v>
          </cell>
          <cell r="C1313" t="str">
            <v>VII</v>
          </cell>
          <cell r="D1313" t="str">
            <v>Dibulatkan</v>
          </cell>
          <cell r="H1313">
            <v>0</v>
          </cell>
        </row>
        <row r="1316">
          <cell r="C1316" t="str">
            <v>ANALISA HARGA SATUAN</v>
          </cell>
        </row>
        <row r="1318">
          <cell r="C1318" t="str">
            <v>Kegiatan</v>
          </cell>
          <cell r="E1318" t="str">
            <v>:</v>
          </cell>
          <cell r="F1318" t="str">
            <v>Waduk Bajulmati</v>
          </cell>
        </row>
        <row r="1319">
          <cell r="C1319" t="str">
            <v xml:space="preserve">Nama Pekerjaan </v>
          </cell>
          <cell r="E1319" t="str">
            <v>:</v>
          </cell>
          <cell r="F1319" t="str">
            <v>Pembangunan Bendungan Bajulmati</v>
          </cell>
        </row>
        <row r="1320">
          <cell r="C1320" t="str">
            <v>Lokasi</v>
          </cell>
          <cell r="E1320" t="str">
            <v>:</v>
          </cell>
          <cell r="F1320" t="str">
            <v>Kabupaten Banyuwangi dan Situbondo</v>
          </cell>
        </row>
        <row r="1321">
          <cell r="C1321" t="str">
            <v>No Item Pekerjaan</v>
          </cell>
          <cell r="E1321" t="str">
            <v>:</v>
          </cell>
          <cell r="F1321" t="str">
            <v>III - 1 - 4 - 9</v>
          </cell>
        </row>
        <row r="1322">
          <cell r="C1322" t="str">
            <v>Uraian Pekerjaan</v>
          </cell>
          <cell r="E1322" t="str">
            <v>:</v>
          </cell>
          <cell r="F1322" t="str">
            <v>Crimping Tool</v>
          </cell>
        </row>
        <row r="1324">
          <cell r="C1324" t="str">
            <v>No.</v>
          </cell>
          <cell r="D1324" t="str">
            <v>Macam Pekerjaan</v>
          </cell>
          <cell r="E1324" t="str">
            <v>Satuan</v>
          </cell>
          <cell r="F1324" t="str">
            <v>Kuantitas</v>
          </cell>
          <cell r="G1324" t="str">
            <v>Harga Sat. (Rp.)</v>
          </cell>
          <cell r="H1324" t="str">
            <v>Jumlah Harga (Rp.)</v>
          </cell>
        </row>
        <row r="1327">
          <cell r="C1327" t="str">
            <v>I</v>
          </cell>
          <cell r="D1327" t="str">
            <v>TENAGA</v>
          </cell>
        </row>
        <row r="1332">
          <cell r="C1332" t="str">
            <v>II</v>
          </cell>
          <cell r="D1332" t="str">
            <v>BAHAN</v>
          </cell>
        </row>
        <row r="1335">
          <cell r="C1335" t="str">
            <v>III</v>
          </cell>
          <cell r="D1335" t="str">
            <v>ALAT</v>
          </cell>
        </row>
        <row r="1339">
          <cell r="C1339" t="str">
            <v>IV</v>
          </cell>
          <cell r="D1339" t="str">
            <v xml:space="preserve">Total </v>
          </cell>
          <cell r="H1339">
            <v>0</v>
          </cell>
        </row>
        <row r="1341">
          <cell r="C1341" t="str">
            <v>V</v>
          </cell>
          <cell r="D1341" t="str">
            <v>Biaya tidak langsung (Overhead) &amp; Keuntungan</v>
          </cell>
          <cell r="E1341" t="str">
            <v>%</v>
          </cell>
          <cell r="H1341">
            <v>0</v>
          </cell>
        </row>
        <row r="1343">
          <cell r="C1343" t="str">
            <v>VI</v>
          </cell>
          <cell r="D1343" t="str">
            <v>Harga Satuan Pekerjaan</v>
          </cell>
          <cell r="H1343">
            <v>0</v>
          </cell>
        </row>
        <row r="1345">
          <cell r="B1345" t="str">
            <v>S3-AN36</v>
          </cell>
          <cell r="C1345" t="str">
            <v>VII</v>
          </cell>
          <cell r="D1345" t="str">
            <v>Dibulatkan</v>
          </cell>
          <cell r="H1345">
            <v>0</v>
          </cell>
        </row>
        <row r="1348">
          <cell r="C1348" t="str">
            <v>ANALISA HARGA SATUAN</v>
          </cell>
        </row>
        <row r="1350">
          <cell r="C1350" t="str">
            <v>Kegiatan</v>
          </cell>
          <cell r="E1350" t="str">
            <v>:</v>
          </cell>
          <cell r="F1350" t="str">
            <v>Waduk Bajulmati</v>
          </cell>
        </row>
        <row r="1351">
          <cell r="C1351" t="str">
            <v xml:space="preserve">Nama Pekerjaan </v>
          </cell>
          <cell r="E1351" t="str">
            <v>:</v>
          </cell>
          <cell r="F1351" t="str">
            <v>Pembangunan Bendungan Bajulmati</v>
          </cell>
        </row>
        <row r="1352">
          <cell r="C1352" t="str">
            <v>Lokasi</v>
          </cell>
          <cell r="E1352" t="str">
            <v>:</v>
          </cell>
          <cell r="F1352" t="str">
            <v>Kabupaten Banyuwangi dan Situbondo</v>
          </cell>
        </row>
        <row r="1353">
          <cell r="C1353" t="str">
            <v>No Item Pekerjaan</v>
          </cell>
          <cell r="E1353" t="str">
            <v>:</v>
          </cell>
          <cell r="F1353" t="str">
            <v>III - 1 - 4 - 10</v>
          </cell>
        </row>
        <row r="1354">
          <cell r="C1354" t="str">
            <v>Uraian Pekerjaan</v>
          </cell>
          <cell r="E1354" t="str">
            <v>:</v>
          </cell>
          <cell r="F1354" t="str">
            <v>Electric Piezometer, Vibrating Wire Type</v>
          </cell>
        </row>
        <row r="1356">
          <cell r="C1356" t="str">
            <v>No.</v>
          </cell>
          <cell r="D1356" t="str">
            <v>Macam Pekerjaan</v>
          </cell>
          <cell r="E1356" t="str">
            <v>Satuan</v>
          </cell>
          <cell r="F1356" t="str">
            <v>Kuantitas</v>
          </cell>
          <cell r="G1356" t="str">
            <v>Harga Sat. (Rp.)</v>
          </cell>
          <cell r="H1356" t="str">
            <v>Jumlah Harga (Rp.)</v>
          </cell>
        </row>
        <row r="1359">
          <cell r="C1359" t="str">
            <v>I</v>
          </cell>
          <cell r="D1359" t="str">
            <v>TENAGA</v>
          </cell>
        </row>
        <row r="1360">
          <cell r="D1360" t="str">
            <v>Mandor</v>
          </cell>
          <cell r="E1360" t="str">
            <v>org/hr</v>
          </cell>
          <cell r="F1360">
            <v>6</v>
          </cell>
          <cell r="G1360">
            <v>45000</v>
          </cell>
          <cell r="H1360">
            <v>270000</v>
          </cell>
        </row>
        <row r="1361">
          <cell r="D1361" t="str">
            <v>Tenaga Trampil</v>
          </cell>
          <cell r="E1361" t="str">
            <v>org/hr</v>
          </cell>
          <cell r="F1361">
            <v>6</v>
          </cell>
          <cell r="G1361">
            <v>40000</v>
          </cell>
          <cell r="H1361">
            <v>240000</v>
          </cell>
        </row>
        <row r="1362">
          <cell r="D1362" t="str">
            <v>Pekerja</v>
          </cell>
          <cell r="E1362" t="str">
            <v>org/hr</v>
          </cell>
          <cell r="F1362">
            <v>75</v>
          </cell>
          <cell r="G1362">
            <v>35000</v>
          </cell>
          <cell r="H1362">
            <v>2625000</v>
          </cell>
        </row>
        <row r="1364">
          <cell r="C1364" t="str">
            <v>II</v>
          </cell>
          <cell r="D1364" t="str">
            <v>BAHAN</v>
          </cell>
        </row>
        <row r="1365">
          <cell r="D1365" t="str">
            <v>Electric Piezometer, Vibrating Wire Type</v>
          </cell>
          <cell r="E1365" t="str">
            <v>Ls</v>
          </cell>
          <cell r="F1365">
            <v>1</v>
          </cell>
          <cell r="H1365">
            <v>0</v>
          </cell>
        </row>
        <row r="1367">
          <cell r="C1367" t="str">
            <v>III</v>
          </cell>
          <cell r="D1367" t="str">
            <v>ALAT</v>
          </cell>
        </row>
        <row r="1368">
          <cell r="D1368" t="str">
            <v>Flat Bed Truck</v>
          </cell>
          <cell r="E1368" t="str">
            <v>jam</v>
          </cell>
          <cell r="F1368">
            <v>12</v>
          </cell>
          <cell r="G1368">
            <v>270537</v>
          </cell>
          <cell r="H1368">
            <v>3246444</v>
          </cell>
        </row>
        <row r="1371">
          <cell r="C1371" t="str">
            <v>IV</v>
          </cell>
          <cell r="D1371" t="str">
            <v xml:space="preserve">Total </v>
          </cell>
          <cell r="H1371">
            <v>6381444</v>
          </cell>
        </row>
        <row r="1373">
          <cell r="C1373" t="str">
            <v>V</v>
          </cell>
          <cell r="D1373" t="str">
            <v>Biaya tidak langsung (Overhead) &amp; Keuntungan</v>
          </cell>
          <cell r="E1373" t="str">
            <v>%</v>
          </cell>
          <cell r="H1373">
            <v>638144.4</v>
          </cell>
        </row>
        <row r="1375">
          <cell r="C1375" t="str">
            <v>VI</v>
          </cell>
          <cell r="D1375" t="str">
            <v>Harga Satuan Pekerjaan</v>
          </cell>
          <cell r="H1375">
            <v>7019588.4000000004</v>
          </cell>
        </row>
        <row r="1377">
          <cell r="B1377" t="str">
            <v>S3-AN37</v>
          </cell>
          <cell r="C1377" t="str">
            <v>VII</v>
          </cell>
          <cell r="D1377" t="str">
            <v>Dibulatkan</v>
          </cell>
          <cell r="H1377">
            <v>7019588</v>
          </cell>
        </row>
        <row r="1380">
          <cell r="C1380" t="str">
            <v>ANALISA HARGA SATUAN</v>
          </cell>
        </row>
        <row r="1382">
          <cell r="C1382" t="str">
            <v>Kegiatan</v>
          </cell>
          <cell r="E1382" t="str">
            <v>:</v>
          </cell>
          <cell r="F1382" t="str">
            <v>Waduk Bajulmati</v>
          </cell>
        </row>
        <row r="1383">
          <cell r="C1383" t="str">
            <v xml:space="preserve">Nama Pekerjaan </v>
          </cell>
          <cell r="E1383" t="str">
            <v>:</v>
          </cell>
          <cell r="F1383" t="str">
            <v>Pembangunan Bendungan Bajulmati</v>
          </cell>
        </row>
        <row r="1384">
          <cell r="C1384" t="str">
            <v>Lokasi</v>
          </cell>
          <cell r="E1384" t="str">
            <v>:</v>
          </cell>
          <cell r="F1384" t="str">
            <v>Kabupaten Banyuwangi dan Situbondo</v>
          </cell>
        </row>
        <row r="1385">
          <cell r="C1385" t="str">
            <v>No Item Pekerjaan</v>
          </cell>
          <cell r="E1385" t="str">
            <v>:</v>
          </cell>
          <cell r="F1385" t="str">
            <v>III - 1 - 4 - 11</v>
          </cell>
        </row>
        <row r="1386">
          <cell r="C1386" t="str">
            <v>Uraian Pekerjaan</v>
          </cell>
          <cell r="E1386" t="str">
            <v>:</v>
          </cell>
          <cell r="F1386" t="str">
            <v>Joints Sealing Kit</v>
          </cell>
        </row>
        <row r="1388">
          <cell r="C1388" t="str">
            <v>No.</v>
          </cell>
          <cell r="D1388" t="str">
            <v>Macam Pekerjaan</v>
          </cell>
          <cell r="E1388" t="str">
            <v>Satuan</v>
          </cell>
          <cell r="F1388" t="str">
            <v>Kuantitas</v>
          </cell>
          <cell r="G1388" t="str">
            <v>Harga Sat. (Rp.)</v>
          </cell>
          <cell r="H1388" t="str">
            <v>Jumlah Harga (Rp.)</v>
          </cell>
        </row>
        <row r="1391">
          <cell r="C1391" t="str">
            <v>I</v>
          </cell>
          <cell r="D1391" t="str">
            <v>TENAGA</v>
          </cell>
        </row>
        <row r="1396">
          <cell r="C1396" t="str">
            <v>II</v>
          </cell>
          <cell r="D1396" t="str">
            <v>BAHAN</v>
          </cell>
        </row>
        <row r="1399">
          <cell r="C1399" t="str">
            <v>III</v>
          </cell>
          <cell r="D1399" t="str">
            <v>ALAT</v>
          </cell>
        </row>
        <row r="1403">
          <cell r="C1403" t="str">
            <v>IV</v>
          </cell>
          <cell r="D1403" t="str">
            <v xml:space="preserve">Total </v>
          </cell>
          <cell r="H1403">
            <v>0</v>
          </cell>
        </row>
        <row r="1405">
          <cell r="C1405" t="str">
            <v>V</v>
          </cell>
          <cell r="D1405" t="str">
            <v>Biaya tidak langsung (Overhead) &amp; Keuntungan</v>
          </cell>
          <cell r="E1405" t="str">
            <v>%</v>
          </cell>
          <cell r="H1405">
            <v>0</v>
          </cell>
        </row>
        <row r="1407">
          <cell r="C1407" t="str">
            <v>VI</v>
          </cell>
          <cell r="D1407" t="str">
            <v>Harga Satuan Pekerjaan</v>
          </cell>
          <cell r="H1407">
            <v>0</v>
          </cell>
        </row>
        <row r="1409">
          <cell r="B1409" t="str">
            <v>S3-AN38</v>
          </cell>
          <cell r="C1409" t="str">
            <v>VII</v>
          </cell>
          <cell r="D1409" t="str">
            <v>Dibulatkan</v>
          </cell>
          <cell r="H1409">
            <v>0</v>
          </cell>
        </row>
        <row r="1412">
          <cell r="C1412" t="str">
            <v>ANALISA HARGA SATUAN</v>
          </cell>
        </row>
        <row r="1414">
          <cell r="C1414" t="str">
            <v>Kegiatan</v>
          </cell>
          <cell r="E1414" t="str">
            <v>:</v>
          </cell>
          <cell r="F1414" t="str">
            <v>Waduk Bajulmati</v>
          </cell>
        </row>
        <row r="1415">
          <cell r="C1415" t="str">
            <v xml:space="preserve">Nama Pekerjaan </v>
          </cell>
          <cell r="E1415" t="str">
            <v>:</v>
          </cell>
          <cell r="F1415" t="str">
            <v>Pembangunan Bendungan Bajulmati</v>
          </cell>
        </row>
        <row r="1416">
          <cell r="C1416" t="str">
            <v>Lokasi</v>
          </cell>
          <cell r="E1416" t="str">
            <v>:</v>
          </cell>
          <cell r="F1416" t="str">
            <v>Kabupaten Banyuwangi dan Situbondo</v>
          </cell>
        </row>
        <row r="1417">
          <cell r="C1417" t="str">
            <v>No Item Pekerjaan</v>
          </cell>
          <cell r="E1417" t="str">
            <v>:</v>
          </cell>
          <cell r="F1417" t="str">
            <v>III - 1 - 4 - 12</v>
          </cell>
        </row>
        <row r="1418">
          <cell r="C1418" t="str">
            <v>Uraian Pekerjaan</v>
          </cell>
          <cell r="E1418" t="str">
            <v>:</v>
          </cell>
          <cell r="F1418" t="str">
            <v>Open Piezometer</v>
          </cell>
        </row>
        <row r="1420">
          <cell r="C1420" t="str">
            <v>No.</v>
          </cell>
          <cell r="D1420" t="str">
            <v>Macam Pekerjaan</v>
          </cell>
          <cell r="E1420" t="str">
            <v>Satuan</v>
          </cell>
          <cell r="F1420" t="str">
            <v>Kuantitas</v>
          </cell>
          <cell r="G1420" t="str">
            <v>Harga Sat. (Rp.)</v>
          </cell>
          <cell r="H1420" t="str">
            <v>Jumlah Harga (Rp.)</v>
          </cell>
        </row>
        <row r="1423">
          <cell r="C1423" t="str">
            <v>I</v>
          </cell>
          <cell r="D1423" t="str">
            <v>TENAGA</v>
          </cell>
        </row>
        <row r="1428">
          <cell r="C1428" t="str">
            <v>II</v>
          </cell>
          <cell r="D1428" t="str">
            <v>BAHAN</v>
          </cell>
        </row>
        <row r="1431">
          <cell r="C1431" t="str">
            <v>III</v>
          </cell>
          <cell r="D1431" t="str">
            <v>ALAT</v>
          </cell>
        </row>
        <row r="1435">
          <cell r="C1435" t="str">
            <v>IV</v>
          </cell>
          <cell r="D1435" t="str">
            <v xml:space="preserve">Total </v>
          </cell>
          <cell r="H1435">
            <v>0</v>
          </cell>
        </row>
        <row r="1437">
          <cell r="C1437" t="str">
            <v>V</v>
          </cell>
          <cell r="D1437" t="str">
            <v>Biaya tidak langsung (Overhead) &amp; Keuntungan</v>
          </cell>
          <cell r="E1437" t="str">
            <v>%</v>
          </cell>
          <cell r="H1437">
            <v>0</v>
          </cell>
        </row>
        <row r="1439">
          <cell r="C1439" t="str">
            <v>VI</v>
          </cell>
          <cell r="D1439" t="str">
            <v>Harga Satuan Pekerjaan</v>
          </cell>
          <cell r="H1439">
            <v>0</v>
          </cell>
        </row>
        <row r="1441">
          <cell r="B1441" t="str">
            <v>S3-AN39</v>
          </cell>
          <cell r="C1441" t="str">
            <v>VII</v>
          </cell>
          <cell r="D1441" t="str">
            <v>Dibulatkan</v>
          </cell>
          <cell r="H1441">
            <v>0</v>
          </cell>
        </row>
        <row r="1444">
          <cell r="C1444" t="str">
            <v>ANALISA HARGA SATUAN</v>
          </cell>
        </row>
        <row r="1446">
          <cell r="C1446" t="str">
            <v>Kegiatan</v>
          </cell>
          <cell r="E1446" t="str">
            <v>:</v>
          </cell>
          <cell r="F1446" t="str">
            <v>Waduk Bajulmati</v>
          </cell>
        </row>
        <row r="1447">
          <cell r="C1447" t="str">
            <v xml:space="preserve">Nama Pekerjaan </v>
          </cell>
          <cell r="E1447" t="str">
            <v>:</v>
          </cell>
          <cell r="F1447" t="str">
            <v>Pembangunan Bendungan Bajulmati</v>
          </cell>
        </row>
        <row r="1448">
          <cell r="C1448" t="str">
            <v>Lokasi</v>
          </cell>
          <cell r="E1448" t="str">
            <v>:</v>
          </cell>
          <cell r="F1448" t="str">
            <v>Kabupaten Banyuwangi dan Situbondo</v>
          </cell>
        </row>
        <row r="1449">
          <cell r="C1449" t="str">
            <v>No Item Pekerjaan</v>
          </cell>
          <cell r="E1449" t="str">
            <v>:</v>
          </cell>
          <cell r="F1449" t="str">
            <v>III - 1 - 4 - 13</v>
          </cell>
        </row>
        <row r="1450">
          <cell r="C1450" t="str">
            <v>Uraian Pekerjaan</v>
          </cell>
          <cell r="E1450" t="str">
            <v>:</v>
          </cell>
          <cell r="F1450" t="str">
            <v>Switch Terminal Unit</v>
          </cell>
        </row>
        <row r="1452">
          <cell r="C1452" t="str">
            <v>No.</v>
          </cell>
          <cell r="D1452" t="str">
            <v>Macam Pekerjaan</v>
          </cell>
          <cell r="E1452" t="str">
            <v>Satuan</v>
          </cell>
          <cell r="F1452" t="str">
            <v>Kuantitas</v>
          </cell>
          <cell r="G1452" t="str">
            <v>Harga Sat. (Rp.)</v>
          </cell>
          <cell r="H1452" t="str">
            <v>Jumlah Harga (Rp.)</v>
          </cell>
        </row>
        <row r="1455">
          <cell r="C1455" t="str">
            <v>I</v>
          </cell>
          <cell r="D1455" t="str">
            <v>TENAGA</v>
          </cell>
        </row>
        <row r="1460">
          <cell r="C1460" t="str">
            <v>II</v>
          </cell>
          <cell r="D1460" t="str">
            <v>BAHAN</v>
          </cell>
        </row>
        <row r="1463">
          <cell r="C1463" t="str">
            <v>III</v>
          </cell>
          <cell r="D1463" t="str">
            <v>ALAT</v>
          </cell>
        </row>
        <row r="1467">
          <cell r="C1467" t="str">
            <v>IV</v>
          </cell>
          <cell r="D1467" t="str">
            <v xml:space="preserve">Total </v>
          </cell>
          <cell r="H1467">
            <v>0</v>
          </cell>
        </row>
        <row r="1469">
          <cell r="C1469" t="str">
            <v>V</v>
          </cell>
          <cell r="D1469" t="str">
            <v>Biaya tidak langsung (Overhead) &amp; Keuntungan</v>
          </cell>
          <cell r="E1469" t="str">
            <v>%</v>
          </cell>
          <cell r="H1469">
            <v>0</v>
          </cell>
        </row>
        <row r="1471">
          <cell r="C1471" t="str">
            <v>VI</v>
          </cell>
          <cell r="D1471" t="str">
            <v>Harga Satuan Pekerjaan</v>
          </cell>
          <cell r="H1471">
            <v>0</v>
          </cell>
        </row>
        <row r="1473">
          <cell r="B1473" t="str">
            <v>S3-AN40</v>
          </cell>
          <cell r="C1473" t="str">
            <v>VII</v>
          </cell>
          <cell r="D1473" t="str">
            <v>Dibulatkan</v>
          </cell>
          <cell r="H1473">
            <v>0</v>
          </cell>
        </row>
        <row r="1476">
          <cell r="C1476" t="str">
            <v>ANALISA HARGA SATUAN</v>
          </cell>
        </row>
        <row r="1478">
          <cell r="C1478" t="str">
            <v>Kegiatan</v>
          </cell>
          <cell r="E1478" t="str">
            <v>:</v>
          </cell>
          <cell r="F1478" t="str">
            <v>Waduk Bajulmati</v>
          </cell>
        </row>
        <row r="1479">
          <cell r="C1479" t="str">
            <v xml:space="preserve">Nama Pekerjaan </v>
          </cell>
          <cell r="E1479" t="str">
            <v>:</v>
          </cell>
          <cell r="F1479" t="str">
            <v>Pembangunan Bendungan Bajulmati</v>
          </cell>
        </row>
        <row r="1480">
          <cell r="C1480" t="str">
            <v>Lokasi</v>
          </cell>
          <cell r="E1480" t="str">
            <v>:</v>
          </cell>
          <cell r="F1480" t="str">
            <v>Kabupaten Banyuwangi dan Situbondo</v>
          </cell>
        </row>
        <row r="1481">
          <cell r="C1481" t="str">
            <v>No Item Pekerjaan</v>
          </cell>
          <cell r="E1481" t="str">
            <v>:</v>
          </cell>
          <cell r="F1481" t="str">
            <v>III - 1 - 4 - 14</v>
          </cell>
        </row>
        <row r="1482">
          <cell r="C1482" t="str">
            <v>Uraian Pekerjaan</v>
          </cell>
          <cell r="E1482" t="str">
            <v>:</v>
          </cell>
          <cell r="F1482" t="str">
            <v>Vibrating Wire Logger</v>
          </cell>
        </row>
        <row r="1484">
          <cell r="C1484" t="str">
            <v>No.</v>
          </cell>
          <cell r="D1484" t="str">
            <v>Macam Pekerjaan</v>
          </cell>
          <cell r="E1484" t="str">
            <v>Satuan</v>
          </cell>
          <cell r="F1484" t="str">
            <v>Kuantitas</v>
          </cell>
          <cell r="G1484" t="str">
            <v>Harga Sat. (Rp.)</v>
          </cell>
          <cell r="H1484" t="str">
            <v>Jumlah Harga (Rp.)</v>
          </cell>
        </row>
        <row r="1487">
          <cell r="C1487" t="str">
            <v>I</v>
          </cell>
          <cell r="D1487" t="str">
            <v>TENAGA</v>
          </cell>
        </row>
        <row r="1492">
          <cell r="C1492" t="str">
            <v>II</v>
          </cell>
          <cell r="D1492" t="str">
            <v>BAHAN</v>
          </cell>
        </row>
        <row r="1495">
          <cell r="C1495" t="str">
            <v>III</v>
          </cell>
          <cell r="D1495" t="str">
            <v>ALAT</v>
          </cell>
        </row>
        <row r="1499">
          <cell r="C1499" t="str">
            <v>IV</v>
          </cell>
          <cell r="D1499" t="str">
            <v xml:space="preserve">Total </v>
          </cell>
          <cell r="H1499">
            <v>0</v>
          </cell>
        </row>
        <row r="1501">
          <cell r="C1501" t="str">
            <v>V</v>
          </cell>
          <cell r="D1501" t="str">
            <v>Biaya tidak langsung (Overhead) &amp; Keuntungan</v>
          </cell>
          <cell r="E1501" t="str">
            <v>%</v>
          </cell>
          <cell r="H1501">
            <v>0</v>
          </cell>
        </row>
        <row r="1503">
          <cell r="C1503" t="str">
            <v>VI</v>
          </cell>
          <cell r="D1503" t="str">
            <v>Harga Satuan Pekerjaan</v>
          </cell>
          <cell r="H1503">
            <v>0</v>
          </cell>
        </row>
        <row r="1505">
          <cell r="B1505" t="str">
            <v>S3-AN41</v>
          </cell>
          <cell r="C1505" t="str">
            <v>VII</v>
          </cell>
          <cell r="D1505" t="str">
            <v>Dibulatkan</v>
          </cell>
          <cell r="H1505">
            <v>0</v>
          </cell>
        </row>
        <row r="1508">
          <cell r="C1508" t="str">
            <v>ANALISA HARGA SATUAN</v>
          </cell>
        </row>
        <row r="1510">
          <cell r="C1510" t="str">
            <v>Kegiatan</v>
          </cell>
          <cell r="E1510" t="str">
            <v>:</v>
          </cell>
          <cell r="F1510" t="str">
            <v>Waduk Bajulmati</v>
          </cell>
        </row>
        <row r="1511">
          <cell r="C1511" t="str">
            <v xml:space="preserve">Nama Pekerjaan </v>
          </cell>
          <cell r="E1511" t="str">
            <v>:</v>
          </cell>
          <cell r="F1511" t="str">
            <v>Pembangunan Bendungan Bajulmati</v>
          </cell>
        </row>
        <row r="1512">
          <cell r="C1512" t="str">
            <v>Lokasi</v>
          </cell>
          <cell r="E1512" t="str">
            <v>:</v>
          </cell>
          <cell r="F1512" t="str">
            <v>Kabupaten Banyuwangi dan Situbondo</v>
          </cell>
        </row>
        <row r="1513">
          <cell r="C1513" t="str">
            <v>No Item Pekerjaan</v>
          </cell>
          <cell r="E1513" t="str">
            <v>:</v>
          </cell>
          <cell r="F1513" t="str">
            <v>III - 1 - 4 - 15</v>
          </cell>
        </row>
        <row r="1514">
          <cell r="C1514" t="str">
            <v>Uraian Pekerjaan</v>
          </cell>
          <cell r="E1514" t="str">
            <v>:</v>
          </cell>
          <cell r="F1514" t="str">
            <v>Leakage Measuring Box</v>
          </cell>
        </row>
        <row r="1516">
          <cell r="C1516" t="str">
            <v>No.</v>
          </cell>
          <cell r="D1516" t="str">
            <v>Macam Pekerjaan</v>
          </cell>
          <cell r="E1516" t="str">
            <v>Satuan</v>
          </cell>
          <cell r="F1516" t="str">
            <v>Kuantitas</v>
          </cell>
          <cell r="G1516" t="str">
            <v>Harga Sat. (Rp.)</v>
          </cell>
          <cell r="H1516" t="str">
            <v>Jumlah Harga (Rp.)</v>
          </cell>
        </row>
        <row r="1519">
          <cell r="C1519" t="str">
            <v>I</v>
          </cell>
          <cell r="D1519" t="str">
            <v>TENAGA</v>
          </cell>
        </row>
        <row r="1524">
          <cell r="C1524" t="str">
            <v>II</v>
          </cell>
          <cell r="D1524" t="str">
            <v>BAHAN</v>
          </cell>
        </row>
        <row r="1527">
          <cell r="C1527" t="str">
            <v>III</v>
          </cell>
          <cell r="D1527" t="str">
            <v>ALAT</v>
          </cell>
        </row>
        <row r="1531">
          <cell r="C1531" t="str">
            <v>IV</v>
          </cell>
          <cell r="D1531" t="str">
            <v xml:space="preserve">Total </v>
          </cell>
          <cell r="H1531">
            <v>0</v>
          </cell>
        </row>
        <row r="1533">
          <cell r="C1533" t="str">
            <v>V</v>
          </cell>
          <cell r="D1533" t="str">
            <v>Biaya tidak langsung (Overhead) &amp; Keuntungan</v>
          </cell>
          <cell r="E1533" t="str">
            <v>%</v>
          </cell>
          <cell r="H1533">
            <v>0</v>
          </cell>
        </row>
        <row r="1535">
          <cell r="C1535" t="str">
            <v>VI</v>
          </cell>
          <cell r="D1535" t="str">
            <v>Harga Satuan Pekerjaan</v>
          </cell>
          <cell r="H1535">
            <v>0</v>
          </cell>
        </row>
        <row r="1537">
          <cell r="B1537" t="str">
            <v>S3-AN42</v>
          </cell>
          <cell r="C1537" t="str">
            <v>VII</v>
          </cell>
          <cell r="D1537" t="str">
            <v>Dibulatkan</v>
          </cell>
          <cell r="H1537">
            <v>0</v>
          </cell>
        </row>
        <row r="1540">
          <cell r="C1540" t="str">
            <v>ANALISA HARGA SATUAN</v>
          </cell>
        </row>
        <row r="1542">
          <cell r="C1542" t="str">
            <v>Kegiatan</v>
          </cell>
          <cell r="E1542" t="str">
            <v>:</v>
          </cell>
          <cell r="F1542" t="str">
            <v>Waduk Bajulmati</v>
          </cell>
        </row>
        <row r="1543">
          <cell r="C1543" t="str">
            <v xml:space="preserve">Nama Pekerjaan </v>
          </cell>
          <cell r="E1543" t="str">
            <v>:</v>
          </cell>
          <cell r="F1543" t="str">
            <v>Pembangunan Bendungan Bajulmati</v>
          </cell>
        </row>
        <row r="1544">
          <cell r="C1544" t="str">
            <v>Lokasi</v>
          </cell>
          <cell r="E1544" t="str">
            <v>:</v>
          </cell>
          <cell r="F1544" t="str">
            <v>Kabupaten Banyuwangi dan Situbondo</v>
          </cell>
        </row>
        <row r="1545">
          <cell r="C1545" t="str">
            <v>No Item Pekerjaan</v>
          </cell>
          <cell r="E1545" t="str">
            <v>:</v>
          </cell>
          <cell r="F1545" t="str">
            <v>III - 1 - 4 - 16</v>
          </cell>
        </row>
        <row r="1546">
          <cell r="C1546" t="str">
            <v>Uraian Pekerjaan</v>
          </cell>
          <cell r="E1546" t="str">
            <v>:</v>
          </cell>
          <cell r="F1546" t="str">
            <v>Material Grouting berdasarkan berat semen unit untuk grouting tirai/curtain</v>
          </cell>
        </row>
        <row r="1549">
          <cell r="C1549" t="str">
            <v>No.</v>
          </cell>
          <cell r="D1549" t="str">
            <v>Macam Pekerjaan</v>
          </cell>
          <cell r="E1549" t="str">
            <v>Satuan</v>
          </cell>
          <cell r="F1549" t="str">
            <v>Kuantitas</v>
          </cell>
          <cell r="G1549" t="str">
            <v>Harga Sat. (Rp.)</v>
          </cell>
          <cell r="H1549" t="str">
            <v>Jumlah Harga (Rp.)</v>
          </cell>
        </row>
        <row r="1552">
          <cell r="C1552" t="str">
            <v>I</v>
          </cell>
          <cell r="D1552" t="str">
            <v>TENAGA</v>
          </cell>
        </row>
        <row r="1553">
          <cell r="D1553" t="str">
            <v>Operator / pengemudi</v>
          </cell>
          <cell r="E1553" t="str">
            <v>org/hr</v>
          </cell>
          <cell r="F1553">
            <v>0.41639999999999999</v>
          </cell>
          <cell r="G1553">
            <v>47500</v>
          </cell>
          <cell r="H1553">
            <v>19779</v>
          </cell>
        </row>
        <row r="1554">
          <cell r="D1554" t="str">
            <v>Pekerja</v>
          </cell>
          <cell r="E1554" t="str">
            <v>org/hr</v>
          </cell>
          <cell r="F1554">
            <v>2.4815</v>
          </cell>
          <cell r="G1554">
            <v>35000</v>
          </cell>
          <cell r="H1554">
            <v>86852.5</v>
          </cell>
        </row>
        <row r="1556">
          <cell r="C1556" t="str">
            <v>II</v>
          </cell>
          <cell r="D1556" t="str">
            <v>BAHAN</v>
          </cell>
        </row>
        <row r="1557">
          <cell r="D1557" t="str">
            <v>Bahan Semen</v>
          </cell>
          <cell r="E1557" t="str">
            <v>Kg</v>
          </cell>
          <cell r="F1557">
            <v>1000</v>
          </cell>
          <cell r="G1557">
            <v>750</v>
          </cell>
          <cell r="H1557">
            <v>750000</v>
          </cell>
        </row>
        <row r="1558">
          <cell r="D1558" t="str">
            <v>Solar</v>
          </cell>
          <cell r="E1558" t="str">
            <v>Ltr</v>
          </cell>
          <cell r="F1558">
            <v>15</v>
          </cell>
          <cell r="G1558">
            <v>6275</v>
          </cell>
          <cell r="H1558">
            <v>94125</v>
          </cell>
        </row>
        <row r="1559">
          <cell r="D1559" t="str">
            <v>Olie</v>
          </cell>
          <cell r="E1559" t="str">
            <v>Ltr</v>
          </cell>
          <cell r="F1559">
            <v>0.16</v>
          </cell>
          <cell r="G1559">
            <v>20000</v>
          </cell>
          <cell r="H1559">
            <v>3200</v>
          </cell>
        </row>
        <row r="1561">
          <cell r="C1561" t="str">
            <v>III</v>
          </cell>
          <cell r="D1561" t="str">
            <v>ALAT</v>
          </cell>
        </row>
        <row r="1562">
          <cell r="D1562" t="str">
            <v>Werehouse</v>
          </cell>
          <cell r="E1562" t="str">
            <v>unit</v>
          </cell>
          <cell r="F1562">
            <v>3.5000000000000001E-3</v>
          </cell>
          <cell r="G1562">
            <v>25599200</v>
          </cell>
          <cell r="H1562">
            <v>89597.2</v>
          </cell>
        </row>
        <row r="1563">
          <cell r="D1563" t="str">
            <v>Hauling truck</v>
          </cell>
          <cell r="E1563" t="str">
            <v>jam</v>
          </cell>
          <cell r="F1563">
            <v>2</v>
          </cell>
          <cell r="G1563">
            <v>216720.5</v>
          </cell>
          <cell r="H1563">
            <v>433441</v>
          </cell>
        </row>
        <row r="1566">
          <cell r="C1566" t="str">
            <v>IV</v>
          </cell>
          <cell r="D1566" t="str">
            <v xml:space="preserve">Total </v>
          </cell>
          <cell r="H1566">
            <v>1476994.7</v>
          </cell>
        </row>
        <row r="1568">
          <cell r="C1568" t="str">
            <v>V</v>
          </cell>
          <cell r="D1568" t="str">
            <v>Biaya tidak langsung (Overhead) &amp; Keuntungan</v>
          </cell>
          <cell r="E1568" t="str">
            <v>%</v>
          </cell>
          <cell r="H1568">
            <v>147699.47</v>
          </cell>
        </row>
        <row r="1570">
          <cell r="C1570" t="str">
            <v>VI</v>
          </cell>
          <cell r="D1570" t="str">
            <v>Harga Satuan Pekerjaan</v>
          </cell>
          <cell r="H1570">
            <v>1624694.17</v>
          </cell>
        </row>
        <row r="1572">
          <cell r="B1572" t="str">
            <v>S3-AN43</v>
          </cell>
          <cell r="C1572" t="str">
            <v>VII</v>
          </cell>
          <cell r="D1572" t="str">
            <v>Dibulatkan</v>
          </cell>
          <cell r="H1572">
            <v>983000</v>
          </cell>
        </row>
        <row r="1575">
          <cell r="C1575" t="str">
            <v>ANALISA HARGA SATUAN</v>
          </cell>
        </row>
        <row r="1577">
          <cell r="C1577" t="str">
            <v>Kegiatan</v>
          </cell>
          <cell r="E1577" t="str">
            <v>:</v>
          </cell>
          <cell r="F1577" t="str">
            <v>Waduk Bajulmati</v>
          </cell>
        </row>
        <row r="1578">
          <cell r="C1578" t="str">
            <v xml:space="preserve">Nama Pekerjaan </v>
          </cell>
          <cell r="E1578" t="str">
            <v>:</v>
          </cell>
          <cell r="F1578" t="str">
            <v>Pembangunan Bendungan Bajulmati</v>
          </cell>
        </row>
        <row r="1579">
          <cell r="C1579" t="str">
            <v>Lokasi</v>
          </cell>
          <cell r="E1579" t="str">
            <v>:</v>
          </cell>
          <cell r="F1579" t="str">
            <v>Kabupaten Banyuwangi dan Situbondo</v>
          </cell>
        </row>
        <row r="1580">
          <cell r="C1580" t="str">
            <v>No Item Pekerjaan</v>
          </cell>
          <cell r="E1580" t="str">
            <v>:</v>
          </cell>
          <cell r="F1580" t="str">
            <v>III - 1 - 4 - 17</v>
          </cell>
        </row>
        <row r="1581">
          <cell r="C1581" t="str">
            <v>Uraian Pekerjaan</v>
          </cell>
          <cell r="E1581" t="str">
            <v>:</v>
          </cell>
          <cell r="F1581" t="str">
            <v>Curtain dan Sub Curtain Grouting (Grouting tanpa material yang di</v>
          </cell>
        </row>
        <row r="1584">
          <cell r="C1584" t="str">
            <v>No.</v>
          </cell>
          <cell r="D1584" t="str">
            <v>Macam Pekerjaan</v>
          </cell>
          <cell r="E1584" t="str">
            <v>Satuan</v>
          </cell>
          <cell r="F1584" t="str">
            <v>Kuantitas</v>
          </cell>
          <cell r="G1584" t="str">
            <v>Harga Sat. (Rp.)</v>
          </cell>
          <cell r="H1584" t="str">
            <v>Jumlah Harga (Rp.)</v>
          </cell>
        </row>
        <row r="1587">
          <cell r="C1587" t="str">
            <v>I</v>
          </cell>
          <cell r="D1587" t="str">
            <v>TENAGA</v>
          </cell>
        </row>
        <row r="1588">
          <cell r="D1588" t="str">
            <v>Geologist/Grout Engineer</v>
          </cell>
          <cell r="E1588" t="str">
            <v>org/hr</v>
          </cell>
          <cell r="F1588">
            <v>2.5999999999999999E-2</v>
          </cell>
          <cell r="G1588">
            <v>200000</v>
          </cell>
          <cell r="H1588">
            <v>5200</v>
          </cell>
        </row>
        <row r="1589">
          <cell r="D1589" t="str">
            <v>Drilling Master</v>
          </cell>
          <cell r="E1589" t="str">
            <v>org/hr</v>
          </cell>
          <cell r="F1589">
            <v>0.2</v>
          </cell>
          <cell r="G1589">
            <v>175000</v>
          </cell>
          <cell r="H1589">
            <v>35000</v>
          </cell>
        </row>
        <row r="1590">
          <cell r="D1590" t="str">
            <v>Driller</v>
          </cell>
          <cell r="E1590" t="str">
            <v>org/hr</v>
          </cell>
          <cell r="F1590">
            <v>0.2</v>
          </cell>
          <cell r="G1590">
            <v>150000</v>
          </cell>
          <cell r="H1590">
            <v>30000</v>
          </cell>
        </row>
        <row r="1591">
          <cell r="D1591" t="str">
            <v>Asisten Driller</v>
          </cell>
          <cell r="E1591" t="str">
            <v>org/hr</v>
          </cell>
          <cell r="F1591">
            <v>0.2</v>
          </cell>
          <cell r="G1591">
            <v>120000</v>
          </cell>
          <cell r="H1591">
            <v>24000</v>
          </cell>
        </row>
        <row r="1592">
          <cell r="D1592" t="str">
            <v>Mekanik</v>
          </cell>
          <cell r="E1592" t="str">
            <v>org/hr</v>
          </cell>
          <cell r="F1592">
            <v>0.06</v>
          </cell>
          <cell r="G1592">
            <v>47500</v>
          </cell>
          <cell r="H1592">
            <v>2850</v>
          </cell>
        </row>
        <row r="1593">
          <cell r="D1593" t="str">
            <v>Operator / pengemudi</v>
          </cell>
          <cell r="E1593" t="str">
            <v>org/hr</v>
          </cell>
          <cell r="F1593">
            <v>0.06</v>
          </cell>
          <cell r="G1593">
            <v>47500</v>
          </cell>
          <cell r="H1593">
            <v>2850</v>
          </cell>
        </row>
        <row r="1594">
          <cell r="D1594" t="str">
            <v>Pekerja</v>
          </cell>
          <cell r="E1594" t="str">
            <v>org/hr</v>
          </cell>
          <cell r="F1594">
            <v>0.56000000000000005</v>
          </cell>
          <cell r="G1594">
            <v>35000</v>
          </cell>
          <cell r="H1594">
            <v>19600.000000000004</v>
          </cell>
        </row>
        <row r="1596">
          <cell r="C1596" t="str">
            <v>II</v>
          </cell>
          <cell r="D1596" t="str">
            <v>BAHAN</v>
          </cell>
        </row>
        <row r="1597">
          <cell r="D1597" t="str">
            <v>Drilling rod 40.5 mm x 3 m</v>
          </cell>
          <cell r="E1597" t="str">
            <v>bh</v>
          </cell>
          <cell r="F1597">
            <v>1.4E-3</v>
          </cell>
          <cell r="G1597">
            <v>3500000</v>
          </cell>
          <cell r="H1597">
            <v>4900</v>
          </cell>
        </row>
        <row r="1598">
          <cell r="D1598" t="str">
            <v>Single tube core barrel</v>
          </cell>
          <cell r="E1598" t="str">
            <v>bh</v>
          </cell>
          <cell r="F1598">
            <v>8.0000000000000004E-4</v>
          </cell>
          <cell r="G1598">
            <v>10000000</v>
          </cell>
          <cell r="H1598">
            <v>8000</v>
          </cell>
        </row>
        <row r="1599">
          <cell r="D1599" t="str">
            <v>Drill bit</v>
          </cell>
          <cell r="E1599" t="str">
            <v>bh</v>
          </cell>
          <cell r="F1599">
            <v>0.22</v>
          </cell>
          <cell r="G1599">
            <v>635000</v>
          </cell>
          <cell r="H1599">
            <v>139700</v>
          </cell>
        </row>
        <row r="1600">
          <cell r="D1600" t="str">
            <v>Chuck piece &amp; chuck bolt</v>
          </cell>
          <cell r="E1600" t="str">
            <v>set</v>
          </cell>
          <cell r="F1600">
            <v>8.0000000000000004E-4</v>
          </cell>
          <cell r="G1600">
            <v>11000000</v>
          </cell>
          <cell r="H1600">
            <v>8800</v>
          </cell>
        </row>
        <row r="1601">
          <cell r="D1601" t="str">
            <v>Hydraulic piston</v>
          </cell>
          <cell r="E1601" t="str">
            <v>set</v>
          </cell>
          <cell r="F1601">
            <v>8.0000000000000004E-4</v>
          </cell>
          <cell r="G1601">
            <v>1250000</v>
          </cell>
          <cell r="H1601">
            <v>1000</v>
          </cell>
        </row>
        <row r="1602">
          <cell r="D1602" t="str">
            <v>Water pipe dia 1 1/4" x 6 m</v>
          </cell>
          <cell r="E1602" t="str">
            <v>bh</v>
          </cell>
          <cell r="F1602">
            <v>8.0000000000000002E-3</v>
          </cell>
          <cell r="G1602">
            <v>700000</v>
          </cell>
          <cell r="H1602">
            <v>5600</v>
          </cell>
        </row>
        <row r="1603">
          <cell r="D1603" t="str">
            <v>Water hose &amp; assesoris</v>
          </cell>
          <cell r="E1603" t="str">
            <v>m'</v>
          </cell>
          <cell r="F1603">
            <v>3.4000000000000002E-2</v>
          </cell>
          <cell r="G1603">
            <v>525000</v>
          </cell>
          <cell r="H1603">
            <v>17850</v>
          </cell>
        </row>
        <row r="1604">
          <cell r="D1604" t="str">
            <v>Pipe wrench</v>
          </cell>
          <cell r="E1604" t="str">
            <v>bh</v>
          </cell>
          <cell r="F1604">
            <v>1.4E-3</v>
          </cell>
          <cell r="G1604">
            <v>1300000</v>
          </cell>
          <cell r="H1604">
            <v>1820</v>
          </cell>
        </row>
        <row r="1605">
          <cell r="D1605" t="str">
            <v>Water swivel</v>
          </cell>
          <cell r="E1605" t="str">
            <v>bh</v>
          </cell>
          <cell r="F1605">
            <v>4.0000000000000002E-4</v>
          </cell>
          <cell r="G1605">
            <v>13250000</v>
          </cell>
          <cell r="H1605">
            <v>5300</v>
          </cell>
        </row>
        <row r="1606">
          <cell r="D1606" t="str">
            <v>Rubber piston untuk Pompa</v>
          </cell>
          <cell r="E1606" t="str">
            <v>bh</v>
          </cell>
          <cell r="F1606">
            <v>1.2E-2</v>
          </cell>
          <cell r="G1606">
            <v>650000</v>
          </cell>
          <cell r="H1606">
            <v>7800</v>
          </cell>
        </row>
        <row r="1607">
          <cell r="D1607" t="str">
            <v>Diesel spareparts</v>
          </cell>
          <cell r="E1607" t="str">
            <v>set</v>
          </cell>
          <cell r="F1607">
            <v>1.4E-3</v>
          </cell>
          <cell r="G1607">
            <v>2000000</v>
          </cell>
          <cell r="H1607">
            <v>2800</v>
          </cell>
        </row>
        <row r="1608">
          <cell r="D1608" t="str">
            <v>Gasoline</v>
          </cell>
          <cell r="E1608" t="str">
            <v>Ltr</v>
          </cell>
          <cell r="F1608">
            <v>1.4</v>
          </cell>
          <cell r="G1608">
            <v>5850</v>
          </cell>
          <cell r="H1608">
            <v>8189.9999999999991</v>
          </cell>
        </row>
        <row r="1609">
          <cell r="D1609" t="str">
            <v>Solar</v>
          </cell>
          <cell r="E1609" t="str">
            <v>Ltr</v>
          </cell>
          <cell r="F1609">
            <v>3.8</v>
          </cell>
          <cell r="G1609">
            <v>6275</v>
          </cell>
          <cell r="H1609">
            <v>23845</v>
          </cell>
        </row>
        <row r="1610">
          <cell r="D1610" t="str">
            <v>Olie</v>
          </cell>
          <cell r="E1610" t="str">
            <v>Ltr</v>
          </cell>
          <cell r="F1610">
            <v>0.12</v>
          </cell>
          <cell r="G1610">
            <v>20000</v>
          </cell>
          <cell r="H1610">
            <v>2400</v>
          </cell>
        </row>
        <row r="1612">
          <cell r="C1612" t="str">
            <v>III</v>
          </cell>
          <cell r="D1612" t="str">
            <v>ALAT</v>
          </cell>
        </row>
        <row r="1613">
          <cell r="D1613" t="str">
            <v>Drilling machine &amp; drilling pump</v>
          </cell>
          <cell r="E1613" t="str">
            <v>jam</v>
          </cell>
          <cell r="F1613">
            <v>0.9</v>
          </cell>
          <cell r="G1613">
            <v>145450</v>
          </cell>
          <cell r="H1613">
            <v>130905</v>
          </cell>
        </row>
        <row r="1614">
          <cell r="D1614" t="str">
            <v>Crew vehicle</v>
          </cell>
          <cell r="E1614" t="str">
            <v>jam</v>
          </cell>
          <cell r="F1614">
            <v>2</v>
          </cell>
          <cell r="G1614">
            <v>232720</v>
          </cell>
          <cell r="H1614">
            <v>465440</v>
          </cell>
        </row>
        <row r="1615">
          <cell r="D1615" t="str">
            <v>Drilling stage</v>
          </cell>
          <cell r="E1615" t="str">
            <v>jam</v>
          </cell>
          <cell r="F1615">
            <v>1.6</v>
          </cell>
          <cell r="G1615">
            <v>189666.8</v>
          </cell>
          <cell r="H1615">
            <v>303466.88</v>
          </cell>
        </row>
        <row r="1618">
          <cell r="C1618" t="str">
            <v>IV</v>
          </cell>
          <cell r="D1618" t="str">
            <v xml:space="preserve">Total </v>
          </cell>
          <cell r="H1618">
            <v>1257316.8799999999</v>
          </cell>
        </row>
        <row r="1620">
          <cell r="C1620" t="str">
            <v>V</v>
          </cell>
          <cell r="D1620" t="str">
            <v>Biaya tidak langsung (Overhead) &amp; Keuntungan</v>
          </cell>
          <cell r="E1620" t="str">
            <v>%</v>
          </cell>
          <cell r="H1620">
            <v>125731.68799999999</v>
          </cell>
        </row>
        <row r="1622">
          <cell r="C1622" t="str">
            <v>VI</v>
          </cell>
          <cell r="D1622" t="str">
            <v>Harga Satuan Pekerjaan</v>
          </cell>
          <cell r="H1622">
            <v>1383048.568</v>
          </cell>
        </row>
        <row r="1624">
          <cell r="B1624" t="str">
            <v>S3-AN44</v>
          </cell>
          <cell r="C1624" t="str">
            <v>VII</v>
          </cell>
          <cell r="D1624" t="str">
            <v>Dibulatkan</v>
          </cell>
          <cell r="H1624">
            <v>504700</v>
          </cell>
        </row>
        <row r="1627">
          <cell r="C1627" t="str">
            <v>ANALISA HARGA SATUAN</v>
          </cell>
        </row>
        <row r="1629">
          <cell r="C1629" t="str">
            <v>Kegiatan</v>
          </cell>
          <cell r="E1629" t="str">
            <v>:</v>
          </cell>
          <cell r="F1629" t="str">
            <v>Waduk Bajulmati</v>
          </cell>
        </row>
        <row r="1630">
          <cell r="C1630" t="str">
            <v xml:space="preserve">Nama Pekerjaan </v>
          </cell>
          <cell r="E1630" t="str">
            <v>:</v>
          </cell>
          <cell r="F1630" t="str">
            <v>Pembangunan Bendungan Bajulmati</v>
          </cell>
        </row>
        <row r="1631">
          <cell r="C1631" t="str">
            <v>Lokasi</v>
          </cell>
          <cell r="E1631" t="str">
            <v>:</v>
          </cell>
          <cell r="F1631" t="str">
            <v>Kabupaten Banyuwangi dan Situbondo</v>
          </cell>
        </row>
        <row r="1632">
          <cell r="C1632" t="str">
            <v>No Item Pekerjaan</v>
          </cell>
          <cell r="E1632" t="str">
            <v>:</v>
          </cell>
          <cell r="F1632" t="str">
            <v>III - 1 - 4 - 18</v>
          </cell>
        </row>
        <row r="1633">
          <cell r="C1633" t="str">
            <v>Uraian Pekerjaan</v>
          </cell>
          <cell r="E1633" t="str">
            <v>:</v>
          </cell>
          <cell r="F1633" t="str">
            <v>Percusion atau Rotary Drilling Holes untuk Blanket Grouting 5 m (dia</v>
          </cell>
        </row>
        <row r="1636">
          <cell r="C1636" t="str">
            <v>No.</v>
          </cell>
          <cell r="D1636" t="str">
            <v>Macam Pekerjaan</v>
          </cell>
          <cell r="E1636" t="str">
            <v>Satuan</v>
          </cell>
          <cell r="F1636" t="str">
            <v>Kuantitas</v>
          </cell>
          <cell r="G1636" t="str">
            <v>Harga Sat. (Rp.)</v>
          </cell>
          <cell r="H1636" t="str">
            <v>Jumlah Harga (Rp.)</v>
          </cell>
        </row>
        <row r="1639">
          <cell r="C1639" t="str">
            <v>I</v>
          </cell>
          <cell r="D1639" t="str">
            <v>TENAGA</v>
          </cell>
        </row>
        <row r="1640">
          <cell r="D1640" t="str">
            <v>Geologist/Grout Engineer</v>
          </cell>
          <cell r="E1640" t="str">
            <v>org/hr</v>
          </cell>
          <cell r="F1640">
            <v>1.2999999999999999E-2</v>
          </cell>
          <cell r="G1640">
            <v>200000</v>
          </cell>
          <cell r="H1640">
            <v>2600</v>
          </cell>
        </row>
        <row r="1641">
          <cell r="D1641" t="str">
            <v>Drilling Master</v>
          </cell>
          <cell r="E1641" t="str">
            <v>org/hr</v>
          </cell>
          <cell r="F1641">
            <v>0.1</v>
          </cell>
          <cell r="G1641">
            <v>175000</v>
          </cell>
          <cell r="H1641">
            <v>17500</v>
          </cell>
        </row>
        <row r="1642">
          <cell r="D1642" t="str">
            <v>Driller</v>
          </cell>
          <cell r="E1642" t="str">
            <v>org/hr</v>
          </cell>
          <cell r="F1642">
            <v>0.1</v>
          </cell>
          <cell r="G1642">
            <v>150000</v>
          </cell>
          <cell r="H1642">
            <v>15000</v>
          </cell>
        </row>
        <row r="1643">
          <cell r="D1643" t="str">
            <v>Asisten Driller</v>
          </cell>
          <cell r="E1643" t="str">
            <v>org/hr</v>
          </cell>
          <cell r="F1643">
            <v>0.1</v>
          </cell>
          <cell r="G1643">
            <v>120000</v>
          </cell>
          <cell r="H1643">
            <v>12000</v>
          </cell>
        </row>
        <row r="1644">
          <cell r="D1644" t="str">
            <v>Mekanik</v>
          </cell>
          <cell r="E1644" t="str">
            <v>org/hr</v>
          </cell>
          <cell r="F1644">
            <v>0.03</v>
          </cell>
          <cell r="G1644">
            <v>47500</v>
          </cell>
          <cell r="H1644">
            <v>1425</v>
          </cell>
        </row>
        <row r="1645">
          <cell r="D1645" t="str">
            <v>Operator / pengemudi</v>
          </cell>
          <cell r="E1645" t="str">
            <v>org/hr</v>
          </cell>
          <cell r="F1645">
            <v>0.03</v>
          </cell>
          <cell r="G1645">
            <v>47500</v>
          </cell>
          <cell r="H1645">
            <v>1425</v>
          </cell>
        </row>
        <row r="1646">
          <cell r="D1646" t="str">
            <v>Pekerja</v>
          </cell>
          <cell r="E1646" t="str">
            <v>org/hr</v>
          </cell>
          <cell r="F1646">
            <v>0.28000000000000003</v>
          </cell>
          <cell r="G1646">
            <v>35000</v>
          </cell>
          <cell r="H1646">
            <v>9800.0000000000018</v>
          </cell>
        </row>
        <row r="1648">
          <cell r="C1648" t="str">
            <v>II</v>
          </cell>
          <cell r="D1648" t="str">
            <v>BAHAN</v>
          </cell>
        </row>
        <row r="1649">
          <cell r="D1649" t="str">
            <v>Drilling rod 40.5 mm x 3 m</v>
          </cell>
          <cell r="E1649" t="str">
            <v>bh</v>
          </cell>
          <cell r="F1649">
            <v>6.9999999999999999E-4</v>
          </cell>
          <cell r="G1649">
            <v>3500000</v>
          </cell>
          <cell r="H1649">
            <v>2450</v>
          </cell>
        </row>
        <row r="1650">
          <cell r="D1650" t="str">
            <v>Single tube core barrel</v>
          </cell>
          <cell r="E1650" t="str">
            <v>bh</v>
          </cell>
          <cell r="F1650">
            <v>4.0000000000000002E-4</v>
          </cell>
          <cell r="G1650">
            <v>10000000</v>
          </cell>
          <cell r="H1650">
            <v>4000</v>
          </cell>
        </row>
        <row r="1651">
          <cell r="D1651" t="str">
            <v>Drill bit</v>
          </cell>
          <cell r="E1651" t="str">
            <v>bh</v>
          </cell>
          <cell r="F1651">
            <v>0.11</v>
          </cell>
          <cell r="G1651">
            <v>635000</v>
          </cell>
          <cell r="H1651">
            <v>69850</v>
          </cell>
        </row>
        <row r="1652">
          <cell r="D1652" t="str">
            <v>Chuck piece &amp; chuck bolt</v>
          </cell>
          <cell r="E1652" t="str">
            <v>set</v>
          </cell>
          <cell r="F1652">
            <v>4.0000000000000002E-4</v>
          </cell>
          <cell r="G1652">
            <v>11000000</v>
          </cell>
          <cell r="H1652">
            <v>4400</v>
          </cell>
        </row>
        <row r="1653">
          <cell r="D1653" t="str">
            <v>Hydraulic piston</v>
          </cell>
          <cell r="E1653" t="str">
            <v>set</v>
          </cell>
          <cell r="F1653">
            <v>4.0000000000000002E-4</v>
          </cell>
          <cell r="G1653">
            <v>1250000</v>
          </cell>
          <cell r="H1653">
            <v>500</v>
          </cell>
        </row>
        <row r="1654">
          <cell r="D1654" t="str">
            <v>Water pipe dia 1 1/4" x 6 m</v>
          </cell>
          <cell r="E1654" t="str">
            <v>bh</v>
          </cell>
          <cell r="F1654">
            <v>4.0000000000000001E-3</v>
          </cell>
          <cell r="G1654">
            <v>700000</v>
          </cell>
          <cell r="H1654">
            <v>2800</v>
          </cell>
        </row>
        <row r="1655">
          <cell r="D1655" t="str">
            <v>Water hose &amp; assesoris</v>
          </cell>
          <cell r="E1655" t="str">
            <v>m'</v>
          </cell>
          <cell r="F1655">
            <v>1.7000000000000001E-2</v>
          </cell>
          <cell r="G1655">
            <v>525000</v>
          </cell>
          <cell r="H1655">
            <v>8925</v>
          </cell>
        </row>
        <row r="1656">
          <cell r="D1656" t="str">
            <v>Pipe wrench</v>
          </cell>
          <cell r="E1656" t="str">
            <v>bh</v>
          </cell>
          <cell r="F1656">
            <v>6.9999999999999999E-4</v>
          </cell>
          <cell r="G1656">
            <v>1300000</v>
          </cell>
          <cell r="H1656">
            <v>910</v>
          </cell>
        </row>
        <row r="1657">
          <cell r="D1657" t="str">
            <v>Water swivel</v>
          </cell>
          <cell r="E1657" t="str">
            <v>bh</v>
          </cell>
          <cell r="F1657">
            <v>2.0000000000000001E-4</v>
          </cell>
          <cell r="G1657">
            <v>13250000</v>
          </cell>
          <cell r="H1657">
            <v>2650</v>
          </cell>
        </row>
        <row r="1658">
          <cell r="D1658" t="str">
            <v>Rubber piston untuk Pompa</v>
          </cell>
          <cell r="E1658" t="str">
            <v>bh</v>
          </cell>
          <cell r="F1658">
            <v>6.0000000000000001E-3</v>
          </cell>
          <cell r="G1658">
            <v>650000</v>
          </cell>
          <cell r="H1658">
            <v>3900</v>
          </cell>
        </row>
        <row r="1659">
          <cell r="D1659" t="str">
            <v>Diesel spareparts</v>
          </cell>
          <cell r="E1659" t="str">
            <v>set</v>
          </cell>
          <cell r="F1659">
            <v>6.9999999999999999E-4</v>
          </cell>
          <cell r="G1659">
            <v>2000000</v>
          </cell>
          <cell r="H1659">
            <v>1400</v>
          </cell>
        </row>
        <row r="1660">
          <cell r="D1660" t="str">
            <v>Gasoline</v>
          </cell>
          <cell r="E1660" t="str">
            <v>Ltr</v>
          </cell>
          <cell r="F1660">
            <v>0.7</v>
          </cell>
          <cell r="G1660">
            <v>5850</v>
          </cell>
          <cell r="H1660">
            <v>4094.9999999999995</v>
          </cell>
        </row>
        <row r="1661">
          <cell r="D1661" t="str">
            <v>Solar</v>
          </cell>
          <cell r="E1661" t="str">
            <v>Ltr</v>
          </cell>
          <cell r="F1661">
            <v>1.9</v>
          </cell>
          <cell r="G1661">
            <v>6275</v>
          </cell>
          <cell r="H1661">
            <v>11922.5</v>
          </cell>
        </row>
        <row r="1662">
          <cell r="D1662" t="str">
            <v>Olie</v>
          </cell>
          <cell r="E1662" t="str">
            <v>Ltr</v>
          </cell>
          <cell r="F1662">
            <v>0.06</v>
          </cell>
          <cell r="G1662">
            <v>20000</v>
          </cell>
          <cell r="H1662">
            <v>1200</v>
          </cell>
        </row>
        <row r="1664">
          <cell r="C1664" t="str">
            <v>III</v>
          </cell>
          <cell r="D1664" t="str">
            <v>ALAT</v>
          </cell>
        </row>
        <row r="1665">
          <cell r="D1665" t="str">
            <v>Drilling machine &amp; drilling pump</v>
          </cell>
          <cell r="E1665" t="str">
            <v>jam</v>
          </cell>
          <cell r="F1665">
            <v>0.45</v>
          </cell>
          <cell r="G1665">
            <v>145450</v>
          </cell>
          <cell r="H1665">
            <v>65452.5</v>
          </cell>
        </row>
        <row r="1666">
          <cell r="D1666" t="str">
            <v>Crew vehicle</v>
          </cell>
          <cell r="E1666" t="str">
            <v>jam</v>
          </cell>
          <cell r="F1666">
            <v>1</v>
          </cell>
          <cell r="G1666">
            <v>232720</v>
          </cell>
          <cell r="H1666">
            <v>232720</v>
          </cell>
        </row>
        <row r="1667">
          <cell r="D1667" t="str">
            <v>Drilling stage</v>
          </cell>
          <cell r="E1667" t="str">
            <v>jam</v>
          </cell>
          <cell r="F1667">
            <v>0.8</v>
          </cell>
          <cell r="G1667">
            <v>189666.8</v>
          </cell>
          <cell r="H1667">
            <v>151733.44</v>
          </cell>
        </row>
        <row r="1670">
          <cell r="C1670" t="str">
            <v>IV</v>
          </cell>
          <cell r="D1670" t="str">
            <v xml:space="preserve">Total </v>
          </cell>
          <cell r="H1670">
            <v>628658.43999999994</v>
          </cell>
        </row>
        <row r="1672">
          <cell r="C1672" t="str">
            <v>V</v>
          </cell>
          <cell r="D1672" t="str">
            <v>Biaya tidak langsung (Overhead) &amp; Keuntungan</v>
          </cell>
          <cell r="E1672" t="str">
            <v>%</v>
          </cell>
          <cell r="H1672">
            <v>62865.843999999997</v>
          </cell>
        </row>
        <row r="1674">
          <cell r="C1674" t="str">
            <v>VI</v>
          </cell>
          <cell r="D1674" t="str">
            <v>Harga Satuan Pekerjaan</v>
          </cell>
          <cell r="H1674">
            <v>691524.28399999999</v>
          </cell>
        </row>
        <row r="1676">
          <cell r="B1676" t="str">
            <v>S3-AN45</v>
          </cell>
          <cell r="C1676" t="str">
            <v>VII</v>
          </cell>
          <cell r="D1676" t="str">
            <v>Dibulatkan</v>
          </cell>
          <cell r="H1676">
            <v>137600</v>
          </cell>
        </row>
        <row r="1679">
          <cell r="C1679" t="str">
            <v>ANALISA HARGA SATUAN</v>
          </cell>
        </row>
        <row r="1681">
          <cell r="C1681" t="str">
            <v>Kegiatan</v>
          </cell>
          <cell r="E1681" t="str">
            <v>:</v>
          </cell>
          <cell r="F1681" t="str">
            <v>Waduk Bajulmati</v>
          </cell>
        </row>
        <row r="1682">
          <cell r="C1682" t="str">
            <v xml:space="preserve">Nama Pekerjaan </v>
          </cell>
          <cell r="E1682" t="str">
            <v>:</v>
          </cell>
          <cell r="F1682" t="str">
            <v>Pembangunan Bendungan Bajulmati</v>
          </cell>
        </row>
        <row r="1683">
          <cell r="C1683" t="str">
            <v>Lokasi</v>
          </cell>
          <cell r="E1683" t="str">
            <v>:</v>
          </cell>
          <cell r="F1683" t="str">
            <v>Kabupaten Banyuwangi dan Situbondo</v>
          </cell>
        </row>
        <row r="1684">
          <cell r="C1684" t="str">
            <v>No Item Pekerjaan</v>
          </cell>
          <cell r="E1684" t="str">
            <v>:</v>
          </cell>
          <cell r="F1684" t="str">
            <v>III - 1 - 4 - 19</v>
          </cell>
        </row>
        <row r="1685">
          <cell r="C1685" t="str">
            <v>Uraian Pekerjaan</v>
          </cell>
          <cell r="E1685" t="str">
            <v>:</v>
          </cell>
          <cell r="F1685" t="str">
            <v>Rotary Drilling Holes untuk CurtainGrouting 0 - 10 m (dia 45 - 66 mm)</v>
          </cell>
        </row>
        <row r="1688">
          <cell r="C1688" t="str">
            <v>No.</v>
          </cell>
          <cell r="D1688" t="str">
            <v>Macam Pekerjaan</v>
          </cell>
          <cell r="E1688" t="str">
            <v>Satuan</v>
          </cell>
          <cell r="F1688" t="str">
            <v>Kuantitas</v>
          </cell>
          <cell r="G1688" t="str">
            <v>Harga Sat. (Rp.)</v>
          </cell>
          <cell r="H1688" t="str">
            <v>Jumlah Harga (Rp.)</v>
          </cell>
        </row>
        <row r="1691">
          <cell r="C1691" t="str">
            <v>I</v>
          </cell>
          <cell r="D1691" t="str">
            <v>TENAGA</v>
          </cell>
        </row>
        <row r="1692">
          <cell r="D1692" t="str">
            <v>Geologist/Grout Engineer</v>
          </cell>
          <cell r="E1692" t="str">
            <v>org/hr</v>
          </cell>
          <cell r="F1692">
            <v>1.2999999999999999E-2</v>
          </cell>
          <cell r="G1692">
            <v>200000</v>
          </cell>
          <cell r="H1692">
            <v>2600</v>
          </cell>
        </row>
        <row r="1693">
          <cell r="D1693" t="str">
            <v>Drilling Master</v>
          </cell>
          <cell r="E1693" t="str">
            <v>org/hr</v>
          </cell>
          <cell r="F1693">
            <v>0.1</v>
          </cell>
          <cell r="G1693">
            <v>175000</v>
          </cell>
          <cell r="H1693">
            <v>17500</v>
          </cell>
        </row>
        <row r="1694">
          <cell r="D1694" t="str">
            <v>Driller</v>
          </cell>
          <cell r="E1694" t="str">
            <v>org/hr</v>
          </cell>
          <cell r="F1694">
            <v>0.1</v>
          </cell>
          <cell r="G1694">
            <v>150000</v>
          </cell>
          <cell r="H1694">
            <v>15000</v>
          </cell>
        </row>
        <row r="1695">
          <cell r="D1695" t="str">
            <v>Asisten Driller</v>
          </cell>
          <cell r="E1695" t="str">
            <v>org/hr</v>
          </cell>
          <cell r="F1695">
            <v>0.1</v>
          </cell>
          <cell r="G1695">
            <v>120000</v>
          </cell>
          <cell r="H1695">
            <v>12000</v>
          </cell>
        </row>
        <row r="1696">
          <cell r="D1696" t="str">
            <v>Mekanik</v>
          </cell>
          <cell r="E1696" t="str">
            <v>org/hr</v>
          </cell>
          <cell r="F1696">
            <v>0.03</v>
          </cell>
          <cell r="G1696">
            <v>47500</v>
          </cell>
          <cell r="H1696">
            <v>1425</v>
          </cell>
        </row>
        <row r="1697">
          <cell r="D1697" t="str">
            <v>Operator / pengemudi</v>
          </cell>
          <cell r="E1697" t="str">
            <v>org/hr</v>
          </cell>
          <cell r="F1697">
            <v>0.03</v>
          </cell>
          <cell r="G1697">
            <v>47500</v>
          </cell>
          <cell r="H1697">
            <v>1425</v>
          </cell>
        </row>
        <row r="1698">
          <cell r="D1698" t="str">
            <v>Pekerja</v>
          </cell>
          <cell r="E1698" t="str">
            <v>org/hr</v>
          </cell>
          <cell r="F1698">
            <v>0.28000000000000003</v>
          </cell>
          <cell r="G1698">
            <v>35000</v>
          </cell>
          <cell r="H1698">
            <v>9800.0000000000018</v>
          </cell>
        </row>
        <row r="1700">
          <cell r="C1700" t="str">
            <v>II</v>
          </cell>
          <cell r="D1700" t="str">
            <v>BAHAN</v>
          </cell>
        </row>
        <row r="1701">
          <cell r="D1701" t="str">
            <v>Drilling rod 40.5 mm x 3 m</v>
          </cell>
          <cell r="E1701" t="str">
            <v>bh</v>
          </cell>
          <cell r="F1701">
            <v>6.9999999999999999E-4</v>
          </cell>
          <cell r="G1701">
            <v>3500000</v>
          </cell>
          <cell r="H1701">
            <v>2450</v>
          </cell>
        </row>
        <row r="1702">
          <cell r="D1702" t="str">
            <v>Single tube core barrel</v>
          </cell>
          <cell r="E1702" t="str">
            <v>bh</v>
          </cell>
          <cell r="F1702">
            <v>4.0000000000000002E-4</v>
          </cell>
          <cell r="G1702">
            <v>10000000</v>
          </cell>
          <cell r="H1702">
            <v>4000</v>
          </cell>
        </row>
        <row r="1703">
          <cell r="D1703" t="str">
            <v>Drill bit</v>
          </cell>
          <cell r="E1703" t="str">
            <v>bh</v>
          </cell>
          <cell r="F1703">
            <v>0.11</v>
          </cell>
          <cell r="G1703">
            <v>635000</v>
          </cell>
          <cell r="H1703">
            <v>69850</v>
          </cell>
        </row>
        <row r="1704">
          <cell r="D1704" t="str">
            <v>Chuck piece &amp; chuck bolt</v>
          </cell>
          <cell r="E1704" t="str">
            <v>set</v>
          </cell>
          <cell r="F1704">
            <v>4.0000000000000002E-4</v>
          </cell>
          <cell r="G1704">
            <v>11000000</v>
          </cell>
          <cell r="H1704">
            <v>4400</v>
          </cell>
        </row>
        <row r="1705">
          <cell r="D1705" t="str">
            <v>Hydraulic piston</v>
          </cell>
          <cell r="E1705" t="str">
            <v>set</v>
          </cell>
          <cell r="F1705">
            <v>4.0000000000000002E-4</v>
          </cell>
          <cell r="G1705">
            <v>1250000</v>
          </cell>
          <cell r="H1705">
            <v>500</v>
          </cell>
        </row>
        <row r="1706">
          <cell r="D1706" t="str">
            <v>Water pipe dia 1 1/4" x 6 m</v>
          </cell>
          <cell r="E1706" t="str">
            <v>bh</v>
          </cell>
          <cell r="F1706">
            <v>4.0000000000000001E-3</v>
          </cell>
          <cell r="G1706">
            <v>700000</v>
          </cell>
          <cell r="H1706">
            <v>2800</v>
          </cell>
        </row>
        <row r="1707">
          <cell r="D1707" t="str">
            <v>Water hose &amp; assesoris</v>
          </cell>
          <cell r="E1707" t="str">
            <v>m'</v>
          </cell>
          <cell r="F1707">
            <v>1.7000000000000001E-2</v>
          </cell>
          <cell r="G1707">
            <v>525000</v>
          </cell>
          <cell r="H1707">
            <v>8925</v>
          </cell>
        </row>
        <row r="1708">
          <cell r="D1708" t="str">
            <v>Pipe wrench</v>
          </cell>
          <cell r="E1708" t="str">
            <v>bh</v>
          </cell>
          <cell r="F1708">
            <v>6.9999999999999999E-4</v>
          </cell>
          <cell r="G1708">
            <v>1300000</v>
          </cell>
          <cell r="H1708">
            <v>910</v>
          </cell>
        </row>
        <row r="1709">
          <cell r="D1709" t="str">
            <v>Water swivel</v>
          </cell>
          <cell r="E1709" t="str">
            <v>bh</v>
          </cell>
          <cell r="F1709">
            <v>2.0000000000000001E-4</v>
          </cell>
          <cell r="G1709">
            <v>13250000</v>
          </cell>
          <cell r="H1709">
            <v>2650</v>
          </cell>
        </row>
        <row r="1710">
          <cell r="D1710" t="str">
            <v>Rubber piston untuk Pompa</v>
          </cell>
          <cell r="E1710" t="str">
            <v>bh</v>
          </cell>
          <cell r="F1710">
            <v>6.0000000000000001E-3</v>
          </cell>
          <cell r="G1710">
            <v>650000</v>
          </cell>
          <cell r="H1710">
            <v>3900</v>
          </cell>
        </row>
        <row r="1711">
          <cell r="D1711" t="str">
            <v>Diesel spareparts</v>
          </cell>
          <cell r="E1711" t="str">
            <v>set</v>
          </cell>
          <cell r="F1711">
            <v>6.9999999999999999E-4</v>
          </cell>
          <cell r="G1711">
            <v>2000000</v>
          </cell>
          <cell r="H1711">
            <v>1400</v>
          </cell>
        </row>
        <row r="1712">
          <cell r="D1712" t="str">
            <v>Gasoline</v>
          </cell>
          <cell r="E1712" t="str">
            <v>Ltr</v>
          </cell>
          <cell r="F1712">
            <v>0.7</v>
          </cell>
          <cell r="G1712">
            <v>5850</v>
          </cell>
          <cell r="H1712">
            <v>4094.9999999999995</v>
          </cell>
        </row>
        <row r="1713">
          <cell r="D1713" t="str">
            <v>Solar</v>
          </cell>
          <cell r="E1713" t="str">
            <v>Ltr</v>
          </cell>
          <cell r="F1713">
            <v>1.9</v>
          </cell>
          <cell r="G1713">
            <v>6275</v>
          </cell>
          <cell r="H1713">
            <v>11922.5</v>
          </cell>
        </row>
        <row r="1714">
          <cell r="D1714" t="str">
            <v>Olie</v>
          </cell>
          <cell r="E1714" t="str">
            <v>Ltr</v>
          </cell>
          <cell r="F1714">
            <v>0.06</v>
          </cell>
          <cell r="G1714">
            <v>20000</v>
          </cell>
          <cell r="H1714">
            <v>1200</v>
          </cell>
        </row>
        <row r="1716">
          <cell r="C1716" t="str">
            <v>III</v>
          </cell>
          <cell r="D1716" t="str">
            <v>ALAT</v>
          </cell>
        </row>
        <row r="1717">
          <cell r="D1717" t="str">
            <v>Drilling machine &amp; drilling pump</v>
          </cell>
          <cell r="E1717" t="str">
            <v>jam</v>
          </cell>
          <cell r="F1717">
            <v>0.45</v>
          </cell>
          <cell r="G1717">
            <v>145450</v>
          </cell>
          <cell r="H1717">
            <v>65452.5</v>
          </cell>
        </row>
        <row r="1718">
          <cell r="D1718" t="str">
            <v>Crew vehicle</v>
          </cell>
          <cell r="E1718" t="str">
            <v>jam</v>
          </cell>
          <cell r="F1718">
            <v>1</v>
          </cell>
          <cell r="G1718">
            <v>232720</v>
          </cell>
          <cell r="H1718">
            <v>232720</v>
          </cell>
        </row>
        <row r="1719">
          <cell r="D1719" t="str">
            <v>Drilling stage</v>
          </cell>
          <cell r="E1719" t="str">
            <v>jam</v>
          </cell>
          <cell r="F1719">
            <v>0.8</v>
          </cell>
          <cell r="G1719">
            <v>189666.8</v>
          </cell>
          <cell r="H1719">
            <v>151733.44</v>
          </cell>
        </row>
        <row r="1722">
          <cell r="C1722" t="str">
            <v>IV</v>
          </cell>
          <cell r="D1722" t="str">
            <v xml:space="preserve">Total </v>
          </cell>
          <cell r="H1722">
            <v>628658.43999999994</v>
          </cell>
        </row>
        <row r="1724">
          <cell r="C1724" t="str">
            <v>V</v>
          </cell>
          <cell r="D1724" t="str">
            <v>Biaya tidak langsung (Overhead) &amp; Keuntungan</v>
          </cell>
          <cell r="E1724" t="str">
            <v>%</v>
          </cell>
          <cell r="H1724">
            <v>62865.843999999997</v>
          </cell>
        </row>
        <row r="1726">
          <cell r="C1726" t="str">
            <v>VI</v>
          </cell>
          <cell r="D1726" t="str">
            <v>Harga Satuan Pekerjaan</v>
          </cell>
          <cell r="H1726">
            <v>691524.28399999999</v>
          </cell>
        </row>
        <row r="1728">
          <cell r="B1728" t="str">
            <v>S3-AN46</v>
          </cell>
          <cell r="C1728" t="str">
            <v>VII</v>
          </cell>
          <cell r="D1728" t="str">
            <v>Dibulatkan</v>
          </cell>
          <cell r="H1728">
            <v>150500</v>
          </cell>
        </row>
        <row r="1731">
          <cell r="C1731" t="str">
            <v>ANALISA HARGA SATUAN</v>
          </cell>
        </row>
        <row r="1733">
          <cell r="C1733" t="str">
            <v>Kegiatan</v>
          </cell>
          <cell r="E1733" t="str">
            <v>:</v>
          </cell>
          <cell r="F1733" t="str">
            <v>Waduk Bajulmati</v>
          </cell>
        </row>
        <row r="1734">
          <cell r="C1734" t="str">
            <v xml:space="preserve">Nama Pekerjaan </v>
          </cell>
          <cell r="E1734" t="str">
            <v>:</v>
          </cell>
          <cell r="F1734" t="str">
            <v>Pembangunan Bendungan Bajulmati</v>
          </cell>
        </row>
        <row r="1735">
          <cell r="C1735" t="str">
            <v>Lokasi</v>
          </cell>
          <cell r="E1735" t="str">
            <v>:</v>
          </cell>
          <cell r="F1735" t="str">
            <v>Kabupaten Banyuwangi dan Situbondo</v>
          </cell>
        </row>
        <row r="1736">
          <cell r="C1736" t="str">
            <v>No Item Pekerjaan</v>
          </cell>
          <cell r="E1736" t="str">
            <v>:</v>
          </cell>
          <cell r="F1736" t="str">
            <v>III - 1 - 4 - 20</v>
          </cell>
        </row>
        <row r="1737">
          <cell r="C1737" t="str">
            <v>Uraian Pekerjaan</v>
          </cell>
          <cell r="E1737" t="str">
            <v>:</v>
          </cell>
          <cell r="F1737" t="str">
            <v>Rotary Drilling Holes untuk Grouting Tirai/Curtain Grouting, 10 m s/d 20 m (dia 45 s/d 66 mm)</v>
          </cell>
        </row>
        <row r="1740">
          <cell r="C1740" t="str">
            <v>No.</v>
          </cell>
          <cell r="D1740" t="str">
            <v>Macam Pekerjaan</v>
          </cell>
          <cell r="E1740" t="str">
            <v>Satuan</v>
          </cell>
          <cell r="F1740" t="str">
            <v>Kuantitas</v>
          </cell>
          <cell r="G1740" t="str">
            <v>Harga Sat. (Rp.)</v>
          </cell>
          <cell r="H1740" t="str">
            <v>Jumlah Harga (Rp.)</v>
          </cell>
        </row>
        <row r="1743">
          <cell r="C1743" t="str">
            <v>I</v>
          </cell>
          <cell r="D1743" t="str">
            <v>TENAGA</v>
          </cell>
        </row>
        <row r="1744">
          <cell r="D1744" t="str">
            <v>Geologist/Grout Engineer</v>
          </cell>
          <cell r="E1744" t="str">
            <v>org/hr</v>
          </cell>
          <cell r="F1744">
            <v>1.2999999999999999E-2</v>
          </cell>
          <cell r="G1744">
            <v>200000</v>
          </cell>
          <cell r="H1744">
            <v>2600</v>
          </cell>
        </row>
        <row r="1745">
          <cell r="D1745" t="str">
            <v>Drilling Master</v>
          </cell>
          <cell r="E1745" t="str">
            <v>org/hr</v>
          </cell>
          <cell r="F1745">
            <v>0.1</v>
          </cell>
          <cell r="G1745">
            <v>175000</v>
          </cell>
          <cell r="H1745">
            <v>17500</v>
          </cell>
        </row>
        <row r="1746">
          <cell r="D1746" t="str">
            <v>Driller</v>
          </cell>
          <cell r="E1746" t="str">
            <v>org/hr</v>
          </cell>
          <cell r="F1746">
            <v>0.1</v>
          </cell>
          <cell r="G1746">
            <v>150000</v>
          </cell>
          <cell r="H1746">
            <v>15000</v>
          </cell>
        </row>
        <row r="1747">
          <cell r="D1747" t="str">
            <v>Asisten Driller</v>
          </cell>
          <cell r="E1747" t="str">
            <v>org/hr</v>
          </cell>
          <cell r="F1747">
            <v>0.1</v>
          </cell>
          <cell r="G1747">
            <v>120000</v>
          </cell>
          <cell r="H1747">
            <v>12000</v>
          </cell>
        </row>
        <row r="1748">
          <cell r="D1748" t="str">
            <v>Mekanik</v>
          </cell>
          <cell r="E1748" t="str">
            <v>org/hr</v>
          </cell>
          <cell r="F1748">
            <v>0.03</v>
          </cell>
          <cell r="G1748">
            <v>47500</v>
          </cell>
          <cell r="H1748">
            <v>1425</v>
          </cell>
        </row>
        <row r="1749">
          <cell r="D1749" t="str">
            <v>Operator / pengemudi</v>
          </cell>
          <cell r="E1749" t="str">
            <v>org/hr</v>
          </cell>
          <cell r="F1749">
            <v>0.03</v>
          </cell>
          <cell r="G1749">
            <v>47500</v>
          </cell>
          <cell r="H1749">
            <v>1425</v>
          </cell>
        </row>
        <row r="1750">
          <cell r="D1750" t="str">
            <v>Pekerja</v>
          </cell>
          <cell r="E1750" t="str">
            <v>org/hr</v>
          </cell>
          <cell r="F1750">
            <v>0.28000000000000003</v>
          </cell>
          <cell r="G1750">
            <v>35000</v>
          </cell>
          <cell r="H1750">
            <v>9800.0000000000018</v>
          </cell>
        </row>
        <row r="1752">
          <cell r="C1752" t="str">
            <v>II</v>
          </cell>
          <cell r="D1752" t="str">
            <v>BAHAN</v>
          </cell>
        </row>
        <row r="1753">
          <cell r="D1753" t="str">
            <v>Drilling rod 40.5 mm x 3 m</v>
          </cell>
          <cell r="E1753" t="str">
            <v>bh</v>
          </cell>
          <cell r="F1753">
            <v>6.9999999999999999E-4</v>
          </cell>
          <cell r="G1753">
            <v>3500000</v>
          </cell>
          <cell r="H1753">
            <v>2450</v>
          </cell>
        </row>
        <row r="1754">
          <cell r="D1754" t="str">
            <v>Single tube core barrel</v>
          </cell>
          <cell r="E1754" t="str">
            <v>bh</v>
          </cell>
          <cell r="F1754">
            <v>4.0000000000000002E-4</v>
          </cell>
          <cell r="G1754">
            <v>10000000</v>
          </cell>
          <cell r="H1754">
            <v>4000</v>
          </cell>
        </row>
        <row r="1755">
          <cell r="D1755" t="str">
            <v>Drill bit</v>
          </cell>
          <cell r="E1755" t="str">
            <v>bh</v>
          </cell>
          <cell r="F1755">
            <v>0.11</v>
          </cell>
          <cell r="G1755">
            <v>635000</v>
          </cell>
          <cell r="H1755">
            <v>69850</v>
          </cell>
        </row>
        <row r="1756">
          <cell r="D1756" t="str">
            <v>Chuck piece &amp; chuck bolt</v>
          </cell>
          <cell r="E1756" t="str">
            <v>set</v>
          </cell>
          <cell r="F1756">
            <v>4.0000000000000002E-4</v>
          </cell>
          <cell r="G1756">
            <v>11000000</v>
          </cell>
          <cell r="H1756">
            <v>4400</v>
          </cell>
        </row>
        <row r="1757">
          <cell r="D1757" t="str">
            <v>Hydraulic piston</v>
          </cell>
          <cell r="E1757" t="str">
            <v>set</v>
          </cell>
          <cell r="F1757">
            <v>4.0000000000000002E-4</v>
          </cell>
          <cell r="G1757">
            <v>1250000</v>
          </cell>
          <cell r="H1757">
            <v>500</v>
          </cell>
        </row>
        <row r="1758">
          <cell r="D1758" t="str">
            <v>Water pipe dia 1 1/4" x 6 m</v>
          </cell>
          <cell r="E1758" t="str">
            <v>bh</v>
          </cell>
          <cell r="F1758">
            <v>4.0000000000000001E-3</v>
          </cell>
          <cell r="G1758">
            <v>700000</v>
          </cell>
          <cell r="H1758">
            <v>2800</v>
          </cell>
        </row>
        <row r="1759">
          <cell r="D1759" t="str">
            <v>Water hose &amp; assesoris</v>
          </cell>
          <cell r="E1759" t="str">
            <v>m'</v>
          </cell>
          <cell r="F1759">
            <v>1.7000000000000001E-2</v>
          </cell>
          <cell r="G1759">
            <v>525000</v>
          </cell>
          <cell r="H1759">
            <v>8925</v>
          </cell>
        </row>
        <row r="1760">
          <cell r="D1760" t="str">
            <v>Pipe wrench</v>
          </cell>
          <cell r="E1760" t="str">
            <v>bh</v>
          </cell>
          <cell r="F1760">
            <v>6.9999999999999999E-4</v>
          </cell>
          <cell r="G1760">
            <v>1300000</v>
          </cell>
          <cell r="H1760">
            <v>910</v>
          </cell>
        </row>
        <row r="1761">
          <cell r="D1761" t="str">
            <v>Water swivel</v>
          </cell>
          <cell r="E1761" t="str">
            <v>bh</v>
          </cell>
          <cell r="F1761">
            <v>2.0000000000000001E-4</v>
          </cell>
          <cell r="G1761">
            <v>13250000</v>
          </cell>
          <cell r="H1761">
            <v>2650</v>
          </cell>
        </row>
        <row r="1762">
          <cell r="D1762" t="str">
            <v>Rubber piston untuk Pompa</v>
          </cell>
          <cell r="E1762" t="str">
            <v>bh</v>
          </cell>
          <cell r="F1762">
            <v>6.0000000000000001E-3</v>
          </cell>
          <cell r="G1762">
            <v>650000</v>
          </cell>
          <cell r="H1762">
            <v>3900</v>
          </cell>
        </row>
        <row r="1763">
          <cell r="D1763" t="str">
            <v>Diesel spareparts</v>
          </cell>
          <cell r="E1763" t="str">
            <v>set</v>
          </cell>
          <cell r="F1763">
            <v>6.9999999999999999E-4</v>
          </cell>
          <cell r="G1763">
            <v>2000000</v>
          </cell>
          <cell r="H1763">
            <v>1400</v>
          </cell>
        </row>
        <row r="1764">
          <cell r="D1764" t="str">
            <v>Gasoline</v>
          </cell>
          <cell r="E1764" t="str">
            <v>Ltr</v>
          </cell>
          <cell r="F1764">
            <v>0.7</v>
          </cell>
          <cell r="G1764">
            <v>5850</v>
          </cell>
          <cell r="H1764">
            <v>4094.9999999999995</v>
          </cell>
        </row>
        <row r="1765">
          <cell r="D1765" t="str">
            <v>Solar</v>
          </cell>
          <cell r="E1765" t="str">
            <v>Ltr</v>
          </cell>
          <cell r="F1765">
            <v>1.9</v>
          </cell>
          <cell r="G1765">
            <v>6275</v>
          </cell>
          <cell r="H1765">
            <v>11922.5</v>
          </cell>
        </row>
        <row r="1766">
          <cell r="D1766" t="str">
            <v>Olie</v>
          </cell>
          <cell r="E1766" t="str">
            <v>Ltr</v>
          </cell>
          <cell r="F1766">
            <v>0.06</v>
          </cell>
          <cell r="G1766">
            <v>20000</v>
          </cell>
          <cell r="H1766">
            <v>1200</v>
          </cell>
        </row>
        <row r="1768">
          <cell r="C1768" t="str">
            <v>III</v>
          </cell>
          <cell r="D1768" t="str">
            <v>ALAT</v>
          </cell>
        </row>
        <row r="1769">
          <cell r="D1769" t="str">
            <v>Drilling machine &amp; drilling pump</v>
          </cell>
          <cell r="E1769" t="str">
            <v>jam</v>
          </cell>
          <cell r="F1769">
            <v>0.45</v>
          </cell>
          <cell r="G1769">
            <v>145450</v>
          </cell>
          <cell r="H1769">
            <v>65452.5</v>
          </cell>
        </row>
        <row r="1770">
          <cell r="D1770" t="str">
            <v>Crew vehicle</v>
          </cell>
          <cell r="E1770" t="str">
            <v>jam</v>
          </cell>
          <cell r="F1770">
            <v>1</v>
          </cell>
          <cell r="G1770">
            <v>232720</v>
          </cell>
          <cell r="H1770">
            <v>232720</v>
          </cell>
        </row>
        <row r="1771">
          <cell r="D1771" t="str">
            <v>Drilling stage</v>
          </cell>
          <cell r="E1771" t="str">
            <v>jam</v>
          </cell>
          <cell r="F1771">
            <v>0.8</v>
          </cell>
          <cell r="G1771">
            <v>189666.8</v>
          </cell>
          <cell r="H1771">
            <v>151733.44</v>
          </cell>
        </row>
        <row r="1774">
          <cell r="C1774" t="str">
            <v>IV</v>
          </cell>
          <cell r="D1774" t="str">
            <v xml:space="preserve">Total </v>
          </cell>
          <cell r="H1774">
            <v>628658.43999999994</v>
          </cell>
        </row>
        <row r="1776">
          <cell r="C1776" t="str">
            <v>V</v>
          </cell>
          <cell r="D1776" t="str">
            <v>Biaya tidak langsung (Overhead) &amp; Keuntungan</v>
          </cell>
          <cell r="E1776" t="str">
            <v>%</v>
          </cell>
          <cell r="H1776">
            <v>62865.843999999997</v>
          </cell>
        </row>
        <row r="1778">
          <cell r="C1778" t="str">
            <v>VI</v>
          </cell>
          <cell r="D1778" t="str">
            <v>Harga Satuan Pekerjaan</v>
          </cell>
          <cell r="H1778">
            <v>691524.28399999999</v>
          </cell>
        </row>
        <row r="1780">
          <cell r="B1780" t="str">
            <v>S3-AN47</v>
          </cell>
          <cell r="C1780" t="str">
            <v>VII</v>
          </cell>
          <cell r="D1780" t="str">
            <v>Dibulatkan</v>
          </cell>
          <cell r="H1780">
            <v>176700</v>
          </cell>
        </row>
        <row r="1783">
          <cell r="C1783" t="str">
            <v>ANALISA HARGA SATUAN</v>
          </cell>
        </row>
        <row r="1785">
          <cell r="C1785" t="str">
            <v>Kegiatan</v>
          </cell>
          <cell r="E1785" t="str">
            <v>:</v>
          </cell>
          <cell r="F1785" t="str">
            <v>Waduk Bajulmati</v>
          </cell>
        </row>
        <row r="1786">
          <cell r="C1786" t="str">
            <v xml:space="preserve">Nama Pekerjaan </v>
          </cell>
          <cell r="E1786" t="str">
            <v>:</v>
          </cell>
          <cell r="F1786" t="str">
            <v>Pembangunan Bendungan Bajulmati</v>
          </cell>
        </row>
        <row r="1787">
          <cell r="C1787" t="str">
            <v>Lokasi</v>
          </cell>
          <cell r="E1787" t="str">
            <v>:</v>
          </cell>
          <cell r="F1787" t="str">
            <v>Kabupaten Banyuwangi dan Situbondo</v>
          </cell>
        </row>
        <row r="1788">
          <cell r="C1788" t="str">
            <v>No Item Pekerjaan</v>
          </cell>
          <cell r="E1788" t="str">
            <v>:</v>
          </cell>
          <cell r="F1788" t="str">
            <v>III - 1 - 4 - 21</v>
          </cell>
        </row>
        <row r="1789">
          <cell r="C1789" t="str">
            <v>Uraian Pekerjaan</v>
          </cell>
          <cell r="E1789" t="str">
            <v>:</v>
          </cell>
          <cell r="F1789" t="str">
            <v>Rotary Drilling Holes untuk CurtainGrouting 20 - 30 m (dia 45 - 66 mm)</v>
          </cell>
        </row>
        <row r="1792">
          <cell r="C1792" t="str">
            <v>No.</v>
          </cell>
          <cell r="D1792" t="str">
            <v>Macam Pekerjaan</v>
          </cell>
          <cell r="E1792" t="str">
            <v>Satuan</v>
          </cell>
          <cell r="F1792" t="str">
            <v>Kuantitas</v>
          </cell>
          <cell r="G1792" t="str">
            <v>Harga Sat. (Rp.)</v>
          </cell>
          <cell r="H1792" t="str">
            <v>Jumlah Harga (Rp.)</v>
          </cell>
        </row>
        <row r="1795">
          <cell r="C1795" t="str">
            <v>I</v>
          </cell>
          <cell r="D1795" t="str">
            <v>TENAGA</v>
          </cell>
        </row>
        <row r="1796">
          <cell r="D1796" t="str">
            <v>Geologist/Grout Engineer</v>
          </cell>
          <cell r="E1796" t="str">
            <v>org/hr</v>
          </cell>
          <cell r="F1796">
            <v>1.2999999999999999E-2</v>
          </cell>
          <cell r="G1796">
            <v>200000</v>
          </cell>
          <cell r="H1796">
            <v>2600</v>
          </cell>
        </row>
        <row r="1797">
          <cell r="D1797" t="str">
            <v>Drilling Master</v>
          </cell>
          <cell r="E1797" t="str">
            <v>org/hr</v>
          </cell>
          <cell r="F1797">
            <v>0.1</v>
          </cell>
          <cell r="G1797">
            <v>175000</v>
          </cell>
          <cell r="H1797">
            <v>17500</v>
          </cell>
        </row>
        <row r="1798">
          <cell r="D1798" t="str">
            <v>Driller</v>
          </cell>
          <cell r="E1798" t="str">
            <v>org/hr</v>
          </cell>
          <cell r="F1798">
            <v>0.1</v>
          </cell>
          <cell r="G1798">
            <v>150000</v>
          </cell>
          <cell r="H1798">
            <v>15000</v>
          </cell>
        </row>
        <row r="1799">
          <cell r="D1799" t="str">
            <v>Asisten Driller</v>
          </cell>
          <cell r="E1799" t="str">
            <v>org/hr</v>
          </cell>
          <cell r="F1799">
            <v>0.1</v>
          </cell>
          <cell r="G1799">
            <v>120000</v>
          </cell>
          <cell r="H1799">
            <v>12000</v>
          </cell>
        </row>
        <row r="1800">
          <cell r="D1800" t="str">
            <v>Mekanik</v>
          </cell>
          <cell r="E1800" t="str">
            <v>org/hr</v>
          </cell>
          <cell r="F1800">
            <v>0.03</v>
          </cell>
          <cell r="G1800">
            <v>47500</v>
          </cell>
          <cell r="H1800">
            <v>1425</v>
          </cell>
        </row>
        <row r="1801">
          <cell r="D1801" t="str">
            <v>Operator / pengemudi</v>
          </cell>
          <cell r="E1801" t="str">
            <v>org/hr</v>
          </cell>
          <cell r="F1801">
            <v>0.03</v>
          </cell>
          <cell r="G1801">
            <v>47500</v>
          </cell>
          <cell r="H1801">
            <v>1425</v>
          </cell>
        </row>
        <row r="1802">
          <cell r="D1802" t="str">
            <v>Pekerja</v>
          </cell>
          <cell r="E1802" t="str">
            <v>org/hr</v>
          </cell>
          <cell r="F1802">
            <v>0.28000000000000003</v>
          </cell>
          <cell r="G1802">
            <v>35000</v>
          </cell>
          <cell r="H1802">
            <v>9800.0000000000018</v>
          </cell>
        </row>
        <row r="1804">
          <cell r="C1804" t="str">
            <v>II</v>
          </cell>
          <cell r="D1804" t="str">
            <v>BAHAN</v>
          </cell>
        </row>
        <row r="1805">
          <cell r="D1805" t="str">
            <v>Drilling rod 40.5 mm x 3 m</v>
          </cell>
          <cell r="E1805" t="str">
            <v>bh</v>
          </cell>
          <cell r="F1805">
            <v>6.9999999999999999E-4</v>
          </cell>
          <cell r="G1805">
            <v>3500000</v>
          </cell>
          <cell r="H1805">
            <v>2450</v>
          </cell>
        </row>
        <row r="1806">
          <cell r="D1806" t="str">
            <v>Single tube core barrel</v>
          </cell>
          <cell r="E1806" t="str">
            <v>bh</v>
          </cell>
          <cell r="F1806">
            <v>4.0000000000000002E-4</v>
          </cell>
          <cell r="G1806">
            <v>10000000</v>
          </cell>
          <cell r="H1806">
            <v>4000</v>
          </cell>
        </row>
        <row r="1807">
          <cell r="D1807" t="str">
            <v>Drill bit</v>
          </cell>
          <cell r="E1807" t="str">
            <v>bh</v>
          </cell>
          <cell r="F1807">
            <v>0.11</v>
          </cell>
          <cell r="G1807">
            <v>635000</v>
          </cell>
          <cell r="H1807">
            <v>69850</v>
          </cell>
        </row>
        <row r="1808">
          <cell r="D1808" t="str">
            <v>Chuck piece &amp; chuck bolt</v>
          </cell>
          <cell r="E1808" t="str">
            <v>set</v>
          </cell>
          <cell r="F1808">
            <v>4.0000000000000002E-4</v>
          </cell>
          <cell r="G1808">
            <v>11000000</v>
          </cell>
          <cell r="H1808">
            <v>4400</v>
          </cell>
        </row>
        <row r="1809">
          <cell r="D1809" t="str">
            <v>Hydraulic piston</v>
          </cell>
          <cell r="E1809" t="str">
            <v>set</v>
          </cell>
          <cell r="F1809">
            <v>4.0000000000000002E-4</v>
          </cell>
          <cell r="G1809">
            <v>1250000</v>
          </cell>
          <cell r="H1809">
            <v>500</v>
          </cell>
        </row>
        <row r="1810">
          <cell r="D1810" t="str">
            <v>Water pipe dia 1 1/4" x 6 m</v>
          </cell>
          <cell r="E1810" t="str">
            <v>bh</v>
          </cell>
          <cell r="F1810">
            <v>4.0000000000000001E-3</v>
          </cell>
          <cell r="G1810">
            <v>700000</v>
          </cell>
          <cell r="H1810">
            <v>2800</v>
          </cell>
        </row>
        <row r="1811">
          <cell r="D1811" t="str">
            <v>Water hose &amp; assesoris</v>
          </cell>
          <cell r="E1811" t="str">
            <v>m'</v>
          </cell>
          <cell r="F1811">
            <v>1.7000000000000001E-2</v>
          </cell>
          <cell r="G1811">
            <v>525000</v>
          </cell>
          <cell r="H1811">
            <v>8925</v>
          </cell>
        </row>
        <row r="1812">
          <cell r="D1812" t="str">
            <v>Pipe wrench</v>
          </cell>
          <cell r="E1812" t="str">
            <v>bh</v>
          </cell>
          <cell r="F1812">
            <v>6.9999999999999999E-4</v>
          </cell>
          <cell r="G1812">
            <v>1300000</v>
          </cell>
          <cell r="H1812">
            <v>910</v>
          </cell>
        </row>
        <row r="1813">
          <cell r="D1813" t="str">
            <v>Water swivel</v>
          </cell>
          <cell r="E1813" t="str">
            <v>bh</v>
          </cell>
          <cell r="F1813">
            <v>2.0000000000000001E-4</v>
          </cell>
          <cell r="G1813">
            <v>13250000</v>
          </cell>
          <cell r="H1813">
            <v>2650</v>
          </cell>
        </row>
        <row r="1814">
          <cell r="D1814" t="str">
            <v>Rubber piston untuk Pompa</v>
          </cell>
          <cell r="E1814" t="str">
            <v>bh</v>
          </cell>
          <cell r="F1814">
            <v>6.0000000000000001E-3</v>
          </cell>
          <cell r="G1814">
            <v>650000</v>
          </cell>
          <cell r="H1814">
            <v>3900</v>
          </cell>
        </row>
        <row r="1815">
          <cell r="D1815" t="str">
            <v>Diesel spareparts</v>
          </cell>
          <cell r="E1815" t="str">
            <v>set</v>
          </cell>
          <cell r="F1815">
            <v>6.9999999999999999E-4</v>
          </cell>
          <cell r="G1815">
            <v>2000000</v>
          </cell>
          <cell r="H1815">
            <v>1400</v>
          </cell>
        </row>
        <row r="1816">
          <cell r="D1816" t="str">
            <v>Gasoline</v>
          </cell>
          <cell r="E1816" t="str">
            <v>Ltr</v>
          </cell>
          <cell r="F1816">
            <v>0.7</v>
          </cell>
          <cell r="G1816">
            <v>5850</v>
          </cell>
          <cell r="H1816">
            <v>4094.9999999999995</v>
          </cell>
        </row>
        <row r="1817">
          <cell r="D1817" t="str">
            <v>Solar</v>
          </cell>
          <cell r="E1817" t="str">
            <v>Ltr</v>
          </cell>
          <cell r="F1817">
            <v>1.9</v>
          </cell>
          <cell r="G1817">
            <v>6275</v>
          </cell>
          <cell r="H1817">
            <v>11922.5</v>
          </cell>
        </row>
        <row r="1818">
          <cell r="D1818" t="str">
            <v>Olie</v>
          </cell>
          <cell r="E1818" t="str">
            <v>Ltr</v>
          </cell>
          <cell r="F1818">
            <v>0.06</v>
          </cell>
          <cell r="G1818">
            <v>20000</v>
          </cell>
          <cell r="H1818">
            <v>1200</v>
          </cell>
        </row>
        <row r="1820">
          <cell r="C1820" t="str">
            <v>III</v>
          </cell>
          <cell r="D1820" t="str">
            <v>ALAT</v>
          </cell>
        </row>
        <row r="1821">
          <cell r="D1821" t="str">
            <v>Drilling machine &amp; drilling pump</v>
          </cell>
          <cell r="E1821" t="str">
            <v>jam</v>
          </cell>
          <cell r="F1821">
            <v>0.45</v>
          </cell>
          <cell r="G1821">
            <v>145450</v>
          </cell>
          <cell r="H1821">
            <v>65452.5</v>
          </cell>
        </row>
        <row r="1822">
          <cell r="D1822" t="str">
            <v>Crew vehicle</v>
          </cell>
          <cell r="E1822" t="str">
            <v>jam</v>
          </cell>
          <cell r="F1822">
            <v>1</v>
          </cell>
          <cell r="G1822">
            <v>232720</v>
          </cell>
          <cell r="H1822">
            <v>232720</v>
          </cell>
        </row>
        <row r="1823">
          <cell r="D1823" t="str">
            <v>Drilling stage</v>
          </cell>
          <cell r="E1823" t="str">
            <v>jam</v>
          </cell>
          <cell r="F1823">
            <v>0.8</v>
          </cell>
          <cell r="G1823">
            <v>189666.8</v>
          </cell>
          <cell r="H1823">
            <v>151733.44</v>
          </cell>
        </row>
        <row r="1826">
          <cell r="C1826" t="str">
            <v>IV</v>
          </cell>
          <cell r="D1826" t="str">
            <v xml:space="preserve">Total </v>
          </cell>
          <cell r="H1826">
            <v>628658.43999999994</v>
          </cell>
        </row>
        <row r="1828">
          <cell r="C1828" t="str">
            <v>V</v>
          </cell>
          <cell r="D1828" t="str">
            <v>Biaya tidak langsung (Overhead) &amp; Keuntungan</v>
          </cell>
          <cell r="E1828" t="str">
            <v>%</v>
          </cell>
          <cell r="H1828">
            <v>62865.843999999997</v>
          </cell>
        </row>
        <row r="1830">
          <cell r="C1830" t="str">
            <v>VI</v>
          </cell>
          <cell r="D1830" t="str">
            <v>Harga Satuan Pekerjaan</v>
          </cell>
          <cell r="H1830">
            <v>691524.28399999999</v>
          </cell>
        </row>
        <row r="1832">
          <cell r="B1832" t="str">
            <v>S3-AN48</v>
          </cell>
          <cell r="C1832" t="str">
            <v>VII</v>
          </cell>
          <cell r="D1832" t="str">
            <v>Dibulatkan</v>
          </cell>
          <cell r="H1832">
            <v>188375</v>
          </cell>
        </row>
        <row r="1835">
          <cell r="C1835" t="str">
            <v>ANALISA HARGA SATUAN</v>
          </cell>
        </row>
        <row r="1837">
          <cell r="C1837" t="str">
            <v>Kegiatan</v>
          </cell>
          <cell r="E1837" t="str">
            <v>:</v>
          </cell>
          <cell r="F1837" t="str">
            <v>Waduk Bajulmati</v>
          </cell>
        </row>
        <row r="1838">
          <cell r="C1838" t="str">
            <v xml:space="preserve">Nama Pekerjaan </v>
          </cell>
          <cell r="E1838" t="str">
            <v>:</v>
          </cell>
          <cell r="F1838" t="str">
            <v>Pembangunan Bendungan Bajulmati</v>
          </cell>
        </row>
        <row r="1839">
          <cell r="C1839" t="str">
            <v>Lokasi</v>
          </cell>
          <cell r="E1839" t="str">
            <v>:</v>
          </cell>
          <cell r="F1839" t="str">
            <v>Kabupaten Banyuwangi dan Situbondo</v>
          </cell>
        </row>
        <row r="1840">
          <cell r="C1840" t="str">
            <v>No Item Pekerjaan</v>
          </cell>
          <cell r="E1840" t="str">
            <v>:</v>
          </cell>
          <cell r="F1840" t="str">
            <v>III - 1 - 4 - 22</v>
          </cell>
        </row>
        <row r="1841">
          <cell r="C1841" t="str">
            <v>Uraian Pekerjaan</v>
          </cell>
          <cell r="E1841" t="str">
            <v>:</v>
          </cell>
          <cell r="F1841" t="str">
            <v>Rotary Drilling Holes untuk CurtainGrouting &gt; 30 m (dia 45 - 66 mm)</v>
          </cell>
        </row>
        <row r="1844">
          <cell r="C1844" t="str">
            <v>No.</v>
          </cell>
          <cell r="D1844" t="str">
            <v>Macam Pekerjaan</v>
          </cell>
          <cell r="E1844" t="str">
            <v>Satuan</v>
          </cell>
          <cell r="F1844" t="str">
            <v>Kuantitas</v>
          </cell>
          <cell r="G1844" t="str">
            <v>Harga Sat. (Rp.)</v>
          </cell>
          <cell r="H1844" t="str">
            <v>Jumlah Harga (Rp.)</v>
          </cell>
        </row>
        <row r="1847">
          <cell r="C1847" t="str">
            <v>I</v>
          </cell>
          <cell r="D1847" t="str">
            <v>TENAGA</v>
          </cell>
        </row>
        <row r="1848">
          <cell r="D1848" t="str">
            <v>Geologist/Grout Engineer</v>
          </cell>
          <cell r="E1848" t="str">
            <v>org/hr</v>
          </cell>
          <cell r="F1848">
            <v>1.2999999999999999E-2</v>
          </cell>
          <cell r="G1848">
            <v>200000</v>
          </cell>
          <cell r="H1848">
            <v>2600</v>
          </cell>
        </row>
        <row r="1849">
          <cell r="D1849" t="str">
            <v>Drilling Master</v>
          </cell>
          <cell r="E1849" t="str">
            <v>org/hr</v>
          </cell>
          <cell r="F1849">
            <v>0.1</v>
          </cell>
          <cell r="G1849">
            <v>175000</v>
          </cell>
          <cell r="H1849">
            <v>17500</v>
          </cell>
        </row>
        <row r="1850">
          <cell r="D1850" t="str">
            <v>Driller</v>
          </cell>
          <cell r="E1850" t="str">
            <v>org/hr</v>
          </cell>
          <cell r="F1850">
            <v>0.1</v>
          </cell>
          <cell r="G1850">
            <v>150000</v>
          </cell>
          <cell r="H1850">
            <v>15000</v>
          </cell>
        </row>
        <row r="1851">
          <cell r="D1851" t="str">
            <v>Asisten Driller</v>
          </cell>
          <cell r="E1851" t="str">
            <v>org/hr</v>
          </cell>
          <cell r="F1851">
            <v>0.1</v>
          </cell>
          <cell r="G1851">
            <v>120000</v>
          </cell>
          <cell r="H1851">
            <v>12000</v>
          </cell>
        </row>
        <row r="1852">
          <cell r="D1852" t="str">
            <v>Mekanik</v>
          </cell>
          <cell r="E1852" t="str">
            <v>org/hr</v>
          </cell>
          <cell r="F1852">
            <v>0.03</v>
          </cell>
          <cell r="G1852">
            <v>47500</v>
          </cell>
          <cell r="H1852">
            <v>1425</v>
          </cell>
        </row>
        <row r="1853">
          <cell r="D1853" t="str">
            <v>Operator / pengemudi</v>
          </cell>
          <cell r="E1853" t="str">
            <v>org/hr</v>
          </cell>
          <cell r="F1853">
            <v>0.03</v>
          </cell>
          <cell r="G1853">
            <v>47500</v>
          </cell>
          <cell r="H1853">
            <v>1425</v>
          </cell>
        </row>
        <row r="1854">
          <cell r="D1854" t="str">
            <v>Pekerja</v>
          </cell>
          <cell r="E1854" t="str">
            <v>org/hr</v>
          </cell>
          <cell r="F1854">
            <v>0.28000000000000003</v>
          </cell>
          <cell r="G1854">
            <v>35000</v>
          </cell>
          <cell r="H1854">
            <v>9800.0000000000018</v>
          </cell>
        </row>
        <row r="1856">
          <cell r="C1856" t="str">
            <v>II</v>
          </cell>
          <cell r="D1856" t="str">
            <v>BAHAN</v>
          </cell>
        </row>
        <row r="1857">
          <cell r="D1857" t="str">
            <v>Drilling rod 40.5 mm x 3 m</v>
          </cell>
          <cell r="E1857" t="str">
            <v>bh</v>
          </cell>
          <cell r="F1857">
            <v>6.9999999999999999E-4</v>
          </cell>
          <cell r="G1857">
            <v>3500000</v>
          </cell>
          <cell r="H1857">
            <v>2450</v>
          </cell>
        </row>
        <row r="1858">
          <cell r="D1858" t="str">
            <v>Single tube core barrel</v>
          </cell>
          <cell r="E1858" t="str">
            <v>bh</v>
          </cell>
          <cell r="F1858">
            <v>4.0000000000000002E-4</v>
          </cell>
          <cell r="G1858">
            <v>10000000</v>
          </cell>
          <cell r="H1858">
            <v>4000</v>
          </cell>
        </row>
        <row r="1859">
          <cell r="D1859" t="str">
            <v>Drill bit</v>
          </cell>
          <cell r="E1859" t="str">
            <v>bh</v>
          </cell>
          <cell r="F1859">
            <v>0.11</v>
          </cell>
          <cell r="G1859">
            <v>635000</v>
          </cell>
          <cell r="H1859">
            <v>69850</v>
          </cell>
        </row>
        <row r="1860">
          <cell r="D1860" t="str">
            <v>Chuck piece &amp; chuck bolt</v>
          </cell>
          <cell r="E1860" t="str">
            <v>set</v>
          </cell>
          <cell r="F1860">
            <v>4.0000000000000002E-4</v>
          </cell>
          <cell r="G1860">
            <v>11000000</v>
          </cell>
          <cell r="H1860">
            <v>4400</v>
          </cell>
        </row>
        <row r="1861">
          <cell r="D1861" t="str">
            <v>Hydraulic piston</v>
          </cell>
          <cell r="E1861" t="str">
            <v>set</v>
          </cell>
          <cell r="F1861">
            <v>4.0000000000000002E-4</v>
          </cell>
          <cell r="G1861">
            <v>1250000</v>
          </cell>
          <cell r="H1861">
            <v>500</v>
          </cell>
        </row>
        <row r="1862">
          <cell r="D1862" t="str">
            <v>Water pipe dia 1 1/4" x 6 m</v>
          </cell>
          <cell r="E1862" t="str">
            <v>bh</v>
          </cell>
          <cell r="F1862">
            <v>4.0000000000000001E-3</v>
          </cell>
          <cell r="G1862">
            <v>700000</v>
          </cell>
          <cell r="H1862">
            <v>2800</v>
          </cell>
        </row>
        <row r="1863">
          <cell r="D1863" t="str">
            <v>Water hose &amp; assesoris</v>
          </cell>
          <cell r="E1863" t="str">
            <v>m'</v>
          </cell>
          <cell r="F1863">
            <v>1.7000000000000001E-2</v>
          </cell>
          <cell r="G1863">
            <v>525000</v>
          </cell>
          <cell r="H1863">
            <v>8925</v>
          </cell>
        </row>
        <row r="1864">
          <cell r="D1864" t="str">
            <v>Pipe wrench</v>
          </cell>
          <cell r="E1864" t="str">
            <v>bh</v>
          </cell>
          <cell r="F1864">
            <v>6.9999999999999999E-4</v>
          </cell>
          <cell r="G1864">
            <v>1300000</v>
          </cell>
          <cell r="H1864">
            <v>910</v>
          </cell>
        </row>
        <row r="1865">
          <cell r="D1865" t="str">
            <v>Water swivel</v>
          </cell>
          <cell r="E1865" t="str">
            <v>bh</v>
          </cell>
          <cell r="F1865">
            <v>2.0000000000000001E-4</v>
          </cell>
          <cell r="G1865">
            <v>13250000</v>
          </cell>
          <cell r="H1865">
            <v>2650</v>
          </cell>
        </row>
        <row r="1866">
          <cell r="D1866" t="str">
            <v>Rubber piston untuk Pompa</v>
          </cell>
          <cell r="E1866" t="str">
            <v>bh</v>
          </cell>
          <cell r="F1866">
            <v>6.0000000000000001E-3</v>
          </cell>
          <cell r="G1866">
            <v>650000</v>
          </cell>
          <cell r="H1866">
            <v>3900</v>
          </cell>
        </row>
        <row r="1867">
          <cell r="D1867" t="str">
            <v>Diesel spareparts</v>
          </cell>
          <cell r="E1867" t="str">
            <v>set</v>
          </cell>
          <cell r="F1867">
            <v>6.9999999999999999E-4</v>
          </cell>
          <cell r="G1867">
            <v>2000000</v>
          </cell>
          <cell r="H1867">
            <v>1400</v>
          </cell>
        </row>
        <row r="1868">
          <cell r="D1868" t="str">
            <v>Gasoline</v>
          </cell>
          <cell r="E1868" t="str">
            <v>Ltr</v>
          </cell>
          <cell r="F1868">
            <v>0.7</v>
          </cell>
          <cell r="G1868">
            <v>5850</v>
          </cell>
          <cell r="H1868">
            <v>4094.9999999999995</v>
          </cell>
        </row>
        <row r="1869">
          <cell r="D1869" t="str">
            <v>Solar</v>
          </cell>
          <cell r="E1869" t="str">
            <v>Ltr</v>
          </cell>
          <cell r="F1869">
            <v>1.9</v>
          </cell>
          <cell r="G1869">
            <v>6275</v>
          </cell>
          <cell r="H1869">
            <v>11922.5</v>
          </cell>
        </row>
        <row r="1870">
          <cell r="D1870" t="str">
            <v>Olie</v>
          </cell>
          <cell r="E1870" t="str">
            <v>Ltr</v>
          </cell>
          <cell r="F1870">
            <v>0.06</v>
          </cell>
          <cell r="G1870">
            <v>20000</v>
          </cell>
          <cell r="H1870">
            <v>1200</v>
          </cell>
        </row>
        <row r="1872">
          <cell r="C1872" t="str">
            <v>III</v>
          </cell>
          <cell r="D1872" t="str">
            <v>ALAT</v>
          </cell>
        </row>
        <row r="1873">
          <cell r="D1873" t="str">
            <v>Drilling machine &amp; drilling pump</v>
          </cell>
          <cell r="E1873" t="str">
            <v>jam</v>
          </cell>
          <cell r="F1873">
            <v>0.45</v>
          </cell>
          <cell r="G1873">
            <v>145450</v>
          </cell>
          <cell r="H1873">
            <v>65452.5</v>
          </cell>
        </row>
        <row r="1874">
          <cell r="D1874" t="str">
            <v>Crew vehicle</v>
          </cell>
          <cell r="E1874" t="str">
            <v>jam</v>
          </cell>
          <cell r="F1874">
            <v>1</v>
          </cell>
          <cell r="G1874">
            <v>93088</v>
          </cell>
          <cell r="H1874">
            <v>93088</v>
          </cell>
        </row>
        <row r="1875">
          <cell r="D1875" t="str">
            <v>Drilling stage</v>
          </cell>
          <cell r="E1875" t="str">
            <v>jam</v>
          </cell>
          <cell r="F1875">
            <v>0.8</v>
          </cell>
          <cell r="G1875">
            <v>189666.8</v>
          </cell>
          <cell r="H1875">
            <v>151733.44</v>
          </cell>
        </row>
        <row r="1878">
          <cell r="C1878" t="str">
            <v>IV</v>
          </cell>
          <cell r="D1878" t="str">
            <v xml:space="preserve">Total </v>
          </cell>
          <cell r="H1878">
            <v>489026.44</v>
          </cell>
        </row>
        <row r="1880">
          <cell r="C1880" t="str">
            <v>V</v>
          </cell>
          <cell r="D1880" t="str">
            <v>Biaya tidak langsung (Overhead) &amp; Keuntungan</v>
          </cell>
          <cell r="E1880" t="str">
            <v>%</v>
          </cell>
          <cell r="H1880">
            <v>48902.644</v>
          </cell>
        </row>
        <row r="1882">
          <cell r="C1882" t="str">
            <v>VI</v>
          </cell>
          <cell r="D1882" t="str">
            <v>Harga Satuan Pekerjaan</v>
          </cell>
          <cell r="H1882">
            <v>537929.08400000003</v>
          </cell>
        </row>
        <row r="1884">
          <cell r="B1884" t="str">
            <v>S3-AN49</v>
          </cell>
          <cell r="C1884" t="str">
            <v>VII</v>
          </cell>
          <cell r="D1884" t="str">
            <v>Dibulatkan</v>
          </cell>
          <cell r="H1884">
            <v>222850</v>
          </cell>
        </row>
        <row r="1887">
          <cell r="C1887" t="str">
            <v>ANALISA HARGA SATUAN</v>
          </cell>
        </row>
        <row r="1889">
          <cell r="C1889" t="str">
            <v>Kegiatan</v>
          </cell>
          <cell r="E1889" t="str">
            <v>:</v>
          </cell>
          <cell r="F1889" t="str">
            <v>Waduk Bajulmati</v>
          </cell>
        </row>
        <row r="1890">
          <cell r="C1890" t="str">
            <v xml:space="preserve">Nama Pekerjaan </v>
          </cell>
          <cell r="E1890" t="str">
            <v>:</v>
          </cell>
          <cell r="F1890" t="str">
            <v>Pembangunan Bendungan Bajulmati</v>
          </cell>
        </row>
        <row r="1891">
          <cell r="C1891" t="str">
            <v>Lokasi</v>
          </cell>
          <cell r="E1891" t="str">
            <v>:</v>
          </cell>
          <cell r="F1891" t="str">
            <v>Kabupaten Banyuwangi dan Situbondo</v>
          </cell>
        </row>
        <row r="1892">
          <cell r="C1892" t="str">
            <v>No Item Pekerjaan</v>
          </cell>
          <cell r="E1892" t="str">
            <v>:</v>
          </cell>
          <cell r="F1892" t="str">
            <v>III - 1 - 4 - 23</v>
          </cell>
        </row>
        <row r="1893">
          <cell r="C1893" t="str">
            <v>Uraian Pekerjaan</v>
          </cell>
          <cell r="E1893" t="str">
            <v>:</v>
          </cell>
          <cell r="F1893" t="str">
            <v>Core Drilling Rotary Drilled ukuran 55 s/d 75 mm, vertikal atau arah dari arah vertical termasuk bagian dari Core Box Complete dengan Penandaan Elevasi dan Drilling Log</v>
          </cell>
        </row>
        <row r="1898">
          <cell r="C1898" t="str">
            <v>No.</v>
          </cell>
          <cell r="D1898" t="str">
            <v>Macam Pekerjaan</v>
          </cell>
          <cell r="E1898" t="str">
            <v>Satuan</v>
          </cell>
          <cell r="F1898" t="str">
            <v>Kuantitas</v>
          </cell>
          <cell r="G1898" t="str">
            <v>Harga Sat. (Rp.)</v>
          </cell>
          <cell r="H1898" t="str">
            <v>Jumlah Harga (Rp.)</v>
          </cell>
        </row>
        <row r="1901">
          <cell r="C1901" t="str">
            <v>I</v>
          </cell>
          <cell r="D1901" t="str">
            <v>TENAGA</v>
          </cell>
        </row>
        <row r="1902">
          <cell r="D1902" t="str">
            <v>Geologist/Grout Engineer</v>
          </cell>
          <cell r="E1902" t="str">
            <v>org/hr</v>
          </cell>
          <cell r="F1902">
            <v>1.2999999999999999E-2</v>
          </cell>
          <cell r="G1902">
            <v>200000</v>
          </cell>
          <cell r="H1902">
            <v>2600</v>
          </cell>
        </row>
        <row r="1903">
          <cell r="D1903" t="str">
            <v>Drilling Master</v>
          </cell>
          <cell r="E1903" t="str">
            <v>org/hr</v>
          </cell>
          <cell r="F1903">
            <v>0.1</v>
          </cell>
          <cell r="G1903">
            <v>175000</v>
          </cell>
          <cell r="H1903">
            <v>17500</v>
          </cell>
        </row>
        <row r="1904">
          <cell r="D1904" t="str">
            <v>Driller</v>
          </cell>
          <cell r="E1904" t="str">
            <v>org/hr</v>
          </cell>
          <cell r="F1904">
            <v>0.1</v>
          </cell>
          <cell r="G1904">
            <v>150000</v>
          </cell>
          <cell r="H1904">
            <v>15000</v>
          </cell>
        </row>
        <row r="1905">
          <cell r="D1905" t="str">
            <v>Asisten Driller</v>
          </cell>
          <cell r="E1905" t="str">
            <v>org/hr</v>
          </cell>
          <cell r="F1905">
            <v>0.1</v>
          </cell>
          <cell r="G1905">
            <v>120000</v>
          </cell>
          <cell r="H1905">
            <v>12000</v>
          </cell>
        </row>
        <row r="1906">
          <cell r="D1906" t="str">
            <v>Mekanik</v>
          </cell>
          <cell r="E1906" t="str">
            <v>org/hr</v>
          </cell>
          <cell r="F1906">
            <v>0.03</v>
          </cell>
          <cell r="G1906">
            <v>47500</v>
          </cell>
          <cell r="H1906">
            <v>1425</v>
          </cell>
        </row>
        <row r="1907">
          <cell r="D1907" t="str">
            <v>Operator / pengemudi</v>
          </cell>
          <cell r="E1907" t="str">
            <v>org/hr</v>
          </cell>
          <cell r="F1907">
            <v>0.03</v>
          </cell>
          <cell r="G1907">
            <v>47500</v>
          </cell>
          <cell r="H1907">
            <v>1425</v>
          </cell>
        </row>
        <row r="1908">
          <cell r="D1908" t="str">
            <v>Pekerja</v>
          </cell>
          <cell r="E1908" t="str">
            <v>org/hr</v>
          </cell>
          <cell r="F1908">
            <v>0.28000000000000003</v>
          </cell>
          <cell r="G1908">
            <v>35000</v>
          </cell>
          <cell r="H1908">
            <v>9800.0000000000018</v>
          </cell>
        </row>
        <row r="1910">
          <cell r="C1910" t="str">
            <v>II</v>
          </cell>
          <cell r="D1910" t="str">
            <v>BAHAN</v>
          </cell>
        </row>
        <row r="1911">
          <cell r="D1911" t="str">
            <v>Drilling rod 40.5 mm x 3 m</v>
          </cell>
          <cell r="E1911" t="str">
            <v>bh</v>
          </cell>
          <cell r="F1911">
            <v>6.9999999999999999E-4</v>
          </cell>
          <cell r="G1911">
            <v>3500000</v>
          </cell>
          <cell r="H1911">
            <v>2450</v>
          </cell>
        </row>
        <row r="1912">
          <cell r="D1912" t="str">
            <v>Single tube core barrel</v>
          </cell>
          <cell r="E1912" t="str">
            <v>bh</v>
          </cell>
          <cell r="F1912">
            <v>4.0000000000000002E-4</v>
          </cell>
          <cell r="G1912">
            <v>10000000</v>
          </cell>
          <cell r="H1912">
            <v>4000</v>
          </cell>
        </row>
        <row r="1913">
          <cell r="D1913" t="str">
            <v>Drill bit</v>
          </cell>
          <cell r="E1913" t="str">
            <v>bh</v>
          </cell>
          <cell r="F1913">
            <v>0.11</v>
          </cell>
          <cell r="G1913">
            <v>635000</v>
          </cell>
          <cell r="H1913">
            <v>69850</v>
          </cell>
        </row>
        <row r="1914">
          <cell r="D1914" t="str">
            <v>Chuck piece &amp; chuck bolt</v>
          </cell>
          <cell r="E1914" t="str">
            <v>set</v>
          </cell>
          <cell r="F1914">
            <v>4.0000000000000002E-4</v>
          </cell>
          <cell r="G1914">
            <v>11000000</v>
          </cell>
          <cell r="H1914">
            <v>4400</v>
          </cell>
        </row>
        <row r="1915">
          <cell r="D1915" t="str">
            <v>Hydraulic piston</v>
          </cell>
          <cell r="E1915" t="str">
            <v>set</v>
          </cell>
          <cell r="F1915">
            <v>4.0000000000000002E-4</v>
          </cell>
          <cell r="G1915">
            <v>1250000</v>
          </cell>
          <cell r="H1915">
            <v>500</v>
          </cell>
        </row>
        <row r="1916">
          <cell r="D1916" t="str">
            <v>Water pipe dia 1 1/4" x 6 m</v>
          </cell>
          <cell r="E1916" t="str">
            <v>bh</v>
          </cell>
          <cell r="F1916">
            <v>4.0000000000000001E-3</v>
          </cell>
          <cell r="G1916">
            <v>700000</v>
          </cell>
          <cell r="H1916">
            <v>2800</v>
          </cell>
        </row>
        <row r="1917">
          <cell r="D1917" t="str">
            <v>Water hose &amp; assesoris</v>
          </cell>
          <cell r="E1917" t="str">
            <v>m'</v>
          </cell>
          <cell r="F1917">
            <v>1.7000000000000001E-2</v>
          </cell>
          <cell r="G1917">
            <v>525000</v>
          </cell>
          <cell r="H1917">
            <v>8925</v>
          </cell>
        </row>
        <row r="1918">
          <cell r="D1918" t="str">
            <v>Pipe wrench</v>
          </cell>
          <cell r="E1918" t="str">
            <v>bh</v>
          </cell>
          <cell r="F1918">
            <v>6.9999999999999999E-4</v>
          </cell>
          <cell r="G1918">
            <v>1300000</v>
          </cell>
          <cell r="H1918">
            <v>910</v>
          </cell>
        </row>
        <row r="1919">
          <cell r="D1919" t="str">
            <v>Water swivel</v>
          </cell>
          <cell r="E1919" t="str">
            <v>bh</v>
          </cell>
          <cell r="F1919">
            <v>2.0000000000000001E-4</v>
          </cell>
          <cell r="G1919">
            <v>13250000</v>
          </cell>
          <cell r="H1919">
            <v>2650</v>
          </cell>
        </row>
        <row r="1920">
          <cell r="D1920" t="str">
            <v>Rubber piston untuk Pompa</v>
          </cell>
          <cell r="E1920" t="str">
            <v>bh</v>
          </cell>
          <cell r="F1920">
            <v>6.0000000000000001E-3</v>
          </cell>
          <cell r="G1920">
            <v>650000</v>
          </cell>
          <cell r="H1920">
            <v>3900</v>
          </cell>
        </row>
        <row r="1921">
          <cell r="D1921" t="str">
            <v>Diesel spareparts</v>
          </cell>
          <cell r="E1921" t="str">
            <v>set</v>
          </cell>
          <cell r="F1921">
            <v>6.9999999999999999E-4</v>
          </cell>
          <cell r="G1921">
            <v>2000000</v>
          </cell>
          <cell r="H1921">
            <v>1400</v>
          </cell>
        </row>
        <row r="1922">
          <cell r="D1922" t="str">
            <v>Gasoline</v>
          </cell>
          <cell r="E1922" t="str">
            <v>Ltr</v>
          </cell>
          <cell r="F1922">
            <v>0.7</v>
          </cell>
          <cell r="G1922">
            <v>5850</v>
          </cell>
          <cell r="H1922">
            <v>4094.9999999999995</v>
          </cell>
        </row>
        <row r="1923">
          <cell r="D1923" t="str">
            <v>Solar</v>
          </cell>
          <cell r="E1923" t="str">
            <v>Ltr</v>
          </cell>
          <cell r="F1923">
            <v>1.9</v>
          </cell>
          <cell r="G1923">
            <v>6275</v>
          </cell>
          <cell r="H1923">
            <v>11922.5</v>
          </cell>
        </row>
        <row r="1924">
          <cell r="D1924" t="str">
            <v>Olie</v>
          </cell>
          <cell r="E1924" t="str">
            <v>Ltr</v>
          </cell>
          <cell r="F1924">
            <v>0.06</v>
          </cell>
          <cell r="G1924">
            <v>20000</v>
          </cell>
          <cell r="H1924">
            <v>1200</v>
          </cell>
        </row>
        <row r="1926">
          <cell r="C1926" t="str">
            <v>III</v>
          </cell>
          <cell r="D1926" t="str">
            <v>ALAT</v>
          </cell>
        </row>
        <row r="1927">
          <cell r="D1927" t="str">
            <v>Drilling machine &amp; drilling pump</v>
          </cell>
          <cell r="E1927" t="str">
            <v>jam</v>
          </cell>
          <cell r="F1927">
            <v>0.45</v>
          </cell>
          <cell r="G1927">
            <v>145450</v>
          </cell>
          <cell r="H1927">
            <v>65452.5</v>
          </cell>
        </row>
        <row r="1928">
          <cell r="D1928" t="str">
            <v>Crew vehicle</v>
          </cell>
          <cell r="E1928" t="str">
            <v>jam</v>
          </cell>
          <cell r="F1928">
            <v>1</v>
          </cell>
          <cell r="G1928">
            <v>232720</v>
          </cell>
          <cell r="H1928">
            <v>232720</v>
          </cell>
        </row>
        <row r="1929">
          <cell r="D1929" t="str">
            <v>Drilling stage</v>
          </cell>
          <cell r="E1929" t="str">
            <v>jam</v>
          </cell>
          <cell r="F1929">
            <v>0.8</v>
          </cell>
          <cell r="G1929">
            <v>189666.8</v>
          </cell>
          <cell r="H1929">
            <v>151733.44</v>
          </cell>
        </row>
        <row r="1932">
          <cell r="C1932" t="str">
            <v>IV</v>
          </cell>
          <cell r="D1932" t="str">
            <v xml:space="preserve">Total </v>
          </cell>
          <cell r="H1932">
            <v>628658.43999999994</v>
          </cell>
        </row>
        <row r="1934">
          <cell r="C1934" t="str">
            <v>V</v>
          </cell>
          <cell r="D1934" t="str">
            <v>Biaya tidak langsung (Overhead) &amp; Keuntungan</v>
          </cell>
          <cell r="E1934" t="str">
            <v>%</v>
          </cell>
          <cell r="H1934">
            <v>62865.843999999997</v>
          </cell>
        </row>
        <row r="1936">
          <cell r="C1936" t="str">
            <v>VI</v>
          </cell>
          <cell r="D1936" t="str">
            <v>Harga Satuan Pekerjaan</v>
          </cell>
          <cell r="H1936">
            <v>691524.28399999999</v>
          </cell>
        </row>
        <row r="1938">
          <cell r="B1938" t="str">
            <v>S3-AN50</v>
          </cell>
          <cell r="C1938" t="str">
            <v>VII</v>
          </cell>
          <cell r="D1938" t="str">
            <v>Dibulatkan</v>
          </cell>
          <cell r="H1938">
            <v>305250</v>
          </cell>
        </row>
        <row r="1941">
          <cell r="C1941" t="str">
            <v>ANALISA HARGA SATUAN</v>
          </cell>
        </row>
        <row r="1943">
          <cell r="C1943" t="str">
            <v>Kegiatan</v>
          </cell>
          <cell r="E1943" t="str">
            <v>:</v>
          </cell>
          <cell r="F1943" t="str">
            <v>Waduk Bajulmati</v>
          </cell>
        </row>
        <row r="1944">
          <cell r="C1944" t="str">
            <v xml:space="preserve">Nama Pekerjaan </v>
          </cell>
          <cell r="E1944" t="str">
            <v>:</v>
          </cell>
          <cell r="F1944" t="str">
            <v>Pembangunan Bendungan Bajulmati</v>
          </cell>
        </row>
        <row r="1945">
          <cell r="C1945" t="str">
            <v>Lokasi</v>
          </cell>
          <cell r="E1945" t="str">
            <v>:</v>
          </cell>
          <cell r="F1945" t="str">
            <v>Kabupaten Banyuwangi dan Situbondo</v>
          </cell>
        </row>
        <row r="1946">
          <cell r="C1946" t="str">
            <v>No Item Pekerjaan</v>
          </cell>
          <cell r="E1946" t="str">
            <v>:</v>
          </cell>
          <cell r="F1946" t="str">
            <v>III - 1 - 4 - 24</v>
          </cell>
        </row>
        <row r="1947">
          <cell r="C1947" t="str">
            <v>Uraian Pekerjaan</v>
          </cell>
          <cell r="E1947" t="str">
            <v>:</v>
          </cell>
          <cell r="F1947" t="str">
            <v>Water Preasure Test pada Lubang Grouting</v>
          </cell>
        </row>
        <row r="1949">
          <cell r="C1949" t="str">
            <v>No.</v>
          </cell>
          <cell r="D1949" t="str">
            <v>Macam Pekerjaan</v>
          </cell>
          <cell r="E1949" t="str">
            <v>Satuan</v>
          </cell>
          <cell r="F1949" t="str">
            <v>Kuantitas</v>
          </cell>
          <cell r="G1949" t="str">
            <v>Harga Sat. (Rp.)</v>
          </cell>
          <cell r="H1949" t="str">
            <v>Jumlah Harga (Rp.)</v>
          </cell>
        </row>
        <row r="1952">
          <cell r="C1952" t="str">
            <v>I</v>
          </cell>
          <cell r="D1952" t="str">
            <v>TENAGA</v>
          </cell>
        </row>
        <row r="1953">
          <cell r="D1953" t="str">
            <v>Geologist/Grout Engineer</v>
          </cell>
          <cell r="E1953" t="str">
            <v>org/hr</v>
          </cell>
          <cell r="F1953">
            <v>4.2500000000000003E-2</v>
          </cell>
          <cell r="G1953">
            <v>200000</v>
          </cell>
          <cell r="H1953">
            <v>8500</v>
          </cell>
        </row>
        <row r="1954">
          <cell r="D1954" t="str">
            <v>Drilling Master</v>
          </cell>
          <cell r="E1954" t="str">
            <v>org/hr</v>
          </cell>
          <cell r="F1954">
            <v>0.1128</v>
          </cell>
          <cell r="G1954">
            <v>175000</v>
          </cell>
          <cell r="H1954">
            <v>19740</v>
          </cell>
        </row>
        <row r="1955">
          <cell r="D1955" t="str">
            <v>Driller</v>
          </cell>
          <cell r="E1955" t="str">
            <v>org/hr</v>
          </cell>
          <cell r="F1955">
            <v>0.1128</v>
          </cell>
          <cell r="G1955">
            <v>150000</v>
          </cell>
          <cell r="H1955">
            <v>16920</v>
          </cell>
        </row>
        <row r="1956">
          <cell r="D1956" t="str">
            <v>Asisten Driller</v>
          </cell>
          <cell r="E1956" t="str">
            <v>org/hr</v>
          </cell>
          <cell r="F1956">
            <v>0.1128</v>
          </cell>
          <cell r="G1956">
            <v>120000</v>
          </cell>
          <cell r="H1956">
            <v>13536</v>
          </cell>
        </row>
        <row r="1957">
          <cell r="D1957" t="str">
            <v>Operator / pengemudi</v>
          </cell>
          <cell r="E1957" t="str">
            <v>org/hr</v>
          </cell>
          <cell r="F1957">
            <v>4.2500000000000003E-2</v>
          </cell>
          <cell r="G1957">
            <v>47500</v>
          </cell>
          <cell r="H1957">
            <v>2018.7500000000002</v>
          </cell>
        </row>
        <row r="1958">
          <cell r="D1958" t="str">
            <v>Pekerja</v>
          </cell>
          <cell r="E1958" t="str">
            <v>org/hr</v>
          </cell>
          <cell r="F1958">
            <v>0.1128</v>
          </cell>
          <cell r="G1958">
            <v>35000</v>
          </cell>
          <cell r="H1958">
            <v>3948</v>
          </cell>
        </row>
        <row r="1960">
          <cell r="C1960" t="str">
            <v>II</v>
          </cell>
          <cell r="D1960" t="str">
            <v>BAHAN</v>
          </cell>
        </row>
        <row r="1961">
          <cell r="D1961" t="str">
            <v>Injection pipe 33 mm x 1.5 m</v>
          </cell>
          <cell r="E1961" t="str">
            <v>bh</v>
          </cell>
          <cell r="F1961">
            <v>5.0000000000000001E-3</v>
          </cell>
          <cell r="G1961">
            <v>1800000</v>
          </cell>
          <cell r="H1961">
            <v>9000</v>
          </cell>
        </row>
        <row r="1962">
          <cell r="D1962" t="str">
            <v>Mechanical packer</v>
          </cell>
          <cell r="E1962" t="str">
            <v>set</v>
          </cell>
          <cell r="F1962">
            <v>5.0000000000000001E-4</v>
          </cell>
          <cell r="G1962">
            <v>10250000</v>
          </cell>
          <cell r="H1962">
            <v>5125</v>
          </cell>
        </row>
        <row r="1963">
          <cell r="D1963" t="str">
            <v>Packer rubber</v>
          </cell>
          <cell r="E1963" t="str">
            <v>bh</v>
          </cell>
          <cell r="F1963">
            <v>0.1</v>
          </cell>
          <cell r="G1963">
            <v>220000</v>
          </cell>
          <cell r="H1963">
            <v>22000</v>
          </cell>
        </row>
        <row r="1964">
          <cell r="D1964" t="str">
            <v>Water pipe dia 1 1/4" x 6 m</v>
          </cell>
          <cell r="E1964" t="str">
            <v>set</v>
          </cell>
          <cell r="F1964">
            <v>5.0000000000000001E-3</v>
          </cell>
          <cell r="G1964">
            <v>700000</v>
          </cell>
          <cell r="H1964">
            <v>3500</v>
          </cell>
        </row>
        <row r="1965">
          <cell r="D1965" t="str">
            <v>Water hose &amp; assesoris 1"</v>
          </cell>
          <cell r="E1965" t="str">
            <v>set</v>
          </cell>
          <cell r="F1965">
            <v>0.02</v>
          </cell>
          <cell r="G1965">
            <v>525000</v>
          </cell>
          <cell r="H1965">
            <v>10500</v>
          </cell>
        </row>
        <row r="1966">
          <cell r="D1966" t="str">
            <v>Pipe wrench</v>
          </cell>
          <cell r="E1966" t="str">
            <v>bh</v>
          </cell>
          <cell r="F1966">
            <v>2E-3</v>
          </cell>
          <cell r="G1966">
            <v>1300000</v>
          </cell>
          <cell r="H1966">
            <v>2600</v>
          </cell>
        </row>
        <row r="1967">
          <cell r="D1967" t="str">
            <v>Water swivel</v>
          </cell>
          <cell r="E1967" t="str">
            <v>bh</v>
          </cell>
          <cell r="F1967">
            <v>2.0000000000000001E-4</v>
          </cell>
          <cell r="G1967">
            <v>13250000</v>
          </cell>
          <cell r="H1967">
            <v>2650</v>
          </cell>
        </row>
        <row r="1968">
          <cell r="D1968" t="str">
            <v>Rubber piston untuk Pompa</v>
          </cell>
          <cell r="E1968" t="str">
            <v>bh</v>
          </cell>
          <cell r="F1968">
            <v>8.0000000000000002E-3</v>
          </cell>
          <cell r="G1968">
            <v>650000</v>
          </cell>
          <cell r="H1968">
            <v>5200</v>
          </cell>
        </row>
        <row r="1969">
          <cell r="D1969" t="str">
            <v>Diesel spareparts</v>
          </cell>
          <cell r="E1969" t="str">
            <v>set</v>
          </cell>
          <cell r="F1969">
            <v>8.9999999999999998E-4</v>
          </cell>
          <cell r="G1969">
            <v>2000000</v>
          </cell>
          <cell r="H1969">
            <v>1800</v>
          </cell>
        </row>
        <row r="1970">
          <cell r="D1970" t="str">
            <v>Gasoline</v>
          </cell>
          <cell r="E1970" t="str">
            <v>Ltr</v>
          </cell>
        </row>
        <row r="1971">
          <cell r="D1971" t="str">
            <v>Solar</v>
          </cell>
          <cell r="E1971" t="str">
            <v>Ltr</v>
          </cell>
        </row>
        <row r="1972">
          <cell r="D1972" t="str">
            <v>Olie</v>
          </cell>
          <cell r="E1972" t="str">
            <v>Ltr</v>
          </cell>
        </row>
        <row r="1974">
          <cell r="C1974" t="str">
            <v>III</v>
          </cell>
          <cell r="D1974" t="str">
            <v>ALAT</v>
          </cell>
        </row>
        <row r="1975">
          <cell r="D1975" t="str">
            <v>Drilling pump</v>
          </cell>
          <cell r="E1975" t="str">
            <v>jam</v>
          </cell>
          <cell r="F1975">
            <v>1.2</v>
          </cell>
          <cell r="G1975">
            <v>179485.3</v>
          </cell>
          <cell r="H1975">
            <v>215382.36</v>
          </cell>
        </row>
        <row r="1976">
          <cell r="D1976" t="str">
            <v>Water supply pump</v>
          </cell>
          <cell r="E1976" t="str">
            <v>jam</v>
          </cell>
          <cell r="F1976">
            <v>1.2</v>
          </cell>
          <cell r="G1976">
            <v>93088</v>
          </cell>
          <cell r="H1976">
            <v>111705.59999999999</v>
          </cell>
        </row>
        <row r="1977">
          <cell r="D1977" t="str">
            <v>Pressure gauge</v>
          </cell>
          <cell r="E1977" t="str">
            <v>jam</v>
          </cell>
          <cell r="F1977">
            <v>2.4</v>
          </cell>
          <cell r="G1977">
            <v>17454</v>
          </cell>
          <cell r="H1977">
            <v>41889.599999999999</v>
          </cell>
        </row>
        <row r="1978">
          <cell r="D1978" t="str">
            <v>Flow meter</v>
          </cell>
          <cell r="E1978" t="str">
            <v>jam</v>
          </cell>
          <cell r="F1978">
            <v>1.2</v>
          </cell>
          <cell r="G1978">
            <v>11636</v>
          </cell>
          <cell r="H1978">
            <v>13963.199999999999</v>
          </cell>
        </row>
        <row r="1979">
          <cell r="D1979" t="str">
            <v>Stop Watch</v>
          </cell>
          <cell r="E1979" t="str">
            <v>jam</v>
          </cell>
          <cell r="F1979">
            <v>1.2</v>
          </cell>
          <cell r="G1979">
            <v>8436.1</v>
          </cell>
          <cell r="H1979">
            <v>10123.32</v>
          </cell>
        </row>
        <row r="1982">
          <cell r="C1982" t="str">
            <v>IV</v>
          </cell>
          <cell r="D1982" t="str">
            <v xml:space="preserve">Total </v>
          </cell>
          <cell r="H1982">
            <v>520101.82999999996</v>
          </cell>
        </row>
        <row r="1984">
          <cell r="C1984" t="str">
            <v>V</v>
          </cell>
          <cell r="D1984" t="str">
            <v>Biaya tidak langsung (Overhead) &amp; Keuntungan</v>
          </cell>
          <cell r="E1984" t="str">
            <v>%</v>
          </cell>
          <cell r="H1984">
            <v>52010.182999999997</v>
          </cell>
        </row>
        <row r="1986">
          <cell r="C1986" t="str">
            <v>VI</v>
          </cell>
          <cell r="D1986" t="str">
            <v>Harga Satuan Pekerjaan</v>
          </cell>
          <cell r="H1986">
            <v>572112.01299999992</v>
          </cell>
        </row>
        <row r="1988">
          <cell r="B1988" t="str">
            <v>S3-AN51</v>
          </cell>
          <cell r="C1988" t="str">
            <v>VII</v>
          </cell>
          <cell r="D1988" t="str">
            <v>Dibulatkan</v>
          </cell>
          <cell r="H1988">
            <v>201100</v>
          </cell>
        </row>
        <row r="1991">
          <cell r="C1991" t="str">
            <v>ANALISA HARGA SATUAN</v>
          </cell>
        </row>
        <row r="1993">
          <cell r="C1993" t="str">
            <v>Kegiatan</v>
          </cell>
          <cell r="E1993" t="str">
            <v>:</v>
          </cell>
          <cell r="F1993" t="str">
            <v>Waduk Bajulmati</v>
          </cell>
        </row>
        <row r="1994">
          <cell r="C1994" t="str">
            <v xml:space="preserve">Nama Pekerjaan </v>
          </cell>
          <cell r="E1994" t="str">
            <v>:</v>
          </cell>
          <cell r="F1994" t="str">
            <v>Pembangunan Bendungan Bajulmati</v>
          </cell>
        </row>
        <row r="1995">
          <cell r="C1995" t="str">
            <v>Lokasi</v>
          </cell>
          <cell r="E1995" t="str">
            <v>:</v>
          </cell>
          <cell r="F1995" t="str">
            <v>Kabupaten Banyuwangi dan Situbondo</v>
          </cell>
        </row>
        <row r="1996">
          <cell r="C1996" t="str">
            <v>No Item Pekerjaan</v>
          </cell>
          <cell r="E1996" t="str">
            <v>:</v>
          </cell>
          <cell r="F1996" t="str">
            <v>III - 1 - 4 - 25</v>
          </cell>
        </row>
        <row r="1997">
          <cell r="C1997" t="str">
            <v>Uraian Pekerjaan</v>
          </cell>
          <cell r="E1997" t="str">
            <v>:</v>
          </cell>
          <cell r="F1997" t="str">
            <v>Borehole Permeability Test, didalam lubang Core Drill(Pilot dan Check Holes) untuk cek kinerja grouting</v>
          </cell>
        </row>
        <row r="2000">
          <cell r="C2000" t="str">
            <v>No.</v>
          </cell>
          <cell r="D2000" t="str">
            <v>Macam Pekerjaan</v>
          </cell>
          <cell r="E2000" t="str">
            <v>Satuan</v>
          </cell>
          <cell r="F2000" t="str">
            <v>Kuantitas</v>
          </cell>
          <cell r="G2000" t="str">
            <v>Harga Sat. (Rp.)</v>
          </cell>
          <cell r="H2000" t="str">
            <v>Jumlah Harga (Rp.)</v>
          </cell>
        </row>
        <row r="2003">
          <cell r="C2003" t="str">
            <v>I</v>
          </cell>
          <cell r="D2003" t="str">
            <v>TENAGA</v>
          </cell>
        </row>
        <row r="2004">
          <cell r="D2004" t="str">
            <v>Geologist/Grout Engineer</v>
          </cell>
          <cell r="E2004" t="str">
            <v>org/hr</v>
          </cell>
          <cell r="F2004">
            <v>2.5999999999999999E-2</v>
          </cell>
          <cell r="G2004">
            <v>200000</v>
          </cell>
          <cell r="H2004">
            <v>5200</v>
          </cell>
        </row>
        <row r="2005">
          <cell r="D2005" t="str">
            <v>Drilling Master</v>
          </cell>
          <cell r="E2005" t="str">
            <v>org/hr</v>
          </cell>
          <cell r="F2005">
            <v>0.2</v>
          </cell>
          <cell r="G2005">
            <v>175000</v>
          </cell>
          <cell r="H2005">
            <v>35000</v>
          </cell>
        </row>
        <row r="2006">
          <cell r="D2006" t="str">
            <v>Driller</v>
          </cell>
          <cell r="E2006" t="str">
            <v>org/hr</v>
          </cell>
          <cell r="F2006">
            <v>0.2</v>
          </cell>
          <cell r="G2006">
            <v>150000</v>
          </cell>
          <cell r="H2006">
            <v>30000</v>
          </cell>
        </row>
        <row r="2007">
          <cell r="D2007" t="str">
            <v>Asisten Driller</v>
          </cell>
          <cell r="E2007" t="str">
            <v>org/hr</v>
          </cell>
          <cell r="F2007">
            <v>0.2</v>
          </cell>
          <cell r="G2007">
            <v>47500</v>
          </cell>
          <cell r="H2007">
            <v>9500</v>
          </cell>
        </row>
        <row r="2008">
          <cell r="D2008" t="str">
            <v>Mekanik</v>
          </cell>
          <cell r="E2008" t="str">
            <v>org/hr</v>
          </cell>
          <cell r="F2008">
            <v>0.06</v>
          </cell>
          <cell r="G2008">
            <v>47500</v>
          </cell>
          <cell r="H2008">
            <v>2850</v>
          </cell>
        </row>
        <row r="2009">
          <cell r="D2009" t="str">
            <v>Operator / pengemudi</v>
          </cell>
          <cell r="E2009" t="str">
            <v>org/hr</v>
          </cell>
          <cell r="F2009">
            <v>0.06</v>
          </cell>
          <cell r="G2009">
            <v>47500</v>
          </cell>
          <cell r="H2009">
            <v>2850</v>
          </cell>
        </row>
        <row r="2010">
          <cell r="D2010" t="str">
            <v>Pekerja</v>
          </cell>
          <cell r="E2010" t="str">
            <v>org/hr</v>
          </cell>
          <cell r="G2010">
            <v>35000</v>
          </cell>
          <cell r="H2010">
            <v>49</v>
          </cell>
        </row>
        <row r="2012">
          <cell r="C2012" t="str">
            <v>II</v>
          </cell>
          <cell r="D2012" t="str">
            <v>BAHAN</v>
          </cell>
        </row>
        <row r="2013">
          <cell r="D2013" t="str">
            <v>Drilling rod 40.5 mm x 3 m</v>
          </cell>
          <cell r="E2013" t="str">
            <v>bh</v>
          </cell>
          <cell r="F2013">
            <v>1.4E-3</v>
          </cell>
          <cell r="G2013">
            <v>4072600</v>
          </cell>
          <cell r="H2013">
            <v>3258.0800000000004</v>
          </cell>
        </row>
        <row r="2014">
          <cell r="D2014" t="str">
            <v>Single tube core barrel</v>
          </cell>
          <cell r="E2014" t="str">
            <v>bh</v>
          </cell>
          <cell r="F2014">
            <v>8.0000000000000004E-4</v>
          </cell>
          <cell r="G2014">
            <v>10000000</v>
          </cell>
          <cell r="H2014">
            <v>8000</v>
          </cell>
        </row>
        <row r="2015">
          <cell r="D2015" t="str">
            <v>Drill bit</v>
          </cell>
          <cell r="E2015" t="str">
            <v>bh</v>
          </cell>
          <cell r="F2015">
            <v>0.22</v>
          </cell>
          <cell r="G2015">
            <v>635000</v>
          </cell>
          <cell r="H2015">
            <v>139700</v>
          </cell>
        </row>
        <row r="2016">
          <cell r="D2016" t="str">
            <v>Chuck piece &amp; chuck bolt</v>
          </cell>
          <cell r="E2016" t="str">
            <v>set</v>
          </cell>
          <cell r="F2016">
            <v>8.0000000000000004E-4</v>
          </cell>
          <cell r="G2016">
            <v>11000000</v>
          </cell>
          <cell r="H2016">
            <v>8800</v>
          </cell>
        </row>
        <row r="2017">
          <cell r="D2017" t="str">
            <v>Hydraulic piston</v>
          </cell>
          <cell r="E2017" t="str">
            <v>set</v>
          </cell>
          <cell r="F2017">
            <v>8.0000000000000004E-4</v>
          </cell>
          <cell r="G2017">
            <v>1250000</v>
          </cell>
          <cell r="H2017">
            <v>1000</v>
          </cell>
        </row>
        <row r="2018">
          <cell r="D2018" t="str">
            <v>Water pipe dia 1 1/4" x 6 m</v>
          </cell>
          <cell r="E2018" t="str">
            <v>bh</v>
          </cell>
          <cell r="F2018">
            <v>8.0000000000000002E-3</v>
          </cell>
          <cell r="G2018">
            <v>700000</v>
          </cell>
          <cell r="H2018">
            <v>5600</v>
          </cell>
        </row>
        <row r="2019">
          <cell r="D2019" t="str">
            <v>Water hose &amp; assesoris</v>
          </cell>
          <cell r="E2019" t="str">
            <v>m'</v>
          </cell>
          <cell r="F2019">
            <v>3.4000000000000002E-2</v>
          </cell>
          <cell r="G2019">
            <v>525000</v>
          </cell>
          <cell r="H2019">
            <v>17850</v>
          </cell>
        </row>
        <row r="2020">
          <cell r="D2020" t="str">
            <v>Pipe wrench</v>
          </cell>
          <cell r="E2020" t="str">
            <v>bh</v>
          </cell>
          <cell r="F2020">
            <v>1.4E-3</v>
          </cell>
          <cell r="G2020">
            <v>1300000</v>
          </cell>
          <cell r="H2020">
            <v>1820</v>
          </cell>
        </row>
        <row r="2021">
          <cell r="D2021" t="str">
            <v>Water swivel</v>
          </cell>
          <cell r="E2021" t="str">
            <v>bh</v>
          </cell>
          <cell r="F2021">
            <v>4.0000000000000002E-4</v>
          </cell>
          <cell r="G2021">
            <v>13250000</v>
          </cell>
          <cell r="H2021">
            <v>5300</v>
          </cell>
        </row>
        <row r="2022">
          <cell r="D2022" t="str">
            <v>Rubber piston untuk Pompa</v>
          </cell>
          <cell r="E2022" t="str">
            <v>bh</v>
          </cell>
          <cell r="F2022">
            <v>1.2E-2</v>
          </cell>
          <cell r="G2022">
            <v>650000</v>
          </cell>
          <cell r="H2022">
            <v>7800</v>
          </cell>
        </row>
        <row r="2023">
          <cell r="D2023" t="str">
            <v>Diesel spareparts</v>
          </cell>
          <cell r="E2023" t="str">
            <v>set</v>
          </cell>
          <cell r="F2023">
            <v>1.4E-3</v>
          </cell>
          <cell r="G2023">
            <v>2000000</v>
          </cell>
          <cell r="H2023">
            <v>2800</v>
          </cell>
        </row>
        <row r="2024">
          <cell r="D2024" t="str">
            <v>Gasoline</v>
          </cell>
          <cell r="E2024" t="str">
            <v>Ltr</v>
          </cell>
          <cell r="F2024">
            <v>1.4</v>
          </cell>
          <cell r="G2024">
            <v>5850</v>
          </cell>
          <cell r="H2024">
            <v>8189.9999999999991</v>
          </cell>
        </row>
        <row r="2025">
          <cell r="D2025" t="str">
            <v>Solar</v>
          </cell>
          <cell r="E2025" t="str">
            <v>Ltr</v>
          </cell>
          <cell r="F2025">
            <v>3.8</v>
          </cell>
          <cell r="G2025">
            <v>6275</v>
          </cell>
          <cell r="H2025">
            <v>23845</v>
          </cell>
        </row>
        <row r="2026">
          <cell r="D2026" t="str">
            <v>Olie</v>
          </cell>
          <cell r="E2026" t="str">
            <v>Ltr</v>
          </cell>
          <cell r="F2026">
            <v>0.12</v>
          </cell>
          <cell r="G2026">
            <v>20000</v>
          </cell>
          <cell r="H2026">
            <v>2400</v>
          </cell>
        </row>
        <row r="2028">
          <cell r="C2028" t="str">
            <v>III</v>
          </cell>
          <cell r="D2028" t="str">
            <v>ALAT</v>
          </cell>
        </row>
        <row r="2029">
          <cell r="D2029" t="str">
            <v>Drilling machine &amp; drilling pump</v>
          </cell>
          <cell r="E2029" t="str">
            <v>jam</v>
          </cell>
          <cell r="F2029">
            <v>0.9</v>
          </cell>
          <cell r="G2029">
            <v>145450</v>
          </cell>
          <cell r="H2029">
            <v>130905</v>
          </cell>
        </row>
        <row r="2030">
          <cell r="D2030" t="str">
            <v>Crew vehicle</v>
          </cell>
          <cell r="E2030" t="str">
            <v>jam</v>
          </cell>
          <cell r="F2030">
            <v>2</v>
          </cell>
          <cell r="G2030">
            <v>93088</v>
          </cell>
          <cell r="H2030">
            <v>186176</v>
          </cell>
        </row>
        <row r="2031">
          <cell r="D2031" t="str">
            <v>Drilling stage</v>
          </cell>
          <cell r="E2031" t="str">
            <v>jam</v>
          </cell>
          <cell r="F2031">
            <v>1.6</v>
          </cell>
          <cell r="G2031">
            <v>189666.8</v>
          </cell>
          <cell r="H2031">
            <v>303466.88</v>
          </cell>
        </row>
        <row r="2034">
          <cell r="C2034" t="str">
            <v>IV</v>
          </cell>
          <cell r="D2034" t="str">
            <v xml:space="preserve">Total </v>
          </cell>
          <cell r="H2034">
            <v>942359.96000000008</v>
          </cell>
        </row>
        <row r="2036">
          <cell r="C2036" t="str">
            <v>V</v>
          </cell>
          <cell r="D2036" t="str">
            <v>Biaya tidak langsung (Overhead) &amp; Keuntungan</v>
          </cell>
          <cell r="E2036" t="str">
            <v>%</v>
          </cell>
          <cell r="H2036">
            <v>94235.996000000014</v>
          </cell>
        </row>
        <row r="2038">
          <cell r="C2038" t="str">
            <v>VI</v>
          </cell>
          <cell r="D2038" t="str">
            <v>Harga Satuan Pekerjaan</v>
          </cell>
          <cell r="H2038">
            <v>1036595.9560000001</v>
          </cell>
        </row>
        <row r="2040">
          <cell r="B2040" t="str">
            <v>S3-AN52</v>
          </cell>
          <cell r="C2040" t="str">
            <v>VII</v>
          </cell>
          <cell r="D2040" t="str">
            <v>Dibulatkan</v>
          </cell>
          <cell r="H2040">
            <v>600000</v>
          </cell>
        </row>
        <row r="2043">
          <cell r="C2043" t="str">
            <v>ANALISA HARGA SATUAN</v>
          </cell>
        </row>
        <row r="2045">
          <cell r="C2045" t="str">
            <v>Kegiatan</v>
          </cell>
          <cell r="E2045" t="str">
            <v>:</v>
          </cell>
          <cell r="F2045" t="str">
            <v>Waduk Bajulmati</v>
          </cell>
        </row>
        <row r="2046">
          <cell r="C2046" t="str">
            <v xml:space="preserve">Nama Pekerjaan </v>
          </cell>
          <cell r="E2046" t="str">
            <v>:</v>
          </cell>
          <cell r="F2046" t="str">
            <v>Pembangunan Bendungan Bajulmati</v>
          </cell>
        </row>
        <row r="2047">
          <cell r="C2047" t="str">
            <v>Lokasi</v>
          </cell>
          <cell r="E2047" t="str">
            <v>:</v>
          </cell>
          <cell r="F2047" t="str">
            <v>Kabupaten Banyuwangi dan Situbondo</v>
          </cell>
        </row>
        <row r="2048">
          <cell r="C2048" t="str">
            <v>No Item Pekerjaan</v>
          </cell>
          <cell r="E2048" t="str">
            <v>:</v>
          </cell>
          <cell r="F2048" t="str">
            <v>III - 1 - 4 - 26</v>
          </cell>
        </row>
        <row r="2049">
          <cell r="C2049" t="str">
            <v>Uraian Pekerjaan</v>
          </cell>
          <cell r="E2049" t="str">
            <v>:</v>
          </cell>
          <cell r="F2049" t="str">
            <v>Trash Boom</v>
          </cell>
        </row>
        <row r="2051">
          <cell r="C2051" t="str">
            <v>No.</v>
          </cell>
          <cell r="D2051" t="str">
            <v>Macam Pekerjaan</v>
          </cell>
          <cell r="E2051" t="str">
            <v>Satuan</v>
          </cell>
          <cell r="F2051" t="str">
            <v>Kuantitas</v>
          </cell>
          <cell r="G2051" t="str">
            <v>Harga Sat. (Rp.)</v>
          </cell>
          <cell r="H2051" t="str">
            <v>Jumlah Harga (Rp.)</v>
          </cell>
        </row>
        <row r="2054">
          <cell r="C2054" t="str">
            <v>I</v>
          </cell>
          <cell r="D2054" t="str">
            <v>TENAGA</v>
          </cell>
        </row>
        <row r="2055">
          <cell r="D2055" t="str">
            <v>Mandor</v>
          </cell>
          <cell r="E2055" t="str">
            <v>org/hr</v>
          </cell>
          <cell r="F2055">
            <v>4</v>
          </cell>
          <cell r="G2055">
            <v>45000</v>
          </cell>
          <cell r="H2055">
            <v>180000</v>
          </cell>
        </row>
        <row r="2056">
          <cell r="D2056" t="str">
            <v>Tukang Kayu</v>
          </cell>
          <cell r="E2056" t="str">
            <v>org/hr</v>
          </cell>
          <cell r="F2056">
            <v>10</v>
          </cell>
          <cell r="G2056">
            <v>42500</v>
          </cell>
          <cell r="H2056">
            <v>425000</v>
          </cell>
        </row>
        <row r="2057">
          <cell r="D2057" t="str">
            <v>Tukang Batu</v>
          </cell>
          <cell r="E2057" t="str">
            <v>org/hr</v>
          </cell>
          <cell r="F2057">
            <v>15</v>
          </cell>
          <cell r="G2057">
            <v>42500</v>
          </cell>
          <cell r="H2057">
            <v>637500</v>
          </cell>
        </row>
        <row r="2058">
          <cell r="D2058" t="str">
            <v>Pekerja</v>
          </cell>
          <cell r="E2058" t="str">
            <v>org/hr</v>
          </cell>
          <cell r="F2058">
            <v>36</v>
          </cell>
          <cell r="G2058">
            <v>35000</v>
          </cell>
          <cell r="H2058">
            <v>1260000</v>
          </cell>
        </row>
        <row r="2060">
          <cell r="C2060" t="str">
            <v>II</v>
          </cell>
          <cell r="D2060" t="str">
            <v>BAHAN</v>
          </cell>
        </row>
        <row r="2062">
          <cell r="D2062" t="str">
            <v>Kayu</v>
          </cell>
          <cell r="E2062" t="str">
            <v>M3</v>
          </cell>
          <cell r="F2062">
            <v>0.55400099999999997</v>
          </cell>
          <cell r="G2062">
            <v>3500000</v>
          </cell>
          <cell r="H2062">
            <v>1939003.4999999998</v>
          </cell>
        </row>
        <row r="2063">
          <cell r="D2063" t="str">
            <v>Drum</v>
          </cell>
          <cell r="E2063" t="str">
            <v>bh</v>
          </cell>
          <cell r="F2063">
            <v>2</v>
          </cell>
          <cell r="G2063">
            <v>750000</v>
          </cell>
          <cell r="H2063">
            <v>1500000</v>
          </cell>
        </row>
        <row r="2064">
          <cell r="D2064" t="str">
            <v>Wire Rop</v>
          </cell>
          <cell r="E2064" t="str">
            <v>m1</v>
          </cell>
          <cell r="F2064">
            <v>4</v>
          </cell>
          <cell r="G2064">
            <v>190960</v>
          </cell>
          <cell r="H2064">
            <v>763840</v>
          </cell>
        </row>
        <row r="2065">
          <cell r="D2065" t="str">
            <v>Sacle</v>
          </cell>
          <cell r="E2065" t="str">
            <v>bh</v>
          </cell>
          <cell r="F2065">
            <v>2</v>
          </cell>
          <cell r="G2065">
            <v>44800</v>
          </cell>
          <cell r="H2065">
            <v>89600</v>
          </cell>
        </row>
        <row r="2066">
          <cell r="D2066" t="str">
            <v>Klem</v>
          </cell>
          <cell r="E2066" t="str">
            <v>bh</v>
          </cell>
          <cell r="F2066">
            <v>1.97</v>
          </cell>
          <cell r="G2066">
            <v>56000</v>
          </cell>
          <cell r="H2066">
            <v>110320</v>
          </cell>
        </row>
        <row r="2067">
          <cell r="D2067" t="str">
            <v>Mur Baut</v>
          </cell>
          <cell r="E2067" t="str">
            <v>kg</v>
          </cell>
          <cell r="F2067">
            <v>1.63</v>
          </cell>
          <cell r="G2067">
            <v>11200</v>
          </cell>
          <cell r="H2067">
            <v>18256</v>
          </cell>
        </row>
        <row r="2068">
          <cell r="D2068" t="str">
            <v>Besi dia 25</v>
          </cell>
        </row>
        <row r="2074">
          <cell r="C2074" t="str">
            <v>III</v>
          </cell>
          <cell r="D2074" t="str">
            <v>ALAT</v>
          </cell>
        </row>
        <row r="2081">
          <cell r="C2081" t="str">
            <v>IV</v>
          </cell>
          <cell r="D2081" t="str">
            <v xml:space="preserve">Total </v>
          </cell>
          <cell r="H2081">
            <v>6923519.5</v>
          </cell>
        </row>
        <row r="2083">
          <cell r="C2083" t="str">
            <v>V</v>
          </cell>
          <cell r="D2083" t="str">
            <v>Biaya tidak langsung (Overhead) &amp; Keuntungan</v>
          </cell>
          <cell r="E2083" t="str">
            <v>%</v>
          </cell>
          <cell r="H2083">
            <v>692351.95000000007</v>
          </cell>
        </row>
        <row r="2085">
          <cell r="C2085" t="str">
            <v>VI</v>
          </cell>
          <cell r="D2085" t="str">
            <v>Harga Satuan Pekerjaan</v>
          </cell>
          <cell r="H2085">
            <v>7615871.4500000002</v>
          </cell>
        </row>
        <row r="2087">
          <cell r="B2087" t="str">
            <v>S3-AN53</v>
          </cell>
          <cell r="C2087" t="str">
            <v>VII</v>
          </cell>
          <cell r="D2087" t="str">
            <v>Dibulatkan</v>
          </cell>
          <cell r="H2087">
            <v>7615871</v>
          </cell>
        </row>
        <row r="2090">
          <cell r="C2090" t="str">
            <v>ANALISA HARGA SATUAN</v>
          </cell>
        </row>
        <row r="2092">
          <cell r="C2092" t="str">
            <v>Kegiatan</v>
          </cell>
          <cell r="E2092" t="str">
            <v>:</v>
          </cell>
          <cell r="F2092" t="str">
            <v>Waduk Bajulmati</v>
          </cell>
        </row>
        <row r="2093">
          <cell r="C2093" t="str">
            <v xml:space="preserve">Nama Pekerjaan </v>
          </cell>
          <cell r="E2093" t="str">
            <v>:</v>
          </cell>
          <cell r="F2093" t="str">
            <v>Pembangunan Bendungan Bajulmati</v>
          </cell>
        </row>
        <row r="2094">
          <cell r="C2094" t="str">
            <v>Lokasi</v>
          </cell>
          <cell r="E2094" t="str">
            <v>:</v>
          </cell>
          <cell r="F2094" t="str">
            <v>Kabupaten Banyuwangi dan Situbondo</v>
          </cell>
        </row>
        <row r="2095">
          <cell r="C2095" t="str">
            <v>No Item Pekerjaan</v>
          </cell>
          <cell r="E2095" t="str">
            <v>:</v>
          </cell>
          <cell r="F2095" t="str">
            <v>III - 1 - 4 - 27</v>
          </cell>
        </row>
        <row r="2096">
          <cell r="C2096" t="str">
            <v>Uraian Pekerjaan</v>
          </cell>
          <cell r="E2096" t="str">
            <v>:</v>
          </cell>
          <cell r="F2096" t="str">
            <v>Steel Wire Rop dia 36 mm</v>
          </cell>
        </row>
        <row r="2098">
          <cell r="C2098" t="str">
            <v>No.</v>
          </cell>
          <cell r="D2098" t="str">
            <v>Macam Pekerjaan</v>
          </cell>
          <cell r="E2098" t="str">
            <v>Satuan</v>
          </cell>
          <cell r="F2098" t="str">
            <v>Kuantitas</v>
          </cell>
          <cell r="G2098" t="str">
            <v>Harga Sat. (Rp.)</v>
          </cell>
          <cell r="H2098" t="str">
            <v>Jumlah Harga (Rp.)</v>
          </cell>
        </row>
        <row r="2101">
          <cell r="C2101" t="str">
            <v>I</v>
          </cell>
          <cell r="D2101" t="str">
            <v>TENAGA</v>
          </cell>
        </row>
        <row r="2106">
          <cell r="C2106" t="str">
            <v>II</v>
          </cell>
          <cell r="D2106" t="str">
            <v>BAHAN</v>
          </cell>
        </row>
        <row r="2111">
          <cell r="C2111" t="str">
            <v>III</v>
          </cell>
          <cell r="D2111" t="str">
            <v>ALAT</v>
          </cell>
        </row>
        <row r="2117">
          <cell r="C2117" t="str">
            <v>IV</v>
          </cell>
          <cell r="D2117" t="str">
            <v xml:space="preserve">Total </v>
          </cell>
          <cell r="H2117">
            <v>0</v>
          </cell>
        </row>
        <row r="2119">
          <cell r="C2119" t="str">
            <v>V</v>
          </cell>
          <cell r="D2119" t="str">
            <v>Biaya tidak langsung (Overhead) &amp; Keuntungan</v>
          </cell>
          <cell r="E2119" t="str">
            <v>%</v>
          </cell>
          <cell r="H2119">
            <v>0</v>
          </cell>
        </row>
        <row r="2121">
          <cell r="C2121" t="str">
            <v>VI</v>
          </cell>
          <cell r="D2121" t="str">
            <v>Harga Satuan Pekerjaan</v>
          </cell>
          <cell r="H2121">
            <v>0</v>
          </cell>
        </row>
        <row r="2123">
          <cell r="B2123" t="str">
            <v>S3-AN54</v>
          </cell>
          <cell r="C2123" t="str">
            <v>VII</v>
          </cell>
          <cell r="D2123" t="str">
            <v>Dibulatkan</v>
          </cell>
          <cell r="H2123">
            <v>0</v>
          </cell>
        </row>
        <row r="2126">
          <cell r="C2126" t="str">
            <v>ANALISA HARGA SATUAN</v>
          </cell>
        </row>
        <row r="2128">
          <cell r="C2128" t="str">
            <v>Kegiatan</v>
          </cell>
          <cell r="E2128" t="str">
            <v>:</v>
          </cell>
          <cell r="F2128" t="str">
            <v>Waduk Bajulmati</v>
          </cell>
        </row>
        <row r="2129">
          <cell r="C2129" t="str">
            <v xml:space="preserve">Nama Pekerjaan </v>
          </cell>
          <cell r="E2129" t="str">
            <v>:</v>
          </cell>
          <cell r="F2129" t="str">
            <v>Pembangunan Bendungan Bajulmati</v>
          </cell>
        </row>
        <row r="2130">
          <cell r="C2130" t="str">
            <v>Lokasi</v>
          </cell>
          <cell r="E2130" t="str">
            <v>:</v>
          </cell>
          <cell r="F2130" t="str">
            <v>Kabupaten Banyuwangi dan Situbondo</v>
          </cell>
        </row>
        <row r="2131">
          <cell r="C2131" t="str">
            <v>No Item Pekerjaan</v>
          </cell>
          <cell r="E2131" t="str">
            <v>:</v>
          </cell>
          <cell r="F2131" t="str">
            <v>III - 1 - 4 - 28</v>
          </cell>
        </row>
        <row r="2132">
          <cell r="C2132" t="str">
            <v>Uraian Pekerjaan</v>
          </cell>
          <cell r="E2132" t="str">
            <v>:</v>
          </cell>
          <cell r="F2132" t="str">
            <v>Steel Mesh 180 cm X 180 cm dia 10 mm ctc 40 mm</v>
          </cell>
        </row>
        <row r="2134">
          <cell r="C2134" t="str">
            <v>No.</v>
          </cell>
          <cell r="D2134" t="str">
            <v>Macam Pekerjaan</v>
          </cell>
          <cell r="E2134" t="str">
            <v>Satuan</v>
          </cell>
          <cell r="F2134" t="str">
            <v>Kuantitas</v>
          </cell>
          <cell r="G2134" t="str">
            <v>Harga Sat. (Rp.)</v>
          </cell>
          <cell r="H2134" t="str">
            <v>Jumlah Harga (Rp.)</v>
          </cell>
        </row>
        <row r="2137">
          <cell r="C2137" t="str">
            <v>I</v>
          </cell>
          <cell r="D2137" t="str">
            <v>TENAGA</v>
          </cell>
        </row>
        <row r="2142">
          <cell r="C2142" t="str">
            <v>II</v>
          </cell>
          <cell r="D2142" t="str">
            <v>BAHAN</v>
          </cell>
        </row>
        <row r="2147">
          <cell r="C2147" t="str">
            <v>III</v>
          </cell>
          <cell r="D2147" t="str">
            <v>ALAT</v>
          </cell>
        </row>
        <row r="2154">
          <cell r="C2154" t="str">
            <v>IV</v>
          </cell>
          <cell r="D2154" t="str">
            <v xml:space="preserve">Total </v>
          </cell>
          <cell r="H2154">
            <v>0</v>
          </cell>
        </row>
        <row r="2156">
          <cell r="C2156" t="str">
            <v>V</v>
          </cell>
          <cell r="D2156" t="str">
            <v>Biaya tidak langsung (Overhead) &amp; Keuntungan</v>
          </cell>
          <cell r="E2156" t="str">
            <v>%</v>
          </cell>
          <cell r="H2156">
            <v>0</v>
          </cell>
        </row>
        <row r="2158">
          <cell r="C2158" t="str">
            <v>VI</v>
          </cell>
          <cell r="D2158" t="str">
            <v>Harga Satuan Pekerjaan</v>
          </cell>
          <cell r="H2158">
            <v>0</v>
          </cell>
        </row>
        <row r="2160">
          <cell r="B2160" t="str">
            <v>S3-AN55</v>
          </cell>
          <cell r="C2160" t="str">
            <v>VII</v>
          </cell>
          <cell r="D2160" t="str">
            <v>Dibulatkan</v>
          </cell>
          <cell r="H2160">
            <v>0</v>
          </cell>
        </row>
        <row r="2162">
          <cell r="C2162" t="str">
            <v>ANALISA HARGA SATUAN</v>
          </cell>
        </row>
        <row r="2164">
          <cell r="C2164" t="str">
            <v>Kegiatan</v>
          </cell>
          <cell r="E2164" t="str">
            <v>:</v>
          </cell>
          <cell r="F2164" t="str">
            <v>Waduk Bajulmati</v>
          </cell>
        </row>
        <row r="2165">
          <cell r="C2165" t="str">
            <v xml:space="preserve">Nama Pekerjaan </v>
          </cell>
          <cell r="E2165" t="str">
            <v>:</v>
          </cell>
          <cell r="F2165" t="str">
            <v>Pembangunan Bendungan Bajulmati</v>
          </cell>
        </row>
        <row r="2166">
          <cell r="C2166" t="str">
            <v>Lokasi</v>
          </cell>
          <cell r="E2166" t="str">
            <v>:</v>
          </cell>
          <cell r="F2166" t="str">
            <v>Kabupaten Banyuwangi dan Situbondo</v>
          </cell>
        </row>
        <row r="2167">
          <cell r="C2167" t="str">
            <v>No Item Pekerjaan</v>
          </cell>
          <cell r="E2167" t="str">
            <v>:</v>
          </cell>
          <cell r="F2167" t="str">
            <v>III - 1 - 4 - 29</v>
          </cell>
        </row>
        <row r="2168">
          <cell r="C2168" t="str">
            <v>Uraian Pekerjaan</v>
          </cell>
          <cell r="E2168" t="str">
            <v>:</v>
          </cell>
          <cell r="F2168" t="str">
            <v>Steel Anchor dia 25 mm L = 1m</v>
          </cell>
        </row>
        <row r="2170">
          <cell r="C2170" t="str">
            <v>No.</v>
          </cell>
          <cell r="D2170" t="str">
            <v>Macam Pekerjaan</v>
          </cell>
          <cell r="E2170" t="str">
            <v>Satuan</v>
          </cell>
          <cell r="F2170" t="str">
            <v>Kuantitas</v>
          </cell>
          <cell r="G2170" t="str">
            <v>Harga Sat. (Rp.)</v>
          </cell>
          <cell r="H2170" t="str">
            <v>Jumlah Harga (Rp.)</v>
          </cell>
        </row>
        <row r="2173">
          <cell r="C2173" t="str">
            <v>I</v>
          </cell>
          <cell r="D2173" t="str">
            <v>BAHAN</v>
          </cell>
        </row>
        <row r="2174">
          <cell r="D2174" t="str">
            <v>Besi tulangan ulir</v>
          </cell>
          <cell r="E2174" t="str">
            <v>ton</v>
          </cell>
          <cell r="F2174">
            <v>4.62E-3</v>
          </cell>
          <cell r="G2174">
            <v>9300000</v>
          </cell>
          <cell r="H2174">
            <v>42966</v>
          </cell>
        </row>
        <row r="2175">
          <cell r="D2175" t="str">
            <v>Kawat beton</v>
          </cell>
          <cell r="E2175" t="str">
            <v>Kg</v>
          </cell>
          <cell r="F2175">
            <v>2.9999999999999997E-4</v>
          </cell>
          <cell r="G2175">
            <v>10500000</v>
          </cell>
          <cell r="H2175">
            <v>3149.9999999999995</v>
          </cell>
        </row>
        <row r="2177">
          <cell r="C2177" t="str">
            <v>II</v>
          </cell>
          <cell r="D2177" t="str">
            <v>TENAGA</v>
          </cell>
        </row>
        <row r="2178">
          <cell r="D2178" t="str">
            <v>Mandor</v>
          </cell>
          <cell r="E2178" t="str">
            <v>org/hr</v>
          </cell>
          <cell r="F2178">
            <v>3.2600000000000003E-3</v>
          </cell>
          <cell r="G2178">
            <v>45000</v>
          </cell>
          <cell r="H2178">
            <v>146.70000000000002</v>
          </cell>
        </row>
        <row r="2179">
          <cell r="D2179" t="str">
            <v>Tukang bengkok besi</v>
          </cell>
          <cell r="E2179" t="str">
            <v>org/hr</v>
          </cell>
          <cell r="F2179">
            <v>3.6462000000000001E-2</v>
          </cell>
          <cell r="G2179">
            <v>43000</v>
          </cell>
          <cell r="H2179">
            <v>1567.866</v>
          </cell>
        </row>
        <row r="2180">
          <cell r="D2180" t="str">
            <v>Pekerja</v>
          </cell>
          <cell r="E2180" t="str">
            <v>org/hr</v>
          </cell>
          <cell r="F2180">
            <v>3.2599999999999997E-2</v>
          </cell>
          <cell r="G2180">
            <v>35000</v>
          </cell>
          <cell r="H2180">
            <v>1141</v>
          </cell>
        </row>
        <row r="2182">
          <cell r="C2182" t="str">
            <v>III</v>
          </cell>
          <cell r="D2182" t="str">
            <v>ALAT</v>
          </cell>
        </row>
        <row r="2183">
          <cell r="D2183" t="str">
            <v>Bar bending machine</v>
          </cell>
          <cell r="E2183" t="str">
            <v>jam</v>
          </cell>
          <cell r="F2183">
            <v>0.02</v>
          </cell>
          <cell r="G2183">
            <v>19781.2</v>
          </cell>
          <cell r="H2183">
            <v>395.62400000000002</v>
          </cell>
        </row>
        <row r="2184">
          <cell r="D2184" t="str">
            <v>Bar cutter machine</v>
          </cell>
          <cell r="E2184" t="str">
            <v>jam</v>
          </cell>
          <cell r="F2184">
            <v>5.0000000000000001E-3</v>
          </cell>
          <cell r="G2184">
            <v>17454</v>
          </cell>
          <cell r="H2184">
            <v>87.27</v>
          </cell>
        </row>
        <row r="2185">
          <cell r="D2185" t="str">
            <v>Truck flat bed 5 Ton</v>
          </cell>
          <cell r="E2185" t="str">
            <v>jam</v>
          </cell>
          <cell r="F2185">
            <v>1.5E-3</v>
          </cell>
          <cell r="G2185">
            <v>270537</v>
          </cell>
          <cell r="H2185">
            <v>405.80549999999999</v>
          </cell>
        </row>
        <row r="2186">
          <cell r="D2186" t="str">
            <v>Crane truck, hydraulic 20 ton</v>
          </cell>
          <cell r="E2186" t="str">
            <v>jam</v>
          </cell>
          <cell r="F2186">
            <v>1E-3</v>
          </cell>
          <cell r="G2186">
            <v>340353</v>
          </cell>
          <cell r="H2186">
            <v>340.35300000000001</v>
          </cell>
        </row>
        <row r="2188">
          <cell r="C2188" t="str">
            <v>IV</v>
          </cell>
          <cell r="D2188" t="str">
            <v xml:space="preserve">Total </v>
          </cell>
          <cell r="H2188">
            <v>50200.618500000004</v>
          </cell>
        </row>
        <row r="2190">
          <cell r="C2190" t="str">
            <v>V</v>
          </cell>
          <cell r="D2190" t="str">
            <v>Biaya tidak langsung (Overhead) &amp; Keuntungan</v>
          </cell>
          <cell r="E2190" t="str">
            <v>%</v>
          </cell>
          <cell r="H2190">
            <v>5020.061850000001</v>
          </cell>
        </row>
        <row r="2192">
          <cell r="C2192" t="str">
            <v>VI</v>
          </cell>
          <cell r="D2192" t="str">
            <v>Harga Satuan Pekerjaan</v>
          </cell>
          <cell r="H2192">
            <v>55220.680350000002</v>
          </cell>
        </row>
        <row r="2194">
          <cell r="B2194" t="str">
            <v>S3-AN56</v>
          </cell>
          <cell r="C2194" t="str">
            <v>VII</v>
          </cell>
          <cell r="D2194" t="str">
            <v>Dibulatkan</v>
          </cell>
          <cell r="H2194">
            <v>105032</v>
          </cell>
        </row>
        <row r="2197">
          <cell r="C2197" t="str">
            <v>ANALISA HARGA SATUAN</v>
          </cell>
        </row>
        <row r="2199">
          <cell r="C2199" t="str">
            <v>Kegiatan</v>
          </cell>
          <cell r="E2199" t="str">
            <v>:</v>
          </cell>
          <cell r="F2199" t="str">
            <v>Waduk Bajulmati</v>
          </cell>
        </row>
        <row r="2200">
          <cell r="C2200" t="str">
            <v xml:space="preserve">Nama Pekerjaan </v>
          </cell>
          <cell r="E2200" t="str">
            <v>:</v>
          </cell>
          <cell r="F2200" t="str">
            <v>Pembangunan Bendungan Bajulmati</v>
          </cell>
        </row>
        <row r="2201">
          <cell r="C2201" t="str">
            <v>Lokasi</v>
          </cell>
          <cell r="E2201" t="str">
            <v>:</v>
          </cell>
          <cell r="F2201" t="str">
            <v>Kabupaten Banyuwangi dan Situbondo</v>
          </cell>
        </row>
        <row r="2202">
          <cell r="C2202" t="str">
            <v>No Item Pekerjaan</v>
          </cell>
          <cell r="E2202" t="str">
            <v>:</v>
          </cell>
          <cell r="F2202" t="str">
            <v>III - 2 - 2 - 1</v>
          </cell>
        </row>
        <row r="2203">
          <cell r="C2203" t="str">
            <v>Uraian Pekerjaan</v>
          </cell>
          <cell r="E2203" t="str">
            <v>:</v>
          </cell>
          <cell r="F2203" t="str">
            <v>Beton Type A</v>
          </cell>
        </row>
        <row r="2205">
          <cell r="C2205" t="str">
            <v>No.</v>
          </cell>
          <cell r="D2205" t="str">
            <v>Macam Pekerjaan</v>
          </cell>
          <cell r="E2205" t="str">
            <v>Satuan</v>
          </cell>
          <cell r="F2205" t="str">
            <v>Kuantitas</v>
          </cell>
          <cell r="G2205" t="str">
            <v>Harga Sat. (Rp.)</v>
          </cell>
          <cell r="H2205" t="str">
            <v>Jumlah Harga (Rp.)</v>
          </cell>
        </row>
        <row r="2208">
          <cell r="C2208" t="str">
            <v>I</v>
          </cell>
          <cell r="D2208" t="str">
            <v>BAHAN</v>
          </cell>
        </row>
        <row r="2209">
          <cell r="D2209" t="str">
            <v>Semen (50 kg)</v>
          </cell>
          <cell r="E2209" t="str">
            <v>zak</v>
          </cell>
          <cell r="F2209">
            <v>6.6</v>
          </cell>
          <cell r="G2209">
            <v>37500</v>
          </cell>
          <cell r="H2209">
            <v>247500</v>
          </cell>
        </row>
        <row r="2210">
          <cell r="D2210" t="str">
            <v>Batu Pecah</v>
          </cell>
          <cell r="E2210" t="str">
            <v>m³</v>
          </cell>
          <cell r="F2210">
            <v>0.82</v>
          </cell>
          <cell r="G2210">
            <v>130000</v>
          </cell>
          <cell r="H2210">
            <v>106600</v>
          </cell>
        </row>
        <row r="2211">
          <cell r="D2211" t="str">
            <v>Pasir</v>
          </cell>
          <cell r="E2211" t="str">
            <v>m³</v>
          </cell>
          <cell r="F2211">
            <v>0.54</v>
          </cell>
          <cell r="G2211">
            <v>80000</v>
          </cell>
          <cell r="H2211">
            <v>43200</v>
          </cell>
        </row>
        <row r="2212">
          <cell r="D2212" t="str">
            <v>Bahan Tambah</v>
          </cell>
          <cell r="E2212" t="str">
            <v>Ltr</v>
          </cell>
          <cell r="F2212">
            <v>0.05</v>
          </cell>
          <cell r="G2212">
            <v>17000</v>
          </cell>
          <cell r="H2212">
            <v>850</v>
          </cell>
        </row>
        <row r="2214">
          <cell r="C2214" t="str">
            <v>II</v>
          </cell>
          <cell r="D2214" t="str">
            <v>TENAGA</v>
          </cell>
        </row>
        <row r="2215">
          <cell r="D2215" t="str">
            <v>Mandor</v>
          </cell>
          <cell r="E2215" t="str">
            <v>org/hr</v>
          </cell>
          <cell r="F2215">
            <v>0.05</v>
          </cell>
          <cell r="G2215">
            <v>45000</v>
          </cell>
          <cell r="H2215">
            <v>2250</v>
          </cell>
        </row>
        <row r="2216">
          <cell r="D2216" t="str">
            <v>Operator</v>
          </cell>
          <cell r="E2216" t="str">
            <v>org/hr</v>
          </cell>
          <cell r="F2216">
            <v>0.05</v>
          </cell>
          <cell r="G2216">
            <v>36000</v>
          </cell>
          <cell r="H2216">
            <v>1800</v>
          </cell>
        </row>
        <row r="2217">
          <cell r="D2217" t="str">
            <v>Tukang</v>
          </cell>
          <cell r="E2217" t="str">
            <v>org/hr</v>
          </cell>
          <cell r="F2217">
            <v>0.2</v>
          </cell>
          <cell r="G2217">
            <v>42500</v>
          </cell>
          <cell r="H2217">
            <v>8500</v>
          </cell>
        </row>
        <row r="2218">
          <cell r="D2218" t="str">
            <v>Pekerja</v>
          </cell>
          <cell r="E2218" t="str">
            <v>org/hr</v>
          </cell>
          <cell r="F2218">
            <v>0.4</v>
          </cell>
          <cell r="G2218">
            <v>35000</v>
          </cell>
          <cell r="H2218">
            <v>14000</v>
          </cell>
        </row>
        <row r="2220">
          <cell r="C2220" t="str">
            <v>III</v>
          </cell>
          <cell r="D2220" t="str">
            <v>ALAT</v>
          </cell>
        </row>
        <row r="2221">
          <cell r="D2221" t="str">
            <v>Batcher plant, cap. 30 m3</v>
          </cell>
          <cell r="E2221" t="str">
            <v>jam</v>
          </cell>
          <cell r="F2221">
            <v>4.1700000000000001E-2</v>
          </cell>
          <cell r="G2221">
            <v>487984.75</v>
          </cell>
          <cell r="H2221">
            <v>20348.964075</v>
          </cell>
        </row>
        <row r="2222">
          <cell r="D2222" t="str">
            <v>Diesel generator, 50 kva</v>
          </cell>
          <cell r="E2222" t="str">
            <v>jam</v>
          </cell>
          <cell r="F2222">
            <v>0.05</v>
          </cell>
          <cell r="G2222">
            <v>69816</v>
          </cell>
          <cell r="H2222">
            <v>3490.8</v>
          </cell>
        </row>
        <row r="2223">
          <cell r="D2223" t="str">
            <v>Wheel Loader WA-350 cap 2.5 m3</v>
          </cell>
          <cell r="E2223" t="str">
            <v>jam</v>
          </cell>
          <cell r="F2223">
            <v>1.2500000000000001E-2</v>
          </cell>
          <cell r="G2223">
            <v>371624.75</v>
          </cell>
          <cell r="H2223">
            <v>4645.3093749999998</v>
          </cell>
        </row>
        <row r="2224">
          <cell r="D2224" t="str">
            <v>Concrete vibrator, hand 45 mm</v>
          </cell>
          <cell r="E2224" t="str">
            <v>jam</v>
          </cell>
          <cell r="F2224">
            <v>0.05</v>
          </cell>
          <cell r="G2224">
            <v>41889.599999999999</v>
          </cell>
          <cell r="H2224">
            <v>2094.48</v>
          </cell>
        </row>
        <row r="2225">
          <cell r="D2225" t="str">
            <v xml:space="preserve">Truck Mixer </v>
          </cell>
          <cell r="E2225" t="str">
            <v>jam</v>
          </cell>
          <cell r="F2225">
            <v>0.05</v>
          </cell>
          <cell r="G2225">
            <v>263264.5</v>
          </cell>
          <cell r="H2225">
            <v>13163.225</v>
          </cell>
        </row>
        <row r="2226">
          <cell r="D2226" t="str">
            <v>Concrete Pump</v>
          </cell>
          <cell r="E2226" t="str">
            <v>jam</v>
          </cell>
          <cell r="F2226">
            <v>0.05</v>
          </cell>
          <cell r="G2226">
            <v>333080.5</v>
          </cell>
          <cell r="H2226">
            <v>16654.025000000001</v>
          </cell>
        </row>
        <row r="2227">
          <cell r="D2227" t="str">
            <v>Peralatan bantu</v>
          </cell>
          <cell r="E2227" t="str">
            <v>Ls</v>
          </cell>
          <cell r="F2227">
            <v>1</v>
          </cell>
          <cell r="G2227">
            <v>3000</v>
          </cell>
          <cell r="H2227">
            <v>3000</v>
          </cell>
        </row>
        <row r="2230">
          <cell r="C2230" t="str">
            <v>IV</v>
          </cell>
          <cell r="D2230" t="str">
            <v xml:space="preserve">Total </v>
          </cell>
          <cell r="H2230">
            <v>488096.80345000001</v>
          </cell>
        </row>
        <row r="2232">
          <cell r="C2232" t="str">
            <v>V</v>
          </cell>
          <cell r="D2232" t="str">
            <v>Biaya tidak langsung (Overhead) &amp; Keuntungan</v>
          </cell>
          <cell r="E2232" t="str">
            <v>%</v>
          </cell>
          <cell r="H2232">
            <v>48809.680345000001</v>
          </cell>
        </row>
        <row r="2234">
          <cell r="C2234" t="str">
            <v>VI</v>
          </cell>
          <cell r="D2234" t="str">
            <v>Harga Satuan Pekerjaan</v>
          </cell>
          <cell r="H2234">
            <v>536906.48379500001</v>
          </cell>
        </row>
        <row r="2236">
          <cell r="B2236" t="str">
            <v>S3-AN57</v>
          </cell>
          <cell r="C2236" t="str">
            <v>VII</v>
          </cell>
          <cell r="D2236" t="str">
            <v>Dibulatkan</v>
          </cell>
          <cell r="H2236">
            <v>536906</v>
          </cell>
        </row>
        <row r="2239">
          <cell r="C2239" t="str">
            <v>ANALISA HARGA SATUAN</v>
          </cell>
        </row>
        <row r="2241">
          <cell r="C2241" t="str">
            <v>Kegiatan</v>
          </cell>
          <cell r="E2241" t="str">
            <v>:</v>
          </cell>
          <cell r="F2241" t="str">
            <v>Waduk Bajulmati</v>
          </cell>
        </row>
        <row r="2242">
          <cell r="C2242" t="str">
            <v xml:space="preserve">Nama Pekerjaan </v>
          </cell>
          <cell r="E2242" t="str">
            <v>:</v>
          </cell>
          <cell r="F2242" t="str">
            <v>Pembangunan Bendungan Bajulmati</v>
          </cell>
        </row>
        <row r="2243">
          <cell r="C2243" t="str">
            <v>Lokasi</v>
          </cell>
          <cell r="E2243" t="str">
            <v>:</v>
          </cell>
          <cell r="F2243" t="str">
            <v>Kabupaten Banyuwangi dan Situbondo</v>
          </cell>
        </row>
        <row r="2244">
          <cell r="C2244" t="str">
            <v>No Item Pekerjaan</v>
          </cell>
          <cell r="E2244" t="str">
            <v>:</v>
          </cell>
          <cell r="F2244" t="str">
            <v>III - 2 - 2 - 4</v>
          </cell>
        </row>
        <row r="2245">
          <cell r="C2245" t="str">
            <v>Uraian Pekerjaan</v>
          </cell>
          <cell r="E2245" t="str">
            <v>:</v>
          </cell>
          <cell r="F2245" t="str">
            <v>Bekisting/ Perancah Type A1</v>
          </cell>
        </row>
        <row r="2247">
          <cell r="C2247" t="str">
            <v>No.</v>
          </cell>
          <cell r="D2247" t="str">
            <v>Macam Pekerjaan</v>
          </cell>
          <cell r="E2247" t="str">
            <v>Satuan</v>
          </cell>
          <cell r="F2247" t="str">
            <v>Kuantitas</v>
          </cell>
          <cell r="G2247" t="str">
            <v>Harga Sat. (Rp.)</v>
          </cell>
          <cell r="H2247" t="str">
            <v>Jumlah Harga (Rp.)</v>
          </cell>
        </row>
        <row r="2250">
          <cell r="C2250" t="str">
            <v>I</v>
          </cell>
          <cell r="D2250" t="str">
            <v>BAHAN</v>
          </cell>
        </row>
        <row r="2251">
          <cell r="D2251" t="str">
            <v>Multiplek 9 mm</v>
          </cell>
          <cell r="E2251" t="str">
            <v>lbr</v>
          </cell>
          <cell r="F2251">
            <v>9.5500000000000002E-2</v>
          </cell>
          <cell r="G2251">
            <v>100000</v>
          </cell>
          <cell r="H2251">
            <v>9550</v>
          </cell>
        </row>
        <row r="2252">
          <cell r="D2252" t="str">
            <v>Kayu</v>
          </cell>
          <cell r="E2252" t="str">
            <v>m³</v>
          </cell>
          <cell r="F2252">
            <v>1.44E-2</v>
          </cell>
          <cell r="G2252">
            <v>1650000</v>
          </cell>
          <cell r="H2252">
            <v>23760</v>
          </cell>
        </row>
        <row r="2253">
          <cell r="D2253" t="str">
            <v>Paku</v>
          </cell>
          <cell r="E2253" t="str">
            <v>m³</v>
          </cell>
          <cell r="F2253">
            <v>0.14399999999999999</v>
          </cell>
          <cell r="G2253">
            <v>11000</v>
          </cell>
          <cell r="H2253">
            <v>1583.9999999999998</v>
          </cell>
        </row>
        <row r="2254">
          <cell r="D2254" t="str">
            <v>Kawat</v>
          </cell>
          <cell r="E2254" t="str">
            <v>kg</v>
          </cell>
          <cell r="F2254">
            <v>6.7500000000000004E-2</v>
          </cell>
          <cell r="G2254">
            <v>10500</v>
          </cell>
          <cell r="H2254">
            <v>708.75</v>
          </cell>
        </row>
        <row r="2257">
          <cell r="C2257" t="str">
            <v>II</v>
          </cell>
          <cell r="D2257" t="str">
            <v>TENAGA</v>
          </cell>
        </row>
        <row r="2258">
          <cell r="D2258" t="str">
            <v>Mandor</v>
          </cell>
          <cell r="E2258" t="str">
            <v>org/hr</v>
          </cell>
          <cell r="F2258">
            <v>6.25E-2</v>
          </cell>
          <cell r="G2258">
            <v>45000</v>
          </cell>
          <cell r="H2258">
            <v>2812.5</v>
          </cell>
        </row>
        <row r="2259">
          <cell r="D2259" t="str">
            <v>Tukang</v>
          </cell>
          <cell r="E2259" t="str">
            <v>org/hr</v>
          </cell>
          <cell r="F2259">
            <v>0.25</v>
          </cell>
          <cell r="G2259">
            <v>42500</v>
          </cell>
          <cell r="H2259">
            <v>10625</v>
          </cell>
        </row>
        <row r="2260">
          <cell r="D2260" t="str">
            <v>Pekerja</v>
          </cell>
          <cell r="E2260" t="str">
            <v>org/hr</v>
          </cell>
          <cell r="F2260">
            <v>0.3125</v>
          </cell>
          <cell r="G2260">
            <v>35000</v>
          </cell>
          <cell r="H2260">
            <v>10937.5</v>
          </cell>
        </row>
        <row r="2262">
          <cell r="C2262" t="str">
            <v>III</v>
          </cell>
          <cell r="D2262" t="str">
            <v>ALAT</v>
          </cell>
        </row>
        <row r="2263">
          <cell r="D2263" t="str">
            <v>Truk flat bed, 5 ton</v>
          </cell>
          <cell r="E2263" t="str">
            <v>jam</v>
          </cell>
          <cell r="F2263">
            <v>0.02</v>
          </cell>
          <cell r="G2263">
            <v>270537</v>
          </cell>
          <cell r="H2263">
            <v>5410.74</v>
          </cell>
        </row>
        <row r="2264">
          <cell r="D2264" t="str">
            <v>Plastik cone, separator, baut, mur dll</v>
          </cell>
          <cell r="E2264" t="str">
            <v>Ls</v>
          </cell>
          <cell r="F2264">
            <v>0</v>
          </cell>
          <cell r="G2264">
            <v>42500</v>
          </cell>
          <cell r="H2264">
            <v>0</v>
          </cell>
        </row>
        <row r="2267">
          <cell r="C2267" t="str">
            <v>IV</v>
          </cell>
          <cell r="D2267" t="str">
            <v xml:space="preserve">Total </v>
          </cell>
          <cell r="H2267">
            <v>65388.49</v>
          </cell>
        </row>
        <row r="2269">
          <cell r="C2269" t="str">
            <v>V</v>
          </cell>
          <cell r="D2269" t="str">
            <v>Biaya tidak langsung (Overhead) &amp; Keuntungan</v>
          </cell>
          <cell r="E2269" t="str">
            <v>%</v>
          </cell>
          <cell r="H2269">
            <v>6538.8490000000002</v>
          </cell>
        </row>
        <row r="2271">
          <cell r="C2271" t="str">
            <v>VI</v>
          </cell>
          <cell r="D2271" t="str">
            <v>Harga Satuan Pekerjaan</v>
          </cell>
          <cell r="H2271">
            <v>71927.338999999993</v>
          </cell>
        </row>
        <row r="2273">
          <cell r="B2273" t="str">
            <v>S3-AN58</v>
          </cell>
          <cell r="C2273" t="str">
            <v>VII</v>
          </cell>
          <cell r="D2273" t="str">
            <v>Dibulatkan</v>
          </cell>
          <cell r="H2273">
            <v>71927</v>
          </cell>
        </row>
        <row r="2276">
          <cell r="C2276" t="str">
            <v>ANALISA HARGA SATUAN</v>
          </cell>
        </row>
        <row r="2278">
          <cell r="C2278" t="str">
            <v>Kegiatan</v>
          </cell>
          <cell r="E2278" t="str">
            <v>:</v>
          </cell>
          <cell r="F2278" t="str">
            <v>Waduk Bajulmati</v>
          </cell>
        </row>
        <row r="2279">
          <cell r="C2279" t="str">
            <v xml:space="preserve">Nama Pekerjaan </v>
          </cell>
          <cell r="E2279" t="str">
            <v>:</v>
          </cell>
          <cell r="F2279" t="str">
            <v>Pembangunan Bendungan Bajulmati</v>
          </cell>
        </row>
        <row r="2280">
          <cell r="C2280" t="str">
            <v>Lokasi</v>
          </cell>
          <cell r="E2280" t="str">
            <v>:</v>
          </cell>
          <cell r="F2280" t="str">
            <v>Kabupaten Banyuwangi dan Situbondo</v>
          </cell>
        </row>
        <row r="2281">
          <cell r="C2281" t="str">
            <v>No Item Pekerjaan</v>
          </cell>
          <cell r="E2281" t="str">
            <v>:</v>
          </cell>
          <cell r="F2281" t="str">
            <v>III - 2 - 2 - 5</v>
          </cell>
        </row>
        <row r="2282">
          <cell r="C2282" t="str">
            <v>Uraian Pekerjaan</v>
          </cell>
          <cell r="E2282" t="str">
            <v>:</v>
          </cell>
          <cell r="F2282" t="str">
            <v>Bekisting/ Perancah Type A2</v>
          </cell>
        </row>
        <row r="2284">
          <cell r="C2284" t="str">
            <v>No.</v>
          </cell>
          <cell r="D2284" t="str">
            <v>Macam Pekerjaan</v>
          </cell>
          <cell r="E2284" t="str">
            <v>Satuan</v>
          </cell>
          <cell r="F2284" t="str">
            <v>Kuantitas</v>
          </cell>
          <cell r="G2284" t="str">
            <v>Harga Sat. (Rp.)</v>
          </cell>
          <cell r="H2284" t="str">
            <v>Jumlah Harga (Rp.)</v>
          </cell>
        </row>
        <row r="2287">
          <cell r="C2287" t="str">
            <v>I</v>
          </cell>
          <cell r="D2287" t="str">
            <v>BAHAN</v>
          </cell>
        </row>
        <row r="2288">
          <cell r="D2288" t="str">
            <v>Multiplek 9 mm</v>
          </cell>
          <cell r="E2288" t="str">
            <v>lbr</v>
          </cell>
          <cell r="F2288">
            <v>9.5500000000000002E-2</v>
          </cell>
          <cell r="G2288">
            <v>100000</v>
          </cell>
          <cell r="H2288">
            <v>9550</v>
          </cell>
        </row>
        <row r="2289">
          <cell r="D2289" t="str">
            <v>Kayu</v>
          </cell>
          <cell r="E2289" t="str">
            <v>m³</v>
          </cell>
          <cell r="F2289">
            <v>1.44E-2</v>
          </cell>
          <cell r="G2289">
            <v>1650000</v>
          </cell>
          <cell r="H2289">
            <v>23760</v>
          </cell>
        </row>
        <row r="2290">
          <cell r="D2290" t="str">
            <v>Paku</v>
          </cell>
          <cell r="E2290" t="str">
            <v>m³</v>
          </cell>
          <cell r="F2290">
            <v>0.14399999999999999</v>
          </cell>
          <cell r="G2290">
            <v>11000</v>
          </cell>
          <cell r="H2290">
            <v>1583.9999999999998</v>
          </cell>
        </row>
        <row r="2291">
          <cell r="D2291" t="str">
            <v>Kawat</v>
          </cell>
          <cell r="E2291" t="str">
            <v>kg</v>
          </cell>
          <cell r="F2291">
            <v>6.7500000000000004E-2</v>
          </cell>
          <cell r="G2291">
            <v>9050</v>
          </cell>
          <cell r="H2291">
            <v>610.875</v>
          </cell>
        </row>
        <row r="2293">
          <cell r="C2293" t="str">
            <v>II</v>
          </cell>
          <cell r="D2293" t="str">
            <v>TENAGA</v>
          </cell>
        </row>
        <row r="2294">
          <cell r="D2294" t="str">
            <v>Mandor</v>
          </cell>
          <cell r="E2294" t="str">
            <v>org/hr</v>
          </cell>
          <cell r="F2294">
            <v>6.25E-2</v>
          </cell>
          <cell r="G2294">
            <v>45000</v>
          </cell>
          <cell r="H2294">
            <v>2812.5</v>
          </cell>
        </row>
        <row r="2295">
          <cell r="D2295" t="str">
            <v>Tukang</v>
          </cell>
          <cell r="E2295" t="str">
            <v>org/hr</v>
          </cell>
          <cell r="F2295">
            <v>0.25</v>
          </cell>
          <cell r="G2295">
            <v>42500</v>
          </cell>
          <cell r="H2295">
            <v>10625</v>
          </cell>
        </row>
        <row r="2296">
          <cell r="D2296" t="str">
            <v>Pekerja</v>
          </cell>
          <cell r="E2296" t="str">
            <v>org/hr</v>
          </cell>
          <cell r="F2296">
            <v>0.3125</v>
          </cell>
          <cell r="G2296">
            <v>35000</v>
          </cell>
          <cell r="H2296">
            <v>10937.5</v>
          </cell>
        </row>
        <row r="2298">
          <cell r="C2298" t="str">
            <v>III</v>
          </cell>
          <cell r="D2298" t="str">
            <v>ALAT</v>
          </cell>
        </row>
        <row r="2299">
          <cell r="D2299" t="str">
            <v>Truk flat bed, 5 ton</v>
          </cell>
          <cell r="E2299" t="str">
            <v>jam</v>
          </cell>
          <cell r="F2299">
            <v>0.02</v>
          </cell>
          <cell r="G2299">
            <v>270537</v>
          </cell>
          <cell r="H2299">
            <v>5410.74</v>
          </cell>
        </row>
        <row r="2300">
          <cell r="D2300" t="str">
            <v>Plastik cone, separator, baut, mur dll</v>
          </cell>
          <cell r="E2300" t="str">
            <v>Ls</v>
          </cell>
          <cell r="F2300">
            <v>0.6</v>
          </cell>
          <cell r="G2300">
            <v>42500</v>
          </cell>
          <cell r="H2300">
            <v>25500</v>
          </cell>
        </row>
        <row r="2303">
          <cell r="C2303" t="str">
            <v>IV</v>
          </cell>
          <cell r="D2303" t="str">
            <v xml:space="preserve">Total </v>
          </cell>
          <cell r="H2303">
            <v>90790.614999999991</v>
          </cell>
        </row>
        <row r="2305">
          <cell r="C2305" t="str">
            <v>V</v>
          </cell>
          <cell r="D2305" t="str">
            <v>Biaya tidak langsung (Overhead) &amp; Keuntungan</v>
          </cell>
          <cell r="E2305" t="str">
            <v>%</v>
          </cell>
          <cell r="H2305">
            <v>9079.0614999999998</v>
          </cell>
        </row>
        <row r="2307">
          <cell r="C2307" t="str">
            <v>VI</v>
          </cell>
          <cell r="D2307" t="str">
            <v>Harga Satuan Pekerjaan</v>
          </cell>
          <cell r="H2307">
            <v>99869.676499999987</v>
          </cell>
        </row>
        <row r="2309">
          <cell r="B2309" t="str">
            <v>S3-AN59</v>
          </cell>
          <cell r="C2309" t="str">
            <v>VII</v>
          </cell>
          <cell r="D2309" t="str">
            <v>Dibulatkan</v>
          </cell>
          <cell r="H2309">
            <v>99869</v>
          </cell>
        </row>
        <row r="2312">
          <cell r="C2312" t="str">
            <v>ANALISA HARGA SATUAN</v>
          </cell>
        </row>
        <row r="2314">
          <cell r="C2314" t="str">
            <v>Kegiatan</v>
          </cell>
          <cell r="E2314" t="str">
            <v>:</v>
          </cell>
          <cell r="F2314" t="str">
            <v>Waduk Bajulmati</v>
          </cell>
        </row>
        <row r="2315">
          <cell r="C2315" t="str">
            <v xml:space="preserve">Nama Pekerjaan </v>
          </cell>
          <cell r="E2315" t="str">
            <v>:</v>
          </cell>
          <cell r="F2315" t="str">
            <v>Pembangunan Bendungan Bajulmati</v>
          </cell>
        </row>
        <row r="2316">
          <cell r="C2316" t="str">
            <v>Lokasi</v>
          </cell>
          <cell r="E2316" t="str">
            <v>:</v>
          </cell>
          <cell r="F2316" t="str">
            <v>Kabupaten Banyuwangi dan Situbondo</v>
          </cell>
        </row>
        <row r="2317">
          <cell r="C2317" t="str">
            <v>No Item Pekerjaan</v>
          </cell>
          <cell r="E2317" t="str">
            <v>:</v>
          </cell>
          <cell r="F2317" t="str">
            <v>III - 2 - 2 - 6</v>
          </cell>
        </row>
        <row r="2318">
          <cell r="C2318" t="str">
            <v>Uraian Pekerjaan</v>
          </cell>
          <cell r="E2318" t="str">
            <v>:</v>
          </cell>
          <cell r="F2318" t="str">
            <v>Bekisting/ Perancah Type A3</v>
          </cell>
        </row>
        <row r="2320">
          <cell r="C2320" t="str">
            <v>No.</v>
          </cell>
          <cell r="D2320" t="str">
            <v>Macam Pekerjaan</v>
          </cell>
          <cell r="E2320" t="str">
            <v>Satuan</v>
          </cell>
          <cell r="F2320" t="str">
            <v>Kuantitas</v>
          </cell>
          <cell r="G2320" t="str">
            <v>Harga Sat. (Rp.)</v>
          </cell>
          <cell r="H2320" t="str">
            <v>Jumlah Harga (Rp.)</v>
          </cell>
        </row>
        <row r="2323">
          <cell r="C2323" t="str">
            <v>I</v>
          </cell>
          <cell r="D2323" t="str">
            <v>BAHAN</v>
          </cell>
        </row>
        <row r="2324">
          <cell r="D2324" t="str">
            <v>Multiplek 9 mm</v>
          </cell>
          <cell r="E2324" t="str">
            <v>lbr</v>
          </cell>
          <cell r="F2324">
            <v>9.5500000000000002E-2</v>
          </cell>
          <cell r="G2324">
            <v>100000</v>
          </cell>
          <cell r="H2324">
            <v>9550</v>
          </cell>
        </row>
        <row r="2325">
          <cell r="D2325" t="str">
            <v>Kayu</v>
          </cell>
          <cell r="E2325" t="str">
            <v>m³</v>
          </cell>
          <cell r="F2325">
            <v>1.44E-2</v>
          </cell>
          <cell r="G2325">
            <v>1650000</v>
          </cell>
          <cell r="H2325">
            <v>23760</v>
          </cell>
        </row>
        <row r="2326">
          <cell r="D2326" t="str">
            <v>Paku</v>
          </cell>
          <cell r="E2326" t="str">
            <v>m³</v>
          </cell>
          <cell r="F2326">
            <v>0.14399999999999999</v>
          </cell>
          <cell r="G2326">
            <v>11000</v>
          </cell>
          <cell r="H2326">
            <v>1583.9999999999998</v>
          </cell>
        </row>
        <row r="2327">
          <cell r="D2327" t="str">
            <v>Kawat</v>
          </cell>
          <cell r="E2327" t="str">
            <v>kg</v>
          </cell>
          <cell r="F2327">
            <v>6.7500000000000004E-2</v>
          </cell>
          <cell r="G2327">
            <v>10500</v>
          </cell>
          <cell r="H2327">
            <v>708.75</v>
          </cell>
        </row>
        <row r="2328">
          <cell r="D2328" t="str">
            <v>Minyak pelumas</v>
          </cell>
          <cell r="E2328" t="str">
            <v>ltr</v>
          </cell>
          <cell r="F2328">
            <v>0.1125</v>
          </cell>
          <cell r="G2328">
            <v>20000</v>
          </cell>
          <cell r="H2328">
            <v>2250</v>
          </cell>
        </row>
        <row r="2330">
          <cell r="C2330" t="str">
            <v>II</v>
          </cell>
          <cell r="D2330" t="str">
            <v>TENAGA</v>
          </cell>
        </row>
        <row r="2331">
          <cell r="D2331" t="str">
            <v>Mandor</v>
          </cell>
          <cell r="E2331" t="str">
            <v>org/hr</v>
          </cell>
          <cell r="F2331">
            <v>6.25E-2</v>
          </cell>
          <cell r="G2331">
            <v>45000</v>
          </cell>
          <cell r="H2331">
            <v>2812.5</v>
          </cell>
        </row>
        <row r="2332">
          <cell r="D2332" t="str">
            <v>Tukang</v>
          </cell>
          <cell r="E2332" t="str">
            <v>org/hr</v>
          </cell>
          <cell r="F2332">
            <v>0.25</v>
          </cell>
          <cell r="G2332">
            <v>42500</v>
          </cell>
          <cell r="H2332">
            <v>10625</v>
          </cell>
        </row>
        <row r="2333">
          <cell r="D2333" t="str">
            <v>Pekerja</v>
          </cell>
          <cell r="E2333" t="str">
            <v>org/hr</v>
          </cell>
          <cell r="F2333">
            <v>0.3125</v>
          </cell>
          <cell r="G2333">
            <v>35000</v>
          </cell>
          <cell r="H2333">
            <v>10937.5</v>
          </cell>
        </row>
        <row r="2335">
          <cell r="C2335" t="str">
            <v>III</v>
          </cell>
          <cell r="D2335" t="str">
            <v>ALAT</v>
          </cell>
        </row>
        <row r="2336">
          <cell r="D2336" t="str">
            <v>Truk flat bed, 5 ton</v>
          </cell>
          <cell r="E2336" t="str">
            <v>jam</v>
          </cell>
          <cell r="F2336">
            <v>0.02</v>
          </cell>
          <cell r="G2336">
            <v>270537</v>
          </cell>
          <cell r="H2336">
            <v>5410.74</v>
          </cell>
        </row>
        <row r="2337">
          <cell r="D2337" t="str">
            <v>Scaffolding</v>
          </cell>
          <cell r="E2337" t="str">
            <v>ls</v>
          </cell>
          <cell r="F2337">
            <v>1</v>
          </cell>
          <cell r="G2337">
            <v>10000</v>
          </cell>
          <cell r="H2337">
            <v>10000</v>
          </cell>
        </row>
        <row r="2338">
          <cell r="D2338" t="str">
            <v>Plastik cone, separator, baut, mur dll</v>
          </cell>
          <cell r="E2338" t="str">
            <v>Ls</v>
          </cell>
          <cell r="F2338">
            <v>0.8</v>
          </cell>
          <cell r="G2338">
            <v>42500</v>
          </cell>
          <cell r="H2338">
            <v>34000</v>
          </cell>
        </row>
        <row r="2341">
          <cell r="C2341" t="str">
            <v>IV</v>
          </cell>
          <cell r="D2341" t="str">
            <v xml:space="preserve">Total </v>
          </cell>
          <cell r="H2341">
            <v>111638.49</v>
          </cell>
        </row>
        <row r="2343">
          <cell r="C2343" t="str">
            <v>V</v>
          </cell>
          <cell r="D2343" t="str">
            <v>Biaya tidak langsung (Overhead) &amp; Keuntungan</v>
          </cell>
          <cell r="E2343" t="str">
            <v>%</v>
          </cell>
          <cell r="H2343">
            <v>11163.849000000002</v>
          </cell>
        </row>
        <row r="2345">
          <cell r="C2345" t="str">
            <v>VI</v>
          </cell>
          <cell r="D2345" t="str">
            <v>Harga Satuan Pekerjaan</v>
          </cell>
          <cell r="H2345">
            <v>122802.33900000001</v>
          </cell>
        </row>
        <row r="2347">
          <cell r="B2347" t="str">
            <v>S3-AN60</v>
          </cell>
          <cell r="C2347" t="str">
            <v>VII</v>
          </cell>
          <cell r="D2347" t="str">
            <v>Dibulatkan</v>
          </cell>
          <cell r="H2347">
            <v>122802</v>
          </cell>
        </row>
        <row r="2350">
          <cell r="C2350" t="str">
            <v>ANALISA HARGA SATUAN</v>
          </cell>
        </row>
        <row r="2352">
          <cell r="C2352" t="str">
            <v>Kegiatan</v>
          </cell>
          <cell r="E2352" t="str">
            <v>:</v>
          </cell>
          <cell r="F2352" t="str">
            <v>Waduk Bajulmati</v>
          </cell>
        </row>
        <row r="2353">
          <cell r="C2353" t="str">
            <v xml:space="preserve">Nama Pekerjaan </v>
          </cell>
          <cell r="E2353" t="str">
            <v>:</v>
          </cell>
          <cell r="F2353" t="str">
            <v>Pembangunan Bendungan Bajulmati</v>
          </cell>
        </row>
        <row r="2354">
          <cell r="C2354" t="str">
            <v>Lokasi</v>
          </cell>
          <cell r="E2354" t="str">
            <v>:</v>
          </cell>
          <cell r="F2354" t="str">
            <v>Kabupaten Banyuwangi dan Situbondo</v>
          </cell>
        </row>
        <row r="2355">
          <cell r="C2355" t="str">
            <v>No Item Pekerjaan</v>
          </cell>
          <cell r="E2355" t="str">
            <v>:</v>
          </cell>
          <cell r="F2355" t="str">
            <v>III - 2 - 2 - 7</v>
          </cell>
        </row>
        <row r="2356">
          <cell r="C2356" t="str">
            <v>Uraian Pekerjaan</v>
          </cell>
          <cell r="E2356" t="str">
            <v>:</v>
          </cell>
          <cell r="F2356" t="str">
            <v>Bekisting/ Perancah Type B1</v>
          </cell>
        </row>
        <row r="2358">
          <cell r="C2358" t="str">
            <v>No.</v>
          </cell>
          <cell r="D2358" t="str">
            <v>Macam Pekerjaan</v>
          </cell>
          <cell r="E2358" t="str">
            <v>Satuan</v>
          </cell>
          <cell r="F2358" t="str">
            <v>Kuantitas</v>
          </cell>
          <cell r="G2358" t="str">
            <v>Harga Sat. (Rp.)</v>
          </cell>
          <cell r="H2358" t="str">
            <v>Jumlah Harga (Rp.)</v>
          </cell>
        </row>
        <row r="2361">
          <cell r="C2361" t="str">
            <v>I</v>
          </cell>
          <cell r="D2361" t="str">
            <v>BAHAN</v>
          </cell>
        </row>
        <row r="2362">
          <cell r="D2362" t="str">
            <v>Multiplek 9 mm</v>
          </cell>
          <cell r="E2362" t="str">
            <v>lbr</v>
          </cell>
          <cell r="F2362">
            <v>9.5500000000000002E-2</v>
          </cell>
          <cell r="G2362">
            <v>100000</v>
          </cell>
          <cell r="H2362">
            <v>9550</v>
          </cell>
        </row>
        <row r="2363">
          <cell r="D2363" t="str">
            <v>Kayu</v>
          </cell>
          <cell r="E2363" t="str">
            <v>m³</v>
          </cell>
          <cell r="F2363">
            <v>1.44E-2</v>
          </cell>
          <cell r="G2363">
            <v>1650000</v>
          </cell>
          <cell r="H2363">
            <v>23760</v>
          </cell>
        </row>
        <row r="2364">
          <cell r="D2364" t="str">
            <v>Paku</v>
          </cell>
          <cell r="E2364" t="str">
            <v>m³</v>
          </cell>
          <cell r="F2364">
            <v>0.14399999999999999</v>
          </cell>
          <cell r="G2364">
            <v>11000</v>
          </cell>
          <cell r="H2364">
            <v>1583.9999999999998</v>
          </cell>
        </row>
        <row r="2365">
          <cell r="D2365" t="str">
            <v>Kawat</v>
          </cell>
          <cell r="E2365" t="str">
            <v>kg</v>
          </cell>
          <cell r="F2365">
            <v>6.7500000000000004E-2</v>
          </cell>
          <cell r="G2365">
            <v>10500</v>
          </cell>
          <cell r="H2365">
            <v>708.75</v>
          </cell>
        </row>
        <row r="2367">
          <cell r="C2367" t="str">
            <v>II</v>
          </cell>
          <cell r="D2367" t="str">
            <v>TENAGA</v>
          </cell>
        </row>
        <row r="2368">
          <cell r="D2368" t="str">
            <v>Mandor</v>
          </cell>
          <cell r="E2368" t="str">
            <v>org/hr</v>
          </cell>
          <cell r="F2368">
            <v>6.25E-2</v>
          </cell>
          <cell r="G2368">
            <v>45000</v>
          </cell>
          <cell r="H2368">
            <v>2812.5</v>
          </cell>
        </row>
        <row r="2369">
          <cell r="D2369" t="str">
            <v>Tukang</v>
          </cell>
          <cell r="E2369" t="str">
            <v>org/hr</v>
          </cell>
          <cell r="F2369">
            <v>0.25</v>
          </cell>
          <cell r="G2369">
            <v>42500</v>
          </cell>
          <cell r="H2369">
            <v>10625</v>
          </cell>
        </row>
        <row r="2370">
          <cell r="D2370" t="str">
            <v>Pekerja</v>
          </cell>
          <cell r="E2370" t="str">
            <v>org/hr</v>
          </cell>
          <cell r="F2370">
            <v>0.3125</v>
          </cell>
          <cell r="G2370">
            <v>35000</v>
          </cell>
          <cell r="H2370">
            <v>10937.5</v>
          </cell>
        </row>
        <row r="2372">
          <cell r="C2372" t="str">
            <v>III</v>
          </cell>
          <cell r="D2372" t="str">
            <v>ALAT</v>
          </cell>
        </row>
        <row r="2373">
          <cell r="D2373" t="str">
            <v>Truk flat bed, 5 ton</v>
          </cell>
          <cell r="E2373" t="str">
            <v>jam</v>
          </cell>
          <cell r="F2373">
            <v>0.02</v>
          </cell>
          <cell r="G2373">
            <v>270537</v>
          </cell>
          <cell r="H2373">
            <v>5410.74</v>
          </cell>
        </row>
        <row r="2374">
          <cell r="D2374" t="str">
            <v>Plastik cone, separator, baut, mur dll</v>
          </cell>
          <cell r="E2374" t="str">
            <v>Ls</v>
          </cell>
          <cell r="F2374">
            <v>0</v>
          </cell>
          <cell r="G2374">
            <v>42500</v>
          </cell>
          <cell r="H2374">
            <v>0</v>
          </cell>
        </row>
        <row r="2377">
          <cell r="C2377" t="str">
            <v>IV</v>
          </cell>
          <cell r="D2377" t="str">
            <v xml:space="preserve">Total </v>
          </cell>
          <cell r="H2377">
            <v>65388.49</v>
          </cell>
        </row>
        <row r="2379">
          <cell r="C2379" t="str">
            <v>V</v>
          </cell>
          <cell r="D2379" t="str">
            <v>Biaya tidak langsung (Overhead) &amp; Keuntungan</v>
          </cell>
          <cell r="E2379" t="str">
            <v>%</v>
          </cell>
          <cell r="H2379">
            <v>6538.8490000000002</v>
          </cell>
        </row>
        <row r="2381">
          <cell r="C2381" t="str">
            <v>VI</v>
          </cell>
          <cell r="D2381" t="str">
            <v>Harga Satuan Pekerjaan</v>
          </cell>
          <cell r="H2381">
            <v>71927.338999999993</v>
          </cell>
        </row>
        <row r="2383">
          <cell r="B2383" t="str">
            <v>S3-AN20</v>
          </cell>
          <cell r="C2383" t="str">
            <v>VII</v>
          </cell>
          <cell r="D2383" t="str">
            <v>Dibulatkan</v>
          </cell>
          <cell r="H2383">
            <v>71927</v>
          </cell>
        </row>
        <row r="2386">
          <cell r="C2386" t="str">
            <v>ANALISA HARGA SATUAN</v>
          </cell>
        </row>
        <row r="2388">
          <cell r="C2388" t="str">
            <v>Kegiatan</v>
          </cell>
          <cell r="E2388" t="str">
            <v>:</v>
          </cell>
          <cell r="F2388" t="str">
            <v>Waduk Bajulmati</v>
          </cell>
        </row>
        <row r="2389">
          <cell r="C2389" t="str">
            <v xml:space="preserve">Nama Pekerjaan </v>
          </cell>
          <cell r="E2389" t="str">
            <v>:</v>
          </cell>
          <cell r="F2389" t="str">
            <v>Pembangunan Bendungan Bajulmati</v>
          </cell>
        </row>
        <row r="2390">
          <cell r="C2390" t="str">
            <v>Lokasi</v>
          </cell>
          <cell r="E2390" t="str">
            <v>:</v>
          </cell>
          <cell r="F2390" t="str">
            <v>Kabupaten Banyuwangi dan Situbondo</v>
          </cell>
        </row>
        <row r="2391">
          <cell r="C2391" t="str">
            <v>No Item Pekerjaan</v>
          </cell>
          <cell r="E2391" t="str">
            <v>:</v>
          </cell>
          <cell r="F2391" t="str">
            <v>III - 2 - 2 - 8</v>
          </cell>
        </row>
        <row r="2392">
          <cell r="C2392" t="str">
            <v>Uraian Pekerjaan</v>
          </cell>
          <cell r="E2392" t="str">
            <v>:</v>
          </cell>
          <cell r="F2392" t="str">
            <v>Bekisting/ Perancah Type B2</v>
          </cell>
        </row>
        <row r="2394">
          <cell r="C2394" t="str">
            <v>No.</v>
          </cell>
          <cell r="D2394" t="str">
            <v>Macam Pekerjaan</v>
          </cell>
          <cell r="E2394" t="str">
            <v>Satuan</v>
          </cell>
          <cell r="F2394" t="str">
            <v>Kuantitas</v>
          </cell>
          <cell r="G2394" t="str">
            <v>Harga Sat. (Rp.)</v>
          </cell>
          <cell r="H2394" t="str">
            <v>Jumlah Harga (Rp.)</v>
          </cell>
        </row>
        <row r="2397">
          <cell r="C2397" t="str">
            <v>I</v>
          </cell>
          <cell r="D2397" t="str">
            <v>BAHAN</v>
          </cell>
        </row>
        <row r="2398">
          <cell r="D2398" t="str">
            <v>Multiplek 9 mm</v>
          </cell>
          <cell r="E2398" t="str">
            <v>lbr</v>
          </cell>
          <cell r="F2398">
            <v>9.5500000000000002E-2</v>
          </cell>
          <cell r="G2398">
            <v>100000</v>
          </cell>
          <cell r="H2398">
            <v>9550</v>
          </cell>
        </row>
        <row r="2399">
          <cell r="D2399" t="str">
            <v>Kayu</v>
          </cell>
          <cell r="E2399" t="str">
            <v>m³</v>
          </cell>
          <cell r="F2399">
            <v>1.44E-2</v>
          </cell>
          <cell r="G2399">
            <v>1650000</v>
          </cell>
          <cell r="H2399">
            <v>23760</v>
          </cell>
        </row>
        <row r="2400">
          <cell r="D2400" t="str">
            <v>Paku</v>
          </cell>
          <cell r="E2400" t="str">
            <v>m³</v>
          </cell>
          <cell r="F2400">
            <v>0.14399999999999999</v>
          </cell>
          <cell r="G2400">
            <v>11000</v>
          </cell>
          <cell r="H2400">
            <v>1583.9999999999998</v>
          </cell>
        </row>
        <row r="2401">
          <cell r="D2401" t="str">
            <v>Kawat</v>
          </cell>
          <cell r="E2401" t="str">
            <v>kg</v>
          </cell>
          <cell r="F2401">
            <v>6.7500000000000004E-2</v>
          </cell>
          <cell r="G2401">
            <v>10500</v>
          </cell>
          <cell r="H2401">
            <v>708.75</v>
          </cell>
        </row>
        <row r="2403">
          <cell r="C2403" t="str">
            <v>II</v>
          </cell>
          <cell r="D2403" t="str">
            <v>TENAGA</v>
          </cell>
        </row>
        <row r="2404">
          <cell r="D2404" t="str">
            <v>Mandor</v>
          </cell>
          <cell r="E2404" t="str">
            <v>org/hr</v>
          </cell>
          <cell r="F2404">
            <v>6.25E-2</v>
          </cell>
          <cell r="G2404">
            <v>45000</v>
          </cell>
          <cell r="H2404">
            <v>2812.5</v>
          </cell>
        </row>
        <row r="2405">
          <cell r="D2405" t="str">
            <v>Tukang</v>
          </cell>
          <cell r="E2405" t="str">
            <v>org/hr</v>
          </cell>
          <cell r="F2405">
            <v>0.25</v>
          </cell>
          <cell r="G2405">
            <v>43000</v>
          </cell>
          <cell r="H2405">
            <v>10750</v>
          </cell>
        </row>
        <row r="2406">
          <cell r="D2406" t="str">
            <v>Pekerja</v>
          </cell>
          <cell r="E2406" t="str">
            <v>org/hr</v>
          </cell>
          <cell r="F2406">
            <v>0.3125</v>
          </cell>
          <cell r="G2406">
            <v>35000</v>
          </cell>
          <cell r="H2406">
            <v>10937.5</v>
          </cell>
        </row>
        <row r="2408">
          <cell r="C2408" t="str">
            <v>III</v>
          </cell>
          <cell r="D2408" t="str">
            <v>ALAT</v>
          </cell>
        </row>
        <row r="2409">
          <cell r="D2409" t="str">
            <v>Truk flat bed, 5 ton</v>
          </cell>
          <cell r="E2409" t="str">
            <v>jam</v>
          </cell>
          <cell r="F2409">
            <v>0.02</v>
          </cell>
          <cell r="G2409">
            <v>270537</v>
          </cell>
          <cell r="H2409">
            <v>5410.74</v>
          </cell>
        </row>
        <row r="2410">
          <cell r="D2410" t="str">
            <v>Plastik cone, separator, baut, mur dll</v>
          </cell>
          <cell r="E2410" t="str">
            <v>Ls</v>
          </cell>
          <cell r="F2410">
            <v>0.7</v>
          </cell>
          <cell r="G2410">
            <v>42500</v>
          </cell>
          <cell r="H2410">
            <v>29749.999999999996</v>
          </cell>
        </row>
        <row r="2413">
          <cell r="C2413" t="str">
            <v>IV</v>
          </cell>
          <cell r="D2413" t="str">
            <v xml:space="preserve">Total </v>
          </cell>
          <cell r="H2413">
            <v>95263.489999999991</v>
          </cell>
        </row>
        <row r="2415">
          <cell r="C2415" t="str">
            <v>V</v>
          </cell>
          <cell r="D2415" t="str">
            <v>Biaya tidak langsung (Overhead) &amp; Keuntungan</v>
          </cell>
          <cell r="E2415" t="str">
            <v>%</v>
          </cell>
          <cell r="H2415">
            <v>9526.3490000000002</v>
          </cell>
        </row>
        <row r="2417">
          <cell r="C2417" t="str">
            <v>VI</v>
          </cell>
          <cell r="D2417" t="str">
            <v>Harga Satuan Pekerjaan</v>
          </cell>
          <cell r="H2417">
            <v>104789.83899999999</v>
          </cell>
        </row>
        <row r="2419">
          <cell r="B2419" t="str">
            <v>S3-AN21</v>
          </cell>
          <cell r="C2419" t="str">
            <v>VII</v>
          </cell>
          <cell r="D2419" t="str">
            <v>Dibulatkan</v>
          </cell>
          <cell r="H2419">
            <v>104789</v>
          </cell>
        </row>
        <row r="2422">
          <cell r="C2422" t="str">
            <v>ANALISA HARGA SATUAN</v>
          </cell>
        </row>
        <row r="2424">
          <cell r="C2424" t="str">
            <v>Kegiatan</v>
          </cell>
          <cell r="E2424" t="str">
            <v>:</v>
          </cell>
          <cell r="F2424" t="str">
            <v>Waduk Bajulmati</v>
          </cell>
        </row>
        <row r="2425">
          <cell r="C2425" t="str">
            <v xml:space="preserve">Nama Pekerjaan </v>
          </cell>
          <cell r="E2425" t="str">
            <v>:</v>
          </cell>
          <cell r="F2425" t="str">
            <v>Pembangunan Bendungan Bajulmati</v>
          </cell>
        </row>
        <row r="2426">
          <cell r="C2426" t="str">
            <v>Lokasi</v>
          </cell>
          <cell r="E2426" t="str">
            <v>:</v>
          </cell>
          <cell r="F2426" t="str">
            <v>Kabupaten Banyuwangi dan Situbondo</v>
          </cell>
        </row>
        <row r="2427">
          <cell r="C2427" t="str">
            <v>No Item Pekerjaan</v>
          </cell>
          <cell r="E2427" t="str">
            <v>:</v>
          </cell>
          <cell r="F2427" t="str">
            <v>III - 2 - 2 - 9</v>
          </cell>
        </row>
        <row r="2428">
          <cell r="C2428" t="str">
            <v>Uraian Pekerjaan</v>
          </cell>
          <cell r="E2428" t="str">
            <v>:</v>
          </cell>
          <cell r="F2428" t="str">
            <v>Bekisting/ Perancah Type B3</v>
          </cell>
        </row>
        <row r="2430">
          <cell r="C2430" t="str">
            <v>No.</v>
          </cell>
          <cell r="D2430" t="str">
            <v>Macam Pekerjaan</v>
          </cell>
          <cell r="E2430" t="str">
            <v>Satuan</v>
          </cell>
          <cell r="F2430" t="str">
            <v>Kuantitas</v>
          </cell>
          <cell r="G2430" t="str">
            <v>Harga Sat. (Rp.)</v>
          </cell>
          <cell r="H2430" t="str">
            <v>Jumlah Harga (Rp.)</v>
          </cell>
        </row>
        <row r="2433">
          <cell r="C2433" t="str">
            <v>I</v>
          </cell>
          <cell r="D2433" t="str">
            <v>BAHAN</v>
          </cell>
        </row>
        <row r="2434">
          <cell r="D2434" t="str">
            <v>Multiplek 9 mm</v>
          </cell>
          <cell r="E2434" t="str">
            <v>lbr</v>
          </cell>
          <cell r="F2434">
            <v>9.5500000000000002E-2</v>
          </cell>
          <cell r="G2434">
            <v>100000</v>
          </cell>
          <cell r="H2434">
            <v>9550</v>
          </cell>
        </row>
        <row r="2435">
          <cell r="D2435" t="str">
            <v>Kayu</v>
          </cell>
          <cell r="E2435" t="str">
            <v>m³</v>
          </cell>
          <cell r="F2435">
            <v>1.44E-2</v>
          </cell>
          <cell r="G2435">
            <v>1650000</v>
          </cell>
          <cell r="H2435">
            <v>23760</v>
          </cell>
        </row>
        <row r="2436">
          <cell r="D2436" t="str">
            <v>Paku</v>
          </cell>
          <cell r="E2436" t="str">
            <v>m³</v>
          </cell>
          <cell r="F2436">
            <v>0.14399999999999999</v>
          </cell>
          <cell r="G2436">
            <v>11000</v>
          </cell>
          <cell r="H2436">
            <v>1583.9999999999998</v>
          </cell>
        </row>
        <row r="2437">
          <cell r="D2437" t="str">
            <v>Kawat</v>
          </cell>
          <cell r="E2437" t="str">
            <v>kg</v>
          </cell>
          <cell r="F2437">
            <v>6.7500000000000004E-2</v>
          </cell>
          <cell r="G2437">
            <v>10500</v>
          </cell>
          <cell r="H2437">
            <v>708.75</v>
          </cell>
        </row>
        <row r="2439">
          <cell r="C2439" t="str">
            <v>II</v>
          </cell>
          <cell r="D2439" t="str">
            <v>TENAGA</v>
          </cell>
        </row>
        <row r="2440">
          <cell r="D2440" t="str">
            <v>Mandor</v>
          </cell>
          <cell r="E2440" t="str">
            <v>org/hr</v>
          </cell>
          <cell r="F2440">
            <v>6.25E-2</v>
          </cell>
          <cell r="G2440">
            <v>45000</v>
          </cell>
          <cell r="H2440">
            <v>2812.5</v>
          </cell>
        </row>
        <row r="2441">
          <cell r="D2441" t="str">
            <v>Tukang</v>
          </cell>
          <cell r="E2441" t="str">
            <v>org/hr</v>
          </cell>
          <cell r="F2441">
            <v>0.25</v>
          </cell>
          <cell r="G2441">
            <v>43000</v>
          </cell>
          <cell r="H2441">
            <v>10750</v>
          </cell>
        </row>
        <row r="2442">
          <cell r="D2442" t="str">
            <v>Pekerja</v>
          </cell>
          <cell r="E2442" t="str">
            <v>org/hr</v>
          </cell>
          <cell r="F2442">
            <v>0.3125</v>
          </cell>
          <cell r="G2442">
            <v>35000</v>
          </cell>
          <cell r="H2442">
            <v>10937.5</v>
          </cell>
        </row>
        <row r="2444">
          <cell r="C2444" t="str">
            <v>III</v>
          </cell>
          <cell r="D2444" t="str">
            <v>ALAT</v>
          </cell>
        </row>
        <row r="2445">
          <cell r="D2445" t="str">
            <v>Truk flat bed, 5 ton</v>
          </cell>
          <cell r="E2445" t="str">
            <v>jam</v>
          </cell>
          <cell r="F2445">
            <v>0.02</v>
          </cell>
          <cell r="G2445">
            <v>270537</v>
          </cell>
          <cell r="H2445">
            <v>5410.74</v>
          </cell>
        </row>
        <row r="2446">
          <cell r="D2446" t="str">
            <v>Scafolding</v>
          </cell>
          <cell r="E2446" t="str">
            <v>Ls</v>
          </cell>
          <cell r="F2446">
            <v>1</v>
          </cell>
          <cell r="G2446">
            <v>10000</v>
          </cell>
          <cell r="H2446">
            <v>10000</v>
          </cell>
        </row>
        <row r="2447">
          <cell r="D2447" t="str">
            <v>Plastik cone, separator, baut, mur dll</v>
          </cell>
          <cell r="E2447" t="str">
            <v>Ls</v>
          </cell>
          <cell r="F2447">
            <v>0.8</v>
          </cell>
          <cell r="G2447">
            <v>42500</v>
          </cell>
          <cell r="H2447">
            <v>34000</v>
          </cell>
        </row>
        <row r="2449">
          <cell r="C2449" t="str">
            <v>IV</v>
          </cell>
          <cell r="D2449" t="str">
            <v xml:space="preserve">Total </v>
          </cell>
          <cell r="H2449">
            <v>109513.48999999999</v>
          </cell>
        </row>
        <row r="2451">
          <cell r="C2451" t="str">
            <v>V</v>
          </cell>
          <cell r="D2451" t="str">
            <v>Biaya tidak langsung (Overhead) &amp; Keuntungan</v>
          </cell>
          <cell r="E2451" t="str">
            <v>%</v>
          </cell>
          <cell r="H2451">
            <v>10951.349</v>
          </cell>
        </row>
        <row r="2453">
          <cell r="C2453" t="str">
            <v>VI</v>
          </cell>
          <cell r="D2453" t="str">
            <v>Harga Satuan Pekerjaan</v>
          </cell>
          <cell r="H2453">
            <v>120464.83899999999</v>
          </cell>
        </row>
        <row r="2455">
          <cell r="B2455" t="str">
            <v>S3-AN61</v>
          </cell>
          <cell r="C2455" t="str">
            <v>VII</v>
          </cell>
          <cell r="D2455" t="str">
            <v>Dibulatkan</v>
          </cell>
          <cell r="H2455">
            <v>120464</v>
          </cell>
        </row>
        <row r="2458">
          <cell r="C2458" t="str">
            <v>ANALISA HARGA SATUAN</v>
          </cell>
        </row>
        <row r="2460">
          <cell r="C2460" t="str">
            <v>Kegiatan</v>
          </cell>
          <cell r="E2460" t="str">
            <v>:</v>
          </cell>
          <cell r="F2460" t="str">
            <v>Waduk Bajulmati</v>
          </cell>
        </row>
        <row r="2461">
          <cell r="C2461" t="str">
            <v xml:space="preserve">Nama Pekerjaan </v>
          </cell>
          <cell r="E2461" t="str">
            <v>:</v>
          </cell>
          <cell r="F2461" t="str">
            <v>Pembangunan Bendungan Bajulmati</v>
          </cell>
        </row>
        <row r="2462">
          <cell r="C2462" t="str">
            <v>Lokasi</v>
          </cell>
          <cell r="E2462" t="str">
            <v>:</v>
          </cell>
          <cell r="F2462" t="str">
            <v>Kabupaten Banyuwangi dan Situbondo</v>
          </cell>
        </row>
        <row r="2463">
          <cell r="C2463" t="str">
            <v>No Item Pekerjaan</v>
          </cell>
          <cell r="E2463" t="str">
            <v>:</v>
          </cell>
          <cell r="F2463" t="str">
            <v>III - 2 - 2 - 10</v>
          </cell>
        </row>
        <row r="2464">
          <cell r="C2464" t="str">
            <v>Uraian Pekerjaan</v>
          </cell>
          <cell r="E2464" t="str">
            <v>:</v>
          </cell>
          <cell r="F2464" t="str">
            <v>Besi Tulangan Polos</v>
          </cell>
        </row>
        <row r="2466">
          <cell r="C2466" t="str">
            <v>No.</v>
          </cell>
          <cell r="D2466" t="str">
            <v>Macam Pekerjaan</v>
          </cell>
          <cell r="E2466" t="str">
            <v>Satuan</v>
          </cell>
          <cell r="F2466" t="str">
            <v>Kuantitas</v>
          </cell>
          <cell r="G2466" t="str">
            <v>Harga Sat. (Rp.)</v>
          </cell>
          <cell r="H2466" t="str">
            <v>Jumlah Harga (Rp.)</v>
          </cell>
        </row>
        <row r="2469">
          <cell r="C2469" t="str">
            <v>I</v>
          </cell>
          <cell r="D2469" t="str">
            <v>BAHAN</v>
          </cell>
        </row>
        <row r="2470">
          <cell r="D2470" t="str">
            <v>Besi tulangan polos</v>
          </cell>
          <cell r="E2470" t="str">
            <v>ton</v>
          </cell>
          <cell r="F2470">
            <v>1.02</v>
          </cell>
          <cell r="G2470">
            <v>9250000</v>
          </cell>
          <cell r="H2470">
            <v>9435000</v>
          </cell>
        </row>
        <row r="2471">
          <cell r="D2471" t="str">
            <v>Kawat beton</v>
          </cell>
          <cell r="E2471" t="str">
            <v>Kg</v>
          </cell>
          <cell r="F2471">
            <v>20</v>
          </cell>
          <cell r="G2471">
            <v>10500</v>
          </cell>
          <cell r="H2471">
            <v>210000</v>
          </cell>
        </row>
        <row r="2473">
          <cell r="C2473" t="str">
            <v>II</v>
          </cell>
          <cell r="D2473" t="str">
            <v>TENAGA</v>
          </cell>
        </row>
        <row r="2474">
          <cell r="D2474" t="str">
            <v>Mandor</v>
          </cell>
          <cell r="E2474" t="str">
            <v>org/hr</v>
          </cell>
          <cell r="F2474">
            <v>0.32600000000000001</v>
          </cell>
          <cell r="G2474">
            <v>45000</v>
          </cell>
          <cell r="H2474">
            <v>14670</v>
          </cell>
        </row>
        <row r="2475">
          <cell r="D2475" t="str">
            <v>Tukang bengkok besi</v>
          </cell>
          <cell r="E2475" t="str">
            <v>org/hr</v>
          </cell>
          <cell r="F2475">
            <v>3.6461999999999999</v>
          </cell>
          <cell r="G2475">
            <v>43000</v>
          </cell>
          <cell r="H2475">
            <v>156786.6</v>
          </cell>
        </row>
        <row r="2476">
          <cell r="D2476" t="str">
            <v>Pekerja</v>
          </cell>
          <cell r="E2476" t="str">
            <v>org/hr</v>
          </cell>
          <cell r="F2476">
            <v>3.26</v>
          </cell>
          <cell r="G2476">
            <v>35000</v>
          </cell>
          <cell r="H2476">
            <v>114099.99999999999</v>
          </cell>
        </row>
        <row r="2478">
          <cell r="C2478" t="str">
            <v>III</v>
          </cell>
          <cell r="D2478" t="str">
            <v>ALAT</v>
          </cell>
        </row>
        <row r="2479">
          <cell r="D2479" t="str">
            <v>Bar bending machine</v>
          </cell>
          <cell r="E2479" t="str">
            <v>jam</v>
          </cell>
          <cell r="F2479">
            <v>2</v>
          </cell>
          <cell r="G2479">
            <v>19781.2</v>
          </cell>
          <cell r="H2479">
            <v>39562.400000000001</v>
          </cell>
        </row>
        <row r="2480">
          <cell r="D2480" t="str">
            <v>Bar cutter machine</v>
          </cell>
          <cell r="E2480" t="str">
            <v>jam</v>
          </cell>
          <cell r="F2480">
            <v>2</v>
          </cell>
          <cell r="G2480">
            <v>17454</v>
          </cell>
          <cell r="H2480">
            <v>34908</v>
          </cell>
        </row>
        <row r="2481">
          <cell r="D2481" t="str">
            <v>Truck flat bed 5 Ton</v>
          </cell>
          <cell r="E2481" t="str">
            <v>jam</v>
          </cell>
          <cell r="F2481">
            <v>0.25</v>
          </cell>
          <cell r="G2481">
            <v>270537</v>
          </cell>
          <cell r="H2481">
            <v>67634.25</v>
          </cell>
        </row>
        <row r="2482">
          <cell r="D2482" t="str">
            <v>Crane truck, hydraulic 20 ton</v>
          </cell>
          <cell r="E2482" t="str">
            <v>jam</v>
          </cell>
          <cell r="F2482">
            <v>0.25</v>
          </cell>
          <cell r="G2482">
            <v>340353</v>
          </cell>
          <cell r="H2482">
            <v>85088.25</v>
          </cell>
        </row>
        <row r="2485">
          <cell r="C2485" t="str">
            <v>IV</v>
          </cell>
          <cell r="D2485" t="str">
            <v xml:space="preserve">Total </v>
          </cell>
          <cell r="H2485">
            <v>10157749.5</v>
          </cell>
        </row>
        <row r="2487">
          <cell r="C2487" t="str">
            <v>V</v>
          </cell>
          <cell r="D2487" t="str">
            <v>Biaya tidak langsung (Overhead) &amp; Keuntungan</v>
          </cell>
          <cell r="E2487" t="str">
            <v>%</v>
          </cell>
          <cell r="H2487">
            <v>1015774.9500000001</v>
          </cell>
        </row>
        <row r="2489">
          <cell r="C2489" t="str">
            <v>VI</v>
          </cell>
          <cell r="D2489" t="str">
            <v>Harga Satuan Pekerjaan</v>
          </cell>
          <cell r="H2489">
            <v>11173524.449999999</v>
          </cell>
        </row>
        <row r="2491">
          <cell r="B2491" t="str">
            <v>S3-AN62</v>
          </cell>
          <cell r="C2491" t="str">
            <v>VII</v>
          </cell>
          <cell r="D2491" t="str">
            <v>Dibulatkan</v>
          </cell>
          <cell r="H2491">
            <v>11173524</v>
          </cell>
        </row>
        <row r="2494">
          <cell r="C2494" t="str">
            <v>ANALISA HARGA SATUAN</v>
          </cell>
        </row>
        <row r="2496">
          <cell r="C2496" t="str">
            <v>Kegiatan</v>
          </cell>
          <cell r="E2496" t="str">
            <v>:</v>
          </cell>
          <cell r="F2496" t="str">
            <v>Waduk Bajulmati</v>
          </cell>
        </row>
        <row r="2497">
          <cell r="C2497" t="str">
            <v xml:space="preserve">Nama Pekerjaan </v>
          </cell>
          <cell r="E2497" t="str">
            <v>:</v>
          </cell>
          <cell r="F2497" t="str">
            <v>Pembangunan Bendungan Bajulmati</v>
          </cell>
        </row>
        <row r="2498">
          <cell r="C2498" t="str">
            <v>Lokasi</v>
          </cell>
          <cell r="E2498" t="str">
            <v>:</v>
          </cell>
          <cell r="F2498" t="str">
            <v>Kabupaten Banyuwangi dan Situbondo</v>
          </cell>
        </row>
        <row r="2499">
          <cell r="C2499" t="str">
            <v>No Item Pekerjaan</v>
          </cell>
          <cell r="E2499" t="str">
            <v>:</v>
          </cell>
          <cell r="F2499" t="str">
            <v>III - 2 - 2 - 11</v>
          </cell>
        </row>
        <row r="2500">
          <cell r="C2500" t="str">
            <v>Uraian Pekerjaan</v>
          </cell>
          <cell r="E2500" t="str">
            <v>:</v>
          </cell>
          <cell r="F2500" t="str">
            <v>Besi Tulangan Ulir</v>
          </cell>
        </row>
        <row r="2502">
          <cell r="C2502" t="str">
            <v>No.</v>
          </cell>
          <cell r="D2502" t="str">
            <v>Macam Pekerjaan</v>
          </cell>
          <cell r="E2502" t="str">
            <v>Satuan</v>
          </cell>
          <cell r="F2502" t="str">
            <v>Kuantitas</v>
          </cell>
          <cell r="G2502" t="str">
            <v>Harga Sat. (Rp.)</v>
          </cell>
          <cell r="H2502" t="str">
            <v>Jumlah Harga (Rp.)</v>
          </cell>
        </row>
        <row r="2505">
          <cell r="C2505" t="str">
            <v>I</v>
          </cell>
          <cell r="D2505" t="str">
            <v>BAHAN</v>
          </cell>
        </row>
        <row r="2506">
          <cell r="D2506" t="str">
            <v>Besi tulangan ulir</v>
          </cell>
          <cell r="E2506" t="str">
            <v>ton</v>
          </cell>
          <cell r="F2506">
            <v>1.02</v>
          </cell>
          <cell r="G2506">
            <v>9300000</v>
          </cell>
          <cell r="H2506">
            <v>9486000</v>
          </cell>
        </row>
        <row r="2507">
          <cell r="D2507" t="str">
            <v>Kawat beton</v>
          </cell>
          <cell r="E2507" t="str">
            <v>Kg</v>
          </cell>
          <cell r="F2507">
            <v>20</v>
          </cell>
          <cell r="G2507">
            <v>10500</v>
          </cell>
          <cell r="H2507">
            <v>210000</v>
          </cell>
        </row>
        <row r="2509">
          <cell r="C2509" t="str">
            <v>II</v>
          </cell>
          <cell r="D2509" t="str">
            <v>TENAGA</v>
          </cell>
        </row>
        <row r="2510">
          <cell r="D2510" t="str">
            <v>Mandor</v>
          </cell>
          <cell r="E2510" t="str">
            <v>org/hr</v>
          </cell>
          <cell r="F2510">
            <v>0.32600000000000001</v>
          </cell>
          <cell r="G2510">
            <v>45000</v>
          </cell>
          <cell r="H2510">
            <v>14670</v>
          </cell>
        </row>
        <row r="2511">
          <cell r="D2511" t="str">
            <v>Tukang bengkok besi</v>
          </cell>
          <cell r="E2511" t="str">
            <v>org/hr</v>
          </cell>
          <cell r="F2511">
            <v>3.6461999999999999</v>
          </cell>
          <cell r="G2511">
            <v>43000</v>
          </cell>
          <cell r="H2511">
            <v>156786.6</v>
          </cell>
        </row>
        <row r="2512">
          <cell r="D2512" t="str">
            <v>Pekerja</v>
          </cell>
          <cell r="E2512" t="str">
            <v>org/hr</v>
          </cell>
          <cell r="F2512">
            <v>3.26</v>
          </cell>
          <cell r="G2512">
            <v>35000</v>
          </cell>
          <cell r="H2512">
            <v>114099.99999999999</v>
          </cell>
        </row>
        <row r="2514">
          <cell r="C2514" t="str">
            <v>III</v>
          </cell>
          <cell r="D2514" t="str">
            <v>ALAT</v>
          </cell>
        </row>
        <row r="2515">
          <cell r="D2515" t="str">
            <v>Bar bending machine</v>
          </cell>
          <cell r="E2515" t="str">
            <v>jam</v>
          </cell>
          <cell r="F2515">
            <v>2</v>
          </cell>
          <cell r="G2515">
            <v>19781.2</v>
          </cell>
          <cell r="H2515">
            <v>39562.400000000001</v>
          </cell>
        </row>
        <row r="2516">
          <cell r="D2516" t="str">
            <v>Bar cutter machine</v>
          </cell>
          <cell r="E2516" t="str">
            <v>jam</v>
          </cell>
          <cell r="F2516">
            <v>2</v>
          </cell>
          <cell r="G2516">
            <v>17454</v>
          </cell>
          <cell r="H2516">
            <v>34908</v>
          </cell>
        </row>
        <row r="2517">
          <cell r="D2517" t="str">
            <v>Truck flat bed 5 Ton</v>
          </cell>
          <cell r="E2517" t="str">
            <v>jam</v>
          </cell>
          <cell r="F2517">
            <v>0.25</v>
          </cell>
          <cell r="G2517">
            <v>270537</v>
          </cell>
          <cell r="H2517">
            <v>67634.25</v>
          </cell>
        </row>
        <row r="2518">
          <cell r="D2518" t="str">
            <v>Crane truck, hydraulic 20 ton</v>
          </cell>
          <cell r="E2518" t="str">
            <v>jam</v>
          </cell>
          <cell r="F2518">
            <v>0.25</v>
          </cell>
          <cell r="G2518">
            <v>340353</v>
          </cell>
          <cell r="H2518">
            <v>85088.25</v>
          </cell>
        </row>
        <row r="2521">
          <cell r="C2521" t="str">
            <v>IV</v>
          </cell>
          <cell r="D2521" t="str">
            <v xml:space="preserve">Total </v>
          </cell>
          <cell r="H2521">
            <v>10208749.5</v>
          </cell>
        </row>
        <row r="2523">
          <cell r="C2523" t="str">
            <v>V</v>
          </cell>
          <cell r="D2523" t="str">
            <v>Biaya tidak langsung (Overhead) &amp; Keuntungan</v>
          </cell>
          <cell r="E2523" t="str">
            <v>%</v>
          </cell>
          <cell r="H2523">
            <v>1020874.9500000001</v>
          </cell>
        </row>
        <row r="2525">
          <cell r="C2525" t="str">
            <v>VI</v>
          </cell>
          <cell r="D2525" t="str">
            <v>Harga Satuan Pekerjaan</v>
          </cell>
          <cell r="H2525">
            <v>11229624.449999999</v>
          </cell>
        </row>
        <row r="2527">
          <cell r="B2527" t="str">
            <v>S3-AN63</v>
          </cell>
          <cell r="C2527" t="str">
            <v>VII</v>
          </cell>
          <cell r="D2527" t="str">
            <v>Dibulatkan</v>
          </cell>
          <cell r="H2527">
            <v>11229624</v>
          </cell>
        </row>
        <row r="2530">
          <cell r="C2530" t="str">
            <v>ANALISA HARGA SATUAN</v>
          </cell>
        </row>
        <row r="2532">
          <cell r="C2532" t="str">
            <v>Kegiatan</v>
          </cell>
          <cell r="E2532" t="str">
            <v>:</v>
          </cell>
          <cell r="F2532" t="str">
            <v>Waduk Bajulmati</v>
          </cell>
        </row>
        <row r="2533">
          <cell r="C2533" t="str">
            <v xml:space="preserve">Nama Pekerjaan </v>
          </cell>
          <cell r="E2533" t="str">
            <v>:</v>
          </cell>
          <cell r="F2533" t="str">
            <v>Pembangunan Bendungan Bajulmati</v>
          </cell>
        </row>
        <row r="2534">
          <cell r="C2534" t="str">
            <v>Lokasi</v>
          </cell>
          <cell r="E2534" t="str">
            <v>:</v>
          </cell>
          <cell r="F2534" t="str">
            <v>Kabupaten Banyuwangi dan Situbondo</v>
          </cell>
        </row>
        <row r="2535">
          <cell r="C2535" t="str">
            <v>No Item Pekerjaan</v>
          </cell>
          <cell r="E2535" t="str">
            <v>:</v>
          </cell>
          <cell r="F2535" t="str">
            <v>III - 2 - 2 - 12</v>
          </cell>
        </row>
        <row r="2536">
          <cell r="C2536" t="str">
            <v>Uraian Pekerjaan</v>
          </cell>
          <cell r="E2536" t="str">
            <v>:</v>
          </cell>
          <cell r="F2536" t="str">
            <v>Precast Cone Block 1.5  X 1.5 X 0.5 termasuk penulangan</v>
          </cell>
        </row>
        <row r="2538">
          <cell r="C2538" t="str">
            <v>No.</v>
          </cell>
          <cell r="D2538" t="str">
            <v>Macam Pekerjaan</v>
          </cell>
          <cell r="E2538" t="str">
            <v>Satuan</v>
          </cell>
          <cell r="F2538" t="str">
            <v>Kuantitas</v>
          </cell>
          <cell r="G2538" t="str">
            <v>Harga Sat. (Rp.)</v>
          </cell>
          <cell r="H2538" t="str">
            <v>Jumlah Harga (Rp.)</v>
          </cell>
        </row>
        <row r="2541">
          <cell r="C2541" t="str">
            <v>I</v>
          </cell>
          <cell r="D2541" t="str">
            <v>BAHAN</v>
          </cell>
        </row>
        <row r="2545">
          <cell r="C2545" t="str">
            <v>II</v>
          </cell>
          <cell r="D2545" t="str">
            <v>TENAGA</v>
          </cell>
        </row>
        <row r="2550">
          <cell r="C2550" t="str">
            <v>III</v>
          </cell>
          <cell r="D2550" t="str">
            <v>ALAT</v>
          </cell>
        </row>
        <row r="2557">
          <cell r="C2557" t="str">
            <v>IV</v>
          </cell>
          <cell r="D2557" t="str">
            <v xml:space="preserve">Total </v>
          </cell>
          <cell r="H2557">
            <v>0</v>
          </cell>
        </row>
        <row r="2559">
          <cell r="C2559" t="str">
            <v>V</v>
          </cell>
          <cell r="D2559" t="str">
            <v>Biaya tidak langsung (Overhead) &amp; Keuntungan</v>
          </cell>
          <cell r="E2559" t="str">
            <v>%</v>
          </cell>
          <cell r="H2559">
            <v>0</v>
          </cell>
        </row>
        <row r="2561">
          <cell r="C2561" t="str">
            <v>VI</v>
          </cell>
          <cell r="D2561" t="str">
            <v>Harga Satuan Pekerjaan</v>
          </cell>
          <cell r="H2561">
            <v>0</v>
          </cell>
        </row>
        <row r="2563">
          <cell r="C2563" t="str">
            <v>VII</v>
          </cell>
          <cell r="D2563" t="str">
            <v>Dibulatkan</v>
          </cell>
          <cell r="H2563">
            <v>0</v>
          </cell>
        </row>
        <row r="2566">
          <cell r="C2566" t="str">
            <v>ANALISA HARGA SATUAN</v>
          </cell>
        </row>
        <row r="2568">
          <cell r="C2568" t="str">
            <v>Kegiatan</v>
          </cell>
          <cell r="E2568" t="str">
            <v>:</v>
          </cell>
          <cell r="F2568" t="str">
            <v>Waduk Bajulmati</v>
          </cell>
        </row>
        <row r="2569">
          <cell r="C2569" t="str">
            <v xml:space="preserve">Nama Pekerjaan </v>
          </cell>
          <cell r="E2569" t="str">
            <v>:</v>
          </cell>
          <cell r="F2569" t="str">
            <v>Pembangunan Bendungan Bajulmati</v>
          </cell>
        </row>
        <row r="2570">
          <cell r="C2570" t="str">
            <v>Lokasi</v>
          </cell>
          <cell r="E2570" t="str">
            <v>:</v>
          </cell>
          <cell r="F2570" t="str">
            <v>Kabupaten Banyuwangi dan Situbondo</v>
          </cell>
        </row>
        <row r="2571">
          <cell r="C2571" t="str">
            <v>No Item Pekerjaan</v>
          </cell>
          <cell r="E2571" t="str">
            <v>:</v>
          </cell>
          <cell r="F2571" t="str">
            <v>III - 2 - 2 - 13</v>
          </cell>
        </row>
        <row r="2572">
          <cell r="C2572" t="str">
            <v>Uraian Pekerjaan</v>
          </cell>
          <cell r="E2572" t="str">
            <v>:</v>
          </cell>
          <cell r="F2572" t="str">
            <v>Precast Cone Block 1.5  X 1.5 X 0.7 termasuk penulangan</v>
          </cell>
        </row>
        <row r="2574">
          <cell r="C2574" t="str">
            <v>No.</v>
          </cell>
          <cell r="D2574" t="str">
            <v>Macam Pekerjaan</v>
          </cell>
          <cell r="E2574" t="str">
            <v>Satuan</v>
          </cell>
          <cell r="F2574" t="str">
            <v>Kuantitas</v>
          </cell>
          <cell r="G2574" t="str">
            <v>Harga Sat. (Rp.)</v>
          </cell>
          <cell r="H2574" t="str">
            <v>Jumlah Harga (Rp.)</v>
          </cell>
        </row>
        <row r="2577">
          <cell r="C2577" t="str">
            <v>I</v>
          </cell>
          <cell r="D2577" t="str">
            <v>BAHAN</v>
          </cell>
        </row>
        <row r="2581">
          <cell r="C2581" t="str">
            <v>II</v>
          </cell>
          <cell r="D2581" t="str">
            <v>TENAGA</v>
          </cell>
        </row>
        <row r="2586">
          <cell r="C2586" t="str">
            <v>III</v>
          </cell>
          <cell r="D2586" t="str">
            <v>ALAT</v>
          </cell>
        </row>
        <row r="2593">
          <cell r="C2593" t="str">
            <v>IV</v>
          </cell>
          <cell r="D2593" t="str">
            <v xml:space="preserve">Total </v>
          </cell>
          <cell r="H2593">
            <v>0</v>
          </cell>
        </row>
        <row r="2595">
          <cell r="C2595" t="str">
            <v>V</v>
          </cell>
          <cell r="D2595" t="str">
            <v>Biaya tidak langsung (Overhead) &amp; Keuntungan</v>
          </cell>
          <cell r="E2595" t="str">
            <v>%</v>
          </cell>
          <cell r="H2595">
            <v>0</v>
          </cell>
        </row>
        <row r="2597">
          <cell r="C2597" t="str">
            <v>VI</v>
          </cell>
          <cell r="D2597" t="str">
            <v>Harga Satuan Pekerjaan</v>
          </cell>
          <cell r="H2597">
            <v>0</v>
          </cell>
        </row>
        <row r="2599">
          <cell r="C2599" t="str">
            <v>VII</v>
          </cell>
          <cell r="D2599" t="str">
            <v>Dibulatkan</v>
          </cell>
          <cell r="H2599">
            <v>0</v>
          </cell>
        </row>
        <row r="2602">
          <cell r="C2602" t="str">
            <v>ANALISA HARGA SATUAN</v>
          </cell>
        </row>
        <row r="2604">
          <cell r="C2604" t="str">
            <v>Kegiatan</v>
          </cell>
          <cell r="E2604" t="str">
            <v>:</v>
          </cell>
          <cell r="F2604" t="str">
            <v>Waduk Bajulmati</v>
          </cell>
        </row>
        <row r="2605">
          <cell r="C2605" t="str">
            <v xml:space="preserve">Nama Pekerjaan </v>
          </cell>
          <cell r="E2605" t="str">
            <v>:</v>
          </cell>
          <cell r="F2605" t="str">
            <v>Pembangunan Bendungan Bajulmati</v>
          </cell>
        </row>
        <row r="2606">
          <cell r="C2606" t="str">
            <v>Lokasi</v>
          </cell>
          <cell r="E2606" t="str">
            <v>:</v>
          </cell>
          <cell r="F2606" t="str">
            <v>Kabupaten Banyuwangi dan Situbondo</v>
          </cell>
        </row>
        <row r="2607">
          <cell r="C2607" t="str">
            <v>No Item Pekerjaan</v>
          </cell>
          <cell r="E2607" t="str">
            <v>:</v>
          </cell>
          <cell r="F2607" t="str">
            <v>III - 2 - 2 - 14</v>
          </cell>
        </row>
        <row r="2608">
          <cell r="C2608" t="str">
            <v>Uraian Pekerjaan</v>
          </cell>
          <cell r="E2608" t="str">
            <v>:</v>
          </cell>
          <cell r="F2608" t="str">
            <v>Concrete Girder  L 22.7 H 1.25 m</v>
          </cell>
        </row>
        <row r="2610">
          <cell r="C2610" t="str">
            <v>No.</v>
          </cell>
          <cell r="D2610" t="str">
            <v>Macam Pekerjaan</v>
          </cell>
          <cell r="E2610" t="str">
            <v>Satuan</v>
          </cell>
          <cell r="F2610" t="str">
            <v>Kuantitas</v>
          </cell>
          <cell r="G2610" t="str">
            <v>Harga Sat. (Rp.)</v>
          </cell>
          <cell r="H2610" t="str">
            <v>Jumlah Harga (Rp.)</v>
          </cell>
        </row>
        <row r="2613">
          <cell r="C2613" t="str">
            <v>I</v>
          </cell>
          <cell r="D2613" t="str">
            <v>BAHAN</v>
          </cell>
        </row>
        <row r="2617">
          <cell r="C2617" t="str">
            <v>II</v>
          </cell>
          <cell r="D2617" t="str">
            <v>TENAGA</v>
          </cell>
        </row>
        <row r="2622">
          <cell r="C2622" t="str">
            <v>III</v>
          </cell>
          <cell r="D2622" t="str">
            <v>ALAT</v>
          </cell>
        </row>
        <row r="2629">
          <cell r="C2629" t="str">
            <v>IV</v>
          </cell>
          <cell r="D2629" t="str">
            <v xml:space="preserve">Total </v>
          </cell>
          <cell r="H2629">
            <v>0</v>
          </cell>
        </row>
        <row r="2631">
          <cell r="C2631" t="str">
            <v>V</v>
          </cell>
          <cell r="D2631" t="str">
            <v>Biaya tidak langsung (Overhead) &amp; Keuntungan</v>
          </cell>
          <cell r="E2631" t="str">
            <v>%</v>
          </cell>
          <cell r="H2631">
            <v>0</v>
          </cell>
        </row>
        <row r="2633">
          <cell r="C2633" t="str">
            <v>VI</v>
          </cell>
          <cell r="D2633" t="str">
            <v>Harga Satuan Pekerjaan</v>
          </cell>
          <cell r="H2633">
            <v>0</v>
          </cell>
        </row>
        <row r="2635">
          <cell r="C2635" t="str">
            <v>VII</v>
          </cell>
          <cell r="D2635" t="str">
            <v>Dibulatkan</v>
          </cell>
          <cell r="H2635">
            <v>0</v>
          </cell>
        </row>
        <row r="2638">
          <cell r="C2638" t="str">
            <v>ANALISA HARGA SATUAN</v>
          </cell>
        </row>
        <row r="2640">
          <cell r="C2640" t="str">
            <v>Kegiatan</v>
          </cell>
          <cell r="E2640" t="str">
            <v>:</v>
          </cell>
          <cell r="F2640" t="str">
            <v>Waduk Bajulmati</v>
          </cell>
        </row>
        <row r="2641">
          <cell r="C2641" t="str">
            <v xml:space="preserve">Nama Pekerjaan </v>
          </cell>
          <cell r="E2641" t="str">
            <v>:</v>
          </cell>
          <cell r="F2641" t="str">
            <v>Pembangunan Bendungan Bajulmati</v>
          </cell>
        </row>
        <row r="2642">
          <cell r="C2642" t="str">
            <v>Lokasi</v>
          </cell>
          <cell r="E2642" t="str">
            <v>:</v>
          </cell>
          <cell r="F2642" t="str">
            <v>Kabupaten Banyuwangi dan Situbondo</v>
          </cell>
        </row>
        <row r="2643">
          <cell r="C2643" t="str">
            <v>No Item Pekerjaan</v>
          </cell>
          <cell r="E2643" t="str">
            <v>:</v>
          </cell>
          <cell r="F2643" t="str">
            <v>III - 2 - 3 - 1</v>
          </cell>
        </row>
        <row r="2644">
          <cell r="C2644" t="str">
            <v>Uraian Pekerjaan</v>
          </cell>
          <cell r="E2644" t="str">
            <v>:</v>
          </cell>
          <cell r="F2644" t="str">
            <v>Pekerjaan Pasangan Batu Kali</v>
          </cell>
        </row>
        <row r="2646">
          <cell r="C2646" t="str">
            <v>No.</v>
          </cell>
          <cell r="D2646" t="str">
            <v>Macam Pekerjaan</v>
          </cell>
          <cell r="E2646" t="str">
            <v>Satuan</v>
          </cell>
          <cell r="F2646" t="str">
            <v>Kuantitas</v>
          </cell>
          <cell r="G2646" t="str">
            <v>Harga Sat. (Rp.)</v>
          </cell>
          <cell r="H2646" t="str">
            <v>Jumlah Harga (Rp.)</v>
          </cell>
        </row>
        <row r="2649">
          <cell r="C2649" t="str">
            <v>I</v>
          </cell>
          <cell r="D2649" t="str">
            <v>BAHAN</v>
          </cell>
        </row>
        <row r="2650">
          <cell r="D2650" t="str">
            <v>Batu kali</v>
          </cell>
          <cell r="E2650" t="str">
            <v>m3</v>
          </cell>
          <cell r="F2650">
            <v>1.2</v>
          </cell>
          <cell r="G2650">
            <v>75000</v>
          </cell>
          <cell r="H2650">
            <v>90000</v>
          </cell>
        </row>
        <row r="2651">
          <cell r="D2651" t="str">
            <v>Pasir</v>
          </cell>
          <cell r="E2651" t="str">
            <v>m3</v>
          </cell>
          <cell r="F2651">
            <v>0.52200000000000002</v>
          </cell>
          <cell r="G2651">
            <v>80000</v>
          </cell>
          <cell r="H2651">
            <v>41760</v>
          </cell>
        </row>
        <row r="2652">
          <cell r="D2652" t="str">
            <v>Portland Cement (50 kg)</v>
          </cell>
          <cell r="E2652" t="str">
            <v>Zak</v>
          </cell>
          <cell r="F2652">
            <v>2.25</v>
          </cell>
          <cell r="G2652">
            <v>37500</v>
          </cell>
          <cell r="H2652">
            <v>84375</v>
          </cell>
        </row>
        <row r="2654">
          <cell r="C2654" t="str">
            <v>II</v>
          </cell>
          <cell r="D2654" t="str">
            <v>TENAGA</v>
          </cell>
        </row>
        <row r="2655">
          <cell r="D2655" t="str">
            <v>Mandor</v>
          </cell>
          <cell r="E2655" t="str">
            <v>org/hr</v>
          </cell>
          <cell r="F2655">
            <v>0.14399999999999999</v>
          </cell>
          <cell r="G2655">
            <v>45000</v>
          </cell>
          <cell r="H2655">
            <v>6479.9999999999991</v>
          </cell>
        </row>
        <row r="2656">
          <cell r="D2656" t="str">
            <v>Kepala Tukang batu</v>
          </cell>
          <cell r="E2656" t="str">
            <v>org/hr</v>
          </cell>
          <cell r="F2656">
            <v>9.6000000000000002E-2</v>
          </cell>
          <cell r="G2656">
            <v>43000</v>
          </cell>
          <cell r="H2656">
            <v>4128</v>
          </cell>
        </row>
        <row r="2657">
          <cell r="D2657" t="str">
            <v>Tukang batu</v>
          </cell>
          <cell r="E2657" t="str">
            <v>org/hr</v>
          </cell>
          <cell r="F2657">
            <v>0.96</v>
          </cell>
          <cell r="G2657">
            <v>42500</v>
          </cell>
          <cell r="H2657">
            <v>40800</v>
          </cell>
        </row>
        <row r="2658">
          <cell r="D2658" t="str">
            <v>Pekerja</v>
          </cell>
          <cell r="E2658" t="str">
            <v>org/hr</v>
          </cell>
          <cell r="F2658">
            <v>2.88</v>
          </cell>
          <cell r="G2658">
            <v>35000</v>
          </cell>
          <cell r="H2658">
            <v>100800</v>
          </cell>
        </row>
        <row r="2660">
          <cell r="C2660" t="str">
            <v>III</v>
          </cell>
          <cell r="D2660" t="str">
            <v>ALAT</v>
          </cell>
        </row>
        <row r="2661">
          <cell r="D2661" t="str">
            <v>Molen</v>
          </cell>
          <cell r="E2661" t="str">
            <v>unit/hr</v>
          </cell>
          <cell r="F2661">
            <v>0.16700000000000001</v>
          </cell>
          <cell r="G2661">
            <v>40726</v>
          </cell>
          <cell r="H2661">
            <v>6801.2420000000002</v>
          </cell>
        </row>
        <row r="2662">
          <cell r="D2662" t="str">
            <v>Ember</v>
          </cell>
          <cell r="E2662" t="str">
            <v>bh</v>
          </cell>
          <cell r="F2662">
            <v>0.16700000000000001</v>
          </cell>
          <cell r="G2662">
            <v>1163.5999999999999</v>
          </cell>
          <cell r="H2662">
            <v>194.3212</v>
          </cell>
        </row>
        <row r="2663">
          <cell r="D2663" t="str">
            <v>Kotak adukan</v>
          </cell>
          <cell r="E2663" t="str">
            <v>bh</v>
          </cell>
          <cell r="F2663">
            <v>1.0999999999999999E-2</v>
          </cell>
          <cell r="G2663">
            <v>581.79999999999995</v>
          </cell>
          <cell r="H2663">
            <v>6.399799999999999</v>
          </cell>
        </row>
        <row r="2666">
          <cell r="C2666" t="str">
            <v>IV</v>
          </cell>
          <cell r="D2666" t="str">
            <v xml:space="preserve">Total </v>
          </cell>
          <cell r="H2666">
            <v>375344.96300000005</v>
          </cell>
        </row>
        <row r="2668">
          <cell r="C2668" t="str">
            <v>V</v>
          </cell>
          <cell r="D2668" t="str">
            <v>Biaya tidak langsung (Overhead) &amp; Keuntungan</v>
          </cell>
          <cell r="E2668" t="str">
            <v>%</v>
          </cell>
          <cell r="H2668">
            <v>37534.496300000006</v>
          </cell>
        </row>
        <row r="2670">
          <cell r="C2670" t="str">
            <v>VI</v>
          </cell>
          <cell r="D2670" t="str">
            <v>Harga Satuan Pekerjaan</v>
          </cell>
          <cell r="H2670">
            <v>412879.45930000005</v>
          </cell>
        </row>
        <row r="2672">
          <cell r="C2672" t="str">
            <v>VII</v>
          </cell>
          <cell r="D2672" t="str">
            <v>Dibulatkan</v>
          </cell>
          <cell r="H2672">
            <v>412879</v>
          </cell>
        </row>
        <row r="2675">
          <cell r="C2675" t="str">
            <v>ANALISA HARGA SATUAN</v>
          </cell>
        </row>
        <row r="2677">
          <cell r="C2677" t="str">
            <v>Kegiatan</v>
          </cell>
          <cell r="E2677" t="str">
            <v>:</v>
          </cell>
          <cell r="F2677" t="str">
            <v>Waduk Bajulmati</v>
          </cell>
        </row>
        <row r="2678">
          <cell r="C2678" t="str">
            <v xml:space="preserve">Nama Pekerjaan </v>
          </cell>
          <cell r="E2678" t="str">
            <v>:</v>
          </cell>
          <cell r="F2678" t="str">
            <v>Pembangunan Bendungan Bajulmati</v>
          </cell>
        </row>
        <row r="2679">
          <cell r="C2679" t="str">
            <v>Lokasi</v>
          </cell>
          <cell r="E2679" t="str">
            <v>:</v>
          </cell>
          <cell r="F2679" t="str">
            <v>Kabupaten Banyuwangi dan Situbondo</v>
          </cell>
        </row>
        <row r="2680">
          <cell r="C2680" t="str">
            <v>No Item Pekerjaan</v>
          </cell>
          <cell r="E2680" t="str">
            <v>:</v>
          </cell>
          <cell r="F2680" t="str">
            <v>III - 2 - 3 - 2</v>
          </cell>
        </row>
        <row r="2681">
          <cell r="C2681" t="str">
            <v>Uraian Pekerjaan</v>
          </cell>
          <cell r="E2681" t="str">
            <v>:</v>
          </cell>
          <cell r="F2681" t="str">
            <v>Graded Sand dan Gravel Filter</v>
          </cell>
        </row>
        <row r="2683">
          <cell r="C2683" t="str">
            <v>No.</v>
          </cell>
          <cell r="D2683" t="str">
            <v>Macam Pekerjaan</v>
          </cell>
          <cell r="E2683" t="str">
            <v>Satuan</v>
          </cell>
          <cell r="F2683" t="str">
            <v>Kuantitas</v>
          </cell>
          <cell r="G2683" t="str">
            <v>Harga Sat. (Rp.)</v>
          </cell>
          <cell r="H2683" t="str">
            <v>Jumlah Harga (Rp.)</v>
          </cell>
        </row>
        <row r="2686">
          <cell r="C2686" t="str">
            <v>I</v>
          </cell>
          <cell r="D2686" t="str">
            <v>BAHAN</v>
          </cell>
        </row>
        <row r="2691">
          <cell r="C2691" t="str">
            <v>II</v>
          </cell>
          <cell r="D2691" t="str">
            <v>TENAGA</v>
          </cell>
        </row>
        <row r="2697">
          <cell r="C2697" t="str">
            <v>III</v>
          </cell>
          <cell r="D2697" t="str">
            <v>ALAT</v>
          </cell>
        </row>
        <row r="2703">
          <cell r="C2703" t="str">
            <v>IV</v>
          </cell>
          <cell r="D2703" t="str">
            <v xml:space="preserve">Total </v>
          </cell>
          <cell r="H2703">
            <v>0</v>
          </cell>
        </row>
        <row r="2705">
          <cell r="C2705" t="str">
            <v>V</v>
          </cell>
          <cell r="D2705" t="str">
            <v>Biaya tidak langsung (Overhead) &amp; Keuntungan</v>
          </cell>
          <cell r="E2705" t="str">
            <v>%</v>
          </cell>
          <cell r="H2705">
            <v>0</v>
          </cell>
        </row>
        <row r="2707">
          <cell r="C2707" t="str">
            <v>VI</v>
          </cell>
          <cell r="D2707" t="str">
            <v>Harga Satuan Pekerjaan</v>
          </cell>
          <cell r="H2707">
            <v>0</v>
          </cell>
        </row>
        <row r="2709">
          <cell r="C2709" t="str">
            <v>VII</v>
          </cell>
          <cell r="D2709" t="str">
            <v>Dibulatkan</v>
          </cell>
          <cell r="H2709">
            <v>0</v>
          </cell>
        </row>
        <row r="2712">
          <cell r="C2712" t="str">
            <v>ANALISA HARGA SATUAN</v>
          </cell>
        </row>
        <row r="2714">
          <cell r="C2714" t="str">
            <v>Kegiatan</v>
          </cell>
          <cell r="E2714" t="str">
            <v>:</v>
          </cell>
          <cell r="F2714" t="str">
            <v>Waduk Bajulmati</v>
          </cell>
        </row>
        <row r="2715">
          <cell r="C2715" t="str">
            <v xml:space="preserve">Nama Pekerjaan </v>
          </cell>
          <cell r="E2715" t="str">
            <v>:</v>
          </cell>
          <cell r="F2715" t="str">
            <v>Pembangunan Bendungan Bajulmati</v>
          </cell>
        </row>
        <row r="2716">
          <cell r="C2716" t="str">
            <v>Lokasi</v>
          </cell>
          <cell r="E2716" t="str">
            <v>:</v>
          </cell>
          <cell r="F2716" t="str">
            <v>Kabupaten Banyuwangi dan Situbondo</v>
          </cell>
        </row>
        <row r="2717">
          <cell r="C2717" t="str">
            <v>No Item Pekerjaan</v>
          </cell>
          <cell r="E2717" t="str">
            <v>:</v>
          </cell>
          <cell r="F2717" t="str">
            <v>III - 2 - 3 - 3</v>
          </cell>
        </row>
        <row r="2718">
          <cell r="C2718" t="str">
            <v>Uraian Pekerjaan</v>
          </cell>
          <cell r="E2718" t="str">
            <v>:</v>
          </cell>
          <cell r="F2718" t="str">
            <v>Shorcrete / Spray Mortar, t = 10 cm dibawah Wiremesh</v>
          </cell>
        </row>
        <row r="2720">
          <cell r="C2720" t="str">
            <v>No.</v>
          </cell>
          <cell r="D2720" t="str">
            <v>Macam Pekerjaan</v>
          </cell>
          <cell r="E2720" t="str">
            <v>Satuan</v>
          </cell>
          <cell r="F2720" t="str">
            <v>Kuantitas</v>
          </cell>
          <cell r="G2720" t="str">
            <v>Harga Sat. (Rp.)</v>
          </cell>
          <cell r="H2720" t="str">
            <v>Jumlah Harga (Rp.)</v>
          </cell>
        </row>
        <row r="2723">
          <cell r="C2723" t="str">
            <v>I</v>
          </cell>
          <cell r="D2723" t="str">
            <v>TENAGA</v>
          </cell>
        </row>
        <row r="2724">
          <cell r="D2724" t="str">
            <v>Field Engineer</v>
          </cell>
          <cell r="E2724" t="str">
            <v>org/hr</v>
          </cell>
          <cell r="F2724">
            <v>7.1000000000000004E-3</v>
          </cell>
          <cell r="G2724">
            <v>195000</v>
          </cell>
          <cell r="H2724">
            <v>1384.5</v>
          </cell>
        </row>
        <row r="2725">
          <cell r="D2725" t="str">
            <v>Foreman</v>
          </cell>
          <cell r="E2725" t="str">
            <v>org/hr</v>
          </cell>
          <cell r="F2725">
            <v>1.43E-2</v>
          </cell>
          <cell r="G2725">
            <v>170000</v>
          </cell>
          <cell r="H2725">
            <v>2431</v>
          </cell>
        </row>
        <row r="2726">
          <cell r="D2726" t="str">
            <v>Nozzleman</v>
          </cell>
          <cell r="E2726" t="str">
            <v>org/hr</v>
          </cell>
          <cell r="F2726">
            <v>2.8500000000000001E-2</v>
          </cell>
          <cell r="G2726">
            <v>170000</v>
          </cell>
          <cell r="H2726">
            <v>4845</v>
          </cell>
        </row>
        <row r="2727">
          <cell r="D2727" t="str">
            <v>Shotmachine Operator</v>
          </cell>
          <cell r="E2727" t="str">
            <v>org/hr</v>
          </cell>
          <cell r="F2727">
            <v>1.43E-2</v>
          </cell>
          <cell r="G2727">
            <v>170000</v>
          </cell>
          <cell r="H2727">
            <v>2431</v>
          </cell>
        </row>
        <row r="2728">
          <cell r="D2728" t="str">
            <v>Air compressor Operator</v>
          </cell>
          <cell r="E2728" t="str">
            <v>org/hr</v>
          </cell>
          <cell r="F2728">
            <v>1.43E-2</v>
          </cell>
          <cell r="G2728">
            <v>150000</v>
          </cell>
          <cell r="H2728">
            <v>2145</v>
          </cell>
        </row>
        <row r="2729">
          <cell r="D2729" t="str">
            <v>Concrete Technician</v>
          </cell>
          <cell r="E2729" t="str">
            <v>org/hr</v>
          </cell>
          <cell r="F2729">
            <v>1.43E-2</v>
          </cell>
          <cell r="G2729">
            <v>150000</v>
          </cell>
          <cell r="H2729">
            <v>2145</v>
          </cell>
        </row>
        <row r="2730">
          <cell r="D2730" t="str">
            <v>Mechanic</v>
          </cell>
          <cell r="E2730" t="str">
            <v>org/hr</v>
          </cell>
          <cell r="F2730">
            <v>7.1000000000000004E-3</v>
          </cell>
          <cell r="G2730">
            <v>47500</v>
          </cell>
          <cell r="H2730">
            <v>337.25</v>
          </cell>
        </row>
        <row r="2731">
          <cell r="D2731" t="str">
            <v>Operator / pengemudi</v>
          </cell>
          <cell r="E2731" t="str">
            <v>org/hr</v>
          </cell>
          <cell r="F2731">
            <v>1.43E-2</v>
          </cell>
          <cell r="G2731">
            <v>47500</v>
          </cell>
          <cell r="H2731">
            <v>679.25</v>
          </cell>
        </row>
        <row r="2732">
          <cell r="D2732" t="str">
            <v>Pekerja</v>
          </cell>
          <cell r="E2732" t="str">
            <v>org/hr</v>
          </cell>
          <cell r="F2732">
            <v>0.1709</v>
          </cell>
          <cell r="G2732">
            <v>35000</v>
          </cell>
          <cell r="H2732">
            <v>5981.5</v>
          </cell>
        </row>
        <row r="2734">
          <cell r="C2734" t="str">
            <v>II</v>
          </cell>
          <cell r="D2734" t="str">
            <v>BAHAN</v>
          </cell>
        </row>
        <row r="2735">
          <cell r="D2735" t="str">
            <v>Semen PC</v>
          </cell>
          <cell r="E2735" t="str">
            <v>kg</v>
          </cell>
          <cell r="F2735">
            <v>28.8</v>
          </cell>
          <cell r="G2735">
            <v>750</v>
          </cell>
          <cell r="H2735">
            <v>21600</v>
          </cell>
        </row>
        <row r="2736">
          <cell r="D2736" t="str">
            <v>Pasir beton ayak</v>
          </cell>
          <cell r="E2736" t="str">
            <v>m3</v>
          </cell>
          <cell r="F2736">
            <v>9.6000000000000002E-2</v>
          </cell>
          <cell r="G2736">
            <v>80000</v>
          </cell>
          <cell r="H2736">
            <v>7680</v>
          </cell>
        </row>
        <row r="2737">
          <cell r="D2737" t="str">
            <v>Batu Pecah</v>
          </cell>
          <cell r="E2737" t="str">
            <v>m3</v>
          </cell>
          <cell r="F2737">
            <v>4.8000000000000001E-2</v>
          </cell>
          <cell r="G2737">
            <v>130000</v>
          </cell>
          <cell r="H2737">
            <v>6240</v>
          </cell>
        </row>
        <row r="2738">
          <cell r="D2738" t="str">
            <v>Keselamatan kerja</v>
          </cell>
          <cell r="E2738" t="str">
            <v>set</v>
          </cell>
          <cell r="F2738">
            <v>1.9E-3</v>
          </cell>
          <cell r="G2738">
            <v>714000</v>
          </cell>
          <cell r="H2738">
            <v>1356.6</v>
          </cell>
        </row>
        <row r="2739">
          <cell r="D2739" t="str">
            <v>Pressure hose, dia. 1.25"</v>
          </cell>
          <cell r="E2739" t="str">
            <v>m</v>
          </cell>
          <cell r="F2739">
            <v>9.4999999999999998E-3</v>
          </cell>
          <cell r="G2739">
            <v>600000</v>
          </cell>
          <cell r="H2739">
            <v>5700</v>
          </cell>
        </row>
        <row r="2740">
          <cell r="D2740" t="str">
            <v>Steel bar dia 13 mm</v>
          </cell>
          <cell r="E2740" t="str">
            <v>m</v>
          </cell>
          <cell r="F2740">
            <v>0.14399999999999999</v>
          </cell>
          <cell r="G2740">
            <v>9300</v>
          </cell>
          <cell r="H2740">
            <v>1339.1999999999998</v>
          </cell>
        </row>
        <row r="2741">
          <cell r="D2741" t="str">
            <v>Mesh clip</v>
          </cell>
          <cell r="E2741" t="str">
            <v>bh</v>
          </cell>
          <cell r="F2741">
            <v>1.92</v>
          </cell>
          <cell r="G2741">
            <v>47600</v>
          </cell>
          <cell r="H2741">
            <v>91392</v>
          </cell>
        </row>
        <row r="2742">
          <cell r="D2742" t="str">
            <v>Air water jet with nozzle</v>
          </cell>
          <cell r="E2742" t="str">
            <v>set</v>
          </cell>
          <cell r="F2742">
            <v>1E-4</v>
          </cell>
          <cell r="G2742">
            <v>2975000</v>
          </cell>
          <cell r="H2742">
            <v>297.5</v>
          </cell>
        </row>
        <row r="2743">
          <cell r="D2743" t="str">
            <v>PVC pipe dia. 50 mm</v>
          </cell>
          <cell r="E2743" t="str">
            <v>m</v>
          </cell>
          <cell r="F2743">
            <v>9.6000000000000002E-2</v>
          </cell>
          <cell r="G2743">
            <v>12090</v>
          </cell>
          <cell r="H2743">
            <v>1160.6400000000001</v>
          </cell>
        </row>
        <row r="2744">
          <cell r="D2744" t="str">
            <v>Heavy steel mesh reinforcement</v>
          </cell>
          <cell r="E2744" t="str">
            <v>m2</v>
          </cell>
          <cell r="F2744">
            <v>0.48</v>
          </cell>
          <cell r="G2744">
            <v>12500</v>
          </cell>
          <cell r="H2744">
            <v>6000</v>
          </cell>
        </row>
        <row r="2745">
          <cell r="D2745" t="str">
            <v>Solar utk peralatan</v>
          </cell>
          <cell r="E2745" t="str">
            <v>lt</v>
          </cell>
          <cell r="F2745">
            <v>4.1702000000000004</v>
          </cell>
          <cell r="G2745">
            <v>6275</v>
          </cell>
          <cell r="H2745">
            <v>26168.005000000001</v>
          </cell>
        </row>
        <row r="2746">
          <cell r="D2746" t="str">
            <v>Solar utk material hauling truck</v>
          </cell>
          <cell r="E2746" t="str">
            <v>lt</v>
          </cell>
          <cell r="F2746">
            <v>0.71220000000000006</v>
          </cell>
          <cell r="G2746">
            <v>6275</v>
          </cell>
          <cell r="H2746">
            <v>4469.0550000000003</v>
          </cell>
        </row>
        <row r="2747">
          <cell r="D2747" t="str">
            <v>Gasoline utk crew vehicle</v>
          </cell>
          <cell r="E2747" t="str">
            <v>lt</v>
          </cell>
          <cell r="F2747">
            <v>0.35610000000000003</v>
          </cell>
          <cell r="G2747">
            <v>5850</v>
          </cell>
          <cell r="H2747">
            <v>2083.1849999999999</v>
          </cell>
        </row>
        <row r="2748">
          <cell r="D2748" t="str">
            <v>Olie</v>
          </cell>
          <cell r="E2748" t="str">
            <v>lt</v>
          </cell>
          <cell r="F2748">
            <v>3.4200000000000001E-2</v>
          </cell>
          <cell r="G2748">
            <v>20000</v>
          </cell>
          <cell r="H2748">
            <v>684</v>
          </cell>
        </row>
        <row r="2750">
          <cell r="C2750" t="str">
            <v>III</v>
          </cell>
          <cell r="D2750" t="str">
            <v>ALAT</v>
          </cell>
        </row>
        <row r="2751">
          <cell r="D2751" t="str">
            <v>Plant, warehouse etc</v>
          </cell>
          <cell r="E2751" t="str">
            <v>jam</v>
          </cell>
          <cell r="F2751">
            <v>1.8E-3</v>
          </cell>
          <cell r="G2751">
            <v>25599200</v>
          </cell>
          <cell r="H2751">
            <v>46078.559999999998</v>
          </cell>
        </row>
        <row r="2752">
          <cell r="D2752" t="str">
            <v>Air compressor</v>
          </cell>
          <cell r="E2752" t="str">
            <v>jam</v>
          </cell>
          <cell r="F2752">
            <v>1.8E-3</v>
          </cell>
          <cell r="G2752">
            <v>162904</v>
          </cell>
          <cell r="H2752">
            <v>293.22719999999998</v>
          </cell>
        </row>
        <row r="2753">
          <cell r="D2753" t="str">
            <v>Shot machine</v>
          </cell>
          <cell r="E2753" t="str">
            <v>jam</v>
          </cell>
          <cell r="F2753">
            <v>1.8E-3</v>
          </cell>
          <cell r="G2753">
            <v>98906</v>
          </cell>
          <cell r="H2753">
            <v>178.0308</v>
          </cell>
        </row>
        <row r="2754">
          <cell r="D2754" t="str">
            <v>Generator set</v>
          </cell>
          <cell r="E2754" t="str">
            <v>jam</v>
          </cell>
          <cell r="F2754">
            <v>1.8E-3</v>
          </cell>
          <cell r="G2754">
            <v>127996</v>
          </cell>
          <cell r="H2754">
            <v>230.39279999999999</v>
          </cell>
        </row>
        <row r="2755">
          <cell r="D2755" t="str">
            <v>Conveyor belt</v>
          </cell>
          <cell r="E2755" t="str">
            <v>jam</v>
          </cell>
          <cell r="F2755">
            <v>1.8E-3</v>
          </cell>
          <cell r="G2755">
            <v>174540</v>
          </cell>
          <cell r="H2755">
            <v>314.17199999999997</v>
          </cell>
        </row>
        <row r="2756">
          <cell r="D2756" t="str">
            <v>Concrete mixer</v>
          </cell>
          <cell r="E2756" t="str">
            <v>jam</v>
          </cell>
          <cell r="F2756">
            <v>1.8E-3</v>
          </cell>
          <cell r="G2756">
            <v>11636</v>
          </cell>
          <cell r="H2756">
            <v>20.944800000000001</v>
          </cell>
        </row>
        <row r="2757">
          <cell r="D2757" t="str">
            <v>Weighing</v>
          </cell>
          <cell r="E2757" t="str">
            <v>jam</v>
          </cell>
          <cell r="F2757">
            <v>1.8E-3</v>
          </cell>
          <cell r="G2757">
            <v>52362</v>
          </cell>
          <cell r="H2757">
            <v>94.251599999999996</v>
          </cell>
        </row>
        <row r="2758">
          <cell r="D2758" t="str">
            <v>Shotcrete strength test machine</v>
          </cell>
          <cell r="E2758" t="str">
            <v>jam</v>
          </cell>
          <cell r="F2758">
            <v>1.8E-3</v>
          </cell>
          <cell r="G2758">
            <v>267628</v>
          </cell>
          <cell r="H2758">
            <v>481.73039999999997</v>
          </cell>
        </row>
        <row r="2759">
          <cell r="D2759" t="str">
            <v>Truck for hauling material</v>
          </cell>
          <cell r="E2759" t="str">
            <v>jam</v>
          </cell>
          <cell r="F2759">
            <v>1.8E-3</v>
          </cell>
          <cell r="G2759">
            <v>216720.5</v>
          </cell>
          <cell r="H2759">
            <v>390.09690000000001</v>
          </cell>
        </row>
        <row r="2760">
          <cell r="D2760" t="str">
            <v>Crew vehicle</v>
          </cell>
          <cell r="E2760" t="str">
            <v>jam</v>
          </cell>
          <cell r="F2760">
            <v>1.8E-3</v>
          </cell>
          <cell r="G2760">
            <v>93088</v>
          </cell>
          <cell r="H2760">
            <v>167.55840000000001</v>
          </cell>
        </row>
        <row r="2761">
          <cell r="D2761" t="str">
            <v>Water tank</v>
          </cell>
          <cell r="E2761" t="str">
            <v>jam</v>
          </cell>
          <cell r="F2761">
            <v>1.8E-3</v>
          </cell>
          <cell r="G2761">
            <v>170176.5</v>
          </cell>
          <cell r="H2761">
            <v>306.3177</v>
          </cell>
        </row>
        <row r="2762">
          <cell r="D2762" t="str">
            <v>Water supply pump</v>
          </cell>
          <cell r="E2762" t="str">
            <v>jam</v>
          </cell>
          <cell r="F2762">
            <v>1.8E-3</v>
          </cell>
          <cell r="G2762">
            <v>93088</v>
          </cell>
          <cell r="H2762">
            <v>167.55840000000001</v>
          </cell>
        </row>
        <row r="2765">
          <cell r="C2765" t="str">
            <v>IV</v>
          </cell>
          <cell r="D2765" t="str">
            <v xml:space="preserve">Total </v>
          </cell>
          <cell r="H2765">
            <v>247272.52600000001</v>
          </cell>
        </row>
        <row r="2767">
          <cell r="C2767" t="str">
            <v>V</v>
          </cell>
          <cell r="D2767" t="str">
            <v>Biaya tidak langsung (Overhead) &amp; Keuntungan</v>
          </cell>
          <cell r="E2767" t="str">
            <v>%</v>
          </cell>
          <cell r="H2767">
            <v>24727.252600000003</v>
          </cell>
        </row>
        <row r="2769">
          <cell r="C2769" t="str">
            <v>VI</v>
          </cell>
          <cell r="D2769" t="str">
            <v>Harga Satuan Pekerjaan</v>
          </cell>
          <cell r="H2769">
            <v>271999.77860000002</v>
          </cell>
        </row>
        <row r="2771">
          <cell r="C2771" t="str">
            <v>VII</v>
          </cell>
          <cell r="D2771" t="str">
            <v>Dibulatkan</v>
          </cell>
          <cell r="H2771">
            <v>271999</v>
          </cell>
        </row>
        <row r="2774">
          <cell r="C2774" t="str">
            <v>ANALISA HARGA SATUAN</v>
          </cell>
        </row>
        <row r="2776">
          <cell r="C2776" t="str">
            <v>Kegiatan</v>
          </cell>
          <cell r="E2776" t="str">
            <v>:</v>
          </cell>
          <cell r="F2776" t="str">
            <v>Waduk Bajulmati</v>
          </cell>
        </row>
        <row r="2777">
          <cell r="C2777" t="str">
            <v xml:space="preserve">Nama Pekerjaan </v>
          </cell>
          <cell r="E2777" t="str">
            <v>:</v>
          </cell>
          <cell r="F2777" t="str">
            <v>Pembangunan Bendungan Bajulmati</v>
          </cell>
        </row>
        <row r="2778">
          <cell r="C2778" t="str">
            <v>Lokasi</v>
          </cell>
          <cell r="E2778" t="str">
            <v>:</v>
          </cell>
          <cell r="F2778" t="str">
            <v>Kabupaten Banyuwangi dan Situbondo</v>
          </cell>
        </row>
        <row r="2779">
          <cell r="C2779" t="str">
            <v>No Item Pekerjaan</v>
          </cell>
          <cell r="E2779" t="str">
            <v>:</v>
          </cell>
          <cell r="F2779" t="str">
            <v>III - 2 - 4 - 1</v>
          </cell>
        </row>
        <row r="2780">
          <cell r="C2780" t="str">
            <v>Uraian Pekerjaan</v>
          </cell>
          <cell r="E2780" t="str">
            <v>:</v>
          </cell>
          <cell r="F2780" t="str">
            <v>Pipa Galvanize dia 75 mm untuk Hand Rail</v>
          </cell>
        </row>
        <row r="2782">
          <cell r="C2782" t="str">
            <v>No.</v>
          </cell>
          <cell r="D2782" t="str">
            <v>Macam Pekerjaan</v>
          </cell>
          <cell r="E2782" t="str">
            <v>Satuan</v>
          </cell>
          <cell r="F2782" t="str">
            <v>Kuantitas</v>
          </cell>
          <cell r="G2782" t="str">
            <v>Harga Sat. (Rp.)</v>
          </cell>
          <cell r="H2782" t="str">
            <v>Jumlah Harga (Rp.)</v>
          </cell>
        </row>
        <row r="2785">
          <cell r="C2785" t="str">
            <v>I</v>
          </cell>
          <cell r="D2785" t="str">
            <v>TENAGA</v>
          </cell>
        </row>
        <row r="2786">
          <cell r="D2786" t="str">
            <v>Mandor</v>
          </cell>
          <cell r="E2786" t="str">
            <v>org/hr</v>
          </cell>
          <cell r="F2786">
            <v>2.9700000000000001E-2</v>
          </cell>
          <cell r="G2786">
            <v>45000</v>
          </cell>
          <cell r="H2786">
            <v>1336.5</v>
          </cell>
        </row>
        <row r="2787">
          <cell r="D2787" t="str">
            <v>Tukang</v>
          </cell>
          <cell r="E2787" t="str">
            <v>org/hr</v>
          </cell>
          <cell r="F2787">
            <v>5.9299999999999999E-2</v>
          </cell>
          <cell r="G2787">
            <v>43000</v>
          </cell>
          <cell r="H2787">
            <v>2549.9</v>
          </cell>
        </row>
        <row r="2788">
          <cell r="D2788" t="str">
            <v>Pekerja</v>
          </cell>
          <cell r="E2788" t="str">
            <v>org/hr</v>
          </cell>
          <cell r="F2788">
            <v>2.9700000000000001E-2</v>
          </cell>
          <cell r="G2788">
            <v>35000</v>
          </cell>
          <cell r="H2788">
            <v>1039.5</v>
          </cell>
        </row>
        <row r="2790">
          <cell r="C2790" t="str">
            <v>II</v>
          </cell>
          <cell r="D2790" t="str">
            <v>BAHAN</v>
          </cell>
        </row>
        <row r="2791">
          <cell r="D2791" t="str">
            <v>Pipa Galvanized</v>
          </cell>
          <cell r="E2791" t="str">
            <v>M1</v>
          </cell>
          <cell r="F2791">
            <v>2.9700000000000001E-2</v>
          </cell>
          <cell r="G2791">
            <v>80000</v>
          </cell>
          <cell r="H2791">
            <v>2376</v>
          </cell>
        </row>
        <row r="2792">
          <cell r="D2792" t="str">
            <v>Kawat Las</v>
          </cell>
          <cell r="E2792" t="str">
            <v>Kg</v>
          </cell>
          <cell r="F2792">
            <v>1.4800000000000001E-2</v>
          </cell>
          <cell r="G2792">
            <v>170000</v>
          </cell>
          <cell r="H2792">
            <v>2516</v>
          </cell>
        </row>
        <row r="2794">
          <cell r="C2794" t="str">
            <v>III</v>
          </cell>
          <cell r="D2794" t="str">
            <v>ALAT</v>
          </cell>
        </row>
        <row r="2795">
          <cell r="D2795" t="str">
            <v>Mesin Las</v>
          </cell>
          <cell r="E2795" t="str">
            <v>jam</v>
          </cell>
          <cell r="F2795">
            <v>0.35610000000000003</v>
          </cell>
          <cell r="G2795">
            <v>104724</v>
          </cell>
          <cell r="H2795">
            <v>37292.216400000005</v>
          </cell>
        </row>
        <row r="2798">
          <cell r="C2798" t="str">
            <v>IV</v>
          </cell>
          <cell r="D2798" t="str">
            <v xml:space="preserve">Total </v>
          </cell>
          <cell r="H2798">
            <v>47110.116400000006</v>
          </cell>
        </row>
        <row r="2800">
          <cell r="C2800" t="str">
            <v>V</v>
          </cell>
          <cell r="D2800" t="str">
            <v>Biaya tidak langsung (Overhead) &amp; Keuntungan</v>
          </cell>
          <cell r="E2800" t="str">
            <v>%</v>
          </cell>
          <cell r="H2800">
            <v>4711.0116400000006</v>
          </cell>
        </row>
        <row r="2802">
          <cell r="C2802" t="str">
            <v>VI</v>
          </cell>
          <cell r="D2802" t="str">
            <v>Harga Satuan Pekerjaan</v>
          </cell>
          <cell r="H2802">
            <v>51821.128040000011</v>
          </cell>
        </row>
        <row r="2804">
          <cell r="C2804" t="str">
            <v>VII</v>
          </cell>
          <cell r="D2804" t="str">
            <v>Dibulatkan</v>
          </cell>
          <cell r="H2804">
            <v>51821</v>
          </cell>
        </row>
        <row r="2807">
          <cell r="C2807" t="str">
            <v>ANALISA HARGA SATUAN</v>
          </cell>
        </row>
        <row r="2809">
          <cell r="C2809" t="str">
            <v>Kegiatan</v>
          </cell>
          <cell r="E2809" t="str">
            <v>:</v>
          </cell>
          <cell r="F2809" t="str">
            <v>Waduk Bajulmati</v>
          </cell>
        </row>
        <row r="2810">
          <cell r="C2810" t="str">
            <v xml:space="preserve">Nama Pekerjaan </v>
          </cell>
          <cell r="E2810" t="str">
            <v>:</v>
          </cell>
          <cell r="F2810" t="str">
            <v>Pembangunan Bendungan Bajulmati</v>
          </cell>
        </row>
        <row r="2811">
          <cell r="C2811" t="str">
            <v>Lokasi</v>
          </cell>
          <cell r="E2811" t="str">
            <v>:</v>
          </cell>
          <cell r="F2811" t="str">
            <v>Kabupaten Banyuwangi dan Situbondo</v>
          </cell>
        </row>
        <row r="2812">
          <cell r="C2812" t="str">
            <v>No Item Pekerjaan</v>
          </cell>
          <cell r="E2812" t="str">
            <v>:</v>
          </cell>
          <cell r="F2812" t="str">
            <v>III - 2 - 4 - 2</v>
          </cell>
        </row>
        <row r="2813">
          <cell r="C2813" t="str">
            <v>Uraian Pekerjaan</v>
          </cell>
          <cell r="E2813" t="str">
            <v>:</v>
          </cell>
          <cell r="F2813" t="str">
            <v>Water Stop untuk Construction Joint, Lebar = 240 mm</v>
          </cell>
        </row>
        <row r="2815">
          <cell r="C2815" t="str">
            <v>No.</v>
          </cell>
          <cell r="D2815" t="str">
            <v>Macam Pekerjaan</v>
          </cell>
          <cell r="E2815" t="str">
            <v>Satuan</v>
          </cell>
          <cell r="F2815" t="str">
            <v>Kuantitas</v>
          </cell>
          <cell r="G2815" t="str">
            <v>Harga Sat. (Rp.)</v>
          </cell>
          <cell r="H2815" t="str">
            <v>Jumlah Harga (Rp.)</v>
          </cell>
        </row>
        <row r="2818">
          <cell r="C2818" t="str">
            <v>I</v>
          </cell>
          <cell r="D2818" t="str">
            <v>TENAGA</v>
          </cell>
        </row>
        <row r="2819">
          <cell r="D2819" t="str">
            <v>Mandor</v>
          </cell>
          <cell r="E2819" t="str">
            <v>org/hr</v>
          </cell>
          <cell r="F2819">
            <v>1.2999999999999999E-2</v>
          </cell>
          <cell r="G2819">
            <v>45000</v>
          </cell>
          <cell r="H2819">
            <v>585</v>
          </cell>
        </row>
        <row r="2820">
          <cell r="D2820" t="str">
            <v>Pekerja trampil</v>
          </cell>
          <cell r="E2820" t="str">
            <v>org/hr</v>
          </cell>
          <cell r="F2820">
            <v>3.3000000000000002E-2</v>
          </cell>
          <cell r="G2820">
            <v>40000</v>
          </cell>
          <cell r="H2820">
            <v>1320</v>
          </cell>
        </row>
        <row r="2821">
          <cell r="D2821" t="str">
            <v>Pekerja</v>
          </cell>
          <cell r="E2821" t="str">
            <v>org/hr</v>
          </cell>
          <cell r="F2821">
            <v>0.13300000000000001</v>
          </cell>
          <cell r="G2821">
            <v>35000</v>
          </cell>
          <cell r="H2821">
            <v>4655</v>
          </cell>
        </row>
        <row r="2823">
          <cell r="C2823" t="str">
            <v>II</v>
          </cell>
          <cell r="D2823" t="str">
            <v>BAHAN</v>
          </cell>
        </row>
        <row r="2824">
          <cell r="D2824" t="str">
            <v>Rubber waterstop Construction Joiint w = 240 mm</v>
          </cell>
          <cell r="E2824" t="str">
            <v>m'</v>
          </cell>
          <cell r="F2824">
            <v>1.02</v>
          </cell>
          <cell r="G2824">
            <v>90000</v>
          </cell>
          <cell r="H2824">
            <v>91800</v>
          </cell>
        </row>
        <row r="2829">
          <cell r="C2829" t="str">
            <v>III</v>
          </cell>
          <cell r="D2829" t="str">
            <v>ALAT</v>
          </cell>
        </row>
        <row r="2834">
          <cell r="C2834" t="str">
            <v>IV</v>
          </cell>
          <cell r="D2834" t="str">
            <v xml:space="preserve">Total </v>
          </cell>
          <cell r="H2834">
            <v>98360</v>
          </cell>
        </row>
        <row r="2836">
          <cell r="C2836" t="str">
            <v>V</v>
          </cell>
          <cell r="D2836" t="str">
            <v>Biaya tidak langsung (Overhead) &amp; Keuntungan</v>
          </cell>
          <cell r="E2836" t="str">
            <v>%</v>
          </cell>
          <cell r="H2836">
            <v>9836</v>
          </cell>
        </row>
        <row r="2838">
          <cell r="C2838" t="str">
            <v>VI</v>
          </cell>
          <cell r="D2838" t="str">
            <v>Harga Satuan Pekerjaan</v>
          </cell>
          <cell r="H2838">
            <v>108196</v>
          </cell>
        </row>
        <row r="2840">
          <cell r="C2840" t="str">
            <v>VII</v>
          </cell>
          <cell r="D2840" t="str">
            <v>Dibulatkan</v>
          </cell>
          <cell r="H2840">
            <v>108196</v>
          </cell>
        </row>
        <row r="2843">
          <cell r="C2843" t="str">
            <v>ANALISA HARGA SATUAN</v>
          </cell>
        </row>
        <row r="2845">
          <cell r="C2845" t="str">
            <v>Kegiatan</v>
          </cell>
          <cell r="E2845" t="str">
            <v>:</v>
          </cell>
          <cell r="F2845" t="str">
            <v>Waduk Bajulmati</v>
          </cell>
        </row>
        <row r="2846">
          <cell r="C2846" t="str">
            <v xml:space="preserve">Nama Pekerjaan </v>
          </cell>
          <cell r="E2846" t="str">
            <v>:</v>
          </cell>
          <cell r="F2846" t="str">
            <v>Pembangunan Bendungan Bajulmati</v>
          </cell>
        </row>
        <row r="2847">
          <cell r="C2847" t="str">
            <v>Lokasi</v>
          </cell>
          <cell r="E2847" t="str">
            <v>:</v>
          </cell>
          <cell r="F2847" t="str">
            <v>Kabupaten Banyuwangi dan Situbondo</v>
          </cell>
        </row>
        <row r="2848">
          <cell r="C2848" t="str">
            <v>No Item Pekerjaan</v>
          </cell>
          <cell r="E2848" t="str">
            <v>:</v>
          </cell>
          <cell r="F2848" t="str">
            <v>III - 2 - 4 - 3</v>
          </cell>
        </row>
        <row r="2849">
          <cell r="C2849" t="str">
            <v>Uraian Pekerjaan</v>
          </cell>
          <cell r="E2849" t="str">
            <v>:</v>
          </cell>
          <cell r="F2849" t="str">
            <v>Water Stop untuk Construction Joint, Lebar = 320 mm</v>
          </cell>
        </row>
        <row r="2851">
          <cell r="C2851" t="str">
            <v>No.</v>
          </cell>
          <cell r="D2851" t="str">
            <v>Macam Pekerjaan</v>
          </cell>
          <cell r="E2851" t="str">
            <v>Satuan</v>
          </cell>
          <cell r="F2851" t="str">
            <v>Kuantitas</v>
          </cell>
          <cell r="G2851" t="str">
            <v>Harga Sat. (Rp.)</v>
          </cell>
          <cell r="H2851" t="str">
            <v>Jumlah Harga (Rp.)</v>
          </cell>
        </row>
        <row r="2854">
          <cell r="C2854" t="str">
            <v>I</v>
          </cell>
          <cell r="D2854" t="str">
            <v>TENAGA</v>
          </cell>
        </row>
        <row r="2855">
          <cell r="D2855" t="str">
            <v>Mandor</v>
          </cell>
          <cell r="E2855" t="str">
            <v>org/hr</v>
          </cell>
          <cell r="F2855">
            <v>0.04</v>
          </cell>
          <cell r="G2855">
            <v>45000</v>
          </cell>
          <cell r="H2855">
            <v>1800</v>
          </cell>
        </row>
        <row r="2856">
          <cell r="D2856" t="str">
            <v>Pekerja trampil</v>
          </cell>
          <cell r="E2856" t="str">
            <v>org/hr</v>
          </cell>
          <cell r="F2856">
            <v>0.1</v>
          </cell>
          <cell r="G2856">
            <v>40000</v>
          </cell>
          <cell r="H2856">
            <v>4000</v>
          </cell>
        </row>
        <row r="2857">
          <cell r="D2857" t="str">
            <v>Pekerja</v>
          </cell>
          <cell r="E2857" t="str">
            <v>org/hr</v>
          </cell>
          <cell r="F2857">
            <v>0.4</v>
          </cell>
          <cell r="G2857">
            <v>35000</v>
          </cell>
          <cell r="H2857">
            <v>14000</v>
          </cell>
        </row>
        <row r="2859">
          <cell r="C2859" t="str">
            <v>II</v>
          </cell>
          <cell r="D2859" t="str">
            <v>BAHAN</v>
          </cell>
        </row>
        <row r="2860">
          <cell r="D2860" t="str">
            <v>Rubber waterstop w = 320 mm</v>
          </cell>
          <cell r="E2860" t="str">
            <v>m'</v>
          </cell>
          <cell r="F2860">
            <v>1</v>
          </cell>
          <cell r="G2860">
            <v>125000</v>
          </cell>
          <cell r="H2860">
            <v>125000</v>
          </cell>
        </row>
        <row r="2865">
          <cell r="C2865" t="str">
            <v>III</v>
          </cell>
          <cell r="D2865" t="str">
            <v>ALAT</v>
          </cell>
        </row>
        <row r="2870">
          <cell r="C2870" t="str">
            <v>IV</v>
          </cell>
          <cell r="D2870" t="str">
            <v xml:space="preserve">Total </v>
          </cell>
          <cell r="H2870">
            <v>144800</v>
          </cell>
        </row>
        <row r="2872">
          <cell r="C2872" t="str">
            <v>V</v>
          </cell>
          <cell r="D2872" t="str">
            <v>Biaya tidak langsung (Overhead) &amp; Keuntungan</v>
          </cell>
          <cell r="E2872" t="str">
            <v>%</v>
          </cell>
          <cell r="H2872">
            <v>14480</v>
          </cell>
        </row>
        <row r="2874">
          <cell r="C2874" t="str">
            <v>VI</v>
          </cell>
          <cell r="D2874" t="str">
            <v>Harga Satuan Pekerjaan</v>
          </cell>
          <cell r="H2874">
            <v>159280</v>
          </cell>
        </row>
        <row r="2876">
          <cell r="C2876" t="str">
            <v>VII</v>
          </cell>
          <cell r="D2876" t="str">
            <v>Dibulatkan</v>
          </cell>
          <cell r="H2876">
            <v>159280</v>
          </cell>
        </row>
        <row r="2879">
          <cell r="C2879" t="str">
            <v>ANALISA HARGA SATUAN</v>
          </cell>
        </row>
        <row r="2881">
          <cell r="C2881" t="str">
            <v>Kegiatan</v>
          </cell>
          <cell r="E2881" t="str">
            <v>:</v>
          </cell>
          <cell r="F2881" t="str">
            <v>Waduk Bajulmati</v>
          </cell>
        </row>
        <row r="2882">
          <cell r="C2882" t="str">
            <v xml:space="preserve">Nama Pekerjaan </v>
          </cell>
          <cell r="E2882" t="str">
            <v>:</v>
          </cell>
          <cell r="F2882" t="str">
            <v>Pembangunan Bendungan Bajulmati</v>
          </cell>
        </row>
        <row r="2883">
          <cell r="C2883" t="str">
            <v>Lokasi</v>
          </cell>
          <cell r="E2883" t="str">
            <v>:</v>
          </cell>
          <cell r="F2883" t="str">
            <v>Kabupaten Banyuwangi dan Situbondo</v>
          </cell>
        </row>
        <row r="2884">
          <cell r="C2884" t="str">
            <v>No Item Pekerjaan</v>
          </cell>
          <cell r="E2884" t="str">
            <v>:</v>
          </cell>
          <cell r="F2884" t="str">
            <v>III - 2 - 4 - 4</v>
          </cell>
        </row>
        <row r="2885">
          <cell r="C2885" t="str">
            <v>Uraian Pekerjaan</v>
          </cell>
          <cell r="E2885" t="str">
            <v>:</v>
          </cell>
          <cell r="F2885" t="str">
            <v>Water Stop untuk Construction Joint, Lebar = 240 mm</v>
          </cell>
        </row>
        <row r="2887">
          <cell r="C2887" t="str">
            <v>No.</v>
          </cell>
          <cell r="D2887" t="str">
            <v>Macam Pekerjaan</v>
          </cell>
          <cell r="E2887" t="str">
            <v>Satuan</v>
          </cell>
          <cell r="F2887" t="str">
            <v>Kuantitas</v>
          </cell>
          <cell r="G2887" t="str">
            <v>Harga Sat. (Rp.)</v>
          </cell>
          <cell r="H2887" t="str">
            <v>Jumlah Harga (Rp.)</v>
          </cell>
        </row>
        <row r="2890">
          <cell r="C2890" t="str">
            <v>I</v>
          </cell>
          <cell r="D2890" t="str">
            <v>TENAGA</v>
          </cell>
        </row>
        <row r="2891">
          <cell r="D2891" t="str">
            <v>Mandor</v>
          </cell>
          <cell r="E2891" t="str">
            <v>org/hr</v>
          </cell>
          <cell r="F2891">
            <v>0.04</v>
          </cell>
          <cell r="G2891">
            <v>45000</v>
          </cell>
          <cell r="H2891">
            <v>1800</v>
          </cell>
        </row>
        <row r="2892">
          <cell r="D2892" t="str">
            <v>Pekerja trampil</v>
          </cell>
          <cell r="E2892" t="str">
            <v>org/hr</v>
          </cell>
          <cell r="F2892">
            <v>0.1</v>
          </cell>
          <cell r="G2892">
            <v>40000</v>
          </cell>
          <cell r="H2892">
            <v>4000</v>
          </cell>
        </row>
        <row r="2893">
          <cell r="D2893" t="str">
            <v>Pekerja</v>
          </cell>
          <cell r="E2893" t="str">
            <v>org/hr</v>
          </cell>
          <cell r="F2893">
            <v>0.4</v>
          </cell>
          <cell r="G2893">
            <v>35000</v>
          </cell>
          <cell r="H2893">
            <v>14000</v>
          </cell>
        </row>
        <row r="2895">
          <cell r="C2895" t="str">
            <v>II</v>
          </cell>
          <cell r="D2895" t="str">
            <v>BAHAN</v>
          </cell>
        </row>
        <row r="2896">
          <cell r="D2896" t="str">
            <v>Rubber waterstop</v>
          </cell>
          <cell r="E2896" t="str">
            <v>m'</v>
          </cell>
          <cell r="F2896">
            <v>1</v>
          </cell>
          <cell r="G2896">
            <v>125000</v>
          </cell>
          <cell r="H2896">
            <v>125000</v>
          </cell>
        </row>
        <row r="2901">
          <cell r="C2901" t="str">
            <v>III</v>
          </cell>
          <cell r="D2901" t="str">
            <v>ALAT</v>
          </cell>
        </row>
        <row r="2906">
          <cell r="C2906" t="str">
            <v>IV</v>
          </cell>
          <cell r="D2906" t="str">
            <v xml:space="preserve">Total </v>
          </cell>
          <cell r="H2906">
            <v>144800</v>
          </cell>
        </row>
        <row r="2908">
          <cell r="C2908" t="str">
            <v>V</v>
          </cell>
          <cell r="D2908" t="str">
            <v>Biaya tidak langsung (Overhead) &amp; Keuntungan</v>
          </cell>
          <cell r="E2908" t="str">
            <v>%</v>
          </cell>
          <cell r="H2908">
            <v>14480</v>
          </cell>
        </row>
        <row r="2910">
          <cell r="C2910" t="str">
            <v>VI</v>
          </cell>
          <cell r="D2910" t="str">
            <v>Harga Satuan Pekerjaan</v>
          </cell>
          <cell r="H2910">
            <v>159280</v>
          </cell>
        </row>
        <row r="2912">
          <cell r="C2912" t="str">
            <v>VII</v>
          </cell>
          <cell r="D2912" t="str">
            <v>Dibulatkan</v>
          </cell>
          <cell r="H2912">
            <v>159280</v>
          </cell>
        </row>
        <row r="2915">
          <cell r="C2915" t="str">
            <v>ANALISA HARGA SATUAN</v>
          </cell>
        </row>
        <row r="2917">
          <cell r="C2917" t="str">
            <v>Kegiatan</v>
          </cell>
          <cell r="E2917" t="str">
            <v>:</v>
          </cell>
          <cell r="F2917" t="str">
            <v>Waduk Bajulmati</v>
          </cell>
        </row>
        <row r="2918">
          <cell r="C2918" t="str">
            <v xml:space="preserve">Nama Pekerjaan </v>
          </cell>
          <cell r="E2918" t="str">
            <v>:</v>
          </cell>
          <cell r="F2918" t="str">
            <v>Pembangunan Bendungan Bajulmati</v>
          </cell>
        </row>
        <row r="2919">
          <cell r="C2919" t="str">
            <v>Lokasi</v>
          </cell>
          <cell r="E2919" t="str">
            <v>:</v>
          </cell>
          <cell r="F2919" t="str">
            <v>Kabupaten Banyuwangi dan Situbondo</v>
          </cell>
        </row>
        <row r="2920">
          <cell r="C2920" t="str">
            <v>No Item Pekerjaan</v>
          </cell>
          <cell r="E2920" t="str">
            <v>:</v>
          </cell>
          <cell r="F2920" t="str">
            <v>III - 2 - 4 - 5</v>
          </cell>
        </row>
        <row r="2921">
          <cell r="C2921" t="str">
            <v>Uraian Pekerjaan</v>
          </cell>
          <cell r="E2921" t="str">
            <v>:</v>
          </cell>
          <cell r="F2921" t="str">
            <v>Water Stop untuk Construction Joint, Lebar = 240 mm</v>
          </cell>
        </row>
        <row r="2923">
          <cell r="C2923" t="str">
            <v>No.</v>
          </cell>
          <cell r="D2923" t="str">
            <v>Macam Pekerjaan</v>
          </cell>
          <cell r="E2923" t="str">
            <v>Satuan</v>
          </cell>
          <cell r="F2923" t="str">
            <v>Kuantitas</v>
          </cell>
          <cell r="G2923" t="str">
            <v>Harga Sat. (Rp.)</v>
          </cell>
          <cell r="H2923" t="str">
            <v>Jumlah Harga (Rp.)</v>
          </cell>
        </row>
        <row r="2926">
          <cell r="C2926" t="str">
            <v>I</v>
          </cell>
          <cell r="D2926" t="str">
            <v>TENAGA</v>
          </cell>
        </row>
        <row r="2927">
          <cell r="D2927" t="str">
            <v>Mandor</v>
          </cell>
          <cell r="E2927" t="str">
            <v>org/hr</v>
          </cell>
          <cell r="F2927">
            <v>0.04</v>
          </cell>
          <cell r="G2927">
            <v>45000</v>
          </cell>
          <cell r="H2927">
            <v>1800</v>
          </cell>
        </row>
        <row r="2928">
          <cell r="D2928" t="str">
            <v>Pekerja trampil</v>
          </cell>
          <cell r="E2928" t="str">
            <v>org/hr</v>
          </cell>
          <cell r="F2928">
            <v>0.1</v>
          </cell>
          <cell r="G2928">
            <v>40000</v>
          </cell>
          <cell r="H2928">
            <v>4000</v>
          </cell>
        </row>
        <row r="2929">
          <cell r="D2929" t="str">
            <v>Pekerja</v>
          </cell>
          <cell r="E2929" t="str">
            <v>org/hr</v>
          </cell>
          <cell r="F2929">
            <v>0.4</v>
          </cell>
          <cell r="G2929">
            <v>35000</v>
          </cell>
          <cell r="H2929">
            <v>14000</v>
          </cell>
        </row>
        <row r="2931">
          <cell r="C2931" t="str">
            <v>II</v>
          </cell>
          <cell r="D2931" t="str">
            <v>BAHAN</v>
          </cell>
        </row>
        <row r="2932">
          <cell r="D2932" t="str">
            <v>Rubber waterstop</v>
          </cell>
          <cell r="E2932" t="str">
            <v>m'</v>
          </cell>
          <cell r="F2932">
            <v>1</v>
          </cell>
          <cell r="G2932">
            <v>125000</v>
          </cell>
          <cell r="H2932">
            <v>125000</v>
          </cell>
        </row>
        <row r="2937">
          <cell r="C2937" t="str">
            <v>III</v>
          </cell>
          <cell r="D2937" t="str">
            <v>ALAT</v>
          </cell>
        </row>
        <row r="2942">
          <cell r="C2942" t="str">
            <v>IV</v>
          </cell>
          <cell r="D2942" t="str">
            <v xml:space="preserve">Total </v>
          </cell>
          <cell r="H2942">
            <v>144800</v>
          </cell>
        </row>
        <row r="2944">
          <cell r="C2944" t="str">
            <v>V</v>
          </cell>
          <cell r="D2944" t="str">
            <v>Biaya tidak langsung (Overhead) &amp; Keuntungan</v>
          </cell>
          <cell r="E2944" t="str">
            <v>%</v>
          </cell>
          <cell r="H2944">
            <v>14480</v>
          </cell>
        </row>
        <row r="2946">
          <cell r="C2946" t="str">
            <v>VI</v>
          </cell>
          <cell r="D2946" t="str">
            <v>Harga Satuan Pekerjaan</v>
          </cell>
          <cell r="H2946">
            <v>159280</v>
          </cell>
        </row>
        <row r="2948">
          <cell r="C2948" t="str">
            <v>VII</v>
          </cell>
          <cell r="D2948" t="str">
            <v>Dibulatkan</v>
          </cell>
          <cell r="H2948">
            <v>159280</v>
          </cell>
        </row>
        <row r="2951">
          <cell r="C2951" t="str">
            <v>ANALISA HARGA SATUAN</v>
          </cell>
        </row>
        <row r="2953">
          <cell r="C2953" t="str">
            <v>Kegiatan</v>
          </cell>
          <cell r="E2953" t="str">
            <v>:</v>
          </cell>
          <cell r="F2953" t="str">
            <v>Waduk Bajulmati</v>
          </cell>
        </row>
        <row r="2954">
          <cell r="C2954" t="str">
            <v xml:space="preserve">Nama Pekerjaan </v>
          </cell>
          <cell r="E2954" t="str">
            <v>:</v>
          </cell>
          <cell r="F2954" t="str">
            <v>Pembangunan Bendungan Bajulmati</v>
          </cell>
        </row>
        <row r="2955">
          <cell r="C2955" t="str">
            <v>Lokasi</v>
          </cell>
          <cell r="E2955" t="str">
            <v>:</v>
          </cell>
          <cell r="F2955" t="str">
            <v>Kabupaten Banyuwangi dan Situbondo</v>
          </cell>
        </row>
        <row r="2956">
          <cell r="C2956" t="str">
            <v>No Item Pekerjaan</v>
          </cell>
          <cell r="E2956" t="str">
            <v>:</v>
          </cell>
          <cell r="F2956" t="str">
            <v>III - 2 - 4 - 6</v>
          </cell>
        </row>
        <row r="2957">
          <cell r="C2957" t="str">
            <v>Uraian Pekerjaan</v>
          </cell>
          <cell r="E2957" t="str">
            <v>:</v>
          </cell>
          <cell r="F2957" t="str">
            <v>Joint Filter</v>
          </cell>
        </row>
        <row r="2959">
          <cell r="C2959" t="str">
            <v>No.</v>
          </cell>
          <cell r="D2959" t="str">
            <v>Macam Pekerjaan</v>
          </cell>
          <cell r="E2959" t="str">
            <v>Satuan</v>
          </cell>
          <cell r="F2959" t="str">
            <v>Kuantitas</v>
          </cell>
          <cell r="G2959" t="str">
            <v>Harga Sat. (Rp.)</v>
          </cell>
          <cell r="H2959" t="str">
            <v>Jumlah Harga (Rp.)</v>
          </cell>
        </row>
        <row r="2962">
          <cell r="C2962" t="str">
            <v>I</v>
          </cell>
          <cell r="D2962" t="str">
            <v>BAHAN</v>
          </cell>
        </row>
        <row r="2968">
          <cell r="C2968" t="str">
            <v>II</v>
          </cell>
          <cell r="D2968" t="str">
            <v>TENAGA</v>
          </cell>
        </row>
        <row r="2973">
          <cell r="C2973" t="str">
            <v>III</v>
          </cell>
          <cell r="D2973" t="str">
            <v>ALAT</v>
          </cell>
        </row>
        <row r="2978">
          <cell r="C2978" t="str">
            <v>IV</v>
          </cell>
          <cell r="D2978" t="str">
            <v xml:space="preserve">Total </v>
          </cell>
          <cell r="H2978">
            <v>0</v>
          </cell>
        </row>
        <row r="2980">
          <cell r="C2980" t="str">
            <v>V</v>
          </cell>
          <cell r="D2980" t="str">
            <v>Biaya tidak langsung (Overhead) &amp; Keuntungan</v>
          </cell>
          <cell r="E2980" t="str">
            <v>%</v>
          </cell>
          <cell r="H2980">
            <v>0</v>
          </cell>
        </row>
        <row r="2982">
          <cell r="C2982" t="str">
            <v>VI</v>
          </cell>
          <cell r="D2982" t="str">
            <v>Harga Satuan Pekerjaan</v>
          </cell>
          <cell r="H2982">
            <v>0</v>
          </cell>
        </row>
        <row r="2984">
          <cell r="C2984" t="str">
            <v>VII</v>
          </cell>
          <cell r="D2984" t="str">
            <v>Dibulatkan</v>
          </cell>
          <cell r="H2984">
            <v>0</v>
          </cell>
        </row>
        <row r="2987">
          <cell r="C2987" t="str">
            <v>ANALISA HARGA SATUAN</v>
          </cell>
        </row>
        <row r="2989">
          <cell r="C2989" t="str">
            <v>Kegiatan</v>
          </cell>
          <cell r="E2989" t="str">
            <v>:</v>
          </cell>
          <cell r="F2989" t="str">
            <v>Waduk Bajulmati</v>
          </cell>
        </row>
        <row r="2990">
          <cell r="C2990" t="str">
            <v xml:space="preserve">Nama Pekerjaan </v>
          </cell>
          <cell r="E2990" t="str">
            <v>:</v>
          </cell>
          <cell r="F2990" t="str">
            <v>Pembangunan Bendungan Bajulmati</v>
          </cell>
        </row>
        <row r="2991">
          <cell r="C2991" t="str">
            <v>Lokasi</v>
          </cell>
          <cell r="E2991" t="str">
            <v>:</v>
          </cell>
          <cell r="F2991" t="str">
            <v>Kabupaten Banyuwangi dan Situbondo</v>
          </cell>
        </row>
        <row r="2992">
          <cell r="C2992" t="str">
            <v>No Item Pekerjaan</v>
          </cell>
          <cell r="E2992" t="str">
            <v>:</v>
          </cell>
          <cell r="F2992" t="str">
            <v>III - 2 - 4 - 7</v>
          </cell>
        </row>
        <row r="2993">
          <cell r="C2993" t="str">
            <v>Uraian Pekerjaan</v>
          </cell>
          <cell r="E2993" t="str">
            <v>:</v>
          </cell>
          <cell r="F2993" t="str">
            <v>Joint Sealent</v>
          </cell>
        </row>
        <row r="2995">
          <cell r="C2995" t="str">
            <v>No.</v>
          </cell>
          <cell r="D2995" t="str">
            <v>Macam Pekerjaan</v>
          </cell>
          <cell r="E2995" t="str">
            <v>Satuan</v>
          </cell>
          <cell r="F2995" t="str">
            <v>Kuantitas</v>
          </cell>
          <cell r="G2995" t="str">
            <v>Harga Sat. (Rp.)</v>
          </cell>
          <cell r="H2995" t="str">
            <v>Jumlah Harga (Rp.)</v>
          </cell>
        </row>
        <row r="2998">
          <cell r="C2998" t="str">
            <v>I</v>
          </cell>
          <cell r="D2998" t="str">
            <v>BAHAN</v>
          </cell>
        </row>
        <row r="3004">
          <cell r="C3004" t="str">
            <v>II</v>
          </cell>
          <cell r="D3004" t="str">
            <v>TENAGA</v>
          </cell>
        </row>
        <row r="3009">
          <cell r="C3009" t="str">
            <v>III</v>
          </cell>
          <cell r="D3009" t="str">
            <v>ALAT</v>
          </cell>
        </row>
        <row r="3014">
          <cell r="C3014" t="str">
            <v>IV</v>
          </cell>
          <cell r="D3014" t="str">
            <v xml:space="preserve">Total </v>
          </cell>
          <cell r="H3014">
            <v>0</v>
          </cell>
        </row>
        <row r="3016">
          <cell r="C3016" t="str">
            <v>V</v>
          </cell>
          <cell r="D3016" t="str">
            <v>Biaya tidak langsung (Overhead) &amp; Keuntungan</v>
          </cell>
          <cell r="E3016" t="str">
            <v>%</v>
          </cell>
          <cell r="H3016">
            <v>0</v>
          </cell>
        </row>
        <row r="3018">
          <cell r="C3018" t="str">
            <v>VI</v>
          </cell>
          <cell r="D3018" t="str">
            <v>Harga Satuan Pekerjaan</v>
          </cell>
          <cell r="H3018">
            <v>0</v>
          </cell>
        </row>
        <row r="3020">
          <cell r="C3020" t="str">
            <v>VII</v>
          </cell>
          <cell r="D3020" t="str">
            <v>Dibulatkan</v>
          </cell>
          <cell r="H3020">
            <v>0</v>
          </cell>
        </row>
        <row r="3023">
          <cell r="C3023" t="str">
            <v>ANALISA HARGA SATUAN</v>
          </cell>
        </row>
        <row r="3025">
          <cell r="C3025" t="str">
            <v>Kegiatan</v>
          </cell>
          <cell r="E3025" t="str">
            <v>:</v>
          </cell>
          <cell r="F3025" t="str">
            <v>Waduk Bajulmati</v>
          </cell>
        </row>
        <row r="3026">
          <cell r="C3026" t="str">
            <v xml:space="preserve">Nama Pekerjaan </v>
          </cell>
          <cell r="E3026" t="str">
            <v>:</v>
          </cell>
          <cell r="F3026" t="str">
            <v>Pembangunan Bendungan Bajulmati</v>
          </cell>
        </row>
        <row r="3027">
          <cell r="C3027" t="str">
            <v>Lokasi</v>
          </cell>
          <cell r="E3027" t="str">
            <v>:</v>
          </cell>
          <cell r="F3027" t="str">
            <v>Kabupaten Banyuwangi dan Situbondo</v>
          </cell>
        </row>
        <row r="3028">
          <cell r="C3028" t="str">
            <v>No Item Pekerjaan</v>
          </cell>
          <cell r="E3028" t="str">
            <v>:</v>
          </cell>
          <cell r="F3028" t="str">
            <v>III - 2 - 4 - 8</v>
          </cell>
        </row>
        <row r="3029">
          <cell r="C3029" t="str">
            <v>Uraian Pekerjaan</v>
          </cell>
          <cell r="E3029" t="str">
            <v>:</v>
          </cell>
          <cell r="F3029" t="str">
            <v>Rubber Joint</v>
          </cell>
        </row>
        <row r="3031">
          <cell r="C3031" t="str">
            <v>No.</v>
          </cell>
          <cell r="D3031" t="str">
            <v>Macam Pekerjaan</v>
          </cell>
          <cell r="E3031" t="str">
            <v>Satuan</v>
          </cell>
          <cell r="F3031" t="str">
            <v>Kuantitas</v>
          </cell>
          <cell r="G3031" t="str">
            <v>Harga Sat. (Rp.)</v>
          </cell>
          <cell r="H3031" t="str">
            <v>Jumlah Harga (Rp.)</v>
          </cell>
        </row>
        <row r="3034">
          <cell r="C3034" t="str">
            <v>I</v>
          </cell>
          <cell r="D3034" t="str">
            <v>TENAGA</v>
          </cell>
        </row>
        <row r="3035">
          <cell r="D3035" t="str">
            <v>Mandor</v>
          </cell>
          <cell r="E3035" t="str">
            <v>org/hr</v>
          </cell>
          <cell r="F3035">
            <v>0.04</v>
          </cell>
          <cell r="G3035">
            <v>45000</v>
          </cell>
          <cell r="H3035">
            <v>1800</v>
          </cell>
        </row>
        <row r="3036">
          <cell r="D3036" t="str">
            <v>Pekerja trampil</v>
          </cell>
          <cell r="E3036" t="str">
            <v>org/hr</v>
          </cell>
          <cell r="F3036">
            <v>0.1</v>
          </cell>
          <cell r="G3036">
            <v>40000</v>
          </cell>
          <cell r="H3036">
            <v>4000</v>
          </cell>
        </row>
        <row r="3037">
          <cell r="D3037" t="str">
            <v>Pekerja</v>
          </cell>
          <cell r="E3037" t="str">
            <v>org/hr</v>
          </cell>
          <cell r="F3037">
            <v>0.4</v>
          </cell>
          <cell r="G3037">
            <v>35000</v>
          </cell>
          <cell r="H3037">
            <v>14000</v>
          </cell>
        </row>
        <row r="3039">
          <cell r="C3039" t="str">
            <v>II</v>
          </cell>
          <cell r="D3039" t="str">
            <v>BAHAN</v>
          </cell>
        </row>
        <row r="3040">
          <cell r="D3040" t="str">
            <v>Rubber waterstop</v>
          </cell>
          <cell r="E3040" t="str">
            <v>m'</v>
          </cell>
          <cell r="F3040">
            <v>1</v>
          </cell>
          <cell r="G3040">
            <v>90000</v>
          </cell>
          <cell r="H3040">
            <v>90000</v>
          </cell>
        </row>
        <row r="3045">
          <cell r="C3045" t="str">
            <v>III</v>
          </cell>
          <cell r="D3045" t="str">
            <v>ALAT</v>
          </cell>
        </row>
        <row r="3050">
          <cell r="C3050" t="str">
            <v>IV</v>
          </cell>
          <cell r="D3050" t="str">
            <v xml:space="preserve">Total </v>
          </cell>
          <cell r="H3050">
            <v>109800</v>
          </cell>
        </row>
        <row r="3052">
          <cell r="C3052" t="str">
            <v>V</v>
          </cell>
          <cell r="D3052" t="str">
            <v>Biaya tidak langsung (Overhead) &amp; Keuntungan</v>
          </cell>
          <cell r="E3052" t="str">
            <v>%</v>
          </cell>
          <cell r="H3052">
            <v>10980</v>
          </cell>
        </row>
        <row r="3054">
          <cell r="C3054" t="str">
            <v>VI</v>
          </cell>
          <cell r="D3054" t="str">
            <v>Harga Satuan Pekerjaan</v>
          </cell>
          <cell r="H3054">
            <v>120780</v>
          </cell>
        </row>
        <row r="3056">
          <cell r="C3056" t="str">
            <v>VII</v>
          </cell>
          <cell r="D3056" t="str">
            <v>Dibulatkan</v>
          </cell>
          <cell r="H3056">
            <v>120780</v>
          </cell>
        </row>
        <row r="3059">
          <cell r="C3059" t="str">
            <v>ANALISA HARGA SATUAN</v>
          </cell>
        </row>
        <row r="3061">
          <cell r="C3061" t="str">
            <v>Kegiatan</v>
          </cell>
          <cell r="E3061" t="str">
            <v>:</v>
          </cell>
          <cell r="F3061" t="str">
            <v>Waduk Bajulmati</v>
          </cell>
        </row>
        <row r="3062">
          <cell r="C3062" t="str">
            <v xml:space="preserve">Nama Pekerjaan </v>
          </cell>
          <cell r="E3062" t="str">
            <v>:</v>
          </cell>
          <cell r="F3062" t="str">
            <v>Pembangunan Bendungan Bajulmati</v>
          </cell>
        </row>
        <row r="3063">
          <cell r="C3063" t="str">
            <v>Lokasi</v>
          </cell>
          <cell r="E3063" t="str">
            <v>:</v>
          </cell>
          <cell r="F3063" t="str">
            <v>Kabupaten Banyuwangi dan Situbondo</v>
          </cell>
        </row>
        <row r="3064">
          <cell r="C3064" t="str">
            <v>No Item Pekerjaan</v>
          </cell>
          <cell r="E3064" t="str">
            <v>:</v>
          </cell>
          <cell r="F3064" t="str">
            <v>III - 2 - 4 - 9</v>
          </cell>
        </row>
        <row r="3065">
          <cell r="C3065" t="str">
            <v>Uraian Pekerjaan</v>
          </cell>
          <cell r="E3065" t="str">
            <v>:</v>
          </cell>
          <cell r="F3065" t="str">
            <v>Dowel Bars dia 19 mm L =1 m</v>
          </cell>
        </row>
        <row r="3067">
          <cell r="C3067" t="str">
            <v>No.</v>
          </cell>
          <cell r="D3067" t="str">
            <v>Macam Pekerjaan</v>
          </cell>
          <cell r="E3067" t="str">
            <v>Satuan</v>
          </cell>
          <cell r="F3067" t="str">
            <v>Kuantitas</v>
          </cell>
          <cell r="G3067" t="str">
            <v>Harga Sat. (Rp.)</v>
          </cell>
          <cell r="H3067" t="str">
            <v>Jumlah Harga (Rp.)</v>
          </cell>
        </row>
        <row r="3070">
          <cell r="C3070" t="str">
            <v>I</v>
          </cell>
          <cell r="D3070" t="str">
            <v>BAHAN</v>
          </cell>
        </row>
        <row r="3076">
          <cell r="C3076" t="str">
            <v>II</v>
          </cell>
          <cell r="D3076" t="str">
            <v>TENAGA</v>
          </cell>
        </row>
        <row r="3081">
          <cell r="C3081" t="str">
            <v>III</v>
          </cell>
          <cell r="D3081" t="str">
            <v>ALAT</v>
          </cell>
        </row>
        <row r="3086">
          <cell r="C3086" t="str">
            <v>IV</v>
          </cell>
          <cell r="D3086" t="str">
            <v xml:space="preserve">Total </v>
          </cell>
          <cell r="H3086">
            <v>0</v>
          </cell>
        </row>
        <row r="3088">
          <cell r="C3088" t="str">
            <v>V</v>
          </cell>
          <cell r="D3088" t="str">
            <v>Biaya tidak langsung (Overhead) &amp; Keuntungan</v>
          </cell>
          <cell r="E3088" t="str">
            <v>%</v>
          </cell>
          <cell r="H3088">
            <v>0</v>
          </cell>
        </row>
        <row r="3090">
          <cell r="C3090" t="str">
            <v>VI</v>
          </cell>
          <cell r="D3090" t="str">
            <v>Harga Satuan Pekerjaan</v>
          </cell>
          <cell r="H3090">
            <v>0</v>
          </cell>
        </row>
        <row r="3092">
          <cell r="C3092" t="str">
            <v>VII</v>
          </cell>
          <cell r="D3092" t="str">
            <v>Dibulatkan</v>
          </cell>
          <cell r="H3092">
            <v>0</v>
          </cell>
        </row>
        <row r="3095">
          <cell r="C3095" t="str">
            <v>ANALISA HARGA SATUAN</v>
          </cell>
        </row>
        <row r="3097">
          <cell r="C3097" t="str">
            <v>Kegiatan</v>
          </cell>
          <cell r="E3097" t="str">
            <v>:</v>
          </cell>
          <cell r="F3097" t="str">
            <v>Waduk Bajulmati</v>
          </cell>
        </row>
        <row r="3098">
          <cell r="C3098" t="str">
            <v xml:space="preserve">Nama Pekerjaan </v>
          </cell>
          <cell r="E3098" t="str">
            <v>:</v>
          </cell>
          <cell r="F3098" t="str">
            <v>Pembangunan Bendungan Bajulmati</v>
          </cell>
        </row>
        <row r="3099">
          <cell r="C3099" t="str">
            <v>Lokasi</v>
          </cell>
          <cell r="E3099" t="str">
            <v>:</v>
          </cell>
          <cell r="F3099" t="str">
            <v>Kabupaten Banyuwangi dan Situbondo</v>
          </cell>
        </row>
        <row r="3100">
          <cell r="C3100" t="str">
            <v>No Item Pekerjaan</v>
          </cell>
          <cell r="E3100" t="str">
            <v>:</v>
          </cell>
          <cell r="F3100" t="str">
            <v>III - 2 - 4 - 10</v>
          </cell>
        </row>
        <row r="3101">
          <cell r="C3101" t="str">
            <v>Uraian Pekerjaan</v>
          </cell>
          <cell r="E3101" t="str">
            <v>:</v>
          </cell>
          <cell r="F3101" t="str">
            <v>Dowel Bars dia 19 mm L =1 m</v>
          </cell>
        </row>
        <row r="3103">
          <cell r="C3103" t="str">
            <v>No.</v>
          </cell>
          <cell r="D3103" t="str">
            <v>Macam Pekerjaan</v>
          </cell>
          <cell r="E3103" t="str">
            <v>Satuan</v>
          </cell>
          <cell r="F3103" t="str">
            <v>Kuantitas</v>
          </cell>
          <cell r="G3103" t="str">
            <v>Harga Sat. (Rp.)</v>
          </cell>
          <cell r="H3103" t="str">
            <v>Jumlah Harga (Rp.)</v>
          </cell>
        </row>
        <row r="3106">
          <cell r="C3106" t="str">
            <v>I</v>
          </cell>
          <cell r="D3106" t="str">
            <v>BAHAN</v>
          </cell>
        </row>
        <row r="3112">
          <cell r="C3112" t="str">
            <v>II</v>
          </cell>
          <cell r="D3112" t="str">
            <v>TENAGA</v>
          </cell>
        </row>
        <row r="3117">
          <cell r="C3117" t="str">
            <v>III</v>
          </cell>
          <cell r="D3117" t="str">
            <v>ALAT</v>
          </cell>
        </row>
        <row r="3122">
          <cell r="C3122" t="str">
            <v>IV</v>
          </cell>
          <cell r="D3122" t="str">
            <v xml:space="preserve">Total </v>
          </cell>
          <cell r="H3122">
            <v>0</v>
          </cell>
        </row>
        <row r="3124">
          <cell r="C3124" t="str">
            <v>V</v>
          </cell>
          <cell r="D3124" t="str">
            <v>Biaya tidak langsung (Overhead) &amp; Keuntungan</v>
          </cell>
          <cell r="E3124" t="str">
            <v>%</v>
          </cell>
          <cell r="H3124">
            <v>0</v>
          </cell>
        </row>
        <row r="3126">
          <cell r="C3126" t="str">
            <v>VI</v>
          </cell>
          <cell r="D3126" t="str">
            <v>Harga Satuan Pekerjaan</v>
          </cell>
          <cell r="H3126">
            <v>0</v>
          </cell>
        </row>
        <row r="3128">
          <cell r="C3128" t="str">
            <v>VII</v>
          </cell>
          <cell r="D3128" t="str">
            <v>Dibulatkan</v>
          </cell>
          <cell r="H3128">
            <v>0</v>
          </cell>
        </row>
        <row r="3131">
          <cell r="C3131" t="str">
            <v>ANALISA HARGA SATUAN</v>
          </cell>
        </row>
        <row r="3133">
          <cell r="C3133" t="str">
            <v>Kegiatan</v>
          </cell>
          <cell r="E3133" t="str">
            <v>:</v>
          </cell>
          <cell r="F3133" t="str">
            <v>Waduk Bajulmati</v>
          </cell>
        </row>
        <row r="3134">
          <cell r="C3134" t="str">
            <v xml:space="preserve">Nama Pekerjaan </v>
          </cell>
          <cell r="E3134" t="str">
            <v>:</v>
          </cell>
          <cell r="F3134" t="str">
            <v>Pembangunan Bendungan Bajulmati</v>
          </cell>
        </row>
        <row r="3135">
          <cell r="C3135" t="str">
            <v>Lokasi</v>
          </cell>
          <cell r="E3135" t="str">
            <v>:</v>
          </cell>
          <cell r="F3135" t="str">
            <v>Kabupaten Banyuwangi dan Situbondo</v>
          </cell>
        </row>
        <row r="3136">
          <cell r="C3136" t="str">
            <v>No Item Pekerjaan</v>
          </cell>
          <cell r="E3136" t="str">
            <v>:</v>
          </cell>
          <cell r="F3136" t="str">
            <v>III - 2 - 4 - 11</v>
          </cell>
        </row>
        <row r="3137">
          <cell r="C3137" t="str">
            <v>Uraian Pekerjaan</v>
          </cell>
          <cell r="E3137" t="str">
            <v>:</v>
          </cell>
          <cell r="F3137" t="str">
            <v>Pipa PVC dia 300 mm</v>
          </cell>
        </row>
        <row r="3139">
          <cell r="C3139" t="str">
            <v>No.</v>
          </cell>
          <cell r="D3139" t="str">
            <v>Macam Pekerjaan</v>
          </cell>
          <cell r="E3139" t="str">
            <v>Satuan</v>
          </cell>
          <cell r="F3139" t="str">
            <v>Kuantitas</v>
          </cell>
          <cell r="G3139" t="str">
            <v>Harga Sat. (Rp.)</v>
          </cell>
          <cell r="H3139" t="str">
            <v>Jumlah Harga (Rp.)</v>
          </cell>
        </row>
        <row r="3142">
          <cell r="C3142" t="str">
            <v>I</v>
          </cell>
          <cell r="D3142" t="str">
            <v>TENAGA</v>
          </cell>
        </row>
        <row r="3143">
          <cell r="D3143" t="str">
            <v>Mandor</v>
          </cell>
          <cell r="E3143" t="str">
            <v>org/hr</v>
          </cell>
          <cell r="F3143">
            <v>2.5000000000000001E-2</v>
          </cell>
          <cell r="G3143">
            <v>45000</v>
          </cell>
          <cell r="H3143">
            <v>1125</v>
          </cell>
        </row>
        <row r="3144">
          <cell r="D3144" t="str">
            <v>Tukang</v>
          </cell>
          <cell r="E3144" t="str">
            <v>org/hr</v>
          </cell>
          <cell r="F3144">
            <v>0.05</v>
          </cell>
          <cell r="G3144">
            <v>43000</v>
          </cell>
          <cell r="H3144">
            <v>2150</v>
          </cell>
        </row>
        <row r="3145">
          <cell r="D3145" t="str">
            <v>Pekerja</v>
          </cell>
          <cell r="E3145" t="str">
            <v>org/hr</v>
          </cell>
          <cell r="F3145">
            <v>0.15</v>
          </cell>
          <cell r="G3145">
            <v>35000</v>
          </cell>
          <cell r="H3145">
            <v>5250</v>
          </cell>
        </row>
        <row r="3147">
          <cell r="C3147" t="str">
            <v>II</v>
          </cell>
          <cell r="D3147" t="str">
            <v>BAHAN</v>
          </cell>
        </row>
        <row r="3148">
          <cell r="D3148" t="str">
            <v>Pipa PVC dia 300 mm</v>
          </cell>
          <cell r="E3148" t="str">
            <v>m</v>
          </cell>
          <cell r="F3148">
            <v>1</v>
          </cell>
          <cell r="G3148">
            <v>72540</v>
          </cell>
          <cell r="H3148">
            <v>72540</v>
          </cell>
        </row>
        <row r="3149">
          <cell r="D3149" t="str">
            <v>Ijuk</v>
          </cell>
          <cell r="E3149" t="str">
            <v>Kg</v>
          </cell>
          <cell r="F3149">
            <v>0.25</v>
          </cell>
          <cell r="G3149">
            <v>40000</v>
          </cell>
          <cell r="H3149">
            <v>10000</v>
          </cell>
        </row>
        <row r="3151">
          <cell r="C3151" t="str">
            <v>III</v>
          </cell>
          <cell r="D3151" t="str">
            <v>ALAT</v>
          </cell>
        </row>
        <row r="3152">
          <cell r="D3152" t="str">
            <v>Peralatan</v>
          </cell>
          <cell r="E3152" t="str">
            <v>Ls</v>
          </cell>
          <cell r="F3152">
            <v>1</v>
          </cell>
          <cell r="G3152">
            <v>2500</v>
          </cell>
          <cell r="H3152">
            <v>2500</v>
          </cell>
        </row>
        <row r="3155">
          <cell r="C3155" t="str">
            <v>IV</v>
          </cell>
          <cell r="D3155" t="str">
            <v xml:space="preserve">Total </v>
          </cell>
          <cell r="H3155">
            <v>93565</v>
          </cell>
        </row>
        <row r="3157">
          <cell r="C3157" t="str">
            <v>V</v>
          </cell>
          <cell r="D3157" t="str">
            <v>Biaya tidak langsung (Overhead) &amp; Keuntungan</v>
          </cell>
          <cell r="E3157" t="str">
            <v>%</v>
          </cell>
          <cell r="H3157">
            <v>9356.5</v>
          </cell>
        </row>
        <row r="3159">
          <cell r="C3159" t="str">
            <v>VI</v>
          </cell>
          <cell r="D3159" t="str">
            <v>Harga Satuan Pekerjaan</v>
          </cell>
          <cell r="H3159">
            <v>102921.5</v>
          </cell>
        </row>
        <row r="3161">
          <cell r="C3161" t="str">
            <v>VII</v>
          </cell>
          <cell r="D3161" t="str">
            <v>Dibulatkan</v>
          </cell>
          <cell r="H3161">
            <v>102921</v>
          </cell>
        </row>
        <row r="3164">
          <cell r="C3164" t="str">
            <v>ANALISA HARGA SATUAN</v>
          </cell>
        </row>
        <row r="3166">
          <cell r="C3166" t="str">
            <v>Kegiatan</v>
          </cell>
          <cell r="E3166" t="str">
            <v>:</v>
          </cell>
          <cell r="F3166" t="str">
            <v>Waduk Bajulmati</v>
          </cell>
        </row>
        <row r="3167">
          <cell r="C3167" t="str">
            <v xml:space="preserve">Nama Pekerjaan </v>
          </cell>
          <cell r="E3167" t="str">
            <v>:</v>
          </cell>
          <cell r="F3167" t="str">
            <v>Pembangunan Bendungan Bajulmati</v>
          </cell>
        </row>
        <row r="3168">
          <cell r="C3168" t="str">
            <v>Lokasi</v>
          </cell>
          <cell r="E3168" t="str">
            <v>:</v>
          </cell>
          <cell r="F3168" t="str">
            <v>Kabupaten Banyuwangi dan Situbondo</v>
          </cell>
        </row>
        <row r="3169">
          <cell r="C3169" t="str">
            <v>No Item Pekerjaan</v>
          </cell>
          <cell r="E3169" t="str">
            <v>:</v>
          </cell>
          <cell r="F3169" t="str">
            <v>III - 2 - 4 - 12</v>
          </cell>
        </row>
        <row r="3170">
          <cell r="C3170" t="str">
            <v>Uraian Pekerjaan</v>
          </cell>
          <cell r="E3170" t="str">
            <v>:</v>
          </cell>
          <cell r="F3170" t="str">
            <v>PVC Weep Hole dia 50 mm untuk bendung/Weir</v>
          </cell>
        </row>
        <row r="3172">
          <cell r="C3172" t="str">
            <v>No.</v>
          </cell>
          <cell r="D3172" t="str">
            <v>Macam Pekerjaan</v>
          </cell>
          <cell r="E3172" t="str">
            <v>Satuan</v>
          </cell>
          <cell r="F3172" t="str">
            <v>Kuantitas</v>
          </cell>
          <cell r="G3172" t="str">
            <v>Harga Sat. (Rp.)</v>
          </cell>
          <cell r="H3172" t="str">
            <v>Jumlah Harga (Rp.)</v>
          </cell>
        </row>
        <row r="3175">
          <cell r="C3175" t="str">
            <v>I</v>
          </cell>
          <cell r="D3175" t="str">
            <v>TENAGA</v>
          </cell>
        </row>
        <row r="3176">
          <cell r="D3176" t="str">
            <v>Mandor</v>
          </cell>
          <cell r="E3176" t="str">
            <v>org/hr</v>
          </cell>
          <cell r="F3176">
            <v>2.5000000000000001E-2</v>
          </cell>
          <cell r="G3176">
            <v>45000</v>
          </cell>
          <cell r="H3176">
            <v>1125</v>
          </cell>
        </row>
        <row r="3177">
          <cell r="D3177" t="str">
            <v>Tukang</v>
          </cell>
          <cell r="E3177" t="str">
            <v>org/hr</v>
          </cell>
          <cell r="F3177">
            <v>0.05</v>
          </cell>
          <cell r="G3177">
            <v>43000</v>
          </cell>
          <cell r="H3177">
            <v>2150</v>
          </cell>
        </row>
        <row r="3178">
          <cell r="D3178" t="str">
            <v>Pekerja</v>
          </cell>
          <cell r="E3178" t="str">
            <v>org/hr</v>
          </cell>
          <cell r="F3178">
            <v>0.15</v>
          </cell>
          <cell r="G3178">
            <v>35000</v>
          </cell>
          <cell r="H3178">
            <v>5250</v>
          </cell>
        </row>
        <row r="3180">
          <cell r="C3180" t="str">
            <v>II</v>
          </cell>
          <cell r="D3180" t="str">
            <v>BAHAN</v>
          </cell>
        </row>
        <row r="3181">
          <cell r="D3181" t="str">
            <v>PVC Weep Hole dia 50 mm untuk bendung/Weir</v>
          </cell>
          <cell r="E3181" t="str">
            <v>m</v>
          </cell>
          <cell r="F3181">
            <v>1</v>
          </cell>
          <cell r="G3181">
            <v>12090</v>
          </cell>
          <cell r="H3181">
            <v>12090</v>
          </cell>
        </row>
        <row r="3182">
          <cell r="D3182" t="str">
            <v>Ijuk</v>
          </cell>
          <cell r="E3182" t="str">
            <v>Kg</v>
          </cell>
          <cell r="F3182">
            <v>0.25</v>
          </cell>
          <cell r="G3182">
            <v>40000</v>
          </cell>
          <cell r="H3182">
            <v>10000</v>
          </cell>
        </row>
        <row r="3184">
          <cell r="C3184" t="str">
            <v>III</v>
          </cell>
          <cell r="D3184" t="str">
            <v>ALAT</v>
          </cell>
        </row>
        <row r="3185">
          <cell r="D3185" t="str">
            <v>Peralatan</v>
          </cell>
          <cell r="E3185" t="str">
            <v>Ls</v>
          </cell>
          <cell r="F3185">
            <v>1</v>
          </cell>
          <cell r="G3185">
            <v>12090</v>
          </cell>
          <cell r="H3185">
            <v>12090</v>
          </cell>
        </row>
        <row r="3188">
          <cell r="C3188" t="str">
            <v>IV</v>
          </cell>
          <cell r="D3188" t="str">
            <v xml:space="preserve">Total </v>
          </cell>
          <cell r="H3188">
            <v>42705</v>
          </cell>
        </row>
        <row r="3190">
          <cell r="C3190" t="str">
            <v>V</v>
          </cell>
          <cell r="D3190" t="str">
            <v>Biaya tidak langsung (Overhead) &amp; Keuntungan</v>
          </cell>
          <cell r="E3190" t="str">
            <v>%</v>
          </cell>
          <cell r="H3190">
            <v>4270.5</v>
          </cell>
        </row>
        <row r="3192">
          <cell r="C3192" t="str">
            <v>VI</v>
          </cell>
          <cell r="D3192" t="str">
            <v>Harga Satuan Pekerjaan</v>
          </cell>
          <cell r="H3192">
            <v>46975.5</v>
          </cell>
        </row>
        <row r="3194">
          <cell r="C3194" t="str">
            <v>VII</v>
          </cell>
          <cell r="D3194" t="str">
            <v>Dibulatkan</v>
          </cell>
          <cell r="H3194">
            <v>46975</v>
          </cell>
        </row>
        <row r="3197">
          <cell r="C3197" t="str">
            <v>ANALISA HARGA SATUAN</v>
          </cell>
        </row>
        <row r="3199">
          <cell r="C3199" t="str">
            <v>Kegiatan</v>
          </cell>
          <cell r="E3199" t="str">
            <v>:</v>
          </cell>
          <cell r="F3199" t="str">
            <v>Waduk Bajulmati</v>
          </cell>
        </row>
        <row r="3200">
          <cell r="C3200" t="str">
            <v xml:space="preserve">Nama Pekerjaan </v>
          </cell>
          <cell r="E3200" t="str">
            <v>:</v>
          </cell>
          <cell r="F3200" t="str">
            <v>Pembangunan Bendungan Bajulmati</v>
          </cell>
        </row>
        <row r="3201">
          <cell r="C3201" t="str">
            <v>Lokasi</v>
          </cell>
          <cell r="E3201" t="str">
            <v>:</v>
          </cell>
          <cell r="F3201" t="str">
            <v>Kabupaten Banyuwangi dan Situbondo</v>
          </cell>
        </row>
        <row r="3202">
          <cell r="C3202" t="str">
            <v>No Item Pekerjaan</v>
          </cell>
          <cell r="E3202" t="str">
            <v>:</v>
          </cell>
          <cell r="F3202" t="str">
            <v>III - 2 - 4 - 13</v>
          </cell>
        </row>
        <row r="3203">
          <cell r="C3203" t="str">
            <v>Uraian Pekerjaan</v>
          </cell>
          <cell r="E3203" t="str">
            <v>:</v>
          </cell>
          <cell r="F3203" t="str">
            <v>Perforate PVC Pipe dia 100 mm</v>
          </cell>
        </row>
        <row r="3205">
          <cell r="C3205" t="str">
            <v>No.</v>
          </cell>
          <cell r="D3205" t="str">
            <v>Macam Pekerjaan</v>
          </cell>
          <cell r="E3205" t="str">
            <v>Satuan</v>
          </cell>
          <cell r="F3205" t="str">
            <v>Kuantitas</v>
          </cell>
          <cell r="G3205" t="str">
            <v>Harga Sat. (Rp.)</v>
          </cell>
          <cell r="H3205" t="str">
            <v>Jumlah Harga (Rp.)</v>
          </cell>
        </row>
        <row r="3208">
          <cell r="C3208" t="str">
            <v>I</v>
          </cell>
          <cell r="D3208" t="str">
            <v>TENAGA</v>
          </cell>
        </row>
        <row r="3209">
          <cell r="D3209" t="str">
            <v>Mandor</v>
          </cell>
          <cell r="E3209" t="str">
            <v>org/hr</v>
          </cell>
          <cell r="F3209">
            <v>2.5000000000000001E-2</v>
          </cell>
          <cell r="G3209">
            <v>45000</v>
          </cell>
          <cell r="H3209">
            <v>1125</v>
          </cell>
        </row>
        <row r="3210">
          <cell r="D3210" t="str">
            <v>Tukang</v>
          </cell>
          <cell r="E3210" t="str">
            <v>org/hr</v>
          </cell>
          <cell r="F3210">
            <v>0.05</v>
          </cell>
          <cell r="G3210">
            <v>43000</v>
          </cell>
          <cell r="H3210">
            <v>2150</v>
          </cell>
        </row>
        <row r="3211">
          <cell r="D3211" t="str">
            <v>Pekerja</v>
          </cell>
          <cell r="E3211" t="str">
            <v>org/hr</v>
          </cell>
          <cell r="F3211">
            <v>0.15</v>
          </cell>
          <cell r="G3211">
            <v>35000</v>
          </cell>
          <cell r="H3211">
            <v>5250</v>
          </cell>
        </row>
        <row r="3213">
          <cell r="C3213" t="str">
            <v>II</v>
          </cell>
          <cell r="D3213" t="str">
            <v>BAHAN</v>
          </cell>
        </row>
        <row r="3214">
          <cell r="D3214" t="str">
            <v>Pipa PVC dia 100 mm</v>
          </cell>
          <cell r="E3214" t="str">
            <v>m</v>
          </cell>
          <cell r="F3214">
            <v>1</v>
          </cell>
          <cell r="G3214">
            <v>48360</v>
          </cell>
          <cell r="H3214">
            <v>48360</v>
          </cell>
        </row>
        <row r="3215">
          <cell r="D3215" t="str">
            <v>Ijuk</v>
          </cell>
          <cell r="E3215" t="str">
            <v>Kg</v>
          </cell>
          <cell r="F3215">
            <v>0.25</v>
          </cell>
          <cell r="G3215">
            <v>40000</v>
          </cell>
          <cell r="H3215">
            <v>10000</v>
          </cell>
        </row>
        <row r="3217">
          <cell r="C3217" t="str">
            <v>III</v>
          </cell>
          <cell r="D3217" t="str">
            <v>ALAT</v>
          </cell>
        </row>
        <row r="3218">
          <cell r="D3218" t="str">
            <v>Peralatan</v>
          </cell>
          <cell r="E3218" t="str">
            <v>Ls</v>
          </cell>
          <cell r="F3218">
            <v>1</v>
          </cell>
          <cell r="G3218">
            <v>581.79999999999995</v>
          </cell>
          <cell r="H3218">
            <v>581.79999999999995</v>
          </cell>
        </row>
        <row r="3221">
          <cell r="C3221" t="str">
            <v>IV</v>
          </cell>
          <cell r="D3221" t="str">
            <v xml:space="preserve">Total </v>
          </cell>
          <cell r="H3221">
            <v>67466.8</v>
          </cell>
        </row>
        <row r="3223">
          <cell r="C3223" t="str">
            <v>V</v>
          </cell>
          <cell r="D3223" t="str">
            <v>Biaya tidak langsung (Overhead) &amp; Keuntungan</v>
          </cell>
          <cell r="E3223" t="str">
            <v>%</v>
          </cell>
          <cell r="H3223">
            <v>6746.68</v>
          </cell>
        </row>
        <row r="3225">
          <cell r="C3225" t="str">
            <v>VI</v>
          </cell>
          <cell r="D3225" t="str">
            <v>Harga Satuan Pekerjaan</v>
          </cell>
          <cell r="H3225">
            <v>74213.48000000001</v>
          </cell>
        </row>
        <row r="3227">
          <cell r="C3227" t="str">
            <v>VII</v>
          </cell>
          <cell r="D3227" t="str">
            <v>Dibulatkan</v>
          </cell>
          <cell r="H3227">
            <v>74213</v>
          </cell>
        </row>
        <row r="3230">
          <cell r="C3230" t="str">
            <v>ANALISA HARGA SATUAN</v>
          </cell>
        </row>
        <row r="3232">
          <cell r="C3232" t="str">
            <v>Kegiatan</v>
          </cell>
          <cell r="E3232" t="str">
            <v>:</v>
          </cell>
          <cell r="F3232" t="str">
            <v>Waduk Bajulmati</v>
          </cell>
        </row>
        <row r="3233">
          <cell r="C3233" t="str">
            <v xml:space="preserve">Nama Pekerjaan </v>
          </cell>
          <cell r="E3233" t="str">
            <v>:</v>
          </cell>
          <cell r="F3233" t="str">
            <v>Pembangunan Bendungan Bajulmati</v>
          </cell>
        </row>
        <row r="3234">
          <cell r="C3234" t="str">
            <v>Lokasi</v>
          </cell>
          <cell r="E3234" t="str">
            <v>:</v>
          </cell>
          <cell r="F3234" t="str">
            <v>Kabupaten Banyuwangi dan Situbondo</v>
          </cell>
        </row>
        <row r="3235">
          <cell r="C3235" t="str">
            <v>No Item Pekerjaan</v>
          </cell>
          <cell r="E3235" t="str">
            <v>:</v>
          </cell>
          <cell r="F3235" t="str">
            <v>III - 2 - 4 - 14</v>
          </cell>
        </row>
        <row r="3236">
          <cell r="C3236" t="str">
            <v>Uraian Pekerjaan</v>
          </cell>
          <cell r="E3236" t="str">
            <v>:</v>
          </cell>
          <cell r="F3236" t="str">
            <v>Perforate PVC Pipe dia 50 mm</v>
          </cell>
        </row>
        <row r="3238">
          <cell r="C3238" t="str">
            <v>No.</v>
          </cell>
          <cell r="D3238" t="str">
            <v>Macam Pekerjaan</v>
          </cell>
          <cell r="E3238" t="str">
            <v>Satuan</v>
          </cell>
          <cell r="F3238" t="str">
            <v>Kuantitas</v>
          </cell>
          <cell r="G3238" t="str">
            <v>Harga Sat. (Rp.)</v>
          </cell>
          <cell r="H3238" t="str">
            <v>Jumlah Harga (Rp.)</v>
          </cell>
        </row>
        <row r="3241">
          <cell r="C3241" t="str">
            <v>I</v>
          </cell>
          <cell r="D3241" t="str">
            <v>TENAGA</v>
          </cell>
        </row>
        <row r="3242">
          <cell r="D3242" t="str">
            <v>Mandor</v>
          </cell>
          <cell r="E3242" t="str">
            <v>org/hr</v>
          </cell>
          <cell r="F3242">
            <v>2.5000000000000001E-2</v>
          </cell>
          <cell r="G3242">
            <v>45000</v>
          </cell>
          <cell r="H3242">
            <v>1125</v>
          </cell>
        </row>
        <row r="3243">
          <cell r="D3243" t="str">
            <v>Tukang</v>
          </cell>
          <cell r="E3243" t="str">
            <v>org/hr</v>
          </cell>
          <cell r="F3243">
            <v>0.05</v>
          </cell>
          <cell r="G3243">
            <v>43000</v>
          </cell>
          <cell r="H3243">
            <v>2150</v>
          </cell>
        </row>
        <row r="3244">
          <cell r="D3244" t="str">
            <v>Pekerja</v>
          </cell>
          <cell r="E3244" t="str">
            <v>org/hr</v>
          </cell>
          <cell r="F3244">
            <v>0.15</v>
          </cell>
          <cell r="G3244">
            <v>35000</v>
          </cell>
          <cell r="H3244">
            <v>5250</v>
          </cell>
        </row>
        <row r="3246">
          <cell r="C3246" t="str">
            <v>II</v>
          </cell>
          <cell r="D3246" t="str">
            <v>BAHAN</v>
          </cell>
        </row>
        <row r="3247">
          <cell r="D3247" t="str">
            <v>Pipa PVC dia 50 mm</v>
          </cell>
          <cell r="E3247" t="str">
            <v>m</v>
          </cell>
          <cell r="F3247">
            <v>1</v>
          </cell>
          <cell r="G3247">
            <v>12090</v>
          </cell>
          <cell r="H3247">
            <v>12090</v>
          </cell>
        </row>
        <row r="3248">
          <cell r="D3248" t="str">
            <v>Ijuk</v>
          </cell>
          <cell r="E3248" t="str">
            <v>Kg</v>
          </cell>
          <cell r="F3248">
            <v>0.25</v>
          </cell>
          <cell r="G3248">
            <v>40000</v>
          </cell>
          <cell r="H3248">
            <v>10000</v>
          </cell>
        </row>
        <row r="3250">
          <cell r="C3250" t="str">
            <v>III</v>
          </cell>
          <cell r="D3250" t="str">
            <v>ALAT</v>
          </cell>
        </row>
        <row r="3251">
          <cell r="D3251" t="str">
            <v>Peralatan</v>
          </cell>
          <cell r="E3251" t="str">
            <v>Ls</v>
          </cell>
          <cell r="F3251">
            <v>1</v>
          </cell>
          <cell r="G3251">
            <v>581.79999999999995</v>
          </cell>
          <cell r="H3251">
            <v>581.79999999999995</v>
          </cell>
        </row>
        <row r="3254">
          <cell r="C3254" t="str">
            <v>IV</v>
          </cell>
          <cell r="D3254" t="str">
            <v xml:space="preserve">Total </v>
          </cell>
          <cell r="H3254">
            <v>31196.799999999999</v>
          </cell>
        </row>
        <row r="3256">
          <cell r="C3256" t="str">
            <v>V</v>
          </cell>
          <cell r="D3256" t="str">
            <v>Biaya tidak langsung (Overhead) &amp; Keuntungan</v>
          </cell>
          <cell r="E3256" t="str">
            <v>%</v>
          </cell>
          <cell r="H3256">
            <v>3119.6800000000003</v>
          </cell>
        </row>
        <row r="3258">
          <cell r="C3258" t="str">
            <v>VI</v>
          </cell>
          <cell r="D3258" t="str">
            <v>Harga Satuan Pekerjaan</v>
          </cell>
          <cell r="H3258">
            <v>34316.479999999996</v>
          </cell>
        </row>
        <row r="3260">
          <cell r="C3260" t="str">
            <v>VII</v>
          </cell>
          <cell r="D3260" t="str">
            <v>Dibulatkan</v>
          </cell>
          <cell r="H3260">
            <v>34316</v>
          </cell>
        </row>
        <row r="3265">
          <cell r="C3265" t="str">
            <v>ANALISA HARGA SATUAN</v>
          </cell>
        </row>
        <row r="3267">
          <cell r="C3267" t="str">
            <v>Kegiatan</v>
          </cell>
          <cell r="E3267" t="str">
            <v>:</v>
          </cell>
          <cell r="F3267" t="str">
            <v>Waduk Bajulmati</v>
          </cell>
        </row>
        <row r="3268">
          <cell r="C3268" t="str">
            <v xml:space="preserve">Nama Pekerjaan </v>
          </cell>
          <cell r="E3268" t="str">
            <v>:</v>
          </cell>
          <cell r="F3268" t="str">
            <v>Pembangunan Bendungan Bajulmati</v>
          </cell>
        </row>
        <row r="3269">
          <cell r="C3269" t="str">
            <v>Lokasi</v>
          </cell>
          <cell r="E3269" t="str">
            <v>:</v>
          </cell>
          <cell r="F3269" t="str">
            <v>Kabupaten Banyuwangi dan Situbondo</v>
          </cell>
        </row>
        <row r="3270">
          <cell r="C3270" t="str">
            <v>No Item Pekerjaan</v>
          </cell>
          <cell r="E3270" t="str">
            <v>:</v>
          </cell>
          <cell r="F3270" t="str">
            <v>III - 2 - 4 - 15</v>
          </cell>
        </row>
        <row r="3271">
          <cell r="C3271" t="str">
            <v>Uraian Pekerjaan</v>
          </cell>
          <cell r="E3271" t="str">
            <v>:</v>
          </cell>
          <cell r="F3271" t="str">
            <v>Aspal Beton t=5 cm</v>
          </cell>
        </row>
        <row r="3273">
          <cell r="C3273" t="str">
            <v>No.</v>
          </cell>
          <cell r="D3273" t="str">
            <v>Macam Pekerjaan</v>
          </cell>
          <cell r="E3273" t="str">
            <v>Satuan</v>
          </cell>
          <cell r="F3273" t="str">
            <v>Kuantitas</v>
          </cell>
          <cell r="G3273" t="str">
            <v>Harga Sat. (Rp.)</v>
          </cell>
          <cell r="H3273" t="str">
            <v>Jumlah Harga (Rp.)</v>
          </cell>
        </row>
        <row r="3276">
          <cell r="C3276" t="str">
            <v>I</v>
          </cell>
          <cell r="D3276" t="str">
            <v>BAHAN</v>
          </cell>
        </row>
        <row r="3277">
          <cell r="D3277" t="str">
            <v>Aspal Beton</v>
          </cell>
          <cell r="E3277" t="str">
            <v>Ton</v>
          </cell>
          <cell r="F3277">
            <v>0.49349999999999999</v>
          </cell>
          <cell r="G3277">
            <v>660000</v>
          </cell>
          <cell r="H3277">
            <v>325710</v>
          </cell>
        </row>
        <row r="3278">
          <cell r="D3278" t="str">
            <v>Base Course class A</v>
          </cell>
          <cell r="E3278" t="str">
            <v>m3</v>
          </cell>
          <cell r="F3278">
            <v>1.32</v>
          </cell>
          <cell r="G3278">
            <v>132000</v>
          </cell>
          <cell r="H3278">
            <v>174240</v>
          </cell>
        </row>
        <row r="3279">
          <cell r="D3279" t="str">
            <v>Base Course classB</v>
          </cell>
          <cell r="E3279" t="str">
            <v>m3</v>
          </cell>
          <cell r="F3279">
            <v>0.82499999999999996</v>
          </cell>
          <cell r="G3279">
            <v>93500</v>
          </cell>
          <cell r="H3279">
            <v>77137.5</v>
          </cell>
        </row>
        <row r="3280">
          <cell r="D3280" t="str">
            <v xml:space="preserve">Aspal </v>
          </cell>
          <cell r="E3280" t="str">
            <v>Ltr</v>
          </cell>
          <cell r="F3280">
            <v>0.49349999999999999</v>
          </cell>
          <cell r="G3280">
            <v>3240</v>
          </cell>
          <cell r="H3280">
            <v>1598.94</v>
          </cell>
        </row>
        <row r="3282">
          <cell r="C3282" t="str">
            <v>II</v>
          </cell>
          <cell r="D3282" t="str">
            <v>TENAGA</v>
          </cell>
        </row>
        <row r="3283">
          <cell r="D3283" t="str">
            <v>Mandor</v>
          </cell>
          <cell r="E3283" t="str">
            <v>org/hr</v>
          </cell>
          <cell r="F3283">
            <v>2.3099999999999999E-2</v>
          </cell>
          <cell r="G3283">
            <v>45000</v>
          </cell>
          <cell r="H3283">
            <v>1039.5</v>
          </cell>
        </row>
        <row r="3284">
          <cell r="D3284" t="str">
            <v xml:space="preserve">Tukang </v>
          </cell>
          <cell r="E3284" t="str">
            <v>org/hr</v>
          </cell>
          <cell r="F3284">
            <v>9.2600000000000002E-2</v>
          </cell>
          <cell r="G3284">
            <v>43000</v>
          </cell>
          <cell r="H3284">
            <v>3981.8</v>
          </cell>
        </row>
        <row r="3285">
          <cell r="D3285" t="str">
            <v>Pekerja</v>
          </cell>
          <cell r="E3285" t="str">
            <v>org/hr</v>
          </cell>
          <cell r="F3285">
            <v>0.23150000000000001</v>
          </cell>
          <cell r="G3285">
            <v>35000</v>
          </cell>
          <cell r="H3285">
            <v>8102.5</v>
          </cell>
        </row>
        <row r="3287">
          <cell r="C3287" t="str">
            <v>III</v>
          </cell>
          <cell r="D3287" t="str">
            <v>ALAT</v>
          </cell>
        </row>
        <row r="3288">
          <cell r="D3288" t="str">
            <v>Motor grader 135 HP</v>
          </cell>
          <cell r="E3288" t="str">
            <v>hari</v>
          </cell>
          <cell r="F3288">
            <v>2.3099999999999999E-2</v>
          </cell>
          <cell r="G3288">
            <v>255992</v>
          </cell>
          <cell r="H3288">
            <v>5913.4151999999995</v>
          </cell>
        </row>
        <row r="3289">
          <cell r="D3289" t="str">
            <v>Vibro roller (11 Ton)</v>
          </cell>
          <cell r="E3289" t="str">
            <v>hari</v>
          </cell>
          <cell r="F3289">
            <v>2.3099999999999999E-2</v>
          </cell>
          <cell r="G3289">
            <v>336716.75</v>
          </cell>
          <cell r="H3289">
            <v>7778.1569249999993</v>
          </cell>
        </row>
        <row r="3292">
          <cell r="C3292" t="str">
            <v>IV</v>
          </cell>
          <cell r="D3292" t="str">
            <v xml:space="preserve">Total </v>
          </cell>
          <cell r="H3292">
            <v>605501.81212500005</v>
          </cell>
        </row>
        <row r="3294">
          <cell r="C3294" t="str">
            <v>V</v>
          </cell>
          <cell r="D3294" t="str">
            <v>Biaya tidak langsung (Overhead) &amp; Keuntungan</v>
          </cell>
          <cell r="E3294" t="str">
            <v>%</v>
          </cell>
          <cell r="H3294">
            <v>60550.181212500007</v>
          </cell>
        </row>
        <row r="3296">
          <cell r="C3296" t="str">
            <v>VI</v>
          </cell>
          <cell r="D3296" t="str">
            <v>Harga Satuan Pekerjaan</v>
          </cell>
          <cell r="H3296">
            <v>666051.99333750003</v>
          </cell>
        </row>
        <row r="3298">
          <cell r="C3298" t="str">
            <v>VII</v>
          </cell>
          <cell r="D3298" t="str">
            <v>Dibulatkan</v>
          </cell>
          <cell r="H3298">
            <v>666051</v>
          </cell>
        </row>
        <row r="3301">
          <cell r="C3301" t="str">
            <v>ANALISA HARGA SATUAN</v>
          </cell>
        </row>
        <row r="3303">
          <cell r="C3303" t="str">
            <v>Kegiatan</v>
          </cell>
          <cell r="E3303" t="str">
            <v>:</v>
          </cell>
          <cell r="F3303" t="str">
            <v>Waduk Bajulmati</v>
          </cell>
        </row>
        <row r="3304">
          <cell r="C3304" t="str">
            <v xml:space="preserve">Nama Pekerjaan </v>
          </cell>
          <cell r="E3304" t="str">
            <v>:</v>
          </cell>
          <cell r="F3304" t="str">
            <v>Pembangunan Bendungan Bajulmati</v>
          </cell>
        </row>
        <row r="3305">
          <cell r="C3305" t="str">
            <v>Lokasi</v>
          </cell>
          <cell r="E3305" t="str">
            <v>:</v>
          </cell>
          <cell r="F3305" t="str">
            <v>Kabupaten Banyuwangi dan Situbondo</v>
          </cell>
        </row>
        <row r="3306">
          <cell r="C3306" t="str">
            <v>No Item Pekerjaan</v>
          </cell>
          <cell r="E3306" t="str">
            <v>:</v>
          </cell>
          <cell r="F3306" t="str">
            <v>III - 2 - 4 - 16</v>
          </cell>
        </row>
        <row r="3307">
          <cell r="C3307" t="str">
            <v>Uraian Pekerjaan</v>
          </cell>
          <cell r="E3307" t="str">
            <v>:</v>
          </cell>
          <cell r="F3307" t="str">
            <v>Plastic Sheet</v>
          </cell>
        </row>
        <row r="3309">
          <cell r="C3309" t="str">
            <v>No.</v>
          </cell>
          <cell r="D3309" t="str">
            <v>Macam Pekerjaan</v>
          </cell>
          <cell r="E3309" t="str">
            <v>Satuan</v>
          </cell>
          <cell r="F3309" t="str">
            <v>Kuantitas</v>
          </cell>
          <cell r="G3309" t="str">
            <v>Harga Sat. (Rp.)</v>
          </cell>
          <cell r="H3309" t="str">
            <v>Jumlah Harga (Rp.)</v>
          </cell>
        </row>
        <row r="3312">
          <cell r="C3312" t="str">
            <v>I</v>
          </cell>
          <cell r="D3312" t="str">
            <v>BAHAN</v>
          </cell>
        </row>
        <row r="3318">
          <cell r="C3318" t="str">
            <v>II</v>
          </cell>
          <cell r="D3318" t="str">
            <v>TENAGA</v>
          </cell>
        </row>
        <row r="3323">
          <cell r="C3323" t="str">
            <v>III</v>
          </cell>
          <cell r="D3323" t="str">
            <v>ALAT</v>
          </cell>
        </row>
        <row r="3328">
          <cell r="C3328" t="str">
            <v>IV</v>
          </cell>
          <cell r="D3328" t="str">
            <v xml:space="preserve">Total </v>
          </cell>
          <cell r="H3328">
            <v>0</v>
          </cell>
        </row>
        <row r="3330">
          <cell r="C3330" t="str">
            <v>V</v>
          </cell>
          <cell r="D3330" t="str">
            <v>Biaya tidak langsung (Overhead) &amp; Keuntungan</v>
          </cell>
          <cell r="E3330" t="str">
            <v>%</v>
          </cell>
          <cell r="H3330">
            <v>0</v>
          </cell>
        </row>
        <row r="3332">
          <cell r="C3332" t="str">
            <v>VI</v>
          </cell>
          <cell r="D3332" t="str">
            <v>Harga Satuan Pekerjaan</v>
          </cell>
          <cell r="H3332">
            <v>0</v>
          </cell>
        </row>
        <row r="3334">
          <cell r="C3334" t="str">
            <v>VII</v>
          </cell>
          <cell r="D3334" t="str">
            <v>Dibulatkan</v>
          </cell>
          <cell r="H3334">
            <v>0</v>
          </cell>
        </row>
        <row r="3337">
          <cell r="C3337" t="str">
            <v>ANALISA HARGA SATUAN</v>
          </cell>
        </row>
        <row r="3339">
          <cell r="C3339" t="str">
            <v>Kegiatan</v>
          </cell>
          <cell r="E3339" t="str">
            <v>:</v>
          </cell>
          <cell r="F3339" t="str">
            <v>Waduk Bajulmati</v>
          </cell>
        </row>
        <row r="3340">
          <cell r="C3340" t="str">
            <v xml:space="preserve">Nama Pekerjaan </v>
          </cell>
          <cell r="E3340" t="str">
            <v>:</v>
          </cell>
          <cell r="F3340" t="str">
            <v>Pembangunan Bendungan Bajulmati</v>
          </cell>
        </row>
        <row r="3341">
          <cell r="C3341" t="str">
            <v>Lokasi</v>
          </cell>
          <cell r="E3341" t="str">
            <v>:</v>
          </cell>
          <cell r="F3341" t="str">
            <v>Kabupaten Banyuwangi dan Situbondo</v>
          </cell>
        </row>
        <row r="3342">
          <cell r="C3342" t="str">
            <v>No Item Pekerjaan</v>
          </cell>
          <cell r="E3342" t="str">
            <v>:</v>
          </cell>
          <cell r="F3342" t="str">
            <v>III - 2 - 4 - 17</v>
          </cell>
        </row>
        <row r="3343">
          <cell r="C3343" t="str">
            <v>Uraian Pekerjaan</v>
          </cell>
          <cell r="E3343" t="str">
            <v>:</v>
          </cell>
          <cell r="F3343" t="str">
            <v>Material Grouting berdasarkan berat semen unit untuk grouting tirai/curtain</v>
          </cell>
        </row>
        <row r="3346">
          <cell r="C3346" t="str">
            <v>No.</v>
          </cell>
          <cell r="D3346" t="str">
            <v>Macam Pekerjaan</v>
          </cell>
          <cell r="E3346" t="str">
            <v>Satuan</v>
          </cell>
          <cell r="F3346" t="str">
            <v>Kuantitas</v>
          </cell>
          <cell r="G3346" t="str">
            <v>Harga Sat. (Rp.)</v>
          </cell>
          <cell r="H3346" t="str">
            <v>Jumlah Harga (Rp.)</v>
          </cell>
        </row>
        <row r="3349">
          <cell r="C3349" t="str">
            <v>I</v>
          </cell>
          <cell r="D3349" t="str">
            <v>TENAGA</v>
          </cell>
        </row>
        <row r="3350">
          <cell r="D3350" t="str">
            <v>Operator / pengemudi</v>
          </cell>
          <cell r="E3350" t="str">
            <v>org/hr</v>
          </cell>
          <cell r="F3350">
            <v>0.41639999999999999</v>
          </cell>
          <cell r="G3350">
            <v>47500</v>
          </cell>
          <cell r="H3350">
            <v>19779</v>
          </cell>
        </row>
        <row r="3351">
          <cell r="D3351" t="str">
            <v>Pekerja</v>
          </cell>
          <cell r="E3351" t="str">
            <v>org/hr</v>
          </cell>
          <cell r="F3351">
            <v>2.4815</v>
          </cell>
          <cell r="G3351">
            <v>35000</v>
          </cell>
          <cell r="H3351">
            <v>86852.5</v>
          </cell>
        </row>
        <row r="3353">
          <cell r="C3353" t="str">
            <v>II</v>
          </cell>
          <cell r="D3353" t="str">
            <v>BAHAN</v>
          </cell>
        </row>
        <row r="3354">
          <cell r="D3354" t="str">
            <v>Bahan Semen</v>
          </cell>
          <cell r="E3354" t="str">
            <v>Kg</v>
          </cell>
          <cell r="F3354">
            <v>1000</v>
          </cell>
          <cell r="G3354">
            <v>750</v>
          </cell>
          <cell r="H3354">
            <v>750000</v>
          </cell>
        </row>
        <row r="3355">
          <cell r="D3355" t="str">
            <v>Solar</v>
          </cell>
          <cell r="E3355" t="str">
            <v>Ltr</v>
          </cell>
          <cell r="F3355">
            <v>15</v>
          </cell>
          <cell r="G3355">
            <v>6275</v>
          </cell>
          <cell r="H3355">
            <v>94125</v>
          </cell>
        </row>
        <row r="3356">
          <cell r="D3356" t="str">
            <v>Olie</v>
          </cell>
          <cell r="E3356" t="str">
            <v>Ltr</v>
          </cell>
          <cell r="F3356">
            <v>0.16</v>
          </cell>
          <cell r="G3356">
            <v>20000</v>
          </cell>
          <cell r="H3356">
            <v>3200</v>
          </cell>
        </row>
        <row r="3358">
          <cell r="C3358" t="str">
            <v>III</v>
          </cell>
          <cell r="D3358" t="str">
            <v>ALAT</v>
          </cell>
        </row>
        <row r="3359">
          <cell r="D3359" t="str">
            <v>Werehouse</v>
          </cell>
          <cell r="E3359" t="str">
            <v>unit</v>
          </cell>
          <cell r="F3359">
            <v>3.5000000000000001E-3</v>
          </cell>
          <cell r="G3359">
            <v>25599200</v>
          </cell>
          <cell r="H3359">
            <v>89597.2</v>
          </cell>
        </row>
        <row r="3360">
          <cell r="D3360" t="str">
            <v>Hauling truck</v>
          </cell>
          <cell r="E3360" t="str">
            <v>jam</v>
          </cell>
          <cell r="F3360">
            <v>2</v>
          </cell>
          <cell r="G3360">
            <v>216720.5</v>
          </cell>
          <cell r="H3360">
            <v>433441</v>
          </cell>
        </row>
        <row r="3363">
          <cell r="C3363" t="str">
            <v>IV</v>
          </cell>
          <cell r="D3363" t="str">
            <v xml:space="preserve">Total </v>
          </cell>
          <cell r="H3363">
            <v>1476994.7</v>
          </cell>
        </row>
        <row r="3365">
          <cell r="C3365" t="str">
            <v>V</v>
          </cell>
          <cell r="D3365" t="str">
            <v>Biaya tidak langsung (Overhead) &amp; Keuntungan</v>
          </cell>
          <cell r="E3365" t="str">
            <v>%</v>
          </cell>
          <cell r="H3365">
            <v>147699.47</v>
          </cell>
        </row>
        <row r="3367">
          <cell r="C3367" t="str">
            <v>VI</v>
          </cell>
          <cell r="D3367" t="str">
            <v>Harga Satuan Pekerjaan</v>
          </cell>
          <cell r="H3367">
            <v>1624694.17</v>
          </cell>
        </row>
        <row r="3369">
          <cell r="C3369" t="str">
            <v>VII</v>
          </cell>
          <cell r="D3369" t="str">
            <v>Dibulatkan</v>
          </cell>
          <cell r="H3369">
            <v>983000</v>
          </cell>
        </row>
        <row r="3372">
          <cell r="C3372" t="str">
            <v>ANALISA HARGA SATUAN</v>
          </cell>
        </row>
        <row r="3374">
          <cell r="C3374" t="str">
            <v>Kegiatan</v>
          </cell>
          <cell r="E3374" t="str">
            <v>:</v>
          </cell>
          <cell r="F3374" t="str">
            <v>Waduk Bajulmati</v>
          </cell>
        </row>
        <row r="3375">
          <cell r="C3375" t="str">
            <v xml:space="preserve">Nama Pekerjaan </v>
          </cell>
          <cell r="E3375" t="str">
            <v>:</v>
          </cell>
          <cell r="F3375" t="str">
            <v>Pembangunan Bendungan Bajulmati</v>
          </cell>
        </row>
        <row r="3376">
          <cell r="C3376" t="str">
            <v>Lokasi</v>
          </cell>
          <cell r="E3376" t="str">
            <v>:</v>
          </cell>
          <cell r="F3376" t="str">
            <v>Kabupaten Banyuwangi dan Situbondo</v>
          </cell>
        </row>
        <row r="3377">
          <cell r="C3377" t="str">
            <v>No Item Pekerjaan</v>
          </cell>
          <cell r="E3377" t="str">
            <v>:</v>
          </cell>
          <cell r="F3377" t="str">
            <v>III - 2 - 4 - 18</v>
          </cell>
        </row>
        <row r="3378">
          <cell r="C3378" t="str">
            <v>Uraian Pekerjaan</v>
          </cell>
          <cell r="E3378" t="str">
            <v>:</v>
          </cell>
          <cell r="F3378" t="str">
            <v>Curtain dan Sub Curtain Grouting (Grouting tanpa material yang di</v>
          </cell>
        </row>
        <row r="3381">
          <cell r="C3381" t="str">
            <v>No.</v>
          </cell>
          <cell r="D3381" t="str">
            <v>Macam Pekerjaan</v>
          </cell>
          <cell r="E3381" t="str">
            <v>Satuan</v>
          </cell>
          <cell r="F3381" t="str">
            <v>Kuantitas</v>
          </cell>
          <cell r="G3381" t="str">
            <v>Harga Sat. (Rp.)</v>
          </cell>
          <cell r="H3381" t="str">
            <v>Jumlah Harga (Rp.)</v>
          </cell>
        </row>
        <row r="3384">
          <cell r="C3384" t="str">
            <v>I</v>
          </cell>
          <cell r="D3384" t="str">
            <v>TENAGA</v>
          </cell>
        </row>
        <row r="3385">
          <cell r="D3385" t="str">
            <v>Geologist/Grout Engineer</v>
          </cell>
          <cell r="E3385" t="str">
            <v>org/hr</v>
          </cell>
          <cell r="F3385">
            <v>2.5999999999999999E-2</v>
          </cell>
          <cell r="G3385">
            <v>200000</v>
          </cell>
          <cell r="H3385">
            <v>5200</v>
          </cell>
        </row>
        <row r="3386">
          <cell r="D3386" t="str">
            <v>Drilling Master</v>
          </cell>
          <cell r="E3386" t="str">
            <v>org/hr</v>
          </cell>
          <cell r="F3386">
            <v>0.2</v>
          </cell>
          <cell r="G3386">
            <v>175000</v>
          </cell>
          <cell r="H3386">
            <v>35000</v>
          </cell>
        </row>
        <row r="3387">
          <cell r="D3387" t="str">
            <v>Driller</v>
          </cell>
          <cell r="E3387" t="str">
            <v>org/hr</v>
          </cell>
          <cell r="F3387">
            <v>0.2</v>
          </cell>
          <cell r="G3387">
            <v>150000</v>
          </cell>
          <cell r="H3387">
            <v>30000</v>
          </cell>
        </row>
        <row r="3388">
          <cell r="D3388" t="str">
            <v>Asisten Driller</v>
          </cell>
          <cell r="E3388" t="str">
            <v>org/hr</v>
          </cell>
          <cell r="F3388">
            <v>0.2</v>
          </cell>
          <cell r="G3388">
            <v>120000</v>
          </cell>
          <cell r="H3388">
            <v>24000</v>
          </cell>
        </row>
        <row r="3389">
          <cell r="D3389" t="str">
            <v>Mekanik</v>
          </cell>
          <cell r="E3389" t="str">
            <v>org/hr</v>
          </cell>
          <cell r="F3389">
            <v>0.06</v>
          </cell>
          <cell r="G3389">
            <v>47500</v>
          </cell>
          <cell r="H3389">
            <v>2850</v>
          </cell>
        </row>
        <row r="3390">
          <cell r="D3390" t="str">
            <v>Operator / pengemudi</v>
          </cell>
          <cell r="E3390" t="str">
            <v>org/hr</v>
          </cell>
          <cell r="F3390">
            <v>0.06</v>
          </cell>
          <cell r="G3390">
            <v>47500</v>
          </cell>
          <cell r="H3390">
            <v>2850</v>
          </cell>
        </row>
        <row r="3391">
          <cell r="D3391" t="str">
            <v>Pekerja</v>
          </cell>
          <cell r="E3391" t="str">
            <v>org/hr</v>
          </cell>
          <cell r="G3391">
            <v>35000</v>
          </cell>
          <cell r="H3391">
            <v>19600.000000000004</v>
          </cell>
        </row>
        <row r="3393">
          <cell r="C3393" t="str">
            <v>II</v>
          </cell>
          <cell r="D3393" t="str">
            <v>BAHAN</v>
          </cell>
        </row>
        <row r="3394">
          <cell r="D3394" t="str">
            <v>Drilling rod 40.5 mm x 3 m</v>
          </cell>
          <cell r="E3394" t="str">
            <v>bh</v>
          </cell>
          <cell r="F3394">
            <v>0.56000000000000005</v>
          </cell>
          <cell r="G3394">
            <v>3500000</v>
          </cell>
          <cell r="H3394">
            <v>4900</v>
          </cell>
        </row>
        <row r="3395">
          <cell r="D3395" t="str">
            <v>Single tube core barrel</v>
          </cell>
          <cell r="E3395" t="str">
            <v>bh</v>
          </cell>
          <cell r="F3395">
            <v>8.0000000000000004E-4</v>
          </cell>
          <cell r="G3395">
            <v>10000000</v>
          </cell>
          <cell r="H3395">
            <v>8000</v>
          </cell>
        </row>
        <row r="3396">
          <cell r="D3396" t="str">
            <v>Drill bit</v>
          </cell>
          <cell r="E3396" t="str">
            <v>bh</v>
          </cell>
          <cell r="F3396">
            <v>0.22</v>
          </cell>
          <cell r="G3396">
            <v>635000</v>
          </cell>
          <cell r="H3396">
            <v>139700</v>
          </cell>
        </row>
        <row r="3397">
          <cell r="D3397" t="str">
            <v>Chuck piece &amp; chuck bolt</v>
          </cell>
          <cell r="E3397" t="str">
            <v>set</v>
          </cell>
          <cell r="F3397">
            <v>1.4E-3</v>
          </cell>
          <cell r="G3397">
            <v>11000000</v>
          </cell>
          <cell r="H3397">
            <v>8800</v>
          </cell>
        </row>
        <row r="3398">
          <cell r="D3398" t="str">
            <v>Hydraulic piston</v>
          </cell>
          <cell r="E3398" t="str">
            <v>set</v>
          </cell>
          <cell r="F3398">
            <v>8.0000000000000004E-4</v>
          </cell>
          <cell r="G3398">
            <v>1250000</v>
          </cell>
          <cell r="H3398">
            <v>1000</v>
          </cell>
        </row>
        <row r="3399">
          <cell r="D3399" t="str">
            <v>Water pipe dia 1 1/4" x 6 m</v>
          </cell>
          <cell r="E3399" t="str">
            <v>bh</v>
          </cell>
          <cell r="F3399">
            <v>0.22</v>
          </cell>
          <cell r="G3399">
            <v>700000</v>
          </cell>
          <cell r="H3399">
            <v>5600</v>
          </cell>
        </row>
        <row r="3400">
          <cell r="D3400" t="str">
            <v>Water hose &amp; assesoris</v>
          </cell>
          <cell r="E3400" t="str">
            <v>m'</v>
          </cell>
          <cell r="F3400">
            <v>8.0000000000000004E-4</v>
          </cell>
          <cell r="G3400">
            <v>525000</v>
          </cell>
          <cell r="H3400">
            <v>17850</v>
          </cell>
        </row>
        <row r="3401">
          <cell r="D3401" t="str">
            <v>Pipe wrench</v>
          </cell>
          <cell r="E3401" t="str">
            <v>bh</v>
          </cell>
          <cell r="F3401">
            <v>8.0000000000000004E-4</v>
          </cell>
          <cell r="G3401">
            <v>1300000</v>
          </cell>
          <cell r="H3401">
            <v>1820</v>
          </cell>
        </row>
        <row r="3402">
          <cell r="D3402" t="str">
            <v>Water swivel</v>
          </cell>
          <cell r="E3402" t="str">
            <v>bh</v>
          </cell>
          <cell r="F3402">
            <v>8.0000000000000002E-3</v>
          </cell>
          <cell r="G3402">
            <v>13250000</v>
          </cell>
          <cell r="H3402">
            <v>5300</v>
          </cell>
        </row>
        <row r="3403">
          <cell r="D3403" t="str">
            <v>Rubber piston untuk Pompa</v>
          </cell>
          <cell r="E3403" t="str">
            <v>bh</v>
          </cell>
          <cell r="F3403">
            <v>3.4000000000000002E-2</v>
          </cell>
          <cell r="G3403">
            <v>650000</v>
          </cell>
          <cell r="H3403">
            <v>7800</v>
          </cell>
        </row>
        <row r="3404">
          <cell r="D3404" t="str">
            <v>Diesel spareparts</v>
          </cell>
          <cell r="E3404" t="str">
            <v>set</v>
          </cell>
          <cell r="F3404">
            <v>1.4E-3</v>
          </cell>
          <cell r="G3404">
            <v>2000000</v>
          </cell>
          <cell r="H3404">
            <v>2800</v>
          </cell>
        </row>
        <row r="3405">
          <cell r="D3405" t="str">
            <v>Gasoline</v>
          </cell>
          <cell r="E3405" t="str">
            <v>Ltr</v>
          </cell>
          <cell r="F3405">
            <v>4.0000000000000002E-4</v>
          </cell>
          <cell r="G3405">
            <v>5850</v>
          </cell>
          <cell r="H3405">
            <v>2.3400000000000003</v>
          </cell>
        </row>
        <row r="3406">
          <cell r="D3406" t="str">
            <v>Solar</v>
          </cell>
          <cell r="E3406" t="str">
            <v>Ltr</v>
          </cell>
          <cell r="F3406">
            <v>1.2E-2</v>
          </cell>
          <cell r="G3406">
            <v>6275</v>
          </cell>
          <cell r="H3406">
            <v>75.3</v>
          </cell>
        </row>
        <row r="3407">
          <cell r="D3407" t="str">
            <v>Olie</v>
          </cell>
          <cell r="E3407" t="str">
            <v>Ltr</v>
          </cell>
          <cell r="F3407">
            <v>1.4E-3</v>
          </cell>
          <cell r="G3407">
            <v>20000</v>
          </cell>
          <cell r="H3407">
            <v>28</v>
          </cell>
        </row>
        <row r="3409">
          <cell r="C3409" t="str">
            <v>III</v>
          </cell>
          <cell r="D3409" t="str">
            <v>ALAT</v>
          </cell>
        </row>
        <row r="3410">
          <cell r="D3410" t="str">
            <v>Drilling machine &amp; drilling pump</v>
          </cell>
          <cell r="E3410" t="str">
            <v>jam</v>
          </cell>
          <cell r="F3410">
            <v>0.12</v>
          </cell>
          <cell r="G3410">
            <v>145450</v>
          </cell>
          <cell r="H3410">
            <v>17454</v>
          </cell>
        </row>
        <row r="3411">
          <cell r="D3411" t="str">
            <v>Crew vehicle</v>
          </cell>
          <cell r="E3411" t="str">
            <v>jam</v>
          </cell>
          <cell r="F3411">
            <v>0</v>
          </cell>
          <cell r="G3411">
            <v>93088</v>
          </cell>
          <cell r="H3411">
            <v>0</v>
          </cell>
        </row>
        <row r="3412">
          <cell r="D3412" t="str">
            <v>Drilling stage</v>
          </cell>
          <cell r="E3412" t="str">
            <v>jam</v>
          </cell>
          <cell r="F3412">
            <v>0</v>
          </cell>
          <cell r="G3412">
            <v>189666.8</v>
          </cell>
          <cell r="H3412">
            <v>0</v>
          </cell>
        </row>
        <row r="3415">
          <cell r="C3415" t="str">
            <v>IV</v>
          </cell>
          <cell r="D3415" t="str">
            <v xml:space="preserve">Total </v>
          </cell>
          <cell r="H3415">
            <v>340629.64</v>
          </cell>
        </row>
        <row r="3417">
          <cell r="C3417" t="str">
            <v>V</v>
          </cell>
          <cell r="D3417" t="str">
            <v>Biaya tidak langsung (Overhead) &amp; Keuntungan</v>
          </cell>
          <cell r="E3417" t="str">
            <v>%</v>
          </cell>
          <cell r="H3417">
            <v>34062.964</v>
          </cell>
        </row>
        <row r="3419">
          <cell r="C3419" t="str">
            <v>VI</v>
          </cell>
          <cell r="D3419" t="str">
            <v>Harga Satuan Pekerjaan</v>
          </cell>
          <cell r="H3419">
            <v>374692.60399999999</v>
          </cell>
        </row>
        <row r="3421">
          <cell r="C3421" t="str">
            <v>VII</v>
          </cell>
          <cell r="D3421" t="str">
            <v>Dibulatkan</v>
          </cell>
          <cell r="H3421">
            <v>504700</v>
          </cell>
        </row>
        <row r="3424">
          <cell r="C3424" t="str">
            <v>ANALISA HARGA SATUAN</v>
          </cell>
        </row>
        <row r="3426">
          <cell r="C3426" t="str">
            <v>Kegiatan</v>
          </cell>
          <cell r="E3426" t="str">
            <v>:</v>
          </cell>
          <cell r="F3426" t="str">
            <v>Waduk Bajulmati</v>
          </cell>
        </row>
        <row r="3427">
          <cell r="C3427" t="str">
            <v xml:space="preserve">Nama Pekerjaan </v>
          </cell>
          <cell r="E3427" t="str">
            <v>:</v>
          </cell>
          <cell r="F3427" t="str">
            <v>Pembangunan Bendungan Bajulmati</v>
          </cell>
        </row>
        <row r="3428">
          <cell r="C3428" t="str">
            <v>Lokasi</v>
          </cell>
          <cell r="E3428" t="str">
            <v>:</v>
          </cell>
          <cell r="F3428" t="str">
            <v>Kabupaten Banyuwangi dan Situbondo</v>
          </cell>
        </row>
        <row r="3429">
          <cell r="C3429" t="str">
            <v>No Item Pekerjaan</v>
          </cell>
          <cell r="E3429" t="str">
            <v>:</v>
          </cell>
          <cell r="F3429" t="str">
            <v>III - 2 - 4 - 19</v>
          </cell>
        </row>
        <row r="3430">
          <cell r="C3430" t="str">
            <v>Uraian Pekerjaan</v>
          </cell>
          <cell r="E3430" t="str">
            <v>:</v>
          </cell>
          <cell r="F3430" t="str">
            <v>Shorcrete / Spray Mortar, t = 10 cm dibawah Wiremesh</v>
          </cell>
        </row>
        <row r="3432">
          <cell r="C3432" t="str">
            <v>No.</v>
          </cell>
          <cell r="D3432" t="str">
            <v>Macam Pekerjaan</v>
          </cell>
          <cell r="E3432" t="str">
            <v>Satuan</v>
          </cell>
          <cell r="F3432" t="str">
            <v>Kuantitas</v>
          </cell>
          <cell r="G3432" t="str">
            <v>Harga Sat. (Rp.)</v>
          </cell>
          <cell r="H3432" t="str">
            <v>Jumlah Harga (Rp.)</v>
          </cell>
        </row>
        <row r="3435">
          <cell r="C3435" t="str">
            <v>I</v>
          </cell>
          <cell r="D3435" t="str">
            <v>TENAGA</v>
          </cell>
        </row>
        <row r="3436">
          <cell r="D3436" t="str">
            <v>Field Engineer</v>
          </cell>
          <cell r="E3436" t="str">
            <v>org/hr</v>
          </cell>
          <cell r="F3436">
            <v>1.4800000000000001E-2</v>
          </cell>
          <cell r="G3436">
            <v>195000</v>
          </cell>
          <cell r="H3436">
            <v>2886</v>
          </cell>
        </row>
        <row r="3437">
          <cell r="D3437" t="str">
            <v>Foreman</v>
          </cell>
          <cell r="E3437" t="str">
            <v>org/hr</v>
          </cell>
          <cell r="F3437">
            <v>2.9700000000000001E-2</v>
          </cell>
          <cell r="G3437">
            <v>170000</v>
          </cell>
          <cell r="H3437">
            <v>5049</v>
          </cell>
        </row>
        <row r="3438">
          <cell r="D3438" t="str">
            <v>Nozzleman</v>
          </cell>
          <cell r="E3438" t="str">
            <v>org/hr</v>
          </cell>
          <cell r="F3438">
            <v>5.9299999999999999E-2</v>
          </cell>
          <cell r="G3438">
            <v>170000</v>
          </cell>
          <cell r="H3438">
            <v>10081</v>
          </cell>
        </row>
        <row r="3439">
          <cell r="D3439" t="str">
            <v>Shotmachine Operator</v>
          </cell>
          <cell r="E3439" t="str">
            <v>org/hr</v>
          </cell>
          <cell r="F3439">
            <v>2.9700000000000001E-2</v>
          </cell>
          <cell r="G3439">
            <v>170000</v>
          </cell>
          <cell r="H3439">
            <v>5049</v>
          </cell>
        </row>
        <row r="3440">
          <cell r="D3440" t="str">
            <v>Air compressor Operator</v>
          </cell>
          <cell r="E3440" t="str">
            <v>org/hr</v>
          </cell>
          <cell r="F3440">
            <v>2.9700000000000001E-2</v>
          </cell>
          <cell r="G3440">
            <v>150000</v>
          </cell>
          <cell r="H3440">
            <v>4455</v>
          </cell>
        </row>
        <row r="3441">
          <cell r="D3441" t="str">
            <v>Concrete Technician</v>
          </cell>
          <cell r="E3441" t="str">
            <v>org/hr</v>
          </cell>
          <cell r="F3441">
            <v>2.9700000000000001E-2</v>
          </cell>
          <cell r="G3441">
            <v>150000</v>
          </cell>
          <cell r="H3441">
            <v>4455</v>
          </cell>
        </row>
        <row r="3442">
          <cell r="D3442" t="str">
            <v>Mechanic</v>
          </cell>
          <cell r="E3442" t="str">
            <v>org/hr</v>
          </cell>
          <cell r="F3442">
            <v>1.4800000000000001E-2</v>
          </cell>
          <cell r="G3442">
            <v>47500</v>
          </cell>
          <cell r="H3442">
            <v>703</v>
          </cell>
        </row>
        <row r="3443">
          <cell r="D3443" t="str">
            <v>Operator / pengemudi</v>
          </cell>
          <cell r="E3443" t="str">
            <v>org/hr</v>
          </cell>
          <cell r="F3443">
            <v>2.9700000000000001E-2</v>
          </cell>
          <cell r="G3443">
            <v>47500</v>
          </cell>
          <cell r="H3443">
            <v>1410.75</v>
          </cell>
        </row>
        <row r="3444">
          <cell r="D3444" t="str">
            <v>Pekerja</v>
          </cell>
          <cell r="E3444" t="str">
            <v>org/hr</v>
          </cell>
          <cell r="F3444">
            <v>0.35610000000000003</v>
          </cell>
          <cell r="G3444">
            <v>35000</v>
          </cell>
          <cell r="H3444">
            <v>12463.500000000002</v>
          </cell>
        </row>
        <row r="3446">
          <cell r="C3446" t="str">
            <v>II</v>
          </cell>
          <cell r="D3446" t="str">
            <v>BAHAN</v>
          </cell>
        </row>
        <row r="3447">
          <cell r="D3447" t="str">
            <v>Semen PC</v>
          </cell>
          <cell r="E3447" t="str">
            <v>kg</v>
          </cell>
          <cell r="F3447">
            <v>60</v>
          </cell>
          <cell r="G3447">
            <v>750</v>
          </cell>
          <cell r="H3447">
            <v>45000</v>
          </cell>
        </row>
        <row r="3448">
          <cell r="D3448" t="str">
            <v>Pasir beton ayak</v>
          </cell>
          <cell r="E3448" t="str">
            <v>m3</v>
          </cell>
          <cell r="F3448">
            <v>0.2</v>
          </cell>
          <cell r="G3448">
            <v>80000</v>
          </cell>
          <cell r="H3448">
            <v>16000</v>
          </cell>
        </row>
        <row r="3449">
          <cell r="D3449" t="str">
            <v>Batu Pecah</v>
          </cell>
          <cell r="E3449" t="str">
            <v>m3</v>
          </cell>
          <cell r="F3449">
            <v>0.1</v>
          </cell>
          <cell r="G3449">
            <v>130000</v>
          </cell>
          <cell r="H3449">
            <v>13000</v>
          </cell>
        </row>
        <row r="3450">
          <cell r="D3450" t="str">
            <v>Keselamatan kerja</v>
          </cell>
          <cell r="E3450" t="str">
            <v>set</v>
          </cell>
          <cell r="F3450">
            <v>4.0000000000000001E-3</v>
          </cell>
          <cell r="G3450">
            <v>714000</v>
          </cell>
          <cell r="H3450">
            <v>2856</v>
          </cell>
        </row>
        <row r="3451">
          <cell r="D3451" t="str">
            <v>Pressure hose, dia. 1.25"</v>
          </cell>
          <cell r="E3451" t="str">
            <v>m</v>
          </cell>
          <cell r="F3451">
            <v>1.9800000000000002E-2</v>
          </cell>
          <cell r="G3451">
            <v>600000</v>
          </cell>
          <cell r="H3451">
            <v>11880.000000000002</v>
          </cell>
        </row>
        <row r="3452">
          <cell r="D3452" t="str">
            <v>Steel bar dia 13 mm</v>
          </cell>
          <cell r="E3452" t="str">
            <v>m</v>
          </cell>
          <cell r="F3452">
            <v>0.3</v>
          </cell>
          <cell r="G3452">
            <v>9300</v>
          </cell>
          <cell r="H3452">
            <v>2790</v>
          </cell>
        </row>
        <row r="3453">
          <cell r="D3453" t="str">
            <v>Mesh clip</v>
          </cell>
          <cell r="E3453" t="str">
            <v>bh</v>
          </cell>
          <cell r="F3453">
            <v>4</v>
          </cell>
          <cell r="G3453">
            <v>47600</v>
          </cell>
          <cell r="H3453">
            <v>190400</v>
          </cell>
        </row>
        <row r="3454">
          <cell r="D3454" t="str">
            <v>Air water jet with nozzle</v>
          </cell>
          <cell r="E3454" t="str">
            <v>set</v>
          </cell>
          <cell r="F3454">
            <v>1E-4</v>
          </cell>
          <cell r="G3454">
            <v>2975000</v>
          </cell>
          <cell r="H3454">
            <v>297.5</v>
          </cell>
        </row>
        <row r="3455">
          <cell r="D3455" t="str">
            <v>PVC pipe dia. 50 mm</v>
          </cell>
          <cell r="E3455" t="str">
            <v>m</v>
          </cell>
          <cell r="F3455">
            <v>0.2</v>
          </cell>
          <cell r="G3455">
            <v>12090</v>
          </cell>
          <cell r="H3455">
            <v>2418</v>
          </cell>
        </row>
        <row r="3456">
          <cell r="D3456" t="str">
            <v>Heavy steel mesh reinforcement</v>
          </cell>
          <cell r="E3456" t="str">
            <v>m2</v>
          </cell>
          <cell r="F3456">
            <v>1</v>
          </cell>
          <cell r="G3456">
            <v>12500</v>
          </cell>
          <cell r="H3456">
            <v>12500</v>
          </cell>
        </row>
        <row r="3457">
          <cell r="D3457" t="str">
            <v>Solar utk peralatan</v>
          </cell>
          <cell r="E3457" t="str">
            <v>lt</v>
          </cell>
          <cell r="F3457">
            <v>8.6879000000000008</v>
          </cell>
          <cell r="G3457">
            <v>6275</v>
          </cell>
          <cell r="H3457">
            <v>54516.572500000002</v>
          </cell>
        </row>
        <row r="3458">
          <cell r="D3458" t="str">
            <v>Solar utk material hauling truck</v>
          </cell>
          <cell r="E3458" t="str">
            <v>lt</v>
          </cell>
          <cell r="F3458">
            <v>1.4837</v>
          </cell>
          <cell r="G3458">
            <v>6275</v>
          </cell>
          <cell r="H3458">
            <v>9310.2175000000007</v>
          </cell>
        </row>
        <row r="3459">
          <cell r="D3459" t="str">
            <v>Gasoline utk crew vehicle</v>
          </cell>
          <cell r="E3459" t="str">
            <v>lt</v>
          </cell>
          <cell r="F3459">
            <v>0.74180000000000001</v>
          </cell>
          <cell r="G3459">
            <v>5850</v>
          </cell>
          <cell r="H3459">
            <v>4339.53</v>
          </cell>
        </row>
        <row r="3460">
          <cell r="D3460" t="str">
            <v>Olie</v>
          </cell>
          <cell r="E3460" t="str">
            <v>lt</v>
          </cell>
          <cell r="F3460">
            <v>7.1199999999999999E-2</v>
          </cell>
          <cell r="G3460">
            <v>20000</v>
          </cell>
          <cell r="H3460">
            <v>1424</v>
          </cell>
        </row>
        <row r="3462">
          <cell r="C3462" t="str">
            <v>III</v>
          </cell>
          <cell r="D3462" t="str">
            <v>ALAT</v>
          </cell>
        </row>
        <row r="3463">
          <cell r="D3463" t="str">
            <v>Plant, warehouse etc</v>
          </cell>
          <cell r="E3463" t="str">
            <v>jam</v>
          </cell>
          <cell r="F3463">
            <v>3.7000000000000002E-3</v>
          </cell>
          <cell r="G3463">
            <v>25599200</v>
          </cell>
          <cell r="H3463">
            <v>94717.040000000008</v>
          </cell>
        </row>
        <row r="3464">
          <cell r="D3464" t="str">
            <v>Air compressor</v>
          </cell>
          <cell r="E3464" t="str">
            <v>jam</v>
          </cell>
          <cell r="F3464">
            <v>3.7000000000000002E-3</v>
          </cell>
          <cell r="G3464">
            <v>162904</v>
          </cell>
          <cell r="H3464">
            <v>602.74480000000005</v>
          </cell>
        </row>
        <row r="3465">
          <cell r="D3465" t="str">
            <v>Shot machine</v>
          </cell>
          <cell r="E3465" t="str">
            <v>jam</v>
          </cell>
          <cell r="F3465">
            <v>3.7000000000000002E-3</v>
          </cell>
          <cell r="G3465">
            <v>98906</v>
          </cell>
          <cell r="H3465">
            <v>365.9522</v>
          </cell>
        </row>
        <row r="3466">
          <cell r="D3466" t="str">
            <v>Generator set</v>
          </cell>
          <cell r="E3466" t="str">
            <v>jam</v>
          </cell>
          <cell r="F3466">
            <v>3.7000000000000002E-3</v>
          </cell>
          <cell r="G3466">
            <v>127996</v>
          </cell>
          <cell r="H3466">
            <v>473.58520000000004</v>
          </cell>
        </row>
        <row r="3467">
          <cell r="D3467" t="str">
            <v>Conveyor belt</v>
          </cell>
          <cell r="E3467" t="str">
            <v>jam</v>
          </cell>
          <cell r="F3467">
            <v>3.7000000000000002E-3</v>
          </cell>
          <cell r="G3467">
            <v>174540</v>
          </cell>
          <cell r="H3467">
            <v>645.798</v>
          </cell>
        </row>
        <row r="3468">
          <cell r="D3468" t="str">
            <v>Concrete mixer</v>
          </cell>
          <cell r="E3468" t="str">
            <v>jam</v>
          </cell>
          <cell r="F3468">
            <v>3.7000000000000002E-3</v>
          </cell>
          <cell r="G3468">
            <v>11636</v>
          </cell>
          <cell r="H3468">
            <v>43.053200000000004</v>
          </cell>
        </row>
        <row r="3469">
          <cell r="D3469" t="str">
            <v>Weighing</v>
          </cell>
          <cell r="E3469" t="str">
            <v>jam</v>
          </cell>
          <cell r="F3469">
            <v>3.7000000000000002E-3</v>
          </cell>
          <cell r="G3469">
            <v>52362</v>
          </cell>
          <cell r="H3469">
            <v>193.73940000000002</v>
          </cell>
        </row>
        <row r="3470">
          <cell r="D3470" t="str">
            <v>Shotcrete strength test machine</v>
          </cell>
          <cell r="E3470" t="str">
            <v>jam</v>
          </cell>
          <cell r="F3470">
            <v>3.7000000000000002E-3</v>
          </cell>
          <cell r="G3470">
            <v>267628</v>
          </cell>
          <cell r="H3470">
            <v>990.22360000000003</v>
          </cell>
        </row>
        <row r="3471">
          <cell r="D3471" t="str">
            <v>Truck for hauling material</v>
          </cell>
          <cell r="E3471" t="str">
            <v>jam</v>
          </cell>
          <cell r="F3471">
            <v>3.7000000000000002E-3</v>
          </cell>
          <cell r="G3471">
            <v>216720.5</v>
          </cell>
          <cell r="H3471">
            <v>801.86585000000002</v>
          </cell>
        </row>
        <row r="3472">
          <cell r="D3472" t="str">
            <v>Crew vehicle</v>
          </cell>
          <cell r="E3472" t="str">
            <v>jam</v>
          </cell>
          <cell r="F3472">
            <v>3.7000000000000002E-3</v>
          </cell>
          <cell r="G3472">
            <v>93088</v>
          </cell>
          <cell r="H3472">
            <v>344.42560000000003</v>
          </cell>
        </row>
        <row r="3473">
          <cell r="D3473" t="str">
            <v>Water tank</v>
          </cell>
          <cell r="E3473" t="str">
            <v>jam</v>
          </cell>
          <cell r="F3473">
            <v>3.7000000000000002E-3</v>
          </cell>
          <cell r="G3473">
            <v>170176.5</v>
          </cell>
          <cell r="H3473">
            <v>629.65305000000001</v>
          </cell>
        </row>
        <row r="3474">
          <cell r="D3474" t="str">
            <v>Water supply pump</v>
          </cell>
          <cell r="E3474" t="str">
            <v>jam</v>
          </cell>
          <cell r="F3474">
            <v>3.7000000000000002E-3</v>
          </cell>
          <cell r="G3474">
            <v>93088</v>
          </cell>
          <cell r="H3474">
            <v>344.42560000000003</v>
          </cell>
        </row>
        <row r="3477">
          <cell r="C3477" t="str">
            <v>IV</v>
          </cell>
          <cell r="D3477" t="str">
            <v xml:space="preserve">Total </v>
          </cell>
          <cell r="H3477">
            <v>513436.5765000002</v>
          </cell>
        </row>
        <row r="3479">
          <cell r="C3479" t="str">
            <v>V</v>
          </cell>
          <cell r="D3479" t="str">
            <v>Biaya tidak langsung (Overhead) &amp; Keuntungan</v>
          </cell>
          <cell r="E3479" t="str">
            <v>%</v>
          </cell>
          <cell r="H3479">
            <v>51343.657650000023</v>
          </cell>
        </row>
        <row r="3481">
          <cell r="C3481" t="str">
            <v>VI</v>
          </cell>
          <cell r="D3481" t="str">
            <v>Harga Satuan Pekerjaan</v>
          </cell>
          <cell r="H3481">
            <v>564780.23415000027</v>
          </cell>
        </row>
        <row r="3483">
          <cell r="C3483" t="str">
            <v>VII</v>
          </cell>
          <cell r="D3483" t="str">
            <v>Dibulatkan</v>
          </cell>
          <cell r="H3483">
            <v>265485</v>
          </cell>
        </row>
        <row r="3486">
          <cell r="C3486" t="str">
            <v>ANALISA HARGA SATUAN</v>
          </cell>
        </row>
        <row r="3488">
          <cell r="C3488" t="str">
            <v>Kegiatan</v>
          </cell>
          <cell r="E3488" t="str">
            <v>:</v>
          </cell>
          <cell r="F3488" t="str">
            <v>Waduk Bajulmati</v>
          </cell>
        </row>
        <row r="3489">
          <cell r="C3489" t="str">
            <v xml:space="preserve">Nama Pekerjaan </v>
          </cell>
          <cell r="E3489" t="str">
            <v>:</v>
          </cell>
          <cell r="F3489" t="str">
            <v>Pembangunan Bendungan Bajulmati</v>
          </cell>
        </row>
        <row r="3490">
          <cell r="C3490" t="str">
            <v>Lokasi</v>
          </cell>
          <cell r="E3490" t="str">
            <v>:</v>
          </cell>
          <cell r="F3490" t="str">
            <v>Kabupaten Banyuwangi dan Situbondo</v>
          </cell>
        </row>
        <row r="3491">
          <cell r="C3491" t="str">
            <v>No Item Pekerjaan</v>
          </cell>
          <cell r="E3491" t="str">
            <v>:</v>
          </cell>
          <cell r="F3491" t="str">
            <v>III - 2 - 4 - 20</v>
          </cell>
        </row>
        <row r="3492">
          <cell r="C3492" t="str">
            <v>Uraian Pekerjaan</v>
          </cell>
          <cell r="E3492" t="str">
            <v>:</v>
          </cell>
          <cell r="F3492" t="str">
            <v>Rotary Drilling Holes untuk CurtainGrouting 0 - 10 m (dia 45 - 66 mm)</v>
          </cell>
        </row>
        <row r="3495">
          <cell r="C3495" t="str">
            <v>No.</v>
          </cell>
          <cell r="D3495" t="str">
            <v>Macam Pekerjaan</v>
          </cell>
          <cell r="E3495" t="str">
            <v>Satuan</v>
          </cell>
          <cell r="F3495" t="str">
            <v>Kuantitas</v>
          </cell>
          <cell r="G3495" t="str">
            <v>Harga Sat. (Rp.)</v>
          </cell>
          <cell r="H3495" t="str">
            <v>Jumlah Harga (Rp.)</v>
          </cell>
        </row>
        <row r="3498">
          <cell r="C3498" t="str">
            <v>I</v>
          </cell>
          <cell r="D3498" t="str">
            <v>TENAGA</v>
          </cell>
        </row>
        <row r="3499">
          <cell r="D3499" t="str">
            <v>Geologist/Grout Engineer</v>
          </cell>
          <cell r="E3499" t="str">
            <v>org/hr</v>
          </cell>
          <cell r="F3499">
            <v>1.2999999999999999E-2</v>
          </cell>
          <cell r="G3499">
            <v>200000</v>
          </cell>
          <cell r="H3499">
            <v>2600</v>
          </cell>
        </row>
        <row r="3500">
          <cell r="D3500" t="str">
            <v>Drilling Master</v>
          </cell>
          <cell r="E3500" t="str">
            <v>org/hr</v>
          </cell>
          <cell r="F3500">
            <v>0.1</v>
          </cell>
          <cell r="G3500">
            <v>175000</v>
          </cell>
          <cell r="H3500">
            <v>17500</v>
          </cell>
        </row>
        <row r="3501">
          <cell r="D3501" t="str">
            <v>Driller</v>
          </cell>
          <cell r="E3501" t="str">
            <v>org/hr</v>
          </cell>
          <cell r="F3501">
            <v>0.1</v>
          </cell>
          <cell r="G3501">
            <v>150000</v>
          </cell>
          <cell r="H3501">
            <v>15000</v>
          </cell>
        </row>
        <row r="3502">
          <cell r="D3502" t="str">
            <v>Asisten Driller</v>
          </cell>
          <cell r="E3502" t="str">
            <v>org/hr</v>
          </cell>
          <cell r="F3502">
            <v>0.1</v>
          </cell>
          <cell r="G3502">
            <v>120000</v>
          </cell>
          <cell r="H3502">
            <v>12000</v>
          </cell>
        </row>
        <row r="3503">
          <cell r="D3503" t="str">
            <v>Mekanik</v>
          </cell>
          <cell r="E3503" t="str">
            <v>org/hr</v>
          </cell>
          <cell r="F3503">
            <v>0.03</v>
          </cell>
          <cell r="G3503">
            <v>120000</v>
          </cell>
          <cell r="H3503">
            <v>3600</v>
          </cell>
        </row>
        <row r="3504">
          <cell r="D3504" t="str">
            <v>Operator / pengemudi</v>
          </cell>
          <cell r="E3504" t="str">
            <v>org/hr</v>
          </cell>
          <cell r="F3504">
            <v>0.03</v>
          </cell>
          <cell r="G3504">
            <v>47500</v>
          </cell>
          <cell r="H3504">
            <v>1425</v>
          </cell>
        </row>
        <row r="3505">
          <cell r="D3505" t="str">
            <v>Pekerja</v>
          </cell>
          <cell r="E3505" t="str">
            <v>org/hr</v>
          </cell>
          <cell r="F3505">
            <v>0.28000000000000003</v>
          </cell>
          <cell r="G3505">
            <v>47500</v>
          </cell>
          <cell r="H3505">
            <v>13300.000000000002</v>
          </cell>
        </row>
        <row r="3507">
          <cell r="C3507" t="str">
            <v>II</v>
          </cell>
          <cell r="D3507" t="str">
            <v>BAHAN</v>
          </cell>
        </row>
        <row r="3508">
          <cell r="D3508" t="str">
            <v>Drilling rod 40.5 mm x 3 m</v>
          </cell>
          <cell r="E3508" t="str">
            <v>bh</v>
          </cell>
          <cell r="F3508">
            <v>6.9999999999999999E-4</v>
          </cell>
          <cell r="G3508">
            <v>3500000</v>
          </cell>
          <cell r="H3508">
            <v>2450</v>
          </cell>
        </row>
        <row r="3509">
          <cell r="D3509" t="str">
            <v>Single tube core barrel</v>
          </cell>
          <cell r="E3509" t="str">
            <v>bh</v>
          </cell>
          <cell r="F3509">
            <v>4.0000000000000002E-4</v>
          </cell>
          <cell r="G3509">
            <v>10000000</v>
          </cell>
          <cell r="H3509">
            <v>4000</v>
          </cell>
        </row>
        <row r="3510">
          <cell r="D3510" t="str">
            <v>Drill bit</v>
          </cell>
          <cell r="E3510" t="str">
            <v>bh</v>
          </cell>
          <cell r="F3510">
            <v>0.11</v>
          </cell>
          <cell r="G3510">
            <v>635000</v>
          </cell>
          <cell r="H3510">
            <v>69850</v>
          </cell>
        </row>
        <row r="3511">
          <cell r="D3511" t="str">
            <v>Chuck piece &amp; chuck bolt</v>
          </cell>
          <cell r="E3511" t="str">
            <v>set</v>
          </cell>
          <cell r="F3511">
            <v>4.0000000000000002E-4</v>
          </cell>
          <cell r="G3511">
            <v>11000000</v>
          </cell>
          <cell r="H3511">
            <v>4400</v>
          </cell>
        </row>
        <row r="3512">
          <cell r="D3512" t="str">
            <v>Hydraulic piston</v>
          </cell>
          <cell r="E3512" t="str">
            <v>set</v>
          </cell>
          <cell r="F3512">
            <v>4.0000000000000002E-4</v>
          </cell>
          <cell r="G3512">
            <v>1250000</v>
          </cell>
          <cell r="H3512">
            <v>500</v>
          </cell>
        </row>
        <row r="3513">
          <cell r="D3513" t="str">
            <v>Water pipe dia 1 1/4" x 6 m</v>
          </cell>
          <cell r="E3513" t="str">
            <v>bh</v>
          </cell>
          <cell r="F3513">
            <v>4.0000000000000001E-3</v>
          </cell>
          <cell r="G3513">
            <v>700000</v>
          </cell>
          <cell r="H3513">
            <v>2800</v>
          </cell>
        </row>
        <row r="3514">
          <cell r="D3514" t="str">
            <v>Water hose &amp; assesoris</v>
          </cell>
          <cell r="E3514" t="str">
            <v>m'</v>
          </cell>
          <cell r="F3514">
            <v>1.7000000000000001E-2</v>
          </cell>
          <cell r="G3514">
            <v>595000</v>
          </cell>
          <cell r="H3514">
            <v>10115</v>
          </cell>
        </row>
        <row r="3515">
          <cell r="D3515" t="str">
            <v>Pipe wrench</v>
          </cell>
          <cell r="E3515" t="str">
            <v>bh</v>
          </cell>
          <cell r="F3515">
            <v>6.9999999999999999E-4</v>
          </cell>
          <cell r="G3515">
            <v>1300000</v>
          </cell>
          <cell r="H3515">
            <v>910</v>
          </cell>
        </row>
        <row r="3516">
          <cell r="D3516" t="str">
            <v>Water swivel</v>
          </cell>
          <cell r="E3516" t="str">
            <v>bh</v>
          </cell>
          <cell r="F3516">
            <v>2.0000000000000001E-4</v>
          </cell>
          <cell r="G3516">
            <v>13250000</v>
          </cell>
          <cell r="H3516">
            <v>2650</v>
          </cell>
        </row>
        <row r="3517">
          <cell r="D3517" t="str">
            <v>Rubber piston untuk Pompa</v>
          </cell>
          <cell r="E3517" t="str">
            <v>bh</v>
          </cell>
          <cell r="F3517">
            <v>6.0000000000000001E-3</v>
          </cell>
          <cell r="G3517">
            <v>650000</v>
          </cell>
          <cell r="H3517">
            <v>3900</v>
          </cell>
        </row>
        <row r="3518">
          <cell r="D3518" t="str">
            <v>Diesel spareparts</v>
          </cell>
          <cell r="E3518" t="str">
            <v>set</v>
          </cell>
          <cell r="F3518">
            <v>6.9999999999999999E-4</v>
          </cell>
          <cell r="G3518">
            <v>2000000</v>
          </cell>
          <cell r="H3518">
            <v>1400</v>
          </cell>
        </row>
        <row r="3519">
          <cell r="D3519" t="str">
            <v>Gasoline</v>
          </cell>
          <cell r="E3519" t="str">
            <v>Ltr</v>
          </cell>
          <cell r="F3519">
            <v>0.7</v>
          </cell>
          <cell r="G3519">
            <v>5850</v>
          </cell>
          <cell r="H3519">
            <v>4094.9999999999995</v>
          </cell>
        </row>
        <row r="3520">
          <cell r="D3520" t="str">
            <v>Solar</v>
          </cell>
          <cell r="E3520" t="str">
            <v>Ltr</v>
          </cell>
          <cell r="F3520">
            <v>1.9</v>
          </cell>
          <cell r="G3520">
            <v>6275</v>
          </cell>
          <cell r="H3520">
            <v>11922.5</v>
          </cell>
        </row>
        <row r="3521">
          <cell r="D3521" t="str">
            <v>Olie</v>
          </cell>
          <cell r="E3521" t="str">
            <v>Ltr</v>
          </cell>
          <cell r="F3521">
            <v>0.06</v>
          </cell>
          <cell r="G3521">
            <v>20000</v>
          </cell>
          <cell r="H3521">
            <v>1200</v>
          </cell>
        </row>
        <row r="3523">
          <cell r="C3523" t="str">
            <v>III</v>
          </cell>
          <cell r="D3523" t="str">
            <v>ALAT</v>
          </cell>
        </row>
        <row r="3524">
          <cell r="D3524" t="str">
            <v>Drilling machine &amp; drilling pump</v>
          </cell>
          <cell r="E3524" t="str">
            <v>jam</v>
          </cell>
          <cell r="F3524">
            <v>0.45</v>
          </cell>
          <cell r="G3524">
            <v>145450</v>
          </cell>
          <cell r="H3524">
            <v>65452.5</v>
          </cell>
        </row>
        <row r="3525">
          <cell r="D3525" t="str">
            <v>Crew vehicle</v>
          </cell>
          <cell r="E3525" t="str">
            <v>jam</v>
          </cell>
          <cell r="F3525">
            <v>1</v>
          </cell>
          <cell r="G3525">
            <v>232720</v>
          </cell>
          <cell r="H3525">
            <v>232720</v>
          </cell>
        </row>
        <row r="3526">
          <cell r="D3526" t="str">
            <v>Drilling stage</v>
          </cell>
          <cell r="E3526" t="str">
            <v>jam</v>
          </cell>
          <cell r="F3526">
            <v>0.8</v>
          </cell>
          <cell r="G3526">
            <v>189666.8</v>
          </cell>
          <cell r="H3526">
            <v>151733.44</v>
          </cell>
        </row>
        <row r="3529">
          <cell r="C3529" t="str">
            <v>IV</v>
          </cell>
          <cell r="D3529" t="str">
            <v xml:space="preserve">Total </v>
          </cell>
          <cell r="H3529">
            <v>635523.43999999994</v>
          </cell>
        </row>
        <row r="3531">
          <cell r="C3531" t="str">
            <v>V</v>
          </cell>
          <cell r="D3531" t="str">
            <v>Biaya tidak langsung (Overhead) &amp; Keuntungan</v>
          </cell>
          <cell r="E3531" t="str">
            <v>%</v>
          </cell>
          <cell r="H3531">
            <v>63552.343999999997</v>
          </cell>
        </row>
        <row r="3533">
          <cell r="C3533" t="str">
            <v>VI</v>
          </cell>
          <cell r="D3533" t="str">
            <v>Harga Satuan Pekerjaan</v>
          </cell>
          <cell r="H3533">
            <v>699075.78399999999</v>
          </cell>
        </row>
        <row r="3535">
          <cell r="C3535" t="str">
            <v>VII</v>
          </cell>
          <cell r="D3535" t="str">
            <v>Dibulatkan</v>
          </cell>
          <cell r="H3535">
            <v>150500</v>
          </cell>
        </row>
        <row r="3538">
          <cell r="C3538" t="str">
            <v>ANALISA HARGA SATUAN</v>
          </cell>
        </row>
        <row r="3540">
          <cell r="C3540" t="str">
            <v>Kegiatan</v>
          </cell>
          <cell r="E3540" t="str">
            <v>:</v>
          </cell>
          <cell r="F3540" t="str">
            <v>Waduk Bajulmati</v>
          </cell>
        </row>
        <row r="3541">
          <cell r="C3541" t="str">
            <v xml:space="preserve">Nama Pekerjaan </v>
          </cell>
          <cell r="E3541" t="str">
            <v>:</v>
          </cell>
          <cell r="F3541" t="str">
            <v>Pembangunan Bendungan Bajulmati</v>
          </cell>
        </row>
        <row r="3542">
          <cell r="C3542" t="str">
            <v>Lokasi</v>
          </cell>
          <cell r="E3542" t="str">
            <v>:</v>
          </cell>
          <cell r="F3542" t="str">
            <v>Kabupaten Banyuwangi dan Situbondo</v>
          </cell>
        </row>
        <row r="3543">
          <cell r="C3543" t="str">
            <v>No Item Pekerjaan</v>
          </cell>
          <cell r="E3543" t="str">
            <v>:</v>
          </cell>
          <cell r="F3543" t="str">
            <v>III - 2 - 4 - 21</v>
          </cell>
        </row>
        <row r="3544">
          <cell r="C3544" t="str">
            <v>Uraian Pekerjaan</v>
          </cell>
          <cell r="E3544" t="str">
            <v>:</v>
          </cell>
          <cell r="F3544" t="str">
            <v>Rotary Drilling Holes untuk CurtainGrouting 10 - 20 m (dia 45 - 66 mm)</v>
          </cell>
        </row>
        <row r="3547">
          <cell r="C3547" t="str">
            <v>No.</v>
          </cell>
          <cell r="D3547" t="str">
            <v>Macam Pekerjaan</v>
          </cell>
          <cell r="E3547" t="str">
            <v>Satuan</v>
          </cell>
          <cell r="F3547" t="str">
            <v>Kuantitas</v>
          </cell>
          <cell r="G3547" t="str">
            <v>Harga Sat. (Rp.)</v>
          </cell>
          <cell r="H3547" t="str">
            <v>Jumlah Harga (Rp.)</v>
          </cell>
        </row>
        <row r="3550">
          <cell r="C3550" t="str">
            <v>I</v>
          </cell>
          <cell r="D3550" t="str">
            <v>TENAGA</v>
          </cell>
        </row>
        <row r="3551">
          <cell r="D3551" t="str">
            <v>Geologist/Grout Engineer</v>
          </cell>
          <cell r="E3551" t="str">
            <v>org/hr</v>
          </cell>
          <cell r="F3551">
            <v>1.2999999999999999E-2</v>
          </cell>
          <cell r="G3551">
            <v>200000</v>
          </cell>
          <cell r="H3551">
            <v>2600</v>
          </cell>
        </row>
        <row r="3552">
          <cell r="D3552" t="str">
            <v>Drilling Master</v>
          </cell>
          <cell r="E3552" t="str">
            <v>org/hr</v>
          </cell>
          <cell r="F3552">
            <v>0.1</v>
          </cell>
          <cell r="G3552">
            <v>175000</v>
          </cell>
          <cell r="H3552">
            <v>17500</v>
          </cell>
        </row>
        <row r="3553">
          <cell r="D3553" t="str">
            <v>Driller</v>
          </cell>
          <cell r="E3553" t="str">
            <v>org/hr</v>
          </cell>
          <cell r="F3553">
            <v>0.1</v>
          </cell>
          <cell r="G3553">
            <v>150000</v>
          </cell>
          <cell r="H3553">
            <v>15000</v>
          </cell>
        </row>
        <row r="3554">
          <cell r="D3554" t="str">
            <v>Asisten Driller</v>
          </cell>
          <cell r="E3554" t="str">
            <v>org/hr</v>
          </cell>
          <cell r="F3554">
            <v>0.1</v>
          </cell>
          <cell r="G3554">
            <v>120000</v>
          </cell>
          <cell r="H3554">
            <v>12000</v>
          </cell>
        </row>
        <row r="3555">
          <cell r="D3555" t="str">
            <v>Mekanik</v>
          </cell>
          <cell r="E3555" t="str">
            <v>org/hr</v>
          </cell>
          <cell r="F3555">
            <v>0.03</v>
          </cell>
          <cell r="G3555">
            <v>47500</v>
          </cell>
          <cell r="H3555">
            <v>1425</v>
          </cell>
        </row>
        <row r="3556">
          <cell r="D3556" t="str">
            <v>Operator / pengemudi</v>
          </cell>
          <cell r="E3556" t="str">
            <v>org/hr</v>
          </cell>
          <cell r="F3556">
            <v>0.03</v>
          </cell>
          <cell r="G3556">
            <v>47500</v>
          </cell>
          <cell r="H3556">
            <v>1425</v>
          </cell>
        </row>
        <row r="3557">
          <cell r="D3557" t="str">
            <v>Pekerja</v>
          </cell>
          <cell r="E3557" t="str">
            <v>org/hr</v>
          </cell>
          <cell r="F3557">
            <v>0.28000000000000003</v>
          </cell>
          <cell r="G3557">
            <v>35000</v>
          </cell>
          <cell r="H3557">
            <v>9800.0000000000018</v>
          </cell>
        </row>
        <row r="3559">
          <cell r="C3559" t="str">
            <v>II</v>
          </cell>
          <cell r="D3559" t="str">
            <v>BAHAN</v>
          </cell>
        </row>
        <row r="3560">
          <cell r="D3560" t="str">
            <v>Drilling rod 40.5 mm x 3 m</v>
          </cell>
          <cell r="E3560" t="str">
            <v>bh</v>
          </cell>
          <cell r="F3560">
            <v>6.9999999999999999E-4</v>
          </cell>
          <cell r="G3560">
            <v>3500000</v>
          </cell>
          <cell r="H3560">
            <v>2450</v>
          </cell>
        </row>
        <row r="3561">
          <cell r="D3561" t="str">
            <v>Single tube core barrel</v>
          </cell>
          <cell r="E3561" t="str">
            <v>bh</v>
          </cell>
          <cell r="F3561">
            <v>4.0000000000000002E-4</v>
          </cell>
          <cell r="G3561">
            <v>10000000</v>
          </cell>
          <cell r="H3561">
            <v>4000</v>
          </cell>
        </row>
        <row r="3562">
          <cell r="D3562" t="str">
            <v>Drill bit</v>
          </cell>
          <cell r="E3562" t="str">
            <v>bh</v>
          </cell>
          <cell r="F3562">
            <v>0.11</v>
          </cell>
          <cell r="G3562">
            <v>635000</v>
          </cell>
          <cell r="H3562">
            <v>69850</v>
          </cell>
        </row>
        <row r="3563">
          <cell r="D3563" t="str">
            <v>Chuck piece &amp; chuck bolt</v>
          </cell>
          <cell r="E3563" t="str">
            <v>set</v>
          </cell>
          <cell r="F3563">
            <v>4.0000000000000002E-4</v>
          </cell>
          <cell r="G3563">
            <v>11000000</v>
          </cell>
          <cell r="H3563">
            <v>4400</v>
          </cell>
        </row>
        <row r="3564">
          <cell r="D3564" t="str">
            <v>Hydraulic piston</v>
          </cell>
          <cell r="E3564" t="str">
            <v>set</v>
          </cell>
          <cell r="F3564">
            <v>4.0000000000000002E-4</v>
          </cell>
          <cell r="G3564">
            <v>1250000</v>
          </cell>
          <cell r="H3564">
            <v>500</v>
          </cell>
        </row>
        <row r="3565">
          <cell r="D3565" t="str">
            <v>Water pipe dia 1 1/4" x 6 m</v>
          </cell>
          <cell r="E3565" t="str">
            <v>bh</v>
          </cell>
          <cell r="F3565">
            <v>4.0000000000000001E-3</v>
          </cell>
          <cell r="G3565">
            <v>700000</v>
          </cell>
          <cell r="H3565">
            <v>2800</v>
          </cell>
        </row>
        <row r="3566">
          <cell r="D3566" t="str">
            <v>Water hose &amp; assesoris</v>
          </cell>
          <cell r="E3566" t="str">
            <v>m'</v>
          </cell>
          <cell r="F3566">
            <v>1.7000000000000001E-2</v>
          </cell>
          <cell r="G3566">
            <v>525000</v>
          </cell>
          <cell r="H3566">
            <v>8925</v>
          </cell>
        </row>
        <row r="3567">
          <cell r="D3567" t="str">
            <v>Pipe wrench</v>
          </cell>
          <cell r="E3567" t="str">
            <v>bh</v>
          </cell>
          <cell r="F3567">
            <v>6.9999999999999999E-4</v>
          </cell>
          <cell r="G3567">
            <v>1300000</v>
          </cell>
          <cell r="H3567">
            <v>910</v>
          </cell>
        </row>
        <row r="3568">
          <cell r="D3568" t="str">
            <v>Water swivel</v>
          </cell>
          <cell r="E3568" t="str">
            <v>bh</v>
          </cell>
          <cell r="F3568">
            <v>2.0000000000000001E-4</v>
          </cell>
          <cell r="G3568">
            <v>13250000</v>
          </cell>
          <cell r="H3568">
            <v>2650</v>
          </cell>
        </row>
        <row r="3569">
          <cell r="D3569" t="str">
            <v>Rubber piston untuk Pompa</v>
          </cell>
          <cell r="E3569" t="str">
            <v>bh</v>
          </cell>
          <cell r="F3569">
            <v>6.0000000000000001E-3</v>
          </cell>
          <cell r="G3569">
            <v>650000</v>
          </cell>
          <cell r="H3569">
            <v>3900</v>
          </cell>
        </row>
        <row r="3570">
          <cell r="D3570" t="str">
            <v>Diesel spareparts</v>
          </cell>
          <cell r="E3570" t="str">
            <v>set</v>
          </cell>
          <cell r="F3570">
            <v>6.9999999999999999E-4</v>
          </cell>
          <cell r="G3570">
            <v>2000000</v>
          </cell>
          <cell r="H3570">
            <v>1400</v>
          </cell>
        </row>
        <row r="3571">
          <cell r="D3571" t="str">
            <v>Gasoline</v>
          </cell>
          <cell r="E3571" t="str">
            <v>Ltr</v>
          </cell>
          <cell r="F3571">
            <v>0.7</v>
          </cell>
          <cell r="G3571">
            <v>5850</v>
          </cell>
          <cell r="H3571">
            <v>4094.9999999999995</v>
          </cell>
        </row>
        <row r="3572">
          <cell r="D3572" t="str">
            <v>Solar</v>
          </cell>
          <cell r="E3572" t="str">
            <v>Ltr</v>
          </cell>
          <cell r="F3572">
            <v>1.9</v>
          </cell>
          <cell r="G3572">
            <v>6275</v>
          </cell>
          <cell r="H3572">
            <v>11922.5</v>
          </cell>
        </row>
        <row r="3573">
          <cell r="D3573" t="str">
            <v>Olie</v>
          </cell>
          <cell r="E3573" t="str">
            <v>Ltr</v>
          </cell>
          <cell r="F3573">
            <v>0.06</v>
          </cell>
          <cell r="G3573">
            <v>20000</v>
          </cell>
          <cell r="H3573">
            <v>1200</v>
          </cell>
        </row>
        <row r="3575">
          <cell r="C3575" t="str">
            <v>III</v>
          </cell>
          <cell r="D3575" t="str">
            <v>ALAT</v>
          </cell>
        </row>
        <row r="3576">
          <cell r="D3576" t="str">
            <v>Drilling machine &amp; drilling pump</v>
          </cell>
          <cell r="E3576" t="str">
            <v>jam</v>
          </cell>
          <cell r="F3576">
            <v>0.45</v>
          </cell>
          <cell r="G3576">
            <v>145450</v>
          </cell>
          <cell r="H3576">
            <v>65452.5</v>
          </cell>
        </row>
        <row r="3577">
          <cell r="D3577" t="str">
            <v>Crew vehicle</v>
          </cell>
          <cell r="E3577" t="str">
            <v>jam</v>
          </cell>
          <cell r="F3577">
            <v>1</v>
          </cell>
          <cell r="G3577">
            <v>232720</v>
          </cell>
          <cell r="H3577">
            <v>232720</v>
          </cell>
        </row>
        <row r="3578">
          <cell r="D3578" t="str">
            <v>Drilling stage</v>
          </cell>
          <cell r="E3578" t="str">
            <v>jam</v>
          </cell>
          <cell r="F3578">
            <v>0.8</v>
          </cell>
          <cell r="G3578">
            <v>189666.8</v>
          </cell>
          <cell r="H3578">
            <v>151733.44</v>
          </cell>
        </row>
        <row r="3581">
          <cell r="C3581" t="str">
            <v>IV</v>
          </cell>
          <cell r="D3581" t="str">
            <v xml:space="preserve">Total </v>
          </cell>
          <cell r="H3581">
            <v>628658.43999999994</v>
          </cell>
        </row>
        <row r="3583">
          <cell r="C3583" t="str">
            <v>V</v>
          </cell>
          <cell r="D3583" t="str">
            <v>Biaya tidak langsung (Overhead) &amp; Keuntungan</v>
          </cell>
          <cell r="E3583" t="str">
            <v>%</v>
          </cell>
          <cell r="H3583">
            <v>62865.843999999997</v>
          </cell>
        </row>
        <row r="3585">
          <cell r="C3585" t="str">
            <v>VI</v>
          </cell>
          <cell r="D3585" t="str">
            <v>Harga Satuan Pekerjaan</v>
          </cell>
          <cell r="H3585">
            <v>691524.28399999999</v>
          </cell>
        </row>
        <row r="3587">
          <cell r="C3587" t="str">
            <v>VII</v>
          </cell>
          <cell r="D3587" t="str">
            <v>Dibulatkan</v>
          </cell>
          <cell r="H3587">
            <v>176700</v>
          </cell>
        </row>
        <row r="3590">
          <cell r="C3590" t="str">
            <v>ANALISA HARGA SATUAN</v>
          </cell>
        </row>
        <row r="3592">
          <cell r="C3592" t="str">
            <v>Kegiatan</v>
          </cell>
          <cell r="E3592" t="str">
            <v>:</v>
          </cell>
          <cell r="F3592" t="str">
            <v>Waduk Bajulmati</v>
          </cell>
        </row>
        <row r="3593">
          <cell r="C3593" t="str">
            <v xml:space="preserve">Nama Pekerjaan </v>
          </cell>
          <cell r="E3593" t="str">
            <v>:</v>
          </cell>
          <cell r="F3593" t="str">
            <v>Pembangunan Bendungan Bajulmati</v>
          </cell>
        </row>
        <row r="3594">
          <cell r="C3594" t="str">
            <v>Lokasi</v>
          </cell>
          <cell r="E3594" t="str">
            <v>:</v>
          </cell>
          <cell r="F3594" t="str">
            <v>Kabupaten Banyuwangi dan Situbondo</v>
          </cell>
        </row>
        <row r="3595">
          <cell r="C3595" t="str">
            <v>No Item Pekerjaan</v>
          </cell>
          <cell r="E3595" t="str">
            <v>:</v>
          </cell>
          <cell r="F3595" t="str">
            <v>III - 2 - 4 - 22</v>
          </cell>
        </row>
        <row r="3596">
          <cell r="C3596" t="str">
            <v>Uraian Pekerjaan</v>
          </cell>
          <cell r="E3596" t="str">
            <v>:</v>
          </cell>
          <cell r="F3596" t="str">
            <v>Core Drilling Rotary Drilled ukuran 55 s/d 75 mm, vertikal atau arah sudut s/d 45 derajat dari arah vertical termasuk bagian dari Core Box Complete dengan Penandaan Elevasi dan Drilling Log</v>
          </cell>
        </row>
        <row r="3602">
          <cell r="C3602" t="str">
            <v>No.</v>
          </cell>
          <cell r="D3602" t="str">
            <v>Macam Pekerjaan</v>
          </cell>
          <cell r="E3602" t="str">
            <v>Satuan</v>
          </cell>
          <cell r="F3602" t="str">
            <v>Kuantitas</v>
          </cell>
          <cell r="G3602" t="str">
            <v>Harga Sat. (Rp.)</v>
          </cell>
          <cell r="H3602" t="str">
            <v>Jumlah Harga (Rp.)</v>
          </cell>
        </row>
        <row r="3605">
          <cell r="C3605" t="str">
            <v>I</v>
          </cell>
          <cell r="D3605" t="str">
            <v>TENAGA</v>
          </cell>
        </row>
        <row r="3606">
          <cell r="D3606" t="str">
            <v>Geologist/Grout Engineer</v>
          </cell>
          <cell r="E3606" t="str">
            <v>org/hr</v>
          </cell>
          <cell r="F3606">
            <v>1.2999999999999999E-2</v>
          </cell>
          <cell r="G3606">
            <v>200000</v>
          </cell>
          <cell r="H3606">
            <v>2600</v>
          </cell>
        </row>
        <row r="3607">
          <cell r="D3607" t="str">
            <v>Drilling Master</v>
          </cell>
          <cell r="E3607" t="str">
            <v>org/hr</v>
          </cell>
          <cell r="F3607">
            <v>0.1</v>
          </cell>
          <cell r="G3607">
            <v>175000</v>
          </cell>
          <cell r="H3607">
            <v>17500</v>
          </cell>
        </row>
        <row r="3608">
          <cell r="D3608" t="str">
            <v>Driller</v>
          </cell>
          <cell r="E3608" t="str">
            <v>org/hr</v>
          </cell>
          <cell r="F3608">
            <v>0.1</v>
          </cell>
          <cell r="G3608">
            <v>150000</v>
          </cell>
          <cell r="H3608">
            <v>15000</v>
          </cell>
        </row>
        <row r="3609">
          <cell r="D3609" t="str">
            <v>Asisten Driller</v>
          </cell>
          <cell r="E3609" t="str">
            <v>org/hr</v>
          </cell>
          <cell r="F3609">
            <v>0.1</v>
          </cell>
          <cell r="G3609">
            <v>120000</v>
          </cell>
          <cell r="H3609">
            <v>12000</v>
          </cell>
        </row>
        <row r="3610">
          <cell r="D3610" t="str">
            <v>Mekanik</v>
          </cell>
          <cell r="E3610" t="str">
            <v>org/hr</v>
          </cell>
          <cell r="F3610">
            <v>0.03</v>
          </cell>
          <cell r="G3610">
            <v>47500</v>
          </cell>
          <cell r="H3610">
            <v>1425</v>
          </cell>
        </row>
        <row r="3611">
          <cell r="D3611" t="str">
            <v>Operator / pengemudi</v>
          </cell>
          <cell r="E3611" t="str">
            <v>org/hr</v>
          </cell>
          <cell r="F3611">
            <v>0.03</v>
          </cell>
          <cell r="G3611">
            <v>47500</v>
          </cell>
          <cell r="H3611">
            <v>1425</v>
          </cell>
        </row>
        <row r="3612">
          <cell r="D3612" t="str">
            <v>Pekerja</v>
          </cell>
          <cell r="E3612" t="str">
            <v>org/hr</v>
          </cell>
          <cell r="F3612">
            <v>0.28000000000000003</v>
          </cell>
          <cell r="G3612">
            <v>35000</v>
          </cell>
          <cell r="H3612">
            <v>9800.0000000000018</v>
          </cell>
        </row>
        <row r="3614">
          <cell r="C3614" t="str">
            <v>II</v>
          </cell>
          <cell r="D3614" t="str">
            <v>BAHAN</v>
          </cell>
        </row>
        <row r="3615">
          <cell r="D3615" t="str">
            <v>Drilling rod 40.5 mm x 3 m</v>
          </cell>
          <cell r="E3615" t="str">
            <v>bh</v>
          </cell>
          <cell r="F3615">
            <v>6.9999999999999999E-4</v>
          </cell>
          <cell r="G3615">
            <v>3500000</v>
          </cell>
          <cell r="H3615">
            <v>2450</v>
          </cell>
        </row>
        <row r="3616">
          <cell r="D3616" t="str">
            <v>Single tube core barrel</v>
          </cell>
          <cell r="E3616" t="str">
            <v>bh</v>
          </cell>
          <cell r="F3616">
            <v>4.0000000000000002E-4</v>
          </cell>
          <cell r="G3616">
            <v>10000000</v>
          </cell>
          <cell r="H3616">
            <v>4000</v>
          </cell>
        </row>
        <row r="3617">
          <cell r="D3617" t="str">
            <v>Drill bit</v>
          </cell>
          <cell r="E3617" t="str">
            <v>bh</v>
          </cell>
          <cell r="F3617">
            <v>0.11</v>
          </cell>
          <cell r="G3617">
            <v>635000</v>
          </cell>
          <cell r="H3617">
            <v>69850</v>
          </cell>
        </row>
        <row r="3618">
          <cell r="D3618" t="str">
            <v>Chuck piece &amp; chuck bolt</v>
          </cell>
          <cell r="E3618" t="str">
            <v>set</v>
          </cell>
          <cell r="F3618">
            <v>4.0000000000000002E-4</v>
          </cell>
          <cell r="G3618">
            <v>11000000</v>
          </cell>
          <cell r="H3618">
            <v>4400</v>
          </cell>
        </row>
        <row r="3619">
          <cell r="D3619" t="str">
            <v>Hydraulic piston</v>
          </cell>
          <cell r="E3619" t="str">
            <v>set</v>
          </cell>
          <cell r="F3619">
            <v>4.0000000000000002E-4</v>
          </cell>
          <cell r="G3619">
            <v>1250000</v>
          </cell>
          <cell r="H3619">
            <v>500</v>
          </cell>
        </row>
        <row r="3620">
          <cell r="D3620" t="str">
            <v>Water pipe dia 1 1/4" x 6 m</v>
          </cell>
          <cell r="E3620" t="str">
            <v>bh</v>
          </cell>
          <cell r="F3620">
            <v>4.0000000000000001E-3</v>
          </cell>
          <cell r="G3620">
            <v>700000</v>
          </cell>
          <cell r="H3620">
            <v>2800</v>
          </cell>
        </row>
        <row r="3621">
          <cell r="D3621" t="str">
            <v>Water hose &amp; assesoris</v>
          </cell>
          <cell r="E3621" t="str">
            <v>m'</v>
          </cell>
          <cell r="F3621">
            <v>1.7000000000000001E-2</v>
          </cell>
          <cell r="G3621">
            <v>525000</v>
          </cell>
          <cell r="H3621">
            <v>8925</v>
          </cell>
        </row>
        <row r="3622">
          <cell r="D3622" t="str">
            <v>Pipe wrench</v>
          </cell>
          <cell r="E3622" t="str">
            <v>bh</v>
          </cell>
          <cell r="F3622">
            <v>6.9999999999999999E-4</v>
          </cell>
          <cell r="G3622">
            <v>1300000</v>
          </cell>
          <cell r="H3622">
            <v>910</v>
          </cell>
        </row>
        <row r="3623">
          <cell r="D3623" t="str">
            <v>Water swivel</v>
          </cell>
          <cell r="E3623" t="str">
            <v>bh</v>
          </cell>
          <cell r="F3623">
            <v>2.0000000000000001E-4</v>
          </cell>
          <cell r="G3623">
            <v>13250000</v>
          </cell>
          <cell r="H3623">
            <v>2650</v>
          </cell>
        </row>
        <row r="3624">
          <cell r="D3624" t="str">
            <v>Rubber piston untuk Pompa</v>
          </cell>
          <cell r="E3624" t="str">
            <v>bh</v>
          </cell>
          <cell r="F3624">
            <v>6.0000000000000001E-3</v>
          </cell>
          <cell r="G3624">
            <v>650000</v>
          </cell>
          <cell r="H3624">
            <v>3900</v>
          </cell>
        </row>
        <row r="3625">
          <cell r="D3625" t="str">
            <v>Diesel spareparts</v>
          </cell>
          <cell r="E3625" t="str">
            <v>set</v>
          </cell>
          <cell r="F3625">
            <v>6.9999999999999999E-4</v>
          </cell>
          <cell r="G3625">
            <v>2000000</v>
          </cell>
          <cell r="H3625">
            <v>1400</v>
          </cell>
        </row>
        <row r="3626">
          <cell r="D3626" t="str">
            <v>Gasoline</v>
          </cell>
          <cell r="E3626" t="str">
            <v>Ltr</v>
          </cell>
          <cell r="F3626">
            <v>0.7</v>
          </cell>
          <cell r="G3626">
            <v>5850</v>
          </cell>
          <cell r="H3626">
            <v>4094.9999999999995</v>
          </cell>
        </row>
        <row r="3627">
          <cell r="D3627" t="str">
            <v>Solar</v>
          </cell>
          <cell r="E3627" t="str">
            <v>Ltr</v>
          </cell>
          <cell r="F3627">
            <v>1.9</v>
          </cell>
          <cell r="G3627">
            <v>6275</v>
          </cell>
          <cell r="H3627">
            <v>11922.5</v>
          </cell>
        </row>
        <row r="3628">
          <cell r="D3628" t="str">
            <v>Olie</v>
          </cell>
          <cell r="E3628" t="str">
            <v>Ltr</v>
          </cell>
          <cell r="F3628">
            <v>0.06</v>
          </cell>
          <cell r="G3628">
            <v>20000</v>
          </cell>
          <cell r="H3628">
            <v>1200</v>
          </cell>
        </row>
        <row r="3630">
          <cell r="C3630" t="str">
            <v>III</v>
          </cell>
          <cell r="D3630" t="str">
            <v>ALAT</v>
          </cell>
        </row>
        <row r="3631">
          <cell r="D3631" t="str">
            <v>Drilling machine &amp; drilling pump</v>
          </cell>
          <cell r="E3631" t="str">
            <v>jam</v>
          </cell>
          <cell r="F3631">
            <v>0.45</v>
          </cell>
          <cell r="G3631">
            <v>145450</v>
          </cell>
          <cell r="H3631">
            <v>65452.5</v>
          </cell>
        </row>
        <row r="3632">
          <cell r="D3632" t="str">
            <v>Crew vehicle</v>
          </cell>
          <cell r="E3632" t="str">
            <v>jam</v>
          </cell>
          <cell r="F3632">
            <v>1</v>
          </cell>
          <cell r="G3632">
            <v>232720</v>
          </cell>
          <cell r="H3632">
            <v>232720</v>
          </cell>
        </row>
        <row r="3633">
          <cell r="D3633" t="str">
            <v>Drilling stage</v>
          </cell>
          <cell r="E3633" t="str">
            <v>jam</v>
          </cell>
          <cell r="F3633">
            <v>0.8</v>
          </cell>
          <cell r="G3633">
            <v>189666.8</v>
          </cell>
          <cell r="H3633">
            <v>151733.44</v>
          </cell>
        </row>
        <row r="3636">
          <cell r="C3636" t="str">
            <v>IV</v>
          </cell>
          <cell r="D3636" t="str">
            <v xml:space="preserve">Total </v>
          </cell>
          <cell r="H3636">
            <v>628658.43999999994</v>
          </cell>
        </row>
        <row r="3638">
          <cell r="C3638" t="str">
            <v>V</v>
          </cell>
          <cell r="D3638" t="str">
            <v>Biaya tidak langsung (Overhead) &amp; Keuntungan</v>
          </cell>
          <cell r="E3638" t="str">
            <v>%</v>
          </cell>
          <cell r="H3638">
            <v>62865.843999999997</v>
          </cell>
        </row>
        <row r="3640">
          <cell r="C3640" t="str">
            <v>VI</v>
          </cell>
          <cell r="D3640" t="str">
            <v>Harga Satuan Pekerjaan</v>
          </cell>
          <cell r="H3640">
            <v>691524.28399999999</v>
          </cell>
        </row>
        <row r="3642">
          <cell r="C3642" t="str">
            <v>VII</v>
          </cell>
          <cell r="D3642" t="str">
            <v>Dibulatkan</v>
          </cell>
          <cell r="H3642">
            <v>305250</v>
          </cell>
        </row>
        <row r="3645">
          <cell r="C3645" t="str">
            <v>ANALISA HARGA SATUAN</v>
          </cell>
        </row>
        <row r="3647">
          <cell r="C3647" t="str">
            <v>Kegiatan</v>
          </cell>
          <cell r="E3647" t="str">
            <v>:</v>
          </cell>
          <cell r="F3647" t="str">
            <v>Waduk Bajulmati</v>
          </cell>
        </row>
        <row r="3648">
          <cell r="C3648" t="str">
            <v xml:space="preserve">Nama Pekerjaan </v>
          </cell>
          <cell r="E3648" t="str">
            <v>:</v>
          </cell>
          <cell r="F3648" t="str">
            <v>Pembangunan Bendungan Bajulmati</v>
          </cell>
        </row>
        <row r="3649">
          <cell r="C3649" t="str">
            <v>Lokasi</v>
          </cell>
          <cell r="E3649" t="str">
            <v>:</v>
          </cell>
          <cell r="F3649" t="str">
            <v>Kabupaten Banyuwangi dan Situbondo</v>
          </cell>
        </row>
        <row r="3650">
          <cell r="C3650" t="str">
            <v>No Item Pekerjaan</v>
          </cell>
          <cell r="E3650" t="str">
            <v>:</v>
          </cell>
          <cell r="F3650" t="str">
            <v>III - 2 - 4 - 23</v>
          </cell>
        </row>
        <row r="3651">
          <cell r="C3651" t="str">
            <v>Uraian Pekerjaan</v>
          </cell>
          <cell r="E3651" t="str">
            <v>:</v>
          </cell>
          <cell r="F3651" t="str">
            <v>Water Preasure Test pada Lubang Grouting</v>
          </cell>
        </row>
        <row r="3653">
          <cell r="C3653" t="str">
            <v>No.</v>
          </cell>
          <cell r="D3653" t="str">
            <v>Macam Pekerjaan</v>
          </cell>
          <cell r="E3653" t="str">
            <v>Satuan</v>
          </cell>
          <cell r="F3653" t="str">
            <v>Kuantitas</v>
          </cell>
          <cell r="G3653" t="str">
            <v>Harga Sat. (Rp.)</v>
          </cell>
          <cell r="H3653" t="str">
            <v>Jumlah Harga (Rp.)</v>
          </cell>
        </row>
        <row r="3656">
          <cell r="C3656" t="str">
            <v>I</v>
          </cell>
          <cell r="D3656" t="str">
            <v>TENAGA</v>
          </cell>
        </row>
        <row r="3657">
          <cell r="D3657" t="str">
            <v>Geologist/Grout Engineer</v>
          </cell>
          <cell r="E3657" t="str">
            <v>org/hr</v>
          </cell>
          <cell r="F3657">
            <v>4.2500000000000003E-2</v>
          </cell>
          <cell r="G3657">
            <v>200000</v>
          </cell>
          <cell r="H3657">
            <v>8500</v>
          </cell>
        </row>
        <row r="3658">
          <cell r="D3658" t="str">
            <v>Drilling Master</v>
          </cell>
          <cell r="E3658" t="str">
            <v>org/hr</v>
          </cell>
          <cell r="F3658">
            <v>0.1128</v>
          </cell>
          <cell r="G3658">
            <v>175000</v>
          </cell>
          <cell r="H3658">
            <v>19740</v>
          </cell>
        </row>
        <row r="3659">
          <cell r="D3659" t="str">
            <v>Driller</v>
          </cell>
          <cell r="E3659" t="str">
            <v>org/hr</v>
          </cell>
          <cell r="F3659">
            <v>0.1128</v>
          </cell>
          <cell r="G3659">
            <v>150000</v>
          </cell>
          <cell r="H3659">
            <v>16920</v>
          </cell>
        </row>
        <row r="3660">
          <cell r="D3660" t="str">
            <v>Asisten Driller</v>
          </cell>
          <cell r="E3660" t="str">
            <v>org/hr</v>
          </cell>
          <cell r="F3660">
            <v>0.1128</v>
          </cell>
          <cell r="G3660">
            <v>120000</v>
          </cell>
          <cell r="H3660">
            <v>13536</v>
          </cell>
        </row>
        <row r="3661">
          <cell r="D3661" t="str">
            <v>Operator / pengemudi</v>
          </cell>
          <cell r="E3661" t="str">
            <v>org/hr</v>
          </cell>
          <cell r="F3661">
            <v>4.2500000000000003E-2</v>
          </cell>
          <cell r="G3661">
            <v>47500</v>
          </cell>
          <cell r="H3661">
            <v>2018.7500000000002</v>
          </cell>
        </row>
        <row r="3662">
          <cell r="D3662" t="str">
            <v>Pekerja</v>
          </cell>
          <cell r="E3662" t="str">
            <v>org/hr</v>
          </cell>
          <cell r="F3662">
            <v>0.1128</v>
          </cell>
          <cell r="G3662">
            <v>35000</v>
          </cell>
          <cell r="H3662">
            <v>3948</v>
          </cell>
        </row>
        <row r="3664">
          <cell r="C3664" t="str">
            <v>II</v>
          </cell>
          <cell r="D3664" t="str">
            <v>BAHAN</v>
          </cell>
        </row>
        <row r="3665">
          <cell r="D3665" t="str">
            <v>Injection pipe 33 mm x 1.5 m</v>
          </cell>
          <cell r="E3665" t="str">
            <v>bh</v>
          </cell>
          <cell r="F3665">
            <v>5.0000000000000001E-3</v>
          </cell>
          <cell r="G3665">
            <v>1800000</v>
          </cell>
          <cell r="H3665">
            <v>9000</v>
          </cell>
        </row>
        <row r="3666">
          <cell r="D3666" t="str">
            <v>Mechanical packer</v>
          </cell>
          <cell r="E3666" t="str">
            <v>set</v>
          </cell>
          <cell r="F3666">
            <v>5.0000000000000001E-4</v>
          </cell>
          <cell r="G3666">
            <v>10250000</v>
          </cell>
          <cell r="H3666">
            <v>5125</v>
          </cell>
        </row>
        <row r="3667">
          <cell r="D3667" t="str">
            <v>Packer rubber</v>
          </cell>
          <cell r="E3667" t="str">
            <v>bh</v>
          </cell>
          <cell r="F3667">
            <v>0.1</v>
          </cell>
          <cell r="G3667">
            <v>220000</v>
          </cell>
          <cell r="H3667">
            <v>22000</v>
          </cell>
        </row>
        <row r="3668">
          <cell r="D3668" t="str">
            <v>Water pipe dia 1 1/4" x 6 m</v>
          </cell>
          <cell r="E3668" t="str">
            <v>set</v>
          </cell>
          <cell r="F3668">
            <v>5.0000000000000001E-3</v>
          </cell>
          <cell r="G3668">
            <v>700000</v>
          </cell>
          <cell r="H3668">
            <v>3500</v>
          </cell>
        </row>
        <row r="3669">
          <cell r="D3669" t="str">
            <v>Water hose &amp; assesoris 1"</v>
          </cell>
          <cell r="E3669" t="str">
            <v>set</v>
          </cell>
          <cell r="F3669">
            <v>0.02</v>
          </cell>
          <cell r="G3669">
            <v>525000</v>
          </cell>
          <cell r="H3669">
            <v>10500</v>
          </cell>
        </row>
        <row r="3670">
          <cell r="D3670" t="str">
            <v>Pipe wrench</v>
          </cell>
          <cell r="E3670" t="str">
            <v>bh</v>
          </cell>
          <cell r="F3670">
            <v>2E-3</v>
          </cell>
          <cell r="G3670">
            <v>1300000</v>
          </cell>
          <cell r="H3670">
            <v>2600</v>
          </cell>
        </row>
        <row r="3671">
          <cell r="D3671" t="str">
            <v>Water swivel</v>
          </cell>
          <cell r="E3671" t="str">
            <v>bh</v>
          </cell>
          <cell r="F3671">
            <v>2.0000000000000001E-4</v>
          </cell>
          <cell r="G3671">
            <v>13250000</v>
          </cell>
          <cell r="H3671">
            <v>2650</v>
          </cell>
        </row>
        <row r="3672">
          <cell r="D3672" t="str">
            <v>Rubber piston untuk Pompa</v>
          </cell>
          <cell r="E3672" t="str">
            <v>bh</v>
          </cell>
          <cell r="F3672">
            <v>8.0000000000000002E-3</v>
          </cell>
          <cell r="G3672">
            <v>650000</v>
          </cell>
          <cell r="H3672">
            <v>5200</v>
          </cell>
        </row>
        <row r="3673">
          <cell r="D3673" t="str">
            <v>Diesel spareparts</v>
          </cell>
          <cell r="E3673" t="str">
            <v>set</v>
          </cell>
          <cell r="F3673">
            <v>8.9999999999999998E-4</v>
          </cell>
          <cell r="G3673">
            <v>2000000</v>
          </cell>
          <cell r="H3673">
            <v>1800</v>
          </cell>
        </row>
        <row r="3674">
          <cell r="D3674" t="str">
            <v>Gasoline</v>
          </cell>
          <cell r="E3674" t="str">
            <v>Ltr</v>
          </cell>
          <cell r="G3674">
            <v>5850</v>
          </cell>
          <cell r="H3674">
            <v>0</v>
          </cell>
        </row>
        <row r="3675">
          <cell r="D3675" t="str">
            <v>Solar</v>
          </cell>
          <cell r="E3675" t="str">
            <v>Ltr</v>
          </cell>
          <cell r="G3675">
            <v>6275</v>
          </cell>
          <cell r="H3675">
            <v>0</v>
          </cell>
        </row>
        <row r="3676">
          <cell r="D3676" t="str">
            <v>Olie</v>
          </cell>
          <cell r="E3676" t="str">
            <v>Ltr</v>
          </cell>
          <cell r="G3676">
            <v>20000</v>
          </cell>
          <cell r="H3676">
            <v>0</v>
          </cell>
        </row>
        <row r="3678">
          <cell r="C3678" t="str">
            <v>III</v>
          </cell>
          <cell r="D3678" t="str">
            <v>ALAT</v>
          </cell>
        </row>
        <row r="3679">
          <cell r="D3679" t="str">
            <v>Drilling pump</v>
          </cell>
          <cell r="E3679" t="str">
            <v>jam</v>
          </cell>
          <cell r="F3679">
            <v>1.2</v>
          </cell>
          <cell r="G3679">
            <v>179485.3</v>
          </cell>
          <cell r="H3679">
            <v>215382.36</v>
          </cell>
        </row>
        <row r="3680">
          <cell r="D3680" t="str">
            <v>Water supply pump</v>
          </cell>
          <cell r="E3680" t="str">
            <v>jam</v>
          </cell>
          <cell r="F3680">
            <v>1.2</v>
          </cell>
          <cell r="G3680">
            <v>93088</v>
          </cell>
          <cell r="H3680">
            <v>111705.59999999999</v>
          </cell>
        </row>
        <row r="3681">
          <cell r="D3681" t="str">
            <v>Pressure gauge</v>
          </cell>
          <cell r="E3681" t="str">
            <v>jam</v>
          </cell>
          <cell r="F3681">
            <v>2.4</v>
          </cell>
          <cell r="G3681">
            <v>17454</v>
          </cell>
          <cell r="H3681">
            <v>41889.599999999999</v>
          </cell>
        </row>
        <row r="3682">
          <cell r="D3682" t="str">
            <v>Flow meter</v>
          </cell>
          <cell r="E3682" t="str">
            <v>jam</v>
          </cell>
          <cell r="F3682">
            <v>1.2</v>
          </cell>
          <cell r="G3682">
            <v>11636</v>
          </cell>
          <cell r="H3682">
            <v>13963.199999999999</v>
          </cell>
        </row>
        <row r="3683">
          <cell r="D3683" t="str">
            <v>Stop Watch</v>
          </cell>
          <cell r="E3683" t="str">
            <v>jam</v>
          </cell>
          <cell r="F3683">
            <v>1.2</v>
          </cell>
          <cell r="G3683">
            <v>8436.1</v>
          </cell>
          <cell r="H3683">
            <v>10123.32</v>
          </cell>
        </row>
        <row r="3686">
          <cell r="C3686" t="str">
            <v>IV</v>
          </cell>
          <cell r="D3686" t="str">
            <v xml:space="preserve">Total </v>
          </cell>
          <cell r="H3686">
            <v>520101.82999999996</v>
          </cell>
        </row>
        <row r="3688">
          <cell r="C3688" t="str">
            <v>V</v>
          </cell>
          <cell r="D3688" t="str">
            <v>Biaya tidak langsung (Overhead) &amp; Keuntungan</v>
          </cell>
          <cell r="E3688" t="str">
            <v>%</v>
          </cell>
          <cell r="H3688">
            <v>52010.182999999997</v>
          </cell>
        </row>
        <row r="3690">
          <cell r="C3690" t="str">
            <v>VI</v>
          </cell>
          <cell r="D3690" t="str">
            <v>Harga Satuan Pekerjaan</v>
          </cell>
          <cell r="H3690">
            <v>572112.01299999992</v>
          </cell>
        </row>
        <row r="3692">
          <cell r="C3692" t="str">
            <v>VII</v>
          </cell>
          <cell r="D3692" t="str">
            <v>Dibulatkan</v>
          </cell>
          <cell r="H3692">
            <v>201100</v>
          </cell>
        </row>
        <row r="3695">
          <cell r="C3695" t="str">
            <v>ANALISA HARGA SATUAN</v>
          </cell>
        </row>
        <row r="3697">
          <cell r="C3697" t="str">
            <v>Kegiatan</v>
          </cell>
          <cell r="E3697" t="str">
            <v>:</v>
          </cell>
          <cell r="F3697" t="str">
            <v>Waduk Bajulmati</v>
          </cell>
        </row>
        <row r="3698">
          <cell r="C3698" t="str">
            <v xml:space="preserve">Nama Pekerjaan </v>
          </cell>
          <cell r="E3698" t="str">
            <v>:</v>
          </cell>
          <cell r="F3698" t="str">
            <v>Pembangunan Bendungan Bajulmati</v>
          </cell>
        </row>
        <row r="3699">
          <cell r="C3699" t="str">
            <v>Lokasi</v>
          </cell>
          <cell r="E3699" t="str">
            <v>:</v>
          </cell>
          <cell r="F3699" t="str">
            <v>Kabupaten Banyuwangi dan Situbondo</v>
          </cell>
        </row>
        <row r="3700">
          <cell r="C3700" t="str">
            <v>No Item Pekerjaan</v>
          </cell>
          <cell r="E3700" t="str">
            <v>:</v>
          </cell>
          <cell r="F3700" t="str">
            <v>III - 2 - 4 - 24</v>
          </cell>
        </row>
        <row r="3701">
          <cell r="C3701" t="str">
            <v>Uraian Pekerjaan</v>
          </cell>
          <cell r="E3701" t="str">
            <v>:</v>
          </cell>
          <cell r="F3701" t="str">
            <v>Borehole Permeability Test, didalam lubang Core Drill(Pilot dan Check Holes) untuk cek kinerja grouting</v>
          </cell>
        </row>
        <row r="3704">
          <cell r="C3704" t="str">
            <v>No.</v>
          </cell>
          <cell r="D3704" t="str">
            <v>Macam Pekerjaan</v>
          </cell>
          <cell r="E3704" t="str">
            <v>Satuan</v>
          </cell>
          <cell r="F3704" t="str">
            <v>Kuantitas</v>
          </cell>
          <cell r="G3704" t="str">
            <v>Harga Sat. (Rp.)</v>
          </cell>
          <cell r="H3704" t="str">
            <v>Jumlah Harga (Rp.)</v>
          </cell>
        </row>
        <row r="3707">
          <cell r="C3707" t="str">
            <v>I</v>
          </cell>
          <cell r="D3707" t="str">
            <v>DETAIL</v>
          </cell>
        </row>
        <row r="3708">
          <cell r="C3708">
            <v>1</v>
          </cell>
        </row>
        <row r="3709">
          <cell r="C3709">
            <v>2</v>
          </cell>
        </row>
        <row r="3710">
          <cell r="C3710">
            <v>3</v>
          </cell>
        </row>
        <row r="3711">
          <cell r="C3711">
            <v>4</v>
          </cell>
        </row>
        <row r="3714">
          <cell r="C3714" t="str">
            <v>II</v>
          </cell>
          <cell r="D3714" t="str">
            <v xml:space="preserve">Total </v>
          </cell>
          <cell r="H3714">
            <v>0</v>
          </cell>
        </row>
        <row r="3716">
          <cell r="C3716" t="str">
            <v>III</v>
          </cell>
          <cell r="D3716" t="str">
            <v>Biaya tidak langsung (Overhead) &amp; Keuntungan</v>
          </cell>
          <cell r="E3716" t="str">
            <v>%</v>
          </cell>
          <cell r="H3716">
            <v>0</v>
          </cell>
        </row>
        <row r="3718">
          <cell r="C3718" t="str">
            <v>IV</v>
          </cell>
          <cell r="D3718" t="str">
            <v>Harga Satuan Pekerjaan</v>
          </cell>
          <cell r="H3718">
            <v>0</v>
          </cell>
        </row>
        <row r="3720">
          <cell r="C3720" t="str">
            <v>V</v>
          </cell>
          <cell r="D3720" t="str">
            <v>Dibulatkan</v>
          </cell>
          <cell r="H3720">
            <v>600000</v>
          </cell>
        </row>
        <row r="3723">
          <cell r="C3723" t="str">
            <v>ANALISA HARGA SATUAN</v>
          </cell>
        </row>
        <row r="3725">
          <cell r="C3725" t="str">
            <v>Kegiatan</v>
          </cell>
          <cell r="E3725" t="str">
            <v>:</v>
          </cell>
          <cell r="F3725" t="str">
            <v>Waduk Bajulmati</v>
          </cell>
        </row>
        <row r="3726">
          <cell r="C3726" t="str">
            <v xml:space="preserve">Nama Pekerjaan </v>
          </cell>
          <cell r="E3726" t="str">
            <v>:</v>
          </cell>
          <cell r="F3726" t="str">
            <v>Pembangunan Bendungan Bajulmati</v>
          </cell>
        </row>
        <row r="3727">
          <cell r="C3727" t="str">
            <v>Lokasi</v>
          </cell>
          <cell r="E3727" t="str">
            <v>:</v>
          </cell>
          <cell r="F3727" t="str">
            <v>Kabupaten Banyuwangi dan Situbondo</v>
          </cell>
        </row>
        <row r="3728">
          <cell r="C3728" t="str">
            <v>No Item Pekerjaan</v>
          </cell>
          <cell r="E3728" t="str">
            <v>:</v>
          </cell>
          <cell r="F3728" t="str">
            <v>III - 2 - 4 - 25</v>
          </cell>
        </row>
        <row r="3729">
          <cell r="C3729" t="str">
            <v>Uraian Pekerjaan</v>
          </cell>
          <cell r="E3729" t="str">
            <v>:</v>
          </cell>
          <cell r="F3729" t="str">
            <v>Angkur Baja dia 16 mm L= 40 cm</v>
          </cell>
        </row>
        <row r="3731">
          <cell r="C3731" t="str">
            <v>No.</v>
          </cell>
          <cell r="D3731" t="str">
            <v>Macam Pekerjaan</v>
          </cell>
          <cell r="E3731" t="str">
            <v>Satuan</v>
          </cell>
          <cell r="F3731" t="str">
            <v>Kuantitas</v>
          </cell>
          <cell r="G3731" t="str">
            <v>Harga Sat. (Rp.)</v>
          </cell>
          <cell r="H3731" t="str">
            <v>Jumlah Harga (Rp.)</v>
          </cell>
        </row>
        <row r="3734">
          <cell r="C3734" t="str">
            <v>I</v>
          </cell>
          <cell r="D3734" t="str">
            <v>BAHAN</v>
          </cell>
        </row>
        <row r="3735">
          <cell r="D3735" t="str">
            <v>Besi tulangan ulir</v>
          </cell>
          <cell r="E3735" t="str">
            <v>ton</v>
          </cell>
          <cell r="F3735">
            <v>4.6800000000000001E-3</v>
          </cell>
          <cell r="G3735">
            <v>9300000</v>
          </cell>
          <cell r="H3735">
            <v>43524</v>
          </cell>
        </row>
        <row r="3736">
          <cell r="D3736" t="str">
            <v>Kawat beton</v>
          </cell>
          <cell r="E3736" t="str">
            <v>Kg</v>
          </cell>
          <cell r="F3736">
            <v>3</v>
          </cell>
          <cell r="G3736">
            <v>10500</v>
          </cell>
          <cell r="H3736">
            <v>31500</v>
          </cell>
        </row>
        <row r="3738">
          <cell r="C3738" t="str">
            <v>II</v>
          </cell>
          <cell r="D3738" t="str">
            <v>TENAGA</v>
          </cell>
        </row>
        <row r="3739">
          <cell r="D3739" t="str">
            <v>Mandor</v>
          </cell>
          <cell r="E3739" t="str">
            <v>org/hr</v>
          </cell>
          <cell r="F3739">
            <v>3.2600000000000001E-4</v>
          </cell>
          <cell r="G3739">
            <v>45000</v>
          </cell>
          <cell r="H3739">
            <v>14.67</v>
          </cell>
        </row>
        <row r="3740">
          <cell r="D3740" t="str">
            <v>Tukang bengkok besi</v>
          </cell>
          <cell r="E3740" t="str">
            <v>org/hr</v>
          </cell>
          <cell r="F3740">
            <v>3.6462E-3</v>
          </cell>
          <cell r="G3740">
            <v>43000</v>
          </cell>
          <cell r="H3740">
            <v>156.78659999999999</v>
          </cell>
        </row>
        <row r="3741">
          <cell r="D3741" t="str">
            <v>Pekerja</v>
          </cell>
          <cell r="E3741" t="str">
            <v>org/hr</v>
          </cell>
          <cell r="F3741">
            <v>3.2599999999999999E-3</v>
          </cell>
          <cell r="G3741">
            <v>35000</v>
          </cell>
          <cell r="H3741">
            <v>114.1</v>
          </cell>
        </row>
        <row r="3743">
          <cell r="C3743" t="str">
            <v>III</v>
          </cell>
          <cell r="D3743" t="str">
            <v>ALAT</v>
          </cell>
        </row>
        <row r="3744">
          <cell r="D3744" t="str">
            <v>Bar bending machine</v>
          </cell>
          <cell r="E3744" t="str">
            <v>jam</v>
          </cell>
          <cell r="F3744">
            <v>2E-3</v>
          </cell>
          <cell r="G3744">
            <v>17454</v>
          </cell>
          <cell r="H3744">
            <v>34.908000000000001</v>
          </cell>
        </row>
        <row r="3745">
          <cell r="D3745" t="str">
            <v>Bar cutter machine</v>
          </cell>
          <cell r="E3745" t="str">
            <v>jam</v>
          </cell>
          <cell r="F3745">
            <v>5.0000000000000001E-4</v>
          </cell>
          <cell r="G3745">
            <v>17454</v>
          </cell>
          <cell r="H3745">
            <v>8.7270000000000003</v>
          </cell>
        </row>
        <row r="3746">
          <cell r="D3746" t="str">
            <v>Truck flat bed 5 Ton</v>
          </cell>
          <cell r="E3746" t="str">
            <v>jam</v>
          </cell>
          <cell r="F3746">
            <v>1.5E-3</v>
          </cell>
          <cell r="G3746">
            <v>270537</v>
          </cell>
          <cell r="H3746">
            <v>405.80549999999999</v>
          </cell>
        </row>
        <row r="3747">
          <cell r="D3747" t="str">
            <v>Crane truck, hydraulic 20 ton</v>
          </cell>
          <cell r="E3747" t="str">
            <v>jam</v>
          </cell>
          <cell r="F3747">
            <v>1E-3</v>
          </cell>
          <cell r="G3747">
            <v>340353</v>
          </cell>
          <cell r="H3747">
            <v>340.35300000000001</v>
          </cell>
        </row>
        <row r="3750">
          <cell r="C3750" t="str">
            <v>IV</v>
          </cell>
          <cell r="D3750" t="str">
            <v xml:space="preserve">Total </v>
          </cell>
          <cell r="H3750">
            <v>76099.350100000011</v>
          </cell>
        </row>
        <row r="3752">
          <cell r="C3752" t="str">
            <v>V</v>
          </cell>
          <cell r="D3752" t="str">
            <v>Biaya tidak langsung (Overhead) &amp; Keuntungan</v>
          </cell>
          <cell r="E3752" t="str">
            <v>%</v>
          </cell>
          <cell r="H3752">
            <v>7609.9350100000011</v>
          </cell>
        </row>
        <row r="3754">
          <cell r="C3754" t="str">
            <v>VI</v>
          </cell>
          <cell r="D3754" t="str">
            <v>Harga Satuan Pekerjaan</v>
          </cell>
          <cell r="H3754">
            <v>83709.285110000012</v>
          </cell>
        </row>
        <row r="3756">
          <cell r="C3756" t="str">
            <v>VII</v>
          </cell>
          <cell r="D3756" t="str">
            <v>Dibulatkan</v>
          </cell>
          <cell r="H3756">
            <v>56826</v>
          </cell>
        </row>
        <row r="3759">
          <cell r="C3759" t="str">
            <v>ANALISA HARGA SATUAN</v>
          </cell>
        </row>
        <row r="3761">
          <cell r="C3761" t="str">
            <v>Kegiatan</v>
          </cell>
          <cell r="E3761" t="str">
            <v>:</v>
          </cell>
          <cell r="F3761" t="str">
            <v>Waduk Bajulmati</v>
          </cell>
        </row>
        <row r="3762">
          <cell r="C3762" t="str">
            <v xml:space="preserve">Nama Pekerjaan </v>
          </cell>
          <cell r="E3762" t="str">
            <v>:</v>
          </cell>
          <cell r="F3762" t="str">
            <v>Pembangunan Bendungan Bajulmati</v>
          </cell>
        </row>
        <row r="3763">
          <cell r="C3763" t="str">
            <v>Lokasi</v>
          </cell>
          <cell r="E3763" t="str">
            <v>:</v>
          </cell>
          <cell r="F3763" t="str">
            <v>Kabupaten Banyuwangi dan Situbondo</v>
          </cell>
        </row>
        <row r="3764">
          <cell r="C3764" t="str">
            <v>No Item Pekerjaan</v>
          </cell>
          <cell r="E3764" t="str">
            <v>:</v>
          </cell>
          <cell r="F3764" t="str">
            <v>III - 2 - 4 - 26</v>
          </cell>
        </row>
        <row r="3765">
          <cell r="C3765" t="str">
            <v>Uraian Pekerjaan</v>
          </cell>
          <cell r="E3765" t="str">
            <v>:</v>
          </cell>
          <cell r="F3765" t="str">
            <v>Angkur Baja dia 30 mm L= 60 cm, tekanan tarik</v>
          </cell>
        </row>
        <row r="3767">
          <cell r="C3767" t="str">
            <v>No.</v>
          </cell>
          <cell r="D3767" t="str">
            <v>Macam Pekerjaan</v>
          </cell>
          <cell r="E3767" t="str">
            <v>Satuan</v>
          </cell>
          <cell r="F3767" t="str">
            <v>Kuantitas</v>
          </cell>
          <cell r="G3767" t="str">
            <v>Harga Sat. (Rp.)</v>
          </cell>
          <cell r="H3767" t="str">
            <v>Jumlah Harga (Rp.)</v>
          </cell>
        </row>
        <row r="3770">
          <cell r="C3770" t="str">
            <v>I</v>
          </cell>
          <cell r="D3770" t="str">
            <v>BAHAN</v>
          </cell>
        </row>
        <row r="3771">
          <cell r="D3771" t="str">
            <v>Besi tulangan ulir</v>
          </cell>
          <cell r="E3771" t="str">
            <v>ton</v>
          </cell>
          <cell r="F3771">
            <v>4.6800000000000001E-3</v>
          </cell>
          <cell r="G3771">
            <v>9300000</v>
          </cell>
          <cell r="H3771">
            <v>43524</v>
          </cell>
        </row>
        <row r="3772">
          <cell r="D3772" t="str">
            <v>Kawat beton</v>
          </cell>
          <cell r="E3772" t="str">
            <v>Kg</v>
          </cell>
          <cell r="F3772">
            <v>3</v>
          </cell>
          <cell r="G3772">
            <v>10500</v>
          </cell>
          <cell r="H3772">
            <v>31500</v>
          </cell>
        </row>
        <row r="3774">
          <cell r="C3774" t="str">
            <v>II</v>
          </cell>
          <cell r="D3774" t="str">
            <v>TENAGA</v>
          </cell>
        </row>
        <row r="3775">
          <cell r="D3775" t="str">
            <v>Mandor</v>
          </cell>
          <cell r="E3775" t="str">
            <v>org/hr</v>
          </cell>
          <cell r="F3775">
            <v>6.5200000000000002E-4</v>
          </cell>
          <cell r="G3775">
            <v>45000</v>
          </cell>
          <cell r="H3775">
            <v>29.34</v>
          </cell>
        </row>
        <row r="3776">
          <cell r="D3776" t="str">
            <v>Tukang bengkok besi</v>
          </cell>
          <cell r="E3776" t="str">
            <v>org/hr</v>
          </cell>
          <cell r="F3776">
            <v>7.2924000000000001E-3</v>
          </cell>
          <cell r="G3776">
            <v>43000</v>
          </cell>
          <cell r="H3776">
            <v>313.57319999999999</v>
          </cell>
        </row>
        <row r="3777">
          <cell r="D3777" t="str">
            <v>Pekerja</v>
          </cell>
          <cell r="E3777" t="str">
            <v>org/hr</v>
          </cell>
          <cell r="F3777">
            <v>6.5199999999999998E-3</v>
          </cell>
          <cell r="G3777">
            <v>35000</v>
          </cell>
          <cell r="H3777">
            <v>228.2</v>
          </cell>
        </row>
        <row r="3779">
          <cell r="C3779" t="str">
            <v>III</v>
          </cell>
          <cell r="D3779" t="str">
            <v>ALAT</v>
          </cell>
        </row>
        <row r="3780">
          <cell r="D3780" t="str">
            <v>Bar bending machine</v>
          </cell>
          <cell r="E3780" t="str">
            <v>jam</v>
          </cell>
          <cell r="F3780">
            <v>4.0000000000000001E-3</v>
          </cell>
          <cell r="G3780">
            <v>19781.2</v>
          </cell>
          <cell r="H3780">
            <v>79.124800000000008</v>
          </cell>
        </row>
        <row r="3781">
          <cell r="D3781" t="str">
            <v>Bar cutter machine</v>
          </cell>
          <cell r="E3781" t="str">
            <v>jam</v>
          </cell>
          <cell r="F3781">
            <v>1E-3</v>
          </cell>
          <cell r="G3781">
            <v>17454</v>
          </cell>
          <cell r="H3781">
            <v>17.454000000000001</v>
          </cell>
        </row>
        <row r="3782">
          <cell r="D3782" t="str">
            <v>Truck flat bed 5 Ton</v>
          </cell>
          <cell r="E3782" t="str">
            <v>jam</v>
          </cell>
          <cell r="F3782">
            <v>3.0000000000000001E-3</v>
          </cell>
          <cell r="G3782">
            <v>270537</v>
          </cell>
          <cell r="H3782">
            <v>811.61099999999999</v>
          </cell>
        </row>
        <row r="3783">
          <cell r="D3783" t="str">
            <v>Crane truck, hydraulic 20 ton</v>
          </cell>
          <cell r="E3783" t="str">
            <v>jam</v>
          </cell>
          <cell r="F3783">
            <v>2E-3</v>
          </cell>
          <cell r="G3783">
            <v>340353</v>
          </cell>
          <cell r="H3783">
            <v>680.70600000000002</v>
          </cell>
        </row>
        <row r="3786">
          <cell r="C3786" t="str">
            <v>IV</v>
          </cell>
          <cell r="D3786" t="str">
            <v xml:space="preserve">Total </v>
          </cell>
          <cell r="H3786">
            <v>77184.009000000005</v>
          </cell>
        </row>
        <row r="3788">
          <cell r="C3788" t="str">
            <v>V</v>
          </cell>
          <cell r="D3788" t="str">
            <v>Biaya tidak langsung (Overhead) &amp; Keuntungan</v>
          </cell>
          <cell r="E3788" t="str">
            <v>%</v>
          </cell>
          <cell r="H3788">
            <v>7718.4009000000005</v>
          </cell>
        </row>
        <row r="3790">
          <cell r="C3790" t="str">
            <v>VI</v>
          </cell>
          <cell r="D3790" t="str">
            <v>Harga Satuan Pekerjaan</v>
          </cell>
          <cell r="H3790">
            <v>84902.409899999999</v>
          </cell>
        </row>
        <row r="3792">
          <cell r="C3792" t="str">
            <v>VII</v>
          </cell>
          <cell r="D3792" t="str">
            <v>Dibulatkan</v>
          </cell>
          <cell r="H3792">
            <v>174150</v>
          </cell>
        </row>
        <row r="3795">
          <cell r="C3795" t="str">
            <v>ANALISA HARGA SATUAN</v>
          </cell>
        </row>
        <row r="3797">
          <cell r="C3797" t="str">
            <v>Kegiatan</v>
          </cell>
          <cell r="E3797" t="str">
            <v>:</v>
          </cell>
          <cell r="F3797" t="str">
            <v>Waduk Bajulmati</v>
          </cell>
        </row>
        <row r="3798">
          <cell r="C3798" t="str">
            <v xml:space="preserve">Nama Pekerjaan </v>
          </cell>
          <cell r="E3798" t="str">
            <v>:</v>
          </cell>
          <cell r="F3798" t="str">
            <v>Pembangunan Bendungan Bajulmati</v>
          </cell>
        </row>
        <row r="3799">
          <cell r="C3799" t="str">
            <v>Lokasi</v>
          </cell>
          <cell r="E3799" t="str">
            <v>:</v>
          </cell>
          <cell r="F3799" t="str">
            <v>Kabupaten Banyuwangi dan Situbondo</v>
          </cell>
        </row>
        <row r="3800">
          <cell r="C3800" t="str">
            <v>No Item Pekerjaan</v>
          </cell>
          <cell r="E3800" t="str">
            <v>:</v>
          </cell>
          <cell r="F3800" t="str">
            <v>III - 2 - 4 - 27</v>
          </cell>
        </row>
        <row r="3801">
          <cell r="C3801" t="str">
            <v>Uraian Pekerjaan</v>
          </cell>
          <cell r="E3801" t="str">
            <v>:</v>
          </cell>
          <cell r="F3801" t="str">
            <v>Angkur Baja Galvanis dia 30 mm L= 60 cm, kuat geser</v>
          </cell>
        </row>
        <row r="3803">
          <cell r="C3803" t="str">
            <v>No.</v>
          </cell>
          <cell r="D3803" t="str">
            <v>Macam Pekerjaan</v>
          </cell>
          <cell r="E3803" t="str">
            <v>Satuan</v>
          </cell>
          <cell r="F3803" t="str">
            <v>Kuantitas</v>
          </cell>
          <cell r="G3803" t="str">
            <v>Harga Sat. (Rp.)</v>
          </cell>
          <cell r="H3803" t="str">
            <v>Jumlah Harga (Rp.)</v>
          </cell>
        </row>
        <row r="3806">
          <cell r="C3806" t="str">
            <v>I</v>
          </cell>
          <cell r="D3806" t="str">
            <v>BAHAN</v>
          </cell>
        </row>
        <row r="3807">
          <cell r="D3807" t="str">
            <v>Besi tulangan ulir</v>
          </cell>
          <cell r="E3807" t="str">
            <v>ton</v>
          </cell>
          <cell r="F3807">
            <v>9.3600000000000003E-3</v>
          </cell>
          <cell r="G3807">
            <v>9300000</v>
          </cell>
          <cell r="H3807">
            <v>87048</v>
          </cell>
        </row>
        <row r="3808">
          <cell r="D3808" t="str">
            <v>Kawat beton</v>
          </cell>
          <cell r="E3808" t="str">
            <v>Kg</v>
          </cell>
          <cell r="F3808">
            <v>3</v>
          </cell>
          <cell r="G3808">
            <v>10500</v>
          </cell>
          <cell r="H3808">
            <v>31500</v>
          </cell>
        </row>
        <row r="3810">
          <cell r="C3810" t="str">
            <v>II</v>
          </cell>
          <cell r="D3810" t="str">
            <v>TENAGA</v>
          </cell>
        </row>
        <row r="3811">
          <cell r="D3811" t="str">
            <v>Mandor</v>
          </cell>
          <cell r="E3811" t="str">
            <v>org/hr</v>
          </cell>
          <cell r="F3811">
            <v>6.5200000000000002E-4</v>
          </cell>
          <cell r="G3811">
            <v>45000</v>
          </cell>
          <cell r="H3811">
            <v>29.34</v>
          </cell>
        </row>
        <row r="3812">
          <cell r="D3812" t="str">
            <v>Tukang bengkok besi</v>
          </cell>
          <cell r="E3812" t="str">
            <v>org/hr</v>
          </cell>
          <cell r="F3812">
            <v>7.2924000000000001E-3</v>
          </cell>
          <cell r="G3812">
            <v>43000</v>
          </cell>
          <cell r="H3812">
            <v>313.57319999999999</v>
          </cell>
        </row>
        <row r="3813">
          <cell r="D3813" t="str">
            <v>Pekerja</v>
          </cell>
          <cell r="E3813" t="str">
            <v>org/hr</v>
          </cell>
          <cell r="F3813">
            <v>6.5199999999999998E-3</v>
          </cell>
          <cell r="G3813">
            <v>35000</v>
          </cell>
          <cell r="H3813">
            <v>228.2</v>
          </cell>
        </row>
        <row r="3815">
          <cell r="C3815" t="str">
            <v>III</v>
          </cell>
          <cell r="D3815" t="str">
            <v>ALAT</v>
          </cell>
        </row>
        <row r="3816">
          <cell r="D3816" t="str">
            <v>Bar bending machine</v>
          </cell>
          <cell r="E3816" t="str">
            <v>jam</v>
          </cell>
          <cell r="F3816">
            <v>4.0000000000000001E-3</v>
          </cell>
          <cell r="G3816">
            <v>19781.2</v>
          </cell>
          <cell r="H3816">
            <v>79.124800000000008</v>
          </cell>
        </row>
        <row r="3817">
          <cell r="D3817" t="str">
            <v>Bar cutter machine</v>
          </cell>
          <cell r="E3817" t="str">
            <v>jam</v>
          </cell>
          <cell r="F3817">
            <v>1E-3</v>
          </cell>
          <cell r="G3817">
            <v>17454</v>
          </cell>
          <cell r="H3817">
            <v>17.454000000000001</v>
          </cell>
        </row>
        <row r="3818">
          <cell r="D3818" t="str">
            <v>Truck flat bed 5 Ton</v>
          </cell>
          <cell r="E3818" t="str">
            <v>jam</v>
          </cell>
          <cell r="F3818">
            <v>3.0000000000000001E-3</v>
          </cell>
          <cell r="G3818">
            <v>270537</v>
          </cell>
          <cell r="H3818">
            <v>811.61099999999999</v>
          </cell>
        </row>
        <row r="3819">
          <cell r="D3819" t="str">
            <v>Crane truck, hydraulic 20 ton</v>
          </cell>
          <cell r="E3819" t="str">
            <v>jam</v>
          </cell>
          <cell r="F3819">
            <v>2E-3</v>
          </cell>
          <cell r="G3819">
            <v>340353</v>
          </cell>
          <cell r="H3819">
            <v>680.70600000000002</v>
          </cell>
        </row>
        <row r="3822">
          <cell r="C3822" t="str">
            <v>IV</v>
          </cell>
          <cell r="D3822" t="str">
            <v xml:space="preserve">Total </v>
          </cell>
          <cell r="H3822">
            <v>120708.00900000001</v>
          </cell>
        </row>
        <row r="3824">
          <cell r="C3824" t="str">
            <v>V</v>
          </cell>
          <cell r="D3824" t="str">
            <v>Biaya tidak langsung (Overhead) &amp; Keuntungan</v>
          </cell>
          <cell r="E3824" t="str">
            <v>%</v>
          </cell>
          <cell r="H3824">
            <v>12070.800900000002</v>
          </cell>
        </row>
        <row r="3826">
          <cell r="C3826" t="str">
            <v>VI</v>
          </cell>
          <cell r="D3826" t="str">
            <v>Harga Satuan Pekerjaan</v>
          </cell>
          <cell r="H3826">
            <v>132778.80989999999</v>
          </cell>
        </row>
        <row r="3828">
          <cell r="C3828" t="str">
            <v>VII</v>
          </cell>
          <cell r="D3828" t="str">
            <v>Dibulatkan</v>
          </cell>
          <cell r="H3828">
            <v>184325</v>
          </cell>
        </row>
        <row r="3831">
          <cell r="C3831" t="str">
            <v>ANALISA HARGA SATUAN</v>
          </cell>
        </row>
        <row r="3833">
          <cell r="C3833" t="str">
            <v>Kegiatan</v>
          </cell>
          <cell r="E3833" t="str">
            <v>:</v>
          </cell>
          <cell r="F3833" t="str">
            <v>Waduk Bajulmati</v>
          </cell>
        </row>
        <row r="3834">
          <cell r="C3834" t="str">
            <v xml:space="preserve">Nama Pekerjaan </v>
          </cell>
          <cell r="E3834" t="str">
            <v>:</v>
          </cell>
          <cell r="F3834" t="str">
            <v>Pembangunan Bendungan Bajulmati</v>
          </cell>
        </row>
        <row r="3835">
          <cell r="C3835" t="str">
            <v>Lokasi</v>
          </cell>
          <cell r="E3835" t="str">
            <v>:</v>
          </cell>
          <cell r="F3835" t="str">
            <v>Kabupaten Banyuwangi dan Situbondo</v>
          </cell>
        </row>
        <row r="3836">
          <cell r="C3836" t="str">
            <v>No Item Pekerjaan</v>
          </cell>
          <cell r="E3836" t="str">
            <v>:</v>
          </cell>
          <cell r="F3836" t="str">
            <v>III - 2 - 4 - 28</v>
          </cell>
        </row>
        <row r="3837">
          <cell r="C3837" t="str">
            <v>Uraian Pekerjaan</v>
          </cell>
          <cell r="E3837" t="str">
            <v>:</v>
          </cell>
          <cell r="F3837" t="str">
            <v>Angkur pada Batuan D 25  L= 380 cm</v>
          </cell>
        </row>
        <row r="3839">
          <cell r="C3839" t="str">
            <v>No.</v>
          </cell>
          <cell r="D3839" t="str">
            <v>Macam Pekerjaan</v>
          </cell>
          <cell r="E3839" t="str">
            <v>Satuan</v>
          </cell>
          <cell r="F3839" t="str">
            <v>Kuantitas</v>
          </cell>
          <cell r="G3839" t="str">
            <v>Harga Sat. (Rp.)</v>
          </cell>
          <cell r="H3839" t="str">
            <v>Jumlah Harga (Rp.)</v>
          </cell>
        </row>
        <row r="3842">
          <cell r="C3842" t="str">
            <v>I</v>
          </cell>
          <cell r="D3842" t="str">
            <v>BAHAN</v>
          </cell>
        </row>
        <row r="3843">
          <cell r="D3843" t="str">
            <v>Besi tulangan ulir</v>
          </cell>
          <cell r="E3843" t="str">
            <v>ton</v>
          </cell>
          <cell r="F3843">
            <v>4.6800000000000001E-3</v>
          </cell>
          <cell r="G3843">
            <v>9300000</v>
          </cell>
          <cell r="H3843">
            <v>43524</v>
          </cell>
        </row>
        <row r="3844">
          <cell r="D3844" t="str">
            <v>Kawat beton</v>
          </cell>
          <cell r="E3844" t="str">
            <v>Kg</v>
          </cell>
          <cell r="F3844">
            <v>3</v>
          </cell>
          <cell r="G3844">
            <v>10500</v>
          </cell>
          <cell r="H3844">
            <v>31500</v>
          </cell>
        </row>
        <row r="3845">
          <cell r="H3845">
            <v>0</v>
          </cell>
        </row>
        <row r="3846">
          <cell r="C3846" t="str">
            <v>II</v>
          </cell>
          <cell r="D3846" t="str">
            <v>TENAGA</v>
          </cell>
          <cell r="H3846">
            <v>0</v>
          </cell>
        </row>
        <row r="3847">
          <cell r="D3847" t="str">
            <v>Mandor</v>
          </cell>
          <cell r="E3847" t="str">
            <v>org/hr</v>
          </cell>
          <cell r="F3847">
            <v>3.2600000000000001E-4</v>
          </cell>
          <cell r="G3847">
            <v>45000</v>
          </cell>
          <cell r="H3847">
            <v>14.67</v>
          </cell>
        </row>
        <row r="3848">
          <cell r="D3848" t="str">
            <v>Tukang bengkok besi</v>
          </cell>
          <cell r="E3848" t="str">
            <v>org/hr</v>
          </cell>
          <cell r="F3848">
            <v>3.6462E-3</v>
          </cell>
          <cell r="G3848">
            <v>43000</v>
          </cell>
          <cell r="H3848">
            <v>156.78659999999999</v>
          </cell>
        </row>
        <row r="3849">
          <cell r="D3849" t="str">
            <v>Pekerja</v>
          </cell>
          <cell r="E3849" t="str">
            <v>org/hr</v>
          </cell>
          <cell r="F3849">
            <v>3.2599999999999999E-3</v>
          </cell>
          <cell r="G3849">
            <v>35000</v>
          </cell>
          <cell r="H3849">
            <v>114.1</v>
          </cell>
        </row>
        <row r="3850">
          <cell r="H3850">
            <v>0</v>
          </cell>
        </row>
        <row r="3851">
          <cell r="C3851" t="str">
            <v>III</v>
          </cell>
          <cell r="D3851" t="str">
            <v>ALAT</v>
          </cell>
          <cell r="H3851">
            <v>0</v>
          </cell>
        </row>
        <row r="3852">
          <cell r="D3852" t="str">
            <v>Bar bending machine</v>
          </cell>
          <cell r="E3852" t="str">
            <v>jam</v>
          </cell>
          <cell r="F3852">
            <v>2E-3</v>
          </cell>
          <cell r="G3852">
            <v>19781.2</v>
          </cell>
          <cell r="H3852">
            <v>39.562400000000004</v>
          </cell>
        </row>
        <row r="3853">
          <cell r="D3853" t="str">
            <v>Bar cutter machine</v>
          </cell>
          <cell r="E3853" t="str">
            <v>jam</v>
          </cell>
          <cell r="F3853">
            <v>5.0000000000000001E-4</v>
          </cell>
          <cell r="G3853">
            <v>17454</v>
          </cell>
          <cell r="H3853">
            <v>8.7270000000000003</v>
          </cell>
        </row>
        <row r="3854">
          <cell r="D3854" t="str">
            <v>Truck flat bed 5 Ton</v>
          </cell>
          <cell r="E3854" t="str">
            <v>jam</v>
          </cell>
          <cell r="F3854">
            <v>1.5E-3</v>
          </cell>
          <cell r="G3854">
            <v>270537</v>
          </cell>
          <cell r="H3854">
            <v>405.80549999999999</v>
          </cell>
        </row>
        <row r="3855">
          <cell r="D3855" t="str">
            <v>Crane truck, hydraulic 20 ton</v>
          </cell>
          <cell r="E3855" t="str">
            <v>jam</v>
          </cell>
          <cell r="F3855">
            <v>1E-3</v>
          </cell>
          <cell r="G3855">
            <v>340353</v>
          </cell>
          <cell r="H3855">
            <v>340.35300000000001</v>
          </cell>
        </row>
        <row r="3858">
          <cell r="C3858" t="str">
            <v>IV</v>
          </cell>
          <cell r="D3858" t="str">
            <v xml:space="preserve">Total </v>
          </cell>
          <cell r="H3858">
            <v>76104.00450000001</v>
          </cell>
        </row>
        <row r="3860">
          <cell r="C3860" t="str">
            <v>V</v>
          </cell>
          <cell r="D3860" t="str">
            <v>Biaya tidak langsung (Overhead) &amp; Keuntungan</v>
          </cell>
          <cell r="E3860" t="str">
            <v>%</v>
          </cell>
          <cell r="H3860">
            <v>7610.400450000001</v>
          </cell>
        </row>
        <row r="3862">
          <cell r="C3862" t="str">
            <v>VI</v>
          </cell>
          <cell r="D3862" t="str">
            <v>Harga Satuan Pekerjaan</v>
          </cell>
          <cell r="H3862">
            <v>83714.404950000011</v>
          </cell>
        </row>
        <row r="3864">
          <cell r="C3864" t="str">
            <v>VII</v>
          </cell>
          <cell r="D3864" t="str">
            <v>Dibulatkan</v>
          </cell>
          <cell r="H3864">
            <v>395654</v>
          </cell>
        </row>
        <row r="3867">
          <cell r="C3867" t="str">
            <v>ANALISA HARGA SATUAN</v>
          </cell>
        </row>
        <row r="3869">
          <cell r="C3869" t="str">
            <v>Kegiatan</v>
          </cell>
          <cell r="E3869" t="str">
            <v>:</v>
          </cell>
          <cell r="F3869" t="str">
            <v>Waduk Bajulmati</v>
          </cell>
        </row>
        <row r="3870">
          <cell r="C3870" t="str">
            <v xml:space="preserve">Nama Pekerjaan </v>
          </cell>
          <cell r="E3870" t="str">
            <v>:</v>
          </cell>
          <cell r="F3870" t="str">
            <v>Pembangunan Bendungan Bajulmati</v>
          </cell>
        </row>
        <row r="3871">
          <cell r="C3871" t="str">
            <v>Lokasi</v>
          </cell>
          <cell r="E3871" t="str">
            <v>:</v>
          </cell>
          <cell r="F3871" t="str">
            <v>Kabupaten Banyuwangi dan Situbondo</v>
          </cell>
        </row>
        <row r="3872">
          <cell r="C3872" t="str">
            <v>No Item Pekerjaan</v>
          </cell>
          <cell r="E3872" t="str">
            <v>:</v>
          </cell>
          <cell r="F3872" t="str">
            <v>III - 2 - 4 - 29</v>
          </cell>
        </row>
        <row r="3873">
          <cell r="C3873" t="str">
            <v>Uraian Pekerjaan</v>
          </cell>
          <cell r="E3873" t="str">
            <v>:</v>
          </cell>
          <cell r="F3873" t="str">
            <v>Rubber Joint with Accessories</v>
          </cell>
        </row>
        <row r="3875">
          <cell r="C3875" t="str">
            <v>No.</v>
          </cell>
          <cell r="D3875" t="str">
            <v>Macam Pekerjaan</v>
          </cell>
          <cell r="E3875" t="str">
            <v>Satuan</v>
          </cell>
          <cell r="F3875" t="str">
            <v>Kuantitas</v>
          </cell>
          <cell r="G3875" t="str">
            <v>Harga Sat. (Rp.)</v>
          </cell>
          <cell r="H3875" t="str">
            <v>Jumlah Harga (Rp.)</v>
          </cell>
        </row>
        <row r="3878">
          <cell r="C3878" t="str">
            <v>I</v>
          </cell>
          <cell r="D3878" t="str">
            <v>BAHAN</v>
          </cell>
        </row>
        <row r="3879">
          <cell r="D3879" t="str">
            <v>Besi tulangan ulir</v>
          </cell>
          <cell r="E3879" t="str">
            <v>ton</v>
          </cell>
          <cell r="F3879">
            <v>4.6800000000000001E-3</v>
          </cell>
          <cell r="G3879">
            <v>9300000</v>
          </cell>
          <cell r="H3879">
            <v>43524</v>
          </cell>
        </row>
        <row r="3880">
          <cell r="D3880" t="str">
            <v>Kawat beton</v>
          </cell>
          <cell r="E3880" t="str">
            <v>Kg</v>
          </cell>
          <cell r="F3880">
            <v>3</v>
          </cell>
          <cell r="G3880">
            <v>10500</v>
          </cell>
          <cell r="H3880">
            <v>31500</v>
          </cell>
        </row>
        <row r="3882">
          <cell r="C3882" t="str">
            <v>II</v>
          </cell>
          <cell r="D3882" t="str">
            <v>TENAGA</v>
          </cell>
        </row>
        <row r="3883">
          <cell r="D3883" t="str">
            <v>Mandor</v>
          </cell>
          <cell r="E3883" t="str">
            <v>org/hr</v>
          </cell>
          <cell r="F3883">
            <v>3.2600000000000001E-4</v>
          </cell>
          <cell r="G3883">
            <v>45000</v>
          </cell>
          <cell r="H3883">
            <v>14.67</v>
          </cell>
        </row>
        <row r="3884">
          <cell r="D3884" t="str">
            <v>Tukang bengkok besi</v>
          </cell>
          <cell r="E3884" t="str">
            <v>org/hr</v>
          </cell>
          <cell r="F3884">
            <v>3.6462E-3</v>
          </cell>
          <cell r="G3884">
            <v>43000</v>
          </cell>
          <cell r="H3884">
            <v>156.78659999999999</v>
          </cell>
        </row>
        <row r="3885">
          <cell r="D3885" t="str">
            <v>Pekerja</v>
          </cell>
          <cell r="E3885" t="str">
            <v>org/hr</v>
          </cell>
          <cell r="F3885">
            <v>3.2599999999999999E-3</v>
          </cell>
          <cell r="G3885">
            <v>35000</v>
          </cell>
          <cell r="H3885">
            <v>114.1</v>
          </cell>
        </row>
        <row r="3887">
          <cell r="C3887" t="str">
            <v>III</v>
          </cell>
          <cell r="D3887" t="str">
            <v>ALAT</v>
          </cell>
        </row>
        <row r="3888">
          <cell r="D3888" t="str">
            <v>Bar bending machine</v>
          </cell>
          <cell r="E3888" t="str">
            <v>jam</v>
          </cell>
          <cell r="F3888">
            <v>2E-3</v>
          </cell>
          <cell r="G3888">
            <v>19781.2</v>
          </cell>
          <cell r="H3888">
            <v>39.562400000000004</v>
          </cell>
        </row>
        <row r="3889">
          <cell r="D3889" t="str">
            <v>Bar cutter machine</v>
          </cell>
          <cell r="E3889" t="str">
            <v>jam</v>
          </cell>
          <cell r="F3889">
            <v>5.0000000000000001E-4</v>
          </cell>
          <cell r="G3889">
            <v>17454</v>
          </cell>
          <cell r="H3889">
            <v>8.7270000000000003</v>
          </cell>
        </row>
        <row r="3890">
          <cell r="D3890" t="str">
            <v>Truck flat bed 5 Ton</v>
          </cell>
          <cell r="E3890" t="str">
            <v>jam</v>
          </cell>
          <cell r="F3890">
            <v>1.5E-3</v>
          </cell>
          <cell r="G3890">
            <v>270537</v>
          </cell>
          <cell r="H3890">
            <v>405.80549999999999</v>
          </cell>
        </row>
        <row r="3891">
          <cell r="D3891" t="str">
            <v>Crane truck, hydraulic 20 ton</v>
          </cell>
          <cell r="E3891" t="str">
            <v>jam</v>
          </cell>
          <cell r="F3891">
            <v>1E-3</v>
          </cell>
          <cell r="G3891">
            <v>340353</v>
          </cell>
          <cell r="H3891">
            <v>340.35300000000001</v>
          </cell>
        </row>
        <row r="3894">
          <cell r="C3894" t="str">
            <v>IV</v>
          </cell>
          <cell r="D3894" t="str">
            <v xml:space="preserve">Total </v>
          </cell>
          <cell r="H3894">
            <v>76104.00450000001</v>
          </cell>
        </row>
        <row r="3896">
          <cell r="C3896" t="str">
            <v>V</v>
          </cell>
          <cell r="D3896" t="str">
            <v>Biaya tidak langsung (Overhead) &amp; Keuntungan</v>
          </cell>
          <cell r="E3896" t="str">
            <v>%</v>
          </cell>
          <cell r="H3896">
            <v>7610.400450000001</v>
          </cell>
        </row>
        <row r="3898">
          <cell r="C3898" t="str">
            <v>VI</v>
          </cell>
          <cell r="D3898" t="str">
            <v>Harga Satuan Pekerjaan</v>
          </cell>
          <cell r="H3898">
            <v>83714.404950000011</v>
          </cell>
        </row>
        <row r="3900">
          <cell r="C3900" t="str">
            <v>VII</v>
          </cell>
          <cell r="D3900" t="str">
            <v>Dibulatkan</v>
          </cell>
          <cell r="H3900">
            <v>983000</v>
          </cell>
        </row>
        <row r="3903">
          <cell r="C3903" t="str">
            <v>ANALISA HARGA SATUAN</v>
          </cell>
        </row>
        <row r="3905">
          <cell r="C3905" t="str">
            <v>Kegiatan</v>
          </cell>
          <cell r="E3905" t="str">
            <v>:</v>
          </cell>
          <cell r="F3905" t="str">
            <v>Waduk Bajulmati</v>
          </cell>
        </row>
        <row r="3906">
          <cell r="C3906" t="str">
            <v xml:space="preserve">Nama Pekerjaan </v>
          </cell>
          <cell r="E3906" t="str">
            <v>:</v>
          </cell>
          <cell r="F3906" t="str">
            <v>Pembangunan Bendungan Bajulmati</v>
          </cell>
        </row>
        <row r="3907">
          <cell r="C3907" t="str">
            <v>Lokasi</v>
          </cell>
          <cell r="E3907" t="str">
            <v>:</v>
          </cell>
          <cell r="F3907" t="str">
            <v>Kabupaten Banyuwangi dan Situbondo</v>
          </cell>
        </row>
        <row r="3908">
          <cell r="C3908" t="str">
            <v>No Item Pekerjaan</v>
          </cell>
          <cell r="E3908" t="str">
            <v>:</v>
          </cell>
          <cell r="F3908" t="str">
            <v>III - 2 - 4 - 30</v>
          </cell>
        </row>
        <row r="3909">
          <cell r="C3909" t="str">
            <v>Uraian Pekerjaan</v>
          </cell>
          <cell r="E3909" t="str">
            <v>:</v>
          </cell>
          <cell r="F3909" t="str">
            <v>Konsolidasi Grouting dengan bahan Semen</v>
          </cell>
        </row>
        <row r="3911">
          <cell r="C3911" t="str">
            <v>No.</v>
          </cell>
          <cell r="D3911" t="str">
            <v>Macam Pekerjaan</v>
          </cell>
          <cell r="E3911" t="str">
            <v>Satuan</v>
          </cell>
          <cell r="F3911" t="str">
            <v>Kuantitas</v>
          </cell>
          <cell r="G3911" t="str">
            <v>Harga Sat. (Rp.)</v>
          </cell>
          <cell r="H3911" t="str">
            <v>Jumlah Harga (Rp.)</v>
          </cell>
        </row>
        <row r="3914">
          <cell r="C3914" t="str">
            <v>I</v>
          </cell>
          <cell r="D3914" t="str">
            <v>TENAGA</v>
          </cell>
        </row>
        <row r="3915">
          <cell r="D3915" t="str">
            <v>Operator / pengemudi</v>
          </cell>
          <cell r="E3915" t="str">
            <v>org/hr</v>
          </cell>
          <cell r="F3915">
            <v>0.41639999999999999</v>
          </cell>
          <cell r="G3915">
            <v>47500</v>
          </cell>
          <cell r="H3915">
            <v>19779</v>
          </cell>
        </row>
        <row r="3916">
          <cell r="D3916" t="str">
            <v>Pekerja</v>
          </cell>
          <cell r="E3916" t="str">
            <v>org/hr</v>
          </cell>
          <cell r="F3916">
            <v>2.4815</v>
          </cell>
          <cell r="G3916">
            <v>35000</v>
          </cell>
          <cell r="H3916">
            <v>86852.5</v>
          </cell>
        </row>
        <row r="3918">
          <cell r="C3918" t="str">
            <v>II</v>
          </cell>
          <cell r="D3918" t="str">
            <v>BAHAN</v>
          </cell>
        </row>
        <row r="3919">
          <cell r="D3919" t="str">
            <v>Bahan Semen</v>
          </cell>
          <cell r="E3919" t="str">
            <v>Kg</v>
          </cell>
          <cell r="F3919">
            <v>1000</v>
          </cell>
          <cell r="G3919">
            <v>750</v>
          </cell>
          <cell r="H3919">
            <v>750000</v>
          </cell>
        </row>
        <row r="3920">
          <cell r="D3920" t="str">
            <v>Solar</v>
          </cell>
          <cell r="E3920" t="str">
            <v>Ltr</v>
          </cell>
          <cell r="F3920">
            <v>15</v>
          </cell>
          <cell r="G3920">
            <v>6275</v>
          </cell>
          <cell r="H3920">
            <v>94125</v>
          </cell>
        </row>
        <row r="3921">
          <cell r="D3921" t="str">
            <v>Olie</v>
          </cell>
          <cell r="E3921" t="str">
            <v>Ltr</v>
          </cell>
          <cell r="F3921">
            <v>0.16</v>
          </cell>
          <cell r="G3921">
            <v>20000</v>
          </cell>
          <cell r="H3921">
            <v>3200</v>
          </cell>
        </row>
        <row r="3923">
          <cell r="C3923" t="str">
            <v>III</v>
          </cell>
          <cell r="D3923" t="str">
            <v>ALAT</v>
          </cell>
        </row>
        <row r="3924">
          <cell r="D3924" t="str">
            <v>Werehouse</v>
          </cell>
          <cell r="E3924" t="str">
            <v>unit</v>
          </cell>
          <cell r="F3924">
            <v>3.5000000000000001E-3</v>
          </cell>
          <cell r="G3924">
            <v>25599200</v>
          </cell>
          <cell r="H3924">
            <v>89597.2</v>
          </cell>
        </row>
        <row r="3925">
          <cell r="D3925" t="str">
            <v>Hauling truck</v>
          </cell>
          <cell r="E3925" t="str">
            <v>jam</v>
          </cell>
          <cell r="F3925">
            <v>2</v>
          </cell>
          <cell r="G3925">
            <v>216720.5</v>
          </cell>
          <cell r="H3925">
            <v>433441</v>
          </cell>
        </row>
        <row r="3928">
          <cell r="C3928" t="str">
            <v>IV</v>
          </cell>
          <cell r="D3928" t="str">
            <v xml:space="preserve">Total </v>
          </cell>
          <cell r="H3928">
            <v>1476994.7</v>
          </cell>
        </row>
        <row r="3930">
          <cell r="C3930" t="str">
            <v>V</v>
          </cell>
          <cell r="D3930" t="str">
            <v>Biaya tidak langsung (Overhead) &amp; Keuntungan</v>
          </cell>
          <cell r="E3930" t="str">
            <v>%</v>
          </cell>
          <cell r="H3930">
            <v>147699.47</v>
          </cell>
        </row>
        <row r="3932">
          <cell r="C3932" t="str">
            <v>VI</v>
          </cell>
          <cell r="D3932" t="str">
            <v>Harga Satuan Pekerjaan</v>
          </cell>
          <cell r="H3932">
            <v>1624694.17</v>
          </cell>
        </row>
        <row r="3934">
          <cell r="C3934" t="str">
            <v>VII</v>
          </cell>
          <cell r="D3934" t="str">
            <v>Dibulatkan</v>
          </cell>
          <cell r="H3934">
            <v>504700</v>
          </cell>
        </row>
        <row r="3937">
          <cell r="C3937" t="str">
            <v>ANALISA HARGA SATUAN</v>
          </cell>
        </row>
        <row r="3939">
          <cell r="C3939" t="str">
            <v>Kegiatan</v>
          </cell>
          <cell r="E3939" t="str">
            <v>:</v>
          </cell>
          <cell r="F3939" t="str">
            <v>Waduk Bajulmati</v>
          </cell>
        </row>
        <row r="3940">
          <cell r="C3940" t="str">
            <v xml:space="preserve">Nama Pekerjaan </v>
          </cell>
          <cell r="E3940" t="str">
            <v>:</v>
          </cell>
          <cell r="F3940" t="str">
            <v>Pembangunan Bendungan Bajulmati</v>
          </cell>
        </row>
        <row r="3941">
          <cell r="C3941" t="str">
            <v>Lokasi</v>
          </cell>
          <cell r="E3941" t="str">
            <v>:</v>
          </cell>
          <cell r="F3941" t="str">
            <v>Kabupaten Banyuwangi dan Situbondo</v>
          </cell>
        </row>
        <row r="3942">
          <cell r="C3942" t="str">
            <v>No Item Pekerjaan</v>
          </cell>
          <cell r="E3942" t="str">
            <v>:</v>
          </cell>
          <cell r="F3942" t="str">
            <v>III - 2 - 4 - 31</v>
          </cell>
        </row>
        <row r="3943">
          <cell r="C3943" t="str">
            <v>Uraian Pekerjaan</v>
          </cell>
          <cell r="E3943" t="str">
            <v>:</v>
          </cell>
          <cell r="F3943" t="str">
            <v>Konsolidasi Grouting (pengoperasian Grouting tidak termasuk bahan)</v>
          </cell>
        </row>
        <row r="3946">
          <cell r="C3946" t="str">
            <v>No.</v>
          </cell>
          <cell r="D3946" t="str">
            <v>Macam Pekerjaan</v>
          </cell>
          <cell r="E3946" t="str">
            <v>Satuan</v>
          </cell>
          <cell r="F3946" t="str">
            <v>Kuantitas</v>
          </cell>
          <cell r="G3946" t="str">
            <v>Harga Sat. (Rp.)</v>
          </cell>
          <cell r="H3946" t="str">
            <v>Jumlah Harga (Rp.)</v>
          </cell>
        </row>
        <row r="3949">
          <cell r="C3949" t="str">
            <v>I</v>
          </cell>
          <cell r="D3949" t="str">
            <v>TENAGA</v>
          </cell>
        </row>
        <row r="3950">
          <cell r="D3950" t="str">
            <v>Geologist/Grout Engineer</v>
          </cell>
          <cell r="E3950" t="str">
            <v>org/hr</v>
          </cell>
          <cell r="F3950">
            <v>0.25</v>
          </cell>
        </row>
        <row r="3951">
          <cell r="D3951" t="str">
            <v>Grout Master</v>
          </cell>
          <cell r="E3951" t="str">
            <v>org/hr</v>
          </cell>
          <cell r="F3951">
            <v>0.25</v>
          </cell>
        </row>
        <row r="3952">
          <cell r="D3952" t="str">
            <v>Grouting Technician</v>
          </cell>
          <cell r="E3952" t="str">
            <v>org/hr</v>
          </cell>
          <cell r="F3952">
            <v>0.5</v>
          </cell>
        </row>
        <row r="3953">
          <cell r="D3953" t="str">
            <v>Asisten Grouting Technician</v>
          </cell>
          <cell r="E3953" t="str">
            <v>org/hr</v>
          </cell>
          <cell r="F3953">
            <v>0.5</v>
          </cell>
        </row>
        <row r="3954">
          <cell r="D3954" t="str">
            <v>Mechanic</v>
          </cell>
          <cell r="E3954" t="str">
            <v>org/hr</v>
          </cell>
          <cell r="F3954">
            <v>0.25</v>
          </cell>
        </row>
        <row r="3955">
          <cell r="D3955" t="str">
            <v>Operator / pengemudi</v>
          </cell>
          <cell r="E3955" t="str">
            <v>org/hr</v>
          </cell>
          <cell r="F3955">
            <v>0.5</v>
          </cell>
        </row>
        <row r="3956">
          <cell r="D3956" t="str">
            <v>Pekerja</v>
          </cell>
          <cell r="E3956" t="str">
            <v>org/hr</v>
          </cell>
          <cell r="F3956">
            <v>1.25</v>
          </cell>
        </row>
        <row r="3958">
          <cell r="C3958" t="str">
            <v>II</v>
          </cell>
          <cell r="D3958" t="str">
            <v>BAHAN</v>
          </cell>
        </row>
        <row r="3959">
          <cell r="D3959" t="str">
            <v>Injection pipe 33 mm x 1.5 m</v>
          </cell>
          <cell r="E3959" t="str">
            <v>bh</v>
          </cell>
          <cell r="F3959">
            <v>0.06</v>
          </cell>
        </row>
        <row r="3960">
          <cell r="D3960" t="str">
            <v>Mechanical packer</v>
          </cell>
          <cell r="E3960" t="str">
            <v>set</v>
          </cell>
          <cell r="F3960">
            <v>0.01</v>
          </cell>
        </row>
        <row r="3961">
          <cell r="D3961" t="str">
            <v>Packer rubber</v>
          </cell>
          <cell r="E3961" t="str">
            <v>bh</v>
          </cell>
          <cell r="F3961">
            <v>1.3</v>
          </cell>
        </row>
        <row r="3962">
          <cell r="D3962" t="str">
            <v>Water pipe dia 1 1/4" x 6 m</v>
          </cell>
          <cell r="E3962" t="str">
            <v>set</v>
          </cell>
          <cell r="F3962">
            <v>0.05</v>
          </cell>
        </row>
        <row r="3963">
          <cell r="D3963" t="str">
            <v>Water hose &amp; assesoris 1"</v>
          </cell>
          <cell r="E3963" t="str">
            <v>set</v>
          </cell>
          <cell r="F3963">
            <v>0.1</v>
          </cell>
        </row>
        <row r="3964">
          <cell r="D3964" t="str">
            <v>Pipe wrench</v>
          </cell>
          <cell r="E3964" t="str">
            <v>bh</v>
          </cell>
          <cell r="F3964">
            <v>2.8000000000000001E-2</v>
          </cell>
        </row>
        <row r="3965">
          <cell r="D3965" t="str">
            <v>Water swivel</v>
          </cell>
          <cell r="E3965" t="str">
            <v>bh</v>
          </cell>
          <cell r="F3965">
            <v>1E-3</v>
          </cell>
        </row>
        <row r="3966">
          <cell r="D3966" t="str">
            <v>Rubber piston untuk Pompa</v>
          </cell>
          <cell r="E3966" t="str">
            <v>bh</v>
          </cell>
          <cell r="F3966">
            <v>0.04</v>
          </cell>
        </row>
        <row r="3967">
          <cell r="D3967" t="str">
            <v>Diesel spareparts</v>
          </cell>
          <cell r="E3967" t="str">
            <v>set</v>
          </cell>
          <cell r="F3967">
            <v>8.9999999999999993E-3</v>
          </cell>
        </row>
        <row r="3968">
          <cell r="D3968" t="str">
            <v>Gasoline</v>
          </cell>
          <cell r="E3968" t="str">
            <v>Ltr</v>
          </cell>
        </row>
        <row r="3969">
          <cell r="D3969" t="str">
            <v>Solar</v>
          </cell>
          <cell r="E3969" t="str">
            <v>Ltr</v>
          </cell>
        </row>
        <row r="3970">
          <cell r="D3970" t="str">
            <v>Olie</v>
          </cell>
          <cell r="E3970" t="str">
            <v>Ltr</v>
          </cell>
        </row>
        <row r="3972">
          <cell r="C3972" t="str">
            <v>III</v>
          </cell>
          <cell r="D3972" t="str">
            <v>ALAT</v>
          </cell>
        </row>
        <row r="3973">
          <cell r="D3973" t="str">
            <v>Grout Plan</v>
          </cell>
          <cell r="E3973" t="str">
            <v>jam</v>
          </cell>
          <cell r="F3973">
            <v>1.6</v>
          </cell>
        </row>
        <row r="3974">
          <cell r="D3974" t="str">
            <v>Grout pump</v>
          </cell>
          <cell r="E3974" t="str">
            <v>jam</v>
          </cell>
          <cell r="F3974">
            <v>2</v>
          </cell>
        </row>
        <row r="3975">
          <cell r="D3975" t="str">
            <v>Water supply pump</v>
          </cell>
          <cell r="E3975" t="str">
            <v>jam</v>
          </cell>
          <cell r="F3975">
            <v>2</v>
          </cell>
        </row>
        <row r="3976">
          <cell r="D3976" t="str">
            <v>Grout mixer</v>
          </cell>
          <cell r="E3976" t="str">
            <v>jam</v>
          </cell>
          <cell r="F3976">
            <v>2</v>
          </cell>
        </row>
        <row r="3977">
          <cell r="D3977" t="str">
            <v>Pressure gauge</v>
          </cell>
          <cell r="E3977" t="str">
            <v>jam</v>
          </cell>
          <cell r="F3977">
            <v>2.4</v>
          </cell>
        </row>
        <row r="3978">
          <cell r="D3978" t="str">
            <v>Flow meter</v>
          </cell>
          <cell r="E3978" t="str">
            <v>jam</v>
          </cell>
          <cell r="F3978">
            <v>2</v>
          </cell>
        </row>
        <row r="3979">
          <cell r="D3979" t="str">
            <v>Stop Watch</v>
          </cell>
          <cell r="E3979" t="str">
            <v>jam</v>
          </cell>
          <cell r="F3979">
            <v>2</v>
          </cell>
        </row>
        <row r="3980">
          <cell r="D3980" t="str">
            <v>Crew vehicle</v>
          </cell>
          <cell r="E3980" t="str">
            <v>jam</v>
          </cell>
          <cell r="F3980">
            <v>2</v>
          </cell>
        </row>
        <row r="3983">
          <cell r="C3983" t="str">
            <v>IV</v>
          </cell>
          <cell r="D3983" t="str">
            <v xml:space="preserve">Total </v>
          </cell>
          <cell r="H3983">
            <v>0</v>
          </cell>
        </row>
        <row r="3985">
          <cell r="C3985" t="str">
            <v>V</v>
          </cell>
          <cell r="D3985" t="str">
            <v>Biaya tidak langsung (Overhead) &amp; Keuntungan</v>
          </cell>
          <cell r="E3985" t="str">
            <v>%</v>
          </cell>
          <cell r="H3985">
            <v>0</v>
          </cell>
        </row>
        <row r="3987">
          <cell r="C3987" t="str">
            <v>VI</v>
          </cell>
          <cell r="D3987" t="str">
            <v>Harga Satuan Pekerjaan</v>
          </cell>
          <cell r="H3987">
            <v>0</v>
          </cell>
        </row>
        <row r="3989">
          <cell r="C3989" t="str">
            <v>VII</v>
          </cell>
          <cell r="D3989" t="str">
            <v>Dibulatkan</v>
          </cell>
          <cell r="H3989">
            <v>137600</v>
          </cell>
        </row>
        <row r="3992">
          <cell r="C3992" t="str">
            <v>ANALISA HARGA SATUAN</v>
          </cell>
        </row>
        <row r="3994">
          <cell r="C3994" t="str">
            <v>Kegiatan</v>
          </cell>
          <cell r="E3994" t="str">
            <v>:</v>
          </cell>
          <cell r="F3994" t="str">
            <v>Waduk Bajulmati</v>
          </cell>
        </row>
        <row r="3995">
          <cell r="C3995" t="str">
            <v xml:space="preserve">Nama Pekerjaan </v>
          </cell>
          <cell r="E3995" t="str">
            <v>:</v>
          </cell>
          <cell r="F3995" t="str">
            <v>Pembangunan Bendungan Bajulmati</v>
          </cell>
        </row>
        <row r="3996">
          <cell r="C3996" t="str">
            <v>Lokasi</v>
          </cell>
          <cell r="E3996" t="str">
            <v>:</v>
          </cell>
          <cell r="F3996" t="str">
            <v>Kabupaten Banyuwangi dan Situbondo</v>
          </cell>
        </row>
        <row r="3997">
          <cell r="C3997" t="str">
            <v>No Item Pekerjaan</v>
          </cell>
          <cell r="E3997" t="str">
            <v>:</v>
          </cell>
          <cell r="F3997" t="str">
            <v>III - 2 - 4 - 32</v>
          </cell>
        </row>
        <row r="3998">
          <cell r="C3998" t="str">
            <v>Uraian Pekerjaan</v>
          </cell>
          <cell r="E3998" t="str">
            <v>:</v>
          </cell>
          <cell r="F3998" t="str">
            <v>Drilling Hole untuk Consolidation Grouting 3 m (dia 45 mm)</v>
          </cell>
        </row>
        <row r="4000">
          <cell r="C4000" t="str">
            <v>No.</v>
          </cell>
          <cell r="D4000" t="str">
            <v>Macam Pekerjaan</v>
          </cell>
          <cell r="E4000" t="str">
            <v>Satuan</v>
          </cell>
          <cell r="F4000" t="str">
            <v>Kuantitas</v>
          </cell>
          <cell r="G4000" t="str">
            <v>Harga Sat. (Rp.)</v>
          </cell>
          <cell r="H4000" t="str">
            <v>Jumlah Harga (Rp.)</v>
          </cell>
        </row>
        <row r="4003">
          <cell r="C4003" t="str">
            <v>I</v>
          </cell>
          <cell r="D4003" t="str">
            <v>TENAGA</v>
          </cell>
        </row>
        <row r="4004">
          <cell r="D4004" t="str">
            <v>Geologist/Grout Engineer</v>
          </cell>
          <cell r="E4004" t="str">
            <v>org/hr</v>
          </cell>
          <cell r="F4004">
            <v>1.2999999999999999E-2</v>
          </cell>
        </row>
        <row r="4005">
          <cell r="D4005" t="str">
            <v>Drilling Master</v>
          </cell>
          <cell r="E4005" t="str">
            <v>org/hr</v>
          </cell>
          <cell r="F4005">
            <v>0.1</v>
          </cell>
        </row>
        <row r="4006">
          <cell r="D4006" t="str">
            <v>Driller</v>
          </cell>
          <cell r="E4006" t="str">
            <v>org/hr</v>
          </cell>
          <cell r="F4006">
            <v>0.1</v>
          </cell>
        </row>
        <row r="4007">
          <cell r="D4007" t="str">
            <v>Asisten Driller</v>
          </cell>
          <cell r="E4007" t="str">
            <v>org/hr</v>
          </cell>
          <cell r="F4007">
            <v>0.1</v>
          </cell>
        </row>
        <row r="4008">
          <cell r="D4008" t="str">
            <v>Mekanik</v>
          </cell>
          <cell r="E4008" t="str">
            <v>org/hr</v>
          </cell>
          <cell r="F4008">
            <v>0.03</v>
          </cell>
        </row>
        <row r="4009">
          <cell r="D4009" t="str">
            <v>Operator / pengemudi</v>
          </cell>
          <cell r="E4009" t="str">
            <v>org/hr</v>
          </cell>
          <cell r="F4009">
            <v>0.03</v>
          </cell>
        </row>
        <row r="4010">
          <cell r="D4010" t="str">
            <v>Pekerja</v>
          </cell>
          <cell r="E4010" t="str">
            <v>org/hr</v>
          </cell>
          <cell r="F4010">
            <v>0.28000000000000003</v>
          </cell>
        </row>
        <row r="4012">
          <cell r="C4012" t="str">
            <v>II</v>
          </cell>
          <cell r="D4012" t="str">
            <v>BAHAN</v>
          </cell>
        </row>
        <row r="4013">
          <cell r="D4013" t="str">
            <v>Drilling rod 40.5 mm x 3 m</v>
          </cell>
          <cell r="E4013" t="str">
            <v>bh</v>
          </cell>
          <cell r="F4013">
            <v>6.9999999999999999E-4</v>
          </cell>
        </row>
        <row r="4014">
          <cell r="D4014" t="str">
            <v>Single tube core barrel</v>
          </cell>
          <cell r="E4014" t="str">
            <v>bh</v>
          </cell>
          <cell r="F4014">
            <v>4.0000000000000002E-4</v>
          </cell>
        </row>
        <row r="4015">
          <cell r="D4015" t="str">
            <v>Drill bit</v>
          </cell>
          <cell r="E4015" t="str">
            <v>bh</v>
          </cell>
          <cell r="F4015">
            <v>0.11</v>
          </cell>
        </row>
        <row r="4016">
          <cell r="D4016" t="str">
            <v>Chuck piece &amp; chuck bolt</v>
          </cell>
          <cell r="E4016" t="str">
            <v>set</v>
          </cell>
          <cell r="F4016">
            <v>4.0000000000000002E-4</v>
          </cell>
        </row>
        <row r="4017">
          <cell r="D4017" t="str">
            <v>Hydraulic piston</v>
          </cell>
          <cell r="E4017" t="str">
            <v>set</v>
          </cell>
          <cell r="F4017">
            <v>4.0000000000000002E-4</v>
          </cell>
        </row>
        <row r="4018">
          <cell r="D4018" t="str">
            <v>Water pipe dia 1 1/4" x 6 m</v>
          </cell>
          <cell r="E4018" t="str">
            <v>bh</v>
          </cell>
          <cell r="F4018">
            <v>4.0000000000000001E-3</v>
          </cell>
        </row>
        <row r="4019">
          <cell r="D4019" t="str">
            <v>Water hose &amp; assesoris</v>
          </cell>
          <cell r="E4019" t="str">
            <v>m'</v>
          </cell>
          <cell r="F4019">
            <v>1.7000000000000001E-2</v>
          </cell>
        </row>
        <row r="4020">
          <cell r="D4020" t="str">
            <v>Pipe wrench</v>
          </cell>
          <cell r="E4020" t="str">
            <v>bh</v>
          </cell>
          <cell r="F4020">
            <v>6.9999999999999999E-4</v>
          </cell>
        </row>
        <row r="4021">
          <cell r="D4021" t="str">
            <v>Water swivel</v>
          </cell>
          <cell r="E4021" t="str">
            <v>bh</v>
          </cell>
          <cell r="F4021">
            <v>2.0000000000000001E-4</v>
          </cell>
        </row>
        <row r="4022">
          <cell r="D4022" t="str">
            <v>Rubber piston untuk Pompa</v>
          </cell>
          <cell r="E4022" t="str">
            <v>bh</v>
          </cell>
          <cell r="F4022">
            <v>6.0000000000000001E-3</v>
          </cell>
        </row>
        <row r="4023">
          <cell r="D4023" t="str">
            <v>Diesel spareparts</v>
          </cell>
          <cell r="E4023" t="str">
            <v>set</v>
          </cell>
          <cell r="F4023">
            <v>6.9999999999999999E-4</v>
          </cell>
        </row>
        <row r="4024">
          <cell r="D4024" t="str">
            <v>Gasoline</v>
          </cell>
          <cell r="E4024" t="str">
            <v>Ltr</v>
          </cell>
          <cell r="F4024">
            <v>0.7</v>
          </cell>
        </row>
        <row r="4025">
          <cell r="D4025" t="str">
            <v>Solar</v>
          </cell>
          <cell r="E4025" t="str">
            <v>Ltr</v>
          </cell>
          <cell r="F4025">
            <v>1.9</v>
          </cell>
        </row>
        <row r="4026">
          <cell r="D4026" t="str">
            <v>Olie</v>
          </cell>
          <cell r="E4026" t="str">
            <v>Ltr</v>
          </cell>
          <cell r="F4026">
            <v>0.06</v>
          </cell>
        </row>
        <row r="4028">
          <cell r="C4028" t="str">
            <v>III</v>
          </cell>
          <cell r="D4028" t="str">
            <v>ALAT</v>
          </cell>
        </row>
        <row r="4029">
          <cell r="D4029" t="str">
            <v>Drilling machine &amp; drilling pump</v>
          </cell>
          <cell r="E4029" t="str">
            <v>jam</v>
          </cell>
          <cell r="F4029">
            <v>0.45</v>
          </cell>
        </row>
        <row r="4030">
          <cell r="D4030" t="str">
            <v>Crew vehicle</v>
          </cell>
          <cell r="E4030" t="str">
            <v>jam</v>
          </cell>
          <cell r="F4030">
            <v>1</v>
          </cell>
        </row>
        <row r="4031">
          <cell r="D4031" t="str">
            <v>Drilling stage</v>
          </cell>
          <cell r="E4031" t="str">
            <v>jam</v>
          </cell>
          <cell r="F4031">
            <v>0.8</v>
          </cell>
        </row>
        <row r="4034">
          <cell r="C4034" t="str">
            <v>IV</v>
          </cell>
          <cell r="D4034" t="str">
            <v xml:space="preserve">Total </v>
          </cell>
          <cell r="H4034">
            <v>0</v>
          </cell>
        </row>
        <row r="4036">
          <cell r="C4036" t="str">
            <v>V</v>
          </cell>
          <cell r="D4036" t="str">
            <v>Biaya tidak langsung (Overhead) &amp; Keuntungan</v>
          </cell>
          <cell r="E4036" t="str">
            <v>%</v>
          </cell>
          <cell r="H4036">
            <v>0</v>
          </cell>
        </row>
        <row r="4038">
          <cell r="C4038" t="str">
            <v>VI</v>
          </cell>
          <cell r="D4038" t="str">
            <v>Harga Satuan Pekerjaan</v>
          </cell>
          <cell r="H4038">
            <v>0</v>
          </cell>
        </row>
        <row r="4040">
          <cell r="C4040" t="str">
            <v>VII</v>
          </cell>
          <cell r="D4040" t="str">
            <v>Dibulatkan</v>
          </cell>
          <cell r="H4040">
            <v>851750</v>
          </cell>
        </row>
        <row r="4043">
          <cell r="C4043" t="str">
            <v>ANALISA HARGA SATUAN</v>
          </cell>
        </row>
        <row r="4045">
          <cell r="C4045" t="str">
            <v>Kegiatan</v>
          </cell>
          <cell r="E4045" t="str">
            <v>:</v>
          </cell>
          <cell r="F4045" t="str">
            <v>Waduk Bajulmati</v>
          </cell>
        </row>
        <row r="4046">
          <cell r="C4046" t="str">
            <v xml:space="preserve">Nama Pekerjaan </v>
          </cell>
          <cell r="E4046" t="str">
            <v>:</v>
          </cell>
          <cell r="F4046" t="str">
            <v>Pembangunan Bendungan Bajulmati</v>
          </cell>
        </row>
        <row r="4047">
          <cell r="C4047" t="str">
            <v>Lokasi</v>
          </cell>
          <cell r="E4047" t="str">
            <v>:</v>
          </cell>
          <cell r="F4047" t="str">
            <v>Kabupaten Banyuwangi dan Situbondo</v>
          </cell>
        </row>
        <row r="4048">
          <cell r="C4048" t="str">
            <v>No Item Pekerjaan</v>
          </cell>
          <cell r="E4048" t="str">
            <v>:</v>
          </cell>
          <cell r="F4048" t="str">
            <v>III - 2 - 4 - 33</v>
          </cell>
        </row>
        <row r="4049">
          <cell r="C4049" t="str">
            <v>Uraian Pekerjaan</v>
          </cell>
          <cell r="E4049" t="str">
            <v>:</v>
          </cell>
          <cell r="F4049" t="str">
            <v>Drilling Holes (Concrete Reinforcement) untuk Consolidation Grouting Average 80 cm (dia 45 mm)</v>
          </cell>
        </row>
        <row r="4052">
          <cell r="C4052" t="str">
            <v>No.</v>
          </cell>
          <cell r="D4052" t="str">
            <v>Macam Pekerjaan</v>
          </cell>
          <cell r="E4052" t="str">
            <v>Satuan</v>
          </cell>
          <cell r="F4052" t="str">
            <v>Kuantitas</v>
          </cell>
          <cell r="G4052" t="str">
            <v>Harga Sat. (Rp.)</v>
          </cell>
          <cell r="H4052" t="str">
            <v>Jumlah Harga (Rp.)</v>
          </cell>
        </row>
        <row r="4055">
          <cell r="C4055" t="str">
            <v>I</v>
          </cell>
          <cell r="D4055" t="str">
            <v>TENAGA</v>
          </cell>
        </row>
        <row r="4056">
          <cell r="D4056" t="str">
            <v>Geologist/Grout Engineer</v>
          </cell>
          <cell r="E4056" t="str">
            <v>org/hr</v>
          </cell>
          <cell r="F4056">
            <v>1.2999999999999999E-2</v>
          </cell>
          <cell r="G4056">
            <v>200000</v>
          </cell>
          <cell r="H4056">
            <v>2600</v>
          </cell>
        </row>
        <row r="4057">
          <cell r="D4057" t="str">
            <v>Drilling Master</v>
          </cell>
          <cell r="E4057" t="str">
            <v>org/hr</v>
          </cell>
          <cell r="F4057">
            <v>0.1</v>
          </cell>
          <cell r="G4057">
            <v>175000</v>
          </cell>
          <cell r="H4057">
            <v>17500</v>
          </cell>
        </row>
        <row r="4058">
          <cell r="D4058" t="str">
            <v>Driller</v>
          </cell>
          <cell r="E4058" t="str">
            <v>org/hr</v>
          </cell>
          <cell r="F4058">
            <v>0.1</v>
          </cell>
          <cell r="G4058">
            <v>175000</v>
          </cell>
          <cell r="H4058">
            <v>17500</v>
          </cell>
        </row>
        <row r="4059">
          <cell r="D4059" t="str">
            <v>Asisten Driller</v>
          </cell>
          <cell r="E4059" t="str">
            <v>org/hr</v>
          </cell>
          <cell r="F4059">
            <v>0.1</v>
          </cell>
          <cell r="G4059">
            <v>120000</v>
          </cell>
          <cell r="H4059">
            <v>12000</v>
          </cell>
        </row>
        <row r="4060">
          <cell r="D4060" t="str">
            <v>Mekanik</v>
          </cell>
          <cell r="E4060" t="str">
            <v>org/hr</v>
          </cell>
          <cell r="F4060">
            <v>0.03</v>
          </cell>
          <cell r="G4060">
            <v>47500</v>
          </cell>
          <cell r="H4060">
            <v>1425</v>
          </cell>
        </row>
        <row r="4061">
          <cell r="D4061" t="str">
            <v>Operator / pengemudi</v>
          </cell>
          <cell r="E4061" t="str">
            <v>org/hr</v>
          </cell>
          <cell r="F4061">
            <v>0.03</v>
          </cell>
          <cell r="G4061">
            <v>47500</v>
          </cell>
          <cell r="H4061">
            <v>1425</v>
          </cell>
        </row>
        <row r="4062">
          <cell r="D4062" t="str">
            <v>Pekerja</v>
          </cell>
          <cell r="E4062" t="str">
            <v>org/hr</v>
          </cell>
          <cell r="F4062">
            <v>0.28000000000000003</v>
          </cell>
          <cell r="G4062">
            <v>35000</v>
          </cell>
          <cell r="H4062">
            <v>9800.0000000000018</v>
          </cell>
        </row>
        <row r="4064">
          <cell r="C4064" t="str">
            <v>II</v>
          </cell>
          <cell r="D4064" t="str">
            <v>BAHAN</v>
          </cell>
        </row>
        <row r="4065">
          <cell r="D4065" t="str">
            <v>Drilling rod 40.5 mm x 3 m</v>
          </cell>
          <cell r="E4065" t="str">
            <v>bh</v>
          </cell>
          <cell r="F4065">
            <v>6.9999999999999999E-4</v>
          </cell>
          <cell r="G4065">
            <v>3500000</v>
          </cell>
          <cell r="H4065">
            <v>2450</v>
          </cell>
        </row>
        <row r="4066">
          <cell r="D4066" t="str">
            <v>Single tube core barrel</v>
          </cell>
          <cell r="E4066" t="str">
            <v>bh</v>
          </cell>
          <cell r="F4066">
            <v>4.0000000000000002E-4</v>
          </cell>
          <cell r="G4066">
            <v>10000000</v>
          </cell>
          <cell r="H4066">
            <v>4000</v>
          </cell>
        </row>
        <row r="4067">
          <cell r="D4067" t="str">
            <v>Drill bit</v>
          </cell>
          <cell r="E4067" t="str">
            <v>bh</v>
          </cell>
          <cell r="F4067">
            <v>0.11</v>
          </cell>
          <cell r="G4067">
            <v>635000</v>
          </cell>
          <cell r="H4067">
            <v>69850</v>
          </cell>
        </row>
        <row r="4068">
          <cell r="D4068" t="str">
            <v>Chuck piece &amp; chuck bolt</v>
          </cell>
          <cell r="E4068" t="str">
            <v>set</v>
          </cell>
          <cell r="F4068">
            <v>4.0000000000000002E-4</v>
          </cell>
          <cell r="G4068">
            <v>11000000</v>
          </cell>
          <cell r="H4068">
            <v>4400</v>
          </cell>
        </row>
        <row r="4069">
          <cell r="D4069" t="str">
            <v>Hydraulic piston</v>
          </cell>
          <cell r="E4069" t="str">
            <v>set</v>
          </cell>
          <cell r="F4069">
            <v>4.0000000000000002E-4</v>
          </cell>
          <cell r="G4069">
            <v>1250000</v>
          </cell>
          <cell r="H4069">
            <v>500</v>
          </cell>
        </row>
        <row r="4070">
          <cell r="D4070" t="str">
            <v>Water pipe dia 1 1/4" x 6 m</v>
          </cell>
          <cell r="E4070" t="str">
            <v>bh</v>
          </cell>
          <cell r="F4070">
            <v>4.0000000000000001E-3</v>
          </cell>
          <cell r="G4070">
            <v>700000</v>
          </cell>
          <cell r="H4070">
            <v>2800</v>
          </cell>
        </row>
        <row r="4071">
          <cell r="D4071" t="str">
            <v>Water hose &amp; assesoris</v>
          </cell>
          <cell r="E4071" t="str">
            <v>m'</v>
          </cell>
          <cell r="F4071">
            <v>1.7000000000000001E-2</v>
          </cell>
          <cell r="G4071">
            <v>525000</v>
          </cell>
          <cell r="H4071">
            <v>8925</v>
          </cell>
        </row>
        <row r="4072">
          <cell r="D4072" t="str">
            <v>Pipe wrench</v>
          </cell>
          <cell r="E4072" t="str">
            <v>bh</v>
          </cell>
          <cell r="F4072">
            <v>6.9999999999999999E-4</v>
          </cell>
          <cell r="G4072">
            <v>1300000</v>
          </cell>
          <cell r="H4072">
            <v>910</v>
          </cell>
        </row>
        <row r="4073">
          <cell r="D4073" t="str">
            <v>Water swivel</v>
          </cell>
          <cell r="E4073" t="str">
            <v>bh</v>
          </cell>
          <cell r="F4073">
            <v>2.0000000000000001E-4</v>
          </cell>
          <cell r="G4073">
            <v>13250000</v>
          </cell>
          <cell r="H4073">
            <v>2650</v>
          </cell>
        </row>
        <row r="4074">
          <cell r="D4074" t="str">
            <v>Rubber piston untuk Pompa</v>
          </cell>
          <cell r="E4074" t="str">
            <v>bh</v>
          </cell>
          <cell r="F4074">
            <v>6.0000000000000001E-3</v>
          </cell>
          <cell r="G4074">
            <v>650000</v>
          </cell>
          <cell r="H4074">
            <v>3900</v>
          </cell>
        </row>
        <row r="4075">
          <cell r="D4075" t="str">
            <v>Diesel spareparts</v>
          </cell>
          <cell r="E4075" t="str">
            <v>set</v>
          </cell>
          <cell r="F4075">
            <v>6.9999999999999999E-4</v>
          </cell>
          <cell r="G4075">
            <v>2000000</v>
          </cell>
          <cell r="H4075">
            <v>1400</v>
          </cell>
        </row>
        <row r="4076">
          <cell r="D4076" t="str">
            <v>Gasoline</v>
          </cell>
          <cell r="E4076" t="str">
            <v>Ltr</v>
          </cell>
          <cell r="F4076">
            <v>0.7</v>
          </cell>
          <cell r="G4076">
            <v>5850</v>
          </cell>
          <cell r="H4076">
            <v>4094.9999999999995</v>
          </cell>
        </row>
        <row r="4077">
          <cell r="D4077" t="str">
            <v>Solar</v>
          </cell>
          <cell r="E4077" t="str">
            <v>Ltr</v>
          </cell>
          <cell r="F4077">
            <v>1.9</v>
          </cell>
          <cell r="G4077">
            <v>6275</v>
          </cell>
          <cell r="H4077">
            <v>11922.5</v>
          </cell>
        </row>
        <row r="4078">
          <cell r="D4078" t="str">
            <v>Olie</v>
          </cell>
          <cell r="E4078" t="str">
            <v>Ltr</v>
          </cell>
          <cell r="F4078">
            <v>0.06</v>
          </cell>
          <cell r="G4078">
            <v>20000</v>
          </cell>
          <cell r="H4078">
            <v>1200</v>
          </cell>
        </row>
        <row r="4080">
          <cell r="C4080" t="str">
            <v>III</v>
          </cell>
          <cell r="D4080" t="str">
            <v>ALAT</v>
          </cell>
        </row>
        <row r="4081">
          <cell r="D4081" t="str">
            <v>Drilling machine &amp; drilling pump</v>
          </cell>
          <cell r="E4081" t="str">
            <v>jam</v>
          </cell>
          <cell r="F4081">
            <v>0.45</v>
          </cell>
          <cell r="G4081">
            <v>145450</v>
          </cell>
          <cell r="H4081">
            <v>65452.5</v>
          </cell>
        </row>
        <row r="4082">
          <cell r="D4082" t="str">
            <v>Crew vehicle</v>
          </cell>
          <cell r="E4082" t="str">
            <v>jam</v>
          </cell>
          <cell r="F4082">
            <v>1</v>
          </cell>
          <cell r="G4082">
            <v>232720</v>
          </cell>
          <cell r="H4082">
            <v>232720</v>
          </cell>
        </row>
        <row r="4083">
          <cell r="D4083" t="str">
            <v>Drilling stage</v>
          </cell>
          <cell r="E4083" t="str">
            <v>jam</v>
          </cell>
          <cell r="F4083">
            <v>0.8</v>
          </cell>
          <cell r="G4083">
            <v>189666.8</v>
          </cell>
          <cell r="H4083">
            <v>151733.44</v>
          </cell>
        </row>
        <row r="4086">
          <cell r="C4086" t="str">
            <v>IV</v>
          </cell>
          <cell r="D4086" t="str">
            <v xml:space="preserve">Total </v>
          </cell>
          <cell r="H4086">
            <v>631158.43999999994</v>
          </cell>
        </row>
        <row r="4088">
          <cell r="C4088" t="str">
            <v>V</v>
          </cell>
          <cell r="D4088" t="str">
            <v>Biaya tidak langsung (Overhead) &amp; Keuntungan</v>
          </cell>
          <cell r="E4088" t="str">
            <v>%</v>
          </cell>
          <cell r="H4088">
            <v>63115.843999999997</v>
          </cell>
        </row>
        <row r="4090">
          <cell r="C4090" t="str">
            <v>VI</v>
          </cell>
          <cell r="D4090" t="str">
            <v>Harga Satuan Pekerjaan</v>
          </cell>
          <cell r="H4090">
            <v>694274.28399999999</v>
          </cell>
        </row>
        <row r="4092">
          <cell r="C4092" t="str">
            <v>VII</v>
          </cell>
          <cell r="D4092" t="str">
            <v>Dibulatkan</v>
          </cell>
          <cell r="H4092">
            <v>694274</v>
          </cell>
        </row>
        <row r="4095">
          <cell r="C4095" t="str">
            <v>ANALISA HARGA SATUAN</v>
          </cell>
        </row>
        <row r="4097">
          <cell r="C4097" t="str">
            <v>Kegiatan</v>
          </cell>
          <cell r="E4097" t="str">
            <v>:</v>
          </cell>
          <cell r="F4097" t="str">
            <v>Waduk Bajulmati</v>
          </cell>
        </row>
        <row r="4098">
          <cell r="C4098" t="str">
            <v xml:space="preserve">Nama Pekerjaan </v>
          </cell>
          <cell r="E4098" t="str">
            <v>:</v>
          </cell>
          <cell r="F4098" t="str">
            <v>Pembangunan Bendungan Bajulmati</v>
          </cell>
        </row>
        <row r="4099">
          <cell r="C4099" t="str">
            <v>Lokasi</v>
          </cell>
          <cell r="E4099" t="str">
            <v>:</v>
          </cell>
          <cell r="F4099" t="str">
            <v>Kabupaten Banyuwangi dan Situbondo</v>
          </cell>
        </row>
        <row r="4100">
          <cell r="C4100" t="str">
            <v>No Item Pekerjaan</v>
          </cell>
          <cell r="E4100" t="str">
            <v>:</v>
          </cell>
          <cell r="F4100" t="str">
            <v>III - 2 - 4 - 34</v>
          </cell>
        </row>
        <row r="4101">
          <cell r="C4101" t="str">
            <v>Uraian Pekerjaan</v>
          </cell>
          <cell r="E4101" t="str">
            <v>:</v>
          </cell>
          <cell r="F4101" t="str">
            <v>Mortar Plugging Exs Holes 30 cm dia 45 mm</v>
          </cell>
        </row>
        <row r="4103">
          <cell r="C4103" t="str">
            <v>No.</v>
          </cell>
          <cell r="D4103" t="str">
            <v>Macam Pekerjaan</v>
          </cell>
          <cell r="E4103" t="str">
            <v>Satuan</v>
          </cell>
          <cell r="F4103" t="str">
            <v>Kuantitas</v>
          </cell>
          <cell r="G4103" t="str">
            <v>Harga Sat. (Rp.)</v>
          </cell>
          <cell r="H4103" t="str">
            <v>Jumlah Harga (Rp.)</v>
          </cell>
        </row>
        <row r="4106">
          <cell r="C4106" t="str">
            <v>I</v>
          </cell>
          <cell r="D4106" t="str">
            <v>TENAGA</v>
          </cell>
        </row>
        <row r="4112">
          <cell r="C4112" t="str">
            <v>II</v>
          </cell>
          <cell r="D4112" t="str">
            <v>BAHAN</v>
          </cell>
        </row>
        <row r="4119">
          <cell r="C4119" t="str">
            <v>III</v>
          </cell>
          <cell r="D4119" t="str">
            <v>ALAT</v>
          </cell>
        </row>
        <row r="4125">
          <cell r="C4125" t="str">
            <v>IV</v>
          </cell>
          <cell r="D4125" t="str">
            <v xml:space="preserve">Total </v>
          </cell>
          <cell r="H4125">
            <v>0</v>
          </cell>
        </row>
        <row r="4127">
          <cell r="C4127" t="str">
            <v>V</v>
          </cell>
          <cell r="D4127" t="str">
            <v>Biaya tidak langsung (Overhead) &amp; Keuntungan</v>
          </cell>
          <cell r="E4127" t="str">
            <v>%</v>
          </cell>
          <cell r="H4127">
            <v>0</v>
          </cell>
        </row>
        <row r="4129">
          <cell r="C4129" t="str">
            <v>VI</v>
          </cell>
          <cell r="D4129" t="str">
            <v>Harga Satuan Pekerjaan</v>
          </cell>
          <cell r="H4129">
            <v>0</v>
          </cell>
        </row>
        <row r="4131">
          <cell r="C4131" t="str">
            <v>VII</v>
          </cell>
          <cell r="D4131" t="str">
            <v>Dibulatkan</v>
          </cell>
          <cell r="H4131">
            <v>26241</v>
          </cell>
        </row>
        <row r="4134">
          <cell r="C4134" t="str">
            <v>ANALISA HARGA SATUAN</v>
          </cell>
        </row>
        <row r="4136">
          <cell r="C4136" t="str">
            <v>Kegiatan</v>
          </cell>
          <cell r="E4136" t="str">
            <v>:</v>
          </cell>
          <cell r="F4136" t="str">
            <v>Waduk Bajulmati</v>
          </cell>
        </row>
        <row r="4137">
          <cell r="C4137" t="str">
            <v xml:space="preserve">Nama Pekerjaan </v>
          </cell>
          <cell r="E4137" t="str">
            <v>:</v>
          </cell>
          <cell r="F4137" t="str">
            <v>Pembangunan Bendungan Bajulmati</v>
          </cell>
        </row>
        <row r="4138">
          <cell r="C4138" t="str">
            <v>Lokasi</v>
          </cell>
          <cell r="E4138" t="str">
            <v>:</v>
          </cell>
          <cell r="F4138" t="str">
            <v>Kabupaten Banyuwangi dan Situbondo</v>
          </cell>
        </row>
        <row r="4139">
          <cell r="C4139" t="str">
            <v>No Item Pekerjaan</v>
          </cell>
          <cell r="E4139" t="str">
            <v>:</v>
          </cell>
          <cell r="F4139" t="str">
            <v>III - 3 - 1 - 1</v>
          </cell>
        </row>
        <row r="4140">
          <cell r="C4140" t="str">
            <v>Uraian Pekerjaan</v>
          </cell>
          <cell r="E4140" t="str">
            <v>:</v>
          </cell>
          <cell r="F4140" t="str">
            <v>Pembersihan Lapangan Type A</v>
          </cell>
        </row>
        <row r="4142">
          <cell r="C4142" t="str">
            <v>No.</v>
          </cell>
          <cell r="D4142" t="str">
            <v>Macam Pekerjaan</v>
          </cell>
          <cell r="E4142" t="str">
            <v>Satuan</v>
          </cell>
          <cell r="F4142" t="str">
            <v>Kuantitas</v>
          </cell>
          <cell r="G4142" t="str">
            <v>Harga Sat. (Rp.)</v>
          </cell>
          <cell r="H4142" t="str">
            <v>Jumlah Harga (Rp.)</v>
          </cell>
        </row>
        <row r="4145">
          <cell r="C4145" t="str">
            <v>I</v>
          </cell>
          <cell r="D4145" t="str">
            <v>TENAGA</v>
          </cell>
        </row>
        <row r="4146">
          <cell r="D4146" t="str">
            <v>Operator / pengemudi</v>
          </cell>
          <cell r="E4146" t="str">
            <v>org/hr</v>
          </cell>
          <cell r="F4146">
            <v>4.0000000000000001E-3</v>
          </cell>
          <cell r="G4146">
            <v>47500</v>
          </cell>
          <cell r="H4146">
            <v>190</v>
          </cell>
        </row>
        <row r="4147">
          <cell r="D4147" t="str">
            <v>Pekerja</v>
          </cell>
          <cell r="E4147" t="str">
            <v>org/hr</v>
          </cell>
          <cell r="F4147">
            <v>0.04</v>
          </cell>
          <cell r="G4147">
            <v>35000</v>
          </cell>
          <cell r="H4147">
            <v>1400</v>
          </cell>
        </row>
        <row r="4149">
          <cell r="C4149" t="str">
            <v>II</v>
          </cell>
          <cell r="D4149" t="str">
            <v>BAHAN</v>
          </cell>
        </row>
        <row r="4150">
          <cell r="D4150" t="str">
            <v>Solar</v>
          </cell>
          <cell r="E4150" t="str">
            <v>Ltr</v>
          </cell>
        </row>
        <row r="4152">
          <cell r="C4152" t="str">
            <v>III</v>
          </cell>
          <cell r="D4152" t="str">
            <v>ALAT</v>
          </cell>
        </row>
        <row r="4153">
          <cell r="D4153" t="str">
            <v>Bulldozer D65</v>
          </cell>
          <cell r="E4153" t="str">
            <v>day</v>
          </cell>
          <cell r="F4153">
            <v>4.0000000000000001E-3</v>
          </cell>
          <cell r="G4153">
            <v>359988.75</v>
          </cell>
          <cell r="H4153">
            <v>1439.9549999999999</v>
          </cell>
        </row>
        <row r="4154">
          <cell r="D4154" t="str">
            <v>Chain Saw</v>
          </cell>
          <cell r="E4154" t="str">
            <v>day</v>
          </cell>
          <cell r="F4154">
            <v>8.0000000000000002E-3</v>
          </cell>
          <cell r="G4154">
            <v>58180</v>
          </cell>
          <cell r="H4154">
            <v>465.44</v>
          </cell>
        </row>
        <row r="4158">
          <cell r="C4158" t="str">
            <v>IV</v>
          </cell>
          <cell r="D4158" t="str">
            <v xml:space="preserve">Total </v>
          </cell>
          <cell r="H4158">
            <v>3495.395</v>
          </cell>
        </row>
        <row r="4160">
          <cell r="C4160" t="str">
            <v>V</v>
          </cell>
          <cell r="D4160" t="str">
            <v>Biaya tidak langsung (Overhead) &amp; Keuntungan</v>
          </cell>
          <cell r="E4160" t="str">
            <v>%</v>
          </cell>
          <cell r="H4160">
            <v>349.53950000000003</v>
          </cell>
        </row>
        <row r="4162">
          <cell r="C4162" t="str">
            <v>VI</v>
          </cell>
          <cell r="D4162" t="str">
            <v>Harga Satuan Pekerjaan</v>
          </cell>
          <cell r="H4162">
            <v>3844.9344999999998</v>
          </cell>
        </row>
        <row r="4164">
          <cell r="C4164" t="str">
            <v>VII</v>
          </cell>
          <cell r="D4164" t="str">
            <v>Dibulatkan</v>
          </cell>
          <cell r="H4164">
            <v>3844</v>
          </cell>
        </row>
        <row r="4167">
          <cell r="C4167" t="str">
            <v>ANALISA HARGA SATUAN</v>
          </cell>
        </row>
        <row r="4169">
          <cell r="C4169" t="str">
            <v>Kegiatan</v>
          </cell>
          <cell r="E4169" t="str">
            <v>:</v>
          </cell>
          <cell r="F4169" t="str">
            <v>Waduk Bajulmati</v>
          </cell>
        </row>
        <row r="4170">
          <cell r="C4170" t="str">
            <v xml:space="preserve">Nama Pekerjaan </v>
          </cell>
          <cell r="E4170" t="str">
            <v>:</v>
          </cell>
          <cell r="F4170" t="str">
            <v>Pembangunan Bendungan Bajulmati</v>
          </cell>
        </row>
        <row r="4171">
          <cell r="C4171" t="str">
            <v>Lokasi</v>
          </cell>
          <cell r="E4171" t="str">
            <v>:</v>
          </cell>
          <cell r="F4171" t="str">
            <v>Kabupaten Banyuwangi dan Situbondo</v>
          </cell>
        </row>
        <row r="4172">
          <cell r="C4172" t="str">
            <v>No Item Pekerjaan</v>
          </cell>
          <cell r="E4172" t="str">
            <v>:</v>
          </cell>
          <cell r="F4172" t="str">
            <v>III - 3 - 1 - 2</v>
          </cell>
        </row>
        <row r="4173">
          <cell r="C4173" t="str">
            <v>Uraian Pekerjaan</v>
          </cell>
          <cell r="E4173" t="str">
            <v>:</v>
          </cell>
          <cell r="F4173" t="str">
            <v>Galian Tanah dengan Jarak Buang 1 - 1000 m</v>
          </cell>
        </row>
        <row r="4175">
          <cell r="C4175" t="str">
            <v>No.</v>
          </cell>
          <cell r="D4175" t="str">
            <v>Macam Pekerjaan</v>
          </cell>
          <cell r="E4175" t="str">
            <v>Satuan</v>
          </cell>
          <cell r="F4175" t="str">
            <v>Kuantitas</v>
          </cell>
          <cell r="G4175" t="str">
            <v>Harga Sat. (Rp.)</v>
          </cell>
          <cell r="H4175" t="str">
            <v>Jumlah Harga (Rp.)</v>
          </cell>
        </row>
        <row r="4178">
          <cell r="C4178" t="str">
            <v>I</v>
          </cell>
          <cell r="D4178" t="str">
            <v>TENAGA</v>
          </cell>
        </row>
        <row r="4179">
          <cell r="D4179" t="str">
            <v>Mandor</v>
          </cell>
          <cell r="E4179" t="str">
            <v>org/hr</v>
          </cell>
          <cell r="F4179">
            <v>0.01</v>
          </cell>
          <cell r="G4179">
            <v>45000</v>
          </cell>
          <cell r="H4179">
            <v>450</v>
          </cell>
        </row>
        <row r="4180">
          <cell r="D4180" t="str">
            <v>Operator</v>
          </cell>
          <cell r="E4180" t="str">
            <v>org/hr</v>
          </cell>
          <cell r="F4180">
            <v>0.01</v>
          </cell>
          <cell r="G4180">
            <v>47500</v>
          </cell>
          <cell r="H4180">
            <v>475</v>
          </cell>
        </row>
        <row r="4181">
          <cell r="D4181" t="str">
            <v>Ass. Operator</v>
          </cell>
          <cell r="E4181" t="str">
            <v>org/hr</v>
          </cell>
          <cell r="F4181">
            <v>0.01</v>
          </cell>
          <cell r="G4181">
            <v>36000</v>
          </cell>
          <cell r="H4181">
            <v>360</v>
          </cell>
        </row>
        <row r="4182">
          <cell r="D4182" t="str">
            <v>Mekanik</v>
          </cell>
          <cell r="E4182" t="str">
            <v>org/hr</v>
          </cell>
          <cell r="F4182">
            <v>0.01</v>
          </cell>
          <cell r="G4182">
            <v>47500</v>
          </cell>
          <cell r="H4182">
            <v>475</v>
          </cell>
        </row>
        <row r="4183">
          <cell r="D4183" t="str">
            <v>Driver</v>
          </cell>
          <cell r="E4183" t="str">
            <v>org/hr</v>
          </cell>
          <cell r="F4183">
            <v>0.01</v>
          </cell>
          <cell r="G4183">
            <v>47500</v>
          </cell>
          <cell r="H4183">
            <v>475</v>
          </cell>
        </row>
        <row r="4185">
          <cell r="C4185" t="str">
            <v>II</v>
          </cell>
          <cell r="D4185" t="str">
            <v>BAHAN</v>
          </cell>
        </row>
        <row r="4188">
          <cell r="C4188" t="str">
            <v>III</v>
          </cell>
          <cell r="D4188" t="str">
            <v>ALAT</v>
          </cell>
        </row>
        <row r="4189">
          <cell r="D4189" t="str">
            <v>Wheel Loader, 3.5 m3</v>
          </cell>
          <cell r="E4189" t="str">
            <v>jam</v>
          </cell>
          <cell r="F4189">
            <v>2.3E-2</v>
          </cell>
          <cell r="G4189">
            <v>371624.75</v>
          </cell>
          <cell r="H4189">
            <v>8547.3692499999997</v>
          </cell>
        </row>
        <row r="4190">
          <cell r="D4190" t="str">
            <v>Excavator, 0.8 m3</v>
          </cell>
          <cell r="E4190" t="str">
            <v>jam</v>
          </cell>
          <cell r="F4190">
            <v>2.63E-2</v>
          </cell>
          <cell r="G4190">
            <v>318099.14999999997</v>
          </cell>
          <cell r="H4190">
            <v>8366.0076449999997</v>
          </cell>
        </row>
        <row r="4191">
          <cell r="D4191" t="str">
            <v>DumpTruck Tronton</v>
          </cell>
          <cell r="E4191" t="str">
            <v>jam</v>
          </cell>
          <cell r="F4191">
            <v>2.3400000000000001E-2</v>
          </cell>
          <cell r="G4191">
            <v>220356.75</v>
          </cell>
          <cell r="H4191">
            <v>5156.3479500000003</v>
          </cell>
        </row>
        <row r="4194">
          <cell r="C4194" t="str">
            <v>IV</v>
          </cell>
          <cell r="D4194" t="str">
            <v xml:space="preserve">Total </v>
          </cell>
          <cell r="H4194">
            <v>24304.724845000001</v>
          </cell>
        </row>
        <row r="4196">
          <cell r="C4196" t="str">
            <v>V</v>
          </cell>
          <cell r="D4196" t="str">
            <v>Biaya tidak langsung (Overhead) &amp; Keuntungan</v>
          </cell>
          <cell r="E4196" t="str">
            <v>%</v>
          </cell>
          <cell r="H4196">
            <v>2430.4724845000001</v>
          </cell>
        </row>
        <row r="4198">
          <cell r="C4198" t="str">
            <v>VI</v>
          </cell>
          <cell r="D4198" t="str">
            <v>Harga Satuan Pekerjaan</v>
          </cell>
          <cell r="H4198">
            <v>26735.197329499999</v>
          </cell>
        </row>
        <row r="4200">
          <cell r="C4200" t="str">
            <v>VII</v>
          </cell>
          <cell r="D4200" t="str">
            <v>Dibulatkan</v>
          </cell>
          <cell r="H4200">
            <v>26735</v>
          </cell>
        </row>
        <row r="4203">
          <cell r="C4203" t="str">
            <v>ANALISA HARGA SATUAN</v>
          </cell>
        </row>
        <row r="4205">
          <cell r="C4205" t="str">
            <v>Kegiatan</v>
          </cell>
          <cell r="E4205" t="str">
            <v>:</v>
          </cell>
          <cell r="F4205" t="str">
            <v>Waduk Bajulmati</v>
          </cell>
        </row>
        <row r="4206">
          <cell r="C4206" t="str">
            <v xml:space="preserve">Nama Pekerjaan </v>
          </cell>
          <cell r="E4206" t="str">
            <v>:</v>
          </cell>
          <cell r="F4206" t="str">
            <v>Pembangunan Bendungan Bajulmati</v>
          </cell>
        </row>
        <row r="4207">
          <cell r="C4207" t="str">
            <v>Lokasi</v>
          </cell>
          <cell r="E4207" t="str">
            <v>:</v>
          </cell>
          <cell r="F4207" t="str">
            <v>Kabupaten Banyuwangi dan Situbondo</v>
          </cell>
        </row>
        <row r="4208">
          <cell r="C4208" t="str">
            <v>No Item Pekerjaan</v>
          </cell>
          <cell r="E4208" t="str">
            <v>:</v>
          </cell>
          <cell r="F4208" t="str">
            <v>III - 3 - 1 - 3</v>
          </cell>
        </row>
        <row r="4209">
          <cell r="C4209" t="str">
            <v>Uraian Pekerjaan</v>
          </cell>
          <cell r="E4209" t="str">
            <v>:</v>
          </cell>
          <cell r="F4209" t="str">
            <v>Galian Tanah Type F</v>
          </cell>
        </row>
        <row r="4211">
          <cell r="C4211" t="str">
            <v>No.</v>
          </cell>
          <cell r="D4211" t="str">
            <v>Macam Pekerjaan</v>
          </cell>
          <cell r="E4211" t="str">
            <v>Satuan</v>
          </cell>
          <cell r="F4211" t="str">
            <v>Kuantitas</v>
          </cell>
          <cell r="G4211" t="str">
            <v>Harga Sat. (Rp.)</v>
          </cell>
          <cell r="H4211" t="str">
            <v>Jumlah Harga (Rp.)</v>
          </cell>
        </row>
        <row r="4214">
          <cell r="C4214" t="str">
            <v>I</v>
          </cell>
          <cell r="D4214" t="str">
            <v>TENAGA</v>
          </cell>
        </row>
        <row r="4215">
          <cell r="D4215" t="str">
            <v>Mandor</v>
          </cell>
          <cell r="E4215" t="str">
            <v>org/hr</v>
          </cell>
          <cell r="F4215">
            <v>0.01</v>
          </cell>
          <cell r="G4215">
            <v>45000</v>
          </cell>
          <cell r="H4215">
            <v>450</v>
          </cell>
        </row>
        <row r="4216">
          <cell r="D4216" t="str">
            <v>Operator</v>
          </cell>
          <cell r="E4216" t="str">
            <v>org/hr</v>
          </cell>
          <cell r="F4216">
            <v>0.01</v>
          </cell>
          <cell r="G4216">
            <v>47500</v>
          </cell>
          <cell r="H4216">
            <v>475</v>
          </cell>
        </row>
        <row r="4217">
          <cell r="D4217" t="str">
            <v>Ass. Operator</v>
          </cell>
          <cell r="E4217" t="str">
            <v>org/hr</v>
          </cell>
          <cell r="F4217">
            <v>0.01</v>
          </cell>
          <cell r="G4217">
            <v>36000</v>
          </cell>
          <cell r="H4217">
            <v>360</v>
          </cell>
        </row>
        <row r="4218">
          <cell r="D4218" t="str">
            <v>Mekanik</v>
          </cell>
          <cell r="E4218" t="str">
            <v>org/hr</v>
          </cell>
          <cell r="F4218">
            <v>0.01</v>
          </cell>
          <cell r="G4218">
            <v>47500</v>
          </cell>
          <cell r="H4218">
            <v>475</v>
          </cell>
        </row>
        <row r="4219">
          <cell r="D4219" t="str">
            <v>Driver</v>
          </cell>
          <cell r="E4219" t="str">
            <v>org/hr</v>
          </cell>
          <cell r="F4219">
            <v>0.01</v>
          </cell>
          <cell r="G4219">
            <v>47500</v>
          </cell>
          <cell r="H4219">
            <v>475</v>
          </cell>
        </row>
        <row r="4221">
          <cell r="C4221" t="str">
            <v>II</v>
          </cell>
          <cell r="D4221" t="str">
            <v>BAHAN</v>
          </cell>
        </row>
        <row r="4224">
          <cell r="C4224" t="str">
            <v>III</v>
          </cell>
          <cell r="D4224" t="str">
            <v>ALAT</v>
          </cell>
        </row>
        <row r="4225">
          <cell r="D4225" t="str">
            <v>Wheel Loader, 3.5 m3</v>
          </cell>
          <cell r="E4225" t="str">
            <v>jam</v>
          </cell>
          <cell r="F4225">
            <v>2.3E-2</v>
          </cell>
          <cell r="G4225">
            <v>371624.75</v>
          </cell>
          <cell r="H4225">
            <v>8547.3692499999997</v>
          </cell>
        </row>
        <row r="4226">
          <cell r="D4226" t="str">
            <v>Excavator, 0.8 m3</v>
          </cell>
          <cell r="E4226" t="str">
            <v>jam</v>
          </cell>
          <cell r="F4226">
            <v>2.63E-2</v>
          </cell>
          <cell r="G4226">
            <v>318099.14999999997</v>
          </cell>
          <cell r="H4226">
            <v>8366.0076449999997</v>
          </cell>
        </row>
        <row r="4227">
          <cell r="D4227" t="str">
            <v>DumpTruck Tronton</v>
          </cell>
          <cell r="E4227" t="str">
            <v>jam</v>
          </cell>
          <cell r="F4227">
            <v>2.3400000000000001E-2</v>
          </cell>
          <cell r="G4227">
            <v>220356.75</v>
          </cell>
          <cell r="H4227">
            <v>5156.3479500000003</v>
          </cell>
        </row>
        <row r="4230">
          <cell r="C4230" t="str">
            <v>IV</v>
          </cell>
          <cell r="D4230" t="str">
            <v xml:space="preserve">Total </v>
          </cell>
          <cell r="H4230">
            <v>24304.724845000001</v>
          </cell>
        </row>
        <row r="4232">
          <cell r="C4232" t="str">
            <v>V</v>
          </cell>
          <cell r="D4232" t="str">
            <v>Biaya tidak langsung (Overhead) &amp; Keuntungan</v>
          </cell>
          <cell r="E4232" t="str">
            <v>%</v>
          </cell>
          <cell r="H4232">
            <v>2430.4724845000001</v>
          </cell>
        </row>
        <row r="4234">
          <cell r="C4234" t="str">
            <v>VI</v>
          </cell>
          <cell r="D4234" t="str">
            <v>Harga Satuan Pekerjaan</v>
          </cell>
          <cell r="H4234">
            <v>26735.197329499999</v>
          </cell>
        </row>
        <row r="4236">
          <cell r="C4236" t="str">
            <v>VII</v>
          </cell>
          <cell r="D4236" t="str">
            <v>Dibulatkan</v>
          </cell>
          <cell r="H4236">
            <v>26735</v>
          </cell>
        </row>
        <row r="4239">
          <cell r="C4239" t="str">
            <v>ANALISA HARGA SATUAN</v>
          </cell>
        </row>
        <row r="4241">
          <cell r="C4241" t="str">
            <v>Kegiatan</v>
          </cell>
          <cell r="E4241" t="str">
            <v>:</v>
          </cell>
          <cell r="F4241" t="str">
            <v>Waduk Bajulmati</v>
          </cell>
        </row>
        <row r="4242">
          <cell r="C4242" t="str">
            <v xml:space="preserve">Nama Pekerjaan </v>
          </cell>
          <cell r="E4242" t="str">
            <v>:</v>
          </cell>
          <cell r="F4242" t="str">
            <v>Pembangunan Bendungan Bajulmati</v>
          </cell>
        </row>
        <row r="4243">
          <cell r="C4243" t="str">
            <v>Lokasi</v>
          </cell>
          <cell r="E4243" t="str">
            <v>:</v>
          </cell>
          <cell r="F4243" t="str">
            <v>Kabupaten Banyuwangi dan Situbondo</v>
          </cell>
        </row>
        <row r="4244">
          <cell r="C4244" t="str">
            <v>No Item Pekerjaan</v>
          </cell>
          <cell r="E4244" t="str">
            <v>:</v>
          </cell>
          <cell r="F4244" t="str">
            <v>III - 3 - 1 - 4</v>
          </cell>
        </row>
        <row r="4245">
          <cell r="C4245" t="str">
            <v>Uraian Pekerjaan</v>
          </cell>
          <cell r="E4245" t="str">
            <v>:</v>
          </cell>
          <cell r="F4245" t="str">
            <v>Timbunan Tanah dari Borrow Area Jarak 1 -3000 m (material )</v>
          </cell>
        </row>
        <row r="4248">
          <cell r="C4248" t="str">
            <v>No.</v>
          </cell>
          <cell r="D4248" t="str">
            <v>Macam Pekerjaan</v>
          </cell>
          <cell r="E4248" t="str">
            <v>Satuan</v>
          </cell>
          <cell r="F4248" t="str">
            <v>Kuantitas</v>
          </cell>
          <cell r="G4248" t="str">
            <v>Harga Sat. (Rp.)</v>
          </cell>
          <cell r="H4248" t="str">
            <v>Jumlah Harga (Rp.)</v>
          </cell>
        </row>
        <row r="4251">
          <cell r="C4251" t="str">
            <v>I</v>
          </cell>
          <cell r="D4251" t="str">
            <v>TENAGA</v>
          </cell>
        </row>
        <row r="4252">
          <cell r="D4252" t="str">
            <v>Mandor</v>
          </cell>
          <cell r="E4252" t="str">
            <v>org/hr</v>
          </cell>
          <cell r="F4252">
            <v>0.02</v>
          </cell>
          <cell r="G4252">
            <v>45000</v>
          </cell>
          <cell r="H4252">
            <v>900</v>
          </cell>
        </row>
        <row r="4253">
          <cell r="D4253" t="str">
            <v>Ahli Peledak</v>
          </cell>
          <cell r="E4253" t="str">
            <v>org/hr</v>
          </cell>
          <cell r="F4253">
            <v>0.1</v>
          </cell>
          <cell r="G4253">
            <v>65000</v>
          </cell>
          <cell r="H4253">
            <v>6500</v>
          </cell>
        </row>
        <row r="4254">
          <cell r="D4254" t="str">
            <v>Powderman</v>
          </cell>
          <cell r="E4254" t="str">
            <v>org/hr</v>
          </cell>
          <cell r="F4254">
            <v>0.1</v>
          </cell>
          <cell r="G4254">
            <v>30000</v>
          </cell>
          <cell r="H4254">
            <v>3000</v>
          </cell>
        </row>
        <row r="4255">
          <cell r="D4255" t="str">
            <v>Pekerja</v>
          </cell>
          <cell r="E4255" t="str">
            <v>org/hr</v>
          </cell>
          <cell r="F4255">
            <v>0.2</v>
          </cell>
          <cell r="G4255">
            <v>35000</v>
          </cell>
          <cell r="H4255">
            <v>7000</v>
          </cell>
        </row>
        <row r="4256">
          <cell r="D4256" t="str">
            <v>Wathman</v>
          </cell>
          <cell r="E4256" t="str">
            <v>org/hr</v>
          </cell>
          <cell r="F4256">
            <v>7.0000000000000001E-3</v>
          </cell>
          <cell r="G4256">
            <v>30000</v>
          </cell>
          <cell r="H4256">
            <v>210</v>
          </cell>
        </row>
        <row r="4258">
          <cell r="C4258" t="str">
            <v>II</v>
          </cell>
          <cell r="D4258" t="str">
            <v>BAHAN</v>
          </cell>
        </row>
        <row r="4259">
          <cell r="D4259" t="str">
            <v>Explosive, Dynamite</v>
          </cell>
          <cell r="E4259" t="str">
            <v>kg</v>
          </cell>
          <cell r="F4259">
            <v>0.128</v>
          </cell>
          <cell r="G4259">
            <v>97500</v>
          </cell>
          <cell r="H4259">
            <v>12480</v>
          </cell>
        </row>
        <row r="4260">
          <cell r="D4260" t="str">
            <v>Explosive, ANVO Powder</v>
          </cell>
          <cell r="E4260" t="str">
            <v>kg</v>
          </cell>
          <cell r="F4260">
            <v>0.192</v>
          </cell>
          <cell r="G4260">
            <v>30000</v>
          </cell>
          <cell r="H4260">
            <v>5760</v>
          </cell>
        </row>
        <row r="4261">
          <cell r="D4261" t="str">
            <v>Explosive, Detonator (L=1,18 DS type)</v>
          </cell>
          <cell r="E4261" t="str">
            <v>bh</v>
          </cell>
          <cell r="F4261">
            <v>0.56000000000000005</v>
          </cell>
          <cell r="G4261">
            <v>90000</v>
          </cell>
          <cell r="H4261">
            <v>50400.000000000007</v>
          </cell>
        </row>
        <row r="4262">
          <cell r="D4262" t="str">
            <v>Cross bit 50 mm dia.</v>
          </cell>
          <cell r="E4262" t="str">
            <v>bh</v>
          </cell>
          <cell r="F4262">
            <v>4.0000000000000001E-3</v>
          </cell>
          <cell r="G4262">
            <v>750000</v>
          </cell>
          <cell r="H4262">
            <v>3000</v>
          </cell>
        </row>
        <row r="4264">
          <cell r="C4264" t="str">
            <v>III</v>
          </cell>
          <cell r="D4264" t="str">
            <v>ALAT</v>
          </cell>
        </row>
        <row r="4265">
          <cell r="D4265" t="str">
            <v>Quarry</v>
          </cell>
        </row>
        <row r="4266">
          <cell r="D4266" t="str">
            <v>Bulldozer Kommatzu D65E-12 21 ton</v>
          </cell>
          <cell r="E4266" t="str">
            <v>jam</v>
          </cell>
          <cell r="F4266">
            <v>3.0300000000000001E-2</v>
          </cell>
          <cell r="G4266">
            <v>359988.75</v>
          </cell>
          <cell r="H4266">
            <v>10907.659125</v>
          </cell>
        </row>
        <row r="4267">
          <cell r="D4267" t="str">
            <v>Excavator, 0.8 m3</v>
          </cell>
          <cell r="E4267" t="str">
            <v>jam</v>
          </cell>
          <cell r="F4267">
            <v>1.2E-2</v>
          </cell>
          <cell r="G4267">
            <v>318099.14999999997</v>
          </cell>
          <cell r="H4267">
            <v>3817.1897999999997</v>
          </cell>
        </row>
        <row r="4268">
          <cell r="D4268" t="str">
            <v>Driil Pneumatic Crawler, 5 ton</v>
          </cell>
          <cell r="E4268" t="str">
            <v>jam</v>
          </cell>
          <cell r="F4268">
            <v>0.04</v>
          </cell>
          <cell r="G4268">
            <v>162904</v>
          </cell>
          <cell r="H4268">
            <v>6516.16</v>
          </cell>
        </row>
        <row r="4269">
          <cell r="D4269" t="str">
            <v>Air Compressor</v>
          </cell>
          <cell r="E4269" t="str">
            <v>jam</v>
          </cell>
          <cell r="F4269">
            <v>0.04</v>
          </cell>
          <cell r="G4269">
            <v>162904</v>
          </cell>
          <cell r="H4269">
            <v>6516.16</v>
          </cell>
        </row>
        <row r="4270">
          <cell r="D4270" t="str">
            <v>Dumptruck Tronton</v>
          </cell>
          <cell r="E4270" t="str">
            <v>jam</v>
          </cell>
          <cell r="F4270">
            <v>0.1145</v>
          </cell>
          <cell r="G4270">
            <v>220356.75</v>
          </cell>
          <cell r="H4270">
            <v>25230.847874999999</v>
          </cell>
        </row>
        <row r="4271">
          <cell r="D4271" t="str">
            <v>Stock Pile</v>
          </cell>
        </row>
        <row r="4272">
          <cell r="D4272" t="str">
            <v>Bulldozer Kommatzu D65E-12 21 ton</v>
          </cell>
          <cell r="E4272" t="str">
            <v>jam</v>
          </cell>
          <cell r="F4272">
            <v>3.0300000000000001E-2</v>
          </cell>
          <cell r="G4272">
            <v>359988.75</v>
          </cell>
          <cell r="H4272">
            <v>10907.659125</v>
          </cell>
        </row>
        <row r="4273">
          <cell r="D4273" t="str">
            <v>Excavator, 1,00 m3</v>
          </cell>
          <cell r="E4273" t="str">
            <v>jam</v>
          </cell>
          <cell r="F4273">
            <v>1.2E-2</v>
          </cell>
          <cell r="G4273">
            <v>336716.75</v>
          </cell>
          <cell r="H4273">
            <v>4040.6010000000001</v>
          </cell>
        </row>
        <row r="4274">
          <cell r="D4274" t="str">
            <v>Dumptruck Tronton</v>
          </cell>
          <cell r="E4274" t="str">
            <v>jam</v>
          </cell>
          <cell r="F4274">
            <v>3.8166666666666668E-2</v>
          </cell>
          <cell r="G4274">
            <v>220356.75</v>
          </cell>
          <cell r="H4274">
            <v>8410.2826249999998</v>
          </cell>
        </row>
        <row r="4275">
          <cell r="D4275" t="str">
            <v>Dam Site</v>
          </cell>
        </row>
        <row r="4276">
          <cell r="D4276" t="str">
            <v>Bulldozer Kommatzu D65E-12 21 ton</v>
          </cell>
          <cell r="E4276" t="str">
            <v>jam</v>
          </cell>
          <cell r="F4276">
            <v>0.12</v>
          </cell>
          <cell r="G4276">
            <v>359988.75</v>
          </cell>
          <cell r="H4276">
            <v>43198.65</v>
          </cell>
        </row>
        <row r="4279">
          <cell r="C4279" t="str">
            <v>IV</v>
          </cell>
          <cell r="D4279" t="str">
            <v xml:space="preserve">Total </v>
          </cell>
          <cell r="H4279">
            <v>208795.20955</v>
          </cell>
        </row>
        <row r="4281">
          <cell r="C4281" t="str">
            <v>V</v>
          </cell>
          <cell r="D4281" t="str">
            <v>Biaya tidak langsung (Overhead) &amp; Keuntungan</v>
          </cell>
          <cell r="E4281" t="str">
            <v>%</v>
          </cell>
          <cell r="H4281">
            <v>20879.520955</v>
          </cell>
        </row>
        <row r="4283">
          <cell r="C4283" t="str">
            <v>VI</v>
          </cell>
          <cell r="D4283" t="str">
            <v>Harga Satuan Pekerjaan</v>
          </cell>
          <cell r="H4283">
            <v>229674.73050499998</v>
          </cell>
        </row>
        <row r="4285">
          <cell r="B4285" t="str">
            <v>S3-AN103</v>
          </cell>
          <cell r="C4285" t="str">
            <v>VII</v>
          </cell>
          <cell r="D4285" t="str">
            <v>Dibulatkan</v>
          </cell>
          <cell r="H4285">
            <v>229674</v>
          </cell>
        </row>
        <row r="4288">
          <cell r="C4288" t="str">
            <v>ANALISA HARGA SATUAN</v>
          </cell>
        </row>
        <row r="4290">
          <cell r="C4290" t="str">
            <v>Kegiatan</v>
          </cell>
          <cell r="E4290" t="str">
            <v>:</v>
          </cell>
          <cell r="F4290" t="str">
            <v>Waduk Bajulmati</v>
          </cell>
        </row>
        <row r="4291">
          <cell r="C4291" t="str">
            <v xml:space="preserve">Nama Pekerjaan </v>
          </cell>
          <cell r="E4291" t="str">
            <v>:</v>
          </cell>
          <cell r="F4291" t="str">
            <v>Pembangunan Bendungan Bajulmati</v>
          </cell>
        </row>
        <row r="4292">
          <cell r="C4292" t="str">
            <v>Lokasi</v>
          </cell>
          <cell r="E4292" t="str">
            <v>:</v>
          </cell>
          <cell r="F4292" t="str">
            <v>Kabupaten Banyuwangi dan Situbondo</v>
          </cell>
        </row>
        <row r="4293">
          <cell r="C4293" t="str">
            <v>No Item Pekerjaan</v>
          </cell>
          <cell r="E4293" t="str">
            <v>:</v>
          </cell>
          <cell r="F4293" t="str">
            <v>III - 3 - 2 - 1</v>
          </cell>
        </row>
        <row r="4294">
          <cell r="C4294" t="str">
            <v>Uraian Pekerjaan</v>
          </cell>
          <cell r="E4294" t="str">
            <v>:</v>
          </cell>
          <cell r="F4294" t="str">
            <v>Pekerjaan Pasangan Batu Kali</v>
          </cell>
        </row>
        <row r="4296">
          <cell r="C4296" t="str">
            <v>No.</v>
          </cell>
          <cell r="D4296" t="str">
            <v>Macam Pekerjaan</v>
          </cell>
          <cell r="E4296" t="str">
            <v>Satuan</v>
          </cell>
          <cell r="F4296" t="str">
            <v>Kuantitas</v>
          </cell>
          <cell r="G4296" t="str">
            <v>Harga Sat. (Rp.)</v>
          </cell>
          <cell r="H4296" t="str">
            <v>Jumlah Harga (Rp.)</v>
          </cell>
        </row>
        <row r="4299">
          <cell r="C4299" t="str">
            <v>I</v>
          </cell>
          <cell r="D4299" t="str">
            <v>BAHAN</v>
          </cell>
        </row>
        <row r="4300">
          <cell r="D4300" t="str">
            <v>Batu kali</v>
          </cell>
          <cell r="E4300" t="str">
            <v>m3</v>
          </cell>
          <cell r="F4300">
            <v>1.2</v>
          </cell>
          <cell r="G4300">
            <v>75000</v>
          </cell>
          <cell r="H4300">
            <v>90000</v>
          </cell>
        </row>
        <row r="4301">
          <cell r="D4301" t="str">
            <v>Pasir</v>
          </cell>
          <cell r="E4301" t="str">
            <v>m3</v>
          </cell>
          <cell r="F4301">
            <v>0.52200000000000002</v>
          </cell>
          <cell r="G4301">
            <v>80000</v>
          </cell>
          <cell r="H4301">
            <v>41760</v>
          </cell>
        </row>
        <row r="4302">
          <cell r="D4302" t="str">
            <v>Portland Cement (50 kg)</v>
          </cell>
          <cell r="E4302" t="str">
            <v>Zak</v>
          </cell>
          <cell r="F4302">
            <v>2.25</v>
          </cell>
          <cell r="G4302">
            <v>37500</v>
          </cell>
          <cell r="H4302">
            <v>84375</v>
          </cell>
        </row>
        <row r="4304">
          <cell r="C4304" t="str">
            <v>II</v>
          </cell>
          <cell r="D4304" t="str">
            <v>TENAGA</v>
          </cell>
        </row>
        <row r="4305">
          <cell r="D4305" t="str">
            <v>Mandor</v>
          </cell>
          <cell r="E4305" t="str">
            <v>org/hr</v>
          </cell>
          <cell r="F4305">
            <v>0.14399999999999999</v>
          </cell>
          <cell r="G4305">
            <v>45000</v>
          </cell>
        </row>
        <row r="4306">
          <cell r="D4306" t="str">
            <v>Kepala Tukang batu</v>
          </cell>
          <cell r="E4306" t="str">
            <v>org/hr</v>
          </cell>
          <cell r="F4306">
            <v>9.6000000000000002E-2</v>
          </cell>
          <cell r="G4306">
            <v>43000</v>
          </cell>
        </row>
        <row r="4307">
          <cell r="D4307" t="str">
            <v>Tukang batu</v>
          </cell>
          <cell r="E4307" t="str">
            <v>org/hr</v>
          </cell>
          <cell r="F4307">
            <v>0.96</v>
          </cell>
          <cell r="G4307">
            <v>42500</v>
          </cell>
        </row>
        <row r="4308">
          <cell r="D4308" t="str">
            <v>Pekerja</v>
          </cell>
          <cell r="E4308" t="str">
            <v>org/hr</v>
          </cell>
          <cell r="F4308">
            <v>2.88</v>
          </cell>
          <cell r="G4308">
            <v>35000</v>
          </cell>
          <cell r="H4308">
            <v>40000</v>
          </cell>
        </row>
        <row r="4310">
          <cell r="C4310" t="str">
            <v>III</v>
          </cell>
          <cell r="D4310" t="str">
            <v>ALAT</v>
          </cell>
        </row>
        <row r="4311">
          <cell r="D4311" t="str">
            <v>Molen</v>
          </cell>
          <cell r="E4311" t="str">
            <v>unit/hr</v>
          </cell>
          <cell r="F4311">
            <v>0.16700000000000001</v>
          </cell>
          <cell r="G4311">
            <v>40726</v>
          </cell>
          <cell r="H4311">
            <v>6801.2420000000002</v>
          </cell>
        </row>
        <row r="4312">
          <cell r="D4312" t="str">
            <v>Ember</v>
          </cell>
          <cell r="E4312" t="str">
            <v>bh</v>
          </cell>
          <cell r="F4312">
            <v>0.16700000000000001</v>
          </cell>
          <cell r="G4312">
            <v>1163.5999999999999</v>
          </cell>
          <cell r="H4312">
            <v>194.3212</v>
          </cell>
        </row>
        <row r="4313">
          <cell r="D4313" t="str">
            <v>Kotak adukan</v>
          </cell>
          <cell r="E4313" t="str">
            <v>bh</v>
          </cell>
          <cell r="F4313">
            <v>1.0999999999999999E-2</v>
          </cell>
          <cell r="G4313">
            <v>581.79999999999995</v>
          </cell>
          <cell r="H4313">
            <v>6.399799999999999</v>
          </cell>
        </row>
        <row r="4316">
          <cell r="C4316" t="str">
            <v>IV</v>
          </cell>
          <cell r="D4316" t="str">
            <v xml:space="preserve">Total </v>
          </cell>
          <cell r="H4316">
            <v>263136.96300000005</v>
          </cell>
        </row>
        <row r="4318">
          <cell r="C4318" t="str">
            <v>V</v>
          </cell>
          <cell r="D4318" t="str">
            <v>Biaya tidak langsung (Overhead) &amp; Keuntungan</v>
          </cell>
          <cell r="E4318" t="str">
            <v>%</v>
          </cell>
          <cell r="H4318">
            <v>26313.696300000007</v>
          </cell>
        </row>
        <row r="4320">
          <cell r="C4320" t="str">
            <v>VI</v>
          </cell>
          <cell r="D4320" t="str">
            <v>Harga Satuan Pekerjaan</v>
          </cell>
          <cell r="H4320">
            <v>289450.65930000006</v>
          </cell>
        </row>
        <row r="4322">
          <cell r="C4322" t="str">
            <v>VII</v>
          </cell>
          <cell r="D4322" t="str">
            <v>Dibulatkan</v>
          </cell>
          <cell r="H4322">
            <v>289450</v>
          </cell>
        </row>
        <row r="4325">
          <cell r="C4325" t="str">
            <v>ANALISA HARGA SATUAN</v>
          </cell>
        </row>
        <row r="4327">
          <cell r="C4327" t="str">
            <v>Kegiatan</v>
          </cell>
          <cell r="E4327" t="str">
            <v>:</v>
          </cell>
          <cell r="F4327" t="str">
            <v>Waduk Bajulmati</v>
          </cell>
        </row>
        <row r="4328">
          <cell r="C4328" t="str">
            <v xml:space="preserve">Nama Pekerjaan </v>
          </cell>
          <cell r="E4328" t="str">
            <v>:</v>
          </cell>
          <cell r="F4328" t="str">
            <v>Pembangunan Bendungan Bajulmati</v>
          </cell>
        </row>
        <row r="4329">
          <cell r="C4329" t="str">
            <v>Lokasi</v>
          </cell>
          <cell r="E4329" t="str">
            <v>:</v>
          </cell>
          <cell r="F4329" t="str">
            <v>Kabupaten Banyuwangi dan Situbondo</v>
          </cell>
        </row>
        <row r="4330">
          <cell r="C4330" t="str">
            <v>No Item Pekerjaan</v>
          </cell>
          <cell r="E4330" t="str">
            <v>:</v>
          </cell>
          <cell r="F4330" t="str">
            <v>III - 3 - 2 - 2</v>
          </cell>
        </row>
        <row r="4331">
          <cell r="C4331" t="str">
            <v>Uraian Pekerjaan</v>
          </cell>
          <cell r="E4331" t="str">
            <v>:</v>
          </cell>
          <cell r="F4331" t="str">
            <v>Perkerasan Jalan Type B2</v>
          </cell>
        </row>
        <row r="4333">
          <cell r="C4333" t="str">
            <v>No.</v>
          </cell>
          <cell r="D4333" t="str">
            <v>Macam Pekerjaan</v>
          </cell>
          <cell r="E4333" t="str">
            <v>Satuan</v>
          </cell>
          <cell r="F4333" t="str">
            <v>Kuantitas</v>
          </cell>
          <cell r="G4333" t="str">
            <v>Harga Sat. (Rp.)</v>
          </cell>
          <cell r="H4333" t="str">
            <v>Jumlah Harga (Rp.)</v>
          </cell>
        </row>
        <row r="4336">
          <cell r="C4336" t="str">
            <v>I</v>
          </cell>
          <cell r="D4336" t="str">
            <v>BAHAN</v>
          </cell>
        </row>
        <row r="4341">
          <cell r="C4341" t="str">
            <v>II</v>
          </cell>
          <cell r="D4341" t="str">
            <v>TENAGA</v>
          </cell>
        </row>
        <row r="4347">
          <cell r="C4347" t="str">
            <v>III</v>
          </cell>
          <cell r="D4347" t="str">
            <v>ALAT</v>
          </cell>
        </row>
        <row r="4353">
          <cell r="C4353" t="str">
            <v>IV</v>
          </cell>
          <cell r="D4353" t="str">
            <v xml:space="preserve">Total </v>
          </cell>
          <cell r="H4353">
            <v>0</v>
          </cell>
        </row>
        <row r="4355">
          <cell r="C4355" t="str">
            <v>V</v>
          </cell>
          <cell r="D4355" t="str">
            <v>Biaya tidak langsung (Overhead) &amp; Keuntungan</v>
          </cell>
          <cell r="E4355" t="str">
            <v>%</v>
          </cell>
          <cell r="H4355">
            <v>0</v>
          </cell>
        </row>
        <row r="4357">
          <cell r="C4357" t="str">
            <v>VI</v>
          </cell>
          <cell r="D4357" t="str">
            <v>Harga Satuan Pekerjaan</v>
          </cell>
          <cell r="H4357">
            <v>0</v>
          </cell>
        </row>
        <row r="4359">
          <cell r="C4359" t="str">
            <v>VII</v>
          </cell>
          <cell r="D4359" t="str">
            <v>Dibulatkan</v>
          </cell>
          <cell r="H4359">
            <v>0</v>
          </cell>
        </row>
        <row r="4362">
          <cell r="C4362" t="str">
            <v>ANALISA HARGA SATUAN</v>
          </cell>
        </row>
        <row r="4364">
          <cell r="C4364" t="str">
            <v>Kegiatan</v>
          </cell>
          <cell r="E4364" t="str">
            <v>:</v>
          </cell>
          <cell r="F4364" t="str">
            <v>Waduk Bajulmati</v>
          </cell>
        </row>
        <row r="4365">
          <cell r="C4365" t="str">
            <v xml:space="preserve">Nama Pekerjaan </v>
          </cell>
          <cell r="E4365" t="str">
            <v>:</v>
          </cell>
          <cell r="F4365" t="str">
            <v>Pembangunan Bendungan Bajulmati</v>
          </cell>
        </row>
        <row r="4366">
          <cell r="C4366" t="str">
            <v>Lokasi</v>
          </cell>
          <cell r="E4366" t="str">
            <v>:</v>
          </cell>
          <cell r="F4366" t="str">
            <v>Kabupaten Banyuwangi dan Situbondo</v>
          </cell>
        </row>
        <row r="4367">
          <cell r="C4367" t="str">
            <v>No Item Pekerjaan</v>
          </cell>
          <cell r="E4367" t="str">
            <v>:</v>
          </cell>
          <cell r="F4367" t="str">
            <v>III - 3 - 2 - 3</v>
          </cell>
        </row>
        <row r="4368">
          <cell r="C4368" t="str">
            <v>Uraian Pekerjaan</v>
          </cell>
          <cell r="E4368" t="str">
            <v>:</v>
          </cell>
          <cell r="F4368" t="str">
            <v>Pondasi Tanah Berpasir</v>
          </cell>
        </row>
        <row r="4370">
          <cell r="C4370" t="str">
            <v>No.</v>
          </cell>
          <cell r="D4370" t="str">
            <v>Macam Pekerjaan</v>
          </cell>
          <cell r="E4370" t="str">
            <v>Satuan</v>
          </cell>
          <cell r="F4370" t="str">
            <v>Kuantitas</v>
          </cell>
          <cell r="G4370" t="str">
            <v>Harga Sat. (Rp.)</v>
          </cell>
          <cell r="H4370" t="str">
            <v>Jumlah Harga (Rp.)</v>
          </cell>
        </row>
        <row r="4373">
          <cell r="C4373" t="str">
            <v>I</v>
          </cell>
          <cell r="D4373" t="str">
            <v>BAHAN</v>
          </cell>
        </row>
        <row r="4378">
          <cell r="C4378" t="str">
            <v>II</v>
          </cell>
          <cell r="D4378" t="str">
            <v>TENAGA</v>
          </cell>
        </row>
        <row r="4384">
          <cell r="C4384" t="str">
            <v>III</v>
          </cell>
          <cell r="D4384" t="str">
            <v>ALAT</v>
          </cell>
        </row>
        <row r="4390">
          <cell r="C4390" t="str">
            <v>IV</v>
          </cell>
          <cell r="D4390" t="str">
            <v xml:space="preserve">Total </v>
          </cell>
          <cell r="H4390">
            <v>0</v>
          </cell>
        </row>
        <row r="4392">
          <cell r="C4392" t="str">
            <v>V</v>
          </cell>
          <cell r="D4392" t="str">
            <v>Biaya tidak langsung (Overhead) &amp; Keuntungan</v>
          </cell>
          <cell r="E4392" t="str">
            <v>%</v>
          </cell>
          <cell r="H4392">
            <v>0</v>
          </cell>
        </row>
        <row r="4394">
          <cell r="C4394" t="str">
            <v>VI</v>
          </cell>
          <cell r="D4394" t="str">
            <v>Harga Satuan Pekerjaan</v>
          </cell>
          <cell r="H4394">
            <v>0</v>
          </cell>
        </row>
        <row r="4396">
          <cell r="C4396" t="str">
            <v>VII</v>
          </cell>
          <cell r="D4396" t="str">
            <v>Dibulatkan</v>
          </cell>
          <cell r="H4396">
            <v>0</v>
          </cell>
        </row>
        <row r="4399">
          <cell r="C4399" t="str">
            <v>ANALISA HARGA SATUAN</v>
          </cell>
        </row>
        <row r="4401">
          <cell r="C4401" t="str">
            <v>Kegiatan</v>
          </cell>
          <cell r="E4401" t="str">
            <v>:</v>
          </cell>
          <cell r="F4401" t="str">
            <v>Waduk Bajulmati</v>
          </cell>
        </row>
        <row r="4402">
          <cell r="C4402" t="str">
            <v xml:space="preserve">Nama Pekerjaan </v>
          </cell>
          <cell r="E4402" t="str">
            <v>:</v>
          </cell>
          <cell r="F4402" t="str">
            <v>Pembangunan Bendungan Bajulmati</v>
          </cell>
        </row>
        <row r="4403">
          <cell r="C4403" t="str">
            <v>Lokasi</v>
          </cell>
          <cell r="E4403" t="str">
            <v>:</v>
          </cell>
          <cell r="F4403" t="str">
            <v>Kabupaten Banyuwangi dan Situbondo</v>
          </cell>
        </row>
        <row r="4404">
          <cell r="C4404" t="str">
            <v>No Item Pekerjaan</v>
          </cell>
          <cell r="E4404" t="str">
            <v>:</v>
          </cell>
          <cell r="F4404" t="str">
            <v>III - 4 - 1 - 1</v>
          </cell>
        </row>
        <row r="4405">
          <cell r="C4405" t="str">
            <v>Uraian Pekerjaan</v>
          </cell>
          <cell r="E4405" t="str">
            <v>:</v>
          </cell>
          <cell r="F4405" t="str">
            <v>Pembersihan Lapangan Type B</v>
          </cell>
        </row>
        <row r="4407">
          <cell r="C4407" t="str">
            <v>No.</v>
          </cell>
          <cell r="D4407" t="str">
            <v>Macam Pekerjaan</v>
          </cell>
          <cell r="E4407" t="str">
            <v>Satuan</v>
          </cell>
          <cell r="F4407" t="str">
            <v>Kuantitas</v>
          </cell>
          <cell r="G4407" t="str">
            <v>Harga Sat. (Rp.)</v>
          </cell>
          <cell r="H4407" t="str">
            <v>Jumlah Harga (Rp.)</v>
          </cell>
        </row>
        <row r="4410">
          <cell r="C4410" t="str">
            <v>I</v>
          </cell>
          <cell r="D4410" t="str">
            <v>TENAGA</v>
          </cell>
        </row>
        <row r="4411">
          <cell r="D4411" t="str">
            <v>Operator / pengemudi</v>
          </cell>
          <cell r="E4411" t="str">
            <v>org/hr</v>
          </cell>
          <cell r="F4411">
            <v>4.0000000000000001E-3</v>
          </cell>
          <cell r="G4411">
            <v>47500</v>
          </cell>
          <cell r="H4411">
            <v>190</v>
          </cell>
        </row>
        <row r="4412">
          <cell r="D4412" t="str">
            <v>Pekerja</v>
          </cell>
          <cell r="E4412" t="str">
            <v>org/hr</v>
          </cell>
          <cell r="F4412">
            <v>0.04</v>
          </cell>
          <cell r="G4412">
            <v>35000</v>
          </cell>
          <cell r="H4412">
            <v>1400</v>
          </cell>
        </row>
        <row r="4414">
          <cell r="C4414" t="str">
            <v>II</v>
          </cell>
          <cell r="D4414" t="str">
            <v>BAHAN</v>
          </cell>
        </row>
        <row r="4415">
          <cell r="D4415" t="str">
            <v>Solar</v>
          </cell>
          <cell r="E4415" t="str">
            <v>Ltr</v>
          </cell>
        </row>
        <row r="4417">
          <cell r="C4417" t="str">
            <v>III</v>
          </cell>
          <cell r="D4417" t="str">
            <v>ALAT</v>
          </cell>
        </row>
        <row r="4418">
          <cell r="D4418" t="str">
            <v>Bulldozer D65</v>
          </cell>
          <cell r="E4418" t="str">
            <v>hari</v>
          </cell>
          <cell r="F4418">
            <v>4.0000000000000001E-3</v>
          </cell>
          <cell r="G4418">
            <v>359988.75</v>
          </cell>
          <cell r="H4418">
            <v>1439.9549999999999</v>
          </cell>
        </row>
        <row r="4419">
          <cell r="D4419" t="str">
            <v>Chain Saw</v>
          </cell>
          <cell r="E4419" t="str">
            <v>hari</v>
          </cell>
          <cell r="F4419">
            <v>8.0000000000000002E-3</v>
          </cell>
          <cell r="G4419">
            <v>58180</v>
          </cell>
          <cell r="H4419">
            <v>465.44</v>
          </cell>
        </row>
        <row r="4422">
          <cell r="C4422" t="str">
            <v>IV</v>
          </cell>
          <cell r="D4422" t="str">
            <v xml:space="preserve">Total </v>
          </cell>
          <cell r="H4422">
            <v>3495.395</v>
          </cell>
        </row>
        <row r="4424">
          <cell r="C4424" t="str">
            <v>V</v>
          </cell>
          <cell r="D4424" t="str">
            <v>Biaya tidak langsung (Overhead) &amp; Keuntungan</v>
          </cell>
          <cell r="E4424" t="str">
            <v>%</v>
          </cell>
          <cell r="H4424">
            <v>349.53950000000003</v>
          </cell>
        </row>
        <row r="4426">
          <cell r="C4426" t="str">
            <v>VI</v>
          </cell>
          <cell r="D4426" t="str">
            <v>Harga Satuan Pekerjaan</v>
          </cell>
          <cell r="H4426">
            <v>3844.9344999999998</v>
          </cell>
        </row>
        <row r="4428">
          <cell r="C4428" t="str">
            <v>VII</v>
          </cell>
          <cell r="D4428" t="str">
            <v>Dibulatkan</v>
          </cell>
          <cell r="H4428">
            <v>3844</v>
          </cell>
        </row>
        <row r="4431">
          <cell r="C4431" t="str">
            <v>ANALISA HARGA SATUAN</v>
          </cell>
        </row>
        <row r="4433">
          <cell r="C4433" t="str">
            <v>Kegiatan</v>
          </cell>
          <cell r="E4433" t="str">
            <v>:</v>
          </cell>
          <cell r="F4433" t="str">
            <v>Waduk Bajulmati</v>
          </cell>
        </row>
        <row r="4434">
          <cell r="C4434" t="str">
            <v xml:space="preserve">Nama Pekerjaan </v>
          </cell>
          <cell r="E4434" t="str">
            <v>:</v>
          </cell>
          <cell r="F4434" t="str">
            <v>Pembangunan Bendungan Bajulmati</v>
          </cell>
        </row>
        <row r="4435">
          <cell r="C4435" t="str">
            <v>Lokasi</v>
          </cell>
          <cell r="E4435" t="str">
            <v>:</v>
          </cell>
          <cell r="F4435" t="str">
            <v>Kabupaten Banyuwangi dan Situbondo</v>
          </cell>
        </row>
        <row r="4436">
          <cell r="C4436" t="str">
            <v>No Item Pekerjaan</v>
          </cell>
          <cell r="E4436" t="str">
            <v>:</v>
          </cell>
          <cell r="F4436" t="str">
            <v>III - 4 - 1 - 2</v>
          </cell>
        </row>
        <row r="4437">
          <cell r="C4437" t="str">
            <v>Uraian Pekerjaan</v>
          </cell>
          <cell r="E4437" t="str">
            <v>:</v>
          </cell>
          <cell r="F4437" t="str">
            <v>Galian Tanah dengan Jarak Buang 1 - 1000 m</v>
          </cell>
        </row>
        <row r="4439">
          <cell r="C4439" t="str">
            <v>No.</v>
          </cell>
          <cell r="D4439" t="str">
            <v>Macam Pekerjaan</v>
          </cell>
          <cell r="E4439" t="str">
            <v>Satuan</v>
          </cell>
          <cell r="F4439" t="str">
            <v>Kuantitas</v>
          </cell>
          <cell r="G4439" t="str">
            <v>Harga Sat. (Rp.)</v>
          </cell>
          <cell r="H4439" t="str">
            <v>Jumlah Harga (Rp.)</v>
          </cell>
        </row>
        <row r="4442">
          <cell r="C4442" t="str">
            <v>I</v>
          </cell>
          <cell r="D4442" t="str">
            <v>TENAGA</v>
          </cell>
        </row>
        <row r="4443">
          <cell r="D4443" t="str">
            <v>Mandor</v>
          </cell>
          <cell r="E4443" t="str">
            <v>org/hr</v>
          </cell>
          <cell r="F4443">
            <v>0.01</v>
          </cell>
          <cell r="G4443">
            <v>45000</v>
          </cell>
          <cell r="H4443">
            <v>450</v>
          </cell>
        </row>
        <row r="4444">
          <cell r="D4444" t="str">
            <v>Operator</v>
          </cell>
          <cell r="E4444" t="str">
            <v>org/hr</v>
          </cell>
          <cell r="F4444">
            <v>0.01</v>
          </cell>
          <cell r="G4444">
            <v>47500</v>
          </cell>
          <cell r="H4444">
            <v>475</v>
          </cell>
        </row>
        <row r="4445">
          <cell r="D4445" t="str">
            <v>Ass. Operator</v>
          </cell>
          <cell r="E4445" t="str">
            <v>org/hr</v>
          </cell>
          <cell r="F4445">
            <v>0.01</v>
          </cell>
          <cell r="G4445">
            <v>36000</v>
          </cell>
          <cell r="H4445">
            <v>360</v>
          </cell>
        </row>
        <row r="4446">
          <cell r="D4446" t="str">
            <v>Mekanik</v>
          </cell>
          <cell r="E4446" t="str">
            <v>org/hr</v>
          </cell>
          <cell r="F4446">
            <v>0.01</v>
          </cell>
          <cell r="G4446">
            <v>47500</v>
          </cell>
          <cell r="H4446">
            <v>475</v>
          </cell>
        </row>
        <row r="4447">
          <cell r="D4447" t="str">
            <v>Driver</v>
          </cell>
          <cell r="E4447" t="str">
            <v>org/hr</v>
          </cell>
          <cell r="F4447">
            <v>0.01</v>
          </cell>
          <cell r="G4447">
            <v>47500</v>
          </cell>
          <cell r="H4447">
            <v>475</v>
          </cell>
        </row>
        <row r="4449">
          <cell r="C4449" t="str">
            <v>II</v>
          </cell>
          <cell r="D4449" t="str">
            <v>BAHAN</v>
          </cell>
        </row>
        <row r="4452">
          <cell r="C4452" t="str">
            <v>III</v>
          </cell>
          <cell r="D4452" t="str">
            <v>ALAT</v>
          </cell>
        </row>
        <row r="4453">
          <cell r="D4453" t="str">
            <v>Wheel Loader, 3.5 m3</v>
          </cell>
          <cell r="E4453" t="str">
            <v>jam</v>
          </cell>
          <cell r="F4453">
            <v>2.3E-2</v>
          </cell>
          <cell r="G4453">
            <v>371624.75</v>
          </cell>
          <cell r="H4453">
            <v>8547.3692499999997</v>
          </cell>
        </row>
        <row r="4454">
          <cell r="D4454" t="str">
            <v>Excavator, 0.8 m3</v>
          </cell>
          <cell r="E4454" t="str">
            <v>jam</v>
          </cell>
          <cell r="F4454">
            <v>2.63E-2</v>
          </cell>
          <cell r="G4454">
            <v>318099.14999999997</v>
          </cell>
          <cell r="H4454">
            <v>8366.0076449999997</v>
          </cell>
        </row>
        <row r="4455">
          <cell r="D4455" t="str">
            <v>DumpTruck Tronton</v>
          </cell>
          <cell r="E4455" t="str">
            <v>jam</v>
          </cell>
          <cell r="F4455">
            <v>2.3400000000000001E-2</v>
          </cell>
          <cell r="G4455">
            <v>220356.75</v>
          </cell>
          <cell r="H4455">
            <v>5156.3479500000003</v>
          </cell>
        </row>
        <row r="4458">
          <cell r="C4458" t="str">
            <v>IV</v>
          </cell>
          <cell r="D4458" t="str">
            <v xml:space="preserve">Total </v>
          </cell>
          <cell r="H4458">
            <v>24304.724845000001</v>
          </cell>
        </row>
        <row r="4460">
          <cell r="C4460" t="str">
            <v>V</v>
          </cell>
          <cell r="D4460" t="str">
            <v>Biaya tidak langsung (Overhead) &amp; Keuntungan</v>
          </cell>
          <cell r="E4460" t="str">
            <v>%</v>
          </cell>
          <cell r="H4460">
            <v>2430.4724845000001</v>
          </cell>
        </row>
        <row r="4462">
          <cell r="C4462" t="str">
            <v>VI</v>
          </cell>
          <cell r="D4462" t="str">
            <v>Harga Satuan Pekerjaan</v>
          </cell>
          <cell r="H4462">
            <v>26735.197329499999</v>
          </cell>
        </row>
        <row r="4464">
          <cell r="C4464" t="str">
            <v>VII</v>
          </cell>
          <cell r="D4464" t="str">
            <v>Dibulatkan</v>
          </cell>
          <cell r="H4464">
            <v>26735</v>
          </cell>
        </row>
        <row r="4467">
          <cell r="C4467" t="str">
            <v>ANALISA HARGA SATUAN</v>
          </cell>
        </row>
        <row r="4469">
          <cell r="C4469" t="str">
            <v>Kegiatan</v>
          </cell>
          <cell r="E4469" t="str">
            <v>:</v>
          </cell>
          <cell r="F4469" t="str">
            <v>Waduk Bajulmati</v>
          </cell>
        </row>
        <row r="4470">
          <cell r="C4470" t="str">
            <v xml:space="preserve">Nama Pekerjaan </v>
          </cell>
          <cell r="E4470" t="str">
            <v>:</v>
          </cell>
          <cell r="F4470" t="str">
            <v>Pembangunan Bendungan Bajulmati</v>
          </cell>
        </row>
        <row r="4471">
          <cell r="C4471" t="str">
            <v>Lokasi</v>
          </cell>
          <cell r="E4471" t="str">
            <v>:</v>
          </cell>
          <cell r="F4471" t="str">
            <v>Kabupaten Banyuwangi dan Situbondo</v>
          </cell>
        </row>
        <row r="4472">
          <cell r="C4472" t="str">
            <v>No Item Pekerjaan</v>
          </cell>
          <cell r="E4472" t="str">
            <v>:</v>
          </cell>
          <cell r="F4472" t="str">
            <v>III - 4 - 1 - 3</v>
          </cell>
        </row>
        <row r="4473">
          <cell r="C4473" t="str">
            <v>Uraian Pekerjaan</v>
          </cell>
          <cell r="E4473" t="str">
            <v>:</v>
          </cell>
          <cell r="F4473" t="str">
            <v>Galian Tanah Type C</v>
          </cell>
        </row>
        <row r="4475">
          <cell r="C4475" t="str">
            <v>No.</v>
          </cell>
          <cell r="D4475" t="str">
            <v>Macam Pekerjaan</v>
          </cell>
          <cell r="E4475" t="str">
            <v>Satuan</v>
          </cell>
          <cell r="F4475" t="str">
            <v>Kuantitas</v>
          </cell>
          <cell r="G4475" t="str">
            <v>Harga Sat. (Rp.)</v>
          </cell>
          <cell r="H4475" t="str">
            <v>Jumlah Harga (Rp.)</v>
          </cell>
        </row>
        <row r="4478">
          <cell r="C4478" t="str">
            <v>I</v>
          </cell>
          <cell r="D4478" t="str">
            <v>TENAGA</v>
          </cell>
        </row>
        <row r="4479">
          <cell r="D4479" t="str">
            <v>Mandor</v>
          </cell>
          <cell r="E4479" t="str">
            <v>org/hr</v>
          </cell>
          <cell r="F4479">
            <v>0.01</v>
          </cell>
          <cell r="G4479">
            <v>45000</v>
          </cell>
          <cell r="H4479">
            <v>450</v>
          </cell>
        </row>
        <row r="4480">
          <cell r="D4480" t="str">
            <v>Operator</v>
          </cell>
          <cell r="E4480" t="str">
            <v>org/hr</v>
          </cell>
          <cell r="F4480">
            <v>0.01</v>
          </cell>
          <cell r="G4480">
            <v>47500</v>
          </cell>
          <cell r="H4480">
            <v>475</v>
          </cell>
        </row>
        <row r="4481">
          <cell r="D4481" t="str">
            <v>Ass. Operator</v>
          </cell>
          <cell r="E4481" t="str">
            <v>org/hr</v>
          </cell>
          <cell r="F4481">
            <v>0.01</v>
          </cell>
          <cell r="G4481">
            <v>36000</v>
          </cell>
          <cell r="H4481">
            <v>360</v>
          </cell>
        </row>
        <row r="4482">
          <cell r="D4482" t="str">
            <v>Mekanik</v>
          </cell>
          <cell r="E4482" t="str">
            <v>org/hr</v>
          </cell>
          <cell r="F4482">
            <v>0.01</v>
          </cell>
          <cell r="G4482">
            <v>47500</v>
          </cell>
          <cell r="H4482">
            <v>475</v>
          </cell>
        </row>
        <row r="4483">
          <cell r="D4483" t="str">
            <v>Driver</v>
          </cell>
          <cell r="E4483" t="str">
            <v>org/hr</v>
          </cell>
          <cell r="F4483">
            <v>0.01</v>
          </cell>
          <cell r="G4483">
            <v>47500</v>
          </cell>
          <cell r="H4483">
            <v>475</v>
          </cell>
        </row>
        <row r="4485">
          <cell r="C4485" t="str">
            <v>II</v>
          </cell>
          <cell r="D4485" t="str">
            <v>BAHAN</v>
          </cell>
        </row>
        <row r="4488">
          <cell r="C4488" t="str">
            <v>III</v>
          </cell>
          <cell r="D4488" t="str">
            <v>ALAT</v>
          </cell>
        </row>
        <row r="4489">
          <cell r="D4489" t="str">
            <v>Wheel Loader, 3.5 m3</v>
          </cell>
          <cell r="E4489" t="str">
            <v>jam</v>
          </cell>
          <cell r="F4489">
            <v>2.3E-2</v>
          </cell>
          <cell r="G4489">
            <v>371624.75</v>
          </cell>
          <cell r="H4489">
            <v>8547.3692499999997</v>
          </cell>
        </row>
        <row r="4490">
          <cell r="D4490" t="str">
            <v>Excavator, 0.8 m3</v>
          </cell>
          <cell r="E4490" t="str">
            <v>jam</v>
          </cell>
          <cell r="F4490">
            <v>2.63E-2</v>
          </cell>
          <cell r="G4490">
            <v>336716.75</v>
          </cell>
          <cell r="H4490">
            <v>8855.6505250000009</v>
          </cell>
        </row>
        <row r="4491">
          <cell r="D4491" t="str">
            <v>DumpTruck Tronton</v>
          </cell>
          <cell r="E4491" t="str">
            <v>jam</v>
          </cell>
          <cell r="F4491">
            <v>2.3400000000000001E-2</v>
          </cell>
          <cell r="G4491">
            <v>220356.75</v>
          </cell>
          <cell r="H4491">
            <v>5156.3479500000003</v>
          </cell>
        </row>
        <row r="4494">
          <cell r="C4494" t="str">
            <v>IV</v>
          </cell>
          <cell r="D4494" t="str">
            <v xml:space="preserve">Total </v>
          </cell>
          <cell r="H4494">
            <v>24794.367725</v>
          </cell>
        </row>
        <row r="4496">
          <cell r="C4496" t="str">
            <v>V</v>
          </cell>
          <cell r="D4496" t="str">
            <v>Biaya tidak langsung (Overhead) &amp; Keuntungan</v>
          </cell>
          <cell r="E4496" t="str">
            <v>%</v>
          </cell>
          <cell r="H4496">
            <v>2479.4367725000002</v>
          </cell>
        </row>
        <row r="4498">
          <cell r="C4498" t="str">
            <v>VI</v>
          </cell>
          <cell r="D4498" t="str">
            <v>Harga Satuan Pekerjaan</v>
          </cell>
          <cell r="H4498">
            <v>27273.804497500001</v>
          </cell>
        </row>
        <row r="4500">
          <cell r="C4500" t="str">
            <v>VII</v>
          </cell>
          <cell r="D4500" t="str">
            <v>Dibulatkan</v>
          </cell>
          <cell r="H4500">
            <v>27273</v>
          </cell>
        </row>
        <row r="4503">
          <cell r="C4503" t="str">
            <v>ANALISA HARGA SATUAN</v>
          </cell>
        </row>
        <row r="4505">
          <cell r="C4505" t="str">
            <v>Kegiatan</v>
          </cell>
          <cell r="E4505" t="str">
            <v>:</v>
          </cell>
          <cell r="F4505" t="str">
            <v>Waduk Bajulmati</v>
          </cell>
        </row>
        <row r="4506">
          <cell r="C4506" t="str">
            <v xml:space="preserve">Nama Pekerjaan </v>
          </cell>
          <cell r="E4506" t="str">
            <v>:</v>
          </cell>
          <cell r="F4506" t="str">
            <v>Pembangunan Bendungan Bajulmati</v>
          </cell>
        </row>
        <row r="4507">
          <cell r="C4507" t="str">
            <v>Lokasi</v>
          </cell>
          <cell r="E4507" t="str">
            <v>:</v>
          </cell>
          <cell r="F4507" t="str">
            <v>Kabupaten Banyuwangi dan Situbondo</v>
          </cell>
        </row>
        <row r="4508">
          <cell r="C4508" t="str">
            <v>No Item Pekerjaan</v>
          </cell>
          <cell r="E4508" t="str">
            <v>:</v>
          </cell>
          <cell r="F4508" t="str">
            <v>III - 4 - 1 - 4</v>
          </cell>
        </row>
        <row r="4509">
          <cell r="C4509" t="str">
            <v>Uraian Pekerjaan</v>
          </cell>
          <cell r="E4509" t="str">
            <v>:</v>
          </cell>
          <cell r="F4509" t="str">
            <v>Galian Tanah Type F</v>
          </cell>
        </row>
        <row r="4511">
          <cell r="C4511" t="str">
            <v>No.</v>
          </cell>
          <cell r="D4511" t="str">
            <v>Macam Pekerjaan</v>
          </cell>
          <cell r="E4511" t="str">
            <v>Satuan</v>
          </cell>
          <cell r="F4511" t="str">
            <v>Kuantitas</v>
          </cell>
          <cell r="G4511" t="str">
            <v>Harga Sat. (Rp.)</v>
          </cell>
          <cell r="H4511" t="str">
            <v>Jumlah Harga (Rp.)</v>
          </cell>
        </row>
        <row r="4514">
          <cell r="C4514" t="str">
            <v>I</v>
          </cell>
          <cell r="D4514" t="str">
            <v>TENAGA</v>
          </cell>
        </row>
        <row r="4515">
          <cell r="D4515" t="str">
            <v>Mandor</v>
          </cell>
          <cell r="E4515" t="str">
            <v>org/hr</v>
          </cell>
          <cell r="F4515">
            <v>0.01</v>
          </cell>
          <cell r="G4515">
            <v>45000</v>
          </cell>
          <cell r="H4515">
            <v>450</v>
          </cell>
        </row>
        <row r="4516">
          <cell r="D4516" t="str">
            <v>Operator</v>
          </cell>
          <cell r="E4516" t="str">
            <v>org/hr</v>
          </cell>
          <cell r="F4516">
            <v>0.01</v>
          </cell>
          <cell r="G4516">
            <v>47500</v>
          </cell>
          <cell r="H4516">
            <v>475</v>
          </cell>
        </row>
        <row r="4517">
          <cell r="D4517" t="str">
            <v>Ass. Operator</v>
          </cell>
          <cell r="E4517" t="str">
            <v>org/hr</v>
          </cell>
          <cell r="F4517">
            <v>0.01</v>
          </cell>
          <cell r="G4517">
            <v>36000</v>
          </cell>
          <cell r="H4517">
            <v>360</v>
          </cell>
        </row>
        <row r="4518">
          <cell r="D4518" t="str">
            <v>Mekanik</v>
          </cell>
          <cell r="E4518" t="str">
            <v>org/hr</v>
          </cell>
          <cell r="F4518">
            <v>0.01</v>
          </cell>
          <cell r="G4518">
            <v>47500</v>
          </cell>
          <cell r="H4518">
            <v>475</v>
          </cell>
        </row>
        <row r="4519">
          <cell r="D4519" t="str">
            <v>Driver</v>
          </cell>
          <cell r="E4519" t="str">
            <v>org/hr</v>
          </cell>
          <cell r="F4519">
            <v>0.01</v>
          </cell>
          <cell r="G4519">
            <v>47500</v>
          </cell>
          <cell r="H4519">
            <v>475</v>
          </cell>
        </row>
        <row r="4521">
          <cell r="C4521" t="str">
            <v>II</v>
          </cell>
          <cell r="D4521" t="str">
            <v>BAHAN</v>
          </cell>
        </row>
        <row r="4524">
          <cell r="C4524" t="str">
            <v>III</v>
          </cell>
          <cell r="D4524" t="str">
            <v>ALAT</v>
          </cell>
        </row>
        <row r="4525">
          <cell r="D4525" t="str">
            <v>Wheel Loader, 3.5 m3</v>
          </cell>
          <cell r="E4525" t="str">
            <v>jam</v>
          </cell>
          <cell r="F4525">
            <v>2.3E-2</v>
          </cell>
          <cell r="G4525">
            <v>371624.75</v>
          </cell>
          <cell r="H4525">
            <v>8547.3692499999997</v>
          </cell>
        </row>
        <row r="4526">
          <cell r="D4526" t="str">
            <v>Excavator, 0.8 m3</v>
          </cell>
          <cell r="E4526" t="str">
            <v>jam</v>
          </cell>
          <cell r="F4526">
            <v>2.63E-2</v>
          </cell>
          <cell r="G4526">
            <v>318099.14999999997</v>
          </cell>
          <cell r="H4526">
            <v>8366.0076449999997</v>
          </cell>
        </row>
        <row r="4527">
          <cell r="D4527" t="str">
            <v>DumpTruck Tronton</v>
          </cell>
          <cell r="E4527" t="str">
            <v>jam</v>
          </cell>
          <cell r="F4527">
            <v>2.3400000000000001E-2</v>
          </cell>
          <cell r="G4527">
            <v>220356.75</v>
          </cell>
          <cell r="H4527">
            <v>5156.3479500000003</v>
          </cell>
        </row>
        <row r="4530">
          <cell r="C4530" t="str">
            <v>IV</v>
          </cell>
          <cell r="D4530" t="str">
            <v xml:space="preserve">Total </v>
          </cell>
          <cell r="H4530">
            <v>24304.724845000001</v>
          </cell>
        </row>
        <row r="4532">
          <cell r="C4532" t="str">
            <v>V</v>
          </cell>
          <cell r="D4532" t="str">
            <v>Biaya tidak langsung (Overhead) &amp; Keuntungan</v>
          </cell>
          <cell r="E4532" t="str">
            <v>%</v>
          </cell>
          <cell r="H4532">
            <v>2430.4724845000001</v>
          </cell>
        </row>
        <row r="4534">
          <cell r="C4534" t="str">
            <v>VI</v>
          </cell>
          <cell r="D4534" t="str">
            <v>Harga Satuan Pekerjaan</v>
          </cell>
          <cell r="H4534">
            <v>26735.197329499999</v>
          </cell>
        </row>
        <row r="4536">
          <cell r="C4536" t="str">
            <v>VII</v>
          </cell>
          <cell r="D4536" t="str">
            <v>Dibulatkan</v>
          </cell>
          <cell r="H4536">
            <v>26735</v>
          </cell>
        </row>
        <row r="4539">
          <cell r="C4539" t="str">
            <v>ANALISA HARGA SATUAN</v>
          </cell>
        </row>
        <row r="4541">
          <cell r="C4541" t="str">
            <v>Kegiatan</v>
          </cell>
          <cell r="E4541" t="str">
            <v>:</v>
          </cell>
          <cell r="F4541" t="str">
            <v>Waduk Bajulmati</v>
          </cell>
        </row>
        <row r="4542">
          <cell r="C4542" t="str">
            <v xml:space="preserve">Nama Pekerjaan </v>
          </cell>
          <cell r="E4542" t="str">
            <v>:</v>
          </cell>
          <cell r="F4542" t="str">
            <v>Pembangunan Bendungan Bajulmati</v>
          </cell>
        </row>
        <row r="4543">
          <cell r="C4543" t="str">
            <v>Lokasi</v>
          </cell>
          <cell r="E4543" t="str">
            <v>:</v>
          </cell>
          <cell r="F4543" t="str">
            <v>Kabupaten Banyuwangi dan Situbondo</v>
          </cell>
        </row>
        <row r="4544">
          <cell r="C4544" t="str">
            <v>No Item Pekerjaan</v>
          </cell>
          <cell r="E4544" t="str">
            <v>:</v>
          </cell>
          <cell r="F4544" t="str">
            <v>III - 4 - 1 - 5</v>
          </cell>
        </row>
        <row r="4545">
          <cell r="C4545" t="str">
            <v>Uraian Pekerjaan</v>
          </cell>
          <cell r="E4545" t="str">
            <v>:</v>
          </cell>
          <cell r="F4545" t="str">
            <v>Timbunan (Type A1) dari galian tanah</v>
          </cell>
        </row>
        <row r="4547">
          <cell r="C4547" t="str">
            <v>No.</v>
          </cell>
          <cell r="D4547" t="str">
            <v>Macam Pekerjaan</v>
          </cell>
          <cell r="E4547" t="str">
            <v>Satuan</v>
          </cell>
          <cell r="F4547" t="str">
            <v>Kuantitas</v>
          </cell>
          <cell r="G4547" t="str">
            <v>Harga Sat. (Rp.)</v>
          </cell>
          <cell r="H4547" t="str">
            <v>Jumlah Harga (Rp.)</v>
          </cell>
        </row>
        <row r="4550">
          <cell r="C4550" t="str">
            <v>I</v>
          </cell>
          <cell r="D4550" t="str">
            <v>BAHAN</v>
          </cell>
        </row>
        <row r="4553">
          <cell r="C4553" t="str">
            <v>II</v>
          </cell>
          <cell r="D4553" t="str">
            <v>TENAGA</v>
          </cell>
        </row>
        <row r="4554">
          <cell r="D4554" t="str">
            <v>Mandor</v>
          </cell>
          <cell r="E4554" t="str">
            <v>org/hr</v>
          </cell>
          <cell r="F4554">
            <v>1.6E-2</v>
          </cell>
          <cell r="G4554">
            <v>45000</v>
          </cell>
          <cell r="H4554">
            <v>720</v>
          </cell>
        </row>
        <row r="4555">
          <cell r="D4555" t="str">
            <v>Pekerja</v>
          </cell>
          <cell r="E4555" t="str">
            <v>org/hr</v>
          </cell>
          <cell r="F4555">
            <v>0.43099999999999999</v>
          </cell>
          <cell r="G4555">
            <v>35000</v>
          </cell>
          <cell r="H4555">
            <v>15085</v>
          </cell>
        </row>
        <row r="4557">
          <cell r="C4557" t="str">
            <v>III</v>
          </cell>
          <cell r="D4557" t="str">
            <v>ALAT</v>
          </cell>
        </row>
        <row r="4558">
          <cell r="D4558" t="str">
            <v>Pemadat timbunan (stamper/vibro roller)</v>
          </cell>
          <cell r="E4558" t="str">
            <v>Unit</v>
          </cell>
          <cell r="F4558">
            <v>2.5000000000000001E-2</v>
          </cell>
          <cell r="G4558">
            <v>290172.75</v>
          </cell>
          <cell r="H4558">
            <v>7254.3187500000004</v>
          </cell>
        </row>
        <row r="4559">
          <cell r="D4559" t="str">
            <v>Keranjang</v>
          </cell>
          <cell r="E4559" t="str">
            <v>Bh</v>
          </cell>
          <cell r="F4559">
            <v>0.125</v>
          </cell>
          <cell r="G4559">
            <v>6516.16</v>
          </cell>
          <cell r="H4559">
            <v>814.52</v>
          </cell>
        </row>
        <row r="4562">
          <cell r="C4562" t="str">
            <v>IV</v>
          </cell>
          <cell r="D4562" t="str">
            <v xml:space="preserve">Total </v>
          </cell>
          <cell r="H4562">
            <v>23873.838749999999</v>
          </cell>
        </row>
        <row r="4564">
          <cell r="C4564" t="str">
            <v>V</v>
          </cell>
          <cell r="D4564" t="str">
            <v>Biaya tidak langsung (Overhead) &amp; Keuntungan</v>
          </cell>
          <cell r="E4564" t="str">
            <v>%</v>
          </cell>
          <cell r="H4564">
            <v>2387.383875</v>
          </cell>
        </row>
        <row r="4566">
          <cell r="C4566" t="str">
            <v>VI</v>
          </cell>
          <cell r="D4566" t="str">
            <v>Harga Satuan Pekerjaan</v>
          </cell>
          <cell r="H4566">
            <v>26261.222624999999</v>
          </cell>
        </row>
        <row r="4568">
          <cell r="B4568" t="str">
            <v>S3-AN106</v>
          </cell>
          <cell r="C4568" t="str">
            <v>VII</v>
          </cell>
          <cell r="D4568" t="str">
            <v>Dibulatkan</v>
          </cell>
          <cell r="H4568">
            <v>26261</v>
          </cell>
        </row>
        <row r="4571">
          <cell r="C4571" t="str">
            <v>ANALISA HARGA SATUAN</v>
          </cell>
        </row>
        <row r="4573">
          <cell r="C4573" t="str">
            <v>Kegiatan</v>
          </cell>
          <cell r="E4573" t="str">
            <v>:</v>
          </cell>
          <cell r="F4573" t="str">
            <v>Waduk Bajulmati</v>
          </cell>
        </row>
        <row r="4574">
          <cell r="C4574" t="str">
            <v xml:space="preserve">Nama Pekerjaan </v>
          </cell>
          <cell r="E4574" t="str">
            <v>:</v>
          </cell>
          <cell r="F4574" t="str">
            <v>Pembangunan Bendungan Bajulmati</v>
          </cell>
        </row>
        <row r="4575">
          <cell r="C4575" t="str">
            <v>Lokasi</v>
          </cell>
          <cell r="E4575" t="str">
            <v>:</v>
          </cell>
          <cell r="F4575" t="str">
            <v>Kabupaten Banyuwangi dan Situbondo</v>
          </cell>
        </row>
        <row r="4576">
          <cell r="C4576" t="str">
            <v>No Item Pekerjaan</v>
          </cell>
          <cell r="E4576" t="str">
            <v>:</v>
          </cell>
          <cell r="F4576" t="str">
            <v>III - 4 - 1 - 6</v>
          </cell>
        </row>
        <row r="4577">
          <cell r="C4577" t="str">
            <v>Uraian Pekerjaan</v>
          </cell>
          <cell r="E4577" t="str">
            <v>:</v>
          </cell>
          <cell r="F4577" t="str">
            <v>Timbunan Tanah Kembali Type A</v>
          </cell>
        </row>
        <row r="4579">
          <cell r="C4579" t="str">
            <v>No.</v>
          </cell>
          <cell r="D4579" t="str">
            <v>Macam Pekerjaan</v>
          </cell>
          <cell r="E4579" t="str">
            <v>Satuan</v>
          </cell>
          <cell r="F4579" t="str">
            <v>Kuantitas</v>
          </cell>
          <cell r="G4579" t="str">
            <v>Harga Sat. (Rp.)</v>
          </cell>
          <cell r="H4579" t="str">
            <v>Jumlah Harga (Rp.)</v>
          </cell>
        </row>
        <row r="4582">
          <cell r="C4582" t="str">
            <v>I</v>
          </cell>
          <cell r="D4582" t="str">
            <v>BAHAN</v>
          </cell>
        </row>
        <row r="4585">
          <cell r="C4585" t="str">
            <v>II</v>
          </cell>
          <cell r="D4585" t="str">
            <v>TENAGA</v>
          </cell>
        </row>
        <row r="4586">
          <cell r="D4586" t="str">
            <v>Mandor</v>
          </cell>
          <cell r="E4586" t="str">
            <v>org/hr</v>
          </cell>
          <cell r="F4586">
            <v>1.6E-2</v>
          </cell>
          <cell r="G4586">
            <v>45000</v>
          </cell>
          <cell r="H4586">
            <v>720</v>
          </cell>
        </row>
        <row r="4587">
          <cell r="D4587" t="str">
            <v>Pekerja</v>
          </cell>
          <cell r="E4587" t="str">
            <v>org/hr</v>
          </cell>
          <cell r="F4587">
            <v>0.43099999999999999</v>
          </cell>
          <cell r="G4587">
            <v>35000</v>
          </cell>
          <cell r="H4587">
            <v>15085</v>
          </cell>
        </row>
        <row r="4589">
          <cell r="C4589" t="str">
            <v>III</v>
          </cell>
          <cell r="D4589" t="str">
            <v>ALAT</v>
          </cell>
        </row>
        <row r="4590">
          <cell r="D4590" t="str">
            <v>Pemadat timbunan (stamper/vibro roller)</v>
          </cell>
          <cell r="E4590" t="str">
            <v>Unit</v>
          </cell>
          <cell r="F4590">
            <v>2.5000000000000001E-2</v>
          </cell>
          <cell r="G4590">
            <v>290172.75</v>
          </cell>
          <cell r="H4590">
            <v>7254.3187500000004</v>
          </cell>
        </row>
        <row r="4591">
          <cell r="D4591" t="str">
            <v>Keranjang</v>
          </cell>
          <cell r="E4591" t="str">
            <v>Bh</v>
          </cell>
          <cell r="F4591">
            <v>0.125</v>
          </cell>
          <cell r="G4591">
            <v>6516.16</v>
          </cell>
          <cell r="H4591">
            <v>814.52</v>
          </cell>
        </row>
        <row r="4594">
          <cell r="C4594" t="str">
            <v>IV</v>
          </cell>
          <cell r="D4594" t="str">
            <v xml:space="preserve">Total </v>
          </cell>
          <cell r="H4594">
            <v>23873.838749999999</v>
          </cell>
        </row>
        <row r="4596">
          <cell r="C4596" t="str">
            <v>V</v>
          </cell>
          <cell r="D4596" t="str">
            <v>Biaya tidak langsung (Overhead) &amp; Keuntungan</v>
          </cell>
          <cell r="E4596" t="str">
            <v>%</v>
          </cell>
          <cell r="H4596">
            <v>2387.383875</v>
          </cell>
        </row>
        <row r="4598">
          <cell r="C4598" t="str">
            <v>VI</v>
          </cell>
          <cell r="D4598" t="str">
            <v>Harga Satuan Pekerjaan</v>
          </cell>
          <cell r="H4598">
            <v>26261.222624999999</v>
          </cell>
        </row>
        <row r="4600">
          <cell r="C4600" t="str">
            <v>VII</v>
          </cell>
          <cell r="D4600" t="str">
            <v>Dibulatkan</v>
          </cell>
          <cell r="H4600">
            <v>26261</v>
          </cell>
        </row>
        <row r="4603">
          <cell r="C4603" t="str">
            <v>ANALISA HARGA SATUAN</v>
          </cell>
        </row>
        <row r="4605">
          <cell r="C4605" t="str">
            <v>Kegiatan</v>
          </cell>
          <cell r="E4605" t="str">
            <v>:</v>
          </cell>
          <cell r="F4605" t="str">
            <v>Waduk Bajulmati</v>
          </cell>
        </row>
        <row r="4606">
          <cell r="C4606" t="str">
            <v xml:space="preserve">Nama Pekerjaan </v>
          </cell>
          <cell r="E4606" t="str">
            <v>:</v>
          </cell>
          <cell r="F4606" t="str">
            <v>Pembangunan Bendungan Bajulmati</v>
          </cell>
        </row>
        <row r="4607">
          <cell r="C4607" t="str">
            <v>Lokasi</v>
          </cell>
          <cell r="E4607" t="str">
            <v>:</v>
          </cell>
          <cell r="F4607" t="str">
            <v>Kabupaten Banyuwangi dan Situbondo</v>
          </cell>
        </row>
        <row r="4608">
          <cell r="C4608" t="str">
            <v>No Item Pekerjaan</v>
          </cell>
          <cell r="E4608" t="str">
            <v>:</v>
          </cell>
          <cell r="F4608" t="str">
            <v>III - 4 - 1 - 7</v>
          </cell>
        </row>
        <row r="4609">
          <cell r="C4609" t="str">
            <v>Uraian Pekerjaan</v>
          </cell>
          <cell r="E4609" t="str">
            <v>:</v>
          </cell>
          <cell r="F4609" t="str">
            <v>Gebalan Rumput</v>
          </cell>
        </row>
        <row r="4611">
          <cell r="C4611" t="str">
            <v>No.</v>
          </cell>
          <cell r="D4611" t="str">
            <v>Macam Pekerjaan</v>
          </cell>
          <cell r="E4611" t="str">
            <v>Satuan</v>
          </cell>
          <cell r="F4611" t="str">
            <v>Kuantitas</v>
          </cell>
          <cell r="G4611" t="str">
            <v>Harga Sat. (Rp.)</v>
          </cell>
          <cell r="H4611" t="str">
            <v>Jumlah Harga (Rp.)</v>
          </cell>
        </row>
        <row r="4614">
          <cell r="C4614" t="str">
            <v>I</v>
          </cell>
          <cell r="D4614" t="str">
            <v>BAHAN</v>
          </cell>
        </row>
        <row r="4615">
          <cell r="D4615" t="str">
            <v>Gebalan rumput</v>
          </cell>
          <cell r="E4615" t="str">
            <v>m2</v>
          </cell>
          <cell r="F4615">
            <v>1</v>
          </cell>
          <cell r="G4615">
            <v>2000</v>
          </cell>
          <cell r="H4615">
            <v>2000</v>
          </cell>
        </row>
        <row r="4617">
          <cell r="C4617" t="str">
            <v>II</v>
          </cell>
          <cell r="D4617" t="str">
            <v>TENAGA</v>
          </cell>
        </row>
        <row r="4618">
          <cell r="D4618" t="str">
            <v>Mandor</v>
          </cell>
          <cell r="E4618" t="str">
            <v>org/hr</v>
          </cell>
          <cell r="F4618">
            <v>3.3E-3</v>
          </cell>
          <cell r="G4618">
            <v>45000</v>
          </cell>
          <cell r="H4618">
            <v>148.5</v>
          </cell>
        </row>
        <row r="4619">
          <cell r="D4619" t="str">
            <v>Tukang</v>
          </cell>
          <cell r="E4619" t="str">
            <v>org/hr</v>
          </cell>
          <cell r="F4619">
            <v>6.7000000000000002E-3</v>
          </cell>
          <cell r="G4619">
            <v>43000</v>
          </cell>
          <cell r="H4619">
            <v>288.10000000000002</v>
          </cell>
        </row>
        <row r="4620">
          <cell r="D4620" t="str">
            <v>Pekerja</v>
          </cell>
          <cell r="E4620" t="str">
            <v>org/hr</v>
          </cell>
          <cell r="F4620">
            <v>2.6700000000000002E-2</v>
          </cell>
          <cell r="G4620">
            <v>35000</v>
          </cell>
          <cell r="H4620">
            <v>934.5</v>
          </cell>
        </row>
        <row r="4622">
          <cell r="C4622" t="str">
            <v>III</v>
          </cell>
          <cell r="D4622" t="str">
            <v>ALAT</v>
          </cell>
        </row>
        <row r="4623">
          <cell r="D4623" t="str">
            <v>Pompa Submersible</v>
          </cell>
          <cell r="E4623" t="str">
            <v>jam</v>
          </cell>
          <cell r="F4623">
            <v>0.01</v>
          </cell>
          <cell r="G4623">
            <v>19548.48</v>
          </cell>
          <cell r="H4623">
            <v>195.48480000000001</v>
          </cell>
        </row>
        <row r="4626">
          <cell r="C4626" t="str">
            <v>IV</v>
          </cell>
          <cell r="D4626" t="str">
            <v xml:space="preserve">Total </v>
          </cell>
          <cell r="H4626">
            <v>3566.5848000000001</v>
          </cell>
        </row>
        <row r="4628">
          <cell r="C4628" t="str">
            <v>V</v>
          </cell>
          <cell r="D4628" t="str">
            <v>Biaya tidak langsung (Overhead) &amp; Keuntungan</v>
          </cell>
          <cell r="E4628" t="str">
            <v>%</v>
          </cell>
          <cell r="H4628">
            <v>356.65848000000005</v>
          </cell>
        </row>
        <row r="4630">
          <cell r="C4630" t="str">
            <v>VI</v>
          </cell>
          <cell r="D4630" t="str">
            <v>Harga Satuan Pekerjaan</v>
          </cell>
          <cell r="H4630">
            <v>3923.2432800000001</v>
          </cell>
        </row>
        <row r="4632">
          <cell r="B4632" t="str">
            <v>S3-AN107</v>
          </cell>
          <cell r="C4632" t="str">
            <v>VII</v>
          </cell>
          <cell r="D4632" t="str">
            <v>Dibulatkan</v>
          </cell>
          <cell r="H4632">
            <v>3923</v>
          </cell>
        </row>
        <row r="4635">
          <cell r="C4635" t="str">
            <v>ANALISA HARGA SATUAN</v>
          </cell>
        </row>
        <row r="4637">
          <cell r="C4637" t="str">
            <v>Kegiatan</v>
          </cell>
          <cell r="E4637" t="str">
            <v>:</v>
          </cell>
          <cell r="F4637" t="str">
            <v>Waduk Bajulmati</v>
          </cell>
        </row>
        <row r="4638">
          <cell r="C4638" t="str">
            <v xml:space="preserve">Nama Pekerjaan </v>
          </cell>
          <cell r="E4638" t="str">
            <v>:</v>
          </cell>
          <cell r="F4638" t="str">
            <v>Pembangunan Bendungan Bajulmati</v>
          </cell>
        </row>
        <row r="4639">
          <cell r="C4639" t="str">
            <v>Lokasi</v>
          </cell>
          <cell r="E4639" t="str">
            <v>:</v>
          </cell>
          <cell r="F4639" t="str">
            <v>Kabupaten Banyuwangi dan Situbondo</v>
          </cell>
        </row>
        <row r="4640">
          <cell r="C4640" t="str">
            <v>No Item Pekerjaan</v>
          </cell>
          <cell r="E4640" t="str">
            <v>:</v>
          </cell>
          <cell r="F4640" t="str">
            <v>III - 4 -2 -1</v>
          </cell>
        </row>
        <row r="4641">
          <cell r="C4641" t="str">
            <v>Uraian Pekerjaan</v>
          </cell>
          <cell r="E4641" t="str">
            <v>:</v>
          </cell>
          <cell r="F4641" t="str">
            <v>Beton Type B</v>
          </cell>
        </row>
        <row r="4643">
          <cell r="C4643" t="str">
            <v>No.</v>
          </cell>
          <cell r="D4643" t="str">
            <v>Macam Pekerjaan</v>
          </cell>
          <cell r="E4643" t="str">
            <v>Satuan</v>
          </cell>
          <cell r="F4643" t="str">
            <v>Kuantitas</v>
          </cell>
          <cell r="G4643" t="str">
            <v>Harga Sat. (Rp.)</v>
          </cell>
          <cell r="H4643" t="str">
            <v>Jumlah Harga (Rp.)</v>
          </cell>
        </row>
        <row r="4646">
          <cell r="C4646" t="str">
            <v>I</v>
          </cell>
          <cell r="D4646" t="str">
            <v>BAHAN</v>
          </cell>
        </row>
        <row r="4647">
          <cell r="D4647" t="str">
            <v>Semen (50 kg)</v>
          </cell>
          <cell r="E4647" t="str">
            <v>zak</v>
          </cell>
          <cell r="F4647">
            <v>7.82</v>
          </cell>
          <cell r="G4647">
            <v>37500</v>
          </cell>
          <cell r="H4647">
            <v>293250</v>
          </cell>
        </row>
        <row r="4648">
          <cell r="D4648" t="str">
            <v>Batu Pecah</v>
          </cell>
          <cell r="E4648" t="str">
            <v>m³</v>
          </cell>
          <cell r="F4648">
            <v>0.82</v>
          </cell>
          <cell r="G4648">
            <v>130000</v>
          </cell>
          <cell r="H4648">
            <v>106600</v>
          </cell>
        </row>
        <row r="4649">
          <cell r="D4649" t="str">
            <v>Pasir</v>
          </cell>
          <cell r="E4649" t="str">
            <v>m³</v>
          </cell>
          <cell r="F4649">
            <v>0.54</v>
          </cell>
          <cell r="G4649">
            <v>80000</v>
          </cell>
          <cell r="H4649">
            <v>43200</v>
          </cell>
        </row>
        <row r="4650">
          <cell r="D4650" t="str">
            <v>Bahan Tambah</v>
          </cell>
          <cell r="E4650" t="str">
            <v>Ltr</v>
          </cell>
          <cell r="F4650">
            <v>0.05</v>
          </cell>
          <cell r="G4650">
            <v>17000</v>
          </cell>
          <cell r="H4650">
            <v>850</v>
          </cell>
        </row>
        <row r="4652">
          <cell r="C4652" t="str">
            <v>II</v>
          </cell>
          <cell r="D4652" t="str">
            <v>TENAGA</v>
          </cell>
        </row>
        <row r="4653">
          <cell r="D4653" t="str">
            <v>Mandor</v>
          </cell>
          <cell r="E4653" t="str">
            <v>org/hr</v>
          </cell>
          <cell r="F4653">
            <v>0.107</v>
          </cell>
          <cell r="G4653">
            <v>45000</v>
          </cell>
          <cell r="H4653">
            <v>4815</v>
          </cell>
        </row>
        <row r="4654">
          <cell r="D4654" t="str">
            <v>Operator</v>
          </cell>
          <cell r="E4654" t="str">
            <v>org/hr</v>
          </cell>
          <cell r="F4654">
            <v>0.13300000000000001</v>
          </cell>
          <cell r="G4654">
            <v>47500</v>
          </cell>
          <cell r="H4654">
            <v>6317.5</v>
          </cell>
        </row>
        <row r="4655">
          <cell r="D4655" t="str">
            <v>Tukang</v>
          </cell>
          <cell r="E4655" t="str">
            <v>org/hr</v>
          </cell>
          <cell r="F4655">
            <v>0.1</v>
          </cell>
          <cell r="G4655">
            <v>43000</v>
          </cell>
          <cell r="H4655">
            <v>4300</v>
          </cell>
        </row>
        <row r="4656">
          <cell r="D4656" t="str">
            <v>Pekerja</v>
          </cell>
          <cell r="E4656" t="str">
            <v>org/hr</v>
          </cell>
          <cell r="F4656">
            <v>0.65</v>
          </cell>
          <cell r="G4656">
            <v>35000</v>
          </cell>
          <cell r="H4656">
            <v>22750</v>
          </cell>
        </row>
        <row r="4658">
          <cell r="C4658" t="str">
            <v>III</v>
          </cell>
          <cell r="D4658" t="str">
            <v>ALAT</v>
          </cell>
        </row>
        <row r="4659">
          <cell r="D4659" t="str">
            <v>Batcher plant, cap. 30 m3</v>
          </cell>
          <cell r="E4659" t="str">
            <v>jam</v>
          </cell>
          <cell r="F4659">
            <v>0.1</v>
          </cell>
          <cell r="G4659">
            <v>487984.75</v>
          </cell>
        </row>
        <row r="4660">
          <cell r="D4660" t="str">
            <v>Diesel generator, 50 kva</v>
          </cell>
          <cell r="E4660" t="str">
            <v>jam</v>
          </cell>
          <cell r="F4660">
            <v>0.1</v>
          </cell>
          <cell r="G4660">
            <v>69816</v>
          </cell>
          <cell r="H4660">
            <v>6981.6</v>
          </cell>
        </row>
        <row r="4661">
          <cell r="D4661" t="str">
            <v>Wheel Loader WA-350 cap 2.5 m3</v>
          </cell>
          <cell r="E4661" t="str">
            <v>jam</v>
          </cell>
          <cell r="F4661">
            <v>0.1</v>
          </cell>
          <cell r="G4661">
            <v>371624.75</v>
          </cell>
          <cell r="H4661">
            <v>37162.474999999999</v>
          </cell>
        </row>
        <row r="4662">
          <cell r="D4662" t="str">
            <v>Concrete vibrator, hand 45 mm</v>
          </cell>
          <cell r="E4662" t="str">
            <v>jam</v>
          </cell>
          <cell r="F4662">
            <v>0.05</v>
          </cell>
          <cell r="G4662">
            <v>69816</v>
          </cell>
          <cell r="H4662">
            <v>3490.8</v>
          </cell>
        </row>
        <row r="4663">
          <cell r="D4663" t="str">
            <v xml:space="preserve">Truck Mixer </v>
          </cell>
          <cell r="E4663" t="str">
            <v>jam</v>
          </cell>
          <cell r="F4663">
            <v>0.2</v>
          </cell>
          <cell r="G4663">
            <v>263264.5</v>
          </cell>
          <cell r="H4663">
            <v>52652.9</v>
          </cell>
        </row>
        <row r="4664">
          <cell r="D4664" t="str">
            <v>Concrete Pump</v>
          </cell>
          <cell r="E4664" t="str">
            <v>jam</v>
          </cell>
          <cell r="F4664">
            <v>0.1</v>
          </cell>
          <cell r="G4664">
            <v>333080.5</v>
          </cell>
          <cell r="H4664">
            <v>33308.050000000003</v>
          </cell>
        </row>
        <row r="4665">
          <cell r="D4665" t="str">
            <v>Peralatan bantu</v>
          </cell>
          <cell r="E4665" t="str">
            <v>Ls</v>
          </cell>
          <cell r="F4665">
            <v>1</v>
          </cell>
          <cell r="G4665">
            <v>581.79999999999995</v>
          </cell>
          <cell r="H4665">
            <v>581.79999999999995</v>
          </cell>
        </row>
        <row r="4668">
          <cell r="C4668" t="str">
            <v>IV</v>
          </cell>
          <cell r="D4668" t="str">
            <v xml:space="preserve">Total </v>
          </cell>
          <cell r="H4668">
            <v>616260.12500000012</v>
          </cell>
        </row>
        <row r="4670">
          <cell r="C4670" t="str">
            <v>V</v>
          </cell>
          <cell r="D4670" t="str">
            <v>Biaya tidak langsung (Overhead) &amp; Keuntungan</v>
          </cell>
          <cell r="E4670" t="str">
            <v>%</v>
          </cell>
          <cell r="H4670">
            <v>61626.012500000012</v>
          </cell>
        </row>
        <row r="4672">
          <cell r="C4672" t="str">
            <v>VI</v>
          </cell>
          <cell r="D4672" t="str">
            <v>Harga Satuan Pekerjaan</v>
          </cell>
          <cell r="H4672">
            <v>677886.13750000019</v>
          </cell>
        </row>
        <row r="4674">
          <cell r="C4674" t="str">
            <v>VII</v>
          </cell>
          <cell r="D4674" t="str">
            <v>Dibulatkan</v>
          </cell>
          <cell r="H4674">
            <v>677886</v>
          </cell>
        </row>
        <row r="4677">
          <cell r="C4677" t="str">
            <v>ANALISA HARGA SATUAN</v>
          </cell>
        </row>
        <row r="4679">
          <cell r="C4679" t="str">
            <v>Kegiatan</v>
          </cell>
          <cell r="E4679" t="str">
            <v>:</v>
          </cell>
          <cell r="F4679" t="str">
            <v>Waduk Bajulmati</v>
          </cell>
        </row>
        <row r="4680">
          <cell r="C4680" t="str">
            <v xml:space="preserve">Nama Pekerjaan </v>
          </cell>
          <cell r="E4680" t="str">
            <v>:</v>
          </cell>
          <cell r="F4680" t="str">
            <v>Pembangunan Bendungan Bajulmati</v>
          </cell>
        </row>
        <row r="4681">
          <cell r="C4681" t="str">
            <v>Lokasi</v>
          </cell>
          <cell r="E4681" t="str">
            <v>:</v>
          </cell>
          <cell r="F4681" t="str">
            <v>Kabupaten Banyuwangi dan Situbondo</v>
          </cell>
        </row>
        <row r="4682">
          <cell r="C4682" t="str">
            <v>No Item Pekerjaan</v>
          </cell>
          <cell r="E4682" t="str">
            <v>:</v>
          </cell>
          <cell r="F4682" t="str">
            <v>III - 4 -2 -2</v>
          </cell>
        </row>
        <row r="4683">
          <cell r="C4683" t="str">
            <v>Uraian Pekerjaan</v>
          </cell>
          <cell r="E4683" t="str">
            <v>:</v>
          </cell>
          <cell r="F4683" t="str">
            <v>Beton Type C</v>
          </cell>
        </row>
        <row r="4685">
          <cell r="C4685" t="str">
            <v>No.</v>
          </cell>
          <cell r="D4685" t="str">
            <v>Macam Pekerjaan</v>
          </cell>
          <cell r="E4685" t="str">
            <v>Satuan</v>
          </cell>
          <cell r="F4685" t="str">
            <v>Kuantitas</v>
          </cell>
          <cell r="G4685" t="str">
            <v>Harga Sat. (Rp.)</v>
          </cell>
          <cell r="H4685" t="str">
            <v>Jumlah Harga (Rp.)</v>
          </cell>
        </row>
        <row r="4688">
          <cell r="C4688" t="str">
            <v>I</v>
          </cell>
          <cell r="D4688" t="str">
            <v>BAHAN</v>
          </cell>
        </row>
        <row r="4689">
          <cell r="D4689" t="str">
            <v>Semen (50 kg)</v>
          </cell>
          <cell r="E4689" t="str">
            <v>zak</v>
          </cell>
          <cell r="F4689">
            <v>6.24</v>
          </cell>
          <cell r="G4689">
            <v>37500</v>
          </cell>
          <cell r="H4689">
            <v>234000</v>
          </cell>
        </row>
        <row r="4690">
          <cell r="D4690" t="str">
            <v>Batu Pecah</v>
          </cell>
          <cell r="E4690" t="str">
            <v>m³</v>
          </cell>
          <cell r="F4690">
            <v>0.82</v>
          </cell>
          <cell r="G4690">
            <v>130000</v>
          </cell>
          <cell r="H4690">
            <v>106600</v>
          </cell>
        </row>
        <row r="4691">
          <cell r="D4691" t="str">
            <v>Pasir</v>
          </cell>
          <cell r="E4691" t="str">
            <v>m³</v>
          </cell>
          <cell r="F4691">
            <v>0.54</v>
          </cell>
          <cell r="G4691">
            <v>80000</v>
          </cell>
          <cell r="H4691">
            <v>43200</v>
          </cell>
        </row>
        <row r="4693">
          <cell r="C4693" t="str">
            <v>II</v>
          </cell>
          <cell r="D4693" t="str">
            <v>TENAGA</v>
          </cell>
        </row>
        <row r="4694">
          <cell r="D4694" t="str">
            <v>Mandor</v>
          </cell>
          <cell r="E4694" t="str">
            <v>org/hr</v>
          </cell>
          <cell r="F4694">
            <v>0.107</v>
          </cell>
          <cell r="G4694">
            <v>45000</v>
          </cell>
          <cell r="H4694">
            <v>4815</v>
          </cell>
        </row>
        <row r="4695">
          <cell r="D4695" t="str">
            <v>Operator</v>
          </cell>
          <cell r="E4695" t="str">
            <v>org/hr</v>
          </cell>
          <cell r="F4695">
            <v>0.13300000000000001</v>
          </cell>
          <cell r="G4695">
            <v>47500</v>
          </cell>
          <cell r="H4695">
            <v>6317.5</v>
          </cell>
        </row>
        <row r="4696">
          <cell r="D4696" t="str">
            <v>Tukang</v>
          </cell>
          <cell r="E4696" t="str">
            <v>org/hr</v>
          </cell>
          <cell r="F4696">
            <v>0.1</v>
          </cell>
          <cell r="G4696">
            <v>42500</v>
          </cell>
          <cell r="H4696">
            <v>4250</v>
          </cell>
        </row>
        <row r="4697">
          <cell r="D4697" t="str">
            <v>Pekerja</v>
          </cell>
          <cell r="E4697" t="str">
            <v>org/hr</v>
          </cell>
          <cell r="F4697">
            <v>0.65</v>
          </cell>
          <cell r="G4697">
            <v>35000</v>
          </cell>
          <cell r="H4697">
            <v>22750</v>
          </cell>
        </row>
        <row r="4699">
          <cell r="C4699" t="str">
            <v>III</v>
          </cell>
          <cell r="D4699" t="str">
            <v>ALAT</v>
          </cell>
        </row>
        <row r="4700">
          <cell r="D4700" t="str">
            <v>Concrete Mixer</v>
          </cell>
          <cell r="E4700" t="str">
            <v>jam</v>
          </cell>
          <cell r="F4700">
            <v>0.15590000000000001</v>
          </cell>
          <cell r="G4700">
            <v>11636</v>
          </cell>
          <cell r="H4700">
            <v>1814.0524</v>
          </cell>
        </row>
        <row r="4701">
          <cell r="D4701" t="str">
            <v>Concrete vibrator, hand 45 mm</v>
          </cell>
          <cell r="E4701" t="str">
            <v>jam</v>
          </cell>
          <cell r="F4701">
            <v>0.15590000000000001</v>
          </cell>
          <cell r="G4701">
            <v>21177.52</v>
          </cell>
          <cell r="H4701">
            <v>3301.5753680000003</v>
          </cell>
        </row>
        <row r="4702">
          <cell r="D4702" t="str">
            <v>Peralatan bantu</v>
          </cell>
          <cell r="E4702" t="str">
            <v>Ls</v>
          </cell>
          <cell r="F4702">
            <v>1</v>
          </cell>
          <cell r="G4702">
            <v>581.79999999999995</v>
          </cell>
          <cell r="H4702">
            <v>581.79999999999995</v>
          </cell>
        </row>
        <row r="4705">
          <cell r="C4705" t="str">
            <v>IV</v>
          </cell>
          <cell r="D4705" t="str">
            <v xml:space="preserve">Total </v>
          </cell>
          <cell r="H4705">
            <v>427629.92776799999</v>
          </cell>
        </row>
        <row r="4707">
          <cell r="C4707" t="str">
            <v>V</v>
          </cell>
          <cell r="D4707" t="str">
            <v>Biaya tidak langsung (Overhead) &amp; Keuntungan</v>
          </cell>
          <cell r="E4707" t="str">
            <v>%</v>
          </cell>
          <cell r="H4707">
            <v>42762.992776800005</v>
          </cell>
        </row>
        <row r="4709">
          <cell r="C4709" t="str">
            <v>VI</v>
          </cell>
          <cell r="D4709" t="str">
            <v>Harga Satuan Pekerjaan</v>
          </cell>
          <cell r="H4709">
            <v>470392.9205448</v>
          </cell>
        </row>
        <row r="4711">
          <cell r="C4711" t="str">
            <v>VII</v>
          </cell>
          <cell r="D4711" t="str">
            <v>Dibulatkan</v>
          </cell>
          <cell r="H4711">
            <v>470392</v>
          </cell>
        </row>
        <row r="4714">
          <cell r="C4714" t="str">
            <v>ANALISA HARGA SATUAN</v>
          </cell>
        </row>
        <row r="4716">
          <cell r="C4716" t="str">
            <v>Kegiatan</v>
          </cell>
          <cell r="E4716" t="str">
            <v>:</v>
          </cell>
          <cell r="F4716" t="str">
            <v>Waduk Bajulmati</v>
          </cell>
        </row>
        <row r="4717">
          <cell r="C4717" t="str">
            <v xml:space="preserve">Nama Pekerjaan </v>
          </cell>
          <cell r="E4717" t="str">
            <v>:</v>
          </cell>
          <cell r="F4717" t="str">
            <v>Pembangunan Bendungan Bajulmati</v>
          </cell>
        </row>
        <row r="4718">
          <cell r="C4718" t="str">
            <v>Lokasi</v>
          </cell>
          <cell r="E4718" t="str">
            <v>:</v>
          </cell>
          <cell r="F4718" t="str">
            <v>Kabupaten Banyuwangi dan Situbondo</v>
          </cell>
        </row>
        <row r="4719">
          <cell r="C4719" t="str">
            <v>No Item Pekerjaan</v>
          </cell>
          <cell r="E4719" t="str">
            <v>:</v>
          </cell>
          <cell r="F4719" t="str">
            <v>III - 4 -2 -3</v>
          </cell>
        </row>
        <row r="4720">
          <cell r="C4720" t="str">
            <v>Uraian Pekerjaan</v>
          </cell>
          <cell r="E4720" t="str">
            <v>:</v>
          </cell>
          <cell r="F4720" t="str">
            <v>Beton untuk Plugging K 125</v>
          </cell>
        </row>
        <row r="4722">
          <cell r="C4722" t="str">
            <v>No.</v>
          </cell>
          <cell r="D4722" t="str">
            <v>Macam Pekerjaan</v>
          </cell>
          <cell r="E4722" t="str">
            <v>Satuan</v>
          </cell>
          <cell r="F4722" t="str">
            <v>Kuantitas</v>
          </cell>
          <cell r="G4722" t="str">
            <v>Harga Sat. (Rp.)</v>
          </cell>
          <cell r="H4722" t="str">
            <v>Jumlah Harga (Rp.)</v>
          </cell>
        </row>
        <row r="4725">
          <cell r="C4725" t="str">
            <v>I</v>
          </cell>
          <cell r="D4725" t="str">
            <v>TENAGA</v>
          </cell>
        </row>
        <row r="4726">
          <cell r="D4726" t="str">
            <v>Mandor</v>
          </cell>
          <cell r="E4726" t="str">
            <v>org/hr</v>
          </cell>
          <cell r="F4726">
            <v>0.125</v>
          </cell>
          <cell r="G4726">
            <v>45000</v>
          </cell>
          <cell r="H4726">
            <v>5625</v>
          </cell>
        </row>
        <row r="4727">
          <cell r="D4727" t="str">
            <v>Operator</v>
          </cell>
          <cell r="E4727" t="str">
            <v>org/hr</v>
          </cell>
          <cell r="F4727">
            <v>0.125</v>
          </cell>
          <cell r="G4727">
            <v>47500</v>
          </cell>
          <cell r="H4727">
            <v>5937.5</v>
          </cell>
        </row>
        <row r="4728">
          <cell r="D4728" t="str">
            <v>Tukang</v>
          </cell>
          <cell r="E4728" t="str">
            <v>org/hr</v>
          </cell>
          <cell r="F4728">
            <v>0.5</v>
          </cell>
          <cell r="G4728">
            <v>42500</v>
          </cell>
          <cell r="H4728">
            <v>21250</v>
          </cell>
        </row>
        <row r="4729">
          <cell r="D4729" t="str">
            <v>Pekerja</v>
          </cell>
          <cell r="E4729" t="str">
            <v>org/hr</v>
          </cell>
          <cell r="F4729">
            <v>1</v>
          </cell>
          <cell r="G4729">
            <v>35000</v>
          </cell>
          <cell r="H4729">
            <v>35000</v>
          </cell>
        </row>
        <row r="4731">
          <cell r="C4731" t="str">
            <v>II</v>
          </cell>
          <cell r="D4731" t="str">
            <v>BAHAN</v>
          </cell>
        </row>
        <row r="4732">
          <cell r="D4732" t="str">
            <v>Portland cement</v>
          </cell>
          <cell r="E4732" t="str">
            <v>zak</v>
          </cell>
          <cell r="F4732">
            <v>5</v>
          </cell>
          <cell r="G4732">
            <v>37500</v>
          </cell>
          <cell r="H4732">
            <v>187500</v>
          </cell>
        </row>
        <row r="4733">
          <cell r="D4733" t="str">
            <v>Batu pecah ( pecah tangan )</v>
          </cell>
          <cell r="E4733" t="str">
            <v>m3</v>
          </cell>
          <cell r="F4733">
            <v>1</v>
          </cell>
          <cell r="G4733">
            <v>130000</v>
          </cell>
          <cell r="H4733">
            <v>130000</v>
          </cell>
        </row>
        <row r="4734">
          <cell r="D4734" t="str">
            <v>Pasir cor</v>
          </cell>
          <cell r="E4734" t="str">
            <v>m3</v>
          </cell>
          <cell r="F4734">
            <v>0.5</v>
          </cell>
          <cell r="G4734">
            <v>80000</v>
          </cell>
          <cell r="H4734">
            <v>40000</v>
          </cell>
        </row>
        <row r="4735">
          <cell r="D4735" t="str">
            <v>Addetive</v>
          </cell>
          <cell r="E4735" t="str">
            <v>ltr</v>
          </cell>
          <cell r="F4735">
            <v>0.25</v>
          </cell>
          <cell r="G4735">
            <v>17000</v>
          </cell>
          <cell r="H4735">
            <v>4250</v>
          </cell>
        </row>
        <row r="4737">
          <cell r="C4737" t="str">
            <v>III</v>
          </cell>
          <cell r="D4737" t="str">
            <v>ALAT</v>
          </cell>
        </row>
        <row r="4738">
          <cell r="D4738" t="str">
            <v>Concrete Mixer</v>
          </cell>
          <cell r="E4738" t="str">
            <v>jam</v>
          </cell>
          <cell r="F4738">
            <v>0.5</v>
          </cell>
          <cell r="G4738">
            <v>11636</v>
          </cell>
          <cell r="H4738">
            <v>5818</v>
          </cell>
        </row>
        <row r="4739">
          <cell r="D4739" t="str">
            <v>Concrete vibrator, hand 45 mm</v>
          </cell>
          <cell r="E4739" t="str">
            <v>jam</v>
          </cell>
          <cell r="F4739">
            <v>0.5</v>
          </cell>
          <cell r="G4739">
            <v>21177.52</v>
          </cell>
          <cell r="H4739">
            <v>10588.76</v>
          </cell>
        </row>
        <row r="4740">
          <cell r="D4740" t="str">
            <v>Peralatan bantu</v>
          </cell>
          <cell r="E4740" t="str">
            <v>Ls</v>
          </cell>
          <cell r="F4740">
            <v>1</v>
          </cell>
          <cell r="G4740">
            <v>2500</v>
          </cell>
          <cell r="H4740">
            <v>2500</v>
          </cell>
        </row>
        <row r="4743">
          <cell r="C4743" t="str">
            <v>IV</v>
          </cell>
          <cell r="D4743" t="str">
            <v xml:space="preserve">Total </v>
          </cell>
          <cell r="H4743">
            <v>448469.26</v>
          </cell>
        </row>
        <row r="4745">
          <cell r="C4745" t="str">
            <v>V</v>
          </cell>
          <cell r="D4745" t="str">
            <v>Biaya tidak langsung (Overhead) &amp; Keuntungan</v>
          </cell>
          <cell r="E4745" t="str">
            <v>%</v>
          </cell>
          <cell r="H4745">
            <v>44846.926000000007</v>
          </cell>
        </row>
        <row r="4747">
          <cell r="C4747" t="str">
            <v>VI</v>
          </cell>
          <cell r="D4747" t="str">
            <v>Harga Satuan Pekerjaan</v>
          </cell>
          <cell r="H4747">
            <v>493316.18599999999</v>
          </cell>
        </row>
        <row r="4749">
          <cell r="B4749" t="str">
            <v>S3-AN108</v>
          </cell>
          <cell r="C4749" t="str">
            <v>VII</v>
          </cell>
          <cell r="D4749" t="str">
            <v>Dibulatkan</v>
          </cell>
          <cell r="H4749">
            <v>493316</v>
          </cell>
        </row>
        <row r="4752">
          <cell r="C4752" t="str">
            <v>ANALISA HARGA SATUAN</v>
          </cell>
        </row>
        <row r="4754">
          <cell r="C4754" t="str">
            <v>Kegiatan</v>
          </cell>
          <cell r="E4754" t="str">
            <v>:</v>
          </cell>
          <cell r="F4754" t="str">
            <v>Waduk Bajulmati</v>
          </cell>
        </row>
        <row r="4755">
          <cell r="C4755" t="str">
            <v xml:space="preserve">Nama Pekerjaan </v>
          </cell>
          <cell r="E4755" t="str">
            <v>:</v>
          </cell>
          <cell r="F4755" t="str">
            <v>Pembangunan Bendungan Bajulmati</v>
          </cell>
        </row>
        <row r="4756">
          <cell r="C4756" t="str">
            <v>Lokasi</v>
          </cell>
          <cell r="E4756" t="str">
            <v>:</v>
          </cell>
          <cell r="F4756" t="str">
            <v>Kabupaten Banyuwangi dan Situbondo</v>
          </cell>
        </row>
        <row r="4757">
          <cell r="C4757" t="str">
            <v>No Item Pekerjaan</v>
          </cell>
          <cell r="E4757" t="str">
            <v>:</v>
          </cell>
          <cell r="F4757" t="str">
            <v>III - 4 -2 - 4</v>
          </cell>
        </row>
        <row r="4758">
          <cell r="C4758" t="str">
            <v>Uraian Pekerjaan</v>
          </cell>
          <cell r="E4758" t="str">
            <v>:</v>
          </cell>
          <cell r="F4758" t="str">
            <v>Bekisting/ Perancah Type A1</v>
          </cell>
        </row>
        <row r="4760">
          <cell r="C4760" t="str">
            <v>No.</v>
          </cell>
          <cell r="D4760" t="str">
            <v>Macam Pekerjaan</v>
          </cell>
          <cell r="E4760" t="str">
            <v>Satuan</v>
          </cell>
          <cell r="F4760" t="str">
            <v>Kuantitas</v>
          </cell>
          <cell r="G4760" t="str">
            <v>Harga Sat. (Rp.)</v>
          </cell>
          <cell r="H4760" t="str">
            <v>Jumlah Harga (Rp.)</v>
          </cell>
        </row>
        <row r="4763">
          <cell r="C4763" t="str">
            <v>I</v>
          </cell>
          <cell r="D4763" t="str">
            <v>BAHAN</v>
          </cell>
        </row>
        <row r="4764">
          <cell r="D4764" t="str">
            <v>Multiplek 9 mm</v>
          </cell>
          <cell r="E4764" t="str">
            <v>zak</v>
          </cell>
          <cell r="F4764">
            <v>9.5500000000000002E-2</v>
          </cell>
          <cell r="G4764">
            <v>100000</v>
          </cell>
          <cell r="H4764">
            <v>9550</v>
          </cell>
        </row>
        <row r="4765">
          <cell r="D4765" t="str">
            <v>Kayu</v>
          </cell>
          <cell r="E4765" t="str">
            <v>m³</v>
          </cell>
          <cell r="F4765">
            <v>1.44E-2</v>
          </cell>
          <cell r="G4765">
            <v>1650000</v>
          </cell>
          <cell r="H4765">
            <v>23760</v>
          </cell>
        </row>
        <row r="4766">
          <cell r="D4766" t="str">
            <v>Paku</v>
          </cell>
          <cell r="E4766" t="str">
            <v>m³</v>
          </cell>
          <cell r="F4766">
            <v>0.14399999999999999</v>
          </cell>
          <cell r="G4766">
            <v>11000</v>
          </cell>
          <cell r="H4766">
            <v>1583.9999999999998</v>
          </cell>
        </row>
        <row r="4767">
          <cell r="D4767" t="str">
            <v>Kawat</v>
          </cell>
          <cell r="E4767" t="str">
            <v>kg</v>
          </cell>
          <cell r="F4767">
            <v>6.7500000000000004E-2</v>
          </cell>
          <cell r="G4767">
            <v>10500</v>
          </cell>
          <cell r="H4767">
            <v>708.75</v>
          </cell>
        </row>
        <row r="4768">
          <cell r="D4768" t="str">
            <v>Minyak pelumas</v>
          </cell>
          <cell r="E4768" t="str">
            <v>ltr</v>
          </cell>
          <cell r="F4768">
            <v>0.1125</v>
          </cell>
          <cell r="G4768">
            <v>6275</v>
          </cell>
          <cell r="H4768">
            <v>705.9375</v>
          </cell>
        </row>
        <row r="4770">
          <cell r="C4770" t="str">
            <v>II</v>
          </cell>
          <cell r="D4770" t="str">
            <v>TENAGA</v>
          </cell>
        </row>
        <row r="4771">
          <cell r="D4771" t="str">
            <v>Mandor</v>
          </cell>
          <cell r="E4771" t="str">
            <v>org/hr</v>
          </cell>
          <cell r="F4771">
            <v>6.25E-2</v>
          </cell>
          <cell r="G4771">
            <v>45000</v>
          </cell>
          <cell r="H4771">
            <v>2812.5</v>
          </cell>
        </row>
        <row r="4772">
          <cell r="D4772" t="str">
            <v>Tukang</v>
          </cell>
          <cell r="E4772" t="str">
            <v>org/hr</v>
          </cell>
          <cell r="F4772">
            <v>0.25</v>
          </cell>
          <cell r="G4772">
            <v>43000</v>
          </cell>
          <cell r="H4772">
            <v>10750</v>
          </cell>
        </row>
        <row r="4773">
          <cell r="D4773" t="str">
            <v>Pekerja</v>
          </cell>
          <cell r="E4773" t="str">
            <v>org/hr</v>
          </cell>
          <cell r="F4773">
            <v>0.3125</v>
          </cell>
          <cell r="G4773">
            <v>35000</v>
          </cell>
          <cell r="H4773">
            <v>10937.5</v>
          </cell>
        </row>
        <row r="4775">
          <cell r="C4775" t="str">
            <v>III</v>
          </cell>
          <cell r="D4775" t="str">
            <v>ALAT</v>
          </cell>
        </row>
        <row r="4776">
          <cell r="D4776" t="str">
            <v>Truk flat bed, 5 ton</v>
          </cell>
          <cell r="E4776" t="str">
            <v>jam</v>
          </cell>
          <cell r="F4776">
            <v>0.02</v>
          </cell>
          <cell r="G4776">
            <v>270537</v>
          </cell>
          <cell r="H4776">
            <v>5410.74</v>
          </cell>
        </row>
        <row r="4777">
          <cell r="D4777" t="str">
            <v>Plastik cone, separator, baut, mur dll</v>
          </cell>
          <cell r="E4777" t="str">
            <v>Ls</v>
          </cell>
          <cell r="F4777">
            <v>1</v>
          </cell>
          <cell r="G4777">
            <v>50000</v>
          </cell>
          <cell r="H4777">
            <v>50000</v>
          </cell>
        </row>
        <row r="4780">
          <cell r="C4780" t="str">
            <v>IV</v>
          </cell>
          <cell r="D4780" t="str">
            <v xml:space="preserve">Total </v>
          </cell>
          <cell r="H4780">
            <v>116219.42750000001</v>
          </cell>
        </row>
        <row r="4782">
          <cell r="C4782" t="str">
            <v>V</v>
          </cell>
          <cell r="D4782" t="str">
            <v>Biaya tidak langsung (Overhead) &amp; Keuntungan</v>
          </cell>
          <cell r="E4782" t="str">
            <v>%</v>
          </cell>
          <cell r="H4782">
            <v>11621.942750000002</v>
          </cell>
        </row>
        <row r="4784">
          <cell r="C4784" t="str">
            <v>VI</v>
          </cell>
          <cell r="D4784" t="str">
            <v>Harga Satuan Pekerjaan</v>
          </cell>
          <cell r="H4784">
            <v>127841.37025000001</v>
          </cell>
        </row>
        <row r="4786">
          <cell r="C4786" t="str">
            <v>VII</v>
          </cell>
          <cell r="D4786" t="str">
            <v>Dibulatkan</v>
          </cell>
          <cell r="H4786">
            <v>127841</v>
          </cell>
        </row>
        <row r="4789">
          <cell r="C4789" t="str">
            <v>ANALISA HARGA SATUAN</v>
          </cell>
        </row>
        <row r="4791">
          <cell r="C4791" t="str">
            <v>Kegiatan</v>
          </cell>
          <cell r="E4791" t="str">
            <v>:</v>
          </cell>
          <cell r="F4791" t="str">
            <v>Waduk Bajulmati</v>
          </cell>
        </row>
        <row r="4792">
          <cell r="C4792" t="str">
            <v xml:space="preserve">Nama Pekerjaan </v>
          </cell>
          <cell r="E4792" t="str">
            <v>:</v>
          </cell>
          <cell r="F4792" t="str">
            <v>Pembangunan Bendungan Bajulmati</v>
          </cell>
        </row>
        <row r="4793">
          <cell r="C4793" t="str">
            <v>Lokasi</v>
          </cell>
          <cell r="E4793" t="str">
            <v>:</v>
          </cell>
          <cell r="F4793" t="str">
            <v>Kabupaten Banyuwangi dan Situbondo</v>
          </cell>
        </row>
        <row r="4794">
          <cell r="C4794" t="str">
            <v>No Item Pekerjaan</v>
          </cell>
          <cell r="E4794" t="str">
            <v>:</v>
          </cell>
          <cell r="F4794" t="str">
            <v>III - 4 -2 - 5</v>
          </cell>
        </row>
        <row r="4795">
          <cell r="C4795" t="str">
            <v>Uraian Pekerjaan</v>
          </cell>
          <cell r="E4795" t="str">
            <v>:</v>
          </cell>
          <cell r="F4795" t="str">
            <v>Bekisting/ Perancah Type A2</v>
          </cell>
        </row>
        <row r="4797">
          <cell r="C4797" t="str">
            <v>No.</v>
          </cell>
          <cell r="D4797" t="str">
            <v>Macam Pekerjaan</v>
          </cell>
          <cell r="E4797" t="str">
            <v>Satuan</v>
          </cell>
          <cell r="F4797" t="str">
            <v>Kuantitas</v>
          </cell>
          <cell r="G4797" t="str">
            <v>Harga Sat. (Rp.)</v>
          </cell>
          <cell r="H4797" t="str">
            <v>Jumlah Harga (Rp.)</v>
          </cell>
        </row>
        <row r="4800">
          <cell r="C4800" t="str">
            <v>I</v>
          </cell>
          <cell r="D4800" t="str">
            <v>BAHAN</v>
          </cell>
        </row>
        <row r="4801">
          <cell r="D4801" t="str">
            <v>Multiplek 9 mm</v>
          </cell>
          <cell r="E4801" t="str">
            <v>zak</v>
          </cell>
          <cell r="F4801">
            <v>9.5500000000000002E-2</v>
          </cell>
          <cell r="G4801">
            <v>100000</v>
          </cell>
          <cell r="H4801">
            <v>9550</v>
          </cell>
        </row>
        <row r="4802">
          <cell r="D4802" t="str">
            <v>Kayu</v>
          </cell>
          <cell r="E4802" t="str">
            <v>m³</v>
          </cell>
          <cell r="F4802">
            <v>1.44E-2</v>
          </cell>
          <cell r="G4802">
            <v>1650000</v>
          </cell>
          <cell r="H4802">
            <v>23760</v>
          </cell>
        </row>
        <row r="4803">
          <cell r="D4803" t="str">
            <v>Paku</v>
          </cell>
          <cell r="E4803" t="str">
            <v>m³</v>
          </cell>
          <cell r="F4803">
            <v>0.14399999999999999</v>
          </cell>
          <cell r="G4803">
            <v>11000</v>
          </cell>
          <cell r="H4803">
            <v>1583.9999999999998</v>
          </cell>
        </row>
        <row r="4804">
          <cell r="D4804" t="str">
            <v>Kawat</v>
          </cell>
          <cell r="E4804" t="str">
            <v>kg</v>
          </cell>
          <cell r="F4804">
            <v>6.7500000000000004E-2</v>
          </cell>
          <cell r="G4804">
            <v>10500</v>
          </cell>
          <cell r="H4804">
            <v>708.75</v>
          </cell>
        </row>
        <row r="4805">
          <cell r="D4805" t="str">
            <v>Minyak pelumas</v>
          </cell>
          <cell r="E4805" t="str">
            <v>ltr</v>
          </cell>
          <cell r="F4805">
            <v>0.1125</v>
          </cell>
          <cell r="G4805">
            <v>20000</v>
          </cell>
          <cell r="H4805">
            <v>2250</v>
          </cell>
        </row>
        <row r="4807">
          <cell r="C4807" t="str">
            <v>II</v>
          </cell>
          <cell r="D4807" t="str">
            <v>TENAGA</v>
          </cell>
        </row>
        <row r="4808">
          <cell r="D4808" t="str">
            <v>Mandor</v>
          </cell>
          <cell r="E4808" t="str">
            <v>org/hr</v>
          </cell>
          <cell r="F4808">
            <v>6.25E-2</v>
          </cell>
          <cell r="G4808">
            <v>45000</v>
          </cell>
          <cell r="H4808">
            <v>2812.5</v>
          </cell>
        </row>
        <row r="4809">
          <cell r="D4809" t="str">
            <v>Tukang</v>
          </cell>
          <cell r="E4809" t="str">
            <v>org/hr</v>
          </cell>
          <cell r="F4809">
            <v>0.25</v>
          </cell>
          <cell r="G4809">
            <v>43000</v>
          </cell>
          <cell r="H4809">
            <v>10750</v>
          </cell>
        </row>
        <row r="4810">
          <cell r="D4810" t="str">
            <v>Pekerja</v>
          </cell>
          <cell r="E4810" t="str">
            <v>org/hr</v>
          </cell>
          <cell r="F4810">
            <v>0.3125</v>
          </cell>
          <cell r="G4810">
            <v>35000</v>
          </cell>
          <cell r="H4810">
            <v>10937.5</v>
          </cell>
        </row>
        <row r="4812">
          <cell r="C4812" t="str">
            <v>III</v>
          </cell>
          <cell r="D4812" t="str">
            <v>ALAT</v>
          </cell>
        </row>
        <row r="4813">
          <cell r="D4813" t="str">
            <v>Truk flat bed, 5 ton</v>
          </cell>
          <cell r="E4813" t="str">
            <v>jam</v>
          </cell>
          <cell r="F4813">
            <v>0.02</v>
          </cell>
          <cell r="G4813">
            <v>270537</v>
          </cell>
          <cell r="H4813">
            <v>5410.74</v>
          </cell>
        </row>
        <row r="4814">
          <cell r="D4814" t="str">
            <v>Plastik cone, separator, baut, mur dll</v>
          </cell>
          <cell r="E4814" t="str">
            <v>Ls</v>
          </cell>
          <cell r="F4814">
            <v>1</v>
          </cell>
          <cell r="G4814">
            <v>50000</v>
          </cell>
          <cell r="H4814">
            <v>50000</v>
          </cell>
        </row>
        <row r="4817">
          <cell r="C4817" t="str">
            <v>IV</v>
          </cell>
          <cell r="D4817" t="str">
            <v xml:space="preserve">Total </v>
          </cell>
          <cell r="H4817">
            <v>117763.49</v>
          </cell>
        </row>
        <row r="4819">
          <cell r="C4819" t="str">
            <v>V</v>
          </cell>
          <cell r="D4819" t="str">
            <v>Biaya tidak langsung (Overhead) &amp; Keuntungan</v>
          </cell>
          <cell r="E4819" t="str">
            <v>%</v>
          </cell>
          <cell r="H4819">
            <v>11776.349000000002</v>
          </cell>
        </row>
        <row r="4821">
          <cell r="C4821" t="str">
            <v>VI</v>
          </cell>
          <cell r="D4821" t="str">
            <v>Harga Satuan Pekerjaan</v>
          </cell>
          <cell r="H4821">
            <v>129539.83900000001</v>
          </cell>
        </row>
        <row r="4823">
          <cell r="C4823" t="str">
            <v>VII</v>
          </cell>
          <cell r="D4823" t="str">
            <v>Dibulatkan</v>
          </cell>
          <cell r="H4823">
            <v>129539</v>
          </cell>
        </row>
        <row r="4826">
          <cell r="C4826" t="str">
            <v>ANALISA HARGA SATUAN</v>
          </cell>
        </row>
        <row r="4828">
          <cell r="C4828" t="str">
            <v>Kegiatan</v>
          </cell>
          <cell r="E4828" t="str">
            <v>:</v>
          </cell>
          <cell r="F4828" t="str">
            <v>Waduk Bajulmati</v>
          </cell>
        </row>
        <row r="4829">
          <cell r="C4829" t="str">
            <v xml:space="preserve">Nama Pekerjaan </v>
          </cell>
          <cell r="E4829" t="str">
            <v>:</v>
          </cell>
          <cell r="F4829" t="str">
            <v>Pembangunan Bendungan Bajulmati</v>
          </cell>
        </row>
        <row r="4830">
          <cell r="C4830" t="str">
            <v>Lokasi</v>
          </cell>
          <cell r="E4830" t="str">
            <v>:</v>
          </cell>
          <cell r="F4830" t="str">
            <v>Kabupaten Banyuwangi dan Situbondo</v>
          </cell>
        </row>
        <row r="4831">
          <cell r="C4831" t="str">
            <v>No Item Pekerjaan</v>
          </cell>
          <cell r="E4831" t="str">
            <v>:</v>
          </cell>
          <cell r="F4831" t="str">
            <v>III - 4 -2 - 6</v>
          </cell>
        </row>
        <row r="4832">
          <cell r="C4832" t="str">
            <v>Uraian Pekerjaan</v>
          </cell>
          <cell r="E4832" t="str">
            <v>:</v>
          </cell>
          <cell r="F4832" t="str">
            <v>Bekisting/ Perancah Type B1</v>
          </cell>
        </row>
        <row r="4834">
          <cell r="C4834" t="str">
            <v>No.</v>
          </cell>
          <cell r="D4834" t="str">
            <v>Macam Pekerjaan</v>
          </cell>
          <cell r="E4834" t="str">
            <v>Satuan</v>
          </cell>
          <cell r="F4834" t="str">
            <v>Kuantitas</v>
          </cell>
          <cell r="G4834" t="str">
            <v>Harga Sat. (Rp.)</v>
          </cell>
          <cell r="H4834" t="str">
            <v>Jumlah Harga (Rp.)</v>
          </cell>
        </row>
        <row r="4837">
          <cell r="C4837" t="str">
            <v>I</v>
          </cell>
          <cell r="D4837" t="str">
            <v>BAHAN</v>
          </cell>
        </row>
        <row r="4838">
          <cell r="D4838" t="str">
            <v>Multiplek 9 mm</v>
          </cell>
          <cell r="E4838" t="str">
            <v>zak</v>
          </cell>
          <cell r="F4838">
            <v>9.5500000000000002E-2</v>
          </cell>
          <cell r="G4838">
            <v>100000</v>
          </cell>
          <cell r="H4838">
            <v>9550</v>
          </cell>
        </row>
        <row r="4839">
          <cell r="D4839" t="str">
            <v>Kayu</v>
          </cell>
          <cell r="E4839" t="str">
            <v>m³</v>
          </cell>
          <cell r="F4839">
            <v>1.44E-2</v>
          </cell>
          <cell r="G4839">
            <v>1650000</v>
          </cell>
          <cell r="H4839">
            <v>23760</v>
          </cell>
        </row>
        <row r="4840">
          <cell r="D4840" t="str">
            <v>Paku</v>
          </cell>
          <cell r="E4840" t="str">
            <v>m³</v>
          </cell>
          <cell r="F4840">
            <v>0.14399999999999999</v>
          </cell>
          <cell r="G4840">
            <v>11000</v>
          </cell>
          <cell r="H4840">
            <v>1583.9999999999998</v>
          </cell>
        </row>
        <row r="4841">
          <cell r="D4841" t="str">
            <v>Kawat</v>
          </cell>
          <cell r="E4841" t="str">
            <v>kg</v>
          </cell>
          <cell r="F4841">
            <v>6.7500000000000004E-2</v>
          </cell>
          <cell r="G4841">
            <v>10500</v>
          </cell>
          <cell r="H4841">
            <v>708.75</v>
          </cell>
        </row>
        <row r="4842">
          <cell r="D4842" t="str">
            <v>Minyak pelumas</v>
          </cell>
          <cell r="E4842" t="str">
            <v>ltr</v>
          </cell>
          <cell r="F4842">
            <v>0.1125</v>
          </cell>
          <cell r="G4842">
            <v>22000</v>
          </cell>
          <cell r="H4842">
            <v>2475</v>
          </cell>
        </row>
        <row r="4844">
          <cell r="C4844" t="str">
            <v>II</v>
          </cell>
          <cell r="D4844" t="str">
            <v>TENAGA</v>
          </cell>
        </row>
        <row r="4845">
          <cell r="D4845" t="str">
            <v>Mandor</v>
          </cell>
          <cell r="E4845" t="str">
            <v>org/hr</v>
          </cell>
          <cell r="F4845">
            <v>6.25E-2</v>
          </cell>
          <cell r="G4845">
            <v>45000</v>
          </cell>
          <cell r="H4845">
            <v>2812.5</v>
          </cell>
        </row>
        <row r="4846">
          <cell r="D4846" t="str">
            <v>Tukang</v>
          </cell>
          <cell r="E4846" t="str">
            <v>org/hr</v>
          </cell>
          <cell r="F4846">
            <v>0.25</v>
          </cell>
          <cell r="G4846">
            <v>43000</v>
          </cell>
          <cell r="H4846">
            <v>10750</v>
          </cell>
        </row>
        <row r="4847">
          <cell r="D4847" t="str">
            <v>Pekerja</v>
          </cell>
          <cell r="E4847" t="str">
            <v>org/hr</v>
          </cell>
          <cell r="F4847">
            <v>0.3125</v>
          </cell>
          <cell r="G4847">
            <v>45000</v>
          </cell>
          <cell r="H4847">
            <v>14062.5</v>
          </cell>
        </row>
        <row r="4849">
          <cell r="C4849" t="str">
            <v>III</v>
          </cell>
          <cell r="D4849" t="str">
            <v>ALAT</v>
          </cell>
        </row>
        <row r="4850">
          <cell r="D4850" t="str">
            <v>Truk flat bed, 5 ton</v>
          </cell>
          <cell r="E4850" t="str">
            <v>jam</v>
          </cell>
          <cell r="F4850">
            <v>0.02</v>
          </cell>
          <cell r="G4850">
            <v>270537</v>
          </cell>
          <cell r="H4850">
            <v>5410.74</v>
          </cell>
        </row>
        <row r="4851">
          <cell r="D4851" t="str">
            <v>Plastik cone, separator, baut, mur dll</v>
          </cell>
          <cell r="E4851" t="str">
            <v>Ls</v>
          </cell>
          <cell r="F4851">
            <v>1</v>
          </cell>
          <cell r="G4851">
            <v>50000</v>
          </cell>
          <cell r="H4851">
            <v>50000</v>
          </cell>
        </row>
        <row r="4854">
          <cell r="C4854" t="str">
            <v>IV</v>
          </cell>
          <cell r="D4854" t="str">
            <v xml:space="preserve">Total </v>
          </cell>
          <cell r="H4854">
            <v>121113.49</v>
          </cell>
        </row>
        <row r="4856">
          <cell r="C4856" t="str">
            <v>V</v>
          </cell>
          <cell r="D4856" t="str">
            <v>Biaya tidak langsung (Overhead) &amp; Keuntungan</v>
          </cell>
          <cell r="E4856" t="str">
            <v>%</v>
          </cell>
          <cell r="H4856">
            <v>12111.349000000002</v>
          </cell>
        </row>
        <row r="4858">
          <cell r="C4858" t="str">
            <v>VI</v>
          </cell>
          <cell r="D4858" t="str">
            <v>Harga Satuan Pekerjaan</v>
          </cell>
          <cell r="H4858">
            <v>133224.83900000001</v>
          </cell>
        </row>
        <row r="4860">
          <cell r="C4860" t="str">
            <v>VII</v>
          </cell>
          <cell r="D4860" t="str">
            <v>Dibulatkan</v>
          </cell>
          <cell r="H4860">
            <v>133224</v>
          </cell>
        </row>
        <row r="4863">
          <cell r="C4863" t="str">
            <v>ANALISA HARGA SATUAN</v>
          </cell>
        </row>
        <row r="4865">
          <cell r="C4865" t="str">
            <v>Kegiatan</v>
          </cell>
          <cell r="E4865" t="str">
            <v>:</v>
          </cell>
          <cell r="F4865" t="str">
            <v>Waduk Bajulmati</v>
          </cell>
        </row>
        <row r="4866">
          <cell r="C4866" t="str">
            <v xml:space="preserve">Nama Pekerjaan </v>
          </cell>
          <cell r="E4866" t="str">
            <v>:</v>
          </cell>
          <cell r="F4866" t="str">
            <v>Pembangunan Bendungan Bajulmati</v>
          </cell>
        </row>
        <row r="4867">
          <cell r="C4867" t="str">
            <v>Lokasi</v>
          </cell>
          <cell r="E4867" t="str">
            <v>:</v>
          </cell>
          <cell r="F4867" t="str">
            <v>Kabupaten Banyuwangi dan Situbondo</v>
          </cell>
        </row>
        <row r="4868">
          <cell r="C4868" t="str">
            <v>No Item Pekerjaan</v>
          </cell>
          <cell r="E4868" t="str">
            <v>:</v>
          </cell>
          <cell r="F4868" t="str">
            <v>III - 4 -2 -7</v>
          </cell>
        </row>
        <row r="4869">
          <cell r="C4869" t="str">
            <v>Uraian Pekerjaan</v>
          </cell>
          <cell r="E4869" t="str">
            <v>:</v>
          </cell>
          <cell r="F4869" t="str">
            <v>Bekisting/ Perancah Type B2</v>
          </cell>
        </row>
        <row r="4871">
          <cell r="C4871" t="str">
            <v>No.</v>
          </cell>
          <cell r="D4871" t="str">
            <v>Macam Pekerjaan</v>
          </cell>
          <cell r="E4871" t="str">
            <v>Satuan</v>
          </cell>
          <cell r="F4871" t="str">
            <v>Kuantitas</v>
          </cell>
          <cell r="G4871" t="str">
            <v>Harga Sat. (Rp.)</v>
          </cell>
          <cell r="H4871" t="str">
            <v>Jumlah Harga (Rp.)</v>
          </cell>
        </row>
        <row r="4874">
          <cell r="C4874" t="str">
            <v>I</v>
          </cell>
          <cell r="D4874" t="str">
            <v>BAHAN</v>
          </cell>
        </row>
        <row r="4875">
          <cell r="D4875" t="str">
            <v>Multiplek 9 mm</v>
          </cell>
          <cell r="E4875" t="str">
            <v>zak</v>
          </cell>
          <cell r="F4875">
            <v>9.5500000000000002E-2</v>
          </cell>
          <cell r="G4875">
            <v>143000</v>
          </cell>
          <cell r="H4875">
            <v>13656.5</v>
          </cell>
        </row>
        <row r="4876">
          <cell r="D4876" t="str">
            <v>Kayu</v>
          </cell>
          <cell r="E4876" t="str">
            <v>m³</v>
          </cell>
          <cell r="F4876">
            <v>1.44E-2</v>
          </cell>
          <cell r="G4876">
            <v>1650000</v>
          </cell>
          <cell r="H4876">
            <v>23760</v>
          </cell>
        </row>
        <row r="4877">
          <cell r="D4877" t="str">
            <v>Paku</v>
          </cell>
          <cell r="E4877" t="str">
            <v>m³</v>
          </cell>
          <cell r="F4877">
            <v>0.14399999999999999</v>
          </cell>
          <cell r="G4877">
            <v>11000</v>
          </cell>
          <cell r="H4877">
            <v>1583.9999999999998</v>
          </cell>
        </row>
        <row r="4878">
          <cell r="D4878" t="str">
            <v>Kawat</v>
          </cell>
          <cell r="E4878" t="str">
            <v>kg</v>
          </cell>
          <cell r="F4878">
            <v>6.7500000000000004E-2</v>
          </cell>
          <cell r="G4878">
            <v>10500</v>
          </cell>
          <cell r="H4878">
            <v>708.75</v>
          </cell>
        </row>
        <row r="4879">
          <cell r="D4879" t="str">
            <v>Minyak pelumas</v>
          </cell>
          <cell r="E4879" t="str">
            <v>ltr</v>
          </cell>
          <cell r="F4879">
            <v>0.1125</v>
          </cell>
          <cell r="G4879">
            <v>3240</v>
          </cell>
          <cell r="H4879">
            <v>364.5</v>
          </cell>
        </row>
        <row r="4881">
          <cell r="C4881" t="str">
            <v>II</v>
          </cell>
          <cell r="D4881" t="str">
            <v>TENAGA</v>
          </cell>
        </row>
        <row r="4882">
          <cell r="D4882" t="str">
            <v>Mandor</v>
          </cell>
          <cell r="E4882" t="str">
            <v>org/hr</v>
          </cell>
          <cell r="F4882">
            <v>6.25E-2</v>
          </cell>
          <cell r="G4882">
            <v>45000</v>
          </cell>
          <cell r="H4882">
            <v>2812.5</v>
          </cell>
        </row>
        <row r="4883">
          <cell r="D4883" t="str">
            <v>Tukang</v>
          </cell>
          <cell r="E4883" t="str">
            <v>org/hr</v>
          </cell>
          <cell r="F4883">
            <v>0.25</v>
          </cell>
          <cell r="G4883">
            <v>43000</v>
          </cell>
          <cell r="H4883">
            <v>10750</v>
          </cell>
        </row>
        <row r="4884">
          <cell r="D4884" t="str">
            <v>Pekerja</v>
          </cell>
          <cell r="E4884" t="str">
            <v>org/hr</v>
          </cell>
          <cell r="F4884">
            <v>0.3125</v>
          </cell>
          <cell r="G4884">
            <v>45000</v>
          </cell>
          <cell r="H4884">
            <v>14062.5</v>
          </cell>
        </row>
        <row r="4886">
          <cell r="C4886" t="str">
            <v>III</v>
          </cell>
          <cell r="D4886" t="str">
            <v>ALAT</v>
          </cell>
        </row>
        <row r="4887">
          <cell r="D4887" t="str">
            <v>Truk flat bed, 5 ton</v>
          </cell>
          <cell r="E4887" t="str">
            <v>jam</v>
          </cell>
          <cell r="F4887">
            <v>0.02</v>
          </cell>
          <cell r="G4887">
            <v>270537</v>
          </cell>
          <cell r="H4887">
            <v>5410.74</v>
          </cell>
        </row>
        <row r="4888">
          <cell r="D4888" t="str">
            <v>Plastik cone, separator, baut, mur dll</v>
          </cell>
          <cell r="E4888" t="str">
            <v>Ls</v>
          </cell>
          <cell r="F4888">
            <v>1</v>
          </cell>
          <cell r="G4888">
            <v>50000</v>
          </cell>
          <cell r="H4888">
            <v>50000</v>
          </cell>
        </row>
        <row r="4891">
          <cell r="C4891" t="str">
            <v>IV</v>
          </cell>
          <cell r="D4891" t="str">
            <v xml:space="preserve">Total </v>
          </cell>
          <cell r="H4891">
            <v>123109.49</v>
          </cell>
        </row>
        <row r="4893">
          <cell r="C4893" t="str">
            <v>V</v>
          </cell>
          <cell r="D4893" t="str">
            <v>Biaya tidak langsung (Overhead) &amp; Keuntungan</v>
          </cell>
          <cell r="E4893" t="str">
            <v>%</v>
          </cell>
          <cell r="H4893">
            <v>12310.949000000001</v>
          </cell>
        </row>
        <row r="4895">
          <cell r="C4895" t="str">
            <v>VI</v>
          </cell>
          <cell r="D4895" t="str">
            <v>Harga Satuan Pekerjaan</v>
          </cell>
          <cell r="H4895">
            <v>135420.43900000001</v>
          </cell>
        </row>
        <row r="4897">
          <cell r="C4897" t="str">
            <v>VII</v>
          </cell>
          <cell r="D4897" t="str">
            <v>Dibulatkan</v>
          </cell>
          <cell r="H4897">
            <v>135420</v>
          </cell>
        </row>
        <row r="4900">
          <cell r="C4900" t="str">
            <v>ANALISA HARGA SATUAN</v>
          </cell>
        </row>
        <row r="4902">
          <cell r="C4902" t="str">
            <v>Kegiatan</v>
          </cell>
          <cell r="E4902" t="str">
            <v>:</v>
          </cell>
          <cell r="F4902" t="str">
            <v>Waduk Bajulmati</v>
          </cell>
        </row>
        <row r="4903">
          <cell r="C4903" t="str">
            <v xml:space="preserve">Nama Pekerjaan </v>
          </cell>
          <cell r="E4903" t="str">
            <v>:</v>
          </cell>
          <cell r="F4903" t="str">
            <v>Pembangunan Bendungan Bajulmati</v>
          </cell>
        </row>
        <row r="4904">
          <cell r="C4904" t="str">
            <v>Lokasi</v>
          </cell>
          <cell r="E4904" t="str">
            <v>:</v>
          </cell>
          <cell r="F4904" t="str">
            <v>Kabupaten Banyuwangi dan Situbondo</v>
          </cell>
        </row>
        <row r="4905">
          <cell r="C4905" t="str">
            <v>No Item Pekerjaan</v>
          </cell>
          <cell r="E4905" t="str">
            <v>:</v>
          </cell>
          <cell r="F4905" t="str">
            <v>III - 4 -2 - 8</v>
          </cell>
        </row>
        <row r="4906">
          <cell r="C4906" t="str">
            <v>Uraian Pekerjaan</v>
          </cell>
          <cell r="E4906" t="str">
            <v>:</v>
          </cell>
          <cell r="F4906" t="str">
            <v>Besi Tulangan Ulir</v>
          </cell>
        </row>
        <row r="4908">
          <cell r="C4908" t="str">
            <v>No.</v>
          </cell>
          <cell r="D4908" t="str">
            <v>Macam Pekerjaan</v>
          </cell>
          <cell r="E4908" t="str">
            <v>Satuan</v>
          </cell>
          <cell r="F4908" t="str">
            <v>Kuantitas</v>
          </cell>
          <cell r="G4908" t="str">
            <v>Harga Sat. (Rp.)</v>
          </cell>
          <cell r="H4908" t="str">
            <v>Jumlah Harga (Rp.)</v>
          </cell>
        </row>
        <row r="4911">
          <cell r="C4911" t="str">
            <v>I</v>
          </cell>
          <cell r="D4911" t="str">
            <v>BAHAN</v>
          </cell>
        </row>
        <row r="4912">
          <cell r="D4912" t="str">
            <v>Besi tulangan ulir</v>
          </cell>
          <cell r="E4912" t="str">
            <v>ton</v>
          </cell>
          <cell r="F4912">
            <v>1</v>
          </cell>
          <cell r="G4912">
            <v>9300000</v>
          </cell>
          <cell r="H4912">
            <v>9300000</v>
          </cell>
        </row>
        <row r="4913">
          <cell r="D4913" t="str">
            <v>Kawat beton</v>
          </cell>
          <cell r="E4913" t="str">
            <v>Kg</v>
          </cell>
          <cell r="F4913">
            <v>3</v>
          </cell>
          <cell r="G4913">
            <v>10500</v>
          </cell>
          <cell r="H4913">
            <v>31500</v>
          </cell>
        </row>
        <row r="4915">
          <cell r="C4915" t="str">
            <v>II</v>
          </cell>
          <cell r="D4915" t="str">
            <v>TENAGA</v>
          </cell>
        </row>
        <row r="4916">
          <cell r="D4916" t="str">
            <v>Mandor</v>
          </cell>
          <cell r="E4916" t="str">
            <v>org/hr</v>
          </cell>
          <cell r="F4916">
            <v>0.32600000000000001</v>
          </cell>
          <cell r="G4916">
            <v>45000</v>
          </cell>
          <cell r="H4916">
            <v>14670</v>
          </cell>
        </row>
        <row r="4917">
          <cell r="D4917" t="str">
            <v>Tukang bengkok besi</v>
          </cell>
          <cell r="E4917" t="str">
            <v>org/hr</v>
          </cell>
          <cell r="F4917">
            <v>3.6461999999999999</v>
          </cell>
          <cell r="G4917">
            <v>43000</v>
          </cell>
          <cell r="H4917">
            <v>156786.6</v>
          </cell>
        </row>
        <row r="4918">
          <cell r="D4918" t="str">
            <v>Pekerja</v>
          </cell>
          <cell r="E4918" t="str">
            <v>org/hr</v>
          </cell>
          <cell r="F4918">
            <v>3.26</v>
          </cell>
          <cell r="G4918">
            <v>35000</v>
          </cell>
          <cell r="H4918">
            <v>114099.99999999999</v>
          </cell>
        </row>
        <row r="4920">
          <cell r="C4920" t="str">
            <v>III</v>
          </cell>
          <cell r="D4920" t="str">
            <v>ALAT</v>
          </cell>
        </row>
        <row r="4921">
          <cell r="D4921" t="str">
            <v>Bar bending machine</v>
          </cell>
          <cell r="E4921" t="str">
            <v>jam</v>
          </cell>
          <cell r="F4921">
            <v>2</v>
          </cell>
          <cell r="G4921">
            <v>19781.2</v>
          </cell>
          <cell r="H4921">
            <v>39562.400000000001</v>
          </cell>
        </row>
        <row r="4922">
          <cell r="D4922" t="str">
            <v>Bar cutter machine</v>
          </cell>
          <cell r="E4922" t="str">
            <v>jam</v>
          </cell>
          <cell r="F4922">
            <v>0.5</v>
          </cell>
          <cell r="G4922">
            <v>17454</v>
          </cell>
          <cell r="H4922">
            <v>8727</v>
          </cell>
        </row>
        <row r="4923">
          <cell r="D4923" t="str">
            <v>Truck flat bed 5 Ton</v>
          </cell>
          <cell r="E4923" t="str">
            <v>jam</v>
          </cell>
          <cell r="F4923">
            <v>1.5</v>
          </cell>
          <cell r="G4923">
            <v>270537</v>
          </cell>
          <cell r="H4923">
            <v>405805.5</v>
          </cell>
        </row>
        <row r="4924">
          <cell r="D4924" t="str">
            <v>Crane truck, hydraulic 20 ton</v>
          </cell>
          <cell r="E4924" t="str">
            <v>jam</v>
          </cell>
          <cell r="F4924">
            <v>1</v>
          </cell>
          <cell r="G4924">
            <v>340353</v>
          </cell>
          <cell r="H4924">
            <v>340353</v>
          </cell>
        </row>
        <row r="4927">
          <cell r="C4927" t="str">
            <v>IV</v>
          </cell>
          <cell r="D4927" t="str">
            <v xml:space="preserve">Total </v>
          </cell>
          <cell r="H4927">
            <v>10411504.5</v>
          </cell>
        </row>
        <row r="4929">
          <cell r="C4929" t="str">
            <v>V</v>
          </cell>
          <cell r="D4929" t="str">
            <v>Biaya tidak langsung (Overhead) &amp; Keuntungan</v>
          </cell>
          <cell r="E4929" t="str">
            <v>%</v>
          </cell>
          <cell r="H4929">
            <v>1041150.4500000001</v>
          </cell>
        </row>
        <row r="4931">
          <cell r="C4931" t="str">
            <v>VI</v>
          </cell>
          <cell r="D4931" t="str">
            <v>Harga Satuan Pekerjaan</v>
          </cell>
          <cell r="H4931">
            <v>11452654.949999999</v>
          </cell>
        </row>
        <row r="4933">
          <cell r="C4933" t="str">
            <v>VII</v>
          </cell>
          <cell r="D4933" t="str">
            <v>Dibulatkan</v>
          </cell>
          <cell r="H4933">
            <v>11452654</v>
          </cell>
        </row>
        <row r="4936">
          <cell r="C4936" t="str">
            <v>ANALISA HARGA SATUAN</v>
          </cell>
        </row>
        <row r="4938">
          <cell r="C4938" t="str">
            <v>Kegiatan</v>
          </cell>
          <cell r="E4938" t="str">
            <v>:</v>
          </cell>
          <cell r="F4938" t="str">
            <v>Waduk Bajulmati</v>
          </cell>
        </row>
        <row r="4939">
          <cell r="C4939" t="str">
            <v xml:space="preserve">Nama Pekerjaan </v>
          </cell>
          <cell r="E4939" t="str">
            <v>:</v>
          </cell>
          <cell r="F4939" t="str">
            <v>Pembangunan Bendungan Bajulmati</v>
          </cell>
        </row>
        <row r="4940">
          <cell r="C4940" t="str">
            <v>Lokasi</v>
          </cell>
          <cell r="E4940" t="str">
            <v>:</v>
          </cell>
          <cell r="F4940" t="str">
            <v>Kabupaten Banyuwangi dan Situbondo</v>
          </cell>
        </row>
        <row r="4941">
          <cell r="C4941" t="str">
            <v>No Item Pekerjaan</v>
          </cell>
          <cell r="E4941" t="str">
            <v>:</v>
          </cell>
          <cell r="F4941" t="str">
            <v>III - 4 - 3 - 1</v>
          </cell>
        </row>
        <row r="4942">
          <cell r="C4942" t="str">
            <v>Uraian Pekerjaan</v>
          </cell>
          <cell r="E4942" t="str">
            <v>:</v>
          </cell>
          <cell r="F4942" t="str">
            <v>Plester campuran 1 : 3</v>
          </cell>
        </row>
        <row r="4944">
          <cell r="C4944" t="str">
            <v>No.</v>
          </cell>
          <cell r="D4944" t="str">
            <v>Macam Pekerjaan</v>
          </cell>
          <cell r="E4944" t="str">
            <v>Satuan</v>
          </cell>
          <cell r="F4944" t="str">
            <v>Kuantitas</v>
          </cell>
          <cell r="G4944" t="str">
            <v>Harga Sat. (Rp.)</v>
          </cell>
          <cell r="H4944" t="str">
            <v>Jumlah Harga (Rp.)</v>
          </cell>
        </row>
        <row r="4947">
          <cell r="C4947" t="str">
            <v>I</v>
          </cell>
          <cell r="D4947" t="str">
            <v>TENAGA</v>
          </cell>
        </row>
        <row r="4948">
          <cell r="D4948" t="str">
            <v>Mandor</v>
          </cell>
          <cell r="E4948" t="str">
            <v>org/hr</v>
          </cell>
          <cell r="F4948">
            <v>1.2500000000000001E-2</v>
          </cell>
          <cell r="G4948">
            <v>45000</v>
          </cell>
          <cell r="H4948">
            <v>562.5</v>
          </cell>
        </row>
        <row r="4949">
          <cell r="D4949" t="str">
            <v>Kepala tukang</v>
          </cell>
          <cell r="E4949" t="str">
            <v>org/hr</v>
          </cell>
          <cell r="F4949">
            <v>1.4999999999999999E-2</v>
          </cell>
          <cell r="G4949">
            <v>43000</v>
          </cell>
          <cell r="H4949">
            <v>645</v>
          </cell>
        </row>
        <row r="4950">
          <cell r="D4950" t="str">
            <v>Tukang batu</v>
          </cell>
          <cell r="E4950" t="str">
            <v>org/hr</v>
          </cell>
          <cell r="F4950">
            <v>0.15</v>
          </cell>
          <cell r="G4950">
            <v>42500</v>
          </cell>
          <cell r="H4950">
            <v>6375</v>
          </cell>
        </row>
        <row r="4951">
          <cell r="D4951" t="str">
            <v>Pekerja</v>
          </cell>
          <cell r="E4951" t="str">
            <v>org/hr</v>
          </cell>
          <cell r="F4951">
            <v>0.15</v>
          </cell>
          <cell r="G4951">
            <v>35000</v>
          </cell>
          <cell r="H4951">
            <v>5250</v>
          </cell>
        </row>
        <row r="4953">
          <cell r="C4953" t="str">
            <v>II</v>
          </cell>
          <cell r="D4953" t="str">
            <v>BAHAN</v>
          </cell>
        </row>
        <row r="4954">
          <cell r="D4954" t="str">
            <v xml:space="preserve"> Pasir</v>
          </cell>
          <cell r="E4954" t="str">
            <v>m3</v>
          </cell>
          <cell r="F4954">
            <v>2.5999999999999999E-2</v>
          </cell>
          <cell r="G4954">
            <v>80000</v>
          </cell>
          <cell r="H4954">
            <v>2080</v>
          </cell>
        </row>
        <row r="4955">
          <cell r="D4955" t="str">
            <v>Portland Cement (50 kg)</v>
          </cell>
          <cell r="E4955" t="str">
            <v>Zak</v>
          </cell>
          <cell r="F4955">
            <v>0.216</v>
          </cell>
          <cell r="G4955">
            <v>37500</v>
          </cell>
          <cell r="H4955">
            <v>8100</v>
          </cell>
        </row>
        <row r="4957">
          <cell r="C4957" t="str">
            <v>III</v>
          </cell>
          <cell r="D4957" t="str">
            <v>ALAT</v>
          </cell>
        </row>
        <row r="4958">
          <cell r="D4958" t="str">
            <v>Kasut kayu</v>
          </cell>
          <cell r="E4958" t="str">
            <v>m3</v>
          </cell>
          <cell r="F4958">
            <v>1E-4</v>
          </cell>
          <cell r="G4958">
            <v>1650000</v>
          </cell>
          <cell r="H4958">
            <v>165</v>
          </cell>
        </row>
        <row r="4959">
          <cell r="D4959" t="str">
            <v>Ember</v>
          </cell>
          <cell r="E4959" t="str">
            <v>bh</v>
          </cell>
          <cell r="F4959">
            <v>0.01</v>
          </cell>
          <cell r="G4959">
            <v>1163.5999999999999</v>
          </cell>
          <cell r="H4959">
            <v>11.635999999999999</v>
          </cell>
        </row>
        <row r="4960">
          <cell r="D4960" t="str">
            <v>Kotak adukan</v>
          </cell>
          <cell r="E4960" t="str">
            <v>bh</v>
          </cell>
          <cell r="F4960">
            <v>0.01</v>
          </cell>
          <cell r="G4960">
            <v>581.79999999999995</v>
          </cell>
          <cell r="H4960">
            <v>5.8179999999999996</v>
          </cell>
        </row>
        <row r="4963">
          <cell r="C4963" t="str">
            <v>IV</v>
          </cell>
          <cell r="D4963" t="str">
            <v xml:space="preserve">Total </v>
          </cell>
          <cell r="H4963">
            <v>23194.953999999998</v>
          </cell>
        </row>
        <row r="4965">
          <cell r="C4965" t="str">
            <v>V</v>
          </cell>
          <cell r="D4965" t="str">
            <v>Biaya tidak langsung (Overhead) &amp; Keuntungan</v>
          </cell>
          <cell r="E4965" t="str">
            <v>%</v>
          </cell>
          <cell r="H4965">
            <v>2319.4953999999998</v>
          </cell>
        </row>
        <row r="4967">
          <cell r="C4967" t="str">
            <v>VI</v>
          </cell>
          <cell r="D4967" t="str">
            <v>Harga Satuan Pekerjaan</v>
          </cell>
          <cell r="H4967">
            <v>25514.449399999998</v>
          </cell>
        </row>
        <row r="4969">
          <cell r="B4969" t="str">
            <v>S3-AN109</v>
          </cell>
          <cell r="C4969" t="str">
            <v>VII</v>
          </cell>
          <cell r="D4969" t="str">
            <v>Dibulatkan</v>
          </cell>
          <cell r="H4969">
            <v>25514</v>
          </cell>
        </row>
        <row r="4972">
          <cell r="C4972" t="str">
            <v>ANALISA HARGA SATUAN</v>
          </cell>
        </row>
        <row r="4974">
          <cell r="C4974" t="str">
            <v>Kegiatan</v>
          </cell>
          <cell r="E4974" t="str">
            <v>:</v>
          </cell>
          <cell r="F4974" t="str">
            <v>Waduk Bajulmati</v>
          </cell>
        </row>
        <row r="4975">
          <cell r="C4975" t="str">
            <v xml:space="preserve">Nama Pekerjaan </v>
          </cell>
          <cell r="E4975" t="str">
            <v>:</v>
          </cell>
          <cell r="F4975" t="str">
            <v>Pembangunan Bendungan Bajulmati</v>
          </cell>
        </row>
        <row r="4976">
          <cell r="C4976" t="str">
            <v>Lokasi</v>
          </cell>
          <cell r="E4976" t="str">
            <v>:</v>
          </cell>
          <cell r="F4976" t="str">
            <v>Kabupaten Banyuwangi dan Situbondo</v>
          </cell>
        </row>
        <row r="4977">
          <cell r="C4977" t="str">
            <v>No Item Pekerjaan</v>
          </cell>
          <cell r="E4977" t="str">
            <v>:</v>
          </cell>
          <cell r="F4977" t="str">
            <v>III - 4 - 3 - 2</v>
          </cell>
        </row>
        <row r="4978">
          <cell r="C4978" t="str">
            <v>Uraian Pekerjaan</v>
          </cell>
          <cell r="E4978" t="str">
            <v>:</v>
          </cell>
          <cell r="F4978" t="str">
            <v>Rip Rap Protection</v>
          </cell>
        </row>
        <row r="4980">
          <cell r="C4980" t="str">
            <v>No.</v>
          </cell>
          <cell r="D4980" t="str">
            <v>Macam Pekerjaan</v>
          </cell>
          <cell r="E4980" t="str">
            <v>Satuan</v>
          </cell>
          <cell r="F4980" t="str">
            <v>Kuantitas</v>
          </cell>
          <cell r="G4980" t="str">
            <v>Harga Sat. (Rp.)</v>
          </cell>
          <cell r="H4980" t="str">
            <v>Jumlah Harga (Rp.)</v>
          </cell>
        </row>
        <row r="4983">
          <cell r="C4983" t="str">
            <v>I</v>
          </cell>
          <cell r="D4983" t="str">
            <v>TENAGA</v>
          </cell>
        </row>
        <row r="4984">
          <cell r="D4984" t="str">
            <v>Mandor</v>
          </cell>
          <cell r="E4984" t="str">
            <v>org/hr</v>
          </cell>
          <cell r="F4984">
            <v>8.3000000000000001E-3</v>
          </cell>
          <cell r="G4984">
            <v>45000</v>
          </cell>
          <cell r="H4984">
            <v>373.5</v>
          </cell>
        </row>
        <row r="4985">
          <cell r="D4985" t="str">
            <v>Pekerja</v>
          </cell>
          <cell r="E4985" t="str">
            <v>org/hr</v>
          </cell>
          <cell r="F4985">
            <v>0.05</v>
          </cell>
          <cell r="G4985">
            <v>35000</v>
          </cell>
          <cell r="H4985">
            <v>1750</v>
          </cell>
        </row>
        <row r="4990">
          <cell r="C4990" t="str">
            <v>II</v>
          </cell>
          <cell r="D4990" t="str">
            <v>BAHAN</v>
          </cell>
        </row>
        <row r="4991">
          <cell r="D4991" t="str">
            <v>Batu kali</v>
          </cell>
          <cell r="E4991" t="str">
            <v>m3</v>
          </cell>
          <cell r="F4991">
            <v>1.1000000000000001</v>
          </cell>
          <cell r="G4991">
            <v>75000</v>
          </cell>
          <cell r="H4991">
            <v>82500</v>
          </cell>
        </row>
        <row r="4996">
          <cell r="C4996" t="str">
            <v>III</v>
          </cell>
          <cell r="D4996" t="str">
            <v>ALAT</v>
          </cell>
        </row>
        <row r="4997">
          <cell r="D4997" t="str">
            <v>Excavator, 1,00 m3</v>
          </cell>
          <cell r="E4997" t="str">
            <v>jam</v>
          </cell>
          <cell r="F4997">
            <v>6.6699999999999995E-2</v>
          </cell>
          <cell r="G4997">
            <v>336716.75</v>
          </cell>
          <cell r="H4997">
            <v>22459.007224999998</v>
          </cell>
        </row>
        <row r="5000">
          <cell r="C5000" t="str">
            <v>IV</v>
          </cell>
          <cell r="D5000" t="str">
            <v xml:space="preserve">Total </v>
          </cell>
          <cell r="H5000">
            <v>107082.50722499999</v>
          </cell>
        </row>
        <row r="5002">
          <cell r="C5002" t="str">
            <v>V</v>
          </cell>
          <cell r="D5002" t="str">
            <v>Biaya tidak langsung (Overhead) &amp; Keuntungan</v>
          </cell>
          <cell r="E5002" t="str">
            <v>%</v>
          </cell>
          <cell r="H5002">
            <v>10708.250722500001</v>
          </cell>
        </row>
        <row r="5004">
          <cell r="C5004" t="str">
            <v>VI</v>
          </cell>
          <cell r="D5004" t="str">
            <v>Harga Satuan Pekerjaan</v>
          </cell>
          <cell r="H5004">
            <v>117790.75794749999</v>
          </cell>
        </row>
        <row r="5006">
          <cell r="B5006" t="str">
            <v>S3-AN110</v>
          </cell>
          <cell r="C5006" t="str">
            <v>VII</v>
          </cell>
          <cell r="D5006" t="str">
            <v>Dibulatkan</v>
          </cell>
          <cell r="H5006">
            <v>117790</v>
          </cell>
        </row>
        <row r="5009">
          <cell r="C5009" t="str">
            <v>ANALISA HARGA SATUAN</v>
          </cell>
        </row>
        <row r="5011">
          <cell r="C5011" t="str">
            <v>Kegiatan</v>
          </cell>
          <cell r="E5011" t="str">
            <v>:</v>
          </cell>
          <cell r="F5011" t="str">
            <v>Waduk Bajulmati</v>
          </cell>
        </row>
        <row r="5012">
          <cell r="C5012" t="str">
            <v xml:space="preserve">Nama Pekerjaan </v>
          </cell>
          <cell r="E5012" t="str">
            <v>:</v>
          </cell>
          <cell r="F5012" t="str">
            <v>Pembangunan Bendungan Bajulmati</v>
          </cell>
        </row>
        <row r="5013">
          <cell r="C5013" t="str">
            <v>Lokasi</v>
          </cell>
          <cell r="E5013" t="str">
            <v>:</v>
          </cell>
          <cell r="F5013" t="str">
            <v>Kabupaten Banyuwangi dan Situbondo</v>
          </cell>
        </row>
        <row r="5014">
          <cell r="C5014" t="str">
            <v>No Item Pekerjaan</v>
          </cell>
          <cell r="E5014" t="str">
            <v>:</v>
          </cell>
          <cell r="F5014" t="str">
            <v>III - 4 - 3 - 4</v>
          </cell>
        </row>
        <row r="5015">
          <cell r="C5015" t="str">
            <v>Uraian Pekerjaan</v>
          </cell>
          <cell r="E5015" t="str">
            <v>:</v>
          </cell>
          <cell r="F5015" t="str">
            <v>Perkerasan Jalan Type B5 (Granular t =10 cm)</v>
          </cell>
        </row>
        <row r="5017">
          <cell r="C5017" t="str">
            <v>No.</v>
          </cell>
          <cell r="D5017" t="str">
            <v>Macam Pekerjaan</v>
          </cell>
          <cell r="E5017" t="str">
            <v>Satuan</v>
          </cell>
          <cell r="F5017" t="str">
            <v>Kuantitas</v>
          </cell>
          <cell r="G5017" t="str">
            <v>Harga Sat. (Rp.)</v>
          </cell>
          <cell r="H5017" t="str">
            <v>Jumlah Harga (Rp.)</v>
          </cell>
        </row>
        <row r="5020">
          <cell r="C5020" t="str">
            <v>I</v>
          </cell>
          <cell r="D5020" t="str">
            <v>BAHAN</v>
          </cell>
        </row>
        <row r="5024">
          <cell r="C5024" t="str">
            <v>II</v>
          </cell>
          <cell r="D5024" t="str">
            <v>TENAGA</v>
          </cell>
        </row>
        <row r="5030">
          <cell r="C5030" t="str">
            <v>III</v>
          </cell>
          <cell r="D5030" t="str">
            <v>ALAT</v>
          </cell>
        </row>
        <row r="5037">
          <cell r="C5037" t="str">
            <v>IV</v>
          </cell>
          <cell r="D5037" t="str">
            <v xml:space="preserve">Total </v>
          </cell>
          <cell r="H5037">
            <v>0</v>
          </cell>
        </row>
        <row r="5039">
          <cell r="C5039" t="str">
            <v>V</v>
          </cell>
          <cell r="D5039" t="str">
            <v>Biaya tidak langsung (Overhead) &amp; Keuntungan</v>
          </cell>
          <cell r="E5039" t="str">
            <v>%</v>
          </cell>
          <cell r="H5039">
            <v>0</v>
          </cell>
        </row>
        <row r="5041">
          <cell r="C5041" t="str">
            <v>VI</v>
          </cell>
          <cell r="D5041" t="str">
            <v>Harga Satuan Pekerjaan</v>
          </cell>
          <cell r="H5041">
            <v>0</v>
          </cell>
        </row>
        <row r="5043">
          <cell r="C5043" t="str">
            <v>VII</v>
          </cell>
          <cell r="D5043" t="str">
            <v>Dibulatkan</v>
          </cell>
          <cell r="H5043">
            <v>0</v>
          </cell>
        </row>
        <row r="5046">
          <cell r="C5046" t="str">
            <v>ANALISA HARGA SATUAN</v>
          </cell>
        </row>
        <row r="5048">
          <cell r="C5048" t="str">
            <v>Kegiatan</v>
          </cell>
          <cell r="E5048" t="str">
            <v>:</v>
          </cell>
          <cell r="F5048" t="str">
            <v>Waduk Bajulmati</v>
          </cell>
        </row>
        <row r="5049">
          <cell r="C5049" t="str">
            <v xml:space="preserve">Nama Pekerjaan </v>
          </cell>
          <cell r="E5049" t="str">
            <v>:</v>
          </cell>
          <cell r="F5049" t="str">
            <v>Pembangunan Bendungan Bajulmati</v>
          </cell>
        </row>
        <row r="5050">
          <cell r="C5050" t="str">
            <v>Lokasi</v>
          </cell>
          <cell r="E5050" t="str">
            <v>:</v>
          </cell>
          <cell r="F5050" t="str">
            <v>Kabupaten Banyuwangi dan Situbondo</v>
          </cell>
        </row>
        <row r="5051">
          <cell r="C5051" t="str">
            <v>No Item Pekerjaan</v>
          </cell>
          <cell r="E5051" t="str">
            <v>:</v>
          </cell>
          <cell r="F5051" t="str">
            <v>III - 4 - 3 - 5</v>
          </cell>
        </row>
        <row r="5052">
          <cell r="C5052" t="str">
            <v>Uraian Pekerjaan</v>
          </cell>
          <cell r="E5052" t="str">
            <v>:</v>
          </cell>
          <cell r="F5052" t="str">
            <v>Pasangan Batu Bata</v>
          </cell>
        </row>
        <row r="5054">
          <cell r="C5054" t="str">
            <v>No.</v>
          </cell>
          <cell r="D5054" t="str">
            <v>Macam Pekerjaan</v>
          </cell>
          <cell r="E5054" t="str">
            <v>Satuan</v>
          </cell>
          <cell r="F5054" t="str">
            <v>Kuantitas</v>
          </cell>
          <cell r="G5054" t="str">
            <v>Harga Sat. (Rp.)</v>
          </cell>
          <cell r="H5054" t="str">
            <v>Jumlah Harga (Rp.)</v>
          </cell>
        </row>
        <row r="5057">
          <cell r="C5057" t="str">
            <v>I</v>
          </cell>
          <cell r="D5057" t="str">
            <v>BAHAN</v>
          </cell>
        </row>
        <row r="5061">
          <cell r="C5061" t="str">
            <v>II</v>
          </cell>
          <cell r="D5061" t="str">
            <v>TENAGA</v>
          </cell>
        </row>
        <row r="5067">
          <cell r="C5067" t="str">
            <v>III</v>
          </cell>
          <cell r="D5067" t="str">
            <v>ALAT</v>
          </cell>
        </row>
        <row r="5074">
          <cell r="C5074" t="str">
            <v>IV</v>
          </cell>
          <cell r="D5074" t="str">
            <v xml:space="preserve">Total </v>
          </cell>
          <cell r="H5074">
            <v>0</v>
          </cell>
        </row>
        <row r="5076">
          <cell r="C5076" t="str">
            <v>V</v>
          </cell>
          <cell r="D5076" t="str">
            <v>Biaya tidak langsung (Overhead) &amp; Keuntungan</v>
          </cell>
          <cell r="E5076" t="str">
            <v>%</v>
          </cell>
          <cell r="H5076">
            <v>0</v>
          </cell>
        </row>
        <row r="5078">
          <cell r="C5078" t="str">
            <v>VI</v>
          </cell>
          <cell r="D5078" t="str">
            <v>Harga Satuan Pekerjaan</v>
          </cell>
          <cell r="H5078">
            <v>0</v>
          </cell>
        </row>
        <row r="5080">
          <cell r="C5080" t="str">
            <v>VII</v>
          </cell>
          <cell r="D5080" t="str">
            <v>Dibulatkan</v>
          </cell>
          <cell r="H5080">
            <v>0</v>
          </cell>
        </row>
        <row r="5083">
          <cell r="C5083" t="str">
            <v>ANALISA HARGA SATUAN</v>
          </cell>
        </row>
        <row r="5085">
          <cell r="C5085" t="str">
            <v>Kegiatan</v>
          </cell>
          <cell r="E5085" t="str">
            <v>:</v>
          </cell>
          <cell r="F5085" t="str">
            <v>Waduk Bajulmati</v>
          </cell>
        </row>
        <row r="5086">
          <cell r="C5086" t="str">
            <v xml:space="preserve">Nama Pekerjaan </v>
          </cell>
          <cell r="E5086" t="str">
            <v>:</v>
          </cell>
          <cell r="F5086" t="str">
            <v>Pembangunan Bendungan Bajulmati</v>
          </cell>
        </row>
        <row r="5087">
          <cell r="C5087" t="str">
            <v>Lokasi</v>
          </cell>
          <cell r="E5087" t="str">
            <v>:</v>
          </cell>
          <cell r="F5087" t="str">
            <v>Kabupaten Banyuwangi dan Situbondo</v>
          </cell>
        </row>
        <row r="5088">
          <cell r="C5088" t="str">
            <v>No Item Pekerjaan</v>
          </cell>
          <cell r="E5088" t="str">
            <v>:</v>
          </cell>
          <cell r="F5088" t="str">
            <v>III - 4 - 3 - 6</v>
          </cell>
        </row>
        <row r="5089">
          <cell r="C5089" t="str">
            <v>Uraian Pekerjaan</v>
          </cell>
          <cell r="E5089" t="str">
            <v>:</v>
          </cell>
          <cell r="F5089" t="str">
            <v>Timbunan Sirtu</v>
          </cell>
        </row>
        <row r="5091">
          <cell r="C5091" t="str">
            <v>No.</v>
          </cell>
          <cell r="D5091" t="str">
            <v>Macam Pekerjaan</v>
          </cell>
          <cell r="E5091" t="str">
            <v>Satuan</v>
          </cell>
          <cell r="F5091" t="str">
            <v>Kuantitas</v>
          </cell>
          <cell r="G5091" t="str">
            <v>Harga Sat. (Rp.)</v>
          </cell>
          <cell r="H5091" t="str">
            <v>Jumlah Harga (Rp.)</v>
          </cell>
        </row>
        <row r="5094">
          <cell r="C5094" t="str">
            <v>I</v>
          </cell>
          <cell r="D5094" t="str">
            <v>BAHAN</v>
          </cell>
        </row>
        <row r="5095">
          <cell r="D5095" t="str">
            <v>Sirtu lokal</v>
          </cell>
          <cell r="E5095" t="str">
            <v>m3</v>
          </cell>
          <cell r="F5095">
            <v>1.1000000000000001</v>
          </cell>
          <cell r="G5095">
            <v>50000</v>
          </cell>
          <cell r="H5095">
            <v>55000.000000000007</v>
          </cell>
        </row>
        <row r="5097">
          <cell r="C5097" t="str">
            <v>II</v>
          </cell>
          <cell r="D5097" t="str">
            <v>TENAGA</v>
          </cell>
        </row>
        <row r="5098">
          <cell r="D5098" t="str">
            <v>Mandor</v>
          </cell>
          <cell r="E5098" t="str">
            <v>org/hr</v>
          </cell>
          <cell r="F5098">
            <v>2.0999999999999999E-3</v>
          </cell>
          <cell r="G5098">
            <v>45000</v>
          </cell>
          <cell r="H5098">
            <v>94.5</v>
          </cell>
        </row>
        <row r="5099">
          <cell r="D5099" t="str">
            <v>Pekerja</v>
          </cell>
          <cell r="E5099" t="str">
            <v>org/hr</v>
          </cell>
          <cell r="F5099">
            <v>2.0799999999999999E-2</v>
          </cell>
          <cell r="G5099">
            <v>35000</v>
          </cell>
          <cell r="H5099">
            <v>728</v>
          </cell>
        </row>
        <row r="5100">
          <cell r="D5100" t="str">
            <v>Operator</v>
          </cell>
          <cell r="E5100" t="str">
            <v>org/hr</v>
          </cell>
          <cell r="F5100">
            <v>4.1999999999999997E-3</v>
          </cell>
          <cell r="G5100">
            <v>47500</v>
          </cell>
          <cell r="H5100">
            <v>199.5</v>
          </cell>
        </row>
        <row r="5101">
          <cell r="D5101" t="str">
            <v>Penjaga</v>
          </cell>
          <cell r="E5101" t="str">
            <v>org/hr</v>
          </cell>
          <cell r="F5101">
            <v>2.0999999999999999E-3</v>
          </cell>
          <cell r="G5101">
            <v>35000</v>
          </cell>
          <cell r="H5101">
            <v>73.5</v>
          </cell>
        </row>
        <row r="5103">
          <cell r="C5103" t="str">
            <v>III</v>
          </cell>
          <cell r="D5103" t="str">
            <v>ALAT</v>
          </cell>
        </row>
        <row r="5104">
          <cell r="D5104" t="str">
            <v>Vibratorry Roller Bomag 212</v>
          </cell>
          <cell r="E5104" t="str">
            <v>jam</v>
          </cell>
          <cell r="F5104">
            <v>1.2500000000000001E-2</v>
          </cell>
          <cell r="G5104">
            <v>290172.75</v>
          </cell>
          <cell r="H5104">
            <v>3627.1593750000002</v>
          </cell>
        </row>
        <row r="5105">
          <cell r="D5105" t="str">
            <v>Bulldozer Kommatzu D65E-12</v>
          </cell>
          <cell r="E5105" t="str">
            <v>jam</v>
          </cell>
          <cell r="F5105">
            <v>1.2500000000000001E-2</v>
          </cell>
          <cell r="G5105">
            <v>359988.75</v>
          </cell>
          <cell r="H5105">
            <v>4499.859375</v>
          </cell>
        </row>
        <row r="5109">
          <cell r="C5109" t="str">
            <v>IV</v>
          </cell>
          <cell r="D5109" t="str">
            <v xml:space="preserve">Total </v>
          </cell>
          <cell r="H5109">
            <v>64222.51875000001</v>
          </cell>
        </row>
        <row r="5111">
          <cell r="C5111" t="str">
            <v>V</v>
          </cell>
          <cell r="D5111" t="str">
            <v>Biaya tidak langsung (Overhead) &amp; Keuntungan</v>
          </cell>
          <cell r="E5111" t="str">
            <v>%</v>
          </cell>
          <cell r="H5111">
            <v>6422.2518750000017</v>
          </cell>
        </row>
        <row r="5113">
          <cell r="C5113" t="str">
            <v>VI</v>
          </cell>
          <cell r="D5113" t="str">
            <v>Harga Satuan Pekerjaan</v>
          </cell>
          <cell r="H5113">
            <v>70644.770625000005</v>
          </cell>
        </row>
        <row r="5115">
          <cell r="B5115" t="str">
            <v>S3-AN113</v>
          </cell>
          <cell r="C5115" t="str">
            <v>VII</v>
          </cell>
          <cell r="D5115" t="str">
            <v>Dibulatkan</v>
          </cell>
          <cell r="H5115">
            <v>70644</v>
          </cell>
        </row>
        <row r="5118">
          <cell r="G5118" t="str">
            <v>Jakarta, 24 April 2008</v>
          </cell>
        </row>
        <row r="5120">
          <cell r="G5120" t="str">
            <v>Persero PT. Waskita Karya</v>
          </cell>
        </row>
        <row r="5126">
          <cell r="G5126" t="str">
            <v>Ir. Bambang E. Marsono, MM</v>
          </cell>
        </row>
        <row r="5127">
          <cell r="G5127" t="str">
            <v>Direktur</v>
          </cell>
        </row>
        <row r="5137">
          <cell r="C5137" t="str">
            <v>ANALISA HARGA SATUAN</v>
          </cell>
        </row>
        <row r="5139">
          <cell r="C5139" t="str">
            <v>Kegiatan</v>
          </cell>
          <cell r="E5139" t="str">
            <v>:</v>
          </cell>
          <cell r="F5139" t="str">
            <v>Waduk Bajulmati</v>
          </cell>
        </row>
        <row r="5140">
          <cell r="C5140" t="str">
            <v xml:space="preserve">Nama Pekerjaan </v>
          </cell>
          <cell r="E5140" t="str">
            <v>:</v>
          </cell>
          <cell r="F5140" t="str">
            <v>Pembangunan Bendungan Bajulmati</v>
          </cell>
        </row>
        <row r="5141">
          <cell r="C5141" t="str">
            <v>Lokasi</v>
          </cell>
          <cell r="E5141" t="str">
            <v>:</v>
          </cell>
          <cell r="F5141" t="str">
            <v>Kabupaten Banyuwangi dan Situbondo</v>
          </cell>
        </row>
        <row r="5142">
          <cell r="C5142" t="str">
            <v>No Item Pekerjaan</v>
          </cell>
          <cell r="E5142" t="str">
            <v>:</v>
          </cell>
          <cell r="F5142" t="str">
            <v>III - 4 - 4 - 1</v>
          </cell>
        </row>
        <row r="5143">
          <cell r="C5143" t="str">
            <v>Uraian Pekerjaan</v>
          </cell>
          <cell r="E5143" t="str">
            <v>:</v>
          </cell>
          <cell r="F5143" t="str">
            <v>Structural Steel Work</v>
          </cell>
        </row>
        <row r="5145">
          <cell r="C5145" t="str">
            <v>No.</v>
          </cell>
          <cell r="D5145" t="str">
            <v>Macam Pekerjaan</v>
          </cell>
          <cell r="E5145" t="str">
            <v>Satuan</v>
          </cell>
          <cell r="F5145" t="str">
            <v>Kuantitas</v>
          </cell>
          <cell r="G5145" t="str">
            <v>Harga Sat. (Rp.)</v>
          </cell>
          <cell r="H5145" t="str">
            <v>Jumlah Harga (Rp.)</v>
          </cell>
        </row>
        <row r="5148">
          <cell r="C5148" t="str">
            <v>I</v>
          </cell>
          <cell r="D5148" t="str">
            <v>BAHAN</v>
          </cell>
        </row>
        <row r="5151">
          <cell r="C5151" t="str">
            <v>II</v>
          </cell>
          <cell r="D5151" t="str">
            <v>TENAGA</v>
          </cell>
        </row>
        <row r="5156">
          <cell r="C5156" t="str">
            <v>III</v>
          </cell>
          <cell r="D5156" t="str">
            <v>ALAT</v>
          </cell>
        </row>
        <row r="5161">
          <cell r="C5161" t="str">
            <v>IV</v>
          </cell>
          <cell r="D5161" t="str">
            <v xml:space="preserve">Total </v>
          </cell>
          <cell r="H5161">
            <v>0</v>
          </cell>
        </row>
        <row r="5163">
          <cell r="C5163" t="str">
            <v>V</v>
          </cell>
          <cell r="D5163" t="str">
            <v>Biaya tidak langsung (Overhead) &amp; Keuntungan</v>
          </cell>
          <cell r="E5163" t="str">
            <v>%</v>
          </cell>
          <cell r="H5163">
            <v>0</v>
          </cell>
        </row>
        <row r="5165">
          <cell r="C5165" t="str">
            <v>VI</v>
          </cell>
          <cell r="D5165" t="str">
            <v>Harga Satuan Pekerjaan</v>
          </cell>
          <cell r="H5165">
            <v>0</v>
          </cell>
        </row>
        <row r="5167">
          <cell r="C5167" t="str">
            <v>VII</v>
          </cell>
          <cell r="D5167" t="str">
            <v>Dibulatkan</v>
          </cell>
          <cell r="H5167">
            <v>0</v>
          </cell>
        </row>
        <row r="5170">
          <cell r="C5170" t="str">
            <v>ANALISA HARGA SATUAN</v>
          </cell>
        </row>
        <row r="5172">
          <cell r="C5172" t="str">
            <v>Kegiatan</v>
          </cell>
          <cell r="E5172" t="str">
            <v>:</v>
          </cell>
          <cell r="F5172" t="str">
            <v>Waduk Bajulmati</v>
          </cell>
        </row>
        <row r="5173">
          <cell r="C5173" t="str">
            <v xml:space="preserve">Nama Pekerjaan </v>
          </cell>
          <cell r="E5173" t="str">
            <v>:</v>
          </cell>
          <cell r="F5173" t="str">
            <v>Pembangunan Bendungan Bajulmati</v>
          </cell>
        </row>
        <row r="5174">
          <cell r="C5174" t="str">
            <v>Lokasi</v>
          </cell>
          <cell r="E5174" t="str">
            <v>:</v>
          </cell>
          <cell r="F5174" t="str">
            <v>Kabupaten Banyuwangi dan Situbondo</v>
          </cell>
        </row>
        <row r="5175">
          <cell r="C5175" t="str">
            <v>No Item Pekerjaan</v>
          </cell>
          <cell r="E5175" t="str">
            <v>:</v>
          </cell>
          <cell r="F5175" t="str">
            <v>III - 4 - 4 - 2</v>
          </cell>
        </row>
        <row r="5176">
          <cell r="C5176" t="str">
            <v>Uraian Pekerjaan</v>
          </cell>
          <cell r="E5176" t="str">
            <v>:</v>
          </cell>
          <cell r="F5176" t="str">
            <v>Pipa Besi Galvanis dia 75 mm ( Handrail)</v>
          </cell>
        </row>
        <row r="5178">
          <cell r="C5178" t="str">
            <v>No.</v>
          </cell>
          <cell r="D5178" t="str">
            <v>Macam Pekerjaan</v>
          </cell>
          <cell r="E5178" t="str">
            <v>Satuan</v>
          </cell>
          <cell r="F5178" t="str">
            <v>Kuantitas</v>
          </cell>
          <cell r="G5178" t="str">
            <v>Harga Sat. (Rp.)</v>
          </cell>
          <cell r="H5178" t="str">
            <v>Jumlah Harga (Rp.)</v>
          </cell>
        </row>
        <row r="5181">
          <cell r="C5181" t="str">
            <v>I</v>
          </cell>
          <cell r="D5181" t="str">
            <v>TENAGA</v>
          </cell>
        </row>
        <row r="5182">
          <cell r="D5182" t="str">
            <v>Mandor</v>
          </cell>
          <cell r="E5182" t="str">
            <v>org/hr</v>
          </cell>
          <cell r="F5182">
            <v>2.9700000000000001E-2</v>
          </cell>
          <cell r="G5182">
            <v>45000</v>
          </cell>
          <cell r="H5182">
            <v>1336.5</v>
          </cell>
        </row>
        <row r="5183">
          <cell r="D5183" t="str">
            <v>Tukang</v>
          </cell>
          <cell r="E5183" t="str">
            <v>org/hr</v>
          </cell>
          <cell r="F5183">
            <v>5.9299999999999999E-2</v>
          </cell>
          <cell r="G5183">
            <v>43000</v>
          </cell>
          <cell r="H5183">
            <v>2549.9</v>
          </cell>
        </row>
        <row r="5184">
          <cell r="D5184" t="str">
            <v>Pekerja</v>
          </cell>
          <cell r="E5184" t="str">
            <v>org/hr</v>
          </cell>
          <cell r="F5184">
            <v>2.9700000000000001E-2</v>
          </cell>
          <cell r="G5184">
            <v>35000</v>
          </cell>
          <cell r="H5184">
            <v>1039.5</v>
          </cell>
        </row>
        <row r="5186">
          <cell r="C5186" t="str">
            <v>II</v>
          </cell>
          <cell r="D5186" t="str">
            <v>BAHAN</v>
          </cell>
        </row>
        <row r="5187">
          <cell r="D5187" t="str">
            <v>Pipa Besi Galvanis dia 75 mm ( Handrail)</v>
          </cell>
          <cell r="E5187" t="str">
            <v>M1</v>
          </cell>
          <cell r="F5187">
            <v>2.9700000000000001E-2</v>
          </cell>
          <cell r="G5187">
            <v>80000</v>
          </cell>
          <cell r="H5187">
            <v>2376</v>
          </cell>
        </row>
        <row r="5188">
          <cell r="D5188" t="str">
            <v>Kawat Las</v>
          </cell>
          <cell r="E5188" t="str">
            <v>Kg</v>
          </cell>
          <cell r="F5188">
            <v>1.4800000000000001E-2</v>
          </cell>
          <cell r="G5188">
            <v>170000</v>
          </cell>
          <cell r="H5188">
            <v>2516</v>
          </cell>
        </row>
        <row r="5190">
          <cell r="C5190" t="str">
            <v>III</v>
          </cell>
          <cell r="D5190" t="str">
            <v>ALAT</v>
          </cell>
        </row>
        <row r="5191">
          <cell r="D5191" t="str">
            <v>Mesin Las</v>
          </cell>
          <cell r="E5191" t="str">
            <v>jam</v>
          </cell>
          <cell r="F5191">
            <v>0.35610000000000003</v>
          </cell>
          <cell r="G5191">
            <v>104724</v>
          </cell>
          <cell r="H5191">
            <v>37292.216400000005</v>
          </cell>
        </row>
        <row r="5194">
          <cell r="C5194" t="str">
            <v>IV</v>
          </cell>
          <cell r="D5194" t="str">
            <v xml:space="preserve">Total </v>
          </cell>
          <cell r="H5194">
            <v>47110.116400000006</v>
          </cell>
        </row>
        <row r="5196">
          <cell r="C5196" t="str">
            <v>V</v>
          </cell>
          <cell r="D5196" t="str">
            <v>Biaya tidak langsung (Overhead) &amp; Keuntungan</v>
          </cell>
          <cell r="E5196" t="str">
            <v>%</v>
          </cell>
          <cell r="H5196">
            <v>4711.0116400000006</v>
          </cell>
        </row>
        <row r="5198">
          <cell r="C5198" t="str">
            <v>VI</v>
          </cell>
          <cell r="D5198" t="str">
            <v>Harga Satuan Pekerjaan</v>
          </cell>
          <cell r="H5198">
            <v>51821.128040000011</v>
          </cell>
        </row>
        <row r="5200">
          <cell r="C5200" t="str">
            <v>VII</v>
          </cell>
          <cell r="D5200" t="str">
            <v>Dibulatkan</v>
          </cell>
          <cell r="H5200">
            <v>51821</v>
          </cell>
        </row>
        <row r="5203">
          <cell r="C5203" t="str">
            <v>ANALISA HARGA SATUAN</v>
          </cell>
        </row>
        <row r="5205">
          <cell r="C5205" t="str">
            <v>Kegiatan</v>
          </cell>
          <cell r="E5205" t="str">
            <v>:</v>
          </cell>
          <cell r="F5205" t="str">
            <v>Waduk Bajulmati</v>
          </cell>
        </row>
        <row r="5206">
          <cell r="C5206" t="str">
            <v xml:space="preserve">Nama Pekerjaan </v>
          </cell>
          <cell r="E5206" t="str">
            <v>:</v>
          </cell>
          <cell r="F5206" t="str">
            <v>Pembangunan Bendungan Bajulmati</v>
          </cell>
        </row>
        <row r="5207">
          <cell r="C5207" t="str">
            <v>Lokasi</v>
          </cell>
          <cell r="E5207" t="str">
            <v>:</v>
          </cell>
          <cell r="F5207" t="str">
            <v>Kabupaten Banyuwangi dan Situbondo</v>
          </cell>
        </row>
        <row r="5208">
          <cell r="C5208" t="str">
            <v>No Item Pekerjaan</v>
          </cell>
          <cell r="E5208" t="str">
            <v>:</v>
          </cell>
          <cell r="F5208" t="str">
            <v>III - 4 - 4 - 3</v>
          </cell>
        </row>
        <row r="5209">
          <cell r="C5209" t="str">
            <v>Uraian Pekerjaan</v>
          </cell>
          <cell r="E5209" t="str">
            <v>:</v>
          </cell>
          <cell r="F5209" t="str">
            <v>Dowel Bars dia 25 mm L =1 m</v>
          </cell>
        </row>
        <row r="5211">
          <cell r="C5211" t="str">
            <v>No.</v>
          </cell>
          <cell r="D5211" t="str">
            <v>Macam Pekerjaan</v>
          </cell>
          <cell r="E5211" t="str">
            <v>Satuan</v>
          </cell>
          <cell r="F5211" t="str">
            <v>Kuantitas</v>
          </cell>
          <cell r="G5211" t="str">
            <v>Harga Sat. (Rp.)</v>
          </cell>
          <cell r="H5211" t="str">
            <v>Jumlah Harga (Rp.)</v>
          </cell>
        </row>
        <row r="5214">
          <cell r="C5214" t="str">
            <v>I</v>
          </cell>
          <cell r="D5214" t="str">
            <v>BAHAN</v>
          </cell>
        </row>
        <row r="5217">
          <cell r="C5217" t="str">
            <v>II</v>
          </cell>
          <cell r="D5217" t="str">
            <v>TENAGA</v>
          </cell>
        </row>
        <row r="5222">
          <cell r="C5222" t="str">
            <v>III</v>
          </cell>
          <cell r="D5222" t="str">
            <v>ALAT</v>
          </cell>
        </row>
        <row r="5227">
          <cell r="C5227" t="str">
            <v>IV</v>
          </cell>
          <cell r="D5227" t="str">
            <v xml:space="preserve">Total </v>
          </cell>
          <cell r="H5227">
            <v>0</v>
          </cell>
        </row>
        <row r="5229">
          <cell r="C5229" t="str">
            <v>V</v>
          </cell>
          <cell r="D5229" t="str">
            <v>Biaya tidak langsung (Overhead) &amp; Keuntungan</v>
          </cell>
          <cell r="E5229" t="str">
            <v>%</v>
          </cell>
          <cell r="H5229">
            <v>0</v>
          </cell>
        </row>
        <row r="5231">
          <cell r="C5231" t="str">
            <v>VI</v>
          </cell>
          <cell r="D5231" t="str">
            <v>Harga Satuan Pekerjaan</v>
          </cell>
          <cell r="H5231">
            <v>0</v>
          </cell>
        </row>
        <row r="5233">
          <cell r="C5233" t="str">
            <v>VII</v>
          </cell>
          <cell r="D5233" t="str">
            <v>Dibulatkan</v>
          </cell>
          <cell r="H5233">
            <v>0</v>
          </cell>
        </row>
        <row r="5235">
          <cell r="C5235" t="str">
            <v>ANALISA HARGA SATUAN</v>
          </cell>
        </row>
        <row r="5237">
          <cell r="C5237" t="str">
            <v>Kegiatan</v>
          </cell>
          <cell r="E5237" t="str">
            <v>:</v>
          </cell>
          <cell r="F5237" t="str">
            <v>Waduk Bajulmati</v>
          </cell>
        </row>
        <row r="5238">
          <cell r="C5238" t="str">
            <v xml:space="preserve">Nama Pekerjaan </v>
          </cell>
          <cell r="E5238" t="str">
            <v>:</v>
          </cell>
          <cell r="F5238" t="str">
            <v>Pembangunan Bendungan Bajulmati</v>
          </cell>
        </row>
        <row r="5239">
          <cell r="C5239" t="str">
            <v>Lokasi</v>
          </cell>
          <cell r="E5239" t="str">
            <v>:</v>
          </cell>
          <cell r="F5239" t="str">
            <v>Kabupaten Banyuwangi dan Situbondo</v>
          </cell>
        </row>
        <row r="5240">
          <cell r="C5240" t="str">
            <v>No Item Pekerjaan</v>
          </cell>
          <cell r="E5240" t="str">
            <v>:</v>
          </cell>
          <cell r="F5240" t="str">
            <v>III - 4 - 4 - 4</v>
          </cell>
        </row>
        <row r="5241">
          <cell r="C5241" t="str">
            <v>Uraian Pekerjaan</v>
          </cell>
          <cell r="E5241" t="str">
            <v>:</v>
          </cell>
          <cell r="F5241" t="str">
            <v>PVC Weep Hole dia 50 mm untuk bendung/Weir</v>
          </cell>
        </row>
        <row r="5243">
          <cell r="C5243" t="str">
            <v>No.</v>
          </cell>
          <cell r="D5243" t="str">
            <v>Macam Pekerjaan</v>
          </cell>
          <cell r="E5243" t="str">
            <v>Satuan</v>
          </cell>
          <cell r="F5243" t="str">
            <v>Kuantitas</v>
          </cell>
          <cell r="G5243" t="str">
            <v>Harga Sat. (Rp.)</v>
          </cell>
          <cell r="H5243" t="str">
            <v>Jumlah Harga (Rp.)</v>
          </cell>
        </row>
        <row r="5246">
          <cell r="C5246" t="str">
            <v>I</v>
          </cell>
          <cell r="D5246" t="str">
            <v>TENAGA</v>
          </cell>
        </row>
        <row r="5247">
          <cell r="D5247" t="str">
            <v>Mandor</v>
          </cell>
          <cell r="E5247" t="str">
            <v>org/hr</v>
          </cell>
          <cell r="F5247">
            <v>2.5000000000000001E-2</v>
          </cell>
          <cell r="G5247">
            <v>45000</v>
          </cell>
          <cell r="H5247">
            <v>1125</v>
          </cell>
        </row>
        <row r="5248">
          <cell r="D5248" t="str">
            <v>Tukang</v>
          </cell>
          <cell r="E5248" t="str">
            <v>org/hr</v>
          </cell>
          <cell r="F5248">
            <v>0.05</v>
          </cell>
          <cell r="G5248">
            <v>43000</v>
          </cell>
          <cell r="H5248">
            <v>2150</v>
          </cell>
        </row>
        <row r="5249">
          <cell r="D5249" t="str">
            <v>Pekerja</v>
          </cell>
          <cell r="E5249" t="str">
            <v>org/hr</v>
          </cell>
          <cell r="F5249">
            <v>0.15</v>
          </cell>
          <cell r="G5249">
            <v>35000</v>
          </cell>
          <cell r="H5249">
            <v>5250</v>
          </cell>
        </row>
        <row r="5251">
          <cell r="C5251" t="str">
            <v>II</v>
          </cell>
          <cell r="D5251" t="str">
            <v>BAHAN</v>
          </cell>
        </row>
        <row r="5252">
          <cell r="D5252" t="str">
            <v>PVC Weep Hole dia 50 mm untuk bendung/Weir</v>
          </cell>
          <cell r="E5252" t="str">
            <v>m</v>
          </cell>
          <cell r="F5252">
            <v>1</v>
          </cell>
          <cell r="G5252">
            <v>12090</v>
          </cell>
          <cell r="H5252">
            <v>12090</v>
          </cell>
        </row>
        <row r="5253">
          <cell r="D5253" t="str">
            <v>Ijuk</v>
          </cell>
          <cell r="E5253" t="str">
            <v>Kg</v>
          </cell>
          <cell r="F5253">
            <v>0.25</v>
          </cell>
          <cell r="G5253">
            <v>40000</v>
          </cell>
          <cell r="H5253">
            <v>10000</v>
          </cell>
        </row>
        <row r="5255">
          <cell r="C5255" t="str">
            <v>III</v>
          </cell>
          <cell r="D5255" t="str">
            <v>ALAT</v>
          </cell>
        </row>
        <row r="5256">
          <cell r="D5256" t="str">
            <v>Peralatan</v>
          </cell>
          <cell r="E5256" t="str">
            <v>Ls</v>
          </cell>
          <cell r="F5256">
            <v>1</v>
          </cell>
          <cell r="G5256">
            <v>581.79999999999995</v>
          </cell>
          <cell r="H5256">
            <v>581.79999999999995</v>
          </cell>
        </row>
        <row r="5259">
          <cell r="C5259" t="str">
            <v>IV</v>
          </cell>
          <cell r="D5259" t="str">
            <v xml:space="preserve">Total </v>
          </cell>
          <cell r="H5259">
            <v>31196.799999999999</v>
          </cell>
        </row>
        <row r="5261">
          <cell r="C5261" t="str">
            <v>V</v>
          </cell>
          <cell r="D5261" t="str">
            <v>Biaya tidak langsung (Overhead) &amp; Keuntungan</v>
          </cell>
          <cell r="E5261" t="str">
            <v>%</v>
          </cell>
          <cell r="H5261">
            <v>3119.6800000000003</v>
          </cell>
        </row>
        <row r="5263">
          <cell r="C5263" t="str">
            <v>VI</v>
          </cell>
          <cell r="D5263" t="str">
            <v>Harga Satuan Pekerjaan</v>
          </cell>
          <cell r="H5263">
            <v>34316.479999999996</v>
          </cell>
        </row>
        <row r="5265">
          <cell r="C5265" t="str">
            <v>VII</v>
          </cell>
          <cell r="D5265" t="str">
            <v>Dibulatkan</v>
          </cell>
          <cell r="H5265">
            <v>34316</v>
          </cell>
        </row>
        <row r="5268">
          <cell r="C5268" t="str">
            <v>ANALISA HARGA SATUAN</v>
          </cell>
        </row>
        <row r="5270">
          <cell r="C5270" t="str">
            <v>Kegiatan</v>
          </cell>
          <cell r="E5270" t="str">
            <v>:</v>
          </cell>
          <cell r="F5270" t="str">
            <v>Waduk Bajulmati</v>
          </cell>
        </row>
        <row r="5271">
          <cell r="C5271" t="str">
            <v xml:space="preserve">Nama Pekerjaan </v>
          </cell>
          <cell r="E5271" t="str">
            <v>:</v>
          </cell>
          <cell r="F5271" t="str">
            <v>Pembangunan Bendungan Bajulmati</v>
          </cell>
        </row>
        <row r="5272">
          <cell r="C5272" t="str">
            <v>Lokasi</v>
          </cell>
          <cell r="E5272" t="str">
            <v>:</v>
          </cell>
          <cell r="F5272" t="str">
            <v>Kabupaten Banyuwangi dan Situbondo</v>
          </cell>
        </row>
        <row r="5273">
          <cell r="C5273" t="str">
            <v>No Item Pekerjaan</v>
          </cell>
          <cell r="E5273" t="str">
            <v>:</v>
          </cell>
          <cell r="F5273" t="str">
            <v>III - 4 - 4 - 5</v>
          </cell>
        </row>
        <row r="5274">
          <cell r="C5274" t="str">
            <v>Uraian Pekerjaan</v>
          </cell>
          <cell r="E5274" t="str">
            <v>:</v>
          </cell>
          <cell r="F5274" t="str">
            <v>Gate for dia 1200 mm/Pintu Air</v>
          </cell>
        </row>
        <row r="5276">
          <cell r="C5276" t="str">
            <v>No.</v>
          </cell>
          <cell r="D5276" t="str">
            <v>Macam Pekerjaan</v>
          </cell>
          <cell r="E5276" t="str">
            <v>Satuan</v>
          </cell>
          <cell r="F5276" t="str">
            <v>Kuantitas</v>
          </cell>
          <cell r="G5276" t="str">
            <v>Harga Sat. (Rp.)</v>
          </cell>
          <cell r="H5276" t="str">
            <v>Jumlah Harga (Rp.)</v>
          </cell>
        </row>
        <row r="5279">
          <cell r="C5279" t="str">
            <v>I</v>
          </cell>
          <cell r="D5279" t="str">
            <v>TENAGA</v>
          </cell>
        </row>
        <row r="5280">
          <cell r="D5280" t="str">
            <v>Mandor</v>
          </cell>
          <cell r="E5280" t="str">
            <v>org/hr</v>
          </cell>
          <cell r="F5280">
            <v>0.1</v>
          </cell>
          <cell r="G5280">
            <v>45000</v>
          </cell>
          <cell r="H5280">
            <v>4500</v>
          </cell>
        </row>
        <row r="5281">
          <cell r="D5281" t="str">
            <v>Tukang</v>
          </cell>
          <cell r="E5281" t="str">
            <v>org/hr</v>
          </cell>
          <cell r="F5281">
            <v>0.3</v>
          </cell>
          <cell r="G5281">
            <v>43000</v>
          </cell>
          <cell r="H5281">
            <v>12900</v>
          </cell>
        </row>
        <row r="5282">
          <cell r="D5282" t="str">
            <v>Pekerja</v>
          </cell>
          <cell r="E5282" t="str">
            <v>org/hr</v>
          </cell>
          <cell r="F5282">
            <v>0.7</v>
          </cell>
          <cell r="G5282">
            <v>35000</v>
          </cell>
          <cell r="H5282">
            <v>24500</v>
          </cell>
        </row>
        <row r="5284">
          <cell r="C5284" t="str">
            <v>II</v>
          </cell>
          <cell r="D5284" t="str">
            <v>BAHAN</v>
          </cell>
        </row>
        <row r="5285">
          <cell r="D5285" t="str">
            <v>Gate dia 1200 mm</v>
          </cell>
          <cell r="E5285" t="str">
            <v>set</v>
          </cell>
          <cell r="F5285">
            <v>1</v>
          </cell>
          <cell r="H5285">
            <v>0</v>
          </cell>
        </row>
        <row r="5287">
          <cell r="C5287" t="str">
            <v>III</v>
          </cell>
          <cell r="D5287" t="str">
            <v>ALAT</v>
          </cell>
        </row>
        <row r="5290">
          <cell r="C5290" t="str">
            <v>IV</v>
          </cell>
          <cell r="D5290" t="str">
            <v xml:space="preserve">Total </v>
          </cell>
          <cell r="H5290">
            <v>41900</v>
          </cell>
        </row>
        <row r="5292">
          <cell r="C5292" t="str">
            <v>V</v>
          </cell>
          <cell r="D5292" t="str">
            <v>Biaya tidak langsung (Overhead) &amp; Keuntungan</v>
          </cell>
          <cell r="E5292" t="str">
            <v>%</v>
          </cell>
          <cell r="H5292">
            <v>4190</v>
          </cell>
        </row>
        <row r="5294">
          <cell r="C5294" t="str">
            <v>VI</v>
          </cell>
          <cell r="D5294" t="str">
            <v>Harga Satuan Pekerjaan</v>
          </cell>
          <cell r="H5294">
            <v>46090</v>
          </cell>
        </row>
        <row r="5296">
          <cell r="C5296" t="str">
            <v>VII</v>
          </cell>
          <cell r="D5296" t="str">
            <v>Dibulatkan</v>
          </cell>
          <cell r="H5296">
            <v>46090</v>
          </cell>
        </row>
        <row r="5299">
          <cell r="C5299" t="str">
            <v>ANALISA HARGA SATUAN</v>
          </cell>
        </row>
        <row r="5301">
          <cell r="C5301" t="str">
            <v>Kegiatan</v>
          </cell>
          <cell r="E5301" t="str">
            <v>:</v>
          </cell>
          <cell r="F5301" t="str">
            <v>Waduk Bajulmati</v>
          </cell>
        </row>
        <row r="5302">
          <cell r="C5302" t="str">
            <v xml:space="preserve">Nama Pekerjaan </v>
          </cell>
          <cell r="E5302" t="str">
            <v>:</v>
          </cell>
          <cell r="F5302" t="str">
            <v>Pembangunan Bendungan Bajulmati</v>
          </cell>
        </row>
        <row r="5303">
          <cell r="C5303" t="str">
            <v>Lokasi</v>
          </cell>
          <cell r="E5303" t="str">
            <v>:</v>
          </cell>
          <cell r="F5303" t="str">
            <v>Kabupaten Banyuwangi dan Situbondo</v>
          </cell>
        </row>
        <row r="5304">
          <cell r="C5304" t="str">
            <v>No Item Pekerjaan</v>
          </cell>
          <cell r="E5304" t="str">
            <v>:</v>
          </cell>
          <cell r="F5304" t="str">
            <v>III - 4 - 4 - 6</v>
          </cell>
        </row>
        <row r="5305">
          <cell r="C5305" t="str">
            <v>Uraian Pekerjaan</v>
          </cell>
          <cell r="E5305" t="str">
            <v>:</v>
          </cell>
          <cell r="F5305" t="str">
            <v>Stop Log 3.8 m X 1.5 m</v>
          </cell>
        </row>
        <row r="5307">
          <cell r="C5307" t="str">
            <v>No.</v>
          </cell>
          <cell r="D5307" t="str">
            <v>Macam Pekerjaan</v>
          </cell>
          <cell r="E5307" t="str">
            <v>Satuan</v>
          </cell>
          <cell r="F5307" t="str">
            <v>Kuantitas</v>
          </cell>
          <cell r="G5307" t="str">
            <v>Harga Sat. (Rp.)</v>
          </cell>
          <cell r="H5307" t="str">
            <v>Jumlah Harga (Rp.)</v>
          </cell>
        </row>
        <row r="5310">
          <cell r="C5310" t="str">
            <v>I</v>
          </cell>
          <cell r="D5310" t="str">
            <v>TENAGA</v>
          </cell>
        </row>
        <row r="5311">
          <cell r="D5311" t="str">
            <v>Pabrikasi</v>
          </cell>
          <cell r="E5311" t="str">
            <v>cu m</v>
          </cell>
        </row>
        <row r="5313">
          <cell r="C5313" t="str">
            <v>II</v>
          </cell>
          <cell r="D5313" t="str">
            <v>BAHAN</v>
          </cell>
        </row>
        <row r="5314">
          <cell r="D5314" t="str">
            <v>Stop Log</v>
          </cell>
          <cell r="E5314" t="str">
            <v>cu m</v>
          </cell>
          <cell r="F5314">
            <v>1</v>
          </cell>
        </row>
        <row r="5316">
          <cell r="C5316" t="str">
            <v>III</v>
          </cell>
          <cell r="D5316" t="str">
            <v>ALAT</v>
          </cell>
        </row>
        <row r="5317">
          <cell r="D5317" t="str">
            <v>Peralatan</v>
          </cell>
          <cell r="E5317" t="str">
            <v>Ls</v>
          </cell>
        </row>
        <row r="5320">
          <cell r="C5320" t="str">
            <v>IV</v>
          </cell>
          <cell r="D5320" t="str">
            <v xml:space="preserve">Total </v>
          </cell>
          <cell r="H5320">
            <v>0</v>
          </cell>
        </row>
        <row r="5322">
          <cell r="C5322" t="str">
            <v>V</v>
          </cell>
          <cell r="D5322" t="str">
            <v>Biaya tidak langsung (Overhead) &amp; Keuntungan</v>
          </cell>
          <cell r="E5322" t="str">
            <v>%</v>
          </cell>
          <cell r="H5322">
            <v>0</v>
          </cell>
        </row>
        <row r="5324">
          <cell r="C5324" t="str">
            <v>VI</v>
          </cell>
          <cell r="D5324" t="str">
            <v>Harga Satuan Pekerjaan</v>
          </cell>
          <cell r="H5324">
            <v>0</v>
          </cell>
        </row>
        <row r="5326">
          <cell r="C5326" t="str">
            <v>VII</v>
          </cell>
          <cell r="D5326" t="str">
            <v>Dibulatkan</v>
          </cell>
          <cell r="H5326">
            <v>0</v>
          </cell>
        </row>
        <row r="5329">
          <cell r="C5329" t="str">
            <v>ANALISA HARGA SATUAN</v>
          </cell>
        </row>
        <row r="5331">
          <cell r="C5331" t="str">
            <v>Kegiatan</v>
          </cell>
          <cell r="E5331" t="str">
            <v>:</v>
          </cell>
          <cell r="F5331" t="str">
            <v>Waduk Bajulmati</v>
          </cell>
        </row>
        <row r="5332">
          <cell r="C5332" t="str">
            <v xml:space="preserve">Nama Pekerjaan </v>
          </cell>
          <cell r="E5332" t="str">
            <v>:</v>
          </cell>
          <cell r="F5332" t="str">
            <v>Pembangunan Bendungan Bajulmati</v>
          </cell>
        </row>
        <row r="5333">
          <cell r="C5333" t="str">
            <v>Lokasi</v>
          </cell>
          <cell r="E5333" t="str">
            <v>:</v>
          </cell>
          <cell r="F5333" t="str">
            <v>Kabupaten Banyuwangi dan Situbondo</v>
          </cell>
        </row>
        <row r="5334">
          <cell r="C5334" t="str">
            <v>No Item Pekerjaan</v>
          </cell>
          <cell r="E5334" t="str">
            <v>:</v>
          </cell>
          <cell r="F5334" t="str">
            <v>III - 4 - 4 - 7</v>
          </cell>
        </row>
        <row r="5335">
          <cell r="C5335" t="str">
            <v>Uraian Pekerjaan</v>
          </cell>
          <cell r="E5335" t="str">
            <v>:</v>
          </cell>
          <cell r="F5335" t="str">
            <v>Trast Track 1500 X 1500 mm</v>
          </cell>
        </row>
        <row r="5337">
          <cell r="C5337" t="str">
            <v>No.</v>
          </cell>
          <cell r="D5337" t="str">
            <v>Macam Pekerjaan</v>
          </cell>
          <cell r="E5337" t="str">
            <v>Satuan</v>
          </cell>
          <cell r="F5337" t="str">
            <v>Kuantitas</v>
          </cell>
          <cell r="G5337" t="str">
            <v>Harga Sat. (Rp.)</v>
          </cell>
          <cell r="H5337" t="str">
            <v>Jumlah Harga (Rp.)</v>
          </cell>
        </row>
        <row r="5340">
          <cell r="C5340" t="str">
            <v>I</v>
          </cell>
          <cell r="D5340" t="str">
            <v>TENAGA</v>
          </cell>
        </row>
        <row r="5341">
          <cell r="D5341" t="str">
            <v>Jasa Fabrikasi</v>
          </cell>
          <cell r="E5341" t="str">
            <v>Ls</v>
          </cell>
        </row>
        <row r="5342">
          <cell r="D5342" t="str">
            <v>Mandor</v>
          </cell>
          <cell r="E5342" t="str">
            <v>org/hr</v>
          </cell>
          <cell r="F5342">
            <v>60</v>
          </cell>
          <cell r="G5342">
            <v>45000</v>
          </cell>
          <cell r="H5342">
            <v>2700000</v>
          </cell>
        </row>
        <row r="5343">
          <cell r="D5343" t="str">
            <v>Tukang</v>
          </cell>
          <cell r="E5343" t="str">
            <v>org/hr</v>
          </cell>
          <cell r="F5343">
            <v>60</v>
          </cell>
          <cell r="G5343">
            <v>43000</v>
          </cell>
          <cell r="H5343">
            <v>2580000</v>
          </cell>
        </row>
        <row r="5344">
          <cell r="D5344" t="str">
            <v>Pekerja</v>
          </cell>
          <cell r="E5344" t="str">
            <v>org/hr</v>
          </cell>
          <cell r="F5344">
            <v>100</v>
          </cell>
          <cell r="G5344">
            <v>35000</v>
          </cell>
          <cell r="H5344">
            <v>3500000</v>
          </cell>
        </row>
        <row r="5345">
          <cell r="D5345" t="str">
            <v>Jasa Angkut</v>
          </cell>
          <cell r="E5345" t="str">
            <v>Ls</v>
          </cell>
          <cell r="F5345">
            <v>1</v>
          </cell>
          <cell r="H5345">
            <v>0</v>
          </cell>
        </row>
        <row r="5347">
          <cell r="C5347" t="str">
            <v>II</v>
          </cell>
          <cell r="D5347" t="str">
            <v>BAHAN</v>
          </cell>
        </row>
        <row r="5348">
          <cell r="D5348" t="str">
            <v>Trast Track 1500 X 1500 mm</v>
          </cell>
          <cell r="F5348">
            <v>1</v>
          </cell>
          <cell r="H5348">
            <v>0</v>
          </cell>
        </row>
        <row r="5350">
          <cell r="C5350" t="str">
            <v>III</v>
          </cell>
          <cell r="D5350" t="str">
            <v>ALAT</v>
          </cell>
        </row>
        <row r="5351">
          <cell r="D5351" t="str">
            <v>Mesin Las</v>
          </cell>
          <cell r="E5351" t="str">
            <v>Jam</v>
          </cell>
          <cell r="F5351">
            <v>20</v>
          </cell>
          <cell r="G5351">
            <v>104724</v>
          </cell>
          <cell r="H5351">
            <v>2094480</v>
          </cell>
        </row>
        <row r="5352">
          <cell r="D5352" t="str">
            <v>Katrol</v>
          </cell>
          <cell r="E5352" t="str">
            <v>hr</v>
          </cell>
          <cell r="F5352">
            <v>10</v>
          </cell>
          <cell r="G5352">
            <v>290900</v>
          </cell>
          <cell r="H5352">
            <v>2909000</v>
          </cell>
        </row>
        <row r="5355">
          <cell r="C5355" t="str">
            <v>IV</v>
          </cell>
          <cell r="D5355" t="str">
            <v xml:space="preserve">Total </v>
          </cell>
          <cell r="H5355">
            <v>13783480</v>
          </cell>
        </row>
        <row r="5357">
          <cell r="C5357" t="str">
            <v>V</v>
          </cell>
          <cell r="D5357" t="str">
            <v>Biaya tidak langsung (Overhead) &amp; Keuntungan</v>
          </cell>
          <cell r="E5357" t="str">
            <v>%</v>
          </cell>
          <cell r="H5357">
            <v>1378348</v>
          </cell>
        </row>
        <row r="5359">
          <cell r="C5359" t="str">
            <v>VI</v>
          </cell>
          <cell r="D5359" t="str">
            <v>Harga Satuan Pekerjaan</v>
          </cell>
          <cell r="H5359">
            <v>15161828</v>
          </cell>
        </row>
        <row r="5361">
          <cell r="C5361" t="str">
            <v>VII</v>
          </cell>
          <cell r="D5361" t="str">
            <v>Dibulatkan</v>
          </cell>
          <cell r="H5361">
            <v>15161828</v>
          </cell>
        </row>
        <row r="5364">
          <cell r="C5364" t="str">
            <v>ANALISA HARGA SATUAN</v>
          </cell>
        </row>
        <row r="5366">
          <cell r="C5366" t="str">
            <v>Kegiatan</v>
          </cell>
          <cell r="E5366" t="str">
            <v>:</v>
          </cell>
          <cell r="F5366" t="str">
            <v>Waduk Bajulmati</v>
          </cell>
        </row>
        <row r="5367">
          <cell r="C5367" t="str">
            <v xml:space="preserve">Nama Pekerjaan </v>
          </cell>
          <cell r="E5367" t="str">
            <v>:</v>
          </cell>
          <cell r="F5367" t="str">
            <v>Pembangunan Bendungan Bajulmati</v>
          </cell>
        </row>
        <row r="5368">
          <cell r="C5368" t="str">
            <v>Lokasi</v>
          </cell>
          <cell r="E5368" t="str">
            <v>:</v>
          </cell>
          <cell r="F5368" t="str">
            <v>Kabupaten Banyuwangi dan Situbondo</v>
          </cell>
        </row>
        <row r="5369">
          <cell r="C5369" t="str">
            <v>No Item Pekerjaan</v>
          </cell>
          <cell r="E5369" t="str">
            <v>:</v>
          </cell>
          <cell r="F5369" t="str">
            <v>III - 4 - 4 - 8</v>
          </cell>
        </row>
        <row r="5370">
          <cell r="C5370" t="str">
            <v>Uraian Pekerjaan</v>
          </cell>
          <cell r="E5370" t="str">
            <v>:</v>
          </cell>
          <cell r="F5370" t="str">
            <v>Lapisan Aspal campur Pasir</v>
          </cell>
        </row>
        <row r="5372">
          <cell r="C5372" t="str">
            <v>No.</v>
          </cell>
          <cell r="D5372" t="str">
            <v>Macam Pekerjaan</v>
          </cell>
          <cell r="E5372" t="str">
            <v>Satuan</v>
          </cell>
          <cell r="F5372" t="str">
            <v>Kuantitas</v>
          </cell>
          <cell r="G5372" t="str">
            <v>Harga Sat. (Rp.)</v>
          </cell>
          <cell r="H5372" t="str">
            <v>Jumlah Harga (Rp.)</v>
          </cell>
        </row>
        <row r="5375">
          <cell r="C5375" t="str">
            <v>I</v>
          </cell>
          <cell r="D5375" t="str">
            <v>TENAGA</v>
          </cell>
        </row>
        <row r="5382">
          <cell r="C5382" t="str">
            <v>II</v>
          </cell>
          <cell r="D5382" t="str">
            <v>BAHAN</v>
          </cell>
        </row>
        <row r="5385">
          <cell r="C5385" t="str">
            <v>III</v>
          </cell>
          <cell r="D5385" t="str">
            <v>ALAT</v>
          </cell>
        </row>
        <row r="5390">
          <cell r="C5390" t="str">
            <v>IV</v>
          </cell>
          <cell r="D5390" t="str">
            <v xml:space="preserve">Total </v>
          </cell>
          <cell r="H5390">
            <v>0</v>
          </cell>
        </row>
        <row r="5392">
          <cell r="C5392" t="str">
            <v>V</v>
          </cell>
          <cell r="D5392" t="str">
            <v>Biaya tidak langsung (Overhead) &amp; Keuntungan</v>
          </cell>
          <cell r="E5392" t="str">
            <v>%</v>
          </cell>
          <cell r="H5392">
            <v>0</v>
          </cell>
        </row>
        <row r="5394">
          <cell r="C5394" t="str">
            <v>VI</v>
          </cell>
          <cell r="D5394" t="str">
            <v>Harga Satuan Pekerjaan</v>
          </cell>
          <cell r="H5394">
            <v>0</v>
          </cell>
        </row>
        <row r="5396">
          <cell r="C5396" t="str">
            <v>VII</v>
          </cell>
          <cell r="D5396" t="str">
            <v>Dibulatkan</v>
          </cell>
          <cell r="H5396">
            <v>0</v>
          </cell>
        </row>
        <row r="5399">
          <cell r="C5399" t="str">
            <v>ANALISA HARGA SATUAN</v>
          </cell>
        </row>
        <row r="5401">
          <cell r="C5401" t="str">
            <v>Kegiatan</v>
          </cell>
          <cell r="E5401" t="str">
            <v>:</v>
          </cell>
          <cell r="F5401" t="str">
            <v>Waduk Bajulmati</v>
          </cell>
        </row>
        <row r="5402">
          <cell r="C5402" t="str">
            <v xml:space="preserve">Nama Pekerjaan </v>
          </cell>
          <cell r="E5402" t="str">
            <v>:</v>
          </cell>
          <cell r="F5402" t="str">
            <v>Pembangunan Bendungan Bajulmati</v>
          </cell>
        </row>
        <row r="5403">
          <cell r="C5403" t="str">
            <v>Lokasi</v>
          </cell>
          <cell r="E5403" t="str">
            <v>:</v>
          </cell>
          <cell r="F5403" t="str">
            <v>Kabupaten Banyuwangi dan Situbondo</v>
          </cell>
        </row>
        <row r="5404">
          <cell r="C5404" t="str">
            <v>No Item Pekerjaan</v>
          </cell>
          <cell r="E5404" t="str">
            <v>:</v>
          </cell>
          <cell r="F5404" t="str">
            <v>III - 4 - 4 - 9</v>
          </cell>
        </row>
        <row r="5405">
          <cell r="C5405" t="str">
            <v>Uraian Pekerjaan</v>
          </cell>
          <cell r="E5405" t="str">
            <v>:</v>
          </cell>
          <cell r="F5405" t="str">
            <v>Ventilasi Baja</v>
          </cell>
        </row>
        <row r="5407">
          <cell r="C5407" t="str">
            <v>No.</v>
          </cell>
          <cell r="D5407" t="str">
            <v>Macam Pekerjaan</v>
          </cell>
          <cell r="E5407" t="str">
            <v>Satuan</v>
          </cell>
          <cell r="F5407" t="str">
            <v>Kuantitas</v>
          </cell>
          <cell r="G5407" t="str">
            <v>Harga Sat. (Rp.)</v>
          </cell>
          <cell r="H5407" t="str">
            <v>Jumlah Harga (Rp.)</v>
          </cell>
        </row>
        <row r="5410">
          <cell r="C5410" t="str">
            <v>I</v>
          </cell>
          <cell r="D5410" t="str">
            <v>TENAGA</v>
          </cell>
        </row>
        <row r="5417">
          <cell r="C5417" t="str">
            <v>II</v>
          </cell>
          <cell r="D5417" t="str">
            <v>BAHAN</v>
          </cell>
        </row>
        <row r="5420">
          <cell r="C5420" t="str">
            <v>III</v>
          </cell>
          <cell r="D5420" t="str">
            <v>ALAT</v>
          </cell>
        </row>
        <row r="5425">
          <cell r="C5425" t="str">
            <v>IV</v>
          </cell>
          <cell r="D5425" t="str">
            <v xml:space="preserve">Total </v>
          </cell>
          <cell r="H5425">
            <v>0</v>
          </cell>
        </row>
        <row r="5427">
          <cell r="C5427" t="str">
            <v>V</v>
          </cell>
          <cell r="D5427" t="str">
            <v>Biaya tidak langsung (Overhead) &amp; Keuntungan</v>
          </cell>
          <cell r="E5427" t="str">
            <v>%</v>
          </cell>
          <cell r="H5427">
            <v>0</v>
          </cell>
        </row>
        <row r="5429">
          <cell r="C5429" t="str">
            <v>VI</v>
          </cell>
          <cell r="D5429" t="str">
            <v>Harga Satuan Pekerjaan</v>
          </cell>
          <cell r="H5429">
            <v>0</v>
          </cell>
        </row>
        <row r="5431">
          <cell r="C5431" t="str">
            <v>VII</v>
          </cell>
          <cell r="D5431" t="str">
            <v>Dibulatkan</v>
          </cell>
          <cell r="H5431">
            <v>0</v>
          </cell>
        </row>
        <row r="5434">
          <cell r="C5434" t="str">
            <v>ANALISA HARGA SATUAN</v>
          </cell>
        </row>
        <row r="5436">
          <cell r="C5436" t="str">
            <v>Kegiatan</v>
          </cell>
          <cell r="E5436" t="str">
            <v>:</v>
          </cell>
          <cell r="F5436" t="str">
            <v>Waduk Bajulmati</v>
          </cell>
        </row>
        <row r="5437">
          <cell r="C5437" t="str">
            <v xml:space="preserve">Nama Pekerjaan </v>
          </cell>
          <cell r="E5437" t="str">
            <v>:</v>
          </cell>
          <cell r="F5437" t="str">
            <v>Pembangunan Bendungan Bajulmati</v>
          </cell>
        </row>
        <row r="5438">
          <cell r="C5438" t="str">
            <v>Lokasi</v>
          </cell>
          <cell r="E5438" t="str">
            <v>:</v>
          </cell>
          <cell r="F5438" t="str">
            <v>Kabupaten Banyuwangi dan Situbondo</v>
          </cell>
        </row>
        <row r="5439">
          <cell r="C5439" t="str">
            <v>No Item Pekerjaan</v>
          </cell>
          <cell r="E5439" t="str">
            <v>:</v>
          </cell>
          <cell r="F5439" t="str">
            <v>III - 4 - 4 - 10</v>
          </cell>
        </row>
        <row r="5440">
          <cell r="C5440" t="str">
            <v>Uraian Pekerjaan</v>
          </cell>
          <cell r="E5440" t="str">
            <v>:</v>
          </cell>
          <cell r="F5440" t="str">
            <v>Pipa Baja dia 1200 t=12 mm</v>
          </cell>
        </row>
        <row r="5442">
          <cell r="C5442" t="str">
            <v>No.</v>
          </cell>
          <cell r="D5442" t="str">
            <v>Macam Pekerjaan</v>
          </cell>
          <cell r="E5442" t="str">
            <v>Satuan</v>
          </cell>
          <cell r="F5442" t="str">
            <v>Kuantitas</v>
          </cell>
          <cell r="G5442" t="str">
            <v>Harga Sat. (Rp.)</v>
          </cell>
          <cell r="H5442" t="str">
            <v>Jumlah Harga (Rp.)</v>
          </cell>
        </row>
        <row r="5445">
          <cell r="C5445" t="str">
            <v>I</v>
          </cell>
          <cell r="D5445" t="str">
            <v>TENAGA</v>
          </cell>
        </row>
        <row r="5446">
          <cell r="D5446" t="str">
            <v>Mandor</v>
          </cell>
          <cell r="E5446" t="str">
            <v>org/hr</v>
          </cell>
          <cell r="F5446">
            <v>0.2</v>
          </cell>
          <cell r="G5446">
            <v>45000</v>
          </cell>
          <cell r="H5446">
            <v>9000</v>
          </cell>
        </row>
        <row r="5447">
          <cell r="D5447" t="str">
            <v>Tukang</v>
          </cell>
          <cell r="E5447" t="str">
            <v>org/hr</v>
          </cell>
          <cell r="F5447">
            <v>0.4</v>
          </cell>
          <cell r="G5447">
            <v>43000</v>
          </cell>
          <cell r="H5447">
            <v>17200</v>
          </cell>
        </row>
        <row r="5448">
          <cell r="D5448" t="str">
            <v>Pekerja</v>
          </cell>
          <cell r="E5448" t="str">
            <v>org/hr</v>
          </cell>
          <cell r="F5448">
            <v>4</v>
          </cell>
          <cell r="G5448">
            <v>35000</v>
          </cell>
          <cell r="H5448">
            <v>140000</v>
          </cell>
        </row>
        <row r="5449">
          <cell r="D5449" t="str">
            <v>Tukang Las</v>
          </cell>
          <cell r="E5449" t="str">
            <v>org/hr</v>
          </cell>
          <cell r="F5449">
            <v>0.6</v>
          </cell>
          <cell r="G5449">
            <v>43000</v>
          </cell>
          <cell r="H5449">
            <v>25800</v>
          </cell>
        </row>
        <row r="5451">
          <cell r="C5451" t="str">
            <v>II</v>
          </cell>
          <cell r="D5451" t="str">
            <v>BAHAN</v>
          </cell>
        </row>
        <row r="5452">
          <cell r="D5452" t="str">
            <v>Pipa Dia 1,20 m</v>
          </cell>
          <cell r="E5452" t="str">
            <v>M1</v>
          </cell>
          <cell r="F5452">
            <v>1</v>
          </cell>
          <cell r="G5452">
            <v>4000000</v>
          </cell>
          <cell r="H5452">
            <v>4000000</v>
          </cell>
        </row>
        <row r="5453">
          <cell r="D5453" t="str">
            <v>Kawat Las</v>
          </cell>
          <cell r="E5453" t="str">
            <v>Kg</v>
          </cell>
          <cell r="F5453">
            <v>0.05</v>
          </cell>
          <cell r="G5453">
            <v>170000</v>
          </cell>
          <cell r="H5453">
            <v>8500</v>
          </cell>
        </row>
        <row r="5454">
          <cell r="D5454" t="str">
            <v>Assesories</v>
          </cell>
          <cell r="E5454" t="str">
            <v>Ls</v>
          </cell>
          <cell r="F5454">
            <v>1</v>
          </cell>
          <cell r="H5454">
            <v>0</v>
          </cell>
        </row>
        <row r="5456">
          <cell r="C5456" t="str">
            <v>III</v>
          </cell>
          <cell r="D5456" t="str">
            <v>ALAT</v>
          </cell>
        </row>
        <row r="5457">
          <cell r="D5457" t="str">
            <v>Truck flat bed 5 Ton</v>
          </cell>
          <cell r="E5457" t="str">
            <v>jam</v>
          </cell>
          <cell r="F5457">
            <v>0.30000000000000004</v>
          </cell>
          <cell r="G5457">
            <v>270537</v>
          </cell>
          <cell r="H5457">
            <v>81161.100000000006</v>
          </cell>
        </row>
        <row r="5458">
          <cell r="D5458" t="str">
            <v>Crane truck, hydraulic 20 ton</v>
          </cell>
          <cell r="E5458" t="str">
            <v>jam</v>
          </cell>
          <cell r="F5458">
            <v>0.33300000000000002</v>
          </cell>
          <cell r="G5458">
            <v>340353</v>
          </cell>
          <cell r="H5458">
            <v>113337.549</v>
          </cell>
        </row>
        <row r="5459">
          <cell r="D5459" t="str">
            <v>Mesin Las</v>
          </cell>
          <cell r="E5459" t="str">
            <v>jam</v>
          </cell>
          <cell r="F5459">
            <v>4</v>
          </cell>
          <cell r="G5459">
            <v>104724</v>
          </cell>
          <cell r="H5459">
            <v>418896</v>
          </cell>
        </row>
        <row r="5460">
          <cell r="D5460" t="str">
            <v>Genset</v>
          </cell>
          <cell r="E5460" t="str">
            <v>jam</v>
          </cell>
          <cell r="F5460">
            <v>0</v>
          </cell>
          <cell r="H5460">
            <v>0</v>
          </cell>
        </row>
        <row r="5461">
          <cell r="D5461" t="str">
            <v>Alat Bantu</v>
          </cell>
          <cell r="E5461" t="str">
            <v>Ls</v>
          </cell>
          <cell r="F5461">
            <v>0</v>
          </cell>
          <cell r="H5461">
            <v>0</v>
          </cell>
        </row>
        <row r="5464">
          <cell r="C5464" t="str">
            <v>IV</v>
          </cell>
          <cell r="D5464" t="str">
            <v xml:space="preserve">Total </v>
          </cell>
          <cell r="H5464">
            <v>4647694.6490000002</v>
          </cell>
        </row>
        <row r="5466">
          <cell r="C5466" t="str">
            <v>V</v>
          </cell>
          <cell r="D5466" t="str">
            <v>Biaya tidak langsung (Overhead) &amp; Keuntungan</v>
          </cell>
          <cell r="E5466" t="str">
            <v>%</v>
          </cell>
          <cell r="H5466">
            <v>464769.46490000002</v>
          </cell>
        </row>
        <row r="5468">
          <cell r="C5468" t="str">
            <v>VI</v>
          </cell>
          <cell r="D5468" t="str">
            <v>Harga Satuan Pekerjaan</v>
          </cell>
          <cell r="H5468">
            <v>5112464.1139000002</v>
          </cell>
        </row>
        <row r="5470">
          <cell r="C5470" t="str">
            <v>VII</v>
          </cell>
          <cell r="D5470" t="str">
            <v>Dibulatkan</v>
          </cell>
          <cell r="H5470">
            <v>5112464</v>
          </cell>
        </row>
        <row r="5473">
          <cell r="C5473" t="str">
            <v>ANALISA HARGA SATUAN</v>
          </cell>
        </row>
        <row r="5475">
          <cell r="C5475" t="str">
            <v>Kegiatan</v>
          </cell>
          <cell r="E5475" t="str">
            <v>:</v>
          </cell>
          <cell r="F5475" t="str">
            <v>Waduk Bajulmati</v>
          </cell>
        </row>
        <row r="5476">
          <cell r="C5476" t="str">
            <v xml:space="preserve">Nama Pekerjaan </v>
          </cell>
          <cell r="E5476" t="str">
            <v>:</v>
          </cell>
          <cell r="F5476" t="str">
            <v>Pembangunan Bendungan Bajulmati</v>
          </cell>
        </row>
        <row r="5477">
          <cell r="C5477" t="str">
            <v>Lokasi</v>
          </cell>
          <cell r="E5477" t="str">
            <v>:</v>
          </cell>
          <cell r="F5477" t="str">
            <v>Kabupaten Banyuwangi dan Situbondo</v>
          </cell>
        </row>
        <row r="5478">
          <cell r="C5478" t="str">
            <v>No Item Pekerjaan</v>
          </cell>
          <cell r="E5478" t="str">
            <v>:</v>
          </cell>
          <cell r="F5478" t="str">
            <v>III - 4 - 4 - 11</v>
          </cell>
        </row>
        <row r="5479">
          <cell r="C5479" t="str">
            <v>Uraian Pekerjaan</v>
          </cell>
          <cell r="E5479" t="str">
            <v>:</v>
          </cell>
          <cell r="F5479" t="str">
            <v>Guard Valve 1200 mm</v>
          </cell>
        </row>
        <row r="5481">
          <cell r="C5481" t="str">
            <v>No.</v>
          </cell>
          <cell r="D5481" t="str">
            <v>Macam Pekerjaan</v>
          </cell>
          <cell r="E5481" t="str">
            <v>Satuan</v>
          </cell>
          <cell r="F5481" t="str">
            <v>Kuantitas</v>
          </cell>
          <cell r="G5481" t="str">
            <v>Harga Sat. (Rp.)</v>
          </cell>
          <cell r="H5481" t="str">
            <v>Jumlah Harga (Rp.)</v>
          </cell>
        </row>
        <row r="5484">
          <cell r="C5484" t="str">
            <v>I</v>
          </cell>
          <cell r="D5484" t="str">
            <v>TENAGA</v>
          </cell>
        </row>
        <row r="5485">
          <cell r="D5485" t="str">
            <v>Jasa Fabrikasi</v>
          </cell>
          <cell r="E5485" t="str">
            <v>Ls</v>
          </cell>
        </row>
        <row r="5486">
          <cell r="D5486" t="str">
            <v>Mandor</v>
          </cell>
          <cell r="E5486" t="str">
            <v>org/hr</v>
          </cell>
          <cell r="F5486">
            <v>1</v>
          </cell>
          <cell r="G5486">
            <v>45000</v>
          </cell>
          <cell r="H5486">
            <v>45000</v>
          </cell>
        </row>
        <row r="5487">
          <cell r="D5487" t="str">
            <v>Tukang</v>
          </cell>
          <cell r="E5487" t="str">
            <v>org/hr</v>
          </cell>
          <cell r="F5487">
            <v>1</v>
          </cell>
          <cell r="G5487">
            <v>43000</v>
          </cell>
          <cell r="H5487">
            <v>43000</v>
          </cell>
        </row>
        <row r="5488">
          <cell r="D5488" t="str">
            <v>Pekerja</v>
          </cell>
          <cell r="E5488" t="str">
            <v>org/hr</v>
          </cell>
          <cell r="F5488">
            <v>2</v>
          </cell>
          <cell r="G5488">
            <v>35000</v>
          </cell>
          <cell r="H5488">
            <v>70000</v>
          </cell>
        </row>
        <row r="5489">
          <cell r="D5489" t="str">
            <v>Jasa Angkut</v>
          </cell>
          <cell r="E5489" t="str">
            <v>Ls</v>
          </cell>
          <cell r="F5489">
            <v>1</v>
          </cell>
          <cell r="H5489">
            <v>0</v>
          </cell>
        </row>
        <row r="5491">
          <cell r="C5491" t="str">
            <v>II</v>
          </cell>
          <cell r="D5491" t="str">
            <v>BAHAN</v>
          </cell>
        </row>
        <row r="5492">
          <cell r="D5492" t="str">
            <v>Guard Valve 1200 mm</v>
          </cell>
          <cell r="E5492" t="str">
            <v>Set</v>
          </cell>
          <cell r="F5492">
            <v>1</v>
          </cell>
          <cell r="G5492">
            <v>12500000</v>
          </cell>
          <cell r="H5492">
            <v>12500000</v>
          </cell>
        </row>
        <row r="5494">
          <cell r="C5494" t="str">
            <v>III</v>
          </cell>
          <cell r="D5494" t="str">
            <v>ALAT</v>
          </cell>
        </row>
        <row r="5495">
          <cell r="D5495" t="str">
            <v>Mesin Las</v>
          </cell>
          <cell r="E5495" t="str">
            <v>Jam</v>
          </cell>
          <cell r="F5495">
            <v>2</v>
          </cell>
          <cell r="G5495">
            <v>104724</v>
          </cell>
          <cell r="H5495">
            <v>209448</v>
          </cell>
        </row>
        <row r="5496">
          <cell r="D5496" t="str">
            <v>Katrol</v>
          </cell>
          <cell r="E5496" t="str">
            <v>hr</v>
          </cell>
          <cell r="F5496">
            <v>2</v>
          </cell>
          <cell r="G5496">
            <v>290900</v>
          </cell>
          <cell r="H5496">
            <v>581800</v>
          </cell>
        </row>
        <row r="5499">
          <cell r="C5499" t="str">
            <v>IV</v>
          </cell>
          <cell r="D5499" t="str">
            <v xml:space="preserve">Total </v>
          </cell>
          <cell r="H5499">
            <v>13449248</v>
          </cell>
        </row>
        <row r="5501">
          <cell r="C5501" t="str">
            <v>V</v>
          </cell>
          <cell r="D5501" t="str">
            <v>Biaya tidak langsung (Overhead) &amp; Keuntungan</v>
          </cell>
          <cell r="E5501" t="str">
            <v>%</v>
          </cell>
          <cell r="H5501">
            <v>1344924.8</v>
          </cell>
        </row>
        <row r="5503">
          <cell r="C5503" t="str">
            <v>VI</v>
          </cell>
          <cell r="D5503" t="str">
            <v>Harga Satuan Pekerjaan</v>
          </cell>
          <cell r="H5503">
            <v>14794172.800000001</v>
          </cell>
        </row>
        <row r="5505">
          <cell r="C5505" t="str">
            <v>VII</v>
          </cell>
          <cell r="D5505" t="str">
            <v>Dibulatkan</v>
          </cell>
          <cell r="H5505">
            <v>14794172</v>
          </cell>
        </row>
        <row r="5507">
          <cell r="C5507" t="str">
            <v>ANALISA HARGA SATUAN</v>
          </cell>
        </row>
        <row r="5509">
          <cell r="C5509" t="str">
            <v>Kegiatan</v>
          </cell>
          <cell r="E5509" t="str">
            <v>:</v>
          </cell>
          <cell r="F5509" t="str">
            <v>Waduk Bajulmati</v>
          </cell>
        </row>
        <row r="5510">
          <cell r="C5510" t="str">
            <v xml:space="preserve">Nama Pekerjaan </v>
          </cell>
          <cell r="E5510" t="str">
            <v>:</v>
          </cell>
          <cell r="F5510" t="str">
            <v>Pembangunan Bendungan Bajulmati</v>
          </cell>
        </row>
        <row r="5511">
          <cell r="C5511" t="str">
            <v>Lokasi</v>
          </cell>
          <cell r="E5511" t="str">
            <v>:</v>
          </cell>
          <cell r="F5511" t="str">
            <v>Kabupaten Banyuwangi dan Situbondo</v>
          </cell>
        </row>
        <row r="5512">
          <cell r="C5512" t="str">
            <v>No Item Pekerjaan</v>
          </cell>
          <cell r="E5512" t="str">
            <v>:</v>
          </cell>
          <cell r="F5512" t="str">
            <v>III - 4 - 4 - 12</v>
          </cell>
        </row>
        <row r="5513">
          <cell r="C5513" t="str">
            <v>Uraian Pekerjaan</v>
          </cell>
          <cell r="E5513" t="str">
            <v>:</v>
          </cell>
          <cell r="F5513" t="str">
            <v>Pipa Baja Kurva sudut 42 dia 1200 L = 1466 m</v>
          </cell>
        </row>
        <row r="5515">
          <cell r="C5515" t="str">
            <v>No.</v>
          </cell>
          <cell r="D5515" t="str">
            <v>Macam Pekerjaan</v>
          </cell>
          <cell r="E5515" t="str">
            <v>Satuan</v>
          </cell>
          <cell r="F5515" t="str">
            <v>Kuantitas</v>
          </cell>
          <cell r="G5515" t="str">
            <v>Harga Sat. (Rp.)</v>
          </cell>
          <cell r="H5515" t="str">
            <v>Jumlah Harga (Rp.)</v>
          </cell>
        </row>
        <row r="5518">
          <cell r="C5518" t="str">
            <v>I</v>
          </cell>
          <cell r="D5518" t="str">
            <v>TENAGA</v>
          </cell>
        </row>
        <row r="5525">
          <cell r="C5525" t="str">
            <v>II</v>
          </cell>
          <cell r="D5525" t="str">
            <v>BAHAN</v>
          </cell>
        </row>
        <row r="5528">
          <cell r="C5528" t="str">
            <v>III</v>
          </cell>
          <cell r="D5528" t="str">
            <v>ALAT</v>
          </cell>
        </row>
        <row r="5533">
          <cell r="C5533" t="str">
            <v>IV</v>
          </cell>
          <cell r="D5533" t="str">
            <v xml:space="preserve">Total </v>
          </cell>
          <cell r="H5533">
            <v>0</v>
          </cell>
        </row>
        <row r="5535">
          <cell r="C5535" t="str">
            <v>V</v>
          </cell>
          <cell r="D5535" t="str">
            <v>Biaya tidak langsung (Overhead) &amp; Keuntungan</v>
          </cell>
          <cell r="E5535" t="str">
            <v>%</v>
          </cell>
          <cell r="H5535">
            <v>0</v>
          </cell>
        </row>
        <row r="5537">
          <cell r="C5537" t="str">
            <v>VI</v>
          </cell>
          <cell r="D5537" t="str">
            <v>Harga Satuan Pekerjaan</v>
          </cell>
          <cell r="H5537">
            <v>0</v>
          </cell>
        </row>
        <row r="5539">
          <cell r="C5539" t="str">
            <v>VII</v>
          </cell>
          <cell r="D5539" t="str">
            <v>Dibulatkan</v>
          </cell>
          <cell r="H5539">
            <v>0</v>
          </cell>
        </row>
        <row r="5541">
          <cell r="C5541" t="str">
            <v>ANALISA HARGA SATUAN</v>
          </cell>
        </row>
        <row r="5543">
          <cell r="C5543" t="str">
            <v>Kegiatan</v>
          </cell>
          <cell r="E5543" t="str">
            <v>:</v>
          </cell>
          <cell r="F5543" t="str">
            <v>Waduk Bajulmati</v>
          </cell>
        </row>
        <row r="5544">
          <cell r="C5544" t="str">
            <v xml:space="preserve">Nama Pekerjaan </v>
          </cell>
          <cell r="E5544" t="str">
            <v>:</v>
          </cell>
          <cell r="F5544" t="str">
            <v>Pembangunan Bendungan Bajulmati</v>
          </cell>
        </row>
        <row r="5545">
          <cell r="C5545" t="str">
            <v>Lokasi</v>
          </cell>
          <cell r="E5545" t="str">
            <v>:</v>
          </cell>
          <cell r="F5545" t="str">
            <v>Kabupaten Banyuwangi dan Situbondo</v>
          </cell>
        </row>
        <row r="5546">
          <cell r="C5546" t="str">
            <v>No Item Pekerjaan</v>
          </cell>
          <cell r="E5546" t="str">
            <v>:</v>
          </cell>
          <cell r="F5546" t="str">
            <v>III - 4 - 4 - 13</v>
          </cell>
        </row>
        <row r="5547">
          <cell r="C5547" t="str">
            <v>Uraian Pekerjaan</v>
          </cell>
          <cell r="E5547" t="str">
            <v>:</v>
          </cell>
          <cell r="F5547" t="str">
            <v>Pipa Baja Kurva sudut 90 dia 1200 L = 3142 m</v>
          </cell>
        </row>
        <row r="5549">
          <cell r="C5549" t="str">
            <v>No.</v>
          </cell>
          <cell r="D5549" t="str">
            <v>Macam Pekerjaan</v>
          </cell>
          <cell r="E5549" t="str">
            <v>Satuan</v>
          </cell>
          <cell r="F5549" t="str">
            <v>Kuantitas</v>
          </cell>
          <cell r="G5549" t="str">
            <v>Harga Sat. (Rp.)</v>
          </cell>
          <cell r="H5549" t="str">
            <v>Jumlah Harga (Rp.)</v>
          </cell>
        </row>
        <row r="5552">
          <cell r="C5552" t="str">
            <v>I</v>
          </cell>
          <cell r="D5552" t="str">
            <v>TENAGA</v>
          </cell>
        </row>
        <row r="5559">
          <cell r="C5559" t="str">
            <v>II</v>
          </cell>
          <cell r="D5559" t="str">
            <v>BAHAN</v>
          </cell>
        </row>
        <row r="5562">
          <cell r="C5562" t="str">
            <v>III</v>
          </cell>
          <cell r="D5562" t="str">
            <v>ALAT</v>
          </cell>
        </row>
        <row r="5567">
          <cell r="C5567" t="str">
            <v>IV</v>
          </cell>
          <cell r="D5567" t="str">
            <v xml:space="preserve">Total </v>
          </cell>
          <cell r="H5567">
            <v>0</v>
          </cell>
        </row>
        <row r="5569">
          <cell r="C5569" t="str">
            <v>V</v>
          </cell>
          <cell r="D5569" t="str">
            <v>Biaya tidak langsung (Overhead) &amp; Keuntungan</v>
          </cell>
          <cell r="E5569" t="str">
            <v>%</v>
          </cell>
          <cell r="H5569">
            <v>0</v>
          </cell>
        </row>
        <row r="5571">
          <cell r="C5571" t="str">
            <v>VI</v>
          </cell>
          <cell r="D5571" t="str">
            <v>Harga Satuan Pekerjaan</v>
          </cell>
          <cell r="H5571">
            <v>0</v>
          </cell>
        </row>
        <row r="5573">
          <cell r="C5573" t="str">
            <v>VII</v>
          </cell>
          <cell r="D5573" t="str">
            <v>Dibulatkan</v>
          </cell>
          <cell r="H5573">
            <v>0</v>
          </cell>
        </row>
        <row r="5575">
          <cell r="C5575" t="str">
            <v>ANALISA HARGA SATUAN</v>
          </cell>
        </row>
        <row r="5577">
          <cell r="C5577" t="str">
            <v>Kegiatan</v>
          </cell>
          <cell r="E5577" t="str">
            <v>:</v>
          </cell>
          <cell r="F5577" t="str">
            <v>Waduk Bajulmati</v>
          </cell>
        </row>
        <row r="5578">
          <cell r="C5578" t="str">
            <v xml:space="preserve">Nama Pekerjaan </v>
          </cell>
          <cell r="E5578" t="str">
            <v>:</v>
          </cell>
          <cell r="F5578" t="str">
            <v>Pembangunan Bendungan Bajulmati</v>
          </cell>
        </row>
        <row r="5579">
          <cell r="C5579" t="str">
            <v>Lokasi</v>
          </cell>
          <cell r="E5579" t="str">
            <v>:</v>
          </cell>
          <cell r="F5579" t="str">
            <v>Kabupaten Banyuwangi dan Situbondo</v>
          </cell>
        </row>
        <row r="5580">
          <cell r="C5580" t="str">
            <v>No Item Pekerjaan</v>
          </cell>
          <cell r="E5580" t="str">
            <v>:</v>
          </cell>
          <cell r="F5580" t="str">
            <v>III - 4 - 4 - 14</v>
          </cell>
        </row>
        <row r="5581">
          <cell r="C5581" t="str">
            <v>Uraian Pekerjaan</v>
          </cell>
          <cell r="E5581" t="str">
            <v>:</v>
          </cell>
          <cell r="F5581" t="str">
            <v>Pipa Baja Kurva sudut 42.2 dia 1200 L = 28.94</v>
          </cell>
        </row>
        <row r="5583">
          <cell r="C5583" t="str">
            <v>No.</v>
          </cell>
          <cell r="D5583" t="str">
            <v>Macam Pekerjaan</v>
          </cell>
          <cell r="E5583" t="str">
            <v>Satuan</v>
          </cell>
          <cell r="F5583" t="str">
            <v>Kuantitas</v>
          </cell>
          <cell r="G5583" t="str">
            <v>Harga Sat. (Rp.)</v>
          </cell>
          <cell r="H5583" t="str">
            <v>Jumlah Harga (Rp.)</v>
          </cell>
        </row>
        <row r="5586">
          <cell r="C5586" t="str">
            <v>I</v>
          </cell>
          <cell r="D5586" t="str">
            <v>TENAGA</v>
          </cell>
        </row>
        <row r="5593">
          <cell r="C5593" t="str">
            <v>II</v>
          </cell>
          <cell r="D5593" t="str">
            <v>BAHAN</v>
          </cell>
        </row>
        <row r="5596">
          <cell r="C5596" t="str">
            <v>III</v>
          </cell>
          <cell r="D5596" t="str">
            <v>ALAT</v>
          </cell>
        </row>
        <row r="5601">
          <cell r="C5601" t="str">
            <v>IV</v>
          </cell>
          <cell r="D5601" t="str">
            <v xml:space="preserve">Total </v>
          </cell>
          <cell r="H5601">
            <v>0</v>
          </cell>
        </row>
        <row r="5603">
          <cell r="C5603" t="str">
            <v>V</v>
          </cell>
          <cell r="D5603" t="str">
            <v>Biaya tidak langsung (Overhead) &amp; Keuntungan</v>
          </cell>
          <cell r="E5603" t="str">
            <v>%</v>
          </cell>
          <cell r="H5603">
            <v>0</v>
          </cell>
        </row>
        <row r="5605">
          <cell r="C5605" t="str">
            <v>VI</v>
          </cell>
          <cell r="D5605" t="str">
            <v>Harga Satuan Pekerjaan</v>
          </cell>
          <cell r="H5605">
            <v>0</v>
          </cell>
        </row>
        <row r="5607">
          <cell r="C5607" t="str">
            <v>VII</v>
          </cell>
          <cell r="D5607" t="str">
            <v>Dibulatkan</v>
          </cell>
          <cell r="H5607">
            <v>0</v>
          </cell>
        </row>
        <row r="5609">
          <cell r="C5609" t="str">
            <v>ANALISA HARGA SATUAN</v>
          </cell>
        </row>
        <row r="5611">
          <cell r="C5611" t="str">
            <v>Kegiatan</v>
          </cell>
          <cell r="E5611" t="str">
            <v>:</v>
          </cell>
          <cell r="F5611" t="str">
            <v>Waduk Bajulmati</v>
          </cell>
        </row>
        <row r="5612">
          <cell r="C5612" t="str">
            <v xml:space="preserve">Nama Pekerjaan </v>
          </cell>
          <cell r="E5612" t="str">
            <v>:</v>
          </cell>
          <cell r="F5612" t="str">
            <v>Pembangunan Bendungan Bajulmati</v>
          </cell>
        </row>
        <row r="5613">
          <cell r="C5613" t="str">
            <v>Lokasi</v>
          </cell>
          <cell r="E5613" t="str">
            <v>:</v>
          </cell>
          <cell r="F5613" t="str">
            <v>Kabupaten Banyuwangi dan Situbondo</v>
          </cell>
        </row>
        <row r="5614">
          <cell r="C5614" t="str">
            <v>No Item Pekerjaan</v>
          </cell>
          <cell r="E5614" t="str">
            <v>:</v>
          </cell>
          <cell r="F5614" t="str">
            <v>III - 4 - 4 - 15</v>
          </cell>
        </row>
        <row r="5615">
          <cell r="C5615" t="str">
            <v>Uraian Pekerjaan</v>
          </cell>
          <cell r="E5615" t="str">
            <v>:</v>
          </cell>
          <cell r="F5615" t="str">
            <v>Contact Grout (Pengoperasian Grouting tidak termasuk Material)</v>
          </cell>
        </row>
        <row r="5618">
          <cell r="C5618" t="str">
            <v>No.</v>
          </cell>
          <cell r="D5618" t="str">
            <v>Macam Pekerjaan</v>
          </cell>
          <cell r="E5618" t="str">
            <v>Satuan</v>
          </cell>
          <cell r="F5618" t="str">
            <v>Kuantitas</v>
          </cell>
          <cell r="G5618" t="str">
            <v>Harga Sat. (Rp.)</v>
          </cell>
          <cell r="H5618" t="str">
            <v>Jumlah Harga (Rp.)</v>
          </cell>
        </row>
        <row r="5621">
          <cell r="C5621" t="str">
            <v>I</v>
          </cell>
          <cell r="D5621" t="str">
            <v>TENAGA</v>
          </cell>
        </row>
        <row r="5622">
          <cell r="D5622" t="str">
            <v>Grout Engineer</v>
          </cell>
          <cell r="E5622" t="str">
            <v>org/hr</v>
          </cell>
          <cell r="F5622">
            <v>0.10879999999999999</v>
          </cell>
          <cell r="G5622">
            <v>200000</v>
          </cell>
          <cell r="H5622">
            <v>21760</v>
          </cell>
        </row>
        <row r="5623">
          <cell r="D5623" t="str">
            <v>Grout Master</v>
          </cell>
          <cell r="E5623" t="str">
            <v>org/hr</v>
          </cell>
          <cell r="F5623">
            <v>0.10879999999999999</v>
          </cell>
          <cell r="G5623">
            <v>190000</v>
          </cell>
          <cell r="H5623">
            <v>20672</v>
          </cell>
        </row>
        <row r="5624">
          <cell r="D5624" t="str">
            <v>Grouting Technician</v>
          </cell>
          <cell r="E5624" t="str">
            <v>org/hr</v>
          </cell>
          <cell r="F5624">
            <v>0.32640000000000002</v>
          </cell>
          <cell r="G5624">
            <v>175000</v>
          </cell>
          <cell r="H5624">
            <v>57120.000000000007</v>
          </cell>
        </row>
        <row r="5625">
          <cell r="D5625" t="str">
            <v>Asisten Grouting Technician</v>
          </cell>
          <cell r="E5625" t="str">
            <v>org/hr</v>
          </cell>
          <cell r="F5625">
            <v>0.32640000000000002</v>
          </cell>
          <cell r="G5625">
            <v>150000</v>
          </cell>
          <cell r="H5625">
            <v>48960</v>
          </cell>
        </row>
        <row r="5626">
          <cell r="D5626" t="str">
            <v>Mechanic</v>
          </cell>
          <cell r="E5626" t="str">
            <v>org/hr</v>
          </cell>
          <cell r="F5626">
            <v>0.10879999999999999</v>
          </cell>
          <cell r="G5626">
            <v>47500</v>
          </cell>
          <cell r="H5626">
            <v>5168</v>
          </cell>
        </row>
        <row r="5627">
          <cell r="D5627" t="str">
            <v>Operator / pengemudi</v>
          </cell>
          <cell r="E5627" t="str">
            <v>org/hr</v>
          </cell>
          <cell r="F5627">
            <v>0.10879999999999999</v>
          </cell>
          <cell r="G5627">
            <v>47500</v>
          </cell>
          <cell r="H5627">
            <v>5168</v>
          </cell>
        </row>
        <row r="5628">
          <cell r="D5628" t="str">
            <v>Pekerja</v>
          </cell>
          <cell r="E5628" t="str">
            <v>org/hr</v>
          </cell>
          <cell r="F5628">
            <v>0.43530000000000002</v>
          </cell>
          <cell r="G5628">
            <v>35000</v>
          </cell>
          <cell r="H5628">
            <v>15235.5</v>
          </cell>
        </row>
        <row r="5629">
          <cell r="F5629">
            <v>0</v>
          </cell>
        </row>
        <row r="5630">
          <cell r="C5630" t="str">
            <v>II</v>
          </cell>
          <cell r="D5630" t="str">
            <v>BAHAN</v>
          </cell>
          <cell r="F5630">
            <v>0</v>
          </cell>
        </row>
        <row r="5631">
          <cell r="D5631" t="str">
            <v>Injection pipe 33 mm x 1.5 m</v>
          </cell>
          <cell r="E5631" t="str">
            <v>bh</v>
          </cell>
          <cell r="F5631">
            <v>8.6E-3</v>
          </cell>
          <cell r="G5631">
            <v>1800000</v>
          </cell>
          <cell r="H5631">
            <v>15480</v>
          </cell>
        </row>
        <row r="5632">
          <cell r="D5632" t="str">
            <v>Mechanical packer</v>
          </cell>
          <cell r="E5632" t="str">
            <v>set</v>
          </cell>
          <cell r="F5632">
            <v>6.9999999999999999E-4</v>
          </cell>
          <cell r="G5632">
            <v>10250000</v>
          </cell>
          <cell r="H5632">
            <v>7175</v>
          </cell>
        </row>
        <row r="5633">
          <cell r="D5633" t="str">
            <v>Packer rubber</v>
          </cell>
          <cell r="E5633" t="str">
            <v>bh</v>
          </cell>
          <cell r="F5633">
            <v>2.8500000000000001E-2</v>
          </cell>
          <cell r="G5633">
            <v>220000</v>
          </cell>
          <cell r="H5633">
            <v>6270</v>
          </cell>
        </row>
        <row r="5634">
          <cell r="D5634" t="str">
            <v>Water pipe dia 1.25" x 6 m</v>
          </cell>
          <cell r="E5634" t="str">
            <v>set</v>
          </cell>
          <cell r="F5634">
            <v>5.7000000000000002E-3</v>
          </cell>
          <cell r="H5634">
            <v>0</v>
          </cell>
        </row>
        <row r="5635">
          <cell r="D5635" t="str">
            <v>Water hose &amp; assesoris 1"</v>
          </cell>
          <cell r="E5635" t="str">
            <v>set</v>
          </cell>
          <cell r="F5635">
            <v>2.8500000000000001E-2</v>
          </cell>
          <cell r="G5635">
            <v>525000</v>
          </cell>
          <cell r="H5635">
            <v>14962.5</v>
          </cell>
        </row>
        <row r="5636">
          <cell r="D5636" t="str">
            <v>Pipe wrench</v>
          </cell>
          <cell r="E5636" t="str">
            <v>bh</v>
          </cell>
          <cell r="F5636">
            <v>5.7999999999999996E-3</v>
          </cell>
          <cell r="G5636">
            <v>1300000</v>
          </cell>
          <cell r="H5636">
            <v>7539.9999999999991</v>
          </cell>
        </row>
        <row r="5637">
          <cell r="D5637" t="str">
            <v>Water swivel</v>
          </cell>
          <cell r="E5637" t="str">
            <v>bh</v>
          </cell>
          <cell r="F5637">
            <v>4.0000000000000002E-4</v>
          </cell>
          <cell r="G5637">
            <v>13250000</v>
          </cell>
          <cell r="H5637">
            <v>5300</v>
          </cell>
        </row>
        <row r="5638">
          <cell r="D5638" t="str">
            <v>Rubber piston untuk Pompa</v>
          </cell>
          <cell r="E5638" t="str">
            <v>bh</v>
          </cell>
          <cell r="F5638">
            <v>2.5700000000000001E-2</v>
          </cell>
          <cell r="G5638">
            <v>650000</v>
          </cell>
          <cell r="H5638">
            <v>16705</v>
          </cell>
        </row>
        <row r="5639">
          <cell r="D5639" t="str">
            <v>Diesel spareparts</v>
          </cell>
          <cell r="E5639" t="str">
            <v>set</v>
          </cell>
          <cell r="F5639">
            <v>4.4000000000000003E-3</v>
          </cell>
          <cell r="G5639">
            <v>2000000</v>
          </cell>
          <cell r="H5639">
            <v>8800</v>
          </cell>
        </row>
        <row r="5640">
          <cell r="D5640" t="str">
            <v>Gasoline utk crew vehicle</v>
          </cell>
          <cell r="E5640" t="str">
            <v>Ltr</v>
          </cell>
          <cell r="F5640">
            <v>2.7160000000000002</v>
          </cell>
          <cell r="G5640">
            <v>5850</v>
          </cell>
          <cell r="H5640">
            <v>15888.6</v>
          </cell>
        </row>
        <row r="5641">
          <cell r="D5641" t="str">
            <v>Solar</v>
          </cell>
          <cell r="E5641" t="str">
            <v>Ltr</v>
          </cell>
          <cell r="F5641">
            <v>0</v>
          </cell>
          <cell r="G5641">
            <v>6275</v>
          </cell>
          <cell r="H5641">
            <v>0</v>
          </cell>
        </row>
        <row r="5642">
          <cell r="D5642" t="str">
            <v>Olie</v>
          </cell>
          <cell r="E5642" t="str">
            <v>Ltr</v>
          </cell>
          <cell r="F5642">
            <v>0</v>
          </cell>
          <cell r="G5642">
            <v>20000</v>
          </cell>
          <cell r="H5642">
            <v>0</v>
          </cell>
        </row>
        <row r="5643">
          <cell r="D5643" t="str">
            <v>Semen</v>
          </cell>
          <cell r="E5643" t="str">
            <v>Zak</v>
          </cell>
          <cell r="F5643">
            <v>5.7</v>
          </cell>
          <cell r="G5643">
            <v>37500</v>
          </cell>
          <cell r="H5643">
            <v>213750</v>
          </cell>
        </row>
        <row r="5644">
          <cell r="F5644">
            <v>0</v>
          </cell>
        </row>
        <row r="5645">
          <cell r="C5645" t="str">
            <v>III</v>
          </cell>
          <cell r="D5645" t="str">
            <v>ALAT</v>
          </cell>
          <cell r="F5645">
            <v>0</v>
          </cell>
        </row>
        <row r="5646">
          <cell r="D5646" t="str">
            <v>Grout Plan</v>
          </cell>
          <cell r="E5646" t="str">
            <v>jam</v>
          </cell>
          <cell r="F5646">
            <v>1.3599999999999999E-2</v>
          </cell>
          <cell r="G5646">
            <v>232720</v>
          </cell>
          <cell r="H5646">
            <v>3164.9919999999997</v>
          </cell>
        </row>
        <row r="5647">
          <cell r="D5647" t="str">
            <v>Grout pump</v>
          </cell>
          <cell r="E5647" t="str">
            <v>jam</v>
          </cell>
          <cell r="F5647">
            <v>1.3599999999999999E-2</v>
          </cell>
          <cell r="G5647">
            <v>127996</v>
          </cell>
          <cell r="H5647">
            <v>1740.7456</v>
          </cell>
        </row>
        <row r="5648">
          <cell r="D5648" t="str">
            <v>Water supply pump</v>
          </cell>
          <cell r="E5648" t="str">
            <v>jam</v>
          </cell>
          <cell r="F5648">
            <v>1.3599999999999999E-2</v>
          </cell>
          <cell r="G5648">
            <v>93088</v>
          </cell>
          <cell r="H5648">
            <v>1265.9967999999999</v>
          </cell>
        </row>
        <row r="5649">
          <cell r="D5649" t="str">
            <v>Grout mixer</v>
          </cell>
          <cell r="E5649" t="str">
            <v>jam</v>
          </cell>
          <cell r="F5649">
            <v>1.3599999999999999E-2</v>
          </cell>
          <cell r="G5649">
            <v>87270</v>
          </cell>
          <cell r="H5649">
            <v>1186.8719999999998</v>
          </cell>
        </row>
        <row r="5650">
          <cell r="D5650" t="str">
            <v>Pressure gauge</v>
          </cell>
          <cell r="E5650" t="str">
            <v>jam</v>
          </cell>
          <cell r="F5650">
            <v>1.3599999999999999E-2</v>
          </cell>
          <cell r="G5650">
            <v>17454</v>
          </cell>
          <cell r="H5650">
            <v>237.37439999999998</v>
          </cell>
        </row>
        <row r="5651">
          <cell r="D5651" t="str">
            <v>Flow meter</v>
          </cell>
          <cell r="E5651" t="str">
            <v>jam</v>
          </cell>
          <cell r="F5651">
            <v>1.3599999999999999E-2</v>
          </cell>
          <cell r="G5651">
            <v>11636</v>
          </cell>
          <cell r="H5651">
            <v>158.24959999999999</v>
          </cell>
        </row>
        <row r="5652">
          <cell r="D5652" t="str">
            <v>Stop Watch</v>
          </cell>
          <cell r="E5652" t="str">
            <v>jam</v>
          </cell>
          <cell r="F5652">
            <v>1.3599999999999999E-2</v>
          </cell>
          <cell r="G5652">
            <v>8436.1</v>
          </cell>
          <cell r="H5652">
            <v>114.73096</v>
          </cell>
        </row>
        <row r="5653">
          <cell r="D5653" t="str">
            <v>Crew vehicle</v>
          </cell>
          <cell r="E5653" t="str">
            <v>jam</v>
          </cell>
          <cell r="F5653">
            <v>1.3599999999999999E-2</v>
          </cell>
          <cell r="G5653">
            <v>93088</v>
          </cell>
          <cell r="H5653">
            <v>1265.9967999999999</v>
          </cell>
        </row>
        <row r="5656">
          <cell r="C5656" t="str">
            <v>IV</v>
          </cell>
          <cell r="D5656" t="str">
            <v xml:space="preserve">Total </v>
          </cell>
          <cell r="H5656">
            <v>495089.55816000002</v>
          </cell>
        </row>
        <row r="5658">
          <cell r="C5658" t="str">
            <v>V</v>
          </cell>
          <cell r="D5658" t="str">
            <v>Biaya tidak langsung (Overhead) &amp; Keuntungan</v>
          </cell>
          <cell r="E5658" t="str">
            <v>%</v>
          </cell>
          <cell r="H5658">
            <v>49508.955816000002</v>
          </cell>
        </row>
        <row r="5660">
          <cell r="C5660" t="str">
            <v>VI</v>
          </cell>
          <cell r="D5660" t="str">
            <v>Harga Satuan Pekerjaan</v>
          </cell>
          <cell r="H5660">
            <v>544598.51397600002</v>
          </cell>
        </row>
        <row r="5662">
          <cell r="C5662" t="str">
            <v>VII</v>
          </cell>
          <cell r="D5662" t="str">
            <v>Dibulatkan</v>
          </cell>
          <cell r="H5662">
            <v>544599</v>
          </cell>
        </row>
        <row r="5664">
          <cell r="C5664" t="str">
            <v>ANALISA HARGA SATUAN</v>
          </cell>
        </row>
        <row r="5666">
          <cell r="C5666" t="str">
            <v>Kegiatan</v>
          </cell>
          <cell r="E5666" t="str">
            <v>:</v>
          </cell>
          <cell r="F5666" t="str">
            <v>Waduk Bajulmati</v>
          </cell>
        </row>
        <row r="5667">
          <cell r="C5667" t="str">
            <v xml:space="preserve">Nama Pekerjaan </v>
          </cell>
          <cell r="E5667" t="str">
            <v>:</v>
          </cell>
          <cell r="F5667" t="str">
            <v>Pembangunan Bendungan Bajulmati</v>
          </cell>
        </row>
        <row r="5668">
          <cell r="C5668" t="str">
            <v>Lokasi</v>
          </cell>
          <cell r="E5668" t="str">
            <v>:</v>
          </cell>
          <cell r="F5668" t="str">
            <v>Kabupaten Banyuwangi dan Situbondo</v>
          </cell>
        </row>
        <row r="5669">
          <cell r="C5669" t="str">
            <v>No Item Pekerjaan</v>
          </cell>
          <cell r="E5669" t="str">
            <v>:</v>
          </cell>
          <cell r="F5669" t="str">
            <v>III - 4 - 4 - 16</v>
          </cell>
        </row>
        <row r="5670">
          <cell r="C5670" t="str">
            <v>Uraian Pekerjaan</v>
          </cell>
          <cell r="E5670" t="str">
            <v>:</v>
          </cell>
          <cell r="F5670" t="str">
            <v>Material Grouting berdasarkan berat semen unit untuk grouting tirai/curtain</v>
          </cell>
        </row>
        <row r="5673">
          <cell r="C5673" t="str">
            <v>No.</v>
          </cell>
          <cell r="D5673" t="str">
            <v>Macam Pekerjaan</v>
          </cell>
          <cell r="E5673" t="str">
            <v>Satuan</v>
          </cell>
          <cell r="F5673" t="str">
            <v>Kuantitas</v>
          </cell>
          <cell r="G5673" t="str">
            <v>Harga Sat. (Rp.)</v>
          </cell>
          <cell r="H5673" t="str">
            <v>Jumlah Harga (Rp.)</v>
          </cell>
        </row>
        <row r="5676">
          <cell r="C5676" t="str">
            <v>I</v>
          </cell>
          <cell r="D5676" t="str">
            <v>TENAGA</v>
          </cell>
        </row>
        <row r="5677">
          <cell r="D5677" t="str">
            <v>Operator / pengemudi</v>
          </cell>
          <cell r="E5677" t="str">
            <v>org/hr</v>
          </cell>
          <cell r="F5677">
            <v>0.28149999999999997</v>
          </cell>
          <cell r="G5677">
            <v>47500</v>
          </cell>
          <cell r="H5677">
            <v>13371.249999999998</v>
          </cell>
        </row>
        <row r="5678">
          <cell r="D5678" t="str">
            <v>Pekerja</v>
          </cell>
          <cell r="E5678" t="str">
            <v>org/hr</v>
          </cell>
          <cell r="F5678">
            <v>1.6775</v>
          </cell>
          <cell r="G5678">
            <v>35000</v>
          </cell>
          <cell r="H5678">
            <v>58712.5</v>
          </cell>
        </row>
        <row r="5680">
          <cell r="C5680" t="str">
            <v>II</v>
          </cell>
          <cell r="D5680" t="str">
            <v>BAHAN</v>
          </cell>
        </row>
        <row r="5681">
          <cell r="D5681" t="str">
            <v>Bahan Semen</v>
          </cell>
          <cell r="E5681" t="str">
            <v>Kg</v>
          </cell>
          <cell r="F5681">
            <v>676</v>
          </cell>
          <cell r="G5681">
            <v>750</v>
          </cell>
          <cell r="H5681">
            <v>507000</v>
          </cell>
        </row>
        <row r="5682">
          <cell r="D5682" t="str">
            <v>Solar</v>
          </cell>
          <cell r="E5682" t="str">
            <v>Ltr</v>
          </cell>
          <cell r="F5682">
            <v>10.14</v>
          </cell>
          <cell r="G5682">
            <v>6275</v>
          </cell>
          <cell r="H5682">
            <v>63628.5</v>
          </cell>
        </row>
        <row r="5683">
          <cell r="D5683" t="str">
            <v>Olie</v>
          </cell>
          <cell r="E5683" t="str">
            <v>Ltr</v>
          </cell>
          <cell r="F5683">
            <v>0.1082</v>
          </cell>
          <cell r="G5683">
            <v>20000</v>
          </cell>
          <cell r="H5683">
            <v>2164</v>
          </cell>
        </row>
        <row r="5685">
          <cell r="C5685" t="str">
            <v>III</v>
          </cell>
          <cell r="D5685" t="str">
            <v>ALAT</v>
          </cell>
        </row>
        <row r="5686">
          <cell r="D5686" t="str">
            <v>Werehouse</v>
          </cell>
          <cell r="E5686" t="str">
            <v>unit</v>
          </cell>
          <cell r="F5686">
            <v>2.3999999999999998E-3</v>
          </cell>
          <cell r="G5686">
            <v>25599200</v>
          </cell>
          <cell r="H5686">
            <v>61438.079999999994</v>
          </cell>
        </row>
        <row r="5687">
          <cell r="D5687" t="str">
            <v>Hauling truck</v>
          </cell>
          <cell r="E5687" t="str">
            <v>jam</v>
          </cell>
          <cell r="F5687">
            <v>1.3520000000000001</v>
          </cell>
          <cell r="G5687">
            <v>216720.5</v>
          </cell>
          <cell r="H5687">
            <v>293006.11600000004</v>
          </cell>
        </row>
        <row r="5690">
          <cell r="C5690" t="str">
            <v>IV</v>
          </cell>
          <cell r="D5690" t="str">
            <v xml:space="preserve">Total </v>
          </cell>
          <cell r="H5690">
            <v>999320.446</v>
          </cell>
        </row>
        <row r="5692">
          <cell r="C5692" t="str">
            <v>V</v>
          </cell>
          <cell r="D5692" t="str">
            <v>Biaya tidak langsung (Overhead) &amp; Keuntungan</v>
          </cell>
          <cell r="E5692" t="str">
            <v>%</v>
          </cell>
          <cell r="H5692">
            <v>99932.044600000008</v>
          </cell>
        </row>
        <row r="5694">
          <cell r="C5694" t="str">
            <v>VI</v>
          </cell>
          <cell r="D5694" t="str">
            <v>Harga Satuan Pekerjaan</v>
          </cell>
          <cell r="H5694">
            <v>1099252.4905999999</v>
          </cell>
        </row>
        <row r="5696">
          <cell r="C5696" t="str">
            <v>VII</v>
          </cell>
          <cell r="D5696" t="str">
            <v>Dibulatkan</v>
          </cell>
          <cell r="H5696">
            <v>1099252</v>
          </cell>
        </row>
        <row r="5699">
          <cell r="C5699" t="str">
            <v>ANALISA HARGA SATUAN</v>
          </cell>
        </row>
        <row r="5701">
          <cell r="C5701" t="str">
            <v>Kegiatan</v>
          </cell>
          <cell r="E5701" t="str">
            <v>:</v>
          </cell>
          <cell r="F5701" t="str">
            <v>Waduk Bajulmati</v>
          </cell>
        </row>
        <row r="5702">
          <cell r="C5702" t="str">
            <v xml:space="preserve">Nama Pekerjaan </v>
          </cell>
          <cell r="E5702" t="str">
            <v>:</v>
          </cell>
          <cell r="F5702" t="str">
            <v>Pembangunan Bendungan Bajulmati</v>
          </cell>
        </row>
        <row r="5703">
          <cell r="C5703" t="str">
            <v>Lokasi</v>
          </cell>
          <cell r="E5703" t="str">
            <v>:</v>
          </cell>
          <cell r="F5703" t="str">
            <v>Kabupaten Banyuwangi dan Situbondo</v>
          </cell>
        </row>
        <row r="5704">
          <cell r="C5704" t="str">
            <v>No Item Pekerjaan</v>
          </cell>
          <cell r="E5704" t="str">
            <v>:</v>
          </cell>
          <cell r="F5704" t="str">
            <v>III - 4 - 4 - 17</v>
          </cell>
        </row>
        <row r="5705">
          <cell r="C5705" t="str">
            <v>Uraian Pekerjaan</v>
          </cell>
          <cell r="E5705" t="str">
            <v>:</v>
          </cell>
          <cell r="F5705" t="str">
            <v>Shorcrete / Spray Mortar, t = 10 cm dibawah Wiremesh</v>
          </cell>
        </row>
        <row r="5707">
          <cell r="C5707" t="str">
            <v>No.</v>
          </cell>
          <cell r="D5707" t="str">
            <v>Macam Pekerjaan</v>
          </cell>
          <cell r="E5707" t="str">
            <v>Satuan</v>
          </cell>
          <cell r="F5707" t="str">
            <v>Kuantitas</v>
          </cell>
          <cell r="G5707" t="str">
            <v>Harga Sat. (Rp.)</v>
          </cell>
          <cell r="H5707" t="str">
            <v>Jumlah Harga (Rp.)</v>
          </cell>
        </row>
        <row r="5710">
          <cell r="C5710" t="str">
            <v>I</v>
          </cell>
          <cell r="D5710" t="str">
            <v>TENAGA</v>
          </cell>
        </row>
        <row r="5711">
          <cell r="D5711" t="str">
            <v>Field Engineer</v>
          </cell>
          <cell r="E5711" t="str">
            <v>org/hr</v>
          </cell>
          <cell r="F5711">
            <v>7.7999999999999996E-3</v>
          </cell>
          <cell r="G5711">
            <v>195000</v>
          </cell>
          <cell r="H5711">
            <v>1521</v>
          </cell>
        </row>
        <row r="5712">
          <cell r="D5712" t="str">
            <v>Foreman</v>
          </cell>
          <cell r="E5712" t="str">
            <v>org/hr</v>
          </cell>
          <cell r="F5712">
            <v>1.5599999999999999E-2</v>
          </cell>
          <cell r="G5712">
            <v>170000</v>
          </cell>
          <cell r="H5712">
            <v>2652</v>
          </cell>
        </row>
        <row r="5713">
          <cell r="D5713" t="str">
            <v>Nozzleman</v>
          </cell>
          <cell r="E5713" t="str">
            <v>org/hr</v>
          </cell>
          <cell r="F5713">
            <v>3.1099999999999999E-2</v>
          </cell>
          <cell r="G5713">
            <v>170000</v>
          </cell>
          <cell r="H5713">
            <v>5287</v>
          </cell>
        </row>
        <row r="5714">
          <cell r="D5714" t="str">
            <v>Shotmachine Operator</v>
          </cell>
          <cell r="E5714" t="str">
            <v>org/hr</v>
          </cell>
          <cell r="F5714">
            <v>1.5599999999999999E-2</v>
          </cell>
          <cell r="G5714">
            <v>170000</v>
          </cell>
          <cell r="H5714">
            <v>2652</v>
          </cell>
        </row>
        <row r="5715">
          <cell r="D5715" t="str">
            <v>Air compressor Operator</v>
          </cell>
          <cell r="E5715" t="str">
            <v>org/hr</v>
          </cell>
          <cell r="F5715">
            <v>1.5599999999999999E-2</v>
          </cell>
          <cell r="G5715">
            <v>150000</v>
          </cell>
          <cell r="H5715">
            <v>2340</v>
          </cell>
        </row>
        <row r="5716">
          <cell r="D5716" t="str">
            <v>Concrete Technician</v>
          </cell>
          <cell r="E5716" t="str">
            <v>org/hr</v>
          </cell>
          <cell r="F5716">
            <v>1.5599999999999999E-2</v>
          </cell>
          <cell r="G5716">
            <v>150000</v>
          </cell>
          <cell r="H5716">
            <v>2340</v>
          </cell>
        </row>
        <row r="5717">
          <cell r="D5717" t="str">
            <v>Mechanic</v>
          </cell>
          <cell r="E5717" t="str">
            <v>org/hr</v>
          </cell>
          <cell r="F5717">
            <v>7.7999999999999996E-3</v>
          </cell>
          <cell r="G5717">
            <v>47500</v>
          </cell>
          <cell r="H5717">
            <v>370.5</v>
          </cell>
        </row>
        <row r="5718">
          <cell r="D5718" t="str">
            <v>Operator / pengemudi</v>
          </cell>
          <cell r="E5718" t="str">
            <v>org/hr</v>
          </cell>
          <cell r="F5718">
            <v>1.5599999999999999E-2</v>
          </cell>
          <cell r="G5718">
            <v>47500</v>
          </cell>
          <cell r="H5718">
            <v>741</v>
          </cell>
        </row>
        <row r="5719">
          <cell r="D5719" t="str">
            <v>Pekerja</v>
          </cell>
          <cell r="E5719" t="str">
            <v>org/hr</v>
          </cell>
          <cell r="F5719">
            <v>0.18659999999999999</v>
          </cell>
          <cell r="G5719">
            <v>35000</v>
          </cell>
          <cell r="H5719">
            <v>6531</v>
          </cell>
        </row>
        <row r="5720">
          <cell r="F5720">
            <v>0</v>
          </cell>
        </row>
        <row r="5721">
          <cell r="C5721" t="str">
            <v>II</v>
          </cell>
          <cell r="D5721" t="str">
            <v>BAHAN</v>
          </cell>
          <cell r="F5721">
            <v>0</v>
          </cell>
        </row>
        <row r="5722">
          <cell r="D5722" t="str">
            <v>Semen PC</v>
          </cell>
          <cell r="E5722" t="str">
            <v>kg</v>
          </cell>
          <cell r="F5722">
            <v>31.44</v>
          </cell>
          <cell r="G5722">
            <v>750</v>
          </cell>
          <cell r="H5722">
            <v>23580</v>
          </cell>
        </row>
        <row r="5723">
          <cell r="D5723" t="str">
            <v>Pasir beton ayak</v>
          </cell>
          <cell r="E5723" t="str">
            <v>m3</v>
          </cell>
          <cell r="F5723">
            <v>0.1048</v>
          </cell>
          <cell r="G5723">
            <v>80000</v>
          </cell>
          <cell r="H5723">
            <v>8384</v>
          </cell>
        </row>
        <row r="5724">
          <cell r="D5724" t="str">
            <v>Batu Pecah</v>
          </cell>
          <cell r="E5724" t="str">
            <v>m3</v>
          </cell>
          <cell r="F5724">
            <v>5.2400000000000002E-2</v>
          </cell>
          <cell r="G5724">
            <v>130000</v>
          </cell>
          <cell r="H5724">
            <v>6812</v>
          </cell>
        </row>
        <row r="5725">
          <cell r="D5725" t="str">
            <v>Keselamatan kerja</v>
          </cell>
          <cell r="E5725" t="str">
            <v>set</v>
          </cell>
          <cell r="F5725">
            <v>2.0999999999999999E-3</v>
          </cell>
          <cell r="G5725">
            <v>714000</v>
          </cell>
          <cell r="H5725">
            <v>1499.3999999999999</v>
          </cell>
        </row>
        <row r="5726">
          <cell r="D5726" t="str">
            <v>Pressure hose, dia. 1.25"</v>
          </cell>
          <cell r="E5726" t="str">
            <v>m</v>
          </cell>
          <cell r="F5726">
            <v>1.04E-2</v>
          </cell>
          <cell r="G5726">
            <v>600000</v>
          </cell>
          <cell r="H5726">
            <v>6240</v>
          </cell>
        </row>
        <row r="5727">
          <cell r="D5727" t="str">
            <v>Steel bar dia 13 mm</v>
          </cell>
          <cell r="E5727" t="str">
            <v>m</v>
          </cell>
          <cell r="F5727">
            <v>0.15720000000000001</v>
          </cell>
          <cell r="G5727">
            <v>9300</v>
          </cell>
          <cell r="H5727">
            <v>1461.96</v>
          </cell>
        </row>
        <row r="5728">
          <cell r="D5728" t="str">
            <v>Mesh clip</v>
          </cell>
          <cell r="E5728" t="str">
            <v>bh</v>
          </cell>
          <cell r="F5728">
            <v>2.0960000000000001</v>
          </cell>
          <cell r="G5728">
            <v>47600</v>
          </cell>
          <cell r="H5728">
            <v>99769.600000000006</v>
          </cell>
        </row>
        <row r="5729">
          <cell r="D5729" t="str">
            <v>Air water jet with nozzle</v>
          </cell>
          <cell r="E5729" t="str">
            <v>set</v>
          </cell>
          <cell r="F5729">
            <v>1E-4</v>
          </cell>
          <cell r="G5729">
            <v>2975000</v>
          </cell>
          <cell r="H5729">
            <v>297.5</v>
          </cell>
        </row>
        <row r="5730">
          <cell r="D5730" t="str">
            <v>PVC pipe dia. 50 mm</v>
          </cell>
          <cell r="E5730" t="str">
            <v>m</v>
          </cell>
          <cell r="F5730">
            <v>0.1048</v>
          </cell>
          <cell r="G5730">
            <v>12090</v>
          </cell>
          <cell r="H5730">
            <v>1267.0320000000002</v>
          </cell>
        </row>
        <row r="5731">
          <cell r="D5731" t="str">
            <v>Heavy steel mesh reinforcement</v>
          </cell>
          <cell r="E5731" t="str">
            <v>m2</v>
          </cell>
          <cell r="F5731">
            <v>0.52400000000000002</v>
          </cell>
          <cell r="G5731">
            <v>12500</v>
          </cell>
          <cell r="H5731">
            <v>6550</v>
          </cell>
        </row>
        <row r="5732">
          <cell r="D5732" t="str">
            <v>Solar utk peralatan</v>
          </cell>
          <cell r="E5732" t="str">
            <v>lt</v>
          </cell>
          <cell r="F5732">
            <v>4.5525000000000002</v>
          </cell>
          <cell r="G5732">
            <v>6275</v>
          </cell>
          <cell r="H5732">
            <v>28566.9375</v>
          </cell>
        </row>
        <row r="5733">
          <cell r="D5733" t="str">
            <v>Solar utk material hauling truck</v>
          </cell>
          <cell r="E5733" t="str">
            <v>lt</v>
          </cell>
          <cell r="F5733">
            <v>0.77749999999999997</v>
          </cell>
          <cell r="G5733">
            <v>6275</v>
          </cell>
          <cell r="H5733">
            <v>4878.8125</v>
          </cell>
        </row>
        <row r="5734">
          <cell r="D5734" t="str">
            <v>Gasoline utk crew vehicle</v>
          </cell>
          <cell r="E5734" t="str">
            <v>lt</v>
          </cell>
          <cell r="F5734">
            <v>0.38869999999999999</v>
          </cell>
          <cell r="G5734">
            <v>5850</v>
          </cell>
          <cell r="H5734">
            <v>2273.895</v>
          </cell>
        </row>
        <row r="5735">
          <cell r="D5735" t="str">
            <v>Olie</v>
          </cell>
          <cell r="E5735" t="str">
            <v>lt</v>
          </cell>
          <cell r="F5735">
            <v>3.73E-2</v>
          </cell>
          <cell r="G5735">
            <v>20000</v>
          </cell>
          <cell r="H5735">
            <v>746</v>
          </cell>
        </row>
        <row r="5737">
          <cell r="C5737" t="str">
            <v>III</v>
          </cell>
          <cell r="D5737" t="str">
            <v>ALAT</v>
          </cell>
        </row>
        <row r="5738">
          <cell r="D5738" t="str">
            <v>Plant, warehouse etc</v>
          </cell>
          <cell r="E5738" t="str">
            <v>jam</v>
          </cell>
          <cell r="F5738">
            <v>1.9E-3</v>
          </cell>
          <cell r="G5738">
            <v>25599200</v>
          </cell>
          <cell r="H5738">
            <v>48638.48</v>
          </cell>
        </row>
        <row r="5739">
          <cell r="D5739" t="str">
            <v>Air compressor</v>
          </cell>
          <cell r="E5739" t="str">
            <v>jam</v>
          </cell>
          <cell r="F5739">
            <v>1.9E-3</v>
          </cell>
          <cell r="G5739">
            <v>162904</v>
          </cell>
          <cell r="H5739">
            <v>309.51760000000002</v>
          </cell>
        </row>
        <row r="5740">
          <cell r="D5740" t="str">
            <v>Shot machine</v>
          </cell>
          <cell r="E5740" t="str">
            <v>jam</v>
          </cell>
          <cell r="F5740">
            <v>1.9E-3</v>
          </cell>
          <cell r="G5740">
            <v>98906</v>
          </cell>
          <cell r="H5740">
            <v>187.92140000000001</v>
          </cell>
        </row>
        <row r="5741">
          <cell r="D5741" t="str">
            <v>Generator set</v>
          </cell>
          <cell r="E5741" t="str">
            <v>jam</v>
          </cell>
          <cell r="F5741">
            <v>1.9E-3</v>
          </cell>
          <cell r="G5741">
            <v>127996</v>
          </cell>
          <cell r="H5741">
            <v>243.19239999999999</v>
          </cell>
        </row>
        <row r="5742">
          <cell r="D5742" t="str">
            <v>Conveyor belt</v>
          </cell>
          <cell r="E5742" t="str">
            <v>jam</v>
          </cell>
          <cell r="F5742">
            <v>1.9E-3</v>
          </cell>
          <cell r="G5742">
            <v>174540</v>
          </cell>
          <cell r="H5742">
            <v>331.62599999999998</v>
          </cell>
        </row>
        <row r="5743">
          <cell r="D5743" t="str">
            <v>Concrete mixer</v>
          </cell>
          <cell r="E5743" t="str">
            <v>jam</v>
          </cell>
          <cell r="F5743">
            <v>1.9E-3</v>
          </cell>
          <cell r="G5743">
            <v>11636</v>
          </cell>
          <cell r="H5743">
            <v>22.1084</v>
          </cell>
        </row>
        <row r="5744">
          <cell r="D5744" t="str">
            <v>Weighing</v>
          </cell>
          <cell r="E5744" t="str">
            <v>jam</v>
          </cell>
          <cell r="F5744">
            <v>1.9E-3</v>
          </cell>
          <cell r="G5744">
            <v>52362</v>
          </cell>
          <cell r="H5744">
            <v>99.487799999999993</v>
          </cell>
        </row>
        <row r="5745">
          <cell r="D5745" t="str">
            <v>Shotcrete strength test machine</v>
          </cell>
          <cell r="E5745" t="str">
            <v>jam</v>
          </cell>
          <cell r="F5745">
            <v>1.9E-3</v>
          </cell>
          <cell r="G5745">
            <v>267628</v>
          </cell>
          <cell r="H5745">
            <v>508.4932</v>
          </cell>
        </row>
        <row r="5746">
          <cell r="D5746" t="str">
            <v>Truck for hauling material</v>
          </cell>
          <cell r="E5746" t="str">
            <v>jam</v>
          </cell>
          <cell r="F5746">
            <v>1.9E-3</v>
          </cell>
          <cell r="G5746">
            <v>216720.5</v>
          </cell>
          <cell r="H5746">
            <v>411.76895000000002</v>
          </cell>
        </row>
        <row r="5747">
          <cell r="D5747" t="str">
            <v>Crew vehicle</v>
          </cell>
          <cell r="E5747" t="str">
            <v>jam</v>
          </cell>
          <cell r="F5747">
            <v>1.9E-3</v>
          </cell>
          <cell r="G5747">
            <v>93088</v>
          </cell>
          <cell r="H5747">
            <v>176.8672</v>
          </cell>
        </row>
        <row r="5748">
          <cell r="D5748" t="str">
            <v>Water tank</v>
          </cell>
          <cell r="E5748" t="str">
            <v>jam</v>
          </cell>
          <cell r="F5748">
            <v>1.9E-3</v>
          </cell>
          <cell r="G5748">
            <v>170176.5</v>
          </cell>
          <cell r="H5748">
            <v>323.33535000000001</v>
          </cell>
        </row>
        <row r="5749">
          <cell r="D5749" t="str">
            <v>Water supply pump</v>
          </cell>
          <cell r="E5749" t="str">
            <v>jam</v>
          </cell>
          <cell r="F5749">
            <v>1.9E-3</v>
          </cell>
          <cell r="G5749">
            <v>93088</v>
          </cell>
          <cell r="H5749">
            <v>176.8672</v>
          </cell>
        </row>
        <row r="5752">
          <cell r="C5752" t="str">
            <v>IV</v>
          </cell>
          <cell r="D5752" t="str">
            <v xml:space="preserve">Total </v>
          </cell>
          <cell r="H5752">
            <v>268191.30250000005</v>
          </cell>
        </row>
        <row r="5754">
          <cell r="C5754" t="str">
            <v>V</v>
          </cell>
          <cell r="D5754" t="str">
            <v>Biaya tidak langsung (Overhead) &amp; Keuntungan</v>
          </cell>
          <cell r="E5754" t="str">
            <v>%</v>
          </cell>
          <cell r="H5754">
            <v>26819.130250000006</v>
          </cell>
        </row>
        <row r="5756">
          <cell r="C5756" t="str">
            <v>VI</v>
          </cell>
          <cell r="D5756" t="str">
            <v>Harga Satuan Pekerjaan</v>
          </cell>
          <cell r="H5756">
            <v>295010.43275000004</v>
          </cell>
        </row>
        <row r="5758">
          <cell r="C5758" t="str">
            <v>VII</v>
          </cell>
          <cell r="D5758" t="str">
            <v>Dibulatkan</v>
          </cell>
          <cell r="H5758">
            <v>295010</v>
          </cell>
        </row>
        <row r="5761">
          <cell r="C5761" t="str">
            <v>ANALISA HARGA SATUAN</v>
          </cell>
        </row>
        <row r="5763">
          <cell r="C5763" t="str">
            <v>Kegiatan</v>
          </cell>
          <cell r="E5763" t="str">
            <v>:</v>
          </cell>
          <cell r="F5763" t="str">
            <v>Waduk Bajulmati</v>
          </cell>
        </row>
        <row r="5764">
          <cell r="C5764" t="str">
            <v xml:space="preserve">Nama Pekerjaan </v>
          </cell>
          <cell r="E5764" t="str">
            <v>:</v>
          </cell>
          <cell r="F5764" t="str">
            <v>Pembangunan Bendungan Bajulmati</v>
          </cell>
        </row>
        <row r="5765">
          <cell r="C5765" t="str">
            <v>Lokasi</v>
          </cell>
          <cell r="E5765" t="str">
            <v>:</v>
          </cell>
          <cell r="F5765" t="str">
            <v>Kabupaten Banyuwangi dan Situbondo</v>
          </cell>
        </row>
        <row r="5766">
          <cell r="C5766" t="str">
            <v>No Item Pekerjaan</v>
          </cell>
          <cell r="E5766" t="str">
            <v>:</v>
          </cell>
          <cell r="F5766" t="str">
            <v>III - 4 - 4 - 19</v>
          </cell>
        </row>
        <row r="5767">
          <cell r="C5767" t="str">
            <v>Uraian Pekerjaan</v>
          </cell>
          <cell r="E5767" t="str">
            <v>:</v>
          </cell>
          <cell r="F5767" t="str">
            <v>Steel Wire Rop dia 20 mm</v>
          </cell>
        </row>
        <row r="5769">
          <cell r="C5769" t="str">
            <v>No.</v>
          </cell>
          <cell r="D5769" t="str">
            <v>Macam Pekerjaan</v>
          </cell>
          <cell r="E5769" t="str">
            <v>Satuan</v>
          </cell>
          <cell r="F5769" t="str">
            <v>Kuantitas</v>
          </cell>
          <cell r="G5769" t="str">
            <v>Harga Sat. (Rp.)</v>
          </cell>
          <cell r="H5769" t="str">
            <v>Jumlah Harga (Rp.)</v>
          </cell>
        </row>
        <row r="5772">
          <cell r="C5772" t="str">
            <v>I</v>
          </cell>
          <cell r="D5772" t="str">
            <v>TENAGA</v>
          </cell>
        </row>
        <row r="5779">
          <cell r="C5779" t="str">
            <v>II</v>
          </cell>
          <cell r="D5779" t="str">
            <v>BAHAN</v>
          </cell>
        </row>
        <row r="5786">
          <cell r="C5786" t="str">
            <v>III</v>
          </cell>
          <cell r="D5786" t="str">
            <v>ALAT</v>
          </cell>
        </row>
        <row r="5793">
          <cell r="C5793" t="str">
            <v>IV</v>
          </cell>
          <cell r="D5793" t="str">
            <v xml:space="preserve">Total </v>
          </cell>
          <cell r="H5793">
            <v>0</v>
          </cell>
        </row>
        <row r="5795">
          <cell r="C5795" t="str">
            <v>V</v>
          </cell>
          <cell r="D5795" t="str">
            <v>Biaya tidak langsung (Overhead) &amp; Keuntungan</v>
          </cell>
          <cell r="E5795" t="str">
            <v>%</v>
          </cell>
          <cell r="H5795">
            <v>0</v>
          </cell>
        </row>
        <row r="5797">
          <cell r="C5797" t="str">
            <v>VI</v>
          </cell>
          <cell r="D5797" t="str">
            <v>Harga Satuan Pekerjaan</v>
          </cell>
          <cell r="H5797">
            <v>0</v>
          </cell>
        </row>
        <row r="5799">
          <cell r="C5799" t="str">
            <v>VII</v>
          </cell>
          <cell r="D5799" t="str">
            <v>Dibulatkan</v>
          </cell>
          <cell r="H5799">
            <v>0</v>
          </cell>
        </row>
        <row r="5802">
          <cell r="C5802" t="str">
            <v>ANALISA HARGA SATUAN</v>
          </cell>
        </row>
        <row r="5804">
          <cell r="C5804" t="str">
            <v>Kegiatan</v>
          </cell>
          <cell r="E5804" t="str">
            <v>:</v>
          </cell>
          <cell r="F5804" t="str">
            <v>Waduk Bajulmati</v>
          </cell>
        </row>
        <row r="5805">
          <cell r="C5805" t="str">
            <v xml:space="preserve">Nama Pekerjaan </v>
          </cell>
          <cell r="E5805" t="str">
            <v>:</v>
          </cell>
          <cell r="F5805" t="str">
            <v>Pembangunan Bendungan Bajulmati</v>
          </cell>
        </row>
        <row r="5806">
          <cell r="C5806" t="str">
            <v>Lokasi</v>
          </cell>
          <cell r="E5806" t="str">
            <v>:</v>
          </cell>
          <cell r="F5806" t="str">
            <v>Kabupaten Banyuwangi dan Situbondo</v>
          </cell>
        </row>
        <row r="5807">
          <cell r="C5807" t="str">
            <v>No Item Pekerjaan</v>
          </cell>
          <cell r="E5807" t="str">
            <v>:</v>
          </cell>
          <cell r="F5807" t="str">
            <v>III - 4 - 4 - 20</v>
          </cell>
        </row>
        <row r="5808">
          <cell r="C5808" t="str">
            <v>Uraian Pekerjaan</v>
          </cell>
          <cell r="E5808" t="str">
            <v>:</v>
          </cell>
          <cell r="F5808" t="str">
            <v>Disel Generator 100 Kva</v>
          </cell>
        </row>
        <row r="5810">
          <cell r="C5810" t="str">
            <v>No.</v>
          </cell>
          <cell r="D5810" t="str">
            <v>Macam Pekerjaan</v>
          </cell>
          <cell r="E5810" t="str">
            <v>Satuan</v>
          </cell>
          <cell r="F5810" t="str">
            <v>Kuantitas</v>
          </cell>
          <cell r="G5810" t="str">
            <v>Harga Sat. (Rp.)</v>
          </cell>
          <cell r="H5810" t="str">
            <v>Jumlah Harga (Rp.)</v>
          </cell>
        </row>
        <row r="5813">
          <cell r="C5813" t="str">
            <v>I</v>
          </cell>
          <cell r="D5813" t="str">
            <v>TENAGA</v>
          </cell>
        </row>
        <row r="5820">
          <cell r="C5820" t="str">
            <v>II</v>
          </cell>
          <cell r="D5820" t="str">
            <v>BAHAN</v>
          </cell>
        </row>
        <row r="5827">
          <cell r="C5827" t="str">
            <v>III</v>
          </cell>
          <cell r="D5827" t="str">
            <v>ALAT</v>
          </cell>
        </row>
        <row r="5834">
          <cell r="C5834" t="str">
            <v>IV</v>
          </cell>
          <cell r="D5834" t="str">
            <v xml:space="preserve">Total </v>
          </cell>
          <cell r="H5834">
            <v>0</v>
          </cell>
        </row>
        <row r="5836">
          <cell r="C5836" t="str">
            <v>V</v>
          </cell>
          <cell r="D5836" t="str">
            <v>Biaya tidak langsung (Overhead) &amp; Keuntungan</v>
          </cell>
          <cell r="E5836" t="str">
            <v>%</v>
          </cell>
          <cell r="H5836">
            <v>0</v>
          </cell>
        </row>
        <row r="5838">
          <cell r="C5838" t="str">
            <v>VI</v>
          </cell>
          <cell r="D5838" t="str">
            <v>Harga Satuan Pekerjaan</v>
          </cell>
          <cell r="H5838">
            <v>0</v>
          </cell>
        </row>
        <row r="5840">
          <cell r="C5840" t="str">
            <v>VII</v>
          </cell>
          <cell r="D5840" t="str">
            <v>Dibulatkan</v>
          </cell>
          <cell r="H5840">
            <v>0</v>
          </cell>
        </row>
        <row r="5843">
          <cell r="C5843" t="str">
            <v>ANALISA HARGA SATUAN</v>
          </cell>
        </row>
        <row r="5845">
          <cell r="C5845" t="str">
            <v>Kegiatan</v>
          </cell>
          <cell r="E5845" t="str">
            <v>:</v>
          </cell>
          <cell r="F5845" t="str">
            <v>Waduk Bajulmati</v>
          </cell>
        </row>
        <row r="5846">
          <cell r="C5846" t="str">
            <v xml:space="preserve">Nama Pekerjaan </v>
          </cell>
          <cell r="E5846" t="str">
            <v>:</v>
          </cell>
          <cell r="F5846" t="str">
            <v>Pembangunan Bendungan Bajulmati</v>
          </cell>
        </row>
        <row r="5847">
          <cell r="C5847" t="str">
            <v>Lokasi</v>
          </cell>
          <cell r="E5847" t="str">
            <v>:</v>
          </cell>
          <cell r="F5847" t="str">
            <v>Kabupaten Banyuwangi dan Situbondo</v>
          </cell>
        </row>
        <row r="5848">
          <cell r="C5848" t="str">
            <v>No Item Pekerjaan</v>
          </cell>
          <cell r="E5848" t="str">
            <v>:</v>
          </cell>
          <cell r="F5848" t="str">
            <v>III - 4 - 4 - 21</v>
          </cell>
        </row>
        <row r="5849">
          <cell r="C5849" t="str">
            <v>Uraian Pekerjaan</v>
          </cell>
          <cell r="E5849" t="str">
            <v>:</v>
          </cell>
          <cell r="F5849" t="str">
            <v>Muffler for Generator with Accessories</v>
          </cell>
        </row>
        <row r="5851">
          <cell r="C5851" t="str">
            <v>No.</v>
          </cell>
          <cell r="D5851" t="str">
            <v>Macam Pekerjaan</v>
          </cell>
          <cell r="E5851" t="str">
            <v>Satuan</v>
          </cell>
          <cell r="F5851" t="str">
            <v>Kuantitas</v>
          </cell>
          <cell r="G5851" t="str">
            <v>Harga Sat. (Rp.)</v>
          </cell>
          <cell r="H5851" t="str">
            <v>Jumlah Harga (Rp.)</v>
          </cell>
        </row>
        <row r="5854">
          <cell r="C5854" t="str">
            <v>I</v>
          </cell>
          <cell r="D5854" t="str">
            <v>TENAGA</v>
          </cell>
        </row>
        <row r="5861">
          <cell r="C5861" t="str">
            <v>II</v>
          </cell>
          <cell r="D5861" t="str">
            <v>BAHAN</v>
          </cell>
        </row>
        <row r="5868">
          <cell r="C5868" t="str">
            <v>III</v>
          </cell>
          <cell r="D5868" t="str">
            <v>ALAT</v>
          </cell>
        </row>
        <row r="5875">
          <cell r="C5875" t="str">
            <v>IV</v>
          </cell>
          <cell r="D5875" t="str">
            <v xml:space="preserve">Total </v>
          </cell>
          <cell r="H5875">
            <v>0</v>
          </cell>
        </row>
        <row r="5877">
          <cell r="C5877" t="str">
            <v>V</v>
          </cell>
          <cell r="D5877" t="str">
            <v>Biaya tidak langsung (Overhead) &amp; Keuntungan</v>
          </cell>
          <cell r="E5877" t="str">
            <v>%</v>
          </cell>
          <cell r="H5877">
            <v>0</v>
          </cell>
        </row>
        <row r="5879">
          <cell r="C5879" t="str">
            <v>VI</v>
          </cell>
          <cell r="D5879" t="str">
            <v>Harga Satuan Pekerjaan</v>
          </cell>
          <cell r="H5879">
            <v>0</v>
          </cell>
        </row>
        <row r="5881">
          <cell r="C5881" t="str">
            <v>VII</v>
          </cell>
          <cell r="D5881" t="str">
            <v>Dibulatkan</v>
          </cell>
          <cell r="H5881">
            <v>0</v>
          </cell>
        </row>
        <row r="5884">
          <cell r="C5884" t="str">
            <v>ANALISA HARGA SATUAN</v>
          </cell>
        </row>
        <row r="5886">
          <cell r="C5886" t="str">
            <v>Kegiatan</v>
          </cell>
          <cell r="E5886" t="str">
            <v>:</v>
          </cell>
          <cell r="F5886" t="str">
            <v>Waduk Bajulmati</v>
          </cell>
        </row>
        <row r="5887">
          <cell r="C5887" t="str">
            <v xml:space="preserve">Nama Pekerjaan </v>
          </cell>
          <cell r="E5887" t="str">
            <v>:</v>
          </cell>
          <cell r="F5887" t="str">
            <v>Pembangunan Bendungan Bajulmati</v>
          </cell>
        </row>
        <row r="5888">
          <cell r="C5888" t="str">
            <v>Lokasi</v>
          </cell>
          <cell r="E5888" t="str">
            <v>:</v>
          </cell>
          <cell r="F5888" t="str">
            <v>Kabupaten Banyuwangi dan Situbondo</v>
          </cell>
        </row>
        <row r="5889">
          <cell r="C5889" t="str">
            <v>No Item Pekerjaan</v>
          </cell>
          <cell r="E5889" t="str">
            <v>:</v>
          </cell>
          <cell r="F5889" t="str">
            <v>III - 4 - 4 - 22</v>
          </cell>
        </row>
        <row r="5890">
          <cell r="C5890" t="str">
            <v>Uraian Pekerjaan</v>
          </cell>
          <cell r="E5890" t="str">
            <v>:</v>
          </cell>
          <cell r="F5890" t="str">
            <v>DC Baterai Unit Silent Generator</v>
          </cell>
        </row>
        <row r="5892">
          <cell r="C5892" t="str">
            <v>No.</v>
          </cell>
          <cell r="D5892" t="str">
            <v>Macam Pekerjaan</v>
          </cell>
          <cell r="E5892" t="str">
            <v>Satuan</v>
          </cell>
          <cell r="F5892" t="str">
            <v>Kuantitas</v>
          </cell>
          <cell r="G5892" t="str">
            <v>Harga Sat. (Rp.)</v>
          </cell>
          <cell r="H5892" t="str">
            <v>Jumlah Harga (Rp.)</v>
          </cell>
        </row>
        <row r="5895">
          <cell r="C5895" t="str">
            <v>I</v>
          </cell>
          <cell r="D5895" t="str">
            <v>TENAGA</v>
          </cell>
        </row>
        <row r="5902">
          <cell r="C5902" t="str">
            <v>II</v>
          </cell>
          <cell r="D5902" t="str">
            <v>BAHAN</v>
          </cell>
        </row>
        <row r="5909">
          <cell r="C5909" t="str">
            <v>III</v>
          </cell>
          <cell r="D5909" t="str">
            <v>ALAT</v>
          </cell>
        </row>
        <row r="5916">
          <cell r="C5916" t="str">
            <v>IV</v>
          </cell>
          <cell r="D5916" t="str">
            <v xml:space="preserve">Total </v>
          </cell>
          <cell r="H5916">
            <v>0</v>
          </cell>
        </row>
        <row r="5918">
          <cell r="C5918" t="str">
            <v>V</v>
          </cell>
          <cell r="D5918" t="str">
            <v>Biaya tidak langsung (Overhead) &amp; Keuntungan</v>
          </cell>
          <cell r="E5918" t="str">
            <v>%</v>
          </cell>
          <cell r="H5918">
            <v>0</v>
          </cell>
        </row>
        <row r="5920">
          <cell r="C5920" t="str">
            <v>VI</v>
          </cell>
          <cell r="D5920" t="str">
            <v>Harga Satuan Pekerjaan</v>
          </cell>
          <cell r="H5920">
            <v>0</v>
          </cell>
        </row>
        <row r="5922">
          <cell r="C5922" t="str">
            <v>VII</v>
          </cell>
          <cell r="D5922" t="str">
            <v>Dibulatkan</v>
          </cell>
          <cell r="H5922">
            <v>0</v>
          </cell>
        </row>
        <row r="5925">
          <cell r="C5925" t="str">
            <v>ANALISA HARGA SATUAN</v>
          </cell>
        </row>
        <row r="5927">
          <cell r="C5927" t="str">
            <v>Kegiatan</v>
          </cell>
          <cell r="E5927" t="str">
            <v>:</v>
          </cell>
          <cell r="F5927" t="str">
            <v>Waduk Bajulmati</v>
          </cell>
        </row>
        <row r="5928">
          <cell r="C5928" t="str">
            <v xml:space="preserve">Nama Pekerjaan </v>
          </cell>
          <cell r="E5928" t="str">
            <v>:</v>
          </cell>
          <cell r="F5928" t="str">
            <v>Pembangunan Bendungan Bajulmati</v>
          </cell>
        </row>
        <row r="5929">
          <cell r="C5929" t="str">
            <v>Lokasi</v>
          </cell>
          <cell r="E5929" t="str">
            <v>:</v>
          </cell>
          <cell r="F5929" t="str">
            <v>Kabupaten Banyuwangi dan Situbondo</v>
          </cell>
        </row>
        <row r="5930">
          <cell r="C5930" t="str">
            <v>No Item Pekerjaan</v>
          </cell>
          <cell r="E5930" t="str">
            <v>:</v>
          </cell>
          <cell r="F5930" t="str">
            <v>III - 4 - 4 - 23</v>
          </cell>
        </row>
        <row r="5931">
          <cell r="C5931" t="str">
            <v>Uraian Pekerjaan</v>
          </cell>
          <cell r="E5931" t="str">
            <v>:</v>
          </cell>
          <cell r="F5931" t="str">
            <v>Control Panel</v>
          </cell>
        </row>
        <row r="5933">
          <cell r="C5933" t="str">
            <v>No.</v>
          </cell>
          <cell r="D5933" t="str">
            <v>Macam Pekerjaan</v>
          </cell>
          <cell r="E5933" t="str">
            <v>Satuan</v>
          </cell>
          <cell r="F5933" t="str">
            <v>Kuantitas</v>
          </cell>
          <cell r="G5933" t="str">
            <v>Harga Sat. (Rp.)</v>
          </cell>
          <cell r="H5933" t="str">
            <v>Jumlah Harga (Rp.)</v>
          </cell>
        </row>
        <row r="5936">
          <cell r="C5936" t="str">
            <v>I</v>
          </cell>
          <cell r="D5936" t="str">
            <v>TENAGA</v>
          </cell>
        </row>
        <row r="5943">
          <cell r="C5943" t="str">
            <v>II</v>
          </cell>
          <cell r="D5943" t="str">
            <v>BAHAN</v>
          </cell>
        </row>
        <row r="5950">
          <cell r="C5950" t="str">
            <v>III</v>
          </cell>
          <cell r="D5950" t="str">
            <v>ALAT</v>
          </cell>
        </row>
        <row r="5957">
          <cell r="C5957" t="str">
            <v>IV</v>
          </cell>
          <cell r="D5957" t="str">
            <v xml:space="preserve">Total </v>
          </cell>
          <cell r="H5957">
            <v>0</v>
          </cell>
        </row>
        <row r="5959">
          <cell r="C5959" t="str">
            <v>V</v>
          </cell>
          <cell r="D5959" t="str">
            <v>Biaya tidak langsung (Overhead) &amp; Keuntungan</v>
          </cell>
          <cell r="E5959" t="str">
            <v>%</v>
          </cell>
          <cell r="H5959">
            <v>0</v>
          </cell>
        </row>
        <row r="5961">
          <cell r="C5961" t="str">
            <v>VI</v>
          </cell>
          <cell r="D5961" t="str">
            <v>Harga Satuan Pekerjaan</v>
          </cell>
          <cell r="H5961">
            <v>0</v>
          </cell>
        </row>
        <row r="5963">
          <cell r="C5963" t="str">
            <v>VII</v>
          </cell>
          <cell r="D5963" t="str">
            <v>Dibulatkan</v>
          </cell>
          <cell r="H5963">
            <v>0</v>
          </cell>
        </row>
        <row r="5966">
          <cell r="C5966" t="str">
            <v>ANALISA HARGA SATUAN</v>
          </cell>
        </row>
        <row r="5968">
          <cell r="C5968" t="str">
            <v>Kegiatan</v>
          </cell>
          <cell r="E5968" t="str">
            <v>:</v>
          </cell>
          <cell r="F5968" t="str">
            <v>Waduk Bajulmati</v>
          </cell>
        </row>
        <row r="5969">
          <cell r="C5969" t="str">
            <v xml:space="preserve">Nama Pekerjaan </v>
          </cell>
          <cell r="E5969" t="str">
            <v>:</v>
          </cell>
          <cell r="F5969" t="str">
            <v>Pembangunan Bendungan Bajulmati</v>
          </cell>
        </row>
        <row r="5970">
          <cell r="C5970" t="str">
            <v>Lokasi</v>
          </cell>
          <cell r="E5970" t="str">
            <v>:</v>
          </cell>
          <cell r="F5970" t="str">
            <v>Kabupaten Banyuwangi dan Situbondo</v>
          </cell>
        </row>
        <row r="5971">
          <cell r="C5971" t="str">
            <v>No Item Pekerjaan</v>
          </cell>
          <cell r="E5971" t="str">
            <v>:</v>
          </cell>
          <cell r="F5971" t="str">
            <v>III - 4 - 4 - 24</v>
          </cell>
        </row>
        <row r="5972">
          <cell r="C5972" t="str">
            <v>Uraian Pekerjaan</v>
          </cell>
          <cell r="E5972" t="str">
            <v>:</v>
          </cell>
          <cell r="F5972" t="str">
            <v>Pintu Baja (b=1 m,h=2m) dengan Rangka/Frame Besi</v>
          </cell>
        </row>
        <row r="5974">
          <cell r="C5974" t="str">
            <v>No.</v>
          </cell>
          <cell r="D5974" t="str">
            <v>Macam Pekerjaan</v>
          </cell>
          <cell r="E5974" t="str">
            <v>Satuan</v>
          </cell>
          <cell r="F5974" t="str">
            <v>Kuantitas</v>
          </cell>
          <cell r="G5974" t="str">
            <v>Harga Sat. (Rp.)</v>
          </cell>
          <cell r="H5974" t="str">
            <v>Jumlah Harga (Rp.)</v>
          </cell>
        </row>
        <row r="5977">
          <cell r="C5977" t="str">
            <v>I</v>
          </cell>
          <cell r="D5977" t="str">
            <v>TENAGA</v>
          </cell>
        </row>
        <row r="5984">
          <cell r="C5984" t="str">
            <v>II</v>
          </cell>
          <cell r="D5984" t="str">
            <v>BAHAN</v>
          </cell>
        </row>
        <row r="5991">
          <cell r="C5991" t="str">
            <v>III</v>
          </cell>
          <cell r="D5991" t="str">
            <v>ALAT</v>
          </cell>
        </row>
        <row r="5998">
          <cell r="C5998" t="str">
            <v>IV</v>
          </cell>
          <cell r="D5998" t="str">
            <v xml:space="preserve">Total </v>
          </cell>
          <cell r="H5998">
            <v>0</v>
          </cell>
        </row>
        <row r="6000">
          <cell r="C6000" t="str">
            <v>V</v>
          </cell>
          <cell r="D6000" t="str">
            <v>Biaya tidak langsung (Overhead) &amp; Keuntungan</v>
          </cell>
          <cell r="E6000" t="str">
            <v>%</v>
          </cell>
          <cell r="H6000">
            <v>0</v>
          </cell>
        </row>
        <row r="6002">
          <cell r="C6002" t="str">
            <v>VI</v>
          </cell>
          <cell r="D6002" t="str">
            <v>Harga Satuan Pekerjaan</v>
          </cell>
          <cell r="H6002">
            <v>0</v>
          </cell>
        </row>
        <row r="6004">
          <cell r="C6004" t="str">
            <v>VII</v>
          </cell>
          <cell r="D6004" t="str">
            <v>Dibulatkan</v>
          </cell>
          <cell r="H6004">
            <v>0</v>
          </cell>
        </row>
        <row r="6007">
          <cell r="C6007" t="str">
            <v>ANALISA HARGA SATUAN</v>
          </cell>
        </row>
        <row r="6009">
          <cell r="C6009" t="str">
            <v>Kegiatan</v>
          </cell>
          <cell r="E6009" t="str">
            <v>:</v>
          </cell>
          <cell r="F6009" t="str">
            <v>Waduk Bajulmati</v>
          </cell>
        </row>
        <row r="6010">
          <cell r="C6010" t="str">
            <v xml:space="preserve">Nama Pekerjaan </v>
          </cell>
          <cell r="E6010" t="str">
            <v>:</v>
          </cell>
          <cell r="F6010" t="str">
            <v>Pembangunan Bendungan Bajulmati</v>
          </cell>
        </row>
        <row r="6011">
          <cell r="C6011" t="str">
            <v>Lokasi</v>
          </cell>
          <cell r="E6011" t="str">
            <v>:</v>
          </cell>
          <cell r="F6011" t="str">
            <v>Kabupaten Banyuwangi dan Situbondo</v>
          </cell>
        </row>
        <row r="6012">
          <cell r="C6012" t="str">
            <v>No Item Pekerjaan</v>
          </cell>
          <cell r="E6012" t="str">
            <v>:</v>
          </cell>
          <cell r="F6012" t="str">
            <v>III - 4 - 4 - 25</v>
          </cell>
        </row>
        <row r="6013">
          <cell r="C6013" t="str">
            <v>Uraian Pekerjaan</v>
          </cell>
          <cell r="E6013" t="str">
            <v>:</v>
          </cell>
          <cell r="F6013" t="str">
            <v>Pintu Baja (b=1 m x 2,h=2m) dengan Rangka/Frame Besi</v>
          </cell>
        </row>
        <row r="6015">
          <cell r="C6015" t="str">
            <v>No.</v>
          </cell>
          <cell r="D6015" t="str">
            <v>Macam Pekerjaan</v>
          </cell>
          <cell r="E6015" t="str">
            <v>Satuan</v>
          </cell>
          <cell r="F6015" t="str">
            <v>Kuantitas</v>
          </cell>
          <cell r="G6015" t="str">
            <v>Harga Sat. (Rp.)</v>
          </cell>
          <cell r="H6015" t="str">
            <v>Jumlah Harga (Rp.)</v>
          </cell>
        </row>
        <row r="6018">
          <cell r="C6018" t="str">
            <v>I</v>
          </cell>
          <cell r="D6018" t="str">
            <v>TENAGA</v>
          </cell>
        </row>
        <row r="6025">
          <cell r="C6025" t="str">
            <v>II</v>
          </cell>
          <cell r="D6025" t="str">
            <v>BAHAN</v>
          </cell>
        </row>
        <row r="6032">
          <cell r="C6032" t="str">
            <v>III</v>
          </cell>
          <cell r="D6032" t="str">
            <v>ALAT</v>
          </cell>
        </row>
        <row r="6039">
          <cell r="C6039" t="str">
            <v>IV</v>
          </cell>
          <cell r="D6039" t="str">
            <v xml:space="preserve">Total </v>
          </cell>
          <cell r="H6039">
            <v>0</v>
          </cell>
        </row>
        <row r="6041">
          <cell r="C6041" t="str">
            <v>V</v>
          </cell>
          <cell r="D6041" t="str">
            <v>Biaya tidak langsung (Overhead) &amp; Keuntungan</v>
          </cell>
          <cell r="E6041" t="str">
            <v>%</v>
          </cell>
          <cell r="H6041">
            <v>0</v>
          </cell>
        </row>
        <row r="6043">
          <cell r="C6043" t="str">
            <v>VI</v>
          </cell>
          <cell r="D6043" t="str">
            <v>Harga Satuan Pekerjaan</v>
          </cell>
          <cell r="H6043">
            <v>0</v>
          </cell>
        </row>
        <row r="6045">
          <cell r="C6045" t="str">
            <v>VII</v>
          </cell>
          <cell r="D6045" t="str">
            <v>Dibulatkan</v>
          </cell>
          <cell r="H6045">
            <v>0</v>
          </cell>
        </row>
        <row r="6048">
          <cell r="C6048" t="str">
            <v>ANALISA HARGA SATUAN</v>
          </cell>
        </row>
        <row r="6050">
          <cell r="C6050" t="str">
            <v>Kegiatan</v>
          </cell>
          <cell r="E6050" t="str">
            <v>:</v>
          </cell>
          <cell r="F6050" t="str">
            <v>Waduk Bajulmati</v>
          </cell>
        </row>
        <row r="6051">
          <cell r="C6051" t="str">
            <v xml:space="preserve">Nama Pekerjaan </v>
          </cell>
          <cell r="E6051" t="str">
            <v>:</v>
          </cell>
          <cell r="F6051" t="str">
            <v>Pembangunan Bendungan Bajulmati</v>
          </cell>
        </row>
        <row r="6052">
          <cell r="C6052" t="str">
            <v>Lokasi</v>
          </cell>
          <cell r="E6052" t="str">
            <v>:</v>
          </cell>
          <cell r="F6052" t="str">
            <v>Kabupaten Banyuwangi dan Situbondo</v>
          </cell>
        </row>
        <row r="6053">
          <cell r="C6053" t="str">
            <v>No Item Pekerjaan</v>
          </cell>
          <cell r="E6053" t="str">
            <v>:</v>
          </cell>
          <cell r="F6053" t="str">
            <v>III - 4 - 4 - 26</v>
          </cell>
        </row>
        <row r="6054">
          <cell r="C6054" t="str">
            <v>Uraian Pekerjaan</v>
          </cell>
          <cell r="E6054" t="str">
            <v>:</v>
          </cell>
          <cell r="F6054" t="str">
            <v>Jendela</v>
          </cell>
        </row>
        <row r="6056">
          <cell r="C6056" t="str">
            <v>No.</v>
          </cell>
          <cell r="D6056" t="str">
            <v>Macam Pekerjaan</v>
          </cell>
          <cell r="E6056" t="str">
            <v>Satuan</v>
          </cell>
          <cell r="F6056" t="str">
            <v>Kuantitas</v>
          </cell>
          <cell r="G6056" t="str">
            <v>Harga Sat. (Rp.)</v>
          </cell>
          <cell r="H6056" t="str">
            <v>Jumlah Harga (Rp.)</v>
          </cell>
        </row>
        <row r="6059">
          <cell r="C6059" t="str">
            <v>I</v>
          </cell>
          <cell r="D6059" t="str">
            <v>TENAGA</v>
          </cell>
        </row>
        <row r="6064">
          <cell r="C6064" t="str">
            <v>II</v>
          </cell>
          <cell r="D6064" t="str">
            <v>BAHAN</v>
          </cell>
        </row>
        <row r="6069">
          <cell r="C6069" t="str">
            <v>III</v>
          </cell>
          <cell r="D6069" t="str">
            <v>ALAT</v>
          </cell>
        </row>
        <row r="6074">
          <cell r="C6074" t="str">
            <v>IV</v>
          </cell>
          <cell r="D6074" t="str">
            <v xml:space="preserve">Total </v>
          </cell>
          <cell r="H6074">
            <v>0</v>
          </cell>
        </row>
        <row r="6076">
          <cell r="C6076" t="str">
            <v>V</v>
          </cell>
          <cell r="D6076" t="str">
            <v>Biaya tidak langsung (Overhead) &amp; Keuntungan</v>
          </cell>
          <cell r="E6076" t="str">
            <v>%</v>
          </cell>
          <cell r="H6076">
            <v>0</v>
          </cell>
        </row>
        <row r="6078">
          <cell r="C6078" t="str">
            <v>VI</v>
          </cell>
          <cell r="D6078" t="str">
            <v>Harga Satuan Pekerjaan</v>
          </cell>
          <cell r="H6078">
            <v>0</v>
          </cell>
        </row>
        <row r="6080">
          <cell r="C6080" t="str">
            <v>VII</v>
          </cell>
          <cell r="D6080" t="str">
            <v>Dibulatkan</v>
          </cell>
          <cell r="H6080">
            <v>0</v>
          </cell>
        </row>
        <row r="6083">
          <cell r="C6083" t="str">
            <v>ANALISA HARGA SATUAN</v>
          </cell>
        </row>
        <row r="6085">
          <cell r="C6085" t="str">
            <v>Kegiatan</v>
          </cell>
          <cell r="E6085" t="str">
            <v>:</v>
          </cell>
          <cell r="F6085" t="str">
            <v>Waduk Bajulmati</v>
          </cell>
        </row>
        <row r="6086">
          <cell r="C6086" t="str">
            <v xml:space="preserve">Nama Pekerjaan </v>
          </cell>
          <cell r="E6086" t="str">
            <v>:</v>
          </cell>
          <cell r="F6086" t="str">
            <v>Pembangunan Bendungan Bajulmati</v>
          </cell>
        </row>
        <row r="6087">
          <cell r="C6087" t="str">
            <v>Lokasi</v>
          </cell>
          <cell r="E6087" t="str">
            <v>:</v>
          </cell>
          <cell r="F6087" t="str">
            <v>Kabupaten Banyuwangi dan Situbondo</v>
          </cell>
        </row>
        <row r="6088">
          <cell r="C6088" t="str">
            <v>No Item Pekerjaan</v>
          </cell>
          <cell r="E6088" t="str">
            <v>:</v>
          </cell>
          <cell r="F6088" t="str">
            <v>III - 4 - 4 - 27</v>
          </cell>
        </row>
        <row r="6089">
          <cell r="C6089" t="str">
            <v>Uraian Pekerjaan</v>
          </cell>
          <cell r="E6089" t="str">
            <v>:</v>
          </cell>
          <cell r="F6089" t="str">
            <v>Grounding dan Accessories</v>
          </cell>
        </row>
        <row r="6091">
          <cell r="C6091" t="str">
            <v>No.</v>
          </cell>
          <cell r="D6091" t="str">
            <v>Macam Pekerjaan</v>
          </cell>
          <cell r="E6091" t="str">
            <v>Satuan</v>
          </cell>
          <cell r="F6091" t="str">
            <v>Kuantitas</v>
          </cell>
          <cell r="G6091" t="str">
            <v>Harga Sat. (Rp.)</v>
          </cell>
          <cell r="H6091" t="str">
            <v>Jumlah Harga (Rp.)</v>
          </cell>
        </row>
        <row r="6094">
          <cell r="C6094" t="str">
            <v>I</v>
          </cell>
          <cell r="D6094" t="str">
            <v>TENAGA</v>
          </cell>
        </row>
        <row r="6099">
          <cell r="C6099" t="str">
            <v>II</v>
          </cell>
          <cell r="D6099" t="str">
            <v>BAHAN</v>
          </cell>
        </row>
        <row r="6104">
          <cell r="C6104" t="str">
            <v>III</v>
          </cell>
          <cell r="D6104" t="str">
            <v>ALAT</v>
          </cell>
        </row>
        <row r="6109">
          <cell r="C6109" t="str">
            <v>IV</v>
          </cell>
          <cell r="D6109" t="str">
            <v xml:space="preserve">Total </v>
          </cell>
          <cell r="H6109">
            <v>0</v>
          </cell>
        </row>
        <row r="6111">
          <cell r="C6111" t="str">
            <v>V</v>
          </cell>
          <cell r="D6111" t="str">
            <v>Biaya tidak langsung (Overhead) &amp; Keuntungan</v>
          </cell>
          <cell r="E6111" t="str">
            <v>%</v>
          </cell>
          <cell r="H6111">
            <v>0</v>
          </cell>
        </row>
        <row r="6113">
          <cell r="C6113" t="str">
            <v>VI</v>
          </cell>
          <cell r="D6113" t="str">
            <v>Harga Satuan Pekerjaan</v>
          </cell>
          <cell r="H6113">
            <v>0</v>
          </cell>
        </row>
        <row r="6115">
          <cell r="C6115" t="str">
            <v>VII</v>
          </cell>
          <cell r="D6115" t="str">
            <v>Dibulatkan</v>
          </cell>
          <cell r="H6115">
            <v>0</v>
          </cell>
        </row>
        <row r="6118">
          <cell r="C6118" t="str">
            <v>ANALISA HARGA SATUAN</v>
          </cell>
        </row>
        <row r="6120">
          <cell r="C6120" t="str">
            <v>Kegiatan</v>
          </cell>
          <cell r="E6120" t="str">
            <v>:</v>
          </cell>
          <cell r="F6120" t="str">
            <v>Waduk Bajulmati</v>
          </cell>
        </row>
        <row r="6121">
          <cell r="C6121" t="str">
            <v xml:space="preserve">Nama Pekerjaan </v>
          </cell>
          <cell r="E6121" t="str">
            <v>:</v>
          </cell>
          <cell r="F6121" t="str">
            <v>Pembangunan Bendungan Bajulmati</v>
          </cell>
        </row>
        <row r="6122">
          <cell r="C6122" t="str">
            <v>Lokasi</v>
          </cell>
          <cell r="E6122" t="str">
            <v>:</v>
          </cell>
          <cell r="F6122" t="str">
            <v>Kabupaten Banyuwangi dan Situbondo</v>
          </cell>
        </row>
        <row r="6123">
          <cell r="C6123" t="str">
            <v>No Item Pekerjaan</v>
          </cell>
          <cell r="E6123" t="str">
            <v>:</v>
          </cell>
          <cell r="F6123" t="str">
            <v>III - 4 - 4 - 28</v>
          </cell>
        </row>
        <row r="6124">
          <cell r="C6124" t="str">
            <v>Uraian Pekerjaan</v>
          </cell>
          <cell r="E6124" t="str">
            <v>:</v>
          </cell>
          <cell r="F6124" t="str">
            <v>MCB 63 A, 10 KA (NC 100 H) MG</v>
          </cell>
        </row>
        <row r="6126">
          <cell r="C6126" t="str">
            <v>No.</v>
          </cell>
          <cell r="D6126" t="str">
            <v>Macam Pekerjaan</v>
          </cell>
          <cell r="E6126" t="str">
            <v>Satuan</v>
          </cell>
          <cell r="F6126" t="str">
            <v>Kuantitas</v>
          </cell>
          <cell r="G6126" t="str">
            <v>Harga Sat. (Rp.)</v>
          </cell>
          <cell r="H6126" t="str">
            <v>Jumlah Harga (Rp.)</v>
          </cell>
        </row>
        <row r="6129">
          <cell r="C6129" t="str">
            <v>I</v>
          </cell>
          <cell r="D6129" t="str">
            <v>TENAGA</v>
          </cell>
        </row>
        <row r="6133">
          <cell r="C6133" t="str">
            <v>II</v>
          </cell>
          <cell r="D6133" t="str">
            <v>BAHAN</v>
          </cell>
        </row>
        <row r="6137">
          <cell r="C6137" t="str">
            <v>III</v>
          </cell>
          <cell r="D6137" t="str">
            <v>ALAT</v>
          </cell>
        </row>
        <row r="6142">
          <cell r="C6142" t="str">
            <v>IV</v>
          </cell>
          <cell r="D6142" t="str">
            <v xml:space="preserve">Total </v>
          </cell>
          <cell r="H6142">
            <v>0</v>
          </cell>
        </row>
        <row r="6144">
          <cell r="C6144" t="str">
            <v>V</v>
          </cell>
          <cell r="D6144" t="str">
            <v>Biaya tidak langsung (Overhead) &amp; Keuntungan</v>
          </cell>
          <cell r="E6144" t="str">
            <v>%</v>
          </cell>
          <cell r="H6144">
            <v>0</v>
          </cell>
        </row>
        <row r="6146">
          <cell r="C6146" t="str">
            <v>VI</v>
          </cell>
          <cell r="D6146" t="str">
            <v>Harga Satuan Pekerjaan</v>
          </cell>
          <cell r="H6146">
            <v>0</v>
          </cell>
        </row>
        <row r="6148">
          <cell r="C6148" t="str">
            <v>VII</v>
          </cell>
          <cell r="D6148" t="str">
            <v>Dibulatkan</v>
          </cell>
          <cell r="H6148">
            <v>0</v>
          </cell>
        </row>
        <row r="6151">
          <cell r="C6151" t="str">
            <v>ANALISA HARGA SATUAN</v>
          </cell>
        </row>
        <row r="6153">
          <cell r="C6153" t="str">
            <v>Kegiatan</v>
          </cell>
          <cell r="E6153" t="str">
            <v>:</v>
          </cell>
          <cell r="F6153" t="str">
            <v>Waduk Bajulmati</v>
          </cell>
        </row>
        <row r="6154">
          <cell r="C6154" t="str">
            <v xml:space="preserve">Nama Pekerjaan </v>
          </cell>
          <cell r="E6154" t="str">
            <v>:</v>
          </cell>
          <cell r="F6154" t="str">
            <v>Pembangunan Bendungan Bajulmati</v>
          </cell>
        </row>
        <row r="6155">
          <cell r="C6155" t="str">
            <v>Lokasi</v>
          </cell>
          <cell r="E6155" t="str">
            <v>:</v>
          </cell>
          <cell r="F6155" t="str">
            <v>Kabupaten Banyuwangi dan Situbondo</v>
          </cell>
        </row>
        <row r="6156">
          <cell r="C6156" t="str">
            <v>No Item Pekerjaan</v>
          </cell>
          <cell r="E6156" t="str">
            <v>:</v>
          </cell>
          <cell r="F6156" t="str">
            <v>III - 4 - 4 - 29</v>
          </cell>
        </row>
        <row r="6157">
          <cell r="C6157" t="str">
            <v>Uraian Pekerjaan</v>
          </cell>
          <cell r="E6157" t="str">
            <v>:</v>
          </cell>
          <cell r="F6157" t="str">
            <v>Ceiling Lamp PN 34/32 Big Hom</v>
          </cell>
        </row>
        <row r="6159">
          <cell r="C6159" t="str">
            <v>No.</v>
          </cell>
          <cell r="D6159" t="str">
            <v>Macam Pekerjaan</v>
          </cell>
          <cell r="E6159" t="str">
            <v>Satuan</v>
          </cell>
          <cell r="F6159" t="str">
            <v>Kuantitas</v>
          </cell>
          <cell r="G6159" t="str">
            <v>Harga Sat. (Rp.)</v>
          </cell>
          <cell r="H6159" t="str">
            <v>Jumlah Harga (Rp.)</v>
          </cell>
        </row>
        <row r="6162">
          <cell r="C6162" t="str">
            <v>I</v>
          </cell>
          <cell r="D6162" t="str">
            <v>TENAGA</v>
          </cell>
        </row>
        <row r="6166">
          <cell r="C6166" t="str">
            <v>II</v>
          </cell>
          <cell r="D6166" t="str">
            <v>BAHAN</v>
          </cell>
        </row>
        <row r="6169">
          <cell r="C6169" t="str">
            <v>III</v>
          </cell>
          <cell r="D6169" t="str">
            <v>ALAT</v>
          </cell>
        </row>
        <row r="6173">
          <cell r="C6173" t="str">
            <v>IV</v>
          </cell>
          <cell r="D6173" t="str">
            <v xml:space="preserve">Total </v>
          </cell>
          <cell r="H6173">
            <v>0</v>
          </cell>
        </row>
        <row r="6175">
          <cell r="C6175" t="str">
            <v>V</v>
          </cell>
          <cell r="D6175" t="str">
            <v>Biaya tidak langsung (Overhead) &amp; Keuntungan</v>
          </cell>
          <cell r="E6175" t="str">
            <v>%</v>
          </cell>
          <cell r="H6175">
            <v>0</v>
          </cell>
        </row>
        <row r="6177">
          <cell r="C6177" t="str">
            <v>VI</v>
          </cell>
          <cell r="D6177" t="str">
            <v>Harga Satuan Pekerjaan</v>
          </cell>
          <cell r="H6177">
            <v>0</v>
          </cell>
        </row>
        <row r="6179">
          <cell r="C6179" t="str">
            <v>VII</v>
          </cell>
          <cell r="D6179" t="str">
            <v>Dibulatkan</v>
          </cell>
          <cell r="H6179">
            <v>0</v>
          </cell>
        </row>
        <row r="6182">
          <cell r="C6182" t="str">
            <v>ANALISA HARGA SATUAN</v>
          </cell>
        </row>
        <row r="6184">
          <cell r="C6184" t="str">
            <v>Kegiatan</v>
          </cell>
          <cell r="E6184" t="str">
            <v>:</v>
          </cell>
          <cell r="F6184" t="str">
            <v>Waduk Bajulmati</v>
          </cell>
        </row>
        <row r="6185">
          <cell r="C6185" t="str">
            <v xml:space="preserve">Nama Pekerjaan </v>
          </cell>
          <cell r="E6185" t="str">
            <v>:</v>
          </cell>
          <cell r="F6185" t="str">
            <v>Pembangunan Bendungan Bajulmati</v>
          </cell>
        </row>
        <row r="6186">
          <cell r="C6186" t="str">
            <v>Lokasi</v>
          </cell>
          <cell r="E6186" t="str">
            <v>:</v>
          </cell>
          <cell r="F6186" t="str">
            <v>Kabupaten Banyuwangi dan Situbondo</v>
          </cell>
        </row>
        <row r="6187">
          <cell r="C6187" t="str">
            <v>No Item Pekerjaan</v>
          </cell>
          <cell r="E6187" t="str">
            <v>:</v>
          </cell>
          <cell r="F6187" t="str">
            <v>III - 4 - 4 - 30</v>
          </cell>
        </row>
        <row r="6188">
          <cell r="C6188" t="str">
            <v>Uraian Pekerjaan</v>
          </cell>
          <cell r="E6188" t="str">
            <v>:</v>
          </cell>
          <cell r="F6188" t="str">
            <v>Outdoor Lamp 60 watt</v>
          </cell>
        </row>
        <row r="6190">
          <cell r="C6190" t="str">
            <v>No.</v>
          </cell>
          <cell r="D6190" t="str">
            <v>Macam Pekerjaan</v>
          </cell>
          <cell r="E6190" t="str">
            <v>Satuan</v>
          </cell>
          <cell r="F6190" t="str">
            <v>Kuantitas</v>
          </cell>
          <cell r="G6190" t="str">
            <v>Harga Sat. (Rp.)</v>
          </cell>
          <cell r="H6190" t="str">
            <v>Jumlah Harga (Rp.)</v>
          </cell>
        </row>
        <row r="6193">
          <cell r="C6193" t="str">
            <v>I</v>
          </cell>
          <cell r="D6193" t="str">
            <v>TENAGA</v>
          </cell>
        </row>
        <row r="6197">
          <cell r="C6197" t="str">
            <v>II</v>
          </cell>
          <cell r="D6197" t="str">
            <v>BAHAN</v>
          </cell>
        </row>
        <row r="6200">
          <cell r="C6200" t="str">
            <v>III</v>
          </cell>
          <cell r="D6200" t="str">
            <v>ALAT</v>
          </cell>
        </row>
        <row r="6204">
          <cell r="C6204" t="str">
            <v>IV</v>
          </cell>
          <cell r="D6204" t="str">
            <v xml:space="preserve">Total </v>
          </cell>
          <cell r="H6204">
            <v>0</v>
          </cell>
        </row>
        <row r="6206">
          <cell r="C6206" t="str">
            <v>V</v>
          </cell>
          <cell r="D6206" t="str">
            <v>Biaya tidak langsung (Overhead) &amp; Keuntungan</v>
          </cell>
          <cell r="E6206" t="str">
            <v>%</v>
          </cell>
          <cell r="H6206">
            <v>0</v>
          </cell>
        </row>
        <row r="6208">
          <cell r="C6208" t="str">
            <v>VI</v>
          </cell>
          <cell r="D6208" t="str">
            <v>Harga Satuan Pekerjaan</v>
          </cell>
          <cell r="H6208">
            <v>0</v>
          </cell>
        </row>
        <row r="6210">
          <cell r="C6210" t="str">
            <v>VII</v>
          </cell>
          <cell r="D6210" t="str">
            <v>Dibulatkan</v>
          </cell>
          <cell r="H6210">
            <v>0</v>
          </cell>
        </row>
        <row r="6213">
          <cell r="C6213" t="str">
            <v>ANALISA HARGA SATUAN</v>
          </cell>
        </row>
        <row r="6215">
          <cell r="C6215" t="str">
            <v>Kegiatan</v>
          </cell>
          <cell r="E6215" t="str">
            <v>:</v>
          </cell>
          <cell r="F6215" t="str">
            <v>Waduk Bajulmati</v>
          </cell>
        </row>
        <row r="6216">
          <cell r="C6216" t="str">
            <v xml:space="preserve">Nama Pekerjaan </v>
          </cell>
          <cell r="E6216" t="str">
            <v>:</v>
          </cell>
          <cell r="F6216" t="str">
            <v>Pembangunan Bendungan Bajulmati</v>
          </cell>
        </row>
        <row r="6217">
          <cell r="C6217" t="str">
            <v>Lokasi</v>
          </cell>
          <cell r="E6217" t="str">
            <v>:</v>
          </cell>
          <cell r="F6217" t="str">
            <v>Kabupaten Banyuwangi dan Situbondo</v>
          </cell>
        </row>
        <row r="6218">
          <cell r="C6218" t="str">
            <v>No Item Pekerjaan</v>
          </cell>
          <cell r="E6218" t="str">
            <v>:</v>
          </cell>
          <cell r="F6218" t="str">
            <v>III - 4 - 4 - 31</v>
          </cell>
        </row>
        <row r="6219">
          <cell r="C6219" t="str">
            <v>Uraian Pekerjaan</v>
          </cell>
          <cell r="E6219" t="str">
            <v>:</v>
          </cell>
          <cell r="F6219" t="str">
            <v>Conector Switch Panel 69 X 59 X 40 cm</v>
          </cell>
        </row>
        <row r="6221">
          <cell r="C6221" t="str">
            <v>No.</v>
          </cell>
          <cell r="D6221" t="str">
            <v>Macam Pekerjaan</v>
          </cell>
          <cell r="E6221" t="str">
            <v>Satuan</v>
          </cell>
          <cell r="F6221" t="str">
            <v>Kuantitas</v>
          </cell>
          <cell r="G6221" t="str">
            <v>Harga Sat. (Rp.)</v>
          </cell>
          <cell r="H6221" t="str">
            <v>Jumlah Harga (Rp.)</v>
          </cell>
        </row>
        <row r="6224">
          <cell r="C6224" t="str">
            <v>I</v>
          </cell>
          <cell r="D6224" t="str">
            <v>TENAGA</v>
          </cell>
        </row>
        <row r="6228">
          <cell r="C6228" t="str">
            <v>II</v>
          </cell>
          <cell r="D6228" t="str">
            <v>BAHAN</v>
          </cell>
        </row>
        <row r="6231">
          <cell r="C6231" t="str">
            <v>III</v>
          </cell>
          <cell r="D6231" t="str">
            <v>ALAT</v>
          </cell>
        </row>
        <row r="6235">
          <cell r="C6235" t="str">
            <v>IV</v>
          </cell>
          <cell r="D6235" t="str">
            <v xml:space="preserve">Total </v>
          </cell>
          <cell r="H6235">
            <v>0</v>
          </cell>
        </row>
        <row r="6237">
          <cell r="C6237" t="str">
            <v>V</v>
          </cell>
          <cell r="D6237" t="str">
            <v>Biaya tidak langsung (Overhead) &amp; Keuntungan</v>
          </cell>
          <cell r="E6237" t="str">
            <v>%</v>
          </cell>
          <cell r="H6237">
            <v>0</v>
          </cell>
        </row>
        <row r="6239">
          <cell r="C6239" t="str">
            <v>VI</v>
          </cell>
          <cell r="D6239" t="str">
            <v>Harga Satuan Pekerjaan</v>
          </cell>
          <cell r="H6239">
            <v>0</v>
          </cell>
        </row>
        <row r="6241">
          <cell r="C6241" t="str">
            <v>VII</v>
          </cell>
          <cell r="D6241" t="str">
            <v>Dibulatkan</v>
          </cell>
          <cell r="H6241">
            <v>0</v>
          </cell>
        </row>
        <row r="6244">
          <cell r="C6244" t="str">
            <v>ANALISA HARGA SATUAN</v>
          </cell>
        </row>
        <row r="6246">
          <cell r="C6246" t="str">
            <v>Kegiatan</v>
          </cell>
          <cell r="E6246" t="str">
            <v>:</v>
          </cell>
          <cell r="F6246" t="str">
            <v>Waduk Bajulmati</v>
          </cell>
        </row>
        <row r="6247">
          <cell r="C6247" t="str">
            <v xml:space="preserve">Nama Pekerjaan </v>
          </cell>
          <cell r="E6247" t="str">
            <v>:</v>
          </cell>
          <cell r="F6247" t="str">
            <v>Pembangunan Bendungan Bajulmati</v>
          </cell>
        </row>
        <row r="6248">
          <cell r="C6248" t="str">
            <v>Lokasi</v>
          </cell>
          <cell r="E6248" t="str">
            <v>:</v>
          </cell>
          <cell r="F6248" t="str">
            <v>Kabupaten Banyuwangi dan Situbondo</v>
          </cell>
        </row>
        <row r="6249">
          <cell r="C6249" t="str">
            <v>No Item Pekerjaan</v>
          </cell>
          <cell r="E6249" t="str">
            <v>:</v>
          </cell>
          <cell r="F6249" t="str">
            <v>III - 4 - 4 - 32</v>
          </cell>
        </row>
        <row r="6250">
          <cell r="C6250" t="str">
            <v>Uraian Pekerjaan</v>
          </cell>
          <cell r="E6250" t="str">
            <v>:</v>
          </cell>
          <cell r="F6250" t="str">
            <v>Monorail Chain Block Cap, 1 ton with Accssories</v>
          </cell>
        </row>
        <row r="6252">
          <cell r="C6252" t="str">
            <v>No.</v>
          </cell>
          <cell r="D6252" t="str">
            <v>Macam Pekerjaan</v>
          </cell>
          <cell r="E6252" t="str">
            <v>Satuan</v>
          </cell>
          <cell r="F6252" t="str">
            <v>Kuantitas</v>
          </cell>
          <cell r="G6252" t="str">
            <v>Harga Sat. (Rp.)</v>
          </cell>
          <cell r="H6252" t="str">
            <v>Jumlah Harga (Rp.)</v>
          </cell>
        </row>
        <row r="6255">
          <cell r="C6255" t="str">
            <v>I</v>
          </cell>
          <cell r="D6255" t="str">
            <v>TENAGA</v>
          </cell>
        </row>
        <row r="6259">
          <cell r="C6259" t="str">
            <v>II</v>
          </cell>
          <cell r="D6259" t="str">
            <v>BAHAN</v>
          </cell>
        </row>
        <row r="6262">
          <cell r="C6262" t="str">
            <v>III</v>
          </cell>
          <cell r="D6262" t="str">
            <v>ALAT</v>
          </cell>
        </row>
        <row r="6266">
          <cell r="C6266" t="str">
            <v>IV</v>
          </cell>
          <cell r="D6266" t="str">
            <v xml:space="preserve">Total </v>
          </cell>
          <cell r="H6266">
            <v>0</v>
          </cell>
        </row>
        <row r="6268">
          <cell r="C6268" t="str">
            <v>V</v>
          </cell>
          <cell r="D6268" t="str">
            <v>Biaya tidak langsung (Overhead) &amp; Keuntungan</v>
          </cell>
          <cell r="E6268" t="str">
            <v>%</v>
          </cell>
          <cell r="H6268">
            <v>0</v>
          </cell>
        </row>
        <row r="6270">
          <cell r="C6270" t="str">
            <v>VI</v>
          </cell>
          <cell r="D6270" t="str">
            <v>Harga Satuan Pekerjaan</v>
          </cell>
          <cell r="H6270">
            <v>0</v>
          </cell>
        </row>
        <row r="6272">
          <cell r="C6272" t="str">
            <v>VII</v>
          </cell>
          <cell r="D6272" t="str">
            <v>Dibulatkan</v>
          </cell>
          <cell r="H6272">
            <v>0</v>
          </cell>
        </row>
        <row r="6275">
          <cell r="C6275" t="str">
            <v>ANALISA HARGA SATUAN</v>
          </cell>
        </row>
        <row r="6277">
          <cell r="C6277" t="str">
            <v>Kegiatan</v>
          </cell>
          <cell r="E6277" t="str">
            <v>:</v>
          </cell>
          <cell r="F6277" t="str">
            <v>Waduk Bajulmati</v>
          </cell>
        </row>
        <row r="6278">
          <cell r="C6278" t="str">
            <v xml:space="preserve">Nama Pekerjaan </v>
          </cell>
          <cell r="E6278" t="str">
            <v>:</v>
          </cell>
          <cell r="F6278" t="str">
            <v>Pembangunan Bendungan Bajulmati</v>
          </cell>
        </row>
        <row r="6279">
          <cell r="C6279" t="str">
            <v>Lokasi</v>
          </cell>
          <cell r="E6279" t="str">
            <v>:</v>
          </cell>
          <cell r="F6279" t="str">
            <v>Kabupaten Banyuwangi dan Situbondo</v>
          </cell>
        </row>
        <row r="6280">
          <cell r="C6280" t="str">
            <v>No Item Pekerjaan</v>
          </cell>
          <cell r="E6280" t="str">
            <v>:</v>
          </cell>
          <cell r="F6280" t="str">
            <v>III - 4 - 4 - 33</v>
          </cell>
        </row>
        <row r="6281">
          <cell r="C6281" t="str">
            <v>Uraian Pekerjaan</v>
          </cell>
          <cell r="E6281" t="str">
            <v>:</v>
          </cell>
          <cell r="F6281" t="str">
            <v>Stockpile Fuel Tank Cap 6000 Lt 1 with Accessories</v>
          </cell>
        </row>
        <row r="6283">
          <cell r="C6283" t="str">
            <v>No.</v>
          </cell>
          <cell r="D6283" t="str">
            <v>Macam Pekerjaan</v>
          </cell>
          <cell r="E6283" t="str">
            <v>Satuan</v>
          </cell>
          <cell r="F6283" t="str">
            <v>Kuantitas</v>
          </cell>
          <cell r="G6283" t="str">
            <v>Harga Sat. (Rp.)</v>
          </cell>
          <cell r="H6283" t="str">
            <v>Jumlah Harga (Rp.)</v>
          </cell>
        </row>
        <row r="6286">
          <cell r="C6286" t="str">
            <v>I</v>
          </cell>
          <cell r="D6286" t="str">
            <v>TENAGA</v>
          </cell>
        </row>
        <row r="6290">
          <cell r="C6290" t="str">
            <v>II</v>
          </cell>
          <cell r="D6290" t="str">
            <v>BAHAN</v>
          </cell>
        </row>
        <row r="6293">
          <cell r="C6293" t="str">
            <v>III</v>
          </cell>
          <cell r="D6293" t="str">
            <v>ALAT</v>
          </cell>
        </row>
        <row r="6297">
          <cell r="C6297" t="str">
            <v>IV</v>
          </cell>
          <cell r="D6297" t="str">
            <v xml:space="preserve">Total </v>
          </cell>
          <cell r="H6297">
            <v>0</v>
          </cell>
        </row>
        <row r="6299">
          <cell r="C6299" t="str">
            <v>V</v>
          </cell>
          <cell r="D6299" t="str">
            <v>Biaya tidak langsung (Overhead) &amp; Keuntungan</v>
          </cell>
          <cell r="E6299" t="str">
            <v>%</v>
          </cell>
          <cell r="H6299">
            <v>0</v>
          </cell>
        </row>
        <row r="6301">
          <cell r="C6301" t="str">
            <v>VI</v>
          </cell>
          <cell r="D6301" t="str">
            <v>Harga Satuan Pekerjaan</v>
          </cell>
          <cell r="H6301">
            <v>0</v>
          </cell>
        </row>
        <row r="6303">
          <cell r="C6303" t="str">
            <v>VII</v>
          </cell>
          <cell r="D6303" t="str">
            <v>Dibulatkan</v>
          </cell>
          <cell r="H6303">
            <v>0</v>
          </cell>
        </row>
        <row r="6306">
          <cell r="C6306" t="str">
            <v>ANALISA HARGA SATUAN</v>
          </cell>
        </row>
        <row r="6308">
          <cell r="C6308" t="str">
            <v>Kegiatan</v>
          </cell>
          <cell r="E6308" t="str">
            <v>:</v>
          </cell>
          <cell r="F6308" t="str">
            <v>Waduk Bajulmati</v>
          </cell>
        </row>
        <row r="6309">
          <cell r="C6309" t="str">
            <v xml:space="preserve">Nama Pekerjaan </v>
          </cell>
          <cell r="E6309" t="str">
            <v>:</v>
          </cell>
          <cell r="F6309" t="str">
            <v>Pembangunan Bendungan Bajulmati</v>
          </cell>
        </row>
        <row r="6310">
          <cell r="C6310" t="str">
            <v>Lokasi</v>
          </cell>
          <cell r="E6310" t="str">
            <v>:</v>
          </cell>
          <cell r="F6310" t="str">
            <v>Kabupaten Banyuwangi dan Situbondo</v>
          </cell>
        </row>
        <row r="6311">
          <cell r="C6311" t="str">
            <v>No Item Pekerjaan</v>
          </cell>
          <cell r="E6311" t="str">
            <v>:</v>
          </cell>
          <cell r="F6311" t="str">
            <v>III - 4 - 4 - 34</v>
          </cell>
        </row>
        <row r="6312">
          <cell r="C6312" t="str">
            <v>Uraian Pekerjaan</v>
          </cell>
          <cell r="E6312" t="str">
            <v>:</v>
          </cell>
          <cell r="F6312" t="str">
            <v>Daily Fuel Tank Cap 1000 Lt 1 with Accessories</v>
          </cell>
        </row>
        <row r="6314">
          <cell r="C6314" t="str">
            <v>No.</v>
          </cell>
          <cell r="D6314" t="str">
            <v>Macam Pekerjaan</v>
          </cell>
          <cell r="E6314" t="str">
            <v>Satuan</v>
          </cell>
          <cell r="F6314" t="str">
            <v>Kuantitas</v>
          </cell>
          <cell r="G6314" t="str">
            <v>Harga Sat. (Rp.)</v>
          </cell>
          <cell r="H6314" t="str">
            <v>Jumlah Harga (Rp.)</v>
          </cell>
        </row>
        <row r="6317">
          <cell r="C6317" t="str">
            <v>I</v>
          </cell>
          <cell r="D6317" t="str">
            <v>TENAGA</v>
          </cell>
        </row>
        <row r="6321">
          <cell r="C6321" t="str">
            <v>II</v>
          </cell>
          <cell r="D6321" t="str">
            <v>BAHAN</v>
          </cell>
        </row>
        <row r="6324">
          <cell r="C6324" t="str">
            <v>III</v>
          </cell>
          <cell r="D6324" t="str">
            <v>ALAT</v>
          </cell>
        </row>
        <row r="6328">
          <cell r="C6328" t="str">
            <v>IV</v>
          </cell>
          <cell r="D6328" t="str">
            <v xml:space="preserve">Total </v>
          </cell>
          <cell r="H6328">
            <v>0</v>
          </cell>
        </row>
        <row r="6330">
          <cell r="C6330" t="str">
            <v>V</v>
          </cell>
          <cell r="D6330" t="str">
            <v>Biaya tidak langsung (Overhead) &amp; Keuntungan</v>
          </cell>
          <cell r="E6330" t="str">
            <v>%</v>
          </cell>
          <cell r="H6330">
            <v>0</v>
          </cell>
        </row>
        <row r="6332">
          <cell r="C6332" t="str">
            <v>VI</v>
          </cell>
          <cell r="D6332" t="str">
            <v>Harga Satuan Pekerjaan</v>
          </cell>
          <cell r="H6332">
            <v>0</v>
          </cell>
        </row>
        <row r="6334">
          <cell r="C6334" t="str">
            <v>VII</v>
          </cell>
          <cell r="D6334" t="str">
            <v>Dibulatkan</v>
          </cell>
          <cell r="H6334">
            <v>0</v>
          </cell>
        </row>
        <row r="6337">
          <cell r="C6337" t="str">
            <v>ANALISA HARGA SATUAN</v>
          </cell>
        </row>
        <row r="6339">
          <cell r="C6339" t="str">
            <v>Kegiatan</v>
          </cell>
          <cell r="E6339" t="str">
            <v>:</v>
          </cell>
          <cell r="F6339" t="str">
            <v>Waduk Bajulmati</v>
          </cell>
        </row>
        <row r="6340">
          <cell r="C6340" t="str">
            <v xml:space="preserve">Nama Pekerjaan </v>
          </cell>
          <cell r="E6340" t="str">
            <v>:</v>
          </cell>
          <cell r="F6340" t="str">
            <v>Pembangunan Bendungan Bajulmati</v>
          </cell>
        </row>
        <row r="6341">
          <cell r="C6341" t="str">
            <v>Lokasi</v>
          </cell>
          <cell r="E6341" t="str">
            <v>:</v>
          </cell>
          <cell r="F6341" t="str">
            <v>Kabupaten Banyuwangi dan Situbondo</v>
          </cell>
        </row>
        <row r="6342">
          <cell r="C6342" t="str">
            <v>No Item Pekerjaan</v>
          </cell>
          <cell r="E6342" t="str">
            <v>:</v>
          </cell>
          <cell r="F6342" t="str">
            <v>III - 4 - 4 - 35</v>
          </cell>
        </row>
        <row r="6343">
          <cell r="C6343" t="str">
            <v>Uraian Pekerjaan</v>
          </cell>
          <cell r="E6343" t="str">
            <v>:</v>
          </cell>
          <cell r="F6343" t="str">
            <v>Motor Electric 11 KW</v>
          </cell>
        </row>
        <row r="6345">
          <cell r="C6345" t="str">
            <v>No.</v>
          </cell>
          <cell r="D6345" t="str">
            <v>Macam Pekerjaan</v>
          </cell>
          <cell r="E6345" t="str">
            <v>Satuan</v>
          </cell>
          <cell r="F6345" t="str">
            <v>Kuantitas</v>
          </cell>
          <cell r="G6345" t="str">
            <v>Harga Sat. (Rp.)</v>
          </cell>
          <cell r="H6345" t="str">
            <v>Jumlah Harga (Rp.)</v>
          </cell>
        </row>
        <row r="6348">
          <cell r="C6348" t="str">
            <v>I</v>
          </cell>
          <cell r="D6348" t="str">
            <v>TENAGA</v>
          </cell>
        </row>
        <row r="6352">
          <cell r="C6352" t="str">
            <v>II</v>
          </cell>
          <cell r="D6352" t="str">
            <v>BAHAN</v>
          </cell>
        </row>
        <row r="6355">
          <cell r="C6355" t="str">
            <v>III</v>
          </cell>
          <cell r="D6355" t="str">
            <v>ALAT</v>
          </cell>
        </row>
        <row r="6359">
          <cell r="C6359" t="str">
            <v>IV</v>
          </cell>
          <cell r="D6359" t="str">
            <v xml:space="preserve">Total </v>
          </cell>
          <cell r="H6359">
            <v>0</v>
          </cell>
        </row>
        <row r="6361">
          <cell r="C6361" t="str">
            <v>V</v>
          </cell>
          <cell r="D6361" t="str">
            <v>Biaya tidak langsung (Overhead) &amp; Keuntungan</v>
          </cell>
          <cell r="E6361" t="str">
            <v>%</v>
          </cell>
          <cell r="H6361">
            <v>0</v>
          </cell>
        </row>
        <row r="6363">
          <cell r="C6363" t="str">
            <v>VI</v>
          </cell>
          <cell r="D6363" t="str">
            <v>Harga Satuan Pekerjaan</v>
          </cell>
          <cell r="H6363">
            <v>0</v>
          </cell>
        </row>
        <row r="6365">
          <cell r="C6365" t="str">
            <v>VII</v>
          </cell>
          <cell r="D6365" t="str">
            <v>Dibulatkan</v>
          </cell>
          <cell r="H6365">
            <v>0</v>
          </cell>
        </row>
        <row r="6368">
          <cell r="C6368" t="str">
            <v>ANALISA HARGA SATUAN</v>
          </cell>
        </row>
        <row r="6370">
          <cell r="C6370" t="str">
            <v>Kegiatan</v>
          </cell>
          <cell r="E6370" t="str">
            <v>:</v>
          </cell>
          <cell r="F6370" t="str">
            <v>Waduk Bajulmati</v>
          </cell>
        </row>
        <row r="6371">
          <cell r="C6371" t="str">
            <v xml:space="preserve">Nama Pekerjaan </v>
          </cell>
          <cell r="E6371" t="str">
            <v>:</v>
          </cell>
          <cell r="F6371" t="str">
            <v>Pembangunan Bendungan Bajulmati</v>
          </cell>
        </row>
        <row r="6372">
          <cell r="C6372" t="str">
            <v>Lokasi</v>
          </cell>
          <cell r="E6372" t="str">
            <v>:</v>
          </cell>
          <cell r="F6372" t="str">
            <v>Kabupaten Banyuwangi dan Situbondo</v>
          </cell>
        </row>
        <row r="6373">
          <cell r="C6373" t="str">
            <v>No Item Pekerjaan</v>
          </cell>
          <cell r="E6373" t="str">
            <v>:</v>
          </cell>
          <cell r="F6373" t="str">
            <v>III - 4 - 4 - 36</v>
          </cell>
        </row>
        <row r="6374">
          <cell r="C6374" t="str">
            <v>Uraian Pekerjaan</v>
          </cell>
          <cell r="E6374" t="str">
            <v>:</v>
          </cell>
          <cell r="F6374" t="str">
            <v>Top Steel Rope Direction Pullley</v>
          </cell>
        </row>
        <row r="6376">
          <cell r="C6376" t="str">
            <v>No.</v>
          </cell>
          <cell r="D6376" t="str">
            <v>Macam Pekerjaan</v>
          </cell>
          <cell r="E6376" t="str">
            <v>Satuan</v>
          </cell>
          <cell r="F6376" t="str">
            <v>Kuantitas</v>
          </cell>
          <cell r="G6376" t="str">
            <v>Harga Sat. (Rp.)</v>
          </cell>
          <cell r="H6376" t="str">
            <v>Jumlah Harga (Rp.)</v>
          </cell>
        </row>
        <row r="6379">
          <cell r="C6379" t="str">
            <v>I</v>
          </cell>
          <cell r="D6379" t="str">
            <v>TENAGA</v>
          </cell>
        </row>
        <row r="6383">
          <cell r="C6383" t="str">
            <v>II</v>
          </cell>
          <cell r="D6383" t="str">
            <v>BAHAN</v>
          </cell>
        </row>
        <row r="6386">
          <cell r="C6386" t="str">
            <v>III</v>
          </cell>
          <cell r="D6386" t="str">
            <v>ALAT</v>
          </cell>
        </row>
        <row r="6390">
          <cell r="C6390" t="str">
            <v>IV</v>
          </cell>
          <cell r="D6390" t="str">
            <v xml:space="preserve">Total </v>
          </cell>
          <cell r="H6390">
            <v>0</v>
          </cell>
        </row>
        <row r="6392">
          <cell r="C6392" t="str">
            <v>V</v>
          </cell>
          <cell r="D6392" t="str">
            <v>Biaya tidak langsung (Overhead) &amp; Keuntungan</v>
          </cell>
          <cell r="E6392" t="str">
            <v>%</v>
          </cell>
          <cell r="H6392">
            <v>0</v>
          </cell>
        </row>
        <row r="6394">
          <cell r="C6394" t="str">
            <v>VI</v>
          </cell>
          <cell r="D6394" t="str">
            <v>Harga Satuan Pekerjaan</v>
          </cell>
          <cell r="H6394">
            <v>0</v>
          </cell>
        </row>
        <row r="6396">
          <cell r="C6396" t="str">
            <v>VII</v>
          </cell>
          <cell r="D6396" t="str">
            <v>Dibulatkan</v>
          </cell>
          <cell r="H6396">
            <v>0</v>
          </cell>
        </row>
        <row r="6399">
          <cell r="C6399" t="str">
            <v>ANALISA HARGA SATUAN</v>
          </cell>
        </row>
        <row r="6401">
          <cell r="C6401" t="str">
            <v>Kegiatan</v>
          </cell>
          <cell r="E6401" t="str">
            <v>:</v>
          </cell>
          <cell r="F6401" t="str">
            <v>Waduk Bajulmati</v>
          </cell>
        </row>
        <row r="6402">
          <cell r="C6402" t="str">
            <v xml:space="preserve">Nama Pekerjaan </v>
          </cell>
          <cell r="E6402" t="str">
            <v>:</v>
          </cell>
          <cell r="F6402" t="str">
            <v>Pembangunan Bendungan Bajulmati</v>
          </cell>
        </row>
        <row r="6403">
          <cell r="C6403" t="str">
            <v>Lokasi</v>
          </cell>
          <cell r="E6403" t="str">
            <v>:</v>
          </cell>
          <cell r="F6403" t="str">
            <v>Kabupaten Banyuwangi dan Situbondo</v>
          </cell>
        </row>
        <row r="6404">
          <cell r="C6404" t="str">
            <v>No Item Pekerjaan</v>
          </cell>
          <cell r="E6404" t="str">
            <v>:</v>
          </cell>
          <cell r="F6404" t="str">
            <v>III - 4 - 4 - 37</v>
          </cell>
        </row>
        <row r="6405">
          <cell r="C6405" t="str">
            <v>Uraian Pekerjaan</v>
          </cell>
          <cell r="E6405" t="str">
            <v>:</v>
          </cell>
          <cell r="F6405" t="str">
            <v>Steeel Rope Roller</v>
          </cell>
        </row>
        <row r="6407">
          <cell r="C6407" t="str">
            <v>No.</v>
          </cell>
          <cell r="D6407" t="str">
            <v>Macam Pekerjaan</v>
          </cell>
          <cell r="E6407" t="str">
            <v>Satuan</v>
          </cell>
          <cell r="F6407" t="str">
            <v>Kuantitas</v>
          </cell>
          <cell r="G6407" t="str">
            <v>Harga Sat. (Rp.)</v>
          </cell>
          <cell r="H6407" t="str">
            <v>Jumlah Harga (Rp.)</v>
          </cell>
        </row>
        <row r="6410">
          <cell r="C6410" t="str">
            <v>I</v>
          </cell>
          <cell r="D6410" t="str">
            <v>TENAGA</v>
          </cell>
        </row>
        <row r="6414">
          <cell r="C6414" t="str">
            <v>II</v>
          </cell>
          <cell r="D6414" t="str">
            <v>BAHAN</v>
          </cell>
        </row>
        <row r="6417">
          <cell r="C6417" t="str">
            <v>III</v>
          </cell>
          <cell r="D6417" t="str">
            <v>ALAT</v>
          </cell>
        </row>
        <row r="6421">
          <cell r="C6421" t="str">
            <v>IV</v>
          </cell>
          <cell r="D6421" t="str">
            <v xml:space="preserve">Total </v>
          </cell>
          <cell r="H6421">
            <v>0</v>
          </cell>
        </row>
        <row r="6423">
          <cell r="C6423" t="str">
            <v>V</v>
          </cell>
          <cell r="D6423" t="str">
            <v>Biaya tidak langsung (Overhead) &amp; Keuntungan</v>
          </cell>
          <cell r="E6423" t="str">
            <v>%</v>
          </cell>
          <cell r="H6423">
            <v>0</v>
          </cell>
        </row>
        <row r="6425">
          <cell r="C6425" t="str">
            <v>VI</v>
          </cell>
          <cell r="D6425" t="str">
            <v>Harga Satuan Pekerjaan</v>
          </cell>
          <cell r="H6425">
            <v>0</v>
          </cell>
        </row>
        <row r="6427">
          <cell r="C6427" t="str">
            <v>VII</v>
          </cell>
          <cell r="D6427" t="str">
            <v>Dibulatkan</v>
          </cell>
          <cell r="H6427">
            <v>0</v>
          </cell>
        </row>
        <row r="6430">
          <cell r="C6430" t="str">
            <v>ANALISA HARGA SATUAN</v>
          </cell>
        </row>
        <row r="6432">
          <cell r="C6432" t="str">
            <v>Kegiatan</v>
          </cell>
          <cell r="E6432" t="str">
            <v>:</v>
          </cell>
          <cell r="F6432" t="str">
            <v>Waduk Bajulmati</v>
          </cell>
        </row>
        <row r="6433">
          <cell r="C6433" t="str">
            <v xml:space="preserve">Nama Pekerjaan </v>
          </cell>
          <cell r="E6433" t="str">
            <v>:</v>
          </cell>
          <cell r="F6433" t="str">
            <v>Pembangunan Bendungan Bajulmati</v>
          </cell>
        </row>
        <row r="6434">
          <cell r="C6434" t="str">
            <v>Lokasi</v>
          </cell>
          <cell r="E6434" t="str">
            <v>:</v>
          </cell>
          <cell r="F6434" t="str">
            <v>Kabupaten Banyuwangi dan Situbondo</v>
          </cell>
        </row>
        <row r="6435">
          <cell r="C6435" t="str">
            <v>No Item Pekerjaan</v>
          </cell>
          <cell r="E6435" t="str">
            <v>:</v>
          </cell>
          <cell r="F6435" t="str">
            <v>III - 4 - 4 - 38</v>
          </cell>
        </row>
        <row r="6436">
          <cell r="C6436" t="str">
            <v>Uraian Pekerjaan</v>
          </cell>
          <cell r="E6436" t="str">
            <v>:</v>
          </cell>
          <cell r="F6436" t="str">
            <v>Botttom Steel Rope Direction Pullley</v>
          </cell>
        </row>
        <row r="6438">
          <cell r="C6438" t="str">
            <v>No.</v>
          </cell>
          <cell r="D6438" t="str">
            <v>Macam Pekerjaan</v>
          </cell>
          <cell r="E6438" t="str">
            <v>Satuan</v>
          </cell>
          <cell r="F6438" t="str">
            <v>Kuantitas</v>
          </cell>
          <cell r="G6438" t="str">
            <v>Harga Sat. (Rp.)</v>
          </cell>
          <cell r="H6438" t="str">
            <v>Jumlah Harga (Rp.)</v>
          </cell>
        </row>
        <row r="6441">
          <cell r="C6441" t="str">
            <v>I</v>
          </cell>
          <cell r="D6441" t="str">
            <v>TENAGA</v>
          </cell>
        </row>
        <row r="6445">
          <cell r="C6445" t="str">
            <v>II</v>
          </cell>
          <cell r="D6445" t="str">
            <v>BAHAN</v>
          </cell>
        </row>
        <row r="6448">
          <cell r="C6448" t="str">
            <v>III</v>
          </cell>
          <cell r="D6448" t="str">
            <v>ALAT</v>
          </cell>
        </row>
        <row r="6452">
          <cell r="C6452" t="str">
            <v>IV</v>
          </cell>
          <cell r="D6452" t="str">
            <v xml:space="preserve">Total </v>
          </cell>
          <cell r="H6452">
            <v>0</v>
          </cell>
        </row>
        <row r="6454">
          <cell r="C6454" t="str">
            <v>V</v>
          </cell>
          <cell r="D6454" t="str">
            <v>Biaya tidak langsung (Overhead) &amp; Keuntungan</v>
          </cell>
          <cell r="E6454" t="str">
            <v>%</v>
          </cell>
          <cell r="H6454">
            <v>0</v>
          </cell>
        </row>
        <row r="6456">
          <cell r="C6456" t="str">
            <v>VI</v>
          </cell>
          <cell r="D6456" t="str">
            <v>Harga Satuan Pekerjaan</v>
          </cell>
          <cell r="H6456">
            <v>0</v>
          </cell>
        </row>
        <row r="6458">
          <cell r="C6458" t="str">
            <v>VII</v>
          </cell>
          <cell r="D6458" t="str">
            <v>Dibulatkan</v>
          </cell>
          <cell r="H6458">
            <v>0</v>
          </cell>
        </row>
        <row r="6461">
          <cell r="C6461" t="str">
            <v>ANALISA HARGA SATUAN</v>
          </cell>
        </row>
        <row r="6463">
          <cell r="C6463" t="str">
            <v>Kegiatan</v>
          </cell>
          <cell r="E6463" t="str">
            <v>:</v>
          </cell>
          <cell r="F6463" t="str">
            <v>Waduk Bajulmati</v>
          </cell>
        </row>
        <row r="6464">
          <cell r="C6464" t="str">
            <v xml:space="preserve">Nama Pekerjaan </v>
          </cell>
          <cell r="E6464" t="str">
            <v>:</v>
          </cell>
          <cell r="F6464" t="str">
            <v>Pembangunan Bendungan Bajulmati</v>
          </cell>
        </row>
        <row r="6465">
          <cell r="C6465" t="str">
            <v>Lokasi</v>
          </cell>
          <cell r="E6465" t="str">
            <v>:</v>
          </cell>
          <cell r="F6465" t="str">
            <v>Kabupaten Banyuwangi dan Situbondo</v>
          </cell>
        </row>
        <row r="6466">
          <cell r="C6466" t="str">
            <v>No Item Pekerjaan</v>
          </cell>
          <cell r="E6466" t="str">
            <v>:</v>
          </cell>
          <cell r="F6466" t="str">
            <v>III - 4 - 4 - 39</v>
          </cell>
        </row>
        <row r="6467">
          <cell r="C6467" t="str">
            <v>Uraian Pekerjaan</v>
          </cell>
          <cell r="E6467" t="str">
            <v>:</v>
          </cell>
          <cell r="F6467" t="str">
            <v>Cable NYM 3 X 25 sqmm</v>
          </cell>
        </row>
        <row r="6469">
          <cell r="C6469" t="str">
            <v>No.</v>
          </cell>
          <cell r="D6469" t="str">
            <v>Macam Pekerjaan</v>
          </cell>
          <cell r="E6469" t="str">
            <v>Satuan</v>
          </cell>
          <cell r="F6469" t="str">
            <v>Kuantitas</v>
          </cell>
          <cell r="G6469" t="str">
            <v>Harga Sat. (Rp.)</v>
          </cell>
          <cell r="H6469" t="str">
            <v>Jumlah Harga (Rp.)</v>
          </cell>
        </row>
        <row r="6472">
          <cell r="C6472" t="str">
            <v>I</v>
          </cell>
          <cell r="D6472" t="str">
            <v>TENAGA</v>
          </cell>
        </row>
        <row r="6476">
          <cell r="C6476" t="str">
            <v>II</v>
          </cell>
          <cell r="D6476" t="str">
            <v>BAHAN</v>
          </cell>
        </row>
        <row r="6479">
          <cell r="C6479" t="str">
            <v>III</v>
          </cell>
          <cell r="D6479" t="str">
            <v>ALAT</v>
          </cell>
        </row>
        <row r="6483">
          <cell r="C6483" t="str">
            <v>IV</v>
          </cell>
          <cell r="D6483" t="str">
            <v xml:space="preserve">Total </v>
          </cell>
          <cell r="H6483">
            <v>0</v>
          </cell>
        </row>
        <row r="6485">
          <cell r="C6485" t="str">
            <v>V</v>
          </cell>
          <cell r="D6485" t="str">
            <v>Biaya tidak langsung (Overhead) &amp; Keuntungan</v>
          </cell>
          <cell r="E6485" t="str">
            <v>%</v>
          </cell>
          <cell r="H6485">
            <v>0</v>
          </cell>
        </row>
        <row r="6487">
          <cell r="C6487" t="str">
            <v>VI</v>
          </cell>
          <cell r="D6487" t="str">
            <v>Harga Satuan Pekerjaan</v>
          </cell>
          <cell r="H6487">
            <v>0</v>
          </cell>
        </row>
        <row r="6489">
          <cell r="C6489" t="str">
            <v>VII</v>
          </cell>
          <cell r="D6489" t="str">
            <v>Dibulatkan</v>
          </cell>
          <cell r="H6489">
            <v>0</v>
          </cell>
        </row>
        <row r="6493">
          <cell r="C6493" t="str">
            <v>ANALISA HARGA SATUAN</v>
          </cell>
        </row>
        <row r="6495">
          <cell r="C6495" t="str">
            <v>Kegiatan</v>
          </cell>
          <cell r="E6495" t="str">
            <v>:</v>
          </cell>
          <cell r="F6495" t="str">
            <v>Waduk Bajulmati</v>
          </cell>
        </row>
        <row r="6496">
          <cell r="C6496" t="str">
            <v xml:space="preserve">Nama Pekerjaan </v>
          </cell>
          <cell r="E6496" t="str">
            <v>:</v>
          </cell>
          <cell r="F6496" t="str">
            <v>Pembangunan Bendungan Bajulmati</v>
          </cell>
        </row>
        <row r="6497">
          <cell r="C6497" t="str">
            <v>Lokasi</v>
          </cell>
          <cell r="E6497" t="str">
            <v>:</v>
          </cell>
          <cell r="F6497" t="str">
            <v>Kabupaten Banyuwangi dan Situbondo</v>
          </cell>
        </row>
        <row r="6498">
          <cell r="C6498" t="str">
            <v>No Item Pekerjaan</v>
          </cell>
          <cell r="E6498" t="str">
            <v>:</v>
          </cell>
          <cell r="F6498" t="str">
            <v>III - 5 - 1 - 1</v>
          </cell>
        </row>
        <row r="6499">
          <cell r="C6499" t="str">
            <v>Uraian Pekerjaan</v>
          </cell>
          <cell r="E6499" t="str">
            <v>:</v>
          </cell>
          <cell r="F6499" t="str">
            <v>Pembersihan Lapangan Type A</v>
          </cell>
        </row>
        <row r="6501">
          <cell r="C6501" t="str">
            <v>No.</v>
          </cell>
          <cell r="D6501" t="str">
            <v>Macam Pekerjaan</v>
          </cell>
          <cell r="E6501" t="str">
            <v>Satuan</v>
          </cell>
          <cell r="F6501" t="str">
            <v>Kuantitas</v>
          </cell>
          <cell r="G6501" t="str">
            <v>Harga Sat. (Rp.)</v>
          </cell>
          <cell r="H6501" t="str">
            <v>Jumlah Harga (Rp.)</v>
          </cell>
        </row>
        <row r="6504">
          <cell r="C6504" t="str">
            <v>I</v>
          </cell>
          <cell r="D6504" t="str">
            <v>TENAGA</v>
          </cell>
        </row>
        <row r="6505">
          <cell r="D6505" t="str">
            <v>Operator / pengemudi</v>
          </cell>
          <cell r="E6505" t="str">
            <v>org/hr</v>
          </cell>
          <cell r="F6505">
            <v>4.0000000000000001E-3</v>
          </cell>
          <cell r="G6505">
            <v>47500</v>
          </cell>
        </row>
        <row r="6506">
          <cell r="D6506" t="str">
            <v>Pekerja</v>
          </cell>
          <cell r="E6506" t="str">
            <v>org/hr</v>
          </cell>
          <cell r="F6506">
            <v>0.04</v>
          </cell>
          <cell r="G6506">
            <v>35000</v>
          </cell>
        </row>
        <row r="6508">
          <cell r="C6508" t="str">
            <v>II</v>
          </cell>
          <cell r="D6508" t="str">
            <v>BAHAN</v>
          </cell>
        </row>
        <row r="6509">
          <cell r="D6509" t="str">
            <v>Solar</v>
          </cell>
          <cell r="E6509" t="str">
            <v>Ltr</v>
          </cell>
        </row>
        <row r="6511">
          <cell r="C6511" t="str">
            <v>III</v>
          </cell>
          <cell r="D6511" t="str">
            <v>ALAT</v>
          </cell>
        </row>
        <row r="6512">
          <cell r="D6512" t="str">
            <v>Bulldozer D65</v>
          </cell>
          <cell r="E6512" t="str">
            <v>day</v>
          </cell>
          <cell r="F6512">
            <v>4.0000000000000001E-3</v>
          </cell>
          <cell r="G6512">
            <v>359988.75</v>
          </cell>
        </row>
        <row r="6513">
          <cell r="D6513" t="str">
            <v>Chain Saw</v>
          </cell>
          <cell r="E6513" t="str">
            <v>day</v>
          </cell>
          <cell r="F6513">
            <v>8.0000000000000002E-3</v>
          </cell>
          <cell r="G6513">
            <v>58180</v>
          </cell>
        </row>
        <row r="6516">
          <cell r="C6516" t="str">
            <v>IV</v>
          </cell>
          <cell r="D6516" t="str">
            <v xml:space="preserve">Total </v>
          </cell>
          <cell r="H6516">
            <v>0</v>
          </cell>
        </row>
        <row r="6518">
          <cell r="C6518" t="str">
            <v>V</v>
          </cell>
          <cell r="D6518" t="str">
            <v>Biaya tidak langsung (Overhead) &amp; Keuntungan</v>
          </cell>
          <cell r="E6518" t="str">
            <v>%</v>
          </cell>
          <cell r="H6518">
            <v>0</v>
          </cell>
        </row>
        <row r="6520">
          <cell r="C6520" t="str">
            <v>VI</v>
          </cell>
          <cell r="D6520" t="str">
            <v>Harga Satuan Pekerjaan</v>
          </cell>
          <cell r="H6520">
            <v>0</v>
          </cell>
        </row>
        <row r="6522">
          <cell r="C6522" t="str">
            <v>VII</v>
          </cell>
          <cell r="D6522" t="str">
            <v>Dibulatkan</v>
          </cell>
          <cell r="H6522">
            <v>0</v>
          </cell>
        </row>
        <row r="6525">
          <cell r="C6525" t="str">
            <v>ANALISA HARGA SATUAN</v>
          </cell>
        </row>
        <row r="6527">
          <cell r="C6527" t="str">
            <v>Kegiatan</v>
          </cell>
          <cell r="E6527" t="str">
            <v>:</v>
          </cell>
          <cell r="F6527" t="str">
            <v>Waduk Bajulmati</v>
          </cell>
        </row>
        <row r="6528">
          <cell r="C6528" t="str">
            <v xml:space="preserve">Nama Pekerjaan </v>
          </cell>
          <cell r="E6528" t="str">
            <v>:</v>
          </cell>
          <cell r="F6528" t="str">
            <v>Pembangunan Bendungan Bajulmati</v>
          </cell>
        </row>
        <row r="6529">
          <cell r="C6529" t="str">
            <v>Lokasi</v>
          </cell>
          <cell r="E6529" t="str">
            <v>:</v>
          </cell>
          <cell r="F6529" t="str">
            <v>Kabupaten Banyuwangi dan Situbondo</v>
          </cell>
        </row>
        <row r="6530">
          <cell r="C6530" t="str">
            <v>No Item Pekerjaan</v>
          </cell>
          <cell r="E6530" t="str">
            <v>:</v>
          </cell>
          <cell r="F6530" t="str">
            <v>III - 5 - 1 - 2</v>
          </cell>
        </row>
        <row r="6531">
          <cell r="C6531" t="str">
            <v>Uraian Pekerjaan</v>
          </cell>
          <cell r="E6531" t="str">
            <v>:</v>
          </cell>
          <cell r="F6531" t="str">
            <v>Pembersihan Lapangan Type B</v>
          </cell>
        </row>
        <row r="6533">
          <cell r="C6533" t="str">
            <v>No.</v>
          </cell>
          <cell r="D6533" t="str">
            <v>Macam Pekerjaan</v>
          </cell>
          <cell r="E6533" t="str">
            <v>Satuan</v>
          </cell>
          <cell r="F6533" t="str">
            <v>Kuantitas</v>
          </cell>
          <cell r="G6533" t="str">
            <v>Harga Sat. (Rp.)</v>
          </cell>
          <cell r="H6533" t="str">
            <v>Jumlah Harga (Rp.)</v>
          </cell>
        </row>
        <row r="6536">
          <cell r="C6536" t="str">
            <v>I</v>
          </cell>
          <cell r="D6536" t="str">
            <v>TENAGA</v>
          </cell>
        </row>
        <row r="6537">
          <cell r="D6537" t="str">
            <v>Operator / pengemudi</v>
          </cell>
          <cell r="E6537" t="str">
            <v>org/hr</v>
          </cell>
          <cell r="F6537">
            <v>4.0000000000000001E-3</v>
          </cell>
        </row>
        <row r="6538">
          <cell r="D6538" t="str">
            <v>Pekerja</v>
          </cell>
          <cell r="E6538" t="str">
            <v>org/hr</v>
          </cell>
          <cell r="F6538">
            <v>0.04</v>
          </cell>
        </row>
        <row r="6540">
          <cell r="C6540" t="str">
            <v>II</v>
          </cell>
          <cell r="D6540" t="str">
            <v>BAHAN</v>
          </cell>
        </row>
        <row r="6541">
          <cell r="D6541" t="str">
            <v>Solar</v>
          </cell>
          <cell r="E6541" t="str">
            <v>Ltr</v>
          </cell>
        </row>
        <row r="6543">
          <cell r="C6543" t="str">
            <v>III</v>
          </cell>
          <cell r="D6543" t="str">
            <v>ALAT</v>
          </cell>
        </row>
        <row r="6544">
          <cell r="D6544" t="str">
            <v>Bulldozer D65</v>
          </cell>
          <cell r="E6544" t="str">
            <v>day</v>
          </cell>
          <cell r="F6544">
            <v>4.0000000000000001E-3</v>
          </cell>
        </row>
        <row r="6545">
          <cell r="D6545" t="str">
            <v>Chain Saw</v>
          </cell>
          <cell r="E6545" t="str">
            <v>day</v>
          </cell>
          <cell r="F6545">
            <v>8.0000000000000002E-3</v>
          </cell>
        </row>
        <row r="6548">
          <cell r="C6548" t="str">
            <v>IV</v>
          </cell>
          <cell r="D6548" t="str">
            <v xml:space="preserve">Total </v>
          </cell>
          <cell r="H6548">
            <v>0</v>
          </cell>
        </row>
        <row r="6550">
          <cell r="C6550" t="str">
            <v>V</v>
          </cell>
          <cell r="D6550" t="str">
            <v>Biaya tidak langsung (Overhead) &amp; Keuntungan</v>
          </cell>
          <cell r="E6550" t="str">
            <v>%</v>
          </cell>
          <cell r="H6550">
            <v>0</v>
          </cell>
        </row>
        <row r="6552">
          <cell r="C6552" t="str">
            <v>VI</v>
          </cell>
          <cell r="D6552" t="str">
            <v>Harga Satuan Pekerjaan</v>
          </cell>
          <cell r="H6552">
            <v>0</v>
          </cell>
        </row>
        <row r="6554">
          <cell r="C6554" t="str">
            <v>VII</v>
          </cell>
          <cell r="D6554" t="str">
            <v>Dibulatkan</v>
          </cell>
          <cell r="H6554">
            <v>0</v>
          </cell>
        </row>
        <row r="6557">
          <cell r="C6557" t="str">
            <v>ANALISA HARGA SATUAN</v>
          </cell>
        </row>
        <row r="6559">
          <cell r="C6559" t="str">
            <v>Kegiatan</v>
          </cell>
          <cell r="E6559" t="str">
            <v>:</v>
          </cell>
          <cell r="F6559" t="str">
            <v>Waduk Bajulmati</v>
          </cell>
        </row>
        <row r="6560">
          <cell r="C6560" t="str">
            <v xml:space="preserve">Nama Pekerjaan </v>
          </cell>
          <cell r="E6560" t="str">
            <v>:</v>
          </cell>
          <cell r="F6560" t="str">
            <v>Pembangunan Bendungan Bajulmati</v>
          </cell>
        </row>
        <row r="6561">
          <cell r="C6561" t="str">
            <v>Lokasi</v>
          </cell>
          <cell r="E6561" t="str">
            <v>:</v>
          </cell>
          <cell r="F6561" t="str">
            <v>Kabupaten Banyuwangi dan Situbondo</v>
          </cell>
        </row>
        <row r="6562">
          <cell r="C6562" t="str">
            <v>No Item Pekerjaan</v>
          </cell>
          <cell r="E6562" t="str">
            <v>:</v>
          </cell>
          <cell r="F6562" t="str">
            <v>III - 5 - 1 - 3</v>
          </cell>
        </row>
        <row r="6563">
          <cell r="C6563" t="str">
            <v>Uraian Pekerjaan</v>
          </cell>
          <cell r="E6563" t="str">
            <v>:</v>
          </cell>
          <cell r="F6563" t="str">
            <v>Perataan Tanah</v>
          </cell>
        </row>
        <row r="6565">
          <cell r="C6565" t="str">
            <v>No.</v>
          </cell>
          <cell r="D6565" t="str">
            <v>Macam Pekerjaan</v>
          </cell>
          <cell r="E6565" t="str">
            <v>Satuan</v>
          </cell>
          <cell r="F6565" t="str">
            <v>Kuantitas</v>
          </cell>
          <cell r="G6565" t="str">
            <v>Harga Sat. (Rp.)</v>
          </cell>
          <cell r="H6565" t="str">
            <v>Jumlah Harga (Rp.)</v>
          </cell>
        </row>
        <row r="6568">
          <cell r="C6568" t="str">
            <v>I</v>
          </cell>
          <cell r="D6568" t="str">
            <v>BAHAN</v>
          </cell>
        </row>
        <row r="6573">
          <cell r="C6573" t="str">
            <v>II</v>
          </cell>
          <cell r="D6573" t="str">
            <v>TENAGA</v>
          </cell>
        </row>
        <row r="6574">
          <cell r="D6574" t="str">
            <v>Mandor</v>
          </cell>
          <cell r="E6574" t="str">
            <v>org/hr</v>
          </cell>
          <cell r="F6574">
            <v>0.01</v>
          </cell>
        </row>
        <row r="6575">
          <cell r="D6575" t="str">
            <v>Operator</v>
          </cell>
          <cell r="E6575" t="str">
            <v>org/hr</v>
          </cell>
          <cell r="F6575">
            <v>0.03</v>
          </cell>
        </row>
        <row r="6576">
          <cell r="D6576" t="str">
            <v>Ass. Operator</v>
          </cell>
          <cell r="E6576" t="str">
            <v>org/hr</v>
          </cell>
          <cell r="F6576">
            <v>1.9599999999999999E-2</v>
          </cell>
        </row>
        <row r="6577">
          <cell r="D6577" t="str">
            <v>Mekanik</v>
          </cell>
          <cell r="E6577" t="str">
            <v>org/hr</v>
          </cell>
          <cell r="F6577">
            <v>0.02</v>
          </cell>
        </row>
        <row r="6578">
          <cell r="D6578" t="str">
            <v>Driver</v>
          </cell>
          <cell r="E6578" t="str">
            <v>org/hr</v>
          </cell>
          <cell r="F6578">
            <v>0.01</v>
          </cell>
        </row>
        <row r="6580">
          <cell r="C6580" t="str">
            <v>III</v>
          </cell>
          <cell r="D6580" t="str">
            <v>ALAT</v>
          </cell>
        </row>
        <row r="6581">
          <cell r="D6581" t="str">
            <v>Bulldozer  15 ton</v>
          </cell>
          <cell r="E6581" t="str">
            <v>unit/hr</v>
          </cell>
          <cell r="F6581">
            <v>1.52E-2</v>
          </cell>
        </row>
        <row r="6582">
          <cell r="D6582" t="str">
            <v>Dump Truck 10 ton</v>
          </cell>
          <cell r="E6582" t="str">
            <v>bh</v>
          </cell>
          <cell r="F6582">
            <v>1.3950000000000001E-2</v>
          </cell>
        </row>
        <row r="6585">
          <cell r="C6585" t="str">
            <v>IV</v>
          </cell>
          <cell r="D6585" t="str">
            <v xml:space="preserve">Total </v>
          </cell>
          <cell r="H6585">
            <v>0</v>
          </cell>
        </row>
        <row r="6587">
          <cell r="C6587" t="str">
            <v>V</v>
          </cell>
          <cell r="D6587" t="str">
            <v>Biaya tidak langsung (Overhead) &amp; Keuntungan</v>
          </cell>
          <cell r="E6587" t="str">
            <v>%</v>
          </cell>
          <cell r="H6587">
            <v>0</v>
          </cell>
        </row>
        <row r="6589">
          <cell r="C6589" t="str">
            <v>VI</v>
          </cell>
          <cell r="D6589" t="str">
            <v>Harga Satuan Pekerjaan</v>
          </cell>
          <cell r="H6589">
            <v>0</v>
          </cell>
        </row>
        <row r="6591">
          <cell r="C6591" t="str">
            <v>VII</v>
          </cell>
          <cell r="D6591" t="str">
            <v>Dibulatkan</v>
          </cell>
          <cell r="H6591">
            <v>0</v>
          </cell>
        </row>
        <row r="6594">
          <cell r="C6594" t="str">
            <v>ANALISA HARGA SATUAN</v>
          </cell>
        </row>
        <row r="6596">
          <cell r="C6596" t="str">
            <v>Kegiatan</v>
          </cell>
          <cell r="E6596" t="str">
            <v>:</v>
          </cell>
          <cell r="F6596" t="str">
            <v>Waduk Bajulmati</v>
          </cell>
        </row>
        <row r="6597">
          <cell r="C6597" t="str">
            <v xml:space="preserve">Nama Pekerjaan </v>
          </cell>
          <cell r="E6597" t="str">
            <v>:</v>
          </cell>
          <cell r="F6597" t="str">
            <v>Pembangunan Bendungan Bajulmati</v>
          </cell>
        </row>
        <row r="6598">
          <cell r="C6598" t="str">
            <v>Lokasi</v>
          </cell>
          <cell r="E6598" t="str">
            <v>:</v>
          </cell>
          <cell r="F6598" t="str">
            <v>Kabupaten Banyuwangi dan Situbondo</v>
          </cell>
        </row>
        <row r="6599">
          <cell r="C6599" t="str">
            <v>No Item Pekerjaan</v>
          </cell>
          <cell r="E6599" t="str">
            <v>:</v>
          </cell>
          <cell r="F6599" t="str">
            <v>III - 5 - 1 - 4</v>
          </cell>
        </row>
        <row r="6600">
          <cell r="C6600" t="str">
            <v>Uraian Pekerjaan</v>
          </cell>
          <cell r="E6600" t="str">
            <v>:</v>
          </cell>
          <cell r="F6600" t="str">
            <v>Galian Tanah dengan Jarak Buang 1 - 1000 m</v>
          </cell>
        </row>
        <row r="6602">
          <cell r="C6602" t="str">
            <v>No.</v>
          </cell>
          <cell r="D6602" t="str">
            <v>Macam Pekerjaan</v>
          </cell>
          <cell r="E6602" t="str">
            <v>Satuan</v>
          </cell>
          <cell r="F6602" t="str">
            <v>Kuantitas</v>
          </cell>
          <cell r="G6602" t="str">
            <v>Harga Sat. (Rp.)</v>
          </cell>
          <cell r="H6602" t="str">
            <v>Jumlah Harga (Rp.)</v>
          </cell>
        </row>
        <row r="6605">
          <cell r="C6605" t="str">
            <v>I</v>
          </cell>
          <cell r="D6605" t="str">
            <v>TENAGA</v>
          </cell>
        </row>
        <row r="6606">
          <cell r="D6606" t="str">
            <v>Mandor</v>
          </cell>
          <cell r="E6606" t="str">
            <v>org/hr</v>
          </cell>
          <cell r="F6606">
            <v>0.01</v>
          </cell>
        </row>
        <row r="6607">
          <cell r="D6607" t="str">
            <v>Operator</v>
          </cell>
          <cell r="E6607" t="str">
            <v>org/hr</v>
          </cell>
          <cell r="F6607">
            <v>0.01</v>
          </cell>
        </row>
        <row r="6608">
          <cell r="D6608" t="str">
            <v>Ass. Operator</v>
          </cell>
          <cell r="E6608" t="str">
            <v>org/hr</v>
          </cell>
          <cell r="F6608">
            <v>0.01</v>
          </cell>
        </row>
        <row r="6609">
          <cell r="D6609" t="str">
            <v>Mekanik</v>
          </cell>
          <cell r="E6609" t="str">
            <v>org/hr</v>
          </cell>
          <cell r="F6609">
            <v>0.01</v>
          </cell>
        </row>
        <row r="6610">
          <cell r="D6610" t="str">
            <v>Driver</v>
          </cell>
          <cell r="E6610" t="str">
            <v>org/hr</v>
          </cell>
          <cell r="F6610">
            <v>0.01</v>
          </cell>
        </row>
        <row r="6612">
          <cell r="C6612" t="str">
            <v>II</v>
          </cell>
          <cell r="D6612" t="str">
            <v>BAHAN</v>
          </cell>
        </row>
        <row r="6615">
          <cell r="C6615" t="str">
            <v>III</v>
          </cell>
          <cell r="D6615" t="str">
            <v>ALAT</v>
          </cell>
        </row>
        <row r="6616">
          <cell r="D6616" t="str">
            <v>Wheel Loader, 3.5 m3</v>
          </cell>
          <cell r="E6616" t="str">
            <v>jam</v>
          </cell>
          <cell r="F6616">
            <v>2.3E-2</v>
          </cell>
        </row>
        <row r="6617">
          <cell r="D6617" t="str">
            <v>Excavator, 0.8 m3</v>
          </cell>
          <cell r="E6617" t="str">
            <v>jam</v>
          </cell>
          <cell r="F6617">
            <v>2.63E-2</v>
          </cell>
        </row>
        <row r="6618">
          <cell r="D6618" t="str">
            <v>DumpTruck Tronton</v>
          </cell>
          <cell r="E6618" t="str">
            <v>jam</v>
          </cell>
          <cell r="F6618">
            <v>2.3400000000000001E-2</v>
          </cell>
        </row>
        <row r="6621">
          <cell r="C6621" t="str">
            <v>IV</v>
          </cell>
          <cell r="D6621" t="str">
            <v xml:space="preserve">Total </v>
          </cell>
          <cell r="H6621">
            <v>0</v>
          </cell>
        </row>
        <row r="6623">
          <cell r="C6623" t="str">
            <v>V</v>
          </cell>
          <cell r="D6623" t="str">
            <v>Biaya tidak langsung (Overhead) &amp; Keuntungan</v>
          </cell>
          <cell r="E6623" t="str">
            <v>%</v>
          </cell>
          <cell r="H6623">
            <v>0</v>
          </cell>
        </row>
        <row r="6625">
          <cell r="C6625" t="str">
            <v>VI</v>
          </cell>
          <cell r="D6625" t="str">
            <v>Harga Satuan Pekerjaan</v>
          </cell>
          <cell r="H6625">
            <v>0</v>
          </cell>
        </row>
        <row r="6627">
          <cell r="C6627" t="str">
            <v>VII</v>
          </cell>
          <cell r="D6627" t="str">
            <v>Dibulatkan</v>
          </cell>
          <cell r="H6627">
            <v>0</v>
          </cell>
        </row>
        <row r="6630">
          <cell r="C6630" t="str">
            <v>ANALISA HARGA SATUAN</v>
          </cell>
        </row>
        <row r="6632">
          <cell r="C6632" t="str">
            <v>Kegiatan</v>
          </cell>
          <cell r="E6632" t="str">
            <v>:</v>
          </cell>
          <cell r="F6632" t="str">
            <v>Waduk Bajulmati</v>
          </cell>
        </row>
        <row r="6633">
          <cell r="C6633" t="str">
            <v xml:space="preserve">Nama Pekerjaan </v>
          </cell>
          <cell r="E6633" t="str">
            <v>:</v>
          </cell>
          <cell r="F6633" t="str">
            <v>Pembangunan Bendungan Bajulmati</v>
          </cell>
        </row>
        <row r="6634">
          <cell r="C6634" t="str">
            <v>Lokasi</v>
          </cell>
          <cell r="E6634" t="str">
            <v>:</v>
          </cell>
          <cell r="F6634" t="str">
            <v>Kabupaten Banyuwangi dan Situbondo</v>
          </cell>
        </row>
        <row r="6635">
          <cell r="C6635" t="str">
            <v>No Item Pekerjaan</v>
          </cell>
          <cell r="E6635" t="str">
            <v>:</v>
          </cell>
          <cell r="F6635" t="str">
            <v>III - 5 - 1 - 5</v>
          </cell>
        </row>
        <row r="6636">
          <cell r="C6636" t="str">
            <v>Uraian Pekerjaan</v>
          </cell>
          <cell r="E6636" t="str">
            <v>:</v>
          </cell>
          <cell r="F6636" t="str">
            <v>Galian Tanah Type F</v>
          </cell>
        </row>
        <row r="6638">
          <cell r="C6638" t="str">
            <v>No.</v>
          </cell>
          <cell r="D6638" t="str">
            <v>Macam Pekerjaan</v>
          </cell>
          <cell r="E6638" t="str">
            <v>Satuan</v>
          </cell>
          <cell r="F6638" t="str">
            <v>Kuantitas</v>
          </cell>
          <cell r="G6638" t="str">
            <v>Harga Sat. (Rp.)</v>
          </cell>
          <cell r="H6638" t="str">
            <v>Jumlah Harga (Rp.)</v>
          </cell>
        </row>
        <row r="6641">
          <cell r="C6641" t="str">
            <v>I</v>
          </cell>
          <cell r="D6641" t="str">
            <v>TENAGA</v>
          </cell>
        </row>
        <row r="6642">
          <cell r="D6642" t="str">
            <v>Mandor</v>
          </cell>
          <cell r="E6642" t="str">
            <v>org/hr</v>
          </cell>
          <cell r="F6642">
            <v>0.01</v>
          </cell>
        </row>
        <row r="6643">
          <cell r="D6643" t="str">
            <v>Operator</v>
          </cell>
          <cell r="E6643" t="str">
            <v>org/hr</v>
          </cell>
          <cell r="F6643">
            <v>0.01</v>
          </cell>
        </row>
        <row r="6644">
          <cell r="D6644" t="str">
            <v>Ass. Operator</v>
          </cell>
          <cell r="E6644" t="str">
            <v>org/hr</v>
          </cell>
          <cell r="F6644">
            <v>0.01</v>
          </cell>
        </row>
        <row r="6645">
          <cell r="D6645" t="str">
            <v>Mekanik</v>
          </cell>
          <cell r="E6645" t="str">
            <v>org/hr</v>
          </cell>
          <cell r="F6645">
            <v>0.01</v>
          </cell>
        </row>
        <row r="6646">
          <cell r="D6646" t="str">
            <v>Driver</v>
          </cell>
          <cell r="E6646" t="str">
            <v>org/hr</v>
          </cell>
          <cell r="F6646">
            <v>0.01</v>
          </cell>
        </row>
        <row r="6648">
          <cell r="C6648" t="str">
            <v>II</v>
          </cell>
          <cell r="D6648" t="str">
            <v>BAHAN</v>
          </cell>
        </row>
        <row r="6651">
          <cell r="C6651" t="str">
            <v>III</v>
          </cell>
          <cell r="D6651" t="str">
            <v>ALAT</v>
          </cell>
        </row>
        <row r="6652">
          <cell r="D6652" t="str">
            <v>Wheel Loader, 3.5 m3</v>
          </cell>
          <cell r="E6652" t="str">
            <v>jam</v>
          </cell>
          <cell r="F6652">
            <v>2.3E-2</v>
          </cell>
        </row>
        <row r="6653">
          <cell r="D6653" t="str">
            <v>Excavator, 0.8 m3</v>
          </cell>
          <cell r="E6653" t="str">
            <v>jam</v>
          </cell>
          <cell r="F6653">
            <v>2.63E-2</v>
          </cell>
        </row>
        <row r="6654">
          <cell r="D6654" t="str">
            <v>DumpTruck Tronton</v>
          </cell>
          <cell r="E6654" t="str">
            <v>jam</v>
          </cell>
          <cell r="F6654">
            <v>2.3400000000000001E-2</v>
          </cell>
        </row>
        <row r="6657">
          <cell r="C6657" t="str">
            <v>IV</v>
          </cell>
          <cell r="D6657" t="str">
            <v xml:space="preserve">Total </v>
          </cell>
          <cell r="H6657">
            <v>0</v>
          </cell>
        </row>
        <row r="6659">
          <cell r="C6659" t="str">
            <v>V</v>
          </cell>
          <cell r="D6659" t="str">
            <v>Biaya tidak langsung (Overhead) &amp; Keuntungan</v>
          </cell>
          <cell r="E6659" t="str">
            <v>%</v>
          </cell>
          <cell r="H6659">
            <v>0</v>
          </cell>
        </row>
        <row r="6661">
          <cell r="C6661" t="str">
            <v>VI</v>
          </cell>
          <cell r="D6661" t="str">
            <v>Harga Satuan Pekerjaan</v>
          </cell>
          <cell r="H6661">
            <v>0</v>
          </cell>
        </row>
        <row r="6663">
          <cell r="C6663" t="str">
            <v>VII</v>
          </cell>
          <cell r="D6663" t="str">
            <v>Dibulatkan</v>
          </cell>
          <cell r="H6663">
            <v>0</v>
          </cell>
        </row>
        <row r="6666">
          <cell r="C6666" t="str">
            <v>ANALISA HARGA SATUAN</v>
          </cell>
        </row>
        <row r="6668">
          <cell r="C6668" t="str">
            <v>Kegiatan</v>
          </cell>
          <cell r="E6668" t="str">
            <v>:</v>
          </cell>
          <cell r="F6668" t="str">
            <v>Waduk Bajulmati</v>
          </cell>
        </row>
        <row r="6669">
          <cell r="C6669" t="str">
            <v xml:space="preserve">Nama Pekerjaan </v>
          </cell>
          <cell r="E6669" t="str">
            <v>:</v>
          </cell>
          <cell r="F6669" t="str">
            <v>Pembangunan Bendungan Bajulmati</v>
          </cell>
        </row>
        <row r="6670">
          <cell r="C6670" t="str">
            <v>Lokasi</v>
          </cell>
          <cell r="E6670" t="str">
            <v>:</v>
          </cell>
          <cell r="F6670" t="str">
            <v>Kabupaten Banyuwangi dan Situbondo</v>
          </cell>
        </row>
        <row r="6671">
          <cell r="C6671" t="str">
            <v>No Item Pekerjaan</v>
          </cell>
          <cell r="E6671" t="str">
            <v>:</v>
          </cell>
          <cell r="F6671" t="str">
            <v>III - 5 - 1 - 6</v>
          </cell>
        </row>
        <row r="6672">
          <cell r="C6672" t="str">
            <v>Uraian Pekerjaan</v>
          </cell>
          <cell r="E6672" t="str">
            <v>:</v>
          </cell>
          <cell r="F6672" t="str">
            <v>Timbunan (Type A1) dari galian tanah</v>
          </cell>
        </row>
        <row r="6674">
          <cell r="C6674" t="str">
            <v>No.</v>
          </cell>
          <cell r="D6674" t="str">
            <v>Macam Pekerjaan</v>
          </cell>
          <cell r="E6674" t="str">
            <v>Satuan</v>
          </cell>
          <cell r="F6674" t="str">
            <v>Kuantitas</v>
          </cell>
          <cell r="G6674" t="str">
            <v>Harga Sat. (Rp.)</v>
          </cell>
          <cell r="H6674" t="str">
            <v>Jumlah Harga (Rp.)</v>
          </cell>
        </row>
        <row r="6677">
          <cell r="C6677" t="str">
            <v>I</v>
          </cell>
          <cell r="D6677" t="str">
            <v>BAHAN</v>
          </cell>
        </row>
        <row r="6680">
          <cell r="C6680" t="str">
            <v>II</v>
          </cell>
          <cell r="D6680" t="str">
            <v>TENAGA</v>
          </cell>
        </row>
        <row r="6681">
          <cell r="D6681" t="str">
            <v>Mandor</v>
          </cell>
          <cell r="E6681" t="str">
            <v>org/hr</v>
          </cell>
          <cell r="F6681">
            <v>1.6E-2</v>
          </cell>
        </row>
        <row r="6682">
          <cell r="D6682" t="str">
            <v>Pekerja</v>
          </cell>
          <cell r="E6682" t="str">
            <v>org/hr</v>
          </cell>
          <cell r="F6682">
            <v>0.43099999999999999</v>
          </cell>
        </row>
        <row r="6684">
          <cell r="C6684" t="str">
            <v>III</v>
          </cell>
          <cell r="D6684" t="str">
            <v>ALAT</v>
          </cell>
        </row>
        <row r="6685">
          <cell r="D6685" t="str">
            <v>Pemadat timbunan (stamper/vibro roller)</v>
          </cell>
          <cell r="E6685" t="str">
            <v>Unit</v>
          </cell>
          <cell r="F6685">
            <v>1</v>
          </cell>
        </row>
        <row r="6686">
          <cell r="D6686" t="str">
            <v>Keranjang</v>
          </cell>
          <cell r="E6686" t="str">
            <v>Bh</v>
          </cell>
          <cell r="F6686">
            <v>0.125</v>
          </cell>
        </row>
        <row r="6689">
          <cell r="C6689" t="str">
            <v>IV</v>
          </cell>
          <cell r="D6689" t="str">
            <v xml:space="preserve">Total </v>
          </cell>
          <cell r="H6689">
            <v>0</v>
          </cell>
        </row>
        <row r="6691">
          <cell r="C6691" t="str">
            <v>V</v>
          </cell>
          <cell r="D6691" t="str">
            <v>Biaya tidak langsung (Overhead) &amp; Keuntungan</v>
          </cell>
          <cell r="E6691" t="str">
            <v>%</v>
          </cell>
          <cell r="H6691">
            <v>0</v>
          </cell>
        </row>
        <row r="6693">
          <cell r="C6693" t="str">
            <v>VI</v>
          </cell>
          <cell r="D6693" t="str">
            <v>Harga Satuan Pekerjaan</v>
          </cell>
          <cell r="H6693">
            <v>0</v>
          </cell>
        </row>
        <row r="6695">
          <cell r="C6695" t="str">
            <v>VII</v>
          </cell>
          <cell r="D6695" t="str">
            <v>Dibulatkan</v>
          </cell>
          <cell r="H6695">
            <v>0</v>
          </cell>
        </row>
        <row r="6698">
          <cell r="C6698" t="str">
            <v>ANALISA HARGA SATUAN</v>
          </cell>
        </row>
        <row r="6700">
          <cell r="C6700" t="str">
            <v>Kegiatan</v>
          </cell>
          <cell r="E6700" t="str">
            <v>:</v>
          </cell>
          <cell r="F6700" t="str">
            <v>Waduk Bajulmati</v>
          </cell>
        </row>
        <row r="6701">
          <cell r="C6701" t="str">
            <v xml:space="preserve">Nama Pekerjaan </v>
          </cell>
          <cell r="E6701" t="str">
            <v>:</v>
          </cell>
          <cell r="F6701" t="str">
            <v>Pembangunan Bendungan Bajulmati</v>
          </cell>
        </row>
        <row r="6702">
          <cell r="C6702" t="str">
            <v>Lokasi</v>
          </cell>
          <cell r="E6702" t="str">
            <v>:</v>
          </cell>
          <cell r="F6702" t="str">
            <v>Kabupaten Banyuwangi dan Situbondo</v>
          </cell>
        </row>
        <row r="6703">
          <cell r="C6703" t="str">
            <v>No Item Pekerjaan</v>
          </cell>
          <cell r="E6703" t="str">
            <v>:</v>
          </cell>
          <cell r="F6703" t="str">
            <v>III - 5 - 1 - 7</v>
          </cell>
        </row>
        <row r="6704">
          <cell r="C6704" t="str">
            <v>Uraian Pekerjaan</v>
          </cell>
          <cell r="E6704" t="str">
            <v>:</v>
          </cell>
          <cell r="F6704" t="str">
            <v>Gebalan Rumput</v>
          </cell>
        </row>
        <row r="6706">
          <cell r="C6706" t="str">
            <v>No.</v>
          </cell>
          <cell r="D6706" t="str">
            <v>Macam Pekerjaan</v>
          </cell>
          <cell r="E6706" t="str">
            <v>Satuan</v>
          </cell>
          <cell r="F6706" t="str">
            <v>Kuantitas</v>
          </cell>
          <cell r="G6706" t="str">
            <v>Harga Sat. (Rp.)</v>
          </cell>
          <cell r="H6706" t="str">
            <v>Jumlah Harga (Rp.)</v>
          </cell>
        </row>
        <row r="6709">
          <cell r="C6709" t="str">
            <v>I</v>
          </cell>
          <cell r="D6709" t="str">
            <v>BAHAN</v>
          </cell>
        </row>
        <row r="6710">
          <cell r="D6710" t="str">
            <v>Gebalan rumput</v>
          </cell>
          <cell r="E6710" t="str">
            <v>m2</v>
          </cell>
        </row>
        <row r="6712">
          <cell r="C6712" t="str">
            <v>II</v>
          </cell>
          <cell r="D6712" t="str">
            <v>TENAGA</v>
          </cell>
        </row>
        <row r="6713">
          <cell r="D6713" t="str">
            <v>Mandor</v>
          </cell>
          <cell r="E6713" t="str">
            <v>org/hr</v>
          </cell>
          <cell r="F6713">
            <v>3.3E-3</v>
          </cell>
        </row>
        <row r="6714">
          <cell r="D6714" t="str">
            <v>Tukang</v>
          </cell>
          <cell r="E6714" t="str">
            <v>org/hr</v>
          </cell>
          <cell r="F6714">
            <v>6.7000000000000002E-3</v>
          </cell>
        </row>
        <row r="6715">
          <cell r="D6715" t="str">
            <v>Pekerja</v>
          </cell>
          <cell r="E6715" t="str">
            <v>org/hr</v>
          </cell>
          <cell r="F6715">
            <v>2.6700000000000002E-2</v>
          </cell>
        </row>
        <row r="6717">
          <cell r="C6717" t="str">
            <v>III</v>
          </cell>
          <cell r="D6717" t="str">
            <v>ALAT</v>
          </cell>
        </row>
        <row r="6718">
          <cell r="D6718" t="str">
            <v>Pompa Summersible</v>
          </cell>
          <cell r="E6718" t="str">
            <v>jam</v>
          </cell>
          <cell r="F6718">
            <v>1</v>
          </cell>
        </row>
        <row r="6721">
          <cell r="C6721" t="str">
            <v>IV</v>
          </cell>
          <cell r="D6721" t="str">
            <v xml:space="preserve">Total </v>
          </cell>
          <cell r="H6721">
            <v>0</v>
          </cell>
        </row>
        <row r="6723">
          <cell r="C6723" t="str">
            <v>V</v>
          </cell>
          <cell r="D6723" t="str">
            <v>Biaya tidak langsung (Overhead) &amp; Keuntungan</v>
          </cell>
          <cell r="E6723" t="str">
            <v>%</v>
          </cell>
          <cell r="H6723">
            <v>0</v>
          </cell>
        </row>
        <row r="6725">
          <cell r="C6725" t="str">
            <v>VI</v>
          </cell>
          <cell r="D6725" t="str">
            <v>Harga Satuan Pekerjaan</v>
          </cell>
          <cell r="H6725">
            <v>0</v>
          </cell>
        </row>
        <row r="6727">
          <cell r="C6727" t="str">
            <v>VII</v>
          </cell>
          <cell r="D6727" t="str">
            <v>Dibulatkan</v>
          </cell>
          <cell r="H6727">
            <v>0</v>
          </cell>
        </row>
        <row r="6730">
          <cell r="C6730" t="str">
            <v>ANALISA HARGA SATUAN</v>
          </cell>
        </row>
        <row r="6732">
          <cell r="C6732" t="str">
            <v>Kegiatan</v>
          </cell>
          <cell r="E6732" t="str">
            <v>:</v>
          </cell>
          <cell r="F6732" t="str">
            <v>Waduk Bajulmati</v>
          </cell>
        </row>
        <row r="6733">
          <cell r="C6733" t="str">
            <v xml:space="preserve">Nama Pekerjaan </v>
          </cell>
          <cell r="E6733" t="str">
            <v>:</v>
          </cell>
          <cell r="F6733" t="str">
            <v>Pembangunan Bendungan Bajulmati</v>
          </cell>
        </row>
        <row r="6734">
          <cell r="C6734" t="str">
            <v>Lokasi</v>
          </cell>
          <cell r="E6734" t="str">
            <v>:</v>
          </cell>
          <cell r="F6734" t="str">
            <v>Kabupaten Banyuwangi dan Situbondo</v>
          </cell>
        </row>
        <row r="6735">
          <cell r="C6735" t="str">
            <v>No Item Pekerjaan</v>
          </cell>
          <cell r="E6735" t="str">
            <v>:</v>
          </cell>
          <cell r="F6735" t="str">
            <v>III - 5 - 2 - 1</v>
          </cell>
        </row>
        <row r="6736">
          <cell r="C6736" t="str">
            <v>Uraian Pekerjaan</v>
          </cell>
          <cell r="E6736" t="str">
            <v>:</v>
          </cell>
          <cell r="F6736" t="str">
            <v>Pondasi Pasir</v>
          </cell>
        </row>
        <row r="6738">
          <cell r="C6738" t="str">
            <v>No.</v>
          </cell>
          <cell r="D6738" t="str">
            <v>Macam Pekerjaan</v>
          </cell>
          <cell r="E6738" t="str">
            <v>Satuan</v>
          </cell>
          <cell r="F6738" t="str">
            <v>Kuantitas</v>
          </cell>
          <cell r="G6738" t="str">
            <v>Harga Sat. (Rp.)</v>
          </cell>
          <cell r="H6738" t="str">
            <v>Jumlah Harga (Rp.)</v>
          </cell>
        </row>
        <row r="6741">
          <cell r="C6741" t="str">
            <v>I</v>
          </cell>
          <cell r="D6741" t="str">
            <v>BAHAN</v>
          </cell>
        </row>
        <row r="6745">
          <cell r="C6745" t="str">
            <v>II</v>
          </cell>
          <cell r="D6745" t="str">
            <v>TENAGA</v>
          </cell>
        </row>
        <row r="6750">
          <cell r="C6750" t="str">
            <v>III</v>
          </cell>
          <cell r="D6750" t="str">
            <v>ALAT</v>
          </cell>
        </row>
        <row r="6755">
          <cell r="C6755" t="str">
            <v>IV</v>
          </cell>
          <cell r="D6755" t="str">
            <v xml:space="preserve">Total </v>
          </cell>
          <cell r="H6755">
            <v>0</v>
          </cell>
        </row>
        <row r="6757">
          <cell r="C6757" t="str">
            <v>V</v>
          </cell>
          <cell r="D6757" t="str">
            <v>Biaya tidak langsung (Overhead) &amp; Keuntungan</v>
          </cell>
          <cell r="E6757" t="str">
            <v>%</v>
          </cell>
          <cell r="H6757">
            <v>0</v>
          </cell>
        </row>
        <row r="6759">
          <cell r="C6759" t="str">
            <v>VI</v>
          </cell>
          <cell r="D6759" t="str">
            <v>Harga Satuan Pekerjaan</v>
          </cell>
          <cell r="H6759">
            <v>0</v>
          </cell>
        </row>
        <row r="6761">
          <cell r="B6761" t="str">
            <v>S3-AN114</v>
          </cell>
          <cell r="C6761" t="str">
            <v>VII</v>
          </cell>
          <cell r="D6761" t="str">
            <v>Dibulatkan</v>
          </cell>
          <cell r="H6761">
            <v>0</v>
          </cell>
        </row>
        <row r="6764">
          <cell r="C6764" t="str">
            <v>ANALISA HARGA SATUAN</v>
          </cell>
        </row>
        <row r="6766">
          <cell r="C6766" t="str">
            <v>Kegiatan</v>
          </cell>
          <cell r="E6766" t="str">
            <v>:</v>
          </cell>
          <cell r="F6766" t="str">
            <v>Waduk Bajulmati</v>
          </cell>
        </row>
        <row r="6767">
          <cell r="C6767" t="str">
            <v xml:space="preserve">Nama Pekerjaan </v>
          </cell>
          <cell r="E6767" t="str">
            <v>:</v>
          </cell>
          <cell r="F6767" t="str">
            <v>Pembangunan Bendungan Bajulmati</v>
          </cell>
        </row>
        <row r="6768">
          <cell r="C6768" t="str">
            <v>Lokasi</v>
          </cell>
          <cell r="E6768" t="str">
            <v>:</v>
          </cell>
          <cell r="F6768" t="str">
            <v>Kabupaten Banyuwangi dan Situbondo</v>
          </cell>
        </row>
        <row r="6769">
          <cell r="C6769" t="str">
            <v>No Item Pekerjaan</v>
          </cell>
          <cell r="E6769" t="str">
            <v>:</v>
          </cell>
          <cell r="F6769" t="str">
            <v>III - 5 - 2 - 2</v>
          </cell>
        </row>
        <row r="6770">
          <cell r="C6770" t="str">
            <v>Uraian Pekerjaan</v>
          </cell>
          <cell r="E6770" t="str">
            <v>:</v>
          </cell>
          <cell r="F6770" t="str">
            <v>Paving Jalan Type B3</v>
          </cell>
        </row>
        <row r="6772">
          <cell r="C6772" t="str">
            <v>No.</v>
          </cell>
          <cell r="D6772" t="str">
            <v>Macam Pekerjaan</v>
          </cell>
          <cell r="E6772" t="str">
            <v>Satuan</v>
          </cell>
          <cell r="F6772" t="str">
            <v>Kuantitas</v>
          </cell>
          <cell r="G6772" t="str">
            <v>Harga Sat. (Rp.)</v>
          </cell>
          <cell r="H6772" t="str">
            <v>Jumlah Harga (Rp.)</v>
          </cell>
        </row>
        <row r="6775">
          <cell r="C6775" t="str">
            <v>I</v>
          </cell>
          <cell r="D6775" t="str">
            <v>BAHAN</v>
          </cell>
        </row>
        <row r="6778">
          <cell r="C6778" t="str">
            <v>II</v>
          </cell>
          <cell r="D6778" t="str">
            <v>TENAGA</v>
          </cell>
        </row>
        <row r="6783">
          <cell r="C6783" t="str">
            <v>III</v>
          </cell>
          <cell r="D6783" t="str">
            <v>ALAT</v>
          </cell>
        </row>
        <row r="6787">
          <cell r="C6787" t="str">
            <v>IV</v>
          </cell>
          <cell r="D6787" t="str">
            <v xml:space="preserve">Total </v>
          </cell>
          <cell r="H6787">
            <v>0</v>
          </cell>
        </row>
        <row r="6789">
          <cell r="C6789" t="str">
            <v>V</v>
          </cell>
          <cell r="D6789" t="str">
            <v>Biaya tidak langsung (Overhead) &amp; Keuntungan</v>
          </cell>
          <cell r="E6789" t="str">
            <v>%</v>
          </cell>
          <cell r="H6789">
            <v>0</v>
          </cell>
        </row>
        <row r="6791">
          <cell r="C6791" t="str">
            <v>VI</v>
          </cell>
          <cell r="D6791" t="str">
            <v>Harga Satuan Pekerjaan</v>
          </cell>
          <cell r="H6791">
            <v>0</v>
          </cell>
        </row>
        <row r="6793">
          <cell r="B6793" t="str">
            <v>S3-AN115</v>
          </cell>
          <cell r="C6793" t="str">
            <v>VII</v>
          </cell>
          <cell r="D6793" t="str">
            <v>Dibulatkan</v>
          </cell>
          <cell r="H6793">
            <v>0</v>
          </cell>
        </row>
        <row r="6796">
          <cell r="C6796" t="str">
            <v>ANALISA HARGA SATUAN</v>
          </cell>
        </row>
        <row r="6798">
          <cell r="C6798" t="str">
            <v>Kegiatan</v>
          </cell>
          <cell r="E6798" t="str">
            <v>:</v>
          </cell>
          <cell r="F6798" t="str">
            <v>Waduk Bajulmati</v>
          </cell>
        </row>
        <row r="6799">
          <cell r="C6799" t="str">
            <v xml:space="preserve">Nama Pekerjaan </v>
          </cell>
          <cell r="E6799" t="str">
            <v>:</v>
          </cell>
          <cell r="F6799" t="str">
            <v>Pembangunan Bendungan Bajulmati</v>
          </cell>
        </row>
        <row r="6800">
          <cell r="C6800" t="str">
            <v>Lokasi</v>
          </cell>
          <cell r="E6800" t="str">
            <v>:</v>
          </cell>
          <cell r="F6800" t="str">
            <v>Kabupaten Banyuwangi dan Situbondo</v>
          </cell>
        </row>
        <row r="6801">
          <cell r="C6801" t="str">
            <v>No Item Pekerjaan</v>
          </cell>
          <cell r="E6801" t="str">
            <v>:</v>
          </cell>
          <cell r="F6801" t="str">
            <v>III - 5 - 2 - 3</v>
          </cell>
        </row>
        <row r="6802">
          <cell r="C6802" t="str">
            <v>Uraian Pekerjaan</v>
          </cell>
          <cell r="E6802" t="str">
            <v>:</v>
          </cell>
          <cell r="F6802" t="str">
            <v>Perkerasan Jalan Type B5 (Granular t =10 cm)</v>
          </cell>
        </row>
        <row r="6804">
          <cell r="C6804" t="str">
            <v>No.</v>
          </cell>
          <cell r="D6804" t="str">
            <v>Macam Pekerjaan</v>
          </cell>
          <cell r="E6804" t="str">
            <v>Satuan</v>
          </cell>
          <cell r="F6804" t="str">
            <v>Kuantitas</v>
          </cell>
          <cell r="G6804" t="str">
            <v>Harga Sat. (Rp.)</v>
          </cell>
          <cell r="H6804" t="str">
            <v>Jumlah Harga (Rp.)</v>
          </cell>
        </row>
        <row r="6807">
          <cell r="C6807" t="str">
            <v>I</v>
          </cell>
          <cell r="D6807" t="str">
            <v>BAHAN</v>
          </cell>
        </row>
        <row r="6810">
          <cell r="C6810" t="str">
            <v>II</v>
          </cell>
          <cell r="D6810" t="str">
            <v>TENAGA</v>
          </cell>
        </row>
        <row r="6815">
          <cell r="C6815" t="str">
            <v>III</v>
          </cell>
          <cell r="D6815" t="str">
            <v>ALAT</v>
          </cell>
        </row>
        <row r="6819">
          <cell r="C6819" t="str">
            <v>IV</v>
          </cell>
          <cell r="D6819" t="str">
            <v xml:space="preserve">Total </v>
          </cell>
          <cell r="H6819">
            <v>0</v>
          </cell>
        </row>
        <row r="6821">
          <cell r="C6821" t="str">
            <v>V</v>
          </cell>
          <cell r="D6821" t="str">
            <v>Biaya tidak langsung (Overhead) &amp; Keuntungan</v>
          </cell>
          <cell r="E6821" t="str">
            <v>%</v>
          </cell>
          <cell r="H6821">
            <v>0</v>
          </cell>
        </row>
        <row r="6823">
          <cell r="C6823" t="str">
            <v>VI</v>
          </cell>
          <cell r="D6823" t="str">
            <v>Harga Satuan Pekerjaan</v>
          </cell>
          <cell r="H6823">
            <v>0</v>
          </cell>
        </row>
        <row r="6825">
          <cell r="B6825" t="str">
            <v>S3-AN116</v>
          </cell>
          <cell r="C6825" t="str">
            <v>VII</v>
          </cell>
          <cell r="D6825" t="str">
            <v>Dibulatkan</v>
          </cell>
          <cell r="H6825">
            <v>0</v>
          </cell>
        </row>
        <row r="6828">
          <cell r="C6828" t="str">
            <v>ANALISA HARGA SATUAN</v>
          </cell>
        </row>
        <row r="6830">
          <cell r="C6830" t="str">
            <v>Kegiatan</v>
          </cell>
          <cell r="E6830" t="str">
            <v>:</v>
          </cell>
          <cell r="F6830" t="str">
            <v>Waduk Bajulmati</v>
          </cell>
        </row>
        <row r="6831">
          <cell r="C6831" t="str">
            <v xml:space="preserve">Nama Pekerjaan </v>
          </cell>
          <cell r="E6831" t="str">
            <v>:</v>
          </cell>
          <cell r="F6831" t="str">
            <v>Pembangunan Bendungan Bajulmati</v>
          </cell>
        </row>
        <row r="6832">
          <cell r="C6832" t="str">
            <v>Lokasi</v>
          </cell>
          <cell r="E6832" t="str">
            <v>:</v>
          </cell>
          <cell r="F6832" t="str">
            <v>Kabupaten Banyuwangi dan Situbondo</v>
          </cell>
        </row>
        <row r="6833">
          <cell r="C6833" t="str">
            <v>No Item Pekerjaan</v>
          </cell>
          <cell r="E6833" t="str">
            <v>:</v>
          </cell>
          <cell r="F6833" t="str">
            <v>III - 5 - 3 - 1</v>
          </cell>
        </row>
        <row r="6834">
          <cell r="C6834" t="str">
            <v>Uraian Pekerjaan</v>
          </cell>
          <cell r="E6834" t="str">
            <v>:</v>
          </cell>
          <cell r="F6834" t="str">
            <v>Perkerasan Jalan Type B5 (Granular t =10 cm)</v>
          </cell>
        </row>
        <row r="6836">
          <cell r="C6836" t="str">
            <v>No.</v>
          </cell>
          <cell r="D6836" t="str">
            <v>Macam Pekerjaan</v>
          </cell>
          <cell r="E6836" t="str">
            <v>Satuan</v>
          </cell>
          <cell r="F6836" t="str">
            <v>Kuantitas</v>
          </cell>
          <cell r="G6836" t="str">
            <v>Harga Sat. (Rp.)</v>
          </cell>
          <cell r="H6836" t="str">
            <v>Jumlah Harga (Rp.)</v>
          </cell>
        </row>
        <row r="6839">
          <cell r="C6839" t="str">
            <v>I</v>
          </cell>
          <cell r="D6839" t="str">
            <v>BAHAN</v>
          </cell>
        </row>
        <row r="6842">
          <cell r="C6842" t="str">
            <v>II</v>
          </cell>
          <cell r="D6842" t="str">
            <v>TENAGA</v>
          </cell>
        </row>
        <row r="6847">
          <cell r="C6847" t="str">
            <v>III</v>
          </cell>
          <cell r="D6847" t="str">
            <v>ALAT</v>
          </cell>
        </row>
        <row r="6851">
          <cell r="C6851" t="str">
            <v>IV</v>
          </cell>
          <cell r="D6851" t="str">
            <v xml:space="preserve">Total </v>
          </cell>
          <cell r="H6851">
            <v>0</v>
          </cell>
        </row>
        <row r="6853">
          <cell r="C6853" t="str">
            <v>V</v>
          </cell>
          <cell r="D6853" t="str">
            <v>Biaya tidak langsung (Overhead) &amp; Keuntungan</v>
          </cell>
          <cell r="E6853" t="str">
            <v>%</v>
          </cell>
          <cell r="H6853">
            <v>0</v>
          </cell>
        </row>
        <row r="6855">
          <cell r="C6855" t="str">
            <v>VI</v>
          </cell>
          <cell r="D6855" t="str">
            <v>Harga Satuan Pekerjaan</v>
          </cell>
          <cell r="H6855">
            <v>0</v>
          </cell>
        </row>
        <row r="6857">
          <cell r="C6857" t="str">
            <v>VII</v>
          </cell>
          <cell r="D6857" t="str">
            <v>Dibulatkan</v>
          </cell>
          <cell r="H6857">
            <v>0</v>
          </cell>
        </row>
        <row r="6860">
          <cell r="C6860" t="str">
            <v>ANALISA HARGA SATUAN</v>
          </cell>
        </row>
        <row r="6862">
          <cell r="C6862" t="str">
            <v>Kegiatan</v>
          </cell>
          <cell r="E6862" t="str">
            <v>:</v>
          </cell>
          <cell r="F6862" t="str">
            <v>Waduk Bajulmati</v>
          </cell>
        </row>
        <row r="6863">
          <cell r="C6863" t="str">
            <v xml:space="preserve">Nama Pekerjaan </v>
          </cell>
          <cell r="E6863" t="str">
            <v>:</v>
          </cell>
          <cell r="F6863" t="str">
            <v>Pembangunan Bendungan Bajulmati</v>
          </cell>
        </row>
        <row r="6864">
          <cell r="C6864" t="str">
            <v>Lokasi</v>
          </cell>
          <cell r="E6864" t="str">
            <v>:</v>
          </cell>
          <cell r="F6864" t="str">
            <v>Kabupaten Banyuwangi dan Situbondo</v>
          </cell>
        </row>
        <row r="6865">
          <cell r="C6865" t="str">
            <v>No Item Pekerjaan</v>
          </cell>
          <cell r="E6865" t="str">
            <v>:</v>
          </cell>
          <cell r="F6865" t="str">
            <v>III - 5 - 3 -1</v>
          </cell>
        </row>
        <row r="6866">
          <cell r="C6866" t="str">
            <v>Uraian Pekerjaan</v>
          </cell>
          <cell r="E6866" t="str">
            <v>:</v>
          </cell>
          <cell r="F6866" t="str">
            <v>Perforated Steeel Pipe dia 1000 mm (t=3 mm)</v>
          </cell>
        </row>
        <row r="6868">
          <cell r="C6868" t="str">
            <v>No.</v>
          </cell>
          <cell r="D6868" t="str">
            <v>Macam Pekerjaan</v>
          </cell>
          <cell r="E6868" t="str">
            <v>Satuan</v>
          </cell>
          <cell r="F6868" t="str">
            <v>Kuantitas</v>
          </cell>
          <cell r="G6868" t="str">
            <v>Harga Sat. (Rp.)</v>
          </cell>
          <cell r="H6868" t="str">
            <v>Jumlah Harga (Rp.)</v>
          </cell>
        </row>
        <row r="6871">
          <cell r="C6871" t="str">
            <v>I</v>
          </cell>
          <cell r="D6871" t="str">
            <v>TENAGA</v>
          </cell>
        </row>
        <row r="6872">
          <cell r="D6872" t="str">
            <v>Mandor</v>
          </cell>
          <cell r="E6872" t="str">
            <v>org/hr</v>
          </cell>
          <cell r="F6872">
            <v>2.5000000000000001E-2</v>
          </cell>
        </row>
        <row r="6873">
          <cell r="D6873" t="str">
            <v>Tukang</v>
          </cell>
          <cell r="E6873" t="str">
            <v>org/hr</v>
          </cell>
          <cell r="F6873">
            <v>0.05</v>
          </cell>
        </row>
        <row r="6874">
          <cell r="D6874" t="str">
            <v>Pekerja</v>
          </cell>
          <cell r="E6874" t="str">
            <v>org/hr</v>
          </cell>
          <cell r="F6874">
            <v>0.15</v>
          </cell>
        </row>
        <row r="6876">
          <cell r="C6876" t="str">
            <v>II</v>
          </cell>
          <cell r="D6876" t="str">
            <v>BAHAN</v>
          </cell>
        </row>
        <row r="6877">
          <cell r="D6877" t="str">
            <v>Pipa PVC dia 100 mm</v>
          </cell>
          <cell r="E6877" t="str">
            <v>m</v>
          </cell>
          <cell r="F6877">
            <v>1</v>
          </cell>
        </row>
        <row r="6878">
          <cell r="D6878" t="str">
            <v>Ijuk</v>
          </cell>
          <cell r="E6878" t="str">
            <v>Kg</v>
          </cell>
          <cell r="F6878">
            <v>0.25</v>
          </cell>
        </row>
        <row r="6880">
          <cell r="C6880" t="str">
            <v>III</v>
          </cell>
          <cell r="D6880" t="str">
            <v>ALAT</v>
          </cell>
        </row>
        <row r="6881">
          <cell r="D6881" t="str">
            <v>Peralatan</v>
          </cell>
          <cell r="E6881" t="str">
            <v>Ls</v>
          </cell>
          <cell r="F6881">
            <v>1</v>
          </cell>
        </row>
        <row r="6884">
          <cell r="C6884" t="str">
            <v>IV</v>
          </cell>
          <cell r="D6884" t="str">
            <v xml:space="preserve">Total </v>
          </cell>
          <cell r="H6884">
            <v>0</v>
          </cell>
        </row>
        <row r="6886">
          <cell r="C6886" t="str">
            <v>V</v>
          </cell>
          <cell r="D6886" t="str">
            <v>Biaya tidak langsung (Overhead) &amp; Keuntungan</v>
          </cell>
          <cell r="E6886" t="str">
            <v>%</v>
          </cell>
          <cell r="H6886">
            <v>0</v>
          </cell>
        </row>
        <row r="6888">
          <cell r="C6888" t="str">
            <v>VI</v>
          </cell>
          <cell r="D6888" t="str">
            <v>Harga Satuan Pekerjaan</v>
          </cell>
          <cell r="H6888">
            <v>0</v>
          </cell>
        </row>
        <row r="6890">
          <cell r="C6890" t="str">
            <v>VII</v>
          </cell>
          <cell r="D6890" t="str">
            <v>Dibulatkan</v>
          </cell>
          <cell r="H6890">
            <v>0</v>
          </cell>
        </row>
        <row r="6893">
          <cell r="C6893" t="str">
            <v>ANALISA HARGA SATUAN</v>
          </cell>
        </row>
        <row r="6895">
          <cell r="C6895" t="str">
            <v>Kegiatan</v>
          </cell>
          <cell r="E6895" t="str">
            <v>:</v>
          </cell>
          <cell r="F6895" t="str">
            <v>Waduk Bajulmati</v>
          </cell>
        </row>
        <row r="6896">
          <cell r="C6896" t="str">
            <v xml:space="preserve">Nama Pekerjaan </v>
          </cell>
          <cell r="E6896" t="str">
            <v>:</v>
          </cell>
          <cell r="F6896" t="str">
            <v>Pembangunan Bendungan Bajulmati</v>
          </cell>
        </row>
        <row r="6897">
          <cell r="C6897" t="str">
            <v>Lokasi</v>
          </cell>
          <cell r="E6897" t="str">
            <v>:</v>
          </cell>
          <cell r="F6897" t="str">
            <v>Kabupaten Banyuwangi dan Situbondo</v>
          </cell>
        </row>
        <row r="6898">
          <cell r="C6898" t="str">
            <v>No Item Pekerjaan</v>
          </cell>
          <cell r="E6898" t="str">
            <v>:</v>
          </cell>
          <cell r="F6898" t="str">
            <v>III - 6 - 3 - 1</v>
          </cell>
        </row>
        <row r="6899">
          <cell r="C6899" t="str">
            <v>Uraian Pekerjaan</v>
          </cell>
          <cell r="E6899" t="str">
            <v>:</v>
          </cell>
          <cell r="F6899" t="str">
            <v>Pipa PVC dia 300 mm</v>
          </cell>
        </row>
        <row r="6901">
          <cell r="C6901" t="str">
            <v>No.</v>
          </cell>
          <cell r="D6901" t="str">
            <v>Macam Pekerjaan</v>
          </cell>
          <cell r="E6901" t="str">
            <v>Satuan</v>
          </cell>
          <cell r="F6901" t="str">
            <v>Kuantitas</v>
          </cell>
          <cell r="G6901" t="str">
            <v>Harga Sat. (Rp.)</v>
          </cell>
          <cell r="H6901" t="str">
            <v>Jumlah Harga (Rp.)</v>
          </cell>
        </row>
        <row r="6904">
          <cell r="C6904" t="str">
            <v>I</v>
          </cell>
          <cell r="D6904" t="str">
            <v>TENAGA</v>
          </cell>
        </row>
        <row r="6905">
          <cell r="D6905" t="str">
            <v>Mandor</v>
          </cell>
          <cell r="E6905" t="str">
            <v>org/hr</v>
          </cell>
          <cell r="F6905">
            <v>2.5000000000000001E-2</v>
          </cell>
          <cell r="G6905">
            <v>45000</v>
          </cell>
          <cell r="H6905">
            <v>1125</v>
          </cell>
        </row>
        <row r="6906">
          <cell r="D6906" t="str">
            <v>Tukang</v>
          </cell>
          <cell r="E6906" t="str">
            <v>org/hr</v>
          </cell>
          <cell r="F6906">
            <v>0.05</v>
          </cell>
          <cell r="G6906">
            <v>43000</v>
          </cell>
          <cell r="H6906">
            <v>2150</v>
          </cell>
        </row>
        <row r="6907">
          <cell r="D6907" t="str">
            <v>Pekerja</v>
          </cell>
          <cell r="E6907" t="str">
            <v>org/hr</v>
          </cell>
          <cell r="F6907">
            <v>0.15</v>
          </cell>
          <cell r="G6907">
            <v>35000</v>
          </cell>
          <cell r="H6907">
            <v>5250</v>
          </cell>
        </row>
        <row r="6909">
          <cell r="C6909" t="str">
            <v>II</v>
          </cell>
          <cell r="D6909" t="str">
            <v>BAHAN</v>
          </cell>
        </row>
        <row r="6910">
          <cell r="D6910" t="str">
            <v>Pipa PVC dia 300 mm</v>
          </cell>
          <cell r="E6910" t="str">
            <v>m</v>
          </cell>
          <cell r="F6910">
            <v>1</v>
          </cell>
          <cell r="G6910">
            <v>72540</v>
          </cell>
          <cell r="H6910">
            <v>72540</v>
          </cell>
        </row>
        <row r="6911">
          <cell r="D6911" t="str">
            <v>Ijuk</v>
          </cell>
          <cell r="E6911" t="str">
            <v>Kg</v>
          </cell>
          <cell r="F6911">
            <v>0.25</v>
          </cell>
          <cell r="G6911">
            <v>40000</v>
          </cell>
          <cell r="H6911">
            <v>10000</v>
          </cell>
        </row>
        <row r="6913">
          <cell r="C6913" t="str">
            <v>III</v>
          </cell>
          <cell r="D6913" t="str">
            <v>ALAT</v>
          </cell>
        </row>
        <row r="6914">
          <cell r="D6914" t="str">
            <v>Peralatan</v>
          </cell>
          <cell r="E6914" t="str">
            <v>Ls</v>
          </cell>
          <cell r="F6914">
            <v>1</v>
          </cell>
          <cell r="G6914">
            <v>581.79999999999995</v>
          </cell>
          <cell r="H6914">
            <v>581.79999999999995</v>
          </cell>
        </row>
        <row r="6917">
          <cell r="C6917" t="str">
            <v>IV</v>
          </cell>
          <cell r="D6917" t="str">
            <v xml:space="preserve">Total </v>
          </cell>
          <cell r="H6917">
            <v>91646.8</v>
          </cell>
        </row>
        <row r="6919">
          <cell r="C6919" t="str">
            <v>V</v>
          </cell>
          <cell r="D6919" t="str">
            <v>Biaya tidak langsung (Overhead) &amp; Keuntungan</v>
          </cell>
          <cell r="E6919" t="str">
            <v>%</v>
          </cell>
          <cell r="H6919">
            <v>9164.68</v>
          </cell>
        </row>
        <row r="6921">
          <cell r="C6921" t="str">
            <v>VI</v>
          </cell>
          <cell r="D6921" t="str">
            <v>Harga Satuan Pekerjaan</v>
          </cell>
          <cell r="H6921">
            <v>100811.48000000001</v>
          </cell>
        </row>
        <row r="6923">
          <cell r="C6923" t="str">
            <v>VII</v>
          </cell>
          <cell r="D6923" t="str">
            <v>Dibulatkan</v>
          </cell>
          <cell r="H6923">
            <v>100811</v>
          </cell>
        </row>
        <row r="6926">
          <cell r="C6926" t="str">
            <v>ANALISA HARGA SATUAN</v>
          </cell>
        </row>
        <row r="6928">
          <cell r="C6928" t="str">
            <v>Kegiatan</v>
          </cell>
          <cell r="E6928" t="str">
            <v>:</v>
          </cell>
          <cell r="F6928" t="str">
            <v>Waduk Bajulmati</v>
          </cell>
        </row>
        <row r="6929">
          <cell r="C6929" t="str">
            <v xml:space="preserve">Nama Pekerjaan </v>
          </cell>
          <cell r="E6929" t="str">
            <v>:</v>
          </cell>
          <cell r="F6929" t="str">
            <v>Pembangunan Bendungan Bajulmati</v>
          </cell>
        </row>
        <row r="6930">
          <cell r="C6930" t="str">
            <v>Lokasi</v>
          </cell>
          <cell r="E6930" t="str">
            <v>:</v>
          </cell>
          <cell r="F6930" t="str">
            <v>Kabupaten Banyuwangi dan Situbondo</v>
          </cell>
        </row>
        <row r="6931">
          <cell r="C6931" t="str">
            <v>No Item Pekerjaan</v>
          </cell>
          <cell r="E6931" t="str">
            <v>:</v>
          </cell>
          <cell r="F6931" t="str">
            <v>III - 6 - 3 - 2</v>
          </cell>
        </row>
        <row r="6932">
          <cell r="C6932" t="str">
            <v>Uraian Pekerjaan</v>
          </cell>
          <cell r="E6932" t="str">
            <v>:</v>
          </cell>
          <cell r="F6932" t="str">
            <v>Site Office 17 m X 24 m</v>
          </cell>
        </row>
        <row r="6934">
          <cell r="C6934" t="str">
            <v>No.</v>
          </cell>
          <cell r="D6934" t="str">
            <v>Macam Pekerjaan</v>
          </cell>
          <cell r="E6934" t="str">
            <v>Satuan</v>
          </cell>
          <cell r="F6934" t="str">
            <v>Kuantitas</v>
          </cell>
          <cell r="G6934" t="str">
            <v>Harga Sat. (Rp.)</v>
          </cell>
          <cell r="H6934" t="str">
            <v>Jumlah Harga (Rp.)</v>
          </cell>
        </row>
        <row r="6937">
          <cell r="C6937" t="str">
            <v>I</v>
          </cell>
          <cell r="D6937" t="str">
            <v>TENAGA</v>
          </cell>
        </row>
        <row r="6942">
          <cell r="C6942" t="str">
            <v>II</v>
          </cell>
          <cell r="D6942" t="str">
            <v>BAHAN</v>
          </cell>
        </row>
        <row r="6946">
          <cell r="C6946" t="str">
            <v>III</v>
          </cell>
          <cell r="D6946" t="str">
            <v>ALAT</v>
          </cell>
        </row>
        <row r="6950">
          <cell r="C6950" t="str">
            <v>IV</v>
          </cell>
          <cell r="D6950" t="str">
            <v xml:space="preserve">Total </v>
          </cell>
          <cell r="H6950">
            <v>0</v>
          </cell>
        </row>
        <row r="6952">
          <cell r="C6952" t="str">
            <v>V</v>
          </cell>
          <cell r="D6952" t="str">
            <v>Biaya tidak langsung (Overhead) &amp; Keuntungan</v>
          </cell>
          <cell r="E6952" t="str">
            <v>%</v>
          </cell>
          <cell r="H6952">
            <v>0</v>
          </cell>
        </row>
        <row r="6954">
          <cell r="C6954" t="str">
            <v>VI</v>
          </cell>
          <cell r="D6954" t="str">
            <v>Harga Satuan Pekerjaan</v>
          </cell>
          <cell r="H6954">
            <v>0</v>
          </cell>
        </row>
        <row r="6956">
          <cell r="C6956" t="str">
            <v>VII</v>
          </cell>
          <cell r="D6956" t="str">
            <v>Dibulatkan</v>
          </cell>
          <cell r="H6956">
            <v>0</v>
          </cell>
        </row>
        <row r="6959">
          <cell r="C6959" t="str">
            <v>ANALISA HARGA SATUAN</v>
          </cell>
        </row>
        <row r="6961">
          <cell r="C6961" t="str">
            <v>Kegiatan</v>
          </cell>
          <cell r="E6961" t="str">
            <v>:</v>
          </cell>
          <cell r="F6961" t="str">
            <v>Waduk Bajulmati</v>
          </cell>
        </row>
        <row r="6962">
          <cell r="C6962" t="str">
            <v xml:space="preserve">Nama Pekerjaan </v>
          </cell>
          <cell r="E6962" t="str">
            <v>:</v>
          </cell>
          <cell r="F6962" t="str">
            <v>Pembangunan Bendungan Bajulmati</v>
          </cell>
        </row>
        <row r="6963">
          <cell r="C6963" t="str">
            <v>Lokasi</v>
          </cell>
          <cell r="E6963" t="str">
            <v>:</v>
          </cell>
          <cell r="F6963" t="str">
            <v>Kabupaten Banyuwangi dan Situbondo</v>
          </cell>
        </row>
        <row r="6964">
          <cell r="C6964" t="str">
            <v>No Item Pekerjaan</v>
          </cell>
          <cell r="E6964" t="str">
            <v>:</v>
          </cell>
          <cell r="F6964" t="str">
            <v>III - 6 - 3 - 3</v>
          </cell>
        </row>
        <row r="6965">
          <cell r="C6965" t="str">
            <v>Uraian Pekerjaan</v>
          </cell>
          <cell r="E6965" t="str">
            <v>:</v>
          </cell>
          <cell r="F6965" t="str">
            <v>Rumah Pos Jaga 8 x 10 m</v>
          </cell>
        </row>
        <row r="6967">
          <cell r="C6967" t="str">
            <v>No.</v>
          </cell>
          <cell r="D6967" t="str">
            <v>Macam Pekerjaan</v>
          </cell>
          <cell r="E6967" t="str">
            <v>Satuan</v>
          </cell>
          <cell r="F6967" t="str">
            <v>Kuantitas</v>
          </cell>
          <cell r="G6967" t="str">
            <v>Harga Sat. (Rp.)</v>
          </cell>
          <cell r="H6967" t="str">
            <v>Jumlah Harga (Rp.)</v>
          </cell>
        </row>
        <row r="6970">
          <cell r="C6970" t="str">
            <v>I</v>
          </cell>
          <cell r="D6970" t="str">
            <v>TENAGA</v>
          </cell>
        </row>
        <row r="6975">
          <cell r="C6975" t="str">
            <v>II</v>
          </cell>
          <cell r="D6975" t="str">
            <v>BAHAN</v>
          </cell>
        </row>
        <row r="6979">
          <cell r="C6979" t="str">
            <v>III</v>
          </cell>
          <cell r="D6979" t="str">
            <v>ALAT</v>
          </cell>
        </row>
        <row r="6983">
          <cell r="C6983" t="str">
            <v>IV</v>
          </cell>
          <cell r="D6983" t="str">
            <v xml:space="preserve">Total </v>
          </cell>
          <cell r="H6983">
            <v>0</v>
          </cell>
        </row>
        <row r="6985">
          <cell r="C6985" t="str">
            <v>V</v>
          </cell>
          <cell r="D6985" t="str">
            <v>Biaya tidak langsung (Overhead) &amp; Keuntungan</v>
          </cell>
          <cell r="E6985" t="str">
            <v>%</v>
          </cell>
          <cell r="H6985">
            <v>0</v>
          </cell>
        </row>
        <row r="6987">
          <cell r="C6987" t="str">
            <v>VI</v>
          </cell>
          <cell r="D6987" t="str">
            <v>Harga Satuan Pekerjaan</v>
          </cell>
          <cell r="H6987">
            <v>0</v>
          </cell>
        </row>
        <row r="6989">
          <cell r="C6989" t="str">
            <v>VII</v>
          </cell>
          <cell r="D6989" t="str">
            <v>Dibulatkan</v>
          </cell>
          <cell r="H6989">
            <v>0</v>
          </cell>
        </row>
        <row r="6992">
          <cell r="C6992" t="str">
            <v>ANALISA HARGA SATUAN</v>
          </cell>
        </row>
        <row r="6994">
          <cell r="C6994" t="str">
            <v>Kegiatan</v>
          </cell>
          <cell r="E6994" t="str">
            <v>:</v>
          </cell>
          <cell r="F6994" t="str">
            <v>Waduk Bajulmati</v>
          </cell>
        </row>
        <row r="6995">
          <cell r="C6995" t="str">
            <v xml:space="preserve">Nama Pekerjaan </v>
          </cell>
          <cell r="E6995" t="str">
            <v>:</v>
          </cell>
          <cell r="F6995" t="str">
            <v>Pembangunan Bendungan Bajulmati</v>
          </cell>
        </row>
        <row r="6996">
          <cell r="C6996" t="str">
            <v>Lokasi</v>
          </cell>
          <cell r="E6996" t="str">
            <v>:</v>
          </cell>
          <cell r="F6996" t="str">
            <v>Kabupaten Banyuwangi dan Situbondo</v>
          </cell>
        </row>
        <row r="6997">
          <cell r="C6997" t="str">
            <v>No Item Pekerjaan</v>
          </cell>
          <cell r="E6997" t="str">
            <v>:</v>
          </cell>
          <cell r="F6997" t="str">
            <v>III - 6 - 3 - 4</v>
          </cell>
        </row>
        <row r="6998">
          <cell r="C6998" t="str">
            <v>Uraian Pekerjaan</v>
          </cell>
          <cell r="E6998" t="str">
            <v>:</v>
          </cell>
          <cell r="F6998" t="str">
            <v>Grounding dan Acccessories</v>
          </cell>
        </row>
        <row r="7000">
          <cell r="C7000" t="str">
            <v>No.</v>
          </cell>
          <cell r="D7000" t="str">
            <v>Macam Pekerjaan</v>
          </cell>
          <cell r="E7000" t="str">
            <v>Satuan</v>
          </cell>
          <cell r="F7000" t="str">
            <v>Kuantitas</v>
          </cell>
          <cell r="G7000" t="str">
            <v>Harga Sat. (Rp.)</v>
          </cell>
          <cell r="H7000" t="str">
            <v>Jumlah Harga (Rp.)</v>
          </cell>
        </row>
        <row r="7003">
          <cell r="C7003" t="str">
            <v>I</v>
          </cell>
          <cell r="D7003" t="str">
            <v>TENAGA</v>
          </cell>
        </row>
        <row r="7008">
          <cell r="C7008" t="str">
            <v>II</v>
          </cell>
          <cell r="D7008" t="str">
            <v>BAHAN</v>
          </cell>
        </row>
        <row r="7012">
          <cell r="C7012" t="str">
            <v>III</v>
          </cell>
          <cell r="D7012" t="str">
            <v>ALAT</v>
          </cell>
        </row>
        <row r="7016">
          <cell r="C7016" t="str">
            <v>IV</v>
          </cell>
          <cell r="D7016" t="str">
            <v xml:space="preserve">Total </v>
          </cell>
          <cell r="H7016">
            <v>0</v>
          </cell>
        </row>
        <row r="7018">
          <cell r="C7018" t="str">
            <v>V</v>
          </cell>
          <cell r="D7018" t="str">
            <v>Biaya tidak langsung (Overhead) &amp; Keuntungan</v>
          </cell>
          <cell r="E7018" t="str">
            <v>%</v>
          </cell>
          <cell r="H7018">
            <v>0</v>
          </cell>
        </row>
        <row r="7020">
          <cell r="C7020" t="str">
            <v>VI</v>
          </cell>
          <cell r="D7020" t="str">
            <v>Harga Satuan Pekerjaan</v>
          </cell>
          <cell r="H7020">
            <v>0</v>
          </cell>
        </row>
        <row r="7022">
          <cell r="C7022" t="str">
            <v>VII</v>
          </cell>
          <cell r="D7022" t="str">
            <v>Dibulatkan</v>
          </cell>
          <cell r="H7022">
            <v>0</v>
          </cell>
        </row>
        <row r="7025">
          <cell r="C7025" t="str">
            <v>ANALISA HARGA SATUAN</v>
          </cell>
        </row>
        <row r="7027">
          <cell r="C7027" t="str">
            <v>Kegiatan</v>
          </cell>
          <cell r="E7027" t="str">
            <v>:</v>
          </cell>
          <cell r="F7027" t="str">
            <v>Waduk Bajulmati</v>
          </cell>
        </row>
        <row r="7028">
          <cell r="C7028" t="str">
            <v xml:space="preserve">Nama Pekerjaan </v>
          </cell>
          <cell r="E7028" t="str">
            <v>:</v>
          </cell>
          <cell r="F7028" t="str">
            <v>Pembangunan Bendungan Bajulmati</v>
          </cell>
        </row>
        <row r="7029">
          <cell r="C7029" t="str">
            <v>Lokasi</v>
          </cell>
          <cell r="E7029" t="str">
            <v>:</v>
          </cell>
          <cell r="F7029" t="str">
            <v>Kabupaten Banyuwangi dan Situbondo</v>
          </cell>
        </row>
        <row r="7030">
          <cell r="C7030" t="str">
            <v>No Item Pekerjaan</v>
          </cell>
          <cell r="E7030" t="str">
            <v>:</v>
          </cell>
          <cell r="F7030" t="str">
            <v>III - 6 - 3 - 5</v>
          </cell>
        </row>
        <row r="7031">
          <cell r="C7031" t="str">
            <v>Uraian Pekerjaan</v>
          </cell>
          <cell r="E7031" t="str">
            <v>:</v>
          </cell>
          <cell r="F7031" t="str">
            <v>Connector Switch Panel 69 X 59 X 40 vm</v>
          </cell>
        </row>
        <row r="7033">
          <cell r="C7033" t="str">
            <v>No.</v>
          </cell>
          <cell r="D7033" t="str">
            <v>Macam Pekerjaan</v>
          </cell>
          <cell r="E7033" t="str">
            <v>Satuan</v>
          </cell>
          <cell r="F7033" t="str">
            <v>Kuantitas</v>
          </cell>
          <cell r="G7033" t="str">
            <v>Harga Sat. (Rp.)</v>
          </cell>
          <cell r="H7033" t="str">
            <v>Jumlah Harga (Rp.)</v>
          </cell>
        </row>
        <row r="7036">
          <cell r="C7036" t="str">
            <v>I</v>
          </cell>
          <cell r="D7036" t="str">
            <v>TENAGA</v>
          </cell>
        </row>
        <row r="7041">
          <cell r="C7041" t="str">
            <v>II</v>
          </cell>
          <cell r="D7041" t="str">
            <v>BAHAN</v>
          </cell>
        </row>
        <row r="7045">
          <cell r="C7045" t="str">
            <v>III</v>
          </cell>
          <cell r="D7045" t="str">
            <v>ALAT</v>
          </cell>
        </row>
        <row r="7049">
          <cell r="C7049" t="str">
            <v>IV</v>
          </cell>
          <cell r="D7049" t="str">
            <v xml:space="preserve">Total </v>
          </cell>
          <cell r="H7049">
            <v>0</v>
          </cell>
        </row>
        <row r="7051">
          <cell r="C7051" t="str">
            <v>V</v>
          </cell>
          <cell r="D7051" t="str">
            <v>Biaya tidak langsung (Overhead) &amp; Keuntungan</v>
          </cell>
          <cell r="E7051" t="str">
            <v>%</v>
          </cell>
          <cell r="H7051">
            <v>0</v>
          </cell>
        </row>
        <row r="7053">
          <cell r="C7053" t="str">
            <v>VI</v>
          </cell>
          <cell r="D7053" t="str">
            <v>Harga Satuan Pekerjaan</v>
          </cell>
          <cell r="H7053">
            <v>0</v>
          </cell>
        </row>
        <row r="7055">
          <cell r="C7055" t="str">
            <v>VII</v>
          </cell>
          <cell r="D7055" t="str">
            <v>Dibulatkan</v>
          </cell>
          <cell r="H7055">
            <v>0</v>
          </cell>
        </row>
        <row r="7058">
          <cell r="C7058" t="str">
            <v>ANALISA HARGA SATUAN</v>
          </cell>
        </row>
        <row r="7060">
          <cell r="C7060" t="str">
            <v>Kegiatan</v>
          </cell>
          <cell r="E7060" t="str">
            <v>:</v>
          </cell>
          <cell r="F7060" t="str">
            <v>Waduk Bajulmati</v>
          </cell>
        </row>
        <row r="7061">
          <cell r="C7061" t="str">
            <v xml:space="preserve">Nama Pekerjaan </v>
          </cell>
          <cell r="E7061" t="str">
            <v>:</v>
          </cell>
          <cell r="F7061" t="str">
            <v>Pembangunan Bendungan Bajulmati</v>
          </cell>
        </row>
        <row r="7062">
          <cell r="C7062" t="str">
            <v>Lokasi</v>
          </cell>
          <cell r="E7062" t="str">
            <v>:</v>
          </cell>
          <cell r="F7062" t="str">
            <v>Kabupaten Banyuwangi dan Situbondo</v>
          </cell>
        </row>
        <row r="7063">
          <cell r="C7063" t="str">
            <v>No Item Pekerjaan</v>
          </cell>
          <cell r="E7063" t="str">
            <v>:</v>
          </cell>
          <cell r="F7063" t="str">
            <v>III - 6 - 3 - 6</v>
          </cell>
        </row>
        <row r="7064">
          <cell r="C7064" t="str">
            <v>Uraian Pekerjaan</v>
          </cell>
          <cell r="E7064" t="str">
            <v>:</v>
          </cell>
          <cell r="F7064" t="str">
            <v>Cable NYM 3 X 25 sqmm</v>
          </cell>
        </row>
        <row r="7066">
          <cell r="C7066" t="str">
            <v>No.</v>
          </cell>
          <cell r="D7066" t="str">
            <v>Macam Pekerjaan</v>
          </cell>
          <cell r="E7066" t="str">
            <v>Satuan</v>
          </cell>
          <cell r="F7066" t="str">
            <v>Kuantitas</v>
          </cell>
          <cell r="G7066" t="str">
            <v>Harga Sat. (Rp.)</v>
          </cell>
          <cell r="H7066" t="str">
            <v>Jumlah Harga (Rp.)</v>
          </cell>
        </row>
        <row r="7069">
          <cell r="C7069" t="str">
            <v>I</v>
          </cell>
          <cell r="D7069" t="str">
            <v>TENAGA</v>
          </cell>
        </row>
        <row r="7074">
          <cell r="C7074" t="str">
            <v>II</v>
          </cell>
          <cell r="D7074" t="str">
            <v>BAHAN</v>
          </cell>
        </row>
        <row r="7078">
          <cell r="C7078" t="str">
            <v>III</v>
          </cell>
          <cell r="D7078" t="str">
            <v>ALAT</v>
          </cell>
        </row>
        <row r="7082">
          <cell r="C7082" t="str">
            <v>IV</v>
          </cell>
          <cell r="D7082" t="str">
            <v xml:space="preserve">Total </v>
          </cell>
          <cell r="H7082">
            <v>0</v>
          </cell>
        </row>
        <row r="7084">
          <cell r="C7084" t="str">
            <v>V</v>
          </cell>
          <cell r="D7084" t="str">
            <v>Biaya tidak langsung (Overhead) &amp; Keuntungan</v>
          </cell>
          <cell r="E7084" t="str">
            <v>%</v>
          </cell>
          <cell r="H7084">
            <v>0</v>
          </cell>
        </row>
        <row r="7086">
          <cell r="C7086" t="str">
            <v>VI</v>
          </cell>
          <cell r="D7086" t="str">
            <v>Harga Satuan Pekerjaan</v>
          </cell>
          <cell r="H7086">
            <v>0</v>
          </cell>
        </row>
        <row r="7088">
          <cell r="C7088" t="str">
            <v>VII</v>
          </cell>
          <cell r="D7088" t="str">
            <v>Dibulatkan</v>
          </cell>
          <cell r="H7088">
            <v>0</v>
          </cell>
        </row>
        <row r="7091">
          <cell r="C7091" t="str">
            <v>ANALISA HARGA SATUAN</v>
          </cell>
        </row>
        <row r="7093">
          <cell r="C7093" t="str">
            <v>Kegiatan</v>
          </cell>
          <cell r="E7093" t="str">
            <v>:</v>
          </cell>
          <cell r="F7093" t="str">
            <v>Waduk Bajulmati</v>
          </cell>
        </row>
        <row r="7094">
          <cell r="C7094" t="str">
            <v xml:space="preserve">Nama Pekerjaan </v>
          </cell>
          <cell r="E7094" t="str">
            <v>:</v>
          </cell>
          <cell r="F7094" t="str">
            <v>Pembangunan Bendungan Bajulmati</v>
          </cell>
        </row>
        <row r="7095">
          <cell r="C7095" t="str">
            <v>Lokasi</v>
          </cell>
          <cell r="E7095" t="str">
            <v>:</v>
          </cell>
          <cell r="F7095" t="str">
            <v>Kabupaten Banyuwangi dan Situbondo</v>
          </cell>
        </row>
        <row r="7096">
          <cell r="C7096" t="str">
            <v>No Item Pekerjaan</v>
          </cell>
          <cell r="E7096" t="str">
            <v>:</v>
          </cell>
          <cell r="F7096" t="str">
            <v>III - 6 - 3 - 7</v>
          </cell>
        </row>
        <row r="7097">
          <cell r="C7097" t="str">
            <v>Uraian Pekerjaan</v>
          </cell>
          <cell r="E7097" t="str">
            <v>:</v>
          </cell>
          <cell r="F7097" t="str">
            <v>Cut - Out Switch 500 V 63 A</v>
          </cell>
        </row>
        <row r="7099">
          <cell r="C7099" t="str">
            <v>No.</v>
          </cell>
          <cell r="D7099" t="str">
            <v>Macam Pekerjaan</v>
          </cell>
          <cell r="E7099" t="str">
            <v>Satuan</v>
          </cell>
          <cell r="F7099" t="str">
            <v>Kuantitas</v>
          </cell>
          <cell r="G7099" t="str">
            <v>Harga Sat. (Rp.)</v>
          </cell>
          <cell r="H7099" t="str">
            <v>Jumlah Harga (Rp.)</v>
          </cell>
        </row>
        <row r="7102">
          <cell r="C7102" t="str">
            <v>I</v>
          </cell>
          <cell r="D7102" t="str">
            <v>TENAGA</v>
          </cell>
        </row>
        <row r="7107">
          <cell r="C7107" t="str">
            <v>II</v>
          </cell>
          <cell r="D7107" t="str">
            <v>BAHAN</v>
          </cell>
        </row>
        <row r="7111">
          <cell r="C7111" t="str">
            <v>III</v>
          </cell>
          <cell r="D7111" t="str">
            <v>ALAT</v>
          </cell>
        </row>
        <row r="7115">
          <cell r="C7115" t="str">
            <v>IV</v>
          </cell>
          <cell r="D7115" t="str">
            <v xml:space="preserve">Total </v>
          </cell>
          <cell r="H7115">
            <v>0</v>
          </cell>
        </row>
        <row r="7117">
          <cell r="C7117" t="str">
            <v>V</v>
          </cell>
          <cell r="D7117" t="str">
            <v>Biaya tidak langsung (Overhead) &amp; Keuntungan</v>
          </cell>
          <cell r="E7117" t="str">
            <v>%</v>
          </cell>
          <cell r="H7117">
            <v>0</v>
          </cell>
        </row>
        <row r="7119">
          <cell r="C7119" t="str">
            <v>VI</v>
          </cell>
          <cell r="D7119" t="str">
            <v>Harga Satuan Pekerjaan</v>
          </cell>
          <cell r="H7119">
            <v>0</v>
          </cell>
        </row>
        <row r="7121">
          <cell r="C7121" t="str">
            <v>VII</v>
          </cell>
          <cell r="D7121" t="str">
            <v>Dibulatkan</v>
          </cell>
          <cell r="H7121">
            <v>0</v>
          </cell>
        </row>
        <row r="7124">
          <cell r="C7124" t="str">
            <v>ANALISA HARGA SATUAN</v>
          </cell>
        </row>
        <row r="7126">
          <cell r="C7126" t="str">
            <v>Kegiatan</v>
          </cell>
          <cell r="E7126" t="str">
            <v>:</v>
          </cell>
          <cell r="F7126" t="str">
            <v>Waduk Bajulmati</v>
          </cell>
        </row>
        <row r="7127">
          <cell r="C7127" t="str">
            <v xml:space="preserve">Nama Pekerjaan </v>
          </cell>
          <cell r="E7127" t="str">
            <v>:</v>
          </cell>
          <cell r="F7127" t="str">
            <v>Pembangunan Bendungan Bajulmati</v>
          </cell>
        </row>
        <row r="7128">
          <cell r="C7128" t="str">
            <v>Lokasi</v>
          </cell>
          <cell r="E7128" t="str">
            <v>:</v>
          </cell>
          <cell r="F7128" t="str">
            <v>Kabupaten Banyuwangi dan Situbondo</v>
          </cell>
        </row>
        <row r="7129">
          <cell r="C7129" t="str">
            <v>No Item Pekerjaan</v>
          </cell>
          <cell r="E7129" t="str">
            <v>:</v>
          </cell>
          <cell r="F7129" t="str">
            <v>III - 6 - 3 - 8</v>
          </cell>
        </row>
        <row r="7130">
          <cell r="C7130" t="str">
            <v>Uraian Pekerjaan</v>
          </cell>
          <cell r="E7130" t="str">
            <v>:</v>
          </cell>
          <cell r="F7130" t="str">
            <v>Lighting Armator Type LS 60 Ellips 125 W</v>
          </cell>
        </row>
        <row r="7132">
          <cell r="C7132" t="str">
            <v>No.</v>
          </cell>
          <cell r="D7132" t="str">
            <v>Macam Pekerjaan</v>
          </cell>
          <cell r="E7132" t="str">
            <v>Satuan</v>
          </cell>
          <cell r="F7132" t="str">
            <v>Kuantitas</v>
          </cell>
          <cell r="G7132" t="str">
            <v>Harga Sat. (Rp.)</v>
          </cell>
          <cell r="H7132" t="str">
            <v>Jumlah Harga (Rp.)</v>
          </cell>
        </row>
        <row r="7135">
          <cell r="C7135" t="str">
            <v>I</v>
          </cell>
          <cell r="D7135" t="str">
            <v>TENAGA</v>
          </cell>
        </row>
        <row r="7140">
          <cell r="C7140" t="str">
            <v>II</v>
          </cell>
          <cell r="D7140" t="str">
            <v>BAHAN</v>
          </cell>
        </row>
        <row r="7144">
          <cell r="C7144" t="str">
            <v>III</v>
          </cell>
          <cell r="D7144" t="str">
            <v>ALAT</v>
          </cell>
        </row>
        <row r="7148">
          <cell r="C7148" t="str">
            <v>IV</v>
          </cell>
          <cell r="D7148" t="str">
            <v xml:space="preserve">Total </v>
          </cell>
          <cell r="H7148">
            <v>0</v>
          </cell>
        </row>
        <row r="7150">
          <cell r="C7150" t="str">
            <v>V</v>
          </cell>
          <cell r="D7150" t="str">
            <v>Biaya tidak langsung (Overhead) &amp; Keuntungan</v>
          </cell>
          <cell r="E7150" t="str">
            <v>%</v>
          </cell>
          <cell r="H7150">
            <v>0</v>
          </cell>
        </row>
        <row r="7152">
          <cell r="C7152" t="str">
            <v>VI</v>
          </cell>
          <cell r="D7152" t="str">
            <v>Harga Satuan Pekerjaan</v>
          </cell>
          <cell r="H7152">
            <v>0</v>
          </cell>
        </row>
        <row r="7154">
          <cell r="C7154" t="str">
            <v>VII</v>
          </cell>
          <cell r="D7154" t="str">
            <v>Dibulatkan</v>
          </cell>
          <cell r="H7154">
            <v>0</v>
          </cell>
        </row>
        <row r="7157">
          <cell r="C7157" t="str">
            <v>ANALISA HARGA SATUAN</v>
          </cell>
        </row>
        <row r="7159">
          <cell r="C7159" t="str">
            <v>Kegiatan</v>
          </cell>
          <cell r="E7159" t="str">
            <v>:</v>
          </cell>
          <cell r="F7159" t="str">
            <v>Waduk Bajulmati</v>
          </cell>
        </row>
        <row r="7160">
          <cell r="C7160" t="str">
            <v xml:space="preserve">Nama Pekerjaan </v>
          </cell>
          <cell r="E7160" t="str">
            <v>:</v>
          </cell>
          <cell r="F7160" t="str">
            <v>Pembangunan Bendungan Bajulmati</v>
          </cell>
        </row>
        <row r="7161">
          <cell r="C7161" t="str">
            <v>Lokasi</v>
          </cell>
          <cell r="E7161" t="str">
            <v>:</v>
          </cell>
          <cell r="F7161" t="str">
            <v>Kabupaten Banyuwangi dan Situbondo</v>
          </cell>
        </row>
        <row r="7162">
          <cell r="C7162" t="str">
            <v>No Item Pekerjaan</v>
          </cell>
          <cell r="E7162" t="str">
            <v>:</v>
          </cell>
          <cell r="F7162" t="str">
            <v>III - 6 - 3 - 9</v>
          </cell>
        </row>
        <row r="7163">
          <cell r="C7163" t="str">
            <v>Uraian Pekerjaan</v>
          </cell>
          <cell r="E7163" t="str">
            <v>:</v>
          </cell>
          <cell r="F7163" t="str">
            <v>Concrete Pole Foundation 0.3 X 0.3 x 1 m</v>
          </cell>
        </row>
        <row r="7165">
          <cell r="C7165" t="str">
            <v>No.</v>
          </cell>
          <cell r="D7165" t="str">
            <v>Macam Pekerjaan</v>
          </cell>
          <cell r="E7165" t="str">
            <v>Satuan</v>
          </cell>
          <cell r="F7165" t="str">
            <v>Kuantitas</v>
          </cell>
          <cell r="G7165" t="str">
            <v>Harga Sat. (Rp.)</v>
          </cell>
          <cell r="H7165" t="str">
            <v>Jumlah Harga (Rp.)</v>
          </cell>
        </row>
        <row r="7168">
          <cell r="C7168" t="str">
            <v>I</v>
          </cell>
          <cell r="D7168" t="str">
            <v>TENAGA</v>
          </cell>
        </row>
        <row r="7173">
          <cell r="C7173" t="str">
            <v>II</v>
          </cell>
          <cell r="D7173" t="str">
            <v>BAHAN</v>
          </cell>
        </row>
        <row r="7177">
          <cell r="C7177" t="str">
            <v>III</v>
          </cell>
          <cell r="D7177" t="str">
            <v>ALAT</v>
          </cell>
        </row>
        <row r="7181">
          <cell r="C7181" t="str">
            <v>IV</v>
          </cell>
          <cell r="D7181" t="str">
            <v xml:space="preserve">Total </v>
          </cell>
          <cell r="H7181">
            <v>0</v>
          </cell>
        </row>
        <row r="7183">
          <cell r="C7183" t="str">
            <v>V</v>
          </cell>
          <cell r="D7183" t="str">
            <v>Biaya tidak langsung (Overhead) &amp; Keuntungan</v>
          </cell>
          <cell r="E7183" t="str">
            <v>%</v>
          </cell>
          <cell r="H7183">
            <v>0</v>
          </cell>
        </row>
        <row r="7185">
          <cell r="C7185" t="str">
            <v>VI</v>
          </cell>
          <cell r="D7185" t="str">
            <v>Harga Satuan Pekerjaan</v>
          </cell>
          <cell r="H7185">
            <v>0</v>
          </cell>
        </row>
        <row r="7187">
          <cell r="C7187" t="str">
            <v>VII</v>
          </cell>
          <cell r="D7187" t="str">
            <v>Dibulatkan</v>
          </cell>
          <cell r="H7187">
            <v>0</v>
          </cell>
        </row>
        <row r="7190">
          <cell r="C7190" t="str">
            <v>ANALISA HARGA SATUAN</v>
          </cell>
        </row>
        <row r="7192">
          <cell r="C7192" t="str">
            <v>Kegiatan</v>
          </cell>
          <cell r="E7192" t="str">
            <v>:</v>
          </cell>
          <cell r="F7192" t="str">
            <v>Waduk Bajulmati</v>
          </cell>
        </row>
        <row r="7193">
          <cell r="C7193" t="str">
            <v xml:space="preserve">Nama Pekerjaan </v>
          </cell>
          <cell r="E7193" t="str">
            <v>:</v>
          </cell>
          <cell r="F7193" t="str">
            <v>Pembangunan Bendungan Bajulmati</v>
          </cell>
        </row>
        <row r="7194">
          <cell r="C7194" t="str">
            <v>Lokasi</v>
          </cell>
          <cell r="E7194" t="str">
            <v>:</v>
          </cell>
          <cell r="F7194" t="str">
            <v>Kabupaten Banyuwangi dan Situbondo</v>
          </cell>
        </row>
        <row r="7195">
          <cell r="C7195" t="str">
            <v>No Item Pekerjaan</v>
          </cell>
          <cell r="E7195" t="str">
            <v>:</v>
          </cell>
          <cell r="F7195" t="str">
            <v>III - 6 - 3 - 10</v>
          </cell>
        </row>
        <row r="7196">
          <cell r="C7196" t="str">
            <v>Uraian Pekerjaan</v>
          </cell>
          <cell r="E7196" t="str">
            <v>:</v>
          </cell>
          <cell r="F7196" t="str">
            <v>Automatic Control Panel, Switch Gear</v>
          </cell>
        </row>
        <row r="7198">
          <cell r="C7198" t="str">
            <v>No.</v>
          </cell>
          <cell r="D7198" t="str">
            <v>Macam Pekerjaan</v>
          </cell>
          <cell r="E7198" t="str">
            <v>Satuan</v>
          </cell>
          <cell r="F7198" t="str">
            <v>Kuantitas</v>
          </cell>
          <cell r="G7198" t="str">
            <v>Harga Sat. (Rp.)</v>
          </cell>
          <cell r="H7198" t="str">
            <v>Jumlah Harga (Rp.)</v>
          </cell>
        </row>
        <row r="7201">
          <cell r="C7201" t="str">
            <v>I</v>
          </cell>
          <cell r="D7201" t="str">
            <v>TENAGA</v>
          </cell>
        </row>
        <row r="7206">
          <cell r="C7206" t="str">
            <v>II</v>
          </cell>
          <cell r="D7206" t="str">
            <v>BAHAN</v>
          </cell>
        </row>
        <row r="7210">
          <cell r="C7210" t="str">
            <v>III</v>
          </cell>
          <cell r="D7210" t="str">
            <v>ALAT</v>
          </cell>
        </row>
        <row r="7214">
          <cell r="C7214" t="str">
            <v>IV</v>
          </cell>
          <cell r="D7214" t="str">
            <v xml:space="preserve">Total </v>
          </cell>
          <cell r="H7214">
            <v>0</v>
          </cell>
        </row>
        <row r="7216">
          <cell r="C7216" t="str">
            <v>V</v>
          </cell>
          <cell r="D7216" t="str">
            <v>Biaya tidak langsung (Overhead) &amp; Keuntungan</v>
          </cell>
          <cell r="E7216" t="str">
            <v>%</v>
          </cell>
          <cell r="H7216">
            <v>0</v>
          </cell>
        </row>
        <row r="7218">
          <cell r="C7218" t="str">
            <v>VI</v>
          </cell>
          <cell r="D7218" t="str">
            <v>Harga Satuan Pekerjaan</v>
          </cell>
          <cell r="H7218">
            <v>0</v>
          </cell>
        </row>
        <row r="7220">
          <cell r="C7220" t="str">
            <v>VII</v>
          </cell>
          <cell r="D7220" t="str">
            <v>Dibulatkan</v>
          </cell>
          <cell r="H7220">
            <v>0</v>
          </cell>
        </row>
        <row r="7223">
          <cell r="C7223" t="str">
            <v>ANALISA HARGA SATUAN</v>
          </cell>
        </row>
        <row r="7225">
          <cell r="C7225" t="str">
            <v>Kegiatan</v>
          </cell>
          <cell r="E7225" t="str">
            <v>:</v>
          </cell>
          <cell r="F7225" t="str">
            <v>Waduk Bajulmati</v>
          </cell>
        </row>
        <row r="7226">
          <cell r="C7226" t="str">
            <v xml:space="preserve">Nama Pekerjaan </v>
          </cell>
          <cell r="E7226" t="str">
            <v>:</v>
          </cell>
          <cell r="F7226" t="str">
            <v>Pembangunan Bendungan Bajulmati</v>
          </cell>
        </row>
        <row r="7227">
          <cell r="C7227" t="str">
            <v>Lokasi</v>
          </cell>
          <cell r="E7227" t="str">
            <v>:</v>
          </cell>
          <cell r="F7227" t="str">
            <v>Kabupaten Banyuwangi dan Situbondo</v>
          </cell>
        </row>
        <row r="7228">
          <cell r="C7228" t="str">
            <v>No Item Pekerjaan</v>
          </cell>
          <cell r="E7228" t="str">
            <v>:</v>
          </cell>
          <cell r="F7228" t="str">
            <v>III - 6 - 3 - 11</v>
          </cell>
        </row>
        <row r="7229">
          <cell r="C7229" t="str">
            <v>Uraian Pekerjaan</v>
          </cell>
          <cell r="E7229" t="str">
            <v>:</v>
          </cell>
          <cell r="F7229" t="str">
            <v>Lapisan Aspal campur Pasir</v>
          </cell>
        </row>
        <row r="7231">
          <cell r="C7231" t="str">
            <v>No.</v>
          </cell>
          <cell r="D7231" t="str">
            <v>Macam Pekerjaan</v>
          </cell>
          <cell r="E7231" t="str">
            <v>Satuan</v>
          </cell>
          <cell r="F7231" t="str">
            <v>Kuantitas</v>
          </cell>
          <cell r="G7231" t="str">
            <v>Harga Sat. (Rp.)</v>
          </cell>
          <cell r="H7231" t="str">
            <v>Jumlah Harga (Rp.)</v>
          </cell>
        </row>
        <row r="7234">
          <cell r="C7234" t="str">
            <v>I</v>
          </cell>
          <cell r="D7234" t="str">
            <v>TENAGA</v>
          </cell>
        </row>
        <row r="7239">
          <cell r="C7239" t="str">
            <v>II</v>
          </cell>
          <cell r="D7239" t="str">
            <v>BAHAN</v>
          </cell>
        </row>
        <row r="7243">
          <cell r="C7243" t="str">
            <v>III</v>
          </cell>
          <cell r="D7243" t="str">
            <v>ALAT</v>
          </cell>
        </row>
        <row r="7247">
          <cell r="C7247" t="str">
            <v>IV</v>
          </cell>
          <cell r="D7247" t="str">
            <v xml:space="preserve">Total </v>
          </cell>
          <cell r="H7247">
            <v>0</v>
          </cell>
        </row>
        <row r="7249">
          <cell r="C7249" t="str">
            <v>V</v>
          </cell>
          <cell r="D7249" t="str">
            <v>Biaya tidak langsung (Overhead) &amp; Keuntungan</v>
          </cell>
          <cell r="E7249" t="str">
            <v>%</v>
          </cell>
          <cell r="H7249">
            <v>0</v>
          </cell>
        </row>
        <row r="7251">
          <cell r="C7251" t="str">
            <v>VI</v>
          </cell>
          <cell r="D7251" t="str">
            <v>Harga Satuan Pekerjaan</v>
          </cell>
          <cell r="H7251">
            <v>0</v>
          </cell>
        </row>
        <row r="7253">
          <cell r="C7253" t="str">
            <v>VII</v>
          </cell>
          <cell r="D7253" t="str">
            <v>Dibulatkan</v>
          </cell>
          <cell r="H7253">
            <v>0</v>
          </cell>
        </row>
        <row r="7256">
          <cell r="C7256" t="str">
            <v>ANALISA HARGA SATUAN</v>
          </cell>
        </row>
        <row r="7258">
          <cell r="C7258" t="str">
            <v>Kegiatan</v>
          </cell>
          <cell r="E7258" t="str">
            <v>:</v>
          </cell>
          <cell r="F7258" t="str">
            <v>Waduk Bajulmati</v>
          </cell>
        </row>
        <row r="7259">
          <cell r="C7259" t="str">
            <v xml:space="preserve">Nama Pekerjaan </v>
          </cell>
          <cell r="E7259" t="str">
            <v>:</v>
          </cell>
          <cell r="F7259" t="str">
            <v>Pembangunan Bendungan Bajulmati</v>
          </cell>
        </row>
        <row r="7260">
          <cell r="C7260" t="str">
            <v>Lokasi</v>
          </cell>
          <cell r="E7260" t="str">
            <v>:</v>
          </cell>
          <cell r="F7260" t="str">
            <v>Kabupaten Banyuwangi dan Situbondo</v>
          </cell>
        </row>
        <row r="7261">
          <cell r="C7261" t="str">
            <v>No Item Pekerjaan</v>
          </cell>
          <cell r="E7261" t="str">
            <v>:</v>
          </cell>
          <cell r="F7261" t="str">
            <v>III - 6 - 3 - 12</v>
          </cell>
        </row>
        <row r="7262">
          <cell r="C7262" t="str">
            <v>Uraian Pekerjaan</v>
          </cell>
          <cell r="E7262" t="str">
            <v>:</v>
          </cell>
          <cell r="F7262" t="str">
            <v>Barb Wire Fence H = 2m</v>
          </cell>
        </row>
        <row r="7264">
          <cell r="C7264" t="str">
            <v>No.</v>
          </cell>
          <cell r="D7264" t="str">
            <v>Macam Pekerjaan</v>
          </cell>
          <cell r="E7264" t="str">
            <v>Satuan</v>
          </cell>
          <cell r="F7264" t="str">
            <v>Kuantitas</v>
          </cell>
          <cell r="G7264" t="str">
            <v>Harga Sat. (Rp.)</v>
          </cell>
          <cell r="H7264" t="str">
            <v>Jumlah Harga (Rp.)</v>
          </cell>
        </row>
        <row r="7267">
          <cell r="C7267" t="str">
            <v>I</v>
          </cell>
          <cell r="D7267" t="str">
            <v>TENAGA</v>
          </cell>
        </row>
        <row r="7272">
          <cell r="C7272" t="str">
            <v>II</v>
          </cell>
          <cell r="D7272" t="str">
            <v>BAHAN</v>
          </cell>
        </row>
        <row r="7276">
          <cell r="C7276" t="str">
            <v>III</v>
          </cell>
          <cell r="D7276" t="str">
            <v>ALAT</v>
          </cell>
        </row>
        <row r="7280">
          <cell r="C7280" t="str">
            <v>IV</v>
          </cell>
          <cell r="D7280" t="str">
            <v xml:space="preserve">Total </v>
          </cell>
          <cell r="H7280">
            <v>0</v>
          </cell>
        </row>
        <row r="7282">
          <cell r="C7282" t="str">
            <v>V</v>
          </cell>
          <cell r="D7282" t="str">
            <v>Biaya tidak langsung (Overhead) &amp; Keuntungan</v>
          </cell>
          <cell r="E7282" t="str">
            <v>%</v>
          </cell>
          <cell r="H7282">
            <v>0</v>
          </cell>
        </row>
        <row r="7284">
          <cell r="C7284" t="str">
            <v>VI</v>
          </cell>
          <cell r="D7284" t="str">
            <v>Harga Satuan Pekerjaan</v>
          </cell>
          <cell r="H7284">
            <v>0</v>
          </cell>
        </row>
        <row r="7286">
          <cell r="C7286" t="str">
            <v>VII</v>
          </cell>
          <cell r="D7286" t="str">
            <v>Dibulatkan</v>
          </cell>
          <cell r="H7286">
            <v>0</v>
          </cell>
        </row>
      </sheetData>
      <sheetData sheetId="13">
        <row r="20">
          <cell r="J20">
            <v>406532.75</v>
          </cell>
        </row>
        <row r="23">
          <cell r="J23">
            <v>371624.75</v>
          </cell>
        </row>
        <row r="24">
          <cell r="J24">
            <v>290172.75</v>
          </cell>
        </row>
        <row r="31">
          <cell r="J31">
            <v>120723.5</v>
          </cell>
        </row>
        <row r="32">
          <cell r="J32">
            <v>220356.75</v>
          </cell>
        </row>
        <row r="33">
          <cell r="J33">
            <v>270537</v>
          </cell>
        </row>
        <row r="34">
          <cell r="J34">
            <v>340353</v>
          </cell>
        </row>
        <row r="35">
          <cell r="J35">
            <v>69816</v>
          </cell>
        </row>
        <row r="36">
          <cell r="J36">
            <v>139632</v>
          </cell>
        </row>
        <row r="45">
          <cell r="J45">
            <v>36653.4</v>
          </cell>
        </row>
        <row r="46">
          <cell r="J46">
            <v>336716.75</v>
          </cell>
        </row>
        <row r="47">
          <cell r="J47">
            <v>266900.75</v>
          </cell>
        </row>
        <row r="48">
          <cell r="J48">
            <v>5818</v>
          </cell>
        </row>
        <row r="49">
          <cell r="J49">
            <v>487984.75</v>
          </cell>
        </row>
        <row r="52">
          <cell r="J52">
            <v>581.79999999999995</v>
          </cell>
        </row>
        <row r="53">
          <cell r="J53">
            <v>263264.5</v>
          </cell>
        </row>
        <row r="57">
          <cell r="J57">
            <v>145450</v>
          </cell>
        </row>
        <row r="58">
          <cell r="J58">
            <v>232720</v>
          </cell>
        </row>
        <row r="59">
          <cell r="J59">
            <v>189666.8</v>
          </cell>
        </row>
        <row r="60">
          <cell r="J60">
            <v>232720</v>
          </cell>
        </row>
        <row r="61">
          <cell r="J61">
            <v>127996</v>
          </cell>
        </row>
        <row r="62">
          <cell r="J62">
            <v>93088</v>
          </cell>
        </row>
        <row r="63">
          <cell r="J63">
            <v>87270</v>
          </cell>
        </row>
        <row r="66">
          <cell r="J66">
            <v>17454</v>
          </cell>
        </row>
        <row r="67">
          <cell r="J67">
            <v>11636</v>
          </cell>
        </row>
        <row r="69">
          <cell r="J69">
            <v>93088</v>
          </cell>
        </row>
        <row r="70">
          <cell r="J70">
            <v>25599200</v>
          </cell>
        </row>
        <row r="71">
          <cell r="J71">
            <v>216720.5</v>
          </cell>
        </row>
        <row r="72">
          <cell r="J72">
            <v>179485.3</v>
          </cell>
        </row>
        <row r="73">
          <cell r="J73">
            <v>290900</v>
          </cell>
        </row>
        <row r="74">
          <cell r="J74">
            <v>19781.2</v>
          </cell>
        </row>
        <row r="76">
          <cell r="J76">
            <v>162904</v>
          </cell>
        </row>
        <row r="127">
          <cell r="J127">
            <v>40000</v>
          </cell>
        </row>
        <row r="134">
          <cell r="J134">
            <v>36000</v>
          </cell>
        </row>
        <row r="186">
          <cell r="J186">
            <v>90000</v>
          </cell>
        </row>
        <row r="189">
          <cell r="J189">
            <v>97500</v>
          </cell>
        </row>
        <row r="190">
          <cell r="J190">
            <v>30000</v>
          </cell>
        </row>
        <row r="199">
          <cell r="J199">
            <v>130000</v>
          </cell>
        </row>
        <row r="201">
          <cell r="J201">
            <v>9300000</v>
          </cell>
        </row>
        <row r="205">
          <cell r="J205">
            <v>42500</v>
          </cell>
        </row>
        <row r="211">
          <cell r="J211">
            <v>17000</v>
          </cell>
        </row>
        <row r="214">
          <cell r="J214">
            <v>90000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SUMMARY"/>
      <sheetName val="Sheet2"/>
      <sheetName val="DC"/>
      <sheetName val="ANAL-PERSIAPAN"/>
      <sheetName val="ANAL-SEC II"/>
      <sheetName val="ANAL-SEC III"/>
      <sheetName val="ANAL-SEC IV"/>
      <sheetName val="ANAL-SEC V"/>
      <sheetName val="h.sat-bbm"/>
      <sheetName val="ANAL-SEC VI"/>
      <sheetName val="DATA TEKNIS"/>
      <sheetName val="NIPAH-MULTS"/>
      <sheetName val="sewa-alat"/>
      <sheetName val="sub-kon"/>
      <sheetName val="anals-bb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75">
          <cell r="J175">
            <v>17000</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 val="Lamp-12 (Metod-Pel)"/>
      <sheetName val="Lamp-13 (Guna Alt)"/>
      <sheetName val="D"/>
      <sheetName val="In-Umum"/>
    </sheetNames>
    <sheetDataSet>
      <sheetData sheetId="0"/>
      <sheetData sheetId="1"/>
      <sheetData sheetId="2"/>
      <sheetData sheetId="3"/>
      <sheetData sheetId="4"/>
      <sheetData sheetId="5"/>
      <sheetData sheetId="6"/>
      <sheetData sheetId="7"/>
      <sheetData sheetId="8">
        <row r="14">
          <cell r="J14">
            <v>3650</v>
          </cell>
        </row>
        <row r="17">
          <cell r="J17">
            <v>5700</v>
          </cell>
        </row>
        <row r="20">
          <cell r="J20">
            <v>83800</v>
          </cell>
        </row>
        <row r="21">
          <cell r="J21">
            <v>100100</v>
          </cell>
        </row>
        <row r="30">
          <cell r="J30">
            <v>3550</v>
          </cell>
        </row>
        <row r="33">
          <cell r="J33">
            <v>1040</v>
          </cell>
        </row>
        <row r="50">
          <cell r="J50">
            <v>54230.75</v>
          </cell>
        </row>
        <row r="52">
          <cell r="J52">
            <v>55607.34</v>
          </cell>
        </row>
        <row r="55">
          <cell r="J55">
            <v>121878.81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amp-1 (Lamp-Penaw)"/>
      <sheetName val="Lamp-3a-Mobilisasi"/>
      <sheetName val="Lamp-3c(On Site)"/>
      <sheetName val="Lamp-4 Analisa"/>
      <sheetName val="Lamp-4 Sat-Das"/>
      <sheetName val="Lamp-4 BQ"/>
      <sheetName val="Lamp-4 REKAP"/>
      <sheetName val="Anl-Alt"/>
      <sheetName val="Ur-Anl"/>
      <sheetName val="Anl-Bhn"/>
      <sheetName val="Lamp-5 Schedule"/>
      <sheetName val="Lamp-6  Sub-kont"/>
      <sheetName val="Lamp-8 Staf Inti"/>
      <sheetName val="Lamp-9 (Df-Alat)"/>
      <sheetName val="Lamp-13-Pengg Alat"/>
      <sheetName val="Lamp-4 (Pemel. Rutin)"/>
      <sheetName val="Lamp-6 (Plant)"/>
      <sheetName val="Lamp-7 (Df-Utm) ok"/>
      <sheetName val="Lamp-8 (Kont Seleksi)"/>
      <sheetName val="Lamp-14 -Hit-Alt"/>
    </sheetNames>
    <sheetDataSet>
      <sheetData sheetId="0"/>
      <sheetData sheetId="1"/>
      <sheetData sheetId="2"/>
      <sheetData sheetId="3"/>
      <sheetData sheetId="4"/>
      <sheetData sheetId="5"/>
      <sheetData sheetId="6">
        <row r="14">
          <cell r="J14">
            <v>2857.14</v>
          </cell>
        </row>
        <row r="20">
          <cell r="J20">
            <v>39300</v>
          </cell>
        </row>
        <row r="21">
          <cell r="J21">
            <v>79500</v>
          </cell>
        </row>
        <row r="22">
          <cell r="J22">
            <v>104700</v>
          </cell>
        </row>
        <row r="23">
          <cell r="J23">
            <v>91900</v>
          </cell>
        </row>
        <row r="28">
          <cell r="J28">
            <v>5300</v>
          </cell>
        </row>
        <row r="33">
          <cell r="J33">
            <v>900</v>
          </cell>
        </row>
        <row r="34">
          <cell r="J34">
            <v>5350</v>
          </cell>
        </row>
        <row r="39">
          <cell r="J39">
            <v>6000</v>
          </cell>
        </row>
        <row r="52">
          <cell r="J52">
            <v>290408.14</v>
          </cell>
        </row>
        <row r="55">
          <cell r="J55">
            <v>37296.550000000003</v>
          </cell>
        </row>
        <row r="56">
          <cell r="J56">
            <v>93814</v>
          </cell>
        </row>
        <row r="57">
          <cell r="J57">
            <v>121230</v>
          </cell>
        </row>
        <row r="58">
          <cell r="J58">
            <v>233730</v>
          </cell>
        </row>
        <row r="61">
          <cell r="J61">
            <v>105194.35</v>
          </cell>
        </row>
        <row r="62">
          <cell r="J62">
            <v>59972.82</v>
          </cell>
        </row>
        <row r="71">
          <cell r="J71">
            <v>199383.23</v>
          </cell>
        </row>
        <row r="73">
          <cell r="J73">
            <v>88088.28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GR"/>
      <sheetName val="JB25"/>
      <sheetName val="JB10"/>
      <sheetName val="JB5"/>
      <sheetName val="SLUT"/>
      <sheetName val="SLPM"/>
      <sheetName val="DDG"/>
      <sheetName val="Vol"/>
      <sheetName val="ALAT"/>
      <sheetName val="BAHAN"/>
      <sheetName val="BHN-CK"/>
      <sheetName val="UPAH"/>
      <sheetName val="HSPK"/>
      <sheetName val="DIV.1"/>
      <sheetName val="DIV.2"/>
      <sheetName val="DIV.3"/>
      <sheetName val="DIV.4"/>
      <sheetName val="DIV.5"/>
      <sheetName val="DIV.6"/>
      <sheetName val="DIV.7"/>
      <sheetName val="DIV.8"/>
      <sheetName val="ESTIM"/>
      <sheetName val="AN PR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s>
    <sheetDataSet>
      <sheetData sheetId="0"/>
      <sheetData sheetId="1" refreshError="1">
        <row r="17">
          <cell r="F17">
            <v>83550000</v>
          </cell>
        </row>
        <row r="35">
          <cell r="F35">
            <v>1040291109.2</v>
          </cell>
        </row>
      </sheetData>
      <sheetData sheetId="2"/>
      <sheetData sheetId="3" refreshError="1"/>
      <sheetData sheetId="4"/>
      <sheetData sheetId="5" refreshError="1">
        <row r="17">
          <cell r="F17">
            <v>80550000</v>
          </cell>
        </row>
        <row r="86">
          <cell r="F86">
            <v>60500000</v>
          </cell>
        </row>
      </sheetData>
      <sheetData sheetId="6"/>
      <sheetData sheetId="7" refreshError="1"/>
      <sheetData sheetId="8"/>
      <sheetData sheetId="9" refreshError="1">
        <row r="17">
          <cell r="F17">
            <v>83550000</v>
          </cell>
        </row>
        <row r="30">
          <cell r="F30">
            <v>1143325019.2</v>
          </cell>
        </row>
        <row r="85">
          <cell r="F85">
            <v>8067133.4800000004</v>
          </cell>
        </row>
        <row r="90">
          <cell r="F90">
            <v>200000</v>
          </cell>
        </row>
        <row r="151">
          <cell r="F151">
            <v>217495916.69999999</v>
          </cell>
        </row>
        <row r="165">
          <cell r="F165">
            <v>87500000</v>
          </cell>
        </row>
      </sheetData>
      <sheetData sheetId="10"/>
      <sheetData sheetId="11" refreshError="1"/>
      <sheetData sheetId="12"/>
      <sheetData sheetId="13"/>
      <sheetData sheetId="14"/>
      <sheetData sheetId="15"/>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J14">
            <v>3571.4285714285716</v>
          </cell>
        </row>
        <row r="15">
          <cell r="J15">
            <v>5714.2857142857147</v>
          </cell>
        </row>
        <row r="17">
          <cell r="J17">
            <v>7142.8571428571431</v>
          </cell>
        </row>
        <row r="20">
          <cell r="J20">
            <v>83800</v>
          </cell>
        </row>
        <row r="21">
          <cell r="J21">
            <v>100100</v>
          </cell>
        </row>
        <row r="22">
          <cell r="J22">
            <v>127400</v>
          </cell>
        </row>
        <row r="23">
          <cell r="J23">
            <v>121200</v>
          </cell>
        </row>
        <row r="24">
          <cell r="J24">
            <v>101920</v>
          </cell>
        </row>
        <row r="25">
          <cell r="J25">
            <v>96960</v>
          </cell>
        </row>
        <row r="26">
          <cell r="J26">
            <v>1500</v>
          </cell>
        </row>
        <row r="27">
          <cell r="J27">
            <v>100200</v>
          </cell>
        </row>
        <row r="28">
          <cell r="J28">
            <v>15700</v>
          </cell>
        </row>
        <row r="29">
          <cell r="J29">
            <v>22100</v>
          </cell>
        </row>
        <row r="30">
          <cell r="J30">
            <v>3550</v>
          </cell>
        </row>
        <row r="32">
          <cell r="J32">
            <v>1900</v>
          </cell>
        </row>
        <row r="33">
          <cell r="J33">
            <v>1040</v>
          </cell>
        </row>
        <row r="34">
          <cell r="J34">
            <v>5350</v>
          </cell>
        </row>
        <row r="35">
          <cell r="J35">
            <v>5000</v>
          </cell>
        </row>
        <row r="37">
          <cell r="J37">
            <v>93800</v>
          </cell>
        </row>
        <row r="38">
          <cell r="J38">
            <v>30000</v>
          </cell>
        </row>
        <row r="39">
          <cell r="J39">
            <v>5400</v>
          </cell>
        </row>
        <row r="40">
          <cell r="J40">
            <v>700000</v>
          </cell>
        </row>
        <row r="44">
          <cell r="J44">
            <v>15000</v>
          </cell>
        </row>
        <row r="45">
          <cell r="J45">
            <v>50000</v>
          </cell>
        </row>
        <row r="50">
          <cell r="J50">
            <v>1266431.57</v>
          </cell>
        </row>
        <row r="51">
          <cell r="J51">
            <v>144685.17000000001</v>
          </cell>
        </row>
        <row r="54">
          <cell r="J54">
            <v>55607.34</v>
          </cell>
        </row>
        <row r="55">
          <cell r="J55">
            <v>20879.03</v>
          </cell>
        </row>
        <row r="57">
          <cell r="J57">
            <v>121878.81</v>
          </cell>
        </row>
        <row r="58">
          <cell r="J58">
            <v>208308.16</v>
          </cell>
        </row>
        <row r="60">
          <cell r="J60">
            <v>121875.84</v>
          </cell>
        </row>
        <row r="61">
          <cell r="J61">
            <v>249884.74</v>
          </cell>
        </row>
        <row r="62">
          <cell r="J62">
            <v>209179.67</v>
          </cell>
        </row>
        <row r="64">
          <cell r="J64">
            <v>105250.78</v>
          </cell>
        </row>
        <row r="65">
          <cell r="J65">
            <v>106108.34</v>
          </cell>
        </row>
        <row r="67">
          <cell r="J67">
            <v>32479.48</v>
          </cell>
        </row>
        <row r="70">
          <cell r="J70">
            <v>87258.96</v>
          </cell>
        </row>
        <row r="74">
          <cell r="J74">
            <v>53027.68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12">
          <cell r="G12">
            <v>4250</v>
          </cell>
        </row>
        <row r="13">
          <cell r="G13">
            <v>5000</v>
          </cell>
        </row>
        <row r="16">
          <cell r="G16">
            <v>62500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7">
          <cell r="G27">
            <v>7100</v>
          </cell>
        </row>
        <row r="29">
          <cell r="G29">
            <v>900000</v>
          </cell>
        </row>
        <row r="33">
          <cell r="G33">
            <v>20030</v>
          </cell>
        </row>
        <row r="34">
          <cell r="G34">
            <v>69170</v>
          </cell>
        </row>
        <row r="35">
          <cell r="G35">
            <v>48150</v>
          </cell>
        </row>
        <row r="36">
          <cell r="G36">
            <v>21420</v>
          </cell>
        </row>
        <row r="37">
          <cell r="G37">
            <v>58920</v>
          </cell>
        </row>
        <row r="38">
          <cell r="G38">
            <v>82020</v>
          </cell>
        </row>
        <row r="39">
          <cell r="G39">
            <v>80970</v>
          </cell>
        </row>
        <row r="40">
          <cell r="G40">
            <v>106900</v>
          </cell>
        </row>
        <row r="43">
          <cell r="G43">
            <v>49390</v>
          </cell>
        </row>
        <row r="44">
          <cell r="G44">
            <v>64870</v>
          </cell>
        </row>
        <row r="45">
          <cell r="G45">
            <v>73230</v>
          </cell>
        </row>
        <row r="46">
          <cell r="G46">
            <v>13690</v>
          </cell>
        </row>
        <row r="47">
          <cell r="G47">
            <v>58620</v>
          </cell>
        </row>
      </sheetData>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 val="SAT-DAS"/>
      <sheetName val="Analisa (ok)"/>
    </sheetNames>
    <sheetDataSet>
      <sheetData sheetId="0" refreshError="1"/>
      <sheetData sheetId="1" refreshError="1"/>
      <sheetData sheetId="2" refreshError="1">
        <row r="11">
          <cell r="G11">
            <v>2700</v>
          </cell>
        </row>
        <row r="12">
          <cell r="G12">
            <v>4250</v>
          </cell>
        </row>
        <row r="13">
          <cell r="G13">
            <v>5000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7">
          <cell r="G27">
            <v>7100</v>
          </cell>
        </row>
        <row r="28">
          <cell r="G28">
            <v>4500</v>
          </cell>
        </row>
        <row r="29">
          <cell r="G29">
            <v>900000</v>
          </cell>
        </row>
        <row r="33">
          <cell r="G33">
            <v>20030</v>
          </cell>
        </row>
        <row r="34">
          <cell r="G34">
            <v>69170</v>
          </cell>
        </row>
        <row r="35">
          <cell r="G35">
            <v>48150</v>
          </cell>
        </row>
        <row r="36">
          <cell r="G36">
            <v>21420</v>
          </cell>
        </row>
        <row r="37">
          <cell r="G37">
            <v>58920</v>
          </cell>
        </row>
        <row r="38">
          <cell r="G38">
            <v>82020</v>
          </cell>
        </row>
        <row r="40">
          <cell r="G40">
            <v>106900</v>
          </cell>
        </row>
        <row r="43">
          <cell r="G43">
            <v>49390</v>
          </cell>
        </row>
        <row r="44">
          <cell r="G44">
            <v>64870</v>
          </cell>
        </row>
        <row r="45">
          <cell r="G45">
            <v>73230</v>
          </cell>
        </row>
        <row r="46">
          <cell r="G46">
            <v>13690</v>
          </cell>
        </row>
        <row r="47">
          <cell r="G47">
            <v>58620</v>
          </cell>
        </row>
        <row r="48">
          <cell r="G48">
            <v>93080</v>
          </cell>
        </row>
      </sheetData>
      <sheetData sheetId="3" refreshError="1"/>
      <sheetData sheetId="4"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ampiran"/>
      <sheetName val="S-Penawaran"/>
      <sheetName val="Rekap"/>
      <sheetName val="Rincian"/>
      <sheetName val="Skedul"/>
      <sheetName val="Pemeliharaan"/>
      <sheetName val="Mobilisasi"/>
      <sheetName val="DMP-Utama"/>
      <sheetName val="Analisa DMPU"/>
      <sheetName val="Harsat"/>
      <sheetName val="On Site"/>
      <sheetName val="Peralatan"/>
      <sheetName val="Personil"/>
      <sheetName val="SubKontrak"/>
      <sheetName val="Bahan DN"/>
      <sheetName val="Metode"/>
      <sheetName val="Pernyataan"/>
      <sheetName val="Pengurus"/>
      <sheetName val="Modal"/>
      <sheetName val="Check List"/>
      <sheetName val="Pembatas"/>
      <sheetName val="Analisa HS"/>
    </sheetNames>
    <sheetDataSet>
      <sheetData sheetId="0"/>
      <sheetData sheetId="1"/>
      <sheetData sheetId="2"/>
      <sheetData sheetId="3"/>
      <sheetData sheetId="4"/>
      <sheetData sheetId="5"/>
      <sheetData sheetId="6"/>
      <sheetData sheetId="7"/>
      <sheetData sheetId="8"/>
      <sheetData sheetId="9"/>
      <sheetData sheetId="10" refreshError="1">
        <row r="39">
          <cell r="E39">
            <v>500000</v>
          </cell>
        </row>
        <row r="40">
          <cell r="E40">
            <v>5000</v>
          </cell>
        </row>
        <row r="62">
          <cell r="E62">
            <v>1500</v>
          </cell>
        </row>
        <row r="70">
          <cell r="E70">
            <v>70000</v>
          </cell>
        </row>
        <row r="71">
          <cell r="E71">
            <v>15000</v>
          </cell>
        </row>
        <row r="73">
          <cell r="E73">
            <v>25000</v>
          </cell>
        </row>
        <row r="86">
          <cell r="E86">
            <v>70000</v>
          </cell>
        </row>
        <row r="94">
          <cell r="E94">
            <v>7000</v>
          </cell>
        </row>
        <row r="104">
          <cell r="E104">
            <v>325000</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PAGU"/>
      <sheetName val="RAB PAGU"/>
      <sheetName val="REKAP"/>
      <sheetName val="RAB"/>
      <sheetName val="DAFTAR UPAH"/>
      <sheetName val="DAFTAR BAHAN"/>
      <sheetName val="DAFTAR ALAT"/>
      <sheetName val="MOBILISASI"/>
      <sheetName val="PAS. BATU"/>
      <sheetName val="URUKAN"/>
      <sheetName val="AGG A"/>
      <sheetName val="AGG B"/>
      <sheetName val="TACK COAT"/>
      <sheetName val="PRIME COAT"/>
      <sheetName val="AC"/>
      <sheetName val="ATB"/>
      <sheetName val="ATBL"/>
      <sheetName val="MARKA"/>
      <sheetName val="PEMB.UTAMA"/>
      <sheetName val="SCHEDULE"/>
      <sheetName val="SUB-KONTRAK"/>
      <sheetName val="SITE (6)"/>
      <sheetName val="SYARAT"/>
      <sheetName val="SITE (8)"/>
      <sheetName val="Harsat"/>
    </sheetNames>
    <sheetDataSet>
      <sheetData sheetId="0"/>
      <sheetData sheetId="1"/>
      <sheetData sheetId="2" refreshError="1">
        <row r="40">
          <cell r="F40">
            <v>5</v>
          </cell>
        </row>
      </sheetData>
      <sheetData sheetId="3">
        <row r="31">
          <cell r="G31">
            <v>0</v>
          </cell>
        </row>
        <row r="59">
          <cell r="G59">
            <v>69383460</v>
          </cell>
        </row>
        <row r="189">
          <cell r="G189">
            <v>7276000</v>
          </cell>
        </row>
      </sheetData>
      <sheetData sheetId="4">
        <row r="12">
          <cell r="G12">
            <v>950</v>
          </cell>
        </row>
        <row r="14">
          <cell r="G14">
            <v>1660</v>
          </cell>
        </row>
        <row r="16">
          <cell r="G16">
            <v>1790</v>
          </cell>
        </row>
      </sheetData>
      <sheetData sheetId="5">
        <row r="12">
          <cell r="G12">
            <v>1150</v>
          </cell>
        </row>
        <row r="18">
          <cell r="G18">
            <v>9000</v>
          </cell>
        </row>
        <row r="19">
          <cell r="G19">
            <v>37000</v>
          </cell>
        </row>
        <row r="20">
          <cell r="G20">
            <v>21000</v>
          </cell>
        </row>
        <row r="21">
          <cell r="G21">
            <v>25000</v>
          </cell>
        </row>
        <row r="22">
          <cell r="G22">
            <v>15000</v>
          </cell>
        </row>
        <row r="23">
          <cell r="G23">
            <v>40000</v>
          </cell>
        </row>
        <row r="24">
          <cell r="G24">
            <v>35000</v>
          </cell>
        </row>
        <row r="27">
          <cell r="G27">
            <v>2500</v>
          </cell>
        </row>
        <row r="32">
          <cell r="G32">
            <v>440</v>
          </cell>
        </row>
        <row r="37">
          <cell r="G37">
            <v>650</v>
          </cell>
        </row>
        <row r="38">
          <cell r="G38">
            <v>8500</v>
          </cell>
        </row>
      </sheetData>
      <sheetData sheetId="6" refreshError="1">
        <row r="13">
          <cell r="H13">
            <v>500000</v>
          </cell>
        </row>
        <row r="14">
          <cell r="H14">
            <v>50000</v>
          </cell>
        </row>
        <row r="15">
          <cell r="H15">
            <v>11000</v>
          </cell>
        </row>
        <row r="16">
          <cell r="H16">
            <v>10500</v>
          </cell>
        </row>
        <row r="19">
          <cell r="H19">
            <v>20000</v>
          </cell>
        </row>
        <row r="22">
          <cell r="H22">
            <v>17000</v>
          </cell>
        </row>
        <row r="24">
          <cell r="H24">
            <v>35000</v>
          </cell>
        </row>
        <row r="25">
          <cell r="H25">
            <v>35000</v>
          </cell>
        </row>
      </sheetData>
      <sheetData sheetId="7"/>
      <sheetData sheetId="8">
        <row r="43">
          <cell r="G43">
            <v>158218</v>
          </cell>
        </row>
      </sheetData>
      <sheetData sheetId="9">
        <row r="40">
          <cell r="G40">
            <v>8197</v>
          </cell>
        </row>
      </sheetData>
      <sheetData sheetId="10">
        <row r="43">
          <cell r="G43">
            <v>54863</v>
          </cell>
        </row>
      </sheetData>
      <sheetData sheetId="11">
        <row r="43">
          <cell r="G43">
            <v>48567</v>
          </cell>
        </row>
      </sheetData>
      <sheetData sheetId="12">
        <row r="43">
          <cell r="G43">
            <v>1427</v>
          </cell>
        </row>
      </sheetData>
      <sheetData sheetId="13">
        <row r="43">
          <cell r="G43">
            <v>1269</v>
          </cell>
        </row>
      </sheetData>
      <sheetData sheetId="14">
        <row r="47">
          <cell r="G47">
            <v>13880</v>
          </cell>
        </row>
      </sheetData>
      <sheetData sheetId="15"/>
      <sheetData sheetId="16">
        <row r="46">
          <cell r="G46">
            <v>150250</v>
          </cell>
        </row>
      </sheetData>
      <sheetData sheetId="17">
        <row r="43">
          <cell r="G43">
            <v>37319</v>
          </cell>
        </row>
      </sheetData>
      <sheetData sheetId="18"/>
      <sheetData sheetId="19"/>
      <sheetData sheetId="20"/>
      <sheetData sheetId="21"/>
      <sheetData sheetId="22"/>
      <sheetData sheetId="23"/>
      <sheetData sheetId="24"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Upah&amp;Bahan"/>
      <sheetName val="Peralatan"/>
      <sheetName val="Curva S"/>
      <sheetName val="Lamp 5A"/>
      <sheetName val="Lamp 5A (2)"/>
      <sheetName val="lamp. 6a"/>
      <sheetName val="lamp. 6b"/>
      <sheetName val="Lamp 7"/>
      <sheetName val="Lamp 9)"/>
      <sheetName val="Metode"/>
      <sheetName val="Lamp 10"/>
      <sheetName val="Lamp 11"/>
      <sheetName val="Lamp 13"/>
      <sheetName val="Lamp 14"/>
    </sheetNames>
    <sheetDataSet>
      <sheetData sheetId="0"/>
      <sheetData sheetId="1" refreshError="1"/>
      <sheetData sheetId="2">
        <row r="119">
          <cell r="A119" t="str">
            <v>ANALISA HARGA SATUAN MATA PEMBAYARAN UTAMA</v>
          </cell>
        </row>
        <row r="121">
          <cell r="A121" t="str">
            <v>Nama Peserta Lelang</v>
          </cell>
          <cell r="C121" t="str">
            <v>:</v>
          </cell>
          <cell r="D121" t="str">
            <v>PT. CIPTA KARYA ACEH</v>
          </cell>
        </row>
        <row r="122">
          <cell r="A122" t="str">
            <v>No. Mata Pembayaran</v>
          </cell>
          <cell r="C122" t="str">
            <v>:</v>
          </cell>
          <cell r="D122">
            <v>2.1</v>
          </cell>
        </row>
        <row r="123">
          <cell r="A123" t="str">
            <v>Jenis Pekerjaan</v>
          </cell>
          <cell r="C123" t="str">
            <v>:</v>
          </cell>
          <cell r="D123" t="str">
            <v>Galian Untuk Drainase dan Saluran Air</v>
          </cell>
        </row>
        <row r="124">
          <cell r="A124" t="str">
            <v>Satuan Pengukuran</v>
          </cell>
          <cell r="C124" t="str">
            <v>:</v>
          </cell>
          <cell r="D124" t="str">
            <v>M3</v>
          </cell>
        </row>
        <row r="125">
          <cell r="A125" t="str">
            <v>Perkiraan Kuantitas</v>
          </cell>
          <cell r="C125" t="str">
            <v>:</v>
          </cell>
          <cell r="D125" t="str">
            <v>27  M3</v>
          </cell>
        </row>
        <row r="126">
          <cell r="A126" t="str">
            <v>Pekerjaan</v>
          </cell>
          <cell r="C126" t="str">
            <v>:</v>
          </cell>
          <cell r="D126" t="str">
            <v>Rehabilitasi dan Rekonstruksi Jalan Kabupaten Pidie</v>
          </cell>
        </row>
        <row r="127">
          <cell r="A127" t="str">
            <v>Produksi Harian / Jam</v>
          </cell>
          <cell r="C127" t="str">
            <v>:</v>
          </cell>
        </row>
        <row r="130">
          <cell r="A130" t="str">
            <v>NO.</v>
          </cell>
          <cell r="B130" t="str">
            <v>URAIAN</v>
          </cell>
          <cell r="D130" t="str">
            <v>SATUAN</v>
          </cell>
          <cell r="E130" t="str">
            <v>KUANTITAS</v>
          </cell>
          <cell r="F130" t="str">
            <v>BIAYA SATUAN (Rp)</v>
          </cell>
          <cell r="G130" t="str">
            <v>JUMLAH (Rp)</v>
          </cell>
        </row>
        <row r="132">
          <cell r="A132" t="str">
            <v>A</v>
          </cell>
          <cell r="B132" t="str">
            <v>TENAGA KERJA</v>
          </cell>
        </row>
        <row r="134">
          <cell r="A134" t="str">
            <v>1.</v>
          </cell>
          <cell r="B134" t="str">
            <v>Pekerja</v>
          </cell>
          <cell r="D134" t="str">
            <v>Jam</v>
          </cell>
          <cell r="E134">
            <v>0.2142</v>
          </cell>
          <cell r="F134">
            <v>4500</v>
          </cell>
          <cell r="G134">
            <v>963.9</v>
          </cell>
        </row>
        <row r="135">
          <cell r="A135" t="str">
            <v>2.</v>
          </cell>
          <cell r="B135" t="str">
            <v>Mandor</v>
          </cell>
          <cell r="D135" t="str">
            <v>Jam</v>
          </cell>
          <cell r="E135">
            <v>5.3499999999999999E-2</v>
          </cell>
          <cell r="F135">
            <v>4800</v>
          </cell>
          <cell r="G135">
            <v>256.8</v>
          </cell>
        </row>
        <row r="138">
          <cell r="A138" t="str">
            <v>B</v>
          </cell>
          <cell r="B138" t="str">
            <v xml:space="preserve">BAHAN </v>
          </cell>
        </row>
        <row r="142">
          <cell r="A142" t="str">
            <v>C</v>
          </cell>
          <cell r="B142" t="str">
            <v>PERALATAN</v>
          </cell>
        </row>
        <row r="144">
          <cell r="A144" t="str">
            <v>1.</v>
          </cell>
          <cell r="B144" t="str">
            <v>Exavator</v>
          </cell>
          <cell r="D144" t="str">
            <v>Jam</v>
          </cell>
          <cell r="E144">
            <v>5.3499999999999999E-2</v>
          </cell>
          <cell r="F144">
            <v>195000</v>
          </cell>
          <cell r="G144">
            <v>10432.5</v>
          </cell>
        </row>
        <row r="145">
          <cell r="A145" t="str">
            <v>2.</v>
          </cell>
          <cell r="B145" t="str">
            <v>Dump Truck</v>
          </cell>
          <cell r="D145" t="str">
            <v>Jam</v>
          </cell>
          <cell r="E145">
            <v>9.5500000000000002E-2</v>
          </cell>
          <cell r="F145">
            <v>55000</v>
          </cell>
          <cell r="G145">
            <v>5252.5</v>
          </cell>
        </row>
        <row r="146">
          <cell r="A146" t="str">
            <v>3.</v>
          </cell>
          <cell r="B146" t="str">
            <v>Alat Bantu</v>
          </cell>
          <cell r="D146" t="str">
            <v>Ls</v>
          </cell>
          <cell r="E146">
            <v>1</v>
          </cell>
          <cell r="F146">
            <v>800</v>
          </cell>
          <cell r="G146">
            <v>800</v>
          </cell>
        </row>
        <row r="148">
          <cell r="A148" t="str">
            <v>D</v>
          </cell>
          <cell r="B148" t="str">
            <v>JUMLAH ( A + B + C )</v>
          </cell>
          <cell r="G148">
            <v>17705.7</v>
          </cell>
        </row>
        <row r="149">
          <cell r="A149" t="str">
            <v>E</v>
          </cell>
          <cell r="B149" t="str">
            <v>BIAYA UMUM DAN KEUNTUNGAN  10,0 % X D</v>
          </cell>
          <cell r="G149">
            <v>1770.5700000000002</v>
          </cell>
        </row>
        <row r="150">
          <cell r="A150" t="str">
            <v>F</v>
          </cell>
          <cell r="B150" t="str">
            <v>HARGA SATUAN PEKERJAAN  ( D + E )</v>
          </cell>
          <cell r="G150">
            <v>19476.27</v>
          </cell>
        </row>
        <row r="152">
          <cell r="A152" t="str">
            <v>Note :       -</v>
          </cell>
          <cell r="B152" t="str">
            <v>Satuan dapat berdasarkan atas jam operasi untuk tenaga kerja dan peralatan, volume dan / atau ukuran berat untuk bahan-bahan</v>
          </cell>
        </row>
        <row r="153">
          <cell r="A153" t="str">
            <v>-</v>
          </cell>
          <cell r="B15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55">
          <cell r="A155" t="str">
            <v>-</v>
          </cell>
          <cell r="B155" t="str">
            <v>Biaya Satuan untuk peralatan sudah termasuk bahan bakar, bahan habis terpakai dan operator.</v>
          </cell>
        </row>
        <row r="156">
          <cell r="A156" t="str">
            <v>-</v>
          </cell>
          <cell r="B156" t="str">
            <v>Biaya Satuan sudah termasuk pengeluaran untuk seluruh pajak yang berkaitan (tetapi tidak termasuk PPN yang dibayarkan dari kontrak) dan biaya-biaya lainnya</v>
          </cell>
        </row>
        <row r="158">
          <cell r="B158" t="str">
            <v>Harga Satuan yang diajukan Peserta Lelang harus mencakup seluruh tambahan tenaga kerja, bahan, peralatan atau kerugian yang mungkin diperlukan untuk menyelesaikan pekerjaan sesuai dengan spesifikasi dan gambar.</v>
          </cell>
        </row>
        <row r="160">
          <cell r="A160" t="str">
            <v>*)</v>
          </cell>
          <cell r="B160" t="str">
            <v>Untuk dilengkapi apakah perhitungannya berdasarkan atas produksi harian atau jam</v>
          </cell>
        </row>
        <row r="163">
          <cell r="F163" t="str">
            <v>Bireuen, 15 Oktober 2005</v>
          </cell>
        </row>
        <row r="164">
          <cell r="F164" t="str">
            <v>PT. CIPTA KARYA ACEH</v>
          </cell>
        </row>
        <row r="170">
          <cell r="F170" t="str">
            <v>H. SAIFANNUR</v>
          </cell>
        </row>
        <row r="171">
          <cell r="F171" t="str">
            <v>Direktur</v>
          </cell>
        </row>
        <row r="232">
          <cell r="A232" t="str">
            <v>ANALISA HARGA SATUAN MATA PEMBAYARAN UTAMA</v>
          </cell>
        </row>
        <row r="234">
          <cell r="A234" t="str">
            <v>Nama Peserta Lelang</v>
          </cell>
          <cell r="C234" t="str">
            <v>:</v>
          </cell>
          <cell r="D234" t="str">
            <v>PT. CIPTA KARYA ACEH</v>
          </cell>
        </row>
        <row r="235">
          <cell r="A235" t="str">
            <v>No. Mata Pembayaran</v>
          </cell>
          <cell r="C235" t="str">
            <v>:</v>
          </cell>
          <cell r="D235" t="str">
            <v>2.3 ( 2 )</v>
          </cell>
        </row>
        <row r="236">
          <cell r="A236" t="str">
            <v>Jenis Pekerjaan</v>
          </cell>
          <cell r="C236" t="str">
            <v>:</v>
          </cell>
          <cell r="D236" t="str">
            <v>Gorong2 Pipa Beton Bertulang Ø dalam 45 - 75 cm</v>
          </cell>
        </row>
        <row r="237">
          <cell r="A237" t="str">
            <v>Satuan Pengukuran</v>
          </cell>
          <cell r="C237" t="str">
            <v>:</v>
          </cell>
          <cell r="D237" t="str">
            <v>M1</v>
          </cell>
        </row>
        <row r="238">
          <cell r="A238" t="str">
            <v>Perkiraan Kuantitas</v>
          </cell>
          <cell r="C238" t="str">
            <v>:</v>
          </cell>
          <cell r="D238" t="str">
            <v>24  M1</v>
          </cell>
        </row>
        <row r="239">
          <cell r="A239" t="str">
            <v>Pekerjaan</v>
          </cell>
          <cell r="C239" t="str">
            <v>:</v>
          </cell>
          <cell r="D239" t="str">
            <v>Rehabilitasi dan Rekonstruksi Jalan Kabupaten Pidie</v>
          </cell>
        </row>
        <row r="240">
          <cell r="A240" t="str">
            <v>Produksi Harian / Jam</v>
          </cell>
          <cell r="C240" t="str">
            <v>:</v>
          </cell>
        </row>
        <row r="242">
          <cell r="A242" t="str">
            <v>NO.</v>
          </cell>
          <cell r="B242" t="str">
            <v>URAIAN</v>
          </cell>
          <cell r="D242" t="str">
            <v>SATUAN</v>
          </cell>
          <cell r="E242" t="str">
            <v>KUANTITAS</v>
          </cell>
          <cell r="F242" t="str">
            <v>BIAYA SATUAN (Rp)</v>
          </cell>
          <cell r="G242" t="str">
            <v>JUMLAH (Rp)</v>
          </cell>
        </row>
        <row r="244">
          <cell r="A244" t="str">
            <v>A</v>
          </cell>
          <cell r="B244" t="str">
            <v>TENAGA KERJA</v>
          </cell>
        </row>
        <row r="246">
          <cell r="A246" t="str">
            <v>1.</v>
          </cell>
          <cell r="B246" t="str">
            <v>Mandor</v>
          </cell>
          <cell r="D246" t="str">
            <v>Jam</v>
          </cell>
          <cell r="E246">
            <v>1.26</v>
          </cell>
          <cell r="F246">
            <v>4800</v>
          </cell>
          <cell r="G246">
            <v>6048</v>
          </cell>
        </row>
        <row r="247">
          <cell r="A247" t="str">
            <v>2.</v>
          </cell>
          <cell r="B247" t="str">
            <v>Tukang</v>
          </cell>
          <cell r="D247" t="str">
            <v>Jam</v>
          </cell>
          <cell r="E247">
            <v>10.5</v>
          </cell>
          <cell r="F247">
            <v>6500</v>
          </cell>
          <cell r="G247">
            <v>68250</v>
          </cell>
        </row>
        <row r="248">
          <cell r="A248" t="str">
            <v>3.</v>
          </cell>
          <cell r="B248" t="str">
            <v>Pekerja</v>
          </cell>
          <cell r="D248" t="str">
            <v>Jam</v>
          </cell>
          <cell r="E248">
            <v>24.5</v>
          </cell>
          <cell r="F248">
            <v>4500</v>
          </cell>
          <cell r="G248">
            <v>110250</v>
          </cell>
        </row>
        <row r="251">
          <cell r="A251" t="str">
            <v>B</v>
          </cell>
          <cell r="B251" t="str">
            <v xml:space="preserve">BAHAN </v>
          </cell>
        </row>
        <row r="253">
          <cell r="A253" t="str">
            <v>1.</v>
          </cell>
          <cell r="B253" t="str">
            <v>Gorong-gorong Pipa Beton Bertulang</v>
          </cell>
          <cell r="D253" t="str">
            <v>Bh</v>
          </cell>
          <cell r="E253">
            <v>1</v>
          </cell>
          <cell r="F253">
            <v>280000</v>
          </cell>
          <cell r="G253">
            <v>280000</v>
          </cell>
        </row>
        <row r="256">
          <cell r="A256" t="str">
            <v>C</v>
          </cell>
          <cell r="B256" t="str">
            <v>PERALATAN</v>
          </cell>
        </row>
        <row r="258">
          <cell r="A258" t="str">
            <v>1.</v>
          </cell>
          <cell r="B258" t="str">
            <v>Alat Bantu</v>
          </cell>
          <cell r="D258" t="str">
            <v>Ls</v>
          </cell>
          <cell r="E258">
            <v>1</v>
          </cell>
          <cell r="F258">
            <v>800</v>
          </cell>
          <cell r="G258">
            <v>800</v>
          </cell>
        </row>
        <row r="263">
          <cell r="A263" t="str">
            <v>D</v>
          </cell>
          <cell r="B263" t="str">
            <v>JUMLAH ( A + B + C )</v>
          </cell>
          <cell r="G263">
            <v>465348</v>
          </cell>
        </row>
        <row r="264">
          <cell r="A264" t="str">
            <v>E</v>
          </cell>
          <cell r="B264" t="str">
            <v>BIAYA UMUM DAN KEUNTUNGAN  10,0 % X D</v>
          </cell>
          <cell r="G264">
            <v>46534.8</v>
          </cell>
        </row>
        <row r="265">
          <cell r="A265" t="str">
            <v>F</v>
          </cell>
          <cell r="B265" t="str">
            <v>HARGA SATUAN PEKERJAAN  ( D + E )</v>
          </cell>
          <cell r="G265">
            <v>511882.8</v>
          </cell>
        </row>
        <row r="267">
          <cell r="A267" t="str">
            <v>Note :       -</v>
          </cell>
          <cell r="B267" t="str">
            <v>Satuan dapat berdasarkan atas jam operasi untuk tenaga kerja dan peralatan, volume dan / atau ukuran berat untuk bahan-bahan</v>
          </cell>
        </row>
        <row r="268">
          <cell r="A268" t="str">
            <v>-</v>
          </cell>
          <cell r="B268"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270">
          <cell r="A270" t="str">
            <v>-</v>
          </cell>
          <cell r="B270" t="str">
            <v>Biaya Satuan untuk peralatan sudah termasuk bahan bakar, bahan habis terpakai dan operator.</v>
          </cell>
        </row>
        <row r="271">
          <cell r="A271" t="str">
            <v>-</v>
          </cell>
          <cell r="B271" t="str">
            <v>Biaya Satuan sudah termasuk pengeluaran untuk seluruh pajak yang berkaitan (tetapi tidak termasuk PPN yang dibayarkan dari kontrak) dan biaya-biaya lainnya</v>
          </cell>
        </row>
        <row r="273">
          <cell r="B273" t="str">
            <v>Harga Satuan yang diajukan Peserta Lelang harus mencakup seluruh tambahan tenaga kerja, bahan, peralatan atau kerugian yang mungkin diperlukan untuk menyelesaikan pekerjaan sesuai dengan spesifikasi dan gambar.</v>
          </cell>
        </row>
        <row r="275">
          <cell r="A275" t="str">
            <v>*)</v>
          </cell>
          <cell r="B275" t="str">
            <v>Untuk dilengkapi apakah perhitungannya berdasarkan atas produksi harian atau jam</v>
          </cell>
        </row>
        <row r="278">
          <cell r="F278" t="str">
            <v>Bireuen, 15 Oktober 2005</v>
          </cell>
        </row>
        <row r="279">
          <cell r="F279" t="str">
            <v>PT. CIPTA KARYA ACEH</v>
          </cell>
        </row>
        <row r="285">
          <cell r="F285" t="str">
            <v>H. SAIFANNUR</v>
          </cell>
        </row>
        <row r="286">
          <cell r="F286" t="str">
            <v>Direktur</v>
          </cell>
        </row>
        <row r="287">
          <cell r="A287" t="str">
            <v>ANALISA HARGA SATUAN MATA PEMBAYARAN UTAMA</v>
          </cell>
        </row>
        <row r="289">
          <cell r="A289" t="str">
            <v>Nama Peserta Lelang</v>
          </cell>
          <cell r="C289" t="str">
            <v>:</v>
          </cell>
          <cell r="D289" t="str">
            <v>PT. CIPTA KARYA ACEH</v>
          </cell>
        </row>
        <row r="290">
          <cell r="A290" t="str">
            <v>No. Mata Pembayaran</v>
          </cell>
          <cell r="C290" t="str">
            <v>:</v>
          </cell>
          <cell r="D290" t="str">
            <v>3,1 (1)</v>
          </cell>
        </row>
        <row r="291">
          <cell r="A291" t="str">
            <v>Jenis Pekerjaan</v>
          </cell>
          <cell r="C291" t="str">
            <v>:</v>
          </cell>
          <cell r="D291" t="str">
            <v>Galian Biasa</v>
          </cell>
        </row>
        <row r="292">
          <cell r="A292" t="str">
            <v>Satuan Pengukuran</v>
          </cell>
          <cell r="C292" t="str">
            <v>:</v>
          </cell>
          <cell r="D292" t="str">
            <v>M3</v>
          </cell>
        </row>
        <row r="293">
          <cell r="A293" t="str">
            <v>Perkiraan Kuantitas</v>
          </cell>
          <cell r="C293" t="str">
            <v>:</v>
          </cell>
          <cell r="D293" t="str">
            <v>440  M3</v>
          </cell>
        </row>
        <row r="294">
          <cell r="A294" t="str">
            <v>Pekerjaan</v>
          </cell>
          <cell r="C294" t="str">
            <v>:</v>
          </cell>
          <cell r="D294" t="str">
            <v>Rehabilitasi dan Rekonstruksi Jalan Kabupaten Pidie</v>
          </cell>
        </row>
        <row r="295">
          <cell r="A295" t="str">
            <v>Produksi Harian / Jam</v>
          </cell>
          <cell r="C295" t="str">
            <v>:</v>
          </cell>
        </row>
        <row r="297">
          <cell r="A297" t="str">
            <v>NO.</v>
          </cell>
          <cell r="B297" t="str">
            <v>URAIAN</v>
          </cell>
          <cell r="D297" t="str">
            <v>SATUAN</v>
          </cell>
          <cell r="E297" t="str">
            <v>KUANTITAS</v>
          </cell>
          <cell r="F297" t="str">
            <v>BIAYA SATUAN (Rp)</v>
          </cell>
          <cell r="G297" t="str">
            <v>JUMLAH (Rp)</v>
          </cell>
        </row>
        <row r="299">
          <cell r="A299" t="str">
            <v>A</v>
          </cell>
          <cell r="B299" t="str">
            <v>TENAGA KERJA</v>
          </cell>
        </row>
        <row r="301">
          <cell r="A301" t="str">
            <v>1.</v>
          </cell>
          <cell r="B301" t="str">
            <v>Pekerja</v>
          </cell>
          <cell r="D301" t="str">
            <v>Jam</v>
          </cell>
          <cell r="E301">
            <v>0.1071</v>
          </cell>
          <cell r="F301">
            <v>4500</v>
          </cell>
          <cell r="G301">
            <v>481.95</v>
          </cell>
        </row>
        <row r="302">
          <cell r="A302" t="str">
            <v>2.</v>
          </cell>
          <cell r="B302" t="str">
            <v>Mandor</v>
          </cell>
          <cell r="D302" t="str">
            <v>Jam</v>
          </cell>
          <cell r="E302">
            <v>5.3499999999999999E-2</v>
          </cell>
          <cell r="F302">
            <v>4800</v>
          </cell>
          <cell r="G302">
            <v>256.8</v>
          </cell>
        </row>
        <row r="304">
          <cell r="A304" t="str">
            <v>B</v>
          </cell>
          <cell r="B304" t="str">
            <v xml:space="preserve">BAHAN </v>
          </cell>
        </row>
        <row r="306">
          <cell r="A306">
            <v>1</v>
          </cell>
        </row>
        <row r="308">
          <cell r="A308" t="str">
            <v>C</v>
          </cell>
          <cell r="B308" t="str">
            <v>PERALATAN</v>
          </cell>
        </row>
        <row r="310">
          <cell r="A310">
            <v>1</v>
          </cell>
          <cell r="B310" t="str">
            <v>Exavator</v>
          </cell>
          <cell r="D310" t="str">
            <v>Jam</v>
          </cell>
          <cell r="E310">
            <v>5.3499999999999999E-2</v>
          </cell>
          <cell r="F310">
            <v>195000</v>
          </cell>
          <cell r="G310">
            <v>10432.5</v>
          </cell>
        </row>
        <row r="311">
          <cell r="A311">
            <v>2</v>
          </cell>
          <cell r="B311" t="str">
            <v>Dump Truck</v>
          </cell>
          <cell r="D311" t="str">
            <v>Jam</v>
          </cell>
          <cell r="E311">
            <v>0.1116</v>
          </cell>
          <cell r="F311">
            <v>55000</v>
          </cell>
          <cell r="G311">
            <v>6138</v>
          </cell>
        </row>
        <row r="312">
          <cell r="A312">
            <v>3</v>
          </cell>
          <cell r="B312" t="str">
            <v>Alat Bantu</v>
          </cell>
          <cell r="D312" t="str">
            <v>Ls</v>
          </cell>
          <cell r="E312">
            <v>1</v>
          </cell>
          <cell r="F312">
            <v>800</v>
          </cell>
          <cell r="G312">
            <v>800</v>
          </cell>
        </row>
        <row r="314">
          <cell r="A314" t="str">
            <v>D</v>
          </cell>
          <cell r="B314" t="str">
            <v>JUMLAH ( A + B + C )</v>
          </cell>
          <cell r="G314">
            <v>18109.25</v>
          </cell>
        </row>
        <row r="315">
          <cell r="A315" t="str">
            <v>E</v>
          </cell>
          <cell r="B315" t="str">
            <v>KEUNTUNGAN  10,0 % X D</v>
          </cell>
          <cell r="G315">
            <v>1810.9250000000002</v>
          </cell>
        </row>
        <row r="316">
          <cell r="A316" t="str">
            <v>F</v>
          </cell>
          <cell r="B316" t="str">
            <v>HARGA SATUAN PEKERJAAN  ( D + E )</v>
          </cell>
          <cell r="G316">
            <v>19920.174999999999</v>
          </cell>
        </row>
        <row r="318">
          <cell r="A318" t="str">
            <v>Note :       -</v>
          </cell>
          <cell r="B318" t="str">
            <v>Satuan dapat berdasarkan atas jam operasi untuk tenaga kerja dan peralatan, volume dan / atau ukuran berat untuk bahan-bahan</v>
          </cell>
        </row>
        <row r="319">
          <cell r="A319" t="str">
            <v>-</v>
          </cell>
          <cell r="B31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21">
          <cell r="A321" t="str">
            <v>-</v>
          </cell>
          <cell r="B321" t="str">
            <v>Biaya Satuan untuk peralatan sudah termasuk bahan bakar, bahan habis terpakai dan operator.</v>
          </cell>
        </row>
        <row r="322">
          <cell r="A322" t="str">
            <v>-</v>
          </cell>
          <cell r="B322" t="str">
            <v>Biaya Satuan sudah termasuk pengeluaran untuk seluruh pajak yang berkaitan (tetapi tidak termasuk PPN yang dibayarkan dari kontrak) dan biaya-biaya lainnya</v>
          </cell>
        </row>
        <row r="324">
          <cell r="B324" t="str">
            <v>Harga Satuan yang diajukan Peserta Lelang harus mencakup seluruh tambahan tenaga kerja, bahan, peralatan atau kerugian yang mungkin diperlukan untuk menyelesaikan pekerjaan sesuai dengan spesifikasi dan gambar.</v>
          </cell>
        </row>
        <row r="326">
          <cell r="A326" t="str">
            <v>*)</v>
          </cell>
          <cell r="B326" t="str">
            <v>Untuk dilengkapi apakah perhitungannya berdasarkan atas produksi harian atau jam</v>
          </cell>
        </row>
        <row r="329">
          <cell r="F329" t="str">
            <v>Bireuen, 15 Oktober 2005</v>
          </cell>
        </row>
        <row r="330">
          <cell r="F330" t="str">
            <v>PT. CIPTA KARYA ACEH</v>
          </cell>
        </row>
        <row r="336">
          <cell r="F336" t="str">
            <v>H. SAIFANNUR</v>
          </cell>
        </row>
        <row r="337">
          <cell r="F337" t="str">
            <v>Direktur</v>
          </cell>
        </row>
        <row r="339">
          <cell r="A339" t="str">
            <v>ANALISA HARGA SATUAN MATA PEMBAYARAN UTAMA</v>
          </cell>
        </row>
        <row r="341">
          <cell r="A341" t="str">
            <v>Nama Peserta Lelang</v>
          </cell>
          <cell r="C341" t="str">
            <v>:</v>
          </cell>
          <cell r="D341" t="str">
            <v>PT. CIPTA KARYA ACEH</v>
          </cell>
        </row>
        <row r="342">
          <cell r="A342" t="str">
            <v>No. Mata Pembayaran</v>
          </cell>
          <cell r="C342" t="str">
            <v>:</v>
          </cell>
          <cell r="D342" t="str">
            <v>3,1 (2)</v>
          </cell>
        </row>
        <row r="343">
          <cell r="A343" t="str">
            <v>Jenis Pekerjaan</v>
          </cell>
          <cell r="C343" t="str">
            <v>:</v>
          </cell>
          <cell r="D343" t="str">
            <v>Galian Batu</v>
          </cell>
        </row>
        <row r="344">
          <cell r="A344" t="str">
            <v>Satuan Pengukuran</v>
          </cell>
          <cell r="C344" t="str">
            <v>:</v>
          </cell>
          <cell r="D344" t="str">
            <v>M3</v>
          </cell>
        </row>
        <row r="345">
          <cell r="A345" t="str">
            <v>Perkiraan Kuantitas</v>
          </cell>
          <cell r="C345" t="str">
            <v>:</v>
          </cell>
          <cell r="D345" t="str">
            <v>197  M3</v>
          </cell>
        </row>
        <row r="346">
          <cell r="A346" t="str">
            <v>Pekerjaan</v>
          </cell>
          <cell r="C346" t="str">
            <v>:</v>
          </cell>
          <cell r="D346" t="str">
            <v>Rehabilitasi dan Rekonstruksi Jalan Kabupaten Pidie</v>
          </cell>
        </row>
        <row r="347">
          <cell r="A347" t="str">
            <v>Produksi Harian / Jam</v>
          </cell>
          <cell r="C347" t="str">
            <v>:</v>
          </cell>
        </row>
        <row r="349">
          <cell r="A349" t="str">
            <v>NO.</v>
          </cell>
          <cell r="B349" t="str">
            <v>URAIAN</v>
          </cell>
          <cell r="D349" t="str">
            <v>SATUAN</v>
          </cell>
          <cell r="E349" t="str">
            <v>KUANTITAS</v>
          </cell>
          <cell r="F349" t="str">
            <v>BIAYA SATUAN (Rp)</v>
          </cell>
          <cell r="G349" t="str">
            <v>JUMLAH (Rp)</v>
          </cell>
        </row>
        <row r="351">
          <cell r="A351" t="str">
            <v>A</v>
          </cell>
          <cell r="B351" t="str">
            <v>TENAGA KERJA</v>
          </cell>
        </row>
        <row r="353">
          <cell r="A353" t="str">
            <v>1.</v>
          </cell>
          <cell r="B353" t="str">
            <v>Pekerja</v>
          </cell>
          <cell r="D353" t="str">
            <v>Jam</v>
          </cell>
          <cell r="E353">
            <v>1.3332999999999999</v>
          </cell>
          <cell r="F353">
            <v>4500</v>
          </cell>
          <cell r="G353">
            <v>5999.8499999999995</v>
          </cell>
        </row>
        <row r="354">
          <cell r="A354" t="str">
            <v>2.</v>
          </cell>
          <cell r="B354" t="str">
            <v>Mandor</v>
          </cell>
          <cell r="D354" t="str">
            <v>Jam</v>
          </cell>
          <cell r="E354">
            <v>0.16669999999999999</v>
          </cell>
          <cell r="F354">
            <v>4800</v>
          </cell>
          <cell r="G354">
            <v>800.16</v>
          </cell>
        </row>
        <row r="356">
          <cell r="A356" t="str">
            <v>B</v>
          </cell>
          <cell r="B356" t="str">
            <v xml:space="preserve">BAHAN </v>
          </cell>
        </row>
        <row r="358">
          <cell r="A358">
            <v>1</v>
          </cell>
        </row>
        <row r="360">
          <cell r="A360" t="str">
            <v>C</v>
          </cell>
          <cell r="B360" t="str">
            <v>PERALATAN</v>
          </cell>
        </row>
        <row r="362">
          <cell r="A362">
            <v>1</v>
          </cell>
          <cell r="B362" t="str">
            <v>Compressor</v>
          </cell>
          <cell r="D362" t="str">
            <v>Jam</v>
          </cell>
          <cell r="E362">
            <v>0.16669999999999999</v>
          </cell>
          <cell r="F362">
            <v>55000</v>
          </cell>
          <cell r="G362">
            <v>9168.5</v>
          </cell>
        </row>
        <row r="363">
          <cell r="A363">
            <v>2</v>
          </cell>
          <cell r="B363" t="str">
            <v>Jack Hammer</v>
          </cell>
          <cell r="D363" t="str">
            <v>Jam</v>
          </cell>
          <cell r="E363">
            <v>0.16669999999999999</v>
          </cell>
          <cell r="F363">
            <v>35000</v>
          </cell>
          <cell r="G363">
            <v>5834.5</v>
          </cell>
        </row>
        <row r="364">
          <cell r="A364">
            <v>3</v>
          </cell>
          <cell r="B364" t="str">
            <v>Whell Loader</v>
          </cell>
          <cell r="D364" t="str">
            <v>Jam</v>
          </cell>
          <cell r="E364">
            <v>0.16669999999999999</v>
          </cell>
          <cell r="F364">
            <v>175000</v>
          </cell>
          <cell r="G364">
            <v>29172.499999999996</v>
          </cell>
        </row>
        <row r="365">
          <cell r="A365">
            <v>4</v>
          </cell>
          <cell r="B365" t="str">
            <v>Exavator</v>
          </cell>
          <cell r="D365" t="str">
            <v>Jam</v>
          </cell>
          <cell r="E365">
            <v>0.16669999999999999</v>
          </cell>
          <cell r="F365">
            <v>195000</v>
          </cell>
          <cell r="G365">
            <v>32506.499999999996</v>
          </cell>
        </row>
        <row r="366">
          <cell r="A366">
            <v>5</v>
          </cell>
          <cell r="B366" t="str">
            <v>Damp Truck</v>
          </cell>
          <cell r="D366" t="str">
            <v>Jam</v>
          </cell>
          <cell r="E366">
            <v>0.2671</v>
          </cell>
          <cell r="F366">
            <v>65000</v>
          </cell>
          <cell r="G366">
            <v>17361.5</v>
          </cell>
        </row>
        <row r="367">
          <cell r="A367">
            <v>6</v>
          </cell>
          <cell r="B367" t="str">
            <v>Alat Bantu</v>
          </cell>
          <cell r="D367" t="str">
            <v>Ls</v>
          </cell>
          <cell r="E367">
            <v>1</v>
          </cell>
          <cell r="F367">
            <v>800</v>
          </cell>
          <cell r="G367">
            <v>800</v>
          </cell>
        </row>
        <row r="372">
          <cell r="A372" t="str">
            <v>D</v>
          </cell>
          <cell r="B372" t="str">
            <v>JUMLAH ( A + B + C )</v>
          </cell>
          <cell r="G372">
            <v>101643.51</v>
          </cell>
        </row>
        <row r="373">
          <cell r="A373" t="str">
            <v>E</v>
          </cell>
          <cell r="B373" t="str">
            <v>KEUNTUNGAN  10,0 % X D</v>
          </cell>
          <cell r="G373">
            <v>10164.351000000001</v>
          </cell>
        </row>
        <row r="374">
          <cell r="A374" t="str">
            <v>F</v>
          </cell>
          <cell r="B374" t="str">
            <v>HARGA SATUAN PEKERJAAN  ( D + E )</v>
          </cell>
          <cell r="G374">
            <v>111807.86099999999</v>
          </cell>
        </row>
        <row r="376">
          <cell r="A376" t="str">
            <v>Note :       -</v>
          </cell>
          <cell r="B376" t="str">
            <v>Satuan dapat berdasarkan atas jam operasi untuk tenaga kerja dan peralatan, volume dan / atau ukuran berat untuk bahan-bahan</v>
          </cell>
        </row>
        <row r="377">
          <cell r="A377" t="str">
            <v>-</v>
          </cell>
          <cell r="B37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79">
          <cell r="A379" t="str">
            <v>-</v>
          </cell>
          <cell r="B379" t="str">
            <v>Biaya Satuan untuk peralatan sudah termasuk bahan bakar, bahan habis terpakai dan operator.</v>
          </cell>
        </row>
        <row r="380">
          <cell r="A380" t="str">
            <v>-</v>
          </cell>
          <cell r="B380" t="str">
            <v>Biaya Satuan sudah termasuk pengeluaran untuk seluruh pajak yang berkaitan (tetapi tidak termasuk PPN yang dibayarkan dari kontrak) dan biaya-biaya lainnya</v>
          </cell>
        </row>
        <row r="382">
          <cell r="B382" t="str">
            <v>Harga Satuan yang diajukan Peserta Lelang harus mencakup seluruh tambahan tenaga kerja, bahan, peralatan atau kerugian yang mungkin diperlukan untuk menyelesaikan pekerjaan sesuai dengan spesifikasi dan gambar.</v>
          </cell>
        </row>
        <row r="384">
          <cell r="A384" t="str">
            <v>*)</v>
          </cell>
          <cell r="B384" t="str">
            <v>Untuk dilengkapi apakah perhitungannya berdasarkan atas produksi harian atau jam</v>
          </cell>
        </row>
        <row r="387">
          <cell r="F387" t="str">
            <v>Bireuen, 15 Oktober 2005</v>
          </cell>
        </row>
        <row r="388">
          <cell r="F388" t="str">
            <v>PT. CIPTA KARYA ACEH</v>
          </cell>
        </row>
        <row r="394">
          <cell r="F394" t="str">
            <v>H. SAIFANNUR</v>
          </cell>
        </row>
        <row r="395">
          <cell r="F395" t="str">
            <v>Direktur</v>
          </cell>
        </row>
        <row r="401">
          <cell r="D401" t="str">
            <v>Galian Struktur dengan kedalaman 0 - 2 meter</v>
          </cell>
        </row>
        <row r="458">
          <cell r="D458" t="str">
            <v>Coverdam, penyokong, pengaku dan pekerjaan yang berkaitan</v>
          </cell>
        </row>
        <row r="566">
          <cell r="A566" t="str">
            <v>ANALISA HARGA SATUAN MATA PEMBAYARAN UTAMA</v>
          </cell>
        </row>
        <row r="568">
          <cell r="A568" t="str">
            <v>Nama Peserta Lelang</v>
          </cell>
          <cell r="C568" t="str">
            <v>:</v>
          </cell>
          <cell r="D568" t="str">
            <v>PT. CIPTA KARYA ACEH</v>
          </cell>
        </row>
        <row r="569">
          <cell r="A569" t="str">
            <v>No. Mata Pembayaran</v>
          </cell>
          <cell r="C569" t="str">
            <v>:</v>
          </cell>
          <cell r="D569">
            <v>3.3</v>
          </cell>
        </row>
        <row r="570">
          <cell r="A570" t="str">
            <v>Jenis Pekerjaan</v>
          </cell>
          <cell r="C570" t="str">
            <v>:</v>
          </cell>
          <cell r="D570" t="str">
            <v>PENYIAPAN BADAN JALAN</v>
          </cell>
        </row>
        <row r="571">
          <cell r="A571" t="str">
            <v>Satuan Pengukuran</v>
          </cell>
          <cell r="C571" t="str">
            <v>:</v>
          </cell>
          <cell r="D571" t="str">
            <v>M2</v>
          </cell>
        </row>
        <row r="572">
          <cell r="A572" t="str">
            <v>Perkiraan Kuantitas</v>
          </cell>
          <cell r="C572" t="str">
            <v>:</v>
          </cell>
          <cell r="D572" t="str">
            <v>41400  M2</v>
          </cell>
        </row>
        <row r="573">
          <cell r="A573" t="str">
            <v>Pekerjaan</v>
          </cell>
          <cell r="C573" t="str">
            <v>:</v>
          </cell>
          <cell r="D573" t="str">
            <v>Rehabilitasi dan Rekonstruksi Jalan Kabupaten Pidie</v>
          </cell>
        </row>
        <row r="574">
          <cell r="A574" t="str">
            <v>Produksi Harian / Jam</v>
          </cell>
          <cell r="C574" t="str">
            <v>:</v>
          </cell>
        </row>
        <row r="576">
          <cell r="A576" t="str">
            <v>NO.</v>
          </cell>
          <cell r="B576" t="str">
            <v>URAIAN</v>
          </cell>
          <cell r="D576" t="str">
            <v>SATUAN</v>
          </cell>
          <cell r="E576" t="str">
            <v>KUANTITAS</v>
          </cell>
          <cell r="F576" t="str">
            <v>BIAYA SATUAN (Rp)</v>
          </cell>
          <cell r="G576" t="str">
            <v>JUMLAH (Rp)</v>
          </cell>
        </row>
        <row r="578">
          <cell r="A578" t="str">
            <v>A</v>
          </cell>
          <cell r="B578" t="str">
            <v>TENAGA KERJA</v>
          </cell>
        </row>
        <row r="580">
          <cell r="A580" t="str">
            <v>1.</v>
          </cell>
          <cell r="B580" t="str">
            <v>Pekerja</v>
          </cell>
          <cell r="D580" t="str">
            <v>Jam</v>
          </cell>
          <cell r="E580">
            <v>1.61E-2</v>
          </cell>
          <cell r="F580">
            <v>4500</v>
          </cell>
          <cell r="G580">
            <v>72.45</v>
          </cell>
        </row>
        <row r="581">
          <cell r="A581" t="str">
            <v>2.</v>
          </cell>
          <cell r="B581" t="str">
            <v>Mandor</v>
          </cell>
          <cell r="D581" t="str">
            <v>Jam</v>
          </cell>
          <cell r="E581">
            <v>4.0000000000000001E-3</v>
          </cell>
          <cell r="F581">
            <v>4800</v>
          </cell>
          <cell r="G581">
            <v>19.2</v>
          </cell>
        </row>
        <row r="584">
          <cell r="A584" t="str">
            <v>B</v>
          </cell>
          <cell r="B584" t="str">
            <v xml:space="preserve">BAHAN </v>
          </cell>
        </row>
        <row r="587">
          <cell r="A587" t="str">
            <v>C</v>
          </cell>
          <cell r="B587" t="str">
            <v>PERALATAN</v>
          </cell>
        </row>
        <row r="589">
          <cell r="A589" t="str">
            <v>1.</v>
          </cell>
          <cell r="B589" t="str">
            <v>Motor Grader</v>
          </cell>
          <cell r="D589" t="str">
            <v>Jam</v>
          </cell>
          <cell r="E589">
            <v>2.5000000000000001E-3</v>
          </cell>
          <cell r="F589">
            <v>210000</v>
          </cell>
          <cell r="G589">
            <v>525</v>
          </cell>
        </row>
        <row r="590">
          <cell r="A590" t="str">
            <v>2.</v>
          </cell>
          <cell r="B590" t="str">
            <v xml:space="preserve">Vıbrator Roller </v>
          </cell>
          <cell r="D590" t="str">
            <v>Jam</v>
          </cell>
          <cell r="E590">
            <v>4.0000000000000001E-3</v>
          </cell>
          <cell r="F590">
            <v>95000</v>
          </cell>
          <cell r="G590">
            <v>380</v>
          </cell>
        </row>
        <row r="591">
          <cell r="A591" t="str">
            <v>3.</v>
          </cell>
          <cell r="B591" t="str">
            <v>Water Tanker</v>
          </cell>
          <cell r="D591" t="str">
            <v>Jam</v>
          </cell>
          <cell r="E591">
            <v>1.0500000000000001E-2</v>
          </cell>
          <cell r="F591">
            <v>55000</v>
          </cell>
          <cell r="G591">
            <v>577.5</v>
          </cell>
        </row>
        <row r="592">
          <cell r="A592" t="str">
            <v>4.</v>
          </cell>
          <cell r="B592" t="str">
            <v>Alat Bantu</v>
          </cell>
          <cell r="D592" t="str">
            <v>Ls</v>
          </cell>
          <cell r="E592">
            <v>1</v>
          </cell>
          <cell r="F592">
            <v>800</v>
          </cell>
          <cell r="G592">
            <v>800</v>
          </cell>
        </row>
        <row r="594">
          <cell r="A594" t="str">
            <v>D</v>
          </cell>
          <cell r="B594" t="str">
            <v>JUMLAH ( A + B + C )</v>
          </cell>
          <cell r="G594">
            <v>2374.15</v>
          </cell>
        </row>
        <row r="595">
          <cell r="A595" t="str">
            <v>E</v>
          </cell>
          <cell r="B595" t="str">
            <v>BIAYA UMUM DAN KEUNTUNGAN  10,0 % X D</v>
          </cell>
          <cell r="G595">
            <v>237.41500000000002</v>
          </cell>
        </row>
        <row r="596">
          <cell r="A596" t="str">
            <v>F</v>
          </cell>
          <cell r="B596" t="str">
            <v>HARGA SATUAN PEKERJAAN  ( D + E )</v>
          </cell>
          <cell r="G596">
            <v>2611.5650000000001</v>
          </cell>
        </row>
        <row r="598">
          <cell r="A598" t="str">
            <v>Note :       -</v>
          </cell>
          <cell r="B598" t="str">
            <v>Satuan dapat berdasarkan atas jam operasi untuk tenaga kerja dan peralatan, volume dan / atau ukuran berat untuk bahan-bahan</v>
          </cell>
        </row>
        <row r="599">
          <cell r="A599" t="str">
            <v>-</v>
          </cell>
          <cell r="B59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1">
          <cell r="A601" t="str">
            <v>-</v>
          </cell>
          <cell r="B601" t="str">
            <v>Biaya Satuan untuk peralatan sudah termasuk bahan bakar, bahan habis terpakai dan operator.</v>
          </cell>
        </row>
        <row r="602">
          <cell r="A602" t="str">
            <v>-</v>
          </cell>
          <cell r="B602" t="str">
            <v>Biaya Satuan sudah termasuk pengeluaran untuk seluruh pajak yang berkaitan (tetapi tidak termasuk PPN yang dibayarkan dari kontrak) dan biaya-biaya lainnya</v>
          </cell>
        </row>
        <row r="604">
          <cell r="B604" t="str">
            <v>Harga Satuan yang diajukan Peserta Lelang harus mencakup seluruh tambahan tenaga kerja, bahan, peralatan atau kerugian yang mungkin diperlukan untuk menyelesaikan pekerjaan sesuai dengan spesifikasi dan gambar.</v>
          </cell>
        </row>
        <row r="606">
          <cell r="A606" t="str">
            <v>*)</v>
          </cell>
          <cell r="B606" t="str">
            <v>Untuk dilengkapi apakah perhitungannya berdasarkan atas produksi harian atau jam</v>
          </cell>
        </row>
        <row r="609">
          <cell r="F609" t="str">
            <v>Bireuen, 15 Oktober 2005</v>
          </cell>
        </row>
        <row r="610">
          <cell r="F610" t="str">
            <v>PT. CIPTA KARYA ACEH</v>
          </cell>
        </row>
        <row r="616">
          <cell r="F616" t="str">
            <v>H. SAIFANNUR</v>
          </cell>
        </row>
        <row r="617">
          <cell r="F617" t="str">
            <v>Direktur</v>
          </cell>
        </row>
        <row r="620">
          <cell r="A620" t="str">
            <v>ANALISA HARGA SATUAN MATA PEMBAYARAN UTAMA</v>
          </cell>
        </row>
        <row r="622">
          <cell r="A622" t="str">
            <v>Nama Peserta Lelang</v>
          </cell>
          <cell r="C622" t="str">
            <v>:</v>
          </cell>
          <cell r="D622" t="str">
            <v>PT. CIPTA KARYA ACEH</v>
          </cell>
        </row>
        <row r="623">
          <cell r="A623" t="str">
            <v>No. Mata Pembayaran</v>
          </cell>
          <cell r="C623" t="str">
            <v>:</v>
          </cell>
          <cell r="D623" t="str">
            <v>4,2 (2)</v>
          </cell>
        </row>
        <row r="624">
          <cell r="A624" t="str">
            <v>Jenis Pekerjaan</v>
          </cell>
          <cell r="C624" t="str">
            <v>:</v>
          </cell>
          <cell r="D624" t="str">
            <v>PONDASI AGREGAT KELAS B</v>
          </cell>
        </row>
        <row r="625">
          <cell r="A625" t="str">
            <v>Satuan Pengukuran</v>
          </cell>
          <cell r="C625" t="str">
            <v>:</v>
          </cell>
          <cell r="D625" t="str">
            <v>M3</v>
          </cell>
        </row>
        <row r="626">
          <cell r="A626" t="str">
            <v>Perkiraan Kuantitas</v>
          </cell>
          <cell r="C626" t="str">
            <v>:</v>
          </cell>
          <cell r="D626" t="str">
            <v>920  M3</v>
          </cell>
        </row>
        <row r="627">
          <cell r="A627" t="str">
            <v>Pekerjaan</v>
          </cell>
          <cell r="C627" t="str">
            <v>:</v>
          </cell>
          <cell r="D627" t="str">
            <v>Rehabilitasi dan Rekonstruksi Jalan Kabupaten Pidie</v>
          </cell>
        </row>
        <row r="628">
          <cell r="A628" t="str">
            <v>Produksi Harian / Jam</v>
          </cell>
          <cell r="C628" t="str">
            <v>:</v>
          </cell>
        </row>
        <row r="631">
          <cell r="A631" t="str">
            <v>NO.</v>
          </cell>
          <cell r="B631" t="str">
            <v>URAIAN</v>
          </cell>
          <cell r="D631" t="str">
            <v>SATUAN</v>
          </cell>
          <cell r="E631" t="str">
            <v>KUANTITAS</v>
          </cell>
          <cell r="F631" t="str">
            <v>BIAYA SATUAN (Rp)</v>
          </cell>
          <cell r="G631" t="str">
            <v>JUMLAH (Rp)</v>
          </cell>
        </row>
        <row r="633">
          <cell r="A633" t="str">
            <v>A</v>
          </cell>
          <cell r="B633" t="str">
            <v>TENAGA KERJA</v>
          </cell>
        </row>
        <row r="635">
          <cell r="A635" t="str">
            <v>1.</v>
          </cell>
          <cell r="B635" t="str">
            <v>Pekerja</v>
          </cell>
          <cell r="D635" t="str">
            <v>Jam</v>
          </cell>
          <cell r="E635">
            <v>0.24990000000000001</v>
          </cell>
          <cell r="F635">
            <v>4500</v>
          </cell>
          <cell r="G635">
            <v>1124.55</v>
          </cell>
        </row>
        <row r="636">
          <cell r="A636" t="str">
            <v>2.</v>
          </cell>
          <cell r="B636" t="str">
            <v>Mandor</v>
          </cell>
          <cell r="D636" t="str">
            <v>Jam</v>
          </cell>
          <cell r="E636">
            <v>3.5700000000000003E-2</v>
          </cell>
          <cell r="F636">
            <v>4800</v>
          </cell>
          <cell r="G636">
            <v>171.36</v>
          </cell>
        </row>
        <row r="638">
          <cell r="A638" t="str">
            <v>B</v>
          </cell>
          <cell r="B638" t="str">
            <v xml:space="preserve">BAHAN </v>
          </cell>
        </row>
        <row r="640">
          <cell r="A640" t="str">
            <v>1.</v>
          </cell>
          <cell r="B640" t="str">
            <v>Agregat Kasar</v>
          </cell>
          <cell r="D640" t="str">
            <v>M3</v>
          </cell>
          <cell r="E640">
            <v>0.3</v>
          </cell>
          <cell r="F640">
            <v>147000</v>
          </cell>
          <cell r="G640">
            <v>44100</v>
          </cell>
        </row>
        <row r="641">
          <cell r="A641" t="str">
            <v>2.</v>
          </cell>
          <cell r="B641" t="str">
            <v>Agregat Halus</v>
          </cell>
          <cell r="D641" t="str">
            <v>M3</v>
          </cell>
          <cell r="E641">
            <v>0.12</v>
          </cell>
          <cell r="F641">
            <v>138000</v>
          </cell>
          <cell r="G641">
            <v>16560</v>
          </cell>
        </row>
        <row r="642">
          <cell r="A642" t="str">
            <v>3.</v>
          </cell>
          <cell r="B642" t="str">
            <v>Sirtu</v>
          </cell>
          <cell r="D642" t="str">
            <v>M3</v>
          </cell>
          <cell r="E642">
            <v>0.78</v>
          </cell>
          <cell r="F642">
            <v>60000</v>
          </cell>
          <cell r="G642">
            <v>46800</v>
          </cell>
        </row>
        <row r="644">
          <cell r="A644" t="str">
            <v>C</v>
          </cell>
          <cell r="B644" t="str">
            <v>PERALATAN</v>
          </cell>
        </row>
        <row r="646">
          <cell r="A646" t="str">
            <v>1.</v>
          </cell>
          <cell r="B646" t="str">
            <v>Whell Loader</v>
          </cell>
          <cell r="D646" t="str">
            <v>Jam</v>
          </cell>
          <cell r="E646">
            <v>3.5700000000000003E-2</v>
          </cell>
          <cell r="F646">
            <v>175000</v>
          </cell>
          <cell r="G646">
            <v>6247.5</v>
          </cell>
        </row>
        <row r="647">
          <cell r="A647" t="str">
            <v>2.</v>
          </cell>
          <cell r="B647" t="str">
            <v>Dump Truck</v>
          </cell>
          <cell r="D647" t="str">
            <v>Jam</v>
          </cell>
          <cell r="E647">
            <v>0.19939999999999999</v>
          </cell>
          <cell r="F647">
            <v>55000</v>
          </cell>
          <cell r="G647">
            <v>10967</v>
          </cell>
        </row>
        <row r="648">
          <cell r="A648" t="str">
            <v>3.</v>
          </cell>
          <cell r="B648" t="str">
            <v>Motor Greder</v>
          </cell>
          <cell r="D648" t="str">
            <v>Jam</v>
          </cell>
          <cell r="E648">
            <v>1.17E-2</v>
          </cell>
          <cell r="F648">
            <v>210000</v>
          </cell>
          <cell r="G648">
            <v>2457</v>
          </cell>
        </row>
        <row r="649">
          <cell r="A649" t="str">
            <v>4.</v>
          </cell>
          <cell r="B649" t="str">
            <v>Tandem Roller</v>
          </cell>
          <cell r="D649" t="str">
            <v>Jam</v>
          </cell>
          <cell r="E649">
            <v>1.78E-2</v>
          </cell>
          <cell r="F649">
            <v>125000</v>
          </cell>
          <cell r="G649">
            <v>2225</v>
          </cell>
        </row>
        <row r="650">
          <cell r="A650">
            <v>5</v>
          </cell>
          <cell r="B650" t="str">
            <v>Water Tanker</v>
          </cell>
          <cell r="D650" t="str">
            <v>Jam</v>
          </cell>
          <cell r="E650">
            <v>2.1100000000000001E-2</v>
          </cell>
          <cell r="F650">
            <v>55000</v>
          </cell>
          <cell r="G650">
            <v>1160.5</v>
          </cell>
        </row>
        <row r="651">
          <cell r="A651">
            <v>6</v>
          </cell>
          <cell r="B651" t="str">
            <v>Alat Bantu</v>
          </cell>
          <cell r="D651" t="str">
            <v>Ls</v>
          </cell>
          <cell r="E651">
            <v>1</v>
          </cell>
          <cell r="F651">
            <v>800</v>
          </cell>
          <cell r="G651">
            <v>800</v>
          </cell>
        </row>
        <row r="654">
          <cell r="A654" t="str">
            <v>D</v>
          </cell>
          <cell r="B654" t="str">
            <v>JUMLAH ( A + B + C )</v>
          </cell>
          <cell r="G654">
            <v>132612.91</v>
          </cell>
        </row>
        <row r="655">
          <cell r="A655" t="str">
            <v>E</v>
          </cell>
          <cell r="B655" t="str">
            <v>KEUNTUNGAN  10,0 % X D</v>
          </cell>
          <cell r="G655">
            <v>13261.291000000001</v>
          </cell>
        </row>
        <row r="656">
          <cell r="A656" t="str">
            <v>F</v>
          </cell>
          <cell r="B656" t="str">
            <v>HARGA SATUAN PEKERJAAN  ( D + E )</v>
          </cell>
          <cell r="G656">
            <v>145874.201</v>
          </cell>
        </row>
        <row r="658">
          <cell r="A658" t="str">
            <v>Note :       -</v>
          </cell>
          <cell r="B658" t="str">
            <v>Satuan dapat berdasarkan atas jam operasi untuk tenaga kerja dan peralatan, volume dan / atau ukuran berat untuk bahan-bahan</v>
          </cell>
        </row>
        <row r="659">
          <cell r="A659" t="str">
            <v>-</v>
          </cell>
          <cell r="B65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61">
          <cell r="A661" t="str">
            <v>-</v>
          </cell>
          <cell r="B661" t="str">
            <v>Biaya Satuan untuk peralatan sudah termasuk bahan bakar, bahan habis terpakai dan operator.</v>
          </cell>
        </row>
        <row r="662">
          <cell r="A662" t="str">
            <v>-</v>
          </cell>
          <cell r="B662" t="str">
            <v>Biaya Satuan sudah termasuk pengeluaran untuk seluruh pajak yang berkaitan (tetapi tidak termasuk PPN yang dibayarkan dari kontrak) dan biaya-biaya lainnya</v>
          </cell>
        </row>
        <row r="664">
          <cell r="B664" t="str">
            <v>Harga Satuan yang diajukan Peserta Lelang harus mencakup seluruh tambahan tenaga kerja, bahan, peralatan atau kerugian yang mungkin diperlukan untuk menyelesaikan pekerjaan sesuai dengan spesifikasi dan gambar.</v>
          </cell>
        </row>
        <row r="666">
          <cell r="A666" t="str">
            <v>*)</v>
          </cell>
          <cell r="B666" t="str">
            <v>Untuk dilengkapi apakah perhitungannya berdasarkan atas produksi harian atau jam</v>
          </cell>
        </row>
        <row r="669">
          <cell r="F669" t="str">
            <v>Bireuen, 15 Oktober 2005</v>
          </cell>
        </row>
        <row r="670">
          <cell r="F670" t="str">
            <v>PT. CIPTA KARYA ACEH</v>
          </cell>
        </row>
        <row r="676">
          <cell r="F676" t="str">
            <v>H. SAIFANNUR</v>
          </cell>
        </row>
        <row r="677">
          <cell r="F677" t="str">
            <v>Direktur</v>
          </cell>
        </row>
        <row r="680">
          <cell r="A680" t="str">
            <v>ANALISA HARGA SATUAN MATA PEMBAYARAN UTAMA</v>
          </cell>
        </row>
        <row r="682">
          <cell r="A682" t="str">
            <v>Nama Peserta Lelang</v>
          </cell>
          <cell r="C682" t="str">
            <v>:</v>
          </cell>
          <cell r="D682" t="str">
            <v>PT. CIPTA KARYA ACEH</v>
          </cell>
        </row>
        <row r="683">
          <cell r="A683" t="str">
            <v>No. Mata Pembayaran</v>
          </cell>
          <cell r="C683" t="str">
            <v>:</v>
          </cell>
          <cell r="D683" t="str">
            <v>5,1 (1)</v>
          </cell>
        </row>
        <row r="684">
          <cell r="A684" t="str">
            <v>Jenis Pekerjaan</v>
          </cell>
          <cell r="C684" t="str">
            <v>:</v>
          </cell>
          <cell r="D684" t="str">
            <v>Lapis Pondasi Agregat Klas A</v>
          </cell>
        </row>
        <row r="685">
          <cell r="A685" t="str">
            <v>Satuan Pengukuran</v>
          </cell>
          <cell r="C685" t="str">
            <v>:</v>
          </cell>
          <cell r="D685" t="str">
            <v>M3</v>
          </cell>
        </row>
        <row r="686">
          <cell r="A686" t="str">
            <v>Perkiraan Kuantitas</v>
          </cell>
          <cell r="C686" t="str">
            <v>:</v>
          </cell>
          <cell r="D686" t="str">
            <v>3220  M3</v>
          </cell>
        </row>
        <row r="687">
          <cell r="A687" t="str">
            <v>Pekerjaan</v>
          </cell>
          <cell r="C687" t="str">
            <v>:</v>
          </cell>
          <cell r="D687" t="str">
            <v>Rehabilitasi dan Rekonstruksi Jalan Kabupaten Pidie</v>
          </cell>
        </row>
        <row r="688">
          <cell r="A688" t="str">
            <v>Produksi Harian / Jam</v>
          </cell>
          <cell r="C688" t="str">
            <v>:</v>
          </cell>
        </row>
        <row r="690">
          <cell r="A690" t="str">
            <v>NO.</v>
          </cell>
          <cell r="B690" t="str">
            <v>URAIAN</v>
          </cell>
          <cell r="D690" t="str">
            <v>SATUAN</v>
          </cell>
          <cell r="E690" t="str">
            <v>KUANTITAS</v>
          </cell>
          <cell r="F690" t="str">
            <v>BIAYA SATUAN (Rp)</v>
          </cell>
          <cell r="G690" t="str">
            <v>JUMLAH (Rp)</v>
          </cell>
        </row>
        <row r="692">
          <cell r="A692" t="str">
            <v>A</v>
          </cell>
          <cell r="B692" t="str">
            <v>TENAGA KERJA</v>
          </cell>
        </row>
        <row r="694">
          <cell r="A694" t="str">
            <v>1.</v>
          </cell>
          <cell r="B694" t="str">
            <v>Pekerja</v>
          </cell>
          <cell r="D694" t="str">
            <v>Jam</v>
          </cell>
          <cell r="E694">
            <v>0.24990000000000001</v>
          </cell>
          <cell r="F694">
            <v>4500</v>
          </cell>
          <cell r="G694">
            <v>1124.55</v>
          </cell>
        </row>
        <row r="695">
          <cell r="A695" t="str">
            <v>2.</v>
          </cell>
          <cell r="B695" t="str">
            <v>Mandor</v>
          </cell>
          <cell r="D695" t="str">
            <v>Jam</v>
          </cell>
          <cell r="E695">
            <v>3.5700000000000003E-2</v>
          </cell>
          <cell r="F695">
            <v>4800</v>
          </cell>
          <cell r="G695">
            <v>171.36</v>
          </cell>
        </row>
        <row r="697">
          <cell r="A697" t="str">
            <v>B</v>
          </cell>
          <cell r="B697" t="str">
            <v xml:space="preserve">BAHAN </v>
          </cell>
        </row>
        <row r="699">
          <cell r="A699" t="str">
            <v>1.</v>
          </cell>
          <cell r="B699" t="str">
            <v>Agregat Kasar</v>
          </cell>
          <cell r="D699" t="str">
            <v>M3</v>
          </cell>
          <cell r="E699">
            <v>0.66</v>
          </cell>
          <cell r="F699">
            <v>147000</v>
          </cell>
          <cell r="G699">
            <v>97020</v>
          </cell>
        </row>
        <row r="700">
          <cell r="A700" t="str">
            <v>2.</v>
          </cell>
          <cell r="B700" t="str">
            <v>Agregat Halus</v>
          </cell>
          <cell r="D700" t="str">
            <v>M3</v>
          </cell>
          <cell r="E700">
            <v>0.54</v>
          </cell>
          <cell r="F700">
            <v>138000</v>
          </cell>
          <cell r="G700">
            <v>74520</v>
          </cell>
        </row>
        <row r="702">
          <cell r="A702" t="str">
            <v>C</v>
          </cell>
          <cell r="B702" t="str">
            <v>PERALATAN</v>
          </cell>
        </row>
        <row r="704">
          <cell r="A704" t="str">
            <v>1.</v>
          </cell>
          <cell r="B704" t="str">
            <v>Whell Loader</v>
          </cell>
          <cell r="D704" t="str">
            <v>Jam</v>
          </cell>
          <cell r="E704">
            <v>3.5700000000000003E-2</v>
          </cell>
          <cell r="F704">
            <v>175000</v>
          </cell>
          <cell r="G704">
            <v>6247.5</v>
          </cell>
        </row>
        <row r="705">
          <cell r="A705" t="str">
            <v>2.</v>
          </cell>
          <cell r="B705" t="str">
            <v>Dump Truck</v>
          </cell>
          <cell r="D705" t="str">
            <v>Jam</v>
          </cell>
          <cell r="E705">
            <v>0.19939999999999999</v>
          </cell>
          <cell r="F705">
            <v>65000</v>
          </cell>
          <cell r="G705">
            <v>12961</v>
          </cell>
        </row>
        <row r="706">
          <cell r="A706" t="str">
            <v>3.</v>
          </cell>
          <cell r="B706" t="str">
            <v>Motor Greder</v>
          </cell>
          <cell r="D706" t="str">
            <v>Jam</v>
          </cell>
          <cell r="E706">
            <v>1.17E-2</v>
          </cell>
          <cell r="F706">
            <v>210000</v>
          </cell>
          <cell r="G706">
            <v>2457</v>
          </cell>
        </row>
        <row r="707">
          <cell r="A707" t="str">
            <v>4.</v>
          </cell>
          <cell r="B707" t="str">
            <v>Vibrator Roller</v>
          </cell>
          <cell r="D707" t="str">
            <v>Jam</v>
          </cell>
          <cell r="E707">
            <v>1.78E-2</v>
          </cell>
          <cell r="F707">
            <v>95000</v>
          </cell>
          <cell r="G707">
            <v>1691</v>
          </cell>
        </row>
        <row r="708">
          <cell r="A708" t="str">
            <v>5.</v>
          </cell>
          <cell r="B708" t="str">
            <v>Pneumatıc Tyred Roller</v>
          </cell>
          <cell r="D708" t="str">
            <v>Jam</v>
          </cell>
          <cell r="E708">
            <v>4.3E-3</v>
          </cell>
          <cell r="F708">
            <v>165000</v>
          </cell>
          <cell r="G708">
            <v>709.5</v>
          </cell>
        </row>
        <row r="709">
          <cell r="A709" t="str">
            <v>6.</v>
          </cell>
          <cell r="B709" t="str">
            <v>Water Tanker</v>
          </cell>
          <cell r="D709" t="str">
            <v>Jam</v>
          </cell>
          <cell r="E709">
            <v>2.1100000000000001E-2</v>
          </cell>
          <cell r="F709">
            <v>55000</v>
          </cell>
          <cell r="G709">
            <v>1160.5</v>
          </cell>
        </row>
        <row r="710">
          <cell r="A710" t="str">
            <v>7.</v>
          </cell>
          <cell r="B710" t="str">
            <v>Alat Bantu</v>
          </cell>
          <cell r="D710" t="str">
            <v>Ls</v>
          </cell>
          <cell r="E710">
            <v>1</v>
          </cell>
          <cell r="F710">
            <v>800</v>
          </cell>
          <cell r="G710">
            <v>800</v>
          </cell>
        </row>
        <row r="712">
          <cell r="A712" t="str">
            <v>D</v>
          </cell>
          <cell r="B712" t="str">
            <v>JUMLAH ( A + B + C )</v>
          </cell>
          <cell r="G712">
            <v>198862.41</v>
          </cell>
        </row>
        <row r="713">
          <cell r="A713" t="str">
            <v>E</v>
          </cell>
          <cell r="B713" t="str">
            <v>KEUNTUNGAN  10,0 % X D</v>
          </cell>
          <cell r="G713">
            <v>19886.241000000002</v>
          </cell>
        </row>
        <row r="714">
          <cell r="A714" t="str">
            <v>F</v>
          </cell>
          <cell r="B714" t="str">
            <v>HARGA SATUAN PEKERJAAN  ( D + E )</v>
          </cell>
          <cell r="G714">
            <v>218748.65100000001</v>
          </cell>
        </row>
        <row r="716">
          <cell r="A716" t="str">
            <v>Note :       -</v>
          </cell>
          <cell r="B716" t="str">
            <v>Satuan dapat berdasarkan atas jam operasi untuk tenaga kerja dan peralatan, volume dan / atau ukuran berat untuk bahan-bahan</v>
          </cell>
        </row>
        <row r="717">
          <cell r="A717" t="str">
            <v>-</v>
          </cell>
          <cell r="B71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19">
          <cell r="A719" t="str">
            <v>-</v>
          </cell>
          <cell r="B719" t="str">
            <v>Biaya Satuan untuk peralatan sudah termasuk bahan bakar, bahan habis terpakai dan operator.</v>
          </cell>
        </row>
        <row r="720">
          <cell r="A720" t="str">
            <v>-</v>
          </cell>
          <cell r="B720" t="str">
            <v>Biaya Satuan sudah termasuk pengeluaran untuk seluruh pajak yang berkaitan (tetapi tidak termasuk PPN yang dibayarkan dari kontrak) dan biaya-biaya lainnya</v>
          </cell>
        </row>
        <row r="722">
          <cell r="B722" t="str">
            <v>Harga Satuan yang diajukan Peserta Lelang harus mencakup seluruh tambahan tenaga kerja, bahan, peralatan atau kerugian yang mungkin diperlukan untuk menyelesaikan pekerjaan sesuai dengan spesifikasi dan gambar.</v>
          </cell>
        </row>
        <row r="724">
          <cell r="A724" t="str">
            <v>*)</v>
          </cell>
          <cell r="B724" t="str">
            <v>Untuk dilengkapi apakah perhitungannya berdasarkan atas produksi harian atau jam</v>
          </cell>
        </row>
        <row r="727">
          <cell r="F727" t="str">
            <v>Bireuen, 15 Oktober 2005</v>
          </cell>
        </row>
        <row r="728">
          <cell r="F728" t="str">
            <v>PT. CIPTA KARYA ACEH</v>
          </cell>
        </row>
        <row r="734">
          <cell r="F734" t="str">
            <v>H. SAIFANNUR</v>
          </cell>
        </row>
        <row r="735">
          <cell r="F735" t="str">
            <v>Direktur</v>
          </cell>
        </row>
        <row r="738">
          <cell r="A738" t="str">
            <v>ANALISA HARGA SATUAN MATA PEMBAYARAN UTAMA</v>
          </cell>
        </row>
        <row r="740">
          <cell r="A740" t="str">
            <v>Nama Peserta Lelang</v>
          </cell>
          <cell r="C740" t="str">
            <v>:</v>
          </cell>
          <cell r="D740" t="str">
            <v>PT. CIPTA KARYA ACEH</v>
          </cell>
        </row>
        <row r="741">
          <cell r="A741" t="str">
            <v>No. Mata Pembayaran</v>
          </cell>
          <cell r="C741" t="str">
            <v>:</v>
          </cell>
          <cell r="D741" t="str">
            <v>5,2 (1)</v>
          </cell>
        </row>
        <row r="742">
          <cell r="A742" t="str">
            <v>Jenis Pekerjaan</v>
          </cell>
          <cell r="C742" t="str">
            <v>:</v>
          </cell>
          <cell r="D742" t="str">
            <v>Lapis Pondasi Agregat Klas C</v>
          </cell>
        </row>
        <row r="743">
          <cell r="A743" t="str">
            <v>Satuan Pengukuran</v>
          </cell>
          <cell r="C743" t="str">
            <v>:</v>
          </cell>
          <cell r="D743" t="str">
            <v>M3</v>
          </cell>
        </row>
        <row r="744">
          <cell r="A744" t="str">
            <v>Perkiraan Kuantitas</v>
          </cell>
          <cell r="C744" t="str">
            <v>:</v>
          </cell>
          <cell r="D744" t="str">
            <v>2731,5  M3</v>
          </cell>
        </row>
        <row r="745">
          <cell r="A745" t="str">
            <v>Pekerjaan</v>
          </cell>
          <cell r="C745" t="str">
            <v>:</v>
          </cell>
          <cell r="D745" t="str">
            <v>Rehabilitasi dan Rekonstruksi Jalan Kabupaten Pidie</v>
          </cell>
        </row>
        <row r="746">
          <cell r="A746" t="str">
            <v>Produksi Harian / Jam</v>
          </cell>
          <cell r="C746" t="str">
            <v>:</v>
          </cell>
        </row>
        <row r="748">
          <cell r="A748" t="str">
            <v>NO.</v>
          </cell>
          <cell r="B748" t="str">
            <v>URAIAN</v>
          </cell>
          <cell r="D748" t="str">
            <v>SATUAN</v>
          </cell>
          <cell r="E748" t="str">
            <v>KUANTITAS</v>
          </cell>
          <cell r="F748" t="str">
            <v>BIAYA SATUAN (Rp)</v>
          </cell>
          <cell r="G748" t="str">
            <v>JUMLAH (Rp)</v>
          </cell>
        </row>
        <row r="750">
          <cell r="A750" t="str">
            <v>A</v>
          </cell>
          <cell r="B750" t="str">
            <v>TENAGA KERJA</v>
          </cell>
        </row>
        <row r="752">
          <cell r="A752" t="str">
            <v>1.</v>
          </cell>
          <cell r="B752" t="str">
            <v>Pekerja</v>
          </cell>
          <cell r="D752" t="str">
            <v>Jam</v>
          </cell>
          <cell r="E752">
            <v>6.25E-2</v>
          </cell>
          <cell r="F752">
            <v>4500</v>
          </cell>
          <cell r="G752">
            <v>281.25</v>
          </cell>
        </row>
        <row r="753">
          <cell r="A753" t="str">
            <v>2.</v>
          </cell>
          <cell r="B753" t="str">
            <v>Mandor</v>
          </cell>
          <cell r="D753" t="str">
            <v>Jam</v>
          </cell>
          <cell r="E753">
            <v>8.8999999999999999E-3</v>
          </cell>
          <cell r="F753">
            <v>4800</v>
          </cell>
          <cell r="G753">
            <v>42.72</v>
          </cell>
        </row>
        <row r="755">
          <cell r="A755" t="str">
            <v>B</v>
          </cell>
          <cell r="B755" t="str">
            <v xml:space="preserve">BAHAN </v>
          </cell>
        </row>
        <row r="757">
          <cell r="A757" t="str">
            <v>1.</v>
          </cell>
          <cell r="B757" t="str">
            <v>Agregat Klas C1</v>
          </cell>
          <cell r="D757" t="str">
            <v>M3</v>
          </cell>
          <cell r="E757">
            <v>1.2</v>
          </cell>
          <cell r="F757">
            <v>61000</v>
          </cell>
          <cell r="G757">
            <v>73200</v>
          </cell>
        </row>
        <row r="760">
          <cell r="A760" t="str">
            <v>C</v>
          </cell>
          <cell r="B760" t="str">
            <v>PERALATAN</v>
          </cell>
        </row>
        <row r="762">
          <cell r="A762" t="str">
            <v>1.</v>
          </cell>
          <cell r="B762" t="str">
            <v>Whell Loader</v>
          </cell>
          <cell r="D762" t="str">
            <v>Jam</v>
          </cell>
          <cell r="E762">
            <v>8.8999999999999999E-3</v>
          </cell>
          <cell r="F762">
            <v>175000</v>
          </cell>
          <cell r="G762">
            <v>1557.5</v>
          </cell>
        </row>
        <row r="763">
          <cell r="A763" t="str">
            <v>2.</v>
          </cell>
          <cell r="B763" t="str">
            <v>Dump Truck</v>
          </cell>
          <cell r="D763" t="str">
            <v>Jam</v>
          </cell>
          <cell r="E763">
            <v>0.31109999999999999</v>
          </cell>
          <cell r="F763">
            <v>65000</v>
          </cell>
          <cell r="G763">
            <v>20221.5</v>
          </cell>
        </row>
        <row r="764">
          <cell r="A764" t="str">
            <v>3.</v>
          </cell>
          <cell r="B764" t="str">
            <v>Motor Greder</v>
          </cell>
          <cell r="D764" t="str">
            <v>Jam</v>
          </cell>
          <cell r="E764">
            <v>1.17E-2</v>
          </cell>
          <cell r="F764">
            <v>210000</v>
          </cell>
          <cell r="G764">
            <v>2457</v>
          </cell>
        </row>
        <row r="765">
          <cell r="A765" t="str">
            <v>4.</v>
          </cell>
          <cell r="B765" t="str">
            <v>Vibrator Roller</v>
          </cell>
          <cell r="D765" t="str">
            <v>Jam</v>
          </cell>
          <cell r="E765">
            <v>2.1399999999999999E-2</v>
          </cell>
          <cell r="F765">
            <v>95000</v>
          </cell>
          <cell r="G765">
            <v>2033</v>
          </cell>
        </row>
        <row r="766">
          <cell r="A766" t="str">
            <v>5.</v>
          </cell>
          <cell r="B766" t="str">
            <v>Pneumatıc Tyred Roller</v>
          </cell>
          <cell r="D766" t="str">
            <v>Jam</v>
          </cell>
          <cell r="E766">
            <v>4.3E-3</v>
          </cell>
          <cell r="F766">
            <v>165000</v>
          </cell>
          <cell r="G766">
            <v>709.5</v>
          </cell>
        </row>
        <row r="767">
          <cell r="A767" t="str">
            <v>6.</v>
          </cell>
          <cell r="B767" t="str">
            <v>Water Tanker</v>
          </cell>
          <cell r="D767" t="str">
            <v>Jam</v>
          </cell>
          <cell r="E767">
            <v>2.1100000000000001E-2</v>
          </cell>
          <cell r="F767">
            <v>55000</v>
          </cell>
          <cell r="G767">
            <v>1160.5</v>
          </cell>
        </row>
        <row r="768">
          <cell r="A768" t="str">
            <v>7.</v>
          </cell>
          <cell r="B768" t="str">
            <v>Alat Bantu</v>
          </cell>
          <cell r="D768" t="str">
            <v>Ls</v>
          </cell>
          <cell r="E768">
            <v>1</v>
          </cell>
          <cell r="F768">
            <v>800</v>
          </cell>
          <cell r="G768">
            <v>800</v>
          </cell>
        </row>
        <row r="770">
          <cell r="A770" t="str">
            <v>D</v>
          </cell>
          <cell r="B770" t="str">
            <v>JUMLAH ( A + B + C )</v>
          </cell>
          <cell r="G770">
            <v>102462.97</v>
          </cell>
        </row>
        <row r="771">
          <cell r="A771" t="str">
            <v>E</v>
          </cell>
          <cell r="B771" t="str">
            <v>KEUNTUNGAN  10,0 % X D</v>
          </cell>
          <cell r="G771">
            <v>10246.297</v>
          </cell>
        </row>
        <row r="772">
          <cell r="A772" t="str">
            <v>F</v>
          </cell>
          <cell r="B772" t="str">
            <v>HARGA SATUAN PEKERJAAN  ( D + E )</v>
          </cell>
          <cell r="G772">
            <v>112709.26700000001</v>
          </cell>
        </row>
        <row r="774">
          <cell r="A774" t="str">
            <v>Note :       -</v>
          </cell>
          <cell r="B774" t="str">
            <v>Satuan dapat berdasarkan atas jam operasi untuk tenaga kerja dan peralatan, volume dan / atau ukuran berat untuk bahan-bahan</v>
          </cell>
        </row>
        <row r="775">
          <cell r="A775" t="str">
            <v>-</v>
          </cell>
          <cell r="B77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77">
          <cell r="A777" t="str">
            <v>-</v>
          </cell>
          <cell r="B777" t="str">
            <v>Biaya Satuan untuk peralatan sudah termasuk bahan bakar, bahan habis terpakai dan operator.</v>
          </cell>
        </row>
        <row r="778">
          <cell r="A778" t="str">
            <v>-</v>
          </cell>
          <cell r="B778" t="str">
            <v>Biaya Satuan sudah termasuk pengeluaran untuk seluruh pajak yang berkaitan (tetapi tidak termasuk PPN yang dibayarkan dari kontrak) dan biaya-biaya lainnya</v>
          </cell>
        </row>
        <row r="780">
          <cell r="B780" t="str">
            <v>Harga Satuan yang diajukan Peserta Lelang harus mencakup seluruh tambahan tenaga kerja, bahan, peralatan atau kerugian yang mungkin diperlukan untuk menyelesaikan pekerjaan sesuai dengan spesifikasi dan gambar.</v>
          </cell>
        </row>
        <row r="782">
          <cell r="A782" t="str">
            <v>*)</v>
          </cell>
          <cell r="B782" t="str">
            <v>Untuk dilengkapi apakah perhitungannya berdasarkan atas produksi harian atau jam</v>
          </cell>
        </row>
        <row r="785">
          <cell r="F785" t="str">
            <v>Bireuen, 15 Oktober 2005</v>
          </cell>
        </row>
        <row r="786">
          <cell r="F786" t="str">
            <v>PT. CIPTA KARYA ACEH</v>
          </cell>
        </row>
        <row r="792">
          <cell r="F792" t="str">
            <v>H. SAIFANNUR</v>
          </cell>
        </row>
        <row r="793">
          <cell r="F793" t="str">
            <v>Direktur</v>
          </cell>
        </row>
        <row r="796">
          <cell r="A796" t="str">
            <v>ANALISA HARGA SATUAN MATA PEMBAYARAN UTAMA</v>
          </cell>
        </row>
        <row r="798">
          <cell r="A798" t="str">
            <v>Nama Peserta Lelang</v>
          </cell>
          <cell r="C798" t="str">
            <v>:</v>
          </cell>
          <cell r="D798" t="str">
            <v>PT. CIPTA KARYA ACEH</v>
          </cell>
        </row>
        <row r="799">
          <cell r="A799" t="str">
            <v>No. Mata Pembayaran</v>
          </cell>
          <cell r="C799" t="str">
            <v>:</v>
          </cell>
          <cell r="D799" t="str">
            <v>6,1 (1)</v>
          </cell>
        </row>
        <row r="800">
          <cell r="A800" t="str">
            <v>Jenis Pekerjaan</v>
          </cell>
          <cell r="C800" t="str">
            <v>:</v>
          </cell>
          <cell r="D800" t="str">
            <v xml:space="preserve">LAPIS RESAP PENGIKAT </v>
          </cell>
        </row>
        <row r="801">
          <cell r="A801" t="str">
            <v>Satuan Pengukuran</v>
          </cell>
          <cell r="C801" t="str">
            <v>:</v>
          </cell>
          <cell r="D801" t="str">
            <v>LITER</v>
          </cell>
        </row>
        <row r="802">
          <cell r="A802" t="str">
            <v>Perkiraan Kuantitas</v>
          </cell>
          <cell r="C802" t="str">
            <v>:</v>
          </cell>
          <cell r="D802" t="str">
            <v>16100  Liter</v>
          </cell>
        </row>
        <row r="803">
          <cell r="A803" t="str">
            <v>Pekerjaan</v>
          </cell>
          <cell r="C803" t="str">
            <v>:</v>
          </cell>
          <cell r="D803" t="str">
            <v>Rehabilitasi dan Rekonstruksi Jalan Kabupaten Pidie</v>
          </cell>
        </row>
        <row r="804">
          <cell r="A804" t="str">
            <v>Produksi Harian / Jam</v>
          </cell>
          <cell r="C804" t="str">
            <v>:</v>
          </cell>
        </row>
        <row r="806">
          <cell r="A806" t="str">
            <v>NO.</v>
          </cell>
          <cell r="B806" t="str">
            <v>URAIAN</v>
          </cell>
          <cell r="D806" t="str">
            <v>SATUAN</v>
          </cell>
          <cell r="E806" t="str">
            <v>KUANTITAS</v>
          </cell>
          <cell r="F806" t="str">
            <v>BIAYA SATUAN (Rp)</v>
          </cell>
          <cell r="G806" t="str">
            <v>JUMLAH (Rp)</v>
          </cell>
        </row>
        <row r="808">
          <cell r="A808" t="str">
            <v>A</v>
          </cell>
          <cell r="B808" t="str">
            <v>TENAGA KERJA</v>
          </cell>
        </row>
        <row r="810">
          <cell r="A810" t="str">
            <v>1.</v>
          </cell>
          <cell r="B810" t="str">
            <v>Pekerja</v>
          </cell>
          <cell r="D810" t="str">
            <v>Jam</v>
          </cell>
          <cell r="E810">
            <v>3.0099999999999998E-2</v>
          </cell>
          <cell r="F810">
            <v>4500</v>
          </cell>
          <cell r="G810">
            <v>135.44999999999999</v>
          </cell>
        </row>
        <row r="811">
          <cell r="A811" t="str">
            <v>2.</v>
          </cell>
          <cell r="B811" t="str">
            <v>Mandor</v>
          </cell>
          <cell r="D811" t="str">
            <v>Jam</v>
          </cell>
          <cell r="E811">
            <v>6.0000000000000001E-3</v>
          </cell>
          <cell r="F811">
            <v>4800</v>
          </cell>
          <cell r="G811">
            <v>28.8</v>
          </cell>
        </row>
        <row r="813">
          <cell r="A813" t="str">
            <v>B</v>
          </cell>
          <cell r="B813" t="str">
            <v xml:space="preserve">BAHAN </v>
          </cell>
        </row>
        <row r="815">
          <cell r="A815" t="str">
            <v>1.</v>
          </cell>
          <cell r="B815" t="str">
            <v>Aspal</v>
          </cell>
          <cell r="D815" t="str">
            <v>Kg</v>
          </cell>
          <cell r="E815">
            <v>0.64170000000000005</v>
          </cell>
          <cell r="F815">
            <v>6250</v>
          </cell>
          <cell r="G815">
            <v>4010.6250000000005</v>
          </cell>
        </row>
        <row r="816">
          <cell r="A816" t="str">
            <v>2.</v>
          </cell>
          <cell r="B816" t="str">
            <v>Corosene</v>
          </cell>
          <cell r="D816" t="str">
            <v>Liter</v>
          </cell>
          <cell r="E816">
            <v>0.4889</v>
          </cell>
          <cell r="F816">
            <v>1800</v>
          </cell>
          <cell r="G816">
            <v>880.02</v>
          </cell>
        </row>
        <row r="818">
          <cell r="A818" t="str">
            <v>C</v>
          </cell>
          <cell r="B818" t="str">
            <v>PERALATAN</v>
          </cell>
        </row>
        <row r="820">
          <cell r="A820" t="str">
            <v>1.</v>
          </cell>
          <cell r="B820" t="str">
            <v>Asphalt Sprayer</v>
          </cell>
          <cell r="D820" t="str">
            <v>Jam</v>
          </cell>
          <cell r="E820">
            <v>3.0000000000000001E-3</v>
          </cell>
          <cell r="F820">
            <v>62000</v>
          </cell>
          <cell r="G820">
            <v>186</v>
          </cell>
        </row>
        <row r="821">
          <cell r="A821" t="str">
            <v>2.</v>
          </cell>
          <cell r="B821" t="str">
            <v>Compressor</v>
          </cell>
          <cell r="D821" t="str">
            <v>Jam</v>
          </cell>
          <cell r="E821">
            <v>3.0999999999999999E-3</v>
          </cell>
          <cell r="F821">
            <v>55000</v>
          </cell>
          <cell r="G821">
            <v>170.5</v>
          </cell>
        </row>
        <row r="822">
          <cell r="A822" t="str">
            <v>3.</v>
          </cell>
          <cell r="B822" t="str">
            <v>Dump Truck</v>
          </cell>
          <cell r="D822" t="str">
            <v>Jam</v>
          </cell>
          <cell r="E822">
            <v>3.0000000000000001E-3</v>
          </cell>
          <cell r="F822">
            <v>55000</v>
          </cell>
          <cell r="G822">
            <v>165</v>
          </cell>
        </row>
        <row r="824">
          <cell r="A824" t="str">
            <v>D</v>
          </cell>
          <cell r="B824" t="str">
            <v>JUMLAH ( A + B + C )</v>
          </cell>
          <cell r="G824">
            <v>5576.3950000000004</v>
          </cell>
        </row>
        <row r="825">
          <cell r="A825" t="str">
            <v>E</v>
          </cell>
          <cell r="B825" t="str">
            <v>KEUNTUNGAN  10,0 % X D</v>
          </cell>
          <cell r="G825">
            <v>557.63950000000011</v>
          </cell>
        </row>
        <row r="826">
          <cell r="A826" t="str">
            <v>F</v>
          </cell>
          <cell r="B826" t="str">
            <v>HARGA SATUAN PEKERJAAN  ( D + E )</v>
          </cell>
          <cell r="G826">
            <v>6134.0345000000007</v>
          </cell>
        </row>
        <row r="828">
          <cell r="A828" t="str">
            <v>Note :       -</v>
          </cell>
          <cell r="B828" t="str">
            <v>Satuan dapat berdasarkan atas jam operasi untuk tenaga kerja dan peralatan, volume dan / atau ukuran berat untuk bahan-bahan</v>
          </cell>
        </row>
        <row r="829">
          <cell r="A829" t="str">
            <v>-</v>
          </cell>
          <cell r="B82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831">
          <cell r="A831" t="str">
            <v>-</v>
          </cell>
          <cell r="B831" t="str">
            <v>Biaya Satuan untuk peralatan sudah termasuk bahan bakar, bahan habis terpakai dan operator.</v>
          </cell>
        </row>
        <row r="832">
          <cell r="A832" t="str">
            <v>-</v>
          </cell>
          <cell r="B832" t="str">
            <v>Biaya Satuan sudah termasuk pengeluaran untuk seluruh pajak yang berkaitan (tetapi tidak termasuk PPN yang dibayarkan dari kontrak) dan biaya-biaya lainnya</v>
          </cell>
        </row>
        <row r="834">
          <cell r="B834" t="str">
            <v>Harga Satuan yang diajukan Peserta Lelang harus mencakup seluruh tambahan tenaga kerja, bahan, peralatan atau kerugian yang mungkin diperlukan untuk menyelesaikan pekerjaan sesuai dengan spesifikasi dan gambar.</v>
          </cell>
        </row>
        <row r="836">
          <cell r="A836" t="str">
            <v>*)</v>
          </cell>
          <cell r="B836" t="str">
            <v>Untuk dilengkapi apakah perhitungannya berdasarkan atas produksi harian atau jam</v>
          </cell>
        </row>
        <row r="839">
          <cell r="F839" t="str">
            <v>Bireuen, 15 Oktober 2005</v>
          </cell>
        </row>
        <row r="840">
          <cell r="F840" t="str">
            <v>PT. CIPTA KARYA ACEH</v>
          </cell>
        </row>
        <row r="846">
          <cell r="F846" t="str">
            <v>H. SAIFANNUR</v>
          </cell>
        </row>
        <row r="847">
          <cell r="F847" t="str">
            <v>Direktur</v>
          </cell>
        </row>
        <row r="911">
          <cell r="A911" t="str">
            <v>ANALISA HARGA SATUAN MATA PEMBAYARAN UTAMA</v>
          </cell>
        </row>
        <row r="913">
          <cell r="A913" t="str">
            <v>Nama Peserta Lelang</v>
          </cell>
          <cell r="C913" t="str">
            <v>:</v>
          </cell>
          <cell r="D913" t="str">
            <v>PT. CIPTA KARYA ACEH</v>
          </cell>
        </row>
        <row r="914">
          <cell r="A914" t="str">
            <v>No. Mata Pembayaran</v>
          </cell>
          <cell r="C914" t="str">
            <v>:</v>
          </cell>
          <cell r="D914" t="str">
            <v>7.1 ( 3 )</v>
          </cell>
        </row>
        <row r="915">
          <cell r="A915" t="str">
            <v>Jenis Pekerjaan</v>
          </cell>
          <cell r="C915" t="str">
            <v>:</v>
          </cell>
          <cell r="D915" t="str">
            <v>Beton K 350</v>
          </cell>
        </row>
        <row r="916">
          <cell r="A916" t="str">
            <v>Satuan Pengukuran</v>
          </cell>
          <cell r="C916" t="str">
            <v>:</v>
          </cell>
          <cell r="D916" t="str">
            <v>M3</v>
          </cell>
        </row>
        <row r="917">
          <cell r="A917" t="str">
            <v>Perkiraan Kuantitas</v>
          </cell>
          <cell r="C917" t="str">
            <v>:</v>
          </cell>
          <cell r="D917" t="str">
            <v>52,1  M3</v>
          </cell>
        </row>
        <row r="918">
          <cell r="A918" t="str">
            <v>Pekerjaan</v>
          </cell>
          <cell r="C918" t="str">
            <v>:</v>
          </cell>
          <cell r="D918" t="str">
            <v>Rehabilitasi dan Rekonstruksi Jalan Kabupaten Pidie</v>
          </cell>
        </row>
        <row r="919">
          <cell r="A919" t="str">
            <v>Produksi Harian / Jam</v>
          </cell>
          <cell r="C919" t="str">
            <v>:</v>
          </cell>
        </row>
        <row r="921">
          <cell r="A921" t="str">
            <v>NO.</v>
          </cell>
          <cell r="B921" t="str">
            <v>URAIAN</v>
          </cell>
          <cell r="D921" t="str">
            <v>SATUAN</v>
          </cell>
          <cell r="E921" t="str">
            <v>KUANTITAS</v>
          </cell>
          <cell r="F921" t="str">
            <v>BIAYA SATUAN (Rp)</v>
          </cell>
          <cell r="G921" t="str">
            <v>JUMLAH (Rp)</v>
          </cell>
        </row>
        <row r="923">
          <cell r="A923" t="str">
            <v>A</v>
          </cell>
          <cell r="B923" t="str">
            <v>TENAGA KERJA</v>
          </cell>
        </row>
        <row r="925">
          <cell r="A925" t="str">
            <v>1.</v>
          </cell>
          <cell r="B925" t="str">
            <v>Pekerja</v>
          </cell>
          <cell r="D925" t="str">
            <v>Jam</v>
          </cell>
          <cell r="E925">
            <v>5.3011999999999997</v>
          </cell>
          <cell r="F925">
            <v>4500</v>
          </cell>
          <cell r="G925">
            <v>23855.399999999998</v>
          </cell>
        </row>
        <row r="926">
          <cell r="A926" t="str">
            <v>2.</v>
          </cell>
          <cell r="B926" t="str">
            <v>Tukang</v>
          </cell>
          <cell r="D926" t="str">
            <v>Jam</v>
          </cell>
          <cell r="E926">
            <v>1.7670999999999999</v>
          </cell>
          <cell r="F926">
            <v>6500</v>
          </cell>
          <cell r="G926">
            <v>11486.15</v>
          </cell>
        </row>
        <row r="927">
          <cell r="A927" t="str">
            <v>3.</v>
          </cell>
          <cell r="B927" t="str">
            <v>Mandor</v>
          </cell>
          <cell r="D927" t="str">
            <v>Jam</v>
          </cell>
          <cell r="E927">
            <v>0.44180000000000003</v>
          </cell>
          <cell r="F927">
            <v>4800</v>
          </cell>
          <cell r="G927">
            <v>2120.6400000000003</v>
          </cell>
        </row>
        <row r="929">
          <cell r="A929" t="str">
            <v>B</v>
          </cell>
          <cell r="B929" t="str">
            <v xml:space="preserve">BAHAN </v>
          </cell>
        </row>
        <row r="931">
          <cell r="A931">
            <v>1</v>
          </cell>
          <cell r="B931" t="str">
            <v>Semen PC</v>
          </cell>
          <cell r="D931" t="str">
            <v>Kg</v>
          </cell>
          <cell r="E931">
            <v>388</v>
          </cell>
          <cell r="F931">
            <v>750</v>
          </cell>
          <cell r="G931">
            <v>291000</v>
          </cell>
        </row>
        <row r="932">
          <cell r="A932">
            <v>2</v>
          </cell>
          <cell r="B932" t="str">
            <v>Pasir</v>
          </cell>
          <cell r="D932" t="str">
            <v>M3</v>
          </cell>
          <cell r="E932">
            <v>0.48459999999999998</v>
          </cell>
          <cell r="F932">
            <v>55000</v>
          </cell>
          <cell r="G932">
            <v>26653</v>
          </cell>
        </row>
        <row r="933">
          <cell r="A933">
            <v>3</v>
          </cell>
          <cell r="B933" t="str">
            <v>Agregat Kasar</v>
          </cell>
          <cell r="D933" t="str">
            <v>M3</v>
          </cell>
          <cell r="E933">
            <v>0.69550000000000001</v>
          </cell>
          <cell r="F933">
            <v>147000</v>
          </cell>
          <cell r="G933">
            <v>102238.5</v>
          </cell>
        </row>
        <row r="934">
          <cell r="A934">
            <v>4</v>
          </cell>
          <cell r="B934" t="str">
            <v>Kayu Perancah</v>
          </cell>
          <cell r="D934" t="str">
            <v>M3</v>
          </cell>
          <cell r="E934">
            <v>0.2</v>
          </cell>
          <cell r="F934">
            <v>1500000</v>
          </cell>
          <cell r="G934">
            <v>300000</v>
          </cell>
        </row>
        <row r="935">
          <cell r="A935">
            <v>5</v>
          </cell>
          <cell r="B935" t="str">
            <v>Paku</v>
          </cell>
          <cell r="D935" t="str">
            <v>Kg</v>
          </cell>
          <cell r="E935">
            <v>1.6</v>
          </cell>
          <cell r="F935">
            <v>9500</v>
          </cell>
          <cell r="G935">
            <v>15200</v>
          </cell>
        </row>
        <row r="937">
          <cell r="A937" t="str">
            <v>C</v>
          </cell>
          <cell r="B937" t="str">
            <v>PERALATAN</v>
          </cell>
        </row>
        <row r="939">
          <cell r="A939">
            <v>1</v>
          </cell>
          <cell r="B939" t="str">
            <v>Concrette Mixer</v>
          </cell>
          <cell r="D939" t="str">
            <v>Jam</v>
          </cell>
          <cell r="E939">
            <v>0.44180000000000003</v>
          </cell>
          <cell r="F939">
            <v>22000</v>
          </cell>
          <cell r="G939">
            <v>9719.6</v>
          </cell>
        </row>
        <row r="940">
          <cell r="A940">
            <v>2</v>
          </cell>
          <cell r="B940" t="str">
            <v>Water Tanker</v>
          </cell>
          <cell r="D940" t="str">
            <v>Jam</v>
          </cell>
          <cell r="E940">
            <v>5.8400000000000001E-2</v>
          </cell>
          <cell r="F940">
            <v>55000</v>
          </cell>
          <cell r="G940">
            <v>3212</v>
          </cell>
        </row>
        <row r="941">
          <cell r="A941">
            <v>3</v>
          </cell>
          <cell r="B941" t="str">
            <v>Concrette Vibrator</v>
          </cell>
          <cell r="D941" t="str">
            <v>Jam</v>
          </cell>
          <cell r="E941">
            <v>0.44180000000000003</v>
          </cell>
          <cell r="F941">
            <v>18000</v>
          </cell>
          <cell r="G941">
            <v>7952.4000000000005</v>
          </cell>
        </row>
        <row r="942">
          <cell r="A942">
            <v>4</v>
          </cell>
          <cell r="B942" t="str">
            <v>Concrette Pump</v>
          </cell>
          <cell r="D942" t="str">
            <v>Jam</v>
          </cell>
          <cell r="E942">
            <v>0.44180000000000003</v>
          </cell>
          <cell r="F942">
            <v>25000</v>
          </cell>
          <cell r="G942">
            <v>11045</v>
          </cell>
        </row>
        <row r="943">
          <cell r="A943">
            <v>5</v>
          </cell>
          <cell r="B943" t="str">
            <v>Alat Bantu</v>
          </cell>
          <cell r="D943" t="str">
            <v>Ls</v>
          </cell>
          <cell r="E943">
            <v>1</v>
          </cell>
          <cell r="F943">
            <v>800</v>
          </cell>
          <cell r="G943">
            <v>800</v>
          </cell>
        </row>
        <row r="945">
          <cell r="A945" t="str">
            <v>D</v>
          </cell>
          <cell r="B945" t="str">
            <v>JUMLAH ( A + B + C )</v>
          </cell>
          <cell r="G945">
            <v>805282.69</v>
          </cell>
        </row>
        <row r="946">
          <cell r="A946" t="str">
            <v>E</v>
          </cell>
          <cell r="B946" t="str">
            <v>KEUNTUNGAN  10,0 % X D</v>
          </cell>
          <cell r="G946">
            <v>80528.269</v>
          </cell>
        </row>
        <row r="947">
          <cell r="A947" t="str">
            <v>F</v>
          </cell>
          <cell r="B947" t="str">
            <v>HARGA SATUAN PEKERJAAN  ( D + E )</v>
          </cell>
          <cell r="G947">
            <v>885810.95899999992</v>
          </cell>
        </row>
        <row r="949">
          <cell r="A949" t="str">
            <v>Note :       -</v>
          </cell>
          <cell r="B949" t="str">
            <v>Satuan dapat berdasarkan atas jam operasi untuk tenaga kerja dan peralatan, volume dan / atau ukuran berat untuk bahan-bahan</v>
          </cell>
        </row>
        <row r="950">
          <cell r="A950" t="str">
            <v>-</v>
          </cell>
          <cell r="B95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952">
          <cell r="A952" t="str">
            <v>-</v>
          </cell>
          <cell r="B952" t="str">
            <v>Biaya Satuan untuk peralatan sudah termasuk bahan bakar, bahan habis terpakai dan operator.</v>
          </cell>
        </row>
        <row r="953">
          <cell r="A953" t="str">
            <v>-</v>
          </cell>
          <cell r="B953" t="str">
            <v>Biaya Satuan sudah termasuk pengeluaran untuk seluruh pajak yang berkaitan (tetapi tidak termasuk PPN yang dibayarkan dari kontrak) dan biaya-biaya lainnya</v>
          </cell>
        </row>
        <row r="955">
          <cell r="B955" t="str">
            <v>Harga Satuan yang diajukan Peserta Lelang harus mencakup seluruh tambahan tenaga kerja, bahan, peralatan atau kerugian yang mungkin diperlukan untuk menyelesaikan pekerjaan sesuai dengan spesifikasi dan gambar.</v>
          </cell>
        </row>
        <row r="957">
          <cell r="A957" t="str">
            <v>*)</v>
          </cell>
          <cell r="B957" t="str">
            <v>Untuk dilengkapi apakah perhitungannya berdasarkan atas produksi harian atau jam</v>
          </cell>
        </row>
        <row r="960">
          <cell r="F960" t="str">
            <v>Bireuen, 15 Oktober 2005</v>
          </cell>
        </row>
        <row r="961">
          <cell r="F961" t="str">
            <v>PT. CIPTA KARYA ACEH</v>
          </cell>
        </row>
        <row r="967">
          <cell r="F967" t="str">
            <v>H. SAIFANNUR</v>
          </cell>
        </row>
        <row r="968">
          <cell r="F968" t="str">
            <v>Direktur</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Analisa (2)"/>
      <sheetName val="Upah&amp;Bahan"/>
      <sheetName val="Peralatan"/>
      <sheetName val="Anl ALAt"/>
      <sheetName val="Anl Teknik"/>
      <sheetName val="Curva S"/>
      <sheetName val="Lamp 5A"/>
      <sheetName val="Lamp 5A (2)"/>
      <sheetName val="lamp. 6a"/>
      <sheetName val="lamp. 6b"/>
      <sheetName val="Lamp 7"/>
      <sheetName val="Lamp 9)"/>
      <sheetName val="Metode"/>
      <sheetName val="Lamp 10"/>
      <sheetName val="Lamp 11"/>
      <sheetName val="Lamp 13"/>
      <sheetName val="Lamp 14"/>
      <sheetName val="Agregat Halus &amp; Kasar"/>
      <sheetName val="Agregat Kelas A"/>
      <sheetName val="Agregat Kelas B"/>
      <sheetName val="Agregat Kelas C"/>
      <sheetName val="Sheet1"/>
      <sheetName val="Analisa Quarry"/>
      <sheetName val="Informasi"/>
    </sheetNames>
    <sheetDataSet>
      <sheetData sheetId="0"/>
      <sheetData sheetId="1"/>
      <sheetData sheetId="2">
        <row r="568">
          <cell r="A568" t="str">
            <v>ANALISA HARGA SATUAN MATA PEMBAYARAN UTAMA</v>
          </cell>
        </row>
        <row r="570">
          <cell r="A570" t="str">
            <v>Nama Peserta Lelang</v>
          </cell>
          <cell r="C570" t="str">
            <v>:</v>
          </cell>
          <cell r="D570" t="str">
            <v>PT. CIPTA KARYA ACEH</v>
          </cell>
        </row>
        <row r="571">
          <cell r="A571" t="str">
            <v>No. Mata Pembayaran</v>
          </cell>
          <cell r="C571" t="str">
            <v>:</v>
          </cell>
          <cell r="D571" t="str">
            <v>5,1 (1)</v>
          </cell>
        </row>
        <row r="572">
          <cell r="A572" t="str">
            <v>Jenis Pekerjaan</v>
          </cell>
          <cell r="C572" t="str">
            <v>:</v>
          </cell>
          <cell r="D572" t="str">
            <v>Lapis Pondasi Agregat Klas A</v>
          </cell>
        </row>
        <row r="573">
          <cell r="A573" t="str">
            <v>Satuan Pengukuran</v>
          </cell>
          <cell r="C573" t="str">
            <v>:</v>
          </cell>
          <cell r="D573" t="str">
            <v>M3</v>
          </cell>
        </row>
        <row r="574">
          <cell r="A574" t="str">
            <v>Perkiraan Kuantitas</v>
          </cell>
          <cell r="C574" t="str">
            <v>:</v>
          </cell>
          <cell r="D574" t="str">
            <v>4135  M3</v>
          </cell>
        </row>
        <row r="575">
          <cell r="A575" t="str">
            <v>Pekerjaan</v>
          </cell>
          <cell r="C575" t="str">
            <v>:</v>
          </cell>
          <cell r="D575" t="str">
            <v>Rehabilitasi dan Rekonstruksi Jalan Kabupaten Pidie / BRR-JK 01 PD</v>
          </cell>
        </row>
        <row r="576">
          <cell r="A576" t="str">
            <v>Produksi Harian / Jam</v>
          </cell>
          <cell r="C576" t="str">
            <v>:</v>
          </cell>
        </row>
        <row r="578">
          <cell r="A578" t="str">
            <v>NO.</v>
          </cell>
          <cell r="B578" t="str">
            <v>URAIAN</v>
          </cell>
          <cell r="D578" t="str">
            <v>SATUAN</v>
          </cell>
          <cell r="E578" t="str">
            <v>KUANTITAS</v>
          </cell>
          <cell r="F578" t="str">
            <v>BIAYA SATUAN (Rp)</v>
          </cell>
          <cell r="G578" t="str">
            <v>JUMLAH (Rp)</v>
          </cell>
        </row>
        <row r="580">
          <cell r="A580" t="str">
            <v>A</v>
          </cell>
          <cell r="B580" t="str">
            <v>TENAGA KERJA</v>
          </cell>
        </row>
        <row r="582">
          <cell r="A582" t="str">
            <v>1.</v>
          </cell>
          <cell r="B582" t="str">
            <v>Pekerja</v>
          </cell>
          <cell r="D582" t="str">
            <v>Jam</v>
          </cell>
          <cell r="E582">
            <v>0.15620000000000001</v>
          </cell>
          <cell r="F582">
            <v>4000</v>
          </cell>
          <cell r="G582">
            <v>624.80000000000007</v>
          </cell>
        </row>
        <row r="583">
          <cell r="A583" t="str">
            <v>2.</v>
          </cell>
          <cell r="B583" t="str">
            <v>Mandor</v>
          </cell>
          <cell r="D583" t="str">
            <v>Jam</v>
          </cell>
          <cell r="E583">
            <v>2.23E-2</v>
          </cell>
          <cell r="F583">
            <v>4700</v>
          </cell>
          <cell r="G583">
            <v>104.81</v>
          </cell>
        </row>
        <row r="585">
          <cell r="A585" t="str">
            <v>B</v>
          </cell>
          <cell r="B585" t="str">
            <v xml:space="preserve">BAHAN </v>
          </cell>
        </row>
        <row r="587">
          <cell r="A587" t="str">
            <v>1.</v>
          </cell>
          <cell r="B587" t="str">
            <v>Agregat Kasar</v>
          </cell>
          <cell r="D587" t="str">
            <v>M3</v>
          </cell>
          <cell r="E587">
            <v>0.66</v>
          </cell>
          <cell r="F587">
            <v>140000</v>
          </cell>
          <cell r="G587">
            <v>92400</v>
          </cell>
        </row>
        <row r="588">
          <cell r="A588" t="str">
            <v>2.</v>
          </cell>
          <cell r="B588" t="str">
            <v>Agregat Halus</v>
          </cell>
          <cell r="D588" t="str">
            <v>M3</v>
          </cell>
          <cell r="E588">
            <v>0.54</v>
          </cell>
          <cell r="F588">
            <v>169000</v>
          </cell>
          <cell r="G588">
            <v>91260</v>
          </cell>
        </row>
        <row r="590">
          <cell r="A590" t="str">
            <v>C</v>
          </cell>
          <cell r="B590" t="str">
            <v>PERALATAN</v>
          </cell>
        </row>
        <row r="592">
          <cell r="A592" t="str">
            <v>1.</v>
          </cell>
          <cell r="B592" t="str">
            <v>Whell Loader</v>
          </cell>
          <cell r="D592" t="str">
            <v>Jam</v>
          </cell>
          <cell r="E592">
            <v>2.23E-2</v>
          </cell>
          <cell r="F592">
            <v>183200.09</v>
          </cell>
          <cell r="G592">
            <v>4085.3620070000002</v>
          </cell>
        </row>
        <row r="593">
          <cell r="A593" t="str">
            <v>2.</v>
          </cell>
          <cell r="B593" t="str">
            <v>Dump Truck</v>
          </cell>
          <cell r="D593" t="str">
            <v>Jam</v>
          </cell>
          <cell r="E593">
            <v>0.1191</v>
          </cell>
          <cell r="F593">
            <v>145437.51999999999</v>
          </cell>
          <cell r="G593">
            <v>17321.608631999999</v>
          </cell>
        </row>
        <row r="594">
          <cell r="A594" t="str">
            <v>3.</v>
          </cell>
          <cell r="B594" t="str">
            <v>Motor Greder</v>
          </cell>
          <cell r="D594" t="str">
            <v>Jam</v>
          </cell>
          <cell r="E594">
            <v>3.7000000000000002E-3</v>
          </cell>
          <cell r="F594">
            <v>263181.78999999998</v>
          </cell>
          <cell r="G594">
            <v>973.77262299999995</v>
          </cell>
        </row>
        <row r="595">
          <cell r="A595" t="str">
            <v>4.</v>
          </cell>
          <cell r="B595" t="str">
            <v>Vibrator Roller</v>
          </cell>
          <cell r="D595" t="str">
            <v>Jam</v>
          </cell>
          <cell r="E595">
            <v>6.7000000000000002E-3</v>
          </cell>
          <cell r="F595">
            <v>159082.28</v>
          </cell>
          <cell r="G595">
            <v>1065.8512760000001</v>
          </cell>
        </row>
        <row r="596">
          <cell r="A596" t="str">
            <v>5.</v>
          </cell>
          <cell r="B596" t="str">
            <v>Pneumatıc Tyred Roller</v>
          </cell>
          <cell r="D596" t="str">
            <v>Jam</v>
          </cell>
          <cell r="E596">
            <v>5.4000000000000003E-3</v>
          </cell>
          <cell r="F596">
            <v>213913.43</v>
          </cell>
          <cell r="G596">
            <v>1155.1325220000001</v>
          </cell>
        </row>
        <row r="597">
          <cell r="A597" t="str">
            <v>6.</v>
          </cell>
          <cell r="B597" t="str">
            <v>Water Tanker</v>
          </cell>
          <cell r="D597" t="str">
            <v>Jam</v>
          </cell>
          <cell r="E597">
            <v>7.0000000000000001E-3</v>
          </cell>
          <cell r="F597">
            <v>128808.85</v>
          </cell>
          <cell r="G597">
            <v>901.66195000000005</v>
          </cell>
        </row>
        <row r="598">
          <cell r="A598" t="str">
            <v>7.</v>
          </cell>
          <cell r="B598" t="str">
            <v>Alat Bantu</v>
          </cell>
          <cell r="D598" t="str">
            <v>Ls</v>
          </cell>
          <cell r="E598">
            <v>1</v>
          </cell>
          <cell r="F598">
            <v>750</v>
          </cell>
          <cell r="G598">
            <v>750</v>
          </cell>
        </row>
        <row r="600">
          <cell r="A600" t="str">
            <v>D</v>
          </cell>
          <cell r="B600" t="str">
            <v>JUMLAH ( A + B + C )</v>
          </cell>
          <cell r="G600">
            <v>210642.99900999997</v>
          </cell>
        </row>
        <row r="601">
          <cell r="A601" t="str">
            <v>E</v>
          </cell>
          <cell r="B601" t="str">
            <v>KEUNTUNGAN  10,0 % X D</v>
          </cell>
          <cell r="G601">
            <v>21064.299900999998</v>
          </cell>
        </row>
        <row r="602">
          <cell r="A602" t="str">
            <v>F</v>
          </cell>
          <cell r="B602" t="str">
            <v>HARGA SATUAN PEKERJAAN  ( D + E )</v>
          </cell>
          <cell r="G602">
            <v>231707.29891099996</v>
          </cell>
        </row>
        <row r="604">
          <cell r="A604" t="str">
            <v>Note :       -</v>
          </cell>
          <cell r="B604" t="str">
            <v>Satuan dapat berdasarkan atas jam operasi untuk tenaga kerja dan peralatan, volume dan / atau ukuran berat untuk bahan-bahan</v>
          </cell>
        </row>
        <row r="605">
          <cell r="A605" t="str">
            <v>-</v>
          </cell>
          <cell r="B60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7">
          <cell r="A607" t="str">
            <v>-</v>
          </cell>
          <cell r="B607" t="str">
            <v>Biaya Satuan untuk peralatan sudah termasuk bahan bakar, bahan habis terpakai dan operator.</v>
          </cell>
        </row>
        <row r="608">
          <cell r="A608" t="str">
            <v>-</v>
          </cell>
          <cell r="B608" t="str">
            <v>Biaya Satuan sudah termasuk pengeluaran untuk seluruh pajak yang berkaitan (tetapi tidak termasuk PPN yang dibayarkan dari kontrak) dan biaya-biaya lainnya</v>
          </cell>
        </row>
        <row r="610">
          <cell r="B610" t="str">
            <v>Harga Satuan yang diajukan Peserta Lelang harus mencakup seluruh tambahan tenaga kerja, bahan, peralatan atau kerugian yang mungkin diperlukan untuk menyelesaikan pekerjaan sesuai dengan spesifikasi dan gambar.</v>
          </cell>
        </row>
        <row r="615">
          <cell r="F615" t="str">
            <v>Bireuen, 17 Oktober  2005</v>
          </cell>
        </row>
        <row r="616">
          <cell r="F616" t="str">
            <v>PT. CIPTA KARYA ACEH</v>
          </cell>
        </row>
        <row r="622">
          <cell r="F622" t="str">
            <v>H. SAIFANNUR</v>
          </cell>
        </row>
        <row r="623">
          <cell r="F623" t="str">
            <v>Direktur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mobilisation"/>
      <sheetName val="mayor01"/>
      <sheetName val="minor"/>
      <sheetName val="rutin1"/>
      <sheetName val="metoda"/>
      <sheetName val="upah"/>
      <sheetName val="jadwal"/>
      <sheetName val="DivI"/>
    </sheetNames>
    <sheetDataSet>
      <sheetData sheetId="0" refreshError="1"/>
      <sheetData sheetId="1" refreshError="1"/>
      <sheetData sheetId="2" refreshError="1"/>
      <sheetData sheetId="3" refreshError="1">
        <row r="15">
          <cell r="G15">
            <v>60000</v>
          </cell>
        </row>
        <row r="16">
          <cell r="G16">
            <v>62000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MAPP"/>
      <sheetName val="GroundBreaking"/>
      <sheetName val="DC &amp; RAB"/>
      <sheetName val="Rekap 202_707"/>
      <sheetName val="BoQ 202_707"/>
      <sheetName val="Rekap Tambah"/>
      <sheetName val="Rekap BoQ"/>
      <sheetName val="BoQ Total"/>
      <sheetName val="Material"/>
      <sheetName val="MOS"/>
      <sheetName val="Upah"/>
      <sheetName val="Sub"/>
      <sheetName val="Alat"/>
      <sheetName val="Bab1"/>
      <sheetName val="Tunnel KAI"/>
      <sheetName val="RinciBab1_Seksi1"/>
      <sheetName val="Maintc2_3"/>
      <sheetName val="Bab2"/>
      <sheetName val="Bab3"/>
      <sheetName val="Bab4"/>
      <sheetName val="Antek1"/>
      <sheetName val="Bab5"/>
      <sheetName val="Bab6"/>
      <sheetName val="Bab7"/>
      <sheetName val="Antek3"/>
      <sheetName val="Bab8"/>
      <sheetName val="Bab9"/>
      <sheetName val="Bab10"/>
      <sheetName val="Girder Urai"/>
      <sheetName val="Girder"/>
      <sheetName val="Antek2"/>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grail"/>
      <sheetName val="Barrier"/>
      <sheetName val="rc_plate"/>
      <sheetName val="precast_DS"/>
      <sheetName val="Girder GI"/>
    </sheetNames>
    <sheetDataSet>
      <sheetData sheetId="0" refreshError="1"/>
      <sheetData sheetId="1" refreshError="1">
        <row r="3">
          <cell r="T3">
            <v>8.2500000000000004E-2</v>
          </cell>
        </row>
        <row r="14">
          <cell r="M14">
            <v>720</v>
          </cell>
        </row>
        <row r="16">
          <cell r="T16">
            <v>20</v>
          </cell>
        </row>
        <row r="17">
          <cell r="T17">
            <v>35</v>
          </cell>
        </row>
        <row r="18">
          <cell r="M18">
            <v>14.6</v>
          </cell>
        </row>
        <row r="31">
          <cell r="T31">
            <v>7.3</v>
          </cell>
        </row>
        <row r="32">
          <cell r="T32">
            <v>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13">
          <cell r="J13">
            <v>152000</v>
          </cell>
        </row>
        <row r="14">
          <cell r="J14">
            <v>150000</v>
          </cell>
        </row>
        <row r="23">
          <cell r="J23">
            <v>6480</v>
          </cell>
        </row>
        <row r="24">
          <cell r="J24">
            <v>7585</v>
          </cell>
        </row>
        <row r="25">
          <cell r="J25">
            <v>7585</v>
          </cell>
        </row>
        <row r="27">
          <cell r="J27">
            <v>140000</v>
          </cell>
        </row>
        <row r="28">
          <cell r="J28">
            <v>385000</v>
          </cell>
        </row>
        <row r="29">
          <cell r="J29">
            <v>495000</v>
          </cell>
        </row>
        <row r="30">
          <cell r="J30">
            <v>715000</v>
          </cell>
        </row>
        <row r="33">
          <cell r="J33">
            <v>9750</v>
          </cell>
        </row>
        <row r="34">
          <cell r="J34">
            <v>9750</v>
          </cell>
        </row>
        <row r="37">
          <cell r="J37">
            <v>767250</v>
          </cell>
        </row>
        <row r="43">
          <cell r="J43">
            <v>27500</v>
          </cell>
        </row>
        <row r="46">
          <cell r="J46">
            <v>46600</v>
          </cell>
        </row>
        <row r="47">
          <cell r="J47">
            <v>1485000</v>
          </cell>
        </row>
        <row r="48">
          <cell r="J48">
            <v>1925000</v>
          </cell>
        </row>
        <row r="49">
          <cell r="J49">
            <v>2681300</v>
          </cell>
        </row>
        <row r="50">
          <cell r="J50">
            <v>8043800</v>
          </cell>
        </row>
        <row r="55">
          <cell r="J55">
            <v>71615000</v>
          </cell>
        </row>
        <row r="56">
          <cell r="J56">
            <v>101200000</v>
          </cell>
        </row>
        <row r="57">
          <cell r="J57">
            <v>115500000</v>
          </cell>
        </row>
        <row r="58">
          <cell r="J58">
            <v>126500000</v>
          </cell>
        </row>
        <row r="59">
          <cell r="J59">
            <v>160240000</v>
          </cell>
        </row>
        <row r="60">
          <cell r="J60">
            <v>198750000</v>
          </cell>
        </row>
        <row r="61">
          <cell r="J61">
            <v>218735000</v>
          </cell>
        </row>
        <row r="62">
          <cell r="J62">
            <v>1284800</v>
          </cell>
        </row>
        <row r="63">
          <cell r="J63">
            <v>1713100</v>
          </cell>
        </row>
        <row r="65">
          <cell r="J65">
            <v>563500</v>
          </cell>
        </row>
        <row r="66">
          <cell r="J66">
            <v>834000</v>
          </cell>
        </row>
        <row r="67">
          <cell r="J67">
            <v>50000</v>
          </cell>
        </row>
        <row r="68">
          <cell r="J68">
            <v>77900</v>
          </cell>
        </row>
        <row r="70">
          <cell r="J70">
            <v>1054700</v>
          </cell>
        </row>
        <row r="71">
          <cell r="J71">
            <v>609400</v>
          </cell>
        </row>
        <row r="72">
          <cell r="J72">
            <v>117200</v>
          </cell>
        </row>
        <row r="73">
          <cell r="J73">
            <v>440000</v>
          </cell>
        </row>
        <row r="74">
          <cell r="J74">
            <v>14700</v>
          </cell>
        </row>
        <row r="75">
          <cell r="J75">
            <v>13000</v>
          </cell>
        </row>
        <row r="80">
          <cell r="J80">
            <v>159500</v>
          </cell>
        </row>
        <row r="81">
          <cell r="J81">
            <v>152500</v>
          </cell>
        </row>
        <row r="82">
          <cell r="J82">
            <v>115500</v>
          </cell>
        </row>
        <row r="84">
          <cell r="J84">
            <v>30723000</v>
          </cell>
        </row>
        <row r="85">
          <cell r="J85">
            <v>1000</v>
          </cell>
        </row>
        <row r="88">
          <cell r="J88">
            <v>450000</v>
          </cell>
        </row>
        <row r="89">
          <cell r="J89">
            <v>620000</v>
          </cell>
        </row>
        <row r="90">
          <cell r="J90">
            <v>170500</v>
          </cell>
        </row>
        <row r="91">
          <cell r="J91">
            <v>51800</v>
          </cell>
        </row>
        <row r="123">
          <cell r="J123">
            <v>71500</v>
          </cell>
        </row>
        <row r="138">
          <cell r="J138">
            <v>9750</v>
          </cell>
        </row>
        <row r="141">
          <cell r="J141">
            <v>56629000</v>
          </cell>
        </row>
        <row r="142">
          <cell r="J142">
            <v>59538000</v>
          </cell>
        </row>
        <row r="144">
          <cell r="J144">
            <v>77221000</v>
          </cell>
        </row>
        <row r="159">
          <cell r="J159">
            <v>46500</v>
          </cell>
        </row>
        <row r="169">
          <cell r="J169">
            <v>98500</v>
          </cell>
        </row>
        <row r="179">
          <cell r="J179">
            <v>20000</v>
          </cell>
        </row>
        <row r="183">
          <cell r="J183">
            <v>567500</v>
          </cell>
        </row>
        <row r="184">
          <cell r="J184">
            <v>234000</v>
          </cell>
        </row>
        <row r="185">
          <cell r="J185">
            <v>315000</v>
          </cell>
        </row>
        <row r="187">
          <cell r="J187">
            <v>12000</v>
          </cell>
        </row>
        <row r="203">
          <cell r="J203">
            <v>78000</v>
          </cell>
        </row>
        <row r="232">
          <cell r="J232">
            <v>78150</v>
          </cell>
        </row>
        <row r="235">
          <cell r="J235">
            <v>103750</v>
          </cell>
        </row>
        <row r="236">
          <cell r="J236">
            <v>128250</v>
          </cell>
        </row>
        <row r="237">
          <cell r="J237">
            <v>168750</v>
          </cell>
        </row>
        <row r="242">
          <cell r="J242">
            <v>411750</v>
          </cell>
        </row>
        <row r="246">
          <cell r="J246">
            <v>54000</v>
          </cell>
        </row>
        <row r="247">
          <cell r="J247">
            <v>67500</v>
          </cell>
        </row>
        <row r="250">
          <cell r="J250">
            <v>7840</v>
          </cell>
        </row>
        <row r="251">
          <cell r="J251">
            <v>12960</v>
          </cell>
        </row>
        <row r="258">
          <cell r="J258">
            <v>139500</v>
          </cell>
        </row>
        <row r="272">
          <cell r="J272">
            <v>13200</v>
          </cell>
        </row>
        <row r="273">
          <cell r="J273">
            <v>33000</v>
          </cell>
        </row>
        <row r="274">
          <cell r="J274">
            <v>35000</v>
          </cell>
        </row>
        <row r="276">
          <cell r="J276">
            <v>3300000</v>
          </cell>
        </row>
        <row r="277">
          <cell r="J277">
            <v>3300000</v>
          </cell>
        </row>
        <row r="278">
          <cell r="J278">
            <v>3300000</v>
          </cell>
        </row>
        <row r="279">
          <cell r="J279">
            <v>3300000</v>
          </cell>
        </row>
        <row r="342">
          <cell r="J342">
            <v>5910</v>
          </cell>
        </row>
        <row r="366">
          <cell r="J366">
            <v>467500</v>
          </cell>
        </row>
        <row r="372">
          <cell r="J372">
            <v>50200</v>
          </cell>
        </row>
        <row r="373">
          <cell r="J373">
            <v>25210</v>
          </cell>
        </row>
        <row r="374">
          <cell r="J374">
            <v>16720</v>
          </cell>
        </row>
        <row r="375">
          <cell r="J375">
            <v>23430</v>
          </cell>
        </row>
        <row r="376">
          <cell r="J376">
            <v>55220</v>
          </cell>
        </row>
        <row r="377">
          <cell r="J377">
            <v>78650</v>
          </cell>
        </row>
        <row r="378">
          <cell r="J378">
            <v>346500</v>
          </cell>
        </row>
        <row r="385">
          <cell r="J385">
            <v>79830</v>
          </cell>
        </row>
        <row r="386">
          <cell r="J386">
            <v>92930</v>
          </cell>
        </row>
        <row r="387">
          <cell r="J387">
            <v>159620</v>
          </cell>
        </row>
        <row r="388">
          <cell r="J388">
            <v>26630</v>
          </cell>
        </row>
        <row r="389">
          <cell r="J389">
            <v>14830</v>
          </cell>
        </row>
        <row r="390">
          <cell r="J390">
            <v>18760</v>
          </cell>
        </row>
        <row r="391">
          <cell r="J391">
            <v>8240</v>
          </cell>
        </row>
        <row r="392">
          <cell r="J392">
            <v>36530</v>
          </cell>
        </row>
        <row r="393">
          <cell r="J393">
            <v>6040</v>
          </cell>
        </row>
        <row r="394">
          <cell r="J394">
            <v>4360</v>
          </cell>
        </row>
        <row r="400">
          <cell r="J400">
            <v>91700</v>
          </cell>
        </row>
        <row r="401">
          <cell r="J401">
            <v>264000</v>
          </cell>
        </row>
        <row r="402">
          <cell r="J402">
            <v>291500</v>
          </cell>
        </row>
        <row r="404">
          <cell r="J404">
            <v>172200</v>
          </cell>
        </row>
        <row r="509">
          <cell r="J509">
            <v>33000</v>
          </cell>
        </row>
        <row r="511">
          <cell r="J511">
            <v>77000</v>
          </cell>
        </row>
        <row r="514">
          <cell r="J514">
            <v>17600</v>
          </cell>
        </row>
        <row r="524">
          <cell r="J524">
            <v>15162000</v>
          </cell>
        </row>
        <row r="537">
          <cell r="J537">
            <v>300000</v>
          </cell>
        </row>
        <row r="539">
          <cell r="J539">
            <v>720000</v>
          </cell>
        </row>
        <row r="540">
          <cell r="J540">
            <v>291600</v>
          </cell>
        </row>
        <row r="543">
          <cell r="J543">
            <v>39436000</v>
          </cell>
        </row>
        <row r="545">
          <cell r="J545">
            <v>47861000</v>
          </cell>
        </row>
        <row r="546">
          <cell r="J546">
            <v>108300</v>
          </cell>
        </row>
        <row r="547">
          <cell r="J547">
            <v>116700</v>
          </cell>
        </row>
        <row r="548">
          <cell r="J548">
            <v>134500</v>
          </cell>
        </row>
        <row r="549">
          <cell r="J549">
            <v>543000</v>
          </cell>
        </row>
        <row r="550">
          <cell r="J550">
            <v>466000</v>
          </cell>
        </row>
        <row r="551">
          <cell r="J551">
            <v>647000</v>
          </cell>
        </row>
        <row r="552">
          <cell r="J552">
            <v>358000</v>
          </cell>
        </row>
        <row r="553">
          <cell r="J553">
            <v>11700000</v>
          </cell>
        </row>
        <row r="554">
          <cell r="J554">
            <v>4050000</v>
          </cell>
        </row>
        <row r="555">
          <cell r="J555">
            <v>6700000</v>
          </cell>
        </row>
        <row r="556">
          <cell r="J556">
            <v>6346000</v>
          </cell>
        </row>
        <row r="557">
          <cell r="J557">
            <v>8700000</v>
          </cell>
        </row>
        <row r="558">
          <cell r="J558">
            <v>8830260</v>
          </cell>
        </row>
        <row r="559">
          <cell r="J559">
            <v>6276190</v>
          </cell>
        </row>
        <row r="560">
          <cell r="J560">
            <v>27661460</v>
          </cell>
        </row>
        <row r="565">
          <cell r="J565">
            <v>2950000</v>
          </cell>
        </row>
        <row r="568">
          <cell r="J568">
            <v>759000</v>
          </cell>
        </row>
        <row r="569">
          <cell r="J569">
            <v>525000</v>
          </cell>
        </row>
        <row r="570">
          <cell r="J570">
            <v>917100</v>
          </cell>
        </row>
        <row r="571">
          <cell r="J571">
            <v>990000</v>
          </cell>
        </row>
        <row r="572">
          <cell r="J572">
            <v>1485000</v>
          </cell>
        </row>
        <row r="576">
          <cell r="J576">
            <v>12430000</v>
          </cell>
        </row>
        <row r="578">
          <cell r="J578">
            <v>15070000</v>
          </cell>
        </row>
        <row r="579">
          <cell r="J579">
            <v>27819000</v>
          </cell>
        </row>
        <row r="580">
          <cell r="J580">
            <v>34980000</v>
          </cell>
        </row>
        <row r="582">
          <cell r="J582">
            <v>71588000</v>
          </cell>
        </row>
        <row r="583">
          <cell r="J583">
            <v>55033000</v>
          </cell>
        </row>
        <row r="585">
          <cell r="J585">
            <v>495000</v>
          </cell>
        </row>
        <row r="587">
          <cell r="J587">
            <v>660000</v>
          </cell>
        </row>
        <row r="594">
          <cell r="J594">
            <v>138000</v>
          </cell>
        </row>
        <row r="595">
          <cell r="J595">
            <v>330000</v>
          </cell>
        </row>
        <row r="599">
          <cell r="J599">
            <v>50690</v>
          </cell>
        </row>
        <row r="614">
          <cell r="J614">
            <v>136000</v>
          </cell>
        </row>
        <row r="616">
          <cell r="J616">
            <v>47360</v>
          </cell>
        </row>
      </sheetData>
      <sheetData sheetId="10" refreshError="1"/>
      <sheetData sheetId="11" refreshError="1">
        <row r="9">
          <cell r="M9">
            <v>8250</v>
          </cell>
        </row>
        <row r="11">
          <cell r="M11">
            <v>9710</v>
          </cell>
        </row>
        <row r="14">
          <cell r="M14">
            <v>11180</v>
          </cell>
        </row>
      </sheetData>
      <sheetData sheetId="12" refreshError="1"/>
      <sheetData sheetId="13" refreshError="1">
        <row r="15">
          <cell r="I15">
            <v>6560</v>
          </cell>
        </row>
        <row r="17">
          <cell r="I17">
            <v>80558</v>
          </cell>
        </row>
        <row r="18">
          <cell r="I18">
            <v>131457</v>
          </cell>
        </row>
        <row r="20">
          <cell r="I20">
            <v>92067</v>
          </cell>
        </row>
        <row r="32">
          <cell r="I32">
            <v>86313</v>
          </cell>
        </row>
        <row r="33">
          <cell r="I33">
            <v>10037</v>
          </cell>
        </row>
        <row r="35">
          <cell r="I35">
            <v>14170</v>
          </cell>
        </row>
        <row r="37">
          <cell r="I37">
            <v>282088</v>
          </cell>
        </row>
        <row r="38">
          <cell r="I38">
            <v>219842</v>
          </cell>
        </row>
        <row r="39">
          <cell r="I39">
            <v>492555</v>
          </cell>
        </row>
        <row r="42">
          <cell r="I42">
            <v>787590</v>
          </cell>
        </row>
        <row r="46">
          <cell r="I46">
            <v>14170</v>
          </cell>
        </row>
        <row r="47">
          <cell r="I47">
            <v>823697</v>
          </cell>
        </row>
        <row r="48">
          <cell r="I48">
            <v>161116</v>
          </cell>
        </row>
        <row r="49">
          <cell r="I49">
            <v>704121</v>
          </cell>
        </row>
        <row r="50">
          <cell r="I50">
            <v>450000</v>
          </cell>
        </row>
        <row r="51">
          <cell r="I51">
            <v>789847</v>
          </cell>
        </row>
        <row r="52">
          <cell r="I52">
            <v>57542</v>
          </cell>
        </row>
        <row r="53">
          <cell r="I53">
            <v>109329</v>
          </cell>
        </row>
        <row r="55">
          <cell r="I55">
            <v>17263</v>
          </cell>
        </row>
        <row r="57">
          <cell r="I57">
            <v>11808</v>
          </cell>
        </row>
        <row r="61">
          <cell r="I61">
            <v>789847</v>
          </cell>
        </row>
        <row r="62">
          <cell r="I62">
            <v>14961</v>
          </cell>
        </row>
        <row r="63">
          <cell r="I63">
            <v>172625</v>
          </cell>
        </row>
      </sheetData>
      <sheetData sheetId="14" refreshError="1"/>
      <sheetData sheetId="15" refreshError="1"/>
      <sheetData sheetId="16" refreshError="1">
        <row r="13">
          <cell r="U13">
            <v>223000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620">
          <cell r="K620">
            <v>9518</v>
          </cell>
        </row>
        <row r="667">
          <cell r="K667">
            <v>9505</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row r="2">
          <cell r="P2">
            <v>2833315</v>
          </cell>
        </row>
      </sheetData>
      <sheetData sheetId="41" refreshError="1"/>
      <sheetData sheetId="42" refreshError="1"/>
      <sheetData sheetId="43" refreshError="1"/>
      <sheetData sheetId="44" refreshError="1"/>
      <sheetData sheetId="45" refreshError="1">
        <row r="127">
          <cell r="K127">
            <v>102451</v>
          </cell>
        </row>
        <row r="156">
          <cell r="K156">
            <v>143543</v>
          </cell>
        </row>
      </sheetData>
      <sheetData sheetId="46" refreshError="1"/>
      <sheetData sheetId="47" refreshError="1">
        <row r="35">
          <cell r="L35">
            <v>247381</v>
          </cell>
        </row>
      </sheetData>
      <sheetData sheetId="48" refreshError="1"/>
      <sheetData sheetId="49" refreshError="1"/>
      <sheetData sheetId="50" refreshError="1"/>
      <sheetData sheetId="5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E"/>
      <sheetName val="ANL TEK  _2_"/>
      <sheetName val="JADWAL"/>
      <sheetName val="Rekap Biaya"/>
      <sheetName val="Kuantitas _ Harga _2_"/>
      <sheetName val="Kuantitas _ Harga"/>
      <sheetName val="Pekerjaan Utama"/>
      <sheetName val="_"/>
      <sheetName val="MPU"/>
      <sheetName val="CEKLIS"/>
    </sheetNames>
    <sheetDataSet>
      <sheetData sheetId="0" refreshError="1"/>
      <sheetData sheetId="1" refreshError="1"/>
      <sheetData sheetId="2"/>
      <sheetData sheetId="3"/>
      <sheetData sheetId="4">
        <row r="2">
          <cell r="C2" t="str">
            <v>DAFTAR MATA PEMBAYARAN UTAMA</v>
          </cell>
        </row>
        <row r="3">
          <cell r="A3" t="str">
            <v xml:space="preserve"> No. Paket Kontrak</v>
          </cell>
          <cell r="C3" t="str">
            <v>: BRR - JK 02 BNA</v>
          </cell>
        </row>
        <row r="4">
          <cell r="A4" t="str">
            <v xml:space="preserve"> Nama Paket</v>
          </cell>
          <cell r="C4" t="str">
            <v>: Rehabilitasi dan Rekonstruksi Jalan Kota Banda Aceh 02</v>
          </cell>
        </row>
        <row r="5">
          <cell r="A5" t="str">
            <v xml:space="preserve"> Prop / Kab / Kodya</v>
          </cell>
          <cell r="C5" t="str">
            <v>:  Nanggroe Aceh Darussalam / Kota Banda Aceh</v>
          </cell>
        </row>
        <row r="6">
          <cell r="A6" t="str">
            <v>Nama Peserta Lelang</v>
          </cell>
          <cell r="C6" t="str">
            <v>: PT. BINA ARTHA BLANG PULO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70490000</v>
          </cell>
          <cell r="G16">
            <v>70490000</v>
          </cell>
        </row>
        <row r="18">
          <cell r="A18" t="str">
            <v>1.8 (2)</v>
          </cell>
          <cell r="C18" t="str">
            <v>Pemeliharaan dan Perlindungan Lalu lintas</v>
          </cell>
          <cell r="D18" t="str">
            <v>LS</v>
          </cell>
          <cell r="E18">
            <v>1</v>
          </cell>
          <cell r="F18">
            <v>14725000</v>
          </cell>
          <cell r="G18">
            <v>14725000</v>
          </cell>
        </row>
        <row r="23">
          <cell r="C23" t="str">
            <v>Jumlah Harga Pekerjaan DIVISI 1  (masuk pada Rekapitulasi Perkiraan Harga Pekerjaan)</v>
          </cell>
          <cell r="G23">
            <v>85215000</v>
          </cell>
        </row>
        <row r="26">
          <cell r="C26" t="str">
            <v>DIVISI 2. DRAINASE</v>
          </cell>
        </row>
        <row r="28">
          <cell r="A28" t="str">
            <v>2.1</v>
          </cell>
          <cell r="C28" t="str">
            <v xml:space="preserve">Galian untuk Selokan Drainase dan Saluran Air </v>
          </cell>
          <cell r="D28" t="str">
            <v>M3</v>
          </cell>
          <cell r="E28">
            <v>346.9</v>
          </cell>
          <cell r="F28">
            <v>41208.15</v>
          </cell>
          <cell r="G28">
            <v>14295107.234999999</v>
          </cell>
        </row>
        <row r="30">
          <cell r="A30" t="str">
            <v>2.2</v>
          </cell>
          <cell r="C30" t="str">
            <v>Pasangan Batu dengan Mortar</v>
          </cell>
          <cell r="D30" t="str">
            <v>M3</v>
          </cell>
          <cell r="E30">
            <v>374.9</v>
          </cell>
          <cell r="F30">
            <v>259461.28450000001</v>
          </cell>
          <cell r="G30">
            <v>97272035.559049994</v>
          </cell>
        </row>
        <row r="45">
          <cell r="B45" t="str">
            <v>Jumlah Harga Pekerjaan DIVISI 2  (masuk pada Rekapitulasi Perkiraan Harga Pekerjaan)</v>
          </cell>
          <cell r="G45">
            <v>111567142.79404999</v>
          </cell>
        </row>
        <row r="48">
          <cell r="C48" t="str">
            <v>DIVISI  3.  PEKERJAAN  TANAH</v>
          </cell>
        </row>
        <row r="50">
          <cell r="A50" t="str">
            <v>3.1 (1)</v>
          </cell>
          <cell r="C50" t="str">
            <v>Galian Biasa</v>
          </cell>
          <cell r="D50" t="str">
            <v>M3</v>
          </cell>
          <cell r="E50">
            <v>425.4</v>
          </cell>
          <cell r="F50">
            <v>45947.02</v>
          </cell>
          <cell r="G50">
            <v>19545862.307999998</v>
          </cell>
        </row>
        <row r="56">
          <cell r="A56" t="str">
            <v>3.1 (7)</v>
          </cell>
          <cell r="C56" t="str">
            <v xml:space="preserve">Galian Perkerasan Beraspal Dengan Cold Milling Machine </v>
          </cell>
          <cell r="D56" t="str">
            <v>M3</v>
          </cell>
          <cell r="E56">
            <v>90.2</v>
          </cell>
          <cell r="F56">
            <v>40293.768707196483</v>
          </cell>
          <cell r="G56">
            <v>3634497.9373891228</v>
          </cell>
        </row>
        <row r="62">
          <cell r="A62" t="str">
            <v>3.2 (2)</v>
          </cell>
          <cell r="C62" t="str">
            <v>Timbunan Pilihan</v>
          </cell>
          <cell r="D62" t="str">
            <v>M3</v>
          </cell>
          <cell r="E62">
            <v>92.4</v>
          </cell>
          <cell r="F62">
            <v>107517.72860022727</v>
          </cell>
          <cell r="G62">
            <v>9934638.1226610001</v>
          </cell>
        </row>
        <row r="79">
          <cell r="B79" t="str">
            <v>Jumlah Harga Pekerjaan DIVISI 3  (masuk pada Rekapitulasi Perkiraan Harga Pekerjaan)</v>
          </cell>
          <cell r="G79">
            <v>33114998.368050121</v>
          </cell>
        </row>
        <row r="82">
          <cell r="C82" t="str">
            <v>DIVISI  4.  PELEBARAN PERKERASAN DAN BAHU JALAN</v>
          </cell>
        </row>
        <row r="85">
          <cell r="A85" t="str">
            <v>4.2 (2)</v>
          </cell>
          <cell r="C85" t="str">
            <v>Lapis Pondasi Agregat Kelas B</v>
          </cell>
          <cell r="D85" t="str">
            <v>M3</v>
          </cell>
          <cell r="E85">
            <v>112.8</v>
          </cell>
          <cell r="F85">
            <v>108537.1</v>
          </cell>
          <cell r="G85">
            <v>12242984.880000001</v>
          </cell>
        </row>
        <row r="94">
          <cell r="B94" t="str">
            <v>Jumlah Harga Pekerjaan DIVISI 4  (masuk pada Rekapitulasi Perkiraan Harga Pekerjaan)</v>
          </cell>
          <cell r="G94">
            <v>12242984.880000001</v>
          </cell>
        </row>
        <row r="97">
          <cell r="C97" t="str">
            <v>DIVISI  5.  PERKERASAN  BERBUTIR</v>
          </cell>
        </row>
        <row r="99">
          <cell r="A99" t="str">
            <v>5.1 (1)</v>
          </cell>
          <cell r="C99" t="str">
            <v>Lapis Pondasi Agregat Kelas A</v>
          </cell>
          <cell r="D99" t="str">
            <v>M3</v>
          </cell>
          <cell r="E99">
            <v>3142.3</v>
          </cell>
          <cell r="F99">
            <v>116027.14</v>
          </cell>
          <cell r="G99">
            <v>364592082.02200001</v>
          </cell>
        </row>
        <row r="100">
          <cell r="A100" t="str">
            <v>5.1 (2)</v>
          </cell>
          <cell r="C100" t="str">
            <v>Lapis Pondasi Agregat Kelas B</v>
          </cell>
          <cell r="D100" t="str">
            <v>M3</v>
          </cell>
          <cell r="E100">
            <v>1641.8</v>
          </cell>
          <cell r="F100">
            <v>110980.26539390552</v>
          </cell>
          <cell r="G100">
            <v>182207399.72371408</v>
          </cell>
        </row>
        <row r="114">
          <cell r="B114" t="str">
            <v>Jumlah Harga Pekerjaan DIVISI 5  (masuk pada Rekapitulasi Perkiraan Harga Pekerjaan)</v>
          </cell>
          <cell r="G114">
            <v>546799481.74571407</v>
          </cell>
        </row>
        <row r="117">
          <cell r="C117" t="str">
            <v>DIVISI  6.  PERKERASAN  ASPAL</v>
          </cell>
        </row>
        <row r="119">
          <cell r="A119" t="str">
            <v>6.1 (1)</v>
          </cell>
          <cell r="C119" t="str">
            <v>Lapis Resap Pengikat</v>
          </cell>
          <cell r="D119" t="str">
            <v>Liter</v>
          </cell>
          <cell r="E119">
            <v>14084.8</v>
          </cell>
          <cell r="F119">
            <v>5737</v>
          </cell>
          <cell r="G119">
            <v>80804497.599999994</v>
          </cell>
        </row>
        <row r="120">
          <cell r="A120" t="str">
            <v>6.1 (2)</v>
          </cell>
          <cell r="C120" t="str">
            <v>Lapis Perekat</v>
          </cell>
          <cell r="D120" t="str">
            <v>Liter</v>
          </cell>
          <cell r="E120">
            <v>7634.4</v>
          </cell>
          <cell r="F120">
            <v>6473.73</v>
          </cell>
          <cell r="G120">
            <v>49423044.311999992</v>
          </cell>
        </row>
        <row r="131">
          <cell r="A131" t="str">
            <v>6.3 (5)</v>
          </cell>
          <cell r="C131" t="str">
            <v>Laston - Lapis Aus (AC-WC)</v>
          </cell>
          <cell r="D131" t="str">
            <v>M2</v>
          </cell>
          <cell r="E131">
            <v>30736</v>
          </cell>
          <cell r="F131">
            <v>69994.460000000006</v>
          </cell>
          <cell r="G131">
            <v>2151349722.5600004</v>
          </cell>
        </row>
        <row r="132">
          <cell r="A132" t="str">
            <v>6.3 (6)</v>
          </cell>
          <cell r="C132" t="str">
            <v>Laston - Lapis Antara (AC-BC)</v>
          </cell>
          <cell r="D132" t="str">
            <v>M3</v>
          </cell>
          <cell r="E132">
            <v>535.29999999999995</v>
          </cell>
          <cell r="F132">
            <v>1209343.1499999999</v>
          </cell>
          <cell r="G132">
            <v>647361388.19499993</v>
          </cell>
        </row>
        <row r="133">
          <cell r="A133" t="str">
            <v>6.3 (6) a</v>
          </cell>
          <cell r="C133" t="str">
            <v>Laston - Lapis Antara Leveling (AC-BCL)</v>
          </cell>
          <cell r="D133" t="str">
            <v>Ton</v>
          </cell>
          <cell r="E133">
            <v>20</v>
          </cell>
          <cell r="F133">
            <v>600678.96902860631</v>
          </cell>
          <cell r="G133">
            <v>12013579.380572125</v>
          </cell>
        </row>
        <row r="147">
          <cell r="B147" t="str">
            <v>Jumlah Harga Pekerjaan DIVISI 6  (masuk pada Rekapitulasi Perkiraan Harga Pekerjaan)</v>
          </cell>
          <cell r="G147">
            <v>2940952232.0475731</v>
          </cell>
        </row>
        <row r="150">
          <cell r="C150" t="str">
            <v>DIVISI  7.  STRUKTUR</v>
          </cell>
        </row>
        <row r="157">
          <cell r="A157" t="str">
            <v>7.1 (6)</v>
          </cell>
          <cell r="C157" t="str">
            <v>Beton K175</v>
          </cell>
          <cell r="D157" t="str">
            <v>M3</v>
          </cell>
          <cell r="E157">
            <v>9.8000000000000007</v>
          </cell>
          <cell r="F157">
            <v>13730025.727934366</v>
          </cell>
          <cell r="G157">
            <v>134554252.13375679</v>
          </cell>
        </row>
        <row r="200">
          <cell r="H200" t="str">
            <v xml:space="preserve">DIVISI 7 berlanjut ke halaman berikut.  </v>
          </cell>
        </row>
        <row r="203">
          <cell r="A203" t="str">
            <v>7.3 (1)</v>
          </cell>
          <cell r="C203" t="str">
            <v>Baja Tulangan U24 Polos</v>
          </cell>
          <cell r="D203" t="str">
            <v>Kg</v>
          </cell>
          <cell r="E203">
            <v>1872.9</v>
          </cell>
          <cell r="F203">
            <v>30437</v>
          </cell>
          <cell r="G203">
            <v>57005457.300000004</v>
          </cell>
        </row>
        <row r="251">
          <cell r="H251" t="str">
            <v xml:space="preserve">DIVISI 7 berlanjut ke halaman berikut.  </v>
          </cell>
        </row>
        <row r="263">
          <cell r="A263" t="str">
            <v>7.10 (3)</v>
          </cell>
          <cell r="C263" t="str">
            <v>Bronjong</v>
          </cell>
          <cell r="D263" t="str">
            <v>M3</v>
          </cell>
          <cell r="E263">
            <v>960</v>
          </cell>
          <cell r="F263">
            <v>110</v>
          </cell>
          <cell r="G263">
            <v>105600</v>
          </cell>
        </row>
        <row r="295">
          <cell r="B295" t="str">
            <v>Jumlah Harga Pekerjaan DIVISI 7  (masuk pada Rekapitulasi Perkiraan Harga Pekerjaan)</v>
          </cell>
          <cell r="G295">
            <v>191665309.4337568</v>
          </cell>
        </row>
        <row r="313">
          <cell r="B313" t="str">
            <v>Jumlah Harga Pekerjaan DIVISI 8  (masuk pada Rekapitulasi Perkiraan Harga Pekerjaan)</v>
          </cell>
          <cell r="G313">
            <v>0</v>
          </cell>
        </row>
        <row r="316">
          <cell r="C316" t="str">
            <v>DIVISI  9.  PEKERJAAN  HARIAN</v>
          </cell>
        </row>
        <row r="318">
          <cell r="A318" t="str">
            <v>9.1 (1)</v>
          </cell>
          <cell r="C318" t="str">
            <v>Mandor</v>
          </cell>
          <cell r="D318" t="str">
            <v>Jam</v>
          </cell>
          <cell r="E318">
            <v>20</v>
          </cell>
          <cell r="F318">
            <v>4750</v>
          </cell>
          <cell r="G318">
            <v>95000</v>
          </cell>
        </row>
        <row r="319">
          <cell r="A319" t="str">
            <v>9.1 (2)</v>
          </cell>
          <cell r="C319" t="str">
            <v>Pekerja Biasa</v>
          </cell>
          <cell r="D319" t="str">
            <v>Jam</v>
          </cell>
          <cell r="E319">
            <v>42</v>
          </cell>
          <cell r="F319">
            <v>3750</v>
          </cell>
          <cell r="G319">
            <v>157500</v>
          </cell>
        </row>
        <row r="321">
          <cell r="A321" t="str">
            <v>9.1 (4)</v>
          </cell>
          <cell r="C321" t="str">
            <v>Dump Truck 3 - 4 M3</v>
          </cell>
          <cell r="D321" t="str">
            <v>Jam</v>
          </cell>
          <cell r="E321">
            <v>28</v>
          </cell>
          <cell r="F321">
            <v>243250.20677384481</v>
          </cell>
          <cell r="G321">
            <v>6811005.7896676548</v>
          </cell>
        </row>
        <row r="340">
          <cell r="B340" t="str">
            <v>Jumlah Harga Pekerjaan DIVISI 9  (masuk pada Rekapitulasi Perkiraan Harga Pekerjaan)</v>
          </cell>
          <cell r="G340">
            <v>7063505.7896676548</v>
          </cell>
        </row>
        <row r="343">
          <cell r="C343" t="str">
            <v>DIVISI  10.  PEKERJAAN PEMELIHARAAN RUTIN</v>
          </cell>
        </row>
        <row r="353">
          <cell r="B353" t="str">
            <v>Jumlah Harga Pekerjaan DIVISI 10  (masuk pada Rekapitulasi Perkiraan Harga Pekerjaan)</v>
          </cell>
          <cell r="G353">
            <v>0</v>
          </cell>
        </row>
      </sheetData>
      <sheetData sheetId="5"/>
      <sheetData sheetId="6"/>
      <sheetData sheetId="7">
        <row r="2">
          <cell r="E2"/>
          <cell r="F2"/>
        </row>
        <row r="3">
          <cell r="B3" t="str">
            <v>No. Mata</v>
          </cell>
          <cell r="C3" t="str">
            <v>Uraian</v>
          </cell>
          <cell r="E3" t="str">
            <v>Satuan</v>
          </cell>
          <cell r="F3" t="str">
            <v>Perkiraan</v>
          </cell>
          <cell r="G3" t="str">
            <v>Harga</v>
          </cell>
          <cell r="H3" t="str">
            <v>% Thd.</v>
          </cell>
          <cell r="I3" t="str">
            <v>Jumlah</v>
          </cell>
        </row>
        <row r="4">
          <cell r="B4" t="str">
            <v>Pembayaran</v>
          </cell>
          <cell r="F4" t="str">
            <v>Kuantitas</v>
          </cell>
          <cell r="G4" t="str">
            <v>Satuan</v>
          </cell>
          <cell r="H4" t="str">
            <v>Total Biaya</v>
          </cell>
          <cell r="I4" t="str">
            <v>Harga-Harga</v>
          </cell>
        </row>
        <row r="5">
          <cell r="G5" t="str">
            <v>(Rupiah)</v>
          </cell>
          <cell r="H5" t="str">
            <v>( % )</v>
          </cell>
          <cell r="I5" t="str">
            <v>(Rupiah)</v>
          </cell>
        </row>
        <row r="6">
          <cell r="B6" t="str">
            <v>a</v>
          </cell>
          <cell r="D6" t="str">
            <v>b</v>
          </cell>
          <cell r="E6" t="str">
            <v>c</v>
          </cell>
          <cell r="F6" t="str">
            <v>d</v>
          </cell>
          <cell r="G6" t="str">
            <v>e</v>
          </cell>
          <cell r="H6" t="str">
            <v>f</v>
          </cell>
          <cell r="I6" t="str">
            <v>g = (d x e)</v>
          </cell>
        </row>
        <row r="8">
          <cell r="B8" t="str">
            <v>1.2</v>
          </cell>
          <cell r="D8" t="str">
            <v>Mobilisasi</v>
          </cell>
          <cell r="E8" t="str">
            <v>LS</v>
          </cell>
          <cell r="F8">
            <v>1</v>
          </cell>
          <cell r="G8">
            <v>70490000</v>
          </cell>
          <cell r="H8">
            <v>1.7942684262282065</v>
          </cell>
          <cell r="I8">
            <v>70490000</v>
          </cell>
        </row>
        <row r="9">
          <cell r="B9" t="str">
            <v>1.8 (2)</v>
          </cell>
          <cell r="D9" t="str">
            <v>Pemeliharaan dan Perlindungan Lalu lintas</v>
          </cell>
          <cell r="E9" t="str">
            <v>LS</v>
          </cell>
          <cell r="F9">
            <v>1</v>
          </cell>
          <cell r="G9">
            <v>14725000</v>
          </cell>
          <cell r="H9">
            <v>0.3748134852633046</v>
          </cell>
          <cell r="I9">
            <v>14725000</v>
          </cell>
        </row>
        <row r="10">
          <cell r="B10">
            <v>0</v>
          </cell>
          <cell r="D10">
            <v>0</v>
          </cell>
          <cell r="E10">
            <v>0</v>
          </cell>
          <cell r="F10">
            <v>0</v>
          </cell>
          <cell r="G10">
            <v>0</v>
          </cell>
          <cell r="H10">
            <v>0</v>
          </cell>
          <cell r="I10">
            <v>0</v>
          </cell>
        </row>
        <row r="11">
          <cell r="B11" t="str">
            <v>2.1</v>
          </cell>
          <cell r="D11" t="str">
            <v xml:space="preserve">Galian untuk Selokan Drainase dan Saluran Air </v>
          </cell>
          <cell r="E11" t="str">
            <v>M3</v>
          </cell>
          <cell r="F11">
            <v>346.9</v>
          </cell>
          <cell r="G11">
            <v>41208.15</v>
          </cell>
          <cell r="H11">
            <v>0.36387089745080009</v>
          </cell>
          <cell r="I11">
            <v>14295107.234999999</v>
          </cell>
        </row>
        <row r="12">
          <cell r="B12" t="str">
            <v>2.2</v>
          </cell>
          <cell r="D12" t="str">
            <v>Pasangan Batu dengan Mortar</v>
          </cell>
          <cell r="E12" t="str">
            <v>M3</v>
          </cell>
          <cell r="F12">
            <v>374.9</v>
          </cell>
          <cell r="G12">
            <v>259461.28450000001</v>
          </cell>
          <cell r="H12">
            <v>2.4759844255717236</v>
          </cell>
          <cell r="I12">
            <v>97272035.559049994</v>
          </cell>
        </row>
        <row r="13">
          <cell r="B13" t="str">
            <v>2.3 (1)</v>
          </cell>
          <cell r="D13" t="str">
            <v>Gorong-Gorong Pipa Beton Bertulang, Diameter Dalam &lt; 45 cm</v>
          </cell>
          <cell r="E13" t="str">
            <v>M1</v>
          </cell>
          <cell r="F13">
            <v>0</v>
          </cell>
          <cell r="G13">
            <v>0</v>
          </cell>
          <cell r="H13">
            <v>0</v>
          </cell>
          <cell r="I13">
            <v>0</v>
          </cell>
        </row>
        <row r="14">
          <cell r="B14" t="str">
            <v>2.3 (2)</v>
          </cell>
          <cell r="D14" t="str">
            <v>Gorong-Gorong Pipa Beton Bertulang, Diameter Dalam 45-&lt;75 cm</v>
          </cell>
          <cell r="E14" t="str">
            <v>M1</v>
          </cell>
          <cell r="F14">
            <v>0</v>
          </cell>
          <cell r="G14">
            <v>0</v>
          </cell>
          <cell r="H14">
            <v>0</v>
          </cell>
          <cell r="I14">
            <v>0</v>
          </cell>
        </row>
        <row r="16">
          <cell r="B16" t="str">
            <v>2.3 (3)</v>
          </cell>
          <cell r="D16" t="str">
            <v xml:space="preserve">Gorong-Gorong Pipa Beton Bertulang, Diameter Dalam 75-120 cm </v>
          </cell>
          <cell r="E16" t="str">
            <v>M1</v>
          </cell>
          <cell r="F16">
            <v>0</v>
          </cell>
          <cell r="G16">
            <v>0</v>
          </cell>
          <cell r="H16">
            <v>0</v>
          </cell>
          <cell r="I16">
            <v>0</v>
          </cell>
        </row>
        <row r="17">
          <cell r="B17" t="str">
            <v>2.3 (5)</v>
          </cell>
          <cell r="D17" t="str">
            <v>Gorong-Gorong Beton Tanpa Tulang Diameter Dalam 20 Cm</v>
          </cell>
          <cell r="E17" t="str">
            <v>M1</v>
          </cell>
          <cell r="F17">
            <v>0</v>
          </cell>
          <cell r="G17">
            <v>0</v>
          </cell>
          <cell r="H17">
            <v>0</v>
          </cell>
          <cell r="I17">
            <v>0</v>
          </cell>
        </row>
        <row r="18">
          <cell r="B18" t="str">
            <v>2.3 (6)</v>
          </cell>
          <cell r="D18" t="str">
            <v>Gorong-Gorong Beton Tanpa Tulang Diameter Dalam 25 Cm</v>
          </cell>
          <cell r="E18" t="str">
            <v>Ton</v>
          </cell>
          <cell r="F18">
            <v>0</v>
          </cell>
          <cell r="G18">
            <v>0</v>
          </cell>
          <cell r="H18">
            <v>0</v>
          </cell>
          <cell r="I18">
            <v>0</v>
          </cell>
        </row>
        <row r="19">
          <cell r="B19" t="str">
            <v>2.4 (1)</v>
          </cell>
          <cell r="D19" t="str">
            <v>Timbunan Porus untuk Penimbunan kembali atau Bahan Penyaring</v>
          </cell>
          <cell r="E19" t="str">
            <v>M3</v>
          </cell>
          <cell r="F19">
            <v>0</v>
          </cell>
          <cell r="G19">
            <v>0</v>
          </cell>
          <cell r="H19">
            <v>0</v>
          </cell>
          <cell r="I19">
            <v>0</v>
          </cell>
        </row>
        <row r="20">
          <cell r="B20" t="str">
            <v>2.4 (2)</v>
          </cell>
          <cell r="D20" t="str">
            <v>Anyaman Filter Plastik</v>
          </cell>
          <cell r="E20" t="str">
            <v>M2</v>
          </cell>
          <cell r="F20">
            <v>0</v>
          </cell>
          <cell r="G20">
            <v>0</v>
          </cell>
          <cell r="H20">
            <v>0</v>
          </cell>
          <cell r="I20">
            <v>0</v>
          </cell>
        </row>
        <row r="21">
          <cell r="B21" t="str">
            <v>2.4 (3)</v>
          </cell>
          <cell r="D21" t="str">
            <v>Pipa Berlubang Banyak Untuk Pek. Drainase di Bawah Permukaan</v>
          </cell>
          <cell r="E21" t="str">
            <v>M1</v>
          </cell>
          <cell r="F21">
            <v>0</v>
          </cell>
          <cell r="G21">
            <v>0</v>
          </cell>
          <cell r="H21">
            <v>0</v>
          </cell>
          <cell r="I21">
            <v>0</v>
          </cell>
        </row>
        <row r="22">
          <cell r="B22" t="str">
            <v>3.1 (1)</v>
          </cell>
          <cell r="D22" t="str">
            <v>Galian Biasa</v>
          </cell>
          <cell r="E22" t="str">
            <v>M3</v>
          </cell>
          <cell r="F22">
            <v>425.4</v>
          </cell>
          <cell r="G22">
            <v>45947.02</v>
          </cell>
          <cell r="H22">
            <v>0.49752480639308239</v>
          </cell>
          <cell r="I22">
            <v>19545862.307999998</v>
          </cell>
        </row>
        <row r="23">
          <cell r="B23" t="str">
            <v>3.1 (2)</v>
          </cell>
          <cell r="D23" t="str">
            <v>Galian Batu</v>
          </cell>
          <cell r="E23" t="str">
            <v>M3</v>
          </cell>
          <cell r="F23">
            <v>0</v>
          </cell>
          <cell r="G23">
            <v>0</v>
          </cell>
          <cell r="H23">
            <v>0</v>
          </cell>
          <cell r="I23">
            <v>0</v>
          </cell>
        </row>
        <row r="24">
          <cell r="B24" t="str">
            <v>3.1 (3)</v>
          </cell>
          <cell r="D24" t="str">
            <v>Galian Struktur dengan Kedalaman 0 - 2 meter</v>
          </cell>
          <cell r="E24" t="str">
            <v>M3</v>
          </cell>
          <cell r="F24">
            <v>0</v>
          </cell>
          <cell r="G24">
            <v>0</v>
          </cell>
          <cell r="H24">
            <v>0</v>
          </cell>
          <cell r="I24">
            <v>0</v>
          </cell>
        </row>
        <row r="25">
          <cell r="B25" t="str">
            <v>3.1 (4)</v>
          </cell>
          <cell r="D25" t="str">
            <v>Galian Struktur dengan Kedalaman 2 - 4 meter</v>
          </cell>
          <cell r="E25" t="str">
            <v>M3</v>
          </cell>
          <cell r="F25">
            <v>0</v>
          </cell>
          <cell r="G25">
            <v>0</v>
          </cell>
          <cell r="H25">
            <v>0</v>
          </cell>
          <cell r="I25">
            <v>0</v>
          </cell>
        </row>
        <row r="26">
          <cell r="B26" t="str">
            <v>3.1 (5)</v>
          </cell>
          <cell r="D26" t="str">
            <v>Galian Struktur dengan Kedalaman 4 - 6 meter</v>
          </cell>
          <cell r="E26" t="str">
            <v>M3</v>
          </cell>
          <cell r="F26">
            <v>0</v>
          </cell>
          <cell r="G26">
            <v>0</v>
          </cell>
          <cell r="H26">
            <v>0</v>
          </cell>
          <cell r="I26">
            <v>0</v>
          </cell>
        </row>
        <row r="27">
          <cell r="B27" t="str">
            <v>3.1 (6)</v>
          </cell>
          <cell r="D27" t="str">
            <v>Cofferdam, Penyokong, Pengaku dan Pekerjaan yang Berkaitan</v>
          </cell>
          <cell r="E27" t="str">
            <v>LS</v>
          </cell>
          <cell r="F27">
            <v>0</v>
          </cell>
          <cell r="G27">
            <v>0</v>
          </cell>
          <cell r="H27">
            <v>0</v>
          </cell>
          <cell r="I27">
            <v>0</v>
          </cell>
        </row>
        <row r="28">
          <cell r="B28" t="str">
            <v>3.1 (7)</v>
          </cell>
          <cell r="D28" t="str">
            <v xml:space="preserve">Galian Perkerasan Beraspal Dengan Cold Milling Machine </v>
          </cell>
          <cell r="E28" t="str">
            <v>M3</v>
          </cell>
          <cell r="F28">
            <v>90.2</v>
          </cell>
          <cell r="G28">
            <v>40293.768707196483</v>
          </cell>
          <cell r="H28">
            <v>9.2513333724625404E-2</v>
          </cell>
          <cell r="I28">
            <v>3634497.9373891228</v>
          </cell>
        </row>
        <row r="29">
          <cell r="B29" t="str">
            <v>3.1 (8)</v>
          </cell>
          <cell r="D29" t="str">
            <v xml:space="preserve">Galian Perkerasan Beraspal Tanpa Cold Milling Machine </v>
          </cell>
          <cell r="E29" t="str">
            <v>M3</v>
          </cell>
          <cell r="F29">
            <v>0</v>
          </cell>
          <cell r="G29">
            <v>0</v>
          </cell>
          <cell r="H29">
            <v>0</v>
          </cell>
          <cell r="I29">
            <v>0</v>
          </cell>
        </row>
        <row r="30">
          <cell r="B30" t="str">
            <v>3.1 (9)</v>
          </cell>
          <cell r="D30" t="str">
            <v>Biaya Tambahan Utk. Pengangkutan yang Melebihi 5 Km.</v>
          </cell>
          <cell r="E30" t="str">
            <v>M3/Km</v>
          </cell>
          <cell r="F30">
            <v>0</v>
          </cell>
          <cell r="G30">
            <v>0</v>
          </cell>
          <cell r="H30">
            <v>0</v>
          </cell>
          <cell r="I30">
            <v>0</v>
          </cell>
        </row>
        <row r="31">
          <cell r="B31">
            <v>0</v>
          </cell>
          <cell r="D31">
            <v>0</v>
          </cell>
          <cell r="E31">
            <v>0</v>
          </cell>
          <cell r="F31">
            <v>0</v>
          </cell>
          <cell r="G31">
            <v>0</v>
          </cell>
          <cell r="H31">
            <v>0</v>
          </cell>
          <cell r="I31">
            <v>0</v>
          </cell>
        </row>
        <row r="32">
          <cell r="B32" t="str">
            <v>3.2 (1)</v>
          </cell>
          <cell r="D32" t="str">
            <v>Timbunan Biasa</v>
          </cell>
          <cell r="E32" t="str">
            <v>M3</v>
          </cell>
          <cell r="F32">
            <v>0</v>
          </cell>
          <cell r="G32">
            <v>0</v>
          </cell>
          <cell r="H32">
            <v>0</v>
          </cell>
          <cell r="I32">
            <v>0</v>
          </cell>
        </row>
        <row r="33">
          <cell r="B33" t="str">
            <v>3.2 (2)</v>
          </cell>
          <cell r="D33" t="str">
            <v>Timbunan Pilihan</v>
          </cell>
          <cell r="E33" t="str">
            <v>M3</v>
          </cell>
          <cell r="F33">
            <v>92.4</v>
          </cell>
          <cell r="G33">
            <v>107517.72860022727</v>
          </cell>
          <cell r="H33">
            <v>0.25287852900402463</v>
          </cell>
          <cell r="I33">
            <v>9934638.1226610001</v>
          </cell>
        </row>
        <row r="34">
          <cell r="B34" t="str">
            <v>3.2 (3)</v>
          </cell>
          <cell r="D34" t="str">
            <v>Timbunan Pilihan di Atas Tanah Rawa (diukur di atas bak truk)</v>
          </cell>
          <cell r="E34" t="str">
            <v>M3</v>
          </cell>
          <cell r="F34">
            <v>0</v>
          </cell>
          <cell r="G34">
            <v>0</v>
          </cell>
          <cell r="H34">
            <v>0</v>
          </cell>
          <cell r="I34">
            <v>0</v>
          </cell>
        </row>
        <row r="35">
          <cell r="B35">
            <v>3.3</v>
          </cell>
          <cell r="D35" t="str">
            <v>Penyiapan Badan Jalan</v>
          </cell>
          <cell r="E35" t="str">
            <v>M2</v>
          </cell>
          <cell r="F35">
            <v>0</v>
          </cell>
          <cell r="G35">
            <v>0</v>
          </cell>
          <cell r="H35">
            <v>0</v>
          </cell>
          <cell r="I35">
            <v>0</v>
          </cell>
        </row>
        <row r="36">
          <cell r="B36">
            <v>0</v>
          </cell>
          <cell r="D36">
            <v>0</v>
          </cell>
          <cell r="E36">
            <v>0</v>
          </cell>
          <cell r="F36">
            <v>0</v>
          </cell>
          <cell r="G36">
            <v>0</v>
          </cell>
          <cell r="H36">
            <v>0</v>
          </cell>
          <cell r="I36">
            <v>0</v>
          </cell>
        </row>
        <row r="37">
          <cell r="B37">
            <v>0</v>
          </cell>
          <cell r="D37">
            <v>0</v>
          </cell>
          <cell r="E37">
            <v>0</v>
          </cell>
          <cell r="F37">
            <v>0</v>
          </cell>
          <cell r="G37">
            <v>0</v>
          </cell>
          <cell r="H37">
            <v>0</v>
          </cell>
          <cell r="I37">
            <v>0</v>
          </cell>
        </row>
        <row r="38">
          <cell r="B38">
            <v>0</v>
          </cell>
          <cell r="D38">
            <v>0</v>
          </cell>
          <cell r="E38">
            <v>0</v>
          </cell>
          <cell r="F38">
            <v>0</v>
          </cell>
          <cell r="G38">
            <v>0</v>
          </cell>
          <cell r="H38">
            <v>0</v>
          </cell>
          <cell r="I38">
            <v>0</v>
          </cell>
        </row>
        <row r="39">
          <cell r="B39">
            <v>0</v>
          </cell>
          <cell r="D39">
            <v>0</v>
          </cell>
          <cell r="E39">
            <v>0</v>
          </cell>
          <cell r="F39">
            <v>0</v>
          </cell>
          <cell r="G39">
            <v>0</v>
          </cell>
          <cell r="H39">
            <v>0</v>
          </cell>
          <cell r="I39">
            <v>0</v>
          </cell>
        </row>
        <row r="40">
          <cell r="B40">
            <v>0</v>
          </cell>
          <cell r="D40">
            <v>0</v>
          </cell>
          <cell r="E40">
            <v>0</v>
          </cell>
          <cell r="F40">
            <v>0</v>
          </cell>
          <cell r="G40">
            <v>0</v>
          </cell>
          <cell r="H40">
            <v>0</v>
          </cell>
          <cell r="I40">
            <v>0</v>
          </cell>
        </row>
        <row r="41">
          <cell r="B41">
            <v>0</v>
          </cell>
          <cell r="D41">
            <v>0</v>
          </cell>
          <cell r="E41">
            <v>0</v>
          </cell>
          <cell r="F41">
            <v>0</v>
          </cell>
          <cell r="G41">
            <v>0</v>
          </cell>
          <cell r="H41">
            <v>0</v>
          </cell>
          <cell r="I41">
            <v>0</v>
          </cell>
        </row>
        <row r="42">
          <cell r="B42">
            <v>0</v>
          </cell>
          <cell r="D42">
            <v>0</v>
          </cell>
          <cell r="E42">
            <v>0</v>
          </cell>
          <cell r="F42">
            <v>0</v>
          </cell>
          <cell r="G42">
            <v>0</v>
          </cell>
          <cell r="H42">
            <v>0</v>
          </cell>
          <cell r="I42">
            <v>0</v>
          </cell>
        </row>
        <row r="43">
          <cell r="B43">
            <v>0</v>
          </cell>
          <cell r="D43">
            <v>0</v>
          </cell>
          <cell r="E43">
            <v>0</v>
          </cell>
          <cell r="F43">
            <v>0</v>
          </cell>
          <cell r="G43">
            <v>0</v>
          </cell>
          <cell r="H43">
            <v>0</v>
          </cell>
          <cell r="I43">
            <v>0</v>
          </cell>
        </row>
        <row r="44">
          <cell r="B44">
            <v>0</v>
          </cell>
          <cell r="D44">
            <v>0</v>
          </cell>
          <cell r="E44">
            <v>0</v>
          </cell>
          <cell r="F44">
            <v>0</v>
          </cell>
          <cell r="G44">
            <v>0</v>
          </cell>
          <cell r="H44">
            <v>0</v>
          </cell>
          <cell r="I44">
            <v>0</v>
          </cell>
        </row>
        <row r="45">
          <cell r="B45" t="str">
            <v>4.2 (1)</v>
          </cell>
          <cell r="D45" t="str">
            <v>Lapis Pondasi Agregat Kelas A</v>
          </cell>
          <cell r="E45" t="str">
            <v>M3</v>
          </cell>
          <cell r="F45">
            <v>0</v>
          </cell>
          <cell r="G45">
            <v>0</v>
          </cell>
          <cell r="H45">
            <v>0</v>
          </cell>
          <cell r="I45">
            <v>0</v>
          </cell>
        </row>
        <row r="46">
          <cell r="B46" t="str">
            <v>4.2 (2)</v>
          </cell>
          <cell r="D46" t="str">
            <v>Lapis Pondasi Agregat Kelas B</v>
          </cell>
          <cell r="E46" t="str">
            <v>M3</v>
          </cell>
          <cell r="F46">
            <v>112.8</v>
          </cell>
          <cell r="G46">
            <v>108537.1</v>
          </cell>
          <cell r="H46">
            <v>0.31163571021383646</v>
          </cell>
          <cell r="I46">
            <v>12242984.880000001</v>
          </cell>
        </row>
        <row r="47">
          <cell r="B47" t="str">
            <v>4.2 (3)</v>
          </cell>
          <cell r="D47" t="str">
            <v>Lapis Pondasi Semen Tanah</v>
          </cell>
          <cell r="E47" t="str">
            <v>M3</v>
          </cell>
          <cell r="F47">
            <v>0</v>
          </cell>
          <cell r="G47">
            <v>0</v>
          </cell>
          <cell r="H47">
            <v>0</v>
          </cell>
          <cell r="I47">
            <v>0</v>
          </cell>
        </row>
        <row r="48">
          <cell r="B48" t="str">
            <v>4.2 (4)</v>
          </cell>
          <cell r="D48" t="str">
            <v>Semen Untuk Lapis Pondasi Semen Tanah</v>
          </cell>
          <cell r="E48" t="str">
            <v>Ton</v>
          </cell>
          <cell r="F48">
            <v>0</v>
          </cell>
          <cell r="G48">
            <v>0</v>
          </cell>
          <cell r="H48">
            <v>0</v>
          </cell>
          <cell r="I48">
            <v>0</v>
          </cell>
        </row>
        <row r="49">
          <cell r="B49" t="str">
            <v>4.2 (5)</v>
          </cell>
          <cell r="D49" t="str">
            <v>Laburan Aspal Satu Lapis (BURTU)</v>
          </cell>
          <cell r="E49" t="str">
            <v>M2</v>
          </cell>
          <cell r="F49">
            <v>0</v>
          </cell>
          <cell r="G49">
            <v>0</v>
          </cell>
          <cell r="H49">
            <v>0</v>
          </cell>
          <cell r="I49">
            <v>0</v>
          </cell>
        </row>
        <row r="50">
          <cell r="B50" t="str">
            <v>4.2 (6)</v>
          </cell>
          <cell r="D50" t="str">
            <v>Bahan Aspal Untuk Pekerjaan Pelaburan</v>
          </cell>
          <cell r="E50" t="str">
            <v>Liter</v>
          </cell>
          <cell r="F50">
            <v>0</v>
          </cell>
          <cell r="G50">
            <v>0</v>
          </cell>
          <cell r="H50">
            <v>0</v>
          </cell>
          <cell r="I50">
            <v>0</v>
          </cell>
        </row>
        <row r="51">
          <cell r="B51" t="str">
            <v>4.2 (7)</v>
          </cell>
          <cell r="D51" t="str">
            <v>Lapis Resap Pengikat</v>
          </cell>
          <cell r="E51" t="str">
            <v>Liter</v>
          </cell>
          <cell r="F51">
            <v>0</v>
          </cell>
          <cell r="G51">
            <v>0</v>
          </cell>
          <cell r="H51">
            <v>0</v>
          </cell>
          <cell r="I51">
            <v>0</v>
          </cell>
        </row>
        <row r="52">
          <cell r="B52" t="str">
            <v>5.1 (1)</v>
          </cell>
          <cell r="D52" t="str">
            <v>Lapis Pondasi Agregat Kelas A</v>
          </cell>
          <cell r="E52" t="str">
            <v>M3</v>
          </cell>
          <cell r="F52">
            <v>3142.3</v>
          </cell>
          <cell r="G52">
            <v>116027.14</v>
          </cell>
          <cell r="H52">
            <v>9.2804094371524926</v>
          </cell>
          <cell r="I52">
            <v>364592082.02200001</v>
          </cell>
        </row>
        <row r="53">
          <cell r="B53" t="str">
            <v>5.1 (2)</v>
          </cell>
          <cell r="D53" t="str">
            <v>Lapis Pondasi Agregat Kelas B</v>
          </cell>
          <cell r="E53" t="str">
            <v>M3</v>
          </cell>
          <cell r="F53">
            <v>1641.8</v>
          </cell>
          <cell r="G53">
            <v>110980.26539390552</v>
          </cell>
          <cell r="H53">
            <v>4.6379484231721131</v>
          </cell>
          <cell r="I53">
            <v>182207399.72371408</v>
          </cell>
        </row>
        <row r="54">
          <cell r="B54" t="str">
            <v>5.2 (1)</v>
          </cell>
          <cell r="D54" t="str">
            <v>Lapis Pondasi Agregat Kelas C</v>
          </cell>
          <cell r="E54" t="str">
            <v>M3</v>
          </cell>
          <cell r="F54">
            <v>0</v>
          </cell>
          <cell r="G54">
            <v>0</v>
          </cell>
          <cell r="H54">
            <v>0</v>
          </cell>
          <cell r="I54">
            <v>0</v>
          </cell>
        </row>
        <row r="55">
          <cell r="B55" t="str">
            <v>5.3 (1)</v>
          </cell>
          <cell r="D55" t="str">
            <v>Cement Treated Base (CTB)</v>
          </cell>
          <cell r="E55" t="str">
            <v>M3</v>
          </cell>
          <cell r="F55">
            <v>0</v>
          </cell>
          <cell r="G55">
            <v>0</v>
          </cell>
          <cell r="H55">
            <v>0</v>
          </cell>
          <cell r="I55">
            <v>0</v>
          </cell>
        </row>
        <row r="56">
          <cell r="B56" t="str">
            <v>5.3 (2)</v>
          </cell>
          <cell r="D56" t="str">
            <v>Cement Treated Sub Base (CTSB)</v>
          </cell>
          <cell r="E56" t="str">
            <v>M3</v>
          </cell>
          <cell r="F56">
            <v>0</v>
          </cell>
          <cell r="G56">
            <v>0</v>
          </cell>
          <cell r="H56">
            <v>0</v>
          </cell>
          <cell r="I56">
            <v>0</v>
          </cell>
        </row>
        <row r="57">
          <cell r="B57" t="str">
            <v>5.4 (1)</v>
          </cell>
          <cell r="D57" t="str">
            <v>Semen Untuk Lapis Pondasi Semen Tanah</v>
          </cell>
          <cell r="E57" t="str">
            <v>Ton</v>
          </cell>
          <cell r="F57">
            <v>0</v>
          </cell>
          <cell r="G57">
            <v>0</v>
          </cell>
          <cell r="H57">
            <v>0</v>
          </cell>
          <cell r="I57">
            <v>0</v>
          </cell>
        </row>
        <row r="58">
          <cell r="B58" t="str">
            <v>5.4 (2)</v>
          </cell>
          <cell r="D58" t="str">
            <v>Lapis Pondasi Semen Tanah</v>
          </cell>
          <cell r="E58" t="str">
            <v>M3</v>
          </cell>
          <cell r="F58">
            <v>0</v>
          </cell>
          <cell r="G58">
            <v>0</v>
          </cell>
          <cell r="H58">
            <v>0</v>
          </cell>
          <cell r="I58">
            <v>0</v>
          </cell>
        </row>
        <row r="59">
          <cell r="B59" t="str">
            <v>5.5</v>
          </cell>
          <cell r="D59" t="str">
            <v>Perkerasan Beton</v>
          </cell>
          <cell r="E59" t="str">
            <v>M3</v>
          </cell>
          <cell r="F59">
            <v>0</v>
          </cell>
          <cell r="G59">
            <v>0</v>
          </cell>
          <cell r="H59">
            <v>0</v>
          </cell>
          <cell r="I59">
            <v>0</v>
          </cell>
        </row>
        <row r="60">
          <cell r="B60" t="str">
            <v>6.1 (1)</v>
          </cell>
          <cell r="D60" t="str">
            <v>Lapis Resap Pengikat</v>
          </cell>
          <cell r="E60" t="str">
            <v>Liter</v>
          </cell>
          <cell r="F60">
            <v>14084.8</v>
          </cell>
          <cell r="G60">
            <v>5737</v>
          </cell>
          <cell r="H60">
            <v>2.0568159844078999</v>
          </cell>
          <cell r="I60">
            <v>80804497.599999994</v>
          </cell>
        </row>
        <row r="61">
          <cell r="B61" t="str">
            <v>6.1 (2)</v>
          </cell>
          <cell r="D61" t="str">
            <v>Lapis Perekat</v>
          </cell>
          <cell r="E61" t="str">
            <v>Liter</v>
          </cell>
          <cell r="F61">
            <v>7634.4</v>
          </cell>
          <cell r="G61">
            <v>6473.73</v>
          </cell>
          <cell r="H61">
            <v>1.2580253644077051</v>
          </cell>
          <cell r="I61">
            <v>49423044.311999992</v>
          </cell>
        </row>
        <row r="62">
          <cell r="B62" t="str">
            <v>6.2 (1)</v>
          </cell>
          <cell r="D62" t="str">
            <v>Agregat Penutup BURTU</v>
          </cell>
          <cell r="E62" t="str">
            <v>M2</v>
          </cell>
          <cell r="F62">
            <v>0</v>
          </cell>
          <cell r="G62">
            <v>0</v>
          </cell>
          <cell r="H62">
            <v>0</v>
          </cell>
          <cell r="I62">
            <v>0</v>
          </cell>
        </row>
        <row r="63">
          <cell r="B63" t="str">
            <v>6.2 (2)</v>
          </cell>
          <cell r="D63" t="str">
            <v>Agregat Penutup BURDA</v>
          </cell>
          <cell r="E63" t="str">
            <v>M2</v>
          </cell>
          <cell r="F63">
            <v>0</v>
          </cell>
          <cell r="G63">
            <v>0</v>
          </cell>
          <cell r="H63">
            <v>0</v>
          </cell>
          <cell r="I63">
            <v>0</v>
          </cell>
        </row>
        <row r="64">
          <cell r="B64" t="str">
            <v>6.2 (3)</v>
          </cell>
          <cell r="D64" t="str">
            <v>Bahan Aspal untuk Pekerjaan Laburan</v>
          </cell>
          <cell r="E64" t="str">
            <v>Liter</v>
          </cell>
          <cell r="F64">
            <v>0</v>
          </cell>
          <cell r="G64">
            <v>0</v>
          </cell>
          <cell r="H64">
            <v>0</v>
          </cell>
          <cell r="I64">
            <v>0</v>
          </cell>
        </row>
        <row r="65">
          <cell r="B65" t="str">
            <v>6.3 (1)</v>
          </cell>
          <cell r="D65" t="str">
            <v>Latasir (SS) Kelas A</v>
          </cell>
          <cell r="E65" t="str">
            <v>M2</v>
          </cell>
          <cell r="F65">
            <v>0</v>
          </cell>
          <cell r="G65">
            <v>0</v>
          </cell>
          <cell r="H65">
            <v>0</v>
          </cell>
          <cell r="I65">
            <v>0</v>
          </cell>
        </row>
        <row r="66">
          <cell r="B66" t="str">
            <v>6.3 (2)</v>
          </cell>
          <cell r="D66" t="str">
            <v>Latasir (SS) Kelas B</v>
          </cell>
          <cell r="E66" t="str">
            <v>M2</v>
          </cell>
          <cell r="F66">
            <v>0</v>
          </cell>
          <cell r="G66">
            <v>0</v>
          </cell>
          <cell r="H66">
            <v>0</v>
          </cell>
          <cell r="I66">
            <v>0</v>
          </cell>
        </row>
        <row r="67">
          <cell r="B67" t="str">
            <v>6.3 (3)</v>
          </cell>
          <cell r="D67" t="str">
            <v>Lataston - Lapis Aus (HRS-WC)</v>
          </cell>
          <cell r="E67" t="str">
            <v>M2</v>
          </cell>
          <cell r="F67">
            <v>0</v>
          </cell>
          <cell r="G67">
            <v>0</v>
          </cell>
          <cell r="H67">
            <v>0</v>
          </cell>
          <cell r="I67">
            <v>0</v>
          </cell>
        </row>
        <row r="68">
          <cell r="B68" t="str">
            <v>6.3 (4)</v>
          </cell>
          <cell r="D68" t="str">
            <v>Lataston - Lapis Pondasi (HRS-Base)</v>
          </cell>
          <cell r="E68" t="str">
            <v>M3</v>
          </cell>
          <cell r="F68">
            <v>0</v>
          </cell>
          <cell r="G68">
            <v>0</v>
          </cell>
          <cell r="H68">
            <v>0</v>
          </cell>
          <cell r="I68">
            <v>0</v>
          </cell>
        </row>
        <row r="69">
          <cell r="B69" t="str">
            <v>6.3 (5)</v>
          </cell>
          <cell r="D69" t="str">
            <v>Laston - Lapis Aus (AC-WC)</v>
          </cell>
          <cell r="E69" t="str">
            <v>M2</v>
          </cell>
          <cell r="F69">
            <v>30736</v>
          </cell>
          <cell r="G69">
            <v>69994.460000000006</v>
          </cell>
          <cell r="H69">
            <v>54.760943126177054</v>
          </cell>
          <cell r="I69">
            <v>2151349722.5600004</v>
          </cell>
        </row>
        <row r="70">
          <cell r="B70" t="str">
            <v>6.3 (6)</v>
          </cell>
          <cell r="D70" t="str">
            <v>Laston - Lapis Antara (AC-BC)</v>
          </cell>
          <cell r="E70" t="str">
            <v>M3</v>
          </cell>
          <cell r="F70">
            <v>535.29999999999995</v>
          </cell>
          <cell r="G70">
            <v>1209343.1499999999</v>
          </cell>
          <cell r="H70">
            <v>16.478083404703501</v>
          </cell>
          <cell r="I70">
            <v>647361388.19499993</v>
          </cell>
        </row>
        <row r="71">
          <cell r="B71" t="str">
            <v>6.4 (1)</v>
          </cell>
          <cell r="D71" t="str">
            <v>Lasbutag</v>
          </cell>
          <cell r="E71" t="str">
            <v>M2</v>
          </cell>
          <cell r="F71">
            <v>0</v>
          </cell>
          <cell r="G71">
            <v>0</v>
          </cell>
          <cell r="H71">
            <v>0</v>
          </cell>
          <cell r="I71">
            <v>0</v>
          </cell>
        </row>
        <row r="72">
          <cell r="B72" t="str">
            <v>6.4 (2)</v>
          </cell>
          <cell r="D72" t="str">
            <v>Latasbusir Kelas A</v>
          </cell>
          <cell r="E72" t="str">
            <v>M2</v>
          </cell>
          <cell r="F72">
            <v>0</v>
          </cell>
          <cell r="G72">
            <v>0</v>
          </cell>
          <cell r="H72">
            <v>0</v>
          </cell>
          <cell r="I72">
            <v>0</v>
          </cell>
        </row>
        <row r="73">
          <cell r="B73" t="str">
            <v>6.4 (3)</v>
          </cell>
          <cell r="D73" t="str">
            <v>Latasbusir Kelas B</v>
          </cell>
          <cell r="E73" t="str">
            <v>M2</v>
          </cell>
          <cell r="F73">
            <v>0</v>
          </cell>
          <cell r="G73">
            <v>0</v>
          </cell>
          <cell r="H73">
            <v>0</v>
          </cell>
          <cell r="I73">
            <v>0</v>
          </cell>
        </row>
        <row r="74">
          <cell r="B74" t="str">
            <v>6.4 (4)</v>
          </cell>
          <cell r="D74" t="str">
            <v>Bitumen Asbuton</v>
          </cell>
          <cell r="E74" t="str">
            <v>Ton</v>
          </cell>
          <cell r="F74">
            <v>0</v>
          </cell>
          <cell r="G74">
            <v>0</v>
          </cell>
          <cell r="H74">
            <v>0</v>
          </cell>
          <cell r="I74">
            <v>0</v>
          </cell>
        </row>
        <row r="75">
          <cell r="B75" t="str">
            <v>6.4 (5)</v>
          </cell>
          <cell r="D75" t="str">
            <v>Bitumen Bahan Peremaja</v>
          </cell>
          <cell r="E75" t="str">
            <v>Ton</v>
          </cell>
          <cell r="F75">
            <v>0</v>
          </cell>
          <cell r="G75">
            <v>0</v>
          </cell>
          <cell r="H75">
            <v>0</v>
          </cell>
          <cell r="I75">
            <v>0</v>
          </cell>
        </row>
        <row r="76">
          <cell r="B76" t="str">
            <v>6.4 (6)</v>
          </cell>
          <cell r="D76" t="str">
            <v>Bahan Anti-Stripping</v>
          </cell>
          <cell r="E76" t="str">
            <v>Liter</v>
          </cell>
          <cell r="F76">
            <v>0</v>
          </cell>
          <cell r="G76">
            <v>0</v>
          </cell>
          <cell r="H76">
            <v>0</v>
          </cell>
          <cell r="I76">
            <v>0</v>
          </cell>
        </row>
        <row r="77">
          <cell r="B77" t="str">
            <v>6.5 (1)</v>
          </cell>
          <cell r="D77" t="str">
            <v>Campuran Aspal Dingin Untuk Pelapisan Kembali</v>
          </cell>
          <cell r="E77" t="str">
            <v>M3</v>
          </cell>
          <cell r="F77">
            <v>0</v>
          </cell>
          <cell r="G77">
            <v>0</v>
          </cell>
          <cell r="H77">
            <v>0</v>
          </cell>
          <cell r="I77">
            <v>0</v>
          </cell>
        </row>
        <row r="78">
          <cell r="B78" t="str">
            <v>6.6</v>
          </cell>
          <cell r="D78" t="str">
            <v>Lapis Penetrasi Macadam (Permukaan)</v>
          </cell>
          <cell r="E78" t="str">
            <v>M3</v>
          </cell>
          <cell r="F78">
            <v>0</v>
          </cell>
          <cell r="G78">
            <v>0</v>
          </cell>
          <cell r="H78">
            <v>0</v>
          </cell>
          <cell r="I78">
            <v>0</v>
          </cell>
        </row>
        <row r="79">
          <cell r="B79" t="str">
            <v>7.1 (1)</v>
          </cell>
          <cell r="D79" t="str">
            <v>Beton K500</v>
          </cell>
          <cell r="E79" t="str">
            <v>M3</v>
          </cell>
          <cell r="F79">
            <v>0</v>
          </cell>
          <cell r="G79">
            <v>0</v>
          </cell>
          <cell r="H79">
            <v>0</v>
          </cell>
          <cell r="I79">
            <v>0</v>
          </cell>
        </row>
        <row r="80">
          <cell r="B80" t="str">
            <v>7.1 (2)</v>
          </cell>
          <cell r="D80" t="str">
            <v>Beton K400</v>
          </cell>
          <cell r="E80" t="str">
            <v>M3</v>
          </cell>
          <cell r="F80">
            <v>0</v>
          </cell>
          <cell r="G80">
            <v>0</v>
          </cell>
          <cell r="H80">
            <v>0</v>
          </cell>
          <cell r="I80">
            <v>0</v>
          </cell>
        </row>
        <row r="81">
          <cell r="B81" t="str">
            <v>7.1 (3)</v>
          </cell>
          <cell r="D81" t="str">
            <v>Beton K350</v>
          </cell>
          <cell r="E81" t="str">
            <v>M3</v>
          </cell>
          <cell r="F81">
            <v>0</v>
          </cell>
          <cell r="G81">
            <v>0</v>
          </cell>
          <cell r="H81">
            <v>0</v>
          </cell>
          <cell r="I81">
            <v>0</v>
          </cell>
        </row>
        <row r="82">
          <cell r="B82" t="str">
            <v>7.1 (4)</v>
          </cell>
          <cell r="D82" t="str">
            <v>Beton K300</v>
          </cell>
          <cell r="E82" t="str">
            <v>M3</v>
          </cell>
          <cell r="F82">
            <v>0</v>
          </cell>
          <cell r="G82">
            <v>0</v>
          </cell>
          <cell r="H82">
            <v>0</v>
          </cell>
          <cell r="I82">
            <v>0</v>
          </cell>
        </row>
        <row r="83">
          <cell r="B83" t="str">
            <v>7.1 (5)</v>
          </cell>
          <cell r="D83" t="str">
            <v>Beton K250</v>
          </cell>
          <cell r="E83" t="str">
            <v>M3</v>
          </cell>
          <cell r="F83">
            <v>0</v>
          </cell>
          <cell r="G83">
            <v>0</v>
          </cell>
          <cell r="H83">
            <v>0</v>
          </cell>
          <cell r="I83">
            <v>0</v>
          </cell>
        </row>
        <row r="84">
          <cell r="B84" t="str">
            <v>7.1 (6)</v>
          </cell>
          <cell r="D84" t="str">
            <v>Beton K175</v>
          </cell>
          <cell r="E84" t="str">
            <v>M3</v>
          </cell>
          <cell r="F84">
            <v>9.8000000000000007</v>
          </cell>
          <cell r="G84">
            <v>13730025.727934366</v>
          </cell>
          <cell r="H84">
            <v>3.4249744108149969</v>
          </cell>
          <cell r="I84">
            <v>134554252.13375679</v>
          </cell>
        </row>
        <row r="85">
          <cell r="B85" t="str">
            <v>7.1 (7)</v>
          </cell>
          <cell r="D85" t="str">
            <v>Beton Siklop K175</v>
          </cell>
          <cell r="E85" t="str">
            <v>M3</v>
          </cell>
          <cell r="F85">
            <v>0</v>
          </cell>
          <cell r="G85">
            <v>0</v>
          </cell>
          <cell r="H85">
            <v>0</v>
          </cell>
          <cell r="I85">
            <v>0</v>
          </cell>
        </row>
        <row r="86">
          <cell r="B86" t="str">
            <v>7.1 (8)</v>
          </cell>
          <cell r="D86" t="str">
            <v>Beton K125</v>
          </cell>
          <cell r="E86" t="str">
            <v>M3</v>
          </cell>
          <cell r="F86">
            <v>0</v>
          </cell>
          <cell r="G86">
            <v>0</v>
          </cell>
          <cell r="H86">
            <v>0</v>
          </cell>
          <cell r="I86">
            <v>0</v>
          </cell>
        </row>
        <row r="87">
          <cell r="B87" t="str">
            <v>7.2 (1) a</v>
          </cell>
          <cell r="D87" t="str">
            <v>Unit Pracetak Gelagar Tipe I Bentang ...31.60.... meter</v>
          </cell>
          <cell r="E87" t="str">
            <v>Buah</v>
          </cell>
          <cell r="F87">
            <v>0</v>
          </cell>
          <cell r="G87">
            <v>0</v>
          </cell>
          <cell r="H87">
            <v>0</v>
          </cell>
          <cell r="I87">
            <v>0</v>
          </cell>
        </row>
        <row r="88">
          <cell r="B88" t="str">
            <v>7.2 (1) b</v>
          </cell>
          <cell r="D88" t="str">
            <v>Unit Pracetak Gelagar Tipe I Bentang ......... meter</v>
          </cell>
          <cell r="E88" t="str">
            <v>Buah</v>
          </cell>
          <cell r="F88">
            <v>0</v>
          </cell>
          <cell r="G88">
            <v>0</v>
          </cell>
          <cell r="H88">
            <v>0</v>
          </cell>
          <cell r="I88">
            <v>0</v>
          </cell>
        </row>
        <row r="89">
          <cell r="B89" t="str">
            <v>7.2 (2) a</v>
          </cell>
          <cell r="D89" t="str">
            <v>Unit Pracetak Gelagar Tipe T Bentang ......... meter</v>
          </cell>
          <cell r="E89" t="str">
            <v>Buah</v>
          </cell>
          <cell r="F89">
            <v>0</v>
          </cell>
          <cell r="G89">
            <v>0</v>
          </cell>
          <cell r="H89">
            <v>0</v>
          </cell>
          <cell r="I89">
            <v>0</v>
          </cell>
        </row>
        <row r="90">
          <cell r="B90" t="str">
            <v>7.2 (2) b</v>
          </cell>
          <cell r="D90" t="str">
            <v>Unit Pracetak Gelagar Tipe T Bentang ......... meter</v>
          </cell>
          <cell r="E90" t="str">
            <v>Buah</v>
          </cell>
          <cell r="F90">
            <v>0</v>
          </cell>
          <cell r="G90">
            <v>0</v>
          </cell>
          <cell r="H90">
            <v>0</v>
          </cell>
          <cell r="I90">
            <v>0</v>
          </cell>
        </row>
        <row r="91">
          <cell r="B91" t="str">
            <v>7.2 (3) a</v>
          </cell>
          <cell r="D91" t="str">
            <v>Unit Pracetak Gelagar Tipe U Bentang ......... meter</v>
          </cell>
          <cell r="E91" t="str">
            <v>Buah</v>
          </cell>
          <cell r="F91">
            <v>0</v>
          </cell>
          <cell r="G91">
            <v>0</v>
          </cell>
          <cell r="H91">
            <v>0</v>
          </cell>
          <cell r="I91">
            <v>0</v>
          </cell>
        </row>
        <row r="92">
          <cell r="B92" t="str">
            <v>7.2 (3) b</v>
          </cell>
          <cell r="D92" t="str">
            <v>Unit Pracetak Gelagar Tipe U Bentang ......... meter</v>
          </cell>
          <cell r="E92" t="str">
            <v>Buah</v>
          </cell>
          <cell r="F92">
            <v>0</v>
          </cell>
          <cell r="G92">
            <v>0</v>
          </cell>
          <cell r="H92">
            <v>0</v>
          </cell>
          <cell r="I92">
            <v>0</v>
          </cell>
        </row>
        <row r="93">
          <cell r="B93" t="str">
            <v>7.2 (4) a</v>
          </cell>
          <cell r="D93" t="str">
            <v>Unit Pracetak Gelagar Tipe Y Bentang ......... meter</v>
          </cell>
          <cell r="E93" t="str">
            <v>Buah</v>
          </cell>
          <cell r="F93">
            <v>0</v>
          </cell>
          <cell r="G93">
            <v>0</v>
          </cell>
          <cell r="H93">
            <v>0</v>
          </cell>
          <cell r="I93">
            <v>0</v>
          </cell>
        </row>
        <row r="94">
          <cell r="B94" t="str">
            <v>7.2 (4) b</v>
          </cell>
          <cell r="D94" t="str">
            <v>Unit Pracetak Gelagar Tipe Y Bentang ......... meter</v>
          </cell>
          <cell r="E94" t="str">
            <v>Buah</v>
          </cell>
          <cell r="F94">
            <v>0</v>
          </cell>
          <cell r="G94">
            <v>0</v>
          </cell>
          <cell r="H94">
            <v>0</v>
          </cell>
          <cell r="I94">
            <v>0</v>
          </cell>
        </row>
        <row r="95">
          <cell r="B95" t="str">
            <v>7.2 (5) a</v>
          </cell>
          <cell r="D95" t="str">
            <v>Unit Pracetak Gelagar Tipe  Bentang ......... meter</v>
          </cell>
          <cell r="E95" t="str">
            <v>Buah</v>
          </cell>
          <cell r="F95">
            <v>0</v>
          </cell>
          <cell r="G95">
            <v>0</v>
          </cell>
          <cell r="H95">
            <v>0</v>
          </cell>
          <cell r="I95">
            <v>0</v>
          </cell>
        </row>
        <row r="96">
          <cell r="B96" t="str">
            <v>7.2 (5) b</v>
          </cell>
          <cell r="D96" t="str">
            <v>Unit Pracetak Gelagar Tipe  Bentang ......... meter</v>
          </cell>
          <cell r="E96" t="str">
            <v>Buah</v>
          </cell>
          <cell r="F96">
            <v>0</v>
          </cell>
          <cell r="G96">
            <v>0</v>
          </cell>
          <cell r="H96">
            <v>0</v>
          </cell>
          <cell r="I96">
            <v>0</v>
          </cell>
        </row>
        <row r="97">
          <cell r="B97" t="str">
            <v>7.2 (6) a</v>
          </cell>
          <cell r="D97" t="str">
            <v>Unit Pracetak Voided Slab Bentang ......... meter</v>
          </cell>
          <cell r="E97" t="str">
            <v>Buah</v>
          </cell>
          <cell r="F97">
            <v>0</v>
          </cell>
          <cell r="G97">
            <v>0</v>
          </cell>
          <cell r="H97">
            <v>0</v>
          </cell>
          <cell r="I97">
            <v>0</v>
          </cell>
        </row>
        <row r="98">
          <cell r="B98" t="str">
            <v>7.2 (6) b</v>
          </cell>
          <cell r="D98" t="str">
            <v>Unit Pracetak Voided Slab Bentang ......... meter</v>
          </cell>
          <cell r="E98" t="str">
            <v>Buah</v>
          </cell>
          <cell r="F98">
            <v>0</v>
          </cell>
          <cell r="G98">
            <v>0</v>
          </cell>
          <cell r="H98">
            <v>0</v>
          </cell>
          <cell r="I98">
            <v>0</v>
          </cell>
        </row>
        <row r="99">
          <cell r="B99" t="str">
            <v>7.2 (7) a</v>
          </cell>
          <cell r="D99" t="str">
            <v>Unit Pracetak Flat Slab Bentang ......... meter</v>
          </cell>
          <cell r="E99" t="str">
            <v>Buah</v>
          </cell>
          <cell r="F99">
            <v>0</v>
          </cell>
          <cell r="G99">
            <v>0</v>
          </cell>
          <cell r="H99">
            <v>0</v>
          </cell>
          <cell r="I99">
            <v>0</v>
          </cell>
        </row>
        <row r="100">
          <cell r="B100" t="str">
            <v>7.2 (7) b</v>
          </cell>
          <cell r="D100" t="str">
            <v>Unit Pracetak Flat Slab Bentang ......... meter</v>
          </cell>
          <cell r="E100" t="str">
            <v>Buah</v>
          </cell>
          <cell r="F100">
            <v>0</v>
          </cell>
          <cell r="G100">
            <v>0</v>
          </cell>
          <cell r="H100">
            <v>0</v>
          </cell>
          <cell r="I100">
            <v>0</v>
          </cell>
        </row>
        <row r="101">
          <cell r="B101" t="str">
            <v>7.2 (8) a</v>
          </cell>
          <cell r="D101" t="str">
            <v>Unit Pracetak Diafragma Bentang ......... meter</v>
          </cell>
          <cell r="E101" t="str">
            <v>Buah</v>
          </cell>
          <cell r="F101">
            <v>0</v>
          </cell>
          <cell r="G101">
            <v>0</v>
          </cell>
          <cell r="H101">
            <v>0</v>
          </cell>
          <cell r="I101">
            <v>0</v>
          </cell>
        </row>
        <row r="102">
          <cell r="B102" t="str">
            <v>7.2 (8) b</v>
          </cell>
          <cell r="D102" t="str">
            <v>Unit Pracetak Diafragma Bentang ......... meter</v>
          </cell>
          <cell r="E102" t="str">
            <v>Buah</v>
          </cell>
          <cell r="F102">
            <v>0</v>
          </cell>
          <cell r="G102">
            <v>0</v>
          </cell>
          <cell r="H102">
            <v>0</v>
          </cell>
          <cell r="I102">
            <v>0</v>
          </cell>
        </row>
        <row r="103">
          <cell r="B103" t="str">
            <v>7.2 (9)</v>
          </cell>
          <cell r="D103" t="str">
            <v>Unit Pracetak Panel Deck</v>
          </cell>
          <cell r="E103" t="str">
            <v>M2</v>
          </cell>
          <cell r="F103">
            <v>0</v>
          </cell>
          <cell r="G103">
            <v>0</v>
          </cell>
          <cell r="H103">
            <v>0</v>
          </cell>
          <cell r="I103">
            <v>0</v>
          </cell>
        </row>
        <row r="104">
          <cell r="B104" t="str">
            <v>7.2 (10)</v>
          </cell>
          <cell r="D104" t="str">
            <v>Kabel Pra Tegang, Pengadaan dan Penarikan</v>
          </cell>
          <cell r="E104" t="str">
            <v>Kg</v>
          </cell>
          <cell r="F104">
            <v>0</v>
          </cell>
          <cell r="G104">
            <v>0</v>
          </cell>
          <cell r="H104">
            <v>0</v>
          </cell>
          <cell r="I104">
            <v>0</v>
          </cell>
        </row>
        <row r="105">
          <cell r="B105" t="str">
            <v>7.2 (11) a</v>
          </cell>
          <cell r="D105" t="str">
            <v>Pemasangan Unit Pracetak Gelagar Tipe I Bentang ......... meter</v>
          </cell>
          <cell r="E105" t="str">
            <v>Buah</v>
          </cell>
          <cell r="F105">
            <v>0</v>
          </cell>
          <cell r="G105">
            <v>0</v>
          </cell>
          <cell r="H105">
            <v>0</v>
          </cell>
          <cell r="I105">
            <v>0</v>
          </cell>
        </row>
        <row r="106">
          <cell r="B106" t="str">
            <v>7.2 (11) b</v>
          </cell>
          <cell r="D106" t="str">
            <v>Pemasangan Unit Pracetak Gelagar Tipe I Bentang ......... meter</v>
          </cell>
          <cell r="E106" t="str">
            <v>Buah</v>
          </cell>
          <cell r="F106">
            <v>0</v>
          </cell>
          <cell r="G106">
            <v>0</v>
          </cell>
          <cell r="H106">
            <v>0</v>
          </cell>
          <cell r="I106">
            <v>0</v>
          </cell>
        </row>
        <row r="107">
          <cell r="B107" t="str">
            <v>7.2 (12) a</v>
          </cell>
          <cell r="D107" t="str">
            <v>Pemasangan Unit Pracetak Gelagar Tipe T Bentang ......... meter</v>
          </cell>
          <cell r="E107" t="str">
            <v>Buah</v>
          </cell>
          <cell r="F107">
            <v>0</v>
          </cell>
          <cell r="G107">
            <v>0</v>
          </cell>
          <cell r="H107">
            <v>0</v>
          </cell>
          <cell r="I107">
            <v>0</v>
          </cell>
        </row>
        <row r="108">
          <cell r="B108" t="str">
            <v>7.2 (12) b</v>
          </cell>
          <cell r="D108" t="str">
            <v>Pemasangan Unit Pracetak Gelagar Tipe T Bentang ......... meter</v>
          </cell>
          <cell r="E108" t="str">
            <v>Buah</v>
          </cell>
          <cell r="F108">
            <v>0</v>
          </cell>
          <cell r="G108">
            <v>0</v>
          </cell>
          <cell r="H108">
            <v>0</v>
          </cell>
          <cell r="I108">
            <v>0</v>
          </cell>
        </row>
        <row r="109">
          <cell r="B109" t="str">
            <v>7.2 (13) a</v>
          </cell>
          <cell r="D109" t="str">
            <v>Pemasangan Unit Pracetak Gelagar Tipe U Bentang ......... meter</v>
          </cell>
          <cell r="E109" t="str">
            <v>Buah</v>
          </cell>
          <cell r="F109">
            <v>0</v>
          </cell>
          <cell r="G109">
            <v>0</v>
          </cell>
          <cell r="H109">
            <v>0</v>
          </cell>
          <cell r="I109">
            <v>0</v>
          </cell>
        </row>
        <row r="110">
          <cell r="B110" t="str">
            <v>7.2 (13) b</v>
          </cell>
          <cell r="D110" t="str">
            <v>Pemasangan Unit Pracetak Gelagar Tipe U Bentang ......... meter</v>
          </cell>
          <cell r="E110" t="str">
            <v>Buah</v>
          </cell>
          <cell r="F110">
            <v>0</v>
          </cell>
          <cell r="G110">
            <v>0</v>
          </cell>
          <cell r="H110">
            <v>0</v>
          </cell>
          <cell r="I110">
            <v>0</v>
          </cell>
        </row>
        <row r="111">
          <cell r="B111" t="str">
            <v>7.2 (14) a</v>
          </cell>
          <cell r="D111" t="str">
            <v>Pemasangan Unit Pracetak Gelagar Tipe Y Bentang ......... meter</v>
          </cell>
          <cell r="E111" t="str">
            <v>Buah</v>
          </cell>
          <cell r="F111">
            <v>0</v>
          </cell>
          <cell r="G111">
            <v>0</v>
          </cell>
          <cell r="H111">
            <v>0</v>
          </cell>
          <cell r="I111">
            <v>0</v>
          </cell>
        </row>
        <row r="112">
          <cell r="B112" t="str">
            <v>7.2 (14) b</v>
          </cell>
          <cell r="D112" t="str">
            <v>Pemasangan Unit Pracetak Gelagar Tipe Y Bentang ......... meter</v>
          </cell>
          <cell r="E112" t="str">
            <v>Buah</v>
          </cell>
          <cell r="F112">
            <v>0</v>
          </cell>
          <cell r="G112">
            <v>0</v>
          </cell>
          <cell r="H112">
            <v>0</v>
          </cell>
          <cell r="I112">
            <v>0</v>
          </cell>
        </row>
        <row r="113">
          <cell r="B113" t="str">
            <v>7.2 (15) a</v>
          </cell>
          <cell r="D113" t="str">
            <v>Pemasangan Unit Pracetak Gelagar Tipe  Bentang ......... meter</v>
          </cell>
          <cell r="E113" t="str">
            <v>Buah</v>
          </cell>
          <cell r="F113">
            <v>0</v>
          </cell>
          <cell r="G113">
            <v>0</v>
          </cell>
          <cell r="H113">
            <v>0</v>
          </cell>
          <cell r="I113">
            <v>0</v>
          </cell>
        </row>
        <row r="114">
          <cell r="B114" t="str">
            <v>7.2 (15) b</v>
          </cell>
          <cell r="D114" t="str">
            <v>Pemasangan Unit Pracetak Gelagar Tipe  Bentang ......... meter</v>
          </cell>
          <cell r="E114" t="str">
            <v>Buah</v>
          </cell>
          <cell r="F114">
            <v>0</v>
          </cell>
          <cell r="G114">
            <v>0</v>
          </cell>
          <cell r="H114">
            <v>0</v>
          </cell>
          <cell r="I114">
            <v>0</v>
          </cell>
        </row>
        <row r="115">
          <cell r="B115" t="str">
            <v>7.2 (16) a</v>
          </cell>
          <cell r="D115" t="str">
            <v>Pemasangan Unit Pracetak Voided Slab Bentang ......... meter</v>
          </cell>
          <cell r="E115" t="str">
            <v>Buah</v>
          </cell>
          <cell r="F115">
            <v>0</v>
          </cell>
          <cell r="G115">
            <v>0</v>
          </cell>
          <cell r="H115">
            <v>0</v>
          </cell>
          <cell r="I115">
            <v>0</v>
          </cell>
        </row>
        <row r="116">
          <cell r="B116" t="str">
            <v>7.2 (16) b</v>
          </cell>
          <cell r="D116" t="str">
            <v>Pemasangan Unit Pracetak Voided Slab Bentang ......... meter</v>
          </cell>
          <cell r="E116" t="str">
            <v>Buah</v>
          </cell>
          <cell r="F116">
            <v>0</v>
          </cell>
          <cell r="G116">
            <v>0</v>
          </cell>
          <cell r="H116">
            <v>0</v>
          </cell>
          <cell r="I116">
            <v>0</v>
          </cell>
        </row>
        <row r="117">
          <cell r="B117" t="str">
            <v>7.2 (17) a</v>
          </cell>
          <cell r="D117" t="str">
            <v>Pemasangan Unit Pracetak Flat Slab Bentang ......... meter</v>
          </cell>
          <cell r="E117" t="str">
            <v>Buah</v>
          </cell>
          <cell r="F117">
            <v>0</v>
          </cell>
          <cell r="G117">
            <v>0</v>
          </cell>
          <cell r="H117">
            <v>0</v>
          </cell>
          <cell r="I117">
            <v>0</v>
          </cell>
        </row>
        <row r="118">
          <cell r="B118" t="str">
            <v>7.2 (17) b</v>
          </cell>
          <cell r="D118" t="str">
            <v>Pemasangan Unit Pracetak Flat Slab Bentang ......... meter</v>
          </cell>
          <cell r="E118" t="str">
            <v>Buah</v>
          </cell>
          <cell r="F118">
            <v>0</v>
          </cell>
          <cell r="G118">
            <v>0</v>
          </cell>
          <cell r="H118">
            <v>0</v>
          </cell>
          <cell r="I118">
            <v>0</v>
          </cell>
        </row>
        <row r="119">
          <cell r="B119" t="str">
            <v>7.3 (1)</v>
          </cell>
          <cell r="D119" t="str">
            <v>Baja Tulangan U24 Polos</v>
          </cell>
          <cell r="E119" t="str">
            <v>Kg</v>
          </cell>
          <cell r="F119">
            <v>1872.9</v>
          </cell>
          <cell r="G119">
            <v>30437</v>
          </cell>
          <cell r="H119">
            <v>1.4510298220469604</v>
          </cell>
          <cell r="I119">
            <v>57005457.300000004</v>
          </cell>
        </row>
        <row r="120">
          <cell r="B120" t="str">
            <v>7.3 (2)</v>
          </cell>
          <cell r="D120" t="str">
            <v>Baja Tulangan U32 Polos</v>
          </cell>
          <cell r="E120" t="str">
            <v>Kg</v>
          </cell>
          <cell r="F120">
            <v>0</v>
          </cell>
          <cell r="G120">
            <v>0</v>
          </cell>
          <cell r="H120">
            <v>0</v>
          </cell>
          <cell r="I120">
            <v>0</v>
          </cell>
        </row>
        <row r="121">
          <cell r="B121" t="str">
            <v>7.3 (3)</v>
          </cell>
          <cell r="D121" t="str">
            <v>Baja Tulangan D32 Ulir</v>
          </cell>
          <cell r="E121" t="str">
            <v>Kg</v>
          </cell>
          <cell r="F121">
            <v>0</v>
          </cell>
          <cell r="G121">
            <v>0</v>
          </cell>
          <cell r="H121">
            <v>0</v>
          </cell>
          <cell r="I121">
            <v>0</v>
          </cell>
        </row>
        <row r="122">
          <cell r="B122" t="str">
            <v>7.3 (4)</v>
          </cell>
          <cell r="D122" t="str">
            <v>Baja Tulangan D39 Ulir</v>
          </cell>
          <cell r="E122" t="str">
            <v>Kg</v>
          </cell>
          <cell r="F122">
            <v>0</v>
          </cell>
          <cell r="G122">
            <v>0</v>
          </cell>
          <cell r="H122">
            <v>0</v>
          </cell>
          <cell r="I122">
            <v>0</v>
          </cell>
        </row>
        <row r="123">
          <cell r="B123" t="str">
            <v>7.3 (5)</v>
          </cell>
          <cell r="D123" t="str">
            <v>Baja Tulangan D48 Ulir</v>
          </cell>
          <cell r="E123" t="str">
            <v>Kg</v>
          </cell>
          <cell r="F123">
            <v>0</v>
          </cell>
          <cell r="G123">
            <v>0</v>
          </cell>
          <cell r="H123">
            <v>0</v>
          </cell>
          <cell r="I123">
            <v>0</v>
          </cell>
        </row>
        <row r="124">
          <cell r="B124" t="str">
            <v>7.4 (1)</v>
          </cell>
          <cell r="D124" t="str">
            <v>Baja Struktur Ttk.Leleh 2500 kg/cm2, pengadaan &amp; pemasangan</v>
          </cell>
          <cell r="E124" t="str">
            <v>Kg</v>
          </cell>
          <cell r="F124">
            <v>0</v>
          </cell>
          <cell r="G124">
            <v>0</v>
          </cell>
          <cell r="H124">
            <v>0</v>
          </cell>
          <cell r="I124">
            <v>0</v>
          </cell>
        </row>
        <row r="125">
          <cell r="B125" t="str">
            <v>7.4 (2)</v>
          </cell>
          <cell r="D125" t="str">
            <v>Baja Struktur Ttk.Leleh 2800 kg/cm2, pengadaan &amp; pemasangan</v>
          </cell>
          <cell r="E125" t="str">
            <v>Kg</v>
          </cell>
          <cell r="F125">
            <v>0</v>
          </cell>
          <cell r="G125">
            <v>0</v>
          </cell>
          <cell r="H125">
            <v>0</v>
          </cell>
          <cell r="I125">
            <v>0</v>
          </cell>
        </row>
        <row r="126">
          <cell r="B126" t="str">
            <v>7.4 (3)</v>
          </cell>
          <cell r="D126" t="str">
            <v>Baja Struktur Ttk.Leleh 3500 kg/cm2, pengadaan &amp; pemasangan</v>
          </cell>
          <cell r="E126" t="str">
            <v>Kg</v>
          </cell>
          <cell r="F126">
            <v>0</v>
          </cell>
          <cell r="G126">
            <v>0</v>
          </cell>
          <cell r="H126">
            <v>0</v>
          </cell>
          <cell r="I126">
            <v>0</v>
          </cell>
        </row>
        <row r="127">
          <cell r="B127" t="str">
            <v>7.4 (4)</v>
          </cell>
          <cell r="D127" t="str">
            <v>Pemasangan Jembatan Baja</v>
          </cell>
          <cell r="E127" t="str">
            <v>Kg</v>
          </cell>
          <cell r="F127">
            <v>0</v>
          </cell>
          <cell r="G127">
            <v>0</v>
          </cell>
          <cell r="H127">
            <v>0</v>
          </cell>
          <cell r="I127">
            <v>0</v>
          </cell>
        </row>
        <row r="128">
          <cell r="B128" t="str">
            <v>7.4 (5)</v>
          </cell>
          <cell r="D128" t="str">
            <v>Pengangkutan Bahan Jembatan</v>
          </cell>
          <cell r="E128" t="str">
            <v>Kg</v>
          </cell>
          <cell r="F128">
            <v>0</v>
          </cell>
          <cell r="G128">
            <v>0</v>
          </cell>
          <cell r="H128">
            <v>0</v>
          </cell>
          <cell r="I128">
            <v>0</v>
          </cell>
        </row>
        <row r="129">
          <cell r="B129" t="str">
            <v>7.5 (1)</v>
          </cell>
          <cell r="D129" t="str">
            <v>Lantai Kayu Jembatan</v>
          </cell>
          <cell r="E129" t="str">
            <v>M3</v>
          </cell>
          <cell r="F129">
            <v>0</v>
          </cell>
          <cell r="G129">
            <v>0</v>
          </cell>
          <cell r="H129">
            <v>0</v>
          </cell>
          <cell r="I129">
            <v>0</v>
          </cell>
        </row>
        <row r="130">
          <cell r="B130" t="str">
            <v>7.5 (2)</v>
          </cell>
          <cell r="D130" t="str">
            <v>Struktur Kayu Jembatan</v>
          </cell>
          <cell r="E130" t="str">
            <v>M3</v>
          </cell>
          <cell r="F130">
            <v>0</v>
          </cell>
          <cell r="G130">
            <v>0</v>
          </cell>
          <cell r="H130">
            <v>0</v>
          </cell>
          <cell r="I130">
            <v>0</v>
          </cell>
        </row>
        <row r="131">
          <cell r="B131" t="str">
            <v>7.6 (1)</v>
          </cell>
          <cell r="D131" t="str">
            <v>Pondasi Cerucuk, Pengadaan dan Pemancangan</v>
          </cell>
          <cell r="E131" t="str">
            <v>M1</v>
          </cell>
          <cell r="F131">
            <v>0</v>
          </cell>
          <cell r="G131">
            <v>0</v>
          </cell>
          <cell r="H131">
            <v>0</v>
          </cell>
          <cell r="I131">
            <v>0</v>
          </cell>
        </row>
        <row r="132">
          <cell r="B132" t="str">
            <v>7.6 (2)</v>
          </cell>
          <cell r="D132" t="str">
            <v>Dinding Turap Kayu Tanpa Pengawetan</v>
          </cell>
          <cell r="E132" t="str">
            <v>M2</v>
          </cell>
          <cell r="F132">
            <v>0</v>
          </cell>
          <cell r="G132">
            <v>0</v>
          </cell>
          <cell r="H132">
            <v>0</v>
          </cell>
          <cell r="I132">
            <v>0</v>
          </cell>
        </row>
        <row r="133">
          <cell r="B133" t="str">
            <v>7.6 (3)</v>
          </cell>
          <cell r="D133" t="str">
            <v>Dinding Turap Kayu Dengan Pengawetan</v>
          </cell>
          <cell r="E133" t="str">
            <v>M2</v>
          </cell>
          <cell r="F133">
            <v>0</v>
          </cell>
          <cell r="G133">
            <v>0</v>
          </cell>
          <cell r="H133">
            <v>0</v>
          </cell>
          <cell r="I133">
            <v>0</v>
          </cell>
        </row>
        <row r="134">
          <cell r="B134" t="str">
            <v>7.6 (4)</v>
          </cell>
          <cell r="D134" t="str">
            <v>Dinding Turap Baja</v>
          </cell>
          <cell r="E134" t="str">
            <v>M2</v>
          </cell>
          <cell r="F134">
            <v>0</v>
          </cell>
          <cell r="G134">
            <v>0</v>
          </cell>
          <cell r="H134">
            <v>0</v>
          </cell>
          <cell r="I134">
            <v>0</v>
          </cell>
        </row>
        <row r="135">
          <cell r="B135" t="str">
            <v>7.6 (5)</v>
          </cell>
          <cell r="D135" t="str">
            <v>Dinding Turap Beton</v>
          </cell>
          <cell r="E135" t="str">
            <v>M2</v>
          </cell>
          <cell r="F135">
            <v>0</v>
          </cell>
          <cell r="G135">
            <v>0</v>
          </cell>
          <cell r="H135">
            <v>0</v>
          </cell>
          <cell r="I135">
            <v>0</v>
          </cell>
        </row>
        <row r="136">
          <cell r="B136" t="str">
            <v>7.6 (6)</v>
          </cell>
          <cell r="D136" t="str">
            <v>Pengadaan Tiang Pancang Kayu Tanpa Pengawetan</v>
          </cell>
          <cell r="E136" t="str">
            <v>M3</v>
          </cell>
          <cell r="F136">
            <v>0</v>
          </cell>
          <cell r="G136">
            <v>0</v>
          </cell>
          <cell r="H136">
            <v>0</v>
          </cell>
          <cell r="I136">
            <v>0</v>
          </cell>
        </row>
        <row r="137">
          <cell r="B137" t="str">
            <v>7.6 (7)</v>
          </cell>
          <cell r="D137" t="str">
            <v>Pengadaan Tiang Pancang Kayu Dengan Pengawetan</v>
          </cell>
          <cell r="E137" t="str">
            <v>M3</v>
          </cell>
          <cell r="F137">
            <v>0</v>
          </cell>
          <cell r="G137">
            <v>0</v>
          </cell>
          <cell r="H137">
            <v>0</v>
          </cell>
          <cell r="I137">
            <v>0</v>
          </cell>
        </row>
        <row r="138">
          <cell r="B138" t="str">
            <v>7.6 (8)</v>
          </cell>
          <cell r="D138" t="str">
            <v>Pengadaan Tiang Pancang Baja</v>
          </cell>
          <cell r="E138" t="str">
            <v>Kg</v>
          </cell>
          <cell r="F138">
            <v>0</v>
          </cell>
          <cell r="G138">
            <v>0</v>
          </cell>
          <cell r="H138">
            <v>0</v>
          </cell>
          <cell r="I138">
            <v>0</v>
          </cell>
        </row>
        <row r="139">
          <cell r="B139" t="str">
            <v>7.6 (9) a</v>
          </cell>
          <cell r="D139" t="str">
            <v>Pengadaan Tiang Pnc. Beton Bertulang Pracetak Ukuran 40x40cm</v>
          </cell>
          <cell r="E139" t="str">
            <v>M3</v>
          </cell>
          <cell r="F139">
            <v>0</v>
          </cell>
          <cell r="G139">
            <v>0</v>
          </cell>
          <cell r="H139">
            <v>0</v>
          </cell>
          <cell r="I139">
            <v>0</v>
          </cell>
        </row>
        <row r="140">
          <cell r="B140" t="str">
            <v>7.6 (9) b</v>
          </cell>
          <cell r="D140" t="str">
            <v>Pengadaan Tiang Pnc. Beton Bertulang Pracetak Ukuran ..........</v>
          </cell>
          <cell r="E140" t="str">
            <v>M3</v>
          </cell>
          <cell r="F140">
            <v>0</v>
          </cell>
          <cell r="G140">
            <v>0</v>
          </cell>
          <cell r="H140">
            <v>0</v>
          </cell>
          <cell r="I140">
            <v>0</v>
          </cell>
        </row>
        <row r="141">
          <cell r="B141" t="str">
            <v>7.6 (10) a</v>
          </cell>
          <cell r="D141" t="str">
            <v>Pengadaan Tiang Pnc. Beton Pratekan Pracetak Ukuran Dia.40cm</v>
          </cell>
          <cell r="E141" t="str">
            <v>M3</v>
          </cell>
          <cell r="F141">
            <v>0</v>
          </cell>
          <cell r="G141">
            <v>0</v>
          </cell>
          <cell r="H141">
            <v>0</v>
          </cell>
          <cell r="I141">
            <v>0</v>
          </cell>
        </row>
        <row r="142">
          <cell r="B142" t="str">
            <v>7.6 (10) b</v>
          </cell>
          <cell r="D142" t="str">
            <v>Pengadaan Tiang Pnc. Beton Pratekan Pracetak Ukuran ..........</v>
          </cell>
          <cell r="E142" t="str">
            <v>M3</v>
          </cell>
          <cell r="F142">
            <v>0</v>
          </cell>
          <cell r="G142">
            <v>0</v>
          </cell>
          <cell r="H142">
            <v>0</v>
          </cell>
          <cell r="I142">
            <v>0</v>
          </cell>
        </row>
        <row r="143">
          <cell r="B143" t="str">
            <v>7.6 (11) a</v>
          </cell>
          <cell r="D143" t="str">
            <v>Pemancangan Tiang Pancang Kayu Ukuran ..........</v>
          </cell>
          <cell r="E143" t="str">
            <v>M1</v>
          </cell>
          <cell r="F143">
            <v>0</v>
          </cell>
          <cell r="G143">
            <v>0</v>
          </cell>
          <cell r="H143">
            <v>0</v>
          </cell>
          <cell r="I143">
            <v>0</v>
          </cell>
        </row>
        <row r="144">
          <cell r="B144" t="str">
            <v>7.6 (11) b</v>
          </cell>
          <cell r="D144" t="str">
            <v>Pemancangan Tiang Pancang Kayu Ukuran ..........</v>
          </cell>
          <cell r="E144" t="str">
            <v>M1</v>
          </cell>
          <cell r="F144">
            <v>0</v>
          </cell>
          <cell r="G144">
            <v>0</v>
          </cell>
          <cell r="H144">
            <v>0</v>
          </cell>
          <cell r="I144">
            <v>0</v>
          </cell>
        </row>
        <row r="145">
          <cell r="B145" t="str">
            <v>7.6 (12) a</v>
          </cell>
          <cell r="D145" t="str">
            <v>Pemancangan Tiang Pancang Beton Kayu Ukuran 40x40cm</v>
          </cell>
          <cell r="E145" t="str">
            <v>M1</v>
          </cell>
          <cell r="F145">
            <v>0</v>
          </cell>
          <cell r="G145">
            <v>0</v>
          </cell>
          <cell r="H145">
            <v>0</v>
          </cell>
          <cell r="I145">
            <v>0</v>
          </cell>
        </row>
        <row r="146">
          <cell r="B146" t="str">
            <v>7.6 (12) b</v>
          </cell>
          <cell r="D146" t="str">
            <v>Pemancangan Tiang Pancang Beton Kayu Ukuran ..........</v>
          </cell>
          <cell r="E146" t="str">
            <v>M1</v>
          </cell>
          <cell r="F146">
            <v>0</v>
          </cell>
          <cell r="G146">
            <v>0</v>
          </cell>
          <cell r="H146">
            <v>0</v>
          </cell>
          <cell r="I146">
            <v>0</v>
          </cell>
        </row>
        <row r="147">
          <cell r="B147" t="str">
            <v>7.6 (13) a</v>
          </cell>
          <cell r="D147" t="str">
            <v>Pemancangan Tiang Pancang Pipa Baja : Diameter 40cm</v>
          </cell>
          <cell r="E147" t="str">
            <v>M1</v>
          </cell>
          <cell r="F147">
            <v>0</v>
          </cell>
          <cell r="G147">
            <v>0</v>
          </cell>
          <cell r="H147">
            <v>0</v>
          </cell>
          <cell r="I147">
            <v>0</v>
          </cell>
        </row>
        <row r="148">
          <cell r="B148" t="str">
            <v>7.6 (13) b</v>
          </cell>
          <cell r="D148" t="str">
            <v>Pemancangan Tiang Pancang Pipa Baja : Diameter .............</v>
          </cell>
          <cell r="E148" t="str">
            <v>M1</v>
          </cell>
          <cell r="F148">
            <v>0</v>
          </cell>
          <cell r="G148">
            <v>0</v>
          </cell>
          <cell r="H148">
            <v>0</v>
          </cell>
          <cell r="I148">
            <v>0</v>
          </cell>
        </row>
        <row r="149">
          <cell r="B149" t="str">
            <v>7.6 (14) a</v>
          </cell>
          <cell r="D149" t="str">
            <v>Tiang Bor Beton, Diameter 600mm</v>
          </cell>
          <cell r="E149" t="str">
            <v>M1</v>
          </cell>
          <cell r="F149">
            <v>0</v>
          </cell>
          <cell r="G149">
            <v>0</v>
          </cell>
          <cell r="H149">
            <v>0</v>
          </cell>
          <cell r="I149">
            <v>0</v>
          </cell>
        </row>
        <row r="150">
          <cell r="B150" t="str">
            <v>7.6 (14) b</v>
          </cell>
          <cell r="D150" t="str">
            <v>Tiang Bor Beton, Diameter .............</v>
          </cell>
          <cell r="E150" t="str">
            <v>M1</v>
          </cell>
          <cell r="F150">
            <v>0</v>
          </cell>
          <cell r="G150">
            <v>0</v>
          </cell>
          <cell r="H150">
            <v>0</v>
          </cell>
          <cell r="I150">
            <v>0</v>
          </cell>
        </row>
        <row r="151">
          <cell r="B151" t="str">
            <v>7.6 (15)</v>
          </cell>
          <cell r="D151" t="str">
            <v>Tamb. Biaya utk No.Mata Pemb. 7.6 (11) s/d 7.6.(13) Lok. Berair</v>
          </cell>
          <cell r="E151" t="str">
            <v>M1</v>
          </cell>
          <cell r="F151">
            <v>0</v>
          </cell>
          <cell r="G151">
            <v>0</v>
          </cell>
          <cell r="H151">
            <v>0</v>
          </cell>
          <cell r="I151">
            <v>0</v>
          </cell>
        </row>
        <row r="152">
          <cell r="B152" t="str">
            <v>7.6 (16)</v>
          </cell>
          <cell r="D152" t="str">
            <v>Tamb. Biaya utk No.Mata Pemb. 7.6 (14) Bila Lokasi Berair</v>
          </cell>
          <cell r="E152" t="str">
            <v>M1</v>
          </cell>
          <cell r="F152">
            <v>0</v>
          </cell>
          <cell r="G152">
            <v>0</v>
          </cell>
          <cell r="H152">
            <v>0</v>
          </cell>
          <cell r="I152">
            <v>0</v>
          </cell>
        </row>
        <row r="153">
          <cell r="B153" t="str">
            <v>7.6 (17) a</v>
          </cell>
          <cell r="D153" t="str">
            <v>Tiang Uji Ukuran ............</v>
          </cell>
          <cell r="E153" t="str">
            <v>M1</v>
          </cell>
          <cell r="F153">
            <v>0</v>
          </cell>
          <cell r="G153">
            <v>0</v>
          </cell>
          <cell r="H153">
            <v>0</v>
          </cell>
          <cell r="I153">
            <v>0</v>
          </cell>
        </row>
        <row r="154">
          <cell r="B154" t="str">
            <v>7.6 (17) b</v>
          </cell>
          <cell r="D154" t="str">
            <v>Tiang Uji Ukuran ............</v>
          </cell>
          <cell r="E154" t="str">
            <v>M1</v>
          </cell>
          <cell r="F154">
            <v>0</v>
          </cell>
          <cell r="G154">
            <v>0</v>
          </cell>
          <cell r="H154">
            <v>0</v>
          </cell>
          <cell r="I154">
            <v>0</v>
          </cell>
        </row>
        <row r="155">
          <cell r="B155" t="str">
            <v>7.6 (18)</v>
          </cell>
          <cell r="D155" t="str">
            <v>Pengujian Pembebanan Statis Pada Tiang dgn. Dia. s/d 600 mm</v>
          </cell>
          <cell r="E155" t="str">
            <v>Buah</v>
          </cell>
          <cell r="F155" t="e">
            <v>#REF!</v>
          </cell>
          <cell r="G155" t="e">
            <v>#REF!</v>
          </cell>
          <cell r="H155" t="e">
            <v>#REF!</v>
          </cell>
          <cell r="I155" t="e">
            <v>#REF!</v>
          </cell>
        </row>
        <row r="156">
          <cell r="B156" t="str">
            <v>7.6 (19)</v>
          </cell>
          <cell r="D156" t="str">
            <v>Pengujian Pembebanan Statis Pada Tiang dgn. Dia. &gt; 600 mm</v>
          </cell>
          <cell r="E156" t="str">
            <v>Buah</v>
          </cell>
          <cell r="F156" t="e">
            <v>#REF!</v>
          </cell>
          <cell r="G156" t="e">
            <v>#REF!</v>
          </cell>
          <cell r="H156" t="e">
            <v>#REF!</v>
          </cell>
          <cell r="I156" t="e">
            <v>#REF!</v>
          </cell>
        </row>
        <row r="157">
          <cell r="B157" t="str">
            <v>7.6 (20)</v>
          </cell>
          <cell r="D157" t="str">
            <v>Pengujian Pembebanan Dinamis Pada Tiang dgn. Dia. s/d 600 mm</v>
          </cell>
          <cell r="E157" t="str">
            <v>Buah</v>
          </cell>
          <cell r="F157">
            <v>0</v>
          </cell>
          <cell r="G157">
            <v>0</v>
          </cell>
          <cell r="H157">
            <v>0</v>
          </cell>
          <cell r="I157">
            <v>0</v>
          </cell>
        </row>
        <row r="158">
          <cell r="B158" t="str">
            <v>7.6 (21)</v>
          </cell>
          <cell r="D158" t="str">
            <v>Pengujian Pembebanan Dinamis Pada Tiang dgn. Dia. &gt; 600 mm</v>
          </cell>
          <cell r="E158" t="str">
            <v>Buah</v>
          </cell>
          <cell r="F158">
            <v>0</v>
          </cell>
          <cell r="G158">
            <v>0</v>
          </cell>
          <cell r="H158">
            <v>0</v>
          </cell>
          <cell r="I158">
            <v>0</v>
          </cell>
        </row>
        <row r="159">
          <cell r="B159" t="str">
            <v>7.7 (1) a</v>
          </cell>
          <cell r="D159" t="str">
            <v>Penyediaan Dinding Sumuran Silinder, Diameter 250cm</v>
          </cell>
          <cell r="E159" t="str">
            <v>M1</v>
          </cell>
          <cell r="F159">
            <v>0</v>
          </cell>
          <cell r="G159">
            <v>0</v>
          </cell>
          <cell r="H159">
            <v>0</v>
          </cell>
          <cell r="I159">
            <v>0</v>
          </cell>
        </row>
        <row r="160">
          <cell r="B160" t="str">
            <v>7.7 (1) b</v>
          </cell>
          <cell r="D160" t="str">
            <v>Penyediaan Dinding Sumuran Silinder, Diameter ..........</v>
          </cell>
          <cell r="E160" t="str">
            <v>M1</v>
          </cell>
          <cell r="F160">
            <v>0</v>
          </cell>
          <cell r="G160">
            <v>0</v>
          </cell>
          <cell r="H160">
            <v>0</v>
          </cell>
          <cell r="I160">
            <v>0</v>
          </cell>
        </row>
        <row r="161">
          <cell r="B161" t="str">
            <v>7.7 (2) a</v>
          </cell>
          <cell r="D161" t="str">
            <v>Penurunan Dinding Sumuran Silinder, Diameter 250cm</v>
          </cell>
          <cell r="E161" t="str">
            <v>M1</v>
          </cell>
          <cell r="F161">
            <v>0</v>
          </cell>
          <cell r="G161">
            <v>0</v>
          </cell>
          <cell r="H161">
            <v>0</v>
          </cell>
          <cell r="I161">
            <v>0</v>
          </cell>
        </row>
        <row r="162">
          <cell r="B162" t="str">
            <v>7.7 (2) b</v>
          </cell>
          <cell r="D162" t="str">
            <v>Penurunan Dinding Sumuran Silinder, Diameter ..........</v>
          </cell>
          <cell r="E162" t="str">
            <v>M1</v>
          </cell>
          <cell r="F162">
            <v>0</v>
          </cell>
          <cell r="G162">
            <v>0</v>
          </cell>
          <cell r="H162">
            <v>0</v>
          </cell>
          <cell r="I162">
            <v>0</v>
          </cell>
        </row>
        <row r="163">
          <cell r="B163" t="str">
            <v>7.9</v>
          </cell>
          <cell r="D163" t="str">
            <v>Pasangan Batu</v>
          </cell>
          <cell r="E163" t="str">
            <v>M3</v>
          </cell>
          <cell r="F163">
            <v>0</v>
          </cell>
          <cell r="G163">
            <v>0</v>
          </cell>
          <cell r="H163">
            <v>0</v>
          </cell>
          <cell r="I163">
            <v>0</v>
          </cell>
        </row>
        <row r="164">
          <cell r="B164" t="str">
            <v>7.10 (1)</v>
          </cell>
          <cell r="D164" t="str">
            <v>Pasangan Batu Kosong Yang Diisi Adukan</v>
          </cell>
          <cell r="E164" t="str">
            <v>M3</v>
          </cell>
          <cell r="F164">
            <v>0</v>
          </cell>
          <cell r="G164">
            <v>0</v>
          </cell>
          <cell r="H164">
            <v>0</v>
          </cell>
          <cell r="I164">
            <v>0</v>
          </cell>
        </row>
        <row r="165">
          <cell r="B165" t="str">
            <v>7.10 (2)</v>
          </cell>
          <cell r="D165" t="str">
            <v>Pasangan Batu Kosong</v>
          </cell>
          <cell r="E165" t="str">
            <v>M3</v>
          </cell>
          <cell r="F165">
            <v>0</v>
          </cell>
          <cell r="G165">
            <v>0</v>
          </cell>
          <cell r="H165">
            <v>0</v>
          </cell>
          <cell r="I165">
            <v>0</v>
          </cell>
        </row>
        <row r="166">
          <cell r="B166" t="str">
            <v>7.10 (3)</v>
          </cell>
          <cell r="D166" t="str">
            <v>Bronjong</v>
          </cell>
          <cell r="E166" t="str">
            <v>M3</v>
          </cell>
          <cell r="F166">
            <v>960</v>
          </cell>
          <cell r="G166">
            <v>110</v>
          </cell>
          <cell r="H166">
            <v>2.6879663187643439E-3</v>
          </cell>
          <cell r="I166">
            <v>105600</v>
          </cell>
        </row>
        <row r="167">
          <cell r="B167" t="str">
            <v>7.11 (1) a</v>
          </cell>
          <cell r="D167" t="str">
            <v>Expansion Joint Tipe Tertutup, Tipe ..............</v>
          </cell>
          <cell r="E167" t="str">
            <v>M1</v>
          </cell>
          <cell r="F167">
            <v>0</v>
          </cell>
          <cell r="G167">
            <v>0</v>
          </cell>
          <cell r="H167">
            <v>0</v>
          </cell>
          <cell r="I167">
            <v>0</v>
          </cell>
        </row>
        <row r="168">
          <cell r="B168" t="str">
            <v>7.11 (1) b</v>
          </cell>
          <cell r="D168" t="str">
            <v>Expansion Joint Tipe Tertutup, Tipe ..............</v>
          </cell>
          <cell r="E168" t="str">
            <v>M1</v>
          </cell>
          <cell r="F168">
            <v>0</v>
          </cell>
          <cell r="G168">
            <v>0</v>
          </cell>
          <cell r="H168">
            <v>0</v>
          </cell>
          <cell r="I168">
            <v>0</v>
          </cell>
        </row>
        <row r="169">
          <cell r="B169" t="str">
            <v>7.11 (2) a</v>
          </cell>
          <cell r="D169" t="str">
            <v>Expansion Joint Tipe Terbuka, Tipe ..............</v>
          </cell>
          <cell r="E169" t="str">
            <v>M1</v>
          </cell>
          <cell r="F169">
            <v>0</v>
          </cell>
          <cell r="G169">
            <v>0</v>
          </cell>
          <cell r="H169">
            <v>0</v>
          </cell>
          <cell r="I169">
            <v>0</v>
          </cell>
        </row>
        <row r="170">
          <cell r="B170" t="str">
            <v>7.11 (2) b</v>
          </cell>
          <cell r="D170" t="str">
            <v>Expansion Joint Tipe Terbuka, Tipe ..............</v>
          </cell>
          <cell r="E170" t="str">
            <v>M1</v>
          </cell>
          <cell r="F170">
            <v>0</v>
          </cell>
          <cell r="G170">
            <v>0</v>
          </cell>
          <cell r="H170">
            <v>0</v>
          </cell>
          <cell r="I170">
            <v>0</v>
          </cell>
        </row>
        <row r="171">
          <cell r="B171" t="str">
            <v>7.11 (3)</v>
          </cell>
          <cell r="D171" t="str">
            <v>Joint Filler untuk Expansion Joint</v>
          </cell>
          <cell r="E171" t="str">
            <v>M1</v>
          </cell>
          <cell r="F171">
            <v>0</v>
          </cell>
          <cell r="G171">
            <v>0</v>
          </cell>
          <cell r="H171">
            <v>0</v>
          </cell>
          <cell r="I171">
            <v>0</v>
          </cell>
        </row>
        <row r="172">
          <cell r="B172" t="str">
            <v>7.12 (1) a</v>
          </cell>
          <cell r="D172" t="str">
            <v>Perletakan Logam Tipe ............</v>
          </cell>
          <cell r="E172" t="str">
            <v>Buah</v>
          </cell>
          <cell r="F172">
            <v>0</v>
          </cell>
          <cell r="G172">
            <v>0</v>
          </cell>
          <cell r="H172">
            <v>0</v>
          </cell>
          <cell r="I172">
            <v>0</v>
          </cell>
        </row>
        <row r="173">
          <cell r="B173" t="str">
            <v>7.12 (1) b</v>
          </cell>
          <cell r="D173" t="str">
            <v>Perletakan Logam Tipe ............</v>
          </cell>
          <cell r="E173" t="str">
            <v>Buah</v>
          </cell>
          <cell r="F173">
            <v>0</v>
          </cell>
          <cell r="G173">
            <v>0</v>
          </cell>
          <cell r="H173">
            <v>0</v>
          </cell>
          <cell r="I173">
            <v>0</v>
          </cell>
        </row>
        <row r="174">
          <cell r="B174" t="str">
            <v>7.12 (2) a</v>
          </cell>
          <cell r="D174" t="str">
            <v>Perletakan Elastomer Alam Tipe ........</v>
          </cell>
          <cell r="E174" t="str">
            <v>Buah</v>
          </cell>
          <cell r="F174">
            <v>0</v>
          </cell>
          <cell r="G174">
            <v>0</v>
          </cell>
          <cell r="H174">
            <v>0</v>
          </cell>
          <cell r="I174">
            <v>0</v>
          </cell>
        </row>
        <row r="175">
          <cell r="B175" t="str">
            <v>7.12 (2) b</v>
          </cell>
          <cell r="D175" t="str">
            <v>Perletakan Elastomer Alam Tipe ........</v>
          </cell>
          <cell r="E175" t="str">
            <v>Buah</v>
          </cell>
          <cell r="F175">
            <v>0</v>
          </cell>
          <cell r="G175">
            <v>0</v>
          </cell>
          <cell r="H175">
            <v>0</v>
          </cell>
          <cell r="I175">
            <v>0</v>
          </cell>
        </row>
        <row r="176">
          <cell r="B176" t="str">
            <v>7.12 (3) a</v>
          </cell>
          <cell r="D176" t="str">
            <v>Perletakan Elastomer Neoprene Tipe ........</v>
          </cell>
          <cell r="E176" t="str">
            <v>Buah</v>
          </cell>
          <cell r="F176">
            <v>0</v>
          </cell>
          <cell r="G176">
            <v>0</v>
          </cell>
          <cell r="H176">
            <v>0</v>
          </cell>
          <cell r="I176">
            <v>0</v>
          </cell>
        </row>
        <row r="177">
          <cell r="B177" t="str">
            <v>7.12 (3) b</v>
          </cell>
          <cell r="D177" t="str">
            <v>Perletakan Elastomer Neoprene Tipe ........</v>
          </cell>
          <cell r="E177" t="str">
            <v>Buah</v>
          </cell>
          <cell r="F177">
            <v>0</v>
          </cell>
          <cell r="G177">
            <v>0</v>
          </cell>
          <cell r="H177">
            <v>0</v>
          </cell>
          <cell r="I177">
            <v>0</v>
          </cell>
        </row>
        <row r="178">
          <cell r="B178" t="str">
            <v>7.12 (4) a</v>
          </cell>
          <cell r="D178" t="str">
            <v>Perletakan Strip Tipe .........</v>
          </cell>
          <cell r="E178" t="str">
            <v>M1</v>
          </cell>
          <cell r="F178">
            <v>0</v>
          </cell>
          <cell r="G178">
            <v>0</v>
          </cell>
          <cell r="H178">
            <v>0</v>
          </cell>
          <cell r="I178">
            <v>0</v>
          </cell>
        </row>
        <row r="179">
          <cell r="B179" t="str">
            <v>7.12 (4) b</v>
          </cell>
          <cell r="D179" t="str">
            <v>Perletakan Strip Tipe .........</v>
          </cell>
          <cell r="E179" t="str">
            <v>M1</v>
          </cell>
          <cell r="F179">
            <v>0</v>
          </cell>
          <cell r="G179">
            <v>0</v>
          </cell>
          <cell r="H179">
            <v>0</v>
          </cell>
          <cell r="I179">
            <v>0</v>
          </cell>
        </row>
        <row r="180">
          <cell r="B180" t="str">
            <v>7.12 (5) a</v>
          </cell>
          <cell r="D180" t="str">
            <v>Perletakan Jenis Khusus Tipe ............</v>
          </cell>
          <cell r="E180" t="str">
            <v>M1</v>
          </cell>
          <cell r="F180">
            <v>0</v>
          </cell>
          <cell r="G180">
            <v>0</v>
          </cell>
          <cell r="H180">
            <v>0</v>
          </cell>
          <cell r="I180">
            <v>0</v>
          </cell>
        </row>
        <row r="181">
          <cell r="B181" t="str">
            <v>7.12 (5) b</v>
          </cell>
          <cell r="D181" t="str">
            <v>Perletakan Jenis Khusus Tipe ............</v>
          </cell>
          <cell r="E181" t="str">
            <v>M1</v>
          </cell>
          <cell r="F181">
            <v>0</v>
          </cell>
          <cell r="G181">
            <v>0</v>
          </cell>
          <cell r="H181">
            <v>0</v>
          </cell>
          <cell r="I181">
            <v>0</v>
          </cell>
        </row>
        <row r="182">
          <cell r="B182" t="str">
            <v>7.13</v>
          </cell>
          <cell r="D182" t="str">
            <v>Sandaran Jembatan Baja</v>
          </cell>
          <cell r="E182" t="str">
            <v>M1</v>
          </cell>
          <cell r="F182">
            <v>0</v>
          </cell>
          <cell r="G182">
            <v>0</v>
          </cell>
          <cell r="H182">
            <v>0</v>
          </cell>
          <cell r="I182">
            <v>0</v>
          </cell>
        </row>
        <row r="183">
          <cell r="B183" t="str">
            <v>7.14 (1)</v>
          </cell>
          <cell r="D183" t="str">
            <v>Pembongkaran Pasangan Batu</v>
          </cell>
          <cell r="E183" t="str">
            <v>M2</v>
          </cell>
          <cell r="F183">
            <v>0</v>
          </cell>
          <cell r="G183">
            <v>0</v>
          </cell>
          <cell r="H183">
            <v>0</v>
          </cell>
          <cell r="I183">
            <v>0</v>
          </cell>
        </row>
        <row r="184">
          <cell r="B184" t="str">
            <v>7.14 (2)</v>
          </cell>
          <cell r="D184" t="str">
            <v>Pembongkaran Beton</v>
          </cell>
          <cell r="E184" t="str">
            <v>M3</v>
          </cell>
          <cell r="F184">
            <v>0</v>
          </cell>
          <cell r="G184">
            <v>0</v>
          </cell>
          <cell r="H184">
            <v>0</v>
          </cell>
          <cell r="I184">
            <v>0</v>
          </cell>
        </row>
        <row r="185">
          <cell r="B185" t="str">
            <v>7.14 (3)</v>
          </cell>
          <cell r="D185" t="str">
            <v>Pembongkaran Beton Pratekan</v>
          </cell>
          <cell r="E185" t="str">
            <v>M3</v>
          </cell>
          <cell r="F185">
            <v>0</v>
          </cell>
          <cell r="G185">
            <v>0</v>
          </cell>
          <cell r="H185">
            <v>0</v>
          </cell>
          <cell r="I185">
            <v>0</v>
          </cell>
        </row>
        <row r="186">
          <cell r="B186" t="str">
            <v>7.14 (4)</v>
          </cell>
          <cell r="D186" t="str">
            <v>Pembongkaran Bangunan Gedung</v>
          </cell>
          <cell r="E186" t="str">
            <v>M2</v>
          </cell>
          <cell r="F186">
            <v>0</v>
          </cell>
          <cell r="G186">
            <v>0</v>
          </cell>
          <cell r="H186">
            <v>0</v>
          </cell>
          <cell r="I186">
            <v>0</v>
          </cell>
        </row>
        <row r="187">
          <cell r="B187" t="str">
            <v>7.14 (5)</v>
          </cell>
          <cell r="D187" t="str">
            <v>Pembongkaran Rangka Baja</v>
          </cell>
          <cell r="E187" t="str">
            <v>M2</v>
          </cell>
          <cell r="F187">
            <v>0</v>
          </cell>
          <cell r="G187">
            <v>0</v>
          </cell>
          <cell r="H187">
            <v>0</v>
          </cell>
          <cell r="I187">
            <v>0</v>
          </cell>
        </row>
        <row r="188">
          <cell r="B188" t="str">
            <v>7.14 (6)</v>
          </cell>
          <cell r="D188" t="str">
            <v>Pembongkaran Balok Baja (Steel Stringers)</v>
          </cell>
          <cell r="E188" t="str">
            <v>M1</v>
          </cell>
          <cell r="F188">
            <v>0</v>
          </cell>
          <cell r="G188">
            <v>0</v>
          </cell>
          <cell r="H188">
            <v>0</v>
          </cell>
          <cell r="I188">
            <v>0</v>
          </cell>
        </row>
        <row r="189">
          <cell r="B189" t="str">
            <v>7.14 (7)</v>
          </cell>
          <cell r="D189" t="str">
            <v>Pembongkaran Lantai Jembatan Kayu</v>
          </cell>
          <cell r="E189" t="str">
            <v>M2</v>
          </cell>
          <cell r="F189">
            <v>0</v>
          </cell>
          <cell r="G189">
            <v>0</v>
          </cell>
          <cell r="H189">
            <v>0</v>
          </cell>
          <cell r="I189">
            <v>0</v>
          </cell>
        </row>
        <row r="190">
          <cell r="B190" t="str">
            <v>7.14 (8)</v>
          </cell>
          <cell r="D190" t="str">
            <v>Pembongkaran Jembatan Kayu</v>
          </cell>
          <cell r="E190" t="str">
            <v>M2</v>
          </cell>
          <cell r="F190">
            <v>0</v>
          </cell>
          <cell r="G190">
            <v>0</v>
          </cell>
          <cell r="H190">
            <v>0</v>
          </cell>
          <cell r="I190">
            <v>0</v>
          </cell>
        </row>
        <row r="191">
          <cell r="B191" t="str">
            <v>7.14 (8)</v>
          </cell>
          <cell r="D191" t="str">
            <v>Pengangkutan Hasil Bongkaran yang Melebihi 5 Km.</v>
          </cell>
          <cell r="E191" t="str">
            <v>M3/Km</v>
          </cell>
          <cell r="F191">
            <v>0</v>
          </cell>
          <cell r="G191">
            <v>0</v>
          </cell>
          <cell r="H191">
            <v>0</v>
          </cell>
          <cell r="I191">
            <v>0</v>
          </cell>
        </row>
        <row r="192">
          <cell r="B192" t="str">
            <v>8.1 (1)</v>
          </cell>
          <cell r="D192" t="str">
            <v>Lapis Pondasi agregat Kelas A untuk Pekerjaan Minor</v>
          </cell>
          <cell r="E192" t="str">
            <v>M3</v>
          </cell>
          <cell r="F192">
            <v>0</v>
          </cell>
          <cell r="G192">
            <v>0</v>
          </cell>
          <cell r="H192">
            <v>0</v>
          </cell>
          <cell r="I192">
            <v>0</v>
          </cell>
        </row>
        <row r="193">
          <cell r="B193" t="str">
            <v>8.1 (2)</v>
          </cell>
          <cell r="D193" t="str">
            <v>Lapis Pondasi agregat Kelas B untuk Pekerjaan Minor</v>
          </cell>
          <cell r="E193" t="str">
            <v>M3</v>
          </cell>
          <cell r="F193">
            <v>0</v>
          </cell>
          <cell r="G193">
            <v>0</v>
          </cell>
          <cell r="H193">
            <v>0</v>
          </cell>
          <cell r="I193">
            <v>0</v>
          </cell>
        </row>
        <row r="194">
          <cell r="B194" t="str">
            <v>8.1 (3)</v>
          </cell>
          <cell r="D194" t="str">
            <v>Agregat utk.Lapis Pondasi Jalan Tanpa Penutup utk. Pek. Minor</v>
          </cell>
          <cell r="E194" t="str">
            <v>M3</v>
          </cell>
          <cell r="F194">
            <v>0</v>
          </cell>
          <cell r="G194">
            <v>0</v>
          </cell>
          <cell r="H194">
            <v>0</v>
          </cell>
          <cell r="I194">
            <v>0</v>
          </cell>
        </row>
        <row r="195">
          <cell r="B195" t="str">
            <v>8.1 (4)</v>
          </cell>
          <cell r="D195" t="str">
            <v>Waterbound Macadam untuk Pekerjaan Minor</v>
          </cell>
          <cell r="E195" t="str">
            <v>M3</v>
          </cell>
          <cell r="F195">
            <v>0</v>
          </cell>
          <cell r="G195">
            <v>0</v>
          </cell>
          <cell r="H195">
            <v>0</v>
          </cell>
          <cell r="I195">
            <v>0</v>
          </cell>
        </row>
        <row r="196">
          <cell r="B196" t="str">
            <v>8.1 (5)</v>
          </cell>
          <cell r="D196" t="str">
            <v>Campuran Aspal Panas untuk Pekerjaan Minor</v>
          </cell>
          <cell r="E196" t="str">
            <v>M3</v>
          </cell>
          <cell r="F196">
            <v>0</v>
          </cell>
          <cell r="G196">
            <v>0</v>
          </cell>
          <cell r="H196">
            <v>0</v>
          </cell>
          <cell r="I196">
            <v>0</v>
          </cell>
        </row>
        <row r="197">
          <cell r="B197" t="str">
            <v>8.1 (6)</v>
          </cell>
          <cell r="D197" t="str">
            <v>Lasbutag atau Latasbusir untuk Pekerjaan minor</v>
          </cell>
          <cell r="E197" t="str">
            <v>M3</v>
          </cell>
          <cell r="F197">
            <v>0</v>
          </cell>
          <cell r="G197">
            <v>0</v>
          </cell>
          <cell r="H197">
            <v>0</v>
          </cell>
          <cell r="I197">
            <v>0</v>
          </cell>
        </row>
        <row r="198">
          <cell r="B198" t="str">
            <v>8.1 (7)</v>
          </cell>
          <cell r="D198" t="str">
            <v>Penetrasi Macadam untuk Pekerjaan Minor</v>
          </cell>
          <cell r="E198" t="str">
            <v>M3</v>
          </cell>
          <cell r="F198">
            <v>0</v>
          </cell>
          <cell r="G198">
            <v>0</v>
          </cell>
          <cell r="H198">
            <v>0</v>
          </cell>
          <cell r="I198">
            <v>0</v>
          </cell>
        </row>
        <row r="199">
          <cell r="B199" t="str">
            <v>8.1 (8)</v>
          </cell>
          <cell r="D199" t="str">
            <v>Campuran Aspal Dingin untuk Pekerjaan Minor</v>
          </cell>
          <cell r="E199" t="str">
            <v>M3</v>
          </cell>
          <cell r="F199">
            <v>0</v>
          </cell>
          <cell r="G199">
            <v>0</v>
          </cell>
          <cell r="H199">
            <v>0</v>
          </cell>
          <cell r="I199">
            <v>0</v>
          </cell>
        </row>
        <row r="200">
          <cell r="B200" t="str">
            <v>8.1 (9)</v>
          </cell>
          <cell r="D200" t="str">
            <v>Bitumen Residual untuk Pekerjaan Minor</v>
          </cell>
          <cell r="E200" t="str">
            <v>Liter</v>
          </cell>
          <cell r="F200">
            <v>0</v>
          </cell>
          <cell r="G200">
            <v>0</v>
          </cell>
          <cell r="H200">
            <v>0</v>
          </cell>
          <cell r="I200">
            <v>0</v>
          </cell>
        </row>
        <row r="201">
          <cell r="B201" t="str">
            <v>8.2 (1)</v>
          </cell>
          <cell r="D201" t="str">
            <v>Perbaikan Pada Bahu Jalan dan Pekerjaan Minor Lainnya</v>
          </cell>
          <cell r="E201" t="str">
            <v>M2</v>
          </cell>
          <cell r="F201">
            <v>0</v>
          </cell>
          <cell r="G201">
            <v>0</v>
          </cell>
          <cell r="H201">
            <v>0</v>
          </cell>
          <cell r="I201">
            <v>0</v>
          </cell>
        </row>
        <row r="202">
          <cell r="B202" t="str">
            <v>8.4 (1)</v>
          </cell>
          <cell r="D202" t="str">
            <v>Marka Jalan Thermoplastic</v>
          </cell>
          <cell r="E202" t="str">
            <v>M2</v>
          </cell>
          <cell r="F202">
            <v>0</v>
          </cell>
          <cell r="G202">
            <v>0</v>
          </cell>
          <cell r="H202">
            <v>0</v>
          </cell>
          <cell r="I202">
            <v>0</v>
          </cell>
        </row>
        <row r="203">
          <cell r="B203" t="str">
            <v>8.4 (2)</v>
          </cell>
          <cell r="D203" t="str">
            <v>Marka Jalan Bukan Thermoplastic</v>
          </cell>
          <cell r="E203" t="str">
            <v>M2</v>
          </cell>
          <cell r="F203">
            <v>0</v>
          </cell>
          <cell r="G203">
            <v>0</v>
          </cell>
          <cell r="H203">
            <v>0</v>
          </cell>
          <cell r="I203">
            <v>0</v>
          </cell>
        </row>
        <row r="204">
          <cell r="B204" t="str">
            <v>8.4 (3)</v>
          </cell>
          <cell r="D204" t="str">
            <v>Rumble Strip</v>
          </cell>
          <cell r="E204" t="str">
            <v>M2</v>
          </cell>
          <cell r="F204">
            <v>0</v>
          </cell>
          <cell r="G204">
            <v>0</v>
          </cell>
          <cell r="H204">
            <v>0</v>
          </cell>
          <cell r="I204">
            <v>0</v>
          </cell>
        </row>
        <row r="205">
          <cell r="B205" t="str">
            <v>8.4 (4) a</v>
          </cell>
          <cell r="D205" t="str">
            <v>Rambu Jalan dgn. Permukaan Pantul Engineering Grade Tipe .......</v>
          </cell>
          <cell r="E205" t="str">
            <v>Buah</v>
          </cell>
          <cell r="F205">
            <v>0</v>
          </cell>
          <cell r="G205">
            <v>0</v>
          </cell>
          <cell r="H205">
            <v>0</v>
          </cell>
          <cell r="I205">
            <v>0</v>
          </cell>
        </row>
        <row r="206">
          <cell r="B206" t="str">
            <v>8.4 (4) b</v>
          </cell>
          <cell r="D206" t="str">
            <v>Rambu Jalan dgn. Permukaan Pantul Engineering Grade Tipe .......</v>
          </cell>
          <cell r="E206" t="str">
            <v>Buah</v>
          </cell>
          <cell r="F206">
            <v>0</v>
          </cell>
          <cell r="G206">
            <v>0</v>
          </cell>
          <cell r="H206">
            <v>0</v>
          </cell>
          <cell r="I206">
            <v>0</v>
          </cell>
        </row>
        <row r="207">
          <cell r="B207" t="str">
            <v>8.4 (5) a</v>
          </cell>
          <cell r="D207" t="str">
            <v>Rambu Jalan dgn. Permukaan Pantul High Intensity Grade Tipe ......</v>
          </cell>
          <cell r="E207" t="str">
            <v>Buah</v>
          </cell>
          <cell r="F207">
            <v>0</v>
          </cell>
          <cell r="G207">
            <v>0</v>
          </cell>
          <cell r="H207">
            <v>0</v>
          </cell>
          <cell r="I207">
            <v>0</v>
          </cell>
        </row>
        <row r="208">
          <cell r="B208" t="str">
            <v>8.4 (5) b</v>
          </cell>
          <cell r="D208" t="str">
            <v>Rambu Jalan dgn. Permukaan Pantul High Intensity Grade Tipe ......</v>
          </cell>
          <cell r="E208" t="str">
            <v>Buah</v>
          </cell>
          <cell r="F208">
            <v>0</v>
          </cell>
          <cell r="G208">
            <v>0</v>
          </cell>
          <cell r="H208">
            <v>0</v>
          </cell>
          <cell r="I208">
            <v>0</v>
          </cell>
        </row>
        <row r="209">
          <cell r="B209" t="str">
            <v>8.4 (6) a</v>
          </cell>
          <cell r="D209" t="str">
            <v>Patok Pengarah Tipe ..............</v>
          </cell>
          <cell r="E209" t="str">
            <v>Buah</v>
          </cell>
          <cell r="F209">
            <v>0</v>
          </cell>
          <cell r="G209">
            <v>0</v>
          </cell>
          <cell r="H209">
            <v>0</v>
          </cell>
          <cell r="I209">
            <v>0</v>
          </cell>
        </row>
        <row r="210">
          <cell r="B210" t="str">
            <v>8.4 (6) b</v>
          </cell>
          <cell r="D210" t="str">
            <v>Patok Pengarah Tipe ..............</v>
          </cell>
          <cell r="E210" t="str">
            <v>Buah</v>
          </cell>
          <cell r="F210">
            <v>0</v>
          </cell>
          <cell r="G210">
            <v>0</v>
          </cell>
          <cell r="H210">
            <v>0</v>
          </cell>
          <cell r="I210">
            <v>0</v>
          </cell>
        </row>
        <row r="211">
          <cell r="B211" t="str">
            <v>8.4 (7)</v>
          </cell>
          <cell r="D211" t="str">
            <v>Patok Kilometer</v>
          </cell>
          <cell r="E211" t="str">
            <v>Buah</v>
          </cell>
          <cell r="F211">
            <v>0</v>
          </cell>
          <cell r="G211">
            <v>0</v>
          </cell>
          <cell r="H211">
            <v>0</v>
          </cell>
          <cell r="I211">
            <v>0</v>
          </cell>
        </row>
        <row r="212">
          <cell r="B212" t="str">
            <v>8.4 (8)</v>
          </cell>
          <cell r="D212" t="str">
            <v>Patok Hektometer</v>
          </cell>
          <cell r="E212" t="str">
            <v>Buah</v>
          </cell>
          <cell r="F212">
            <v>0</v>
          </cell>
          <cell r="G212">
            <v>0</v>
          </cell>
          <cell r="H212">
            <v>0</v>
          </cell>
          <cell r="I212">
            <v>0</v>
          </cell>
        </row>
        <row r="213">
          <cell r="B213" t="str">
            <v>8.4 (9)</v>
          </cell>
          <cell r="D213" t="str">
            <v>Patok Damija</v>
          </cell>
          <cell r="E213" t="str">
            <v>Buah</v>
          </cell>
          <cell r="F213">
            <v>0</v>
          </cell>
          <cell r="G213">
            <v>0</v>
          </cell>
          <cell r="H213">
            <v>0</v>
          </cell>
          <cell r="I213">
            <v>0</v>
          </cell>
        </row>
        <row r="214">
          <cell r="B214" t="str">
            <v>8.4 (10)</v>
          </cell>
          <cell r="D214" t="str">
            <v>Rel Pengaman</v>
          </cell>
          <cell r="E214" t="str">
            <v>M1</v>
          </cell>
          <cell r="F214">
            <v>0</v>
          </cell>
          <cell r="G214">
            <v>0</v>
          </cell>
          <cell r="H214">
            <v>0</v>
          </cell>
          <cell r="I214">
            <v>0</v>
          </cell>
        </row>
        <row r="215">
          <cell r="B215" t="str">
            <v>8.4 (11) a</v>
          </cell>
          <cell r="D215" t="str">
            <v>Paku Jalan (Road Stud) Tipe .........</v>
          </cell>
          <cell r="E215" t="str">
            <v>Buah</v>
          </cell>
          <cell r="F215">
            <v>0</v>
          </cell>
          <cell r="G215">
            <v>0</v>
          </cell>
          <cell r="H215">
            <v>0</v>
          </cell>
          <cell r="I215">
            <v>0</v>
          </cell>
        </row>
        <row r="216">
          <cell r="B216" t="str">
            <v>8.4 (11) b</v>
          </cell>
          <cell r="D216" t="str">
            <v>Paku Jalan (Road Stud) Tipe .........</v>
          </cell>
          <cell r="E216" t="str">
            <v>Buah</v>
          </cell>
          <cell r="F216">
            <v>0</v>
          </cell>
          <cell r="G216">
            <v>0</v>
          </cell>
          <cell r="H216">
            <v>0</v>
          </cell>
          <cell r="I216">
            <v>0</v>
          </cell>
        </row>
        <row r="217">
          <cell r="B217" t="str">
            <v>8.4 (12) a</v>
          </cell>
          <cell r="D217" t="str">
            <v>Mata Kucing (Cat Eyes) Tipe .........</v>
          </cell>
          <cell r="E217" t="str">
            <v>Buah</v>
          </cell>
          <cell r="F217">
            <v>0</v>
          </cell>
          <cell r="G217">
            <v>0</v>
          </cell>
          <cell r="H217">
            <v>0</v>
          </cell>
          <cell r="I217">
            <v>0</v>
          </cell>
        </row>
        <row r="218">
          <cell r="B218" t="str">
            <v>8.4 (12) b</v>
          </cell>
          <cell r="D218" t="str">
            <v>Mata Kucing (Cat Eyes) Tipe .........</v>
          </cell>
          <cell r="E218" t="str">
            <v>Buah</v>
          </cell>
          <cell r="F218">
            <v>0</v>
          </cell>
          <cell r="G218">
            <v>0</v>
          </cell>
          <cell r="H218">
            <v>0</v>
          </cell>
          <cell r="I218">
            <v>0</v>
          </cell>
        </row>
        <row r="219">
          <cell r="B219" t="str">
            <v>8.4 (13)</v>
          </cell>
          <cell r="D219" t="str">
            <v>Kerb Pracetak</v>
          </cell>
          <cell r="E219" t="str">
            <v>Buah</v>
          </cell>
          <cell r="F219">
            <v>0</v>
          </cell>
          <cell r="G219">
            <v>0</v>
          </cell>
          <cell r="H219">
            <v>0</v>
          </cell>
          <cell r="I219">
            <v>0</v>
          </cell>
        </row>
        <row r="220">
          <cell r="B220" t="str">
            <v>8.4 (14)</v>
          </cell>
          <cell r="D220" t="str">
            <v>Kerb Yang Digunakan Kembali</v>
          </cell>
          <cell r="E220" t="str">
            <v>Buah</v>
          </cell>
          <cell r="F220">
            <v>0</v>
          </cell>
          <cell r="G220">
            <v>0</v>
          </cell>
          <cell r="H220">
            <v>0</v>
          </cell>
          <cell r="I220">
            <v>0</v>
          </cell>
        </row>
        <row r="221">
          <cell r="B221" t="str">
            <v>8.4 (15)</v>
          </cell>
          <cell r="D221" t="str">
            <v>Perkerasan Blok Beton</v>
          </cell>
          <cell r="E221" t="str">
            <v>M2</v>
          </cell>
          <cell r="F221">
            <v>0</v>
          </cell>
          <cell r="G221">
            <v>0</v>
          </cell>
          <cell r="H221">
            <v>0</v>
          </cell>
          <cell r="I221">
            <v>0</v>
          </cell>
        </row>
        <row r="222">
          <cell r="B222" t="str">
            <v>8.4 (16) a</v>
          </cell>
          <cell r="D222" t="str">
            <v>Tutup Baja Untuk Lubang Drainase Tipe .........</v>
          </cell>
          <cell r="E222" t="str">
            <v>Buah</v>
          </cell>
          <cell r="F222">
            <v>0</v>
          </cell>
          <cell r="G222">
            <v>0</v>
          </cell>
          <cell r="H222">
            <v>0</v>
          </cell>
          <cell r="I222">
            <v>0</v>
          </cell>
        </row>
        <row r="223">
          <cell r="B223" t="str">
            <v>8.4 (16) b</v>
          </cell>
          <cell r="D223" t="str">
            <v>Tutup Baja Untuk Lubang Drainase Tipe .........</v>
          </cell>
          <cell r="E223" t="str">
            <v>Buah</v>
          </cell>
          <cell r="F223">
            <v>0</v>
          </cell>
          <cell r="G223">
            <v>0</v>
          </cell>
          <cell r="H223">
            <v>0</v>
          </cell>
          <cell r="I223">
            <v>0</v>
          </cell>
        </row>
        <row r="224">
          <cell r="B224" t="str">
            <v>8.4 (17)</v>
          </cell>
          <cell r="D224" t="str">
            <v>Pipa Untuk Pembuangan Air Dari Jembatan</v>
          </cell>
          <cell r="E224" t="str">
            <v>M1</v>
          </cell>
          <cell r="F224">
            <v>0</v>
          </cell>
          <cell r="G224">
            <v>0</v>
          </cell>
          <cell r="H224">
            <v>0</v>
          </cell>
          <cell r="I224">
            <v>0</v>
          </cell>
        </row>
        <row r="225">
          <cell r="B225" t="str">
            <v>8.4 (18)</v>
          </cell>
          <cell r="D225" t="str">
            <v>Papan Nama Jembatan</v>
          </cell>
          <cell r="E225" t="str">
            <v>Buah</v>
          </cell>
          <cell r="F225">
            <v>0</v>
          </cell>
          <cell r="G225">
            <v>0</v>
          </cell>
          <cell r="H225">
            <v>0</v>
          </cell>
          <cell r="I225">
            <v>0</v>
          </cell>
        </row>
        <row r="226">
          <cell r="B226" t="str">
            <v>8.4 (19)</v>
          </cell>
          <cell r="D226" t="str">
            <v>Lampu Penerangan Jalan Lengan Tunggal</v>
          </cell>
          <cell r="E226" t="str">
            <v>Buah</v>
          </cell>
          <cell r="F226">
            <v>0</v>
          </cell>
          <cell r="G226">
            <v>0</v>
          </cell>
          <cell r="H226">
            <v>0</v>
          </cell>
          <cell r="I226">
            <v>0</v>
          </cell>
        </row>
        <row r="227">
          <cell r="B227" t="str">
            <v>8.4 (20)</v>
          </cell>
          <cell r="D227" t="str">
            <v>Lampu Penerangan Jalan Lengan Ganda</v>
          </cell>
          <cell r="E227" t="str">
            <v>Buah</v>
          </cell>
          <cell r="F227">
            <v>0</v>
          </cell>
          <cell r="G227">
            <v>0</v>
          </cell>
          <cell r="H227">
            <v>0</v>
          </cell>
          <cell r="I227">
            <v>0</v>
          </cell>
        </row>
        <row r="228">
          <cell r="B228" t="str">
            <v>8.4 (21)</v>
          </cell>
          <cell r="D228" t="str">
            <v>Sistem &amp; Pesawat Pengatur Lalu Lintas</v>
          </cell>
          <cell r="E228" t="str">
            <v>LS</v>
          </cell>
          <cell r="F228">
            <v>0</v>
          </cell>
          <cell r="G228">
            <v>0</v>
          </cell>
          <cell r="H228">
            <v>0</v>
          </cell>
          <cell r="I228">
            <v>0</v>
          </cell>
        </row>
        <row r="229">
          <cell r="B229" t="str">
            <v>8.5 (1)</v>
          </cell>
          <cell r="D229" t="str">
            <v>Pengembalian Kondisi Lantai Jembatan Beton</v>
          </cell>
          <cell r="E229" t="str">
            <v>M2</v>
          </cell>
          <cell r="F229">
            <v>0</v>
          </cell>
          <cell r="G229">
            <v>0</v>
          </cell>
          <cell r="H229">
            <v>0</v>
          </cell>
          <cell r="I229">
            <v>0</v>
          </cell>
        </row>
        <row r="230">
          <cell r="B230" t="str">
            <v>8.5 (2)</v>
          </cell>
          <cell r="D230" t="str">
            <v>Pengembalian Kondisi Lantai Jembatan Kayu</v>
          </cell>
          <cell r="E230" t="str">
            <v>M2</v>
          </cell>
          <cell r="F230">
            <v>0</v>
          </cell>
          <cell r="G230">
            <v>0</v>
          </cell>
          <cell r="H230">
            <v>0</v>
          </cell>
          <cell r="I230">
            <v>0</v>
          </cell>
        </row>
        <row r="231">
          <cell r="B231" t="str">
            <v>8.5 (3) a</v>
          </cell>
          <cell r="D231" t="str">
            <v>Pengembalian Kond. Pelapisan Permukaan Baja Struktur Galvanis</v>
          </cell>
          <cell r="E231" t="str">
            <v>M2</v>
          </cell>
          <cell r="F231">
            <v>0</v>
          </cell>
          <cell r="G231">
            <v>0</v>
          </cell>
          <cell r="H231">
            <v>0</v>
          </cell>
          <cell r="I231">
            <v>0</v>
          </cell>
        </row>
        <row r="232">
          <cell r="B232" t="str">
            <v>8.5 (3) b</v>
          </cell>
          <cell r="D232" t="str">
            <v>Pengembalian Kond. Pelapisan Permukaan Baja Struk. Non Galvanis</v>
          </cell>
          <cell r="E232" t="str">
            <v>M2</v>
          </cell>
          <cell r="F232">
            <v>0</v>
          </cell>
          <cell r="G232">
            <v>0</v>
          </cell>
          <cell r="H232">
            <v>0</v>
          </cell>
          <cell r="I232">
            <v>0</v>
          </cell>
        </row>
        <row r="233">
          <cell r="B233" t="str">
            <v>9.1 (1)</v>
          </cell>
          <cell r="D233" t="str">
            <v>Mandor</v>
          </cell>
          <cell r="E233" t="str">
            <v>Jam</v>
          </cell>
          <cell r="F233">
            <v>20</v>
          </cell>
          <cell r="G233">
            <v>4750</v>
          </cell>
          <cell r="H233">
            <v>2.4181515178277719E-3</v>
          </cell>
          <cell r="I233">
            <v>95000</v>
          </cell>
        </row>
        <row r="234">
          <cell r="B234" t="str">
            <v>9.1 (2)</v>
          </cell>
          <cell r="D234" t="str">
            <v>Pekerja Biasa</v>
          </cell>
          <cell r="E234" t="str">
            <v>Jam</v>
          </cell>
          <cell r="F234">
            <v>42</v>
          </cell>
          <cell r="G234">
            <v>3750</v>
          </cell>
          <cell r="H234">
            <v>4.0090406742934112E-3</v>
          </cell>
          <cell r="I234">
            <v>157500</v>
          </cell>
        </row>
        <row r="235">
          <cell r="B235" t="str">
            <v>9.1 (3)</v>
          </cell>
          <cell r="D235" t="str">
            <v>Tukang Kayu, Tukang Batu, dsb</v>
          </cell>
          <cell r="E235" t="str">
            <v>Jam</v>
          </cell>
          <cell r="F235">
            <v>0</v>
          </cell>
          <cell r="G235">
            <v>0</v>
          </cell>
          <cell r="H235">
            <v>0</v>
          </cell>
          <cell r="I235">
            <v>0</v>
          </cell>
        </row>
        <row r="236">
          <cell r="B236" t="str">
            <v>9.1 (4)</v>
          </cell>
          <cell r="D236" t="str">
            <v>Dump Truck 3 - 4 M3</v>
          </cell>
          <cell r="E236" t="str">
            <v>Jam</v>
          </cell>
          <cell r="F236">
            <v>28</v>
          </cell>
          <cell r="G236">
            <v>243250.20677384481</v>
          </cell>
          <cell r="H236">
            <v>0.17336888408651135</v>
          </cell>
          <cell r="I236">
            <v>6811005.7896676548</v>
          </cell>
        </row>
        <row r="237">
          <cell r="B237" t="str">
            <v>9.1 (5)</v>
          </cell>
          <cell r="D237" t="str">
            <v>Truk Bak Datar 3 - 4 M3</v>
          </cell>
          <cell r="E237" t="str">
            <v>Jam</v>
          </cell>
          <cell r="F237">
            <v>0</v>
          </cell>
          <cell r="G237">
            <v>0</v>
          </cell>
          <cell r="H237">
            <v>0</v>
          </cell>
          <cell r="I237">
            <v>0</v>
          </cell>
        </row>
        <row r="238">
          <cell r="B238" t="str">
            <v>9.1 (6)</v>
          </cell>
          <cell r="D238" t="str">
            <v>Truk Tangki 3000 - 4500 Liter</v>
          </cell>
          <cell r="E238" t="str">
            <v>Jam</v>
          </cell>
          <cell r="F238">
            <v>0</v>
          </cell>
          <cell r="G238">
            <v>0</v>
          </cell>
          <cell r="H238">
            <v>0</v>
          </cell>
          <cell r="I238">
            <v>0</v>
          </cell>
        </row>
        <row r="239">
          <cell r="B239" t="str">
            <v>9.1 (7)</v>
          </cell>
          <cell r="D239" t="str">
            <v>Bulldozer 100 - 150 HP</v>
          </cell>
          <cell r="E239" t="str">
            <v>Jam</v>
          </cell>
          <cell r="F239">
            <v>0</v>
          </cell>
          <cell r="G239">
            <v>0</v>
          </cell>
          <cell r="H239">
            <v>0</v>
          </cell>
          <cell r="I239">
            <v>0</v>
          </cell>
        </row>
        <row r="240">
          <cell r="B240" t="str">
            <v>9.1 (8)</v>
          </cell>
          <cell r="D240" t="str">
            <v>Motor Grader min 100 HP</v>
          </cell>
          <cell r="E240" t="str">
            <v>Jam</v>
          </cell>
          <cell r="F240">
            <v>0</v>
          </cell>
          <cell r="G240">
            <v>0</v>
          </cell>
          <cell r="H240">
            <v>0</v>
          </cell>
          <cell r="I240">
            <v>0</v>
          </cell>
        </row>
        <row r="241">
          <cell r="B241" t="str">
            <v>9.1 (9)</v>
          </cell>
          <cell r="D241" t="str">
            <v>Loader Roda Karet 1.0 - 1.6 M3</v>
          </cell>
          <cell r="E241" t="str">
            <v>Jam</v>
          </cell>
          <cell r="F241">
            <v>0</v>
          </cell>
          <cell r="G241">
            <v>0</v>
          </cell>
          <cell r="H241">
            <v>0</v>
          </cell>
          <cell r="I241">
            <v>0</v>
          </cell>
        </row>
        <row r="242">
          <cell r="B242" t="str">
            <v>9.1 (10)</v>
          </cell>
          <cell r="D242" t="str">
            <v>Loader Roda Berantai 75 - 100 HP</v>
          </cell>
          <cell r="E242" t="str">
            <v>Jam</v>
          </cell>
          <cell r="F242">
            <v>0</v>
          </cell>
          <cell r="G242">
            <v>0</v>
          </cell>
          <cell r="H242">
            <v>0</v>
          </cell>
          <cell r="I242">
            <v>0</v>
          </cell>
        </row>
        <row r="243">
          <cell r="B243" t="str">
            <v>9.1 (11)</v>
          </cell>
          <cell r="D243" t="str">
            <v>Alat Penggali (Excavator) 80 - 140 HP</v>
          </cell>
          <cell r="E243" t="str">
            <v>Jam</v>
          </cell>
          <cell r="F243">
            <v>0</v>
          </cell>
          <cell r="G243">
            <v>0</v>
          </cell>
          <cell r="H243">
            <v>0</v>
          </cell>
          <cell r="I243">
            <v>0</v>
          </cell>
        </row>
        <row r="244">
          <cell r="B244" t="str">
            <v>9.1 (12)</v>
          </cell>
          <cell r="D244" t="str">
            <v>Crane 10 - 15 Ton</v>
          </cell>
          <cell r="E244" t="str">
            <v>Jam</v>
          </cell>
          <cell r="F244">
            <v>0</v>
          </cell>
          <cell r="G244">
            <v>0</v>
          </cell>
          <cell r="H244">
            <v>0</v>
          </cell>
          <cell r="I244">
            <v>0</v>
          </cell>
        </row>
        <row r="245">
          <cell r="B245" t="str">
            <v>9.1 (13)</v>
          </cell>
          <cell r="D245" t="str">
            <v>Penggilas Roda Besi 6 - 9 Ton</v>
          </cell>
          <cell r="E245" t="str">
            <v>Jam</v>
          </cell>
          <cell r="F245">
            <v>0</v>
          </cell>
          <cell r="G245">
            <v>0</v>
          </cell>
          <cell r="H245">
            <v>0</v>
          </cell>
          <cell r="I245">
            <v>0</v>
          </cell>
        </row>
        <row r="246">
          <cell r="B246" t="str">
            <v>9.1 (14)</v>
          </cell>
          <cell r="D246" t="str">
            <v>Penggilas Bervibrasi  5 - 8  Ton</v>
          </cell>
          <cell r="E246" t="str">
            <v>Jam</v>
          </cell>
          <cell r="F246">
            <v>0</v>
          </cell>
          <cell r="G246">
            <v>0</v>
          </cell>
          <cell r="H246">
            <v>0</v>
          </cell>
          <cell r="I246">
            <v>0</v>
          </cell>
        </row>
        <row r="247">
          <cell r="B247" t="str">
            <v>9.1 (15)</v>
          </cell>
          <cell r="D247" t="str">
            <v>Pemadat Bervibrasi 1.5 - 3.0 HP</v>
          </cell>
          <cell r="E247" t="str">
            <v>Jam</v>
          </cell>
          <cell r="F247">
            <v>0</v>
          </cell>
          <cell r="G247">
            <v>0</v>
          </cell>
          <cell r="H247">
            <v>0</v>
          </cell>
          <cell r="I247">
            <v>0</v>
          </cell>
        </row>
        <row r="248">
          <cell r="B248" t="str">
            <v>9.1 (16)</v>
          </cell>
          <cell r="D248" t="str">
            <v>Penggilas Roda Karet 8 - 10 Ton</v>
          </cell>
          <cell r="E248" t="str">
            <v>Jam</v>
          </cell>
          <cell r="F248">
            <v>0</v>
          </cell>
          <cell r="G248">
            <v>0</v>
          </cell>
          <cell r="H248">
            <v>0</v>
          </cell>
          <cell r="I248">
            <v>0</v>
          </cell>
        </row>
        <row r="249">
          <cell r="B249" t="str">
            <v>9.1 (17)</v>
          </cell>
          <cell r="D249" t="str">
            <v>Kompresor 4000 - 6500 Ltr/mnt</v>
          </cell>
          <cell r="E249" t="str">
            <v>Jam</v>
          </cell>
          <cell r="F249">
            <v>0</v>
          </cell>
          <cell r="G249">
            <v>0</v>
          </cell>
          <cell r="H249">
            <v>0</v>
          </cell>
          <cell r="I249">
            <v>0</v>
          </cell>
        </row>
        <row r="250">
          <cell r="B250" t="str">
            <v>9.1 (18)</v>
          </cell>
          <cell r="D250" t="str">
            <v>Beton Molen 0.3 - 0.6 M3</v>
          </cell>
          <cell r="E250" t="str">
            <v>Jam</v>
          </cell>
          <cell r="F250">
            <v>0</v>
          </cell>
          <cell r="G250">
            <v>0</v>
          </cell>
          <cell r="H250">
            <v>0</v>
          </cell>
          <cell r="I250">
            <v>0</v>
          </cell>
        </row>
        <row r="251">
          <cell r="B251" t="str">
            <v>9.1 (19)</v>
          </cell>
          <cell r="D251" t="str">
            <v>Pompa Air 70 - 100 MM</v>
          </cell>
          <cell r="E251" t="str">
            <v>Jam</v>
          </cell>
          <cell r="F251">
            <v>0</v>
          </cell>
          <cell r="G251">
            <v>0</v>
          </cell>
          <cell r="H251">
            <v>0</v>
          </cell>
          <cell r="I251">
            <v>0</v>
          </cell>
        </row>
        <row r="252">
          <cell r="B252">
            <v>0</v>
          </cell>
          <cell r="D252">
            <v>0</v>
          </cell>
          <cell r="E252">
            <v>0</v>
          </cell>
          <cell r="F252">
            <v>0</v>
          </cell>
          <cell r="G252">
            <v>0</v>
          </cell>
          <cell r="H252">
            <v>0</v>
          </cell>
          <cell r="I252">
            <v>0</v>
          </cell>
        </row>
        <row r="253">
          <cell r="B253" t="str">
            <v>10.1 (1)</v>
          </cell>
          <cell r="D253" t="str">
            <v>Pemeliharaan Rutin Perkerasan</v>
          </cell>
          <cell r="E253" t="str">
            <v>LS</v>
          </cell>
          <cell r="F253">
            <v>0</v>
          </cell>
          <cell r="G253">
            <v>0</v>
          </cell>
          <cell r="H253">
            <v>0</v>
          </cell>
          <cell r="I253">
            <v>0</v>
          </cell>
        </row>
        <row r="254">
          <cell r="B254" t="str">
            <v>10.1 (2)</v>
          </cell>
          <cell r="D254" t="str">
            <v>Pemeliharaan Rutin Bahu Jalan</v>
          </cell>
          <cell r="E254" t="str">
            <v>LS</v>
          </cell>
          <cell r="F254">
            <v>0</v>
          </cell>
          <cell r="G254">
            <v>0</v>
          </cell>
          <cell r="H254">
            <v>0</v>
          </cell>
          <cell r="I254">
            <v>0</v>
          </cell>
        </row>
        <row r="255">
          <cell r="B255" t="str">
            <v>10.1 (2.b)</v>
          </cell>
          <cell r="D255" t="str">
            <v>Pemeliharaan Rutin damija</v>
          </cell>
          <cell r="E255" t="str">
            <v>LS</v>
          </cell>
          <cell r="F255">
            <v>0</v>
          </cell>
          <cell r="G255">
            <v>0</v>
          </cell>
          <cell r="H255">
            <v>0</v>
          </cell>
          <cell r="I255">
            <v>0</v>
          </cell>
        </row>
        <row r="256">
          <cell r="B256" t="str">
            <v>10.1 (3)</v>
          </cell>
          <cell r="D256" t="str">
            <v>Pemeliharaan Rutin Selokan, Saluran Air, Galian &amp; Timbunan</v>
          </cell>
          <cell r="E256" t="str">
            <v>LS</v>
          </cell>
          <cell r="F256">
            <v>0</v>
          </cell>
          <cell r="G256">
            <v>0</v>
          </cell>
          <cell r="H256">
            <v>0</v>
          </cell>
          <cell r="I256">
            <v>0</v>
          </cell>
        </row>
        <row r="257">
          <cell r="B257" t="str">
            <v>10.1 (4)</v>
          </cell>
          <cell r="D257" t="str">
            <v>Pemeliharaan Rutin Perlengkapan Jalan</v>
          </cell>
          <cell r="E257" t="str">
            <v>LS</v>
          </cell>
          <cell r="F257">
            <v>0</v>
          </cell>
          <cell r="G257">
            <v>0</v>
          </cell>
          <cell r="H257">
            <v>0</v>
          </cell>
          <cell r="I257">
            <v>0</v>
          </cell>
        </row>
      </sheetData>
      <sheetData sheetId="8" refreshError="1"/>
      <sheetData sheetId="9"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Rekap"/>
      <sheetName val="Ku&amp; Ha"/>
      <sheetName val="Mob"/>
      <sheetName val="UPAH"/>
      <sheetName val="BAHAN"/>
      <sheetName val="Mata Utama"/>
      <sheetName val="D2"/>
      <sheetName val="D3"/>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Jdwl Pelksnn (2)"/>
      <sheetName val="Analisa Alat"/>
      <sheetName val="Jdwl Pelksnn"/>
      <sheetName val="Jadwal Alat"/>
      <sheetName val="Subkontrak"/>
      <sheetName val="Material On Site"/>
      <sheetName val="Pemecah Batu"/>
      <sheetName val="Pencampur Aspal"/>
      <sheetName val="Dftr Simak"/>
      <sheetName val="Ku&amp; Ha (2)"/>
      <sheetName val="Pekerjaan Utama"/>
      <sheetName val="%"/>
      <sheetName val="Volume"/>
      <sheetName val="Kuantitas &amp; Harga"/>
      <sheetName val="DIV 5"/>
      <sheetName val="DIV6"/>
      <sheetName val="Rekap Biaya"/>
      <sheetName val="Anl. Teknik"/>
      <sheetName val="Data Induk"/>
      <sheetName val="K&amp;H AIR BERSIH"/>
      <sheetName val="Mobilisasi (2)"/>
      <sheetName val="Analisa"/>
      <sheetName val="ANL PIPA"/>
      <sheetName val="Analisa2"/>
      <sheetName val="DIV 4"/>
      <sheetName val="Anl Teknik 2"/>
      <sheetName val="Harga Satuan"/>
      <sheetName val="DAFTAR aLAT"/>
      <sheetName val="Basic Price"/>
      <sheetName val="Personalia"/>
      <sheetName val="Personalia (2)"/>
      <sheetName val="Peralatan"/>
      <sheetName val="MO Site"/>
      <sheetName val="JP"/>
      <sheetName val="P.Batu"/>
      <sheetName val="P. Aspal"/>
      <sheetName val="Dftr Lmp Pnwr"/>
      <sheetName val="SBR"/>
      <sheetName val="M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87">
          <cell r="A87" t="str">
            <v>4.2 (1)</v>
          </cell>
          <cell r="C87" t="str">
            <v>Lapis Pondasi Agregat Kelas A</v>
          </cell>
          <cell r="F87" t="str">
            <v>M3</v>
          </cell>
          <cell r="H87">
            <v>596434.47751322738</v>
          </cell>
          <cell r="I87">
            <v>0</v>
          </cell>
        </row>
        <row r="88">
          <cell r="A88" t="str">
            <v>4.2 (2)</v>
          </cell>
          <cell r="C88" t="str">
            <v>Lapis Pondasi Agregat Kelas B Untuk Bahu Jalan</v>
          </cell>
          <cell r="F88" t="str">
            <v>M3</v>
          </cell>
          <cell r="G88">
            <v>300</v>
          </cell>
          <cell r="H88">
            <v>492700</v>
          </cell>
          <cell r="I88">
            <v>147810000</v>
          </cell>
        </row>
        <row r="89">
          <cell r="A89" t="str">
            <v>4.2 (3)</v>
          </cell>
          <cell r="C89" t="str">
            <v>Lapis Pondasi Semen Tanah</v>
          </cell>
          <cell r="F89" t="str">
            <v>Ton</v>
          </cell>
        </row>
        <row r="90">
          <cell r="A90" t="str">
            <v>4.2 (4)</v>
          </cell>
          <cell r="C90" t="str">
            <v>Semen Untuk Lapis Pondasi Semen Tanah</v>
          </cell>
          <cell r="F90" t="str">
            <v>M3</v>
          </cell>
        </row>
        <row r="91">
          <cell r="A91" t="str">
            <v>4.2 (5)</v>
          </cell>
          <cell r="C91" t="str">
            <v>Laburan Aspal Satu Lapis (BURTU)</v>
          </cell>
          <cell r="F91" t="str">
            <v>M2</v>
          </cell>
        </row>
        <row r="92">
          <cell r="A92" t="str">
            <v>4.2 (6)</v>
          </cell>
          <cell r="C92" t="str">
            <v>Bahan Aspal Untuk Pekerjaan Pelaburan</v>
          </cell>
          <cell r="F92" t="str">
            <v>Liter</v>
          </cell>
          <cell r="G92">
            <v>3000</v>
          </cell>
          <cell r="H92">
            <v>6900</v>
          </cell>
          <cell r="I92">
            <v>20700000</v>
          </cell>
        </row>
        <row r="93">
          <cell r="A93" t="str">
            <v>4.2 (7)</v>
          </cell>
          <cell r="C93" t="str">
            <v>Lapis Resap Pengikat</v>
          </cell>
          <cell r="F93" t="str">
            <v>Liter</v>
          </cell>
          <cell r="H93">
            <v>8729.6330000000016</v>
          </cell>
          <cell r="I93">
            <v>0</v>
          </cell>
        </row>
        <row r="97">
          <cell r="B97" t="str">
            <v>Jumlah Harga Pekerjaan DIVISI 4  (masuk pada Rekapitulasi Perkiraan Harga Pekerjaan)</v>
          </cell>
          <cell r="I97">
            <v>168510000</v>
          </cell>
        </row>
        <row r="100">
          <cell r="D100" t="str">
            <v>DIVISI  5.  PERKERASAN  BERBUTIR</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Pekerjaan Utama"/>
      <sheetName val="%"/>
    </sheetNames>
    <sheetDataSet>
      <sheetData sheetId="0" refreshError="1"/>
      <sheetData sheetId="1" refreshError="1">
        <row r="99">
          <cell r="C99" t="str">
            <v>DIVISI  5.  PERKERASAN  BERBUTIR</v>
          </cell>
        </row>
        <row r="101">
          <cell r="A101" t="str">
            <v>5.1 (1)</v>
          </cell>
          <cell r="C101" t="str">
            <v>Lapis Pondasi Agregat Kelas A</v>
          </cell>
          <cell r="D101" t="str">
            <v>M3</v>
          </cell>
          <cell r="E101">
            <v>1050</v>
          </cell>
          <cell r="F101">
            <v>273487.96999999997</v>
          </cell>
          <cell r="G101">
            <v>287162368.5</v>
          </cell>
        </row>
        <row r="102">
          <cell r="A102" t="str">
            <v>5.1 (2)</v>
          </cell>
          <cell r="C102" t="str">
            <v>Lapis Pondasi Agregat Kelas B</v>
          </cell>
          <cell r="D102" t="str">
            <v>M3</v>
          </cell>
          <cell r="E102">
            <v>1575</v>
          </cell>
          <cell r="F102">
            <v>280151.24</v>
          </cell>
          <cell r="G102">
            <v>441238203</v>
          </cell>
        </row>
        <row r="104">
          <cell r="A104" t="str">
            <v>5.2 (1)</v>
          </cell>
          <cell r="C104" t="str">
            <v>Lapis Pondasi Agregat Kelas C</v>
          </cell>
          <cell r="D104" t="str">
            <v>M3</v>
          </cell>
          <cell r="E104">
            <v>0</v>
          </cell>
          <cell r="F104">
            <v>206540.93</v>
          </cell>
          <cell r="G104">
            <v>0</v>
          </cell>
        </row>
        <row r="106">
          <cell r="A106" t="str">
            <v>5.3 (1)</v>
          </cell>
          <cell r="C106" t="str">
            <v>Cement Treated Base (CTB)</v>
          </cell>
          <cell r="D106" t="str">
            <v>M3</v>
          </cell>
          <cell r="G106">
            <v>0</v>
          </cell>
        </row>
        <row r="107">
          <cell r="A107" t="str">
            <v>5.3 (2)</v>
          </cell>
          <cell r="C107" t="str">
            <v>Cement Treated Sub Base (CTSB)</v>
          </cell>
          <cell r="D107" t="str">
            <v>M3</v>
          </cell>
          <cell r="G107">
            <v>0</v>
          </cell>
        </row>
        <row r="109">
          <cell r="A109" t="str">
            <v>5.4 (1)</v>
          </cell>
          <cell r="C109" t="str">
            <v>Semen Untuk Lapis Pondasi Semen Tanah</v>
          </cell>
          <cell r="D109" t="str">
            <v>Ton</v>
          </cell>
          <cell r="E109">
            <v>0</v>
          </cell>
          <cell r="F109">
            <v>673254.04</v>
          </cell>
          <cell r="G109">
            <v>0</v>
          </cell>
        </row>
        <row r="110">
          <cell r="A110" t="str">
            <v>5.4 (2)</v>
          </cell>
          <cell r="C110" t="str">
            <v>Lapis Pondasi Semen Tanah</v>
          </cell>
          <cell r="D110" t="str">
            <v>M3</v>
          </cell>
          <cell r="E110">
            <v>0</v>
          </cell>
          <cell r="F110">
            <v>60281.73</v>
          </cell>
          <cell r="G110">
            <v>0</v>
          </cell>
        </row>
        <row r="112">
          <cell r="A112" t="str">
            <v>5.5</v>
          </cell>
          <cell r="C112" t="str">
            <v>Perkerasan Beton</v>
          </cell>
          <cell r="D112" t="str">
            <v>M3</v>
          </cell>
          <cell r="G112">
            <v>0</v>
          </cell>
        </row>
        <row r="116">
          <cell r="B116" t="str">
            <v>Jumlah Harga Pekerjaan DIVISI 5  (masuk pada Rekapitulasi Perkiraan Harga Pekerjaan)</v>
          </cell>
          <cell r="G116">
            <v>728400571.5</v>
          </cell>
        </row>
      </sheetData>
      <sheetData sheetId="2" refreshError="1"/>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LAMP-7"/>
      <sheetName val="harga manual"/>
      <sheetName val="anl teknis"/>
      <sheetName val="Asumsi SCHEDLE"/>
      <sheetName val="Asumsi Teknis"/>
      <sheetName val="SCHEDULE ITEM"/>
      <sheetName val="SCH_MOB"/>
      <sheetName val="SCHEDULE_% (REV)"/>
      <sheetName val="SCHEDULE_%"/>
      <sheetName val="JDW_ALAT"/>
      <sheetName val="SCHEDULE_VOL"/>
      <sheetName val="ANALISA"/>
      <sheetName val="Peralatan"/>
      <sheetName val="Peralatan (2)"/>
      <sheetName val="Lokasi AMP"/>
      <sheetName val="Informasi"/>
      <sheetName val="Analisa Quarry"/>
      <sheetName val="Agregat Halus &amp; Kasar"/>
      <sheetName val="KLAS A-BASE CAME"/>
      <sheetName val="KLAS B-BASE CAME"/>
      <sheetName val="KLAS C-BASE CAME"/>
      <sheetName val="HARGA BAHAN"/>
      <sheetName val="ON SITE"/>
      <sheetName val="MOB-ALAT"/>
      <sheetName val="hitung-bahan"/>
      <sheetName val="jdw-alat"/>
      <sheetName val="JDW-BAHAN"/>
      <sheetName val="SCHEDULE BULANAN"/>
      <sheetName val="PLANT"/>
      <sheetName val="Sub-Kontr"/>
      <sheetName val="SIMAK"/>
      <sheetName val="SIMAK (2)"/>
      <sheetName val="1.8 Pemeliharaan"/>
      <sheetName val="TABEL-Alat"/>
      <sheetName val="PERSONIL INTI"/>
      <sheetName val="LS MOBILISASI"/>
      <sheetName val="selec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HARGA &amp; JARAK RATA-RATA</v>
          </cell>
        </row>
        <row r="263">
          <cell r="A263" t="str">
            <v>ANALISA HARGA DASAR SATUAN BAHAN</v>
          </cell>
        </row>
        <row r="265">
          <cell r="A265" t="str">
            <v>Jenis</v>
          </cell>
          <cell r="B265" t="str">
            <v>:</v>
          </cell>
          <cell r="C265" t="str">
            <v>M06  -  Batu Belah</v>
          </cell>
        </row>
        <row r="266">
          <cell r="A266" t="str">
            <v>Lokasi</v>
          </cell>
          <cell r="B266" t="str">
            <v>:</v>
          </cell>
          <cell r="C266" t="str">
            <v>Quarry</v>
          </cell>
        </row>
        <row r="267">
          <cell r="A267" t="str">
            <v>Tujuan</v>
          </cell>
          <cell r="B267" t="str">
            <v>:</v>
          </cell>
          <cell r="C267" t="str">
            <v>Lokasi Pekerjaan</v>
          </cell>
        </row>
        <row r="270">
          <cell r="H270" t="str">
            <v>HARGA</v>
          </cell>
        </row>
        <row r="271">
          <cell r="A271" t="str">
            <v>No.</v>
          </cell>
          <cell r="B271" t="str">
            <v>URAIAN</v>
          </cell>
          <cell r="E271" t="str">
            <v>KODE</v>
          </cell>
          <cell r="F271" t="str">
            <v>KOEF.</v>
          </cell>
          <cell r="G271" t="str">
            <v>SATUAN</v>
          </cell>
          <cell r="H271" t="str">
            <v>SATUAN</v>
          </cell>
        </row>
        <row r="272">
          <cell r="H272" t="str">
            <v>(Rp.)</v>
          </cell>
        </row>
        <row r="274">
          <cell r="A274" t="str">
            <v>I.</v>
          </cell>
          <cell r="C274" t="str">
            <v>ASUMSI</v>
          </cell>
        </row>
        <row r="275">
          <cell r="A275">
            <v>1</v>
          </cell>
          <cell r="C275" t="str">
            <v>Menggunakan alat berat</v>
          </cell>
        </row>
        <row r="276">
          <cell r="A276">
            <v>2</v>
          </cell>
          <cell r="C276" t="str">
            <v>Kondisi Jalan   :  sedang / baik</v>
          </cell>
        </row>
        <row r="277">
          <cell r="A277">
            <v>3</v>
          </cell>
          <cell r="C277" t="str">
            <v>Jarak Quarry ke Lokasi Pekerjaan</v>
          </cell>
          <cell r="E277" t="str">
            <v>L</v>
          </cell>
          <cell r="F277">
            <v>5</v>
          </cell>
          <cell r="G277" t="str">
            <v>Km</v>
          </cell>
        </row>
        <row r="278">
          <cell r="A278">
            <v>4</v>
          </cell>
          <cell r="C278" t="str">
            <v>Harga satuan batu kali di Quarry</v>
          </cell>
          <cell r="E278" t="str">
            <v>RpM06</v>
          </cell>
          <cell r="F278">
            <v>1</v>
          </cell>
          <cell r="G278" t="str">
            <v>M3</v>
          </cell>
          <cell r="H278">
            <v>60000</v>
          </cell>
        </row>
        <row r="279">
          <cell r="A279">
            <v>5</v>
          </cell>
          <cell r="C279" t="str">
            <v>Harga Satuan Dasar Excavator</v>
          </cell>
          <cell r="E279" t="str">
            <v>RpE10</v>
          </cell>
          <cell r="F279">
            <v>1</v>
          </cell>
          <cell r="G279" t="str">
            <v>Jam</v>
          </cell>
          <cell r="H279">
            <v>265748.78076757689</v>
          </cell>
        </row>
        <row r="280">
          <cell r="A280">
            <v>6</v>
          </cell>
          <cell r="C280" t="str">
            <v>Harga Satuan Dasar Dump Truck</v>
          </cell>
          <cell r="E280" t="str">
            <v>RpE08</v>
          </cell>
          <cell r="F280">
            <v>1</v>
          </cell>
          <cell r="G280" t="str">
            <v>Jam</v>
          </cell>
          <cell r="H280">
            <v>247512.87032896152</v>
          </cell>
        </row>
        <row r="281">
          <cell r="A281">
            <v>7</v>
          </cell>
          <cell r="C281" t="str">
            <v>Harga Satuan Dasar Wheel Loader</v>
          </cell>
          <cell r="E281" t="str">
            <v>RpE15</v>
          </cell>
          <cell r="F281">
            <v>1</v>
          </cell>
          <cell r="G281" t="str">
            <v>Jam</v>
          </cell>
          <cell r="H281">
            <v>45664.01343797033</v>
          </cell>
        </row>
        <row r="282">
          <cell r="A282">
            <v>8</v>
          </cell>
          <cell r="C282" t="str">
            <v>Harga Satuan Upah Pekerja</v>
          </cell>
          <cell r="E282" t="str">
            <v>RpL01</v>
          </cell>
          <cell r="F282">
            <v>1</v>
          </cell>
          <cell r="G282" t="str">
            <v>Jam</v>
          </cell>
          <cell r="H282">
            <v>900</v>
          </cell>
        </row>
        <row r="283">
          <cell r="A283" t="str">
            <v>II.</v>
          </cell>
          <cell r="C283" t="str">
            <v>URUTAN KERJA</v>
          </cell>
        </row>
        <row r="284">
          <cell r="A284">
            <v>1</v>
          </cell>
          <cell r="C284" t="str">
            <v>Batu kali digali dengan Excavator</v>
          </cell>
        </row>
        <row r="285">
          <cell r="A285">
            <v>2</v>
          </cell>
          <cell r="C285" t="str">
            <v>Batu kali dibelah oleh Pekerja</v>
          </cell>
        </row>
        <row r="286">
          <cell r="A286">
            <v>3</v>
          </cell>
          <cell r="C286" t="str">
            <v>Dengan Wheel Loader batu belah dimuat</v>
          </cell>
        </row>
        <row r="287">
          <cell r="C287" t="str">
            <v>ke Dump Truck yang mengangkut batu</v>
          </cell>
        </row>
        <row r="288">
          <cell r="C288" t="str">
            <v>belah ke lokasi pekerjaan</v>
          </cell>
        </row>
        <row r="289">
          <cell r="A289" t="str">
            <v>III.</v>
          </cell>
          <cell r="C289" t="str">
            <v>PERHITUNGAN</v>
          </cell>
        </row>
        <row r="291">
          <cell r="A291" t="str">
            <v xml:space="preserve">3.a  </v>
          </cell>
          <cell r="C291" t="str">
            <v>EXCAVATOR</v>
          </cell>
          <cell r="E291" t="str">
            <v>(E10)</v>
          </cell>
        </row>
        <row r="292">
          <cell r="C292" t="str">
            <v>Kapasitas Bucket</v>
          </cell>
          <cell r="E292" t="str">
            <v>V</v>
          </cell>
          <cell r="F292">
            <v>0.5</v>
          </cell>
          <cell r="G292" t="str">
            <v>M3</v>
          </cell>
        </row>
        <row r="293">
          <cell r="C293" t="str">
            <v>Faktor Bucket</v>
          </cell>
          <cell r="E293" t="str">
            <v>Fb</v>
          </cell>
          <cell r="F293">
            <v>0.75</v>
          </cell>
          <cell r="G293" t="str">
            <v>-</v>
          </cell>
        </row>
        <row r="294">
          <cell r="C294" t="str">
            <v>Faktor  Efisiensi alat</v>
          </cell>
          <cell r="E294" t="str">
            <v>Fa</v>
          </cell>
          <cell r="F294">
            <v>0.83</v>
          </cell>
          <cell r="G294" t="str">
            <v>-</v>
          </cell>
        </row>
        <row r="295">
          <cell r="C295" t="str">
            <v>Waktu siklus</v>
          </cell>
          <cell r="E295" t="str">
            <v>Ts1</v>
          </cell>
        </row>
        <row r="296">
          <cell r="C296" t="str">
            <v>- Menggali / memuat</v>
          </cell>
          <cell r="E296" t="str">
            <v>T1</v>
          </cell>
          <cell r="F296">
            <v>1</v>
          </cell>
          <cell r="G296" t="str">
            <v>menit</v>
          </cell>
        </row>
        <row r="297">
          <cell r="C297" t="str">
            <v>- Lain-lain</v>
          </cell>
          <cell r="E297" t="str">
            <v>T2</v>
          </cell>
          <cell r="F297">
            <v>0.5</v>
          </cell>
          <cell r="G297" t="str">
            <v>menit</v>
          </cell>
        </row>
        <row r="298">
          <cell r="E298" t="str">
            <v>Ts1</v>
          </cell>
          <cell r="F298">
            <v>1.5</v>
          </cell>
          <cell r="G298" t="str">
            <v>menit</v>
          </cell>
        </row>
        <row r="299">
          <cell r="C299" t="str">
            <v>Kap. Prod. / jam =</v>
          </cell>
        </row>
        <row r="300">
          <cell r="C300" t="str">
            <v>V  x Fb x Fa x 60</v>
          </cell>
          <cell r="E300" t="str">
            <v>Q1</v>
          </cell>
          <cell r="F300">
            <v>12.449999999999998</v>
          </cell>
          <cell r="G300" t="str">
            <v>M3 / Jam</v>
          </cell>
        </row>
        <row r="301">
          <cell r="C301" t="str">
            <v>Ts1</v>
          </cell>
        </row>
        <row r="303">
          <cell r="C303" t="str">
            <v>Biaya Excavator / M3  =  (1 : Q1) x RpE10</v>
          </cell>
          <cell r="E303" t="str">
            <v>Rp1</v>
          </cell>
          <cell r="F303">
            <v>21345.283595789311</v>
          </cell>
          <cell r="G303" t="str">
            <v>Rupiah</v>
          </cell>
        </row>
        <row r="305">
          <cell r="A305" t="str">
            <v xml:space="preserve">3.b  </v>
          </cell>
          <cell r="C305" t="str">
            <v>WHEEL  LOADER</v>
          </cell>
          <cell r="E305" t="str">
            <v>(E15)</v>
          </cell>
        </row>
        <row r="306">
          <cell r="C306" t="str">
            <v>Kapasitas  Bucket</v>
          </cell>
          <cell r="E306" t="str">
            <v>V</v>
          </cell>
          <cell r="F306">
            <v>1.5</v>
          </cell>
          <cell r="G306" t="str">
            <v>M3</v>
          </cell>
        </row>
        <row r="307">
          <cell r="C307" t="str">
            <v>Faktor Bucket</v>
          </cell>
          <cell r="E307" t="str">
            <v>Fb</v>
          </cell>
          <cell r="F307">
            <v>0.75</v>
          </cell>
          <cell r="G307" t="str">
            <v>-</v>
          </cell>
        </row>
        <row r="308">
          <cell r="C308" t="str">
            <v>Faktor Efisiensi Alat</v>
          </cell>
          <cell r="E308" t="str">
            <v>Fa</v>
          </cell>
          <cell r="F308">
            <v>0.83</v>
          </cell>
          <cell r="G308" t="str">
            <v>-</v>
          </cell>
        </row>
        <row r="309">
          <cell r="C309" t="str">
            <v>Waktu sklus</v>
          </cell>
          <cell r="E309" t="str">
            <v>Ts1</v>
          </cell>
        </row>
        <row r="310">
          <cell r="C310" t="str">
            <v>- Muat</v>
          </cell>
          <cell r="E310" t="str">
            <v>T1</v>
          </cell>
          <cell r="F310">
            <v>1</v>
          </cell>
          <cell r="G310" t="str">
            <v>menit</v>
          </cell>
        </row>
        <row r="311">
          <cell r="C311" t="str">
            <v>- Lain-lain</v>
          </cell>
          <cell r="E311" t="str">
            <v>T2</v>
          </cell>
          <cell r="F311">
            <v>0.5</v>
          </cell>
          <cell r="G311" t="str">
            <v>menit</v>
          </cell>
        </row>
        <row r="312">
          <cell r="E312" t="str">
            <v>Ts1</v>
          </cell>
          <cell r="F312">
            <v>1.5</v>
          </cell>
          <cell r="G312" t="str">
            <v>menit</v>
          </cell>
        </row>
        <row r="313">
          <cell r="C313" t="str">
            <v>Kapasitas Produksi / Jam =</v>
          </cell>
        </row>
        <row r="314">
          <cell r="C314" t="str">
            <v>V  x  Fb x Fa x 60</v>
          </cell>
          <cell r="E314" t="str">
            <v>Q2</v>
          </cell>
          <cell r="F314">
            <v>37.35</v>
          </cell>
          <cell r="G314" t="str">
            <v>M3 / Jam</v>
          </cell>
        </row>
        <row r="315">
          <cell r="C315" t="str">
            <v>Ts1</v>
          </cell>
        </row>
        <row r="316">
          <cell r="C316" t="str">
            <v>Biaya Excavator / M3  =  (1 : Q2) x RpE15</v>
          </cell>
          <cell r="E316" t="str">
            <v>Rp2</v>
          </cell>
          <cell r="F316">
            <v>1222.5974146712269</v>
          </cell>
          <cell r="G316" t="str">
            <v>Rupiah</v>
          </cell>
        </row>
        <row r="318">
          <cell r="H318" t="str">
            <v xml:space="preserve">Bersambung  </v>
          </cell>
        </row>
        <row r="319">
          <cell r="A319" t="str">
            <v>ANALISA HARGA DASAR SATUAN BAHAN</v>
          </cell>
        </row>
        <row r="321">
          <cell r="A321" t="str">
            <v>Jenis</v>
          </cell>
          <cell r="B321" t="str">
            <v>:</v>
          </cell>
          <cell r="C321" t="str">
            <v>M06  -  Batu Belah</v>
          </cell>
        </row>
        <row r="322">
          <cell r="A322" t="str">
            <v>Lokasi</v>
          </cell>
          <cell r="B322" t="str">
            <v>:</v>
          </cell>
          <cell r="C322" t="str">
            <v>Quarry</v>
          </cell>
        </row>
        <row r="323">
          <cell r="A323" t="str">
            <v>Tujuan</v>
          </cell>
          <cell r="B323" t="str">
            <v>:</v>
          </cell>
          <cell r="C323" t="str">
            <v>Lokasi Pekerjaan</v>
          </cell>
        </row>
        <row r="325">
          <cell r="H325" t="str">
            <v xml:space="preserve">Lanjutan  </v>
          </cell>
        </row>
        <row r="326">
          <cell r="H326" t="str">
            <v>HARGA</v>
          </cell>
        </row>
        <row r="327">
          <cell r="A327" t="str">
            <v>No.</v>
          </cell>
          <cell r="B327" t="str">
            <v>URAIAN</v>
          </cell>
          <cell r="E327" t="str">
            <v>KODE</v>
          </cell>
          <cell r="F327" t="str">
            <v>KOEF.</v>
          </cell>
          <cell r="G327" t="str">
            <v>SATUAN</v>
          </cell>
          <cell r="H327" t="str">
            <v>SATUAN</v>
          </cell>
        </row>
        <row r="328">
          <cell r="H328" t="str">
            <v>(Rp.)</v>
          </cell>
        </row>
        <row r="330">
          <cell r="A330" t="str">
            <v xml:space="preserve">3.c  </v>
          </cell>
          <cell r="C330" t="str">
            <v>DUMP TRUCK</v>
          </cell>
          <cell r="E330" t="str">
            <v>(E08)</v>
          </cell>
        </row>
        <row r="331">
          <cell r="C331" t="str">
            <v>Kapasitas bak</v>
          </cell>
          <cell r="E331" t="str">
            <v>V</v>
          </cell>
          <cell r="F331">
            <v>4</v>
          </cell>
          <cell r="G331" t="str">
            <v>M3</v>
          </cell>
        </row>
        <row r="332">
          <cell r="C332" t="str">
            <v>Faktor  efisiensi alat</v>
          </cell>
          <cell r="E332" t="str">
            <v>Fa</v>
          </cell>
          <cell r="F332">
            <v>0.83</v>
          </cell>
          <cell r="G332" t="str">
            <v>-</v>
          </cell>
        </row>
        <row r="333">
          <cell r="C333" t="str">
            <v>Kecepatan rata-rata bermuatan</v>
          </cell>
          <cell r="E333" t="str">
            <v>v1</v>
          </cell>
          <cell r="F333">
            <v>40</v>
          </cell>
          <cell r="G333" t="str">
            <v>KM/Jam</v>
          </cell>
        </row>
        <row r="334">
          <cell r="C334" t="str">
            <v>Kecepatan rata-rata kosong</v>
          </cell>
          <cell r="E334" t="str">
            <v>v2</v>
          </cell>
          <cell r="F334">
            <v>50</v>
          </cell>
          <cell r="G334" t="str">
            <v>KM/Jam</v>
          </cell>
        </row>
        <row r="335">
          <cell r="C335" t="str">
            <v>Waktu  siklus</v>
          </cell>
          <cell r="E335" t="str">
            <v>Ts2</v>
          </cell>
        </row>
        <row r="336">
          <cell r="C336" t="str">
            <v>- Waktu tempuh isi  =  (L/v1) x 60</v>
          </cell>
          <cell r="E336" t="str">
            <v>T1</v>
          </cell>
          <cell r="F336">
            <v>7.5</v>
          </cell>
          <cell r="G336" t="str">
            <v>menit</v>
          </cell>
        </row>
        <row r="337">
          <cell r="C337" t="str">
            <v>- Waktu tempuh kosong  =  (L/v2) x 60</v>
          </cell>
          <cell r="E337" t="str">
            <v>T2</v>
          </cell>
          <cell r="F337">
            <v>6</v>
          </cell>
          <cell r="G337" t="str">
            <v>menit</v>
          </cell>
        </row>
        <row r="338">
          <cell r="C338" t="str">
            <v>- Muat   =  (V/Q2) x 60</v>
          </cell>
          <cell r="E338" t="str">
            <v>T3</v>
          </cell>
          <cell r="F338">
            <v>6.4257028112449799</v>
          </cell>
          <cell r="G338" t="str">
            <v>menit</v>
          </cell>
        </row>
        <row r="339">
          <cell r="C339" t="str">
            <v>- Lain-lain</v>
          </cell>
          <cell r="E339" t="str">
            <v>T4</v>
          </cell>
          <cell r="F339">
            <v>1</v>
          </cell>
          <cell r="G339" t="str">
            <v>menit</v>
          </cell>
        </row>
        <row r="340">
          <cell r="E340" t="str">
            <v>Ts2</v>
          </cell>
          <cell r="F340">
            <v>20.925702811244982</v>
          </cell>
          <cell r="G340" t="str">
            <v>menit</v>
          </cell>
        </row>
        <row r="342">
          <cell r="C342" t="str">
            <v>Kapasitas Produksi / Jam   =</v>
          </cell>
        </row>
        <row r="343">
          <cell r="C343" t="str">
            <v>V x Fa x 60</v>
          </cell>
          <cell r="E343" t="str">
            <v>Q3</v>
          </cell>
          <cell r="F343">
            <v>9.5193935322905663</v>
          </cell>
          <cell r="G343" t="str">
            <v>M3 / Jam</v>
          </cell>
        </row>
        <row r="344">
          <cell r="C344" t="str">
            <v>Ts2</v>
          </cell>
        </row>
        <row r="346">
          <cell r="C346" t="str">
            <v>Biaya Dump Truck / M3  =  (1 : Q3) x RpE08</v>
          </cell>
          <cell r="E346" t="str">
            <v>Rp3</v>
          </cell>
          <cell r="F346">
            <v>26000.907462158961</v>
          </cell>
          <cell r="G346" t="str">
            <v>Rupiah</v>
          </cell>
        </row>
        <row r="348">
          <cell r="A348" t="str">
            <v xml:space="preserve">3.d  </v>
          </cell>
          <cell r="C348" t="str">
            <v>PEKERJA</v>
          </cell>
        </row>
        <row r="350">
          <cell r="C350" t="str">
            <v>Produksi menentukan : Excavator</v>
          </cell>
          <cell r="E350" t="str">
            <v>Q1</v>
          </cell>
          <cell r="F350">
            <v>12.449999999999998</v>
          </cell>
          <cell r="G350" t="str">
            <v>M3 / Jam</v>
          </cell>
        </row>
        <row r="351">
          <cell r="C351" t="str">
            <v>Hasil galian batu / hari  =  Q1 x 7 Jam</v>
          </cell>
          <cell r="E351" t="str">
            <v>Qt</v>
          </cell>
          <cell r="F351">
            <v>87.149999999999977</v>
          </cell>
          <cell r="G351" t="str">
            <v>M3 / 7 jam</v>
          </cell>
        </row>
        <row r="352">
          <cell r="C352" t="str">
            <v>Kebutuhan Pekerja</v>
          </cell>
          <cell r="E352" t="str">
            <v>P</v>
          </cell>
          <cell r="F352">
            <v>15</v>
          </cell>
          <cell r="G352" t="str">
            <v>Orang</v>
          </cell>
        </row>
        <row r="354">
          <cell r="C354" t="str">
            <v xml:space="preserve">Biaya Pekerja / M3  = </v>
          </cell>
        </row>
        <row r="355">
          <cell r="C355" t="str">
            <v>{ (7 Jam x P) : Qt } x RpL01</v>
          </cell>
          <cell r="E355" t="str">
            <v>Rp4</v>
          </cell>
          <cell r="F355">
            <v>1084.3373493975907</v>
          </cell>
          <cell r="G355" t="str">
            <v>Rupiah</v>
          </cell>
        </row>
        <row r="358">
          <cell r="A358" t="str">
            <v>IV.</v>
          </cell>
          <cell r="C358" t="str">
            <v>HARGA SATUAN DASAR BAHAN</v>
          </cell>
        </row>
        <row r="359">
          <cell r="C359" t="str">
            <v>DI LOKASI PEKERJAAN</v>
          </cell>
        </row>
        <row r="361">
          <cell r="C361" t="str">
            <v>Harga Satuan Dasar Batu belah   =</v>
          </cell>
        </row>
        <row r="363">
          <cell r="C363" t="str">
            <v>( RpM06 + Rp1 + Rp2 + Rp3 + Rp4 )</v>
          </cell>
          <cell r="E363" t="str">
            <v>M06</v>
          </cell>
          <cell r="F363">
            <v>109653.12582201709</v>
          </cell>
          <cell r="G363" t="str">
            <v>Rupiah</v>
          </cell>
        </row>
        <row r="365">
          <cell r="C365" t="str">
            <v>Dibulatkan   :</v>
          </cell>
          <cell r="E365" t="str">
            <v>M06</v>
          </cell>
          <cell r="F365">
            <v>109700</v>
          </cell>
          <cell r="G365" t="str">
            <v>Rupiah</v>
          </cell>
        </row>
      </sheetData>
      <sheetData sheetId="19" refreshError="1">
        <row r="1">
          <cell r="A1" t="str">
            <v>ITEM PEMBAYARAN</v>
          </cell>
          <cell r="D1" t="str">
            <v>:  AGREGAT KELAS A</v>
          </cell>
        </row>
        <row r="2">
          <cell r="A2" t="str">
            <v>JENIS PEKERJAAN</v>
          </cell>
          <cell r="D2" t="str">
            <v>:  PENGADAAN AGREGAT KELAS A</v>
          </cell>
        </row>
        <row r="3">
          <cell r="A3" t="str">
            <v>SATUAN PEMBAYARAN</v>
          </cell>
          <cell r="D3" t="str">
            <v>:  M3</v>
          </cell>
          <cell r="J3" t="str">
            <v xml:space="preserve">            URAIAN ANALISA HARGA SATUAN</v>
          </cell>
        </row>
        <row r="6">
          <cell r="A6" t="str">
            <v>No.</v>
          </cell>
          <cell r="C6" t="str">
            <v>U R A I A N</v>
          </cell>
          <cell r="G6" t="str">
            <v>KODE</v>
          </cell>
          <cell r="H6" t="str">
            <v>KOEFISIEN</v>
          </cell>
          <cell r="I6" t="str">
            <v>SATUAN</v>
          </cell>
          <cell r="J6" t="str">
            <v>KETERANGAN</v>
          </cell>
        </row>
        <row r="9">
          <cell r="A9" t="str">
            <v>I</v>
          </cell>
          <cell r="C9" t="str">
            <v>ASUMSI</v>
          </cell>
        </row>
        <row r="10">
          <cell r="A10">
            <v>1</v>
          </cell>
          <cell r="C10" t="str">
            <v>Bahan dasar (Batu dan Pasir) diterima di lokasi Alat</v>
          </cell>
        </row>
        <row r="11">
          <cell r="C11" t="str">
            <v>Pemecah Batu (di Base Camp)</v>
          </cell>
        </row>
        <row r="12">
          <cell r="A12">
            <v>2</v>
          </cell>
          <cell r="C12" t="str">
            <v>Kegiatan dilakukan di dalam lokasi Base Camp</v>
          </cell>
        </row>
        <row r="13">
          <cell r="A13">
            <v>3</v>
          </cell>
          <cell r="C13" t="str">
            <v>Proporsi campuran (Spesifikasi) :</v>
          </cell>
          <cell r="E13" t="str">
            <v>- Agregat Halus</v>
          </cell>
          <cell r="G13" t="str">
            <v>Ah</v>
          </cell>
          <cell r="H13">
            <v>45</v>
          </cell>
          <cell r="I13" t="str">
            <v>%</v>
          </cell>
        </row>
        <row r="14">
          <cell r="E14" t="str">
            <v>- Agregat Kasar</v>
          </cell>
          <cell r="G14" t="str">
            <v>Ak</v>
          </cell>
          <cell r="H14">
            <v>55</v>
          </cell>
          <cell r="I14" t="str">
            <v>%</v>
          </cell>
        </row>
        <row r="15">
          <cell r="A15">
            <v>4</v>
          </cell>
          <cell r="C15" t="str">
            <v>Hasil produksi Alat Pemecah Batu :</v>
          </cell>
          <cell r="E15" t="str">
            <v>- Agregat Halus</v>
          </cell>
          <cell r="G15" t="str">
            <v>H</v>
          </cell>
          <cell r="H15">
            <v>30</v>
          </cell>
          <cell r="I15" t="str">
            <v>%</v>
          </cell>
        </row>
        <row r="16">
          <cell r="E16" t="str">
            <v>- Agregat Kasar</v>
          </cell>
          <cell r="G16" t="str">
            <v>K</v>
          </cell>
          <cell r="H16">
            <v>70</v>
          </cell>
          <cell r="I16" t="str">
            <v>%</v>
          </cell>
        </row>
        <row r="17">
          <cell r="A17">
            <v>5</v>
          </cell>
          <cell r="C17" t="str">
            <v>Berat Jenis Bahan :</v>
          </cell>
          <cell r="D17" t="str">
            <v>- Batu / Gravel</v>
          </cell>
          <cell r="G17" t="str">
            <v>D1</v>
          </cell>
          <cell r="H17">
            <v>1.8</v>
          </cell>
          <cell r="I17" t="str">
            <v>Ton/M3</v>
          </cell>
        </row>
        <row r="18">
          <cell r="D18" t="str">
            <v>- Pasir</v>
          </cell>
          <cell r="G18" t="str">
            <v>D2</v>
          </cell>
          <cell r="H18">
            <v>1.67</v>
          </cell>
          <cell r="I18" t="str">
            <v>Ton/M3</v>
          </cell>
        </row>
        <row r="19">
          <cell r="D19" t="str">
            <v>- Batu Pecah</v>
          </cell>
          <cell r="G19" t="str">
            <v>D3</v>
          </cell>
          <cell r="H19">
            <v>1.8</v>
          </cell>
          <cell r="I19" t="str">
            <v>Ton/M3</v>
          </cell>
        </row>
        <row r="20">
          <cell r="A20">
            <v>6</v>
          </cell>
          <cell r="C20" t="str">
            <v>Harga Satuan Bahan Dasar    :</v>
          </cell>
          <cell r="E20" t="str">
            <v>- Batu Kali</v>
          </cell>
          <cell r="G20" t="str">
            <v>Rp1</v>
          </cell>
          <cell r="H20">
            <v>14900</v>
          </cell>
          <cell r="I20" t="str">
            <v>Rp./M3</v>
          </cell>
        </row>
        <row r="21">
          <cell r="E21" t="str">
            <v>- Pasir</v>
          </cell>
          <cell r="G21" t="str">
            <v>Rp2</v>
          </cell>
          <cell r="H21">
            <v>12500</v>
          </cell>
          <cell r="I21" t="str">
            <v>Rp./M3</v>
          </cell>
        </row>
        <row r="22">
          <cell r="A22">
            <v>7</v>
          </cell>
          <cell r="C22" t="str">
            <v>Biaya Operasi Alat :</v>
          </cell>
          <cell r="D22" t="str">
            <v>- Pemecah Batu (Stone Crusher)</v>
          </cell>
          <cell r="G22" t="str">
            <v>Rp3</v>
          </cell>
          <cell r="H22">
            <v>129516.68087508062</v>
          </cell>
          <cell r="I22" t="str">
            <v>Rp./Jam</v>
          </cell>
        </row>
        <row r="23">
          <cell r="D23" t="str">
            <v>- Wheel Loader</v>
          </cell>
          <cell r="G23" t="str">
            <v>Rp4</v>
          </cell>
          <cell r="H23">
            <v>45664.01343797033</v>
          </cell>
          <cell r="I23" t="str">
            <v>Rp./Jam</v>
          </cell>
        </row>
        <row r="24">
          <cell r="A24">
            <v>8</v>
          </cell>
          <cell r="C24" t="str">
            <v>Kapasitas Alat :</v>
          </cell>
          <cell r="D24" t="str">
            <v>- Pemecah Batu (Stone Crusher)</v>
          </cell>
          <cell r="G24" t="str">
            <v>Cp1</v>
          </cell>
          <cell r="H24">
            <v>50</v>
          </cell>
          <cell r="I24" t="str">
            <v>Ton/Jam</v>
          </cell>
        </row>
        <row r="25">
          <cell r="D25" t="str">
            <v>- Wheel Loader</v>
          </cell>
          <cell r="G25" t="str">
            <v>Cp2</v>
          </cell>
          <cell r="H25">
            <v>1.5</v>
          </cell>
          <cell r="I25" t="str">
            <v>M3</v>
          </cell>
          <cell r="J25" t="str">
            <v xml:space="preserve"> Kap. Bucket</v>
          </cell>
        </row>
        <row r="26">
          <cell r="A26">
            <v>9</v>
          </cell>
          <cell r="C26" t="str">
            <v>Faktor Efisiensi Alat :</v>
          </cell>
          <cell r="D26" t="str">
            <v>- Pemecah Batu (Stone Crusher)</v>
          </cell>
          <cell r="G26" t="str">
            <v>Fa1</v>
          </cell>
          <cell r="H26">
            <v>0.7</v>
          </cell>
          <cell r="I26" t="str">
            <v>-</v>
          </cell>
        </row>
        <row r="27">
          <cell r="D27" t="str">
            <v>- Wheel Loader</v>
          </cell>
          <cell r="G27" t="str">
            <v>Fa2</v>
          </cell>
          <cell r="H27">
            <v>0.83</v>
          </cell>
          <cell r="I27" t="str">
            <v>-</v>
          </cell>
        </row>
        <row r="28">
          <cell r="A28">
            <v>10</v>
          </cell>
          <cell r="C28" t="str">
            <v>Faktor Kehilangan Material</v>
          </cell>
          <cell r="G28" t="str">
            <v>Fh</v>
          </cell>
          <cell r="H28">
            <v>1.1000000000000001</v>
          </cell>
          <cell r="I28" t="str">
            <v>-</v>
          </cell>
        </row>
        <row r="30">
          <cell r="A30" t="str">
            <v>II</v>
          </cell>
          <cell r="C30" t="str">
            <v>METHODE PELAKSANAAN</v>
          </cell>
        </row>
        <row r="31">
          <cell r="A31">
            <v>1</v>
          </cell>
          <cell r="C31" t="str">
            <v>Wheel Loader mengangkut batu/gravel dari tumpukan</v>
          </cell>
        </row>
        <row r="32">
          <cell r="C32" t="str">
            <v>dan menuangkannya ke Alat Pemecah Batu.</v>
          </cell>
        </row>
        <row r="33">
          <cell r="A33">
            <v>2</v>
          </cell>
          <cell r="C33" t="str">
            <v>Batu/gravel dipecah dengan Alat Pemecah Batu</v>
          </cell>
        </row>
        <row r="34">
          <cell r="C34" t="str">
            <v>(Stone Crusher) sehingga menghasilkan Agregat</v>
          </cell>
        </row>
        <row r="35">
          <cell r="C35" t="str">
            <v>Kasar dan Agregat Halus.</v>
          </cell>
        </row>
        <row r="36">
          <cell r="A36">
            <v>3</v>
          </cell>
          <cell r="C36" t="str">
            <v>Wheel Loader melakukan pencampuran (blending)</v>
          </cell>
        </row>
        <row r="37">
          <cell r="C37" t="str">
            <v>Agregat Kasar, Agregat Halus dan Pasir menjadi</v>
          </cell>
        </row>
        <row r="38">
          <cell r="C38" t="str">
            <v>Agregat Kelas A.</v>
          </cell>
        </row>
        <row r="40">
          <cell r="A40" t="str">
            <v>III</v>
          </cell>
          <cell r="C40" t="str">
            <v>PERHITUNGAN</v>
          </cell>
        </row>
        <row r="42">
          <cell r="A42" t="str">
            <v>III.1.</v>
          </cell>
          <cell r="C42" t="str">
            <v>HARGA SATUAN AGREGAT PRODUKSI ST. CRUSHER</v>
          </cell>
        </row>
        <row r="44">
          <cell r="A44" t="str">
            <v xml:space="preserve">1.a.  </v>
          </cell>
          <cell r="C44" t="str">
            <v>Kerja Stone Crusher memecah gravel  :</v>
          </cell>
        </row>
        <row r="45">
          <cell r="C45" t="str">
            <v xml:space="preserve">    - Waktu kerja Stone Crusher</v>
          </cell>
          <cell r="G45" t="str">
            <v>Tst</v>
          </cell>
          <cell r="H45">
            <v>1</v>
          </cell>
          <cell r="I45" t="str">
            <v>Jam</v>
          </cell>
        </row>
        <row r="46">
          <cell r="C46" t="str">
            <v xml:space="preserve">    - Produksi Stone Crusher  1 jam</v>
          </cell>
          <cell r="E46" t="str">
            <v>=  (Fa1 x Cp1) : D3</v>
          </cell>
          <cell r="G46" t="str">
            <v>Qb</v>
          </cell>
          <cell r="H46">
            <v>19.444444444444443</v>
          </cell>
          <cell r="I46" t="str">
            <v>M3/Jam</v>
          </cell>
          <cell r="J46" t="str">
            <v xml:space="preserve"> Batu pecah</v>
          </cell>
        </row>
        <row r="47">
          <cell r="C47" t="str">
            <v xml:space="preserve">    - Kebutuhan batu/gravel 1 jam</v>
          </cell>
          <cell r="E47" t="str">
            <v>=  (Fa1 x Cp1) : D1</v>
          </cell>
          <cell r="G47" t="str">
            <v>Qg</v>
          </cell>
          <cell r="H47">
            <v>19.444444444444443</v>
          </cell>
          <cell r="I47" t="str">
            <v>M3/Jam</v>
          </cell>
        </row>
        <row r="49">
          <cell r="A49" t="str">
            <v xml:space="preserve">1.b.  </v>
          </cell>
          <cell r="C49" t="str">
            <v>Kerja Wheel Loader melayani Stone Crusher  :</v>
          </cell>
        </row>
        <row r="50">
          <cell r="C50" t="str">
            <v xml:space="preserve">    - Kap. Angkut / rit   =  (Fa2 x Cp2)</v>
          </cell>
          <cell r="G50" t="str">
            <v>Ka</v>
          </cell>
          <cell r="H50">
            <v>1.2449999999999999</v>
          </cell>
          <cell r="I50" t="str">
            <v>M3</v>
          </cell>
        </row>
        <row r="51">
          <cell r="C51" t="str">
            <v xml:space="preserve">    - Waktu Siklus (Muat, Tuang, Tunggu, dll)</v>
          </cell>
          <cell r="G51" t="str">
            <v>Ts</v>
          </cell>
          <cell r="H51">
            <v>2</v>
          </cell>
          <cell r="I51" t="str">
            <v>menit</v>
          </cell>
        </row>
        <row r="52">
          <cell r="C52" t="str">
            <v xml:space="preserve">    - Waktu kerja W.Loader memasok gravel</v>
          </cell>
        </row>
        <row r="53">
          <cell r="D53" t="str">
            <v>=  {(Qg : Ka) x Ts} : 60 menit</v>
          </cell>
          <cell r="G53" t="str">
            <v>Tw</v>
          </cell>
          <cell r="H53">
            <v>0.52060092220734788</v>
          </cell>
          <cell r="I53" t="str">
            <v>Jam</v>
          </cell>
        </row>
        <row r="55">
          <cell r="A55" t="str">
            <v xml:space="preserve">1.c.  </v>
          </cell>
          <cell r="C55" t="str">
            <v>Biaya Produksi Batu Pecah / M3</v>
          </cell>
        </row>
        <row r="56">
          <cell r="D56" t="str">
            <v>=  {(Tst x Rp3) + (Tw x Rp4)} : Qb</v>
          </cell>
          <cell r="G56" t="str">
            <v>Bp</v>
          </cell>
          <cell r="H56">
            <v>7883.4552882468033</v>
          </cell>
          <cell r="I56" t="str">
            <v>Rp./M3</v>
          </cell>
        </row>
        <row r="58">
          <cell r="A58" t="str">
            <v xml:space="preserve">1.d.  </v>
          </cell>
          <cell r="C58" t="str">
            <v>Harga Satuan Batu Pecah Produksi St.Crusher / M3</v>
          </cell>
        </row>
        <row r="59">
          <cell r="D59" t="str">
            <v>=  {(Qg : Qb) x Fh x Rp1} + Bp</v>
          </cell>
          <cell r="G59" t="str">
            <v>HSb</v>
          </cell>
          <cell r="H59">
            <v>24273.455288246805</v>
          </cell>
          <cell r="I59" t="str">
            <v>Rp./M3</v>
          </cell>
        </row>
        <row r="61">
          <cell r="J61" t="str">
            <v xml:space="preserve">Berlanjut </v>
          </cell>
        </row>
        <row r="62">
          <cell r="A62" t="str">
            <v>ITEM PEMBAYARAN</v>
          </cell>
          <cell r="D62" t="str">
            <v>:  AGREGAT KELAS A</v>
          </cell>
        </row>
        <row r="63">
          <cell r="A63" t="str">
            <v>JENIS PEKERJAAN</v>
          </cell>
          <cell r="D63" t="str">
            <v>:  PENGADAAN AGREGAT KELAS A</v>
          </cell>
        </row>
        <row r="64">
          <cell r="A64" t="str">
            <v>SATUAN PEMBAYARAN</v>
          </cell>
          <cell r="D64" t="str">
            <v>:  M3</v>
          </cell>
          <cell r="J64" t="str">
            <v xml:space="preserve">            URAIAN ANALISA HARGA SATUAN</v>
          </cell>
        </row>
        <row r="65">
          <cell r="J65" t="str">
            <v xml:space="preserve">Lanjutan 1 </v>
          </cell>
        </row>
        <row r="67">
          <cell r="A67" t="str">
            <v>No.</v>
          </cell>
          <cell r="C67" t="str">
            <v>U R A I A N</v>
          </cell>
          <cell r="G67" t="str">
            <v>KODE</v>
          </cell>
          <cell r="H67" t="str">
            <v>KOEFISIEN</v>
          </cell>
          <cell r="I67" t="str">
            <v>SATUAN</v>
          </cell>
          <cell r="J67" t="str">
            <v>KETERANGAN</v>
          </cell>
        </row>
        <row r="70">
          <cell r="A70" t="str">
            <v>III.2.</v>
          </cell>
          <cell r="C70" t="str">
            <v>HARGA SATUAN AGREGAT KASAR</v>
          </cell>
        </row>
        <row r="72">
          <cell r="C72" t="str">
            <v>Harga Satuan Agregat Kasar diambil sama dengan</v>
          </cell>
        </row>
        <row r="73">
          <cell r="C73" t="str">
            <v>Agregat Batu Pecah Produksi Stone Crusher</v>
          </cell>
        </row>
        <row r="74">
          <cell r="C74" t="str">
            <v>Harga Satuan Agregat Kasar / M3</v>
          </cell>
          <cell r="G74" t="str">
            <v>HSAk</v>
          </cell>
          <cell r="H74">
            <v>24273.455288246805</v>
          </cell>
          <cell r="I74" t="str">
            <v>Rupiah</v>
          </cell>
          <cell r="J74" t="str">
            <v xml:space="preserve"> Di Luar PPN</v>
          </cell>
        </row>
        <row r="76">
          <cell r="A76" t="str">
            <v>III.3.</v>
          </cell>
          <cell r="C76" t="str">
            <v>HARGA SATUAN AGREGAT HALUS</v>
          </cell>
        </row>
        <row r="78">
          <cell r="C78" t="str">
            <v>Dianggap Agregat produksi Stone Crusher yang lolos</v>
          </cell>
        </row>
        <row r="79">
          <cell r="C79" t="str">
            <v>saringan # 4 (4.75 mm) belum memenuhi Spesifikasi</v>
          </cell>
        </row>
        <row r="80">
          <cell r="C80" t="str">
            <v>sehingga perlu dicampur lagi dengan pasir 10 %</v>
          </cell>
        </row>
        <row r="82">
          <cell r="A82" t="str">
            <v>3.a.</v>
          </cell>
          <cell r="C82" t="str">
            <v>Agregat Hasil Stone Crusher</v>
          </cell>
          <cell r="E82" t="str">
            <v>=  90 % x HSb</v>
          </cell>
          <cell r="G82" t="str">
            <v>Hs1</v>
          </cell>
          <cell r="H82">
            <v>23059.782523834463</v>
          </cell>
          <cell r="I82" t="str">
            <v>Rupiah</v>
          </cell>
        </row>
        <row r="83">
          <cell r="A83" t="str">
            <v>3.b.</v>
          </cell>
          <cell r="C83" t="str">
            <v>P a s i r</v>
          </cell>
          <cell r="E83" t="str">
            <v>=  10 % x Rp2</v>
          </cell>
          <cell r="G83" t="str">
            <v>Hs2</v>
          </cell>
          <cell r="H83">
            <v>625</v>
          </cell>
          <cell r="I83" t="str">
            <v>Rupiah</v>
          </cell>
        </row>
        <row r="84">
          <cell r="A84" t="str">
            <v>3.c.</v>
          </cell>
          <cell r="C84" t="str">
            <v>Waktu pencampuran (blending) dengan Wheel Loader</v>
          </cell>
          <cell r="G84" t="str">
            <v>Tc</v>
          </cell>
          <cell r="H84">
            <v>3.3000000000000002E-2</v>
          </cell>
          <cell r="I84" t="str">
            <v>Jam/M3</v>
          </cell>
        </row>
        <row r="85">
          <cell r="A85" t="str">
            <v>3.d.</v>
          </cell>
          <cell r="C85" t="str">
            <v>Biaya Pencampuran</v>
          </cell>
          <cell r="E85" t="str">
            <v>=  Tc x Rp4</v>
          </cell>
          <cell r="G85" t="str">
            <v>Hs3</v>
          </cell>
          <cell r="H85">
            <v>1506.9124434530211</v>
          </cell>
          <cell r="I85" t="str">
            <v>Rupiah</v>
          </cell>
        </row>
        <row r="87">
          <cell r="C87" t="str">
            <v>Harga Satuan Agregat Halus / M3</v>
          </cell>
        </row>
        <row r="88">
          <cell r="D88" t="str">
            <v xml:space="preserve"> =  Hs1 + Hs2 + Hs3</v>
          </cell>
          <cell r="G88" t="str">
            <v>HSAh</v>
          </cell>
          <cell r="H88">
            <v>25191.694967287483</v>
          </cell>
          <cell r="I88" t="str">
            <v>Rupiah</v>
          </cell>
          <cell r="J88" t="str">
            <v xml:space="preserve"> Di luar PPN</v>
          </cell>
        </row>
        <row r="90">
          <cell r="A90" t="str">
            <v>III.4.</v>
          </cell>
          <cell r="C90" t="str">
            <v>PROSES PENCAMPURAN AGREGAT KELAS A</v>
          </cell>
        </row>
        <row r="92">
          <cell r="C92" t="str">
            <v>Untuk setiap 1 M3 Agregat Kelas A, diperlukan :</v>
          </cell>
        </row>
        <row r="94">
          <cell r="A94" t="str">
            <v xml:space="preserve">4.a.  </v>
          </cell>
          <cell r="C94" t="str">
            <v xml:space="preserve">     - Agregat Kasar</v>
          </cell>
          <cell r="D94" t="str">
            <v>=  Ak x 1 M3</v>
          </cell>
          <cell r="G94" t="str">
            <v>Vk</v>
          </cell>
          <cell r="H94">
            <v>0.55000000000000004</v>
          </cell>
          <cell r="I94" t="str">
            <v>M3</v>
          </cell>
        </row>
        <row r="95">
          <cell r="C95" t="str">
            <v xml:space="preserve">     - Agregat Halus</v>
          </cell>
          <cell r="D95" t="str">
            <v>=  Ah x 1 M3</v>
          </cell>
          <cell r="G95" t="str">
            <v>Vh</v>
          </cell>
          <cell r="H95">
            <v>0.45</v>
          </cell>
          <cell r="I95" t="str">
            <v>M3</v>
          </cell>
        </row>
        <row r="96">
          <cell r="C96" t="str">
            <v xml:space="preserve">     - Total volume batu pecah  =  Vk + Vh</v>
          </cell>
          <cell r="G96" t="str">
            <v>Va</v>
          </cell>
          <cell r="H96">
            <v>1</v>
          </cell>
          <cell r="I96" t="str">
            <v>M3</v>
          </cell>
        </row>
        <row r="98">
          <cell r="A98" t="str">
            <v xml:space="preserve">4.c.  </v>
          </cell>
          <cell r="C98" t="str">
            <v>Waktu pencampuran (blending) oleh Wheel Loader</v>
          </cell>
          <cell r="G98" t="str">
            <v>Tc</v>
          </cell>
          <cell r="H98">
            <v>3.3333333333333298E-2</v>
          </cell>
          <cell r="I98" t="str">
            <v>Jam/M3</v>
          </cell>
        </row>
        <row r="100">
          <cell r="A100" t="str">
            <v>III.5.</v>
          </cell>
          <cell r="C100" t="str">
            <v>HARGA SATUAN BAHAN AGREGAT KELAS A</v>
          </cell>
        </row>
        <row r="102">
          <cell r="A102" t="str">
            <v xml:space="preserve">5.a.  </v>
          </cell>
          <cell r="C102" t="str">
            <v>Agregat Kasar</v>
          </cell>
          <cell r="D102" t="str">
            <v xml:space="preserve"> =  Vk x HSAk</v>
          </cell>
          <cell r="G102" t="str">
            <v>Hs1</v>
          </cell>
          <cell r="H102">
            <v>13350.400408535745</v>
          </cell>
          <cell r="I102" t="str">
            <v>Rupiah</v>
          </cell>
        </row>
        <row r="104">
          <cell r="A104" t="str">
            <v xml:space="preserve">5.b.  </v>
          </cell>
          <cell r="C104" t="str">
            <v>Agregat Halus</v>
          </cell>
          <cell r="D104" t="str">
            <v xml:space="preserve"> =  Vh x HSAh</v>
          </cell>
          <cell r="G104" t="str">
            <v>Hs2</v>
          </cell>
          <cell r="H104">
            <v>11336.262735279368</v>
          </cell>
          <cell r="I104" t="str">
            <v>Rupiah</v>
          </cell>
        </row>
        <row r="106">
          <cell r="A106" t="str">
            <v xml:space="preserve">5.c.  </v>
          </cell>
          <cell r="C106" t="str">
            <v>Biaya Pencampuran</v>
          </cell>
          <cell r="D106" t="str">
            <v xml:space="preserve"> =  Tc x Rp4</v>
          </cell>
          <cell r="G106" t="str">
            <v>Hs3</v>
          </cell>
          <cell r="H106">
            <v>1522.1337812656761</v>
          </cell>
          <cell r="I106" t="str">
            <v>Rupiah</v>
          </cell>
        </row>
        <row r="108">
          <cell r="A108" t="str">
            <v xml:space="preserve">5.d.  </v>
          </cell>
          <cell r="C108" t="str">
            <v>Harga Satuan Agregat Kelas A / M3</v>
          </cell>
        </row>
        <row r="109">
          <cell r="D109" t="str">
            <v xml:space="preserve"> =  Hs1 + Hs2 + Hs3</v>
          </cell>
          <cell r="G109" t="str">
            <v>HSAA</v>
          </cell>
          <cell r="H109">
            <v>26208.796925080787</v>
          </cell>
          <cell r="I109" t="str">
            <v>Rupiah</v>
          </cell>
          <cell r="J109" t="str">
            <v xml:space="preserve"> Di luar PPN</v>
          </cell>
        </row>
        <row r="121">
          <cell r="A121" t="str">
            <v>ITEM PEMBAYARAN</v>
          </cell>
          <cell r="D121" t="str">
            <v>:  AGREGAT KELAS B</v>
          </cell>
        </row>
        <row r="122">
          <cell r="A122" t="str">
            <v>JENIS PEKERJAAN</v>
          </cell>
          <cell r="D122" t="str">
            <v>:  PENGADAAN AGREGAT KELAS B</v>
          </cell>
        </row>
        <row r="123">
          <cell r="A123" t="str">
            <v>SATUAN PEMBAYARAN</v>
          </cell>
          <cell r="D123" t="str">
            <v>:  M3</v>
          </cell>
          <cell r="J123" t="str">
            <v xml:space="preserve">            URAIAN ANALISA HARGA SATUAN</v>
          </cell>
        </row>
        <row r="126">
          <cell r="A126" t="str">
            <v>No.</v>
          </cell>
          <cell r="C126" t="str">
            <v>U R A I A N</v>
          </cell>
          <cell r="G126" t="str">
            <v>KODE</v>
          </cell>
          <cell r="H126" t="str">
            <v>KOEFISIEN</v>
          </cell>
          <cell r="I126" t="str">
            <v>SATUAN</v>
          </cell>
          <cell r="J126" t="str">
            <v>KETERANGAN</v>
          </cell>
        </row>
        <row r="129">
          <cell r="A129" t="str">
            <v>I</v>
          </cell>
          <cell r="C129" t="str">
            <v>ASUMSI</v>
          </cell>
        </row>
        <row r="130">
          <cell r="A130">
            <v>1</v>
          </cell>
          <cell r="C130" t="str">
            <v>Bahan dasar (Batu dan Pasir) diterima di lokasi Alat</v>
          </cell>
        </row>
        <row r="131">
          <cell r="C131" t="str">
            <v>Pemecah Batu (di Base Camp)</v>
          </cell>
        </row>
        <row r="132">
          <cell r="A132">
            <v>2</v>
          </cell>
          <cell r="C132" t="str">
            <v>Kegiatan dilakukan di dalam lokasi Base Camp</v>
          </cell>
        </row>
        <row r="133">
          <cell r="A133">
            <v>3</v>
          </cell>
          <cell r="C133" t="str">
            <v>Proporsi campuran (Spesifikasi) :</v>
          </cell>
          <cell r="E133" t="str">
            <v>- Agregat Halus</v>
          </cell>
          <cell r="G133" t="str">
            <v>Ah</v>
          </cell>
          <cell r="H133">
            <v>25</v>
          </cell>
          <cell r="I133" t="str">
            <v>%</v>
          </cell>
        </row>
        <row r="134">
          <cell r="E134" t="str">
            <v>- Agregat Kasar</v>
          </cell>
          <cell r="G134" t="str">
            <v>Ak</v>
          </cell>
          <cell r="H134">
            <v>75</v>
          </cell>
          <cell r="I134" t="str">
            <v>%</v>
          </cell>
        </row>
        <row r="135">
          <cell r="A135">
            <v>4</v>
          </cell>
          <cell r="C135" t="str">
            <v>Hasil produksi Alat Pemecah Batu :</v>
          </cell>
          <cell r="E135" t="str">
            <v>- Agregat Halus</v>
          </cell>
          <cell r="G135" t="str">
            <v>H</v>
          </cell>
          <cell r="H135">
            <v>30</v>
          </cell>
          <cell r="I135" t="str">
            <v>%</v>
          </cell>
        </row>
        <row r="136">
          <cell r="E136" t="str">
            <v>- Agregat Kasar</v>
          </cell>
          <cell r="G136" t="str">
            <v>K</v>
          </cell>
          <cell r="H136">
            <v>70</v>
          </cell>
          <cell r="I136" t="str">
            <v>%</v>
          </cell>
        </row>
        <row r="137">
          <cell r="A137">
            <v>5</v>
          </cell>
          <cell r="C137" t="str">
            <v>Berat Jenis Bahan :</v>
          </cell>
          <cell r="D137" t="str">
            <v>- Batu / Gravel</v>
          </cell>
          <cell r="G137" t="str">
            <v>D1</v>
          </cell>
          <cell r="H137">
            <v>1.8</v>
          </cell>
          <cell r="I137" t="str">
            <v>Ton/M3</v>
          </cell>
        </row>
        <row r="138">
          <cell r="D138" t="str">
            <v>- Pasir</v>
          </cell>
          <cell r="G138" t="str">
            <v>D2</v>
          </cell>
          <cell r="H138">
            <v>1.67</v>
          </cell>
          <cell r="I138" t="str">
            <v>Ton/M3</v>
          </cell>
        </row>
        <row r="139">
          <cell r="D139" t="str">
            <v>- Batu Pecah</v>
          </cell>
          <cell r="G139" t="str">
            <v>D3</v>
          </cell>
          <cell r="H139">
            <v>1.8</v>
          </cell>
          <cell r="I139" t="str">
            <v>Ton/M3</v>
          </cell>
        </row>
        <row r="140">
          <cell r="A140">
            <v>6</v>
          </cell>
          <cell r="C140" t="str">
            <v>Harga Satuan Bahan Dasar    :</v>
          </cell>
          <cell r="E140" t="str">
            <v>- Batu Kali</v>
          </cell>
          <cell r="G140" t="str">
            <v>Rp1</v>
          </cell>
          <cell r="H140">
            <v>14900</v>
          </cell>
          <cell r="I140" t="str">
            <v>Rp./M3</v>
          </cell>
        </row>
        <row r="141">
          <cell r="E141" t="str">
            <v>- Pasir</v>
          </cell>
          <cell r="G141" t="str">
            <v>Rp2</v>
          </cell>
          <cell r="H141">
            <v>12500</v>
          </cell>
          <cell r="I141" t="str">
            <v>Rp./M3</v>
          </cell>
        </row>
        <row r="142">
          <cell r="A142">
            <v>7</v>
          </cell>
          <cell r="C142" t="str">
            <v>Biaya Operasi Alat :</v>
          </cell>
          <cell r="D142" t="str">
            <v>- Pemecah Batu (Stone Crusher)</v>
          </cell>
          <cell r="G142" t="str">
            <v>Rp3</v>
          </cell>
          <cell r="H142">
            <v>129516.68087508062</v>
          </cell>
          <cell r="I142" t="str">
            <v>Rp./Jam</v>
          </cell>
        </row>
        <row r="143">
          <cell r="D143" t="str">
            <v>- Wheel Loader</v>
          </cell>
          <cell r="G143" t="str">
            <v>Rp4</v>
          </cell>
          <cell r="H143">
            <v>45664.01343797033</v>
          </cell>
          <cell r="I143" t="str">
            <v>Rp./Jam</v>
          </cell>
        </row>
        <row r="144">
          <cell r="A144">
            <v>8</v>
          </cell>
          <cell r="C144" t="str">
            <v>Kapasitas Alat :</v>
          </cell>
          <cell r="D144" t="str">
            <v>- Pemecah Batu (Stone Crusher)</v>
          </cell>
          <cell r="G144" t="str">
            <v>Cp1</v>
          </cell>
          <cell r="H144">
            <v>50</v>
          </cell>
          <cell r="I144" t="str">
            <v>Ton/Jam</v>
          </cell>
        </row>
        <row r="145">
          <cell r="D145" t="str">
            <v>- Wheel Loader</v>
          </cell>
          <cell r="G145" t="str">
            <v>Cp2</v>
          </cell>
          <cell r="H145">
            <v>1.5</v>
          </cell>
          <cell r="I145" t="str">
            <v>M3</v>
          </cell>
          <cell r="J145" t="str">
            <v xml:space="preserve"> Kap. Bucket</v>
          </cell>
        </row>
        <row r="146">
          <cell r="A146">
            <v>9</v>
          </cell>
          <cell r="C146" t="str">
            <v>Faktor Efisiensi Alat :</v>
          </cell>
          <cell r="D146" t="str">
            <v>- Pemecah Batu (Stone Crusher)</v>
          </cell>
          <cell r="G146" t="str">
            <v>Fa1</v>
          </cell>
          <cell r="H146">
            <v>0.7</v>
          </cell>
          <cell r="I146" t="str">
            <v>-</v>
          </cell>
        </row>
        <row r="147">
          <cell r="D147" t="str">
            <v>- Wheel Loader</v>
          </cell>
          <cell r="G147" t="str">
            <v>Fa2</v>
          </cell>
          <cell r="H147">
            <v>0.83</v>
          </cell>
          <cell r="I147" t="str">
            <v>-</v>
          </cell>
        </row>
        <row r="148">
          <cell r="A148">
            <v>10</v>
          </cell>
          <cell r="C148" t="str">
            <v>Faktor Kehilangan Material</v>
          </cell>
          <cell r="G148" t="str">
            <v>Fh</v>
          </cell>
          <cell r="H148">
            <v>1.1000000000000001</v>
          </cell>
          <cell r="I148" t="str">
            <v>-</v>
          </cell>
        </row>
        <row r="150">
          <cell r="A150" t="str">
            <v>II</v>
          </cell>
          <cell r="C150" t="str">
            <v>METHODE PELAKSANAAN</v>
          </cell>
        </row>
        <row r="151">
          <cell r="A151">
            <v>1</v>
          </cell>
          <cell r="C151" t="str">
            <v>Wheel Loader mengangkut batu/gravel dari tumpukan</v>
          </cell>
        </row>
        <row r="152">
          <cell r="C152" t="str">
            <v>dan menuangkannya ke Alat Pemecah Batu.</v>
          </cell>
        </row>
        <row r="153">
          <cell r="A153">
            <v>2</v>
          </cell>
          <cell r="C153" t="str">
            <v>Batu/gravel dipecah dengan Alat Pemecah Batu</v>
          </cell>
        </row>
        <row r="154">
          <cell r="C154" t="str">
            <v>(Stone Crusher) sehingga menghasilkan Agregat</v>
          </cell>
        </row>
        <row r="155">
          <cell r="C155" t="str">
            <v>Kasar dan Agregat Halus.</v>
          </cell>
        </row>
        <row r="156">
          <cell r="A156">
            <v>3</v>
          </cell>
          <cell r="C156" t="str">
            <v>Wheel Loader melakukan pencampuran (blending)</v>
          </cell>
        </row>
        <row r="157">
          <cell r="C157" t="str">
            <v>Agregat Kasar, Agregat Halus dan Pasir menjadi</v>
          </cell>
        </row>
        <row r="158">
          <cell r="C158" t="str">
            <v>Agregat Kelas B.</v>
          </cell>
        </row>
        <row r="160">
          <cell r="A160" t="str">
            <v>III</v>
          </cell>
          <cell r="C160" t="str">
            <v>PERHITUNGAN</v>
          </cell>
        </row>
        <row r="162">
          <cell r="A162" t="str">
            <v>III.1.</v>
          </cell>
          <cell r="C162" t="str">
            <v>HARGA SATUAN AGREGAT PRODUKSI ST. CRUSHER</v>
          </cell>
        </row>
        <row r="164">
          <cell r="A164" t="str">
            <v xml:space="preserve">1.a.  </v>
          </cell>
          <cell r="C164" t="str">
            <v>Kerja Stone Crusher memecah gravel  :</v>
          </cell>
        </row>
        <row r="165">
          <cell r="C165" t="str">
            <v xml:space="preserve">    - Waktu kerja Stone Crusher</v>
          </cell>
          <cell r="G165" t="str">
            <v>Tst</v>
          </cell>
          <cell r="H165">
            <v>1</v>
          </cell>
          <cell r="I165" t="str">
            <v>Jam</v>
          </cell>
        </row>
        <row r="166">
          <cell r="C166" t="str">
            <v xml:space="preserve">    - Produksi Stone Crusher  1 jam</v>
          </cell>
          <cell r="E166" t="str">
            <v>=  (Fa1 x Cp1) : D3</v>
          </cell>
          <cell r="G166" t="str">
            <v>Qb</v>
          </cell>
          <cell r="H166">
            <v>19.444444444444443</v>
          </cell>
          <cell r="I166" t="str">
            <v>M3/Jam</v>
          </cell>
          <cell r="J166" t="str">
            <v xml:space="preserve"> Batu pecah</v>
          </cell>
        </row>
        <row r="167">
          <cell r="C167" t="str">
            <v xml:space="preserve">    - Kebutuhan batu/gravel 1 jam</v>
          </cell>
          <cell r="E167" t="str">
            <v>=  (Fa1 x Cp1) : D1</v>
          </cell>
          <cell r="G167" t="str">
            <v>Qg</v>
          </cell>
          <cell r="H167">
            <v>19.444444444444443</v>
          </cell>
          <cell r="I167" t="str">
            <v>M3/Jam</v>
          </cell>
        </row>
        <row r="169">
          <cell r="A169" t="str">
            <v xml:space="preserve">1.b.  </v>
          </cell>
          <cell r="C169" t="str">
            <v>Kerja Wheel Loader melayani Stone Crusher  :</v>
          </cell>
        </row>
        <row r="170">
          <cell r="C170" t="str">
            <v xml:space="preserve">    - Kap. Angkut / rit   =  (Fa2 x Cp2)</v>
          </cell>
          <cell r="G170" t="str">
            <v>Ka</v>
          </cell>
          <cell r="H170">
            <v>1.2449999999999999</v>
          </cell>
          <cell r="I170" t="str">
            <v>M3</v>
          </cell>
        </row>
        <row r="171">
          <cell r="C171" t="str">
            <v xml:space="preserve">    - Waktu Siklus (Muat, Tuang, Tunggu, dll)</v>
          </cell>
          <cell r="G171" t="str">
            <v>Ts</v>
          </cell>
          <cell r="H171">
            <v>2</v>
          </cell>
          <cell r="I171" t="str">
            <v>menit</v>
          </cell>
        </row>
        <row r="172">
          <cell r="C172" t="str">
            <v xml:space="preserve">    - Waktu kerja W.Loader memasok gravel</v>
          </cell>
        </row>
        <row r="173">
          <cell r="D173" t="str">
            <v>=  {(Qg : Ka) x Ts} : 60 menit</v>
          </cell>
          <cell r="G173" t="str">
            <v>Tw</v>
          </cell>
          <cell r="H173">
            <v>0.52060092220734788</v>
          </cell>
          <cell r="I173" t="str">
            <v>Jam</v>
          </cell>
        </row>
        <row r="175">
          <cell r="A175" t="str">
            <v xml:space="preserve">1.c.  </v>
          </cell>
          <cell r="C175" t="str">
            <v>Biaya Produksi Batu Pecah / M3</v>
          </cell>
        </row>
        <row r="176">
          <cell r="D176" t="str">
            <v>=  {(Tst x Rp3) + (Tw x Rp4)} : Qb</v>
          </cell>
          <cell r="G176" t="str">
            <v>Bp</v>
          </cell>
          <cell r="H176">
            <v>7883.4552882468033</v>
          </cell>
          <cell r="I176" t="str">
            <v>Rp./M3</v>
          </cell>
        </row>
        <row r="178">
          <cell r="A178" t="str">
            <v xml:space="preserve">1.d.  </v>
          </cell>
          <cell r="C178" t="str">
            <v>Harga Satuan Batu Pecah Produksi St.Crusher / M3</v>
          </cell>
        </row>
        <row r="179">
          <cell r="D179" t="str">
            <v>=  {(Qg : Qb) x Fh x Rp1} + Bp</v>
          </cell>
          <cell r="G179" t="str">
            <v>HSb</v>
          </cell>
          <cell r="H179">
            <v>24273.455288246805</v>
          </cell>
          <cell r="I179" t="str">
            <v>Rp./M3</v>
          </cell>
        </row>
        <row r="181">
          <cell r="J181" t="str">
            <v xml:space="preserve">Berlanjut </v>
          </cell>
        </row>
        <row r="182">
          <cell r="A182" t="str">
            <v>ITEM PEMBAYARAN</v>
          </cell>
          <cell r="D182" t="str">
            <v>:  AGREGAT KELAS B</v>
          </cell>
        </row>
        <row r="183">
          <cell r="A183" t="str">
            <v>JENIS PEKERJAAN</v>
          </cell>
          <cell r="D183" t="str">
            <v>:  PENGADAAN AGREGAT KELAS B</v>
          </cell>
        </row>
        <row r="184">
          <cell r="A184" t="str">
            <v>SATUAN PEMBAYARAN</v>
          </cell>
          <cell r="D184" t="str">
            <v>:  M3</v>
          </cell>
          <cell r="J184" t="str">
            <v xml:space="preserve">            URAIAN ANALISA HARGA SATUAN</v>
          </cell>
        </row>
        <row r="185">
          <cell r="J185" t="str">
            <v xml:space="preserve">Lanjutan 1 </v>
          </cell>
        </row>
        <row r="187">
          <cell r="A187" t="str">
            <v>No.</v>
          </cell>
          <cell r="C187" t="str">
            <v>U R A I A N</v>
          </cell>
          <cell r="G187" t="str">
            <v>KODE</v>
          </cell>
          <cell r="H187" t="str">
            <v>KOEFISIEN</v>
          </cell>
          <cell r="I187" t="str">
            <v>SATUAN</v>
          </cell>
          <cell r="J187" t="str">
            <v>KETERANGAN</v>
          </cell>
        </row>
        <row r="190">
          <cell r="A190" t="str">
            <v>III.2.</v>
          </cell>
          <cell r="C190" t="str">
            <v>HARGA SATUAN AGREGAT KASAR</v>
          </cell>
        </row>
        <row r="192">
          <cell r="C192" t="str">
            <v>Harga Satuan Agregat Kasar diambil sama dengan</v>
          </cell>
        </row>
        <row r="193">
          <cell r="C193" t="str">
            <v>Agregat Batu Pecah Produksi Stone Crusher</v>
          </cell>
        </row>
        <row r="194">
          <cell r="C194" t="str">
            <v>Harga Satuan Agregat Kasar / M3</v>
          </cell>
          <cell r="G194" t="str">
            <v>HSAk</v>
          </cell>
          <cell r="H194">
            <v>24273.455288246805</v>
          </cell>
          <cell r="I194" t="str">
            <v>Rupiah</v>
          </cell>
          <cell r="J194" t="str">
            <v xml:space="preserve"> Di Luar PPN</v>
          </cell>
        </row>
        <row r="196">
          <cell r="A196" t="str">
            <v>III.3.</v>
          </cell>
          <cell r="C196" t="str">
            <v>HARGA SATUAN AGREGAT HALUS</v>
          </cell>
        </row>
        <row r="198">
          <cell r="C198" t="str">
            <v>Dianggap Agregat produksi Stone Crusher yang lolos</v>
          </cell>
        </row>
        <row r="199">
          <cell r="C199" t="str">
            <v>saringan # 4 (4.75 mm) belum memenuhi Spesifikasi</v>
          </cell>
        </row>
        <row r="200">
          <cell r="C200" t="str">
            <v>sehingga perlu dicampur lagi dengan pasir 10 %</v>
          </cell>
        </row>
        <row r="202">
          <cell r="A202" t="str">
            <v>3.a.</v>
          </cell>
          <cell r="C202" t="str">
            <v>Agregat Hasil Stone Crusher</v>
          </cell>
          <cell r="E202" t="str">
            <v>=  90 % x HSb</v>
          </cell>
          <cell r="G202" t="str">
            <v>Hs1</v>
          </cell>
          <cell r="H202">
            <v>23059.782523834463</v>
          </cell>
          <cell r="I202" t="str">
            <v>Rupiah</v>
          </cell>
        </row>
        <row r="203">
          <cell r="A203" t="str">
            <v>3.b.</v>
          </cell>
          <cell r="C203" t="str">
            <v>P a s i r</v>
          </cell>
          <cell r="E203" t="str">
            <v>=  10 % x Rp2</v>
          </cell>
          <cell r="G203" t="str">
            <v>Hs2</v>
          </cell>
          <cell r="H203">
            <v>625</v>
          </cell>
          <cell r="I203" t="str">
            <v>Rupiah</v>
          </cell>
        </row>
        <row r="204">
          <cell r="A204" t="str">
            <v>3.c.</v>
          </cell>
          <cell r="C204" t="str">
            <v>Waktu pencampuran (blending) dengan Wheel Loader</v>
          </cell>
          <cell r="G204" t="str">
            <v>Tc</v>
          </cell>
          <cell r="H204">
            <v>3.3000000000000002E-2</v>
          </cell>
          <cell r="I204" t="str">
            <v>Jam/M3</v>
          </cell>
        </row>
        <row r="205">
          <cell r="A205" t="str">
            <v>3.d.</v>
          </cell>
          <cell r="C205" t="str">
            <v>Biaya Pencampuran</v>
          </cell>
          <cell r="E205" t="str">
            <v>=  Tc x Rp4</v>
          </cell>
          <cell r="G205" t="str">
            <v>Hs3</v>
          </cell>
          <cell r="H205">
            <v>1506.9124434530211</v>
          </cell>
          <cell r="I205" t="str">
            <v>Rupiah</v>
          </cell>
        </row>
        <row r="207">
          <cell r="C207" t="str">
            <v>Harga Satuan Agregat Halus / M3</v>
          </cell>
        </row>
        <row r="208">
          <cell r="D208" t="str">
            <v xml:space="preserve"> =  Hs1 + Hs2 + Hs3</v>
          </cell>
          <cell r="G208" t="str">
            <v>HSAh</v>
          </cell>
          <cell r="H208">
            <v>25191.694967287483</v>
          </cell>
          <cell r="I208" t="str">
            <v>Rupiah</v>
          </cell>
          <cell r="J208" t="str">
            <v xml:space="preserve"> Di luar PPN</v>
          </cell>
        </row>
        <row r="210">
          <cell r="A210" t="str">
            <v>III.4.</v>
          </cell>
          <cell r="C210" t="str">
            <v>PROSES PENCAMPURAN AGREGAT KELAS B</v>
          </cell>
        </row>
        <row r="212">
          <cell r="C212" t="str">
            <v>Untuk setiap 1 M3 Agregat Kelas B, diperlukan :</v>
          </cell>
        </row>
        <row r="214">
          <cell r="A214" t="str">
            <v xml:space="preserve">4.a.  </v>
          </cell>
          <cell r="C214" t="str">
            <v xml:space="preserve">     - Agregat Kasar</v>
          </cell>
          <cell r="D214" t="str">
            <v>=  Ak x 1 M3</v>
          </cell>
          <cell r="G214" t="str">
            <v>Vk</v>
          </cell>
          <cell r="H214">
            <v>0.75</v>
          </cell>
          <cell r="I214" t="str">
            <v>M3</v>
          </cell>
        </row>
        <row r="215">
          <cell r="C215" t="str">
            <v xml:space="preserve">     - Agregat Halus</v>
          </cell>
          <cell r="D215" t="str">
            <v>=  Ah x 1 M3</v>
          </cell>
          <cell r="G215" t="str">
            <v>Vh</v>
          </cell>
          <cell r="H215">
            <v>0.25</v>
          </cell>
          <cell r="I215" t="str">
            <v>M3</v>
          </cell>
        </row>
        <row r="216">
          <cell r="C216" t="str">
            <v xml:space="preserve">     - Total volume batu pecah  =  Vk + Vh</v>
          </cell>
          <cell r="G216" t="str">
            <v>Va</v>
          </cell>
          <cell r="H216">
            <v>1</v>
          </cell>
          <cell r="I216" t="str">
            <v>M3</v>
          </cell>
        </row>
        <row r="218">
          <cell r="A218" t="str">
            <v xml:space="preserve">4.c.  </v>
          </cell>
          <cell r="C218" t="str">
            <v>Waktu pencampuran (blending) oleh Wheel Loader</v>
          </cell>
          <cell r="G218" t="str">
            <v>Tc</v>
          </cell>
          <cell r="H218">
            <v>3.3333333333333298E-2</v>
          </cell>
          <cell r="I218" t="str">
            <v>Jam/M3</v>
          </cell>
        </row>
        <row r="220">
          <cell r="A220" t="str">
            <v>III.5.</v>
          </cell>
          <cell r="C220" t="str">
            <v>HARGA SATUAN BAHAN AGREGAT KELAS B</v>
          </cell>
        </row>
        <row r="222">
          <cell r="A222" t="str">
            <v xml:space="preserve">5.a.  </v>
          </cell>
          <cell r="C222" t="str">
            <v>Agregat Kasar</v>
          </cell>
          <cell r="D222" t="str">
            <v xml:space="preserve"> =  Vk x HSAk</v>
          </cell>
          <cell r="G222" t="str">
            <v>Hs1</v>
          </cell>
          <cell r="H222">
            <v>18205.091466185106</v>
          </cell>
          <cell r="I222" t="str">
            <v>Rupiah</v>
          </cell>
        </row>
        <row r="224">
          <cell r="A224" t="str">
            <v xml:space="preserve">5.b.  </v>
          </cell>
          <cell r="C224" t="str">
            <v>Agregat Halus</v>
          </cell>
          <cell r="D224" t="str">
            <v xml:space="preserve"> =  Vh x HSAh</v>
          </cell>
          <cell r="G224" t="str">
            <v>Hs2</v>
          </cell>
          <cell r="H224">
            <v>6297.9237418218709</v>
          </cell>
          <cell r="I224" t="str">
            <v>Rupiah</v>
          </cell>
        </row>
        <row r="226">
          <cell r="A226" t="str">
            <v xml:space="preserve">5.c.  </v>
          </cell>
          <cell r="C226" t="str">
            <v>Biaya Pencampuran</v>
          </cell>
          <cell r="D226" t="str">
            <v xml:space="preserve"> =  Tc x Rp4</v>
          </cell>
          <cell r="G226" t="str">
            <v>Hs3</v>
          </cell>
          <cell r="H226">
            <v>1522.1337812656761</v>
          </cell>
          <cell r="I226" t="str">
            <v>Rupiah</v>
          </cell>
        </row>
        <row r="228">
          <cell r="A228" t="str">
            <v xml:space="preserve">5.d.  </v>
          </cell>
          <cell r="C228" t="str">
            <v>Harga Satuan Agregat Kelas B / M3</v>
          </cell>
        </row>
        <row r="229">
          <cell r="D229" t="str">
            <v xml:space="preserve"> =  Hs1 + Hs2 + Hs3</v>
          </cell>
          <cell r="G229" t="str">
            <v>HSAA</v>
          </cell>
          <cell r="H229">
            <v>26025.148989272649</v>
          </cell>
          <cell r="I229" t="str">
            <v>Rupiah</v>
          </cell>
          <cell r="J229" t="str">
            <v xml:space="preserve"> Di luar PPN</v>
          </cell>
        </row>
        <row r="241">
          <cell r="A241" t="str">
            <v>ITEM PEMBAYARAN</v>
          </cell>
          <cell r="D241" t="str">
            <v>:  AGREGAT KASAR &amp; HALUS</v>
          </cell>
        </row>
        <row r="242">
          <cell r="A242" t="str">
            <v>JENIS PEKERJAAN</v>
          </cell>
          <cell r="D242" t="str">
            <v>:  PENGADAAN AGREGAT KASAR &amp; HALUS</v>
          </cell>
        </row>
        <row r="243">
          <cell r="A243" t="str">
            <v>SATUAN PEMBAYARAN</v>
          </cell>
          <cell r="D243" t="str">
            <v>:  M3</v>
          </cell>
          <cell r="J243" t="str">
            <v xml:space="preserve">            URAIAN ANALISA HARGA SATUAN</v>
          </cell>
        </row>
        <row r="246">
          <cell r="A246" t="str">
            <v>No.</v>
          </cell>
          <cell r="C246" t="str">
            <v>U R A I A N</v>
          </cell>
          <cell r="G246" t="str">
            <v>KODE</v>
          </cell>
          <cell r="H246" t="str">
            <v>KOEFISIEN</v>
          </cell>
          <cell r="I246" t="str">
            <v>SATUAN</v>
          </cell>
          <cell r="J246" t="str">
            <v>KETERANGAN</v>
          </cell>
        </row>
        <row r="249">
          <cell r="A249" t="str">
            <v>I</v>
          </cell>
          <cell r="C249" t="str">
            <v>ASUMSI</v>
          </cell>
        </row>
        <row r="250">
          <cell r="A250">
            <v>1</v>
          </cell>
          <cell r="C250" t="str">
            <v>Bahan dasar (Batu dan Pasir) diterima di lokasi Alat</v>
          </cell>
        </row>
        <row r="251">
          <cell r="C251" t="str">
            <v>Pemecah Batu (di Base Camp)</v>
          </cell>
        </row>
        <row r="252">
          <cell r="A252">
            <v>2</v>
          </cell>
          <cell r="C252" t="str">
            <v>Kegiatan dilakukan di dalam lokasi Base Camp</v>
          </cell>
        </row>
        <row r="253">
          <cell r="A253">
            <v>3</v>
          </cell>
          <cell r="C253" t="str">
            <v>Hasil produksi Alat Pemecah Batu :</v>
          </cell>
          <cell r="E253" t="str">
            <v>- Agregat Halus</v>
          </cell>
          <cell r="G253" t="str">
            <v>H</v>
          </cell>
          <cell r="H253">
            <v>20</v>
          </cell>
          <cell r="I253" t="str">
            <v>%</v>
          </cell>
        </row>
        <row r="254">
          <cell r="E254" t="str">
            <v>- Agregat Kasar</v>
          </cell>
          <cell r="G254" t="str">
            <v>K</v>
          </cell>
          <cell r="H254">
            <v>80</v>
          </cell>
          <cell r="I254" t="str">
            <v>%</v>
          </cell>
        </row>
        <row r="255">
          <cell r="A255">
            <v>4</v>
          </cell>
          <cell r="C255" t="str">
            <v>Berat Isi Bahan :</v>
          </cell>
          <cell r="D255" t="str">
            <v>- Batu / Gravel</v>
          </cell>
          <cell r="G255" t="str">
            <v>D1</v>
          </cell>
          <cell r="H255">
            <v>1.8</v>
          </cell>
          <cell r="I255" t="str">
            <v>Ton/M3</v>
          </cell>
          <cell r="J255" t="str">
            <v xml:space="preserve"> Berongga</v>
          </cell>
        </row>
        <row r="256">
          <cell r="D256" t="str">
            <v>- Pasir</v>
          </cell>
          <cell r="G256" t="str">
            <v>D2</v>
          </cell>
          <cell r="H256">
            <v>1.67</v>
          </cell>
          <cell r="I256" t="str">
            <v>Ton/M3</v>
          </cell>
          <cell r="J256" t="str">
            <v xml:space="preserve"> Berongga</v>
          </cell>
        </row>
        <row r="257">
          <cell r="D257" t="str">
            <v>- Batu Pecah</v>
          </cell>
          <cell r="G257" t="str">
            <v>D3</v>
          </cell>
          <cell r="H257">
            <v>1.8</v>
          </cell>
          <cell r="I257" t="str">
            <v>Ton/M3</v>
          </cell>
          <cell r="J257" t="str">
            <v xml:space="preserve"> Berongga</v>
          </cell>
        </row>
        <row r="258">
          <cell r="A258">
            <v>5</v>
          </cell>
          <cell r="C258" t="str">
            <v>Harga Satuan Bahan Dasar    :</v>
          </cell>
          <cell r="E258" t="str">
            <v>- Batu Kali</v>
          </cell>
          <cell r="G258" t="str">
            <v>Rp1</v>
          </cell>
          <cell r="H258">
            <v>118300</v>
          </cell>
          <cell r="I258" t="str">
            <v>Rp./M3</v>
          </cell>
        </row>
        <row r="259">
          <cell r="E259" t="str">
            <v>- Pasir</v>
          </cell>
          <cell r="G259" t="str">
            <v>Rp2</v>
          </cell>
          <cell r="H259">
            <v>95900</v>
          </cell>
          <cell r="I259" t="str">
            <v>Rp./M3</v>
          </cell>
        </row>
        <row r="260">
          <cell r="A260">
            <v>6</v>
          </cell>
          <cell r="C260" t="str">
            <v>Biaya Operasi Alat :</v>
          </cell>
          <cell r="D260" t="str">
            <v>- Pemecah Batu (Stone Crusher)</v>
          </cell>
          <cell r="G260" t="str">
            <v>Rp3</v>
          </cell>
          <cell r="H260">
            <v>446663.18840510485</v>
          </cell>
          <cell r="I260" t="str">
            <v>Rp./Jam</v>
          </cell>
        </row>
        <row r="261">
          <cell r="D261" t="str">
            <v>- Wheel Loader</v>
          </cell>
          <cell r="G261" t="str">
            <v>Rp4</v>
          </cell>
          <cell r="H261">
            <v>289262.26071274991</v>
          </cell>
          <cell r="I261" t="str">
            <v>Rp./Jam</v>
          </cell>
        </row>
        <row r="262">
          <cell r="A262">
            <v>7</v>
          </cell>
          <cell r="C262" t="str">
            <v>Kapasitas Alat :</v>
          </cell>
          <cell r="D262" t="str">
            <v>- Pemecah Batu (Stone Crusher)</v>
          </cell>
          <cell r="G262" t="str">
            <v>Cp1</v>
          </cell>
          <cell r="H262">
            <v>50</v>
          </cell>
          <cell r="I262" t="str">
            <v>Ton/Jam</v>
          </cell>
        </row>
        <row r="263">
          <cell r="D263" t="str">
            <v>- Wheel Loader</v>
          </cell>
          <cell r="G263" t="str">
            <v>Cp2</v>
          </cell>
          <cell r="H263">
            <v>1.5</v>
          </cell>
          <cell r="I263" t="str">
            <v>M3</v>
          </cell>
          <cell r="J263" t="str">
            <v xml:space="preserve"> Kap. Bucket</v>
          </cell>
        </row>
        <row r="264">
          <cell r="A264">
            <v>8</v>
          </cell>
          <cell r="C264" t="str">
            <v>Faktor Efisiensi Alat :</v>
          </cell>
          <cell r="D264" t="str">
            <v>- Pemecah Batu (Stone Crusher)</v>
          </cell>
          <cell r="G264" t="str">
            <v>Fa1</v>
          </cell>
          <cell r="H264">
            <v>0.7</v>
          </cell>
          <cell r="I264" t="str">
            <v>-</v>
          </cell>
        </row>
        <row r="265">
          <cell r="D265" t="str">
            <v>- Wheel Loader</v>
          </cell>
          <cell r="G265" t="str">
            <v>Fa2</v>
          </cell>
          <cell r="H265">
            <v>0.83</v>
          </cell>
          <cell r="I265" t="str">
            <v>-</v>
          </cell>
        </row>
        <row r="266">
          <cell r="A266">
            <v>9</v>
          </cell>
          <cell r="C266" t="str">
            <v>Faktor Kehilangan Material</v>
          </cell>
          <cell r="G266" t="str">
            <v>Fh</v>
          </cell>
          <cell r="H266">
            <v>1.1000000000000001</v>
          </cell>
          <cell r="I266" t="str">
            <v>-</v>
          </cell>
        </row>
        <row r="267">
          <cell r="A267">
            <v>10</v>
          </cell>
          <cell r="C267" t="str">
            <v>Agregat Halus masih perlu dicampur dengan pasir</v>
          </cell>
        </row>
        <row r="269">
          <cell r="A269" t="str">
            <v>II</v>
          </cell>
          <cell r="C269" t="str">
            <v>METHODE PELAKSANAAN</v>
          </cell>
        </row>
        <row r="271">
          <cell r="A271">
            <v>1</v>
          </cell>
          <cell r="C271" t="str">
            <v>Wheel Loader mengangkut batu/gravel dari tumpukan</v>
          </cell>
        </row>
        <row r="272">
          <cell r="C272" t="str">
            <v>dan menuangkannya ke Alat Pemecah Batu.</v>
          </cell>
        </row>
        <row r="274">
          <cell r="A274">
            <v>2</v>
          </cell>
          <cell r="C274" t="str">
            <v>Batu/gravel dipecah dengan Alat Pemecah Batu</v>
          </cell>
        </row>
        <row r="275">
          <cell r="C275" t="str">
            <v>(Stone Crusher) sehingga menghasilkan Agregat Batu</v>
          </cell>
        </row>
        <row r="276">
          <cell r="C276" t="str">
            <v>Pecah Kasar dan Halus.</v>
          </cell>
        </row>
        <row r="278">
          <cell r="A278">
            <v>3</v>
          </cell>
          <cell r="C278" t="str">
            <v>Agregat Halus dicampur dengan pasir menggunakan Loader</v>
          </cell>
        </row>
        <row r="280">
          <cell r="A280" t="str">
            <v>III</v>
          </cell>
          <cell r="C280" t="str">
            <v>PERHITUNGAN</v>
          </cell>
        </row>
        <row r="282">
          <cell r="A282" t="str">
            <v>III.1.</v>
          </cell>
          <cell r="C282" t="str">
            <v>HARGA SATUAN AGREGAT PRODUKSI ST. CRUSHER</v>
          </cell>
        </row>
        <row r="284">
          <cell r="A284" t="str">
            <v xml:space="preserve">1.a.  </v>
          </cell>
          <cell r="C284" t="str">
            <v>Kerja Stone Crusher memecah gravel  :</v>
          </cell>
        </row>
        <row r="285">
          <cell r="C285" t="str">
            <v xml:space="preserve">    - Waktu kerja Stone Crusher</v>
          </cell>
          <cell r="G285" t="str">
            <v>Tst</v>
          </cell>
          <cell r="H285">
            <v>1</v>
          </cell>
          <cell r="I285" t="str">
            <v>Jam</v>
          </cell>
        </row>
        <row r="286">
          <cell r="C286" t="str">
            <v xml:space="preserve">    - Produksi Stone Crusher  1 jam</v>
          </cell>
          <cell r="E286" t="str">
            <v>=  (Fa1 x Cp1) : D3</v>
          </cell>
          <cell r="G286" t="str">
            <v>Qb</v>
          </cell>
          <cell r="H286">
            <v>19.444444444444443</v>
          </cell>
          <cell r="I286" t="str">
            <v>M3/Jam</v>
          </cell>
          <cell r="J286" t="str">
            <v xml:space="preserve"> Batu pecah</v>
          </cell>
        </row>
        <row r="287">
          <cell r="C287" t="str">
            <v xml:space="preserve">    - Kebutuhan batu/gravel 1 jam</v>
          </cell>
          <cell r="E287" t="str">
            <v>=  (Fa1 x Cp1) : D1</v>
          </cell>
          <cell r="G287" t="str">
            <v>Qg</v>
          </cell>
          <cell r="H287">
            <v>19.444444444444443</v>
          </cell>
          <cell r="I287" t="str">
            <v>M3/Jam</v>
          </cell>
        </row>
        <row r="289">
          <cell r="A289" t="str">
            <v xml:space="preserve">1.b.  </v>
          </cell>
          <cell r="C289" t="str">
            <v>Kerja Wheel Loader melayani Stone Crusher  :</v>
          </cell>
        </row>
        <row r="290">
          <cell r="C290" t="str">
            <v xml:space="preserve">    - Kap. Angkut / rit   =  (Fa2 x Cp2)</v>
          </cell>
          <cell r="G290" t="str">
            <v>Ka</v>
          </cell>
          <cell r="H290">
            <v>1.2449999999999999</v>
          </cell>
          <cell r="I290" t="str">
            <v>M3</v>
          </cell>
        </row>
        <row r="291">
          <cell r="C291" t="str">
            <v xml:space="preserve">    - Waktu Siklus (Muat, Tuang, Tunggu, dll)</v>
          </cell>
          <cell r="G291" t="str">
            <v>Ts</v>
          </cell>
          <cell r="H291">
            <v>2</v>
          </cell>
          <cell r="I291" t="str">
            <v>menit</v>
          </cell>
        </row>
        <row r="292">
          <cell r="C292" t="str">
            <v xml:space="preserve">    - Waktu kerja W.Loader memasok gravel</v>
          </cell>
        </row>
        <row r="293">
          <cell r="D293" t="str">
            <v>=  {(Qg : Ka) x Ts} : 60 menit</v>
          </cell>
          <cell r="G293" t="str">
            <v>Tw</v>
          </cell>
          <cell r="H293">
            <v>0.52060092220734788</v>
          </cell>
          <cell r="I293" t="str">
            <v>Jam</v>
          </cell>
        </row>
        <row r="295">
          <cell r="A295" t="str">
            <v xml:space="preserve">1.c.  </v>
          </cell>
          <cell r="C295" t="str">
            <v>Biaya Produksi Batu Pecah / M3</v>
          </cell>
        </row>
        <row r="296">
          <cell r="D296" t="str">
            <v>=  {(Tst x Rp3) + (Tw x Rp4)} : Qb</v>
          </cell>
          <cell r="G296" t="str">
            <v>Bp</v>
          </cell>
          <cell r="H296">
            <v>30715.888530442873</v>
          </cell>
          <cell r="I296" t="str">
            <v>Rp./M3</v>
          </cell>
        </row>
        <row r="298">
          <cell r="A298" t="str">
            <v xml:space="preserve">1.d.  </v>
          </cell>
          <cell r="C298" t="str">
            <v>Harga Satuan Batu Pecah Produksi St.Crusher / M3</v>
          </cell>
        </row>
        <row r="299">
          <cell r="D299" t="str">
            <v>=  {(Qg : Qb) x Fh x Rp1} + Bp</v>
          </cell>
          <cell r="G299" t="str">
            <v>HSb</v>
          </cell>
          <cell r="H299">
            <v>160845.8885304429</v>
          </cell>
          <cell r="I299" t="str">
            <v>Rp./M3</v>
          </cell>
        </row>
        <row r="301">
          <cell r="J301" t="str">
            <v xml:space="preserve">Berlanjut </v>
          </cell>
        </row>
        <row r="302">
          <cell r="A302" t="str">
            <v>ITEM PEMBAYARAN</v>
          </cell>
          <cell r="D302" t="str">
            <v>:  AGREGAT KASAR &amp; HALUS</v>
          </cell>
        </row>
        <row r="303">
          <cell r="A303" t="str">
            <v>JENIS PEKERJAAN</v>
          </cell>
          <cell r="D303" t="str">
            <v>:  PENGADAAN AGREGAT KASAR &amp; HALUS</v>
          </cell>
        </row>
        <row r="304">
          <cell r="A304" t="str">
            <v>SATUAN PEMBAYARAN</v>
          </cell>
          <cell r="D304" t="str">
            <v>:  M3</v>
          </cell>
          <cell r="J304" t="str">
            <v xml:space="preserve">            URAIAN ANALISA HARGA SATUAN</v>
          </cell>
        </row>
        <row r="305">
          <cell r="J305" t="str">
            <v xml:space="preserve">Lanjutan 1 </v>
          </cell>
        </row>
        <row r="307">
          <cell r="A307" t="str">
            <v>No.</v>
          </cell>
          <cell r="C307" t="str">
            <v>U R A I A N</v>
          </cell>
          <cell r="G307" t="str">
            <v>KODE</v>
          </cell>
          <cell r="H307" t="str">
            <v>KOEFISIEN</v>
          </cell>
          <cell r="I307" t="str">
            <v>SATUAN</v>
          </cell>
          <cell r="J307" t="str">
            <v>KETERANGAN</v>
          </cell>
        </row>
        <row r="310">
          <cell r="A310" t="str">
            <v>III.2.</v>
          </cell>
          <cell r="C310" t="str">
            <v>HARGA SATUAN AGREGAT KASAR</v>
          </cell>
        </row>
        <row r="312">
          <cell r="C312" t="str">
            <v>Agregat Kasar Produksi Stone Crusher =</v>
          </cell>
          <cell r="E312">
            <v>0.8</v>
          </cell>
          <cell r="G312" t="str">
            <v>K</v>
          </cell>
          <cell r="H312">
            <v>80</v>
          </cell>
          <cell r="I312" t="str">
            <v>%</v>
          </cell>
        </row>
        <row r="313">
          <cell r="C313" t="str">
            <v>(Tertahan saringan # 4 = 4,75mm)</v>
          </cell>
        </row>
        <row r="314">
          <cell r="C314" t="str">
            <v>Harga Satuan Agregat Kasar / M3   =</v>
          </cell>
          <cell r="E314" t="str">
            <v>(K x HSb) / K</v>
          </cell>
          <cell r="G314" t="str">
            <v>HSAk</v>
          </cell>
          <cell r="H314">
            <v>160845.8885304429</v>
          </cell>
          <cell r="I314" t="str">
            <v>Rupiah</v>
          </cell>
          <cell r="J314" t="str">
            <v xml:space="preserve"> Di Luar PPN</v>
          </cell>
        </row>
        <row r="316">
          <cell r="A316" t="str">
            <v>III.3.</v>
          </cell>
          <cell r="C316" t="str">
            <v>HARGA SATUAN AGREGAT HALUS</v>
          </cell>
        </row>
        <row r="318">
          <cell r="C318" t="str">
            <v>Dianggap Agregat produksi Stone Crusher yang lolos</v>
          </cell>
        </row>
        <row r="319">
          <cell r="C319" t="str">
            <v>saringan # 4 (4,75 mm) belum memenuhi Spesifikasi</v>
          </cell>
        </row>
        <row r="320">
          <cell r="C320" t="str">
            <v>sehingga perlu dicampur lagi dengan pasir sebanyak =</v>
          </cell>
          <cell r="G320" t="str">
            <v>Pst</v>
          </cell>
          <cell r="H320">
            <v>25</v>
          </cell>
          <cell r="I320" t="str">
            <v>%</v>
          </cell>
        </row>
        <row r="322">
          <cell r="A322" t="str">
            <v>3.a.</v>
          </cell>
          <cell r="C322" t="str">
            <v>Agregat Halus Produksi Stone Crusher =</v>
          </cell>
          <cell r="E322">
            <v>0.2</v>
          </cell>
          <cell r="G322" t="str">
            <v>H</v>
          </cell>
          <cell r="H322">
            <v>20</v>
          </cell>
          <cell r="I322" t="str">
            <v>%</v>
          </cell>
        </row>
        <row r="323">
          <cell r="C323" t="str">
            <v>Harga Agregat Halus Prod. Stone Crsh.=</v>
          </cell>
          <cell r="E323" t="str">
            <v>(H x HSb) / H</v>
          </cell>
          <cell r="G323" t="str">
            <v>Hs1</v>
          </cell>
          <cell r="H323">
            <v>160845.8885304429</v>
          </cell>
          <cell r="I323" t="str">
            <v>Rupiah</v>
          </cell>
          <cell r="J323" t="str">
            <v xml:space="preserve"> per 1 M3</v>
          </cell>
        </row>
        <row r="324">
          <cell r="A324" t="str">
            <v>3.b.</v>
          </cell>
          <cell r="C324" t="str">
            <v>Pasir tambahan</v>
          </cell>
          <cell r="E324" t="str">
            <v>=  Pst x Rp2</v>
          </cell>
          <cell r="G324" t="str">
            <v>Hs2</v>
          </cell>
          <cell r="H324">
            <v>23975</v>
          </cell>
          <cell r="I324" t="str">
            <v>Rupiah</v>
          </cell>
          <cell r="J324" t="str">
            <v xml:space="preserve"> per (Pst) M3</v>
          </cell>
        </row>
        <row r="325">
          <cell r="A325" t="str">
            <v>3.c.</v>
          </cell>
          <cell r="C325" t="str">
            <v>Waktu pencampuran (blending) dengan Wheel Loader</v>
          </cell>
          <cell r="G325" t="str">
            <v>Tc</v>
          </cell>
          <cell r="H325">
            <v>3.3333333333333333E-2</v>
          </cell>
          <cell r="I325" t="str">
            <v>Jam/M3</v>
          </cell>
        </row>
        <row r="326">
          <cell r="A326" t="str">
            <v>3.d.</v>
          </cell>
          <cell r="C326" t="str">
            <v>Biaya Pencampuran</v>
          </cell>
          <cell r="D326" t="str">
            <v>=  ( 1 + Pst) M3 x Tc x Rp4</v>
          </cell>
          <cell r="G326" t="str">
            <v>Hs3</v>
          </cell>
          <cell r="H326">
            <v>12052.594196364578</v>
          </cell>
          <cell r="I326" t="str">
            <v>Rupiah</v>
          </cell>
        </row>
        <row r="328">
          <cell r="C328" t="str">
            <v>Harga Satuan Agregat Halus / M3</v>
          </cell>
        </row>
        <row r="329">
          <cell r="D329" t="str">
            <v xml:space="preserve"> =  ( Hs1 + Hs2 + Hs3 ) </v>
          </cell>
          <cell r="G329" t="str">
            <v>HSAh</v>
          </cell>
          <cell r="H329">
            <v>196873.48272680747</v>
          </cell>
          <cell r="I329" t="str">
            <v>Rupiah</v>
          </cell>
          <cell r="J329" t="str">
            <v xml:space="preserve"> Di luar PPN</v>
          </cell>
        </row>
        <row r="361">
          <cell r="A361" t="str">
            <v>ITEM PEMBAYARAN</v>
          </cell>
          <cell r="D361" t="str">
            <v>:  AGREGAT KELAS C</v>
          </cell>
        </row>
        <row r="362">
          <cell r="A362" t="str">
            <v>JENIS PEKERJAAN</v>
          </cell>
          <cell r="D362" t="str">
            <v>:  PENGADAAN AGREGAT KELAS C</v>
          </cell>
        </row>
        <row r="363">
          <cell r="A363" t="str">
            <v>SATUAN PEMBAYARAN</v>
          </cell>
          <cell r="D363" t="str">
            <v>:  M3</v>
          </cell>
          <cell r="J363" t="str">
            <v xml:space="preserve">            URAIAN ANALISA HARGA SATUAN</v>
          </cell>
        </row>
        <row r="366">
          <cell r="A366" t="str">
            <v>No.</v>
          </cell>
          <cell r="C366" t="str">
            <v>U R A I A N</v>
          </cell>
          <cell r="G366" t="str">
            <v>KODE</v>
          </cell>
          <cell r="H366" t="str">
            <v>KOEFISIEN</v>
          </cell>
          <cell r="I366" t="str">
            <v>SATUAN</v>
          </cell>
          <cell r="J366" t="str">
            <v>KETERANGAN</v>
          </cell>
        </row>
        <row r="369">
          <cell r="A369" t="str">
            <v>I</v>
          </cell>
          <cell r="C369" t="str">
            <v>ASUMSI</v>
          </cell>
        </row>
        <row r="370">
          <cell r="A370">
            <v>1</v>
          </cell>
          <cell r="C370" t="str">
            <v>Bahan dasar (Batu dan Pasir) diterima di lokasi Alat</v>
          </cell>
        </row>
        <row r="371">
          <cell r="C371" t="str">
            <v>Pemecah Batu (di Base Camp)</v>
          </cell>
        </row>
        <row r="372">
          <cell r="A372">
            <v>2</v>
          </cell>
          <cell r="C372" t="str">
            <v>Kegiatan dilakukan di dalam lokasi Base Camp</v>
          </cell>
        </row>
        <row r="373">
          <cell r="A373">
            <v>3</v>
          </cell>
          <cell r="C373" t="str">
            <v>Komposisi campuran  :</v>
          </cell>
          <cell r="E373" t="str">
            <v>- Batu Pecah</v>
          </cell>
          <cell r="G373" t="str">
            <v>Ab</v>
          </cell>
          <cell r="H373">
            <v>60</v>
          </cell>
          <cell r="I373" t="str">
            <v>%</v>
          </cell>
        </row>
        <row r="374">
          <cell r="E374" t="str">
            <v>- Sirtu</v>
          </cell>
          <cell r="G374" t="str">
            <v>As</v>
          </cell>
          <cell r="H374">
            <v>40</v>
          </cell>
          <cell r="I374" t="str">
            <v>%</v>
          </cell>
        </row>
        <row r="375">
          <cell r="A375">
            <v>4</v>
          </cell>
          <cell r="C375" t="str">
            <v>Hasil produksi Alat Pemecah Batu :</v>
          </cell>
          <cell r="E375" t="str">
            <v>- Agregat Halus</v>
          </cell>
          <cell r="G375" t="str">
            <v>H</v>
          </cell>
          <cell r="H375">
            <v>30</v>
          </cell>
          <cell r="I375" t="str">
            <v>%</v>
          </cell>
        </row>
        <row r="376">
          <cell r="E376" t="str">
            <v>- Agregat Kasar</v>
          </cell>
          <cell r="G376" t="str">
            <v>K</v>
          </cell>
          <cell r="H376">
            <v>70</v>
          </cell>
          <cell r="I376" t="str">
            <v>%</v>
          </cell>
        </row>
        <row r="377">
          <cell r="A377">
            <v>5</v>
          </cell>
          <cell r="C377" t="str">
            <v>Berat Jenis Bahan :</v>
          </cell>
          <cell r="D377" t="str">
            <v>- Batu / Gravel</v>
          </cell>
          <cell r="G377" t="str">
            <v>D1</v>
          </cell>
          <cell r="H377">
            <v>1.8</v>
          </cell>
          <cell r="I377" t="str">
            <v>Ton/M3</v>
          </cell>
        </row>
        <row r="378">
          <cell r="D378" t="str">
            <v>- Sirtu</v>
          </cell>
          <cell r="G378" t="str">
            <v>D2</v>
          </cell>
          <cell r="H378">
            <v>1.67</v>
          </cell>
          <cell r="I378" t="str">
            <v>Ton/M3</v>
          </cell>
        </row>
        <row r="379">
          <cell r="D379" t="str">
            <v>- Batu Pecah</v>
          </cell>
          <cell r="G379" t="str">
            <v>D3</v>
          </cell>
          <cell r="H379">
            <v>1.8</v>
          </cell>
          <cell r="I379" t="str">
            <v>Ton/M3</v>
          </cell>
        </row>
        <row r="380">
          <cell r="A380">
            <v>6</v>
          </cell>
          <cell r="C380" t="str">
            <v>Harga Satuan Bahan Dasar    :</v>
          </cell>
          <cell r="E380" t="str">
            <v>- Batu / Gravel</v>
          </cell>
          <cell r="G380" t="str">
            <v>Rp1</v>
          </cell>
          <cell r="H380">
            <v>12400</v>
          </cell>
          <cell r="I380" t="str">
            <v>Rp./M3</v>
          </cell>
        </row>
        <row r="381">
          <cell r="E381" t="str">
            <v>- Sirtu</v>
          </cell>
          <cell r="G381" t="str">
            <v>Rp2</v>
          </cell>
          <cell r="H381">
            <v>12500</v>
          </cell>
          <cell r="I381" t="str">
            <v>Rp./M3</v>
          </cell>
        </row>
        <row r="382">
          <cell r="A382">
            <v>7</v>
          </cell>
          <cell r="C382" t="str">
            <v>Biaya Operasi Alat :</v>
          </cell>
          <cell r="D382" t="str">
            <v>- Pemecah Batu (Stone Crusher)</v>
          </cell>
          <cell r="G382" t="str">
            <v>Rp3</v>
          </cell>
          <cell r="H382">
            <v>129516.68087508062</v>
          </cell>
          <cell r="I382" t="str">
            <v>Rp./Jam</v>
          </cell>
        </row>
        <row r="383">
          <cell r="D383" t="str">
            <v>- Wheel Loader</v>
          </cell>
          <cell r="G383" t="str">
            <v>Rp4</v>
          </cell>
          <cell r="H383">
            <v>45664.01343797033</v>
          </cell>
          <cell r="I383" t="str">
            <v>Rp./Jam</v>
          </cell>
        </row>
        <row r="384">
          <cell r="A384">
            <v>8</v>
          </cell>
          <cell r="C384" t="str">
            <v>Kapasitas Alat :</v>
          </cell>
          <cell r="D384" t="str">
            <v>- Pemecah Batu (Stone Crusher)</v>
          </cell>
          <cell r="G384" t="str">
            <v>Cp1</v>
          </cell>
          <cell r="H384">
            <v>50</v>
          </cell>
          <cell r="I384" t="str">
            <v>Ton/Jam</v>
          </cell>
        </row>
        <row r="385">
          <cell r="D385" t="str">
            <v>- Wheel Loader</v>
          </cell>
          <cell r="G385" t="str">
            <v>Cp2</v>
          </cell>
          <cell r="H385">
            <v>1.5</v>
          </cell>
          <cell r="I385" t="str">
            <v>M3</v>
          </cell>
          <cell r="J385" t="str">
            <v xml:space="preserve"> Kap. Bucket</v>
          </cell>
        </row>
        <row r="386">
          <cell r="A386">
            <v>9</v>
          </cell>
          <cell r="C386" t="str">
            <v>Faktor Efisiensi Alat :</v>
          </cell>
          <cell r="D386" t="str">
            <v>- Pemecah Batu (Stone Crusher)</v>
          </cell>
          <cell r="G386" t="str">
            <v>Fa1</v>
          </cell>
          <cell r="H386">
            <v>0.7</v>
          </cell>
          <cell r="I386" t="str">
            <v>-</v>
          </cell>
        </row>
        <row r="387">
          <cell r="D387" t="str">
            <v>- Wheel Loader</v>
          </cell>
          <cell r="G387" t="str">
            <v>Fa2</v>
          </cell>
          <cell r="H387">
            <v>0.83</v>
          </cell>
          <cell r="I387" t="str">
            <v>-</v>
          </cell>
        </row>
        <row r="388">
          <cell r="A388">
            <v>10</v>
          </cell>
          <cell r="C388" t="str">
            <v>Faktor Kehilangan Material</v>
          </cell>
          <cell r="G388" t="str">
            <v>Fh</v>
          </cell>
          <cell r="H388">
            <v>1.1000000000000001</v>
          </cell>
          <cell r="I388" t="str">
            <v>-</v>
          </cell>
        </row>
        <row r="390">
          <cell r="A390" t="str">
            <v>II</v>
          </cell>
          <cell r="C390" t="str">
            <v>METHODE PELAKSANAAN</v>
          </cell>
        </row>
        <row r="391">
          <cell r="A391">
            <v>1</v>
          </cell>
          <cell r="C391" t="str">
            <v>Wheel Loader mengangkut batu/gravel dari tumpukan</v>
          </cell>
        </row>
        <row r="392">
          <cell r="C392" t="str">
            <v>dan menuangkannya ke Alat Pemecah Batu.</v>
          </cell>
        </row>
        <row r="393">
          <cell r="A393">
            <v>2</v>
          </cell>
          <cell r="C393" t="str">
            <v>Batu/gravel dipecah dengan Alat Pemecah Batu</v>
          </cell>
        </row>
        <row r="394">
          <cell r="C394" t="str">
            <v>(Stone Crusher) sehingga menghasilkan Agregat</v>
          </cell>
        </row>
        <row r="395">
          <cell r="C395" t="str">
            <v>Kasar dan Agregat Halus.</v>
          </cell>
        </row>
        <row r="396">
          <cell r="A396">
            <v>3</v>
          </cell>
          <cell r="C396" t="str">
            <v>Wheel Loader melakukan pencampuran (blending)</v>
          </cell>
        </row>
        <row r="397">
          <cell r="C397" t="str">
            <v>Agregat Batu Pecah dan Sirtu menjadi Agregat</v>
          </cell>
        </row>
        <row r="398">
          <cell r="C398" t="str">
            <v>Kelas C.</v>
          </cell>
        </row>
        <row r="400">
          <cell r="A400" t="str">
            <v>III</v>
          </cell>
          <cell r="C400" t="str">
            <v>PERHITUNGAN</v>
          </cell>
        </row>
        <row r="402">
          <cell r="A402" t="str">
            <v>III.1.</v>
          </cell>
          <cell r="C402" t="str">
            <v>HARGA SATUAN AGREGAT PRODUKSI ST. CRUSHER</v>
          </cell>
        </row>
        <row r="404">
          <cell r="A404" t="str">
            <v xml:space="preserve">1.a.  </v>
          </cell>
          <cell r="C404" t="str">
            <v>Kerja Stone Crusher memecah gravel  :</v>
          </cell>
        </row>
        <row r="405">
          <cell r="C405" t="str">
            <v xml:space="preserve">    - Waktu kerja Stone Crusher</v>
          </cell>
          <cell r="G405" t="str">
            <v>Tst</v>
          </cell>
          <cell r="H405">
            <v>1</v>
          </cell>
          <cell r="I405" t="str">
            <v>Jam</v>
          </cell>
        </row>
        <row r="406">
          <cell r="C406" t="str">
            <v xml:space="preserve">    - Produksi Stone Crusher  1 jam</v>
          </cell>
          <cell r="E406" t="str">
            <v>=  (Fa1 x Cp1) : D3</v>
          </cell>
          <cell r="G406" t="str">
            <v>Qb</v>
          </cell>
          <cell r="H406">
            <v>19.444444444444443</v>
          </cell>
          <cell r="I406" t="str">
            <v>M3/Jam</v>
          </cell>
          <cell r="J406" t="str">
            <v xml:space="preserve"> Batu pecah</v>
          </cell>
        </row>
        <row r="407">
          <cell r="C407" t="str">
            <v xml:space="preserve">    - Kebutuhan batu/gravel 1 jam</v>
          </cell>
          <cell r="E407" t="str">
            <v>=  (Fa1 x Cp1) : D1</v>
          </cell>
          <cell r="G407" t="str">
            <v>Qg</v>
          </cell>
          <cell r="H407">
            <v>19.444444444444443</v>
          </cell>
          <cell r="I407" t="str">
            <v>M3/Jam</v>
          </cell>
        </row>
        <row r="409">
          <cell r="A409" t="str">
            <v xml:space="preserve">1.b.  </v>
          </cell>
          <cell r="C409" t="str">
            <v>Kerja Wheel Loader melayani Stone Crusher  :</v>
          </cell>
        </row>
        <row r="410">
          <cell r="C410" t="str">
            <v xml:space="preserve">    - Kap. Angkut / rit   =  (Fa2 x Cp2)</v>
          </cell>
          <cell r="G410" t="str">
            <v>Ka</v>
          </cell>
          <cell r="H410">
            <v>1.2449999999999999</v>
          </cell>
          <cell r="I410" t="str">
            <v>M3</v>
          </cell>
        </row>
        <row r="411">
          <cell r="C411" t="str">
            <v xml:space="preserve">    - Waktu Siklus (Muat, Tuang, Tunggu, dll)</v>
          </cell>
          <cell r="G411" t="str">
            <v>Ts</v>
          </cell>
          <cell r="H411">
            <v>2</v>
          </cell>
          <cell r="I411" t="str">
            <v>menit</v>
          </cell>
        </row>
        <row r="412">
          <cell r="C412" t="str">
            <v xml:space="preserve">    - Waktu kerja W.Loader memasok gravel</v>
          </cell>
        </row>
        <row r="413">
          <cell r="D413" t="str">
            <v>=  {(Qg : Ka) x Ts} : 60 menit</v>
          </cell>
          <cell r="G413" t="str">
            <v>Tw</v>
          </cell>
          <cell r="H413">
            <v>0.52060092220734788</v>
          </cell>
          <cell r="I413" t="str">
            <v>Jam</v>
          </cell>
        </row>
        <row r="415">
          <cell r="A415" t="str">
            <v xml:space="preserve">1.c.  </v>
          </cell>
          <cell r="C415" t="str">
            <v>Biaya Produksi Batu Pecah / M3</v>
          </cell>
        </row>
        <row r="416">
          <cell r="D416" t="str">
            <v>=  {(Tst x Rp3) + (Tw x Rp4)} : Qb</v>
          </cell>
          <cell r="G416" t="str">
            <v>Bp</v>
          </cell>
          <cell r="H416">
            <v>7883.4552882468033</v>
          </cell>
          <cell r="I416" t="str">
            <v>Rp./M3</v>
          </cell>
        </row>
        <row r="418">
          <cell r="A418" t="str">
            <v xml:space="preserve">1.d.  </v>
          </cell>
          <cell r="C418" t="str">
            <v>Harga Satuan Batu Pecah Produksi St.Crusher / M3</v>
          </cell>
        </row>
        <row r="419">
          <cell r="D419" t="str">
            <v>=  {(Qg : Qb) x Fh x Rp1} + Bp</v>
          </cell>
          <cell r="G419" t="str">
            <v>HSb</v>
          </cell>
          <cell r="H419">
            <v>21523.455288246805</v>
          </cell>
          <cell r="I419" t="str">
            <v>Rp./M3</v>
          </cell>
        </row>
        <row r="421">
          <cell r="J421" t="str">
            <v xml:space="preserve">Berlanjut </v>
          </cell>
        </row>
        <row r="422">
          <cell r="A422" t="str">
            <v>ITEM PEMBAYARAN</v>
          </cell>
          <cell r="D422" t="str">
            <v>:  AGREGAT KELAS C</v>
          </cell>
        </row>
        <row r="423">
          <cell r="A423" t="str">
            <v>JENIS PEKERJAAN</v>
          </cell>
          <cell r="D423" t="str">
            <v>:  PENGADAAN AGREGAT KELAS C</v>
          </cell>
        </row>
        <row r="424">
          <cell r="A424" t="str">
            <v>SATUAN PEMBAYARAN</v>
          </cell>
          <cell r="D424" t="str">
            <v>:  M3</v>
          </cell>
          <cell r="J424" t="str">
            <v xml:space="preserve">            URAIAN ANALISA HARGA SATUAN</v>
          </cell>
        </row>
        <row r="425">
          <cell r="J425" t="str">
            <v xml:space="preserve">Lanjutan 1 </v>
          </cell>
        </row>
        <row r="427">
          <cell r="A427" t="str">
            <v>No.</v>
          </cell>
          <cell r="C427" t="str">
            <v>U R A I A N</v>
          </cell>
          <cell r="G427" t="str">
            <v>KODE</v>
          </cell>
          <cell r="H427" t="str">
            <v>KOEFISIEN</v>
          </cell>
          <cell r="I427" t="str">
            <v>SATUAN</v>
          </cell>
          <cell r="J427" t="str">
            <v>KETERANGAN</v>
          </cell>
        </row>
        <row r="430">
          <cell r="A430" t="str">
            <v>III.2.</v>
          </cell>
          <cell r="C430" t="str">
            <v>PROSES PENCAMPURAN AGREGAT KELAS C</v>
          </cell>
        </row>
        <row r="432">
          <cell r="C432" t="str">
            <v>Untuk setiap 1 M3 Agregat Kelas C, diperlukan :</v>
          </cell>
        </row>
        <row r="434">
          <cell r="A434" t="str">
            <v xml:space="preserve">2.a.  </v>
          </cell>
          <cell r="C434" t="str">
            <v>Volume batu pecah produksi Stone Crusher</v>
          </cell>
        </row>
        <row r="436">
          <cell r="D436" t="str">
            <v>( Ab X 1 M3 )</v>
          </cell>
          <cell r="G436" t="str">
            <v>Vp</v>
          </cell>
          <cell r="H436">
            <v>0.6</v>
          </cell>
          <cell r="I436" t="str">
            <v>M3</v>
          </cell>
        </row>
        <row r="439">
          <cell r="A439" t="str">
            <v xml:space="preserve">2.b.  </v>
          </cell>
          <cell r="C439" t="str">
            <v>Volume sirtu</v>
          </cell>
          <cell r="D439" t="str">
            <v>( As X 1 M3 )</v>
          </cell>
          <cell r="G439" t="str">
            <v>Vs</v>
          </cell>
          <cell r="H439">
            <v>0.4</v>
          </cell>
          <cell r="I439" t="str">
            <v>M3</v>
          </cell>
        </row>
        <row r="442">
          <cell r="A442" t="str">
            <v xml:space="preserve">2.c.  </v>
          </cell>
          <cell r="C442" t="str">
            <v>Waktu pencampuran (blending) oleh Wheel Loader</v>
          </cell>
          <cell r="G442" t="str">
            <v>Tc</v>
          </cell>
          <cell r="H442">
            <v>3.3333333333333298E-2</v>
          </cell>
          <cell r="I442" t="str">
            <v>Jam/M3</v>
          </cell>
        </row>
        <row r="444">
          <cell r="A444" t="str">
            <v>III.3.</v>
          </cell>
          <cell r="C444" t="str">
            <v>HARGA SATUAN BAHAN AGREGAT KELAS C</v>
          </cell>
        </row>
        <row r="446">
          <cell r="A446" t="str">
            <v xml:space="preserve">3.a.  </v>
          </cell>
          <cell r="C446" t="str">
            <v>Batu Pecah</v>
          </cell>
          <cell r="D446" t="str">
            <v xml:space="preserve"> =  Vp x HSb</v>
          </cell>
          <cell r="G446" t="str">
            <v>Hs1</v>
          </cell>
          <cell r="H446">
            <v>12914.073172948083</v>
          </cell>
          <cell r="I446" t="str">
            <v>Rupiah</v>
          </cell>
        </row>
        <row r="448">
          <cell r="A448" t="str">
            <v xml:space="preserve">3.b.  </v>
          </cell>
          <cell r="C448" t="str">
            <v>Pasir</v>
          </cell>
          <cell r="D448" t="str">
            <v xml:space="preserve"> =  Vs x Rp2</v>
          </cell>
          <cell r="G448" t="str">
            <v>Hs2</v>
          </cell>
          <cell r="H448">
            <v>5000</v>
          </cell>
          <cell r="I448" t="str">
            <v>Rupiah</v>
          </cell>
        </row>
        <row r="450">
          <cell r="A450" t="str">
            <v xml:space="preserve">3.c.  </v>
          </cell>
          <cell r="C450" t="str">
            <v>Biaya Pencampuran</v>
          </cell>
          <cell r="D450" t="str">
            <v xml:space="preserve"> =  Tc x Rp4</v>
          </cell>
          <cell r="G450" t="str">
            <v>Hs3</v>
          </cell>
          <cell r="H450">
            <v>1522.1337812656761</v>
          </cell>
          <cell r="I450" t="str">
            <v>Rupiah</v>
          </cell>
        </row>
        <row r="452">
          <cell r="A452" t="str">
            <v xml:space="preserve">3.d.  </v>
          </cell>
          <cell r="C452" t="str">
            <v>Harga Satuan Agregat Kelas C / M3</v>
          </cell>
        </row>
        <row r="453">
          <cell r="D453" t="str">
            <v xml:space="preserve"> =  Hs1 + Hs2 + Hs3</v>
          </cell>
          <cell r="G453" t="str">
            <v>HSAA</v>
          </cell>
          <cell r="H453">
            <v>19436.206954213758</v>
          </cell>
          <cell r="I453" t="str">
            <v>Rupiah</v>
          </cell>
          <cell r="J453" t="str">
            <v xml:space="preserve"> Di luar PPN</v>
          </cell>
        </row>
        <row r="454">
          <cell r="G454" t="str">
            <v>PPN</v>
          </cell>
          <cell r="H454">
            <v>1943.6206954213758</v>
          </cell>
          <cell r="I454" t="str">
            <v>Rupiah</v>
          </cell>
          <cell r="J454" t="str">
            <v xml:space="preserve"> PPN = 10 %</v>
          </cell>
        </row>
        <row r="455">
          <cell r="G455" t="str">
            <v>HSAA</v>
          </cell>
          <cell r="H455">
            <v>21379.827649635132</v>
          </cell>
          <cell r="I455" t="str">
            <v>Rupiah</v>
          </cell>
          <cell r="J455" t="str">
            <v xml:space="preserve"> Termasuk PPN</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tek"/>
      <sheetName val="tc"/>
      <sheetName val="Sheet1"/>
      <sheetName val="REK"/>
      <sheetName val="rab1"/>
      <sheetName val="analisa1"/>
      <sheetName val="analisa3"/>
      <sheetName val="analisa7"/>
      <sheetName val="HARGA"/>
    </sheetNames>
    <sheetDataSet>
      <sheetData sheetId="0"/>
      <sheetData sheetId="1" refreshError="1"/>
      <sheetData sheetId="2"/>
      <sheetData sheetId="3" refreshError="1"/>
      <sheetData sheetId="4"/>
      <sheetData sheetId="5" refreshError="1"/>
      <sheetData sheetId="6">
        <row r="120">
          <cell r="H120">
            <v>147605.14285714287</v>
          </cell>
        </row>
      </sheetData>
      <sheetData sheetId="7">
        <row r="123">
          <cell r="H123">
            <v>45707.142857142855</v>
          </cell>
        </row>
      </sheetData>
      <sheetData sheetId="8">
        <row r="19">
          <cell r="F19">
            <v>5000</v>
          </cell>
        </row>
        <row r="46">
          <cell r="F46">
            <v>55000</v>
          </cell>
        </row>
        <row r="49">
          <cell r="F49">
            <v>72500</v>
          </cell>
        </row>
        <row r="50">
          <cell r="F50">
            <v>95000</v>
          </cell>
        </row>
        <row r="51">
          <cell r="F51">
            <v>40000</v>
          </cell>
        </row>
        <row r="54">
          <cell r="F54">
            <v>1550000</v>
          </cell>
        </row>
        <row r="55">
          <cell r="F55">
            <v>1250000</v>
          </cell>
        </row>
        <row r="56">
          <cell r="F56">
            <v>1250000</v>
          </cell>
        </row>
        <row r="62">
          <cell r="F62">
            <v>850</v>
          </cell>
        </row>
        <row r="91">
          <cell r="F91">
            <v>150000</v>
          </cell>
        </row>
        <row r="94">
          <cell r="F94">
            <v>300000</v>
          </cell>
        </row>
        <row r="95">
          <cell r="F95">
            <v>50000</v>
          </cell>
        </row>
        <row r="96">
          <cell r="F96">
            <v>15000</v>
          </cell>
        </row>
      </sheetData>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gregat Halus &amp; Kasar"/>
      <sheetName val="Agregat Kelas A"/>
      <sheetName val="Agregat Kelas B"/>
      <sheetName val="Agregat Kelas C"/>
    </sheetNames>
    <sheetDataSet>
      <sheetData sheetId="0">
        <row r="13">
          <cell r="H13">
            <v>45</v>
          </cell>
        </row>
        <row r="14">
          <cell r="H14">
            <v>55</v>
          </cell>
        </row>
        <row r="15">
          <cell r="H15">
            <v>30</v>
          </cell>
        </row>
        <row r="16">
          <cell r="H16">
            <v>70</v>
          </cell>
        </row>
        <row r="17">
          <cell r="H17">
            <v>1.8</v>
          </cell>
        </row>
        <row r="18">
          <cell r="H18">
            <v>1.67</v>
          </cell>
        </row>
        <row r="19">
          <cell r="H19">
            <v>1.8</v>
          </cell>
        </row>
        <row r="20">
          <cell r="H20">
            <v>92000</v>
          </cell>
        </row>
      </sheetData>
      <sheetData sheetId="1"/>
      <sheetData sheetId="2"/>
      <sheetData sheetId="3"/>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sheetName val="REKAPITULASI"/>
      <sheetName val="MOBILISASI"/>
      <sheetName val="Penyiapan Bdn Jalan"/>
      <sheetName val="Penyiapan Bdn Jalan (2)"/>
      <sheetName val="REKAP Penyiapan"/>
      <sheetName val="Urpil"/>
      <sheetName val="REKAP Urpil"/>
      <sheetName val="Galian Biasa"/>
      <sheetName val="Galian Biasa (2)"/>
      <sheetName val="REKAP galian"/>
      <sheetName val="Tim.Biasa"/>
      <sheetName val="REKAP Tim.Biasa"/>
      <sheetName val="Galian utk Selokan"/>
      <sheetName val="REKAP galian drainase"/>
      <sheetName val="Pas Batu Mortar"/>
      <sheetName val="Pas Batu Mortar 2"/>
      <sheetName val="REKAP Pas.Batu Mortar"/>
      <sheetName val="X,Y (Klass A)"/>
      <sheetName val="KLAS A BAHU"/>
      <sheetName val="KLAS A BAHU (2)"/>
      <sheetName val="KLAS A3"/>
      <sheetName val="REKAP KLAS A"/>
      <sheetName val="KLAS B"/>
      <sheetName val="REKAP KLAS B"/>
      <sheetName val="AC-WC"/>
      <sheetName val="AC-WC 3"/>
      <sheetName val="AC-WC 2"/>
      <sheetName val="AC-WC 4"/>
      <sheetName val="REKAP AC-WC"/>
      <sheetName val="LAPIS PEREKAT"/>
      <sheetName val="LAPIS PEREKAT 3"/>
      <sheetName val="LAPIS PEREKAT 2"/>
      <sheetName val="LP 5"/>
      <sheetName val="LAPIS PEREKAT 4"/>
      <sheetName val="REKAP LAPIS PEREKAT"/>
      <sheetName val="AC-BASE"/>
      <sheetName val="AC-BASE 2"/>
      <sheetName val="AC-BASE 3"/>
      <sheetName val="REKAP AC-BASE"/>
      <sheetName val="LRP"/>
      <sheetName val="LRP 3"/>
      <sheetName val="LRP BAHU"/>
      <sheetName val="LRP BAHU 2"/>
      <sheetName val="REKAP LRP"/>
      <sheetName val="K-250"/>
      <sheetName val="REKAP K-250"/>
      <sheetName val="K-125"/>
      <sheetName val="REKAP K-125"/>
      <sheetName val="besi"/>
      <sheetName val="REKAP BESI"/>
      <sheetName val="Pas Batu"/>
      <sheetName val="REKAP PAS. BATU"/>
      <sheetName val="geogrid"/>
      <sheetName val="REKAP GEO"/>
      <sheetName val="KERB"/>
      <sheetName val="REKAP kerb"/>
    </sheetNames>
    <sheetDataSet>
      <sheetData sheetId="0" refreshError="1"/>
      <sheetData sheetId="1" refreshError="1"/>
      <sheetData sheetId="2" refreshError="1"/>
      <sheetData sheetId="3" refreshError="1">
        <row r="15">
          <cell r="J15" t="str">
            <v>:      AGUSTUS 2008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KAP"/>
      <sheetName val="Persiapan"/>
      <sheetName val="Putra"/>
      <sheetName val="Putri"/>
      <sheetName val="Analisa Precast"/>
      <sheetName val="Sum AHS"/>
      <sheetName val="SNI"/>
      <sheetName val="Harga Satuan"/>
      <sheetName val="S-Curve"/>
      <sheetName val="SUBKON"/>
      <sheetName val="Daftar Komp"/>
      <sheetName val="Backup komp"/>
      <sheetName val="Besi &amp; Bekisting"/>
      <sheetName val="kusen &amp; jendela"/>
    </sheetNames>
    <sheetDataSet>
      <sheetData sheetId="0"/>
      <sheetData sheetId="1"/>
      <sheetData sheetId="2"/>
      <sheetData sheetId="3"/>
      <sheetData sheetId="4"/>
      <sheetData sheetId="5">
        <row r="1">
          <cell r="H1" t="str">
            <v>ANALISA HARGA SATUAN KOMPONEN PRECAST</v>
          </cell>
        </row>
        <row r="7">
          <cell r="B7">
            <v>1</v>
          </cell>
          <cell r="C7">
            <v>2</v>
          </cell>
          <cell r="D7">
            <v>3</v>
          </cell>
          <cell r="E7">
            <v>4</v>
          </cell>
          <cell r="F7">
            <v>5</v>
          </cell>
          <cell r="G7">
            <v>6</v>
          </cell>
          <cell r="H7">
            <v>7</v>
          </cell>
          <cell r="I7">
            <v>8</v>
          </cell>
          <cell r="J7">
            <v>9</v>
          </cell>
          <cell r="K7">
            <v>10</v>
          </cell>
          <cell r="L7">
            <v>11</v>
          </cell>
          <cell r="M7">
            <v>12</v>
          </cell>
          <cell r="N7">
            <v>13</v>
          </cell>
          <cell r="O7">
            <v>14</v>
          </cell>
          <cell r="P7">
            <v>15</v>
          </cell>
          <cell r="Q7">
            <v>16</v>
          </cell>
          <cell r="R7">
            <v>17</v>
          </cell>
          <cell r="S7">
            <v>18</v>
          </cell>
          <cell r="T7">
            <v>19</v>
          </cell>
          <cell r="U7">
            <v>20</v>
          </cell>
          <cell r="V7">
            <v>21</v>
          </cell>
          <cell r="W7">
            <v>22</v>
          </cell>
          <cell r="X7">
            <v>23</v>
          </cell>
          <cell r="Y7">
            <v>24</v>
          </cell>
          <cell r="Z7">
            <v>25</v>
          </cell>
          <cell r="AA7">
            <v>26</v>
          </cell>
          <cell r="AB7">
            <v>27</v>
          </cell>
          <cell r="AC7">
            <v>28</v>
          </cell>
          <cell r="AD7">
            <v>29</v>
          </cell>
          <cell r="AE7">
            <v>30</v>
          </cell>
        </row>
        <row r="8">
          <cell r="B8" t="str">
            <v>TYPE KOMPONEN</v>
          </cell>
          <cell r="D8" t="str">
            <v>DIMENSI</v>
          </cell>
          <cell r="H8" t="str">
            <v>VOLUME MATERIAL</v>
          </cell>
          <cell r="O8" t="str">
            <v>HARGA / UNIT (Rp)</v>
          </cell>
          <cell r="AB8" t="str">
            <v>Jumlah Total</v>
          </cell>
          <cell r="AC8" t="str">
            <v>Waste</v>
          </cell>
          <cell r="AD8" t="str">
            <v>Total</v>
          </cell>
          <cell r="AE8" t="str">
            <v>Harga / bh</v>
          </cell>
        </row>
        <row r="9">
          <cell r="D9" t="str">
            <v>L</v>
          </cell>
          <cell r="E9" t="str">
            <v>B</v>
          </cell>
          <cell r="F9" t="str">
            <v>H</v>
          </cell>
          <cell r="G9" t="str">
            <v>L bersih</v>
          </cell>
          <cell r="H9" t="str">
            <v>Beton Produksi</v>
          </cell>
          <cell r="I9" t="str">
            <v>Beton Lap</v>
          </cell>
          <cell r="J9" t="str">
            <v>Tulangan</v>
          </cell>
          <cell r="K9" t="str">
            <v>Spiral</v>
          </cell>
          <cell r="L9" t="str">
            <v>Kawat Beton</v>
          </cell>
          <cell r="M9" t="str">
            <v>Pipa        PVC 3/4"</v>
          </cell>
          <cell r="N9" t="str">
            <v>Berat/unit</v>
          </cell>
          <cell r="O9" t="str">
            <v>Beton Produksi</v>
          </cell>
          <cell r="P9" t="str">
            <v>Beton Topping</v>
          </cell>
          <cell r="Q9" t="str">
            <v>Tulangan</v>
          </cell>
          <cell r="R9" t="str">
            <v>spiral</v>
          </cell>
          <cell r="S9" t="str">
            <v>Kawat</v>
          </cell>
          <cell r="T9" t="str">
            <v>Pipa        PVC 1"</v>
          </cell>
          <cell r="U9" t="str">
            <v>Mould</v>
          </cell>
          <cell r="V9" t="str">
            <v>Demoulding</v>
          </cell>
          <cell r="W9" t="str">
            <v>Pengiriman</v>
          </cell>
          <cell r="X9" t="str">
            <v>Grouting</v>
          </cell>
          <cell r="Y9" t="str">
            <v>Joint Kolom Balok</v>
          </cell>
          <cell r="Z9" t="str">
            <v>Joint BA / Lisplank</v>
          </cell>
          <cell r="AA9" t="str">
            <v>INSTALL</v>
          </cell>
        </row>
        <row r="10">
          <cell r="K10" t="str">
            <v>Ø5-6</v>
          </cell>
          <cell r="AC10">
            <v>0</v>
          </cell>
        </row>
        <row r="11">
          <cell r="D11" t="str">
            <v>(m)</v>
          </cell>
          <cell r="E11" t="str">
            <v>(m)</v>
          </cell>
          <cell r="F11" t="str">
            <v>(m)</v>
          </cell>
          <cell r="G11" t="str">
            <v>(m)</v>
          </cell>
          <cell r="H11" t="str">
            <v>(m3)</v>
          </cell>
          <cell r="I11" t="str">
            <v>(m3)</v>
          </cell>
          <cell r="J11" t="str">
            <v>(kg)</v>
          </cell>
          <cell r="K11" t="str">
            <v>(kg)</v>
          </cell>
          <cell r="L11" t="str">
            <v>(kg)</v>
          </cell>
          <cell r="M11" t="str">
            <v>(m')</v>
          </cell>
          <cell r="N11" t="str">
            <v>(ton)</v>
          </cell>
          <cell r="O11" t="str">
            <v>(m3)</v>
          </cell>
          <cell r="P11" t="str">
            <v>(m3)</v>
          </cell>
          <cell r="Q11" t="str">
            <v>(kg)</v>
          </cell>
          <cell r="R11" t="str">
            <v>(kg)</v>
          </cell>
          <cell r="S11" t="str">
            <v>(kg)</v>
          </cell>
          <cell r="T11" t="str">
            <v>(m')</v>
          </cell>
          <cell r="U11" t="str">
            <v>(unit)</v>
          </cell>
          <cell r="V11" t="str">
            <v>(unit)</v>
          </cell>
          <cell r="W11" t="str">
            <v>(ton)</v>
          </cell>
          <cell r="X11" t="str">
            <v>(ttk)</v>
          </cell>
          <cell r="Y11" t="str">
            <v>(ttk)</v>
          </cell>
          <cell r="Z11" t="str">
            <v>(pcs)</v>
          </cell>
          <cell r="AB11" t="str">
            <v>(Rp)</v>
          </cell>
          <cell r="AC11" t="str">
            <v>(Rp)</v>
          </cell>
          <cell r="AD11" t="str">
            <v>(Rp)</v>
          </cell>
          <cell r="AE11" t="str">
            <v>(Rp)</v>
          </cell>
        </row>
        <row r="12">
          <cell r="B12" t="str">
            <v>HARGA SATUAN</v>
          </cell>
          <cell r="O12">
            <v>1477375</v>
          </cell>
          <cell r="P12">
            <v>1477375</v>
          </cell>
          <cell r="Q12">
            <v>13942.174999999999</v>
          </cell>
          <cell r="R12">
            <v>13942.174999999999</v>
          </cell>
          <cell r="S12">
            <v>20000</v>
          </cell>
          <cell r="T12">
            <v>4860</v>
          </cell>
          <cell r="U12">
            <v>300</v>
          </cell>
          <cell r="V12">
            <v>100000</v>
          </cell>
          <cell r="W12">
            <v>0</v>
          </cell>
          <cell r="X12">
            <v>8119.2</v>
          </cell>
          <cell r="Y12">
            <v>250000</v>
          </cell>
          <cell r="Z12">
            <v>97776.72</v>
          </cell>
          <cell r="AA12">
            <v>290000</v>
          </cell>
        </row>
        <row r="13">
          <cell r="L13">
            <v>2.5000000000000001E-2</v>
          </cell>
        </row>
        <row r="14">
          <cell r="B14" t="str">
            <v>KOLOM</v>
          </cell>
        </row>
        <row r="15">
          <cell r="B15" t="str">
            <v>K1.1 (300 x 500, L = 3150) mm</v>
          </cell>
          <cell r="D15">
            <v>3.15</v>
          </cell>
          <cell r="E15">
            <v>0.3</v>
          </cell>
          <cell r="F15">
            <v>0.5</v>
          </cell>
          <cell r="G15">
            <v>2.6999999999999997</v>
          </cell>
          <cell r="H15">
            <v>0.40499999999999997</v>
          </cell>
          <cell r="I15">
            <v>0</v>
          </cell>
          <cell r="J15">
            <v>93.832000000000008</v>
          </cell>
          <cell r="K15">
            <v>0</v>
          </cell>
          <cell r="L15">
            <v>2.3458000000000001</v>
          </cell>
          <cell r="M15">
            <v>8</v>
          </cell>
          <cell r="N15">
            <v>0.97199999999999986</v>
          </cell>
          <cell r="O15">
            <v>598336.875</v>
          </cell>
          <cell r="P15">
            <v>0</v>
          </cell>
          <cell r="Q15">
            <v>1308222.1646</v>
          </cell>
          <cell r="R15">
            <v>0</v>
          </cell>
          <cell r="S15">
            <v>46916</v>
          </cell>
          <cell r="T15">
            <v>38880</v>
          </cell>
          <cell r="U15">
            <v>122850</v>
          </cell>
          <cell r="V15">
            <v>100000</v>
          </cell>
          <cell r="W15">
            <v>0</v>
          </cell>
          <cell r="X15">
            <v>64953.599999999999</v>
          </cell>
          <cell r="Y15">
            <v>250000</v>
          </cell>
          <cell r="AA15">
            <v>290000</v>
          </cell>
          <cell r="AB15">
            <v>2820158.6395999999</v>
          </cell>
          <cell r="AC15">
            <v>0</v>
          </cell>
          <cell r="AD15">
            <v>2820158.6395999999</v>
          </cell>
          <cell r="AE15">
            <v>2820158.6395999999</v>
          </cell>
        </row>
        <row r="16">
          <cell r="B16" t="str">
            <v>K2.1 (300 x 500, L = 3200) mm</v>
          </cell>
          <cell r="D16">
            <v>3.2</v>
          </cell>
          <cell r="E16">
            <v>0.3</v>
          </cell>
          <cell r="F16">
            <v>0.5</v>
          </cell>
          <cell r="G16">
            <v>2.75</v>
          </cell>
          <cell r="H16">
            <v>0.41249999999999998</v>
          </cell>
          <cell r="I16">
            <v>0</v>
          </cell>
          <cell r="J16">
            <v>157.941</v>
          </cell>
          <cell r="K16">
            <v>0</v>
          </cell>
          <cell r="L16">
            <v>3.9485250000000001</v>
          </cell>
          <cell r="M16">
            <v>12</v>
          </cell>
          <cell r="N16">
            <v>0.98999999999999988</v>
          </cell>
          <cell r="O16">
            <v>609417.1875</v>
          </cell>
          <cell r="P16">
            <v>0</v>
          </cell>
          <cell r="Q16">
            <v>2202041.061675</v>
          </cell>
          <cell r="R16">
            <v>0</v>
          </cell>
          <cell r="S16">
            <v>78970.5</v>
          </cell>
          <cell r="T16">
            <v>58320</v>
          </cell>
          <cell r="U16">
            <v>124800</v>
          </cell>
          <cell r="V16">
            <v>100000</v>
          </cell>
          <cell r="W16">
            <v>0</v>
          </cell>
          <cell r="X16">
            <v>97430.399999999994</v>
          </cell>
          <cell r="Y16">
            <v>250000</v>
          </cell>
          <cell r="AA16">
            <v>290000</v>
          </cell>
          <cell r="AB16">
            <v>3810979.1491749999</v>
          </cell>
          <cell r="AC16">
            <v>0</v>
          </cell>
          <cell r="AD16">
            <v>3810979.1491749999</v>
          </cell>
          <cell r="AE16">
            <v>3810979.1491749999</v>
          </cell>
        </row>
        <row r="17">
          <cell r="B17" t="str">
            <v>K3.1 (300 x 500, L = 3200) mm</v>
          </cell>
          <cell r="D17">
            <v>3.2</v>
          </cell>
          <cell r="E17">
            <v>0.3</v>
          </cell>
          <cell r="F17">
            <v>0.5</v>
          </cell>
          <cell r="G17">
            <v>2.75</v>
          </cell>
          <cell r="H17">
            <v>0.41249999999999998</v>
          </cell>
          <cell r="I17">
            <v>0</v>
          </cell>
          <cell r="J17">
            <v>204.14099999999999</v>
          </cell>
          <cell r="K17">
            <v>0</v>
          </cell>
          <cell r="L17">
            <v>5.1035250000000003</v>
          </cell>
          <cell r="M17">
            <v>12</v>
          </cell>
          <cell r="N17">
            <v>0.98999999999999988</v>
          </cell>
          <cell r="O17">
            <v>609417.1875</v>
          </cell>
          <cell r="P17">
            <v>0</v>
          </cell>
          <cell r="Q17">
            <v>2846169.5466749999</v>
          </cell>
          <cell r="R17">
            <v>0</v>
          </cell>
          <cell r="S17">
            <v>102070.5</v>
          </cell>
          <cell r="T17">
            <v>58320</v>
          </cell>
          <cell r="U17">
            <v>124800</v>
          </cell>
          <cell r="V17">
            <v>100000</v>
          </cell>
          <cell r="W17">
            <v>0</v>
          </cell>
          <cell r="X17">
            <v>97430.399999999994</v>
          </cell>
          <cell r="Y17">
            <v>250000</v>
          </cell>
          <cell r="AA17">
            <v>290000</v>
          </cell>
          <cell r="AB17">
            <v>4478207.6341749998</v>
          </cell>
          <cell r="AC17">
            <v>0</v>
          </cell>
          <cell r="AD17">
            <v>4478207.6341749998</v>
          </cell>
          <cell r="AE17">
            <v>4478207.6341749998</v>
          </cell>
        </row>
        <row r="18">
          <cell r="B18" t="str">
            <v>K1.2 (300 x 500, L = 2800) mm</v>
          </cell>
          <cell r="D18">
            <v>3.2</v>
          </cell>
          <cell r="E18">
            <v>0.3</v>
          </cell>
          <cell r="F18">
            <v>0.5</v>
          </cell>
          <cell r="G18">
            <v>2.75</v>
          </cell>
          <cell r="H18">
            <v>0.41249999999999998</v>
          </cell>
          <cell r="I18">
            <v>0</v>
          </cell>
          <cell r="J18">
            <v>157.941</v>
          </cell>
          <cell r="K18">
            <v>0</v>
          </cell>
          <cell r="L18">
            <v>3.9485250000000001</v>
          </cell>
          <cell r="M18">
            <v>12</v>
          </cell>
          <cell r="N18">
            <v>0.98999999999999988</v>
          </cell>
          <cell r="O18">
            <v>609417.1875</v>
          </cell>
          <cell r="P18">
            <v>0</v>
          </cell>
          <cell r="Q18">
            <v>2202041.061675</v>
          </cell>
          <cell r="R18">
            <v>0</v>
          </cell>
          <cell r="S18">
            <v>78970.5</v>
          </cell>
          <cell r="T18">
            <v>58320</v>
          </cell>
          <cell r="U18">
            <v>124800</v>
          </cell>
          <cell r="V18">
            <v>100000</v>
          </cell>
          <cell r="W18">
            <v>0</v>
          </cell>
          <cell r="X18">
            <v>97430.399999999994</v>
          </cell>
          <cell r="Y18">
            <v>250000</v>
          </cell>
          <cell r="AA18">
            <v>290000</v>
          </cell>
          <cell r="AB18">
            <v>3810979.1491749999</v>
          </cell>
          <cell r="AC18">
            <v>0</v>
          </cell>
          <cell r="AD18">
            <v>3810979.1491749999</v>
          </cell>
          <cell r="AE18">
            <v>3810979.1491749999</v>
          </cell>
        </row>
        <row r="19">
          <cell r="B19" t="str">
            <v>K2.2 (300 x 500, L = 2800) mm</v>
          </cell>
          <cell r="D19">
            <v>3.2</v>
          </cell>
          <cell r="E19">
            <v>0.3</v>
          </cell>
          <cell r="F19">
            <v>0.5</v>
          </cell>
          <cell r="G19">
            <v>2.75</v>
          </cell>
          <cell r="H19">
            <v>0.41249999999999998</v>
          </cell>
          <cell r="I19">
            <v>0</v>
          </cell>
          <cell r="J19">
            <v>174.45749999999998</v>
          </cell>
          <cell r="K19">
            <v>0</v>
          </cell>
          <cell r="L19">
            <v>4.3614375000000001</v>
          </cell>
          <cell r="M19">
            <v>10</v>
          </cell>
          <cell r="N19">
            <v>0.98999999999999988</v>
          </cell>
          <cell r="O19">
            <v>609417.1875</v>
          </cell>
          <cell r="P19">
            <v>0</v>
          </cell>
          <cell r="Q19">
            <v>2432316.9950624998</v>
          </cell>
          <cell r="R19">
            <v>0</v>
          </cell>
          <cell r="S19">
            <v>87228.75</v>
          </cell>
          <cell r="T19">
            <v>48600</v>
          </cell>
          <cell r="U19">
            <v>124800</v>
          </cell>
          <cell r="V19">
            <v>100000</v>
          </cell>
          <cell r="W19">
            <v>0</v>
          </cell>
          <cell r="X19">
            <v>81192</v>
          </cell>
          <cell r="Y19">
            <v>250000</v>
          </cell>
          <cell r="AA19">
            <v>290000</v>
          </cell>
          <cell r="AB19">
            <v>4023554.9325624998</v>
          </cell>
          <cell r="AC19">
            <v>0</v>
          </cell>
          <cell r="AD19">
            <v>4023554.9325624998</v>
          </cell>
          <cell r="AE19">
            <v>4023554.9325624998</v>
          </cell>
        </row>
        <row r="20">
          <cell r="B20" t="str">
            <v>K1.3 (300 x 500, L = 2800) mm</v>
          </cell>
          <cell r="D20">
            <v>3.2</v>
          </cell>
          <cell r="E20">
            <v>0.3</v>
          </cell>
          <cell r="F20">
            <v>0.5</v>
          </cell>
          <cell r="G20">
            <v>3.2</v>
          </cell>
          <cell r="H20">
            <v>0.48</v>
          </cell>
          <cell r="I20">
            <v>0</v>
          </cell>
          <cell r="J20">
            <v>97.221714285714285</v>
          </cell>
          <cell r="K20">
            <v>0</v>
          </cell>
          <cell r="L20">
            <v>2.4305428571428571</v>
          </cell>
          <cell r="M20">
            <v>8</v>
          </cell>
          <cell r="N20">
            <v>1.1519999999999999</v>
          </cell>
          <cell r="O20">
            <v>709140</v>
          </cell>
          <cell r="P20">
            <v>0</v>
          </cell>
          <cell r="Q20">
            <v>1355482.1543714285</v>
          </cell>
          <cell r="R20">
            <v>0</v>
          </cell>
          <cell r="S20">
            <v>48610.857142857145</v>
          </cell>
          <cell r="T20">
            <v>38880</v>
          </cell>
          <cell r="U20">
            <v>124800</v>
          </cell>
          <cell r="V20">
            <v>100000</v>
          </cell>
          <cell r="W20">
            <v>0</v>
          </cell>
          <cell r="X20">
            <v>64953.599999999999</v>
          </cell>
          <cell r="Y20">
            <v>250000</v>
          </cell>
          <cell r="AA20">
            <v>290000</v>
          </cell>
          <cell r="AB20">
            <v>2981866.6115142857</v>
          </cell>
          <cell r="AC20">
            <v>0</v>
          </cell>
          <cell r="AD20">
            <v>2981866.6115142857</v>
          </cell>
          <cell r="AE20">
            <v>2981866.6115142857</v>
          </cell>
        </row>
        <row r="21">
          <cell r="B21" t="str">
            <v>BALOK</v>
          </cell>
        </row>
        <row r="22">
          <cell r="B22" t="str">
            <v>BX1.2 (250 x 450, L = 2400) mm</v>
          </cell>
          <cell r="C22">
            <v>0</v>
          </cell>
          <cell r="D22">
            <v>2.4</v>
          </cell>
          <cell r="E22">
            <v>0.25</v>
          </cell>
          <cell r="F22">
            <v>0.33</v>
          </cell>
          <cell r="G22">
            <v>2.15</v>
          </cell>
          <cell r="H22">
            <v>0.10237499999999999</v>
          </cell>
          <cell r="I22">
            <v>7.5000000000000011E-2</v>
          </cell>
          <cell r="J22">
            <v>43.76</v>
          </cell>
          <cell r="K22">
            <v>3.552</v>
          </cell>
          <cell r="L22">
            <v>1.1828000000000001</v>
          </cell>
          <cell r="M22">
            <v>0</v>
          </cell>
          <cell r="N22">
            <v>0.24569999999999997</v>
          </cell>
          <cell r="O22">
            <v>151246.265625</v>
          </cell>
          <cell r="P22">
            <v>110803.12500000001</v>
          </cell>
          <cell r="Q22">
            <v>610109.57799999998</v>
          </cell>
          <cell r="R22">
            <v>49522.605599999995</v>
          </cell>
          <cell r="S22">
            <v>23656</v>
          </cell>
          <cell r="T22">
            <v>0</v>
          </cell>
          <cell r="U22">
            <v>65520</v>
          </cell>
          <cell r="V22">
            <v>100000</v>
          </cell>
          <cell r="W22">
            <v>0</v>
          </cell>
          <cell r="X22">
            <v>0</v>
          </cell>
          <cell r="AA22">
            <v>290000</v>
          </cell>
          <cell r="AB22">
            <v>1400857.5742250001</v>
          </cell>
          <cell r="AC22">
            <v>0</v>
          </cell>
          <cell r="AD22">
            <v>1400857.5742250001</v>
          </cell>
          <cell r="AE22">
            <v>1400857.5742250001</v>
          </cell>
        </row>
        <row r="23">
          <cell r="B23" t="str">
            <v>BX2.2 (300 x 450, L = 3900) mm</v>
          </cell>
          <cell r="C23">
            <v>0</v>
          </cell>
          <cell r="D23">
            <v>3.9</v>
          </cell>
          <cell r="E23">
            <v>0.3</v>
          </cell>
          <cell r="F23">
            <v>0.33</v>
          </cell>
          <cell r="G23">
            <v>3.65</v>
          </cell>
          <cell r="H23">
            <v>0.43924999999999997</v>
          </cell>
          <cell r="I23">
            <v>0.09</v>
          </cell>
          <cell r="J23">
            <v>83.908500000000004</v>
          </cell>
          <cell r="K23">
            <v>3.552</v>
          </cell>
          <cell r="L23">
            <v>2.1865125000000005</v>
          </cell>
          <cell r="M23">
            <v>0</v>
          </cell>
          <cell r="N23">
            <v>1.0541999999999998</v>
          </cell>
          <cell r="O23">
            <v>648936.96875</v>
          </cell>
          <cell r="P23">
            <v>132963.75</v>
          </cell>
          <cell r="Q23">
            <v>1169866.9909874999</v>
          </cell>
          <cell r="R23">
            <v>49522.605599999995</v>
          </cell>
          <cell r="S23">
            <v>43730.250000000007</v>
          </cell>
          <cell r="T23">
            <v>0</v>
          </cell>
          <cell r="U23">
            <v>112320</v>
          </cell>
          <cell r="V23">
            <v>100000</v>
          </cell>
          <cell r="W23">
            <v>0</v>
          </cell>
          <cell r="X23">
            <v>0</v>
          </cell>
          <cell r="AA23">
            <v>290000</v>
          </cell>
          <cell r="AB23">
            <v>2547340.5653374996</v>
          </cell>
          <cell r="AC23">
            <v>0</v>
          </cell>
          <cell r="AD23">
            <v>2547340.5653374996</v>
          </cell>
          <cell r="AE23">
            <v>2547340.5653374996</v>
          </cell>
        </row>
        <row r="24">
          <cell r="B24" t="str">
            <v>BX2A.2 (300 x 450, L = 3900) mm</v>
          </cell>
          <cell r="C24">
            <v>0</v>
          </cell>
          <cell r="D24">
            <v>3.9</v>
          </cell>
          <cell r="E24">
            <v>0.3</v>
          </cell>
          <cell r="F24">
            <v>0.33</v>
          </cell>
          <cell r="G24">
            <v>3.65</v>
          </cell>
          <cell r="H24">
            <v>0.27134999999999998</v>
          </cell>
          <cell r="I24">
            <v>0.09</v>
          </cell>
          <cell r="J24">
            <v>78.532499999999999</v>
          </cell>
          <cell r="K24">
            <v>5.3280000000000003</v>
          </cell>
          <cell r="L24">
            <v>2.0965125000000002</v>
          </cell>
          <cell r="M24">
            <v>0</v>
          </cell>
          <cell r="N24">
            <v>0.65123999999999993</v>
          </cell>
          <cell r="O24">
            <v>400885.70624999999</v>
          </cell>
          <cell r="P24">
            <v>132963.75</v>
          </cell>
          <cell r="Q24">
            <v>1094913.8581874999</v>
          </cell>
          <cell r="R24">
            <v>74283.9084</v>
          </cell>
          <cell r="S24">
            <v>41930.250000000007</v>
          </cell>
          <cell r="T24">
            <v>0</v>
          </cell>
          <cell r="U24">
            <v>112320</v>
          </cell>
          <cell r="V24">
            <v>100000</v>
          </cell>
          <cell r="W24">
            <v>0</v>
          </cell>
          <cell r="X24">
            <v>0</v>
          </cell>
          <cell r="AA24">
            <v>290000</v>
          </cell>
          <cell r="AB24">
            <v>2247297.4728375003</v>
          </cell>
          <cell r="AC24">
            <v>0</v>
          </cell>
          <cell r="AD24">
            <v>2247297.4728375003</v>
          </cell>
          <cell r="AE24">
            <v>2247297.4728375003</v>
          </cell>
        </row>
        <row r="25">
          <cell r="B25" t="str">
            <v>BX3.2 (300 x 450, L = 4500) mm</v>
          </cell>
          <cell r="C25">
            <v>0</v>
          </cell>
          <cell r="D25">
            <v>4.5</v>
          </cell>
          <cell r="E25">
            <v>0.3</v>
          </cell>
          <cell r="F25">
            <v>0.33</v>
          </cell>
          <cell r="G25">
            <v>4.25</v>
          </cell>
          <cell r="H25">
            <v>0.45150000000000001</v>
          </cell>
          <cell r="I25">
            <v>0.09</v>
          </cell>
          <cell r="J25">
            <v>102.61350000000002</v>
          </cell>
          <cell r="K25">
            <v>5.3280000000000003</v>
          </cell>
          <cell r="L25">
            <v>2.6985375000000005</v>
          </cell>
          <cell r="M25">
            <v>0</v>
          </cell>
          <cell r="N25">
            <v>1.0835999999999999</v>
          </cell>
          <cell r="O25">
            <v>667034.8125</v>
          </cell>
          <cell r="P25">
            <v>132963.75</v>
          </cell>
          <cell r="Q25">
            <v>1430655.3743625002</v>
          </cell>
          <cell r="R25">
            <v>74283.9084</v>
          </cell>
          <cell r="S25">
            <v>53970.750000000007</v>
          </cell>
          <cell r="T25">
            <v>0</v>
          </cell>
          <cell r="U25">
            <v>129600</v>
          </cell>
          <cell r="V25">
            <v>100000</v>
          </cell>
          <cell r="W25">
            <v>0</v>
          </cell>
          <cell r="X25">
            <v>0</v>
          </cell>
          <cell r="AA25">
            <v>290000</v>
          </cell>
          <cell r="AB25">
            <v>2878508.5952625005</v>
          </cell>
          <cell r="AC25">
            <v>0</v>
          </cell>
          <cell r="AD25">
            <v>2878508.5952625005</v>
          </cell>
          <cell r="AE25">
            <v>2878508.5952625005</v>
          </cell>
        </row>
        <row r="26">
          <cell r="B26" t="str">
            <v>BX3A.2 (300 x 450, L = 4500) mm</v>
          </cell>
          <cell r="C26">
            <v>0</v>
          </cell>
          <cell r="D26">
            <v>4.5</v>
          </cell>
          <cell r="E26">
            <v>0.3</v>
          </cell>
          <cell r="F26">
            <v>0.33</v>
          </cell>
          <cell r="G26">
            <v>4.375</v>
          </cell>
          <cell r="H26">
            <v>0.38812500000000005</v>
          </cell>
          <cell r="I26">
            <v>4.4999999999999998E-2</v>
          </cell>
          <cell r="J26">
            <v>87.662750000000003</v>
          </cell>
          <cell r="K26">
            <v>2.6640000000000001</v>
          </cell>
          <cell r="L26">
            <v>2.2581687500000003</v>
          </cell>
          <cell r="M26">
            <v>0</v>
          </cell>
          <cell r="N26">
            <v>0.93150000000000011</v>
          </cell>
          <cell r="O26">
            <v>573406.17187500012</v>
          </cell>
          <cell r="P26">
            <v>66481.875</v>
          </cell>
          <cell r="Q26">
            <v>1222209.4014812501</v>
          </cell>
          <cell r="R26">
            <v>37141.9542</v>
          </cell>
          <cell r="S26">
            <v>45163.375000000007</v>
          </cell>
          <cell r="T26">
            <v>0</v>
          </cell>
          <cell r="U26">
            <v>129600</v>
          </cell>
          <cell r="V26">
            <v>100000</v>
          </cell>
          <cell r="W26">
            <v>0</v>
          </cell>
          <cell r="X26">
            <v>0</v>
          </cell>
          <cell r="AA26">
            <v>290000</v>
          </cell>
          <cell r="AB26">
            <v>2464002.7775562503</v>
          </cell>
          <cell r="AC26">
            <v>0</v>
          </cell>
          <cell r="AD26">
            <v>2464002.7775562503</v>
          </cell>
          <cell r="AE26">
            <v>2464002.7775562503</v>
          </cell>
        </row>
        <row r="27">
          <cell r="B27" t="str">
            <v>BX4.2 (250 x 450, L = 2200) mm</v>
          </cell>
          <cell r="C27">
            <v>0</v>
          </cell>
          <cell r="D27">
            <v>2.2000000000000002</v>
          </cell>
          <cell r="E27">
            <v>0.25</v>
          </cell>
          <cell r="F27">
            <v>0.33</v>
          </cell>
          <cell r="G27">
            <v>2.0750000000000002</v>
          </cell>
          <cell r="H27">
            <v>0.13368750000000001</v>
          </cell>
          <cell r="I27">
            <v>3.7500000000000006E-2</v>
          </cell>
          <cell r="J27">
            <v>46.021749999999997</v>
          </cell>
          <cell r="K27">
            <v>2.6640000000000001</v>
          </cell>
          <cell r="L27">
            <v>1.21714375</v>
          </cell>
          <cell r="M27">
            <v>0</v>
          </cell>
          <cell r="N27">
            <v>0.32085000000000002</v>
          </cell>
          <cell r="O27">
            <v>197506.57031250003</v>
          </cell>
          <cell r="P27">
            <v>55401.562500000007</v>
          </cell>
          <cell r="Q27">
            <v>641643.29230624996</v>
          </cell>
          <cell r="R27">
            <v>37141.9542</v>
          </cell>
          <cell r="S27">
            <v>24342.875</v>
          </cell>
          <cell r="T27">
            <v>0</v>
          </cell>
          <cell r="U27">
            <v>60060.000000000007</v>
          </cell>
          <cell r="V27">
            <v>100000</v>
          </cell>
          <cell r="W27">
            <v>0</v>
          </cell>
          <cell r="X27">
            <v>0</v>
          </cell>
          <cell r="AA27">
            <v>290000</v>
          </cell>
          <cell r="AB27">
            <v>1406096.25431875</v>
          </cell>
          <cell r="AC27">
            <v>0</v>
          </cell>
          <cell r="AD27">
            <v>1406096.25431875</v>
          </cell>
          <cell r="AE27">
            <v>1406096.25431875</v>
          </cell>
        </row>
        <row r="28">
          <cell r="B28" t="str">
            <v>BX5.2 (250 x 450, L = 2200) mm</v>
          </cell>
          <cell r="C28">
            <v>0</v>
          </cell>
          <cell r="D28">
            <v>2.2000000000000002</v>
          </cell>
          <cell r="E28">
            <v>0.25</v>
          </cell>
          <cell r="F28">
            <v>0.33</v>
          </cell>
          <cell r="G28">
            <v>2.0750000000000002</v>
          </cell>
          <cell r="H28">
            <v>0.13368750000000001</v>
          </cell>
          <cell r="I28">
            <v>3.7500000000000006E-2</v>
          </cell>
          <cell r="J28">
            <v>46.021749999999997</v>
          </cell>
          <cell r="K28">
            <v>2.6640000000000001</v>
          </cell>
          <cell r="L28">
            <v>1.21714375</v>
          </cell>
          <cell r="M28">
            <v>0</v>
          </cell>
          <cell r="N28">
            <v>0.32085000000000002</v>
          </cell>
          <cell r="O28">
            <v>197506.57031250003</v>
          </cell>
          <cell r="P28">
            <v>55401.562500000007</v>
          </cell>
          <cell r="Q28">
            <v>641643.29230624996</v>
          </cell>
          <cell r="R28">
            <v>37141.9542</v>
          </cell>
          <cell r="S28">
            <v>24342.875</v>
          </cell>
          <cell r="T28">
            <v>0</v>
          </cell>
          <cell r="U28">
            <v>60060.000000000007</v>
          </cell>
          <cell r="V28">
            <v>100000</v>
          </cell>
          <cell r="W28">
            <v>0</v>
          </cell>
          <cell r="X28">
            <v>0</v>
          </cell>
          <cell r="AA28">
            <v>290000</v>
          </cell>
          <cell r="AB28">
            <v>1406096.25431875</v>
          </cell>
          <cell r="AC28">
            <v>0</v>
          </cell>
          <cell r="AD28">
            <v>1406096.25431875</v>
          </cell>
          <cell r="AE28">
            <v>1406096.25431875</v>
          </cell>
        </row>
        <row r="29">
          <cell r="B29" t="str">
            <v>BAX1.2 (300 x 450, L = 2110) mm</v>
          </cell>
          <cell r="C29" t="str">
            <v>anak</v>
          </cell>
          <cell r="D29">
            <v>2.11</v>
          </cell>
          <cell r="E29">
            <v>0.3</v>
          </cell>
          <cell r="F29">
            <v>0.33</v>
          </cell>
          <cell r="G29">
            <v>1.0599999999999998</v>
          </cell>
          <cell r="H29">
            <v>0.10493999999999999</v>
          </cell>
          <cell r="I29">
            <v>7.9200000000000007E-2</v>
          </cell>
          <cell r="J29">
            <v>37.359200000000001</v>
          </cell>
          <cell r="K29">
            <v>0</v>
          </cell>
          <cell r="L29">
            <v>0.93398000000000003</v>
          </cell>
          <cell r="M29">
            <v>0</v>
          </cell>
          <cell r="N29">
            <v>0.25185599999999997</v>
          </cell>
          <cell r="O29">
            <v>155035.73249999998</v>
          </cell>
          <cell r="P29">
            <v>117008.1</v>
          </cell>
          <cell r="Q29">
            <v>520868.50426000002</v>
          </cell>
          <cell r="R29">
            <v>0</v>
          </cell>
          <cell r="S29">
            <v>18679.600000000002</v>
          </cell>
          <cell r="T29">
            <v>0</v>
          </cell>
          <cell r="U29">
            <v>60768</v>
          </cell>
          <cell r="V29">
            <v>100000</v>
          </cell>
          <cell r="W29">
            <v>0</v>
          </cell>
          <cell r="X29">
            <v>0</v>
          </cell>
          <cell r="AA29">
            <v>290000</v>
          </cell>
          <cell r="AB29">
            <v>1262359.93676</v>
          </cell>
          <cell r="AC29">
            <v>0</v>
          </cell>
          <cell r="AD29">
            <v>1262359.93676</v>
          </cell>
          <cell r="AE29">
            <v>1262359.93676</v>
          </cell>
        </row>
        <row r="30">
          <cell r="B30" t="str">
            <v>BAX2.2 (100 x 450, L = 3900) mm</v>
          </cell>
          <cell r="C30" t="str">
            <v>anak</v>
          </cell>
          <cell r="D30">
            <v>3.9</v>
          </cell>
          <cell r="E30">
            <v>0.1</v>
          </cell>
          <cell r="F30">
            <v>0.33</v>
          </cell>
          <cell r="G30">
            <v>2.8499999999999996</v>
          </cell>
          <cell r="H30">
            <v>9.4049999999999995E-2</v>
          </cell>
          <cell r="I30">
            <v>2.6400000000000003E-2</v>
          </cell>
          <cell r="J30">
            <v>56.364000000000004</v>
          </cell>
          <cell r="K30">
            <v>0</v>
          </cell>
          <cell r="L30">
            <v>1.4091000000000002</v>
          </cell>
          <cell r="M30">
            <v>0</v>
          </cell>
          <cell r="N30">
            <v>0.22571999999999998</v>
          </cell>
          <cell r="O30">
            <v>138947.11874999999</v>
          </cell>
          <cell r="P30">
            <v>39002.700000000004</v>
          </cell>
          <cell r="Q30">
            <v>785836.75170000002</v>
          </cell>
          <cell r="R30">
            <v>0</v>
          </cell>
          <cell r="S30">
            <v>28182.000000000004</v>
          </cell>
          <cell r="T30">
            <v>0</v>
          </cell>
          <cell r="U30">
            <v>88920</v>
          </cell>
          <cell r="V30">
            <v>100000</v>
          </cell>
          <cell r="W30">
            <v>0</v>
          </cell>
          <cell r="X30">
            <v>0</v>
          </cell>
          <cell r="AA30">
            <v>290000</v>
          </cell>
          <cell r="AB30">
            <v>1470888.57045</v>
          </cell>
          <cell r="AC30">
            <v>0</v>
          </cell>
          <cell r="AD30">
            <v>1470888.57045</v>
          </cell>
          <cell r="AE30">
            <v>1470888.57045</v>
          </cell>
        </row>
        <row r="31">
          <cell r="B31" t="str">
            <v>BAX3.2 (100 x 450, L = 1700) mm</v>
          </cell>
          <cell r="C31" t="str">
            <v>anak</v>
          </cell>
          <cell r="D31">
            <v>1.7</v>
          </cell>
          <cell r="E31">
            <v>0.1</v>
          </cell>
          <cell r="F31">
            <v>0.33</v>
          </cell>
          <cell r="G31">
            <v>0.64999999999999991</v>
          </cell>
          <cell r="H31">
            <v>2.1449999999999997E-2</v>
          </cell>
          <cell r="I31">
            <v>2.6400000000000003E-2</v>
          </cell>
          <cell r="J31">
            <v>28.556000000000004</v>
          </cell>
          <cell r="K31">
            <v>0</v>
          </cell>
          <cell r="L31">
            <v>0.7139000000000002</v>
          </cell>
          <cell r="M31">
            <v>0</v>
          </cell>
          <cell r="N31">
            <v>5.1479999999999991E-2</v>
          </cell>
          <cell r="O31">
            <v>31689.693749999995</v>
          </cell>
          <cell r="P31">
            <v>39002.700000000004</v>
          </cell>
          <cell r="Q31">
            <v>398132.74930000002</v>
          </cell>
          <cell r="R31">
            <v>0</v>
          </cell>
          <cell r="S31">
            <v>14278.000000000004</v>
          </cell>
          <cell r="T31">
            <v>0</v>
          </cell>
          <cell r="U31">
            <v>38760</v>
          </cell>
          <cell r="V31">
            <v>100000</v>
          </cell>
          <cell r="W31">
            <v>0</v>
          </cell>
          <cell r="X31">
            <v>0</v>
          </cell>
          <cell r="AA31">
            <v>290000</v>
          </cell>
          <cell r="AB31">
            <v>911863.14305000007</v>
          </cell>
          <cell r="AC31">
            <v>0</v>
          </cell>
          <cell r="AD31">
            <v>911863.14305000007</v>
          </cell>
          <cell r="AE31">
            <v>911863.14305000007</v>
          </cell>
        </row>
        <row r="32">
          <cell r="B32" t="str">
            <v>BY1.2 (250 x 450, L = 3600) mm</v>
          </cell>
          <cell r="C32">
            <v>0</v>
          </cell>
          <cell r="D32">
            <v>3.6</v>
          </cell>
          <cell r="E32">
            <v>0.25</v>
          </cell>
          <cell r="F32">
            <v>0.33</v>
          </cell>
          <cell r="G32">
            <v>3.15</v>
          </cell>
          <cell r="H32">
            <v>0.18487500000000001</v>
          </cell>
          <cell r="I32">
            <v>7.5000000000000011E-2</v>
          </cell>
          <cell r="J32">
            <v>85.874499999999998</v>
          </cell>
          <cell r="K32">
            <v>7.1040000000000001</v>
          </cell>
          <cell r="L32">
            <v>2.3244625000000001</v>
          </cell>
          <cell r="M32">
            <v>0</v>
          </cell>
          <cell r="N32">
            <v>0.44370000000000004</v>
          </cell>
          <cell r="O32">
            <v>273129.703125</v>
          </cell>
          <cell r="P32">
            <v>110803.12500000001</v>
          </cell>
          <cell r="Q32">
            <v>1197277.3070375</v>
          </cell>
          <cell r="R32">
            <v>99045.211199999991</v>
          </cell>
          <cell r="S32">
            <v>46489.25</v>
          </cell>
          <cell r="T32">
            <v>0</v>
          </cell>
          <cell r="U32">
            <v>98280</v>
          </cell>
          <cell r="V32">
            <v>100000</v>
          </cell>
          <cell r="W32">
            <v>0</v>
          </cell>
          <cell r="X32">
            <v>0</v>
          </cell>
          <cell r="AA32">
            <v>290000</v>
          </cell>
          <cell r="AB32">
            <v>2215024.5963625</v>
          </cell>
          <cell r="AC32">
            <v>0</v>
          </cell>
          <cell r="AD32">
            <v>2215024.5963625</v>
          </cell>
          <cell r="AE32">
            <v>2215024.5963625</v>
          </cell>
        </row>
        <row r="33">
          <cell r="B33" t="str">
            <v>BY2.2 (250 x 450, L = 3600) mm</v>
          </cell>
          <cell r="C33">
            <v>0</v>
          </cell>
          <cell r="D33">
            <v>3.6</v>
          </cell>
          <cell r="E33">
            <v>0.25</v>
          </cell>
          <cell r="F33">
            <v>0.33</v>
          </cell>
          <cell r="G33">
            <v>3.15</v>
          </cell>
          <cell r="H33">
            <v>0.18487500000000001</v>
          </cell>
          <cell r="I33">
            <v>7.5000000000000011E-2</v>
          </cell>
          <cell r="J33">
            <v>67.811499999999995</v>
          </cell>
          <cell r="K33">
            <v>5.3280000000000003</v>
          </cell>
          <cell r="L33">
            <v>1.8284875</v>
          </cell>
          <cell r="M33">
            <v>0</v>
          </cell>
          <cell r="N33">
            <v>0.44370000000000004</v>
          </cell>
          <cell r="O33">
            <v>273129.703125</v>
          </cell>
          <cell r="P33">
            <v>110803.12500000001</v>
          </cell>
          <cell r="Q33">
            <v>945439.80001249991</v>
          </cell>
          <cell r="R33">
            <v>74283.9084</v>
          </cell>
          <cell r="S33">
            <v>36569.75</v>
          </cell>
          <cell r="T33">
            <v>0</v>
          </cell>
          <cell r="U33">
            <v>98280</v>
          </cell>
          <cell r="V33">
            <v>100000</v>
          </cell>
          <cell r="W33">
            <v>0</v>
          </cell>
          <cell r="X33">
            <v>0</v>
          </cell>
          <cell r="AA33">
            <v>290000</v>
          </cell>
          <cell r="AB33">
            <v>1928506.2865375001</v>
          </cell>
          <cell r="AC33">
            <v>0</v>
          </cell>
          <cell r="AD33">
            <v>1928506.2865375001</v>
          </cell>
          <cell r="AE33">
            <v>1928506.2865375001</v>
          </cell>
        </row>
        <row r="34">
          <cell r="B34" t="str">
            <v>BY2.2' (250 x 450, L = 3600) mm</v>
          </cell>
          <cell r="C34">
            <v>0</v>
          </cell>
          <cell r="D34">
            <v>3.6</v>
          </cell>
          <cell r="E34">
            <v>0.25</v>
          </cell>
          <cell r="F34">
            <v>0.33</v>
          </cell>
          <cell r="G34">
            <v>3.15</v>
          </cell>
          <cell r="H34">
            <v>0.32977500000000004</v>
          </cell>
          <cell r="I34">
            <v>7.5000000000000011E-2</v>
          </cell>
          <cell r="J34">
            <v>81.87</v>
          </cell>
          <cell r="K34">
            <v>5.3280000000000003</v>
          </cell>
          <cell r="L34">
            <v>2.1799500000000003</v>
          </cell>
          <cell r="M34">
            <v>0</v>
          </cell>
          <cell r="N34">
            <v>0.79146000000000005</v>
          </cell>
          <cell r="O34">
            <v>487201.34062500007</v>
          </cell>
          <cell r="P34">
            <v>110803.12500000001</v>
          </cell>
          <cell r="Q34">
            <v>1141445.8672499999</v>
          </cell>
          <cell r="R34">
            <v>74283.9084</v>
          </cell>
          <cell r="S34">
            <v>43599.000000000007</v>
          </cell>
          <cell r="T34">
            <v>0</v>
          </cell>
          <cell r="U34">
            <v>98280</v>
          </cell>
          <cell r="V34">
            <v>100000</v>
          </cell>
          <cell r="W34">
            <v>0</v>
          </cell>
          <cell r="X34">
            <v>0</v>
          </cell>
          <cell r="AA34">
            <v>290000</v>
          </cell>
          <cell r="AB34">
            <v>2345613.2412749999</v>
          </cell>
          <cell r="AC34">
            <v>0</v>
          </cell>
          <cell r="AD34">
            <v>2345613.2412749999</v>
          </cell>
          <cell r="AE34">
            <v>2345613.2412749999</v>
          </cell>
        </row>
        <row r="35">
          <cell r="B35" t="str">
            <v>BY3.2 (250 x 450, L = 4800) mm</v>
          </cell>
          <cell r="C35">
            <v>0</v>
          </cell>
          <cell r="D35">
            <v>4.8</v>
          </cell>
          <cell r="E35">
            <v>0.25</v>
          </cell>
          <cell r="F35">
            <v>0.33</v>
          </cell>
          <cell r="G35">
            <v>4.3499999999999996</v>
          </cell>
          <cell r="H35">
            <v>0.28387499999999999</v>
          </cell>
          <cell r="I35">
            <v>7.5000000000000011E-2</v>
          </cell>
          <cell r="J35">
            <v>87.267499999999984</v>
          </cell>
          <cell r="K35">
            <v>5.3280000000000003</v>
          </cell>
          <cell r="L35">
            <v>2.3148874999999998</v>
          </cell>
          <cell r="M35">
            <v>0</v>
          </cell>
          <cell r="N35">
            <v>0.68129999999999991</v>
          </cell>
          <cell r="O35">
            <v>419389.828125</v>
          </cell>
          <cell r="P35">
            <v>110803.12500000001</v>
          </cell>
          <cell r="Q35">
            <v>1216698.7568124996</v>
          </cell>
          <cell r="R35">
            <v>74283.9084</v>
          </cell>
          <cell r="S35">
            <v>46297.749999999993</v>
          </cell>
          <cell r="T35">
            <v>0</v>
          </cell>
          <cell r="U35">
            <v>131040</v>
          </cell>
          <cell r="V35">
            <v>100000</v>
          </cell>
          <cell r="W35">
            <v>0</v>
          </cell>
          <cell r="X35">
            <v>0</v>
          </cell>
          <cell r="AA35">
            <v>290000</v>
          </cell>
          <cell r="AB35">
            <v>2388513.3683374999</v>
          </cell>
          <cell r="AC35">
            <v>0</v>
          </cell>
          <cell r="AD35">
            <v>2388513.3683374999</v>
          </cell>
          <cell r="AE35">
            <v>2388513.3683374999</v>
          </cell>
        </row>
        <row r="36">
          <cell r="B36" t="str">
            <v>BY3A.2 (250 x 450, L = 4800) mm</v>
          </cell>
          <cell r="C36">
            <v>0</v>
          </cell>
          <cell r="D36">
            <v>4.8</v>
          </cell>
          <cell r="E36">
            <v>0.25</v>
          </cell>
          <cell r="F36">
            <v>0.33</v>
          </cell>
          <cell r="G36">
            <v>4.3499999999999996</v>
          </cell>
          <cell r="H36">
            <v>0.48397499999999993</v>
          </cell>
          <cell r="I36">
            <v>7.5000000000000011E-2</v>
          </cell>
          <cell r="J36">
            <v>106.05349999999999</v>
          </cell>
          <cell r="K36">
            <v>5.3280000000000003</v>
          </cell>
          <cell r="L36">
            <v>2.7845374999999999</v>
          </cell>
          <cell r="M36">
            <v>0</v>
          </cell>
          <cell r="N36">
            <v>1.1615399999999998</v>
          </cell>
          <cell r="O36">
            <v>715012.56562499993</v>
          </cell>
          <cell r="P36">
            <v>110803.12500000001</v>
          </cell>
          <cell r="Q36">
            <v>1478616.4563624996</v>
          </cell>
          <cell r="R36">
            <v>74283.9084</v>
          </cell>
          <cell r="S36">
            <v>55690.75</v>
          </cell>
          <cell r="T36">
            <v>0</v>
          </cell>
          <cell r="U36">
            <v>131040</v>
          </cell>
          <cell r="V36">
            <v>100000</v>
          </cell>
          <cell r="W36">
            <v>0</v>
          </cell>
          <cell r="X36">
            <v>0</v>
          </cell>
          <cell r="AA36">
            <v>290000</v>
          </cell>
          <cell r="AB36">
            <v>2955446.8053874997</v>
          </cell>
          <cell r="AC36">
            <v>0</v>
          </cell>
          <cell r="AD36">
            <v>2955446.8053874997</v>
          </cell>
          <cell r="AE36">
            <v>2955446.8053874997</v>
          </cell>
        </row>
        <row r="37">
          <cell r="B37" t="str">
            <v>BY4.2 (250 x 450, L = 1800) mm</v>
          </cell>
          <cell r="C37">
            <v>0</v>
          </cell>
          <cell r="D37">
            <v>1.8</v>
          </cell>
          <cell r="E37">
            <v>0.25</v>
          </cell>
          <cell r="F37">
            <v>0.33</v>
          </cell>
          <cell r="G37">
            <v>1.575</v>
          </cell>
          <cell r="H37">
            <v>9.2437500000000006E-2</v>
          </cell>
          <cell r="I37">
            <v>3.7500000000000006E-2</v>
          </cell>
          <cell r="J37">
            <v>36.616249999999994</v>
          </cell>
          <cell r="K37">
            <v>2.6640000000000001</v>
          </cell>
          <cell r="L37">
            <v>0.98200624999999997</v>
          </cell>
          <cell r="M37">
            <v>0</v>
          </cell>
          <cell r="N37">
            <v>0.22185000000000002</v>
          </cell>
          <cell r="O37">
            <v>136564.8515625</v>
          </cell>
          <cell r="P37">
            <v>55401.562500000007</v>
          </cell>
          <cell r="Q37">
            <v>510510.16534374986</v>
          </cell>
          <cell r="R37">
            <v>37141.9542</v>
          </cell>
          <cell r="S37">
            <v>19640.125</v>
          </cell>
          <cell r="T37">
            <v>0</v>
          </cell>
          <cell r="U37">
            <v>49140</v>
          </cell>
          <cell r="V37">
            <v>100000</v>
          </cell>
          <cell r="W37">
            <v>0</v>
          </cell>
          <cell r="X37">
            <v>0</v>
          </cell>
          <cell r="AA37">
            <v>290000</v>
          </cell>
          <cell r="AB37">
            <v>1198398.6586062498</v>
          </cell>
          <cell r="AC37">
            <v>0</v>
          </cell>
          <cell r="AD37">
            <v>1198398.6586062498</v>
          </cell>
          <cell r="AE37">
            <v>1198398.6586062498</v>
          </cell>
        </row>
        <row r="38">
          <cell r="B38" t="str">
            <v>BY5.2 (250 x 450, L = 1800) mm</v>
          </cell>
          <cell r="C38">
            <v>0</v>
          </cell>
          <cell r="D38">
            <v>1.8</v>
          </cell>
          <cell r="E38">
            <v>0.25</v>
          </cell>
          <cell r="F38">
            <v>0.33</v>
          </cell>
          <cell r="G38">
            <v>1.575</v>
          </cell>
          <cell r="H38">
            <v>9.2437500000000006E-2</v>
          </cell>
          <cell r="I38">
            <v>3.7500000000000006E-2</v>
          </cell>
          <cell r="J38">
            <v>36.616249999999994</v>
          </cell>
          <cell r="K38">
            <v>2.6640000000000001</v>
          </cell>
          <cell r="L38">
            <v>0.98200624999999997</v>
          </cell>
          <cell r="M38">
            <v>0</v>
          </cell>
          <cell r="N38">
            <v>0.22185000000000002</v>
          </cell>
          <cell r="O38">
            <v>136564.8515625</v>
          </cell>
          <cell r="P38">
            <v>55401.562500000007</v>
          </cell>
          <cell r="Q38">
            <v>510510.16534374986</v>
          </cell>
          <cell r="R38">
            <v>37141.9542</v>
          </cell>
          <cell r="S38">
            <v>19640.125</v>
          </cell>
          <cell r="T38">
            <v>0</v>
          </cell>
          <cell r="U38">
            <v>49140</v>
          </cell>
          <cell r="V38">
            <v>100000</v>
          </cell>
          <cell r="W38">
            <v>0</v>
          </cell>
          <cell r="X38">
            <v>0</v>
          </cell>
          <cell r="AA38">
            <v>290000</v>
          </cell>
          <cell r="AB38">
            <v>1198398.6586062498</v>
          </cell>
          <cell r="AC38">
            <v>0</v>
          </cell>
          <cell r="AD38">
            <v>1198398.6586062498</v>
          </cell>
          <cell r="AE38">
            <v>1198398.6586062498</v>
          </cell>
        </row>
        <row r="39">
          <cell r="B39" t="str">
            <v>BY6.2 (250 x 450, L = 3600) mm</v>
          </cell>
          <cell r="C39">
            <v>0</v>
          </cell>
          <cell r="D39">
            <v>3.6</v>
          </cell>
          <cell r="E39">
            <v>0.25</v>
          </cell>
          <cell r="F39">
            <v>0.33</v>
          </cell>
          <cell r="G39">
            <v>3.375</v>
          </cell>
          <cell r="H39">
            <v>0.2409375</v>
          </cell>
          <cell r="I39">
            <v>3.7500000000000006E-2</v>
          </cell>
          <cell r="J39">
            <v>67.102249999999984</v>
          </cell>
          <cell r="K39">
            <v>2.6640000000000001</v>
          </cell>
          <cell r="L39">
            <v>1.7441562499999996</v>
          </cell>
          <cell r="M39">
            <v>0</v>
          </cell>
          <cell r="N39">
            <v>0.57824999999999993</v>
          </cell>
          <cell r="O39">
            <v>355955.0390625</v>
          </cell>
          <cell r="P39">
            <v>55401.562500000007</v>
          </cell>
          <cell r="Q39">
            <v>935551.31239374971</v>
          </cell>
          <cell r="R39">
            <v>37141.9542</v>
          </cell>
          <cell r="S39">
            <v>34883.124999999993</v>
          </cell>
          <cell r="T39">
            <v>0</v>
          </cell>
          <cell r="U39">
            <v>98280</v>
          </cell>
          <cell r="V39">
            <v>100000</v>
          </cell>
          <cell r="W39">
            <v>0</v>
          </cell>
          <cell r="X39">
            <v>0</v>
          </cell>
          <cell r="AA39">
            <v>290000</v>
          </cell>
          <cell r="AB39">
            <v>1907212.9931562496</v>
          </cell>
          <cell r="AC39">
            <v>0</v>
          </cell>
          <cell r="AD39">
            <v>1907212.9931562496</v>
          </cell>
          <cell r="AE39">
            <v>1907212.9931562496</v>
          </cell>
        </row>
        <row r="40">
          <cell r="B40" t="str">
            <v>BY7.2 (250 x 450, L = 3600) mm</v>
          </cell>
          <cell r="C40">
            <v>0</v>
          </cell>
          <cell r="D40">
            <v>3.6</v>
          </cell>
          <cell r="E40">
            <v>0.25</v>
          </cell>
          <cell r="F40">
            <v>0.33</v>
          </cell>
          <cell r="G40">
            <v>3.375</v>
          </cell>
          <cell r="H40">
            <v>0.2409375</v>
          </cell>
          <cell r="I40">
            <v>3.7500000000000006E-2</v>
          </cell>
          <cell r="J40">
            <v>67.102249999999984</v>
          </cell>
          <cell r="K40">
            <v>2.6640000000000001</v>
          </cell>
          <cell r="L40">
            <v>1.7441562499999996</v>
          </cell>
          <cell r="M40">
            <v>0</v>
          </cell>
          <cell r="N40">
            <v>0.57824999999999993</v>
          </cell>
          <cell r="O40">
            <v>355955.0390625</v>
          </cell>
          <cell r="P40">
            <v>55401.562500000007</v>
          </cell>
          <cell r="Q40">
            <v>935551.31239374971</v>
          </cell>
          <cell r="R40">
            <v>37141.9542</v>
          </cell>
          <cell r="S40">
            <v>34883.124999999993</v>
          </cell>
          <cell r="T40">
            <v>0</v>
          </cell>
          <cell r="U40">
            <v>98280</v>
          </cell>
          <cell r="V40">
            <v>100000</v>
          </cell>
          <cell r="W40">
            <v>0</v>
          </cell>
          <cell r="X40">
            <v>0</v>
          </cell>
          <cell r="AA40">
            <v>290000</v>
          </cell>
          <cell r="AB40">
            <v>1907212.9931562496</v>
          </cell>
          <cell r="AC40">
            <v>0</v>
          </cell>
          <cell r="AD40">
            <v>1907212.9931562496</v>
          </cell>
          <cell r="AE40">
            <v>1907212.9931562496</v>
          </cell>
        </row>
        <row r="41">
          <cell r="B41" t="str">
            <v>BY8.2 (250 x 450, L = 4800) mm</v>
          </cell>
          <cell r="C41">
            <v>0</v>
          </cell>
          <cell r="D41">
            <v>4.8</v>
          </cell>
          <cell r="E41">
            <v>0.25</v>
          </cell>
          <cell r="F41">
            <v>0.33</v>
          </cell>
          <cell r="G41">
            <v>4.5750000000000002</v>
          </cell>
          <cell r="H41">
            <v>0.3399375</v>
          </cell>
          <cell r="I41">
            <v>3.7500000000000006E-2</v>
          </cell>
          <cell r="J41">
            <v>87.426249999999996</v>
          </cell>
          <cell r="K41">
            <v>2.6640000000000001</v>
          </cell>
          <cell r="L41">
            <v>2.2522562499999998</v>
          </cell>
          <cell r="M41">
            <v>0</v>
          </cell>
          <cell r="N41">
            <v>0.81584999999999996</v>
          </cell>
          <cell r="O41">
            <v>502215.1640625</v>
          </cell>
          <cell r="P41">
            <v>55401.562500000007</v>
          </cell>
          <cell r="Q41">
            <v>1218912.0770937498</v>
          </cell>
          <cell r="R41">
            <v>37141.9542</v>
          </cell>
          <cell r="S41">
            <v>45045.125</v>
          </cell>
          <cell r="T41">
            <v>0</v>
          </cell>
          <cell r="U41">
            <v>131040</v>
          </cell>
          <cell r="V41">
            <v>100000</v>
          </cell>
          <cell r="W41">
            <v>0</v>
          </cell>
          <cell r="X41">
            <v>0</v>
          </cell>
          <cell r="AA41">
            <v>290000</v>
          </cell>
          <cell r="AB41">
            <v>2379755.8828562498</v>
          </cell>
          <cell r="AC41">
            <v>0</v>
          </cell>
          <cell r="AD41">
            <v>2379755.8828562498</v>
          </cell>
          <cell r="AE41">
            <v>2379755.8828562498</v>
          </cell>
        </row>
        <row r="42">
          <cell r="B42" t="str">
            <v>BAY1.2 (250 x 450, L = 4800) mm</v>
          </cell>
          <cell r="C42" t="str">
            <v>anak</v>
          </cell>
          <cell r="D42">
            <v>4.8</v>
          </cell>
          <cell r="E42">
            <v>0.25</v>
          </cell>
          <cell r="F42">
            <v>0.33</v>
          </cell>
          <cell r="G42">
            <v>3.75</v>
          </cell>
          <cell r="H42">
            <v>0.30937500000000001</v>
          </cell>
          <cell r="I42">
            <v>6.6000000000000003E-2</v>
          </cell>
          <cell r="J42">
            <v>66.305999999999997</v>
          </cell>
          <cell r="K42">
            <v>0</v>
          </cell>
          <cell r="L42">
            <v>1.6576500000000001</v>
          </cell>
          <cell r="M42">
            <v>0</v>
          </cell>
          <cell r="N42">
            <v>0.74250000000000005</v>
          </cell>
          <cell r="O42">
            <v>457062.890625</v>
          </cell>
          <cell r="P42">
            <v>97506.75</v>
          </cell>
          <cell r="Q42">
            <v>924449.85554999986</v>
          </cell>
          <cell r="R42">
            <v>0</v>
          </cell>
          <cell r="S42">
            <v>33153</v>
          </cell>
          <cell r="T42">
            <v>0</v>
          </cell>
          <cell r="U42">
            <v>131040</v>
          </cell>
          <cell r="V42">
            <v>100000</v>
          </cell>
          <cell r="W42">
            <v>0</v>
          </cell>
          <cell r="X42">
            <v>0</v>
          </cell>
          <cell r="AA42">
            <v>290000</v>
          </cell>
          <cell r="AB42">
            <v>2033212.496175</v>
          </cell>
          <cell r="AC42">
            <v>0</v>
          </cell>
          <cell r="AD42">
            <v>2033212.496175</v>
          </cell>
          <cell r="AE42">
            <v>2033212.496175</v>
          </cell>
        </row>
        <row r="43">
          <cell r="B43" t="str">
            <v>BAY2.2 (250 x 450, L = 7200) mm</v>
          </cell>
          <cell r="C43" t="str">
            <v>anak</v>
          </cell>
          <cell r="D43">
            <v>4.8</v>
          </cell>
          <cell r="E43">
            <v>0.25</v>
          </cell>
          <cell r="F43">
            <v>0.33</v>
          </cell>
          <cell r="G43">
            <v>3.75</v>
          </cell>
          <cell r="H43">
            <v>0.30937500000000001</v>
          </cell>
          <cell r="I43">
            <v>6.6000000000000003E-2</v>
          </cell>
          <cell r="J43">
            <v>66.305999999999997</v>
          </cell>
          <cell r="K43">
            <v>0</v>
          </cell>
          <cell r="L43">
            <v>1.6576500000000001</v>
          </cell>
          <cell r="M43">
            <v>0</v>
          </cell>
          <cell r="N43">
            <v>0.74250000000000005</v>
          </cell>
          <cell r="O43">
            <v>457062.890625</v>
          </cell>
          <cell r="P43">
            <v>97506.75</v>
          </cell>
          <cell r="Q43">
            <v>924449.85554999986</v>
          </cell>
          <cell r="R43">
            <v>0</v>
          </cell>
          <cell r="S43">
            <v>33153</v>
          </cell>
          <cell r="T43">
            <v>0</v>
          </cell>
          <cell r="U43">
            <v>131040</v>
          </cell>
          <cell r="V43">
            <v>100000</v>
          </cell>
          <cell r="W43">
            <v>0</v>
          </cell>
          <cell r="X43">
            <v>0</v>
          </cell>
          <cell r="AA43">
            <v>290000</v>
          </cell>
          <cell r="AB43">
            <v>2033212.496175</v>
          </cell>
          <cell r="AC43">
            <v>0</v>
          </cell>
          <cell r="AD43">
            <v>2033212.496175</v>
          </cell>
          <cell r="AE43">
            <v>2033212.496175</v>
          </cell>
        </row>
        <row r="44">
          <cell r="B44" t="str">
            <v>BX1.3 (300 x 450, L = 3900) mm</v>
          </cell>
          <cell r="C44">
            <v>0</v>
          </cell>
          <cell r="D44">
            <v>3.9</v>
          </cell>
          <cell r="E44">
            <v>0.3</v>
          </cell>
          <cell r="F44">
            <v>0.33</v>
          </cell>
          <cell r="G44">
            <v>3.65</v>
          </cell>
          <cell r="H44">
            <v>0.27134999999999998</v>
          </cell>
          <cell r="I44">
            <v>0.09</v>
          </cell>
          <cell r="J44">
            <v>67.494</v>
          </cell>
          <cell r="K44">
            <v>3.552</v>
          </cell>
          <cell r="L44">
            <v>1.7761500000000003</v>
          </cell>
          <cell r="M44">
            <v>0</v>
          </cell>
          <cell r="N44">
            <v>0.65123999999999993</v>
          </cell>
          <cell r="O44">
            <v>400885.70624999999</v>
          </cell>
          <cell r="P44">
            <v>132963.75</v>
          </cell>
          <cell r="Q44">
            <v>941013.15944999992</v>
          </cell>
          <cell r="R44">
            <v>49522.605599999995</v>
          </cell>
          <cell r="S44">
            <v>35523.000000000007</v>
          </cell>
          <cell r="T44">
            <v>0</v>
          </cell>
          <cell r="U44">
            <v>112320</v>
          </cell>
          <cell r="V44">
            <v>100000</v>
          </cell>
          <cell r="W44">
            <v>0</v>
          </cell>
          <cell r="X44">
            <v>0</v>
          </cell>
          <cell r="AA44">
            <v>290000</v>
          </cell>
          <cell r="AB44">
            <v>2062228.2212999999</v>
          </cell>
          <cell r="AC44">
            <v>0</v>
          </cell>
          <cell r="AD44">
            <v>2062228.2212999999</v>
          </cell>
          <cell r="AE44">
            <v>2062228.2212999999</v>
          </cell>
        </row>
        <row r="45">
          <cell r="B45" t="str">
            <v>BX1A.3 (300 x 450, L = 3900) mm</v>
          </cell>
          <cell r="C45" t="str">
            <v>plat</v>
          </cell>
          <cell r="D45">
            <v>3.9</v>
          </cell>
          <cell r="E45">
            <v>0.3</v>
          </cell>
          <cell r="F45">
            <v>0.33</v>
          </cell>
          <cell r="G45">
            <v>3.65</v>
          </cell>
          <cell r="H45">
            <v>0.43924999999999997</v>
          </cell>
          <cell r="I45">
            <v>0.09</v>
          </cell>
          <cell r="J45">
            <v>83.908500000000004</v>
          </cell>
          <cell r="K45">
            <v>3.552</v>
          </cell>
          <cell r="L45">
            <v>2.1865125000000005</v>
          </cell>
          <cell r="M45">
            <v>0</v>
          </cell>
          <cell r="N45">
            <v>1.0541999999999998</v>
          </cell>
          <cell r="O45">
            <v>648936.96875</v>
          </cell>
          <cell r="P45">
            <v>132963.75</v>
          </cell>
          <cell r="Q45">
            <v>1169866.9909874999</v>
          </cell>
          <cell r="R45">
            <v>49522.605599999995</v>
          </cell>
          <cell r="S45">
            <v>43730.250000000007</v>
          </cell>
          <cell r="T45">
            <v>0</v>
          </cell>
          <cell r="U45">
            <v>112320</v>
          </cell>
          <cell r="V45">
            <v>100000</v>
          </cell>
          <cell r="W45">
            <v>0</v>
          </cell>
          <cell r="X45">
            <v>0</v>
          </cell>
          <cell r="AA45">
            <v>290000</v>
          </cell>
          <cell r="AB45">
            <v>2547340.5653374996</v>
          </cell>
          <cell r="AC45">
            <v>0</v>
          </cell>
          <cell r="AD45">
            <v>2547340.5653374996</v>
          </cell>
          <cell r="AE45">
            <v>2547340.5653374996</v>
          </cell>
        </row>
        <row r="46">
          <cell r="B46" t="str">
            <v>BX2.3 (300 x 450, L = 4500) mm</v>
          </cell>
          <cell r="C46">
            <v>0</v>
          </cell>
          <cell r="D46">
            <v>4.5</v>
          </cell>
          <cell r="E46">
            <v>0.3</v>
          </cell>
          <cell r="F46">
            <v>0.33</v>
          </cell>
          <cell r="G46">
            <v>4.25</v>
          </cell>
          <cell r="H46">
            <v>0.33074999999999999</v>
          </cell>
          <cell r="I46">
            <v>0.09</v>
          </cell>
          <cell r="J46">
            <v>88.012499999999989</v>
          </cell>
          <cell r="K46">
            <v>5.3280000000000003</v>
          </cell>
          <cell r="L46">
            <v>2.3335124999999999</v>
          </cell>
          <cell r="M46">
            <v>0</v>
          </cell>
          <cell r="N46">
            <v>0.79379999999999995</v>
          </cell>
          <cell r="O46">
            <v>488641.78125</v>
          </cell>
          <cell r="P46">
            <v>132963.75</v>
          </cell>
          <cell r="Q46">
            <v>1227085.6771874998</v>
          </cell>
          <cell r="R46">
            <v>74283.9084</v>
          </cell>
          <cell r="S46">
            <v>46670.25</v>
          </cell>
          <cell r="T46">
            <v>0</v>
          </cell>
          <cell r="U46">
            <v>129600</v>
          </cell>
          <cell r="V46">
            <v>100000</v>
          </cell>
          <cell r="W46">
            <v>0</v>
          </cell>
          <cell r="X46">
            <v>0</v>
          </cell>
          <cell r="AA46">
            <v>290000</v>
          </cell>
          <cell r="AB46">
            <v>2489245.3668374997</v>
          </cell>
          <cell r="AC46">
            <v>0</v>
          </cell>
          <cell r="AD46">
            <v>2489245.3668374997</v>
          </cell>
          <cell r="AE46">
            <v>2489245.3668374997</v>
          </cell>
        </row>
        <row r="47">
          <cell r="B47" t="str">
            <v>BX2A.3 (300 x 450, L = 4500) mm</v>
          </cell>
          <cell r="C47">
            <v>0</v>
          </cell>
          <cell r="D47">
            <v>4.5</v>
          </cell>
          <cell r="E47">
            <v>0.3</v>
          </cell>
          <cell r="F47">
            <v>0.33</v>
          </cell>
          <cell r="G47">
            <v>4.25</v>
          </cell>
          <cell r="H47">
            <v>0.45150000000000001</v>
          </cell>
          <cell r="I47">
            <v>0.09</v>
          </cell>
          <cell r="J47">
            <v>102.61350000000002</v>
          </cell>
          <cell r="K47">
            <v>5.3280000000000003</v>
          </cell>
          <cell r="L47">
            <v>2.6985375000000005</v>
          </cell>
          <cell r="M47">
            <v>0</v>
          </cell>
          <cell r="N47">
            <v>1.0835999999999999</v>
          </cell>
          <cell r="O47">
            <v>667034.8125</v>
          </cell>
          <cell r="P47">
            <v>132963.75</v>
          </cell>
          <cell r="Q47">
            <v>1430655.3743625002</v>
          </cell>
          <cell r="R47">
            <v>74283.9084</v>
          </cell>
          <cell r="S47">
            <v>53970.750000000007</v>
          </cell>
          <cell r="T47">
            <v>0</v>
          </cell>
          <cell r="U47">
            <v>129600</v>
          </cell>
          <cell r="V47">
            <v>100000</v>
          </cell>
          <cell r="W47">
            <v>0</v>
          </cell>
          <cell r="X47">
            <v>0</v>
          </cell>
          <cell r="AA47">
            <v>290000</v>
          </cell>
          <cell r="AB47">
            <v>2878508.5952625005</v>
          </cell>
          <cell r="AC47">
            <v>0</v>
          </cell>
          <cell r="AD47">
            <v>2878508.5952625005</v>
          </cell>
          <cell r="AE47">
            <v>2878508.5952625005</v>
          </cell>
        </row>
        <row r="48">
          <cell r="B48" t="str">
            <v>BX3.3 (250 x 450, L = 2200) mm</v>
          </cell>
          <cell r="C48" t="str">
            <v>kantilever</v>
          </cell>
          <cell r="D48">
            <v>2.2000000000000002</v>
          </cell>
          <cell r="E48">
            <v>0.25</v>
          </cell>
          <cell r="F48">
            <v>0.33</v>
          </cell>
          <cell r="G48">
            <v>2.0750000000000002</v>
          </cell>
          <cell r="H48">
            <v>0.13368750000000001</v>
          </cell>
          <cell r="I48">
            <v>3.7500000000000006E-2</v>
          </cell>
          <cell r="J48">
            <v>47.136750000000006</v>
          </cell>
          <cell r="K48">
            <v>2.6640000000000001</v>
          </cell>
          <cell r="L48">
            <v>1.2450187500000003</v>
          </cell>
          <cell r="M48">
            <v>0</v>
          </cell>
          <cell r="N48">
            <v>0.32085000000000002</v>
          </cell>
          <cell r="O48">
            <v>197506.57031250003</v>
          </cell>
          <cell r="P48">
            <v>55401.562500000007</v>
          </cell>
          <cell r="Q48">
            <v>657188.81743125001</v>
          </cell>
          <cell r="R48">
            <v>37141.9542</v>
          </cell>
          <cell r="S48">
            <v>24900.375000000007</v>
          </cell>
          <cell r="T48">
            <v>0</v>
          </cell>
          <cell r="U48">
            <v>60060.000000000007</v>
          </cell>
          <cell r="V48">
            <v>100000</v>
          </cell>
          <cell r="W48">
            <v>0</v>
          </cell>
          <cell r="X48">
            <v>0</v>
          </cell>
          <cell r="AA48">
            <v>290000</v>
          </cell>
          <cell r="AB48">
            <v>1422199.2794437502</v>
          </cell>
          <cell r="AC48">
            <v>0</v>
          </cell>
          <cell r="AD48">
            <v>1422199.2794437502</v>
          </cell>
          <cell r="AE48">
            <v>1422199.2794437502</v>
          </cell>
        </row>
        <row r="49">
          <cell r="B49" t="str">
            <v>BX4.3 (250 x 450, L = 2000) mm</v>
          </cell>
          <cell r="C49" t="str">
            <v>kantilever</v>
          </cell>
          <cell r="D49">
            <v>2</v>
          </cell>
          <cell r="E49">
            <v>0.25</v>
          </cell>
          <cell r="F49">
            <v>0.33</v>
          </cell>
          <cell r="G49">
            <v>1.875</v>
          </cell>
          <cell r="H49">
            <v>0.1171875</v>
          </cell>
          <cell r="I49">
            <v>3.7500000000000006E-2</v>
          </cell>
          <cell r="J49">
            <v>43.791749999999993</v>
          </cell>
          <cell r="K49">
            <v>2.6640000000000001</v>
          </cell>
          <cell r="L49">
            <v>1.16139375</v>
          </cell>
          <cell r="M49">
            <v>0</v>
          </cell>
          <cell r="N49">
            <v>0.28125</v>
          </cell>
          <cell r="O49">
            <v>173129.8828125</v>
          </cell>
          <cell r="P49">
            <v>55401.562500000007</v>
          </cell>
          <cell r="Q49">
            <v>610552.24205624987</v>
          </cell>
          <cell r="R49">
            <v>37141.9542</v>
          </cell>
          <cell r="S49">
            <v>23227.875</v>
          </cell>
          <cell r="T49">
            <v>0</v>
          </cell>
          <cell r="U49">
            <v>54600</v>
          </cell>
          <cell r="V49">
            <v>100000</v>
          </cell>
          <cell r="W49">
            <v>0</v>
          </cell>
          <cell r="X49">
            <v>0</v>
          </cell>
          <cell r="AA49">
            <v>290000</v>
          </cell>
          <cell r="AB49">
            <v>1344053.5165687499</v>
          </cell>
          <cell r="AC49">
            <v>0</v>
          </cell>
          <cell r="AD49">
            <v>1344053.5165687499</v>
          </cell>
          <cell r="AE49">
            <v>1344053.5165687499</v>
          </cell>
        </row>
        <row r="50">
          <cell r="B50" t="str">
            <v>BY1.3 (250 x 450, L = 3600) mm</v>
          </cell>
          <cell r="C50">
            <v>0</v>
          </cell>
          <cell r="D50">
            <v>3.6</v>
          </cell>
          <cell r="E50">
            <v>0.25</v>
          </cell>
          <cell r="F50">
            <v>0.33</v>
          </cell>
          <cell r="G50">
            <v>3.15</v>
          </cell>
          <cell r="H50">
            <v>0.18487500000000001</v>
          </cell>
          <cell r="I50">
            <v>7.5000000000000011E-2</v>
          </cell>
          <cell r="J50">
            <v>85.874499999999998</v>
          </cell>
          <cell r="K50">
            <v>7.1040000000000001</v>
          </cell>
          <cell r="L50">
            <v>2.3244625000000001</v>
          </cell>
          <cell r="M50">
            <v>0</v>
          </cell>
          <cell r="N50">
            <v>0.44370000000000004</v>
          </cell>
          <cell r="O50">
            <v>273129.703125</v>
          </cell>
          <cell r="P50">
            <v>110803.12500000001</v>
          </cell>
          <cell r="Q50">
            <v>1197277.3070375</v>
          </cell>
          <cell r="R50">
            <v>99045.211199999991</v>
          </cell>
          <cell r="S50">
            <v>46489.25</v>
          </cell>
          <cell r="T50">
            <v>0</v>
          </cell>
          <cell r="U50">
            <v>98280</v>
          </cell>
          <cell r="V50">
            <v>100000</v>
          </cell>
          <cell r="W50">
            <v>0</v>
          </cell>
          <cell r="X50">
            <v>0</v>
          </cell>
          <cell r="AA50">
            <v>290000</v>
          </cell>
          <cell r="AB50">
            <v>2215024.5963625</v>
          </cell>
          <cell r="AC50">
            <v>0</v>
          </cell>
          <cell r="AD50">
            <v>2215024.5963625</v>
          </cell>
          <cell r="AE50">
            <v>2215024.5963625</v>
          </cell>
        </row>
        <row r="51">
          <cell r="B51" t="str">
            <v>BY2.3 (250 x 450, L = 3600) mm</v>
          </cell>
          <cell r="C51">
            <v>0</v>
          </cell>
          <cell r="D51">
            <v>3.6</v>
          </cell>
          <cell r="E51">
            <v>0.25</v>
          </cell>
          <cell r="F51">
            <v>0.33</v>
          </cell>
          <cell r="G51">
            <v>3.15</v>
          </cell>
          <cell r="H51">
            <v>0.18487500000000001</v>
          </cell>
          <cell r="I51">
            <v>7.5000000000000011E-2</v>
          </cell>
          <cell r="J51">
            <v>67.811499999999995</v>
          </cell>
          <cell r="K51">
            <v>5.3280000000000003</v>
          </cell>
          <cell r="L51">
            <v>1.8284875</v>
          </cell>
          <cell r="M51">
            <v>0</v>
          </cell>
          <cell r="N51">
            <v>0.44370000000000004</v>
          </cell>
          <cell r="O51">
            <v>273129.703125</v>
          </cell>
          <cell r="P51">
            <v>110803.12500000001</v>
          </cell>
          <cell r="Q51">
            <v>945439.80001249991</v>
          </cell>
          <cell r="R51">
            <v>74283.9084</v>
          </cell>
          <cell r="S51">
            <v>36569.75</v>
          </cell>
          <cell r="T51">
            <v>0</v>
          </cell>
          <cell r="U51">
            <v>98280</v>
          </cell>
          <cell r="V51">
            <v>100000</v>
          </cell>
          <cell r="W51">
            <v>0</v>
          </cell>
          <cell r="X51">
            <v>0</v>
          </cell>
          <cell r="AA51">
            <v>290000</v>
          </cell>
          <cell r="AB51">
            <v>1928506.2865375001</v>
          </cell>
          <cell r="AC51">
            <v>0</v>
          </cell>
          <cell r="AD51">
            <v>1928506.2865375001</v>
          </cell>
          <cell r="AE51">
            <v>1928506.2865375001</v>
          </cell>
        </row>
        <row r="52">
          <cell r="B52" t="str">
            <v>BY3.3 (250 x 450, L = 1800) mm</v>
          </cell>
          <cell r="C52" t="str">
            <v>plat</v>
          </cell>
          <cell r="D52">
            <v>1.8</v>
          </cell>
          <cell r="E52">
            <v>0.25</v>
          </cell>
          <cell r="F52">
            <v>0.33</v>
          </cell>
          <cell r="G52">
            <v>1.35</v>
          </cell>
          <cell r="H52">
            <v>3.6375000000000005E-2</v>
          </cell>
          <cell r="I52">
            <v>7.5000000000000011E-2</v>
          </cell>
          <cell r="J52">
            <v>43.46575</v>
          </cell>
          <cell r="K52">
            <v>7.1040000000000001</v>
          </cell>
          <cell r="L52">
            <v>1.2642437500000001</v>
          </cell>
          <cell r="M52">
            <v>0</v>
          </cell>
          <cell r="N52">
            <v>8.7300000000000003E-2</v>
          </cell>
          <cell r="O52">
            <v>53739.515625000007</v>
          </cell>
          <cell r="P52">
            <v>110803.12500000001</v>
          </cell>
          <cell r="Q52">
            <v>606007.09300624998</v>
          </cell>
          <cell r="R52">
            <v>99045.211199999991</v>
          </cell>
          <cell r="S52">
            <v>25284.875000000004</v>
          </cell>
          <cell r="T52">
            <v>0</v>
          </cell>
          <cell r="U52">
            <v>49140</v>
          </cell>
          <cell r="V52">
            <v>100000</v>
          </cell>
          <cell r="W52">
            <v>0</v>
          </cell>
          <cell r="X52">
            <v>0</v>
          </cell>
          <cell r="AA52">
            <v>290000</v>
          </cell>
          <cell r="AB52">
            <v>1334019.81983125</v>
          </cell>
          <cell r="AC52">
            <v>0</v>
          </cell>
          <cell r="AD52">
            <v>1334019.81983125</v>
          </cell>
          <cell r="AE52">
            <v>1334019.81983125</v>
          </cell>
        </row>
        <row r="53">
          <cell r="B53" t="str">
            <v>BY4.3 (250 x 450, L = 1800) mm</v>
          </cell>
          <cell r="C53">
            <v>0</v>
          </cell>
          <cell r="D53">
            <v>1.8</v>
          </cell>
          <cell r="E53">
            <v>0.25</v>
          </cell>
          <cell r="F53">
            <v>0.33</v>
          </cell>
          <cell r="G53">
            <v>1.35</v>
          </cell>
          <cell r="H53">
            <v>3.6375000000000005E-2</v>
          </cell>
          <cell r="I53">
            <v>7.5000000000000011E-2</v>
          </cell>
          <cell r="J53">
            <v>39.061500000000002</v>
          </cell>
          <cell r="K53">
            <v>5.3280000000000003</v>
          </cell>
          <cell r="L53">
            <v>1.1097375000000003</v>
          </cell>
          <cell r="M53">
            <v>0</v>
          </cell>
          <cell r="N53">
            <v>8.7300000000000003E-2</v>
          </cell>
          <cell r="O53">
            <v>53739.515625000007</v>
          </cell>
          <cell r="P53">
            <v>110803.12500000001</v>
          </cell>
          <cell r="Q53">
            <v>544602.26876250003</v>
          </cell>
          <cell r="R53">
            <v>74283.9084</v>
          </cell>
          <cell r="S53">
            <v>22194.750000000004</v>
          </cell>
          <cell r="T53">
            <v>0</v>
          </cell>
          <cell r="U53">
            <v>49140</v>
          </cell>
          <cell r="V53">
            <v>100000</v>
          </cell>
          <cell r="W53">
            <v>0</v>
          </cell>
          <cell r="X53">
            <v>0</v>
          </cell>
          <cell r="AA53">
            <v>290000</v>
          </cell>
          <cell r="AB53">
            <v>1244763.5677875001</v>
          </cell>
          <cell r="AC53">
            <v>0</v>
          </cell>
          <cell r="AD53">
            <v>1244763.5677875001</v>
          </cell>
          <cell r="AE53">
            <v>1244763.5677875001</v>
          </cell>
        </row>
        <row r="54">
          <cell r="B54" t="str">
            <v>BY5.3 (250 x 450, L = 3600) mm</v>
          </cell>
          <cell r="C54" t="str">
            <v>plat</v>
          </cell>
          <cell r="D54">
            <v>3.6</v>
          </cell>
          <cell r="E54">
            <v>0.25</v>
          </cell>
          <cell r="F54">
            <v>0.33</v>
          </cell>
          <cell r="G54">
            <v>3.15</v>
          </cell>
          <cell r="H54">
            <v>0.32977500000000004</v>
          </cell>
          <cell r="I54">
            <v>7.5000000000000011E-2</v>
          </cell>
          <cell r="J54">
            <v>81.87</v>
          </cell>
          <cell r="K54">
            <v>5.3280000000000003</v>
          </cell>
          <cell r="L54">
            <v>2.1799500000000003</v>
          </cell>
          <cell r="M54">
            <v>0</v>
          </cell>
          <cell r="N54">
            <v>0.79146000000000005</v>
          </cell>
          <cell r="O54">
            <v>487201.34062500007</v>
          </cell>
          <cell r="P54">
            <v>110803.12500000001</v>
          </cell>
          <cell r="Q54">
            <v>1141445.8672499999</v>
          </cell>
          <cell r="R54">
            <v>74283.9084</v>
          </cell>
          <cell r="S54">
            <v>43599.000000000007</v>
          </cell>
          <cell r="T54">
            <v>0</v>
          </cell>
          <cell r="U54">
            <v>98280</v>
          </cell>
          <cell r="V54">
            <v>100000</v>
          </cell>
          <cell r="W54">
            <v>0</v>
          </cell>
          <cell r="X54">
            <v>0</v>
          </cell>
          <cell r="AA54">
            <v>290000</v>
          </cell>
          <cell r="AB54">
            <v>2345613.2412749999</v>
          </cell>
          <cell r="AC54">
            <v>0</v>
          </cell>
          <cell r="AD54">
            <v>2345613.2412749999</v>
          </cell>
          <cell r="AE54">
            <v>2345613.2412749999</v>
          </cell>
        </row>
        <row r="55">
          <cell r="B55" t="str">
            <v>BY6.3 (250 x 450, L = 3600) mm</v>
          </cell>
          <cell r="C55" t="str">
            <v>kantilever</v>
          </cell>
          <cell r="D55">
            <v>3.6</v>
          </cell>
          <cell r="E55">
            <v>0.25</v>
          </cell>
          <cell r="F55">
            <v>0.33</v>
          </cell>
          <cell r="G55">
            <v>3.375</v>
          </cell>
          <cell r="H55">
            <v>0.2409375</v>
          </cell>
          <cell r="I55">
            <v>3.7500000000000006E-2</v>
          </cell>
          <cell r="J55">
            <v>67.102249999999984</v>
          </cell>
          <cell r="K55">
            <v>2.6640000000000001</v>
          </cell>
          <cell r="L55">
            <v>1.7441562499999996</v>
          </cell>
          <cell r="M55">
            <v>0</v>
          </cell>
          <cell r="N55">
            <v>0.57824999999999993</v>
          </cell>
          <cell r="O55">
            <v>355955.0390625</v>
          </cell>
          <cell r="P55">
            <v>55401.562500000007</v>
          </cell>
          <cell r="Q55">
            <v>935551.31239374971</v>
          </cell>
          <cell r="R55">
            <v>37141.9542</v>
          </cell>
          <cell r="S55">
            <v>34883.124999999993</v>
          </cell>
          <cell r="T55">
            <v>0</v>
          </cell>
          <cell r="U55">
            <v>98280</v>
          </cell>
          <cell r="V55">
            <v>100000</v>
          </cell>
          <cell r="W55">
            <v>0</v>
          </cell>
          <cell r="X55">
            <v>0</v>
          </cell>
          <cell r="AA55">
            <v>290000</v>
          </cell>
          <cell r="AB55">
            <v>1907212.9931562496</v>
          </cell>
          <cell r="AC55">
            <v>0</v>
          </cell>
          <cell r="AD55">
            <v>1907212.9931562496</v>
          </cell>
          <cell r="AE55">
            <v>1907212.9931562496</v>
          </cell>
        </row>
        <row r="56">
          <cell r="B56" t="str">
            <v>BY7.3 (250 x 450, L = 3600) mm</v>
          </cell>
          <cell r="C56">
            <v>0</v>
          </cell>
          <cell r="D56">
            <v>3.6</v>
          </cell>
          <cell r="E56">
            <v>0.25</v>
          </cell>
          <cell r="F56">
            <v>0.33</v>
          </cell>
          <cell r="G56">
            <v>3.375</v>
          </cell>
          <cell r="H56">
            <v>0.2409375</v>
          </cell>
          <cell r="I56">
            <v>3.7500000000000006E-2</v>
          </cell>
          <cell r="J56">
            <v>67.102249999999984</v>
          </cell>
          <cell r="K56">
            <v>2.6640000000000001</v>
          </cell>
          <cell r="L56">
            <v>1.7441562499999996</v>
          </cell>
          <cell r="M56">
            <v>0</v>
          </cell>
          <cell r="N56">
            <v>0.57824999999999993</v>
          </cell>
          <cell r="O56">
            <v>355955.0390625</v>
          </cell>
          <cell r="P56">
            <v>55401.562500000007</v>
          </cell>
          <cell r="Q56">
            <v>935551.31239374971</v>
          </cell>
          <cell r="R56">
            <v>37141.9542</v>
          </cell>
          <cell r="S56">
            <v>34883.124999999993</v>
          </cell>
          <cell r="T56">
            <v>0</v>
          </cell>
          <cell r="U56">
            <v>98280</v>
          </cell>
          <cell r="V56">
            <v>100000</v>
          </cell>
          <cell r="W56">
            <v>0</v>
          </cell>
          <cell r="X56">
            <v>0</v>
          </cell>
          <cell r="AA56">
            <v>290000</v>
          </cell>
          <cell r="AB56">
            <v>1907212.9931562496</v>
          </cell>
          <cell r="AC56">
            <v>0</v>
          </cell>
          <cell r="AD56">
            <v>1907212.9931562496</v>
          </cell>
          <cell r="AE56">
            <v>1907212.9931562496</v>
          </cell>
        </row>
        <row r="57">
          <cell r="B57" t="str">
            <v>BAY1.3 (250 x 450, L = 7200) mm</v>
          </cell>
          <cell r="C57" t="str">
            <v>anak</v>
          </cell>
          <cell r="D57">
            <v>7.2</v>
          </cell>
          <cell r="E57">
            <v>0.25</v>
          </cell>
          <cell r="F57">
            <v>0.33</v>
          </cell>
          <cell r="G57">
            <v>6.15</v>
          </cell>
          <cell r="H57">
            <v>0.50737500000000002</v>
          </cell>
          <cell r="I57">
            <v>6.6000000000000003E-2</v>
          </cell>
          <cell r="J57">
            <v>108.554</v>
          </cell>
          <cell r="K57">
            <v>0</v>
          </cell>
          <cell r="L57">
            <v>2.7138500000000003</v>
          </cell>
          <cell r="M57">
            <v>0</v>
          </cell>
          <cell r="N57">
            <v>1.2177</v>
          </cell>
          <cell r="O57">
            <v>749583.140625</v>
          </cell>
          <cell r="P57">
            <v>97506.75</v>
          </cell>
          <cell r="Q57">
            <v>1513478.8649499998</v>
          </cell>
          <cell r="R57">
            <v>0</v>
          </cell>
          <cell r="S57">
            <v>54277.000000000007</v>
          </cell>
          <cell r="T57">
            <v>0</v>
          </cell>
          <cell r="U57">
            <v>196560</v>
          </cell>
          <cell r="V57">
            <v>100000</v>
          </cell>
          <cell r="W57">
            <v>0</v>
          </cell>
          <cell r="X57">
            <v>0</v>
          </cell>
          <cell r="AA57">
            <v>290000</v>
          </cell>
          <cell r="AB57">
            <v>3001405.7555749998</v>
          </cell>
          <cell r="AC57">
            <v>0</v>
          </cell>
          <cell r="AD57">
            <v>3001405.7555749998</v>
          </cell>
          <cell r="AE57">
            <v>3001405.7555749998</v>
          </cell>
        </row>
        <row r="58">
          <cell r="B58" t="str">
            <v>BX1.T (300 x 450, L = 3900) mm</v>
          </cell>
          <cell r="C58">
            <v>0</v>
          </cell>
          <cell r="D58">
            <v>3.9</v>
          </cell>
          <cell r="E58">
            <v>0.3</v>
          </cell>
          <cell r="F58">
            <v>0.33</v>
          </cell>
          <cell r="G58">
            <v>3.65</v>
          </cell>
          <cell r="H58">
            <v>0.27134999999999998</v>
          </cell>
          <cell r="I58">
            <v>0.09</v>
          </cell>
          <cell r="J58">
            <v>67.494</v>
          </cell>
          <cell r="K58">
            <v>3.552</v>
          </cell>
          <cell r="L58">
            <v>1.7761500000000003</v>
          </cell>
          <cell r="M58">
            <v>0</v>
          </cell>
          <cell r="N58">
            <v>0.65123999999999993</v>
          </cell>
          <cell r="O58">
            <v>400885.70624999999</v>
          </cell>
          <cell r="P58">
            <v>132963.75</v>
          </cell>
          <cell r="Q58">
            <v>941013.15944999992</v>
          </cell>
          <cell r="R58">
            <v>49522.605599999995</v>
          </cell>
          <cell r="S58">
            <v>35523.000000000007</v>
          </cell>
          <cell r="T58">
            <v>0</v>
          </cell>
          <cell r="U58">
            <v>112320</v>
          </cell>
          <cell r="V58">
            <v>100000</v>
          </cell>
          <cell r="W58">
            <v>0</v>
          </cell>
          <cell r="X58">
            <v>0</v>
          </cell>
          <cell r="AA58">
            <v>290000</v>
          </cell>
          <cell r="AB58">
            <v>2062228.2212999999</v>
          </cell>
          <cell r="AC58">
            <v>0</v>
          </cell>
          <cell r="AD58">
            <v>2062228.2212999999</v>
          </cell>
          <cell r="AE58">
            <v>2062228.2212999999</v>
          </cell>
        </row>
        <row r="59">
          <cell r="B59" t="str">
            <v>BX1A.T (300 x 450, L = 3900) mm</v>
          </cell>
          <cell r="C59">
            <v>0</v>
          </cell>
          <cell r="D59">
            <v>3.9</v>
          </cell>
          <cell r="E59">
            <v>0.3</v>
          </cell>
          <cell r="F59">
            <v>0.33</v>
          </cell>
          <cell r="G59">
            <v>3.65</v>
          </cell>
          <cell r="H59">
            <v>0.27134999999999998</v>
          </cell>
          <cell r="I59">
            <v>0.09</v>
          </cell>
          <cell r="J59">
            <v>67.494</v>
          </cell>
          <cell r="K59">
            <v>3.552</v>
          </cell>
          <cell r="L59">
            <v>1.7761500000000003</v>
          </cell>
          <cell r="M59">
            <v>0</v>
          </cell>
          <cell r="N59">
            <v>0.65123999999999993</v>
          </cell>
          <cell r="O59">
            <v>400885.70624999999</v>
          </cell>
          <cell r="P59">
            <v>132963.75</v>
          </cell>
          <cell r="Q59">
            <v>941013.15944999992</v>
          </cell>
          <cell r="R59">
            <v>49522.605599999995</v>
          </cell>
          <cell r="S59">
            <v>35523.000000000007</v>
          </cell>
          <cell r="T59">
            <v>0</v>
          </cell>
          <cell r="U59">
            <v>112320</v>
          </cell>
          <cell r="V59">
            <v>100000</v>
          </cell>
          <cell r="W59">
            <v>0</v>
          </cell>
          <cell r="X59">
            <v>0</v>
          </cell>
          <cell r="AA59">
            <v>290000</v>
          </cell>
          <cell r="AB59">
            <v>2062228.2212999999</v>
          </cell>
          <cell r="AC59">
            <v>0</v>
          </cell>
          <cell r="AD59">
            <v>2062228.2212999999</v>
          </cell>
          <cell r="AE59">
            <v>2062228.2212999999</v>
          </cell>
        </row>
        <row r="60">
          <cell r="B60" t="str">
            <v>BX2.T (300 x 450, L = 4500) mm</v>
          </cell>
          <cell r="C60" t="str">
            <v>kantilever</v>
          </cell>
          <cell r="D60">
            <v>4.5</v>
          </cell>
          <cell r="E60">
            <v>0.3</v>
          </cell>
          <cell r="F60">
            <v>0.33</v>
          </cell>
          <cell r="G60">
            <v>4.375</v>
          </cell>
          <cell r="H60">
            <v>0.38812500000000005</v>
          </cell>
          <cell r="I60">
            <v>4.4999999999999998E-2</v>
          </cell>
          <cell r="J60">
            <v>88.777749999999997</v>
          </cell>
          <cell r="K60">
            <v>2.6640000000000001</v>
          </cell>
          <cell r="L60">
            <v>2.2860437500000002</v>
          </cell>
          <cell r="M60">
            <v>0</v>
          </cell>
          <cell r="N60">
            <v>0.93150000000000011</v>
          </cell>
          <cell r="O60">
            <v>573406.17187500012</v>
          </cell>
          <cell r="P60">
            <v>66481.875</v>
          </cell>
          <cell r="Q60">
            <v>1237754.92660625</v>
          </cell>
          <cell r="R60">
            <v>37141.9542</v>
          </cell>
          <cell r="S60">
            <v>45720.875</v>
          </cell>
          <cell r="T60">
            <v>0</v>
          </cell>
          <cell r="U60">
            <v>129600</v>
          </cell>
          <cell r="V60">
            <v>100000</v>
          </cell>
          <cell r="W60">
            <v>0</v>
          </cell>
          <cell r="X60">
            <v>0</v>
          </cell>
          <cell r="AA60">
            <v>290000</v>
          </cell>
          <cell r="AB60">
            <v>2480105.80268125</v>
          </cell>
          <cell r="AC60">
            <v>0</v>
          </cell>
          <cell r="AD60">
            <v>2480105.80268125</v>
          </cell>
          <cell r="AE60">
            <v>2480105.80268125</v>
          </cell>
        </row>
        <row r="61">
          <cell r="B61" t="str">
            <v>BX3.T (300 x 450, L = 2000) mm</v>
          </cell>
          <cell r="C61">
            <v>0</v>
          </cell>
          <cell r="D61">
            <v>2</v>
          </cell>
          <cell r="E61">
            <v>0.3</v>
          </cell>
          <cell r="F61">
            <v>0.33</v>
          </cell>
          <cell r="G61">
            <v>1.75</v>
          </cell>
          <cell r="H61">
            <v>8.3250000000000018E-2</v>
          </cell>
          <cell r="I61">
            <v>0.09</v>
          </cell>
          <cell r="J61">
            <v>59.640999999999991</v>
          </cell>
          <cell r="K61">
            <v>5.3280000000000003</v>
          </cell>
          <cell r="L61">
            <v>1.624225</v>
          </cell>
          <cell r="M61">
            <v>0</v>
          </cell>
          <cell r="N61">
            <v>0.19980000000000003</v>
          </cell>
          <cell r="O61">
            <v>122991.46875000003</v>
          </cell>
          <cell r="P61">
            <v>132963.75</v>
          </cell>
          <cell r="Q61">
            <v>831525.25917499978</v>
          </cell>
          <cell r="R61">
            <v>74283.9084</v>
          </cell>
          <cell r="S61">
            <v>32484.5</v>
          </cell>
          <cell r="T61">
            <v>0</v>
          </cell>
          <cell r="U61">
            <v>57600</v>
          </cell>
          <cell r="V61">
            <v>100000</v>
          </cell>
          <cell r="W61">
            <v>0</v>
          </cell>
          <cell r="X61">
            <v>0</v>
          </cell>
          <cell r="AA61">
            <v>290000</v>
          </cell>
          <cell r="AB61">
            <v>1641848.8863249999</v>
          </cell>
          <cell r="AC61">
            <v>0</v>
          </cell>
          <cell r="AD61">
            <v>1641848.8863249999</v>
          </cell>
          <cell r="AE61">
            <v>1641848.8863249999</v>
          </cell>
        </row>
        <row r="62">
          <cell r="B62" t="str">
            <v>RBX1 (250 x 450, L = 3900) mm</v>
          </cell>
          <cell r="C62">
            <v>0</v>
          </cell>
          <cell r="D62">
            <v>3.9</v>
          </cell>
          <cell r="E62">
            <v>0.25</v>
          </cell>
          <cell r="F62">
            <v>0.33</v>
          </cell>
          <cell r="G62">
            <v>3.65</v>
          </cell>
          <cell r="H62">
            <v>0.22612500000000002</v>
          </cell>
          <cell r="I62">
            <v>7.5000000000000011E-2</v>
          </cell>
          <cell r="J62">
            <v>53.99</v>
          </cell>
          <cell r="K62">
            <v>3.552</v>
          </cell>
          <cell r="L62">
            <v>1.4385500000000002</v>
          </cell>
          <cell r="M62">
            <v>0</v>
          </cell>
          <cell r="N62">
            <v>0.54270000000000007</v>
          </cell>
          <cell r="O62">
            <v>334071.42187500006</v>
          </cell>
          <cell r="P62">
            <v>110803.12500000001</v>
          </cell>
          <cell r="Q62">
            <v>752738.02824999997</v>
          </cell>
          <cell r="R62">
            <v>49522.605599999995</v>
          </cell>
          <cell r="S62">
            <v>28771.000000000004</v>
          </cell>
          <cell r="T62">
            <v>0</v>
          </cell>
          <cell r="U62">
            <v>106470</v>
          </cell>
          <cell r="V62">
            <v>100000</v>
          </cell>
          <cell r="W62">
            <v>0</v>
          </cell>
          <cell r="X62">
            <v>0</v>
          </cell>
          <cell r="AA62">
            <v>290000</v>
          </cell>
          <cell r="AB62">
            <v>1772376.1807249999</v>
          </cell>
          <cell r="AC62">
            <v>0</v>
          </cell>
          <cell r="AD62">
            <v>1772376.1807249999</v>
          </cell>
          <cell r="AE62">
            <v>1772376.1807249999</v>
          </cell>
        </row>
        <row r="63">
          <cell r="B63" t="str">
            <v>RBX2 (250 x 450, L = 3900) mm</v>
          </cell>
          <cell r="C63">
            <v>0</v>
          </cell>
          <cell r="D63">
            <v>3.9</v>
          </cell>
          <cell r="E63">
            <v>0.25</v>
          </cell>
          <cell r="F63">
            <v>0.33</v>
          </cell>
          <cell r="G63">
            <v>3.65</v>
          </cell>
          <cell r="H63">
            <v>0.22612500000000002</v>
          </cell>
          <cell r="I63">
            <v>7.5000000000000011E-2</v>
          </cell>
          <cell r="J63">
            <v>53.99</v>
          </cell>
          <cell r="K63">
            <v>3.552</v>
          </cell>
          <cell r="L63">
            <v>1.4385500000000002</v>
          </cell>
          <cell r="M63">
            <v>0</v>
          </cell>
          <cell r="N63">
            <v>0.54270000000000007</v>
          </cell>
          <cell r="O63">
            <v>334071.42187500006</v>
          </cell>
          <cell r="P63">
            <v>110803.12500000001</v>
          </cell>
          <cell r="Q63">
            <v>752738.02824999997</v>
          </cell>
          <cell r="R63">
            <v>49522.605599999995</v>
          </cell>
          <cell r="S63">
            <v>28771.000000000004</v>
          </cell>
          <cell r="T63">
            <v>0</v>
          </cell>
          <cell r="U63">
            <v>106470</v>
          </cell>
          <cell r="V63">
            <v>100000</v>
          </cell>
          <cell r="W63">
            <v>0</v>
          </cell>
          <cell r="X63">
            <v>0</v>
          </cell>
          <cell r="AA63">
            <v>290000</v>
          </cell>
          <cell r="AB63">
            <v>1772376.1807249999</v>
          </cell>
          <cell r="AC63">
            <v>0</v>
          </cell>
          <cell r="AD63">
            <v>1772376.1807249999</v>
          </cell>
          <cell r="AE63">
            <v>1772376.1807249999</v>
          </cell>
        </row>
        <row r="64">
          <cell r="B64" t="str">
            <v>BAX1.T (100 x 500, L = 1700) mm</v>
          </cell>
          <cell r="C64" t="str">
            <v>anak</v>
          </cell>
          <cell r="D64">
            <v>1.7</v>
          </cell>
          <cell r="E64">
            <v>0.1</v>
          </cell>
          <cell r="F64">
            <v>0.38</v>
          </cell>
          <cell r="G64">
            <v>0.64999999999999991</v>
          </cell>
          <cell r="H64">
            <v>2.4699999999999996E-2</v>
          </cell>
          <cell r="I64">
            <v>3.0400000000000007E-2</v>
          </cell>
          <cell r="J64">
            <v>29.61</v>
          </cell>
          <cell r="K64">
            <v>0</v>
          </cell>
          <cell r="L64">
            <v>0.74025000000000007</v>
          </cell>
          <cell r="M64">
            <v>0</v>
          </cell>
          <cell r="N64">
            <v>5.9279999999999985E-2</v>
          </cell>
          <cell r="O64">
            <v>36491.162499999991</v>
          </cell>
          <cell r="P64">
            <v>44912.200000000012</v>
          </cell>
          <cell r="Q64">
            <v>412827.80174999998</v>
          </cell>
          <cell r="R64">
            <v>0</v>
          </cell>
          <cell r="S64">
            <v>14805.000000000002</v>
          </cell>
          <cell r="T64">
            <v>0</v>
          </cell>
          <cell r="U64">
            <v>43860</v>
          </cell>
          <cell r="V64">
            <v>100000</v>
          </cell>
          <cell r="W64">
            <v>0</v>
          </cell>
          <cell r="X64">
            <v>0</v>
          </cell>
          <cell r="AA64">
            <v>290000</v>
          </cell>
          <cell r="AB64">
            <v>942896.16424999991</v>
          </cell>
          <cell r="AC64">
            <v>0</v>
          </cell>
          <cell r="AD64">
            <v>942896.16424999991</v>
          </cell>
          <cell r="AE64">
            <v>942896.16424999991</v>
          </cell>
        </row>
        <row r="65">
          <cell r="B65" t="str">
            <v>BAX2.T (100 x 500, L = 3900) mm</v>
          </cell>
          <cell r="C65" t="str">
            <v>anak</v>
          </cell>
          <cell r="D65">
            <v>3.9</v>
          </cell>
          <cell r="E65">
            <v>0.1</v>
          </cell>
          <cell r="F65">
            <v>0.38</v>
          </cell>
          <cell r="G65">
            <v>2.8499999999999996</v>
          </cell>
          <cell r="H65">
            <v>0.10829999999999999</v>
          </cell>
          <cell r="I65">
            <v>3.0400000000000007E-2</v>
          </cell>
          <cell r="J65">
            <v>58.161999999999992</v>
          </cell>
          <cell r="K65">
            <v>0</v>
          </cell>
          <cell r="L65">
            <v>1.4540499999999998</v>
          </cell>
          <cell r="M65">
            <v>0</v>
          </cell>
          <cell r="N65">
            <v>0.25991999999999998</v>
          </cell>
          <cell r="O65">
            <v>159999.71249999999</v>
          </cell>
          <cell r="P65">
            <v>44912.200000000012</v>
          </cell>
          <cell r="Q65">
            <v>810904.78234999988</v>
          </cell>
          <cell r="R65">
            <v>0</v>
          </cell>
          <cell r="S65">
            <v>29080.999999999996</v>
          </cell>
          <cell r="T65">
            <v>0</v>
          </cell>
          <cell r="U65">
            <v>100620</v>
          </cell>
          <cell r="V65">
            <v>100000</v>
          </cell>
          <cell r="W65">
            <v>0</v>
          </cell>
          <cell r="X65">
            <v>0</v>
          </cell>
          <cell r="AA65">
            <v>290000</v>
          </cell>
          <cell r="AB65">
            <v>1535517.6948499999</v>
          </cell>
          <cell r="AC65">
            <v>0</v>
          </cell>
          <cell r="AD65">
            <v>1535517.6948499999</v>
          </cell>
          <cell r="AE65">
            <v>1535517.6948499999</v>
          </cell>
        </row>
        <row r="66">
          <cell r="B66" t="str">
            <v>BY1.T (250 x 450, L = 3600) mm</v>
          </cell>
          <cell r="C66">
            <v>0</v>
          </cell>
          <cell r="D66">
            <v>3.6</v>
          </cell>
          <cell r="E66">
            <v>0.25</v>
          </cell>
          <cell r="F66">
            <v>0.33</v>
          </cell>
          <cell r="G66">
            <v>3.15</v>
          </cell>
          <cell r="H66">
            <v>0.18487500000000001</v>
          </cell>
          <cell r="I66">
            <v>7.5000000000000011E-2</v>
          </cell>
          <cell r="J66">
            <v>65.302750000000003</v>
          </cell>
          <cell r="K66">
            <v>3.552</v>
          </cell>
          <cell r="L66">
            <v>1.7213687500000003</v>
          </cell>
          <cell r="M66">
            <v>0</v>
          </cell>
          <cell r="N66">
            <v>0.44370000000000004</v>
          </cell>
          <cell r="O66">
            <v>273129.703125</v>
          </cell>
          <cell r="P66">
            <v>110803.12500000001</v>
          </cell>
          <cell r="Q66">
            <v>910462.36848125001</v>
          </cell>
          <cell r="R66">
            <v>49522.605599999995</v>
          </cell>
          <cell r="S66">
            <v>34427.375000000007</v>
          </cell>
          <cell r="T66">
            <v>0</v>
          </cell>
          <cell r="U66">
            <v>98280</v>
          </cell>
          <cell r="V66">
            <v>100000</v>
          </cell>
          <cell r="W66">
            <v>0</v>
          </cell>
          <cell r="X66">
            <v>0</v>
          </cell>
          <cell r="AA66">
            <v>290000</v>
          </cell>
          <cell r="AB66">
            <v>1866625.1772062499</v>
          </cell>
          <cell r="AC66">
            <v>0</v>
          </cell>
          <cell r="AD66">
            <v>1866625.1772062499</v>
          </cell>
          <cell r="AE66">
            <v>1866625.1772062499</v>
          </cell>
        </row>
        <row r="67">
          <cell r="B67" t="str">
            <v>BY2.T (300 x 450, L = 3600) mm</v>
          </cell>
          <cell r="C67">
            <v>0</v>
          </cell>
          <cell r="D67">
            <v>3.6</v>
          </cell>
          <cell r="E67">
            <v>0.3</v>
          </cell>
          <cell r="F67">
            <v>0.33</v>
          </cell>
          <cell r="G67">
            <v>3.15</v>
          </cell>
          <cell r="H67">
            <v>0.22185000000000002</v>
          </cell>
          <cell r="I67">
            <v>0.09</v>
          </cell>
          <cell r="J67">
            <v>69.237499999999997</v>
          </cell>
          <cell r="K67">
            <v>5.3280000000000003</v>
          </cell>
          <cell r="L67">
            <v>1.8641375</v>
          </cell>
          <cell r="M67">
            <v>0</v>
          </cell>
          <cell r="N67">
            <v>0.53244000000000002</v>
          </cell>
          <cell r="O67">
            <v>327755.64375000005</v>
          </cell>
          <cell r="P67">
            <v>132963.75</v>
          </cell>
          <cell r="Q67">
            <v>965321.34156249987</v>
          </cell>
          <cell r="R67">
            <v>74283.9084</v>
          </cell>
          <cell r="S67">
            <v>37282.75</v>
          </cell>
          <cell r="T67">
            <v>0</v>
          </cell>
          <cell r="U67">
            <v>103680</v>
          </cell>
          <cell r="V67">
            <v>100000</v>
          </cell>
          <cell r="W67">
            <v>0</v>
          </cell>
          <cell r="X67">
            <v>0</v>
          </cell>
          <cell r="AA67">
            <v>290000</v>
          </cell>
          <cell r="AB67">
            <v>2031287.3937125001</v>
          </cell>
          <cell r="AC67">
            <v>0</v>
          </cell>
          <cell r="AD67">
            <v>2031287.3937125001</v>
          </cell>
          <cell r="AE67">
            <v>2031287.3937125001</v>
          </cell>
        </row>
        <row r="68">
          <cell r="B68" t="str">
            <v>BY3.T (300 x 450, L = 1800) mm</v>
          </cell>
          <cell r="C68" t="str">
            <v>kantilever</v>
          </cell>
          <cell r="D68">
            <v>1.8</v>
          </cell>
          <cell r="E68">
            <v>0.3</v>
          </cell>
          <cell r="F68">
            <v>0.33</v>
          </cell>
          <cell r="G68">
            <v>1.675</v>
          </cell>
          <cell r="H68">
            <v>0.120825</v>
          </cell>
          <cell r="I68">
            <v>4.4999999999999998E-2</v>
          </cell>
          <cell r="J68">
            <v>41.002750000000006</v>
          </cell>
          <cell r="K68">
            <v>1.776</v>
          </cell>
          <cell r="L68">
            <v>1.0694687500000002</v>
          </cell>
          <cell r="M68">
            <v>0</v>
          </cell>
          <cell r="N68">
            <v>0.28998000000000002</v>
          </cell>
          <cell r="O68">
            <v>178503.83437500001</v>
          </cell>
          <cell r="P68">
            <v>66481.875</v>
          </cell>
          <cell r="Q68">
            <v>571667.51598125009</v>
          </cell>
          <cell r="R68">
            <v>24761.302799999998</v>
          </cell>
          <cell r="S68">
            <v>21389.375000000004</v>
          </cell>
          <cell r="T68">
            <v>0</v>
          </cell>
          <cell r="U68">
            <v>51840</v>
          </cell>
          <cell r="V68">
            <v>100000</v>
          </cell>
          <cell r="W68">
            <v>0</v>
          </cell>
          <cell r="X68">
            <v>0</v>
          </cell>
          <cell r="AA68">
            <v>290000</v>
          </cell>
          <cell r="AB68">
            <v>1304643.90315625</v>
          </cell>
          <cell r="AC68">
            <v>0</v>
          </cell>
          <cell r="AD68">
            <v>1304643.90315625</v>
          </cell>
          <cell r="AE68">
            <v>1304643.90315625</v>
          </cell>
        </row>
        <row r="69">
          <cell r="B69" t="str">
            <v>BY4.T (300 x 550, L = 7200) mm</v>
          </cell>
          <cell r="C69" t="str">
            <v>kantilever</v>
          </cell>
          <cell r="D69">
            <v>7.2</v>
          </cell>
          <cell r="E69">
            <v>0.3</v>
          </cell>
          <cell r="F69">
            <v>0.43000000000000005</v>
          </cell>
          <cell r="G69">
            <v>7.0750000000000002</v>
          </cell>
          <cell r="H69">
            <v>0.86767500000000009</v>
          </cell>
          <cell r="I69">
            <v>4.4999999999999998E-2</v>
          </cell>
          <cell r="J69">
            <v>141.01675</v>
          </cell>
          <cell r="K69">
            <v>1.776</v>
          </cell>
          <cell r="L69">
            <v>3.5698187500000005</v>
          </cell>
          <cell r="M69">
            <v>0</v>
          </cell>
          <cell r="N69">
            <v>2.0824199999999999</v>
          </cell>
          <cell r="O69">
            <v>1281881.3531250001</v>
          </cell>
          <cell r="P69">
            <v>66481.875</v>
          </cell>
          <cell r="Q69">
            <v>1966080.2064312499</v>
          </cell>
          <cell r="R69">
            <v>24761.302799999998</v>
          </cell>
          <cell r="S69">
            <v>71396.375000000015</v>
          </cell>
          <cell r="T69">
            <v>0</v>
          </cell>
          <cell r="U69">
            <v>250560.00000000006</v>
          </cell>
          <cell r="V69">
            <v>100000</v>
          </cell>
          <cell r="W69">
            <v>0</v>
          </cell>
          <cell r="X69">
            <v>0</v>
          </cell>
          <cell r="AA69">
            <v>290000</v>
          </cell>
          <cell r="AB69">
            <v>4051161.1123562502</v>
          </cell>
          <cell r="AC69">
            <v>0</v>
          </cell>
          <cell r="AD69">
            <v>4051161.1123562502</v>
          </cell>
          <cell r="AE69">
            <v>4051161.1123562502</v>
          </cell>
        </row>
        <row r="70">
          <cell r="B70" t="str">
            <v>BY4A.T (250 x 450, L = 1800) mm</v>
          </cell>
          <cell r="C70">
            <v>0</v>
          </cell>
          <cell r="D70">
            <v>1.8</v>
          </cell>
          <cell r="E70">
            <v>0.25</v>
          </cell>
          <cell r="F70">
            <v>0.33</v>
          </cell>
          <cell r="G70">
            <v>1.35</v>
          </cell>
          <cell r="H70">
            <v>3.6375000000000005E-2</v>
          </cell>
          <cell r="I70">
            <v>7.5000000000000011E-2</v>
          </cell>
          <cell r="J70">
            <v>48.427500000000002</v>
          </cell>
          <cell r="K70">
            <v>5.3280000000000003</v>
          </cell>
          <cell r="L70">
            <v>1.3438875000000001</v>
          </cell>
          <cell r="M70">
            <v>0</v>
          </cell>
          <cell r="N70">
            <v>8.7300000000000003E-2</v>
          </cell>
          <cell r="O70">
            <v>53739.515625000007</v>
          </cell>
          <cell r="P70">
            <v>110803.12500000001</v>
          </cell>
          <cell r="Q70">
            <v>675184.67981250002</v>
          </cell>
          <cell r="R70">
            <v>74283.9084</v>
          </cell>
          <cell r="S70">
            <v>26877.750000000004</v>
          </cell>
          <cell r="T70">
            <v>0</v>
          </cell>
          <cell r="U70">
            <v>49140</v>
          </cell>
          <cell r="V70">
            <v>100000</v>
          </cell>
          <cell r="W70">
            <v>0</v>
          </cell>
          <cell r="X70">
            <v>0</v>
          </cell>
          <cell r="AA70">
            <v>290000</v>
          </cell>
          <cell r="AB70">
            <v>1380028.9788374999</v>
          </cell>
          <cell r="AC70">
            <v>0</v>
          </cell>
          <cell r="AD70">
            <v>1380028.9788374999</v>
          </cell>
          <cell r="AE70">
            <v>1380028.9788374999</v>
          </cell>
        </row>
        <row r="71">
          <cell r="B71" t="str">
            <v>BY5.T (250 x 450, L = 3600) mm</v>
          </cell>
          <cell r="C71" t="str">
            <v>plat</v>
          </cell>
          <cell r="D71">
            <v>3.6</v>
          </cell>
          <cell r="E71">
            <v>0.25</v>
          </cell>
          <cell r="F71">
            <v>0.33</v>
          </cell>
          <cell r="G71">
            <v>3.15</v>
          </cell>
          <cell r="H71">
            <v>0.38175000000000003</v>
          </cell>
          <cell r="I71">
            <v>7.5000000000000011E-2</v>
          </cell>
          <cell r="J71">
            <v>105.94399999999999</v>
          </cell>
          <cell r="K71">
            <v>5.3280000000000003</v>
          </cell>
          <cell r="L71">
            <v>2.7818000000000001</v>
          </cell>
          <cell r="M71">
            <v>0</v>
          </cell>
          <cell r="N71">
            <v>0.91620000000000001</v>
          </cell>
          <cell r="O71">
            <v>563987.90625</v>
          </cell>
          <cell r="P71">
            <v>110803.12500000001</v>
          </cell>
          <cell r="Q71">
            <v>1477089.7881999998</v>
          </cell>
          <cell r="R71">
            <v>74283.9084</v>
          </cell>
          <cell r="S71">
            <v>55636</v>
          </cell>
          <cell r="T71">
            <v>0</v>
          </cell>
          <cell r="U71">
            <v>98280</v>
          </cell>
          <cell r="V71">
            <v>100000</v>
          </cell>
          <cell r="W71">
            <v>0</v>
          </cell>
          <cell r="X71">
            <v>0</v>
          </cell>
          <cell r="AA71">
            <v>290000</v>
          </cell>
          <cell r="AB71">
            <v>2770080.7278499999</v>
          </cell>
          <cell r="AC71">
            <v>0</v>
          </cell>
          <cell r="AD71">
            <v>2770080.7278499999</v>
          </cell>
          <cell r="AE71">
            <v>2770080.7278499999</v>
          </cell>
        </row>
        <row r="72">
          <cell r="B72" t="str">
            <v>BY6.T (300 x 450, L = 3600) mm</v>
          </cell>
          <cell r="C72">
            <v>0</v>
          </cell>
          <cell r="D72">
            <v>3.6</v>
          </cell>
          <cell r="E72">
            <v>0.3</v>
          </cell>
          <cell r="F72">
            <v>0.33</v>
          </cell>
          <cell r="G72">
            <v>3.15</v>
          </cell>
          <cell r="H72">
            <v>0.41872500000000001</v>
          </cell>
          <cell r="I72">
            <v>0.09</v>
          </cell>
          <cell r="J72">
            <v>107.36999999999999</v>
          </cell>
          <cell r="K72">
            <v>5.3280000000000003</v>
          </cell>
          <cell r="L72">
            <v>2.81745</v>
          </cell>
          <cell r="M72">
            <v>0</v>
          </cell>
          <cell r="N72">
            <v>1.0049399999999999</v>
          </cell>
          <cell r="O72">
            <v>618613.84687500005</v>
          </cell>
          <cell r="P72">
            <v>132963.75</v>
          </cell>
          <cell r="Q72">
            <v>1496971.3297499998</v>
          </cell>
          <cell r="R72">
            <v>74283.9084</v>
          </cell>
          <cell r="S72">
            <v>56349</v>
          </cell>
          <cell r="T72">
            <v>0</v>
          </cell>
          <cell r="U72">
            <v>103680</v>
          </cell>
          <cell r="V72">
            <v>100000</v>
          </cell>
          <cell r="W72">
            <v>0</v>
          </cell>
          <cell r="X72">
            <v>0</v>
          </cell>
          <cell r="AA72">
            <v>290000</v>
          </cell>
          <cell r="AB72">
            <v>2872861.8350249999</v>
          </cell>
          <cell r="AC72">
            <v>0</v>
          </cell>
          <cell r="AD72">
            <v>2872861.8350249999</v>
          </cell>
          <cell r="AE72">
            <v>2872861.8350249999</v>
          </cell>
        </row>
        <row r="73">
          <cell r="B73" t="str">
            <v>RBY1 (250 x 400, L = 4800) mm</v>
          </cell>
          <cell r="C73">
            <v>0</v>
          </cell>
          <cell r="D73">
            <v>4.8</v>
          </cell>
          <cell r="E73">
            <v>0.25</v>
          </cell>
          <cell r="F73">
            <v>0.28000000000000003</v>
          </cell>
          <cell r="G73">
            <v>4.3499999999999996</v>
          </cell>
          <cell r="H73">
            <v>0.22949999999999998</v>
          </cell>
          <cell r="I73">
            <v>7.5000000000000011E-2</v>
          </cell>
          <cell r="J73">
            <v>59.158000000000001</v>
          </cell>
          <cell r="K73">
            <v>3.552</v>
          </cell>
          <cell r="L73">
            <v>1.5677500000000002</v>
          </cell>
          <cell r="M73">
            <v>0</v>
          </cell>
          <cell r="N73">
            <v>0.55079999999999996</v>
          </cell>
          <cell r="O73">
            <v>339057.5625</v>
          </cell>
          <cell r="P73">
            <v>110803.12500000001</v>
          </cell>
          <cell r="Q73">
            <v>824791.18865000003</v>
          </cell>
          <cell r="R73">
            <v>49522.605599999995</v>
          </cell>
          <cell r="S73">
            <v>31355.000000000004</v>
          </cell>
          <cell r="T73">
            <v>0</v>
          </cell>
          <cell r="U73">
            <v>116640</v>
          </cell>
          <cell r="V73">
            <v>100000</v>
          </cell>
          <cell r="W73">
            <v>0</v>
          </cell>
          <cell r="X73">
            <v>0</v>
          </cell>
          <cell r="AA73">
            <v>290000</v>
          </cell>
          <cell r="AB73">
            <v>1862169.4817499998</v>
          </cell>
          <cell r="AC73">
            <v>0</v>
          </cell>
          <cell r="AD73">
            <v>1862169.4817499998</v>
          </cell>
          <cell r="AE73">
            <v>1862169.4817499998</v>
          </cell>
        </row>
        <row r="74">
          <cell r="B74" t="str">
            <v>PLAT (SLAB)</v>
          </cell>
          <cell r="U74">
            <v>8000</v>
          </cell>
          <cell r="Z74">
            <v>7000</v>
          </cell>
        </row>
        <row r="75">
          <cell r="B75" t="str">
            <v>S1.2 (2345 x 3790) mm</v>
          </cell>
          <cell r="D75">
            <v>0.12</v>
          </cell>
          <cell r="E75">
            <v>2.3450000000000002</v>
          </cell>
          <cell r="F75">
            <v>3.79</v>
          </cell>
          <cell r="G75">
            <v>0</v>
          </cell>
          <cell r="H75">
            <v>0.94380600000000014</v>
          </cell>
          <cell r="I75">
            <v>0.12270000000000002</v>
          </cell>
          <cell r="J75">
            <v>146.20220000000003</v>
          </cell>
          <cell r="K75">
            <v>0</v>
          </cell>
          <cell r="L75">
            <v>3.6550550000000008</v>
          </cell>
          <cell r="M75">
            <v>0</v>
          </cell>
          <cell r="N75">
            <v>2.2651344000000004</v>
          </cell>
          <cell r="O75">
            <v>1394355.3892500002</v>
          </cell>
          <cell r="P75">
            <v>181273.91250000003</v>
          </cell>
          <cell r="Q75">
            <v>2038376.6577850003</v>
          </cell>
          <cell r="R75">
            <v>0</v>
          </cell>
          <cell r="S75">
            <v>73101.10000000002</v>
          </cell>
          <cell r="T75">
            <v>0</v>
          </cell>
          <cell r="U75">
            <v>71100.400000000009</v>
          </cell>
          <cell r="V75">
            <v>100000</v>
          </cell>
          <cell r="W75">
            <v>0</v>
          </cell>
          <cell r="X75">
            <v>0</v>
          </cell>
          <cell r="Z75">
            <v>62212.850000000006</v>
          </cell>
          <cell r="AA75">
            <v>290000</v>
          </cell>
          <cell r="AB75">
            <v>4210420.3095350005</v>
          </cell>
          <cell r="AC75">
            <v>0</v>
          </cell>
          <cell r="AD75">
            <v>4210420.3095350005</v>
          </cell>
          <cell r="AE75">
            <v>4210420.3095350005</v>
          </cell>
        </row>
        <row r="76">
          <cell r="B76" t="str">
            <v>S2.2 (2015 x 2345) mm</v>
          </cell>
          <cell r="D76">
            <v>0.12</v>
          </cell>
          <cell r="E76">
            <v>2.0150000000000001</v>
          </cell>
          <cell r="F76">
            <v>2.3450000000000002</v>
          </cell>
          <cell r="G76">
            <v>0</v>
          </cell>
          <cell r="H76">
            <v>0.47982100000000011</v>
          </cell>
          <cell r="I76">
            <v>8.7200000000000014E-2</v>
          </cell>
          <cell r="J76">
            <v>88.157799999999995</v>
          </cell>
          <cell r="K76">
            <v>0</v>
          </cell>
          <cell r="L76">
            <v>2.203945</v>
          </cell>
          <cell r="M76">
            <v>0</v>
          </cell>
          <cell r="N76">
            <v>1.1515704000000002</v>
          </cell>
          <cell r="O76">
            <v>708875.54987500014</v>
          </cell>
          <cell r="P76">
            <v>128827.10000000002</v>
          </cell>
          <cell r="Q76">
            <v>1229111.4752149999</v>
          </cell>
          <cell r="R76">
            <v>0</v>
          </cell>
          <cell r="S76">
            <v>44078.9</v>
          </cell>
          <cell r="T76">
            <v>0</v>
          </cell>
          <cell r="U76">
            <v>37801.400000000009</v>
          </cell>
          <cell r="V76">
            <v>100000</v>
          </cell>
          <cell r="W76">
            <v>0</v>
          </cell>
          <cell r="X76">
            <v>0</v>
          </cell>
          <cell r="Z76">
            <v>33076.225000000006</v>
          </cell>
          <cell r="AA76">
            <v>290000</v>
          </cell>
          <cell r="AB76">
            <v>2571770.6500900001</v>
          </cell>
          <cell r="AC76">
            <v>0</v>
          </cell>
          <cell r="AD76">
            <v>2571770.6500900001</v>
          </cell>
          <cell r="AE76">
            <v>2571770.6500900001</v>
          </cell>
        </row>
        <row r="77">
          <cell r="B77" t="str">
            <v>S3.2 (2210 x 3510) mm</v>
          </cell>
          <cell r="D77">
            <v>0.12</v>
          </cell>
          <cell r="E77">
            <v>2.21</v>
          </cell>
          <cell r="F77">
            <v>3.51</v>
          </cell>
          <cell r="G77">
            <v>0</v>
          </cell>
          <cell r="H77">
            <v>0.81645199999999996</v>
          </cell>
          <cell r="I77">
            <v>0.1144</v>
          </cell>
          <cell r="J77">
            <v>134.58959999999999</v>
          </cell>
          <cell r="K77">
            <v>0</v>
          </cell>
          <cell r="L77">
            <v>3.3647399999999998</v>
          </cell>
          <cell r="M77">
            <v>0</v>
          </cell>
          <cell r="N77">
            <v>1.9594847999999998</v>
          </cell>
          <cell r="O77">
            <v>1206205.7734999999</v>
          </cell>
          <cell r="P77">
            <v>169011.7</v>
          </cell>
          <cell r="Q77">
            <v>1876471.7563799997</v>
          </cell>
          <cell r="R77">
            <v>0</v>
          </cell>
          <cell r="S77">
            <v>67294.8</v>
          </cell>
          <cell r="T77">
            <v>0</v>
          </cell>
          <cell r="U77">
            <v>62056.799999999996</v>
          </cell>
          <cell r="V77">
            <v>100000</v>
          </cell>
          <cell r="W77">
            <v>0</v>
          </cell>
          <cell r="X77">
            <v>0</v>
          </cell>
          <cell r="Z77">
            <v>54299.7</v>
          </cell>
          <cell r="AA77">
            <v>290000</v>
          </cell>
          <cell r="AB77">
            <v>3825340.5298799993</v>
          </cell>
          <cell r="AC77">
            <v>0</v>
          </cell>
          <cell r="AD77">
            <v>3825340.5298799993</v>
          </cell>
          <cell r="AE77">
            <v>3825340.5298799993</v>
          </cell>
        </row>
        <row r="78">
          <cell r="B78" t="str">
            <v>S4.2 (2190 x 3315) mm</v>
          </cell>
          <cell r="D78">
            <v>0.12</v>
          </cell>
          <cell r="E78">
            <v>2.19</v>
          </cell>
          <cell r="F78">
            <v>3.3149999999999999</v>
          </cell>
          <cell r="G78">
            <v>0</v>
          </cell>
          <cell r="H78">
            <v>0.76108200000000004</v>
          </cell>
          <cell r="I78">
            <v>0.1101</v>
          </cell>
          <cell r="J78">
            <v>122.89019999999999</v>
          </cell>
          <cell r="K78">
            <v>0</v>
          </cell>
          <cell r="L78">
            <v>3.0722550000000002</v>
          </cell>
          <cell r="M78">
            <v>0</v>
          </cell>
          <cell r="N78">
            <v>1.8265967999999999</v>
          </cell>
          <cell r="O78">
            <v>1124403.51975</v>
          </cell>
          <cell r="P78">
            <v>162658.98750000002</v>
          </cell>
          <cell r="Q78">
            <v>1713356.6741849999</v>
          </cell>
          <cell r="R78">
            <v>0</v>
          </cell>
          <cell r="S78">
            <v>61445.100000000006</v>
          </cell>
          <cell r="T78">
            <v>0</v>
          </cell>
          <cell r="U78">
            <v>58078.8</v>
          </cell>
          <cell r="V78">
            <v>100000</v>
          </cell>
          <cell r="W78">
            <v>0</v>
          </cell>
          <cell r="X78">
            <v>0</v>
          </cell>
          <cell r="Z78">
            <v>50818.950000000004</v>
          </cell>
          <cell r="AA78">
            <v>290000</v>
          </cell>
          <cell r="AB78">
            <v>3560762.0314350002</v>
          </cell>
          <cell r="AC78">
            <v>0</v>
          </cell>
          <cell r="AD78">
            <v>3560762.0314350002</v>
          </cell>
          <cell r="AE78">
            <v>3560762.0314350002</v>
          </cell>
        </row>
        <row r="79">
          <cell r="B79" t="str">
            <v>S5.2 (1620 x 3790) mm</v>
          </cell>
          <cell r="D79">
            <v>0.12</v>
          </cell>
          <cell r="E79">
            <v>1.62</v>
          </cell>
          <cell r="F79">
            <v>3.79</v>
          </cell>
          <cell r="G79">
            <v>0</v>
          </cell>
          <cell r="H79">
            <v>0.81807600000000003</v>
          </cell>
          <cell r="I79">
            <v>0.10820000000000002</v>
          </cell>
          <cell r="J79">
            <v>134.52760000000001</v>
          </cell>
          <cell r="K79">
            <v>0</v>
          </cell>
          <cell r="L79">
            <v>3.3631900000000003</v>
          </cell>
          <cell r="M79">
            <v>0</v>
          </cell>
          <cell r="N79">
            <v>1.9633824</v>
          </cell>
          <cell r="O79">
            <v>1208605.0305000001</v>
          </cell>
          <cell r="P79">
            <v>159851.97500000003</v>
          </cell>
          <cell r="Q79">
            <v>1875607.3415300001</v>
          </cell>
          <cell r="R79">
            <v>0</v>
          </cell>
          <cell r="S79">
            <v>67263.8</v>
          </cell>
          <cell r="T79">
            <v>0</v>
          </cell>
          <cell r="U79">
            <v>49118.400000000001</v>
          </cell>
          <cell r="V79">
            <v>100000</v>
          </cell>
          <cell r="W79">
            <v>0</v>
          </cell>
          <cell r="X79">
            <v>0</v>
          </cell>
          <cell r="Z79">
            <v>42978.6</v>
          </cell>
          <cell r="AA79">
            <v>290000</v>
          </cell>
          <cell r="AB79">
            <v>3793425.1470300001</v>
          </cell>
          <cell r="AC79">
            <v>0</v>
          </cell>
          <cell r="AD79">
            <v>3793425.1470300001</v>
          </cell>
          <cell r="AE79">
            <v>3793425.1470300001</v>
          </cell>
        </row>
        <row r="80">
          <cell r="B80" t="str">
            <v>S6.2 (1490 x 1620) mm</v>
          </cell>
          <cell r="D80">
            <v>0.12</v>
          </cell>
          <cell r="E80">
            <v>1.49</v>
          </cell>
          <cell r="F80">
            <v>1.62</v>
          </cell>
          <cell r="G80">
            <v>0</v>
          </cell>
          <cell r="H80">
            <v>0.26309600000000005</v>
          </cell>
          <cell r="I80">
            <v>4.5999999999999999E-2</v>
          </cell>
          <cell r="J80">
            <v>52.811599999999999</v>
          </cell>
          <cell r="K80">
            <v>0</v>
          </cell>
          <cell r="L80">
            <v>1.32029</v>
          </cell>
          <cell r="M80">
            <v>0</v>
          </cell>
          <cell r="N80">
            <v>0.63143040000000006</v>
          </cell>
          <cell r="O80">
            <v>388691.4530000001</v>
          </cell>
          <cell r="P80">
            <v>67959.25</v>
          </cell>
          <cell r="Q80">
            <v>736308.56922999991</v>
          </cell>
          <cell r="R80">
            <v>0</v>
          </cell>
          <cell r="S80">
            <v>26405.8</v>
          </cell>
          <cell r="T80">
            <v>0</v>
          </cell>
          <cell r="U80">
            <v>19310.400000000001</v>
          </cell>
          <cell r="V80">
            <v>100000</v>
          </cell>
          <cell r="W80">
            <v>0</v>
          </cell>
          <cell r="X80">
            <v>0</v>
          </cell>
          <cell r="Z80">
            <v>16896.600000000002</v>
          </cell>
          <cell r="AA80">
            <v>290000</v>
          </cell>
          <cell r="AB80">
            <v>1645572.07223</v>
          </cell>
          <cell r="AC80">
            <v>0</v>
          </cell>
          <cell r="AD80">
            <v>1645572.07223</v>
          </cell>
          <cell r="AE80">
            <v>1645572.07223</v>
          </cell>
        </row>
        <row r="81">
          <cell r="B81" t="str">
            <v>S7.2 (1590 x 1570) mm</v>
          </cell>
          <cell r="D81">
            <v>0.12</v>
          </cell>
          <cell r="E81">
            <v>1.59</v>
          </cell>
          <cell r="F81">
            <v>1.57</v>
          </cell>
          <cell r="G81">
            <v>0</v>
          </cell>
          <cell r="H81">
            <v>0.23635599999999996</v>
          </cell>
          <cell r="I81">
            <v>6.320000000000002E-2</v>
          </cell>
          <cell r="J81">
            <v>51.088000000000001</v>
          </cell>
          <cell r="K81">
            <v>0</v>
          </cell>
          <cell r="L81">
            <v>1.2772000000000001</v>
          </cell>
          <cell r="M81">
            <v>0</v>
          </cell>
          <cell r="N81">
            <v>0.56725439999999983</v>
          </cell>
          <cell r="O81">
            <v>349186.44549999991</v>
          </cell>
          <cell r="P81">
            <v>93370.100000000035</v>
          </cell>
          <cell r="Q81">
            <v>712277.83640000003</v>
          </cell>
          <cell r="R81">
            <v>0</v>
          </cell>
          <cell r="S81">
            <v>25544.000000000004</v>
          </cell>
          <cell r="T81">
            <v>0</v>
          </cell>
          <cell r="U81">
            <v>19970.400000000001</v>
          </cell>
          <cell r="V81">
            <v>100000</v>
          </cell>
          <cell r="W81">
            <v>0</v>
          </cell>
          <cell r="X81">
            <v>0</v>
          </cell>
          <cell r="Z81">
            <v>17474.100000000002</v>
          </cell>
          <cell r="AA81">
            <v>290000</v>
          </cell>
          <cell r="AB81">
            <v>1607822.8818999999</v>
          </cell>
          <cell r="AC81">
            <v>0</v>
          </cell>
          <cell r="AD81">
            <v>1607822.8818999999</v>
          </cell>
          <cell r="AE81">
            <v>1607822.8818999999</v>
          </cell>
        </row>
        <row r="82">
          <cell r="B82" t="str">
            <v>S8.2 (1640 x 2065) mm</v>
          </cell>
          <cell r="D82">
            <v>0.12</v>
          </cell>
          <cell r="E82">
            <v>1.64</v>
          </cell>
          <cell r="F82">
            <v>2.0649999999999999</v>
          </cell>
          <cell r="G82">
            <v>0</v>
          </cell>
          <cell r="H82">
            <v>0.33229199999999992</v>
          </cell>
          <cell r="I82">
            <v>7.4100000000000013E-2</v>
          </cell>
          <cell r="J82">
            <v>68.491399999999999</v>
          </cell>
          <cell r="K82">
            <v>0</v>
          </cell>
          <cell r="L82">
            <v>1.7122850000000001</v>
          </cell>
          <cell r="M82">
            <v>0</v>
          </cell>
          <cell r="N82">
            <v>0.79750079999999979</v>
          </cell>
          <cell r="O82">
            <v>490919.89349999989</v>
          </cell>
          <cell r="P82">
            <v>109473.48750000002</v>
          </cell>
          <cell r="Q82">
            <v>954919.08479499992</v>
          </cell>
          <cell r="R82">
            <v>0</v>
          </cell>
          <cell r="S82">
            <v>34245.700000000004</v>
          </cell>
          <cell r="T82">
            <v>0</v>
          </cell>
          <cell r="U82">
            <v>27092.799999999996</v>
          </cell>
          <cell r="V82">
            <v>100000</v>
          </cell>
          <cell r="W82">
            <v>0</v>
          </cell>
          <cell r="X82">
            <v>0</v>
          </cell>
          <cell r="Z82">
            <v>23706.199999999997</v>
          </cell>
          <cell r="AA82">
            <v>290000</v>
          </cell>
          <cell r="AB82">
            <v>2030357.1657949998</v>
          </cell>
          <cell r="AC82">
            <v>0</v>
          </cell>
          <cell r="AD82">
            <v>2030357.1657949998</v>
          </cell>
          <cell r="AE82">
            <v>2030357.1657949998</v>
          </cell>
        </row>
        <row r="83">
          <cell r="B83" t="str">
            <v>S9.2 (2065 x 3740) mm</v>
          </cell>
          <cell r="D83">
            <v>0.12</v>
          </cell>
          <cell r="E83">
            <v>2.0649999999999999</v>
          </cell>
          <cell r="F83">
            <v>3.74</v>
          </cell>
          <cell r="G83">
            <v>0</v>
          </cell>
          <cell r="H83">
            <v>0.81067200000000006</v>
          </cell>
          <cell r="I83">
            <v>0.11610000000000001</v>
          </cell>
          <cell r="J83">
            <v>132.90940000000001</v>
          </cell>
          <cell r="K83">
            <v>0</v>
          </cell>
          <cell r="L83">
            <v>3.3227350000000002</v>
          </cell>
          <cell r="M83">
            <v>0</v>
          </cell>
          <cell r="N83">
            <v>1.9456128000000001</v>
          </cell>
          <cell r="O83">
            <v>1197666.5460000001</v>
          </cell>
          <cell r="P83">
            <v>171523.23750000002</v>
          </cell>
          <cell r="Q83">
            <v>1853046.1139449999</v>
          </cell>
          <cell r="R83">
            <v>0</v>
          </cell>
          <cell r="S83">
            <v>66454.7</v>
          </cell>
          <cell r="T83">
            <v>0</v>
          </cell>
          <cell r="U83">
            <v>61784.800000000003</v>
          </cell>
          <cell r="V83">
            <v>100000</v>
          </cell>
          <cell r="W83">
            <v>0</v>
          </cell>
          <cell r="X83">
            <v>0</v>
          </cell>
          <cell r="Z83">
            <v>54061.700000000004</v>
          </cell>
          <cell r="AA83">
            <v>290000</v>
          </cell>
          <cell r="AB83">
            <v>3794537.097445</v>
          </cell>
          <cell r="AC83">
            <v>0</v>
          </cell>
          <cell r="AD83">
            <v>3794537.097445</v>
          </cell>
          <cell r="AE83">
            <v>3794537.097445</v>
          </cell>
        </row>
        <row r="84">
          <cell r="B84" t="str">
            <v>S10.2 (1870 x 3815) mm</v>
          </cell>
          <cell r="D84">
            <v>0.12</v>
          </cell>
          <cell r="E84">
            <v>1.87</v>
          </cell>
          <cell r="F84">
            <v>3.8149999999999999</v>
          </cell>
          <cell r="G84">
            <v>0</v>
          </cell>
          <cell r="H84">
            <v>0.74238599999999999</v>
          </cell>
          <cell r="I84">
            <v>0.11370000000000002</v>
          </cell>
          <cell r="J84">
            <v>126.6288</v>
          </cell>
          <cell r="K84">
            <v>0</v>
          </cell>
          <cell r="L84">
            <v>3.1657200000000003</v>
          </cell>
          <cell r="M84">
            <v>0</v>
          </cell>
          <cell r="N84">
            <v>1.7817263999999999</v>
          </cell>
          <cell r="O84">
            <v>1096782.51675</v>
          </cell>
          <cell r="P84">
            <v>167977.53750000003</v>
          </cell>
          <cell r="Q84">
            <v>1765480.88964</v>
          </cell>
          <cell r="R84">
            <v>0</v>
          </cell>
          <cell r="S84">
            <v>63314.400000000009</v>
          </cell>
          <cell r="T84">
            <v>0</v>
          </cell>
          <cell r="U84">
            <v>57072.4</v>
          </cell>
          <cell r="V84">
            <v>100000</v>
          </cell>
          <cell r="W84">
            <v>0</v>
          </cell>
          <cell r="X84">
            <v>0</v>
          </cell>
          <cell r="Z84">
            <v>49938.35</v>
          </cell>
          <cell r="AA84">
            <v>290000</v>
          </cell>
          <cell r="AB84">
            <v>3590566.0938899997</v>
          </cell>
          <cell r="AC84">
            <v>0</v>
          </cell>
          <cell r="AD84">
            <v>3590566.0938899997</v>
          </cell>
          <cell r="AE84">
            <v>3590566.0938899997</v>
          </cell>
        </row>
        <row r="85">
          <cell r="B85" t="str">
            <v>S11.2 (2290 x 2345) mm</v>
          </cell>
          <cell r="D85">
            <v>0.12</v>
          </cell>
          <cell r="E85">
            <v>2.29</v>
          </cell>
          <cell r="F85">
            <v>2.3450000000000002</v>
          </cell>
          <cell r="G85">
            <v>0</v>
          </cell>
          <cell r="H85">
            <v>0.55170600000000003</v>
          </cell>
          <cell r="I85">
            <v>9.2700000000000005E-2</v>
          </cell>
          <cell r="J85">
            <v>96.335599999999999</v>
          </cell>
          <cell r="K85">
            <v>0</v>
          </cell>
          <cell r="L85">
            <v>2.4083900000000003</v>
          </cell>
          <cell r="M85">
            <v>0</v>
          </cell>
          <cell r="N85">
            <v>1.3240944000000001</v>
          </cell>
          <cell r="O85">
            <v>815076.65175000008</v>
          </cell>
          <cell r="P85">
            <v>136952.66250000001</v>
          </cell>
          <cell r="Q85">
            <v>1343127.7939299999</v>
          </cell>
          <cell r="R85">
            <v>0</v>
          </cell>
          <cell r="S85">
            <v>48167.8</v>
          </cell>
          <cell r="T85">
            <v>0</v>
          </cell>
          <cell r="U85">
            <v>42960.400000000009</v>
          </cell>
          <cell r="V85">
            <v>100000</v>
          </cell>
          <cell r="W85">
            <v>0</v>
          </cell>
          <cell r="X85">
            <v>0</v>
          </cell>
          <cell r="Z85">
            <v>37590.350000000006</v>
          </cell>
          <cell r="AA85">
            <v>290000</v>
          </cell>
          <cell r="AB85">
            <v>2813875.6581799998</v>
          </cell>
          <cell r="AC85">
            <v>0</v>
          </cell>
          <cell r="AD85">
            <v>2813875.6581799998</v>
          </cell>
          <cell r="AE85">
            <v>2813875.6581799998</v>
          </cell>
        </row>
        <row r="86">
          <cell r="B86" t="str">
            <v>S12.2 (2675 x 3615) mm</v>
          </cell>
          <cell r="D86">
            <v>0.12</v>
          </cell>
          <cell r="E86">
            <v>2.6749999999999998</v>
          </cell>
          <cell r="F86">
            <v>3.6150000000000002</v>
          </cell>
          <cell r="G86">
            <v>0</v>
          </cell>
          <cell r="H86">
            <v>1.0346150000000001</v>
          </cell>
          <cell r="I86">
            <v>0.1258</v>
          </cell>
          <cell r="J86">
            <v>161.71459999999999</v>
          </cell>
          <cell r="K86">
            <v>0</v>
          </cell>
          <cell r="L86">
            <v>4.0428649999999999</v>
          </cell>
          <cell r="M86">
            <v>0</v>
          </cell>
          <cell r="N86">
            <v>2.4830760000000001</v>
          </cell>
          <cell r="O86">
            <v>1528514.3356250001</v>
          </cell>
          <cell r="P86">
            <v>185853.77499999999</v>
          </cell>
          <cell r="Q86">
            <v>2254653.2532549999</v>
          </cell>
          <cell r="R86">
            <v>0</v>
          </cell>
          <cell r="S86">
            <v>80857.3</v>
          </cell>
          <cell r="T86">
            <v>0</v>
          </cell>
          <cell r="U86">
            <v>77361</v>
          </cell>
          <cell r="V86">
            <v>100000</v>
          </cell>
          <cell r="W86">
            <v>0</v>
          </cell>
          <cell r="X86">
            <v>0</v>
          </cell>
          <cell r="Z86">
            <v>67690.875</v>
          </cell>
          <cell r="AA86">
            <v>290000</v>
          </cell>
          <cell r="AB86">
            <v>4584930.5388799999</v>
          </cell>
          <cell r="AC86">
            <v>0</v>
          </cell>
          <cell r="AD86">
            <v>4584930.5388799999</v>
          </cell>
          <cell r="AE86">
            <v>4584930.5388799999</v>
          </cell>
        </row>
        <row r="87">
          <cell r="B87" t="str">
            <v>S1.3 (2345 x 3790) mm</v>
          </cell>
          <cell r="D87">
            <v>0.12</v>
          </cell>
          <cell r="E87">
            <v>2.3450000000000002</v>
          </cell>
          <cell r="F87">
            <v>3.79</v>
          </cell>
          <cell r="G87">
            <v>0</v>
          </cell>
          <cell r="H87">
            <v>0.94380600000000014</v>
          </cell>
          <cell r="I87">
            <v>0.12270000000000002</v>
          </cell>
          <cell r="J87">
            <v>146.20220000000003</v>
          </cell>
          <cell r="K87">
            <v>0</v>
          </cell>
          <cell r="L87">
            <v>3.6550550000000008</v>
          </cell>
          <cell r="M87">
            <v>0</v>
          </cell>
          <cell r="N87">
            <v>2.2651344000000004</v>
          </cell>
          <cell r="O87">
            <v>1394355.3892500002</v>
          </cell>
          <cell r="P87">
            <v>181273.91250000003</v>
          </cell>
          <cell r="Q87">
            <v>2038376.6577850003</v>
          </cell>
          <cell r="R87">
            <v>0</v>
          </cell>
          <cell r="S87">
            <v>73101.10000000002</v>
          </cell>
          <cell r="T87">
            <v>0</v>
          </cell>
          <cell r="U87">
            <v>71100.400000000009</v>
          </cell>
          <cell r="V87">
            <v>100000</v>
          </cell>
          <cell r="W87">
            <v>0</v>
          </cell>
          <cell r="X87">
            <v>0</v>
          </cell>
          <cell r="Z87">
            <v>62212.850000000006</v>
          </cell>
          <cell r="AA87">
            <v>290000</v>
          </cell>
          <cell r="AB87">
            <v>4210420.3095350005</v>
          </cell>
          <cell r="AC87">
            <v>0</v>
          </cell>
          <cell r="AD87">
            <v>4210420.3095350005</v>
          </cell>
          <cell r="AE87">
            <v>4210420.3095350005</v>
          </cell>
        </row>
        <row r="88">
          <cell r="B88" t="str">
            <v>S2.3 (2015 x 2345) mm</v>
          </cell>
          <cell r="D88">
            <v>0.12</v>
          </cell>
          <cell r="E88">
            <v>2.0150000000000001</v>
          </cell>
          <cell r="F88">
            <v>2.3450000000000002</v>
          </cell>
          <cell r="G88">
            <v>0</v>
          </cell>
          <cell r="H88">
            <v>0.47982100000000011</v>
          </cell>
          <cell r="I88">
            <v>8.7200000000000014E-2</v>
          </cell>
          <cell r="J88">
            <v>88.157799999999995</v>
          </cell>
          <cell r="K88">
            <v>0</v>
          </cell>
          <cell r="L88">
            <v>2.203945</v>
          </cell>
          <cell r="M88">
            <v>0</v>
          </cell>
          <cell r="N88">
            <v>1.1515704000000002</v>
          </cell>
          <cell r="O88">
            <v>708875.54987500014</v>
          </cell>
          <cell r="P88">
            <v>128827.10000000002</v>
          </cell>
          <cell r="Q88">
            <v>1229111.4752149999</v>
          </cell>
          <cell r="R88">
            <v>0</v>
          </cell>
          <cell r="S88">
            <v>44078.9</v>
          </cell>
          <cell r="T88">
            <v>0</v>
          </cell>
          <cell r="U88">
            <v>37801.400000000009</v>
          </cell>
          <cell r="V88">
            <v>100000</v>
          </cell>
          <cell r="W88">
            <v>0</v>
          </cell>
          <cell r="X88">
            <v>0</v>
          </cell>
          <cell r="Z88">
            <v>33076.225000000006</v>
          </cell>
          <cell r="AA88">
            <v>290000</v>
          </cell>
          <cell r="AB88">
            <v>2571770.6500900001</v>
          </cell>
          <cell r="AC88">
            <v>0</v>
          </cell>
          <cell r="AD88">
            <v>2571770.6500900001</v>
          </cell>
          <cell r="AE88">
            <v>2571770.6500900001</v>
          </cell>
        </row>
        <row r="89">
          <cell r="B89" t="str">
            <v>S3.3 (2210 x 3510) mm</v>
          </cell>
          <cell r="D89">
            <v>0.12</v>
          </cell>
          <cell r="E89">
            <v>2.21</v>
          </cell>
          <cell r="F89">
            <v>3.51</v>
          </cell>
          <cell r="G89">
            <v>0</v>
          </cell>
          <cell r="H89">
            <v>0.81645199999999996</v>
          </cell>
          <cell r="I89">
            <v>0.1144</v>
          </cell>
          <cell r="J89">
            <v>134.58959999999999</v>
          </cell>
          <cell r="K89">
            <v>0</v>
          </cell>
          <cell r="L89">
            <v>3.3647399999999998</v>
          </cell>
          <cell r="M89">
            <v>0</v>
          </cell>
          <cell r="N89">
            <v>1.9594847999999998</v>
          </cell>
          <cell r="O89">
            <v>1206205.7734999999</v>
          </cell>
          <cell r="P89">
            <v>169011.7</v>
          </cell>
          <cell r="Q89">
            <v>1876471.7563799997</v>
          </cell>
          <cell r="R89">
            <v>0</v>
          </cell>
          <cell r="S89">
            <v>67294.8</v>
          </cell>
          <cell r="T89">
            <v>0</v>
          </cell>
          <cell r="U89">
            <v>62056.799999999996</v>
          </cell>
          <cell r="V89">
            <v>100000</v>
          </cell>
          <cell r="W89">
            <v>0</v>
          </cell>
          <cell r="X89">
            <v>0</v>
          </cell>
          <cell r="Z89">
            <v>54299.7</v>
          </cell>
          <cell r="AA89">
            <v>290000</v>
          </cell>
          <cell r="AB89">
            <v>3825340.5298799993</v>
          </cell>
          <cell r="AC89">
            <v>0</v>
          </cell>
          <cell r="AD89">
            <v>3825340.5298799993</v>
          </cell>
          <cell r="AE89">
            <v>3825340.5298799993</v>
          </cell>
        </row>
        <row r="90">
          <cell r="B90" t="str">
            <v>S4.3 (2190 x 3315) mm</v>
          </cell>
          <cell r="D90">
            <v>0.12</v>
          </cell>
          <cell r="E90">
            <v>2.19</v>
          </cell>
          <cell r="F90">
            <v>3.3149999999999999</v>
          </cell>
          <cell r="G90">
            <v>0</v>
          </cell>
          <cell r="H90">
            <v>0.76108200000000004</v>
          </cell>
          <cell r="I90">
            <v>0.1101</v>
          </cell>
          <cell r="J90">
            <v>122.89019999999999</v>
          </cell>
          <cell r="K90">
            <v>0</v>
          </cell>
          <cell r="L90">
            <v>3.0722550000000002</v>
          </cell>
          <cell r="M90">
            <v>0</v>
          </cell>
          <cell r="N90">
            <v>1.8265967999999999</v>
          </cell>
          <cell r="O90">
            <v>1124403.51975</v>
          </cell>
          <cell r="P90">
            <v>162658.98750000002</v>
          </cell>
          <cell r="Q90">
            <v>1713356.6741849999</v>
          </cell>
          <cell r="R90">
            <v>0</v>
          </cell>
          <cell r="S90">
            <v>61445.100000000006</v>
          </cell>
          <cell r="T90">
            <v>0</v>
          </cell>
          <cell r="U90">
            <v>58078.8</v>
          </cell>
          <cell r="V90">
            <v>100000</v>
          </cell>
          <cell r="W90">
            <v>0</v>
          </cell>
          <cell r="X90">
            <v>0</v>
          </cell>
          <cell r="Z90">
            <v>50818.950000000004</v>
          </cell>
          <cell r="AA90">
            <v>290000</v>
          </cell>
          <cell r="AB90">
            <v>3560762.0314350002</v>
          </cell>
          <cell r="AC90">
            <v>0</v>
          </cell>
          <cell r="AD90">
            <v>3560762.0314350002</v>
          </cell>
          <cell r="AE90">
            <v>3560762.0314350002</v>
          </cell>
        </row>
        <row r="91">
          <cell r="B91" t="str">
            <v>S5.3 (1620 x 3790) mm</v>
          </cell>
          <cell r="D91">
            <v>0.12</v>
          </cell>
          <cell r="E91">
            <v>1.62</v>
          </cell>
          <cell r="F91">
            <v>3.79</v>
          </cell>
          <cell r="G91">
            <v>0</v>
          </cell>
          <cell r="H91">
            <v>0.81807600000000003</v>
          </cell>
          <cell r="I91">
            <v>0.10820000000000002</v>
          </cell>
          <cell r="J91">
            <v>134.52760000000001</v>
          </cell>
          <cell r="K91">
            <v>0</v>
          </cell>
          <cell r="L91">
            <v>3.3631900000000003</v>
          </cell>
          <cell r="M91">
            <v>0</v>
          </cell>
          <cell r="N91">
            <v>1.9633824</v>
          </cell>
          <cell r="O91">
            <v>1208605.0305000001</v>
          </cell>
          <cell r="P91">
            <v>159851.97500000003</v>
          </cell>
          <cell r="Q91">
            <v>1875607.3415300001</v>
          </cell>
          <cell r="R91">
            <v>0</v>
          </cell>
          <cell r="S91">
            <v>67263.8</v>
          </cell>
          <cell r="T91">
            <v>0</v>
          </cell>
          <cell r="U91">
            <v>49118.400000000001</v>
          </cell>
          <cell r="V91">
            <v>100000</v>
          </cell>
          <cell r="W91">
            <v>0</v>
          </cell>
          <cell r="X91">
            <v>0</v>
          </cell>
          <cell r="Z91">
            <v>42978.6</v>
          </cell>
          <cell r="AA91">
            <v>290000</v>
          </cell>
          <cell r="AB91">
            <v>3793425.1470300001</v>
          </cell>
          <cell r="AC91">
            <v>0</v>
          </cell>
          <cell r="AD91">
            <v>3793425.1470300001</v>
          </cell>
          <cell r="AE91">
            <v>3793425.1470300001</v>
          </cell>
        </row>
        <row r="92">
          <cell r="B92" t="str">
            <v>S6.3 (1490 x 1620) mm</v>
          </cell>
          <cell r="D92">
            <v>0.12</v>
          </cell>
          <cell r="E92">
            <v>1.49</v>
          </cell>
          <cell r="F92">
            <v>1.62</v>
          </cell>
          <cell r="G92">
            <v>0</v>
          </cell>
          <cell r="H92">
            <v>0.26309600000000005</v>
          </cell>
          <cell r="I92">
            <v>4.5999999999999999E-2</v>
          </cell>
          <cell r="J92">
            <v>52.811599999999999</v>
          </cell>
          <cell r="K92">
            <v>0</v>
          </cell>
          <cell r="L92">
            <v>1.32029</v>
          </cell>
          <cell r="M92">
            <v>0</v>
          </cell>
          <cell r="N92">
            <v>0.63143040000000006</v>
          </cell>
          <cell r="O92">
            <v>388691.4530000001</v>
          </cell>
          <cell r="P92">
            <v>67959.25</v>
          </cell>
          <cell r="Q92">
            <v>736308.56922999991</v>
          </cell>
          <cell r="R92">
            <v>0</v>
          </cell>
          <cell r="S92">
            <v>26405.8</v>
          </cell>
          <cell r="T92">
            <v>0</v>
          </cell>
          <cell r="U92">
            <v>19310.400000000001</v>
          </cell>
          <cell r="V92">
            <v>100000</v>
          </cell>
          <cell r="W92">
            <v>0</v>
          </cell>
          <cell r="X92">
            <v>0</v>
          </cell>
          <cell r="Z92">
            <v>16896.600000000002</v>
          </cell>
          <cell r="AA92">
            <v>290000</v>
          </cell>
          <cell r="AB92">
            <v>1645572.07223</v>
          </cell>
          <cell r="AC92">
            <v>0</v>
          </cell>
          <cell r="AD92">
            <v>1645572.07223</v>
          </cell>
          <cell r="AE92">
            <v>1645572.07223</v>
          </cell>
        </row>
        <row r="93">
          <cell r="B93" t="str">
            <v>S7.3 (1590 x 1570) mm</v>
          </cell>
          <cell r="D93">
            <v>0.12</v>
          </cell>
          <cell r="E93">
            <v>1.59</v>
          </cell>
          <cell r="F93">
            <v>1.57</v>
          </cell>
          <cell r="G93">
            <v>0</v>
          </cell>
          <cell r="H93">
            <v>0.23635599999999996</v>
          </cell>
          <cell r="I93">
            <v>6.320000000000002E-2</v>
          </cell>
          <cell r="J93">
            <v>51.088000000000001</v>
          </cell>
          <cell r="K93">
            <v>0</v>
          </cell>
          <cell r="L93">
            <v>1.2772000000000001</v>
          </cell>
          <cell r="M93">
            <v>0</v>
          </cell>
          <cell r="N93">
            <v>0.56725439999999983</v>
          </cell>
          <cell r="O93">
            <v>349186.44549999991</v>
          </cell>
          <cell r="P93">
            <v>93370.100000000035</v>
          </cell>
          <cell r="Q93">
            <v>712277.83640000003</v>
          </cell>
          <cell r="R93">
            <v>0</v>
          </cell>
          <cell r="S93">
            <v>25544.000000000004</v>
          </cell>
          <cell r="T93">
            <v>0</v>
          </cell>
          <cell r="U93">
            <v>19970.400000000001</v>
          </cell>
          <cell r="V93">
            <v>100000</v>
          </cell>
          <cell r="W93">
            <v>0</v>
          </cell>
          <cell r="X93">
            <v>0</v>
          </cell>
          <cell r="Z93">
            <v>17474.100000000002</v>
          </cell>
          <cell r="AA93">
            <v>290000</v>
          </cell>
          <cell r="AB93">
            <v>1607822.8818999999</v>
          </cell>
          <cell r="AC93">
            <v>0</v>
          </cell>
          <cell r="AD93">
            <v>1607822.8818999999</v>
          </cell>
          <cell r="AE93">
            <v>1607822.8818999999</v>
          </cell>
        </row>
        <row r="94">
          <cell r="B94" t="str">
            <v>S8.3 (1640 x 2065) mm</v>
          </cell>
          <cell r="D94">
            <v>0.12</v>
          </cell>
          <cell r="E94">
            <v>1.64</v>
          </cell>
          <cell r="F94">
            <v>2.0649999999999999</v>
          </cell>
          <cell r="G94">
            <v>0</v>
          </cell>
          <cell r="H94">
            <v>0.33229199999999992</v>
          </cell>
          <cell r="I94">
            <v>7.4100000000000013E-2</v>
          </cell>
          <cell r="J94">
            <v>68.491399999999999</v>
          </cell>
          <cell r="K94">
            <v>0</v>
          </cell>
          <cell r="L94">
            <v>1.7122850000000001</v>
          </cell>
          <cell r="M94">
            <v>0</v>
          </cell>
          <cell r="N94">
            <v>0.79750079999999979</v>
          </cell>
          <cell r="O94">
            <v>490919.89349999989</v>
          </cell>
          <cell r="P94">
            <v>109473.48750000002</v>
          </cell>
          <cell r="Q94">
            <v>954919.08479499992</v>
          </cell>
          <cell r="R94">
            <v>0</v>
          </cell>
          <cell r="S94">
            <v>34245.700000000004</v>
          </cell>
          <cell r="T94">
            <v>0</v>
          </cell>
          <cell r="U94">
            <v>27092.799999999996</v>
          </cell>
          <cell r="V94">
            <v>100000</v>
          </cell>
          <cell r="W94">
            <v>0</v>
          </cell>
          <cell r="X94">
            <v>0</v>
          </cell>
          <cell r="Z94">
            <v>23706.199999999997</v>
          </cell>
          <cell r="AA94">
            <v>290000</v>
          </cell>
          <cell r="AB94">
            <v>2030357.1657949998</v>
          </cell>
          <cell r="AC94">
            <v>0</v>
          </cell>
          <cell r="AD94">
            <v>2030357.1657949998</v>
          </cell>
          <cell r="AE94">
            <v>2030357.1657949998</v>
          </cell>
        </row>
        <row r="95">
          <cell r="B95" t="str">
            <v>S9.3 (2065 x 3740) mm</v>
          </cell>
          <cell r="D95">
            <v>0.12</v>
          </cell>
          <cell r="E95">
            <v>2.0649999999999999</v>
          </cell>
          <cell r="F95">
            <v>3.74</v>
          </cell>
          <cell r="G95">
            <v>0</v>
          </cell>
          <cell r="H95">
            <v>0.81067200000000006</v>
          </cell>
          <cell r="I95">
            <v>0.11610000000000001</v>
          </cell>
          <cell r="J95">
            <v>132.90940000000001</v>
          </cell>
          <cell r="K95">
            <v>0</v>
          </cell>
          <cell r="L95">
            <v>3.3227350000000002</v>
          </cell>
          <cell r="M95">
            <v>0</v>
          </cell>
          <cell r="N95">
            <v>1.9456128000000001</v>
          </cell>
          <cell r="O95">
            <v>1197666.5460000001</v>
          </cell>
          <cell r="P95">
            <v>171523.23750000002</v>
          </cell>
          <cell r="Q95">
            <v>1853046.1139449999</v>
          </cell>
          <cell r="R95">
            <v>0</v>
          </cell>
          <cell r="S95">
            <v>66454.7</v>
          </cell>
          <cell r="T95">
            <v>0</v>
          </cell>
          <cell r="U95">
            <v>61784.800000000003</v>
          </cell>
          <cell r="V95">
            <v>100000</v>
          </cell>
          <cell r="W95">
            <v>0</v>
          </cell>
          <cell r="X95">
            <v>0</v>
          </cell>
          <cell r="Z95">
            <v>54061.700000000004</v>
          </cell>
          <cell r="AA95">
            <v>290000</v>
          </cell>
          <cell r="AB95">
            <v>3794537.097445</v>
          </cell>
          <cell r="AC95">
            <v>0</v>
          </cell>
          <cell r="AD95">
            <v>3794537.097445</v>
          </cell>
          <cell r="AE95">
            <v>3794537.097445</v>
          </cell>
        </row>
        <row r="96">
          <cell r="B96" t="str">
            <v>S10.3 (1870 x 3815) mm</v>
          </cell>
          <cell r="D96">
            <v>0.12</v>
          </cell>
          <cell r="E96">
            <v>1.87</v>
          </cell>
          <cell r="F96">
            <v>3.8149999999999999</v>
          </cell>
          <cell r="G96">
            <v>0</v>
          </cell>
          <cell r="H96">
            <v>0.74238599999999999</v>
          </cell>
          <cell r="I96">
            <v>0.11370000000000002</v>
          </cell>
          <cell r="J96">
            <v>126.6288</v>
          </cell>
          <cell r="K96">
            <v>0</v>
          </cell>
          <cell r="L96">
            <v>3.1657200000000003</v>
          </cell>
          <cell r="M96">
            <v>0</v>
          </cell>
          <cell r="N96">
            <v>1.7817263999999999</v>
          </cell>
          <cell r="O96">
            <v>1096782.51675</v>
          </cell>
          <cell r="P96">
            <v>167977.53750000003</v>
          </cell>
          <cell r="Q96">
            <v>1765480.88964</v>
          </cell>
          <cell r="R96">
            <v>0</v>
          </cell>
          <cell r="S96">
            <v>63314.400000000009</v>
          </cell>
          <cell r="T96">
            <v>0</v>
          </cell>
          <cell r="U96">
            <v>57072.4</v>
          </cell>
          <cell r="V96">
            <v>100000</v>
          </cell>
          <cell r="W96">
            <v>0</v>
          </cell>
          <cell r="X96">
            <v>0</v>
          </cell>
          <cell r="Z96">
            <v>49938.35</v>
          </cell>
          <cell r="AA96">
            <v>290000</v>
          </cell>
          <cell r="AB96">
            <v>3590566.0938899997</v>
          </cell>
          <cell r="AC96">
            <v>0</v>
          </cell>
          <cell r="AD96">
            <v>3590566.0938899997</v>
          </cell>
          <cell r="AE96">
            <v>3590566.0938899997</v>
          </cell>
        </row>
        <row r="97">
          <cell r="B97" t="str">
            <v>S11.3 (2290 x 2345) mm</v>
          </cell>
          <cell r="D97">
            <v>0.12</v>
          </cell>
          <cell r="E97">
            <v>2.29</v>
          </cell>
          <cell r="F97">
            <v>2.3450000000000002</v>
          </cell>
          <cell r="G97">
            <v>0</v>
          </cell>
          <cell r="H97">
            <v>0.55170600000000003</v>
          </cell>
          <cell r="I97">
            <v>9.2700000000000005E-2</v>
          </cell>
          <cell r="J97">
            <v>96.335599999999999</v>
          </cell>
          <cell r="K97">
            <v>0</v>
          </cell>
          <cell r="L97">
            <v>2.4083900000000003</v>
          </cell>
          <cell r="M97">
            <v>0</v>
          </cell>
          <cell r="N97">
            <v>1.3240944000000001</v>
          </cell>
          <cell r="O97">
            <v>815076.65175000008</v>
          </cell>
          <cell r="P97">
            <v>136952.66250000001</v>
          </cell>
          <cell r="Q97">
            <v>1343127.7939299999</v>
          </cell>
          <cell r="R97">
            <v>0</v>
          </cell>
          <cell r="S97">
            <v>48167.8</v>
          </cell>
          <cell r="T97">
            <v>0</v>
          </cell>
          <cell r="U97">
            <v>42960.400000000009</v>
          </cell>
          <cell r="V97">
            <v>100000</v>
          </cell>
          <cell r="W97">
            <v>0</v>
          </cell>
          <cell r="X97">
            <v>0</v>
          </cell>
          <cell r="Z97">
            <v>37590.350000000006</v>
          </cell>
          <cell r="AA97">
            <v>290000</v>
          </cell>
          <cell r="AB97">
            <v>2813875.6581799998</v>
          </cell>
          <cell r="AC97">
            <v>0</v>
          </cell>
          <cell r="AD97">
            <v>2813875.6581799998</v>
          </cell>
          <cell r="AE97">
            <v>2813875.6581799998</v>
          </cell>
        </row>
        <row r="98">
          <cell r="B98" t="str">
            <v>S1.T (2345 x 3990) mm</v>
          </cell>
          <cell r="D98">
            <v>0.12</v>
          </cell>
          <cell r="E98">
            <v>2.0150000000000001</v>
          </cell>
          <cell r="F98">
            <v>3.99</v>
          </cell>
          <cell r="G98">
            <v>0</v>
          </cell>
          <cell r="H98">
            <v>0.84468200000000015</v>
          </cell>
          <cell r="I98">
            <v>0.12010000000000004</v>
          </cell>
          <cell r="J98">
            <v>138.63200000000003</v>
          </cell>
          <cell r="K98">
            <v>0</v>
          </cell>
          <cell r="L98">
            <v>3.4658000000000011</v>
          </cell>
          <cell r="M98">
            <v>0</v>
          </cell>
          <cell r="N98">
            <v>2.0272368000000003</v>
          </cell>
          <cell r="O98">
            <v>1247912.0697500003</v>
          </cell>
          <cell r="P98">
            <v>177432.73750000005</v>
          </cell>
          <cell r="Q98">
            <v>1932831.6046000004</v>
          </cell>
          <cell r="R98">
            <v>0</v>
          </cell>
          <cell r="S98">
            <v>69316.000000000029</v>
          </cell>
          <cell r="T98">
            <v>0</v>
          </cell>
          <cell r="U98">
            <v>64318.80000000001</v>
          </cell>
          <cell r="V98">
            <v>100000</v>
          </cell>
          <cell r="W98">
            <v>0</v>
          </cell>
          <cell r="X98">
            <v>0</v>
          </cell>
          <cell r="Z98">
            <v>56278.950000000012</v>
          </cell>
          <cell r="AA98">
            <v>290000</v>
          </cell>
          <cell r="AB98">
            <v>3938090.1618500007</v>
          </cell>
          <cell r="AC98">
            <v>0</v>
          </cell>
          <cell r="AD98">
            <v>3938090.1618500007</v>
          </cell>
          <cell r="AE98">
            <v>3938090.1618500007</v>
          </cell>
        </row>
        <row r="99">
          <cell r="B99" t="str">
            <v>S2.T (2015 x 2345) mm</v>
          </cell>
          <cell r="D99">
            <v>0.12</v>
          </cell>
          <cell r="E99">
            <v>2.0150000000000001</v>
          </cell>
          <cell r="F99">
            <v>2.3450000000000002</v>
          </cell>
          <cell r="G99">
            <v>0</v>
          </cell>
          <cell r="H99">
            <v>0.47982100000000011</v>
          </cell>
          <cell r="I99">
            <v>8.7200000000000014E-2</v>
          </cell>
          <cell r="J99">
            <v>88.157799999999995</v>
          </cell>
          <cell r="K99">
            <v>0</v>
          </cell>
          <cell r="L99">
            <v>2.203945</v>
          </cell>
          <cell r="M99">
            <v>0</v>
          </cell>
          <cell r="N99">
            <v>1.1515704000000002</v>
          </cell>
          <cell r="O99">
            <v>708875.54987500014</v>
          </cell>
          <cell r="P99">
            <v>128827.10000000002</v>
          </cell>
          <cell r="Q99">
            <v>1229111.4752149999</v>
          </cell>
          <cell r="R99">
            <v>0</v>
          </cell>
          <cell r="S99">
            <v>44078.9</v>
          </cell>
          <cell r="T99">
            <v>0</v>
          </cell>
          <cell r="U99">
            <v>37801.400000000009</v>
          </cell>
          <cell r="V99">
            <v>100000</v>
          </cell>
          <cell r="W99">
            <v>0</v>
          </cell>
          <cell r="X99">
            <v>0</v>
          </cell>
          <cell r="Z99">
            <v>33076.225000000006</v>
          </cell>
          <cell r="AA99">
            <v>290000</v>
          </cell>
          <cell r="AB99">
            <v>2571770.6500900001</v>
          </cell>
          <cell r="AC99">
            <v>0</v>
          </cell>
          <cell r="AD99">
            <v>2571770.6500900001</v>
          </cell>
          <cell r="AE99">
            <v>2571770.6500900001</v>
          </cell>
        </row>
        <row r="100">
          <cell r="B100" t="str">
            <v>S3.T (2210 x 3590) mm</v>
          </cell>
          <cell r="D100">
            <v>0.12</v>
          </cell>
          <cell r="E100">
            <v>2.21</v>
          </cell>
          <cell r="F100">
            <v>3.59</v>
          </cell>
          <cell r="G100">
            <v>0</v>
          </cell>
          <cell r="H100">
            <v>0.83606799999999992</v>
          </cell>
          <cell r="I100">
            <v>0.11599999999999999</v>
          </cell>
          <cell r="J100">
            <v>135.97839999999999</v>
          </cell>
          <cell r="K100">
            <v>0</v>
          </cell>
          <cell r="L100">
            <v>3.3994599999999999</v>
          </cell>
          <cell r="M100">
            <v>0</v>
          </cell>
          <cell r="N100">
            <v>2.0065631999999995</v>
          </cell>
          <cell r="O100">
            <v>1235185.9615</v>
          </cell>
          <cell r="P100">
            <v>171375.5</v>
          </cell>
          <cell r="Q100">
            <v>1895834.6490199999</v>
          </cell>
          <cell r="R100">
            <v>0</v>
          </cell>
          <cell r="S100">
            <v>67989.2</v>
          </cell>
          <cell r="T100">
            <v>0</v>
          </cell>
          <cell r="U100">
            <v>63471.199999999997</v>
          </cell>
          <cell r="V100">
            <v>100000</v>
          </cell>
          <cell r="W100">
            <v>0</v>
          </cell>
          <cell r="X100">
            <v>0</v>
          </cell>
          <cell r="Z100">
            <v>55537.299999999996</v>
          </cell>
          <cell r="AA100">
            <v>290000</v>
          </cell>
          <cell r="AB100">
            <v>3879393.8105199998</v>
          </cell>
          <cell r="AC100">
            <v>0</v>
          </cell>
          <cell r="AD100">
            <v>3879393.8105199998</v>
          </cell>
          <cell r="AE100">
            <v>3879393.8105199998</v>
          </cell>
        </row>
        <row r="101">
          <cell r="B101" t="str">
            <v>S4.T (2190 x 3315) mm</v>
          </cell>
          <cell r="D101">
            <v>0.12</v>
          </cell>
          <cell r="E101">
            <v>2.19</v>
          </cell>
          <cell r="F101">
            <v>3.3149999999999999</v>
          </cell>
          <cell r="G101">
            <v>0</v>
          </cell>
          <cell r="H101">
            <v>0.9268320000000001</v>
          </cell>
          <cell r="I101">
            <v>0.1101</v>
          </cell>
          <cell r="J101">
            <v>147.87</v>
          </cell>
          <cell r="K101">
            <v>0</v>
          </cell>
          <cell r="L101">
            <v>3.6967500000000002</v>
          </cell>
          <cell r="M101">
            <v>0</v>
          </cell>
          <cell r="N101">
            <v>2.2243968000000001</v>
          </cell>
          <cell r="O101">
            <v>1369278.4260000002</v>
          </cell>
          <cell r="P101">
            <v>162658.98750000002</v>
          </cell>
          <cell r="Q101">
            <v>2061629.4172499999</v>
          </cell>
          <cell r="R101">
            <v>0</v>
          </cell>
          <cell r="S101">
            <v>73935</v>
          </cell>
          <cell r="T101">
            <v>0</v>
          </cell>
          <cell r="U101">
            <v>58078.8</v>
          </cell>
          <cell r="V101">
            <v>100000</v>
          </cell>
          <cell r="W101">
            <v>0</v>
          </cell>
          <cell r="X101">
            <v>0</v>
          </cell>
          <cell r="Z101">
            <v>50818.950000000004</v>
          </cell>
          <cell r="AA101">
            <v>290000</v>
          </cell>
          <cell r="AB101">
            <v>4166399.5807500002</v>
          </cell>
          <cell r="AC101">
            <v>0</v>
          </cell>
          <cell r="AD101">
            <v>4166399.5807500002</v>
          </cell>
          <cell r="AE101">
            <v>4166399.5807500002</v>
          </cell>
        </row>
        <row r="102">
          <cell r="B102" t="str">
            <v>S5.T (1620 x 3790) mm</v>
          </cell>
          <cell r="D102">
            <v>0.12</v>
          </cell>
          <cell r="E102">
            <v>1.62</v>
          </cell>
          <cell r="F102">
            <v>3.79</v>
          </cell>
          <cell r="G102">
            <v>0</v>
          </cell>
          <cell r="H102">
            <v>0.62857600000000002</v>
          </cell>
          <cell r="I102">
            <v>0.10820000000000002</v>
          </cell>
          <cell r="J102">
            <v>111.7364</v>
          </cell>
          <cell r="K102">
            <v>0</v>
          </cell>
          <cell r="L102">
            <v>2.7934100000000002</v>
          </cell>
          <cell r="M102">
            <v>0</v>
          </cell>
          <cell r="N102">
            <v>1.5085824000000001</v>
          </cell>
          <cell r="O102">
            <v>928642.46799999999</v>
          </cell>
          <cell r="P102">
            <v>159851.97500000003</v>
          </cell>
          <cell r="Q102">
            <v>1557848.44267</v>
          </cell>
          <cell r="R102">
            <v>0</v>
          </cell>
          <cell r="S102">
            <v>55868.200000000004</v>
          </cell>
          <cell r="T102">
            <v>0</v>
          </cell>
          <cell r="U102">
            <v>49118.400000000001</v>
          </cell>
          <cell r="V102">
            <v>100000</v>
          </cell>
          <cell r="W102">
            <v>0</v>
          </cell>
          <cell r="X102">
            <v>0</v>
          </cell>
          <cell r="Z102">
            <v>42978.6</v>
          </cell>
          <cell r="AA102">
            <v>290000</v>
          </cell>
          <cell r="AB102">
            <v>3184308.0856699999</v>
          </cell>
          <cell r="AC102">
            <v>0</v>
          </cell>
          <cell r="AD102">
            <v>3184308.0856699999</v>
          </cell>
          <cell r="AE102">
            <v>3184308.0856699999</v>
          </cell>
        </row>
        <row r="103">
          <cell r="B103" t="str">
            <v>S6.T (1490 x 1620) mm</v>
          </cell>
          <cell r="D103">
            <v>0.15</v>
          </cell>
          <cell r="E103">
            <v>1.49</v>
          </cell>
          <cell r="F103">
            <v>1.62</v>
          </cell>
          <cell r="G103">
            <v>0</v>
          </cell>
          <cell r="H103">
            <v>0.38086999999999999</v>
          </cell>
          <cell r="I103">
            <v>6.2200000000000012E-2</v>
          </cell>
          <cell r="J103">
            <v>64.021200000000007</v>
          </cell>
          <cell r="K103">
            <v>0</v>
          </cell>
          <cell r="L103">
            <v>1.6005300000000002</v>
          </cell>
          <cell r="M103">
            <v>0</v>
          </cell>
          <cell r="N103">
            <v>0.9140879999999999</v>
          </cell>
          <cell r="O103">
            <v>562687.81625000003</v>
          </cell>
          <cell r="P103">
            <v>91892.72500000002</v>
          </cell>
          <cell r="Q103">
            <v>892594.77411000011</v>
          </cell>
          <cell r="R103">
            <v>0</v>
          </cell>
          <cell r="S103">
            <v>32010.600000000006</v>
          </cell>
          <cell r="T103">
            <v>0</v>
          </cell>
          <cell r="U103">
            <v>19310.400000000001</v>
          </cell>
          <cell r="V103">
            <v>100000</v>
          </cell>
          <cell r="W103">
            <v>0</v>
          </cell>
          <cell r="X103">
            <v>0</v>
          </cell>
          <cell r="Z103">
            <v>16896.600000000002</v>
          </cell>
          <cell r="AA103">
            <v>290000</v>
          </cell>
          <cell r="AB103">
            <v>2005392.9153600002</v>
          </cell>
          <cell r="AC103">
            <v>0</v>
          </cell>
          <cell r="AD103">
            <v>2005392.9153600002</v>
          </cell>
          <cell r="AE103">
            <v>2005392.9153600002</v>
          </cell>
        </row>
        <row r="104">
          <cell r="B104" t="str">
            <v>S7.T (1590 x 1570) mm</v>
          </cell>
          <cell r="D104">
            <v>0.12</v>
          </cell>
          <cell r="E104">
            <v>1.59</v>
          </cell>
          <cell r="F104">
            <v>1.57</v>
          </cell>
          <cell r="G104">
            <v>0</v>
          </cell>
          <cell r="H104">
            <v>0.31485599999999997</v>
          </cell>
          <cell r="I104">
            <v>6.320000000000002E-2</v>
          </cell>
          <cell r="J104">
            <v>63.996400000000001</v>
          </cell>
          <cell r="K104">
            <v>0</v>
          </cell>
          <cell r="L104">
            <v>1.5999100000000002</v>
          </cell>
          <cell r="M104">
            <v>0</v>
          </cell>
          <cell r="N104">
            <v>0.75565439999999995</v>
          </cell>
          <cell r="O104">
            <v>465160.38299999997</v>
          </cell>
          <cell r="P104">
            <v>93370.100000000035</v>
          </cell>
          <cell r="Q104">
            <v>892249.00816999993</v>
          </cell>
          <cell r="R104">
            <v>0</v>
          </cell>
          <cell r="S104">
            <v>31998.200000000004</v>
          </cell>
          <cell r="T104">
            <v>0</v>
          </cell>
          <cell r="U104">
            <v>19970.400000000001</v>
          </cell>
          <cell r="V104">
            <v>100000</v>
          </cell>
          <cell r="W104">
            <v>0</v>
          </cell>
          <cell r="X104">
            <v>0</v>
          </cell>
          <cell r="Z104">
            <v>17474.100000000002</v>
          </cell>
          <cell r="AA104">
            <v>290000</v>
          </cell>
          <cell r="AB104">
            <v>1910222.1911699998</v>
          </cell>
          <cell r="AC104">
            <v>0</v>
          </cell>
          <cell r="AD104">
            <v>1910222.1911699998</v>
          </cell>
          <cell r="AE104">
            <v>1910222.1911699998</v>
          </cell>
        </row>
        <row r="105">
          <cell r="B105" t="str">
            <v>S8.T (1640 x 2065) mm</v>
          </cell>
          <cell r="D105">
            <v>0.12</v>
          </cell>
          <cell r="E105">
            <v>1.64</v>
          </cell>
          <cell r="F105">
            <v>2.0649999999999999</v>
          </cell>
          <cell r="G105">
            <v>0</v>
          </cell>
          <cell r="H105">
            <v>0.43554199999999993</v>
          </cell>
          <cell r="I105">
            <v>7.4100000000000013E-2</v>
          </cell>
          <cell r="J105">
            <v>82.044600000000003</v>
          </cell>
          <cell r="K105">
            <v>0</v>
          </cell>
          <cell r="L105">
            <v>2.0511150000000002</v>
          </cell>
          <cell r="M105">
            <v>0</v>
          </cell>
          <cell r="N105">
            <v>1.0453007999999997</v>
          </cell>
          <cell r="O105">
            <v>643458.86224999989</v>
          </cell>
          <cell r="P105">
            <v>109473.48750000002</v>
          </cell>
          <cell r="Q105">
            <v>1143880.1710049999</v>
          </cell>
          <cell r="R105">
            <v>0</v>
          </cell>
          <cell r="S105">
            <v>41022.300000000003</v>
          </cell>
          <cell r="T105">
            <v>0</v>
          </cell>
          <cell r="U105">
            <v>27092.799999999996</v>
          </cell>
          <cell r="V105">
            <v>100000</v>
          </cell>
          <cell r="W105">
            <v>0</v>
          </cell>
          <cell r="X105">
            <v>0</v>
          </cell>
          <cell r="Z105">
            <v>23706.199999999997</v>
          </cell>
          <cell r="AA105">
            <v>290000</v>
          </cell>
          <cell r="AB105">
            <v>2378633.8207550002</v>
          </cell>
          <cell r="AC105">
            <v>0</v>
          </cell>
          <cell r="AD105">
            <v>2378633.8207550002</v>
          </cell>
          <cell r="AE105">
            <v>2378633.8207550002</v>
          </cell>
        </row>
        <row r="106">
          <cell r="B106" t="str">
            <v>S9.T (2065 x 3740) mm</v>
          </cell>
          <cell r="D106">
            <v>0.12</v>
          </cell>
          <cell r="E106">
            <v>2.0649999999999999</v>
          </cell>
          <cell r="F106">
            <v>3.74</v>
          </cell>
          <cell r="G106">
            <v>0</v>
          </cell>
          <cell r="H106">
            <v>0.99767200000000011</v>
          </cell>
          <cell r="I106">
            <v>0.11610000000000001</v>
          </cell>
          <cell r="J106">
            <v>155.57659999999998</v>
          </cell>
          <cell r="K106">
            <v>0</v>
          </cell>
          <cell r="L106">
            <v>3.8894149999999996</v>
          </cell>
          <cell r="M106">
            <v>0</v>
          </cell>
          <cell r="N106">
            <v>2.3944128</v>
          </cell>
          <cell r="O106">
            <v>1473935.6710000001</v>
          </cell>
          <cell r="P106">
            <v>171523.23750000002</v>
          </cell>
          <cell r="Q106">
            <v>2169076.1831049998</v>
          </cell>
          <cell r="R106">
            <v>0</v>
          </cell>
          <cell r="S106">
            <v>77788.299999999988</v>
          </cell>
          <cell r="T106">
            <v>0</v>
          </cell>
          <cell r="U106">
            <v>61784.800000000003</v>
          </cell>
          <cell r="V106">
            <v>100000</v>
          </cell>
          <cell r="W106">
            <v>0</v>
          </cell>
          <cell r="X106">
            <v>0</v>
          </cell>
          <cell r="Z106">
            <v>54061.700000000004</v>
          </cell>
          <cell r="AA106">
            <v>290000</v>
          </cell>
          <cell r="AB106">
            <v>4398169.891605</v>
          </cell>
          <cell r="AC106">
            <v>0</v>
          </cell>
          <cell r="AD106">
            <v>4398169.891605</v>
          </cell>
          <cell r="AE106">
            <v>4398169.891605</v>
          </cell>
        </row>
        <row r="107">
          <cell r="B107" t="str">
            <v>S10.T (1870 x 3815) mm</v>
          </cell>
          <cell r="D107">
            <v>0.12</v>
          </cell>
          <cell r="E107">
            <v>1.87</v>
          </cell>
          <cell r="F107">
            <v>3.8149999999999999</v>
          </cell>
          <cell r="G107">
            <v>0</v>
          </cell>
          <cell r="H107">
            <v>0.82631600000000005</v>
          </cell>
          <cell r="I107">
            <v>7.5550000000000006E-2</v>
          </cell>
          <cell r="J107">
            <v>126.6288</v>
          </cell>
          <cell r="K107">
            <v>0</v>
          </cell>
          <cell r="L107">
            <v>3.1657200000000003</v>
          </cell>
          <cell r="M107">
            <v>0</v>
          </cell>
          <cell r="N107">
            <v>1.9831584</v>
          </cell>
          <cell r="O107">
            <v>1220778.6005000002</v>
          </cell>
          <cell r="P107">
            <v>111615.68125000001</v>
          </cell>
          <cell r="Q107">
            <v>1765480.88964</v>
          </cell>
          <cell r="R107">
            <v>0</v>
          </cell>
          <cell r="S107">
            <v>63314.400000000009</v>
          </cell>
          <cell r="T107">
            <v>0</v>
          </cell>
          <cell r="U107">
            <v>57072.4</v>
          </cell>
          <cell r="V107">
            <v>100000</v>
          </cell>
          <cell r="W107">
            <v>0</v>
          </cell>
          <cell r="X107">
            <v>0</v>
          </cell>
          <cell r="Z107">
            <v>49938.35</v>
          </cell>
          <cell r="AA107">
            <v>290000</v>
          </cell>
          <cell r="AB107">
            <v>3658200.3213899997</v>
          </cell>
          <cell r="AC107">
            <v>0</v>
          </cell>
          <cell r="AD107">
            <v>3658200.3213899997</v>
          </cell>
          <cell r="AE107">
            <v>3658200.3213899997</v>
          </cell>
        </row>
        <row r="108">
          <cell r="B108" t="str">
            <v>S11.T (2290 x 2345) mm</v>
          </cell>
          <cell r="D108">
            <v>0.12</v>
          </cell>
          <cell r="E108">
            <v>2.29</v>
          </cell>
          <cell r="F108">
            <v>2.3450000000000002</v>
          </cell>
          <cell r="G108">
            <v>0</v>
          </cell>
          <cell r="H108">
            <v>0.60329600000000005</v>
          </cell>
          <cell r="I108">
            <v>6.925000000000002E-2</v>
          </cell>
          <cell r="J108">
            <v>96.335599999999999</v>
          </cell>
          <cell r="K108">
            <v>0</v>
          </cell>
          <cell r="L108">
            <v>2.4083900000000003</v>
          </cell>
          <cell r="M108">
            <v>0</v>
          </cell>
          <cell r="N108">
            <v>1.4479104</v>
          </cell>
          <cell r="O108">
            <v>891294.42800000007</v>
          </cell>
          <cell r="P108">
            <v>102308.21875000003</v>
          </cell>
          <cell r="Q108">
            <v>1343127.7939299999</v>
          </cell>
          <cell r="R108">
            <v>0</v>
          </cell>
          <cell r="S108">
            <v>48167.8</v>
          </cell>
          <cell r="T108">
            <v>0</v>
          </cell>
          <cell r="U108">
            <v>42960.400000000009</v>
          </cell>
          <cell r="V108">
            <v>100000</v>
          </cell>
          <cell r="W108">
            <v>0</v>
          </cell>
          <cell r="X108">
            <v>0</v>
          </cell>
          <cell r="Z108">
            <v>37590.350000000006</v>
          </cell>
          <cell r="AA108">
            <v>290000</v>
          </cell>
          <cell r="AB108">
            <v>2855448.9906799998</v>
          </cell>
          <cell r="AC108">
            <v>0</v>
          </cell>
          <cell r="AD108">
            <v>2855448.9906799998</v>
          </cell>
          <cell r="AE108">
            <v>2855448.9906799998</v>
          </cell>
        </row>
        <row r="109">
          <cell r="B109" t="str">
            <v>S12.T (1240 x 3900) mm</v>
          </cell>
          <cell r="D109">
            <v>0.12</v>
          </cell>
          <cell r="E109">
            <v>1.24</v>
          </cell>
          <cell r="F109">
            <v>3.9</v>
          </cell>
          <cell r="G109">
            <v>0</v>
          </cell>
          <cell r="H109">
            <v>0.56332000000000004</v>
          </cell>
          <cell r="I109">
            <v>6.3800000000000009E-2</v>
          </cell>
          <cell r="J109">
            <v>94.711200000000005</v>
          </cell>
          <cell r="K109">
            <v>0</v>
          </cell>
          <cell r="L109">
            <v>2.3677800000000002</v>
          </cell>
          <cell r="M109">
            <v>0</v>
          </cell>
          <cell r="N109">
            <v>1.3519680000000001</v>
          </cell>
          <cell r="O109">
            <v>832234.88500000001</v>
          </cell>
          <cell r="P109">
            <v>94256.525000000009</v>
          </cell>
          <cell r="Q109">
            <v>1320480.1248600001</v>
          </cell>
          <cell r="R109">
            <v>0</v>
          </cell>
          <cell r="S109">
            <v>47355.600000000006</v>
          </cell>
          <cell r="T109">
            <v>0</v>
          </cell>
          <cell r="U109">
            <v>38688</v>
          </cell>
          <cell r="V109">
            <v>100000</v>
          </cell>
          <cell r="W109">
            <v>0</v>
          </cell>
          <cell r="X109">
            <v>0</v>
          </cell>
          <cell r="Z109">
            <v>33852</v>
          </cell>
          <cell r="AA109">
            <v>290000</v>
          </cell>
          <cell r="AB109">
            <v>2756867.1348600001</v>
          </cell>
          <cell r="AC109">
            <v>0</v>
          </cell>
          <cell r="AD109">
            <v>2756867.1348600001</v>
          </cell>
          <cell r="AE109">
            <v>2756867.1348600001</v>
          </cell>
        </row>
        <row r="116">
          <cell r="AC116" t="str">
            <v>Jakarta , 30 Oktober 2008</v>
          </cell>
        </row>
        <row r="117">
          <cell r="AC117" t="str">
            <v>PT. Jatikarya - Erdea, JO</v>
          </cell>
        </row>
        <row r="125">
          <cell r="AC125" t="str">
            <v>H. Samido, MBA</v>
          </cell>
        </row>
        <row r="126">
          <cell r="AC126" t="str">
            <v>Representative KSO</v>
          </cell>
        </row>
      </sheetData>
      <sheetData sheetId="6">
        <row r="6">
          <cell r="C6" t="str">
            <v>DAFTAR ANALISA HARGA SATUAN</v>
          </cell>
        </row>
        <row r="8">
          <cell r="C8" t="str">
            <v>PROYEK     : RUSUNAWA</v>
          </cell>
        </row>
        <row r="9">
          <cell r="C9" t="str">
            <v>LOKASI       : J A M B I</v>
          </cell>
        </row>
        <row r="10">
          <cell r="C10" t="str">
            <v>PEMILIK      : IAIN SULTAN THAHA SAIFUDIN</v>
          </cell>
        </row>
        <row r="11">
          <cell r="C11" t="str">
            <v xml:space="preserve">TAHUN        : 2008 </v>
          </cell>
        </row>
        <row r="12">
          <cell r="B12">
            <v>1</v>
          </cell>
          <cell r="C12">
            <v>2</v>
          </cell>
          <cell r="D12">
            <v>3</v>
          </cell>
          <cell r="E12">
            <v>4</v>
          </cell>
          <cell r="F12">
            <v>5</v>
          </cell>
          <cell r="G12">
            <v>6</v>
          </cell>
          <cell r="H12">
            <v>7</v>
          </cell>
          <cell r="I12">
            <v>8</v>
          </cell>
          <cell r="J12">
            <v>9</v>
          </cell>
          <cell r="K12">
            <v>10</v>
          </cell>
        </row>
        <row r="14">
          <cell r="C14" t="str">
            <v>No</v>
          </cell>
          <cell r="D14" t="str">
            <v>Kode Reff</v>
          </cell>
          <cell r="E14" t="str">
            <v>Satuan</v>
          </cell>
          <cell r="F14" t="str">
            <v>Uraian Pekerjaan</v>
          </cell>
          <cell r="K14" t="str">
            <v>Harga Satuan</v>
          </cell>
        </row>
        <row r="17">
          <cell r="C17" t="str">
            <v>ANALISA</v>
          </cell>
        </row>
        <row r="18">
          <cell r="B18" t="str">
            <v>pagar</v>
          </cell>
          <cell r="C18">
            <v>1</v>
          </cell>
          <cell r="D18">
            <v>1</v>
          </cell>
          <cell r="E18" t="str">
            <v>1 m'</v>
          </cell>
          <cell r="F18" t="str">
            <v xml:space="preserve"> Pagar sementara dari seng gelombang tinggi 2 meter.</v>
          </cell>
          <cell r="K18">
            <v>180773.59999999998</v>
          </cell>
        </row>
        <row r="19">
          <cell r="B19" t="str">
            <v>perataan</v>
          </cell>
          <cell r="C19">
            <v>2</v>
          </cell>
          <cell r="D19">
            <v>2</v>
          </cell>
          <cell r="E19" t="str">
            <v>1 m²</v>
          </cell>
          <cell r="F19" t="str">
            <v xml:space="preserve"> Membersihkan lapangan dan perataan.</v>
          </cell>
          <cell r="K19">
            <v>8750</v>
          </cell>
        </row>
        <row r="20">
          <cell r="B20" t="str">
            <v>keet</v>
          </cell>
          <cell r="C20">
            <v>3</v>
          </cell>
          <cell r="D20">
            <v>3</v>
          </cell>
          <cell r="E20" t="str">
            <v>1 m²</v>
          </cell>
          <cell r="F20" t="str">
            <v xml:space="preserve"> Pembuatan Direksi keet.</v>
          </cell>
          <cell r="K20">
            <v>916053.6</v>
          </cell>
        </row>
        <row r="21">
          <cell r="B21" t="str">
            <v>gali1m</v>
          </cell>
          <cell r="C21">
            <v>4</v>
          </cell>
          <cell r="D21">
            <v>4</v>
          </cell>
          <cell r="E21" t="str">
            <v>1 m³</v>
          </cell>
          <cell r="F21" t="str">
            <v xml:space="preserve"> Galian tanah biasa sedalam 1 meter.</v>
          </cell>
          <cell r="K21">
            <v>39375</v>
          </cell>
        </row>
        <row r="22">
          <cell r="B22" t="str">
            <v>gali2m</v>
          </cell>
          <cell r="C22">
            <v>5</v>
          </cell>
          <cell r="D22">
            <v>5</v>
          </cell>
          <cell r="E22" t="str">
            <v>1 m³</v>
          </cell>
          <cell r="F22" t="str">
            <v xml:space="preserve"> Galian tanah biasa sedalam 2 meter.</v>
          </cell>
          <cell r="K22">
            <v>48375</v>
          </cell>
        </row>
        <row r="23">
          <cell r="B23" t="str">
            <v>buang30m</v>
          </cell>
          <cell r="C23">
            <v>6</v>
          </cell>
          <cell r="D23">
            <v>6</v>
          </cell>
          <cell r="E23" t="str">
            <v>1 m³</v>
          </cell>
          <cell r="F23" t="str">
            <v xml:space="preserve"> Pembuangan tanah sejauh 30 meter.</v>
          </cell>
          <cell r="K23">
            <v>17250</v>
          </cell>
        </row>
        <row r="24">
          <cell r="B24" t="str">
            <v>uruglagi</v>
          </cell>
          <cell r="C24">
            <v>7</v>
          </cell>
          <cell r="D24">
            <v>7</v>
          </cell>
          <cell r="E24" t="str">
            <v>1 m³</v>
          </cell>
          <cell r="F24" t="str">
            <v xml:space="preserve"> Urugan kembali.</v>
          </cell>
          <cell r="K24">
            <v>16125</v>
          </cell>
        </row>
        <row r="25">
          <cell r="B25" t="str">
            <v>padattanah</v>
          </cell>
          <cell r="C25">
            <v>8</v>
          </cell>
          <cell r="D25">
            <v>8</v>
          </cell>
          <cell r="E25" t="str">
            <v>1 m³</v>
          </cell>
          <cell r="F25" t="str">
            <v xml:space="preserve"> Pemadatan tanah (per 20 cm)</v>
          </cell>
          <cell r="K25">
            <v>28750</v>
          </cell>
        </row>
        <row r="26">
          <cell r="B26" t="str">
            <v>urugpasir</v>
          </cell>
          <cell r="C26">
            <v>9</v>
          </cell>
          <cell r="D26">
            <v>9</v>
          </cell>
          <cell r="E26" t="str">
            <v>1 m³</v>
          </cell>
          <cell r="F26" t="str">
            <v xml:space="preserve"> Urugan pasir.</v>
          </cell>
          <cell r="K26">
            <v>142830</v>
          </cell>
        </row>
        <row r="27">
          <cell r="B27" t="str">
            <v>plester12</v>
          </cell>
          <cell r="C27">
            <v>10</v>
          </cell>
          <cell r="D27">
            <v>10</v>
          </cell>
          <cell r="E27" t="str">
            <v>1 m²</v>
          </cell>
          <cell r="F27" t="str">
            <v xml:space="preserve"> Plesteran 1 Pc : 2 Ps, tebal 15 mm.</v>
          </cell>
          <cell r="K27">
            <v>34670.800000000003</v>
          </cell>
        </row>
        <row r="28">
          <cell r="B28" t="str">
            <v>plester13</v>
          </cell>
          <cell r="C28">
            <v>11</v>
          </cell>
          <cell r="D28">
            <v>11</v>
          </cell>
          <cell r="E28" t="str">
            <v>1 m²</v>
          </cell>
          <cell r="F28" t="str">
            <v xml:space="preserve"> Plesteran 1 Pc : 3 Ps, tebal 15 mm.</v>
          </cell>
          <cell r="K28">
            <v>32086</v>
          </cell>
        </row>
        <row r="29">
          <cell r="B29" t="str">
            <v>plester14</v>
          </cell>
          <cell r="C29">
            <v>12</v>
          </cell>
          <cell r="D29">
            <v>12</v>
          </cell>
          <cell r="E29" t="str">
            <v>1 m²</v>
          </cell>
          <cell r="F29" t="str">
            <v xml:space="preserve"> Plesteran 1 Pc : 4 Ps, tebal 15 mm.</v>
          </cell>
          <cell r="K29">
            <v>30360.400000000001</v>
          </cell>
        </row>
        <row r="30">
          <cell r="B30" t="str">
            <v>acian</v>
          </cell>
          <cell r="C30">
            <v>13</v>
          </cell>
          <cell r="D30">
            <v>13</v>
          </cell>
          <cell r="E30" t="str">
            <v>1 m²</v>
          </cell>
          <cell r="F30" t="str">
            <v xml:space="preserve"> Acian</v>
          </cell>
          <cell r="K30">
            <v>18200</v>
          </cell>
        </row>
        <row r="31">
          <cell r="B31" t="str">
            <v>lantaikerja</v>
          </cell>
          <cell r="C31">
            <v>14</v>
          </cell>
          <cell r="D31">
            <v>14</v>
          </cell>
          <cell r="E31" t="str">
            <v>1 m²</v>
          </cell>
          <cell r="F31" t="str">
            <v xml:space="preserve"> Membuat lantai kerja beton tumbuk 1 Pc : 3 Ps : 5 Kr, tebal 5 cm.</v>
          </cell>
          <cell r="K31">
            <v>862409</v>
          </cell>
        </row>
        <row r="32">
          <cell r="B32" t="str">
            <v>besi10kg</v>
          </cell>
          <cell r="C32">
            <v>15</v>
          </cell>
          <cell r="D32">
            <v>15</v>
          </cell>
          <cell r="E32" t="str">
            <v>10 kg</v>
          </cell>
          <cell r="F32" t="str">
            <v xml:space="preserve"> pembesian dengan besi polos atau besi ulir.</v>
          </cell>
          <cell r="K32">
            <v>139421.75</v>
          </cell>
        </row>
        <row r="33">
          <cell r="B33" t="str">
            <v>bekis-pondasi</v>
          </cell>
          <cell r="C33">
            <v>16</v>
          </cell>
          <cell r="D33">
            <v>16</v>
          </cell>
          <cell r="E33" t="str">
            <v>1 m²</v>
          </cell>
          <cell r="F33" t="str">
            <v xml:space="preserve"> Pasang bekisting untuk pondasi.</v>
          </cell>
          <cell r="I33">
            <v>3</v>
          </cell>
          <cell r="J33" t="str">
            <v xml:space="preserve"> x pakai</v>
          </cell>
          <cell r="K33">
            <v>93856</v>
          </cell>
        </row>
        <row r="34">
          <cell r="B34" t="str">
            <v>bekis-sloof</v>
          </cell>
          <cell r="C34">
            <v>17</v>
          </cell>
          <cell r="D34">
            <v>17</v>
          </cell>
          <cell r="E34" t="str">
            <v>1 m²</v>
          </cell>
          <cell r="F34" t="str">
            <v xml:space="preserve"> Pasang bekisting untuk sloof.</v>
          </cell>
          <cell r="I34">
            <v>3</v>
          </cell>
          <cell r="J34" t="str">
            <v xml:space="preserve"> x pakai</v>
          </cell>
          <cell r="K34">
            <v>89094.166666666672</v>
          </cell>
        </row>
        <row r="35">
          <cell r="B35" t="str">
            <v>bekis-kolom</v>
          </cell>
          <cell r="C35">
            <v>18</v>
          </cell>
          <cell r="D35">
            <v>18</v>
          </cell>
          <cell r="E35" t="str">
            <v>1 m²</v>
          </cell>
          <cell r="F35" t="str">
            <v xml:space="preserve"> Pasang bekisting untuk kolom.</v>
          </cell>
          <cell r="I35">
            <v>3</v>
          </cell>
          <cell r="J35" t="str">
            <v xml:space="preserve"> x pakai</v>
          </cell>
          <cell r="K35">
            <v>111811.66666666667</v>
          </cell>
        </row>
        <row r="36">
          <cell r="B36" t="str">
            <v>bekis-balok</v>
          </cell>
          <cell r="C36">
            <v>19</v>
          </cell>
          <cell r="D36">
            <v>19</v>
          </cell>
          <cell r="E36" t="str">
            <v>1 m²</v>
          </cell>
          <cell r="F36" t="str">
            <v xml:space="preserve"> Pasang bekisting untuk balok.</v>
          </cell>
          <cell r="I36">
            <v>3</v>
          </cell>
          <cell r="J36" t="str">
            <v xml:space="preserve"> x pakai</v>
          </cell>
          <cell r="K36">
            <v>115383.06666666667</v>
          </cell>
        </row>
        <row r="37">
          <cell r="B37" t="str">
            <v>bekis-lantai</v>
          </cell>
          <cell r="C37">
            <v>20</v>
          </cell>
          <cell r="D37">
            <v>20</v>
          </cell>
          <cell r="E37" t="str">
            <v>1 m²</v>
          </cell>
          <cell r="F37" t="str">
            <v xml:space="preserve"> Pasang bekisting untuk lantai.</v>
          </cell>
          <cell r="I37">
            <v>3</v>
          </cell>
          <cell r="J37" t="str">
            <v xml:space="preserve"> x pakai</v>
          </cell>
          <cell r="K37">
            <v>140345</v>
          </cell>
        </row>
        <row r="38">
          <cell r="B38" t="str">
            <v>bekis-dinding</v>
          </cell>
          <cell r="C38">
            <v>21</v>
          </cell>
          <cell r="D38">
            <v>21</v>
          </cell>
          <cell r="E38" t="str">
            <v>1 m²</v>
          </cell>
          <cell r="F38" t="str">
            <v xml:space="preserve"> Pasang bekisting untuk dinding.</v>
          </cell>
          <cell r="I38">
            <v>3</v>
          </cell>
          <cell r="J38" t="str">
            <v xml:space="preserve"> x pakai</v>
          </cell>
          <cell r="K38">
            <v>137640.33333333334</v>
          </cell>
        </row>
        <row r="39">
          <cell r="B39" t="str">
            <v>bekis-tangga</v>
          </cell>
          <cell r="C39">
            <v>22</v>
          </cell>
          <cell r="D39">
            <v>22</v>
          </cell>
          <cell r="E39" t="str">
            <v>1 m²</v>
          </cell>
          <cell r="F39" t="str">
            <v xml:space="preserve"> Pasang bekisting untuk tangga.</v>
          </cell>
          <cell r="I39">
            <v>2.5</v>
          </cell>
          <cell r="J39" t="str">
            <v xml:space="preserve"> x pakai</v>
          </cell>
          <cell r="K39">
            <v>122159.6</v>
          </cell>
        </row>
        <row r="40">
          <cell r="B40" t="str">
            <v>plafond-grc</v>
          </cell>
          <cell r="C40">
            <v>23</v>
          </cell>
          <cell r="D40">
            <v>23</v>
          </cell>
          <cell r="E40" t="str">
            <v>1 m²</v>
          </cell>
          <cell r="F40" t="str">
            <v xml:space="preserve"> Langit-langit GRC (120 x 240) cm, tebal 4 mm</v>
          </cell>
          <cell r="K40">
            <v>138574.20000000001</v>
          </cell>
        </row>
        <row r="41">
          <cell r="B41" t="str">
            <v>plint1020</v>
          </cell>
          <cell r="C41">
            <v>24</v>
          </cell>
          <cell r="D41">
            <v>24</v>
          </cell>
          <cell r="E41" t="str">
            <v>1 m'</v>
          </cell>
          <cell r="F41" t="str">
            <v xml:space="preserve"> Pasang plint keramik ukuran 10 x 20 cm.</v>
          </cell>
          <cell r="K41">
            <v>34703.300000000003</v>
          </cell>
        </row>
        <row r="42">
          <cell r="B42" t="str">
            <v>keramik2020</v>
          </cell>
          <cell r="C42">
            <v>25</v>
          </cell>
          <cell r="D42">
            <v>25</v>
          </cell>
          <cell r="E42" t="str">
            <v>1 m²</v>
          </cell>
          <cell r="F42" t="str">
            <v xml:space="preserve"> Pasang lantai keramik 20 x 20 cm.</v>
          </cell>
          <cell r="K42">
            <v>108772.5</v>
          </cell>
        </row>
        <row r="43">
          <cell r="B43" t="str">
            <v>keramik3030</v>
          </cell>
          <cell r="C43">
            <v>26</v>
          </cell>
          <cell r="D43">
            <v>26</v>
          </cell>
          <cell r="E43" t="str">
            <v>1 m²</v>
          </cell>
          <cell r="F43" t="str">
            <v xml:space="preserve"> Pasang lantai keramik 30 x 30 cm.</v>
          </cell>
          <cell r="K43">
            <v>89820.5</v>
          </cell>
        </row>
        <row r="44">
          <cell r="B44" t="str">
            <v>dkeramik2020</v>
          </cell>
          <cell r="C44">
            <v>27</v>
          </cell>
          <cell r="D44">
            <v>27</v>
          </cell>
          <cell r="E44" t="str">
            <v>1 m²</v>
          </cell>
          <cell r="F44" t="str">
            <v xml:space="preserve"> Pasang dinding keramik 20 x 20 cm.</v>
          </cell>
          <cell r="K44">
            <v>108772.5</v>
          </cell>
        </row>
        <row r="45">
          <cell r="B45" t="str">
            <v>waterproof-cair</v>
          </cell>
          <cell r="C45">
            <v>28</v>
          </cell>
          <cell r="D45">
            <v>28</v>
          </cell>
          <cell r="E45" t="str">
            <v>1 m²</v>
          </cell>
          <cell r="F45" t="str">
            <v xml:space="preserve"> Pasang Waterproofing Liquid</v>
          </cell>
          <cell r="K45">
            <v>42088.2</v>
          </cell>
        </row>
        <row r="46">
          <cell r="B46" t="str">
            <v>waterproof-membrane</v>
          </cell>
          <cell r="C46">
            <v>29</v>
          </cell>
          <cell r="D46">
            <v>29</v>
          </cell>
          <cell r="E46" t="str">
            <v>1 m²</v>
          </cell>
          <cell r="F46" t="str">
            <v xml:space="preserve"> Pasang Waterproofing Membrane &amp; Screed thk 5mm + kawat ayam</v>
          </cell>
          <cell r="K46">
            <v>144795.4</v>
          </cell>
        </row>
        <row r="47">
          <cell r="B47" t="str">
            <v>bata13</v>
          </cell>
          <cell r="C47">
            <v>30</v>
          </cell>
          <cell r="D47">
            <v>30</v>
          </cell>
          <cell r="E47" t="str">
            <v>1 m²</v>
          </cell>
          <cell r="F47" t="str">
            <v xml:space="preserve"> Pasangan bata merah tebal 1/2 bata, 1 Pc : 3 Ps.</v>
          </cell>
          <cell r="K47">
            <v>68473</v>
          </cell>
        </row>
        <row r="48">
          <cell r="B48" t="str">
            <v>bata14</v>
          </cell>
          <cell r="C48">
            <v>31</v>
          </cell>
          <cell r="D48">
            <v>31</v>
          </cell>
          <cell r="E48" t="str">
            <v>1 m²</v>
          </cell>
          <cell r="F48" t="str">
            <v xml:space="preserve"> Pasangan bata merah tebal 1/2 bata, 1 Pc : 4 Ps.</v>
          </cell>
          <cell r="K48">
            <v>65381.8</v>
          </cell>
        </row>
        <row r="49">
          <cell r="B49" t="str">
            <v>catdalam</v>
          </cell>
          <cell r="C49">
            <v>32</v>
          </cell>
          <cell r="D49">
            <v>32</v>
          </cell>
          <cell r="E49" t="str">
            <v>1 m²</v>
          </cell>
          <cell r="F49" t="str">
            <v xml:space="preserve"> Pengecatan tembok baru (1 lapis plamir, 1 lapis cat dasar, 2 lapis cat penutup).</v>
          </cell>
          <cell r="K49">
            <v>22111</v>
          </cell>
        </row>
        <row r="50">
          <cell r="B50" t="str">
            <v>catluar</v>
          </cell>
          <cell r="C50">
            <v>33</v>
          </cell>
          <cell r="D50">
            <v>33</v>
          </cell>
          <cell r="E50" t="str">
            <v>1 m²</v>
          </cell>
          <cell r="F50" t="str">
            <v xml:space="preserve"> Pengecatan tembok baru (1 lapis plamir, 1 lapis cat dasar, 2 lapis cat penutup).</v>
          </cell>
          <cell r="K50">
            <v>24700</v>
          </cell>
        </row>
        <row r="52">
          <cell r="B52" t="str">
            <v>kp</v>
          </cell>
          <cell r="D52" t="str">
            <v>A111</v>
          </cell>
          <cell r="E52" t="str">
            <v xml:space="preserve">1 m2 </v>
          </cell>
          <cell r="F52" t="str">
            <v>Kolom Praktis</v>
          </cell>
          <cell r="K52">
            <v>3702343.1776628196</v>
          </cell>
        </row>
        <row r="53">
          <cell r="B53" t="str">
            <v>pengtp</v>
          </cell>
          <cell r="D53" t="str">
            <v>A112a</v>
          </cell>
          <cell r="E53" t="str">
            <v xml:space="preserve">1 m³ </v>
          </cell>
          <cell r="F53" t="str">
            <v>Pengadaan tiang pancang</v>
          </cell>
          <cell r="K53">
            <v>271805</v>
          </cell>
        </row>
        <row r="54">
          <cell r="B54" t="str">
            <v>upahtp</v>
          </cell>
          <cell r="D54" t="str">
            <v>A112b</v>
          </cell>
          <cell r="E54" t="str">
            <v xml:space="preserve">1 m³ </v>
          </cell>
          <cell r="F54" t="str">
            <v>Pemancangan tiang pancang</v>
          </cell>
          <cell r="K54">
            <v>73750</v>
          </cell>
        </row>
        <row r="55">
          <cell r="B55" t="str">
            <v>k-350</v>
          </cell>
          <cell r="D55" t="str">
            <v>A113</v>
          </cell>
          <cell r="E55" t="str">
            <v xml:space="preserve">1 m³ </v>
          </cell>
          <cell r="F55" t="str">
            <v>Ready mix K-350</v>
          </cell>
          <cell r="K55">
            <v>1477375</v>
          </cell>
        </row>
        <row r="56">
          <cell r="B56" t="str">
            <v>k-400</v>
          </cell>
          <cell r="D56" t="str">
            <v>A114</v>
          </cell>
          <cell r="E56" t="str">
            <v xml:space="preserve">1 m³ </v>
          </cell>
          <cell r="F56" t="str">
            <v>Ready mix K-400</v>
          </cell>
          <cell r="K56">
            <v>1389910</v>
          </cell>
        </row>
        <row r="57">
          <cell r="B57" t="str">
            <v>demoldkolom</v>
          </cell>
          <cell r="D57" t="str">
            <v>A115</v>
          </cell>
          <cell r="E57" t="str">
            <v>1 bh</v>
          </cell>
          <cell r="F57" t="str">
            <v>Demould &amp; stock kolom + balok</v>
          </cell>
          <cell r="K57">
            <v>34447.045000000006</v>
          </cell>
        </row>
        <row r="58">
          <cell r="B58" t="str">
            <v>demoldplat</v>
          </cell>
          <cell r="D58" t="str">
            <v>A116</v>
          </cell>
          <cell r="E58" t="str">
            <v>1 bh</v>
          </cell>
          <cell r="F58" t="str">
            <v>Demould &amp; stock plat</v>
          </cell>
          <cell r="K58">
            <v>37391.135000000002</v>
          </cell>
        </row>
        <row r="59">
          <cell r="B59" t="str">
            <v>erectb</v>
          </cell>
          <cell r="D59" t="str">
            <v>A117</v>
          </cell>
          <cell r="E59" t="str">
            <v>1 bh</v>
          </cell>
          <cell r="F59" t="str">
            <v>Erection tie beam</v>
          </cell>
          <cell r="K59">
            <v>161047.11250000002</v>
          </cell>
        </row>
        <row r="60">
          <cell r="B60" t="str">
            <v>erecblk</v>
          </cell>
          <cell r="D60" t="str">
            <v>A118</v>
          </cell>
          <cell r="E60" t="str">
            <v>1 bh</v>
          </cell>
          <cell r="F60" t="str">
            <v>Erection balok</v>
          </cell>
          <cell r="K60">
            <v>320689.5</v>
          </cell>
        </row>
        <row r="61">
          <cell r="B61" t="str">
            <v>erecklm</v>
          </cell>
          <cell r="D61" t="str">
            <v>A119</v>
          </cell>
          <cell r="E61" t="str">
            <v>1 bh</v>
          </cell>
          <cell r="F61" t="str">
            <v>Erection kolom</v>
          </cell>
          <cell r="K61">
            <v>159181.5</v>
          </cell>
        </row>
        <row r="62">
          <cell r="B62" t="str">
            <v>erecplat</v>
          </cell>
          <cell r="D62" t="str">
            <v>A120</v>
          </cell>
          <cell r="E62" t="str">
            <v>1 bh</v>
          </cell>
          <cell r="F62" t="str">
            <v>Erection plat</v>
          </cell>
          <cell r="K62">
            <v>310986.5625</v>
          </cell>
        </row>
        <row r="63">
          <cell r="B63" t="str">
            <v>groutstek</v>
          </cell>
          <cell r="D63" t="str">
            <v>A121</v>
          </cell>
          <cell r="E63" t="str">
            <v xml:space="preserve">1 m³ </v>
          </cell>
          <cell r="F63" t="str">
            <v>Grouting stek kolom</v>
          </cell>
          <cell r="K63">
            <v>10838485.714285715</v>
          </cell>
        </row>
        <row r="64">
          <cell r="B64" t="str">
            <v>groutkj</v>
          </cell>
          <cell r="D64" t="str">
            <v>A122</v>
          </cell>
          <cell r="E64" t="str">
            <v xml:space="preserve">1 m³ </v>
          </cell>
          <cell r="F64" t="str">
            <v>Grouting kolom</v>
          </cell>
          <cell r="K64">
            <v>3072180.1587301581</v>
          </cell>
        </row>
        <row r="65">
          <cell r="B65" t="str">
            <v>groutbj</v>
          </cell>
          <cell r="D65" t="str">
            <v>A123</v>
          </cell>
          <cell r="E65" t="str">
            <v xml:space="preserve">1 m³ </v>
          </cell>
          <cell r="F65" t="str">
            <v>Grouting balok</v>
          </cell>
          <cell r="K65">
            <v>3072180.1587301581</v>
          </cell>
        </row>
        <row r="69">
          <cell r="J69" t="str">
            <v>Jakarta , 30 Oktober 2008</v>
          </cell>
        </row>
        <row r="70">
          <cell r="J70" t="str">
            <v>PT. Jatikarya - Erdea, JO</v>
          </cell>
        </row>
        <row r="78">
          <cell r="J78" t="str">
            <v>H. Samido, MBA</v>
          </cell>
        </row>
        <row r="79">
          <cell r="J79" t="str">
            <v>Representative KSO</v>
          </cell>
        </row>
      </sheetData>
      <sheetData sheetId="7">
        <row r="1">
          <cell r="O1"/>
        </row>
        <row r="2">
          <cell r="O2"/>
        </row>
        <row r="7">
          <cell r="E7" t="str">
            <v>ANALISA HARGA SATUAN</v>
          </cell>
        </row>
        <row r="9">
          <cell r="E9" t="str">
            <v>PROYEK     : RUSUNAWA</v>
          </cell>
        </row>
        <row r="10">
          <cell r="E10" t="str">
            <v>LOKASI       : J A M B I</v>
          </cell>
        </row>
        <row r="11">
          <cell r="E11" t="str">
            <v>PEMILIK      : IAIN SULTAN THAHA SAIFUDIN</v>
          </cell>
        </row>
        <row r="12">
          <cell r="E12" t="str">
            <v xml:space="preserve">TAHUN        : 2008 </v>
          </cell>
        </row>
        <row r="14">
          <cell r="E14" t="str">
            <v>ANALISA BIAYA KONSTRUKSI PEKERJAAN PERSIAPAN</v>
          </cell>
        </row>
        <row r="17">
          <cell r="E17">
            <v>1</v>
          </cell>
          <cell r="F17" t="str">
            <v>1 m' Pagar sementara dari seng gelombang tinggi 2 meter.</v>
          </cell>
          <cell r="N17"/>
          <cell r="P17">
            <v>180773.59999999998</v>
          </cell>
        </row>
        <row r="18">
          <cell r="F18" t="str">
            <v>Bahan :</v>
          </cell>
          <cell r="N18"/>
          <cell r="P18">
            <v>146873.59999999998</v>
          </cell>
        </row>
        <row r="19">
          <cell r="H19" t="str">
            <v xml:space="preserve"> Dolken kayu dia. 8 - 10/400 cm</v>
          </cell>
          <cell r="L19" t="str">
            <v>Btg</v>
          </cell>
          <cell r="M19">
            <v>1.25</v>
          </cell>
          <cell r="N19">
            <v>21400</v>
          </cell>
          <cell r="O19">
            <v>26750</v>
          </cell>
        </row>
        <row r="20">
          <cell r="H20" t="str">
            <v>Sement portland</v>
          </cell>
          <cell r="L20" t="str">
            <v>Kg</v>
          </cell>
          <cell r="M20">
            <v>2.5</v>
          </cell>
          <cell r="N20">
            <v>1200</v>
          </cell>
          <cell r="O20">
            <v>3000</v>
          </cell>
        </row>
        <row r="21">
          <cell r="H21" t="str">
            <v xml:space="preserve"> Seng Gelombang 180 x 90 x 5 BJLS 30</v>
          </cell>
          <cell r="L21" t="str">
            <v>Lbr</v>
          </cell>
          <cell r="M21">
            <v>1.2</v>
          </cell>
          <cell r="N21">
            <v>20000</v>
          </cell>
          <cell r="O21">
            <v>24000</v>
          </cell>
        </row>
        <row r="22">
          <cell r="H22" t="str">
            <v xml:space="preserve"> Pasir Beton</v>
          </cell>
          <cell r="L22" t="str">
            <v>M³</v>
          </cell>
          <cell r="M22">
            <v>5.0000000000000001E-3</v>
          </cell>
          <cell r="N22">
            <v>117600</v>
          </cell>
          <cell r="O22">
            <v>588</v>
          </cell>
        </row>
        <row r="23">
          <cell r="H23" t="str">
            <v xml:space="preserve"> Batu Koral / kerikil uk. 3 -4 cm</v>
          </cell>
          <cell r="L23" t="str">
            <v>M³</v>
          </cell>
          <cell r="M23">
            <v>8.9999999999999993E-3</v>
          </cell>
          <cell r="N23">
            <v>411800</v>
          </cell>
          <cell r="O23">
            <v>3706.2</v>
          </cell>
        </row>
        <row r="24">
          <cell r="H24" t="str">
            <v>Kayu 5/7</v>
          </cell>
          <cell r="L24" t="str">
            <v>M³</v>
          </cell>
          <cell r="M24">
            <v>3.5999999999999997E-2</v>
          </cell>
          <cell r="N24">
            <v>2142900</v>
          </cell>
          <cell r="O24">
            <v>77144.399999999994</v>
          </cell>
        </row>
        <row r="25">
          <cell r="H25" t="str">
            <v xml:space="preserve"> Paku biasa 2" - 5"</v>
          </cell>
          <cell r="L25" t="str">
            <v>Kg</v>
          </cell>
          <cell r="M25">
            <v>0.06</v>
          </cell>
          <cell r="N25">
            <v>20000</v>
          </cell>
          <cell r="O25">
            <v>1200</v>
          </cell>
        </row>
        <row r="26">
          <cell r="H26" t="str">
            <v>Meni Besi</v>
          </cell>
          <cell r="L26" t="str">
            <v>Kg</v>
          </cell>
          <cell r="M26">
            <v>0.45</v>
          </cell>
          <cell r="N26">
            <v>23300</v>
          </cell>
          <cell r="O26">
            <v>10485</v>
          </cell>
        </row>
        <row r="27">
          <cell r="F27" t="str">
            <v>Tenaga :</v>
          </cell>
          <cell r="N27"/>
          <cell r="O27"/>
          <cell r="P27">
            <v>33900</v>
          </cell>
        </row>
        <row r="28">
          <cell r="H28" t="str">
            <v>Tukang kayu</v>
          </cell>
          <cell r="L28" t="str">
            <v>Oh</v>
          </cell>
          <cell r="M28">
            <v>0.2</v>
          </cell>
          <cell r="N28">
            <v>55000</v>
          </cell>
          <cell r="O28">
            <v>11000</v>
          </cell>
        </row>
        <row r="29">
          <cell r="H29" t="str">
            <v>Pekerja</v>
          </cell>
          <cell r="L29" t="str">
            <v>Oh</v>
          </cell>
          <cell r="M29">
            <v>0.4</v>
          </cell>
          <cell r="N29">
            <v>50000</v>
          </cell>
          <cell r="O29">
            <v>20000</v>
          </cell>
        </row>
        <row r="30">
          <cell r="H30" t="str">
            <v>Kepala tukang</v>
          </cell>
          <cell r="L30" t="str">
            <v>Oh</v>
          </cell>
          <cell r="M30">
            <v>0.02</v>
          </cell>
          <cell r="N30">
            <v>70000</v>
          </cell>
          <cell r="O30">
            <v>1400</v>
          </cell>
        </row>
        <row r="31">
          <cell r="H31" t="str">
            <v>Mandor</v>
          </cell>
          <cell r="L31" t="str">
            <v>Oh</v>
          </cell>
          <cell r="M31">
            <v>0.02</v>
          </cell>
          <cell r="N31">
            <v>75000</v>
          </cell>
          <cell r="O31">
            <v>1500</v>
          </cell>
        </row>
        <row r="35">
          <cell r="E35">
            <v>2</v>
          </cell>
          <cell r="F35" t="str">
            <v>1 m² Membersihkan lapangan dan perataan.</v>
          </cell>
          <cell r="N35"/>
          <cell r="P35">
            <v>8750</v>
          </cell>
        </row>
        <row r="36">
          <cell r="F36" t="str">
            <v>Tenaga :</v>
          </cell>
          <cell r="N36"/>
          <cell r="P36">
            <v>8750</v>
          </cell>
        </row>
        <row r="37">
          <cell r="H37" t="str">
            <v>Pekerja</v>
          </cell>
          <cell r="L37" t="str">
            <v>Oh</v>
          </cell>
          <cell r="M37">
            <v>0.1</v>
          </cell>
          <cell r="N37">
            <v>50000</v>
          </cell>
          <cell r="O37">
            <v>5000</v>
          </cell>
        </row>
        <row r="38">
          <cell r="H38" t="str">
            <v>Mandor</v>
          </cell>
          <cell r="L38" t="str">
            <v>Oh</v>
          </cell>
          <cell r="M38">
            <v>0.05</v>
          </cell>
          <cell r="N38">
            <v>75000</v>
          </cell>
          <cell r="O38">
            <v>3750</v>
          </cell>
        </row>
        <row r="41">
          <cell r="N41"/>
        </row>
        <row r="42">
          <cell r="N42"/>
        </row>
        <row r="43">
          <cell r="E43">
            <v>3</v>
          </cell>
          <cell r="F43" t="str">
            <v>1 m² Pembuatan Direksi keet.</v>
          </cell>
          <cell r="N43"/>
          <cell r="P43">
            <v>916053.6</v>
          </cell>
        </row>
        <row r="44">
          <cell r="F44" t="str">
            <v>Bahan :</v>
          </cell>
          <cell r="N44"/>
          <cell r="P44">
            <v>738303.6</v>
          </cell>
        </row>
        <row r="45">
          <cell r="H45" t="str">
            <v xml:space="preserve"> Dolken kayu dia. 8 - 10/400 cm</v>
          </cell>
          <cell r="L45" t="str">
            <v>Btg</v>
          </cell>
          <cell r="M45">
            <v>1.25</v>
          </cell>
          <cell r="N45">
            <v>21400</v>
          </cell>
          <cell r="O45">
            <v>26750</v>
          </cell>
        </row>
        <row r="46">
          <cell r="H46" t="str">
            <v xml:space="preserve"> Kayu Kelas III</v>
          </cell>
          <cell r="L46" t="str">
            <v>M³</v>
          </cell>
          <cell r="M46">
            <v>0.186</v>
          </cell>
          <cell r="N46">
            <v>2857100</v>
          </cell>
          <cell r="O46">
            <v>531420.6</v>
          </cell>
        </row>
        <row r="47">
          <cell r="H47" t="str">
            <v xml:space="preserve"> Paku biasa 2" - 5"</v>
          </cell>
          <cell r="L47" t="str">
            <v>Kg</v>
          </cell>
          <cell r="M47">
            <v>0.3</v>
          </cell>
          <cell r="N47">
            <v>20000</v>
          </cell>
          <cell r="O47">
            <v>6000</v>
          </cell>
        </row>
        <row r="48">
          <cell r="H48" t="str">
            <v>Sement portland</v>
          </cell>
          <cell r="L48" t="str">
            <v>Kg</v>
          </cell>
          <cell r="M48">
            <v>18</v>
          </cell>
          <cell r="N48">
            <v>1200</v>
          </cell>
          <cell r="O48">
            <v>21600</v>
          </cell>
        </row>
        <row r="49">
          <cell r="H49" t="str">
            <v xml:space="preserve"> Pasir Beton</v>
          </cell>
          <cell r="L49" t="str">
            <v>M³</v>
          </cell>
          <cell r="M49">
            <v>0.03</v>
          </cell>
          <cell r="N49">
            <v>117600</v>
          </cell>
          <cell r="O49">
            <v>3528</v>
          </cell>
        </row>
        <row r="50">
          <cell r="H50" t="str">
            <v xml:space="preserve"> Batu Koral / kerikil uk. 3 -4 cm</v>
          </cell>
          <cell r="L50" t="str">
            <v>M³</v>
          </cell>
          <cell r="M50">
            <v>0.05</v>
          </cell>
          <cell r="N50">
            <v>411800</v>
          </cell>
          <cell r="O50">
            <v>20590</v>
          </cell>
        </row>
        <row r="51">
          <cell r="H51" t="str">
            <v xml:space="preserve"> Seng Gelombang 180 x 90 x 5 BJLS 30</v>
          </cell>
          <cell r="L51" t="str">
            <v>Lbr</v>
          </cell>
          <cell r="M51">
            <v>1.5</v>
          </cell>
          <cell r="N51">
            <v>20000</v>
          </cell>
          <cell r="O51">
            <v>30000</v>
          </cell>
        </row>
        <row r="52">
          <cell r="H52" t="str">
            <v xml:space="preserve"> Multripleks 3,6 mm uk. 122 x 244</v>
          </cell>
          <cell r="L52" t="str">
            <v>Lbr</v>
          </cell>
          <cell r="M52">
            <v>1.35</v>
          </cell>
          <cell r="N52">
            <v>72900</v>
          </cell>
          <cell r="O52">
            <v>98415</v>
          </cell>
        </row>
        <row r="53">
          <cell r="F53" t="str">
            <v>Tenaga :</v>
          </cell>
          <cell r="N53"/>
          <cell r="O53"/>
          <cell r="P53">
            <v>177750</v>
          </cell>
        </row>
        <row r="54">
          <cell r="H54" t="str">
            <v>Tukang kayu</v>
          </cell>
          <cell r="L54" t="str">
            <v>Oh</v>
          </cell>
          <cell r="M54">
            <v>2</v>
          </cell>
          <cell r="N54">
            <v>55000</v>
          </cell>
          <cell r="O54">
            <v>110000</v>
          </cell>
        </row>
        <row r="55">
          <cell r="H55" t="str">
            <v>Pekerja</v>
          </cell>
          <cell r="L55" t="str">
            <v>Oh</v>
          </cell>
          <cell r="M55">
            <v>1</v>
          </cell>
          <cell r="N55">
            <v>50000</v>
          </cell>
          <cell r="O55">
            <v>50000</v>
          </cell>
        </row>
        <row r="56">
          <cell r="H56" t="str">
            <v>Kepala tukang</v>
          </cell>
          <cell r="L56" t="str">
            <v>Oh</v>
          </cell>
          <cell r="M56">
            <v>0.2</v>
          </cell>
          <cell r="N56">
            <v>70000</v>
          </cell>
          <cell r="O56">
            <v>14000</v>
          </cell>
        </row>
        <row r="57">
          <cell r="H57" t="str">
            <v>Mandor</v>
          </cell>
          <cell r="L57" t="str">
            <v>Oh</v>
          </cell>
          <cell r="M57">
            <v>0.05</v>
          </cell>
          <cell r="N57">
            <v>75000</v>
          </cell>
          <cell r="O57">
            <v>3750</v>
          </cell>
        </row>
        <row r="60">
          <cell r="E60" t="str">
            <v>ANALISA BIAYA KONSTRUKSI PEKERJAAN TANAH</v>
          </cell>
        </row>
        <row r="63">
          <cell r="E63">
            <v>4</v>
          </cell>
          <cell r="F63" t="str">
            <v>1 m³ Galian tanah biasa sedalam 1 meter.</v>
          </cell>
          <cell r="N63"/>
          <cell r="P63">
            <v>39375</v>
          </cell>
        </row>
        <row r="64">
          <cell r="F64" t="str">
            <v>Tenaga :</v>
          </cell>
          <cell r="N64"/>
          <cell r="P64">
            <v>39375</v>
          </cell>
        </row>
        <row r="65">
          <cell r="H65" t="str">
            <v>Pekerja</v>
          </cell>
          <cell r="L65" t="str">
            <v>Oh</v>
          </cell>
          <cell r="M65">
            <v>0.75</v>
          </cell>
          <cell r="N65">
            <v>50000</v>
          </cell>
          <cell r="O65">
            <v>37500</v>
          </cell>
        </row>
        <row r="66">
          <cell r="H66" t="str">
            <v>Tukang gali</v>
          </cell>
          <cell r="L66" t="str">
            <v>Oh</v>
          </cell>
          <cell r="M66">
            <v>0</v>
          </cell>
          <cell r="N66">
            <v>55000</v>
          </cell>
          <cell r="O66">
            <v>0</v>
          </cell>
        </row>
        <row r="67">
          <cell r="H67" t="str">
            <v>Kepala tukang</v>
          </cell>
          <cell r="L67" t="str">
            <v>Oh</v>
          </cell>
          <cell r="M67">
            <v>0</v>
          </cell>
          <cell r="N67">
            <v>70000</v>
          </cell>
          <cell r="O67">
            <v>0</v>
          </cell>
        </row>
        <row r="68">
          <cell r="H68" t="str">
            <v>Mandor</v>
          </cell>
          <cell r="L68" t="str">
            <v>Oh</v>
          </cell>
          <cell r="M68">
            <v>2.5000000000000001E-2</v>
          </cell>
          <cell r="N68">
            <v>75000</v>
          </cell>
          <cell r="O68">
            <v>1875</v>
          </cell>
        </row>
        <row r="69">
          <cell r="N69"/>
        </row>
        <row r="70">
          <cell r="N70"/>
        </row>
        <row r="71">
          <cell r="E71">
            <v>5</v>
          </cell>
          <cell r="F71" t="str">
            <v>1 m³ Galian tanah biasa sedalam 2 meter.</v>
          </cell>
          <cell r="N71"/>
          <cell r="P71">
            <v>48375</v>
          </cell>
        </row>
        <row r="72">
          <cell r="F72" t="str">
            <v>Tenaga :</v>
          </cell>
          <cell r="N72"/>
          <cell r="P72">
            <v>48375</v>
          </cell>
        </row>
        <row r="73">
          <cell r="H73" t="str">
            <v>Pekerja</v>
          </cell>
          <cell r="L73" t="str">
            <v>Oh</v>
          </cell>
          <cell r="M73">
            <v>0.9</v>
          </cell>
          <cell r="N73">
            <v>50000</v>
          </cell>
          <cell r="O73">
            <v>45000</v>
          </cell>
        </row>
        <row r="74">
          <cell r="H74" t="str">
            <v>Tukang gali</v>
          </cell>
          <cell r="L74" t="str">
            <v>Oh</v>
          </cell>
          <cell r="M74">
            <v>0</v>
          </cell>
          <cell r="N74">
            <v>55000</v>
          </cell>
          <cell r="O74">
            <v>0</v>
          </cell>
        </row>
        <row r="75">
          <cell r="H75" t="str">
            <v>Kepala tukang</v>
          </cell>
          <cell r="L75" t="str">
            <v>Oh</v>
          </cell>
          <cell r="M75">
            <v>0</v>
          </cell>
          <cell r="N75">
            <v>70000</v>
          </cell>
          <cell r="O75">
            <v>0</v>
          </cell>
        </row>
        <row r="76">
          <cell r="H76" t="str">
            <v>Mandor</v>
          </cell>
          <cell r="L76" t="str">
            <v>Oh</v>
          </cell>
          <cell r="M76">
            <v>4.4999999999999998E-2</v>
          </cell>
          <cell r="N76">
            <v>75000</v>
          </cell>
          <cell r="O76">
            <v>3375</v>
          </cell>
        </row>
        <row r="77">
          <cell r="O77"/>
        </row>
        <row r="78">
          <cell r="O78"/>
        </row>
        <row r="79">
          <cell r="E79">
            <v>6</v>
          </cell>
          <cell r="F79" t="str">
            <v>1 m³ Pembuangan tanah sejauh 30 meter.</v>
          </cell>
          <cell r="N79"/>
          <cell r="O79"/>
          <cell r="P79">
            <v>17250</v>
          </cell>
        </row>
        <row r="80">
          <cell r="F80" t="str">
            <v>Tenaga :</v>
          </cell>
          <cell r="N80"/>
          <cell r="O80"/>
          <cell r="P80">
            <v>17250</v>
          </cell>
        </row>
        <row r="81">
          <cell r="H81" t="str">
            <v>Pekerja</v>
          </cell>
          <cell r="L81" t="str">
            <v>Oh</v>
          </cell>
          <cell r="M81">
            <v>0.33</v>
          </cell>
          <cell r="N81">
            <v>50000</v>
          </cell>
          <cell r="O81">
            <v>16500</v>
          </cell>
        </row>
        <row r="82">
          <cell r="H82" t="str">
            <v>Tukang gali</v>
          </cell>
          <cell r="L82" t="str">
            <v>Oh</v>
          </cell>
          <cell r="M82">
            <v>0</v>
          </cell>
          <cell r="N82">
            <v>55000</v>
          </cell>
          <cell r="O82">
            <v>0</v>
          </cell>
        </row>
        <row r="83">
          <cell r="H83" t="str">
            <v>Kepala tukang</v>
          </cell>
          <cell r="L83" t="str">
            <v>Oh</v>
          </cell>
          <cell r="M83">
            <v>0</v>
          </cell>
          <cell r="N83">
            <v>70000</v>
          </cell>
          <cell r="O83">
            <v>0</v>
          </cell>
        </row>
        <row r="84">
          <cell r="H84" t="str">
            <v>Mandor</v>
          </cell>
          <cell r="L84" t="str">
            <v>Oh</v>
          </cell>
          <cell r="M84">
            <v>0.01</v>
          </cell>
          <cell r="N84">
            <v>75000</v>
          </cell>
          <cell r="O84">
            <v>750</v>
          </cell>
        </row>
        <row r="85">
          <cell r="N85"/>
          <cell r="O85"/>
        </row>
        <row r="86">
          <cell r="N86"/>
          <cell r="O86"/>
        </row>
        <row r="87">
          <cell r="E87">
            <v>7</v>
          </cell>
          <cell r="F87" t="str">
            <v>1 m³ Urugan kembali.</v>
          </cell>
          <cell r="N87"/>
          <cell r="O87"/>
          <cell r="P87">
            <v>16125</v>
          </cell>
        </row>
        <row r="88">
          <cell r="F88" t="str">
            <v>Tenaga :</v>
          </cell>
          <cell r="N88"/>
          <cell r="O88"/>
          <cell r="P88">
            <v>16125</v>
          </cell>
        </row>
        <row r="89">
          <cell r="H89" t="str">
            <v>Pekerja</v>
          </cell>
          <cell r="L89" t="str">
            <v>Oh</v>
          </cell>
          <cell r="M89">
            <v>0.3</v>
          </cell>
          <cell r="N89">
            <v>50000</v>
          </cell>
          <cell r="O89">
            <v>15000</v>
          </cell>
        </row>
        <row r="90">
          <cell r="H90" t="str">
            <v>Tukang gali</v>
          </cell>
          <cell r="L90" t="str">
            <v>Oh</v>
          </cell>
          <cell r="M90">
            <v>0</v>
          </cell>
          <cell r="N90">
            <v>55000</v>
          </cell>
          <cell r="O90">
            <v>0</v>
          </cell>
        </row>
        <row r="91">
          <cell r="H91" t="str">
            <v>Kepala tukang</v>
          </cell>
          <cell r="L91" t="str">
            <v>Oh</v>
          </cell>
          <cell r="M91">
            <v>0</v>
          </cell>
          <cell r="N91">
            <v>70000</v>
          </cell>
          <cell r="O91">
            <v>0</v>
          </cell>
        </row>
        <row r="92">
          <cell r="H92" t="str">
            <v>Mandor</v>
          </cell>
          <cell r="L92" t="str">
            <v>Oh</v>
          </cell>
          <cell r="M92">
            <v>1.4999999999999999E-2</v>
          </cell>
          <cell r="N92">
            <v>75000</v>
          </cell>
          <cell r="O92">
            <v>1125</v>
          </cell>
        </row>
        <row r="93">
          <cell r="N93"/>
          <cell r="O93"/>
        </row>
        <row r="94">
          <cell r="N94"/>
          <cell r="O94"/>
        </row>
        <row r="95">
          <cell r="E95">
            <v>8</v>
          </cell>
          <cell r="F95" t="str">
            <v>1 m³ Pemadatan tanah (per 20 cm)</v>
          </cell>
          <cell r="N95"/>
          <cell r="O95"/>
          <cell r="P95">
            <v>28750</v>
          </cell>
        </row>
        <row r="96">
          <cell r="F96" t="str">
            <v>Tenaga :</v>
          </cell>
          <cell r="N96"/>
          <cell r="O96"/>
          <cell r="P96">
            <v>28750</v>
          </cell>
        </row>
        <row r="97">
          <cell r="H97" t="str">
            <v>Pekerja</v>
          </cell>
          <cell r="L97" t="str">
            <v>Oh</v>
          </cell>
          <cell r="M97">
            <v>0.5</v>
          </cell>
          <cell r="N97">
            <v>50000</v>
          </cell>
          <cell r="O97">
            <v>25000</v>
          </cell>
        </row>
        <row r="98">
          <cell r="H98" t="str">
            <v>Tukang gali</v>
          </cell>
          <cell r="L98" t="str">
            <v>Oh</v>
          </cell>
          <cell r="M98">
            <v>0</v>
          </cell>
          <cell r="N98">
            <v>55000</v>
          </cell>
          <cell r="O98">
            <v>0</v>
          </cell>
        </row>
        <row r="99">
          <cell r="H99" t="str">
            <v>Kepala tukang</v>
          </cell>
          <cell r="L99" t="str">
            <v>Oh</v>
          </cell>
          <cell r="M99">
            <v>0</v>
          </cell>
          <cell r="N99">
            <v>70000</v>
          </cell>
          <cell r="O99">
            <v>0</v>
          </cell>
        </row>
        <row r="100">
          <cell r="H100" t="str">
            <v>Mandor</v>
          </cell>
          <cell r="L100" t="str">
            <v>Oh</v>
          </cell>
          <cell r="M100">
            <v>0.05</v>
          </cell>
          <cell r="N100">
            <v>75000</v>
          </cell>
          <cell r="O100">
            <v>3750</v>
          </cell>
        </row>
        <row r="101">
          <cell r="N101"/>
          <cell r="O101"/>
        </row>
        <row r="102">
          <cell r="N102"/>
          <cell r="O102"/>
        </row>
        <row r="103">
          <cell r="E103">
            <v>9</v>
          </cell>
          <cell r="F103" t="str">
            <v>1 m³ Urugan pasir.</v>
          </cell>
          <cell r="N103"/>
          <cell r="O103"/>
          <cell r="P103">
            <v>142830</v>
          </cell>
        </row>
        <row r="104">
          <cell r="F104" t="str">
            <v>Bahan :</v>
          </cell>
          <cell r="N104"/>
          <cell r="O104"/>
          <cell r="P104">
            <v>127080</v>
          </cell>
        </row>
        <row r="105">
          <cell r="H105" t="str">
            <v xml:space="preserve"> Pasir Urug</v>
          </cell>
          <cell r="L105" t="str">
            <v>M³</v>
          </cell>
          <cell r="M105">
            <v>1.2</v>
          </cell>
          <cell r="N105">
            <v>105900</v>
          </cell>
          <cell r="O105">
            <v>127080</v>
          </cell>
        </row>
        <row r="106">
          <cell r="F106" t="str">
            <v>Tenaga :</v>
          </cell>
          <cell r="N106"/>
          <cell r="O106"/>
          <cell r="P106">
            <v>15750</v>
          </cell>
        </row>
        <row r="107">
          <cell r="H107" t="str">
            <v>Pekerja</v>
          </cell>
          <cell r="L107" t="str">
            <v>Oh</v>
          </cell>
          <cell r="M107">
            <v>0.3</v>
          </cell>
          <cell r="N107">
            <v>50000</v>
          </cell>
          <cell r="O107">
            <v>15000</v>
          </cell>
        </row>
        <row r="108">
          <cell r="H108" t="str">
            <v>Tukang gali</v>
          </cell>
          <cell r="L108" t="str">
            <v>Oh</v>
          </cell>
          <cell r="M108">
            <v>0</v>
          </cell>
          <cell r="N108">
            <v>55000</v>
          </cell>
          <cell r="O108">
            <v>0</v>
          </cell>
        </row>
        <row r="109">
          <cell r="H109" t="str">
            <v>Kepala tukang</v>
          </cell>
          <cell r="L109" t="str">
            <v>Oh</v>
          </cell>
          <cell r="M109">
            <v>0</v>
          </cell>
          <cell r="N109">
            <v>70000</v>
          </cell>
          <cell r="O109">
            <v>0</v>
          </cell>
        </row>
        <row r="110">
          <cell r="H110" t="str">
            <v>Mandor</v>
          </cell>
          <cell r="L110" t="str">
            <v>Oh</v>
          </cell>
          <cell r="M110">
            <v>0.01</v>
          </cell>
          <cell r="N110">
            <v>75000</v>
          </cell>
          <cell r="O110">
            <v>750</v>
          </cell>
        </row>
        <row r="111">
          <cell r="O111"/>
        </row>
        <row r="112">
          <cell r="O112"/>
        </row>
        <row r="113">
          <cell r="E113" t="str">
            <v>ANALISA BIAYA KONSTRUKSI PEKERJAAN PLESTERAN</v>
          </cell>
        </row>
        <row r="116">
          <cell r="E116">
            <v>10</v>
          </cell>
          <cell r="F116" t="str">
            <v>1 m² Plesteran 1 Pc : 2 Ps, tebal 15 mm.</v>
          </cell>
          <cell r="N116"/>
          <cell r="P116">
            <v>34670.800000000003</v>
          </cell>
        </row>
        <row r="117">
          <cell r="F117" t="str">
            <v>Bahan :</v>
          </cell>
          <cell r="N117"/>
          <cell r="O117"/>
          <cell r="P117">
            <v>14620.800000000001</v>
          </cell>
        </row>
        <row r="118">
          <cell r="H118" t="str">
            <v>Sement portland</v>
          </cell>
          <cell r="L118" t="str">
            <v>Kg</v>
          </cell>
          <cell r="M118">
            <v>10.224</v>
          </cell>
          <cell r="N118">
            <v>1200</v>
          </cell>
          <cell r="O118">
            <v>12268.800000000001</v>
          </cell>
        </row>
        <row r="119">
          <cell r="H119" t="str">
            <v>Pasir pasang</v>
          </cell>
          <cell r="L119" t="str">
            <v>M³</v>
          </cell>
          <cell r="M119">
            <v>0.02</v>
          </cell>
          <cell r="N119">
            <v>117600</v>
          </cell>
          <cell r="O119">
            <v>2352</v>
          </cell>
        </row>
        <row r="120">
          <cell r="F120" t="str">
            <v>Tenaga :</v>
          </cell>
          <cell r="N120"/>
          <cell r="O120"/>
          <cell r="P120">
            <v>20050</v>
          </cell>
        </row>
        <row r="121">
          <cell r="H121" t="str">
            <v>Pekerja</v>
          </cell>
          <cell r="L121" t="str">
            <v>Oh</v>
          </cell>
          <cell r="M121">
            <v>0.2</v>
          </cell>
          <cell r="N121">
            <v>50000</v>
          </cell>
          <cell r="O121">
            <v>10000</v>
          </cell>
        </row>
        <row r="122">
          <cell r="H122" t="str">
            <v>Tukang batu</v>
          </cell>
          <cell r="L122" t="str">
            <v>Oh</v>
          </cell>
          <cell r="M122">
            <v>0.15</v>
          </cell>
          <cell r="N122">
            <v>55000</v>
          </cell>
          <cell r="O122">
            <v>8250</v>
          </cell>
        </row>
        <row r="123">
          <cell r="H123" t="str">
            <v>Kepala tukang</v>
          </cell>
          <cell r="L123" t="str">
            <v>Oh</v>
          </cell>
          <cell r="M123">
            <v>1.4999999999999999E-2</v>
          </cell>
          <cell r="N123">
            <v>70000</v>
          </cell>
          <cell r="O123">
            <v>1050</v>
          </cell>
        </row>
        <row r="124">
          <cell r="H124" t="str">
            <v>Mandor</v>
          </cell>
          <cell r="L124" t="str">
            <v>Oh</v>
          </cell>
          <cell r="M124">
            <v>0.01</v>
          </cell>
          <cell r="N124">
            <v>75000</v>
          </cell>
          <cell r="O124">
            <v>750</v>
          </cell>
        </row>
        <row r="125">
          <cell r="N125"/>
        </row>
        <row r="126">
          <cell r="N126"/>
        </row>
        <row r="127">
          <cell r="E127">
            <v>11</v>
          </cell>
          <cell r="F127" t="str">
            <v>1 m² Plesteran 1 Pc : 3 Ps, tebal 15 mm.</v>
          </cell>
          <cell r="N127"/>
          <cell r="P127">
            <v>32086</v>
          </cell>
        </row>
        <row r="128">
          <cell r="F128" t="str">
            <v>Bahan :</v>
          </cell>
          <cell r="N128"/>
          <cell r="P128">
            <v>12035.999999999998</v>
          </cell>
        </row>
        <row r="129">
          <cell r="H129" t="str">
            <v>Sement portland</v>
          </cell>
          <cell r="L129" t="str">
            <v>Kg</v>
          </cell>
          <cell r="M129">
            <v>7.7759999999999998</v>
          </cell>
          <cell r="N129">
            <v>1200</v>
          </cell>
          <cell r="O129">
            <v>9331.1999999999989</v>
          </cell>
        </row>
        <row r="130">
          <cell r="H130" t="str">
            <v>Pasir pasang</v>
          </cell>
          <cell r="L130" t="str">
            <v>M³</v>
          </cell>
          <cell r="M130">
            <v>2.3E-2</v>
          </cell>
          <cell r="N130">
            <v>117600</v>
          </cell>
          <cell r="O130">
            <v>2704.7999999999997</v>
          </cell>
        </row>
        <row r="131">
          <cell r="F131" t="str">
            <v>Tenaga :</v>
          </cell>
          <cell r="N131"/>
          <cell r="O131"/>
          <cell r="P131">
            <v>20050</v>
          </cell>
        </row>
        <row r="132">
          <cell r="H132" t="str">
            <v>Pekerja</v>
          </cell>
          <cell r="L132" t="str">
            <v>Oh</v>
          </cell>
          <cell r="M132">
            <v>0.2</v>
          </cell>
          <cell r="N132">
            <v>50000</v>
          </cell>
          <cell r="O132">
            <v>10000</v>
          </cell>
        </row>
        <row r="133">
          <cell r="H133" t="str">
            <v>Tukang batu</v>
          </cell>
          <cell r="L133" t="str">
            <v>Oh</v>
          </cell>
          <cell r="M133">
            <v>0.15</v>
          </cell>
          <cell r="N133">
            <v>55000</v>
          </cell>
          <cell r="O133">
            <v>8250</v>
          </cell>
        </row>
        <row r="134">
          <cell r="H134" t="str">
            <v>Kepala tukang</v>
          </cell>
          <cell r="L134" t="str">
            <v>Oh</v>
          </cell>
          <cell r="M134">
            <v>1.4999999999999999E-2</v>
          </cell>
          <cell r="N134">
            <v>70000</v>
          </cell>
          <cell r="O134">
            <v>1050</v>
          </cell>
        </row>
        <row r="135">
          <cell r="H135" t="str">
            <v>Mandor</v>
          </cell>
          <cell r="L135" t="str">
            <v>Oh</v>
          </cell>
          <cell r="M135">
            <v>0.01</v>
          </cell>
          <cell r="N135">
            <v>75000</v>
          </cell>
          <cell r="O135">
            <v>750</v>
          </cell>
        </row>
        <row r="136">
          <cell r="N136"/>
        </row>
        <row r="140">
          <cell r="E140">
            <v>12</v>
          </cell>
          <cell r="F140" t="str">
            <v>1 m² Plesteran 1 Pc : 4 Ps, tebal 15 mm.</v>
          </cell>
          <cell r="N140"/>
          <cell r="P140">
            <v>30360.400000000001</v>
          </cell>
        </row>
        <row r="141">
          <cell r="F141" t="str">
            <v>Bahan :</v>
          </cell>
          <cell r="N141"/>
          <cell r="P141">
            <v>10310.4</v>
          </cell>
        </row>
        <row r="142">
          <cell r="H142" t="str">
            <v>Sement portland</v>
          </cell>
          <cell r="L142" t="str">
            <v>Kg</v>
          </cell>
          <cell r="M142">
            <v>6.24</v>
          </cell>
          <cell r="N142">
            <v>1200</v>
          </cell>
          <cell r="O142">
            <v>7488</v>
          </cell>
        </row>
        <row r="143">
          <cell r="H143" t="str">
            <v>Pasir pasang</v>
          </cell>
          <cell r="L143" t="str">
            <v>M³</v>
          </cell>
          <cell r="M143">
            <v>2.4E-2</v>
          </cell>
          <cell r="N143">
            <v>117600</v>
          </cell>
          <cell r="O143">
            <v>2822.4</v>
          </cell>
        </row>
        <row r="144">
          <cell r="F144" t="str">
            <v>Tenaga :</v>
          </cell>
          <cell r="N144"/>
          <cell r="O144"/>
          <cell r="P144">
            <v>20050</v>
          </cell>
        </row>
        <row r="145">
          <cell r="H145" t="str">
            <v>Pekerja</v>
          </cell>
          <cell r="L145" t="str">
            <v>Oh</v>
          </cell>
          <cell r="M145">
            <v>0.2</v>
          </cell>
          <cell r="N145">
            <v>50000</v>
          </cell>
          <cell r="O145">
            <v>10000</v>
          </cell>
        </row>
        <row r="146">
          <cell r="H146" t="str">
            <v>Tukang batu</v>
          </cell>
          <cell r="L146" t="str">
            <v>Oh</v>
          </cell>
          <cell r="M146">
            <v>0.15</v>
          </cell>
          <cell r="N146">
            <v>55000</v>
          </cell>
          <cell r="O146">
            <v>8250</v>
          </cell>
        </row>
        <row r="147">
          <cell r="H147" t="str">
            <v>Kepala tukang</v>
          </cell>
          <cell r="L147" t="str">
            <v>Oh</v>
          </cell>
          <cell r="M147">
            <v>1.4999999999999999E-2</v>
          </cell>
          <cell r="N147">
            <v>70000</v>
          </cell>
          <cell r="O147">
            <v>1050</v>
          </cell>
        </row>
        <row r="148">
          <cell r="H148" t="str">
            <v>Mandor</v>
          </cell>
          <cell r="L148" t="str">
            <v>Oh</v>
          </cell>
          <cell r="M148">
            <v>0.01</v>
          </cell>
          <cell r="N148">
            <v>75000</v>
          </cell>
          <cell r="O148">
            <v>750</v>
          </cell>
        </row>
        <row r="149">
          <cell r="N149"/>
        </row>
        <row r="151">
          <cell r="E151">
            <v>13</v>
          </cell>
          <cell r="F151" t="str">
            <v>1 m² Acian</v>
          </cell>
          <cell r="N151"/>
          <cell r="P151">
            <v>18200</v>
          </cell>
        </row>
        <row r="152">
          <cell r="F152" t="str">
            <v>Bahan :</v>
          </cell>
          <cell r="N152"/>
          <cell r="P152">
            <v>3900</v>
          </cell>
        </row>
        <row r="153">
          <cell r="H153" t="str">
            <v>Sement portland</v>
          </cell>
          <cell r="L153" t="str">
            <v>Kg</v>
          </cell>
          <cell r="M153">
            <v>3.25</v>
          </cell>
          <cell r="N153">
            <v>1200</v>
          </cell>
          <cell r="O153">
            <v>3900</v>
          </cell>
        </row>
        <row r="154">
          <cell r="F154" t="str">
            <v>Tenaga :</v>
          </cell>
          <cell r="N154"/>
          <cell r="O154"/>
          <cell r="P154">
            <v>14300</v>
          </cell>
        </row>
        <row r="155">
          <cell r="H155" t="str">
            <v>Pekerja</v>
          </cell>
          <cell r="L155" t="str">
            <v>Oh</v>
          </cell>
          <cell r="M155">
            <v>0.15</v>
          </cell>
          <cell r="N155">
            <v>50000</v>
          </cell>
          <cell r="O155">
            <v>7500</v>
          </cell>
        </row>
        <row r="156">
          <cell r="H156" t="str">
            <v>Tukang batu</v>
          </cell>
          <cell r="L156" t="str">
            <v>Oh</v>
          </cell>
          <cell r="M156">
            <v>0.1</v>
          </cell>
          <cell r="N156">
            <v>55000</v>
          </cell>
          <cell r="O156">
            <v>5500</v>
          </cell>
        </row>
        <row r="157">
          <cell r="H157" t="str">
            <v>Kepala tukang</v>
          </cell>
          <cell r="L157" t="str">
            <v>Oh</v>
          </cell>
          <cell r="M157">
            <v>0.01</v>
          </cell>
          <cell r="N157">
            <v>70000</v>
          </cell>
          <cell r="O157">
            <v>700</v>
          </cell>
        </row>
        <row r="158">
          <cell r="H158" t="str">
            <v>Mandor</v>
          </cell>
          <cell r="L158" t="str">
            <v>Oh</v>
          </cell>
          <cell r="M158">
            <v>8.0000000000000002E-3</v>
          </cell>
          <cell r="N158">
            <v>75000</v>
          </cell>
          <cell r="O158">
            <v>600</v>
          </cell>
        </row>
        <row r="159">
          <cell r="N159"/>
        </row>
        <row r="160">
          <cell r="N160"/>
        </row>
        <row r="161">
          <cell r="N161"/>
        </row>
        <row r="162">
          <cell r="E162" t="str">
            <v>ANALISA BIAYA KONSTRUKSI PEKERJAAN BETON</v>
          </cell>
        </row>
        <row r="165">
          <cell r="N165"/>
        </row>
        <row r="166">
          <cell r="E166">
            <v>14</v>
          </cell>
          <cell r="F166" t="str">
            <v>1 m² Membuat lantai kerja beton tumbuk 1 Pc : 3 Ps : 5 Kr, tebal 5 cm.</v>
          </cell>
          <cell r="N166"/>
          <cell r="P166">
            <v>862409</v>
          </cell>
        </row>
        <row r="167">
          <cell r="F167" t="str">
            <v>Bahan :</v>
          </cell>
          <cell r="N167"/>
          <cell r="P167">
            <v>833034</v>
          </cell>
        </row>
        <row r="168">
          <cell r="H168" t="str">
            <v xml:space="preserve"> Beton Ready Mix B - 0</v>
          </cell>
          <cell r="L168" t="str">
            <v>m3</v>
          </cell>
          <cell r="M168">
            <v>1.02</v>
          </cell>
          <cell r="N168">
            <v>816700</v>
          </cell>
          <cell r="O168">
            <v>833034</v>
          </cell>
        </row>
        <row r="169">
          <cell r="F169" t="str">
            <v>Tenaga :</v>
          </cell>
          <cell r="N169"/>
          <cell r="O169"/>
          <cell r="P169">
            <v>29375</v>
          </cell>
        </row>
        <row r="170">
          <cell r="H170" t="str">
            <v>Pekerja</v>
          </cell>
          <cell r="L170" t="str">
            <v>Oh</v>
          </cell>
          <cell r="M170">
            <v>0.05</v>
          </cell>
          <cell r="N170">
            <v>50000</v>
          </cell>
          <cell r="O170">
            <v>2500</v>
          </cell>
        </row>
        <row r="171">
          <cell r="H171" t="str">
            <v>Tukang batu</v>
          </cell>
          <cell r="L171" t="str">
            <v>Oh</v>
          </cell>
          <cell r="M171">
            <v>0.1</v>
          </cell>
          <cell r="N171">
            <v>55000</v>
          </cell>
          <cell r="O171">
            <v>5500</v>
          </cell>
        </row>
        <row r="172">
          <cell r="H172" t="str">
            <v>Kepala tukang</v>
          </cell>
          <cell r="L172" t="str">
            <v>Oh</v>
          </cell>
          <cell r="M172">
            <v>0.3</v>
          </cell>
          <cell r="N172">
            <v>70000</v>
          </cell>
          <cell r="O172">
            <v>21000</v>
          </cell>
        </row>
        <row r="173">
          <cell r="H173" t="str">
            <v>Mandor</v>
          </cell>
          <cell r="L173" t="str">
            <v>Oh</v>
          </cell>
          <cell r="M173">
            <v>5.0000000000000001E-3</v>
          </cell>
          <cell r="N173">
            <v>75000</v>
          </cell>
          <cell r="O173">
            <v>375</v>
          </cell>
        </row>
        <row r="174">
          <cell r="N174"/>
        </row>
        <row r="180">
          <cell r="E180">
            <v>15</v>
          </cell>
          <cell r="F180" t="str">
            <v>10 kg pembesian dengan besi polos atau besi ulir.</v>
          </cell>
          <cell r="N180"/>
          <cell r="P180">
            <v>139421.75</v>
          </cell>
        </row>
        <row r="181">
          <cell r="F181" t="str">
            <v>Bahan :</v>
          </cell>
          <cell r="N181"/>
          <cell r="P181">
            <v>135250</v>
          </cell>
        </row>
        <row r="182">
          <cell r="H182" t="str">
            <v xml:space="preserve"> Besi Beton Ulir U - 39</v>
          </cell>
          <cell r="L182" t="str">
            <v>Kg</v>
          </cell>
          <cell r="M182">
            <v>10.5</v>
          </cell>
          <cell r="N182">
            <v>12500</v>
          </cell>
          <cell r="O182">
            <v>131250</v>
          </cell>
        </row>
        <row r="183">
          <cell r="H183" t="str">
            <v xml:space="preserve"> Kawat Beton</v>
          </cell>
          <cell r="L183" t="str">
            <v>Kg</v>
          </cell>
          <cell r="M183">
            <v>0.2</v>
          </cell>
          <cell r="N183">
            <v>20000</v>
          </cell>
          <cell r="O183">
            <v>4000</v>
          </cell>
        </row>
        <row r="184">
          <cell r="F184" t="str">
            <v>Tenaga :</v>
          </cell>
          <cell r="N184"/>
          <cell r="O184"/>
          <cell r="P184">
            <v>4171.75</v>
          </cell>
        </row>
        <row r="185">
          <cell r="H185" t="str">
            <v>Pekerja</v>
          </cell>
          <cell r="L185" t="str">
            <v>Oh</v>
          </cell>
          <cell r="M185">
            <v>3.6999999999999998E-2</v>
          </cell>
          <cell r="N185">
            <v>50000</v>
          </cell>
          <cell r="O185">
            <v>1850</v>
          </cell>
        </row>
        <row r="186">
          <cell r="H186" t="str">
            <v>Tukang besi</v>
          </cell>
          <cell r="L186" t="str">
            <v>Oh</v>
          </cell>
          <cell r="M186">
            <v>3.6999999999999998E-2</v>
          </cell>
          <cell r="N186">
            <v>55000</v>
          </cell>
          <cell r="O186">
            <v>2035</v>
          </cell>
        </row>
        <row r="187">
          <cell r="H187" t="str">
            <v>Kepala tukang</v>
          </cell>
          <cell r="L187" t="str">
            <v>Oh</v>
          </cell>
          <cell r="M187">
            <v>3.6999999999999997E-3</v>
          </cell>
          <cell r="N187">
            <v>70000</v>
          </cell>
          <cell r="O187">
            <v>259</v>
          </cell>
        </row>
        <row r="188">
          <cell r="H188" t="str">
            <v>Mandor</v>
          </cell>
          <cell r="L188" t="str">
            <v>Oh</v>
          </cell>
          <cell r="M188">
            <v>3.6999999999999999E-4</v>
          </cell>
          <cell r="N188">
            <v>75000</v>
          </cell>
          <cell r="O188">
            <v>27.75</v>
          </cell>
        </row>
        <row r="189">
          <cell r="N189"/>
        </row>
        <row r="192">
          <cell r="N192"/>
        </row>
        <row r="193">
          <cell r="N193"/>
        </row>
        <row r="194">
          <cell r="E194">
            <v>16</v>
          </cell>
          <cell r="F194" t="str">
            <v>1 m² Pasang bekisting untuk pondasi.</v>
          </cell>
          <cell r="N194"/>
          <cell r="P194">
            <v>281568</v>
          </cell>
        </row>
        <row r="195">
          <cell r="F195" t="str">
            <v>Bahan :</v>
          </cell>
          <cell r="N195"/>
          <cell r="P195">
            <v>237498</v>
          </cell>
        </row>
        <row r="196">
          <cell r="H196" t="str">
            <v xml:space="preserve"> Kayu Kelas III</v>
          </cell>
          <cell r="L196" t="str">
            <v>M³</v>
          </cell>
          <cell r="M196">
            <v>0.08</v>
          </cell>
          <cell r="N196">
            <v>2857100</v>
          </cell>
          <cell r="O196">
            <v>228568</v>
          </cell>
        </row>
        <row r="197">
          <cell r="H197" t="str">
            <v xml:space="preserve"> Paku biasa 2" - 5"</v>
          </cell>
          <cell r="L197" t="str">
            <v>Kg</v>
          </cell>
          <cell r="M197">
            <v>0.3</v>
          </cell>
          <cell r="N197">
            <v>20000</v>
          </cell>
          <cell r="O197">
            <v>6000</v>
          </cell>
        </row>
        <row r="198">
          <cell r="H198" t="str">
            <v>Minyak bekisting</v>
          </cell>
          <cell r="L198" t="str">
            <v>Lt</v>
          </cell>
          <cell r="M198">
            <v>0.1</v>
          </cell>
          <cell r="N198">
            <v>29300</v>
          </cell>
          <cell r="O198">
            <v>2930</v>
          </cell>
        </row>
        <row r="199">
          <cell r="F199" t="str">
            <v>Tenaga :</v>
          </cell>
          <cell r="N199"/>
          <cell r="O199"/>
          <cell r="P199">
            <v>44070</v>
          </cell>
        </row>
        <row r="200">
          <cell r="H200" t="str">
            <v>Pekerja</v>
          </cell>
          <cell r="L200" t="str">
            <v>Oh</v>
          </cell>
          <cell r="M200">
            <v>0.52</v>
          </cell>
          <cell r="N200">
            <v>50000</v>
          </cell>
          <cell r="O200">
            <v>26000</v>
          </cell>
        </row>
        <row r="201">
          <cell r="H201" t="str">
            <v>Tukang kayu</v>
          </cell>
          <cell r="L201" t="str">
            <v>Oh</v>
          </cell>
          <cell r="M201">
            <v>0.26</v>
          </cell>
          <cell r="N201">
            <v>55000</v>
          </cell>
          <cell r="O201">
            <v>14300</v>
          </cell>
        </row>
        <row r="202">
          <cell r="H202" t="str">
            <v>Kepala tukang</v>
          </cell>
          <cell r="L202" t="str">
            <v>Oh</v>
          </cell>
          <cell r="M202">
            <v>2.5999999999999999E-2</v>
          </cell>
          <cell r="N202">
            <v>70000</v>
          </cell>
          <cell r="O202">
            <v>1820</v>
          </cell>
        </row>
        <row r="203">
          <cell r="H203" t="str">
            <v>Mandor</v>
          </cell>
          <cell r="L203" t="str">
            <v>Oh</v>
          </cell>
          <cell r="M203">
            <v>2.5999999999999999E-2</v>
          </cell>
          <cell r="N203">
            <v>75000</v>
          </cell>
          <cell r="O203">
            <v>1950</v>
          </cell>
        </row>
        <row r="210">
          <cell r="E210">
            <v>17</v>
          </cell>
          <cell r="F210" t="str">
            <v>1 m² Pasang bekisting untuk sloof.</v>
          </cell>
          <cell r="P210">
            <v>267282.5</v>
          </cell>
        </row>
        <row r="211">
          <cell r="F211" t="str">
            <v>Bahan :</v>
          </cell>
          <cell r="N211"/>
          <cell r="P211">
            <v>223212.5</v>
          </cell>
        </row>
        <row r="212">
          <cell r="H212" t="str">
            <v xml:space="preserve"> Kayu Kelas III</v>
          </cell>
          <cell r="L212" t="str">
            <v>M³</v>
          </cell>
          <cell r="M212">
            <v>7.4999999999999997E-2</v>
          </cell>
          <cell r="N212">
            <v>2857100</v>
          </cell>
          <cell r="O212">
            <v>214282.5</v>
          </cell>
        </row>
        <row r="213">
          <cell r="H213" t="str">
            <v xml:space="preserve"> Paku biasa 2" - 5"</v>
          </cell>
          <cell r="L213" t="str">
            <v>Kg</v>
          </cell>
          <cell r="M213">
            <v>0.3</v>
          </cell>
          <cell r="N213">
            <v>20000</v>
          </cell>
          <cell r="O213">
            <v>6000</v>
          </cell>
        </row>
        <row r="214">
          <cell r="H214" t="str">
            <v>Minyak bekisting</v>
          </cell>
          <cell r="L214" t="str">
            <v>Lt</v>
          </cell>
          <cell r="M214">
            <v>0.1</v>
          </cell>
          <cell r="N214">
            <v>29300</v>
          </cell>
          <cell r="O214">
            <v>2930</v>
          </cell>
        </row>
        <row r="215">
          <cell r="F215" t="str">
            <v>Tenaga :</v>
          </cell>
          <cell r="N215"/>
          <cell r="O215"/>
          <cell r="P215">
            <v>44070</v>
          </cell>
        </row>
        <row r="216">
          <cell r="H216" t="str">
            <v>Pekerja</v>
          </cell>
          <cell r="L216" t="str">
            <v>Oh</v>
          </cell>
          <cell r="M216">
            <v>0.52</v>
          </cell>
          <cell r="N216">
            <v>50000</v>
          </cell>
          <cell r="O216">
            <v>26000</v>
          </cell>
        </row>
        <row r="217">
          <cell r="H217" t="str">
            <v>Tukang kayu</v>
          </cell>
          <cell r="L217" t="str">
            <v>Oh</v>
          </cell>
          <cell r="M217">
            <v>0.26</v>
          </cell>
          <cell r="N217">
            <v>55000</v>
          </cell>
          <cell r="O217">
            <v>14300</v>
          </cell>
        </row>
        <row r="218">
          <cell r="H218" t="str">
            <v>Kepala tukang</v>
          </cell>
          <cell r="L218" t="str">
            <v>Oh</v>
          </cell>
          <cell r="M218">
            <v>2.5999999999999999E-2</v>
          </cell>
          <cell r="N218">
            <v>70000</v>
          </cell>
          <cell r="O218">
            <v>1820</v>
          </cell>
        </row>
        <row r="219">
          <cell r="H219" t="str">
            <v>Mandor</v>
          </cell>
          <cell r="L219" t="str">
            <v>Oh</v>
          </cell>
          <cell r="M219">
            <v>2.5999999999999999E-2</v>
          </cell>
          <cell r="N219">
            <v>75000</v>
          </cell>
          <cell r="O219">
            <v>1950</v>
          </cell>
        </row>
        <row r="220">
          <cell r="N220"/>
        </row>
        <row r="222">
          <cell r="N222"/>
        </row>
        <row r="223">
          <cell r="N223"/>
        </row>
        <row r="224">
          <cell r="N224"/>
        </row>
        <row r="225">
          <cell r="N225"/>
        </row>
        <row r="226">
          <cell r="E226">
            <v>18</v>
          </cell>
          <cell r="F226" t="str">
            <v>1 m² Pasang bekisting untuk kolom.</v>
          </cell>
          <cell r="N226"/>
          <cell r="P226">
            <v>335435</v>
          </cell>
        </row>
        <row r="227">
          <cell r="F227" t="str">
            <v>Bahan :</v>
          </cell>
          <cell r="N227"/>
          <cell r="P227">
            <v>279500</v>
          </cell>
        </row>
        <row r="228">
          <cell r="H228" t="str">
            <v xml:space="preserve"> Kayu Kelas III</v>
          </cell>
          <cell r="L228" t="str">
            <v>M³</v>
          </cell>
          <cell r="M228">
            <v>0.04</v>
          </cell>
          <cell r="N228">
            <v>2857100</v>
          </cell>
          <cell r="O228">
            <v>114284</v>
          </cell>
        </row>
        <row r="229">
          <cell r="H229" t="str">
            <v xml:space="preserve"> Paku biasa 2" - 5"</v>
          </cell>
          <cell r="L229" t="str">
            <v>Kg</v>
          </cell>
          <cell r="M229">
            <v>0.4</v>
          </cell>
          <cell r="N229">
            <v>20000</v>
          </cell>
          <cell r="O229">
            <v>8000</v>
          </cell>
        </row>
        <row r="230">
          <cell r="H230" t="str">
            <v>Minyak bekisting</v>
          </cell>
          <cell r="L230" t="str">
            <v>Lt</v>
          </cell>
          <cell r="M230">
            <v>0.2</v>
          </cell>
          <cell r="N230">
            <v>29300</v>
          </cell>
          <cell r="O230">
            <v>5860</v>
          </cell>
        </row>
        <row r="231">
          <cell r="H231" t="str">
            <v xml:space="preserve"> Kayu  Kelas II</v>
          </cell>
          <cell r="L231" t="str">
            <v>M³</v>
          </cell>
          <cell r="M231">
            <v>1.4999999999999999E-2</v>
          </cell>
          <cell r="N231">
            <v>3571400</v>
          </cell>
          <cell r="O231">
            <v>53571</v>
          </cell>
        </row>
        <row r="232">
          <cell r="H232" t="str">
            <v xml:space="preserve"> Multripleks 9 mm uk. 122 x 244</v>
          </cell>
          <cell r="L232" t="str">
            <v>Lbr</v>
          </cell>
          <cell r="M232">
            <v>0.35</v>
          </cell>
          <cell r="N232">
            <v>157100</v>
          </cell>
          <cell r="O232">
            <v>54985</v>
          </cell>
        </row>
        <row r="233">
          <cell r="H233" t="str">
            <v xml:space="preserve"> Dolken kayu dia. 8 - 10/400 cm</v>
          </cell>
          <cell r="L233" t="str">
            <v>Btg</v>
          </cell>
          <cell r="M233">
            <v>2</v>
          </cell>
          <cell r="N233">
            <v>21400</v>
          </cell>
          <cell r="O233">
            <v>42800</v>
          </cell>
        </row>
        <row r="234">
          <cell r="F234" t="str">
            <v>Tenaga :</v>
          </cell>
          <cell r="N234"/>
          <cell r="O234"/>
          <cell r="P234">
            <v>55935</v>
          </cell>
        </row>
        <row r="235">
          <cell r="H235" t="str">
            <v>Pekerja</v>
          </cell>
          <cell r="L235" t="str">
            <v>Oh</v>
          </cell>
          <cell r="M235">
            <v>0.66</v>
          </cell>
          <cell r="N235">
            <v>50000</v>
          </cell>
          <cell r="O235">
            <v>33000</v>
          </cell>
        </row>
        <row r="236">
          <cell r="H236" t="str">
            <v>Tukang kayu</v>
          </cell>
          <cell r="L236" t="str">
            <v>Oh</v>
          </cell>
          <cell r="M236">
            <v>0.33</v>
          </cell>
          <cell r="N236">
            <v>55000</v>
          </cell>
          <cell r="O236">
            <v>18150</v>
          </cell>
        </row>
        <row r="237">
          <cell r="H237" t="str">
            <v>Kepala tukang</v>
          </cell>
          <cell r="L237" t="str">
            <v>Oh</v>
          </cell>
          <cell r="M237">
            <v>3.3000000000000002E-2</v>
          </cell>
          <cell r="N237">
            <v>70000</v>
          </cell>
          <cell r="O237">
            <v>2310</v>
          </cell>
        </row>
        <row r="238">
          <cell r="H238" t="str">
            <v>Mandor</v>
          </cell>
          <cell r="L238" t="str">
            <v>Oh</v>
          </cell>
          <cell r="M238">
            <v>3.3000000000000002E-2</v>
          </cell>
          <cell r="N238">
            <v>75000</v>
          </cell>
          <cell r="O238">
            <v>2475</v>
          </cell>
        </row>
        <row r="239">
          <cell r="N239"/>
        </row>
        <row r="241">
          <cell r="N241"/>
        </row>
        <row r="242">
          <cell r="N242"/>
        </row>
        <row r="243">
          <cell r="N243"/>
        </row>
        <row r="244">
          <cell r="N244"/>
        </row>
        <row r="245">
          <cell r="E245">
            <v>19</v>
          </cell>
          <cell r="F245" t="str">
            <v>1 m² Pasang bekisting untuk balok.</v>
          </cell>
          <cell r="N245"/>
          <cell r="P245">
            <v>346149.2</v>
          </cell>
        </row>
        <row r="246">
          <cell r="F246" t="str">
            <v>Bahan :</v>
          </cell>
          <cell r="N246"/>
          <cell r="P246">
            <v>290214.2</v>
          </cell>
        </row>
        <row r="247">
          <cell r="H247" t="str">
            <v xml:space="preserve"> Kayu Kelas III</v>
          </cell>
          <cell r="L247" t="str">
            <v>M³</v>
          </cell>
          <cell r="M247">
            <v>0.04</v>
          </cell>
          <cell r="N247">
            <v>2857100</v>
          </cell>
          <cell r="O247">
            <v>114284</v>
          </cell>
        </row>
        <row r="248">
          <cell r="H248" t="str">
            <v xml:space="preserve"> Paku biasa 2" - 5"</v>
          </cell>
          <cell r="L248" t="str">
            <v>Kg</v>
          </cell>
          <cell r="M248">
            <v>0.4</v>
          </cell>
          <cell r="N248">
            <v>20000</v>
          </cell>
          <cell r="O248">
            <v>8000</v>
          </cell>
        </row>
        <row r="249">
          <cell r="H249" t="str">
            <v>Minyak bekisting</v>
          </cell>
          <cell r="L249" t="str">
            <v>Lt</v>
          </cell>
          <cell r="M249">
            <v>0.2</v>
          </cell>
          <cell r="N249">
            <v>29300</v>
          </cell>
          <cell r="O249">
            <v>5860</v>
          </cell>
        </row>
        <row r="250">
          <cell r="H250" t="str">
            <v xml:space="preserve"> Kayu  Kelas II</v>
          </cell>
          <cell r="L250" t="str">
            <v>M³</v>
          </cell>
          <cell r="M250">
            <v>1.7999999999999999E-2</v>
          </cell>
          <cell r="N250">
            <v>3571400</v>
          </cell>
          <cell r="O250">
            <v>64285.2</v>
          </cell>
        </row>
        <row r="251">
          <cell r="H251" t="str">
            <v xml:space="preserve"> Multripleks 9 mm uk. 122 x 244</v>
          </cell>
          <cell r="L251" t="str">
            <v>Lbr</v>
          </cell>
          <cell r="M251">
            <v>0.35</v>
          </cell>
          <cell r="N251">
            <v>157100</v>
          </cell>
          <cell r="O251">
            <v>54985</v>
          </cell>
        </row>
        <row r="252">
          <cell r="H252" t="str">
            <v xml:space="preserve"> Dolken kayu dia. 8 - 10/400 cm</v>
          </cell>
          <cell r="L252" t="str">
            <v>Btg</v>
          </cell>
          <cell r="M252">
            <v>2</v>
          </cell>
          <cell r="N252">
            <v>21400</v>
          </cell>
          <cell r="O252">
            <v>42800</v>
          </cell>
        </row>
        <row r="253">
          <cell r="F253" t="str">
            <v>Tenaga :</v>
          </cell>
          <cell r="N253"/>
          <cell r="O253"/>
          <cell r="P253">
            <v>55935</v>
          </cell>
        </row>
        <row r="254">
          <cell r="H254" t="str">
            <v>Pekerja</v>
          </cell>
          <cell r="L254" t="str">
            <v>Oh</v>
          </cell>
          <cell r="M254">
            <v>0.66</v>
          </cell>
          <cell r="N254">
            <v>50000</v>
          </cell>
          <cell r="O254">
            <v>33000</v>
          </cell>
        </row>
        <row r="255">
          <cell r="H255" t="str">
            <v>Tukang kayu</v>
          </cell>
          <cell r="L255" t="str">
            <v>Oh</v>
          </cell>
          <cell r="M255">
            <v>0.33</v>
          </cell>
          <cell r="N255">
            <v>55000</v>
          </cell>
          <cell r="O255">
            <v>18150</v>
          </cell>
        </row>
        <row r="256">
          <cell r="H256" t="str">
            <v>Kepala tukang</v>
          </cell>
          <cell r="L256" t="str">
            <v>Oh</v>
          </cell>
          <cell r="M256">
            <v>3.3000000000000002E-2</v>
          </cell>
          <cell r="N256">
            <v>70000</v>
          </cell>
          <cell r="O256">
            <v>2310</v>
          </cell>
        </row>
        <row r="257">
          <cell r="H257" t="str">
            <v>Mandor</v>
          </cell>
          <cell r="L257" t="str">
            <v>Oh</v>
          </cell>
          <cell r="M257">
            <v>3.3000000000000002E-2</v>
          </cell>
          <cell r="N257">
            <v>75000</v>
          </cell>
          <cell r="O257">
            <v>2475</v>
          </cell>
        </row>
        <row r="258">
          <cell r="N258"/>
        </row>
        <row r="260">
          <cell r="N260"/>
        </row>
        <row r="261">
          <cell r="N261"/>
        </row>
        <row r="262">
          <cell r="N262"/>
        </row>
        <row r="263">
          <cell r="N263"/>
        </row>
        <row r="264">
          <cell r="E264">
            <v>20</v>
          </cell>
          <cell r="F264" t="str">
            <v>1 m² Pasang bekisting untuk lantai.</v>
          </cell>
          <cell r="N264"/>
          <cell r="P264">
            <v>421035</v>
          </cell>
        </row>
        <row r="265">
          <cell r="F265" t="str">
            <v>Bahan :</v>
          </cell>
          <cell r="N265"/>
          <cell r="P265">
            <v>365100</v>
          </cell>
        </row>
        <row r="266">
          <cell r="H266" t="str">
            <v xml:space="preserve"> Kayu Kelas III</v>
          </cell>
          <cell r="L266" t="str">
            <v>M³</v>
          </cell>
          <cell r="M266">
            <v>0.04</v>
          </cell>
          <cell r="N266">
            <v>2857100</v>
          </cell>
          <cell r="O266">
            <v>114284</v>
          </cell>
        </row>
        <row r="267">
          <cell r="H267" t="str">
            <v xml:space="preserve"> Paku biasa 2" - 5"</v>
          </cell>
          <cell r="L267" t="str">
            <v>Kg</v>
          </cell>
          <cell r="M267">
            <v>0.4</v>
          </cell>
          <cell r="N267">
            <v>20000</v>
          </cell>
          <cell r="O267">
            <v>8000</v>
          </cell>
        </row>
        <row r="268">
          <cell r="H268" t="str">
            <v>Minyak bekisting</v>
          </cell>
          <cell r="L268" t="str">
            <v>Lt</v>
          </cell>
          <cell r="M268">
            <v>0.2</v>
          </cell>
          <cell r="N268">
            <v>29300</v>
          </cell>
          <cell r="O268">
            <v>5860</v>
          </cell>
        </row>
        <row r="269">
          <cell r="H269" t="str">
            <v xml:space="preserve"> Kayu  Kelas II</v>
          </cell>
          <cell r="L269" t="str">
            <v>M³</v>
          </cell>
          <cell r="M269">
            <v>1.4999999999999999E-2</v>
          </cell>
          <cell r="N269">
            <v>3571400</v>
          </cell>
          <cell r="O269">
            <v>53571</v>
          </cell>
        </row>
        <row r="270">
          <cell r="H270" t="str">
            <v xml:space="preserve"> Multripleks 9 mm uk. 122 x 244</v>
          </cell>
          <cell r="L270" t="str">
            <v>Lbr</v>
          </cell>
          <cell r="M270">
            <v>0.35</v>
          </cell>
          <cell r="N270">
            <v>157100</v>
          </cell>
          <cell r="O270">
            <v>54985</v>
          </cell>
        </row>
        <row r="271">
          <cell r="H271" t="str">
            <v xml:space="preserve"> Dolken kayu dia. 8 - 10/400 cm</v>
          </cell>
          <cell r="L271" t="str">
            <v>Btg</v>
          </cell>
          <cell r="M271">
            <v>6</v>
          </cell>
          <cell r="N271">
            <v>21400</v>
          </cell>
          <cell r="O271">
            <v>128400</v>
          </cell>
        </row>
        <row r="272">
          <cell r="F272" t="str">
            <v>Tenaga :</v>
          </cell>
          <cell r="N272"/>
          <cell r="O272"/>
          <cell r="P272">
            <v>55935</v>
          </cell>
        </row>
        <row r="273">
          <cell r="H273" t="str">
            <v>Pekerja</v>
          </cell>
          <cell r="L273" t="str">
            <v>Oh</v>
          </cell>
          <cell r="M273">
            <v>0.66</v>
          </cell>
          <cell r="N273">
            <v>50000</v>
          </cell>
          <cell r="O273">
            <v>33000</v>
          </cell>
        </row>
        <row r="274">
          <cell r="H274" t="str">
            <v>Tukang kayu</v>
          </cell>
          <cell r="L274" t="str">
            <v>Oh</v>
          </cell>
          <cell r="M274">
            <v>0.33</v>
          </cell>
          <cell r="N274">
            <v>55000</v>
          </cell>
          <cell r="O274">
            <v>18150</v>
          </cell>
        </row>
        <row r="275">
          <cell r="H275" t="str">
            <v>Kepala tukang</v>
          </cell>
          <cell r="L275" t="str">
            <v>Oh</v>
          </cell>
          <cell r="M275">
            <v>3.3000000000000002E-2</v>
          </cell>
          <cell r="N275">
            <v>70000</v>
          </cell>
          <cell r="O275">
            <v>2310</v>
          </cell>
        </row>
        <row r="276">
          <cell r="H276" t="str">
            <v>Mandor</v>
          </cell>
          <cell r="L276" t="str">
            <v>Oh</v>
          </cell>
          <cell r="M276">
            <v>3.3000000000000002E-2</v>
          </cell>
          <cell r="N276">
            <v>75000</v>
          </cell>
          <cell r="O276">
            <v>2475</v>
          </cell>
        </row>
        <row r="277">
          <cell r="N277"/>
        </row>
        <row r="279">
          <cell r="N279"/>
        </row>
        <row r="280">
          <cell r="N280"/>
        </row>
        <row r="281">
          <cell r="N281"/>
        </row>
        <row r="282">
          <cell r="N282"/>
        </row>
        <row r="283">
          <cell r="E283">
            <v>21</v>
          </cell>
          <cell r="F283" t="str">
            <v>1 m² Pasang bekisting untuk dinding.</v>
          </cell>
          <cell r="N283"/>
          <cell r="P283">
            <v>412921</v>
          </cell>
        </row>
        <row r="284">
          <cell r="F284" t="str">
            <v>Bahan :</v>
          </cell>
          <cell r="N284"/>
          <cell r="P284">
            <v>356986</v>
          </cell>
        </row>
        <row r="285">
          <cell r="H285" t="str">
            <v xml:space="preserve"> Kayu Kelas III</v>
          </cell>
          <cell r="L285" t="str">
            <v>M³</v>
          </cell>
          <cell r="M285">
            <v>0.03</v>
          </cell>
          <cell r="N285">
            <v>2857100</v>
          </cell>
          <cell r="O285">
            <v>85713</v>
          </cell>
        </row>
        <row r="286">
          <cell r="H286" t="str">
            <v xml:space="preserve"> Paku biasa 2" - 5"</v>
          </cell>
          <cell r="L286" t="str">
            <v>Kg</v>
          </cell>
          <cell r="M286">
            <v>0.4</v>
          </cell>
          <cell r="N286">
            <v>20000</v>
          </cell>
          <cell r="O286">
            <v>8000</v>
          </cell>
        </row>
        <row r="287">
          <cell r="H287" t="str">
            <v>Minyak bekisting</v>
          </cell>
          <cell r="L287" t="str">
            <v>Lt</v>
          </cell>
          <cell r="M287">
            <v>0.2</v>
          </cell>
          <cell r="N287">
            <v>29300</v>
          </cell>
          <cell r="O287">
            <v>5860</v>
          </cell>
        </row>
        <row r="288">
          <cell r="H288" t="str">
            <v xml:space="preserve"> Kayu  Kelas II</v>
          </cell>
          <cell r="L288" t="str">
            <v>M³</v>
          </cell>
          <cell r="M288">
            <v>0.02</v>
          </cell>
          <cell r="N288">
            <v>3571400</v>
          </cell>
          <cell r="O288">
            <v>71428</v>
          </cell>
        </row>
        <row r="289">
          <cell r="H289" t="str">
            <v xml:space="preserve"> Multripleks 9 mm uk. 122 x 244</v>
          </cell>
          <cell r="L289" t="str">
            <v>Lbr</v>
          </cell>
          <cell r="M289">
            <v>0.35</v>
          </cell>
          <cell r="N289">
            <v>157100</v>
          </cell>
          <cell r="O289">
            <v>54985</v>
          </cell>
        </row>
        <row r="290">
          <cell r="H290" t="str">
            <v xml:space="preserve"> Dolken kayu dia. 8 - 10/400 cm</v>
          </cell>
          <cell r="L290" t="str">
            <v>Btg</v>
          </cell>
          <cell r="M290">
            <v>3</v>
          </cell>
          <cell r="N290">
            <v>21400</v>
          </cell>
          <cell r="O290">
            <v>64200</v>
          </cell>
        </row>
        <row r="291">
          <cell r="H291" t="str">
            <v>Formtie/penjaga jarak bekisting/spacer</v>
          </cell>
          <cell r="L291" t="str">
            <v>Btg</v>
          </cell>
          <cell r="M291">
            <v>4</v>
          </cell>
          <cell r="N291">
            <v>16700</v>
          </cell>
          <cell r="O291">
            <v>66800</v>
          </cell>
        </row>
        <row r="292">
          <cell r="F292" t="str">
            <v>Tenaga :</v>
          </cell>
          <cell r="N292"/>
          <cell r="O292"/>
          <cell r="P292">
            <v>55935</v>
          </cell>
        </row>
        <row r="293">
          <cell r="H293" t="str">
            <v>Pekerja</v>
          </cell>
          <cell r="L293" t="str">
            <v>Oh</v>
          </cell>
          <cell r="M293">
            <v>0.66</v>
          </cell>
          <cell r="N293">
            <v>50000</v>
          </cell>
          <cell r="O293">
            <v>33000</v>
          </cell>
        </row>
        <row r="294">
          <cell r="H294" t="str">
            <v>Tukang kayu</v>
          </cell>
          <cell r="L294" t="str">
            <v>Oh</v>
          </cell>
          <cell r="M294">
            <v>0.33</v>
          </cell>
          <cell r="N294">
            <v>55000</v>
          </cell>
          <cell r="O294">
            <v>18150</v>
          </cell>
        </row>
        <row r="295">
          <cell r="H295" t="str">
            <v>Kepala tukang</v>
          </cell>
          <cell r="L295" t="str">
            <v>Oh</v>
          </cell>
          <cell r="M295">
            <v>3.3000000000000002E-2</v>
          </cell>
          <cell r="N295">
            <v>70000</v>
          </cell>
          <cell r="O295">
            <v>2310</v>
          </cell>
        </row>
        <row r="296">
          <cell r="H296" t="str">
            <v>Mandor</v>
          </cell>
          <cell r="L296" t="str">
            <v>Oh</v>
          </cell>
          <cell r="M296">
            <v>3.3000000000000002E-2</v>
          </cell>
          <cell r="N296">
            <v>75000</v>
          </cell>
          <cell r="O296">
            <v>2475</v>
          </cell>
        </row>
        <row r="297">
          <cell r="N297"/>
        </row>
        <row r="298">
          <cell r="N298"/>
        </row>
        <row r="299">
          <cell r="E299">
            <v>22</v>
          </cell>
          <cell r="F299" t="str">
            <v>1 m² Pasang bekisting untuk tangga.</v>
          </cell>
          <cell r="N299"/>
          <cell r="P299">
            <v>305399</v>
          </cell>
        </row>
        <row r="300">
          <cell r="F300" t="str">
            <v>Bahan :</v>
          </cell>
          <cell r="N300"/>
          <cell r="P300">
            <v>249464</v>
          </cell>
        </row>
        <row r="301">
          <cell r="H301" t="str">
            <v xml:space="preserve"> Kayu Kelas III</v>
          </cell>
          <cell r="L301" t="str">
            <v>M³</v>
          </cell>
          <cell r="M301">
            <v>0.03</v>
          </cell>
          <cell r="N301">
            <v>2857100</v>
          </cell>
          <cell r="O301">
            <v>85713</v>
          </cell>
        </row>
        <row r="302">
          <cell r="H302" t="str">
            <v xml:space="preserve"> Paku biasa 2" - 5"</v>
          </cell>
          <cell r="L302" t="str">
            <v>Kg</v>
          </cell>
          <cell r="M302">
            <v>0.4</v>
          </cell>
          <cell r="N302">
            <v>20000</v>
          </cell>
          <cell r="O302">
            <v>8000</v>
          </cell>
        </row>
        <row r="303">
          <cell r="H303" t="str">
            <v>Minyak bekisting</v>
          </cell>
          <cell r="L303" t="str">
            <v>Lt</v>
          </cell>
          <cell r="M303">
            <v>0.15</v>
          </cell>
          <cell r="N303">
            <v>29300</v>
          </cell>
          <cell r="O303">
            <v>4395</v>
          </cell>
        </row>
        <row r="304">
          <cell r="H304" t="str">
            <v xml:space="preserve"> Kayu  Kelas II</v>
          </cell>
          <cell r="L304" t="str">
            <v>M³</v>
          </cell>
          <cell r="M304">
            <v>1.4999999999999999E-2</v>
          </cell>
          <cell r="N304">
            <v>3571400</v>
          </cell>
          <cell r="O304">
            <v>53571</v>
          </cell>
        </row>
        <row r="305">
          <cell r="H305" t="str">
            <v xml:space="preserve"> Multripleks 9 mm uk. 122 x 244</v>
          </cell>
          <cell r="L305" t="str">
            <v>Lbr</v>
          </cell>
          <cell r="M305">
            <v>0.35</v>
          </cell>
          <cell r="N305">
            <v>157100</v>
          </cell>
          <cell r="O305">
            <v>54985</v>
          </cell>
        </row>
        <row r="306">
          <cell r="H306" t="str">
            <v xml:space="preserve"> Dolken kayu dia. 8 - 10/400 cm</v>
          </cell>
          <cell r="L306" t="str">
            <v>Btg</v>
          </cell>
          <cell r="M306">
            <v>2</v>
          </cell>
          <cell r="N306">
            <v>21400</v>
          </cell>
          <cell r="O306">
            <v>42800</v>
          </cell>
        </row>
        <row r="307">
          <cell r="F307" t="str">
            <v>Tenaga :</v>
          </cell>
          <cell r="N307"/>
          <cell r="O307"/>
          <cell r="P307">
            <v>55935</v>
          </cell>
        </row>
        <row r="308">
          <cell r="H308" t="str">
            <v>Pekerja</v>
          </cell>
          <cell r="L308" t="str">
            <v>Oh</v>
          </cell>
          <cell r="M308">
            <v>0.66</v>
          </cell>
          <cell r="N308">
            <v>50000</v>
          </cell>
          <cell r="O308">
            <v>33000</v>
          </cell>
        </row>
        <row r="309">
          <cell r="H309" t="str">
            <v>Tukang kayu</v>
          </cell>
          <cell r="L309" t="str">
            <v>Oh</v>
          </cell>
          <cell r="M309">
            <v>0.33</v>
          </cell>
          <cell r="N309">
            <v>55000</v>
          </cell>
          <cell r="O309">
            <v>18150</v>
          </cell>
        </row>
        <row r="310">
          <cell r="H310" t="str">
            <v>Kepala tukang</v>
          </cell>
          <cell r="L310" t="str">
            <v>Oh</v>
          </cell>
          <cell r="M310">
            <v>3.3000000000000002E-2</v>
          </cell>
          <cell r="N310">
            <v>70000</v>
          </cell>
          <cell r="O310">
            <v>2310</v>
          </cell>
        </row>
        <row r="311">
          <cell r="H311" t="str">
            <v>Mandor</v>
          </cell>
          <cell r="L311" t="str">
            <v>Oh</v>
          </cell>
          <cell r="M311">
            <v>3.3000000000000002E-2</v>
          </cell>
          <cell r="N311">
            <v>75000</v>
          </cell>
          <cell r="O311">
            <v>2475</v>
          </cell>
        </row>
        <row r="314">
          <cell r="E314" t="str">
            <v>ANALISA BIAYA KONSTRUKSI PEKERJAAN LANGIT LANGIT</v>
          </cell>
        </row>
        <row r="316">
          <cell r="N316"/>
        </row>
        <row r="317">
          <cell r="E317">
            <v>23</v>
          </cell>
          <cell r="F317" t="str">
            <v>1 m² Langit-langit GRC (120 x 240) cm, tebal 4 mm</v>
          </cell>
          <cell r="N317"/>
          <cell r="P317">
            <v>138574.20000000001</v>
          </cell>
        </row>
        <row r="318">
          <cell r="F318" t="str">
            <v>Bahan :</v>
          </cell>
          <cell r="N318"/>
          <cell r="P318">
            <v>128574.20000000001</v>
          </cell>
        </row>
        <row r="319">
          <cell r="H319" t="str">
            <v xml:space="preserve"> GRC Board 1.20 m x 2.40 m x 4 mm</v>
          </cell>
          <cell r="L319" t="str">
            <v>M2</v>
          </cell>
          <cell r="M319">
            <v>0.375</v>
          </cell>
          <cell r="N319">
            <v>71400</v>
          </cell>
          <cell r="O319">
            <v>26775</v>
          </cell>
        </row>
        <row r="320">
          <cell r="H320" t="str">
            <v xml:space="preserve"> Paku biasa 2" - 5"</v>
          </cell>
          <cell r="L320" t="str">
            <v>Kg</v>
          </cell>
          <cell r="M320">
            <v>0.09</v>
          </cell>
          <cell r="N320">
            <v>20000</v>
          </cell>
          <cell r="O320">
            <v>1800</v>
          </cell>
        </row>
        <row r="321">
          <cell r="H321" t="str">
            <v xml:space="preserve"> Kayu  Kelas II</v>
          </cell>
          <cell r="L321" t="str">
            <v>M³</v>
          </cell>
          <cell r="M321">
            <v>2.8000000000000004E-2</v>
          </cell>
          <cell r="N321">
            <v>3571400</v>
          </cell>
          <cell r="O321">
            <v>99999.200000000012</v>
          </cell>
        </row>
        <row r="322">
          <cell r="F322" t="str">
            <v>Tenaga :</v>
          </cell>
          <cell r="N322"/>
          <cell r="O322"/>
          <cell r="P322">
            <v>10000</v>
          </cell>
        </row>
        <row r="323">
          <cell r="H323" t="str">
            <v>Pekerja</v>
          </cell>
          <cell r="L323" t="str">
            <v>Oh</v>
          </cell>
          <cell r="M323">
            <v>7.0000000000000007E-2</v>
          </cell>
          <cell r="N323">
            <v>50000</v>
          </cell>
          <cell r="O323">
            <v>3500.0000000000005</v>
          </cell>
        </row>
        <row r="324">
          <cell r="H324" t="str">
            <v>Tukang kayu</v>
          </cell>
          <cell r="L324" t="str">
            <v>Oh</v>
          </cell>
          <cell r="M324">
            <v>0.1</v>
          </cell>
          <cell r="N324">
            <v>55000</v>
          </cell>
          <cell r="O324">
            <v>5500</v>
          </cell>
        </row>
        <row r="325">
          <cell r="H325" t="str">
            <v>Kepala tukang</v>
          </cell>
          <cell r="L325" t="str">
            <v>Oh</v>
          </cell>
          <cell r="M325">
            <v>0.01</v>
          </cell>
          <cell r="N325">
            <v>70000</v>
          </cell>
          <cell r="O325">
            <v>700</v>
          </cell>
        </row>
        <row r="326">
          <cell r="H326" t="str">
            <v>Mandor</v>
          </cell>
          <cell r="L326" t="str">
            <v>Oh</v>
          </cell>
          <cell r="M326">
            <v>4.0000000000000001E-3</v>
          </cell>
          <cell r="N326">
            <v>75000</v>
          </cell>
          <cell r="O326">
            <v>300</v>
          </cell>
        </row>
        <row r="327">
          <cell r="N327"/>
        </row>
        <row r="328">
          <cell r="N328"/>
        </row>
        <row r="329">
          <cell r="N329"/>
        </row>
        <row r="330">
          <cell r="N330"/>
        </row>
        <row r="331">
          <cell r="E331" t="str">
            <v>ANALISA BIAYA KONSTRUKSI PEKERJAAN PENUTUP LANTAI</v>
          </cell>
        </row>
        <row r="334">
          <cell r="E334">
            <v>24</v>
          </cell>
          <cell r="F334" t="str">
            <v>1 m' Pasang plint keramik ukuran 10 x 20 cm.</v>
          </cell>
          <cell r="N334"/>
          <cell r="P334">
            <v>34703.300000000003</v>
          </cell>
        </row>
        <row r="335">
          <cell r="F335" t="str">
            <v>Bahan :</v>
          </cell>
          <cell r="N335"/>
          <cell r="P335">
            <v>24248.3</v>
          </cell>
        </row>
        <row r="336">
          <cell r="H336" t="str">
            <v xml:space="preserve"> Keramik Dinding 10x20 cm setara Mulia</v>
          </cell>
          <cell r="L336" t="str">
            <v>Bh</v>
          </cell>
          <cell r="M336">
            <v>5.3</v>
          </cell>
          <cell r="N336">
            <v>4200</v>
          </cell>
          <cell r="O336">
            <v>22260</v>
          </cell>
        </row>
        <row r="337">
          <cell r="H337" t="str">
            <v>Sement portland</v>
          </cell>
          <cell r="L337" t="str">
            <v>Kg</v>
          </cell>
          <cell r="M337">
            <v>1.1399999999999999</v>
          </cell>
          <cell r="N337">
            <v>1200</v>
          </cell>
          <cell r="O337">
            <v>1367.9999999999998</v>
          </cell>
        </row>
        <row r="338">
          <cell r="H338" t="str">
            <v>Pasir pasang</v>
          </cell>
          <cell r="L338" t="str">
            <v>M³</v>
          </cell>
          <cell r="M338">
            <v>3.0000000000000001E-3</v>
          </cell>
          <cell r="N338">
            <v>117600</v>
          </cell>
          <cell r="O338">
            <v>352.8</v>
          </cell>
        </row>
        <row r="339">
          <cell r="H339" t="str">
            <v>Semen warna</v>
          </cell>
          <cell r="L339" t="str">
            <v>Kg</v>
          </cell>
          <cell r="M339">
            <v>2.5000000000000001E-2</v>
          </cell>
          <cell r="N339">
            <v>10700</v>
          </cell>
          <cell r="O339">
            <v>267.5</v>
          </cell>
        </row>
        <row r="340">
          <cell r="F340" t="str">
            <v>Tenaga :</v>
          </cell>
          <cell r="N340"/>
          <cell r="O340"/>
          <cell r="P340">
            <v>10455</v>
          </cell>
        </row>
        <row r="341">
          <cell r="H341" t="str">
            <v>Pekerja</v>
          </cell>
          <cell r="L341" t="str">
            <v>Oh</v>
          </cell>
          <cell r="M341">
            <v>0.09</v>
          </cell>
          <cell r="N341">
            <v>50000</v>
          </cell>
          <cell r="O341">
            <v>4500</v>
          </cell>
        </row>
        <row r="342">
          <cell r="H342" t="str">
            <v>Tukang batu</v>
          </cell>
          <cell r="L342" t="str">
            <v>Oh</v>
          </cell>
          <cell r="M342">
            <v>0.09</v>
          </cell>
          <cell r="N342">
            <v>55000</v>
          </cell>
          <cell r="O342">
            <v>4950</v>
          </cell>
        </row>
        <row r="343">
          <cell r="H343" t="str">
            <v>Kepala tukang</v>
          </cell>
          <cell r="L343" t="str">
            <v>Oh</v>
          </cell>
          <cell r="M343">
            <v>8.9999999999999993E-3</v>
          </cell>
          <cell r="N343">
            <v>70000</v>
          </cell>
          <cell r="O343">
            <v>630</v>
          </cell>
        </row>
        <row r="344">
          <cell r="H344" t="str">
            <v>Mandor</v>
          </cell>
          <cell r="L344" t="str">
            <v>Oh</v>
          </cell>
          <cell r="M344">
            <v>5.0000000000000001E-3</v>
          </cell>
          <cell r="N344">
            <v>75000</v>
          </cell>
          <cell r="O344">
            <v>375</v>
          </cell>
        </row>
        <row r="345">
          <cell r="N345"/>
        </row>
        <row r="347">
          <cell r="N347"/>
        </row>
        <row r="348">
          <cell r="N348"/>
        </row>
        <row r="349">
          <cell r="N349"/>
        </row>
        <row r="350">
          <cell r="E350">
            <v>25</v>
          </cell>
          <cell r="F350" t="str">
            <v>1 m² Pasang lantai keramik 20 x 20 cm.</v>
          </cell>
          <cell r="N350"/>
          <cell r="P350">
            <v>108772.5</v>
          </cell>
        </row>
        <row r="351">
          <cell r="F351" t="str">
            <v>Bahan :</v>
          </cell>
          <cell r="N351"/>
          <cell r="P351">
            <v>86197.5</v>
          </cell>
        </row>
        <row r="352">
          <cell r="H352" t="str">
            <v>Keramik Dinding 20 x 20 cm setara Mulia</v>
          </cell>
          <cell r="L352" t="str">
            <v>Bh</v>
          </cell>
          <cell r="M352">
            <v>26.5</v>
          </cell>
          <cell r="N352">
            <v>2500</v>
          </cell>
          <cell r="O352">
            <v>66250</v>
          </cell>
        </row>
        <row r="353">
          <cell r="H353" t="str">
            <v>Sement portland</v>
          </cell>
          <cell r="L353" t="str">
            <v>Kg</v>
          </cell>
          <cell r="M353">
            <v>13.46</v>
          </cell>
          <cell r="N353">
            <v>1200</v>
          </cell>
          <cell r="O353">
            <v>16152.000000000002</v>
          </cell>
        </row>
        <row r="354">
          <cell r="H354" t="str">
            <v>Pasir pasang</v>
          </cell>
          <cell r="L354" t="str">
            <v>M³</v>
          </cell>
          <cell r="M354">
            <v>0.03</v>
          </cell>
          <cell r="N354">
            <v>117600</v>
          </cell>
          <cell r="O354">
            <v>3528</v>
          </cell>
        </row>
        <row r="355">
          <cell r="H355" t="str">
            <v>Semen warna</v>
          </cell>
          <cell r="L355" t="str">
            <v>Kg</v>
          </cell>
          <cell r="M355">
            <v>2.5000000000000001E-2</v>
          </cell>
          <cell r="N355">
            <v>10700</v>
          </cell>
          <cell r="O355">
            <v>267.5</v>
          </cell>
        </row>
        <row r="356">
          <cell r="F356" t="str">
            <v>Tenaga :</v>
          </cell>
          <cell r="N356"/>
          <cell r="O356"/>
          <cell r="P356">
            <v>22575</v>
          </cell>
        </row>
        <row r="357">
          <cell r="H357" t="str">
            <v>Pekerja</v>
          </cell>
          <cell r="L357" t="str">
            <v>Oh</v>
          </cell>
          <cell r="M357">
            <v>0.15</v>
          </cell>
          <cell r="N357">
            <v>50000</v>
          </cell>
          <cell r="O357">
            <v>7500</v>
          </cell>
        </row>
        <row r="358">
          <cell r="H358" t="str">
            <v>Tukang batu</v>
          </cell>
          <cell r="L358" t="str">
            <v>Oh</v>
          </cell>
          <cell r="M358">
            <v>0.22500000000000001</v>
          </cell>
          <cell r="N358">
            <v>55000</v>
          </cell>
          <cell r="O358">
            <v>12375</v>
          </cell>
        </row>
        <row r="359">
          <cell r="H359" t="str">
            <v>Kepala tukang</v>
          </cell>
          <cell r="L359" t="str">
            <v>Oh</v>
          </cell>
          <cell r="M359">
            <v>2.2499999999999999E-2</v>
          </cell>
          <cell r="N359">
            <v>70000</v>
          </cell>
          <cell r="O359">
            <v>1575</v>
          </cell>
        </row>
        <row r="360">
          <cell r="H360" t="str">
            <v>Mandor</v>
          </cell>
          <cell r="L360" t="str">
            <v>Oh</v>
          </cell>
          <cell r="M360">
            <v>1.4999999999999999E-2</v>
          </cell>
          <cell r="N360">
            <v>75000</v>
          </cell>
          <cell r="O360">
            <v>1125</v>
          </cell>
        </row>
        <row r="361">
          <cell r="N361"/>
          <cell r="O361"/>
        </row>
        <row r="362">
          <cell r="O362"/>
        </row>
        <row r="363">
          <cell r="N363"/>
          <cell r="O363"/>
        </row>
        <row r="364">
          <cell r="N364"/>
          <cell r="O364"/>
        </row>
        <row r="365">
          <cell r="N365"/>
          <cell r="O365"/>
        </row>
        <row r="366">
          <cell r="E366">
            <v>26</v>
          </cell>
          <cell r="F366" t="str">
            <v>1 m² Pasang lantai keramik 30 x 30 cm.</v>
          </cell>
          <cell r="N366"/>
          <cell r="O366"/>
          <cell r="P366">
            <v>89820.5</v>
          </cell>
        </row>
        <row r="367">
          <cell r="F367" t="str">
            <v>Bahan :</v>
          </cell>
          <cell r="N367"/>
          <cell r="O367"/>
          <cell r="P367">
            <v>67245.5</v>
          </cell>
        </row>
        <row r="368">
          <cell r="H368" t="str">
            <v xml:space="preserve"> Keramik Lantai 30 x 30 cm setara Mulia</v>
          </cell>
          <cell r="L368" t="str">
            <v>Bh</v>
          </cell>
          <cell r="M368">
            <v>11.87</v>
          </cell>
          <cell r="N368">
            <v>4200</v>
          </cell>
          <cell r="O368">
            <v>49854</v>
          </cell>
        </row>
        <row r="369">
          <cell r="H369" t="str">
            <v>Sement portland</v>
          </cell>
          <cell r="L369" t="str">
            <v>Kg</v>
          </cell>
          <cell r="M369">
            <v>10.84</v>
          </cell>
          <cell r="N369">
            <v>1200</v>
          </cell>
          <cell r="O369">
            <v>13008</v>
          </cell>
        </row>
        <row r="370">
          <cell r="H370" t="str">
            <v>Pasir pasang</v>
          </cell>
          <cell r="L370" t="str">
            <v>M³</v>
          </cell>
          <cell r="M370">
            <v>3.5000000000000003E-2</v>
          </cell>
          <cell r="N370">
            <v>117600</v>
          </cell>
          <cell r="O370">
            <v>4116</v>
          </cell>
        </row>
        <row r="371">
          <cell r="H371" t="str">
            <v>Semen warna</v>
          </cell>
          <cell r="L371" t="str">
            <v>Kg</v>
          </cell>
          <cell r="M371">
            <v>2.5000000000000001E-2</v>
          </cell>
          <cell r="N371">
            <v>10700</v>
          </cell>
          <cell r="O371">
            <v>267.5</v>
          </cell>
        </row>
        <row r="372">
          <cell r="F372" t="str">
            <v>Tenaga :</v>
          </cell>
          <cell r="N372"/>
          <cell r="O372"/>
          <cell r="P372">
            <v>22575</v>
          </cell>
        </row>
        <row r="373">
          <cell r="H373" t="str">
            <v>Pekerja</v>
          </cell>
          <cell r="L373" t="str">
            <v>Oh</v>
          </cell>
          <cell r="M373">
            <v>0.15</v>
          </cell>
          <cell r="N373">
            <v>50000</v>
          </cell>
          <cell r="O373">
            <v>7500</v>
          </cell>
        </row>
        <row r="374">
          <cell r="H374" t="str">
            <v>Tukang batu</v>
          </cell>
          <cell r="L374" t="str">
            <v>Oh</v>
          </cell>
          <cell r="M374">
            <v>0.22500000000000001</v>
          </cell>
          <cell r="N374">
            <v>55000</v>
          </cell>
          <cell r="O374">
            <v>12375</v>
          </cell>
        </row>
        <row r="375">
          <cell r="H375" t="str">
            <v>Kepala tukang</v>
          </cell>
          <cell r="L375" t="str">
            <v>Oh</v>
          </cell>
          <cell r="M375">
            <v>2.2499999999999999E-2</v>
          </cell>
          <cell r="N375">
            <v>70000</v>
          </cell>
          <cell r="O375">
            <v>1575</v>
          </cell>
        </row>
        <row r="376">
          <cell r="H376" t="str">
            <v>Mandor</v>
          </cell>
          <cell r="L376" t="str">
            <v>Oh</v>
          </cell>
          <cell r="M376">
            <v>1.4999999999999999E-2</v>
          </cell>
          <cell r="N376">
            <v>75000</v>
          </cell>
          <cell r="O376">
            <v>1125</v>
          </cell>
        </row>
        <row r="377">
          <cell r="N377"/>
          <cell r="O377"/>
        </row>
        <row r="378">
          <cell r="N378"/>
          <cell r="O378"/>
        </row>
        <row r="379">
          <cell r="N379"/>
          <cell r="O379"/>
        </row>
        <row r="380">
          <cell r="E380">
            <v>27</v>
          </cell>
          <cell r="F380" t="str">
            <v>1 m² Pasang dinding keramik 20 x 20 cm.</v>
          </cell>
          <cell r="N380"/>
          <cell r="O380"/>
          <cell r="P380">
            <v>108772.5</v>
          </cell>
        </row>
        <row r="381">
          <cell r="F381" t="str">
            <v>Bahan :</v>
          </cell>
          <cell r="N381"/>
          <cell r="O381"/>
          <cell r="P381">
            <v>86197.5</v>
          </cell>
        </row>
        <row r="382">
          <cell r="H382" t="str">
            <v>Keramik Dinding 20 x 20 cm setara Mulia</v>
          </cell>
          <cell r="L382" t="str">
            <v>Bh</v>
          </cell>
          <cell r="M382">
            <v>26.5</v>
          </cell>
          <cell r="N382">
            <v>2500</v>
          </cell>
          <cell r="O382">
            <v>66250</v>
          </cell>
        </row>
        <row r="383">
          <cell r="H383" t="str">
            <v>Sement portland</v>
          </cell>
          <cell r="L383" t="str">
            <v>Kg</v>
          </cell>
          <cell r="M383">
            <v>13.46</v>
          </cell>
          <cell r="N383">
            <v>1200</v>
          </cell>
          <cell r="O383">
            <v>16152.000000000002</v>
          </cell>
        </row>
        <row r="384">
          <cell r="H384" t="str">
            <v>Pasir pasang</v>
          </cell>
          <cell r="L384" t="str">
            <v>M³</v>
          </cell>
          <cell r="M384">
            <v>0.03</v>
          </cell>
          <cell r="N384">
            <v>117600</v>
          </cell>
          <cell r="O384">
            <v>3528</v>
          </cell>
        </row>
        <row r="385">
          <cell r="H385" t="str">
            <v>Semen warna</v>
          </cell>
          <cell r="L385" t="str">
            <v>Kg</v>
          </cell>
          <cell r="M385">
            <v>2.5000000000000001E-2</v>
          </cell>
          <cell r="N385">
            <v>10700</v>
          </cell>
          <cell r="O385">
            <v>267.5</v>
          </cell>
        </row>
        <row r="386">
          <cell r="F386" t="str">
            <v>Tenaga :</v>
          </cell>
          <cell r="N386"/>
          <cell r="O386"/>
          <cell r="P386">
            <v>22575</v>
          </cell>
        </row>
        <row r="387">
          <cell r="H387" t="str">
            <v>Pekerja</v>
          </cell>
          <cell r="L387" t="str">
            <v>Oh</v>
          </cell>
          <cell r="M387">
            <v>0.15</v>
          </cell>
          <cell r="N387">
            <v>50000</v>
          </cell>
          <cell r="O387">
            <v>7500</v>
          </cell>
        </row>
        <row r="388">
          <cell r="H388" t="str">
            <v>Tukang batu</v>
          </cell>
          <cell r="L388" t="str">
            <v>Oh</v>
          </cell>
          <cell r="M388">
            <v>0.22500000000000001</v>
          </cell>
          <cell r="N388">
            <v>55000</v>
          </cell>
          <cell r="O388">
            <v>12375</v>
          </cell>
        </row>
        <row r="389">
          <cell r="H389" t="str">
            <v>Kepala tukang</v>
          </cell>
          <cell r="L389" t="str">
            <v>Oh</v>
          </cell>
          <cell r="M389">
            <v>2.2499999999999999E-2</v>
          </cell>
          <cell r="N389">
            <v>70000</v>
          </cell>
          <cell r="O389">
            <v>1575</v>
          </cell>
        </row>
        <row r="390">
          <cell r="H390" t="str">
            <v>Mandor</v>
          </cell>
          <cell r="L390" t="str">
            <v>Oh</v>
          </cell>
          <cell r="M390">
            <v>1.4999999999999999E-2</v>
          </cell>
          <cell r="N390">
            <v>75000</v>
          </cell>
          <cell r="O390">
            <v>1125</v>
          </cell>
        </row>
        <row r="391">
          <cell r="N391"/>
        </row>
        <row r="393">
          <cell r="E393" t="str">
            <v>ANALISA BIAYA WATERPROOFING</v>
          </cell>
        </row>
        <row r="396">
          <cell r="E396">
            <v>28</v>
          </cell>
          <cell r="F396" t="str">
            <v>1 m² Pasang Waterproofing Liquid</v>
          </cell>
          <cell r="N396"/>
          <cell r="O396"/>
          <cell r="P396">
            <v>42088.2</v>
          </cell>
        </row>
        <row r="397">
          <cell r="F397" t="str">
            <v>Bahan :</v>
          </cell>
          <cell r="N397"/>
          <cell r="O397"/>
          <cell r="P397">
            <v>34663.199999999997</v>
          </cell>
        </row>
        <row r="398">
          <cell r="H398" t="str">
            <v xml:space="preserve"> Waterproofing liquid Chemical (BrushBond)</v>
          </cell>
          <cell r="L398" t="str">
            <v>lt</v>
          </cell>
          <cell r="M398">
            <v>1.2</v>
          </cell>
          <cell r="N398">
            <v>28600</v>
          </cell>
          <cell r="O398">
            <v>34320</v>
          </cell>
        </row>
        <row r="399">
          <cell r="H399" t="str">
            <v xml:space="preserve"> Alat Bantu &amp; Perlengkapan</v>
          </cell>
          <cell r="L399" t="str">
            <v>%</v>
          </cell>
          <cell r="M399">
            <v>0.01</v>
          </cell>
          <cell r="N399">
            <v>34320</v>
          </cell>
          <cell r="O399">
            <v>343.2</v>
          </cell>
        </row>
        <row r="400">
          <cell r="F400" t="str">
            <v>Tenaga :</v>
          </cell>
          <cell r="N400"/>
          <cell r="O400"/>
          <cell r="P400">
            <v>7425</v>
          </cell>
        </row>
        <row r="401">
          <cell r="H401" t="str">
            <v>Pekerja</v>
          </cell>
          <cell r="L401" t="str">
            <v>Oh</v>
          </cell>
          <cell r="M401">
            <v>7.4999999999999997E-2</v>
          </cell>
          <cell r="N401">
            <v>50000</v>
          </cell>
          <cell r="O401">
            <v>3750</v>
          </cell>
        </row>
        <row r="402">
          <cell r="H402" t="str">
            <v>Tukang batu</v>
          </cell>
          <cell r="L402" t="str">
            <v>Oh</v>
          </cell>
          <cell r="M402">
            <v>3.7499999999999999E-2</v>
          </cell>
          <cell r="N402">
            <v>55000</v>
          </cell>
          <cell r="O402">
            <v>2062.5</v>
          </cell>
        </row>
        <row r="403">
          <cell r="H403" t="str">
            <v>Kepala tukang</v>
          </cell>
          <cell r="L403" t="str">
            <v>Oh</v>
          </cell>
          <cell r="M403">
            <v>1.4999999999999999E-2</v>
          </cell>
          <cell r="N403">
            <v>70000</v>
          </cell>
          <cell r="O403">
            <v>1050</v>
          </cell>
        </row>
        <row r="404">
          <cell r="H404" t="str">
            <v>Mandor</v>
          </cell>
          <cell r="L404" t="str">
            <v>Oh</v>
          </cell>
          <cell r="M404">
            <v>7.4999999999999997E-3</v>
          </cell>
          <cell r="N404">
            <v>75000</v>
          </cell>
          <cell r="O404">
            <v>562.5</v>
          </cell>
        </row>
        <row r="408">
          <cell r="E408">
            <v>29</v>
          </cell>
          <cell r="F408" t="str">
            <v>1 m² Pasang Waterproofing Membrane &amp; Screed thk 5mm + kawat ayam</v>
          </cell>
          <cell r="N408"/>
          <cell r="O408"/>
          <cell r="P408">
            <v>144795.4</v>
          </cell>
        </row>
        <row r="409">
          <cell r="F409" t="str">
            <v>Bahan :</v>
          </cell>
          <cell r="N409"/>
          <cell r="O409"/>
          <cell r="P409">
            <v>119220.4</v>
          </cell>
        </row>
        <row r="410">
          <cell r="H410" t="str">
            <v xml:space="preserve"> Waterproof Sheet (Fosroc Proofex Torchseal 3P)</v>
          </cell>
          <cell r="L410" t="str">
            <v>m2</v>
          </cell>
          <cell r="M410">
            <v>1</v>
          </cell>
          <cell r="N410">
            <v>71400</v>
          </cell>
          <cell r="O410">
            <v>71400</v>
          </cell>
        </row>
        <row r="411">
          <cell r="H411" t="str">
            <v>Screed thk 3 mm</v>
          </cell>
          <cell r="L411" t="str">
            <v>m3</v>
          </cell>
          <cell r="M411">
            <v>0.05</v>
          </cell>
          <cell r="N411">
            <v>580000</v>
          </cell>
          <cell r="O411">
            <v>29000</v>
          </cell>
        </row>
        <row r="412">
          <cell r="H412" t="str">
            <v xml:space="preserve"> Kawat Ayam</v>
          </cell>
          <cell r="L412" t="str">
            <v>m2</v>
          </cell>
          <cell r="M412">
            <v>1.2</v>
          </cell>
          <cell r="N412">
            <v>14700</v>
          </cell>
          <cell r="O412">
            <v>17640</v>
          </cell>
        </row>
        <row r="413">
          <cell r="H413" t="str">
            <v xml:space="preserve"> Alat Bantu &amp; Perlengkapan</v>
          </cell>
          <cell r="L413" t="str">
            <v>%</v>
          </cell>
          <cell r="M413">
            <v>0.01</v>
          </cell>
          <cell r="N413">
            <v>118040</v>
          </cell>
          <cell r="O413">
            <v>1180.4000000000001</v>
          </cell>
        </row>
        <row r="414">
          <cell r="F414" t="str">
            <v>Tenaga :</v>
          </cell>
          <cell r="N414"/>
          <cell r="O414"/>
          <cell r="P414">
            <v>25575</v>
          </cell>
        </row>
        <row r="415">
          <cell r="H415" t="str">
            <v>Pekerja</v>
          </cell>
          <cell r="L415" t="str">
            <v>Oh</v>
          </cell>
          <cell r="M415">
            <v>0.3</v>
          </cell>
          <cell r="N415">
            <v>50000</v>
          </cell>
          <cell r="O415">
            <v>15000</v>
          </cell>
        </row>
        <row r="416">
          <cell r="H416" t="str">
            <v>Tukang batu</v>
          </cell>
          <cell r="L416" t="str">
            <v>Oh</v>
          </cell>
          <cell r="M416">
            <v>0.15</v>
          </cell>
          <cell r="N416">
            <v>55000</v>
          </cell>
          <cell r="O416">
            <v>8250</v>
          </cell>
        </row>
        <row r="417">
          <cell r="H417" t="str">
            <v>Kepala tukang</v>
          </cell>
          <cell r="L417" t="str">
            <v>Oh</v>
          </cell>
          <cell r="M417">
            <v>0.03</v>
          </cell>
          <cell r="N417">
            <v>70000</v>
          </cell>
          <cell r="O417">
            <v>2100</v>
          </cell>
        </row>
        <row r="418">
          <cell r="H418" t="str">
            <v>Mandor</v>
          </cell>
          <cell r="L418" t="str">
            <v>Oh</v>
          </cell>
          <cell r="M418">
            <v>3.0000000000000001E-3</v>
          </cell>
          <cell r="N418">
            <v>75000</v>
          </cell>
          <cell r="O418">
            <v>225</v>
          </cell>
        </row>
        <row r="419">
          <cell r="N419"/>
        </row>
        <row r="422">
          <cell r="E422" t="str">
            <v>ANALISA BIAYA KONSTRUKSI PEKERJAAN DINDING</v>
          </cell>
        </row>
        <row r="426">
          <cell r="E426">
            <v>30</v>
          </cell>
          <cell r="F426" t="str">
            <v>1 m² Pasangan bata merah tebal 1/2 bata, 1 Pc : 3 Ps.</v>
          </cell>
          <cell r="P426">
            <v>68473</v>
          </cell>
        </row>
        <row r="427">
          <cell r="F427" t="str">
            <v>Bahan :</v>
          </cell>
          <cell r="P427">
            <v>61148</v>
          </cell>
        </row>
        <row r="428">
          <cell r="H428" t="str">
            <v>Batu bata</v>
          </cell>
          <cell r="L428" t="str">
            <v>Bh</v>
          </cell>
          <cell r="M428">
            <v>70</v>
          </cell>
          <cell r="N428">
            <v>560</v>
          </cell>
          <cell r="O428">
            <v>39200</v>
          </cell>
        </row>
        <row r="429">
          <cell r="H429" t="str">
            <v>Sement portland</v>
          </cell>
          <cell r="L429" t="str">
            <v>Kg</v>
          </cell>
          <cell r="M429">
            <v>14.37</v>
          </cell>
          <cell r="N429">
            <v>1200</v>
          </cell>
          <cell r="O429">
            <v>17244</v>
          </cell>
        </row>
        <row r="430">
          <cell r="H430" t="str">
            <v>Pasir pasang</v>
          </cell>
          <cell r="L430" t="str">
            <v>M³</v>
          </cell>
          <cell r="M430">
            <v>0.04</v>
          </cell>
          <cell r="N430">
            <v>117600</v>
          </cell>
          <cell r="O430">
            <v>4704</v>
          </cell>
        </row>
        <row r="431">
          <cell r="F431" t="str">
            <v>Tenaga :</v>
          </cell>
          <cell r="N431"/>
          <cell r="O431"/>
        </row>
        <row r="432">
          <cell r="H432" t="str">
            <v>Pekerja</v>
          </cell>
          <cell r="L432" t="str">
            <v>Oh</v>
          </cell>
          <cell r="M432">
            <v>0.3</v>
          </cell>
          <cell r="P432">
            <v>7325</v>
          </cell>
        </row>
        <row r="433">
          <cell r="H433" t="str">
            <v>Tukang batu</v>
          </cell>
          <cell r="L433" t="str">
            <v>Oh</v>
          </cell>
          <cell r="M433">
            <v>0.1</v>
          </cell>
          <cell r="N433">
            <v>55000</v>
          </cell>
          <cell r="O433">
            <v>5500</v>
          </cell>
        </row>
        <row r="434">
          <cell r="H434" t="str">
            <v>Kepala tukang</v>
          </cell>
          <cell r="L434" t="str">
            <v>Oh</v>
          </cell>
          <cell r="M434">
            <v>0.01</v>
          </cell>
          <cell r="N434">
            <v>70000</v>
          </cell>
          <cell r="O434">
            <v>700</v>
          </cell>
        </row>
        <row r="435">
          <cell r="H435" t="str">
            <v>Mandor</v>
          </cell>
          <cell r="L435" t="str">
            <v>Oh</v>
          </cell>
          <cell r="M435">
            <v>1.4999999999999999E-2</v>
          </cell>
          <cell r="N435">
            <v>75000</v>
          </cell>
          <cell r="O435">
            <v>1125</v>
          </cell>
        </row>
        <row r="439">
          <cell r="E439">
            <v>31</v>
          </cell>
          <cell r="F439" t="str">
            <v>1 m² Pasangan bata merah tebal 1/2 bata, 1 Pc : 4 Ps.</v>
          </cell>
          <cell r="P439">
            <v>65381.8</v>
          </cell>
        </row>
        <row r="440">
          <cell r="F440" t="str">
            <v>Bahan :</v>
          </cell>
          <cell r="P440">
            <v>58056.800000000003</v>
          </cell>
        </row>
        <row r="441">
          <cell r="H441" t="str">
            <v>Batu bata</v>
          </cell>
          <cell r="L441" t="str">
            <v>Bh</v>
          </cell>
          <cell r="M441">
            <v>70</v>
          </cell>
          <cell r="N441">
            <v>560</v>
          </cell>
          <cell r="O441">
            <v>39200</v>
          </cell>
        </row>
        <row r="442">
          <cell r="H442" t="str">
            <v>Sement portland</v>
          </cell>
          <cell r="L442" t="str">
            <v>Kg</v>
          </cell>
          <cell r="M442">
            <v>11.5</v>
          </cell>
          <cell r="N442">
            <v>1200</v>
          </cell>
          <cell r="O442">
            <v>13800</v>
          </cell>
        </row>
        <row r="443">
          <cell r="H443" t="str">
            <v>Pasir pasang</v>
          </cell>
          <cell r="L443" t="str">
            <v>M³</v>
          </cell>
          <cell r="M443">
            <v>4.2999999999999997E-2</v>
          </cell>
          <cell r="N443">
            <v>117600</v>
          </cell>
          <cell r="O443">
            <v>5056.7999999999993</v>
          </cell>
        </row>
        <row r="444">
          <cell r="F444" t="str">
            <v>Tenaga :</v>
          </cell>
          <cell r="N444"/>
          <cell r="O444"/>
        </row>
        <row r="445">
          <cell r="H445" t="str">
            <v>Pekerja</v>
          </cell>
          <cell r="L445" t="str">
            <v>Oh</v>
          </cell>
          <cell r="M445">
            <v>0.3</v>
          </cell>
          <cell r="P445">
            <v>7325</v>
          </cell>
        </row>
        <row r="446">
          <cell r="H446" t="str">
            <v>Tukang batu</v>
          </cell>
          <cell r="L446" t="str">
            <v>Oh</v>
          </cell>
          <cell r="M446">
            <v>0.1</v>
          </cell>
          <cell r="N446">
            <v>55000</v>
          </cell>
          <cell r="O446">
            <v>5500</v>
          </cell>
        </row>
        <row r="447">
          <cell r="H447" t="str">
            <v>Kepala tukang</v>
          </cell>
          <cell r="L447" t="str">
            <v>Oh</v>
          </cell>
          <cell r="M447">
            <v>0.01</v>
          </cell>
          <cell r="N447">
            <v>70000</v>
          </cell>
          <cell r="O447">
            <v>700</v>
          </cell>
        </row>
        <row r="448">
          <cell r="H448" t="str">
            <v>Mandor</v>
          </cell>
          <cell r="L448" t="str">
            <v>Oh</v>
          </cell>
          <cell r="M448">
            <v>1.4999999999999999E-2</v>
          </cell>
          <cell r="N448">
            <v>75000</v>
          </cell>
          <cell r="O448">
            <v>1125</v>
          </cell>
        </row>
        <row r="453">
          <cell r="E453" t="str">
            <v>ANALISA BIAYA PENGECATAN</v>
          </cell>
        </row>
        <row r="456">
          <cell r="E456">
            <v>32</v>
          </cell>
          <cell r="F456" t="str">
            <v>1 m² Pengecatan tembok baru (1 lapis plamir, 1 lapis cat dasar, 2 lapis cat penutup).</v>
          </cell>
          <cell r="O456"/>
          <cell r="P456">
            <v>22111</v>
          </cell>
        </row>
        <row r="457">
          <cell r="F457" t="str">
            <v>Bahan :</v>
          </cell>
          <cell r="N457"/>
          <cell r="O457"/>
          <cell r="P457">
            <v>15510</v>
          </cell>
        </row>
        <row r="458">
          <cell r="H458" t="str">
            <v>Plamur Tembok</v>
          </cell>
          <cell r="L458" t="str">
            <v>Kg</v>
          </cell>
          <cell r="M458">
            <v>0.2</v>
          </cell>
          <cell r="N458">
            <v>25000</v>
          </cell>
          <cell r="O458">
            <v>5000</v>
          </cell>
        </row>
        <row r="459">
          <cell r="H459" t="str">
            <v>Cat Dasar TL</v>
          </cell>
          <cell r="L459" t="str">
            <v>Kg</v>
          </cell>
          <cell r="M459">
            <v>0.25</v>
          </cell>
          <cell r="N459">
            <v>19600</v>
          </cell>
          <cell r="O459">
            <v>4900</v>
          </cell>
        </row>
        <row r="460">
          <cell r="H460" t="str">
            <v>Cat tembok</v>
          </cell>
          <cell r="L460" t="str">
            <v>Kg</v>
          </cell>
          <cell r="M460">
            <v>0.3</v>
          </cell>
          <cell r="N460">
            <v>18700</v>
          </cell>
          <cell r="O460">
            <v>5610</v>
          </cell>
        </row>
        <row r="461">
          <cell r="F461" t="str">
            <v>Tenaga :</v>
          </cell>
          <cell r="N461"/>
          <cell r="O461"/>
          <cell r="P461">
            <v>6601</v>
          </cell>
        </row>
        <row r="462">
          <cell r="H462" t="str">
            <v>Pekerja</v>
          </cell>
          <cell r="L462" t="str">
            <v>Oh</v>
          </cell>
          <cell r="M462">
            <v>0.01</v>
          </cell>
          <cell r="N462">
            <v>50000</v>
          </cell>
          <cell r="O462">
            <v>500</v>
          </cell>
        </row>
        <row r="463">
          <cell r="H463" t="str">
            <v>Tukang cat</v>
          </cell>
          <cell r="L463" t="str">
            <v>Oh</v>
          </cell>
          <cell r="M463">
            <v>6.2E-2</v>
          </cell>
          <cell r="N463">
            <v>55000</v>
          </cell>
          <cell r="O463">
            <v>3410</v>
          </cell>
        </row>
        <row r="464">
          <cell r="H464" t="str">
            <v>Kepala tukang</v>
          </cell>
          <cell r="L464" t="str">
            <v>Oh</v>
          </cell>
          <cell r="M464">
            <v>6.3E-3</v>
          </cell>
          <cell r="N464">
            <v>70000</v>
          </cell>
          <cell r="O464">
            <v>441</v>
          </cell>
        </row>
        <row r="465">
          <cell r="H465" t="str">
            <v>Mandor</v>
          </cell>
          <cell r="L465" t="str">
            <v>Oh</v>
          </cell>
          <cell r="M465">
            <v>0.03</v>
          </cell>
          <cell r="N465">
            <v>75000</v>
          </cell>
          <cell r="O465">
            <v>2250</v>
          </cell>
        </row>
        <row r="469">
          <cell r="E469">
            <v>33</v>
          </cell>
          <cell r="F469" t="str">
            <v>1 m² Pengecatan tembok baru (1 lapis plamir, 1 lapis cat dasar, 2 lapis cat penutup).</v>
          </cell>
          <cell r="O469"/>
          <cell r="P469">
            <v>24700</v>
          </cell>
        </row>
        <row r="470">
          <cell r="F470" t="str">
            <v>Bahan :</v>
          </cell>
          <cell r="N470"/>
          <cell r="O470"/>
          <cell r="P470">
            <v>18000</v>
          </cell>
        </row>
        <row r="471">
          <cell r="H471" t="str">
            <v>Plamur Tembok</v>
          </cell>
          <cell r="L471" t="str">
            <v>Kg</v>
          </cell>
          <cell r="M471">
            <v>0.15</v>
          </cell>
          <cell r="N471">
            <v>25000</v>
          </cell>
          <cell r="O471">
            <v>3750</v>
          </cell>
        </row>
        <row r="472">
          <cell r="H472" t="str">
            <v>Cat Dasar TL</v>
          </cell>
          <cell r="L472" t="str">
            <v>Kg</v>
          </cell>
          <cell r="M472">
            <v>0.16</v>
          </cell>
          <cell r="N472">
            <v>19600</v>
          </cell>
          <cell r="O472">
            <v>3136</v>
          </cell>
        </row>
        <row r="473">
          <cell r="H473" t="str">
            <v>Cat tembok</v>
          </cell>
          <cell r="L473" t="str">
            <v>Kg</v>
          </cell>
          <cell r="M473">
            <v>0.27500000000000002</v>
          </cell>
          <cell r="N473">
            <v>18700</v>
          </cell>
          <cell r="O473">
            <v>5142.5</v>
          </cell>
        </row>
        <row r="474">
          <cell r="H474" t="str">
            <v>Alat bantu</v>
          </cell>
          <cell r="L474" t="str">
            <v>ls</v>
          </cell>
          <cell r="M474">
            <v>1</v>
          </cell>
          <cell r="N474">
            <v>6014.25</v>
          </cell>
          <cell r="O474">
            <v>6014.25</v>
          </cell>
        </row>
        <row r="475">
          <cell r="F475" t="str">
            <v>Tenaga :</v>
          </cell>
          <cell r="N475"/>
          <cell r="O475"/>
          <cell r="P475">
            <v>6700</v>
          </cell>
        </row>
        <row r="476">
          <cell r="H476" t="str">
            <v>Pekerja</v>
          </cell>
          <cell r="L476" t="str">
            <v>Oh</v>
          </cell>
          <cell r="M476">
            <v>1.0999999999999999E-2</v>
          </cell>
          <cell r="N476">
            <v>50000</v>
          </cell>
          <cell r="O476">
            <v>550</v>
          </cell>
        </row>
        <row r="477">
          <cell r="H477" t="str">
            <v>Tukang cat</v>
          </cell>
          <cell r="L477" t="str">
            <v>Oh</v>
          </cell>
          <cell r="M477">
            <v>6.2E-2</v>
          </cell>
          <cell r="N477">
            <v>55000</v>
          </cell>
          <cell r="O477">
            <v>3410</v>
          </cell>
        </row>
        <row r="478">
          <cell r="H478" t="str">
            <v>Kepala tukang</v>
          </cell>
          <cell r="L478" t="str">
            <v>Oh</v>
          </cell>
          <cell r="M478">
            <v>6.3E-3</v>
          </cell>
          <cell r="N478">
            <v>70000</v>
          </cell>
          <cell r="O478">
            <v>441</v>
          </cell>
        </row>
        <row r="479">
          <cell r="H479" t="str">
            <v>Mandor</v>
          </cell>
          <cell r="L479" t="str">
            <v>Oh</v>
          </cell>
          <cell r="M479">
            <v>0.03</v>
          </cell>
          <cell r="N479">
            <v>75000</v>
          </cell>
          <cell r="O479">
            <v>2250</v>
          </cell>
        </row>
        <row r="483">
          <cell r="F483" t="str">
            <v>1 m1 KOLOM PRAKTIS</v>
          </cell>
          <cell r="I483" t="str">
            <v>(10 x 10)cm</v>
          </cell>
          <cell r="O483"/>
          <cell r="P483">
            <v>37023.431776628204</v>
          </cell>
        </row>
        <row r="484">
          <cell r="F484" t="str">
            <v>1 m2 KOLOM PRAKTIS</v>
          </cell>
          <cell r="I484" t="str">
            <v>(10 x 10)cm</v>
          </cell>
          <cell r="P484">
            <v>370234.31776628201</v>
          </cell>
        </row>
        <row r="485">
          <cell r="E485" t="str">
            <v>A111</v>
          </cell>
          <cell r="F485" t="str">
            <v>1 m3 KOLOM PRAKTIS</v>
          </cell>
          <cell r="I485" t="str">
            <v>(10 x 10)cm</v>
          </cell>
          <cell r="P485">
            <v>3702343.1776628196</v>
          </cell>
        </row>
        <row r="486">
          <cell r="F486" t="str">
            <v>Bahan :</v>
          </cell>
          <cell r="N486"/>
          <cell r="O486"/>
          <cell r="P486">
            <v>26836.431776628204</v>
          </cell>
        </row>
        <row r="487">
          <cell r="H487" t="str">
            <v>Sement portland</v>
          </cell>
          <cell r="L487" t="str">
            <v>zak</v>
          </cell>
          <cell r="M487">
            <v>5.7424326833797591E-2</v>
          </cell>
          <cell r="N487">
            <v>1200</v>
          </cell>
          <cell r="O487">
            <v>68.909192200557115</v>
          </cell>
        </row>
        <row r="488">
          <cell r="H488" t="str">
            <v>Pasir pasang</v>
          </cell>
          <cell r="L488" t="str">
            <v>m3</v>
          </cell>
          <cell r="M488">
            <v>6.6852367688022317E-3</v>
          </cell>
          <cell r="N488">
            <v>117600</v>
          </cell>
          <cell r="O488">
            <v>786.18384401114247</v>
          </cell>
        </row>
        <row r="489">
          <cell r="H489" t="str">
            <v xml:space="preserve"> Batu Koral / kerikil uk. 3 -4 cm</v>
          </cell>
          <cell r="L489" t="str">
            <v>m3</v>
          </cell>
          <cell r="M489">
            <v>1.1142061281337051E-2</v>
          </cell>
          <cell r="N489">
            <v>411800</v>
          </cell>
          <cell r="O489">
            <v>4588.3008356545979</v>
          </cell>
        </row>
        <row r="490">
          <cell r="H490" t="str">
            <v>Mesh KP</v>
          </cell>
          <cell r="L490" t="str">
            <v>ls</v>
          </cell>
          <cell r="M490">
            <v>1.05</v>
          </cell>
          <cell r="N490">
            <v>15000</v>
          </cell>
          <cell r="O490">
            <v>15750</v>
          </cell>
        </row>
        <row r="491">
          <cell r="H491" t="str">
            <v>Kayu 5/7</v>
          </cell>
          <cell r="L491" t="str">
            <v>m3</v>
          </cell>
          <cell r="M491">
            <v>1.4400000000000001E-3</v>
          </cell>
          <cell r="N491">
            <v>2142900</v>
          </cell>
          <cell r="O491">
            <v>3085.7760000000003</v>
          </cell>
        </row>
        <row r="492">
          <cell r="H492" t="str">
            <v xml:space="preserve"> Multripleks 9 mm uk. 122 x 244</v>
          </cell>
          <cell r="L492" t="str">
            <v>m2</v>
          </cell>
          <cell r="M492">
            <v>1.3095238095238096E-2</v>
          </cell>
          <cell r="N492">
            <v>157100</v>
          </cell>
          <cell r="O492">
            <v>2057.2619047619046</v>
          </cell>
        </row>
        <row r="493">
          <cell r="H493" t="str">
            <v xml:space="preserve"> Paku biasa 2" - 5"</v>
          </cell>
          <cell r="L493" t="str">
            <v>kg</v>
          </cell>
          <cell r="M493">
            <v>0.01</v>
          </cell>
          <cell r="N493">
            <v>20000</v>
          </cell>
          <cell r="O493">
            <v>200</v>
          </cell>
        </row>
        <row r="494">
          <cell r="H494" t="str">
            <v xml:space="preserve"> Kawat Beton</v>
          </cell>
          <cell r="L494" t="str">
            <v>kg</v>
          </cell>
          <cell r="M494">
            <v>1.4999999999999999E-2</v>
          </cell>
          <cell r="N494">
            <v>20000</v>
          </cell>
          <cell r="O494">
            <v>300</v>
          </cell>
        </row>
        <row r="497">
          <cell r="F497" t="str">
            <v>Tenaga :</v>
          </cell>
          <cell r="N497"/>
          <cell r="O497"/>
          <cell r="P497">
            <v>10187</v>
          </cell>
        </row>
        <row r="498">
          <cell r="H498" t="str">
            <v>Pekerja</v>
          </cell>
          <cell r="L498" t="str">
            <v>Oh</v>
          </cell>
          <cell r="M498">
            <v>0.04</v>
          </cell>
          <cell r="N498">
            <v>50000</v>
          </cell>
          <cell r="O498">
            <v>2000</v>
          </cell>
        </row>
        <row r="499">
          <cell r="H499" t="str">
            <v>Tukang batu</v>
          </cell>
          <cell r="L499" t="str">
            <v>Oh</v>
          </cell>
          <cell r="M499">
            <v>0.126</v>
          </cell>
          <cell r="N499">
            <v>55000</v>
          </cell>
          <cell r="O499">
            <v>6930</v>
          </cell>
        </row>
        <row r="500">
          <cell r="H500" t="str">
            <v>Kepala tukang</v>
          </cell>
          <cell r="L500" t="str">
            <v>Oh</v>
          </cell>
          <cell r="M500">
            <v>1.26E-2</v>
          </cell>
          <cell r="N500">
            <v>70000</v>
          </cell>
          <cell r="O500">
            <v>882</v>
          </cell>
        </row>
        <row r="501">
          <cell r="H501" t="str">
            <v>Mandor</v>
          </cell>
          <cell r="L501" t="str">
            <v>Oh</v>
          </cell>
          <cell r="M501">
            <v>5.0000000000000001E-3</v>
          </cell>
          <cell r="N501">
            <v>75000</v>
          </cell>
          <cell r="O501">
            <v>375</v>
          </cell>
        </row>
        <row r="507">
          <cell r="E507" t="str">
            <v>ANALISA BIAYA TIANG PANCANG</v>
          </cell>
        </row>
        <row r="511">
          <cell r="E511" t="str">
            <v>A112a</v>
          </cell>
          <cell r="F511" t="str">
            <v>1 M</v>
          </cell>
          <cell r="G511" t="str">
            <v>PENGADAAN TIANG PANCANG</v>
          </cell>
          <cell r="P511">
            <v>271805</v>
          </cell>
        </row>
        <row r="512">
          <cell r="F512" t="str">
            <v>Bahan :</v>
          </cell>
          <cell r="P512">
            <v>266805</v>
          </cell>
        </row>
        <row r="513">
          <cell r="G513" t="str">
            <v>Tiang pancang Sq. 20.20</v>
          </cell>
          <cell r="L513" t="str">
            <v>m1</v>
          </cell>
          <cell r="M513">
            <v>1.05</v>
          </cell>
          <cell r="N513">
            <v>254100</v>
          </cell>
          <cell r="O513">
            <v>266805</v>
          </cell>
        </row>
        <row r="514">
          <cell r="G514" t="str">
            <v>Cap Plate</v>
          </cell>
          <cell r="L514" t="str">
            <v>Unit</v>
          </cell>
          <cell r="M514">
            <v>0</v>
          </cell>
          <cell r="N514">
            <v>0</v>
          </cell>
          <cell r="O514">
            <v>0</v>
          </cell>
        </row>
        <row r="516">
          <cell r="F516" t="str">
            <v>Alat :</v>
          </cell>
          <cell r="O516"/>
          <cell r="P516">
            <v>5000</v>
          </cell>
        </row>
        <row r="517">
          <cell r="G517" t="str">
            <v>Alat Bantu</v>
          </cell>
          <cell r="L517" t="str">
            <v>ls</v>
          </cell>
          <cell r="M517">
            <v>1</v>
          </cell>
          <cell r="N517">
            <v>5000</v>
          </cell>
          <cell r="O517">
            <v>5000</v>
          </cell>
        </row>
        <row r="520">
          <cell r="E520" t="str">
            <v>A112b</v>
          </cell>
          <cell r="F520" t="str">
            <v>1 M</v>
          </cell>
          <cell r="G520" t="str">
            <v>PEMANCANGAN TIANG PANCANG</v>
          </cell>
          <cell r="P520">
            <v>73750</v>
          </cell>
        </row>
        <row r="521">
          <cell r="F521" t="str">
            <v>Bahan :</v>
          </cell>
          <cell r="P521">
            <v>0</v>
          </cell>
        </row>
        <row r="522">
          <cell r="G522" t="str">
            <v>Tiang pancang Sq. 20.20</v>
          </cell>
          <cell r="L522" t="str">
            <v>m1</v>
          </cell>
          <cell r="M522">
            <v>0</v>
          </cell>
          <cell r="N522">
            <v>254100</v>
          </cell>
          <cell r="O522">
            <v>0</v>
          </cell>
        </row>
        <row r="523">
          <cell r="G523" t="str">
            <v>Cap Plate</v>
          </cell>
          <cell r="L523" t="str">
            <v>Unit</v>
          </cell>
          <cell r="M523">
            <v>0</v>
          </cell>
          <cell r="N523">
            <v>0</v>
          </cell>
          <cell r="O523">
            <v>0</v>
          </cell>
        </row>
        <row r="525">
          <cell r="F525" t="str">
            <v>Tenaga :</v>
          </cell>
          <cell r="O525"/>
          <cell r="P525">
            <v>63750</v>
          </cell>
        </row>
        <row r="526">
          <cell r="G526" t="str">
            <v>Pemancangan</v>
          </cell>
          <cell r="L526" t="str">
            <v>m1</v>
          </cell>
          <cell r="M526">
            <v>1.02</v>
          </cell>
          <cell r="N526">
            <v>62500</v>
          </cell>
          <cell r="O526">
            <v>63750</v>
          </cell>
        </row>
        <row r="527">
          <cell r="G527" t="str">
            <v>Pengelasan</v>
          </cell>
          <cell r="L527" t="str">
            <v>ttk</v>
          </cell>
          <cell r="M527">
            <v>6.6666666666666666E-2</v>
          </cell>
          <cell r="N527">
            <v>0</v>
          </cell>
          <cell r="O527">
            <v>0</v>
          </cell>
        </row>
        <row r="528">
          <cell r="F528" t="str">
            <v>Alat :</v>
          </cell>
          <cell r="O528"/>
          <cell r="P528">
            <v>10000</v>
          </cell>
        </row>
        <row r="529">
          <cell r="G529" t="str">
            <v>Mob demob alat pancang</v>
          </cell>
          <cell r="L529" t="str">
            <v>ls</v>
          </cell>
          <cell r="M529">
            <v>1</v>
          </cell>
          <cell r="N529">
            <v>10000</v>
          </cell>
          <cell r="O529">
            <v>10000</v>
          </cell>
        </row>
        <row r="533">
          <cell r="E533" t="str">
            <v>ANALISA BIAYA BETON</v>
          </cell>
        </row>
        <row r="534">
          <cell r="N534"/>
          <cell r="O534"/>
        </row>
        <row r="535">
          <cell r="E535" t="str">
            <v>A108</v>
          </cell>
          <cell r="F535" t="str">
            <v>1M</v>
          </cell>
          <cell r="G535" t="str">
            <v>SLING 6 MM</v>
          </cell>
          <cell r="O535"/>
          <cell r="P535">
            <v>6394.92</v>
          </cell>
        </row>
        <row r="536">
          <cell r="F536" t="str">
            <v>Bahan :</v>
          </cell>
          <cell r="O536"/>
          <cell r="P536">
            <v>5908.8</v>
          </cell>
        </row>
        <row r="537">
          <cell r="G537" t="str">
            <v>Sling 6mm</v>
          </cell>
          <cell r="L537" t="str">
            <v>m</v>
          </cell>
          <cell r="M537">
            <v>1.02</v>
          </cell>
          <cell r="N537">
            <v>5300</v>
          </cell>
          <cell r="O537">
            <v>5406</v>
          </cell>
        </row>
        <row r="538">
          <cell r="G538" t="str">
            <v>Blender</v>
          </cell>
          <cell r="M538">
            <v>2E-3</v>
          </cell>
          <cell r="N538">
            <v>251400</v>
          </cell>
          <cell r="O538">
            <v>502.8</v>
          </cell>
        </row>
        <row r="539">
          <cell r="F539" t="str">
            <v>Tenaga :</v>
          </cell>
          <cell r="O539"/>
          <cell r="P539">
            <v>210</v>
          </cell>
        </row>
        <row r="540">
          <cell r="G540" t="str">
            <v>Kepala tukang</v>
          </cell>
          <cell r="L540" t="str">
            <v>org</v>
          </cell>
          <cell r="M540">
            <v>0</v>
          </cell>
          <cell r="N540">
            <v>70000</v>
          </cell>
          <cell r="O540">
            <v>0</v>
          </cell>
        </row>
        <row r="541">
          <cell r="G541" t="str">
            <v>Tukang</v>
          </cell>
          <cell r="L541" t="str">
            <v>org</v>
          </cell>
          <cell r="M541">
            <v>2E-3</v>
          </cell>
          <cell r="N541">
            <v>55000</v>
          </cell>
          <cell r="O541">
            <v>110</v>
          </cell>
        </row>
        <row r="542">
          <cell r="G542" t="str">
            <v>Pekerja</v>
          </cell>
          <cell r="L542" t="str">
            <v>org</v>
          </cell>
          <cell r="M542">
            <v>2E-3</v>
          </cell>
          <cell r="N542">
            <v>50000</v>
          </cell>
          <cell r="O542">
            <v>100</v>
          </cell>
        </row>
        <row r="543">
          <cell r="G543" t="str">
            <v>Mandor</v>
          </cell>
          <cell r="L543" t="str">
            <v>org</v>
          </cell>
          <cell r="M543">
            <v>0</v>
          </cell>
          <cell r="N543">
            <v>75000</v>
          </cell>
          <cell r="O543">
            <v>0</v>
          </cell>
        </row>
        <row r="544">
          <cell r="F544" t="str">
            <v>Alat :</v>
          </cell>
          <cell r="O544"/>
          <cell r="P544">
            <v>276.12</v>
          </cell>
        </row>
        <row r="545">
          <cell r="G545" t="str">
            <v>Alat Bantu</v>
          </cell>
          <cell r="L545" t="str">
            <v>ls</v>
          </cell>
          <cell r="M545">
            <v>1</v>
          </cell>
          <cell r="N545">
            <v>276.12</v>
          </cell>
          <cell r="O545">
            <v>276.12</v>
          </cell>
        </row>
        <row r="546">
          <cell r="O546"/>
        </row>
        <row r="547">
          <cell r="O547"/>
        </row>
        <row r="548">
          <cell r="O548"/>
        </row>
        <row r="549">
          <cell r="O549"/>
        </row>
        <row r="550">
          <cell r="E550" t="str">
            <v>A109</v>
          </cell>
          <cell r="F550" t="str">
            <v>1M</v>
          </cell>
          <cell r="G550" t="str">
            <v>SLING 8 MM</v>
          </cell>
          <cell r="O550"/>
          <cell r="P550">
            <v>8475.7199999999993</v>
          </cell>
        </row>
        <row r="551">
          <cell r="F551" t="str">
            <v>Bahan :</v>
          </cell>
          <cell r="O551"/>
          <cell r="P551">
            <v>7948.8</v>
          </cell>
        </row>
        <row r="552">
          <cell r="G552" t="str">
            <v>Sling 8mm</v>
          </cell>
          <cell r="L552" t="str">
            <v>m</v>
          </cell>
          <cell r="M552">
            <v>1.02</v>
          </cell>
          <cell r="N552">
            <v>7300</v>
          </cell>
          <cell r="O552">
            <v>7446</v>
          </cell>
        </row>
        <row r="553">
          <cell r="G553" t="str">
            <v>Blender</v>
          </cell>
          <cell r="M553">
            <v>2E-3</v>
          </cell>
          <cell r="N553">
            <v>251400</v>
          </cell>
          <cell r="O553">
            <v>502.8</v>
          </cell>
        </row>
        <row r="554">
          <cell r="F554" t="str">
            <v>Tenaga :</v>
          </cell>
          <cell r="N554"/>
          <cell r="O554"/>
          <cell r="P554">
            <v>210</v>
          </cell>
        </row>
        <row r="555">
          <cell r="G555" t="str">
            <v>Kepala tukang</v>
          </cell>
          <cell r="L555" t="str">
            <v>org</v>
          </cell>
          <cell r="M555">
            <v>0</v>
          </cell>
          <cell r="N555">
            <v>70000</v>
          </cell>
          <cell r="O555">
            <v>0</v>
          </cell>
        </row>
        <row r="556">
          <cell r="G556" t="str">
            <v>Tukang</v>
          </cell>
          <cell r="L556" t="str">
            <v>org</v>
          </cell>
          <cell r="M556">
            <v>2E-3</v>
          </cell>
          <cell r="N556">
            <v>55000</v>
          </cell>
          <cell r="O556">
            <v>110</v>
          </cell>
        </row>
        <row r="557">
          <cell r="G557" t="str">
            <v>Pekerja</v>
          </cell>
          <cell r="L557" t="str">
            <v>org</v>
          </cell>
          <cell r="M557">
            <v>2E-3</v>
          </cell>
          <cell r="N557">
            <v>50000</v>
          </cell>
          <cell r="O557">
            <v>100</v>
          </cell>
        </row>
        <row r="558">
          <cell r="G558" t="str">
            <v>Mandor</v>
          </cell>
          <cell r="L558" t="str">
            <v>org</v>
          </cell>
          <cell r="M558">
            <v>0</v>
          </cell>
          <cell r="N558">
            <v>75000</v>
          </cell>
          <cell r="O558">
            <v>0</v>
          </cell>
        </row>
        <row r="559">
          <cell r="F559" t="str">
            <v>Alat :</v>
          </cell>
          <cell r="O559"/>
          <cell r="P559">
            <v>316.92</v>
          </cell>
        </row>
        <row r="560">
          <cell r="G560" t="str">
            <v>Alat Bantu</v>
          </cell>
          <cell r="L560" t="str">
            <v>ls</v>
          </cell>
          <cell r="M560">
            <v>1</v>
          </cell>
          <cell r="N560">
            <v>316.92</v>
          </cell>
          <cell r="O560">
            <v>316.92</v>
          </cell>
        </row>
        <row r="561">
          <cell r="O561"/>
        </row>
        <row r="562">
          <cell r="O562"/>
        </row>
        <row r="563">
          <cell r="O563"/>
        </row>
        <row r="564">
          <cell r="O564"/>
        </row>
        <row r="565">
          <cell r="O565"/>
        </row>
        <row r="566">
          <cell r="E566" t="str">
            <v>A110</v>
          </cell>
          <cell r="F566" t="str">
            <v>1M</v>
          </cell>
          <cell r="G566" t="str">
            <v>SLING 12 MM</v>
          </cell>
          <cell r="O566"/>
          <cell r="P566">
            <v>10617.72</v>
          </cell>
        </row>
        <row r="567">
          <cell r="F567" t="str">
            <v>Bahan :</v>
          </cell>
          <cell r="O567"/>
          <cell r="P567">
            <v>9988.7999999999993</v>
          </cell>
        </row>
        <row r="568">
          <cell r="G568" t="str">
            <v>Sling 12mm</v>
          </cell>
          <cell r="L568" t="str">
            <v>m</v>
          </cell>
          <cell r="M568">
            <v>1.02</v>
          </cell>
          <cell r="N568">
            <v>9300</v>
          </cell>
          <cell r="O568">
            <v>9486</v>
          </cell>
        </row>
        <row r="569">
          <cell r="G569" t="str">
            <v>Blender</v>
          </cell>
          <cell r="M569">
            <v>2E-3</v>
          </cell>
          <cell r="N569">
            <v>251400</v>
          </cell>
          <cell r="O569">
            <v>502.8</v>
          </cell>
        </row>
        <row r="570">
          <cell r="F570" t="str">
            <v>Tenaga :</v>
          </cell>
          <cell r="O570"/>
          <cell r="P570">
            <v>210</v>
          </cell>
        </row>
        <row r="571">
          <cell r="G571" t="str">
            <v>Kepala tukang</v>
          </cell>
          <cell r="L571" t="str">
            <v>org</v>
          </cell>
          <cell r="M571">
            <v>0</v>
          </cell>
          <cell r="N571">
            <v>70000</v>
          </cell>
          <cell r="O571">
            <v>0</v>
          </cell>
        </row>
        <row r="572">
          <cell r="G572" t="str">
            <v>Tukang</v>
          </cell>
          <cell r="L572" t="str">
            <v>org</v>
          </cell>
          <cell r="M572">
            <v>2E-3</v>
          </cell>
          <cell r="N572">
            <v>55000</v>
          </cell>
          <cell r="O572">
            <v>110</v>
          </cell>
        </row>
        <row r="573">
          <cell r="G573" t="str">
            <v>Pekerja</v>
          </cell>
          <cell r="L573" t="str">
            <v>org</v>
          </cell>
          <cell r="M573">
            <v>2E-3</v>
          </cell>
          <cell r="N573">
            <v>50000</v>
          </cell>
          <cell r="O573">
            <v>100</v>
          </cell>
        </row>
        <row r="574">
          <cell r="G574" t="str">
            <v>Mandor</v>
          </cell>
          <cell r="L574" t="str">
            <v>org</v>
          </cell>
          <cell r="M574">
            <v>0</v>
          </cell>
          <cell r="N574">
            <v>75000</v>
          </cell>
          <cell r="O574">
            <v>0</v>
          </cell>
        </row>
        <row r="575">
          <cell r="F575" t="str">
            <v>Alat :</v>
          </cell>
          <cell r="O575"/>
          <cell r="P575">
            <v>418.92</v>
          </cell>
        </row>
        <row r="576">
          <cell r="G576" t="str">
            <v>Alat Bantu</v>
          </cell>
          <cell r="L576" t="str">
            <v>ls</v>
          </cell>
          <cell r="M576">
            <v>1</v>
          </cell>
          <cell r="N576">
            <v>418.92</v>
          </cell>
          <cell r="O576">
            <v>418.92</v>
          </cell>
        </row>
        <row r="577">
          <cell r="O577"/>
        </row>
        <row r="578">
          <cell r="O578"/>
        </row>
        <row r="579">
          <cell r="O579"/>
        </row>
        <row r="580">
          <cell r="O580"/>
        </row>
        <row r="581">
          <cell r="O581"/>
        </row>
        <row r="582">
          <cell r="E582" t="str">
            <v>A111</v>
          </cell>
          <cell r="F582" t="str">
            <v>1M</v>
          </cell>
          <cell r="G582" t="str">
            <v>SLING 16 MM</v>
          </cell>
          <cell r="O582"/>
          <cell r="P582">
            <v>16207.32</v>
          </cell>
        </row>
        <row r="583">
          <cell r="F583" t="str">
            <v>Bahan :</v>
          </cell>
          <cell r="O583"/>
          <cell r="P583">
            <v>15496.8</v>
          </cell>
        </row>
        <row r="584">
          <cell r="G584" t="str">
            <v>Sling 16mm</v>
          </cell>
          <cell r="L584" t="str">
            <v>m</v>
          </cell>
          <cell r="M584">
            <v>1.02</v>
          </cell>
          <cell r="N584">
            <v>14700</v>
          </cell>
          <cell r="O584">
            <v>14994</v>
          </cell>
        </row>
        <row r="585">
          <cell r="G585" t="str">
            <v>Blender</v>
          </cell>
          <cell r="M585">
            <v>2E-3</v>
          </cell>
          <cell r="N585">
            <v>251400</v>
          </cell>
          <cell r="O585">
            <v>502.8</v>
          </cell>
        </row>
        <row r="586">
          <cell r="F586" t="str">
            <v>Tenaga :</v>
          </cell>
          <cell r="O586"/>
          <cell r="P586">
            <v>210</v>
          </cell>
        </row>
        <row r="587">
          <cell r="G587" t="str">
            <v>Kepala tukang</v>
          </cell>
          <cell r="L587" t="str">
            <v>org</v>
          </cell>
          <cell r="M587">
            <v>0</v>
          </cell>
          <cell r="N587">
            <v>70000</v>
          </cell>
          <cell r="O587">
            <v>0</v>
          </cell>
        </row>
        <row r="588">
          <cell r="G588" t="str">
            <v>Tukang</v>
          </cell>
          <cell r="L588" t="str">
            <v>org</v>
          </cell>
          <cell r="M588">
            <v>2E-3</v>
          </cell>
          <cell r="N588">
            <v>55000</v>
          </cell>
          <cell r="O588">
            <v>110</v>
          </cell>
        </row>
        <row r="589">
          <cell r="G589" t="str">
            <v>Pekerja</v>
          </cell>
          <cell r="L589" t="str">
            <v>org</v>
          </cell>
          <cell r="M589">
            <v>2E-3</v>
          </cell>
          <cell r="N589">
            <v>50000</v>
          </cell>
          <cell r="O589">
            <v>100</v>
          </cell>
        </row>
        <row r="590">
          <cell r="G590" t="str">
            <v>Mandor</v>
          </cell>
          <cell r="L590" t="str">
            <v>org</v>
          </cell>
          <cell r="M590">
            <v>0</v>
          </cell>
          <cell r="N590">
            <v>75000</v>
          </cell>
          <cell r="O590">
            <v>0</v>
          </cell>
        </row>
        <row r="591">
          <cell r="F591" t="str">
            <v>Alat :</v>
          </cell>
          <cell r="O591"/>
          <cell r="P591">
            <v>500.52</v>
          </cell>
        </row>
        <row r="592">
          <cell r="G592" t="str">
            <v>Alat Bantu</v>
          </cell>
          <cell r="L592" t="str">
            <v>ls</v>
          </cell>
          <cell r="M592">
            <v>1</v>
          </cell>
          <cell r="N592">
            <v>500.52</v>
          </cell>
          <cell r="O592">
            <v>500.52</v>
          </cell>
        </row>
        <row r="593">
          <cell r="O593"/>
        </row>
        <row r="594">
          <cell r="O594"/>
        </row>
        <row r="595">
          <cell r="E595" t="str">
            <v>A112</v>
          </cell>
          <cell r="F595" t="str">
            <v>1M</v>
          </cell>
          <cell r="G595" t="str">
            <v>SLING 18 MM</v>
          </cell>
          <cell r="O595"/>
          <cell r="P595">
            <v>21674.52</v>
          </cell>
        </row>
        <row r="596">
          <cell r="F596" t="str">
            <v>Bahan :</v>
          </cell>
          <cell r="O596"/>
          <cell r="P596">
            <v>20902.8</v>
          </cell>
        </row>
        <row r="597">
          <cell r="G597" t="str">
            <v>Sling 18mm</v>
          </cell>
          <cell r="L597" t="str">
            <v>m</v>
          </cell>
          <cell r="M597">
            <v>1.02</v>
          </cell>
          <cell r="N597">
            <v>20000</v>
          </cell>
          <cell r="O597">
            <v>20400</v>
          </cell>
        </row>
        <row r="598">
          <cell r="G598" t="str">
            <v>Blender</v>
          </cell>
          <cell r="M598">
            <v>2E-3</v>
          </cell>
          <cell r="N598">
            <v>251400</v>
          </cell>
          <cell r="O598">
            <v>502.8</v>
          </cell>
        </row>
        <row r="599">
          <cell r="F599" t="str">
            <v>Tenaga :</v>
          </cell>
          <cell r="O599"/>
          <cell r="P599">
            <v>210</v>
          </cell>
        </row>
        <row r="600">
          <cell r="G600" t="str">
            <v>Kepala tukang</v>
          </cell>
          <cell r="L600" t="str">
            <v>org</v>
          </cell>
          <cell r="M600">
            <v>0</v>
          </cell>
          <cell r="N600">
            <v>70000</v>
          </cell>
          <cell r="O600">
            <v>0</v>
          </cell>
        </row>
        <row r="601">
          <cell r="G601" t="str">
            <v>Tukang</v>
          </cell>
          <cell r="L601" t="str">
            <v>org</v>
          </cell>
          <cell r="M601">
            <v>2E-3</v>
          </cell>
          <cell r="N601">
            <v>55000</v>
          </cell>
          <cell r="O601">
            <v>110</v>
          </cell>
        </row>
        <row r="602">
          <cell r="G602" t="str">
            <v>Pekerja</v>
          </cell>
          <cell r="L602" t="str">
            <v>org</v>
          </cell>
          <cell r="M602">
            <v>2E-3</v>
          </cell>
          <cell r="N602">
            <v>50000</v>
          </cell>
          <cell r="O602">
            <v>100</v>
          </cell>
        </row>
        <row r="603">
          <cell r="G603" t="str">
            <v>Mandor</v>
          </cell>
          <cell r="L603" t="str">
            <v>org</v>
          </cell>
          <cell r="M603">
            <v>0</v>
          </cell>
          <cell r="N603">
            <v>75000</v>
          </cell>
          <cell r="O603">
            <v>0</v>
          </cell>
        </row>
        <row r="604">
          <cell r="F604" t="str">
            <v>Alat :</v>
          </cell>
          <cell r="O604"/>
          <cell r="P604">
            <v>561.72</v>
          </cell>
        </row>
        <row r="605">
          <cell r="G605" t="str">
            <v>Alat Bantu</v>
          </cell>
          <cell r="L605" t="str">
            <v>ls</v>
          </cell>
          <cell r="M605">
            <v>1</v>
          </cell>
          <cell r="N605">
            <v>561.72</v>
          </cell>
          <cell r="O605">
            <v>561.72</v>
          </cell>
        </row>
        <row r="606">
          <cell r="O606"/>
        </row>
        <row r="610">
          <cell r="E610" t="str">
            <v>A113</v>
          </cell>
          <cell r="F610" t="str">
            <v>1 M3</v>
          </cell>
          <cell r="G610" t="str">
            <v>READY MIX K-400</v>
          </cell>
          <cell r="P610">
            <v>1477375</v>
          </cell>
        </row>
        <row r="611">
          <cell r="F611" t="str">
            <v>Bahan :</v>
          </cell>
          <cell r="P611">
            <v>1417500</v>
          </cell>
        </row>
        <row r="612">
          <cell r="G612" t="str">
            <v xml:space="preserve"> Beton Ready Mix K-400</v>
          </cell>
          <cell r="L612" t="str">
            <v>m3</v>
          </cell>
          <cell r="M612">
            <v>1.05</v>
          </cell>
          <cell r="N612">
            <v>1350000</v>
          </cell>
          <cell r="O612">
            <v>1417500</v>
          </cell>
        </row>
        <row r="613">
          <cell r="F613" t="str">
            <v>Tenaga :</v>
          </cell>
          <cell r="O613"/>
          <cell r="P613">
            <v>34875</v>
          </cell>
        </row>
        <row r="614">
          <cell r="G614" t="str">
            <v>Kepala tukang</v>
          </cell>
          <cell r="L614" t="str">
            <v>org</v>
          </cell>
          <cell r="M614">
            <v>0.05</v>
          </cell>
          <cell r="N614">
            <v>70000</v>
          </cell>
          <cell r="O614">
            <v>3500</v>
          </cell>
        </row>
        <row r="615">
          <cell r="G615" t="str">
            <v>Tukang</v>
          </cell>
          <cell r="L615" t="str">
            <v>org</v>
          </cell>
          <cell r="M615">
            <v>0.2</v>
          </cell>
          <cell r="N615">
            <v>55000</v>
          </cell>
          <cell r="O615">
            <v>11000</v>
          </cell>
        </row>
        <row r="616">
          <cell r="G616" t="str">
            <v>Pekerja</v>
          </cell>
          <cell r="L616" t="str">
            <v>org</v>
          </cell>
          <cell r="M616">
            <v>0.4</v>
          </cell>
          <cell r="N616">
            <v>50000</v>
          </cell>
          <cell r="O616">
            <v>20000</v>
          </cell>
        </row>
        <row r="617">
          <cell r="G617" t="str">
            <v>Mandor</v>
          </cell>
          <cell r="L617" t="str">
            <v>org</v>
          </cell>
          <cell r="M617">
            <v>5.0000000000000001E-3</v>
          </cell>
          <cell r="N617">
            <v>75000</v>
          </cell>
          <cell r="O617">
            <v>375</v>
          </cell>
        </row>
        <row r="618">
          <cell r="F618" t="str">
            <v>Alat :</v>
          </cell>
          <cell r="O618"/>
          <cell r="P618">
            <v>25000</v>
          </cell>
        </row>
        <row r="619">
          <cell r="G619" t="str">
            <v>Alat Bantu (Concrete Pump)</v>
          </cell>
          <cell r="L619" t="str">
            <v>ls</v>
          </cell>
          <cell r="M619">
            <v>1</v>
          </cell>
          <cell r="N619">
            <v>25000</v>
          </cell>
          <cell r="O619">
            <v>25000</v>
          </cell>
        </row>
        <row r="620">
          <cell r="O620"/>
        </row>
        <row r="621">
          <cell r="O621"/>
        </row>
        <row r="622">
          <cell r="O622"/>
        </row>
        <row r="623">
          <cell r="E623" t="str">
            <v>A114</v>
          </cell>
          <cell r="F623" t="str">
            <v>1 M3</v>
          </cell>
          <cell r="G623" t="str">
            <v>READY MIX K-350</v>
          </cell>
          <cell r="O623"/>
          <cell r="P623">
            <v>1389910</v>
          </cell>
        </row>
        <row r="624">
          <cell r="F624" t="str">
            <v>Bahan :</v>
          </cell>
          <cell r="O624"/>
          <cell r="P624">
            <v>1330035</v>
          </cell>
        </row>
        <row r="625">
          <cell r="G625" t="str">
            <v xml:space="preserve"> Beton Ready Mix K-350</v>
          </cell>
          <cell r="L625" t="str">
            <v>m3</v>
          </cell>
          <cell r="M625">
            <v>1.05</v>
          </cell>
          <cell r="N625">
            <v>1266700</v>
          </cell>
          <cell r="O625">
            <v>1330035</v>
          </cell>
        </row>
        <row r="626">
          <cell r="F626" t="str">
            <v>Tenaga :</v>
          </cell>
          <cell r="O626"/>
          <cell r="P626">
            <v>34875</v>
          </cell>
        </row>
        <row r="627">
          <cell r="G627" t="str">
            <v>Kepala tukang</v>
          </cell>
          <cell r="L627" t="str">
            <v>org</v>
          </cell>
          <cell r="M627">
            <v>0.05</v>
          </cell>
          <cell r="N627">
            <v>70000</v>
          </cell>
          <cell r="O627">
            <v>3500</v>
          </cell>
        </row>
        <row r="628">
          <cell r="G628" t="str">
            <v>Tukang</v>
          </cell>
          <cell r="L628" t="str">
            <v>org</v>
          </cell>
          <cell r="M628">
            <v>0.2</v>
          </cell>
          <cell r="N628">
            <v>55000</v>
          </cell>
          <cell r="O628">
            <v>11000</v>
          </cell>
        </row>
        <row r="629">
          <cell r="G629" t="str">
            <v>Pekerja</v>
          </cell>
          <cell r="L629" t="str">
            <v>org</v>
          </cell>
          <cell r="M629">
            <v>0.4</v>
          </cell>
          <cell r="N629">
            <v>50000</v>
          </cell>
          <cell r="O629">
            <v>20000</v>
          </cell>
        </row>
        <row r="630">
          <cell r="G630" t="str">
            <v>Mandor</v>
          </cell>
          <cell r="L630" t="str">
            <v>org</v>
          </cell>
          <cell r="M630">
            <v>5.0000000000000001E-3</v>
          </cell>
          <cell r="N630">
            <v>75000</v>
          </cell>
          <cell r="O630">
            <v>375</v>
          </cell>
        </row>
        <row r="631">
          <cell r="F631" t="str">
            <v>Alat :</v>
          </cell>
          <cell r="O631"/>
          <cell r="P631">
            <v>25000</v>
          </cell>
        </row>
        <row r="632">
          <cell r="G632" t="str">
            <v>Alat Bantu (Concrete Pump)</v>
          </cell>
          <cell r="L632" t="str">
            <v>ls</v>
          </cell>
          <cell r="M632">
            <v>1</v>
          </cell>
          <cell r="N632">
            <v>25000</v>
          </cell>
          <cell r="O632">
            <v>25000</v>
          </cell>
        </row>
        <row r="633">
          <cell r="O633"/>
        </row>
        <row r="634">
          <cell r="O634"/>
        </row>
        <row r="635">
          <cell r="O635"/>
        </row>
        <row r="636">
          <cell r="O636"/>
        </row>
        <row r="637">
          <cell r="E637" t="str">
            <v>A115</v>
          </cell>
          <cell r="F637" t="str">
            <v>1 BH</v>
          </cell>
          <cell r="G637" t="str">
            <v>DEMOULD &amp; STOCK KOLOM + BALOK</v>
          </cell>
          <cell r="O637"/>
          <cell r="P637">
            <v>34447.045000000006</v>
          </cell>
        </row>
        <row r="638">
          <cell r="F638" t="str">
            <v>Bahan :</v>
          </cell>
          <cell r="O638"/>
          <cell r="P638">
            <v>18916.71166666667</v>
          </cell>
        </row>
        <row r="639">
          <cell r="G639" t="str">
            <v>Kayu 5/7</v>
          </cell>
          <cell r="L639" t="str">
            <v>kg</v>
          </cell>
          <cell r="M639">
            <v>1.0500000000000004E-3</v>
          </cell>
          <cell r="N639">
            <v>2142900</v>
          </cell>
          <cell r="O639">
            <v>2250.045000000001</v>
          </cell>
        </row>
        <row r="640">
          <cell r="G640" t="str">
            <v>Craine</v>
          </cell>
          <cell r="L640" t="str">
            <v>jam</v>
          </cell>
          <cell r="M640">
            <v>3.3333333333333333E-2</v>
          </cell>
          <cell r="N640">
            <v>500000</v>
          </cell>
          <cell r="O640">
            <v>16666.666666666668</v>
          </cell>
        </row>
        <row r="641">
          <cell r="F641" t="str">
            <v>Tenaga :</v>
          </cell>
          <cell r="O641"/>
          <cell r="P641">
            <v>15000</v>
          </cell>
        </row>
        <row r="642">
          <cell r="G642" t="str">
            <v>Kepala tukang</v>
          </cell>
          <cell r="L642" t="str">
            <v>org</v>
          </cell>
          <cell r="M642">
            <v>0</v>
          </cell>
          <cell r="N642">
            <v>70000</v>
          </cell>
          <cell r="O642">
            <v>0</v>
          </cell>
        </row>
        <row r="643">
          <cell r="G643" t="str">
            <v>Tukang</v>
          </cell>
          <cell r="L643" t="str">
            <v>org</v>
          </cell>
          <cell r="M643">
            <v>0</v>
          </cell>
          <cell r="N643">
            <v>55000</v>
          </cell>
          <cell r="O643">
            <v>0</v>
          </cell>
        </row>
        <row r="644">
          <cell r="G644" t="str">
            <v>Pekerja</v>
          </cell>
          <cell r="L644" t="str">
            <v>org</v>
          </cell>
          <cell r="M644">
            <v>0.3</v>
          </cell>
          <cell r="N644">
            <v>50000</v>
          </cell>
          <cell r="O644">
            <v>15000</v>
          </cell>
        </row>
        <row r="645">
          <cell r="G645" t="str">
            <v>Mandor</v>
          </cell>
          <cell r="L645" t="str">
            <v>org</v>
          </cell>
          <cell r="M645">
            <v>0</v>
          </cell>
          <cell r="N645">
            <v>75000</v>
          </cell>
          <cell r="O645">
            <v>0</v>
          </cell>
        </row>
        <row r="646">
          <cell r="F646" t="str">
            <v>Alat :</v>
          </cell>
          <cell r="O646"/>
          <cell r="P646">
            <v>530.33333333333337</v>
          </cell>
        </row>
        <row r="647">
          <cell r="G647" t="str">
            <v>Alat Bantu</v>
          </cell>
          <cell r="L647" t="str">
            <v>ls</v>
          </cell>
          <cell r="M647">
            <v>1</v>
          </cell>
          <cell r="N647">
            <v>530.33333333333337</v>
          </cell>
          <cell r="O647">
            <v>530.33333333333337</v>
          </cell>
        </row>
        <row r="648">
          <cell r="O648"/>
        </row>
        <row r="649">
          <cell r="O649"/>
        </row>
        <row r="650">
          <cell r="O650"/>
        </row>
        <row r="651">
          <cell r="O651"/>
        </row>
        <row r="652">
          <cell r="E652" t="str">
            <v>A116</v>
          </cell>
          <cell r="F652" t="str">
            <v>1 BH</v>
          </cell>
          <cell r="G652" t="str">
            <v>DEMOULD &amp; STOCK PLAT</v>
          </cell>
          <cell r="O652"/>
          <cell r="P652">
            <v>37391.135000000002</v>
          </cell>
        </row>
        <row r="653">
          <cell r="F653" t="str">
            <v>Bahan :</v>
          </cell>
          <cell r="O653"/>
          <cell r="P653">
            <v>16750.135000000002</v>
          </cell>
        </row>
        <row r="654">
          <cell r="G654" t="str">
            <v>Kayu 5/7</v>
          </cell>
          <cell r="L654" t="str">
            <v>kg</v>
          </cell>
          <cell r="M654">
            <v>3.15E-3</v>
          </cell>
          <cell r="N654">
            <v>2142900</v>
          </cell>
          <cell r="O654">
            <v>6750.1350000000002</v>
          </cell>
        </row>
        <row r="655">
          <cell r="G655" t="str">
            <v>Craine</v>
          </cell>
          <cell r="L655" t="str">
            <v>jam</v>
          </cell>
          <cell r="M655">
            <v>0.02</v>
          </cell>
          <cell r="N655">
            <v>500000</v>
          </cell>
          <cell r="O655">
            <v>10000</v>
          </cell>
        </row>
        <row r="656">
          <cell r="F656" t="str">
            <v>Tenaga :</v>
          </cell>
          <cell r="O656"/>
          <cell r="P656">
            <v>20000</v>
          </cell>
        </row>
        <row r="657">
          <cell r="G657" t="str">
            <v>Kepala tukang</v>
          </cell>
          <cell r="L657" t="str">
            <v>org</v>
          </cell>
          <cell r="M657">
            <v>0</v>
          </cell>
          <cell r="N657">
            <v>70000</v>
          </cell>
          <cell r="O657">
            <v>0</v>
          </cell>
        </row>
        <row r="658">
          <cell r="G658" t="str">
            <v>Tukang</v>
          </cell>
          <cell r="L658" t="str">
            <v>org</v>
          </cell>
          <cell r="M658">
            <v>0</v>
          </cell>
          <cell r="N658">
            <v>55000</v>
          </cell>
          <cell r="O658">
            <v>0</v>
          </cell>
        </row>
        <row r="659">
          <cell r="G659" t="str">
            <v>Pekerja</v>
          </cell>
          <cell r="L659" t="str">
            <v>org</v>
          </cell>
          <cell r="M659">
            <v>0.4</v>
          </cell>
          <cell r="N659">
            <v>50000</v>
          </cell>
          <cell r="O659">
            <v>20000</v>
          </cell>
        </row>
        <row r="660">
          <cell r="G660" t="str">
            <v>Mandor</v>
          </cell>
          <cell r="L660" t="str">
            <v>org</v>
          </cell>
          <cell r="M660">
            <v>0</v>
          </cell>
          <cell r="N660">
            <v>75000</v>
          </cell>
          <cell r="O660">
            <v>0</v>
          </cell>
        </row>
        <row r="661">
          <cell r="F661" t="str">
            <v>Alat :</v>
          </cell>
          <cell r="O661"/>
          <cell r="P661">
            <v>641</v>
          </cell>
        </row>
        <row r="662">
          <cell r="G662" t="str">
            <v>Alat Bantu</v>
          </cell>
          <cell r="L662" t="str">
            <v>ls</v>
          </cell>
          <cell r="M662">
            <v>1</v>
          </cell>
          <cell r="N662">
            <v>641</v>
          </cell>
          <cell r="O662">
            <v>641</v>
          </cell>
        </row>
        <row r="663">
          <cell r="O663"/>
        </row>
        <row r="664">
          <cell r="O664"/>
        </row>
        <row r="665">
          <cell r="O665"/>
        </row>
        <row r="666">
          <cell r="O666"/>
        </row>
        <row r="667">
          <cell r="E667" t="str">
            <v>A117</v>
          </cell>
          <cell r="F667" t="str">
            <v>1 BH</v>
          </cell>
          <cell r="G667" t="str">
            <v>ERECTION TIE BEAM</v>
          </cell>
          <cell r="O667"/>
          <cell r="P667">
            <v>161047.11250000002</v>
          </cell>
        </row>
        <row r="668">
          <cell r="F668" t="str">
            <v>Bahan :</v>
          </cell>
          <cell r="O668"/>
          <cell r="P668">
            <v>122291.77916666667</v>
          </cell>
        </row>
        <row r="669">
          <cell r="G669" t="str">
            <v>Kayu 5/7</v>
          </cell>
          <cell r="L669" t="str">
            <v>kg</v>
          </cell>
          <cell r="M669">
            <v>2.6250000000000006E-3</v>
          </cell>
          <cell r="N669">
            <v>2142900</v>
          </cell>
          <cell r="O669">
            <v>5625.1125000000011</v>
          </cell>
        </row>
        <row r="670">
          <cell r="G670" t="str">
            <v>Craine</v>
          </cell>
          <cell r="L670" t="str">
            <v>jam</v>
          </cell>
          <cell r="M670">
            <v>0.23333333333333334</v>
          </cell>
          <cell r="N670">
            <v>500000</v>
          </cell>
          <cell r="O670">
            <v>116666.66666666667</v>
          </cell>
        </row>
        <row r="671">
          <cell r="F671" t="str">
            <v>Tenaga :</v>
          </cell>
          <cell r="O671"/>
          <cell r="P671">
            <v>36375</v>
          </cell>
        </row>
        <row r="672">
          <cell r="G672" t="str">
            <v>Kepala tukang</v>
          </cell>
          <cell r="L672" t="str">
            <v>org</v>
          </cell>
          <cell r="M672">
            <v>0.15</v>
          </cell>
          <cell r="N672">
            <v>70000</v>
          </cell>
          <cell r="O672">
            <v>10500</v>
          </cell>
        </row>
        <row r="673">
          <cell r="G673" t="str">
            <v>Tukang</v>
          </cell>
          <cell r="L673" t="str">
            <v>org</v>
          </cell>
          <cell r="N673">
            <v>55000</v>
          </cell>
          <cell r="O673"/>
        </row>
        <row r="674">
          <cell r="G674" t="str">
            <v>Pekerja</v>
          </cell>
          <cell r="L674" t="str">
            <v>org</v>
          </cell>
          <cell r="M674">
            <v>0.45</v>
          </cell>
          <cell r="N674">
            <v>50000</v>
          </cell>
          <cell r="O674">
            <v>22500</v>
          </cell>
        </row>
        <row r="675">
          <cell r="G675" t="str">
            <v>Mandor</v>
          </cell>
          <cell r="L675" t="str">
            <v>org</v>
          </cell>
          <cell r="M675">
            <v>4.4999999999999998E-2</v>
          </cell>
          <cell r="N675">
            <v>75000</v>
          </cell>
          <cell r="O675">
            <v>3375</v>
          </cell>
        </row>
        <row r="676">
          <cell r="F676" t="str">
            <v>Alat :</v>
          </cell>
          <cell r="O676"/>
          <cell r="P676">
            <v>2380.3333333333335</v>
          </cell>
        </row>
        <row r="677">
          <cell r="G677" t="str">
            <v>Alat Bantu</v>
          </cell>
          <cell r="L677" t="str">
            <v>ls</v>
          </cell>
          <cell r="M677">
            <v>1</v>
          </cell>
          <cell r="N677">
            <v>2380.3333333333335</v>
          </cell>
          <cell r="O677">
            <v>2380.3333333333335</v>
          </cell>
        </row>
        <row r="678">
          <cell r="O678"/>
        </row>
        <row r="679">
          <cell r="O679"/>
        </row>
        <row r="680">
          <cell r="O680"/>
        </row>
        <row r="681">
          <cell r="O681"/>
        </row>
        <row r="682">
          <cell r="E682" t="str">
            <v>A118</v>
          </cell>
          <cell r="F682" t="str">
            <v>1 BH</v>
          </cell>
          <cell r="G682" t="str">
            <v>ERECTION BALOK</v>
          </cell>
          <cell r="O682"/>
          <cell r="P682">
            <v>320689.5</v>
          </cell>
        </row>
        <row r="683">
          <cell r="F683" t="str">
            <v>Bahan :</v>
          </cell>
          <cell r="O683"/>
          <cell r="P683">
            <v>282500</v>
          </cell>
        </row>
        <row r="684">
          <cell r="G684" t="str">
            <v>Craine</v>
          </cell>
          <cell r="L684" t="str">
            <v>jam</v>
          </cell>
          <cell r="M684">
            <v>0.17499999999999999</v>
          </cell>
          <cell r="N684">
            <v>500000</v>
          </cell>
          <cell r="O684">
            <v>87500</v>
          </cell>
        </row>
        <row r="685">
          <cell r="G685" t="str">
            <v>U-Head</v>
          </cell>
          <cell r="L685" t="str">
            <v>hr</v>
          </cell>
          <cell r="M685">
            <v>6</v>
          </cell>
          <cell r="N685">
            <v>9300</v>
          </cell>
          <cell r="O685">
            <v>55800</v>
          </cell>
        </row>
        <row r="686">
          <cell r="G686" t="str">
            <v>Jack Base</v>
          </cell>
          <cell r="L686" t="str">
            <v>hr</v>
          </cell>
          <cell r="M686">
            <v>6</v>
          </cell>
          <cell r="N686">
            <v>11400</v>
          </cell>
          <cell r="O686">
            <v>68400</v>
          </cell>
        </row>
        <row r="687">
          <cell r="G687" t="str">
            <v>Main Frame</v>
          </cell>
          <cell r="L687" t="str">
            <v>hr</v>
          </cell>
          <cell r="M687">
            <v>3</v>
          </cell>
          <cell r="N687">
            <v>15000</v>
          </cell>
          <cell r="O687">
            <v>45000</v>
          </cell>
        </row>
        <row r="688">
          <cell r="G688" t="str">
            <v>Leader Frame</v>
          </cell>
          <cell r="L688" t="str">
            <v>org</v>
          </cell>
          <cell r="M688">
            <v>3</v>
          </cell>
          <cell r="N688">
            <v>8600</v>
          </cell>
          <cell r="O688">
            <v>25800</v>
          </cell>
        </row>
        <row r="689">
          <cell r="F689" t="str">
            <v>Tenaga :</v>
          </cell>
          <cell r="O689"/>
          <cell r="P689">
            <v>36375</v>
          </cell>
        </row>
        <row r="690">
          <cell r="G690" t="str">
            <v>Kepala tukang</v>
          </cell>
          <cell r="L690" t="str">
            <v>org</v>
          </cell>
          <cell r="M690">
            <v>0.15</v>
          </cell>
          <cell r="N690">
            <v>70000</v>
          </cell>
          <cell r="O690">
            <v>10500</v>
          </cell>
        </row>
        <row r="691">
          <cell r="G691" t="str">
            <v>Tukang</v>
          </cell>
          <cell r="L691" t="str">
            <v>org</v>
          </cell>
          <cell r="N691">
            <v>55000</v>
          </cell>
          <cell r="O691"/>
        </row>
        <row r="692">
          <cell r="G692" t="str">
            <v>Pekerja</v>
          </cell>
          <cell r="L692" t="str">
            <v>org</v>
          </cell>
          <cell r="M692">
            <v>0.45</v>
          </cell>
          <cell r="N692">
            <v>50000</v>
          </cell>
          <cell r="O692">
            <v>22500</v>
          </cell>
        </row>
        <row r="693">
          <cell r="G693" t="str">
            <v>Mandor</v>
          </cell>
          <cell r="L693" t="str">
            <v>org</v>
          </cell>
          <cell r="M693">
            <v>4.4999999999999998E-2</v>
          </cell>
          <cell r="N693">
            <v>75000</v>
          </cell>
          <cell r="O693">
            <v>3375</v>
          </cell>
        </row>
        <row r="694">
          <cell r="F694" t="str">
            <v>Alat :</v>
          </cell>
          <cell r="O694"/>
          <cell r="P694">
            <v>1814.5</v>
          </cell>
        </row>
        <row r="695">
          <cell r="G695" t="str">
            <v>Alat Bantu</v>
          </cell>
          <cell r="L695" t="str">
            <v>ls</v>
          </cell>
          <cell r="M695">
            <v>1</v>
          </cell>
          <cell r="N695">
            <v>1814.5</v>
          </cell>
          <cell r="O695">
            <v>1814.5</v>
          </cell>
        </row>
        <row r="696">
          <cell r="O696"/>
        </row>
        <row r="697">
          <cell r="O697"/>
        </row>
        <row r="698">
          <cell r="O698"/>
        </row>
        <row r="699">
          <cell r="O699"/>
        </row>
        <row r="700">
          <cell r="E700" t="str">
            <v>A119</v>
          </cell>
          <cell r="F700" t="str">
            <v>1 BH</v>
          </cell>
          <cell r="G700" t="str">
            <v>ERECTION KOLOM/KOLOM JOINT</v>
          </cell>
          <cell r="O700"/>
          <cell r="P700">
            <v>159181.5</v>
          </cell>
        </row>
        <row r="701">
          <cell r="F701" t="str">
            <v>Bahan :</v>
          </cell>
          <cell r="O701"/>
          <cell r="P701">
            <v>120530</v>
          </cell>
        </row>
        <row r="702">
          <cell r="G702" t="str">
            <v>Craine</v>
          </cell>
          <cell r="L702" t="str">
            <v>jam</v>
          </cell>
          <cell r="M702">
            <v>0.17499999999999999</v>
          </cell>
          <cell r="N702">
            <v>500000</v>
          </cell>
          <cell r="O702">
            <v>87500</v>
          </cell>
        </row>
        <row r="703">
          <cell r="G703" t="str">
            <v>Sabuk kolom</v>
          </cell>
          <cell r="L703" t="str">
            <v>bh</v>
          </cell>
          <cell r="M703">
            <v>0.1</v>
          </cell>
          <cell r="N703">
            <v>44300</v>
          </cell>
          <cell r="O703">
            <v>4430</v>
          </cell>
        </row>
        <row r="704">
          <cell r="G704" t="str">
            <v>Pipe Support</v>
          </cell>
          <cell r="L704" t="str">
            <v>bh</v>
          </cell>
          <cell r="M704">
            <v>2</v>
          </cell>
          <cell r="N704">
            <v>14300</v>
          </cell>
          <cell r="O704">
            <v>28600</v>
          </cell>
        </row>
        <row r="705">
          <cell r="F705" t="str">
            <v>Tenaga :</v>
          </cell>
          <cell r="O705"/>
          <cell r="P705">
            <v>36375</v>
          </cell>
        </row>
        <row r="706">
          <cell r="G706" t="str">
            <v>Kepala tukang</v>
          </cell>
          <cell r="L706" t="str">
            <v>org</v>
          </cell>
          <cell r="M706">
            <v>0.15</v>
          </cell>
          <cell r="N706">
            <v>70000</v>
          </cell>
          <cell r="O706">
            <v>10500</v>
          </cell>
        </row>
        <row r="707">
          <cell r="G707" t="str">
            <v>Tukang</v>
          </cell>
          <cell r="L707" t="str">
            <v>org</v>
          </cell>
          <cell r="N707">
            <v>55000</v>
          </cell>
          <cell r="O707"/>
        </row>
        <row r="708">
          <cell r="G708" t="str">
            <v>Pekerja</v>
          </cell>
          <cell r="L708" t="str">
            <v>org</v>
          </cell>
          <cell r="M708">
            <v>0.45</v>
          </cell>
          <cell r="N708">
            <v>50000</v>
          </cell>
          <cell r="O708">
            <v>22500</v>
          </cell>
        </row>
        <row r="709">
          <cell r="G709" t="str">
            <v>Mandor</v>
          </cell>
          <cell r="L709" t="str">
            <v>org</v>
          </cell>
          <cell r="M709">
            <v>4.4999999999999998E-2</v>
          </cell>
          <cell r="N709">
            <v>75000</v>
          </cell>
          <cell r="O709">
            <v>3375</v>
          </cell>
        </row>
        <row r="710">
          <cell r="F710" t="str">
            <v>Alat :</v>
          </cell>
          <cell r="O710"/>
          <cell r="P710">
            <v>2276.5</v>
          </cell>
        </row>
        <row r="711">
          <cell r="G711" t="str">
            <v>Alat Bantu</v>
          </cell>
          <cell r="L711" t="str">
            <v>ls</v>
          </cell>
          <cell r="M711">
            <v>1</v>
          </cell>
          <cell r="N711">
            <v>2276.5</v>
          </cell>
          <cell r="O711">
            <v>2276.5</v>
          </cell>
        </row>
        <row r="712">
          <cell r="O712"/>
        </row>
        <row r="713">
          <cell r="O713"/>
        </row>
        <row r="714">
          <cell r="O714"/>
        </row>
        <row r="715">
          <cell r="O715"/>
        </row>
        <row r="716">
          <cell r="E716" t="str">
            <v>A120</v>
          </cell>
          <cell r="F716" t="str">
            <v>1 BH</v>
          </cell>
          <cell r="G716" t="str">
            <v>ERECTION PLAT</v>
          </cell>
          <cell r="O716"/>
          <cell r="P716">
            <v>310986.5625</v>
          </cell>
        </row>
        <row r="717">
          <cell r="F717" t="str">
            <v>Bahan :</v>
          </cell>
          <cell r="O717"/>
          <cell r="P717">
            <v>282351.27083333331</v>
          </cell>
        </row>
        <row r="718">
          <cell r="G718" t="str">
            <v>Kayu 5/10</v>
          </cell>
          <cell r="L718" t="str">
            <v>m3</v>
          </cell>
          <cell r="M718">
            <v>1.8749999999999999E-3</v>
          </cell>
          <cell r="N718">
            <v>2142900</v>
          </cell>
          <cell r="O718">
            <v>4017.9375</v>
          </cell>
        </row>
        <row r="719">
          <cell r="G719" t="str">
            <v>Craine</v>
          </cell>
          <cell r="L719" t="str">
            <v>jam</v>
          </cell>
          <cell r="M719">
            <v>0.16666666666666666</v>
          </cell>
          <cell r="N719">
            <v>500000</v>
          </cell>
          <cell r="O719">
            <v>83333.333333333328</v>
          </cell>
        </row>
        <row r="720">
          <cell r="G720" t="str">
            <v>U-Head</v>
          </cell>
          <cell r="L720" t="str">
            <v>hr</v>
          </cell>
          <cell r="M720">
            <v>6</v>
          </cell>
          <cell r="N720">
            <v>9300</v>
          </cell>
          <cell r="O720">
            <v>55800</v>
          </cell>
        </row>
        <row r="721">
          <cell r="G721" t="str">
            <v>Jack Base</v>
          </cell>
          <cell r="L721" t="str">
            <v>hr</v>
          </cell>
          <cell r="M721">
            <v>6</v>
          </cell>
          <cell r="N721">
            <v>11400</v>
          </cell>
          <cell r="O721">
            <v>68400</v>
          </cell>
        </row>
        <row r="722">
          <cell r="G722" t="str">
            <v>Main Frame</v>
          </cell>
          <cell r="L722" t="str">
            <v>hr</v>
          </cell>
          <cell r="M722">
            <v>3</v>
          </cell>
          <cell r="N722">
            <v>15000</v>
          </cell>
          <cell r="O722">
            <v>45000</v>
          </cell>
        </row>
        <row r="723">
          <cell r="G723" t="str">
            <v>Leader Frame</v>
          </cell>
          <cell r="L723" t="str">
            <v>org</v>
          </cell>
          <cell r="M723">
            <v>3</v>
          </cell>
          <cell r="N723">
            <v>8600</v>
          </cell>
          <cell r="O723">
            <v>25800</v>
          </cell>
        </row>
        <row r="724">
          <cell r="F724" t="str">
            <v>Tenaga :</v>
          </cell>
          <cell r="O724"/>
          <cell r="P724">
            <v>24250</v>
          </cell>
        </row>
        <row r="725">
          <cell r="G725" t="str">
            <v>Kepala tukang</v>
          </cell>
          <cell r="L725" t="str">
            <v>org</v>
          </cell>
          <cell r="M725">
            <v>9.9999999999999992E-2</v>
          </cell>
          <cell r="N725">
            <v>70000</v>
          </cell>
          <cell r="O725">
            <v>6999.9999999999991</v>
          </cell>
        </row>
        <row r="726">
          <cell r="G726" t="str">
            <v>Tukang</v>
          </cell>
          <cell r="L726" t="str">
            <v>org</v>
          </cell>
          <cell r="N726">
            <v>55000</v>
          </cell>
          <cell r="O726"/>
        </row>
        <row r="727">
          <cell r="G727" t="str">
            <v>Pekerja</v>
          </cell>
          <cell r="L727" t="str">
            <v>org</v>
          </cell>
          <cell r="M727">
            <v>0.3</v>
          </cell>
          <cell r="N727">
            <v>50000</v>
          </cell>
          <cell r="O727">
            <v>15000</v>
          </cell>
        </row>
        <row r="728">
          <cell r="G728" t="str">
            <v>Mandor</v>
          </cell>
          <cell r="L728" t="str">
            <v>org</v>
          </cell>
          <cell r="M728">
            <v>0.03</v>
          </cell>
          <cell r="N728">
            <v>75000</v>
          </cell>
          <cell r="O728">
            <v>2250</v>
          </cell>
        </row>
        <row r="729">
          <cell r="F729" t="str">
            <v>Alat :</v>
          </cell>
          <cell r="O729"/>
          <cell r="P729">
            <v>4385.2916666666661</v>
          </cell>
        </row>
        <row r="730">
          <cell r="G730" t="str">
            <v>Alat Bantu</v>
          </cell>
          <cell r="L730" t="str">
            <v>ls</v>
          </cell>
          <cell r="M730">
            <v>1</v>
          </cell>
          <cell r="N730">
            <v>4385.2916666666661</v>
          </cell>
          <cell r="O730">
            <v>4385.2916666666661</v>
          </cell>
        </row>
        <row r="731">
          <cell r="O731"/>
        </row>
        <row r="732">
          <cell r="O732"/>
        </row>
        <row r="733">
          <cell r="O733"/>
        </row>
        <row r="734">
          <cell r="E734" t="str">
            <v>A121</v>
          </cell>
          <cell r="F734" t="str">
            <v>1 M3</v>
          </cell>
          <cell r="G734" t="str">
            <v>GROUTING STEK KOLOM</v>
          </cell>
          <cell r="O734"/>
          <cell r="P734">
            <v>10838485.714285715</v>
          </cell>
        </row>
        <row r="735">
          <cell r="F735" t="str">
            <v>Bahan :</v>
          </cell>
          <cell r="O735"/>
          <cell r="P735">
            <v>10465485.714285715</v>
          </cell>
        </row>
        <row r="736">
          <cell r="G736" t="str">
            <v>Combextra/MBT</v>
          </cell>
          <cell r="L736" t="str">
            <v>kg</v>
          </cell>
          <cell r="M736">
            <v>2050</v>
          </cell>
          <cell r="N736">
            <v>5000</v>
          </cell>
          <cell r="O736">
            <v>10250000</v>
          </cell>
        </row>
        <row r="737">
          <cell r="G737" t="str">
            <v>Concrete Mix 3/4 m3</v>
          </cell>
          <cell r="L737" t="str">
            <v>m3</v>
          </cell>
          <cell r="M737">
            <v>0.5714285714285714</v>
          </cell>
          <cell r="N737">
            <v>377100</v>
          </cell>
          <cell r="O737">
            <v>215485.71428571426</v>
          </cell>
        </row>
        <row r="738">
          <cell r="F738" t="str">
            <v>Tenaga :</v>
          </cell>
          <cell r="O738"/>
          <cell r="P738">
            <v>368000</v>
          </cell>
        </row>
        <row r="739">
          <cell r="G739" t="str">
            <v>Kepala tukang</v>
          </cell>
          <cell r="L739" t="str">
            <v>org</v>
          </cell>
          <cell r="M739">
            <v>0</v>
          </cell>
          <cell r="N739">
            <v>70000</v>
          </cell>
          <cell r="O739">
            <v>0</v>
          </cell>
        </row>
        <row r="740">
          <cell r="G740" t="str">
            <v>Tukang</v>
          </cell>
          <cell r="L740" t="str">
            <v>org</v>
          </cell>
          <cell r="M740">
            <v>0</v>
          </cell>
          <cell r="N740">
            <v>55000</v>
          </cell>
          <cell r="O740">
            <v>0</v>
          </cell>
        </row>
        <row r="741">
          <cell r="G741" t="str">
            <v>Pekerja</v>
          </cell>
          <cell r="L741" t="str">
            <v>org</v>
          </cell>
          <cell r="M741">
            <v>6.4</v>
          </cell>
          <cell r="N741">
            <v>50000</v>
          </cell>
          <cell r="O741">
            <v>320000</v>
          </cell>
        </row>
        <row r="742">
          <cell r="G742" t="str">
            <v>Mandor</v>
          </cell>
          <cell r="L742" t="str">
            <v>org</v>
          </cell>
          <cell r="M742">
            <v>0.64</v>
          </cell>
          <cell r="N742">
            <v>75000</v>
          </cell>
          <cell r="O742">
            <v>48000</v>
          </cell>
        </row>
        <row r="743">
          <cell r="F743" t="str">
            <v>Alat :</v>
          </cell>
          <cell r="O743"/>
          <cell r="P743">
            <v>5000</v>
          </cell>
        </row>
        <row r="744">
          <cell r="G744" t="str">
            <v>Alat Bantu</v>
          </cell>
          <cell r="L744" t="str">
            <v>ls</v>
          </cell>
          <cell r="M744">
            <v>1</v>
          </cell>
          <cell r="N744">
            <v>5000</v>
          </cell>
          <cell r="O744">
            <v>5000</v>
          </cell>
        </row>
        <row r="745">
          <cell r="O745"/>
        </row>
        <row r="746">
          <cell r="O746"/>
        </row>
        <row r="747">
          <cell r="O747"/>
        </row>
        <row r="748">
          <cell r="O748"/>
        </row>
        <row r="749">
          <cell r="E749" t="str">
            <v>A122</v>
          </cell>
          <cell r="F749" t="str">
            <v>1 M3</v>
          </cell>
          <cell r="G749" t="str">
            <v>GROUTING KOLOM JOINT</v>
          </cell>
          <cell r="O749"/>
          <cell r="P749">
            <v>3072180.1587301581</v>
          </cell>
        </row>
        <row r="750">
          <cell r="F750" t="str">
            <v>Bahan :</v>
          </cell>
          <cell r="O750"/>
          <cell r="P750">
            <v>2699180.1587301581</v>
          </cell>
        </row>
        <row r="751">
          <cell r="G751" t="str">
            <v>Combextra/MBT</v>
          </cell>
          <cell r="L751" t="str">
            <v>kg</v>
          </cell>
          <cell r="M751">
            <v>455.55555555555549</v>
          </cell>
          <cell r="N751">
            <v>5000</v>
          </cell>
          <cell r="O751">
            <v>2277777.7777777775</v>
          </cell>
        </row>
        <row r="752">
          <cell r="G752" t="str">
            <v>Screening/Psr Bangka</v>
          </cell>
          <cell r="L752" t="str">
            <v>m3</v>
          </cell>
          <cell r="M752">
            <v>1.1666666666666667</v>
          </cell>
          <cell r="N752">
            <v>176500</v>
          </cell>
          <cell r="O752">
            <v>205916.66666666669</v>
          </cell>
        </row>
        <row r="753">
          <cell r="G753" t="str">
            <v>Concrete Mix 3/4 m3</v>
          </cell>
          <cell r="L753" t="str">
            <v>m3</v>
          </cell>
          <cell r="M753">
            <v>0.5714285714285714</v>
          </cell>
          <cell r="N753">
            <v>377100</v>
          </cell>
          <cell r="O753">
            <v>215485.71428571426</v>
          </cell>
        </row>
        <row r="754">
          <cell r="F754" t="str">
            <v>Tenaga :</v>
          </cell>
          <cell r="O754"/>
          <cell r="P754">
            <v>368000</v>
          </cell>
        </row>
        <row r="755">
          <cell r="G755" t="str">
            <v>Kepala tukang</v>
          </cell>
          <cell r="L755" t="str">
            <v>org</v>
          </cell>
          <cell r="M755">
            <v>0</v>
          </cell>
          <cell r="N755">
            <v>70000</v>
          </cell>
          <cell r="O755">
            <v>0</v>
          </cell>
        </row>
        <row r="756">
          <cell r="G756" t="str">
            <v>Tukang</v>
          </cell>
          <cell r="L756" t="str">
            <v>org</v>
          </cell>
          <cell r="M756">
            <v>0</v>
          </cell>
          <cell r="N756">
            <v>55000</v>
          </cell>
          <cell r="O756">
            <v>0</v>
          </cell>
        </row>
        <row r="757">
          <cell r="G757" t="str">
            <v>Pekerja</v>
          </cell>
          <cell r="L757" t="str">
            <v>org</v>
          </cell>
          <cell r="M757">
            <v>6.4</v>
          </cell>
          <cell r="N757">
            <v>50000</v>
          </cell>
          <cell r="O757">
            <v>320000</v>
          </cell>
        </row>
        <row r="758">
          <cell r="G758" t="str">
            <v>Mandor</v>
          </cell>
          <cell r="L758" t="str">
            <v>org</v>
          </cell>
          <cell r="M758">
            <v>0.64</v>
          </cell>
          <cell r="N758">
            <v>75000</v>
          </cell>
          <cell r="O758">
            <v>48000</v>
          </cell>
        </row>
        <row r="759">
          <cell r="F759" t="str">
            <v>Alat :</v>
          </cell>
          <cell r="O759"/>
          <cell r="P759">
            <v>5000</v>
          </cell>
        </row>
        <row r="760">
          <cell r="G760" t="str">
            <v>Alat Bantu</v>
          </cell>
          <cell r="L760" t="str">
            <v>ls</v>
          </cell>
          <cell r="M760">
            <v>1</v>
          </cell>
          <cell r="N760">
            <v>5000</v>
          </cell>
          <cell r="O760">
            <v>5000</v>
          </cell>
        </row>
        <row r="761">
          <cell r="O761"/>
        </row>
        <row r="762">
          <cell r="O762"/>
        </row>
        <row r="763">
          <cell r="E763" t="str">
            <v>A123</v>
          </cell>
          <cell r="F763" t="str">
            <v>1 M3</v>
          </cell>
          <cell r="G763" t="str">
            <v>GROUTING BALOK JOINT</v>
          </cell>
          <cell r="O763"/>
          <cell r="P763">
            <v>3072180.1587301581</v>
          </cell>
        </row>
        <row r="764">
          <cell r="F764" t="str">
            <v>Bahan :</v>
          </cell>
          <cell r="O764"/>
          <cell r="P764">
            <v>2699180.1587301581</v>
          </cell>
        </row>
        <row r="765">
          <cell r="G765" t="str">
            <v>Combextra/MBT</v>
          </cell>
          <cell r="L765" t="str">
            <v>kg</v>
          </cell>
          <cell r="M765">
            <v>455.55555555555549</v>
          </cell>
          <cell r="N765">
            <v>5000</v>
          </cell>
          <cell r="O765">
            <v>2277777.7777777775</v>
          </cell>
        </row>
        <row r="766">
          <cell r="G766" t="str">
            <v>Screening/Psr Bangka</v>
          </cell>
          <cell r="L766" t="str">
            <v>m3</v>
          </cell>
          <cell r="M766">
            <v>1.1666666666666667</v>
          </cell>
          <cell r="N766">
            <v>176500</v>
          </cell>
          <cell r="O766">
            <v>205916.66666666669</v>
          </cell>
        </row>
        <row r="767">
          <cell r="G767" t="str">
            <v>Concrete Mix 3/4 m3</v>
          </cell>
          <cell r="L767" t="str">
            <v>m3</v>
          </cell>
          <cell r="M767">
            <v>0.5714285714285714</v>
          </cell>
          <cell r="N767">
            <v>377100</v>
          </cell>
          <cell r="O767">
            <v>215485.71428571426</v>
          </cell>
        </row>
        <row r="768">
          <cell r="F768" t="str">
            <v>Tenaga :</v>
          </cell>
          <cell r="O768"/>
          <cell r="P768">
            <v>368000</v>
          </cell>
        </row>
        <row r="769">
          <cell r="G769" t="str">
            <v>Kepala tukang</v>
          </cell>
          <cell r="L769" t="str">
            <v>org</v>
          </cell>
          <cell r="M769">
            <v>0</v>
          </cell>
          <cell r="N769">
            <v>70000</v>
          </cell>
          <cell r="O769">
            <v>0</v>
          </cell>
        </row>
        <row r="770">
          <cell r="G770" t="str">
            <v>Tukang</v>
          </cell>
          <cell r="L770" t="str">
            <v>org</v>
          </cell>
          <cell r="M770">
            <v>0</v>
          </cell>
          <cell r="N770">
            <v>55000</v>
          </cell>
          <cell r="O770">
            <v>0</v>
          </cell>
        </row>
        <row r="771">
          <cell r="G771" t="str">
            <v>Pekerja</v>
          </cell>
          <cell r="L771" t="str">
            <v>org</v>
          </cell>
          <cell r="M771">
            <v>6.4</v>
          </cell>
          <cell r="N771">
            <v>50000</v>
          </cell>
          <cell r="O771">
            <v>320000</v>
          </cell>
        </row>
        <row r="772">
          <cell r="G772" t="str">
            <v>Mandor</v>
          </cell>
          <cell r="L772" t="str">
            <v>org</v>
          </cell>
          <cell r="M772">
            <v>0.64</v>
          </cell>
          <cell r="N772">
            <v>75000</v>
          </cell>
          <cell r="O772">
            <v>48000</v>
          </cell>
        </row>
        <row r="773">
          <cell r="F773" t="str">
            <v>Alat :</v>
          </cell>
          <cell r="O773"/>
          <cell r="P773">
            <v>5000</v>
          </cell>
        </row>
        <row r="774">
          <cell r="G774" t="str">
            <v>Alat Bantu</v>
          </cell>
          <cell r="L774" t="str">
            <v>ls</v>
          </cell>
          <cell r="M774">
            <v>1</v>
          </cell>
          <cell r="N774">
            <v>5000</v>
          </cell>
          <cell r="O774">
            <v>5000</v>
          </cell>
        </row>
        <row r="775">
          <cell r="O775"/>
        </row>
        <row r="778">
          <cell r="O778" t="str">
            <v>Jakarta,  18 September 2008</v>
          </cell>
        </row>
        <row r="779">
          <cell r="O779" t="str">
            <v>PT. PAESA PASINDO ENGINEERING</v>
          </cell>
        </row>
        <row r="786">
          <cell r="O786" t="str">
            <v>Ir. PANAL BANJARNAHOR</v>
          </cell>
        </row>
        <row r="787">
          <cell r="O787" t="str">
            <v>Presiden Direktur</v>
          </cell>
        </row>
      </sheetData>
      <sheetData sheetId="8">
        <row r="13">
          <cell r="C13" t="str">
            <v>Uraian</v>
          </cell>
          <cell r="D13" t="str">
            <v>Sat.</v>
          </cell>
          <cell r="E13" t="str">
            <v>SPESIFIKASI</v>
          </cell>
          <cell r="I13" t="str">
            <v>Harga</v>
          </cell>
        </row>
        <row r="16">
          <cell r="C16">
            <v>1</v>
          </cell>
          <cell r="D16">
            <v>2</v>
          </cell>
          <cell r="E16">
            <v>3</v>
          </cell>
          <cell r="F16">
            <v>4</v>
          </cell>
          <cell r="G16">
            <v>5</v>
          </cell>
          <cell r="H16">
            <v>6</v>
          </cell>
          <cell r="I16">
            <v>7</v>
          </cell>
        </row>
        <row r="17">
          <cell r="C17" t="str">
            <v>UPAH</v>
          </cell>
        </row>
        <row r="18">
          <cell r="C18" t="str">
            <v>Kepala Tukang</v>
          </cell>
          <cell r="D18" t="str">
            <v>m/d</v>
          </cell>
          <cell r="I18">
            <v>70000</v>
          </cell>
        </row>
        <row r="19">
          <cell r="C19" t="str">
            <v>Kepala tukang</v>
          </cell>
          <cell r="D19" t="str">
            <v>m/d</v>
          </cell>
          <cell r="I19">
            <v>70000</v>
          </cell>
        </row>
        <row r="20">
          <cell r="C20" t="str">
            <v>Mandor</v>
          </cell>
          <cell r="D20" t="str">
            <v>m/d</v>
          </cell>
          <cell r="I20">
            <v>75000</v>
          </cell>
        </row>
        <row r="21">
          <cell r="C21" t="str">
            <v>Operator Alat Besar</v>
          </cell>
          <cell r="D21" t="str">
            <v>m/d</v>
          </cell>
          <cell r="I21">
            <v>75000</v>
          </cell>
        </row>
        <row r="22">
          <cell r="C22" t="str">
            <v>Pekerja</v>
          </cell>
          <cell r="D22" t="str">
            <v>m/d</v>
          </cell>
          <cell r="I22">
            <v>50000</v>
          </cell>
        </row>
        <row r="23">
          <cell r="C23" t="str">
            <v>Pembantu Operator / Mekanik</v>
          </cell>
          <cell r="D23" t="str">
            <v>m/d</v>
          </cell>
          <cell r="I23">
            <v>50000</v>
          </cell>
        </row>
        <row r="24">
          <cell r="C24" t="str">
            <v>Tukang</v>
          </cell>
          <cell r="D24" t="str">
            <v>m/d</v>
          </cell>
          <cell r="I24">
            <v>55000</v>
          </cell>
        </row>
        <row r="25">
          <cell r="C25" t="str">
            <v>Tukang batu</v>
          </cell>
          <cell r="D25" t="str">
            <v>m/d</v>
          </cell>
          <cell r="I25">
            <v>55000</v>
          </cell>
        </row>
        <row r="26">
          <cell r="C26" t="str">
            <v>Tukang besi</v>
          </cell>
          <cell r="D26" t="str">
            <v>m/d</v>
          </cell>
          <cell r="I26">
            <v>55000</v>
          </cell>
        </row>
        <row r="27">
          <cell r="C27" t="str">
            <v>Tukang besi konstruksi</v>
          </cell>
          <cell r="D27" t="str">
            <v>m/d</v>
          </cell>
          <cell r="I27">
            <v>55000</v>
          </cell>
        </row>
        <row r="28">
          <cell r="C28" t="str">
            <v>Tukang cat</v>
          </cell>
          <cell r="D28" t="str">
            <v>m/d</v>
          </cell>
          <cell r="I28">
            <v>55000</v>
          </cell>
        </row>
        <row r="29">
          <cell r="C29" t="str">
            <v>Tukang gali</v>
          </cell>
          <cell r="D29" t="str">
            <v>m/d</v>
          </cell>
          <cell r="I29">
            <v>55000</v>
          </cell>
        </row>
        <row r="30">
          <cell r="C30" t="str">
            <v>Tukang kayu</v>
          </cell>
          <cell r="D30" t="str">
            <v>m/d</v>
          </cell>
          <cell r="I30">
            <v>55000</v>
          </cell>
        </row>
        <row r="31">
          <cell r="C31" t="str">
            <v>Tukang las</v>
          </cell>
          <cell r="D31" t="str">
            <v>m/d</v>
          </cell>
          <cell r="I31">
            <v>55000</v>
          </cell>
        </row>
        <row r="33">
          <cell r="C33" t="str">
            <v>BAHAN</v>
          </cell>
        </row>
        <row r="34">
          <cell r="C34" t="str">
            <v>Tiang pancang Sq. 20.20</v>
          </cell>
          <cell r="D34" t="str">
            <v>m1</v>
          </cell>
          <cell r="I34">
            <v>254100</v>
          </cell>
        </row>
        <row r="35">
          <cell r="C35" t="str">
            <v>Cap Plate</v>
          </cell>
          <cell r="D35" t="str">
            <v>ttk</v>
          </cell>
          <cell r="I35">
            <v>0</v>
          </cell>
        </row>
        <row r="36">
          <cell r="C36" t="str">
            <v>Potong pancang</v>
          </cell>
          <cell r="D36" t="str">
            <v>ttk</v>
          </cell>
          <cell r="I36">
            <v>50000</v>
          </cell>
        </row>
        <row r="37">
          <cell r="C37" t="str">
            <v>Pemancangan</v>
          </cell>
          <cell r="D37" t="str">
            <v>m1</v>
          </cell>
          <cell r="I37">
            <v>62500</v>
          </cell>
        </row>
        <row r="38">
          <cell r="C38" t="str">
            <v>Pengelasan</v>
          </cell>
          <cell r="D38" t="str">
            <v>ttk</v>
          </cell>
          <cell r="I38">
            <v>0</v>
          </cell>
        </row>
        <row r="39">
          <cell r="C39" t="str">
            <v xml:space="preserve"> Loading test sistim PDA</v>
          </cell>
          <cell r="D39" t="str">
            <v>titk</v>
          </cell>
          <cell r="I39">
            <v>10000000</v>
          </cell>
        </row>
        <row r="41">
          <cell r="C41" t="str">
            <v xml:space="preserve"> Pasir Beton</v>
          </cell>
          <cell r="D41" t="str">
            <v>m3</v>
          </cell>
          <cell r="I41">
            <v>117600</v>
          </cell>
        </row>
        <row r="42">
          <cell r="C42" t="str">
            <v>Pasir Pasang</v>
          </cell>
          <cell r="D42" t="str">
            <v>m3</v>
          </cell>
          <cell r="I42">
            <v>117600</v>
          </cell>
        </row>
        <row r="43">
          <cell r="C43" t="str">
            <v xml:space="preserve"> Pasir Urug</v>
          </cell>
          <cell r="D43" t="str">
            <v>m3</v>
          </cell>
          <cell r="I43">
            <v>105900</v>
          </cell>
        </row>
        <row r="44">
          <cell r="C44" t="str">
            <v>Screening/Psr Bangka</v>
          </cell>
          <cell r="D44" t="str">
            <v>m3</v>
          </cell>
          <cell r="I44">
            <v>176500</v>
          </cell>
        </row>
        <row r="45">
          <cell r="C45" t="str">
            <v xml:space="preserve"> Tanah Timbun Biasa / Urug</v>
          </cell>
          <cell r="D45" t="str">
            <v>m3</v>
          </cell>
          <cell r="I45">
            <v>38200</v>
          </cell>
        </row>
        <row r="46">
          <cell r="C46" t="str">
            <v xml:space="preserve"> Batu Koral / kerikil uk. 3 -4 cm</v>
          </cell>
          <cell r="D46" t="str">
            <v>m3</v>
          </cell>
          <cell r="I46">
            <v>411800</v>
          </cell>
        </row>
        <row r="48">
          <cell r="C48" t="str">
            <v>Sement portland</v>
          </cell>
          <cell r="D48" t="str">
            <v>kg</v>
          </cell>
          <cell r="I48">
            <v>1200</v>
          </cell>
        </row>
        <row r="49">
          <cell r="C49" t="str">
            <v>Semen warna</v>
          </cell>
          <cell r="D49" t="str">
            <v>kg</v>
          </cell>
          <cell r="I49">
            <v>10700</v>
          </cell>
        </row>
        <row r="50">
          <cell r="C50" t="str">
            <v xml:space="preserve"> Semen Floor Hardenner</v>
          </cell>
          <cell r="D50" t="str">
            <v>kg</v>
          </cell>
          <cell r="I50">
            <v>6400</v>
          </cell>
        </row>
        <row r="51">
          <cell r="C51" t="str">
            <v>Combextra/MBT</v>
          </cell>
          <cell r="D51" t="str">
            <v>kg</v>
          </cell>
          <cell r="I51">
            <v>5000</v>
          </cell>
        </row>
        <row r="52">
          <cell r="C52" t="str">
            <v xml:space="preserve"> Kapur</v>
          </cell>
          <cell r="D52" t="str">
            <v>m3</v>
          </cell>
          <cell r="I52">
            <v>266400</v>
          </cell>
        </row>
        <row r="53">
          <cell r="C53" t="str">
            <v xml:space="preserve"> Waterproofing liquid Chemical (BrushBond)</v>
          </cell>
          <cell r="I53">
            <v>28600</v>
          </cell>
        </row>
        <row r="54">
          <cell r="C54" t="str">
            <v>Batu bata</v>
          </cell>
          <cell r="D54" t="str">
            <v>bh</v>
          </cell>
          <cell r="I54">
            <v>560</v>
          </cell>
        </row>
        <row r="55">
          <cell r="C55" t="str">
            <v xml:space="preserve"> Beton Ready Mix B - 0</v>
          </cell>
          <cell r="D55" t="str">
            <v>m3</v>
          </cell>
          <cell r="I55">
            <v>816700</v>
          </cell>
        </row>
        <row r="56">
          <cell r="C56" t="str">
            <v xml:space="preserve"> Beton Ready Mix K-225</v>
          </cell>
          <cell r="D56" t="str">
            <v>m3</v>
          </cell>
          <cell r="I56">
            <v>722200</v>
          </cell>
        </row>
        <row r="57">
          <cell r="C57" t="str">
            <v xml:space="preserve"> Beton Ready Mix K-250</v>
          </cell>
          <cell r="D57" t="str">
            <v>m3</v>
          </cell>
          <cell r="I57">
            <v>1094400</v>
          </cell>
        </row>
        <row r="58">
          <cell r="C58" t="str">
            <v xml:space="preserve"> Beton Ready Mix K-275</v>
          </cell>
          <cell r="D58" t="str">
            <v>m3</v>
          </cell>
          <cell r="I58">
            <v>0</v>
          </cell>
        </row>
        <row r="59">
          <cell r="C59" t="str">
            <v xml:space="preserve"> Beton Ready Mix K-300</v>
          </cell>
          <cell r="D59" t="str">
            <v>m3</v>
          </cell>
          <cell r="I59">
            <v>1200000</v>
          </cell>
        </row>
        <row r="60">
          <cell r="C60" t="str">
            <v xml:space="preserve"> Beton Ready Mix K-350</v>
          </cell>
          <cell r="D60" t="str">
            <v>m3</v>
          </cell>
          <cell r="I60">
            <v>1266700</v>
          </cell>
        </row>
        <row r="61">
          <cell r="C61" t="str">
            <v xml:space="preserve"> Beton Ready Mix K-400</v>
          </cell>
          <cell r="D61" t="str">
            <v>m3</v>
          </cell>
          <cell r="I61">
            <v>1350000</v>
          </cell>
        </row>
        <row r="62">
          <cell r="C62" t="str">
            <v xml:space="preserve"> Beton Ready Mix K-450</v>
          </cell>
          <cell r="D62" t="str">
            <v>m3</v>
          </cell>
          <cell r="I62">
            <v>0</v>
          </cell>
        </row>
        <row r="64">
          <cell r="C64" t="str">
            <v xml:space="preserve"> Besi Beton Ulir U - 39</v>
          </cell>
          <cell r="D64" t="str">
            <v>kg</v>
          </cell>
          <cell r="I64">
            <v>12500</v>
          </cell>
        </row>
        <row r="65">
          <cell r="C65" t="str">
            <v xml:space="preserve"> Besi Beton Wire mesh</v>
          </cell>
          <cell r="D65" t="str">
            <v>m2</v>
          </cell>
          <cell r="I65">
            <v>73300</v>
          </cell>
        </row>
        <row r="66">
          <cell r="C66" t="str">
            <v xml:space="preserve"> Besi Hollow  4 x 4 x 1.2 mm</v>
          </cell>
          <cell r="D66" t="str">
            <v>m1</v>
          </cell>
          <cell r="I66">
            <v>7700</v>
          </cell>
        </row>
        <row r="67">
          <cell r="C67" t="str">
            <v xml:space="preserve"> Kawat Beton</v>
          </cell>
          <cell r="D67" t="str">
            <v>kg</v>
          </cell>
          <cell r="I67">
            <v>20000</v>
          </cell>
        </row>
        <row r="68">
          <cell r="C68" t="str">
            <v xml:space="preserve"> Kawat Ayam</v>
          </cell>
          <cell r="D68" t="str">
            <v>m1</v>
          </cell>
          <cell r="I68">
            <v>14700</v>
          </cell>
        </row>
        <row r="69">
          <cell r="C69" t="str">
            <v>Sling 6mm</v>
          </cell>
          <cell r="D69" t="str">
            <v>m1</v>
          </cell>
          <cell r="I69">
            <v>5300</v>
          </cell>
        </row>
        <row r="70">
          <cell r="C70" t="str">
            <v>Sling 8mm</v>
          </cell>
          <cell r="D70" t="str">
            <v>m1</v>
          </cell>
          <cell r="I70">
            <v>7300</v>
          </cell>
        </row>
        <row r="71">
          <cell r="C71" t="str">
            <v>Sling 12mm</v>
          </cell>
          <cell r="D71" t="str">
            <v>m1</v>
          </cell>
          <cell r="I71">
            <v>9300</v>
          </cell>
        </row>
        <row r="72">
          <cell r="C72" t="str">
            <v>Sling 16mm</v>
          </cell>
          <cell r="D72" t="str">
            <v>m1</v>
          </cell>
          <cell r="I72">
            <v>14700</v>
          </cell>
        </row>
        <row r="73">
          <cell r="C73" t="str">
            <v>Sling 18mm</v>
          </cell>
          <cell r="D73" t="str">
            <v>m1</v>
          </cell>
          <cell r="I73">
            <v>20000</v>
          </cell>
        </row>
        <row r="74">
          <cell r="C74" t="str">
            <v xml:space="preserve"> Paku biasa 2" - 5"</v>
          </cell>
          <cell r="D74" t="str">
            <v>kg</v>
          </cell>
          <cell r="I74">
            <v>20000</v>
          </cell>
        </row>
        <row r="75">
          <cell r="C75" t="str">
            <v>Formtie/penjaga jarak bekisting/spacer</v>
          </cell>
          <cell r="D75" t="str">
            <v>btg</v>
          </cell>
          <cell r="I75">
            <v>16700</v>
          </cell>
        </row>
        <row r="76">
          <cell r="C76" t="str">
            <v xml:space="preserve"> Seng Plat BJLS 25</v>
          </cell>
          <cell r="D76" t="str">
            <v>lbr</v>
          </cell>
          <cell r="I76">
            <v>46700</v>
          </cell>
        </row>
        <row r="77">
          <cell r="C77" t="str">
            <v xml:space="preserve"> Seng Plat BJLS 30</v>
          </cell>
          <cell r="D77" t="str">
            <v>lbr</v>
          </cell>
          <cell r="I77">
            <v>53300</v>
          </cell>
        </row>
        <row r="78">
          <cell r="C78" t="str">
            <v xml:space="preserve"> Seng Gelombang 180 x 90 x 5 BJLS 30</v>
          </cell>
          <cell r="D78" t="str">
            <v>lbr</v>
          </cell>
          <cell r="I78">
            <v>20000</v>
          </cell>
        </row>
        <row r="82">
          <cell r="C82" t="str">
            <v>Cat Tembok</v>
          </cell>
          <cell r="D82" t="str">
            <v>kg</v>
          </cell>
          <cell r="I82">
            <v>18700</v>
          </cell>
        </row>
        <row r="83">
          <cell r="C83" t="str">
            <v>Plamur Tembok</v>
          </cell>
          <cell r="D83" t="str">
            <v>kg</v>
          </cell>
          <cell r="I83">
            <v>25000</v>
          </cell>
        </row>
        <row r="84">
          <cell r="C84" t="str">
            <v>Plamur Kayu / Dempul Kayu</v>
          </cell>
          <cell r="D84" t="str">
            <v>kg</v>
          </cell>
          <cell r="I84">
            <v>16700</v>
          </cell>
        </row>
        <row r="85">
          <cell r="C85" t="str">
            <v>Cat Dasar TL</v>
          </cell>
          <cell r="D85" t="str">
            <v>kg</v>
          </cell>
          <cell r="I85">
            <v>19600</v>
          </cell>
        </row>
        <row r="86">
          <cell r="C86" t="str">
            <v>Cat Besi setara  Glotex</v>
          </cell>
          <cell r="D86" t="str">
            <v>kg</v>
          </cell>
          <cell r="I86">
            <v>43300</v>
          </cell>
        </row>
        <row r="87">
          <cell r="C87" t="str">
            <v>Cat Kayu / Cat Kilat</v>
          </cell>
          <cell r="D87" t="str">
            <v>kg</v>
          </cell>
          <cell r="I87">
            <v>43300</v>
          </cell>
        </row>
        <row r="88">
          <cell r="C88" t="str">
            <v>Cat Warna</v>
          </cell>
          <cell r="D88" t="str">
            <v>kg</v>
          </cell>
          <cell r="I88">
            <v>43300</v>
          </cell>
        </row>
        <row r="89">
          <cell r="C89" t="str">
            <v>Meni Besi</v>
          </cell>
          <cell r="D89" t="str">
            <v>kg</v>
          </cell>
          <cell r="I89">
            <v>23300</v>
          </cell>
        </row>
        <row r="90">
          <cell r="C90" t="str">
            <v>Meni Kayu</v>
          </cell>
          <cell r="D90" t="str">
            <v>kg</v>
          </cell>
          <cell r="I90">
            <v>23300</v>
          </cell>
        </row>
        <row r="91">
          <cell r="C91" t="str">
            <v>Minyak bekisting</v>
          </cell>
          <cell r="D91" t="str">
            <v>kg</v>
          </cell>
          <cell r="I91">
            <v>29300</v>
          </cell>
        </row>
        <row r="92">
          <cell r="C92" t="str">
            <v>Politur</v>
          </cell>
          <cell r="D92" t="str">
            <v>kg</v>
          </cell>
          <cell r="I92">
            <v>46700</v>
          </cell>
        </row>
        <row r="94">
          <cell r="C94" t="str">
            <v xml:space="preserve"> Kaca polos 5 mm</v>
          </cell>
          <cell r="D94" t="str">
            <v>m2</v>
          </cell>
          <cell r="I94">
            <v>78285.71428571429</v>
          </cell>
        </row>
        <row r="95">
          <cell r="C95" t="str">
            <v xml:space="preserve"> Kaca polos 6 mm</v>
          </cell>
          <cell r="D95" t="str">
            <v>m2</v>
          </cell>
          <cell r="I95">
            <v>89285.71428571429</v>
          </cell>
        </row>
        <row r="96">
          <cell r="C96" t="str">
            <v xml:space="preserve"> Kaca polos 8 mm</v>
          </cell>
          <cell r="D96" t="str">
            <v>m2</v>
          </cell>
          <cell r="I96">
            <v>100285.71428571429</v>
          </cell>
        </row>
        <row r="99">
          <cell r="C99" t="str">
            <v xml:space="preserve"> Dolken kayu dia. 8 - 10/400 cm</v>
          </cell>
          <cell r="D99" t="str">
            <v>btg</v>
          </cell>
          <cell r="I99">
            <v>21400</v>
          </cell>
        </row>
        <row r="100">
          <cell r="C100" t="str">
            <v xml:space="preserve"> GRC Board 1.20 m x 2.40 m x 4 mm</v>
          </cell>
          <cell r="D100" t="str">
            <v>lbr</v>
          </cell>
          <cell r="I100">
            <v>71400</v>
          </cell>
        </row>
        <row r="101">
          <cell r="C101" t="str">
            <v xml:space="preserve"> Multripleks 3,6 mm uk. 122 x 244</v>
          </cell>
          <cell r="D101" t="str">
            <v>lbr</v>
          </cell>
          <cell r="I101">
            <v>72900</v>
          </cell>
        </row>
        <row r="102">
          <cell r="C102" t="str">
            <v xml:space="preserve"> GRC Board 1.20 m x 2.40 m x 6 mm</v>
          </cell>
          <cell r="D102" t="str">
            <v>lbr</v>
          </cell>
          <cell r="I102">
            <v>85700</v>
          </cell>
        </row>
        <row r="103">
          <cell r="C103" t="str">
            <v xml:space="preserve"> Multripleks 6 mm uk. 122 x 244</v>
          </cell>
          <cell r="D103" t="str">
            <v>lbr</v>
          </cell>
          <cell r="I103">
            <v>97100</v>
          </cell>
        </row>
        <row r="104">
          <cell r="C104" t="str">
            <v xml:space="preserve"> Multripleks 9 mm uk. 122 x 244</v>
          </cell>
          <cell r="D104" t="str">
            <v>lbr</v>
          </cell>
          <cell r="I104">
            <v>157100</v>
          </cell>
        </row>
        <row r="105">
          <cell r="C105" t="str">
            <v xml:space="preserve"> Multripleks 12 mm uk. 122 x 244</v>
          </cell>
          <cell r="D105" t="str">
            <v>lbr</v>
          </cell>
          <cell r="I105">
            <v>217100</v>
          </cell>
        </row>
        <row r="106">
          <cell r="C106" t="str">
            <v>Kayu 5/7</v>
          </cell>
          <cell r="D106" t="str">
            <v>m3</v>
          </cell>
          <cell r="I106">
            <v>2142900</v>
          </cell>
        </row>
        <row r="107">
          <cell r="C107" t="str">
            <v>Kayu 5/10</v>
          </cell>
          <cell r="D107" t="str">
            <v>m3</v>
          </cell>
          <cell r="I107">
            <v>2142900</v>
          </cell>
        </row>
        <row r="108">
          <cell r="C108" t="str">
            <v xml:space="preserve"> Kayu Kelas III</v>
          </cell>
          <cell r="D108" t="str">
            <v>m3</v>
          </cell>
          <cell r="I108">
            <v>2857100</v>
          </cell>
        </row>
        <row r="109">
          <cell r="C109" t="str">
            <v xml:space="preserve"> Kayu  Kelas II</v>
          </cell>
          <cell r="D109" t="str">
            <v>m3</v>
          </cell>
          <cell r="I109">
            <v>3571400</v>
          </cell>
        </row>
        <row r="110">
          <cell r="C110" t="str">
            <v xml:space="preserve"> Kayu  Kelas I</v>
          </cell>
          <cell r="D110" t="str">
            <v>m3</v>
          </cell>
          <cell r="I110">
            <v>4285700</v>
          </cell>
        </row>
        <row r="111">
          <cell r="C111" t="str">
            <v xml:space="preserve"> Pintu PVC Lengkap dengan Acc</v>
          </cell>
          <cell r="D111" t="str">
            <v>unit</v>
          </cell>
          <cell r="I111">
            <v>492900</v>
          </cell>
        </row>
        <row r="112">
          <cell r="C112" t="str">
            <v xml:space="preserve"> Waterproof Sheet (Fosroc Proofex Torchseal 3P)</v>
          </cell>
          <cell r="D112" t="str">
            <v>m2</v>
          </cell>
          <cell r="I112">
            <v>71400</v>
          </cell>
        </row>
        <row r="114">
          <cell r="C114" t="str">
            <v xml:space="preserve"> Genteng Metal</v>
          </cell>
          <cell r="D114" t="str">
            <v>lbr</v>
          </cell>
          <cell r="I114">
            <v>74300</v>
          </cell>
        </row>
        <row r="115">
          <cell r="C115" t="str">
            <v xml:space="preserve"> Bubungan Genteng Metal</v>
          </cell>
          <cell r="D115" t="str">
            <v>bh</v>
          </cell>
          <cell r="I115">
            <v>25700</v>
          </cell>
        </row>
        <row r="116">
          <cell r="C116" t="str">
            <v xml:space="preserve"> Nok Pinggir Metal</v>
          </cell>
          <cell r="D116" t="str">
            <v>m1</v>
          </cell>
          <cell r="I116">
            <v>40700</v>
          </cell>
        </row>
        <row r="117">
          <cell r="C117" t="str">
            <v xml:space="preserve"> Asbes gelombang kecil p = 1.80 m</v>
          </cell>
          <cell r="D117" t="str">
            <v>lbr</v>
          </cell>
          <cell r="I117">
            <v>44300</v>
          </cell>
        </row>
        <row r="119">
          <cell r="C119" t="str">
            <v xml:space="preserve"> Bak Cuci piring Stainles Steel Royal 1 hole tanpa sayap</v>
          </cell>
          <cell r="D119" t="str">
            <v>bh</v>
          </cell>
          <cell r="I119">
            <v>821400</v>
          </cell>
        </row>
        <row r="120">
          <cell r="C120" t="str">
            <v>Kran kitchen sink 1/2" (Onda)</v>
          </cell>
          <cell r="D120" t="str">
            <v>bh</v>
          </cell>
          <cell r="I120">
            <v>214300</v>
          </cell>
        </row>
        <row r="121">
          <cell r="C121" t="str">
            <v>Closet duduk INA</v>
          </cell>
          <cell r="D121" t="str">
            <v>bh</v>
          </cell>
          <cell r="I121">
            <v>1471100</v>
          </cell>
        </row>
        <row r="122">
          <cell r="C122" t="str">
            <v>Jet spray</v>
          </cell>
          <cell r="D122" t="str">
            <v>bh</v>
          </cell>
          <cell r="I122">
            <v>0</v>
          </cell>
        </row>
        <row r="123">
          <cell r="C123" t="str">
            <v>Hand shower INA</v>
          </cell>
          <cell r="D123" t="str">
            <v>bh</v>
          </cell>
          <cell r="I123">
            <v>405000</v>
          </cell>
        </row>
        <row r="124">
          <cell r="C124" t="str">
            <v>Floor drain chrome 2" (Onda)</v>
          </cell>
          <cell r="D124" t="str">
            <v>bh</v>
          </cell>
          <cell r="I124">
            <v>92900</v>
          </cell>
        </row>
        <row r="125">
          <cell r="C125" t="str">
            <v>Kran air 1/2" (Onda)</v>
          </cell>
          <cell r="D125" t="str">
            <v>bh</v>
          </cell>
          <cell r="I125">
            <v>107100</v>
          </cell>
        </row>
        <row r="126">
          <cell r="C126" t="str">
            <v>Cermin</v>
          </cell>
          <cell r="D126" t="str">
            <v>bh</v>
          </cell>
          <cell r="I126">
            <v>0</v>
          </cell>
        </row>
        <row r="127">
          <cell r="C127" t="str">
            <v xml:space="preserve"> Wastafel Gantung  INA</v>
          </cell>
          <cell r="D127" t="str">
            <v>bh</v>
          </cell>
          <cell r="I127">
            <v>514300</v>
          </cell>
        </row>
        <row r="129">
          <cell r="C129" t="str">
            <v>Keramik Dinding 20 x 20 cm setara Mulia</v>
          </cell>
          <cell r="D129" t="str">
            <v>bh</v>
          </cell>
          <cell r="E129">
            <v>20</v>
          </cell>
          <cell r="I129">
            <v>2500</v>
          </cell>
        </row>
        <row r="130">
          <cell r="C130" t="str">
            <v xml:space="preserve"> Keramik Lantai 30 x 30 cm setara Mulia</v>
          </cell>
          <cell r="D130" t="str">
            <v>bh</v>
          </cell>
          <cell r="E130">
            <v>11</v>
          </cell>
          <cell r="I130">
            <v>4200</v>
          </cell>
        </row>
        <row r="131">
          <cell r="C131" t="str">
            <v xml:space="preserve"> Keramik Lantai 20 x 20 cm setara Mulia</v>
          </cell>
          <cell r="D131" t="str">
            <v>bh</v>
          </cell>
          <cell r="E131">
            <v>20</v>
          </cell>
          <cell r="I131">
            <v>2500</v>
          </cell>
        </row>
        <row r="132">
          <cell r="C132" t="str">
            <v xml:space="preserve"> Keramik 10 x 20 cm setara Mulia</v>
          </cell>
          <cell r="D132" t="str">
            <v>bh</v>
          </cell>
          <cell r="I132">
            <v>2500</v>
          </cell>
        </row>
        <row r="133">
          <cell r="C133" t="str">
            <v xml:space="preserve"> Keramik 10 x 30 cm setara Mulia</v>
          </cell>
          <cell r="D133" t="str">
            <v>bh</v>
          </cell>
          <cell r="I133">
            <v>4200</v>
          </cell>
        </row>
        <row r="134">
          <cell r="C134" t="str">
            <v xml:space="preserve"> Keramik Dinding 10x20 cm setara Mulia</v>
          </cell>
          <cell r="D134" t="str">
            <v>bh</v>
          </cell>
          <cell r="I134">
            <v>4200</v>
          </cell>
        </row>
        <row r="135">
          <cell r="C135" t="str">
            <v xml:space="preserve"> Keramik Dinding 20x25 cm setara Mulia</v>
          </cell>
          <cell r="D135" t="str">
            <v>bh</v>
          </cell>
          <cell r="I135">
            <v>2500</v>
          </cell>
        </row>
        <row r="138">
          <cell r="C138" t="str">
            <v>Siames Conection jenis Two way type lengkap dengan foundasi dan check valve</v>
          </cell>
          <cell r="D138" t="str">
            <v>buah</v>
          </cell>
          <cell r="I138">
            <v>1350000</v>
          </cell>
        </row>
        <row r="139">
          <cell r="C139" t="str">
            <v>Hydrant Pilar jenis Two way type lengkap dengan foundasi dan check valve.</v>
          </cell>
          <cell r="D139" t="str">
            <v>buah</v>
          </cell>
          <cell r="I139">
            <v>2650000</v>
          </cell>
        </row>
        <row r="140">
          <cell r="C140" t="str">
            <v>Outdoor Hydrant box lengkap dengan fire hours reel selang dan nozel</v>
          </cell>
          <cell r="D140" t="str">
            <v>buah</v>
          </cell>
          <cell r="I140">
            <v>1050000</v>
          </cell>
        </row>
        <row r="141">
          <cell r="C141" t="str">
            <v>Indoor Hydrant box lengkap dengan fire hours reel selang nozel, Gate valve dan leanding Valve.</v>
          </cell>
          <cell r="D141" t="str">
            <v>buah</v>
          </cell>
          <cell r="I141">
            <v>1150000</v>
          </cell>
        </row>
        <row r="142">
          <cell r="C142" t="str">
            <v xml:space="preserve"> Gunting Pemotong Baja/Besi</v>
          </cell>
          <cell r="D142" t="str">
            <v>kilogram</v>
          </cell>
          <cell r="I142">
            <v>17500</v>
          </cell>
        </row>
        <row r="143">
          <cell r="C143" t="str">
            <v xml:space="preserve"> Ember Cor</v>
          </cell>
          <cell r="D143" t="str">
            <v>buah</v>
          </cell>
          <cell r="I143">
            <v>6000</v>
          </cell>
        </row>
        <row r="144">
          <cell r="C144" t="str">
            <v xml:space="preserve"> Amplas</v>
          </cell>
          <cell r="D144" t="str">
            <v>lembar</v>
          </cell>
          <cell r="I144">
            <v>2000</v>
          </cell>
        </row>
        <row r="145">
          <cell r="C145" t="str">
            <v xml:space="preserve"> Kwas 2 - 5 "</v>
          </cell>
          <cell r="D145" t="str">
            <v>buah</v>
          </cell>
          <cell r="I145">
            <v>2500</v>
          </cell>
        </row>
        <row r="146">
          <cell r="C146" t="str">
            <v xml:space="preserve"> Rol Cat</v>
          </cell>
          <cell r="D146" t="str">
            <v>buah</v>
          </cell>
          <cell r="I146">
            <v>6500</v>
          </cell>
        </row>
        <row r="147">
          <cell r="C147" t="str">
            <v xml:space="preserve"> Water Stop</v>
          </cell>
          <cell r="D147" t="str">
            <v>m1</v>
          </cell>
          <cell r="I147">
            <v>55000</v>
          </cell>
        </row>
        <row r="148">
          <cell r="C148" t="str">
            <v xml:space="preserve"> Ijuk</v>
          </cell>
          <cell r="D148" t="str">
            <v>M3</v>
          </cell>
          <cell r="I148">
            <v>9000</v>
          </cell>
        </row>
        <row r="149">
          <cell r="C149" t="str">
            <v xml:space="preserve"> Seal Tape</v>
          </cell>
          <cell r="D149" t="str">
            <v>buah</v>
          </cell>
          <cell r="I149">
            <v>1200</v>
          </cell>
        </row>
        <row r="150">
          <cell r="C150" t="str">
            <v xml:space="preserve"> Sealant</v>
          </cell>
          <cell r="D150" t="str">
            <v>m1</v>
          </cell>
          <cell r="I150">
            <v>1500</v>
          </cell>
        </row>
        <row r="151">
          <cell r="C151" t="str">
            <v xml:space="preserve"> Karung Plastik</v>
          </cell>
          <cell r="D151" t="str">
            <v>buah</v>
          </cell>
          <cell r="I151">
            <v>1625</v>
          </cell>
        </row>
        <row r="152">
          <cell r="C152" t="str">
            <v xml:space="preserve"> Gebalan Rumput</v>
          </cell>
          <cell r="D152" t="str">
            <v>m2</v>
          </cell>
          <cell r="I152">
            <v>7250</v>
          </cell>
        </row>
        <row r="153">
          <cell r="C153" t="str">
            <v xml:space="preserve"> Daun Pintu Tunggal Alumunium</v>
          </cell>
          <cell r="D153" t="str">
            <v>buah</v>
          </cell>
          <cell r="I153">
            <v>357500</v>
          </cell>
        </row>
        <row r="154">
          <cell r="C154" t="str">
            <v xml:space="preserve"> Ukiran Daerah / listplank</v>
          </cell>
          <cell r="D154" t="str">
            <v>buah</v>
          </cell>
          <cell r="I154">
            <v>32500</v>
          </cell>
        </row>
        <row r="155">
          <cell r="C155" t="str">
            <v>ALAT</v>
          </cell>
        </row>
        <row r="156">
          <cell r="C156" t="str">
            <v xml:space="preserve"> Concrete Vibrator</v>
          </cell>
          <cell r="D156" t="str">
            <v>jam</v>
          </cell>
          <cell r="I156">
            <v>0</v>
          </cell>
        </row>
        <row r="157">
          <cell r="C157" t="str">
            <v xml:space="preserve"> Concrete Mixer 0.3-0.6 m3 , 500 ltr</v>
          </cell>
          <cell r="D157" t="str">
            <v>jam</v>
          </cell>
          <cell r="I157">
            <v>0</v>
          </cell>
        </row>
        <row r="158">
          <cell r="C158" t="str">
            <v xml:space="preserve"> Cocrete Pump ( 8 m3 / jam)</v>
          </cell>
          <cell r="D158" t="str">
            <v>jam</v>
          </cell>
          <cell r="I158">
            <v>0</v>
          </cell>
        </row>
        <row r="159">
          <cell r="C159" t="str">
            <v xml:space="preserve"> Genset 125 KvA</v>
          </cell>
          <cell r="D159" t="str">
            <v>jam</v>
          </cell>
          <cell r="I159">
            <v>0</v>
          </cell>
        </row>
        <row r="160">
          <cell r="C160" t="str">
            <v xml:space="preserve"> Jack Hammer</v>
          </cell>
          <cell r="D160" t="str">
            <v>jam</v>
          </cell>
          <cell r="I160">
            <v>0</v>
          </cell>
        </row>
        <row r="161">
          <cell r="C161" t="str">
            <v xml:space="preserve"> Wheel Crane 10-15 T</v>
          </cell>
          <cell r="D161" t="str">
            <v>jam</v>
          </cell>
          <cell r="I161">
            <v>0</v>
          </cell>
        </row>
        <row r="162">
          <cell r="C162" t="str">
            <v xml:space="preserve"> Welding Machine 400 amp</v>
          </cell>
          <cell r="D162" t="str">
            <v>jam</v>
          </cell>
          <cell r="I162">
            <v>0</v>
          </cell>
        </row>
        <row r="163">
          <cell r="C163" t="str">
            <v xml:space="preserve"> Passanger Hoist Crane H = 40 m</v>
          </cell>
          <cell r="D163" t="str">
            <v>jam</v>
          </cell>
          <cell r="I163">
            <v>0</v>
          </cell>
        </row>
        <row r="164">
          <cell r="C164" t="str">
            <v xml:space="preserve"> Tower Crane H = 60 m V = 2 ton</v>
          </cell>
          <cell r="D164" t="str">
            <v>jam</v>
          </cell>
          <cell r="I164">
            <v>115000</v>
          </cell>
        </row>
        <row r="165">
          <cell r="C165" t="str">
            <v>Arm lock</v>
          </cell>
          <cell r="D165" t="str">
            <v>bh/bln</v>
          </cell>
          <cell r="I165">
            <v>7100</v>
          </cell>
        </row>
        <row r="166">
          <cell r="C166" t="str">
            <v>Blender</v>
          </cell>
          <cell r="D166" t="str">
            <v>hr</v>
          </cell>
          <cell r="I166">
            <v>251400</v>
          </cell>
        </row>
        <row r="167">
          <cell r="C167" t="str">
            <v>Cat walk</v>
          </cell>
          <cell r="D167" t="str">
            <v>bh/bln</v>
          </cell>
          <cell r="I167">
            <v>7100</v>
          </cell>
        </row>
        <row r="168">
          <cell r="C168" t="str">
            <v>Concrete Mix 3/4 m3</v>
          </cell>
          <cell r="D168" t="str">
            <v>hari</v>
          </cell>
          <cell r="I168">
            <v>377100</v>
          </cell>
        </row>
        <row r="169">
          <cell r="C169" t="str">
            <v>Concrete Viberator</v>
          </cell>
          <cell r="D169" t="str">
            <v>hari</v>
          </cell>
          <cell r="I169">
            <v>180000</v>
          </cell>
        </row>
        <row r="170">
          <cell r="C170" t="str">
            <v>Craine</v>
          </cell>
          <cell r="D170" t="str">
            <v>jam</v>
          </cell>
          <cell r="I170">
            <v>500000</v>
          </cell>
        </row>
        <row r="171">
          <cell r="C171" t="str">
            <v>Cross brace</v>
          </cell>
          <cell r="D171" t="str">
            <v>bh/bln</v>
          </cell>
          <cell r="I171">
            <v>15000</v>
          </cell>
        </row>
        <row r="172">
          <cell r="C172" t="str">
            <v>Cutting Bar</v>
          </cell>
          <cell r="D172" t="str">
            <v>bh</v>
          </cell>
          <cell r="I172">
            <v>4000000</v>
          </cell>
        </row>
        <row r="173">
          <cell r="C173" t="str">
            <v>Horizontal frame</v>
          </cell>
          <cell r="D173" t="str">
            <v>bh/bln</v>
          </cell>
          <cell r="I173">
            <v>9300</v>
          </cell>
        </row>
        <row r="174">
          <cell r="C174" t="str">
            <v>Jack Base</v>
          </cell>
          <cell r="D174" t="str">
            <v>bh/bln</v>
          </cell>
          <cell r="I174">
            <v>11400</v>
          </cell>
        </row>
        <row r="175">
          <cell r="C175" t="str">
            <v>Join pin</v>
          </cell>
          <cell r="D175" t="str">
            <v>bh/bln</v>
          </cell>
          <cell r="I175">
            <v>5000</v>
          </cell>
        </row>
        <row r="176">
          <cell r="C176" t="str">
            <v>Leader Frame</v>
          </cell>
          <cell r="D176" t="str">
            <v>bh/bln</v>
          </cell>
          <cell r="I176">
            <v>8600</v>
          </cell>
        </row>
        <row r="177">
          <cell r="C177" t="str">
            <v>Main Frame</v>
          </cell>
          <cell r="D177" t="str">
            <v>bh/bln</v>
          </cell>
          <cell r="I177">
            <v>15000</v>
          </cell>
        </row>
        <row r="178">
          <cell r="C178" t="str">
            <v>Pipe Support</v>
          </cell>
          <cell r="D178" t="str">
            <v>bh/bln</v>
          </cell>
          <cell r="I178">
            <v>14300</v>
          </cell>
        </row>
        <row r="179">
          <cell r="C179" t="str">
            <v>Sabuk kolom</v>
          </cell>
          <cell r="D179" t="str">
            <v>bh</v>
          </cell>
          <cell r="I179">
            <v>44300</v>
          </cell>
        </row>
        <row r="180">
          <cell r="C180" t="str">
            <v>U-Head</v>
          </cell>
          <cell r="D180" t="str">
            <v>bh/bln</v>
          </cell>
          <cell r="I180">
            <v>9300</v>
          </cell>
        </row>
        <row r="181">
          <cell r="C181" t="str">
            <v>Tower Crane</v>
          </cell>
          <cell r="D181" t="str">
            <v>bh/bln</v>
          </cell>
          <cell r="I181">
            <v>70000000</v>
          </cell>
        </row>
        <row r="184">
          <cell r="H184" t="str">
            <v>Jakarta , 30 Oktober 2008</v>
          </cell>
        </row>
        <row r="185">
          <cell r="H185" t="str">
            <v>PT. Jatikarya - Erdea, JO</v>
          </cell>
        </row>
        <row r="193">
          <cell r="H193" t="str">
            <v>H. Samido, MBA</v>
          </cell>
        </row>
        <row r="194">
          <cell r="H194" t="str">
            <v>Representative KSO</v>
          </cell>
        </row>
      </sheetData>
      <sheetData sheetId="9"/>
      <sheetData sheetId="10"/>
      <sheetData sheetId="11"/>
      <sheetData sheetId="12">
        <row r="3">
          <cell r="C3" t="str">
            <v>: RUSUNAWA</v>
          </cell>
        </row>
        <row r="4">
          <cell r="C4" t="str">
            <v>: JAMBI</v>
          </cell>
        </row>
        <row r="5">
          <cell r="C5" t="str">
            <v>: IAIN RADEN INTAN LAMPUNG ( ASRAMA PUTRA )</v>
          </cell>
        </row>
        <row r="6">
          <cell r="C6" t="str">
            <v>: 2008</v>
          </cell>
        </row>
        <row r="7">
          <cell r="B7">
            <v>1</v>
          </cell>
          <cell r="C7">
            <v>2</v>
          </cell>
          <cell r="D7">
            <v>3</v>
          </cell>
          <cell r="E7">
            <v>4</v>
          </cell>
          <cell r="F7">
            <v>5</v>
          </cell>
          <cell r="G7">
            <v>6</v>
          </cell>
          <cell r="H7">
            <v>7</v>
          </cell>
          <cell r="I7">
            <v>8</v>
          </cell>
          <cell r="J7">
            <v>9</v>
          </cell>
          <cell r="K7">
            <v>10</v>
          </cell>
          <cell r="L7">
            <v>11</v>
          </cell>
          <cell r="M7">
            <v>12</v>
          </cell>
          <cell r="N7">
            <v>13</v>
          </cell>
        </row>
        <row r="8">
          <cell r="B8" t="str">
            <v>TYPE KOMPONEN</v>
          </cell>
          <cell r="D8" t="str">
            <v>KET</v>
          </cell>
          <cell r="E8" t="str">
            <v>DIMENSI (M)</v>
          </cell>
          <cell r="H8" t="str">
            <v>LT.DSR</v>
          </cell>
          <cell r="I8" t="str">
            <v>LT.2</v>
          </cell>
          <cell r="J8" t="str">
            <v>LT.3</v>
          </cell>
          <cell r="K8" t="str">
            <v>LT.4</v>
          </cell>
          <cell r="L8" t="str">
            <v>DAK</v>
          </cell>
          <cell r="N8" t="str">
            <v>TOTAL</v>
          </cell>
        </row>
        <row r="9">
          <cell r="H9" t="str">
            <v>el = 0.80</v>
          </cell>
          <cell r="I9" t="str">
            <v>el = +4.05</v>
          </cell>
          <cell r="J9" t="str">
            <v>el = +6.80</v>
          </cell>
          <cell r="K9" t="str">
            <v>el = +9.55</v>
          </cell>
          <cell r="L9" t="str">
            <v>el = +15.05</v>
          </cell>
          <cell r="M9" t="str">
            <v>el = +37.95</v>
          </cell>
        </row>
        <row r="10">
          <cell r="E10" t="str">
            <v>P</v>
          </cell>
          <cell r="F10" t="str">
            <v>L</v>
          </cell>
          <cell r="G10" t="str">
            <v>T</v>
          </cell>
        </row>
        <row r="12">
          <cell r="B12" t="str">
            <v>KOLOM</v>
          </cell>
        </row>
        <row r="13">
          <cell r="B13" t="str">
            <v>K1.1 (300 x 500, L = 3150) mm</v>
          </cell>
          <cell r="E13">
            <v>0.3</v>
          </cell>
          <cell r="F13">
            <v>0.5</v>
          </cell>
          <cell r="G13">
            <v>3.15</v>
          </cell>
          <cell r="H13">
            <v>6</v>
          </cell>
          <cell r="N13">
            <v>6</v>
          </cell>
        </row>
        <row r="14">
          <cell r="B14" t="str">
            <v>K2.1 (300 x 500, L = 3200) mm</v>
          </cell>
          <cell r="E14">
            <v>0.3</v>
          </cell>
          <cell r="F14">
            <v>0.5</v>
          </cell>
          <cell r="G14">
            <v>3.2</v>
          </cell>
          <cell r="H14">
            <v>5</v>
          </cell>
          <cell r="N14">
            <v>5</v>
          </cell>
        </row>
        <row r="15">
          <cell r="B15" t="str">
            <v>K3.1 (300 x 500, L = 3200) mm</v>
          </cell>
          <cell r="E15">
            <v>0.3</v>
          </cell>
          <cell r="F15">
            <v>0.5</v>
          </cell>
          <cell r="G15">
            <v>3.2</v>
          </cell>
          <cell r="H15">
            <v>31</v>
          </cell>
          <cell r="N15">
            <v>31</v>
          </cell>
        </row>
        <row r="16">
          <cell r="B16" t="str">
            <v>K1.2 (300 x 500, L = 2800) mm</v>
          </cell>
          <cell r="E16">
            <v>0.3</v>
          </cell>
          <cell r="F16">
            <v>0.5</v>
          </cell>
          <cell r="G16">
            <v>3.2</v>
          </cell>
          <cell r="I16">
            <v>7</v>
          </cell>
          <cell r="J16">
            <v>7</v>
          </cell>
          <cell r="N16">
            <v>14</v>
          </cell>
        </row>
        <row r="17">
          <cell r="B17" t="str">
            <v>K2.2 (300 x 500, L = 2800) mm</v>
          </cell>
          <cell r="E17">
            <v>0.3</v>
          </cell>
          <cell r="F17">
            <v>0.5</v>
          </cell>
          <cell r="G17">
            <v>3.2</v>
          </cell>
          <cell r="I17">
            <v>31</v>
          </cell>
          <cell r="J17">
            <v>31</v>
          </cell>
          <cell r="N17">
            <v>62</v>
          </cell>
        </row>
        <row r="18">
          <cell r="B18" t="str">
            <v>K1.3 (300 x 500, L = 2800) mm</v>
          </cell>
          <cell r="E18">
            <v>0.3</v>
          </cell>
          <cell r="F18">
            <v>0.5</v>
          </cell>
          <cell r="G18">
            <v>3.2</v>
          </cell>
          <cell r="K18">
            <v>38</v>
          </cell>
          <cell r="N18">
            <v>38</v>
          </cell>
        </row>
        <row r="19">
          <cell r="B19" t="str">
            <v>BALOK</v>
          </cell>
        </row>
        <row r="20">
          <cell r="B20" t="str">
            <v>BX1.2 (250 x 450, L = 2400) mm</v>
          </cell>
          <cell r="E20">
            <v>0.25</v>
          </cell>
          <cell r="F20">
            <v>0.45</v>
          </cell>
          <cell r="G20">
            <v>2.4</v>
          </cell>
          <cell r="I20">
            <v>4</v>
          </cell>
          <cell r="N20">
            <v>4</v>
          </cell>
        </row>
        <row r="21">
          <cell r="B21" t="str">
            <v>BX2.2 (300 x 450, L = 3900) mm</v>
          </cell>
          <cell r="E21">
            <v>0.3</v>
          </cell>
          <cell r="F21">
            <v>0.45</v>
          </cell>
          <cell r="G21">
            <v>3.9</v>
          </cell>
          <cell r="I21">
            <v>16</v>
          </cell>
          <cell r="N21">
            <v>16</v>
          </cell>
        </row>
        <row r="22">
          <cell r="B22" t="str">
            <v>BX2A.2 (300 x 450, L = 3900) mm</v>
          </cell>
          <cell r="E22">
            <v>0.3</v>
          </cell>
          <cell r="F22">
            <v>0.45</v>
          </cell>
          <cell r="G22">
            <v>3.9</v>
          </cell>
          <cell r="I22">
            <v>10</v>
          </cell>
          <cell r="N22">
            <v>10</v>
          </cell>
        </row>
        <row r="23">
          <cell r="B23" t="str">
            <v>BX3.2 (300 x 450, L = 4500) mm</v>
          </cell>
          <cell r="E23">
            <v>0.3</v>
          </cell>
          <cell r="F23">
            <v>0.45</v>
          </cell>
          <cell r="G23">
            <v>4.5</v>
          </cell>
          <cell r="I23">
            <v>3</v>
          </cell>
          <cell r="N23">
            <v>3</v>
          </cell>
        </row>
        <row r="24">
          <cell r="B24" t="str">
            <v>BX3A.2 (300 x 450, L = 4500) mm</v>
          </cell>
          <cell r="E24">
            <v>0.3</v>
          </cell>
          <cell r="F24">
            <v>0.45</v>
          </cell>
          <cell r="G24">
            <v>4.5</v>
          </cell>
          <cell r="I24">
            <v>2</v>
          </cell>
          <cell r="N24">
            <v>2</v>
          </cell>
        </row>
        <row r="25">
          <cell r="B25" t="str">
            <v>BX4.2 (250 x 450, L = 2200) mm</v>
          </cell>
          <cell r="E25">
            <v>0.25</v>
          </cell>
          <cell r="F25">
            <v>0.45</v>
          </cell>
          <cell r="G25">
            <v>2.2000000000000002</v>
          </cell>
          <cell r="I25">
            <v>2</v>
          </cell>
          <cell r="N25">
            <v>2</v>
          </cell>
        </row>
        <row r="26">
          <cell r="B26" t="str">
            <v>BX5.2 (250 x 450, L = 2200) mm</v>
          </cell>
          <cell r="E26">
            <v>0.25</v>
          </cell>
          <cell r="F26">
            <v>0.45</v>
          </cell>
          <cell r="G26">
            <v>2.2000000000000002</v>
          </cell>
          <cell r="I26">
            <v>1</v>
          </cell>
          <cell r="N26">
            <v>1</v>
          </cell>
        </row>
        <row r="27">
          <cell r="B27" t="str">
            <v>BAX1.2 (300 x 450, L = 2110) mm</v>
          </cell>
          <cell r="D27" t="str">
            <v>anak</v>
          </cell>
          <cell r="E27">
            <v>0.3</v>
          </cell>
          <cell r="F27">
            <v>0.45</v>
          </cell>
          <cell r="G27">
            <v>2.11</v>
          </cell>
          <cell r="I27">
            <v>2</v>
          </cell>
          <cell r="N27">
            <v>2</v>
          </cell>
        </row>
        <row r="28">
          <cell r="B28" t="str">
            <v>BAX2.2 (100 x 450, L = 3900) mm</v>
          </cell>
          <cell r="D28" t="str">
            <v>anak</v>
          </cell>
          <cell r="E28">
            <v>0.1</v>
          </cell>
          <cell r="F28">
            <v>0.45</v>
          </cell>
          <cell r="G28">
            <v>3.9</v>
          </cell>
          <cell r="I28">
            <v>8</v>
          </cell>
          <cell r="N28">
            <v>8</v>
          </cell>
        </row>
        <row r="29">
          <cell r="B29" t="str">
            <v>BAX3.2 (100 x 450, L = 1700) mm</v>
          </cell>
          <cell r="D29" t="str">
            <v>anak</v>
          </cell>
          <cell r="E29">
            <v>0.1</v>
          </cell>
          <cell r="F29">
            <v>0.45</v>
          </cell>
          <cell r="G29">
            <v>1.7</v>
          </cell>
          <cell r="I29">
            <v>4</v>
          </cell>
          <cell r="N29">
            <v>4</v>
          </cell>
        </row>
        <row r="30">
          <cell r="B30" t="str">
            <v>BY1.2 (250 x 450, L = 3600) mm</v>
          </cell>
          <cell r="E30">
            <v>0.25</v>
          </cell>
          <cell r="F30">
            <v>0.45</v>
          </cell>
          <cell r="G30">
            <v>3.6</v>
          </cell>
          <cell r="I30">
            <v>2</v>
          </cell>
          <cell r="N30">
            <v>2</v>
          </cell>
        </row>
        <row r="31">
          <cell r="B31" t="str">
            <v>BY2.2 (250 x 450, L = 3600) mm</v>
          </cell>
          <cell r="E31">
            <v>0.25</v>
          </cell>
          <cell r="F31">
            <v>0.45</v>
          </cell>
          <cell r="G31">
            <v>3.6</v>
          </cell>
          <cell r="I31">
            <v>1</v>
          </cell>
          <cell r="N31">
            <v>1</v>
          </cell>
        </row>
        <row r="32">
          <cell r="B32" t="str">
            <v>BY2.2' (250 x 450, L = 3600) mm</v>
          </cell>
          <cell r="E32">
            <v>0.25</v>
          </cell>
          <cell r="F32">
            <v>0.45</v>
          </cell>
          <cell r="G32">
            <v>3.6</v>
          </cell>
          <cell r="I32">
            <v>1</v>
          </cell>
          <cell r="N32">
            <v>1</v>
          </cell>
        </row>
        <row r="33">
          <cell r="B33" t="str">
            <v>BY3.2 (250 x 450, L = 4800) mm</v>
          </cell>
          <cell r="E33">
            <v>0.25</v>
          </cell>
          <cell r="F33">
            <v>0.45</v>
          </cell>
          <cell r="G33">
            <v>4.8</v>
          </cell>
          <cell r="I33">
            <v>12</v>
          </cell>
          <cell r="N33">
            <v>12</v>
          </cell>
        </row>
        <row r="34">
          <cell r="B34" t="str">
            <v>BY3A.2 (250 x 450, L = 4800) mm</v>
          </cell>
          <cell r="E34">
            <v>0.25</v>
          </cell>
          <cell r="F34">
            <v>0.45</v>
          </cell>
          <cell r="G34">
            <v>4.8</v>
          </cell>
          <cell r="I34">
            <v>2</v>
          </cell>
          <cell r="N34">
            <v>2</v>
          </cell>
        </row>
        <row r="35">
          <cell r="B35" t="str">
            <v>BY4.2 (250 x 450, L = 1800) mm</v>
          </cell>
          <cell r="E35">
            <v>0.25</v>
          </cell>
          <cell r="F35">
            <v>0.45</v>
          </cell>
          <cell r="G35">
            <v>1.8</v>
          </cell>
          <cell r="I35">
            <v>2</v>
          </cell>
          <cell r="N35">
            <v>2</v>
          </cell>
        </row>
        <row r="36">
          <cell r="B36" t="str">
            <v>BY5.2 (250 x 450, L = 1800) mm</v>
          </cell>
          <cell r="E36">
            <v>0.25</v>
          </cell>
          <cell r="F36">
            <v>0.45</v>
          </cell>
          <cell r="G36">
            <v>1.8</v>
          </cell>
          <cell r="I36">
            <v>10</v>
          </cell>
          <cell r="N36">
            <v>10</v>
          </cell>
        </row>
        <row r="37">
          <cell r="B37" t="str">
            <v>BY6.2 (250 x 450, L = 3600) mm</v>
          </cell>
          <cell r="E37">
            <v>0.25</v>
          </cell>
          <cell r="F37">
            <v>0.45</v>
          </cell>
          <cell r="G37">
            <v>3.6</v>
          </cell>
          <cell r="I37">
            <v>2</v>
          </cell>
          <cell r="N37">
            <v>2</v>
          </cell>
        </row>
        <row r="38">
          <cell r="B38" t="str">
            <v>BY7.2 (250 x 450, L = 3600) mm</v>
          </cell>
          <cell r="E38">
            <v>0.25</v>
          </cell>
          <cell r="F38">
            <v>0.45</v>
          </cell>
          <cell r="G38">
            <v>3.6</v>
          </cell>
          <cell r="I38">
            <v>2</v>
          </cell>
          <cell r="N38">
            <v>2</v>
          </cell>
        </row>
        <row r="39">
          <cell r="B39" t="str">
            <v>BY8.2 (250 x 450, L = 4800) mm</v>
          </cell>
          <cell r="E39">
            <v>0.25</v>
          </cell>
          <cell r="F39">
            <v>0.45</v>
          </cell>
          <cell r="G39">
            <v>4.8</v>
          </cell>
          <cell r="I39">
            <v>2</v>
          </cell>
          <cell r="N39">
            <v>2</v>
          </cell>
        </row>
        <row r="40">
          <cell r="B40" t="str">
            <v>BAY1.2 (250 x 450, L = 4800) mm</v>
          </cell>
          <cell r="D40" t="str">
            <v>anak</v>
          </cell>
          <cell r="E40">
            <v>0.25</v>
          </cell>
          <cell r="F40">
            <v>0.45</v>
          </cell>
          <cell r="G40">
            <v>4.8</v>
          </cell>
          <cell r="I40">
            <v>2</v>
          </cell>
          <cell r="N40">
            <v>2</v>
          </cell>
        </row>
        <row r="41">
          <cell r="B41" t="str">
            <v>BAY2.2 (250 x 450, L = 7200) mm</v>
          </cell>
          <cell r="D41" t="str">
            <v>anak</v>
          </cell>
          <cell r="E41">
            <v>0.25</v>
          </cell>
          <cell r="F41">
            <v>0.45</v>
          </cell>
          <cell r="G41">
            <v>4.8</v>
          </cell>
          <cell r="I41">
            <v>2</v>
          </cell>
          <cell r="N41">
            <v>2</v>
          </cell>
        </row>
        <row r="42">
          <cell r="B42" t="str">
            <v>BX1.3 (300 x 450, L = 3900) mm</v>
          </cell>
          <cell r="E42">
            <v>0.3</v>
          </cell>
          <cell r="F42">
            <v>0.45</v>
          </cell>
          <cell r="G42">
            <v>3.9</v>
          </cell>
          <cell r="J42">
            <v>16</v>
          </cell>
          <cell r="K42">
            <v>16</v>
          </cell>
          <cell r="N42">
            <v>32</v>
          </cell>
        </row>
        <row r="43">
          <cell r="B43" t="str">
            <v>BX1A.3 (300 x 450, L = 3900) mm</v>
          </cell>
          <cell r="D43" t="str">
            <v>plat</v>
          </cell>
          <cell r="E43">
            <v>0.3</v>
          </cell>
          <cell r="F43">
            <v>0.45</v>
          </cell>
          <cell r="G43">
            <v>3.9</v>
          </cell>
          <cell r="J43">
            <v>10</v>
          </cell>
          <cell r="K43">
            <v>10</v>
          </cell>
          <cell r="N43">
            <v>20</v>
          </cell>
        </row>
        <row r="44">
          <cell r="B44" t="str">
            <v>BX2.3 (300 x 450, L = 4500) mm</v>
          </cell>
          <cell r="E44">
            <v>0.3</v>
          </cell>
          <cell r="F44">
            <v>0.45</v>
          </cell>
          <cell r="G44">
            <v>4.5</v>
          </cell>
          <cell r="J44">
            <v>3</v>
          </cell>
          <cell r="K44">
            <v>3</v>
          </cell>
          <cell r="N44">
            <v>6</v>
          </cell>
        </row>
        <row r="45">
          <cell r="B45" t="str">
            <v>BX2A.3 (300 x 450, L = 4500) mm</v>
          </cell>
          <cell r="E45">
            <v>0.3</v>
          </cell>
          <cell r="F45">
            <v>0.45</v>
          </cell>
          <cell r="G45">
            <v>4.5</v>
          </cell>
          <cell r="J45">
            <v>2</v>
          </cell>
          <cell r="K45">
            <v>2</v>
          </cell>
          <cell r="N45">
            <v>4</v>
          </cell>
        </row>
        <row r="46">
          <cell r="B46" t="str">
            <v>BX3.3 (250 x 450, L = 2200) mm</v>
          </cell>
          <cell r="D46" t="str">
            <v>kantilever</v>
          </cell>
          <cell r="E46">
            <v>0.25</v>
          </cell>
          <cell r="F46">
            <v>0.45</v>
          </cell>
          <cell r="G46">
            <v>2.2000000000000002</v>
          </cell>
          <cell r="J46">
            <v>2</v>
          </cell>
          <cell r="K46">
            <v>2</v>
          </cell>
          <cell r="N46">
            <v>4</v>
          </cell>
        </row>
        <row r="47">
          <cell r="B47" t="str">
            <v>BX4.3 (250 x 450, L = 2000) mm</v>
          </cell>
          <cell r="D47" t="str">
            <v>kantilever</v>
          </cell>
          <cell r="E47">
            <v>0.25</v>
          </cell>
          <cell r="F47">
            <v>0.45</v>
          </cell>
          <cell r="G47">
            <v>2</v>
          </cell>
          <cell r="J47">
            <v>1</v>
          </cell>
          <cell r="K47">
            <v>1</v>
          </cell>
          <cell r="N47">
            <v>2</v>
          </cell>
        </row>
        <row r="48">
          <cell r="B48" t="str">
            <v>BY1.3 (250 x 450, L = 3600) mm</v>
          </cell>
          <cell r="E48">
            <v>0.25</v>
          </cell>
          <cell r="F48">
            <v>0.45</v>
          </cell>
          <cell r="G48">
            <v>3.6</v>
          </cell>
          <cell r="J48">
            <v>2</v>
          </cell>
          <cell r="K48">
            <v>2</v>
          </cell>
          <cell r="N48">
            <v>4</v>
          </cell>
        </row>
        <row r="49">
          <cell r="B49" t="str">
            <v>BY2.3 (250 x 450, L = 3600) mm</v>
          </cell>
          <cell r="E49">
            <v>0.25</v>
          </cell>
          <cell r="F49">
            <v>0.45</v>
          </cell>
          <cell r="G49">
            <v>3.6</v>
          </cell>
          <cell r="J49">
            <v>14</v>
          </cell>
          <cell r="K49">
            <v>14</v>
          </cell>
          <cell r="N49">
            <v>28</v>
          </cell>
        </row>
        <row r="50">
          <cell r="B50" t="str">
            <v>BY3.3 (250 x 450, L = 1800) mm</v>
          </cell>
          <cell r="D50" t="str">
            <v>plat</v>
          </cell>
          <cell r="E50">
            <v>0.25</v>
          </cell>
          <cell r="F50">
            <v>0.45</v>
          </cell>
          <cell r="G50">
            <v>1.8</v>
          </cell>
          <cell r="J50">
            <v>2</v>
          </cell>
          <cell r="K50">
            <v>2</v>
          </cell>
          <cell r="N50">
            <v>4</v>
          </cell>
        </row>
        <row r="51">
          <cell r="B51" t="str">
            <v>BY4.3 (250 x 450, L = 1800) mm</v>
          </cell>
          <cell r="E51">
            <v>0.25</v>
          </cell>
          <cell r="F51">
            <v>0.45</v>
          </cell>
          <cell r="G51">
            <v>1.8</v>
          </cell>
          <cell r="J51">
            <v>10</v>
          </cell>
          <cell r="K51">
            <v>10</v>
          </cell>
          <cell r="N51">
            <v>20</v>
          </cell>
        </row>
        <row r="52">
          <cell r="B52" t="str">
            <v>BY5.3 (250 x 450, L = 3600) mm</v>
          </cell>
          <cell r="D52" t="str">
            <v>plat</v>
          </cell>
          <cell r="E52">
            <v>0.25</v>
          </cell>
          <cell r="F52">
            <v>0.45</v>
          </cell>
          <cell r="G52">
            <v>3.6</v>
          </cell>
          <cell r="J52">
            <v>2</v>
          </cell>
          <cell r="K52">
            <v>2</v>
          </cell>
          <cell r="N52">
            <v>4</v>
          </cell>
        </row>
        <row r="53">
          <cell r="B53" t="str">
            <v>BY6.3 (250 x 450, L = 3600) mm</v>
          </cell>
          <cell r="D53" t="str">
            <v>kantilever</v>
          </cell>
          <cell r="E53">
            <v>0.25</v>
          </cell>
          <cell r="F53">
            <v>0.45</v>
          </cell>
          <cell r="G53">
            <v>3.6</v>
          </cell>
          <cell r="J53">
            <v>2</v>
          </cell>
          <cell r="K53">
            <v>2</v>
          </cell>
          <cell r="N53">
            <v>4</v>
          </cell>
        </row>
        <row r="54">
          <cell r="B54" t="str">
            <v>BY7.3 (250 x 450, L = 3600) mm</v>
          </cell>
          <cell r="E54">
            <v>0.25</v>
          </cell>
          <cell r="F54">
            <v>0.45</v>
          </cell>
          <cell r="G54">
            <v>3.6</v>
          </cell>
          <cell r="J54">
            <v>2</v>
          </cell>
          <cell r="K54">
            <v>2</v>
          </cell>
          <cell r="N54">
            <v>4</v>
          </cell>
        </row>
        <row r="55">
          <cell r="B55" t="str">
            <v>BAY1.3 (250 x 450, L = 7200) mm</v>
          </cell>
          <cell r="D55" t="str">
            <v>anak</v>
          </cell>
          <cell r="E55">
            <v>0.25</v>
          </cell>
          <cell r="F55">
            <v>0.45</v>
          </cell>
          <cell r="G55">
            <v>7.2</v>
          </cell>
          <cell r="J55">
            <v>2</v>
          </cell>
          <cell r="K55">
            <v>2</v>
          </cell>
          <cell r="N55">
            <v>4</v>
          </cell>
        </row>
        <row r="56">
          <cell r="B56" t="str">
            <v>BX1.T (300 x 450, L = 3900) mm</v>
          </cell>
          <cell r="E56">
            <v>0.3</v>
          </cell>
          <cell r="F56">
            <v>0.45</v>
          </cell>
          <cell r="G56">
            <v>3.9</v>
          </cell>
          <cell r="L56">
            <v>10</v>
          </cell>
          <cell r="N56">
            <v>10</v>
          </cell>
        </row>
        <row r="57">
          <cell r="B57" t="str">
            <v>BX1A.T (300 x 450, L = 3900) mm</v>
          </cell>
          <cell r="E57">
            <v>0.3</v>
          </cell>
          <cell r="F57">
            <v>0.45</v>
          </cell>
          <cell r="G57">
            <v>3.9</v>
          </cell>
          <cell r="L57">
            <v>2</v>
          </cell>
          <cell r="N57">
            <v>2</v>
          </cell>
        </row>
        <row r="58">
          <cell r="B58" t="str">
            <v>BX2.T (300 x 450, L = 4500) mm</v>
          </cell>
          <cell r="D58" t="str">
            <v>kantilever</v>
          </cell>
          <cell r="E58">
            <v>0.3</v>
          </cell>
          <cell r="F58">
            <v>0.45</v>
          </cell>
          <cell r="G58">
            <v>4.5</v>
          </cell>
          <cell r="L58">
            <v>5</v>
          </cell>
          <cell r="N58">
            <v>5</v>
          </cell>
        </row>
        <row r="59">
          <cell r="B59" t="str">
            <v>BX3.T (300 x 450, L = 2000) mm</v>
          </cell>
          <cell r="E59">
            <v>0.3</v>
          </cell>
          <cell r="F59">
            <v>0.45</v>
          </cell>
          <cell r="G59">
            <v>2</v>
          </cell>
          <cell r="L59">
            <v>1</v>
          </cell>
          <cell r="N59">
            <v>1</v>
          </cell>
        </row>
        <row r="60">
          <cell r="B60" t="str">
            <v>RBX1 (250 x 450, L = 3900) mm</v>
          </cell>
          <cell r="E60">
            <v>0.25</v>
          </cell>
          <cell r="F60">
            <v>0.45</v>
          </cell>
          <cell r="G60">
            <v>3.9</v>
          </cell>
          <cell r="L60">
            <v>8</v>
          </cell>
          <cell r="N60">
            <v>8</v>
          </cell>
        </row>
        <row r="61">
          <cell r="B61" t="str">
            <v>RBX2 (250 x 450, L = 3900) mm</v>
          </cell>
          <cell r="E61">
            <v>0.25</v>
          </cell>
          <cell r="F61">
            <v>0.45</v>
          </cell>
          <cell r="G61">
            <v>3.9</v>
          </cell>
          <cell r="L61">
            <v>10</v>
          </cell>
          <cell r="N61">
            <v>10</v>
          </cell>
        </row>
        <row r="62">
          <cell r="B62" t="str">
            <v>BAX1.T (100 x 500, L = 1700) mm</v>
          </cell>
          <cell r="D62" t="str">
            <v>anak</v>
          </cell>
          <cell r="E62">
            <v>0.1</v>
          </cell>
          <cell r="F62">
            <v>0.5</v>
          </cell>
          <cell r="G62">
            <v>1.7</v>
          </cell>
          <cell r="L62">
            <v>2</v>
          </cell>
          <cell r="N62">
            <v>2</v>
          </cell>
        </row>
        <row r="63">
          <cell r="B63" t="str">
            <v>BAX2.T (100 x 500, L = 3900) mm</v>
          </cell>
          <cell r="D63" t="str">
            <v>anak</v>
          </cell>
          <cell r="E63">
            <v>0.1</v>
          </cell>
          <cell r="F63">
            <v>0.5</v>
          </cell>
          <cell r="G63">
            <v>3.9</v>
          </cell>
          <cell r="L63">
            <v>6</v>
          </cell>
          <cell r="N63">
            <v>6</v>
          </cell>
        </row>
        <row r="64">
          <cell r="B64" t="str">
            <v>BY1.T (250 x 450, L = 3600) mm</v>
          </cell>
          <cell r="E64">
            <v>0.25</v>
          </cell>
          <cell r="F64">
            <v>0.45</v>
          </cell>
          <cell r="G64">
            <v>3.6</v>
          </cell>
          <cell r="L64">
            <v>2</v>
          </cell>
          <cell r="N64">
            <v>2</v>
          </cell>
        </row>
        <row r="65">
          <cell r="B65" t="str">
            <v>BY2.T (300 x 450, L = 3600) mm</v>
          </cell>
          <cell r="E65">
            <v>0.3</v>
          </cell>
          <cell r="F65">
            <v>0.45</v>
          </cell>
          <cell r="G65">
            <v>3.6</v>
          </cell>
          <cell r="L65">
            <v>2</v>
          </cell>
          <cell r="N65">
            <v>2</v>
          </cell>
        </row>
        <row r="66">
          <cell r="B66" t="str">
            <v>BY3.T (300 x 450, L = 1800) mm</v>
          </cell>
          <cell r="D66" t="str">
            <v>kantilever</v>
          </cell>
          <cell r="E66">
            <v>0.3</v>
          </cell>
          <cell r="F66">
            <v>0.45</v>
          </cell>
          <cell r="G66">
            <v>1.8</v>
          </cell>
          <cell r="L66">
            <v>2</v>
          </cell>
          <cell r="N66">
            <v>2</v>
          </cell>
        </row>
        <row r="67">
          <cell r="B67" t="str">
            <v>BY4.T (300 x 550, L = 7200) mm</v>
          </cell>
          <cell r="D67" t="str">
            <v>kantilever</v>
          </cell>
          <cell r="E67">
            <v>0.3</v>
          </cell>
          <cell r="F67">
            <v>0.55000000000000004</v>
          </cell>
          <cell r="G67">
            <v>7.2</v>
          </cell>
          <cell r="L67">
            <v>2</v>
          </cell>
          <cell r="N67">
            <v>2</v>
          </cell>
        </row>
        <row r="68">
          <cell r="B68" t="str">
            <v>BY4A.T (250 x 450, L = 1800) mm</v>
          </cell>
          <cell r="E68">
            <v>0.25</v>
          </cell>
          <cell r="F68">
            <v>0.45</v>
          </cell>
          <cell r="G68">
            <v>1.8</v>
          </cell>
          <cell r="L68">
            <v>6</v>
          </cell>
          <cell r="N68">
            <v>6</v>
          </cell>
        </row>
        <row r="69">
          <cell r="B69" t="str">
            <v>BY5.T (250 x 450, L = 3600) mm</v>
          </cell>
          <cell r="D69" t="str">
            <v>plat</v>
          </cell>
          <cell r="E69">
            <v>0.25</v>
          </cell>
          <cell r="F69">
            <v>0.45</v>
          </cell>
          <cell r="G69">
            <v>3.6</v>
          </cell>
          <cell r="L69">
            <v>2</v>
          </cell>
          <cell r="N69">
            <v>2</v>
          </cell>
        </row>
        <row r="70">
          <cell r="B70" t="str">
            <v>BY6.T (300 x 450, L = 3600) mm</v>
          </cell>
          <cell r="E70">
            <v>0.3</v>
          </cell>
          <cell r="F70">
            <v>0.45</v>
          </cell>
          <cell r="G70">
            <v>3.6</v>
          </cell>
          <cell r="L70">
            <v>4</v>
          </cell>
          <cell r="N70">
            <v>4</v>
          </cell>
        </row>
        <row r="71">
          <cell r="B71" t="str">
            <v>RBY1 (250 x 400, L = 4800) mm</v>
          </cell>
          <cell r="E71">
            <v>0.25</v>
          </cell>
          <cell r="F71">
            <v>0.4</v>
          </cell>
          <cell r="G71">
            <v>4.8</v>
          </cell>
          <cell r="L71">
            <v>12</v>
          </cell>
          <cell r="N71">
            <v>12</v>
          </cell>
        </row>
        <row r="72">
          <cell r="B72" t="str">
            <v>PLAT (SLAB)</v>
          </cell>
        </row>
        <row r="73">
          <cell r="B73" t="str">
            <v>S1.2 (2345 x 3790) mm</v>
          </cell>
          <cell r="E73">
            <v>2.3450000000000002</v>
          </cell>
          <cell r="F73">
            <v>3.79</v>
          </cell>
          <cell r="G73">
            <v>0.12</v>
          </cell>
          <cell r="I73">
            <v>24</v>
          </cell>
          <cell r="N73">
            <v>24</v>
          </cell>
        </row>
        <row r="74">
          <cell r="B74" t="str">
            <v>S2.2 (2015 x 2345) mm</v>
          </cell>
          <cell r="E74">
            <v>2.0150000000000001</v>
          </cell>
          <cell r="F74">
            <v>2.3450000000000002</v>
          </cell>
          <cell r="G74">
            <v>0.12</v>
          </cell>
          <cell r="I74">
            <v>4</v>
          </cell>
          <cell r="N74">
            <v>4</v>
          </cell>
        </row>
        <row r="75">
          <cell r="B75" t="str">
            <v>S3.2 (2210 x 3510) mm</v>
          </cell>
          <cell r="E75">
            <v>2.21</v>
          </cell>
          <cell r="F75">
            <v>3.51</v>
          </cell>
          <cell r="G75">
            <v>0.12</v>
          </cell>
          <cell r="I75">
            <v>4</v>
          </cell>
          <cell r="N75">
            <v>4</v>
          </cell>
        </row>
        <row r="76">
          <cell r="B76" t="str">
            <v>S4.2 (2190 x 3315) mm</v>
          </cell>
          <cell r="E76">
            <v>2.19</v>
          </cell>
          <cell r="F76">
            <v>3.3149999999999999</v>
          </cell>
          <cell r="G76">
            <v>0.12</v>
          </cell>
          <cell r="I76">
            <v>2</v>
          </cell>
          <cell r="N76">
            <v>2</v>
          </cell>
        </row>
        <row r="77">
          <cell r="B77" t="str">
            <v>S5.2 (1620 x 3790) mm</v>
          </cell>
          <cell r="E77">
            <v>1.62</v>
          </cell>
          <cell r="F77">
            <v>3.79</v>
          </cell>
          <cell r="G77">
            <v>0.12</v>
          </cell>
          <cell r="I77">
            <v>8</v>
          </cell>
          <cell r="N77">
            <v>8</v>
          </cell>
        </row>
        <row r="78">
          <cell r="B78" t="str">
            <v>S6.2 (1490 x 1620) mm</v>
          </cell>
          <cell r="E78">
            <v>1.49</v>
          </cell>
          <cell r="F78">
            <v>1.62</v>
          </cell>
          <cell r="G78">
            <v>0.12</v>
          </cell>
          <cell r="I78">
            <v>2</v>
          </cell>
          <cell r="N78">
            <v>2</v>
          </cell>
        </row>
        <row r="79">
          <cell r="B79" t="str">
            <v>S7.2 (1590 x 1570) mm</v>
          </cell>
          <cell r="E79">
            <v>1.59</v>
          </cell>
          <cell r="F79">
            <v>1.57</v>
          </cell>
          <cell r="G79">
            <v>0.12</v>
          </cell>
          <cell r="I79">
            <v>2</v>
          </cell>
          <cell r="N79">
            <v>2</v>
          </cell>
        </row>
        <row r="80">
          <cell r="B80" t="str">
            <v>S8.2 (1640 x 2065) mm</v>
          </cell>
          <cell r="E80">
            <v>1.64</v>
          </cell>
          <cell r="F80">
            <v>2.0649999999999999</v>
          </cell>
          <cell r="G80">
            <v>0.12</v>
          </cell>
          <cell r="I80">
            <v>2</v>
          </cell>
          <cell r="N80">
            <v>2</v>
          </cell>
        </row>
        <row r="81">
          <cell r="B81" t="str">
            <v>S9.2 (2065 x 3740) mm</v>
          </cell>
          <cell r="E81">
            <v>2.0649999999999999</v>
          </cell>
          <cell r="F81">
            <v>3.74</v>
          </cell>
          <cell r="G81">
            <v>0.12</v>
          </cell>
          <cell r="I81">
            <v>1</v>
          </cell>
          <cell r="N81">
            <v>1</v>
          </cell>
        </row>
        <row r="82">
          <cell r="B82" t="str">
            <v>S10.2 (1870 x 3815) mm</v>
          </cell>
          <cell r="E82">
            <v>1.87</v>
          </cell>
          <cell r="F82">
            <v>3.8149999999999999</v>
          </cell>
          <cell r="G82">
            <v>0.12</v>
          </cell>
          <cell r="I82">
            <v>2</v>
          </cell>
          <cell r="N82">
            <v>2</v>
          </cell>
        </row>
        <row r="83">
          <cell r="B83" t="str">
            <v>S11.2 (2290 x 2345) mm</v>
          </cell>
          <cell r="E83">
            <v>2.29</v>
          </cell>
          <cell r="F83">
            <v>2.3450000000000002</v>
          </cell>
          <cell r="G83">
            <v>0.12</v>
          </cell>
          <cell r="I83">
            <v>2</v>
          </cell>
          <cell r="N83">
            <v>2</v>
          </cell>
        </row>
        <row r="84">
          <cell r="B84" t="str">
            <v>S12.2 (2675 x 3615) mm</v>
          </cell>
          <cell r="E84">
            <v>2.6749999999999998</v>
          </cell>
          <cell r="F84">
            <v>3.6150000000000002</v>
          </cell>
          <cell r="G84">
            <v>0.12</v>
          </cell>
          <cell r="I84">
            <v>1</v>
          </cell>
          <cell r="N84">
            <v>1</v>
          </cell>
        </row>
        <row r="85">
          <cell r="B85" t="str">
            <v>S1.3 (2345 x 3790) mm</v>
          </cell>
          <cell r="E85">
            <v>2.3450000000000002</v>
          </cell>
          <cell r="F85">
            <v>3.79</v>
          </cell>
          <cell r="G85">
            <v>0.12</v>
          </cell>
          <cell r="J85">
            <v>24</v>
          </cell>
          <cell r="K85">
            <v>24</v>
          </cell>
          <cell r="N85">
            <v>48</v>
          </cell>
        </row>
        <row r="86">
          <cell r="B86" t="str">
            <v>S2.3 (2015 x 2345) mm</v>
          </cell>
          <cell r="E86">
            <v>2.0150000000000001</v>
          </cell>
          <cell r="F86">
            <v>2.3450000000000002</v>
          </cell>
          <cell r="G86">
            <v>0.12</v>
          </cell>
          <cell r="J86">
            <v>4</v>
          </cell>
          <cell r="K86">
            <v>4</v>
          </cell>
          <cell r="N86">
            <v>8</v>
          </cell>
        </row>
        <row r="87">
          <cell r="B87" t="str">
            <v>S3.3 (2210 x 3510) mm</v>
          </cell>
          <cell r="E87">
            <v>2.21</v>
          </cell>
          <cell r="F87">
            <v>3.51</v>
          </cell>
          <cell r="G87">
            <v>0.12</v>
          </cell>
          <cell r="J87">
            <v>4</v>
          </cell>
          <cell r="K87">
            <v>4</v>
          </cell>
          <cell r="N87">
            <v>8</v>
          </cell>
        </row>
        <row r="88">
          <cell r="B88" t="str">
            <v>S4.3 (2190 x 3315) mm</v>
          </cell>
          <cell r="E88">
            <v>2.19</v>
          </cell>
          <cell r="F88">
            <v>3.3149999999999999</v>
          </cell>
          <cell r="G88">
            <v>0.12</v>
          </cell>
          <cell r="J88">
            <v>2</v>
          </cell>
          <cell r="K88">
            <v>2</v>
          </cell>
          <cell r="N88">
            <v>4</v>
          </cell>
        </row>
        <row r="89">
          <cell r="B89" t="str">
            <v>S5.3 (1620 x 3790) mm</v>
          </cell>
          <cell r="E89">
            <v>1.62</v>
          </cell>
          <cell r="F89">
            <v>3.79</v>
          </cell>
          <cell r="G89">
            <v>0.12</v>
          </cell>
          <cell r="J89">
            <v>8</v>
          </cell>
          <cell r="K89">
            <v>8</v>
          </cell>
          <cell r="N89">
            <v>16</v>
          </cell>
        </row>
        <row r="90">
          <cell r="B90" t="str">
            <v>S6.3 (1490 x 1620) mm</v>
          </cell>
          <cell r="E90">
            <v>1.49</v>
          </cell>
          <cell r="F90">
            <v>1.62</v>
          </cell>
          <cell r="G90">
            <v>0.12</v>
          </cell>
          <cell r="J90">
            <v>2</v>
          </cell>
          <cell r="K90">
            <v>2</v>
          </cell>
          <cell r="N90">
            <v>4</v>
          </cell>
        </row>
        <row r="91">
          <cell r="B91" t="str">
            <v>S7.3 (1590 x 1570) mm</v>
          </cell>
          <cell r="E91">
            <v>1.59</v>
          </cell>
          <cell r="F91">
            <v>1.57</v>
          </cell>
          <cell r="G91">
            <v>0.12</v>
          </cell>
          <cell r="J91">
            <v>2</v>
          </cell>
          <cell r="K91">
            <v>2</v>
          </cell>
          <cell r="N91">
            <v>4</v>
          </cell>
        </row>
        <row r="92">
          <cell r="B92" t="str">
            <v>S8.3 (1640 x 2065) mm</v>
          </cell>
          <cell r="E92">
            <v>1.64</v>
          </cell>
          <cell r="F92">
            <v>2.0649999999999999</v>
          </cell>
          <cell r="G92">
            <v>0.12</v>
          </cell>
          <cell r="J92">
            <v>2</v>
          </cell>
          <cell r="K92">
            <v>2</v>
          </cell>
          <cell r="N92">
            <v>4</v>
          </cell>
        </row>
        <row r="93">
          <cell r="B93" t="str">
            <v>S9.3 (2065 x 3740) mm</v>
          </cell>
          <cell r="E93">
            <v>2.0649999999999999</v>
          </cell>
          <cell r="F93">
            <v>3.74</v>
          </cell>
          <cell r="G93">
            <v>0.12</v>
          </cell>
          <cell r="J93">
            <v>1</v>
          </cell>
          <cell r="K93">
            <v>1</v>
          </cell>
          <cell r="N93">
            <v>2</v>
          </cell>
        </row>
        <row r="94">
          <cell r="B94" t="str">
            <v>S10.3 (1870 x 3815) mm</v>
          </cell>
          <cell r="E94">
            <v>1.87</v>
          </cell>
          <cell r="F94">
            <v>3.8149999999999999</v>
          </cell>
          <cell r="G94">
            <v>0.12</v>
          </cell>
          <cell r="J94">
            <v>2</v>
          </cell>
          <cell r="K94">
            <v>2</v>
          </cell>
          <cell r="N94">
            <v>4</v>
          </cell>
        </row>
        <row r="95">
          <cell r="B95" t="str">
            <v>S11.3 (2290 x 2345) mm</v>
          </cell>
          <cell r="E95">
            <v>2.29</v>
          </cell>
          <cell r="F95">
            <v>2.3450000000000002</v>
          </cell>
          <cell r="G95">
            <v>0.12</v>
          </cell>
          <cell r="J95">
            <v>2</v>
          </cell>
          <cell r="K95">
            <v>2</v>
          </cell>
          <cell r="N95">
            <v>4</v>
          </cell>
        </row>
        <row r="96">
          <cell r="B96" t="str">
            <v>S1.T (2345 x 3990) mm</v>
          </cell>
          <cell r="E96">
            <v>2.0150000000000001</v>
          </cell>
          <cell r="F96">
            <v>3.99</v>
          </cell>
          <cell r="G96">
            <v>0.12</v>
          </cell>
          <cell r="L96">
            <v>4</v>
          </cell>
          <cell r="N96">
            <v>4</v>
          </cell>
        </row>
        <row r="97">
          <cell r="B97" t="str">
            <v>S2.T (2015 x 2345) mm</v>
          </cell>
          <cell r="E97">
            <v>2.0150000000000001</v>
          </cell>
          <cell r="F97">
            <v>2.3450000000000002</v>
          </cell>
          <cell r="G97">
            <v>0.12</v>
          </cell>
          <cell r="L97">
            <v>4</v>
          </cell>
          <cell r="N97">
            <v>4</v>
          </cell>
        </row>
        <row r="98">
          <cell r="B98" t="str">
            <v>S3.T (2210 x 3590) mm</v>
          </cell>
          <cell r="E98">
            <v>2.21</v>
          </cell>
          <cell r="F98">
            <v>3.59</v>
          </cell>
          <cell r="G98">
            <v>0.12</v>
          </cell>
          <cell r="L98">
            <v>4</v>
          </cell>
          <cell r="N98">
            <v>4</v>
          </cell>
        </row>
        <row r="99">
          <cell r="B99" t="str">
            <v>S4.T (2190 x 3315) mm</v>
          </cell>
          <cell r="E99">
            <v>2.19</v>
          </cell>
          <cell r="F99">
            <v>3.3149999999999999</v>
          </cell>
          <cell r="G99">
            <v>0.12</v>
          </cell>
          <cell r="L99">
            <v>2</v>
          </cell>
          <cell r="N99">
            <v>2</v>
          </cell>
        </row>
        <row r="100">
          <cell r="B100" t="str">
            <v>S5.T (1620 x 3790) mm</v>
          </cell>
          <cell r="E100">
            <v>1.62</v>
          </cell>
          <cell r="F100">
            <v>3.79</v>
          </cell>
          <cell r="G100">
            <v>0.12</v>
          </cell>
          <cell r="L100">
            <v>8</v>
          </cell>
          <cell r="N100">
            <v>8</v>
          </cell>
        </row>
        <row r="101">
          <cell r="B101" t="str">
            <v>S6.T (1490 x 1620) mm</v>
          </cell>
          <cell r="E101">
            <v>1.49</v>
          </cell>
          <cell r="F101">
            <v>1.62</v>
          </cell>
          <cell r="G101">
            <v>0.15</v>
          </cell>
          <cell r="L101">
            <v>2</v>
          </cell>
          <cell r="N101">
            <v>2</v>
          </cell>
        </row>
        <row r="102">
          <cell r="B102" t="str">
            <v>S7.T (1590 x 1570) mm</v>
          </cell>
          <cell r="E102">
            <v>1.59</v>
          </cell>
          <cell r="F102">
            <v>1.57</v>
          </cell>
          <cell r="G102">
            <v>0.12</v>
          </cell>
          <cell r="L102">
            <v>2</v>
          </cell>
          <cell r="N102">
            <v>2</v>
          </cell>
        </row>
        <row r="103">
          <cell r="B103" t="str">
            <v>S8.T (1640 x 2065) mm</v>
          </cell>
          <cell r="E103">
            <v>1.64</v>
          </cell>
          <cell r="F103">
            <v>2.0649999999999999</v>
          </cell>
          <cell r="G103">
            <v>0.12</v>
          </cell>
          <cell r="L103">
            <v>2</v>
          </cell>
          <cell r="N103">
            <v>2</v>
          </cell>
        </row>
        <row r="104">
          <cell r="B104" t="str">
            <v>S9.T (2065 x 3740) mm</v>
          </cell>
          <cell r="E104">
            <v>2.0649999999999999</v>
          </cell>
          <cell r="F104">
            <v>3.74</v>
          </cell>
          <cell r="G104">
            <v>0.12</v>
          </cell>
          <cell r="L104">
            <v>1</v>
          </cell>
          <cell r="N104">
            <v>1</v>
          </cell>
        </row>
        <row r="105">
          <cell r="B105" t="str">
            <v>S10.T (1870 x 3815) mm</v>
          </cell>
          <cell r="E105">
            <v>1.87</v>
          </cell>
          <cell r="F105">
            <v>3.8149999999999999</v>
          </cell>
          <cell r="G105">
            <v>0.12</v>
          </cell>
          <cell r="L105">
            <v>2</v>
          </cell>
          <cell r="N105">
            <v>2</v>
          </cell>
        </row>
        <row r="106">
          <cell r="B106" t="str">
            <v>S11.T (2290 x 2345) mm</v>
          </cell>
          <cell r="E106">
            <v>2.29</v>
          </cell>
          <cell r="F106">
            <v>2.3450000000000002</v>
          </cell>
          <cell r="G106">
            <v>0.12</v>
          </cell>
          <cell r="L106">
            <v>4</v>
          </cell>
          <cell r="N106">
            <v>4</v>
          </cell>
        </row>
        <row r="107">
          <cell r="B107" t="str">
            <v>S12.T (1240 x 3900) mm</v>
          </cell>
          <cell r="E107">
            <v>1.24</v>
          </cell>
          <cell r="F107">
            <v>3.9</v>
          </cell>
          <cell r="G107">
            <v>0.12</v>
          </cell>
          <cell r="L107">
            <v>10</v>
          </cell>
          <cell r="N107">
            <v>10</v>
          </cell>
        </row>
        <row r="111">
          <cell r="N111">
            <v>669</v>
          </cell>
        </row>
      </sheetData>
      <sheetData sheetId="13"/>
      <sheetData sheetId="14"/>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S"/>
      <sheetName val="Rekap_Church(USD)"/>
      <sheetName val="BQ-CHURCH(USD)(Rp_Hide)"/>
      <sheetName val="rekap-e20(Rp)"/>
      <sheetName val="rekap-e20 (USD)"/>
      <sheetName val="BQ-E20-02(Rp)"/>
      <sheetName val="BQ-E20-02 (USD)"/>
      <sheetName val="UP"/>
      <sheetName val="PA"/>
      <sheetName val="BQ (3)"/>
      <sheetName val="BQ"/>
      <sheetName val="BQ (2)"/>
      <sheetName val="Estimasi"/>
      <sheetName val="Sprinkler"/>
      <sheetName val="BQ_E20_02_Rp_"/>
      <sheetName val="subkon"/>
      <sheetName val="Penjumlahan"/>
      <sheetName val="Cover"/>
      <sheetName val="Cover (x)"/>
      <sheetName val="Cor Apt"/>
      <sheetName val="daf-3(OK)"/>
      <sheetName val="daf-7(OK)"/>
      <sheetName val="upah_borong"/>
      <sheetName val="satuan_pek"/>
      <sheetName val="Cover Daf-2"/>
      <sheetName val="HB"/>
      <sheetName val="BAG-2"/>
      <sheetName val="RAB-2"/>
      <sheetName val="SEX"/>
      <sheetName val="Sales Parameter"/>
      <sheetName val="Parameter"/>
      <sheetName val="H.Satuan"/>
      <sheetName val="rekap-e20_(USD)"/>
      <sheetName val="BQ-E20-02_(USD)"/>
      <sheetName val="BQ_(3)"/>
      <sheetName val="BQ_(2)"/>
      <sheetName val="Sales_Parameter"/>
      <sheetName val="Bahan"/>
      <sheetName val="A"/>
      <sheetName val="FINISHING"/>
      <sheetName val="H Satuan Dasar"/>
      <sheetName val="Plumbing"/>
      <sheetName val="Anls"/>
      <sheetName val="MAPP"/>
      <sheetName val="an. struktur"/>
      <sheetName val="rek det 1-3"/>
      <sheetName val="harsat"/>
      <sheetName val="Dashboard"/>
      <sheetName val="Man Power"/>
      <sheetName val="PRICE"/>
      <sheetName val="pricing"/>
      <sheetName val="basic"/>
      <sheetName val="total"/>
      <sheetName val="Bau"/>
      <sheetName val="Agregat Halus &amp; Kasar"/>
      <sheetName val="terbilang rp"/>
      <sheetName val="Daftar-Anal"/>
      <sheetName val="Analisa"/>
      <sheetName val="dasboard"/>
      <sheetName val="dasar"/>
      <sheetName val="L-Mechanical"/>
      <sheetName val="Mall"/>
      <sheetName val="Plumbing &amp; Fire"/>
      <sheetName val="Material"/>
      <sheetName val="HRG BHN"/>
      <sheetName val="Daftar Upah"/>
      <sheetName val="Grand summary"/>
      <sheetName val="daf_3_OK_"/>
      <sheetName val="daf_7_OK_"/>
      <sheetName val="Mat.Mek"/>
      <sheetName val="Mat.Elk"/>
      <sheetName val="Cover_(x)"/>
      <sheetName val="Cor_Apt"/>
      <sheetName val="Cover_Daf-2"/>
      <sheetName val="H_Satuan"/>
      <sheetName val="RAB"/>
      <sheetName val="OH"/>
      <sheetName val="Satuan"/>
      <sheetName val="Des-05"/>
      <sheetName val="blok 7"/>
      <sheetName val="Agregat"/>
      <sheetName val="HARGA SATUAN"/>
      <sheetName val="ESCON"/>
      <sheetName val="Hrg Sat"/>
      <sheetName val="List material"/>
      <sheetName val="Ans-AC"/>
      <sheetName val="REKAP PANEL"/>
      <sheetName val="BHN"/>
      <sheetName val="DAF_3"/>
      <sheetName val="DAF_4"/>
      <sheetName val="UPAH &amp; BHN ARS"/>
      <sheetName val="AHS ARS"/>
      <sheetName val="#REF"/>
      <sheetName val="STR"/>
      <sheetName val="E20-02Guest House"/>
      <sheetName val="rek det 1_3"/>
      <sheetName val="HB "/>
      <sheetName val="Electrikal"/>
      <sheetName val="Elektronik"/>
      <sheetName val="AC"/>
      <sheetName val="Fire Fighting"/>
      <sheetName val="Item Kompensasi"/>
      <sheetName val="B000(Steel)"/>
      <sheetName val="2000_080401"/>
      <sheetName val="D2.8"/>
      <sheetName val="SAT-BHN"/>
      <sheetName val="Jembatan I"/>
      <sheetName val="Ktitas_Hg"/>
      <sheetName val="Rkap Bya"/>
      <sheetName val="DAFTAR HARGA SATUAN MATERIAL"/>
      <sheetName val="alat"/>
      <sheetName val="rekI"/>
      <sheetName val="rekap-e20_(USD)1"/>
      <sheetName val="BQ-E20-02_(USD)1"/>
      <sheetName val="BQ_(3)1"/>
      <sheetName val="BQ_(2)1"/>
      <sheetName val="Cover_(x)1"/>
      <sheetName val="Cor_Apt1"/>
      <sheetName val="Cover_Daf-21"/>
      <sheetName val="Sales_Parameter1"/>
      <sheetName val="AN-ME"/>
      <sheetName val="an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ekap Direct Cost"/>
      <sheetName val="Upah"/>
      <sheetName val="divI"/>
      <sheetName val="Harsat Bahan"/>
      <sheetName val="Bill.2. PL - SUPPLY A"/>
      <sheetName val="divII"/>
      <sheetName val="Quantity"/>
      <sheetName val="Rekap"/>
      <sheetName val="Anal_ Pancang"/>
      <sheetName val="BOQ KSN"/>
      <sheetName val="Ana"/>
      <sheetName val="ARS"/>
      <sheetName val="villa"/>
      <sheetName val="Cost CCTV"/>
      <sheetName val="I-KAMAR"/>
      <sheetName val="ARAB"/>
      <sheetName val="DAF.ALAT"/>
      <sheetName val="Sheet1"/>
      <sheetName val="Sheet2"/>
      <sheetName val="AGG A"/>
      <sheetName val="AGG B"/>
      <sheetName val="DAFTAR BAHAN"/>
      <sheetName val="ATBL"/>
      <sheetName val="DAFTAR ALAT"/>
      <sheetName val="MARKA"/>
      <sheetName val="PAS. BATU"/>
      <sheetName val="PRIME COAT"/>
      <sheetName val="URUKAN"/>
      <sheetName val="Ana_harsat_persiapan"/>
      <sheetName val="ANA_TRESTLE_REKLAMASI_JEMBATAN"/>
      <sheetName val="DATA"/>
      <sheetName val="Koefisien Besi ( hit. bareng )"/>
      <sheetName val="UPAH BORONG"/>
      <sheetName val="112-885"/>
      <sheetName val="Anl.+"/>
      <sheetName val="BQ (extern)"/>
      <sheetName val="DC"/>
      <sheetName val="Harga Dasar"/>
      <sheetName val="bilangan"/>
      <sheetName val="Bill No. 1"/>
      <sheetName val="ORETORET"/>
      <sheetName val="Bill No.3 Basement"/>
      <sheetName val="Affiliate With Reporting Unit"/>
      <sheetName val="Exchange Rates"/>
      <sheetName val="hidran"/>
      <sheetName val="harga lama"/>
      <sheetName val="DAF-2"/>
      <sheetName val="Bill-19"/>
      <sheetName val="sum-bill22"/>
      <sheetName val="An Arsitektur"/>
      <sheetName val="An Struktur"/>
      <sheetName val="data_dci"/>
      <sheetName val="data_mci"/>
      <sheetName val="behind"/>
      <sheetName val="Main"/>
      <sheetName val="Pek. Utama"/>
      <sheetName val="eqp-rek"/>
      <sheetName val="REKAP ME-I"/>
      <sheetName val="Summary"/>
      <sheetName val="hrg-sat.pek"/>
      <sheetName val="D &amp; W sizes"/>
      <sheetName val="HAR.SAT"/>
      <sheetName val="Harsat Upah"/>
      <sheetName val="bhn,upah,alat"/>
      <sheetName val="Ans Kom Precast"/>
      <sheetName val="LISTRIK"/>
      <sheetName val="tgp-02"/>
      <sheetName val="HARGA ALAT"/>
      <sheetName val="MUA"/>
      <sheetName val="PENAWARAN"/>
      <sheetName val="CAT_5"/>
      <sheetName val="DAF-1"/>
      <sheetName val="Cover _x_"/>
      <sheetName val="Harga ME "/>
      <sheetName val="DAFTAR HARGA"/>
      <sheetName val="Master Data"/>
      <sheetName val="Harga Bahan"/>
      <sheetName val="Regenerator  Concrete Structure"/>
      <sheetName val="DIV"/>
      <sheetName val="Met1"/>
      <sheetName val="Met2"/>
      <sheetName val="ANALISA AGGR"/>
      <sheetName val="URAIAN ANALISA  2"/>
      <sheetName val="ANALISA HARGA"/>
      <sheetName val="Kuantitas _ Harga"/>
      <sheetName val="AHS Marka"/>
      <sheetName val="AHS Aspal"/>
      <sheetName val="ADM"/>
      <sheetName val="Bank"/>
      <sheetName val="JK"/>
      <sheetName val="Rincian SIM"/>
      <sheetName val="PMS"/>
      <sheetName val="PP"/>
      <sheetName val="Bangunan Utama"/>
      <sheetName val="GVL§CT"/>
      <sheetName val="3 Koef Alat"/>
      <sheetName val="Bor pile"/>
      <sheetName val="bhn-upah"/>
      <sheetName val="ISIAN (2)"/>
      <sheetName val="BEK-UP-OVERLEY"/>
      <sheetName val="sal &amp; galian"/>
      <sheetName val="LPA"/>
      <sheetName val="bahu jalan"/>
      <sheetName val="Hrg Bhn &amp; Upah"/>
      <sheetName val="DIVI6"/>
      <sheetName val="DIVI5"/>
      <sheetName val="DIVI8"/>
      <sheetName val="DIVI7"/>
      <sheetName val="BOQ"/>
      <sheetName val="DIVI3"/>
      <sheetName val="DIVI2"/>
      <sheetName val="BASC"/>
      <sheetName val="DIVI1"/>
      <sheetName val="Ur.Agregat"/>
      <sheetName val="Anl-Mobil(14)"/>
      <sheetName val="Anl.Ls(15)"/>
      <sheetName val="Umum"/>
      <sheetName val="HSD (8)"/>
      <sheetName val="Upah_Bahan"/>
      <sheetName val="Harga Sat."/>
      <sheetName val="AHSbj"/>
      <sheetName val="An-Ars"/>
      <sheetName val=" An-Str "/>
      <sheetName val="BAG_2"/>
      <sheetName val="HSP UPAH&amp;BAHAN"/>
      <sheetName val="API610 Process Data"/>
      <sheetName val="API610 Type BB"/>
      <sheetName val="API610 Type OH"/>
      <sheetName val="API610 Type VS"/>
      <sheetName val="Units"/>
      <sheetName val="Instructions"/>
      <sheetName val="Beban Box culvert"/>
      <sheetName val="Harga"/>
      <sheetName val="rincian A"/>
      <sheetName val="h satuan pekerjaan"/>
      <sheetName val="BOI_SIPIL"/>
      <sheetName val="Analisa ME (2)"/>
      <sheetName val="Kantor"/>
      <sheetName val="3_DIV8"/>
      <sheetName val="ANAL2"/>
      <sheetName val="ANAL1"/>
      <sheetName val="入力作成表"/>
      <sheetName val="Analisa  BOW"/>
      <sheetName val="Weight Bridge"/>
      <sheetName val="Input"/>
      <sheetName val="RAB-VAC"/>
      <sheetName val="RAB-PK"/>
      <sheetName val="RAB-ELC"/>
      <sheetName val="RAB-PL"/>
      <sheetName val="RAB-EL"/>
      <sheetName val="SchC"/>
      <sheetName val="SchA"/>
      <sheetName val="SewAlat"/>
      <sheetName val="SchD"/>
      <sheetName val="LAL - PASAR PAGI "/>
      <sheetName val="Bill_2_ PL _ SUPPLY A"/>
      <sheetName val="Panel,feeder,elek"/>
      <sheetName val="BQ-Str"/>
      <sheetName val="Ktr Cbg "/>
      <sheetName val="BQ_(3)2"/>
      <sheetName val="BQ_(2)2"/>
      <sheetName val="rekap-e20_(USD)2"/>
      <sheetName val="BQ-E20-02_(USD)2"/>
      <sheetName val="Cover_(x)2"/>
      <sheetName val="Cor_Apt2"/>
      <sheetName val="H_Satuan1"/>
      <sheetName val="Cover_Daf-22"/>
      <sheetName val="Sales_Parameter2"/>
      <sheetName val="an__struktur"/>
      <sheetName val="rek_det_1-3"/>
      <sheetName val="Man_Power"/>
      <sheetName val="Plumbing_&amp;_Fire"/>
      <sheetName val="Mat_Mek"/>
      <sheetName val="Mat_Elk"/>
      <sheetName val="HRG_BHN"/>
      <sheetName val="Grand_summary"/>
      <sheetName val="UPAH_&amp;_BHN_ARS"/>
      <sheetName val="AHS_ARS"/>
      <sheetName val="List_material"/>
      <sheetName val="REKAP_PANEL"/>
      <sheetName val="Fire_Fighting"/>
      <sheetName val="Item_Kompensasi"/>
      <sheetName val="HB_"/>
      <sheetName val="Daftar_Upah"/>
      <sheetName val="blok_7"/>
      <sheetName val="HARGA_SATUAN"/>
      <sheetName val="Agregat_Halus_&amp;_Kasar"/>
      <sheetName val="Ans_Kom_Precast"/>
      <sheetName val="an__struktur1"/>
      <sheetName val="rek_det_1-31"/>
      <sheetName val="HSD"/>
      <sheetName val="SchB"/>
      <sheetName val="Sum"/>
      <sheetName val="Daf 1"/>
      <sheetName val="ALT"/>
      <sheetName val="SUB"/>
      <sheetName val="UPH"/>
      <sheetName val="mep"/>
      <sheetName val="PDP"/>
      <sheetName val="RPP01-1"/>
      <sheetName val="ANALISA SOFT"/>
      <sheetName val="Rev0"/>
      <sheetName val="sdm"/>
      <sheetName val="map"/>
      <sheetName val="rkp"/>
      <sheetName val="BIOSEPTIC"/>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AHS "/>
      <sheetName val="HSD Alat"/>
      <sheetName val="HSD Bahan"/>
      <sheetName val="Lamp 2"/>
      <sheetName val="Jadwal"/>
      <sheetName val="Sum_If"/>
      <sheetName val="HSD Upah"/>
      <sheetName val="Lamp 1"/>
      <sheetName val="metode"/>
      <sheetName val="Data2"/>
      <sheetName val="Commodity Codes 6.03.1"/>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Analisa Upah &amp; Bahan Plum"/>
      <sheetName val="MATERIAL ANALISA"/>
      <sheetName val="Analysis"/>
      <sheetName val="Harga Bahan &amp; Upah "/>
      <sheetName val="Harga sewa alat"/>
      <sheetName val="ANALISA  (BARU)"/>
      <sheetName val="rab - persiapan &amp; lantai-1"/>
      <sheetName val="komp awal"/>
      <sheetName val="struktur"/>
      <sheetName val="bahan "/>
      <sheetName val="R20_R30_work"/>
      <sheetName val="Prog CD"/>
      <sheetName val="HARGA SATUAN UPAH PEKERJA"/>
      <sheetName val="CH"/>
      <sheetName val="DAF-5"/>
      <sheetName val="prog-dinding"/>
    </sheetNames>
    <sheetDataSet>
      <sheetData sheetId="0">
        <row r="14">
          <cell r="B14" t="str">
            <v>I.</v>
          </cell>
        </row>
      </sheetData>
      <sheetData sheetId="1"/>
      <sheetData sheetId="2"/>
      <sheetData sheetId="3"/>
      <sheetData sheetId="4"/>
      <sheetData sheetId="5" refreshError="1">
        <row r="14">
          <cell r="B14" t="str">
            <v>I.</v>
          </cell>
          <cell r="D14" t="str">
            <v>CONCRETE WORKS</v>
          </cell>
        </row>
        <row r="15">
          <cell r="B15">
            <v>1</v>
          </cell>
          <cell r="D15" t="str">
            <v xml:space="preserve">Concrete column C1, C2, &amp; C3 </v>
          </cell>
          <cell r="E15" t="str">
            <v>m3</v>
          </cell>
          <cell r="F15">
            <v>4.8600000000000003</v>
          </cell>
          <cell r="G15">
            <v>779354</v>
          </cell>
          <cell r="H15">
            <v>120000</v>
          </cell>
          <cell r="I15">
            <v>4370860.4400000004</v>
          </cell>
        </row>
        <row r="16">
          <cell r="B16">
            <v>2</v>
          </cell>
          <cell r="D16" t="str">
            <v>Concrete beam 200 x 150</v>
          </cell>
          <cell r="E16" t="str">
            <v>m3</v>
          </cell>
          <cell r="F16">
            <v>12.29</v>
          </cell>
          <cell r="G16">
            <v>803874</v>
          </cell>
          <cell r="H16">
            <v>120000</v>
          </cell>
          <cell r="I16">
            <v>11354411.459999999</v>
          </cell>
        </row>
        <row r="17">
          <cell r="B17">
            <v>3</v>
          </cell>
          <cell r="D17" t="str">
            <v>Concrete slab  12 thick</v>
          </cell>
          <cell r="E17" t="str">
            <v>m3</v>
          </cell>
          <cell r="F17">
            <v>76.930000000000007</v>
          </cell>
          <cell r="G17">
            <v>398186</v>
          </cell>
          <cell r="H17">
            <v>180000</v>
          </cell>
          <cell r="I17">
            <v>44479848.980000004</v>
          </cell>
        </row>
        <row r="19">
          <cell r="B19">
            <v>4</v>
          </cell>
          <cell r="D19" t="str">
            <v>Reinforcing steel</v>
          </cell>
        </row>
        <row r="20">
          <cell r="D20" t="str">
            <v xml:space="preserve"> - Dia. 13</v>
          </cell>
          <cell r="E20" t="str">
            <v>kg</v>
          </cell>
          <cell r="F20">
            <v>3456.24</v>
          </cell>
          <cell r="G20">
            <v>8355</v>
          </cell>
          <cell r="H20">
            <v>840</v>
          </cell>
          <cell r="I20">
            <v>31780126.799999997</v>
          </cell>
        </row>
        <row r="21">
          <cell r="D21" t="str">
            <v xml:space="preserve"> - Dia. 10</v>
          </cell>
          <cell r="E21" t="str">
            <v>kg</v>
          </cell>
          <cell r="F21">
            <v>1545.31</v>
          </cell>
          <cell r="G21">
            <v>8355</v>
          </cell>
          <cell r="H21">
            <v>840</v>
          </cell>
          <cell r="I21">
            <v>14209125.449999999</v>
          </cell>
        </row>
        <row r="22">
          <cell r="D22" t="str">
            <v xml:space="preserve"> - Dia.   8</v>
          </cell>
          <cell r="E22" t="str">
            <v>kg</v>
          </cell>
          <cell r="F22">
            <v>1212.18</v>
          </cell>
          <cell r="G22">
            <v>8355</v>
          </cell>
          <cell r="H22">
            <v>840</v>
          </cell>
          <cell r="I22">
            <v>11145995.100000001</v>
          </cell>
        </row>
        <row r="23">
          <cell r="D23" t="str">
            <v xml:space="preserve"> - Dowel dia. 13</v>
          </cell>
          <cell r="E23" t="str">
            <v>ea</v>
          </cell>
          <cell r="F23">
            <v>396</v>
          </cell>
          <cell r="G23">
            <v>5225</v>
          </cell>
          <cell r="H23">
            <v>600</v>
          </cell>
          <cell r="I23">
            <v>2306700</v>
          </cell>
        </row>
        <row r="25">
          <cell r="B25">
            <v>6</v>
          </cell>
          <cell r="D25" t="str">
            <v>Joint sealant &amp; filler</v>
          </cell>
          <cell r="E25" t="str">
            <v>m'</v>
          </cell>
          <cell r="F25">
            <v>118.8</v>
          </cell>
          <cell r="G25">
            <v>4685</v>
          </cell>
          <cell r="H25">
            <v>1560</v>
          </cell>
          <cell r="I25">
            <v>741906</v>
          </cell>
        </row>
        <row r="26">
          <cell r="B26">
            <v>7</v>
          </cell>
          <cell r="D26" t="str">
            <v>Polythene</v>
          </cell>
          <cell r="E26" t="str">
            <v>m2</v>
          </cell>
          <cell r="F26">
            <v>536.20000000000005</v>
          </cell>
          <cell r="G26">
            <v>5566</v>
          </cell>
          <cell r="H26">
            <v>600</v>
          </cell>
          <cell r="I26">
            <v>3306209.2</v>
          </cell>
        </row>
        <row r="27">
          <cell r="B27">
            <v>8</v>
          </cell>
          <cell r="D27" t="str">
            <v>Sand blanket 2 cm thick</v>
          </cell>
          <cell r="E27" t="str">
            <v>m3</v>
          </cell>
          <cell r="F27">
            <v>10.7</v>
          </cell>
          <cell r="G27">
            <v>90000</v>
          </cell>
          <cell r="H27">
            <v>1896</v>
          </cell>
          <cell r="I27">
            <v>983287.2</v>
          </cell>
        </row>
        <row r="28">
          <cell r="I28">
            <v>124678470.63000003</v>
          </cell>
        </row>
        <row r="30">
          <cell r="B30" t="str">
            <v>II.</v>
          </cell>
          <cell r="D30" t="str">
            <v>WOOD &amp; PLASTIC WORKS</v>
          </cell>
        </row>
        <row r="31">
          <cell r="B31">
            <v>1</v>
          </cell>
          <cell r="D31" t="str">
            <v>Timber/wooden truss</v>
          </cell>
        </row>
        <row r="32">
          <cell r="D32" t="str">
            <v xml:space="preserve"> - 80/150</v>
          </cell>
          <cell r="E32" t="str">
            <v>m3</v>
          </cell>
          <cell r="F32">
            <v>0</v>
          </cell>
          <cell r="G32">
            <v>2106245</v>
          </cell>
          <cell r="H32">
            <v>340000.00000000006</v>
          </cell>
          <cell r="I32">
            <v>0</v>
          </cell>
        </row>
        <row r="33">
          <cell r="D33" t="str">
            <v xml:space="preserve"> - 60/150</v>
          </cell>
          <cell r="E33" t="str">
            <v>m3</v>
          </cell>
          <cell r="F33">
            <v>0.56999999999999995</v>
          </cell>
          <cell r="G33">
            <v>2106245</v>
          </cell>
          <cell r="H33">
            <v>340000.00000000006</v>
          </cell>
          <cell r="I33">
            <v>1394359.65</v>
          </cell>
        </row>
        <row r="34">
          <cell r="D34" t="str">
            <v xml:space="preserve"> - 50/100</v>
          </cell>
          <cell r="E34" t="str">
            <v>m3</v>
          </cell>
          <cell r="F34">
            <v>4.84</v>
          </cell>
          <cell r="G34">
            <v>2106245</v>
          </cell>
          <cell r="H34">
            <v>340000.00000000006</v>
          </cell>
          <cell r="I34">
            <v>11839825.799999999</v>
          </cell>
        </row>
        <row r="35">
          <cell r="D35" t="str">
            <v xml:space="preserve"> - 30/150</v>
          </cell>
          <cell r="E35" t="str">
            <v>m3</v>
          </cell>
          <cell r="F35">
            <v>1.73</v>
          </cell>
          <cell r="G35">
            <v>2106245</v>
          </cell>
          <cell r="H35">
            <v>340000.00000000006</v>
          </cell>
          <cell r="I35">
            <v>4232003.8499999996</v>
          </cell>
        </row>
        <row r="36">
          <cell r="D36" t="str">
            <v xml:space="preserve"> - 50/70</v>
          </cell>
          <cell r="E36" t="str">
            <v>m3</v>
          </cell>
          <cell r="F36">
            <v>10.36</v>
          </cell>
          <cell r="G36">
            <v>2106245</v>
          </cell>
          <cell r="H36">
            <v>340000.00000000006</v>
          </cell>
          <cell r="I36">
            <v>25343098.199999999</v>
          </cell>
        </row>
        <row r="37">
          <cell r="D37" t="str">
            <v xml:space="preserve"> - 30/40</v>
          </cell>
          <cell r="E37" t="str">
            <v>m3</v>
          </cell>
          <cell r="F37">
            <v>4.1399999999999997</v>
          </cell>
          <cell r="G37">
            <v>2106245</v>
          </cell>
          <cell r="H37">
            <v>340000.00000000006</v>
          </cell>
          <cell r="I37">
            <v>10127454.299999999</v>
          </cell>
        </row>
        <row r="39">
          <cell r="B39">
            <v>2</v>
          </cell>
          <cell r="D39" t="str">
            <v>Steel Plate 4 mm</v>
          </cell>
          <cell r="E39" t="str">
            <v>kg</v>
          </cell>
          <cell r="F39">
            <v>361.7</v>
          </cell>
          <cell r="G39">
            <v>9205</v>
          </cell>
          <cell r="H39">
            <v>3000</v>
          </cell>
          <cell r="I39">
            <v>4414548.5</v>
          </cell>
        </row>
        <row r="40">
          <cell r="B40">
            <v>3</v>
          </cell>
          <cell r="D40" t="str">
            <v>Bolt dia. 12 mm</v>
          </cell>
          <cell r="E40" t="str">
            <v>ea</v>
          </cell>
          <cell r="F40">
            <v>36</v>
          </cell>
          <cell r="G40">
            <v>4950</v>
          </cell>
          <cell r="H40">
            <v>600</v>
          </cell>
          <cell r="I40">
            <v>199800</v>
          </cell>
        </row>
        <row r="41">
          <cell r="B41">
            <v>4</v>
          </cell>
          <cell r="D41" t="str">
            <v>Timber ceiling 50/70</v>
          </cell>
          <cell r="E41" t="str">
            <v>m3</v>
          </cell>
          <cell r="F41">
            <v>7.54</v>
          </cell>
          <cell r="G41">
            <v>2106245</v>
          </cell>
          <cell r="H41">
            <v>10428</v>
          </cell>
          <cell r="I41">
            <v>15959714.42</v>
          </cell>
        </row>
        <row r="42">
          <cell r="B42">
            <v>5</v>
          </cell>
          <cell r="D42" t="str">
            <v>Timber railing</v>
          </cell>
        </row>
        <row r="43">
          <cell r="D43" t="str">
            <v xml:space="preserve"> - 80/80</v>
          </cell>
          <cell r="E43" t="str">
            <v>m3</v>
          </cell>
          <cell r="F43">
            <v>0.2</v>
          </cell>
          <cell r="G43">
            <v>3878655</v>
          </cell>
          <cell r="H43">
            <v>340000</v>
          </cell>
          <cell r="I43">
            <v>843731</v>
          </cell>
        </row>
        <row r="44">
          <cell r="D44" t="str">
            <v xml:space="preserve"> - 60/80</v>
          </cell>
          <cell r="E44" t="str">
            <v>m3</v>
          </cell>
          <cell r="F44">
            <v>0.43</v>
          </cell>
          <cell r="G44">
            <v>3878655</v>
          </cell>
          <cell r="H44">
            <v>340000</v>
          </cell>
          <cell r="I44">
            <v>1814021.65</v>
          </cell>
        </row>
        <row r="45">
          <cell r="D45" t="str">
            <v xml:space="preserve"> - 50/30</v>
          </cell>
          <cell r="E45" t="str">
            <v>m3</v>
          </cell>
          <cell r="F45">
            <v>0.17</v>
          </cell>
          <cell r="G45">
            <v>3878655</v>
          </cell>
          <cell r="H45">
            <v>340000</v>
          </cell>
          <cell r="I45">
            <v>717171.35000000009</v>
          </cell>
        </row>
        <row r="46">
          <cell r="I46">
            <v>76885728.719999999</v>
          </cell>
        </row>
        <row r="48">
          <cell r="B48" t="str">
            <v>III.</v>
          </cell>
          <cell r="D48" t="str">
            <v>THERMAL &amp; MOISTURE PROTECTION WORKS</v>
          </cell>
        </row>
        <row r="50">
          <cell r="B50">
            <v>1</v>
          </cell>
          <cell r="D50" t="str">
            <v>Wall</v>
          </cell>
        </row>
        <row r="51">
          <cell r="D51" t="str">
            <v xml:space="preserve"> - Concrete hollow block 15 cm thick</v>
          </cell>
          <cell r="E51" t="str">
            <v>m2</v>
          </cell>
          <cell r="F51">
            <v>598.38</v>
          </cell>
          <cell r="G51">
            <v>125003</v>
          </cell>
          <cell r="H51">
            <v>10044</v>
          </cell>
          <cell r="I51">
            <v>80809423.859999999</v>
          </cell>
        </row>
        <row r="53">
          <cell r="B53">
            <v>2</v>
          </cell>
          <cell r="D53" t="str">
            <v>Ceiling</v>
          </cell>
        </row>
        <row r="54">
          <cell r="D54" t="str">
            <v xml:space="preserve"> - Plasterboard, 12 mm thick</v>
          </cell>
          <cell r="E54" t="str">
            <v>m2</v>
          </cell>
          <cell r="F54">
            <v>381.96</v>
          </cell>
          <cell r="G54">
            <v>57850</v>
          </cell>
          <cell r="H54">
            <v>6000</v>
          </cell>
          <cell r="I54">
            <v>24388146</v>
          </cell>
        </row>
        <row r="55">
          <cell r="D55" t="str">
            <v xml:space="preserve"> - Fibre/Glass reinforced cement, 6 mm thick</v>
          </cell>
          <cell r="E55" t="str">
            <v>m2</v>
          </cell>
          <cell r="F55">
            <v>300.95</v>
          </cell>
          <cell r="G55">
            <v>46500</v>
          </cell>
          <cell r="H55">
            <v>4200</v>
          </cell>
          <cell r="I55">
            <v>15258165</v>
          </cell>
        </row>
        <row r="57">
          <cell r="B57">
            <v>3</v>
          </cell>
          <cell r="D57" t="str">
            <v>Wooden fascia</v>
          </cell>
          <cell r="E57" t="str">
            <v>m'</v>
          </cell>
          <cell r="F57">
            <v>213.7</v>
          </cell>
          <cell r="G57">
            <v>27305</v>
          </cell>
          <cell r="H57">
            <v>6000</v>
          </cell>
          <cell r="I57">
            <v>7117278.5</v>
          </cell>
        </row>
        <row r="58">
          <cell r="B58">
            <v>4</v>
          </cell>
          <cell r="D58" t="str">
            <v>Corugated metal roofing</v>
          </cell>
          <cell r="E58" t="str">
            <v>m2</v>
          </cell>
          <cell r="F58">
            <v>55</v>
          </cell>
          <cell r="G58">
            <v>31702</v>
          </cell>
          <cell r="H58">
            <v>2160</v>
          </cell>
          <cell r="I58">
            <v>1862410</v>
          </cell>
        </row>
        <row r="59">
          <cell r="B59">
            <v>5</v>
          </cell>
          <cell r="D59" t="str">
            <v>Metal ridge cap</v>
          </cell>
          <cell r="E59" t="str">
            <v>m'</v>
          </cell>
          <cell r="F59">
            <v>11</v>
          </cell>
          <cell r="G59">
            <v>20623</v>
          </cell>
          <cell r="H59">
            <v>2160</v>
          </cell>
          <cell r="I59">
            <v>250613</v>
          </cell>
        </row>
        <row r="60">
          <cell r="B60">
            <v>6</v>
          </cell>
          <cell r="D60" t="str">
            <v>PVC gutter 220 x 150</v>
          </cell>
          <cell r="E60" t="str">
            <v>m'</v>
          </cell>
          <cell r="F60">
            <v>123.6</v>
          </cell>
          <cell r="G60">
            <v>32500</v>
          </cell>
          <cell r="H60">
            <v>9876</v>
          </cell>
          <cell r="I60">
            <v>5237673.5999999996</v>
          </cell>
        </row>
        <row r="61">
          <cell r="B61">
            <v>7</v>
          </cell>
          <cell r="D61" t="str">
            <v>Ceramic roof tile</v>
          </cell>
          <cell r="E61" t="str">
            <v>m2</v>
          </cell>
          <cell r="F61">
            <v>767.3</v>
          </cell>
          <cell r="G61">
            <v>42500</v>
          </cell>
          <cell r="H61">
            <v>1800</v>
          </cell>
          <cell r="I61">
            <v>33991390</v>
          </cell>
        </row>
        <row r="62">
          <cell r="B62">
            <v>8</v>
          </cell>
          <cell r="D62" t="str">
            <v>Ceramic ridge cap tile</v>
          </cell>
          <cell r="E62" t="str">
            <v>m'</v>
          </cell>
          <cell r="F62">
            <v>64.400000000000006</v>
          </cell>
          <cell r="G62">
            <v>25650</v>
          </cell>
          <cell r="H62">
            <v>3600</v>
          </cell>
          <cell r="I62">
            <v>1883700.0000000002</v>
          </cell>
        </row>
        <row r="63">
          <cell r="B63">
            <v>7</v>
          </cell>
          <cell r="D63" t="str">
            <v>PVC down spout dia. 100 mm</v>
          </cell>
          <cell r="E63" t="str">
            <v>m'</v>
          </cell>
          <cell r="F63">
            <v>55.44</v>
          </cell>
          <cell r="G63">
            <v>23400</v>
          </cell>
          <cell r="H63">
            <v>5520</v>
          </cell>
          <cell r="I63">
            <v>1603324.8</v>
          </cell>
        </row>
        <row r="64">
          <cell r="B64">
            <v>8</v>
          </cell>
          <cell r="D64" t="str">
            <v>Wool insulation with aluminium foil below roof</v>
          </cell>
          <cell r="E64" t="str">
            <v>m2</v>
          </cell>
          <cell r="F64">
            <v>1142.4000000000001</v>
          </cell>
          <cell r="G64">
            <v>56930</v>
          </cell>
          <cell r="H64">
            <v>1800</v>
          </cell>
          <cell r="I64">
            <v>67093152.000000007</v>
          </cell>
        </row>
        <row r="65">
          <cell r="D65" t="str">
            <v>and above ceiling</v>
          </cell>
        </row>
        <row r="66">
          <cell r="B66">
            <v>9</v>
          </cell>
          <cell r="D66" t="str">
            <v>Roof drains</v>
          </cell>
          <cell r="E66" t="str">
            <v>ea</v>
          </cell>
          <cell r="F66">
            <v>11</v>
          </cell>
          <cell r="G66">
            <v>67500</v>
          </cell>
          <cell r="H66">
            <v>5520</v>
          </cell>
          <cell r="I66">
            <v>803220</v>
          </cell>
        </row>
        <row r="67">
          <cell r="I67">
            <v>240298496.76000002</v>
          </cell>
        </row>
        <row r="68">
          <cell r="B68" t="str">
            <v>IV.</v>
          </cell>
          <cell r="D68" t="str">
            <v>DOORS &amp; WINDOWS WORKS</v>
          </cell>
        </row>
        <row r="69">
          <cell r="B69">
            <v>1</v>
          </cell>
          <cell r="D69" t="str">
            <v>Doors</v>
          </cell>
        </row>
        <row r="70">
          <cell r="D70" t="str">
            <v xml:space="preserve"> - Type D4</v>
          </cell>
          <cell r="E70" t="str">
            <v>unit</v>
          </cell>
          <cell r="F70">
            <v>2</v>
          </cell>
          <cell r="G70">
            <v>1185000</v>
          </cell>
          <cell r="H70">
            <v>329568</v>
          </cell>
          <cell r="I70">
            <v>3029136</v>
          </cell>
        </row>
        <row r="71">
          <cell r="D71" t="str">
            <v xml:space="preserve"> - Type D6</v>
          </cell>
          <cell r="E71" t="str">
            <v>unit</v>
          </cell>
          <cell r="F71">
            <v>11</v>
          </cell>
          <cell r="G71">
            <v>902500</v>
          </cell>
          <cell r="H71">
            <v>651600</v>
          </cell>
          <cell r="I71">
            <v>17095100</v>
          </cell>
        </row>
        <row r="72">
          <cell r="D72" t="str">
            <v xml:space="preserve"> - Type D7</v>
          </cell>
          <cell r="E72" t="str">
            <v>unit</v>
          </cell>
          <cell r="F72">
            <v>3</v>
          </cell>
          <cell r="G72">
            <v>465500</v>
          </cell>
          <cell r="H72">
            <v>129576</v>
          </cell>
          <cell r="I72">
            <v>1785228</v>
          </cell>
        </row>
        <row r="73">
          <cell r="D73" t="str">
            <v xml:space="preserve"> - Type D8</v>
          </cell>
          <cell r="E73" t="str">
            <v>unit</v>
          </cell>
          <cell r="F73">
            <v>8</v>
          </cell>
          <cell r="G73">
            <v>865000</v>
          </cell>
          <cell r="H73">
            <v>241776</v>
          </cell>
          <cell r="I73">
            <v>8854208</v>
          </cell>
        </row>
        <row r="74">
          <cell r="D74" t="str">
            <v xml:space="preserve"> - Type DW1</v>
          </cell>
          <cell r="E74" t="str">
            <v>unit</v>
          </cell>
          <cell r="F74">
            <v>3</v>
          </cell>
          <cell r="G74">
            <v>1350000</v>
          </cell>
          <cell r="H74">
            <v>383316</v>
          </cell>
          <cell r="I74">
            <v>5199948</v>
          </cell>
        </row>
        <row r="75">
          <cell r="D75" t="str">
            <v xml:space="preserve"> - Type DW2</v>
          </cell>
          <cell r="E75" t="str">
            <v>unit</v>
          </cell>
          <cell r="F75">
            <v>1</v>
          </cell>
          <cell r="G75">
            <v>1015000</v>
          </cell>
          <cell r="H75">
            <v>282336</v>
          </cell>
          <cell r="I75">
            <v>1297336</v>
          </cell>
        </row>
        <row r="76">
          <cell r="D76" t="str">
            <v xml:space="preserve"> - Type DW3</v>
          </cell>
          <cell r="E76" t="str">
            <v>unit</v>
          </cell>
          <cell r="F76">
            <v>2</v>
          </cell>
          <cell r="G76">
            <v>1242500</v>
          </cell>
          <cell r="H76">
            <v>345156</v>
          </cell>
          <cell r="I76">
            <v>3175312</v>
          </cell>
        </row>
        <row r="77">
          <cell r="D77" t="str">
            <v xml:space="preserve"> - Type DW4</v>
          </cell>
          <cell r="E77" t="str">
            <v>unit</v>
          </cell>
          <cell r="F77">
            <v>2</v>
          </cell>
          <cell r="G77">
            <v>1242500</v>
          </cell>
          <cell r="H77">
            <v>345156</v>
          </cell>
          <cell r="I77">
            <v>3175312</v>
          </cell>
        </row>
        <row r="79">
          <cell r="B79">
            <v>2</v>
          </cell>
          <cell r="D79" t="str">
            <v>Windows</v>
          </cell>
        </row>
        <row r="80">
          <cell r="D80" t="str">
            <v xml:space="preserve"> - Type W3</v>
          </cell>
          <cell r="E80" t="str">
            <v>unit</v>
          </cell>
          <cell r="F80">
            <v>2</v>
          </cell>
          <cell r="G80">
            <v>250500</v>
          </cell>
          <cell r="H80">
            <v>69570</v>
          </cell>
          <cell r="I80">
            <v>640140</v>
          </cell>
        </row>
        <row r="81">
          <cell r="D81" t="str">
            <v xml:space="preserve"> - Type W3b</v>
          </cell>
          <cell r="E81" t="str">
            <v>unit</v>
          </cell>
          <cell r="F81">
            <v>1</v>
          </cell>
          <cell r="G81">
            <v>250500</v>
          </cell>
          <cell r="H81">
            <v>69570</v>
          </cell>
          <cell r="I81">
            <v>320070</v>
          </cell>
        </row>
        <row r="82">
          <cell r="D82" t="str">
            <v xml:space="preserve"> - Type W4</v>
          </cell>
          <cell r="E82" t="str">
            <v>unit</v>
          </cell>
          <cell r="F82">
            <v>2</v>
          </cell>
          <cell r="G82">
            <v>222500</v>
          </cell>
          <cell r="H82">
            <v>61416</v>
          </cell>
          <cell r="I82">
            <v>567832</v>
          </cell>
        </row>
        <row r="83">
          <cell r="D83" t="str">
            <v xml:space="preserve"> - Type W4b</v>
          </cell>
          <cell r="E83" t="str">
            <v>unit</v>
          </cell>
          <cell r="F83">
            <v>1</v>
          </cell>
          <cell r="G83">
            <v>191500</v>
          </cell>
          <cell r="H83">
            <v>49224</v>
          </cell>
          <cell r="I83">
            <v>240724</v>
          </cell>
        </row>
        <row r="84">
          <cell r="I84">
            <v>45380346</v>
          </cell>
        </row>
        <row r="86">
          <cell r="B86" t="str">
            <v>V.</v>
          </cell>
          <cell r="D86" t="str">
            <v>FINISHES WORKS</v>
          </cell>
        </row>
        <row r="87">
          <cell r="B87">
            <v>1</v>
          </cell>
          <cell r="D87" t="str">
            <v xml:space="preserve">Flooring </v>
          </cell>
        </row>
        <row r="88">
          <cell r="D88" t="str">
            <v xml:space="preserve"> - Granit tile</v>
          </cell>
          <cell r="E88" t="str">
            <v>m2</v>
          </cell>
          <cell r="F88">
            <v>255.6</v>
          </cell>
          <cell r="G88">
            <v>466675</v>
          </cell>
          <cell r="H88">
            <v>10800</v>
          </cell>
          <cell r="I88">
            <v>122042610</v>
          </cell>
        </row>
        <row r="89">
          <cell r="D89" t="str">
            <v xml:space="preserve"> - Ceramic tile non slip</v>
          </cell>
          <cell r="E89" t="str">
            <v>m2</v>
          </cell>
          <cell r="F89">
            <v>166.4</v>
          </cell>
          <cell r="G89">
            <v>82100</v>
          </cell>
          <cell r="H89">
            <v>7200</v>
          </cell>
          <cell r="I89">
            <v>14859520</v>
          </cell>
        </row>
        <row r="90">
          <cell r="D90" t="str">
            <v xml:space="preserve"> - Ceramic tile </v>
          </cell>
          <cell r="E90" t="str">
            <v>m2</v>
          </cell>
          <cell r="F90">
            <v>70.8</v>
          </cell>
          <cell r="G90">
            <v>72500</v>
          </cell>
          <cell r="H90">
            <v>7200</v>
          </cell>
          <cell r="I90">
            <v>5642760</v>
          </cell>
        </row>
        <row r="92">
          <cell r="B92">
            <v>2</v>
          </cell>
          <cell r="D92" t="str">
            <v>Wall</v>
          </cell>
        </row>
        <row r="93">
          <cell r="D93" t="str">
            <v xml:space="preserve"> - Plastered </v>
          </cell>
          <cell r="E93" t="str">
            <v>m2</v>
          </cell>
          <cell r="F93">
            <v>1119.8800000000001</v>
          </cell>
          <cell r="G93">
            <v>12540</v>
          </cell>
          <cell r="H93">
            <v>3600</v>
          </cell>
          <cell r="I93">
            <v>18074863.200000003</v>
          </cell>
        </row>
        <row r="94">
          <cell r="D94" t="str">
            <v xml:space="preserve"> - Ceramic tile</v>
          </cell>
          <cell r="E94" t="str">
            <v>m2</v>
          </cell>
          <cell r="F94">
            <v>123.29</v>
          </cell>
          <cell r="G94">
            <v>77245</v>
          </cell>
          <cell r="H94">
            <v>7200</v>
          </cell>
          <cell r="I94">
            <v>10411224.050000001</v>
          </cell>
        </row>
        <row r="95">
          <cell r="D95" t="str">
            <v xml:space="preserve"> - Granit skirting</v>
          </cell>
          <cell r="E95" t="str">
            <v>m'</v>
          </cell>
          <cell r="F95">
            <v>135.30000000000001</v>
          </cell>
          <cell r="G95">
            <v>93350</v>
          </cell>
          <cell r="H95">
            <v>6000</v>
          </cell>
          <cell r="I95">
            <v>13442055.000000002</v>
          </cell>
        </row>
        <row r="96">
          <cell r="D96" t="str">
            <v xml:space="preserve"> - Ceramic skirting</v>
          </cell>
          <cell r="E96" t="str">
            <v>m'</v>
          </cell>
          <cell r="F96">
            <v>69.2</v>
          </cell>
          <cell r="G96">
            <v>15450</v>
          </cell>
          <cell r="H96">
            <v>1800</v>
          </cell>
          <cell r="I96">
            <v>1193700</v>
          </cell>
        </row>
        <row r="98">
          <cell r="B98">
            <v>3</v>
          </cell>
          <cell r="D98" t="str">
            <v>Painting</v>
          </cell>
        </row>
        <row r="99">
          <cell r="D99" t="str">
            <v xml:space="preserve"> - Semi gloss oil base paint</v>
          </cell>
          <cell r="E99" t="str">
            <v>m2</v>
          </cell>
          <cell r="F99">
            <v>1184.9000000000001</v>
          </cell>
          <cell r="G99">
            <v>8700</v>
          </cell>
          <cell r="H99">
            <v>3000</v>
          </cell>
          <cell r="I99">
            <v>13863330.000000002</v>
          </cell>
        </row>
        <row r="100">
          <cell r="D100" t="str">
            <v xml:space="preserve"> - Flat acrylic</v>
          </cell>
          <cell r="E100" t="str">
            <v>m2</v>
          </cell>
          <cell r="F100">
            <v>427.8</v>
          </cell>
          <cell r="G100">
            <v>11500</v>
          </cell>
          <cell r="H100">
            <v>1200</v>
          </cell>
          <cell r="I100">
            <v>5433060</v>
          </cell>
        </row>
        <row r="101">
          <cell r="D101" t="str">
            <v xml:space="preserve"> - Semi gloss satin acrylic</v>
          </cell>
          <cell r="E101" t="str">
            <v>m2</v>
          </cell>
          <cell r="F101">
            <v>256.44</v>
          </cell>
          <cell r="G101">
            <v>13500</v>
          </cell>
          <cell r="H101">
            <v>3000</v>
          </cell>
          <cell r="I101">
            <v>4231260</v>
          </cell>
        </row>
        <row r="102">
          <cell r="I102">
            <v>209194382.25</v>
          </cell>
        </row>
        <row r="104">
          <cell r="B104" t="str">
            <v>VI.</v>
          </cell>
          <cell r="D104" t="str">
            <v>SPECIALTIES WORKS</v>
          </cell>
        </row>
        <row r="105">
          <cell r="B105">
            <v>1</v>
          </cell>
          <cell r="D105" t="str">
            <v>Sanitary ware and fitting</v>
          </cell>
        </row>
        <row r="106">
          <cell r="D106" t="str">
            <v xml:space="preserve"> -  Water closet western type</v>
          </cell>
          <cell r="E106" t="str">
            <v>unit</v>
          </cell>
          <cell r="F106">
            <v>7</v>
          </cell>
          <cell r="G106">
            <v>975000</v>
          </cell>
          <cell r="H106">
            <v>64584</v>
          </cell>
          <cell r="I106">
            <v>7277088</v>
          </cell>
        </row>
        <row r="107">
          <cell r="D107" t="str">
            <v xml:space="preserve"> - Wash basin/lavatory</v>
          </cell>
          <cell r="E107" t="str">
            <v>unit</v>
          </cell>
          <cell r="F107">
            <v>8</v>
          </cell>
          <cell r="G107">
            <v>1500000</v>
          </cell>
          <cell r="H107">
            <v>60000</v>
          </cell>
          <cell r="I107">
            <v>12480000</v>
          </cell>
        </row>
        <row r="108">
          <cell r="D108" t="str">
            <v xml:space="preserve"> - Bath tub</v>
          </cell>
          <cell r="E108" t="str">
            <v>unit</v>
          </cell>
          <cell r="F108">
            <v>4</v>
          </cell>
          <cell r="G108">
            <v>1250000</v>
          </cell>
          <cell r="H108">
            <v>240000</v>
          </cell>
          <cell r="I108">
            <v>5960000</v>
          </cell>
        </row>
        <row r="109">
          <cell r="D109" t="str">
            <v xml:space="preserve"> - Water closet squat type</v>
          </cell>
          <cell r="E109" t="str">
            <v>unit</v>
          </cell>
          <cell r="F109">
            <v>2</v>
          </cell>
          <cell r="G109">
            <v>450000</v>
          </cell>
          <cell r="H109">
            <v>34500</v>
          </cell>
          <cell r="I109">
            <v>969000</v>
          </cell>
        </row>
        <row r="110">
          <cell r="D110" t="str">
            <v xml:space="preserve"> - Faucet</v>
          </cell>
          <cell r="E110" t="str">
            <v>ea</v>
          </cell>
          <cell r="F110">
            <v>4</v>
          </cell>
          <cell r="G110">
            <v>180000</v>
          </cell>
          <cell r="H110">
            <v>1800</v>
          </cell>
          <cell r="I110">
            <v>727200</v>
          </cell>
        </row>
        <row r="111">
          <cell r="D111" t="str">
            <v xml:space="preserve"> - Urinal</v>
          </cell>
          <cell r="E111" t="str">
            <v>unit</v>
          </cell>
          <cell r="F111">
            <v>2</v>
          </cell>
          <cell r="G111">
            <v>1200000</v>
          </cell>
          <cell r="H111">
            <v>60000</v>
          </cell>
          <cell r="I111">
            <v>2520000</v>
          </cell>
        </row>
        <row r="112">
          <cell r="D112" t="str">
            <v xml:space="preserve"> - Shower</v>
          </cell>
          <cell r="E112" t="str">
            <v>unit</v>
          </cell>
          <cell r="F112">
            <v>5</v>
          </cell>
          <cell r="G112">
            <v>1500000</v>
          </cell>
          <cell r="H112">
            <v>30000</v>
          </cell>
          <cell r="I112">
            <v>7650000</v>
          </cell>
        </row>
        <row r="113">
          <cell r="D113" t="str">
            <v xml:space="preserve"> - Urinoir partition</v>
          </cell>
          <cell r="E113" t="str">
            <v>unit</v>
          </cell>
          <cell r="F113">
            <v>1</v>
          </cell>
          <cell r="G113">
            <v>350000</v>
          </cell>
          <cell r="H113">
            <v>60000</v>
          </cell>
          <cell r="I113">
            <v>410000</v>
          </cell>
        </row>
        <row r="115">
          <cell r="B115">
            <v>2</v>
          </cell>
          <cell r="D115" t="str">
            <v>Louvre</v>
          </cell>
        </row>
        <row r="116">
          <cell r="D116" t="str">
            <v xml:space="preserve"> - Type V1</v>
          </cell>
          <cell r="E116" t="str">
            <v>unit</v>
          </cell>
          <cell r="F116">
            <v>3</v>
          </cell>
          <cell r="G116">
            <v>61350</v>
          </cell>
          <cell r="H116">
            <v>15720</v>
          </cell>
          <cell r="I116">
            <v>231210</v>
          </cell>
        </row>
        <row r="117">
          <cell r="D117" t="str">
            <v xml:space="preserve"> - Type V2</v>
          </cell>
          <cell r="E117" t="str">
            <v>unit</v>
          </cell>
          <cell r="F117">
            <v>9</v>
          </cell>
          <cell r="G117">
            <v>117300</v>
          </cell>
          <cell r="H117">
            <v>30000</v>
          </cell>
          <cell r="I117">
            <v>1325700</v>
          </cell>
        </row>
        <row r="118">
          <cell r="D118" t="str">
            <v xml:space="preserve"> - Type V3</v>
          </cell>
          <cell r="E118" t="str">
            <v>unit</v>
          </cell>
          <cell r="F118">
            <v>8</v>
          </cell>
          <cell r="G118">
            <v>115125</v>
          </cell>
          <cell r="H118">
            <v>29520</v>
          </cell>
          <cell r="I118">
            <v>1157160</v>
          </cell>
        </row>
        <row r="119">
          <cell r="D119" t="str">
            <v xml:space="preserve"> - Type V4</v>
          </cell>
          <cell r="E119" t="str">
            <v>unit</v>
          </cell>
          <cell r="F119">
            <v>2</v>
          </cell>
          <cell r="G119">
            <v>305605</v>
          </cell>
          <cell r="H119">
            <v>78360</v>
          </cell>
          <cell r="I119">
            <v>767930</v>
          </cell>
        </row>
        <row r="120">
          <cell r="D120" t="str">
            <v xml:space="preserve"> - Type V5</v>
          </cell>
          <cell r="E120" t="str">
            <v>unit</v>
          </cell>
          <cell r="F120">
            <v>4</v>
          </cell>
          <cell r="G120">
            <v>715455</v>
          </cell>
          <cell r="H120">
            <v>183450</v>
          </cell>
          <cell r="I120">
            <v>3595620</v>
          </cell>
        </row>
        <row r="121">
          <cell r="B121">
            <v>3</v>
          </cell>
          <cell r="D121" t="str">
            <v>Fly screen</v>
          </cell>
          <cell r="E121" t="str">
            <v>m2</v>
          </cell>
          <cell r="F121">
            <v>18.04</v>
          </cell>
          <cell r="G121">
            <v>10255</v>
          </cell>
          <cell r="H121">
            <v>2100</v>
          </cell>
          <cell r="I121">
            <v>222884.19999999998</v>
          </cell>
        </row>
        <row r="122">
          <cell r="I122">
            <v>45293792.200000003</v>
          </cell>
        </row>
        <row r="123">
          <cell r="D123" t="str">
            <v>Copugated letal roïfing</v>
          </cell>
          <cell r="E123" t="str">
            <v>m2</v>
          </cell>
          <cell r="F123">
            <v>55.001953125</v>
          </cell>
          <cell r="G123">
            <v>31702.004028320312</v>
          </cell>
          <cell r="H123">
            <v>2160.0000019669533</v>
          </cell>
          <cell r="I123">
            <v>1862410.0000038147</v>
          </cell>
        </row>
        <row r="124">
          <cell r="B124" t="str">
            <v>VII.</v>
          </cell>
          <cell r="D124" t="str">
            <v>EQUIPMENT WORKS</v>
          </cell>
        </row>
        <row r="125">
          <cell r="B125">
            <v>1</v>
          </cell>
          <cell r="D125" t="str">
            <v>Kitchen sink, include faucet</v>
          </cell>
          <cell r="E125" t="str">
            <v>unit</v>
          </cell>
          <cell r="F125">
            <v>1</v>
          </cell>
          <cell r="G125">
            <v>705120</v>
          </cell>
          <cell r="H125">
            <v>135600</v>
          </cell>
          <cell r="I125">
            <v>840720</v>
          </cell>
        </row>
        <row r="126">
          <cell r="B126">
            <v>2</v>
          </cell>
          <cell r="D126" t="str">
            <v>Kitchen exhaust hood incl. ducting</v>
          </cell>
          <cell r="E126" t="str">
            <v>unit</v>
          </cell>
          <cell r="F126">
            <v>1</v>
          </cell>
          <cell r="G126">
            <v>2028000</v>
          </cell>
          <cell r="H126">
            <v>240000</v>
          </cell>
          <cell r="I126">
            <v>2268000</v>
          </cell>
        </row>
        <row r="127">
          <cell r="I127">
            <v>3108720</v>
          </cell>
        </row>
        <row r="129">
          <cell r="B129" t="str">
            <v>VIII.</v>
          </cell>
          <cell r="D129" t="str">
            <v>MECHANICAL WORKS</v>
          </cell>
        </row>
        <row r="130">
          <cell r="B130">
            <v>1</v>
          </cell>
          <cell r="D130" t="str">
            <v>Air conditioning &amp; Ventilating system</v>
          </cell>
        </row>
        <row r="131">
          <cell r="B131">
            <v>1.1000000000000001</v>
          </cell>
          <cell r="D131" t="str">
            <v>Install only, materiak by owner</v>
          </cell>
        </row>
        <row r="132">
          <cell r="D132" t="str">
            <v>a. Type : Wall Mounted</v>
          </cell>
        </row>
        <row r="133">
          <cell r="D133" t="str">
            <v xml:space="preserve">     -  ACC-E20.01, FCU-E20.1, cap. 4,60 kW</v>
          </cell>
          <cell r="E133" t="str">
            <v>unit</v>
          </cell>
          <cell r="F133">
            <v>1</v>
          </cell>
          <cell r="G133">
            <v>302500</v>
          </cell>
          <cell r="I133">
            <v>302500</v>
          </cell>
        </row>
        <row r="134">
          <cell r="D134" t="str">
            <v xml:space="preserve">     -  ACC-E20.02, FCU-E20.2, cap. 4,60 kW</v>
          </cell>
          <cell r="E134" t="str">
            <v>unit</v>
          </cell>
          <cell r="F134">
            <v>1</v>
          </cell>
          <cell r="G134">
            <v>302500</v>
          </cell>
          <cell r="I134">
            <v>302500</v>
          </cell>
        </row>
        <row r="135">
          <cell r="D135" t="str">
            <v xml:space="preserve">     -  ACC-E20.03, FCU-E20.3, cap. 4,60 kW</v>
          </cell>
          <cell r="E135" t="str">
            <v>unit</v>
          </cell>
          <cell r="F135">
            <v>1</v>
          </cell>
          <cell r="G135">
            <v>302500</v>
          </cell>
          <cell r="I135">
            <v>302500</v>
          </cell>
        </row>
        <row r="136">
          <cell r="D136" t="str">
            <v xml:space="preserve">     -  ACC-E20.04, FCU-E20.4, cap. 4,60 kW</v>
          </cell>
          <cell r="E136" t="str">
            <v>unit</v>
          </cell>
          <cell r="F136">
            <v>1</v>
          </cell>
          <cell r="G136">
            <v>302500</v>
          </cell>
          <cell r="I136">
            <v>302500</v>
          </cell>
        </row>
        <row r="137">
          <cell r="D137" t="str">
            <v xml:space="preserve">     -  ACC-E20.08, FCU-E20.8, cap. 2,25 kW</v>
          </cell>
          <cell r="E137" t="str">
            <v>unit</v>
          </cell>
          <cell r="F137">
            <v>1</v>
          </cell>
          <cell r="G137">
            <v>302500</v>
          </cell>
          <cell r="I137">
            <v>302500</v>
          </cell>
        </row>
        <row r="138">
          <cell r="D138" t="str">
            <v xml:space="preserve">     -  ACC-E20.08, FCU-E20.8, cap. 2,25 kW</v>
          </cell>
          <cell r="E138" t="str">
            <v>unit</v>
          </cell>
          <cell r="F138">
            <v>1</v>
          </cell>
          <cell r="G138">
            <v>6656200</v>
          </cell>
          <cell r="I138">
            <v>6656200</v>
          </cell>
        </row>
        <row r="139">
          <cell r="D139" t="str">
            <v>b. Type : Ceiling Cassette</v>
          </cell>
        </row>
        <row r="140">
          <cell r="D140" t="str">
            <v xml:space="preserve">     -  ACC-E20.05, FCU-E20.5, cap. 8,66 kW</v>
          </cell>
          <cell r="E140" t="str">
            <v>unit</v>
          </cell>
          <cell r="F140">
            <v>1</v>
          </cell>
          <cell r="G140">
            <v>368500</v>
          </cell>
          <cell r="I140">
            <v>368500</v>
          </cell>
        </row>
        <row r="141">
          <cell r="D141" t="str">
            <v xml:space="preserve">     -  ACC-E20.05, FCU-E20.5, cap. 8,66 kW</v>
          </cell>
          <cell r="E141" t="str">
            <v>unit</v>
          </cell>
          <cell r="F141">
            <v>1</v>
          </cell>
          <cell r="G141">
            <v>41214000</v>
          </cell>
          <cell r="I141">
            <v>41214000</v>
          </cell>
        </row>
        <row r="142">
          <cell r="D142" t="str">
            <v>c. Type : Ceiling Suspended</v>
          </cell>
        </row>
        <row r="143">
          <cell r="D143" t="str">
            <v xml:space="preserve">     -  ACC-E20.06, FCU-E20.6, cap. 11,24 kW</v>
          </cell>
          <cell r="E143" t="str">
            <v>unit</v>
          </cell>
          <cell r="F143">
            <v>1</v>
          </cell>
          <cell r="G143">
            <v>368500</v>
          </cell>
          <cell r="I143">
            <v>368500</v>
          </cell>
        </row>
        <row r="144">
          <cell r="D144" t="str">
            <v xml:space="preserve">     -  ACC-E20.07, FCU-E20.7, cap. 11,24 kW</v>
          </cell>
          <cell r="E144" t="str">
            <v>unit</v>
          </cell>
          <cell r="F144">
            <v>1</v>
          </cell>
          <cell r="G144">
            <v>368500</v>
          </cell>
          <cell r="I144">
            <v>368500</v>
          </cell>
        </row>
        <row r="145">
          <cell r="D145" t="str">
            <v xml:space="preserve">     -  ACC-E20.07, FCU-E20.7, cap. 11,24 kW</v>
          </cell>
          <cell r="E145" t="str">
            <v>unit</v>
          </cell>
          <cell r="F145">
            <v>1</v>
          </cell>
          <cell r="G145">
            <v>40704400</v>
          </cell>
          <cell r="I145">
            <v>40704400</v>
          </cell>
        </row>
        <row r="146">
          <cell r="B146">
            <v>1.2</v>
          </cell>
          <cell r="D146" t="str">
            <v>Ventilating</v>
          </cell>
        </row>
        <row r="147">
          <cell r="B147" t="str">
            <v>1.2.1</v>
          </cell>
          <cell r="D147" t="str">
            <v>Exhaust Fan</v>
          </cell>
        </row>
        <row r="148">
          <cell r="B148" t="str">
            <v>1.2.1</v>
          </cell>
          <cell r="D148" t="str">
            <v>a. Type : Roof Mounted</v>
          </cell>
        </row>
        <row r="149">
          <cell r="D149" t="str">
            <v xml:space="preserve">     -  TEF.E20.01, cap. 350 l/sec</v>
          </cell>
          <cell r="E149" t="str">
            <v>unit</v>
          </cell>
          <cell r="F149">
            <v>1</v>
          </cell>
          <cell r="G149">
            <v>1821500</v>
          </cell>
          <cell r="I149">
            <v>1821500</v>
          </cell>
        </row>
        <row r="150">
          <cell r="D150" t="str">
            <v xml:space="preserve">     -  TEF.E20.01, cap. 350 l/sec</v>
          </cell>
          <cell r="E150" t="str">
            <v>unit</v>
          </cell>
          <cell r="F150">
            <v>1</v>
          </cell>
          <cell r="G150">
            <v>1821500</v>
          </cell>
          <cell r="I150">
            <v>1821500</v>
          </cell>
        </row>
        <row r="151">
          <cell r="D151" t="str">
            <v xml:space="preserve">b. Type : Ceiling </v>
          </cell>
        </row>
        <row r="152">
          <cell r="D152" t="str">
            <v xml:space="preserve">     -  KEF.E20.01, cap. 160 l/sec</v>
          </cell>
          <cell r="E152" t="str">
            <v>unit</v>
          </cell>
          <cell r="F152">
            <v>1</v>
          </cell>
          <cell r="G152">
            <v>576600</v>
          </cell>
          <cell r="I152">
            <v>576600</v>
          </cell>
        </row>
        <row r="153">
          <cell r="D153" t="str">
            <v xml:space="preserve">     -  KEF.E20.01, cap. 160 l/sec</v>
          </cell>
          <cell r="E153" t="str">
            <v>unit</v>
          </cell>
          <cell r="F153">
            <v>1</v>
          </cell>
          <cell r="G153">
            <v>379800</v>
          </cell>
          <cell r="I153">
            <v>379800</v>
          </cell>
        </row>
        <row r="154">
          <cell r="B154" t="str">
            <v>1.2.2</v>
          </cell>
          <cell r="D154" t="str">
            <v xml:space="preserve">Ducting </v>
          </cell>
        </row>
        <row r="155">
          <cell r="B155" t="str">
            <v>1.2.2</v>
          </cell>
          <cell r="D155" t="str">
            <v>a. BJLS, include support</v>
          </cell>
        </row>
        <row r="156">
          <cell r="D156" t="str">
            <v xml:space="preserve">    - dia. 400 x 400 mm</v>
          </cell>
          <cell r="E156" t="str">
            <v>m'</v>
          </cell>
          <cell r="F156">
            <v>4</v>
          </cell>
          <cell r="G156">
            <v>153720.00280000002</v>
          </cell>
          <cell r="I156">
            <v>614880.01120000007</v>
          </cell>
        </row>
        <row r="157">
          <cell r="D157" t="str">
            <v xml:space="preserve">    - dia. 200  mm</v>
          </cell>
          <cell r="E157" t="str">
            <v>m'</v>
          </cell>
          <cell r="F157">
            <v>3</v>
          </cell>
          <cell r="G157">
            <v>38100.004057142862</v>
          </cell>
          <cell r="I157">
            <v>114300.01217142859</v>
          </cell>
        </row>
        <row r="158">
          <cell r="D158" t="str">
            <v xml:space="preserve">    - dia. 200  mm</v>
          </cell>
          <cell r="E158" t="str">
            <v>m'</v>
          </cell>
          <cell r="F158">
            <v>3</v>
          </cell>
          <cell r="G158">
            <v>38100.004057142862</v>
          </cell>
          <cell r="I158">
            <v>114300.01217142859</v>
          </cell>
        </row>
        <row r="159">
          <cell r="D159" t="str">
            <v>b. Flexible Duct</v>
          </cell>
        </row>
        <row r="160">
          <cell r="D160" t="str">
            <v xml:space="preserve">    - dia. 125 mm (5")</v>
          </cell>
          <cell r="E160" t="str">
            <v>m'</v>
          </cell>
          <cell r="F160">
            <v>14</v>
          </cell>
          <cell r="G160">
            <v>97124.99500000001</v>
          </cell>
          <cell r="I160">
            <v>1359749.9300000002</v>
          </cell>
        </row>
        <row r="161">
          <cell r="D161" t="str">
            <v xml:space="preserve">    - dia. 125 mm (5")</v>
          </cell>
          <cell r="E161" t="str">
            <v>m'</v>
          </cell>
          <cell r="F161">
            <v>14</v>
          </cell>
          <cell r="G161">
            <v>97124.99500000001</v>
          </cell>
          <cell r="I161">
            <v>1359749.9300000002</v>
          </cell>
        </row>
        <row r="162">
          <cell r="B162" t="str">
            <v>1.2.3</v>
          </cell>
          <cell r="D162" t="str">
            <v>Grille, size 300 x150 mm</v>
          </cell>
          <cell r="E162" t="str">
            <v>pc</v>
          </cell>
          <cell r="F162">
            <v>4</v>
          </cell>
          <cell r="G162">
            <v>87300</v>
          </cell>
          <cell r="I162">
            <v>349200</v>
          </cell>
        </row>
        <row r="163">
          <cell r="B163" t="str">
            <v>1.2.4</v>
          </cell>
          <cell r="D163" t="str">
            <v>Split Dumper (SD) dia. 125 mm (5")</v>
          </cell>
          <cell r="E163" t="str">
            <v>pc</v>
          </cell>
          <cell r="F163">
            <v>4</v>
          </cell>
          <cell r="G163">
            <v>93500</v>
          </cell>
          <cell r="I163">
            <v>374000</v>
          </cell>
        </row>
        <row r="164">
          <cell r="B164" t="str">
            <v>1.2.4</v>
          </cell>
          <cell r="D164" t="str">
            <v>Split Dumper (SD) dia. 125 mm (5")</v>
          </cell>
          <cell r="E164" t="str">
            <v>pc</v>
          </cell>
          <cell r="F164">
            <v>4</v>
          </cell>
          <cell r="G164">
            <v>93500</v>
          </cell>
          <cell r="I164">
            <v>374000</v>
          </cell>
        </row>
        <row r="168">
          <cell r="B168">
            <v>2</v>
          </cell>
          <cell r="D168" t="str">
            <v xml:space="preserve">Plumbing </v>
          </cell>
        </row>
        <row r="169">
          <cell r="B169">
            <v>2.1</v>
          </cell>
          <cell r="D169" t="str">
            <v>Cold Water System</v>
          </cell>
        </row>
        <row r="170">
          <cell r="B170">
            <v>2.1</v>
          </cell>
          <cell r="D170" t="str">
            <v>Polivinyl Chloride Pipe, 10 kg/cm² class</v>
          </cell>
        </row>
        <row r="171">
          <cell r="D171" t="str">
            <v>-  PVC dia. 40 mm (1 1/2")</v>
          </cell>
          <cell r="E171" t="str">
            <v>m'</v>
          </cell>
          <cell r="F171">
            <v>18</v>
          </cell>
          <cell r="G171">
            <v>49220</v>
          </cell>
          <cell r="I171">
            <v>885960</v>
          </cell>
        </row>
        <row r="172">
          <cell r="D172" t="str">
            <v>-  PVC dia. 32 mm (1 1/4")</v>
          </cell>
          <cell r="E172" t="str">
            <v>m'</v>
          </cell>
          <cell r="F172">
            <v>30</v>
          </cell>
          <cell r="G172">
            <v>42810</v>
          </cell>
          <cell r="I172">
            <v>1284300</v>
          </cell>
        </row>
        <row r="173">
          <cell r="D173" t="str">
            <v>-  PVC dia. 25 mm (1")</v>
          </cell>
          <cell r="E173" t="str">
            <v>m'</v>
          </cell>
          <cell r="F173">
            <v>18</v>
          </cell>
          <cell r="G173">
            <v>33470</v>
          </cell>
          <cell r="I173">
            <v>602460</v>
          </cell>
        </row>
        <row r="174">
          <cell r="D174" t="str">
            <v>-  PVC dia. 20 mm (3/4")</v>
          </cell>
          <cell r="E174" t="str">
            <v>m'</v>
          </cell>
          <cell r="F174">
            <v>18</v>
          </cell>
          <cell r="G174">
            <v>19680</v>
          </cell>
          <cell r="I174">
            <v>354240</v>
          </cell>
        </row>
        <row r="175">
          <cell r="D175" t="str">
            <v>-  PVC dia. 15 mm (1/2")</v>
          </cell>
          <cell r="E175" t="str">
            <v>m'</v>
          </cell>
          <cell r="F175">
            <v>66</v>
          </cell>
          <cell r="G175">
            <v>15310</v>
          </cell>
          <cell r="I175">
            <v>1010460</v>
          </cell>
        </row>
        <row r="176">
          <cell r="D176" t="str">
            <v>-  Fitting &amp; accessories</v>
          </cell>
          <cell r="E176" t="str">
            <v>ls</v>
          </cell>
          <cell r="F176">
            <v>1</v>
          </cell>
          <cell r="G176">
            <v>1448000</v>
          </cell>
          <cell r="I176">
            <v>1448000</v>
          </cell>
        </row>
        <row r="177">
          <cell r="D177" t="str">
            <v>-  Fitting &amp; accessories</v>
          </cell>
          <cell r="E177" t="str">
            <v>ls</v>
          </cell>
          <cell r="F177">
            <v>1</v>
          </cell>
          <cell r="G177">
            <v>1448000</v>
          </cell>
          <cell r="I177">
            <v>1448000</v>
          </cell>
        </row>
        <row r="178">
          <cell r="B178">
            <v>2.2000000000000002</v>
          </cell>
          <cell r="D178" t="str">
            <v>Gate valve dia. 15 mm (1/2")</v>
          </cell>
          <cell r="E178" t="str">
            <v>ea</v>
          </cell>
          <cell r="F178">
            <v>1</v>
          </cell>
          <cell r="G178">
            <v>85800</v>
          </cell>
          <cell r="I178">
            <v>85800</v>
          </cell>
        </row>
        <row r="179">
          <cell r="B179">
            <v>2.2999999999999998</v>
          </cell>
          <cell r="D179" t="str">
            <v>Box valve</v>
          </cell>
          <cell r="E179" t="str">
            <v>ea</v>
          </cell>
          <cell r="F179">
            <v>1</v>
          </cell>
          <cell r="G179">
            <v>125000</v>
          </cell>
          <cell r="I179">
            <v>125000</v>
          </cell>
        </row>
        <row r="180">
          <cell r="B180">
            <v>2.2999999999999998</v>
          </cell>
          <cell r="D180" t="str">
            <v>Box valve</v>
          </cell>
          <cell r="E180" t="str">
            <v>ea</v>
          </cell>
          <cell r="F180">
            <v>1</v>
          </cell>
          <cell r="G180">
            <v>125000</v>
          </cell>
          <cell r="I180">
            <v>125000</v>
          </cell>
        </row>
        <row r="181">
          <cell r="B181">
            <v>2.2000000000000002</v>
          </cell>
          <cell r="D181" t="str">
            <v>Sewarage Water System</v>
          </cell>
        </row>
        <row r="182">
          <cell r="B182" t="str">
            <v>2.2.1</v>
          </cell>
          <cell r="D182" t="str">
            <v>Polivinyl Chloride Pipe, 5 kg/cm² class</v>
          </cell>
        </row>
        <row r="183">
          <cell r="B183" t="str">
            <v>2.2.1</v>
          </cell>
          <cell r="D183" t="str">
            <v>-  PVC dia. 125 mm (5")</v>
          </cell>
          <cell r="E183" t="str">
            <v>m'</v>
          </cell>
          <cell r="F183">
            <v>4</v>
          </cell>
          <cell r="G183">
            <v>68600</v>
          </cell>
          <cell r="I183">
            <v>274400</v>
          </cell>
        </row>
        <row r="184">
          <cell r="D184" t="str">
            <v>-  PVC dia. 100 mm (4")</v>
          </cell>
          <cell r="E184" t="str">
            <v>m'</v>
          </cell>
          <cell r="F184">
            <v>36</v>
          </cell>
          <cell r="G184">
            <v>43550</v>
          </cell>
          <cell r="I184">
            <v>1567800</v>
          </cell>
        </row>
        <row r="185">
          <cell r="D185" t="str">
            <v>-  PVC dia. 50 mm (2")</v>
          </cell>
          <cell r="E185" t="str">
            <v>m'</v>
          </cell>
          <cell r="F185">
            <v>56</v>
          </cell>
          <cell r="G185">
            <v>13070</v>
          </cell>
          <cell r="I185">
            <v>731920</v>
          </cell>
        </row>
        <row r="186">
          <cell r="D186" t="str">
            <v>-  PVC dia. 40 mm (1 1/2")</v>
          </cell>
          <cell r="E186" t="str">
            <v>m'</v>
          </cell>
          <cell r="F186">
            <v>28</v>
          </cell>
          <cell r="G186">
            <v>10350</v>
          </cell>
          <cell r="I186">
            <v>289800</v>
          </cell>
        </row>
        <row r="187">
          <cell r="D187" t="str">
            <v>-  PVC dia. 40, for vent</v>
          </cell>
          <cell r="E187" t="str">
            <v>m'</v>
          </cell>
          <cell r="F187">
            <v>8</v>
          </cell>
          <cell r="G187">
            <v>10350</v>
          </cell>
          <cell r="I187">
            <v>82800</v>
          </cell>
        </row>
        <row r="188">
          <cell r="D188" t="str">
            <v>-  Fitting &amp; accessories</v>
          </cell>
          <cell r="E188" t="str">
            <v>ls</v>
          </cell>
          <cell r="F188">
            <v>1</v>
          </cell>
          <cell r="G188">
            <v>1031300</v>
          </cell>
          <cell r="I188">
            <v>1031300</v>
          </cell>
        </row>
        <row r="189">
          <cell r="D189" t="str">
            <v>-  Fitting &amp; accessories</v>
          </cell>
          <cell r="E189" t="str">
            <v>ls</v>
          </cell>
          <cell r="F189">
            <v>1</v>
          </cell>
          <cell r="G189">
            <v>1031300</v>
          </cell>
          <cell r="I189">
            <v>1031300</v>
          </cell>
        </row>
        <row r="190">
          <cell r="B190" t="str">
            <v>2.2.2</v>
          </cell>
          <cell r="D190" t="str">
            <v>Floor drain</v>
          </cell>
          <cell r="E190" t="str">
            <v>ea</v>
          </cell>
          <cell r="F190">
            <v>10</v>
          </cell>
          <cell r="G190">
            <v>184800</v>
          </cell>
          <cell r="I190">
            <v>1848000</v>
          </cell>
        </row>
        <row r="191">
          <cell r="B191" t="str">
            <v>2.2.3</v>
          </cell>
          <cell r="D191" t="str">
            <v>Clean out</v>
          </cell>
          <cell r="E191" t="str">
            <v>ea</v>
          </cell>
          <cell r="F191">
            <v>12</v>
          </cell>
          <cell r="G191">
            <v>143100</v>
          </cell>
          <cell r="I191">
            <v>1717200</v>
          </cell>
        </row>
        <row r="192">
          <cell r="B192" t="str">
            <v>2.2.4</v>
          </cell>
          <cell r="D192" t="str">
            <v>External cully trap</v>
          </cell>
          <cell r="E192" t="str">
            <v>ea</v>
          </cell>
          <cell r="F192">
            <v>2</v>
          </cell>
          <cell r="G192">
            <v>125000</v>
          </cell>
          <cell r="I192">
            <v>250000</v>
          </cell>
        </row>
        <row r="193">
          <cell r="B193" t="str">
            <v>2.2.5</v>
          </cell>
          <cell r="D193" t="str">
            <v>Tundish 150x150 cm, condensate drain pipe</v>
          </cell>
          <cell r="E193" t="str">
            <v>ea</v>
          </cell>
          <cell r="F193">
            <v>5</v>
          </cell>
          <cell r="G193">
            <v>35000</v>
          </cell>
          <cell r="I193">
            <v>175000</v>
          </cell>
        </row>
        <row r="194">
          <cell r="B194" t="str">
            <v>2.2.5</v>
          </cell>
          <cell r="D194" t="str">
            <v>Tundish 150x150 cm, condensate drain pipe</v>
          </cell>
          <cell r="E194" t="str">
            <v>ea</v>
          </cell>
          <cell r="F194">
            <v>5</v>
          </cell>
          <cell r="G194">
            <v>35000</v>
          </cell>
          <cell r="I194">
            <v>175000</v>
          </cell>
        </row>
        <row r="195">
          <cell r="B195">
            <v>2.2999999999999998</v>
          </cell>
          <cell r="D195" t="str">
            <v>Hot Water System</v>
          </cell>
        </row>
        <row r="196">
          <cell r="B196" t="str">
            <v>2.3.1</v>
          </cell>
          <cell r="D196" t="str">
            <v>Cooper pipe + insulation, for water heater</v>
          </cell>
        </row>
        <row r="197">
          <cell r="B197" t="str">
            <v>2.3.1</v>
          </cell>
          <cell r="D197" t="str">
            <v>-  COP dia. 32 mm (1 1/4")</v>
          </cell>
          <cell r="E197" t="str">
            <v>m'</v>
          </cell>
          <cell r="F197">
            <v>6</v>
          </cell>
          <cell r="G197">
            <v>59770</v>
          </cell>
          <cell r="I197">
            <v>358620</v>
          </cell>
        </row>
        <row r="198">
          <cell r="D198" t="str">
            <v>-  COP dia. 25 mm (1")</v>
          </cell>
          <cell r="E198" t="str">
            <v>m'</v>
          </cell>
          <cell r="F198">
            <v>6</v>
          </cell>
          <cell r="G198">
            <v>41330</v>
          </cell>
          <cell r="I198">
            <v>247980</v>
          </cell>
        </row>
        <row r="199">
          <cell r="D199" t="str">
            <v>-  COP dia. 20 mm (3/4")</v>
          </cell>
          <cell r="E199" t="str">
            <v>m'</v>
          </cell>
          <cell r="F199">
            <v>12</v>
          </cell>
          <cell r="G199">
            <v>30020</v>
          </cell>
          <cell r="I199">
            <v>360240</v>
          </cell>
        </row>
        <row r="200">
          <cell r="D200" t="str">
            <v>-  COP dia. 15 mm (1/2")</v>
          </cell>
          <cell r="E200" t="str">
            <v>m'</v>
          </cell>
          <cell r="F200">
            <v>54</v>
          </cell>
          <cell r="G200">
            <v>18560</v>
          </cell>
          <cell r="I200">
            <v>1002240</v>
          </cell>
        </row>
        <row r="201">
          <cell r="D201" t="str">
            <v>-  Fitting &amp; accessories</v>
          </cell>
          <cell r="E201" t="str">
            <v>ls</v>
          </cell>
          <cell r="F201">
            <v>1</v>
          </cell>
          <cell r="G201">
            <v>689100</v>
          </cell>
          <cell r="I201">
            <v>689100</v>
          </cell>
        </row>
        <row r="202">
          <cell r="D202" t="str">
            <v>-  Fitting &amp; accessories</v>
          </cell>
          <cell r="E202" t="str">
            <v>ls</v>
          </cell>
          <cell r="F202">
            <v>1</v>
          </cell>
          <cell r="G202">
            <v>689100</v>
          </cell>
          <cell r="I202">
            <v>689100</v>
          </cell>
        </row>
        <row r="203">
          <cell r="B203" t="str">
            <v>2.3.2</v>
          </cell>
          <cell r="D203" t="str">
            <v>Hot Water Heater, cap. 75 liter</v>
          </cell>
          <cell r="E203" t="str">
            <v>unit</v>
          </cell>
          <cell r="F203">
            <v>1</v>
          </cell>
          <cell r="G203">
            <v>3000400</v>
          </cell>
          <cell r="I203">
            <v>3000400</v>
          </cell>
        </row>
        <row r="204">
          <cell r="B204" t="str">
            <v>2.3.2</v>
          </cell>
          <cell r="D204" t="str">
            <v>Hot Water Heater, cap. 75 liter</v>
          </cell>
          <cell r="E204" t="str">
            <v>unit</v>
          </cell>
          <cell r="F204">
            <v>1</v>
          </cell>
          <cell r="G204">
            <v>3000400</v>
          </cell>
          <cell r="I204">
            <v>27251249.953371428</v>
          </cell>
        </row>
        <row r="205">
          <cell r="I205">
            <v>215975449.95337144</v>
          </cell>
        </row>
        <row r="207">
          <cell r="B207" t="str">
            <v>IX.</v>
          </cell>
          <cell r="D207" t="str">
            <v>ELECTRICAL WORKS</v>
          </cell>
        </row>
        <row r="208">
          <cell r="B208">
            <v>1</v>
          </cell>
          <cell r="D208" t="str">
            <v>Electrical system</v>
          </cell>
        </row>
        <row r="209">
          <cell r="B209">
            <v>1</v>
          </cell>
          <cell r="D209" t="str">
            <v>-  Lighting panel MSB-GH</v>
          </cell>
          <cell r="E209" t="str">
            <v>unit</v>
          </cell>
          <cell r="F209">
            <v>1</v>
          </cell>
          <cell r="G209">
            <v>14379390</v>
          </cell>
          <cell r="I209">
            <v>14379390</v>
          </cell>
        </row>
        <row r="210">
          <cell r="D210" t="str">
            <v>-  Lighting panel MSB-GH</v>
          </cell>
          <cell r="E210" t="str">
            <v>unit</v>
          </cell>
          <cell r="F210">
            <v>1</v>
          </cell>
          <cell r="G210">
            <v>14379390</v>
          </cell>
          <cell r="I210">
            <v>14379390</v>
          </cell>
        </row>
        <row r="211">
          <cell r="D211" t="str">
            <v>-  Switch</v>
          </cell>
        </row>
        <row r="212">
          <cell r="D212" t="str">
            <v xml:space="preserve">    - Single switch</v>
          </cell>
          <cell r="E212" t="str">
            <v>ea</v>
          </cell>
          <cell r="F212">
            <v>12</v>
          </cell>
          <cell r="G212">
            <v>28750</v>
          </cell>
          <cell r="I212">
            <v>345000</v>
          </cell>
        </row>
        <row r="213">
          <cell r="D213" t="str">
            <v xml:space="preserve">    - Double switch</v>
          </cell>
          <cell r="E213" t="str">
            <v>ea</v>
          </cell>
          <cell r="F213">
            <v>18</v>
          </cell>
          <cell r="G213">
            <v>84880</v>
          </cell>
          <cell r="I213">
            <v>1527840</v>
          </cell>
        </row>
        <row r="214">
          <cell r="D214" t="str">
            <v xml:space="preserve">    - Isolating switch 1 phasa</v>
          </cell>
          <cell r="E214" t="str">
            <v>ea</v>
          </cell>
          <cell r="F214">
            <v>7</v>
          </cell>
          <cell r="G214">
            <v>125000</v>
          </cell>
          <cell r="I214">
            <v>875000</v>
          </cell>
        </row>
        <row r="215">
          <cell r="D215" t="str">
            <v xml:space="preserve">    - Isolating switch 3 phasa</v>
          </cell>
          <cell r="E215" t="str">
            <v>ea</v>
          </cell>
          <cell r="F215">
            <v>3</v>
          </cell>
          <cell r="G215">
            <v>175000</v>
          </cell>
          <cell r="I215">
            <v>525000</v>
          </cell>
        </row>
        <row r="216">
          <cell r="D216" t="str">
            <v xml:space="preserve">    - Switch installation</v>
          </cell>
          <cell r="E216" t="str">
            <v>point</v>
          </cell>
          <cell r="F216">
            <v>40</v>
          </cell>
          <cell r="G216">
            <v>65000</v>
          </cell>
          <cell r="I216">
            <v>2600000</v>
          </cell>
        </row>
        <row r="217">
          <cell r="D217" t="str">
            <v xml:space="preserve">    - Switch installation</v>
          </cell>
          <cell r="E217" t="str">
            <v>point</v>
          </cell>
          <cell r="F217">
            <v>40</v>
          </cell>
          <cell r="G217">
            <v>65000</v>
          </cell>
          <cell r="I217">
            <v>2600000</v>
          </cell>
        </row>
        <row r="218">
          <cell r="D218" t="str">
            <v>-  Receptacle</v>
          </cell>
        </row>
        <row r="219">
          <cell r="D219" t="str">
            <v xml:space="preserve">    - Plug conector</v>
          </cell>
          <cell r="E219" t="str">
            <v>ea</v>
          </cell>
          <cell r="F219">
            <v>1</v>
          </cell>
          <cell r="G219">
            <v>25000</v>
          </cell>
          <cell r="I219">
            <v>25000</v>
          </cell>
        </row>
        <row r="220">
          <cell r="D220" t="str">
            <v xml:space="preserve">    - Double receptacle 10 A</v>
          </cell>
          <cell r="E220" t="str">
            <v>ea</v>
          </cell>
          <cell r="F220">
            <v>47</v>
          </cell>
          <cell r="G220">
            <v>47360</v>
          </cell>
          <cell r="I220">
            <v>2225920</v>
          </cell>
        </row>
        <row r="221">
          <cell r="D221" t="str">
            <v xml:space="preserve">    - Receptacle installation</v>
          </cell>
          <cell r="E221" t="str">
            <v>point</v>
          </cell>
          <cell r="F221">
            <v>48</v>
          </cell>
          <cell r="G221">
            <v>78830</v>
          </cell>
          <cell r="I221">
            <v>3783840</v>
          </cell>
        </row>
        <row r="222">
          <cell r="D222" t="str">
            <v xml:space="preserve">    - Receptacle installation</v>
          </cell>
          <cell r="E222" t="str">
            <v>point</v>
          </cell>
          <cell r="F222">
            <v>48</v>
          </cell>
          <cell r="G222">
            <v>78830</v>
          </cell>
          <cell r="I222">
            <v>3783840</v>
          </cell>
        </row>
        <row r="223">
          <cell r="B223">
            <v>2</v>
          </cell>
          <cell r="D223" t="str">
            <v>Lighting system</v>
          </cell>
        </row>
        <row r="224">
          <cell r="B224">
            <v>2</v>
          </cell>
          <cell r="D224" t="str">
            <v>-  TL 2 x 36 W recessed</v>
          </cell>
          <cell r="E224" t="str">
            <v>ea</v>
          </cell>
          <cell r="F224">
            <v>4</v>
          </cell>
          <cell r="G224">
            <v>231400</v>
          </cell>
          <cell r="I224">
            <v>925600</v>
          </cell>
        </row>
        <row r="225">
          <cell r="D225" t="str">
            <v>-  TL 2 x 36 W surface</v>
          </cell>
          <cell r="E225" t="str">
            <v>ea</v>
          </cell>
          <cell r="F225">
            <v>2</v>
          </cell>
          <cell r="G225">
            <v>217890</v>
          </cell>
          <cell r="I225">
            <v>435780</v>
          </cell>
        </row>
        <row r="226">
          <cell r="D226" t="str">
            <v>-  TL 1 x 18 W surface</v>
          </cell>
          <cell r="E226" t="str">
            <v>ea</v>
          </cell>
          <cell r="F226">
            <v>4</v>
          </cell>
          <cell r="G226">
            <v>125310</v>
          </cell>
          <cell r="I226">
            <v>501240</v>
          </cell>
        </row>
        <row r="227">
          <cell r="D227" t="str">
            <v>-  PL 1 x 18 W surface baret</v>
          </cell>
          <cell r="E227" t="str">
            <v>ea</v>
          </cell>
          <cell r="F227">
            <v>4</v>
          </cell>
          <cell r="G227">
            <v>189070</v>
          </cell>
          <cell r="I227">
            <v>756280</v>
          </cell>
        </row>
        <row r="228">
          <cell r="D228" t="str">
            <v>-  PL 1 x 18 W wall decorative lamp</v>
          </cell>
          <cell r="E228" t="str">
            <v>ea</v>
          </cell>
          <cell r="F228">
            <v>4</v>
          </cell>
          <cell r="G228">
            <v>110830</v>
          </cell>
          <cell r="I228">
            <v>443320</v>
          </cell>
        </row>
        <row r="229">
          <cell r="D229" t="str">
            <v>-  IL 1 x 60 W surface baret</v>
          </cell>
          <cell r="E229" t="str">
            <v>ea</v>
          </cell>
          <cell r="F229">
            <v>8</v>
          </cell>
          <cell r="G229">
            <v>215150</v>
          </cell>
          <cell r="I229">
            <v>1721200</v>
          </cell>
        </row>
        <row r="230">
          <cell r="D230" t="str">
            <v>-  SL 1 x 18 W recessed down light</v>
          </cell>
          <cell r="E230" t="str">
            <v>ea</v>
          </cell>
          <cell r="F230">
            <v>3</v>
          </cell>
          <cell r="G230">
            <v>170030</v>
          </cell>
          <cell r="I230">
            <v>510090</v>
          </cell>
        </row>
      </sheetData>
      <sheetData sheetId="6"/>
      <sheetData sheetId="7"/>
      <sheetData sheetId="8"/>
      <sheetData sheetId="9"/>
      <sheetData sheetId="10">
        <row r="14">
          <cell r="B14" t="str">
            <v>I.</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rva S 1"/>
      <sheetName val="Kurva S 2 (2)"/>
      <sheetName val="Kurva S 2 (Minggu)"/>
      <sheetName val="cover"/>
      <sheetName val="REKAP"/>
      <sheetName val="Daftar Alat"/>
      <sheetName val="Daftar Bahan"/>
      <sheetName val="I.Persiapan 50"/>
      <sheetName val="AHS Persiapan"/>
      <sheetName val="Sheet1"/>
      <sheetName val="Produktivitas"/>
      <sheetName val="II. STRUKTUR 50"/>
      <sheetName val="AHS Struktur"/>
      <sheetName val="D.1 TATA UDARA 50"/>
      <sheetName val="AHS Tata Udara"/>
      <sheetName val="D.2 PLUMBING 50"/>
      <sheetName val="AHS Plumbing"/>
      <sheetName val="D.3 PEMADAM KEBAKARAN 50"/>
      <sheetName val="AHS Pemadam Kebakaran"/>
      <sheetName val="D.3 ELEKTRIKAL 50"/>
      <sheetName val="AHS Elektrikal"/>
      <sheetName val="D.5 GENSET 50"/>
      <sheetName val="AHS Genset"/>
      <sheetName val="D.6 TRAVO 50"/>
      <sheetName val="AHS Travo"/>
      <sheetName val="D.7 FIRE ALARM 50"/>
      <sheetName val="AHS Fire Alarm"/>
      <sheetName val="D.8 TATA SUARA 50"/>
      <sheetName val="AHS Tata Suara"/>
      <sheetName val="D.9-10 TELEPHONE 50"/>
      <sheetName val="AHS Telephone dan Data"/>
      <sheetName val="D.11 CCTV 50"/>
      <sheetName val="AHS CCTV"/>
      <sheetName val="D.12 ELEVATOR 50"/>
      <sheetName val="AHS Elevator"/>
      <sheetName val="D.13 DEEP WELL 50"/>
      <sheetName val="AHS Deep Well"/>
      <sheetName val="D.14 COMPRESSOR 50"/>
      <sheetName val="AHS Compressor"/>
      <sheetName val="D.15 GONDOLA 50"/>
      <sheetName val="AHS Gondola"/>
      <sheetName val="D.16 CRANE 50"/>
      <sheetName val="AHS Crane"/>
      <sheetName val="BANGUNAN PENUNJANG"/>
      <sheetName val="AHS Bangunan Penunjang"/>
      <sheetName val="SITE DEVELOPMENT (2)"/>
      <sheetName val="AHS Site Development"/>
      <sheetName val="4-Bahan&amp;Upah"/>
      <sheetName val="Schedulling"/>
      <sheetName val="Kurva S "/>
      <sheetName val="Optimasi Biaya"/>
      <sheetName val="Analisa Fungsi"/>
      <sheetName val="Analisa Fungsi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08"/>
      <sheetName val="61007"/>
      <sheetName val="61006"/>
      <sheetName val="61005"/>
      <sheetName val="61004"/>
      <sheetName val="mob-demob"/>
      <sheetName val="IDC_RECAP"/>
      <sheetName val="DATA"/>
      <sheetName val="DASHBOARD"/>
      <sheetName val="Recapitulation"/>
      <sheetName val="Bill_Of Qty1"/>
      <sheetName val="Bill_Of Qty2"/>
      <sheetName val="Analysa"/>
      <sheetName val="Base_Price"/>
      <sheetName val="Boulder_Price"/>
      <sheetName val="D1"/>
      <sheetName val="Buy_Back_terpake"/>
      <sheetName val="Batching Plant_Owning"/>
      <sheetName val="Calculation_Sheets"/>
      <sheetName val="Sheet1 (2)"/>
      <sheetName val="Sheet2"/>
      <sheetName val="Buy_Back"/>
      <sheetName val="MAPDCJty"/>
      <sheetName val="MAPDC"/>
      <sheetName val="HSDLsg"/>
      <sheetName val="HSDJty"/>
      <sheetName val="HSDD"/>
      <sheetName val="RKPBQ"/>
      <sheetName val="LISTMAT"/>
      <sheetName val="AnalLgsg"/>
      <sheetName val="Sheet1"/>
      <sheetName val="AnalBridge"/>
      <sheetName val="AnalD"/>
      <sheetName val="BEK"/>
      <sheetName val="Survei"/>
      <sheetName val="Bathymetric"/>
      <sheetName val="MobD"/>
      <sheetName val="Anal Teknik"/>
      <sheetName val="BQD"/>
      <sheetName val="BQ"/>
    </sheetNames>
    <sheetDataSet>
      <sheetData sheetId="0"/>
      <sheetData sheetId="1"/>
      <sheetData sheetId="2"/>
      <sheetData sheetId="3"/>
      <sheetData sheetId="4"/>
      <sheetData sheetId="5"/>
      <sheetData sheetId="6"/>
      <sheetData sheetId="7">
        <row r="6">
          <cell r="E6" t="str">
            <v>COAL IMPORT JETTY WORKS OF PLTU NAGAN RAYA (2X110MW)</v>
          </cell>
        </row>
        <row r="9">
          <cell r="E9" t="str">
            <v>NANGGROE ACEH DARUSALAM</v>
          </cell>
        </row>
        <row r="10">
          <cell r="E10" t="str">
            <v>SINOHYDRO CORP. LIMITED</v>
          </cell>
        </row>
        <row r="12">
          <cell r="E12">
            <v>584</v>
          </cell>
        </row>
        <row r="13">
          <cell r="E13">
            <v>180</v>
          </cell>
        </row>
        <row r="14">
          <cell r="E14">
            <v>19</v>
          </cell>
        </row>
        <row r="15">
          <cell r="E15">
            <v>6</v>
          </cell>
        </row>
        <row r="16">
          <cell r="E16" t="str">
            <v>Lumpsum Fix Price</v>
          </cell>
        </row>
        <row r="17">
          <cell r="E17" t="str">
            <v>SINOHYDRO CORP. LIMITED</v>
          </cell>
        </row>
        <row r="21">
          <cell r="E21" t="str">
            <v>Ir. Desi Arryani, MM</v>
          </cell>
        </row>
        <row r="40">
          <cell r="E40">
            <v>0</v>
          </cell>
        </row>
      </sheetData>
      <sheetData sheetId="8"/>
      <sheetData sheetId="9"/>
      <sheetData sheetId="10"/>
      <sheetData sheetId="11"/>
      <sheetData sheetId="12">
        <row r="1071">
          <cell r="M1071">
            <v>170476.65016031006</v>
          </cell>
        </row>
      </sheetData>
      <sheetData sheetId="13">
        <row r="17">
          <cell r="J17">
            <v>9000</v>
          </cell>
        </row>
        <row r="18">
          <cell r="J18">
            <v>71430</v>
          </cell>
        </row>
        <row r="20">
          <cell r="J20">
            <v>10000</v>
          </cell>
        </row>
        <row r="21">
          <cell r="J21">
            <v>5140</v>
          </cell>
        </row>
        <row r="22">
          <cell r="J22">
            <v>1428570</v>
          </cell>
        </row>
        <row r="49">
          <cell r="J49">
            <v>9400000</v>
          </cell>
        </row>
        <row r="50">
          <cell r="J50">
            <v>1064300</v>
          </cell>
        </row>
        <row r="51">
          <cell r="J51">
            <v>660300</v>
          </cell>
        </row>
        <row r="55">
          <cell r="J55">
            <v>1071700</v>
          </cell>
        </row>
        <row r="57">
          <cell r="J57">
            <v>11800</v>
          </cell>
        </row>
        <row r="58">
          <cell r="J58">
            <v>11800</v>
          </cell>
        </row>
        <row r="59">
          <cell r="J59">
            <v>11800</v>
          </cell>
        </row>
        <row r="61">
          <cell r="J61">
            <v>10500000</v>
          </cell>
        </row>
        <row r="62">
          <cell r="J62">
            <v>85750000</v>
          </cell>
        </row>
        <row r="63">
          <cell r="J63">
            <v>5450000</v>
          </cell>
        </row>
        <row r="64">
          <cell r="J64">
            <v>42000</v>
          </cell>
        </row>
        <row r="65">
          <cell r="J65">
            <v>15000</v>
          </cell>
        </row>
        <row r="66">
          <cell r="J66">
            <v>4200000</v>
          </cell>
        </row>
        <row r="67">
          <cell r="J67">
            <v>525000</v>
          </cell>
        </row>
        <row r="69">
          <cell r="J69">
            <v>625000</v>
          </cell>
        </row>
        <row r="70">
          <cell r="J70">
            <v>263125</v>
          </cell>
        </row>
        <row r="71">
          <cell r="J71">
            <v>263125</v>
          </cell>
        </row>
        <row r="73">
          <cell r="J73">
            <v>3700</v>
          </cell>
        </row>
        <row r="74">
          <cell r="J74">
            <v>5600</v>
          </cell>
        </row>
        <row r="75">
          <cell r="J75">
            <v>9500</v>
          </cell>
        </row>
        <row r="76">
          <cell r="J76">
            <v>612650.18586956814</v>
          </cell>
        </row>
        <row r="77">
          <cell r="J77">
            <v>640150.18586956814</v>
          </cell>
        </row>
        <row r="78">
          <cell r="J78">
            <v>7050</v>
          </cell>
        </row>
        <row r="79">
          <cell r="J79">
            <v>10500</v>
          </cell>
        </row>
        <row r="83">
          <cell r="J83">
            <v>196000</v>
          </cell>
        </row>
        <row r="84">
          <cell r="J84">
            <v>2500000</v>
          </cell>
        </row>
        <row r="86">
          <cell r="J86">
            <v>5000</v>
          </cell>
        </row>
        <row r="87">
          <cell r="J87">
            <v>52900</v>
          </cell>
        </row>
        <row r="88">
          <cell r="J88">
            <v>175000</v>
          </cell>
        </row>
        <row r="89">
          <cell r="J89">
            <v>32500</v>
          </cell>
        </row>
        <row r="90">
          <cell r="J90">
            <v>35000</v>
          </cell>
        </row>
        <row r="91">
          <cell r="J91">
            <v>3655000</v>
          </cell>
        </row>
        <row r="92">
          <cell r="J92">
            <v>17500000</v>
          </cell>
        </row>
        <row r="93">
          <cell r="J93">
            <v>23225000</v>
          </cell>
        </row>
        <row r="94">
          <cell r="J94">
            <v>1292000</v>
          </cell>
        </row>
        <row r="95">
          <cell r="J95">
            <v>2475000</v>
          </cell>
        </row>
        <row r="125">
          <cell r="J125">
            <v>96600</v>
          </cell>
        </row>
        <row r="126">
          <cell r="J126">
            <v>27600</v>
          </cell>
        </row>
        <row r="175">
          <cell r="J175">
            <v>529583.03571428568</v>
          </cell>
        </row>
        <row r="176">
          <cell r="J176">
            <v>657846.875</v>
          </cell>
        </row>
        <row r="178">
          <cell r="J178">
            <v>223547.5</v>
          </cell>
        </row>
        <row r="179">
          <cell r="J179">
            <v>12102139.285714285</v>
          </cell>
        </row>
        <row r="180">
          <cell r="J180">
            <v>2142857.1428571427</v>
          </cell>
        </row>
        <row r="181">
          <cell r="J181">
            <v>279489.0625</v>
          </cell>
        </row>
        <row r="183">
          <cell r="J183">
            <v>342445.3125</v>
          </cell>
        </row>
        <row r="184">
          <cell r="J184">
            <v>294138.75</v>
          </cell>
        </row>
        <row r="185">
          <cell r="J185">
            <v>326934.375</v>
          </cell>
        </row>
        <row r="186">
          <cell r="J186">
            <v>500000</v>
          </cell>
        </row>
        <row r="187">
          <cell r="J187">
            <v>550000</v>
          </cell>
        </row>
        <row r="188">
          <cell r="J188">
            <v>967467.49999999988</v>
          </cell>
        </row>
        <row r="189">
          <cell r="J189">
            <v>132349.70238095237</v>
          </cell>
        </row>
        <row r="190">
          <cell r="J190">
            <v>107142.85714285714</v>
          </cell>
        </row>
        <row r="191">
          <cell r="J191">
            <v>122227.32142857143</v>
          </cell>
        </row>
        <row r="192">
          <cell r="J192">
            <v>264454.64285714284</v>
          </cell>
        </row>
        <row r="193">
          <cell r="J193">
            <v>255854.0625</v>
          </cell>
        </row>
        <row r="194">
          <cell r="J194">
            <v>67795.625</v>
          </cell>
        </row>
        <row r="195">
          <cell r="J195">
            <v>167956.25</v>
          </cell>
        </row>
        <row r="196">
          <cell r="J196">
            <v>207445.3125</v>
          </cell>
        </row>
        <row r="197">
          <cell r="J197">
            <v>272445.3125</v>
          </cell>
        </row>
        <row r="198">
          <cell r="J198">
            <v>167956.25</v>
          </cell>
        </row>
        <row r="200">
          <cell r="J200">
            <v>78682.5</v>
          </cell>
        </row>
        <row r="201">
          <cell r="J201">
            <v>34478.6875</v>
          </cell>
        </row>
        <row r="202">
          <cell r="J202">
            <v>34478.6875</v>
          </cell>
        </row>
        <row r="203">
          <cell r="J203">
            <v>111037.8125</v>
          </cell>
        </row>
      </sheetData>
      <sheetData sheetId="14"/>
      <sheetData sheetId="15"/>
      <sheetData sheetId="16"/>
      <sheetData sheetId="17"/>
      <sheetData sheetId="18"/>
      <sheetData sheetId="19"/>
      <sheetData sheetId="20"/>
      <sheetData sheetId="21"/>
      <sheetData sheetId="22"/>
      <sheetData sheetId="23">
        <row r="9">
          <cell r="R9">
            <v>1</v>
          </cell>
        </row>
        <row r="11">
          <cell r="R11">
            <v>1</v>
          </cell>
        </row>
        <row r="21">
          <cell r="R21">
            <v>1</v>
          </cell>
        </row>
        <row r="28">
          <cell r="R28">
            <v>1</v>
          </cell>
        </row>
        <row r="34">
          <cell r="R34">
            <v>30</v>
          </cell>
        </row>
        <row r="35">
          <cell r="R35">
            <v>40</v>
          </cell>
        </row>
        <row r="47">
          <cell r="R47">
            <v>8</v>
          </cell>
        </row>
      </sheetData>
      <sheetData sheetId="24">
        <row r="10">
          <cell r="F10">
            <v>40000</v>
          </cell>
        </row>
        <row r="11">
          <cell r="F11">
            <v>30000</v>
          </cell>
        </row>
        <row r="12">
          <cell r="F12">
            <v>20000</v>
          </cell>
        </row>
        <row r="15">
          <cell r="F15">
            <v>650</v>
          </cell>
        </row>
        <row r="16">
          <cell r="F16">
            <v>800</v>
          </cell>
        </row>
        <row r="20">
          <cell r="F20">
            <v>5000</v>
          </cell>
        </row>
        <row r="23">
          <cell r="F23">
            <v>35000</v>
          </cell>
        </row>
        <row r="25">
          <cell r="F25">
            <v>4000</v>
          </cell>
        </row>
        <row r="26">
          <cell r="F26">
            <v>2000000</v>
          </cell>
        </row>
        <row r="27">
          <cell r="F27">
            <v>2000000</v>
          </cell>
        </row>
      </sheetData>
      <sheetData sheetId="25"/>
      <sheetData sheetId="26"/>
      <sheetData sheetId="27"/>
      <sheetData sheetId="28"/>
      <sheetData sheetId="29"/>
      <sheetData sheetId="30"/>
      <sheetData sheetId="31"/>
      <sheetData sheetId="32"/>
      <sheetData sheetId="33"/>
      <sheetData sheetId="34">
        <row r="2">
          <cell r="M2">
            <v>1.9873499999999999</v>
          </cell>
        </row>
      </sheetData>
      <sheetData sheetId="35"/>
      <sheetData sheetId="36"/>
      <sheetData sheetId="37"/>
      <sheetData sheetId="38"/>
      <sheetData sheetId="39"/>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2.5 M"/>
      <sheetName val="SUBRKP ARS"/>
      <sheetName val="rab ARS"/>
      <sheetName val="SUB REKAP ME"/>
      <sheetName val="rab ME"/>
      <sheetName val="ANALISA"/>
      <sheetName val="bahan "/>
      <sheetName val="Sheet1"/>
      <sheetName val="LENTUR"/>
      <sheetName val="GESER+TORSI"/>
      <sheetName val="BEGISTING"/>
      <sheetName val="VOL"/>
      <sheetName val="rab STR"/>
      <sheetName val="hit RAB STR-ARS"/>
      <sheetName val="cover"/>
      <sheetName val="TOTAL  KESELURUHAN"/>
      <sheetName val="REKAP1"/>
      <sheetName val="SUB RKP1"/>
      <sheetName val="Gedung1"/>
      <sheetName val="BAHAN"/>
      <sheetName val="REKAP"/>
      <sheetName val="S RKP msj"/>
      <sheetName val="RAB msj"/>
      <sheetName val="S RKP wdl"/>
      <sheetName val="RAB wdl"/>
      <sheetName val="LMPIR"/>
      <sheetName val="terbilang (2)"/>
      <sheetName val="terbilang"/>
      <sheetName val="REKAP TOTAL T.MATERIAL"/>
      <sheetName val="REKAB FINISHING"/>
      <sheetName val="REKAP RAB FINISHINGperlantai"/>
      <sheetName val="RAB"/>
      <sheetName val="Harga Sanitasi"/>
      <sheetName val="Analisa Harga Satuan"/>
      <sheetName val="Sheet3"/>
      <sheetName val="SAmpul"/>
      <sheetName val="SPH"/>
      <sheetName val="Jadwal"/>
      <sheetName val="REKAP TOTAL TAHAP 1"/>
      <sheetName val="Persiapan"/>
      <sheetName val="REKAP TAHAP 1 FINISHING"/>
      <sheetName val="TAHAP 1 FINISHING"/>
      <sheetName val="Analisa RAB Beton"/>
      <sheetName val="Daftar Harga"/>
      <sheetName val="Harga P"/>
      <sheetName val="Analisa P"/>
      <sheetName val="HB "/>
      <sheetName val="daf-3(OK)"/>
      <sheetName val="daf-7(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Akun"/>
      <sheetName val="Saldo Awal"/>
      <sheetName val="Customer&amp;Suplier"/>
      <sheetName val="Stok"/>
      <sheetName val="Aset Tetap"/>
      <sheetName val="Jurnal"/>
      <sheetName val="BB"/>
      <sheetName val="BBP"/>
      <sheetName val="BBH"/>
      <sheetName val="Neraca Saldo"/>
      <sheetName val="Rekonsiliasi"/>
      <sheetName val="AJP"/>
      <sheetName val="L-R"/>
      <sheetName val="Ekuitas"/>
      <sheetName val="arus-kas (1)"/>
      <sheetName val="arus-kas (2)"/>
      <sheetName val="J-Penutup"/>
      <sheetName val="NSSP"/>
    </sheetNames>
    <sheetDataSet>
      <sheetData sheetId="0" refreshError="1"/>
      <sheetData sheetId="1">
        <row r="7">
          <cell r="B7">
            <v>1110</v>
          </cell>
          <cell r="C7" t="str">
            <v>Kas</v>
          </cell>
        </row>
        <row r="8">
          <cell r="B8">
            <v>1120</v>
          </cell>
          <cell r="C8" t="str">
            <v>Bank Vista</v>
          </cell>
        </row>
        <row r="9">
          <cell r="B9">
            <v>1130</v>
          </cell>
          <cell r="C9" t="str">
            <v>Piutang Dagang</v>
          </cell>
        </row>
        <row r="10">
          <cell r="B10">
            <v>1140</v>
          </cell>
          <cell r="C10" t="str">
            <v>Persediaan barang dagang</v>
          </cell>
        </row>
        <row r="11">
          <cell r="B11">
            <v>1150</v>
          </cell>
          <cell r="C11" t="str">
            <v>Perlengkapan kantor</v>
          </cell>
        </row>
        <row r="12">
          <cell r="B12">
            <v>1160</v>
          </cell>
          <cell r="C12" t="str">
            <v>Asuransi di bayar dimuka</v>
          </cell>
        </row>
        <row r="13">
          <cell r="B13">
            <v>1210</v>
          </cell>
          <cell r="C13" t="str">
            <v>Gedung</v>
          </cell>
        </row>
        <row r="14">
          <cell r="B14">
            <v>1211</v>
          </cell>
          <cell r="C14" t="str">
            <v>Akum. Peny. Gedung</v>
          </cell>
        </row>
        <row r="15">
          <cell r="B15">
            <v>1220</v>
          </cell>
          <cell r="C15" t="str">
            <v>Kendaraan</v>
          </cell>
        </row>
        <row r="16">
          <cell r="B16">
            <v>1221</v>
          </cell>
          <cell r="C16" t="str">
            <v>Akum. Peny. Kendaraan</v>
          </cell>
        </row>
        <row r="17">
          <cell r="B17">
            <v>1230</v>
          </cell>
          <cell r="C17" t="str">
            <v>Peralatan kantor</v>
          </cell>
        </row>
        <row r="18">
          <cell r="B18">
            <v>1231</v>
          </cell>
          <cell r="C18" t="str">
            <v>Akum. Peny. Peralatan</v>
          </cell>
        </row>
        <row r="19">
          <cell r="B19">
            <v>2110</v>
          </cell>
          <cell r="C19" t="str">
            <v>Hutang dagang</v>
          </cell>
        </row>
        <row r="20">
          <cell r="B20">
            <v>2120</v>
          </cell>
          <cell r="C20" t="str">
            <v>PPn Keluaran</v>
          </cell>
        </row>
        <row r="21">
          <cell r="B21">
            <v>2130</v>
          </cell>
          <cell r="C21" t="str">
            <v>PPn Masukan</v>
          </cell>
        </row>
        <row r="22">
          <cell r="B22">
            <v>2210</v>
          </cell>
          <cell r="C22" t="str">
            <v>Hutang Bank</v>
          </cell>
        </row>
        <row r="23">
          <cell r="B23">
            <v>3100</v>
          </cell>
          <cell r="C23" t="str">
            <v>Modal usaha</v>
          </cell>
        </row>
        <row r="24">
          <cell r="B24">
            <v>3110</v>
          </cell>
          <cell r="C24" t="str">
            <v>Prive</v>
          </cell>
        </row>
        <row r="25">
          <cell r="B25">
            <v>3200</v>
          </cell>
          <cell r="C25" t="str">
            <v>Laba periode berjalan</v>
          </cell>
        </row>
        <row r="26">
          <cell r="B26">
            <v>4100</v>
          </cell>
          <cell r="C26" t="str">
            <v>Penjualan</v>
          </cell>
        </row>
        <row r="27">
          <cell r="B27">
            <v>4110</v>
          </cell>
          <cell r="C27" t="str">
            <v>Retur Penjualan</v>
          </cell>
        </row>
        <row r="28">
          <cell r="B28">
            <v>4120</v>
          </cell>
          <cell r="C28" t="str">
            <v>Potongan penjualan</v>
          </cell>
        </row>
        <row r="29">
          <cell r="B29">
            <v>4200</v>
          </cell>
          <cell r="C29" t="str">
            <v>Pendapatan jasa service</v>
          </cell>
        </row>
        <row r="30">
          <cell r="B30">
            <v>4300</v>
          </cell>
          <cell r="C30" t="str">
            <v>Ikhtisar Laba/Rugi</v>
          </cell>
        </row>
        <row r="31">
          <cell r="B31">
            <v>5100</v>
          </cell>
          <cell r="C31" t="str">
            <v>Pembelian</v>
          </cell>
        </row>
        <row r="32">
          <cell r="B32">
            <v>5110</v>
          </cell>
          <cell r="C32" t="str">
            <v>Retur pembelian</v>
          </cell>
        </row>
        <row r="33">
          <cell r="B33">
            <v>5120</v>
          </cell>
          <cell r="C33" t="str">
            <v>Potongan pembelian</v>
          </cell>
        </row>
        <row r="34">
          <cell r="B34">
            <v>6100</v>
          </cell>
          <cell r="C34" t="str">
            <v>Harga pokok penjualan (HPP)</v>
          </cell>
        </row>
        <row r="35">
          <cell r="B35">
            <v>6110</v>
          </cell>
          <cell r="C35" t="str">
            <v>Gaji karyawan</v>
          </cell>
        </row>
        <row r="36">
          <cell r="B36">
            <v>6111</v>
          </cell>
          <cell r="C36" t="str">
            <v>Beban listrik, air dan telepon</v>
          </cell>
        </row>
        <row r="37">
          <cell r="B37">
            <v>6112</v>
          </cell>
          <cell r="C37" t="str">
            <v>Beban asuransi</v>
          </cell>
        </row>
        <row r="38">
          <cell r="B38">
            <v>6113</v>
          </cell>
          <cell r="C38" t="str">
            <v>Beban perlengkapan kantor</v>
          </cell>
        </row>
        <row r="39">
          <cell r="B39">
            <v>6114</v>
          </cell>
          <cell r="C39" t="str">
            <v>Beban peny. gedung</v>
          </cell>
        </row>
        <row r="40">
          <cell r="B40">
            <v>6115</v>
          </cell>
          <cell r="C40" t="str">
            <v>Beban peny. Kendaraan</v>
          </cell>
        </row>
        <row r="41">
          <cell r="B41">
            <v>6116</v>
          </cell>
          <cell r="C41" t="str">
            <v>Beban peny. Peralatan</v>
          </cell>
        </row>
        <row r="42">
          <cell r="B42">
            <v>6117</v>
          </cell>
          <cell r="C42" t="str">
            <v>Beban transport</v>
          </cell>
        </row>
        <row r="43">
          <cell r="B43">
            <v>6118</v>
          </cell>
          <cell r="C43" t="str">
            <v>Beban service dan perawatan</v>
          </cell>
        </row>
        <row r="44">
          <cell r="B44">
            <v>6119</v>
          </cell>
          <cell r="C44" t="str">
            <v>Beban lain-lain</v>
          </cell>
        </row>
        <row r="45">
          <cell r="B45">
            <v>6120</v>
          </cell>
          <cell r="C45" t="str">
            <v>Beban adm bank</v>
          </cell>
        </row>
        <row r="46">
          <cell r="B46">
            <v>7100</v>
          </cell>
          <cell r="C46" t="str">
            <v>Pendapatan bunga bank</v>
          </cell>
        </row>
      </sheetData>
      <sheetData sheetId="2">
        <row r="9">
          <cell r="B9">
            <v>1110</v>
          </cell>
          <cell r="C9" t="str">
            <v>Kas</v>
          </cell>
          <cell r="D9">
            <v>2600000</v>
          </cell>
        </row>
        <row r="10">
          <cell r="B10">
            <v>1120</v>
          </cell>
          <cell r="C10" t="str">
            <v>Bank Vista</v>
          </cell>
          <cell r="D10">
            <v>26725000</v>
          </cell>
        </row>
        <row r="11">
          <cell r="B11">
            <v>1130</v>
          </cell>
          <cell r="C11" t="str">
            <v>Piutang Dagang</v>
          </cell>
          <cell r="D11">
            <v>17123000</v>
          </cell>
        </row>
        <row r="12">
          <cell r="B12">
            <v>1140</v>
          </cell>
          <cell r="C12" t="str">
            <v>Persediaan barang dagang</v>
          </cell>
          <cell r="D12">
            <v>24186500</v>
          </cell>
        </row>
        <row r="13">
          <cell r="B13">
            <v>1150</v>
          </cell>
          <cell r="C13" t="str">
            <v>Perlengkapan kantor</v>
          </cell>
          <cell r="D13">
            <v>900000</v>
          </cell>
        </row>
        <row r="14">
          <cell r="B14">
            <v>1160</v>
          </cell>
          <cell r="C14" t="str">
            <v>Asuransi di bayar dimuka</v>
          </cell>
          <cell r="D14">
            <v>2400000</v>
          </cell>
        </row>
        <row r="15">
          <cell r="B15">
            <v>1210</v>
          </cell>
          <cell r="C15" t="str">
            <v>Gedung</v>
          </cell>
          <cell r="D15">
            <v>150000000</v>
          </cell>
        </row>
        <row r="16">
          <cell r="B16">
            <v>1211</v>
          </cell>
          <cell r="C16" t="str">
            <v>Akum. Peny. Gedung</v>
          </cell>
          <cell r="D16">
            <v>-4800000</v>
          </cell>
        </row>
        <row r="17">
          <cell r="B17">
            <v>1220</v>
          </cell>
          <cell r="C17" t="str">
            <v>Kendaraan</v>
          </cell>
          <cell r="D17">
            <v>85000000</v>
          </cell>
        </row>
        <row r="18">
          <cell r="B18">
            <v>1221</v>
          </cell>
          <cell r="C18" t="str">
            <v>Akum. Peny. Kendaraan</v>
          </cell>
          <cell r="D18">
            <v>-4375000</v>
          </cell>
        </row>
        <row r="19">
          <cell r="B19">
            <v>1230</v>
          </cell>
          <cell r="C19" t="str">
            <v>Peralatan kantor</v>
          </cell>
          <cell r="D19">
            <v>7650000</v>
          </cell>
        </row>
        <row r="20">
          <cell r="B20">
            <v>1231</v>
          </cell>
          <cell r="C20" t="str">
            <v>Akum. Peny. Peralatan</v>
          </cell>
          <cell r="D20">
            <v>-1771000</v>
          </cell>
        </row>
        <row r="21">
          <cell r="B21">
            <v>2110</v>
          </cell>
          <cell r="C21" t="str">
            <v>Hutang dagang</v>
          </cell>
          <cell r="E21">
            <v>14625000</v>
          </cell>
        </row>
        <row r="22">
          <cell r="B22">
            <v>2120</v>
          </cell>
          <cell r="C22" t="str">
            <v>PPn Keluaran</v>
          </cell>
        </row>
        <row r="23">
          <cell r="B23">
            <v>2130</v>
          </cell>
          <cell r="C23" t="str">
            <v>PPn Masukan</v>
          </cell>
        </row>
        <row r="24">
          <cell r="B24">
            <v>2210</v>
          </cell>
          <cell r="C24" t="str">
            <v>Hutang Bank</v>
          </cell>
          <cell r="E24">
            <v>47700000</v>
          </cell>
        </row>
        <row r="25">
          <cell r="B25">
            <v>3100</v>
          </cell>
          <cell r="C25" t="str">
            <v>Modal usaha</v>
          </cell>
          <cell r="E25">
            <v>243313500</v>
          </cell>
        </row>
        <row r="26">
          <cell r="B26">
            <v>3110</v>
          </cell>
          <cell r="C26" t="str">
            <v>Prive</v>
          </cell>
        </row>
        <row r="27">
          <cell r="B27">
            <v>3200</v>
          </cell>
          <cell r="C27" t="str">
            <v>Laba periode berjalan</v>
          </cell>
        </row>
        <row r="28">
          <cell r="B28">
            <v>4100</v>
          </cell>
          <cell r="C28" t="str">
            <v>Penjualan</v>
          </cell>
        </row>
        <row r="29">
          <cell r="B29">
            <v>4110</v>
          </cell>
          <cell r="C29" t="str">
            <v>Retur Penjualan</v>
          </cell>
        </row>
        <row r="30">
          <cell r="B30">
            <v>4120</v>
          </cell>
          <cell r="C30" t="str">
            <v>Potongan penjualan</v>
          </cell>
        </row>
        <row r="31">
          <cell r="B31">
            <v>4200</v>
          </cell>
          <cell r="C31" t="str">
            <v>Pendapatan jasa service</v>
          </cell>
        </row>
        <row r="32">
          <cell r="B32">
            <v>4300</v>
          </cell>
          <cell r="C32" t="str">
            <v>Ikhtisar Laba/Rugi</v>
          </cell>
        </row>
        <row r="33">
          <cell r="B33">
            <v>5100</v>
          </cell>
          <cell r="C33" t="str">
            <v>Pembelian</v>
          </cell>
        </row>
        <row r="34">
          <cell r="B34">
            <v>5110</v>
          </cell>
          <cell r="C34" t="str">
            <v>Retur pembelian</v>
          </cell>
        </row>
        <row r="35">
          <cell r="B35">
            <v>5120</v>
          </cell>
          <cell r="C35" t="str">
            <v>Potongan pembelian</v>
          </cell>
        </row>
        <row r="36">
          <cell r="B36">
            <v>6100</v>
          </cell>
          <cell r="C36" t="str">
            <v>Harga pokok penjualan (HPP)</v>
          </cell>
        </row>
        <row r="37">
          <cell r="B37">
            <v>6110</v>
          </cell>
          <cell r="C37" t="str">
            <v>Gaji karyawan</v>
          </cell>
        </row>
        <row r="38">
          <cell r="B38">
            <v>6111</v>
          </cell>
          <cell r="C38" t="str">
            <v>Beban listrik, air dan telepon</v>
          </cell>
        </row>
        <row r="39">
          <cell r="B39">
            <v>6112</v>
          </cell>
          <cell r="C39" t="str">
            <v>Beban asuransi</v>
          </cell>
        </row>
        <row r="40">
          <cell r="B40">
            <v>6113</v>
          </cell>
          <cell r="C40" t="str">
            <v>Beban perlengkapan kantor</v>
          </cell>
        </row>
        <row r="41">
          <cell r="B41">
            <v>6114</v>
          </cell>
          <cell r="C41" t="str">
            <v>Beban peny. gedung</v>
          </cell>
        </row>
        <row r="42">
          <cell r="B42">
            <v>6115</v>
          </cell>
          <cell r="C42" t="str">
            <v>Beban peny. Kendaraan</v>
          </cell>
        </row>
        <row r="43">
          <cell r="B43">
            <v>6116</v>
          </cell>
          <cell r="C43" t="str">
            <v>Beban peny. Peralatan</v>
          </cell>
        </row>
        <row r="44">
          <cell r="B44">
            <v>6117</v>
          </cell>
          <cell r="C44" t="str">
            <v>Beban transport</v>
          </cell>
        </row>
        <row r="45">
          <cell r="B45">
            <v>6118</v>
          </cell>
          <cell r="C45" t="str">
            <v>Beban service dan perawatan</v>
          </cell>
        </row>
        <row r="46">
          <cell r="B46">
            <v>6119</v>
          </cell>
          <cell r="C46" t="str">
            <v>Beban lain-lain</v>
          </cell>
        </row>
        <row r="47">
          <cell r="B47">
            <v>6120</v>
          </cell>
          <cell r="C47" t="str">
            <v>Beban adm bank</v>
          </cell>
        </row>
        <row r="48">
          <cell r="B48">
            <v>7100</v>
          </cell>
          <cell r="C48" t="str">
            <v>Pendapatan bunga bank</v>
          </cell>
        </row>
        <row r="49">
          <cell r="C49" t="str">
            <v>Total</v>
          </cell>
          <cell r="D49">
            <v>305638500</v>
          </cell>
          <cell r="E49">
            <v>305638500</v>
          </cell>
        </row>
      </sheetData>
      <sheetData sheetId="3">
        <row r="9">
          <cell r="B9" t="str">
            <v>C 01</v>
          </cell>
          <cell r="C9" t="str">
            <v>PT. Viola Cita</v>
          </cell>
          <cell r="D9">
            <v>5312000</v>
          </cell>
        </row>
        <row r="10">
          <cell r="B10" t="str">
            <v>C 02</v>
          </cell>
          <cell r="C10" t="str">
            <v>StoreComp</v>
          </cell>
          <cell r="D10">
            <v>6645000</v>
          </cell>
        </row>
        <row r="11">
          <cell r="B11" t="str">
            <v>C 03</v>
          </cell>
          <cell r="C11" t="str">
            <v>PT. Ditascript</v>
          </cell>
          <cell r="D11">
            <v>5166000</v>
          </cell>
        </row>
        <row r="24">
          <cell r="B24" t="str">
            <v>S 01</v>
          </cell>
          <cell r="C24" t="str">
            <v>Intel Comp</v>
          </cell>
          <cell r="D24">
            <v>4711000</v>
          </cell>
        </row>
        <row r="25">
          <cell r="B25" t="str">
            <v>S 02</v>
          </cell>
          <cell r="C25" t="str">
            <v>Distributor Sukses</v>
          </cell>
          <cell r="D25">
            <v>4293000</v>
          </cell>
        </row>
        <row r="26">
          <cell r="B26" t="str">
            <v>S 03</v>
          </cell>
          <cell r="C26" t="str">
            <v>PT. Veralita</v>
          </cell>
          <cell r="D26">
            <v>5621000</v>
          </cell>
        </row>
      </sheetData>
      <sheetData sheetId="4" refreshError="1"/>
      <sheetData sheetId="5" refreshError="1"/>
      <sheetData sheetId="6" refreshError="1"/>
      <sheetData sheetId="7" refreshError="1"/>
      <sheetData sheetId="8" refreshError="1"/>
      <sheetData sheetId="9" refreshError="1"/>
      <sheetData sheetId="10">
        <row r="11">
          <cell r="C11">
            <v>1110</v>
          </cell>
          <cell r="D11" t="str">
            <v>Kas</v>
          </cell>
          <cell r="E11">
            <v>4125000</v>
          </cell>
          <cell r="F11">
            <v>0</v>
          </cell>
        </row>
        <row r="12">
          <cell r="C12">
            <v>1120</v>
          </cell>
          <cell r="D12" t="str">
            <v>Bank Vista</v>
          </cell>
          <cell r="E12">
            <v>25782900</v>
          </cell>
          <cell r="F12">
            <v>0</v>
          </cell>
        </row>
        <row r="13">
          <cell r="C13">
            <v>1130</v>
          </cell>
          <cell r="D13" t="str">
            <v>Piutang Dagang</v>
          </cell>
          <cell r="E13">
            <v>35761188</v>
          </cell>
          <cell r="F13">
            <v>0</v>
          </cell>
        </row>
        <row r="14">
          <cell r="C14">
            <v>1140</v>
          </cell>
          <cell r="D14" t="str">
            <v>Persediaan barang dagang</v>
          </cell>
          <cell r="E14">
            <v>11918500</v>
          </cell>
          <cell r="F14">
            <v>0</v>
          </cell>
        </row>
        <row r="15">
          <cell r="C15">
            <v>1150</v>
          </cell>
          <cell r="D15" t="str">
            <v>Perlengkapan kantor</v>
          </cell>
          <cell r="E15">
            <v>800000</v>
          </cell>
          <cell r="F15">
            <v>0</v>
          </cell>
        </row>
        <row r="16">
          <cell r="C16">
            <v>1160</v>
          </cell>
          <cell r="D16" t="str">
            <v>Asuransi di bayar dimuka</v>
          </cell>
          <cell r="E16">
            <v>2150000</v>
          </cell>
          <cell r="F16">
            <v>0</v>
          </cell>
        </row>
        <row r="17">
          <cell r="C17">
            <v>1210</v>
          </cell>
          <cell r="D17" t="str">
            <v>Gedung</v>
          </cell>
          <cell r="E17">
            <v>150000000</v>
          </cell>
          <cell r="F17">
            <v>0</v>
          </cell>
        </row>
        <row r="18">
          <cell r="C18">
            <v>1211</v>
          </cell>
          <cell r="D18" t="str">
            <v>Akum. Peny. Gedung</v>
          </cell>
          <cell r="E18">
            <v>-5400000</v>
          </cell>
          <cell r="F18">
            <v>0</v>
          </cell>
        </row>
        <row r="19">
          <cell r="C19">
            <v>1220</v>
          </cell>
          <cell r="D19" t="str">
            <v>Kendaraan</v>
          </cell>
          <cell r="E19">
            <v>85000000</v>
          </cell>
          <cell r="F19">
            <v>0</v>
          </cell>
        </row>
        <row r="20">
          <cell r="C20">
            <v>1221</v>
          </cell>
          <cell r="D20" t="str">
            <v>Akum. Peny. Kendaraan</v>
          </cell>
          <cell r="E20">
            <v>-5000000</v>
          </cell>
          <cell r="F20">
            <v>0</v>
          </cell>
        </row>
        <row r="21">
          <cell r="C21">
            <v>1230</v>
          </cell>
          <cell r="D21" t="str">
            <v>Peralatan kantor</v>
          </cell>
          <cell r="E21">
            <v>7650000</v>
          </cell>
          <cell r="F21">
            <v>0</v>
          </cell>
        </row>
        <row r="22">
          <cell r="C22">
            <v>1231</v>
          </cell>
          <cell r="D22" t="str">
            <v>Akum. Peny. Peralatan</v>
          </cell>
          <cell r="E22">
            <v>-2024000</v>
          </cell>
          <cell r="F22">
            <v>0</v>
          </cell>
        </row>
        <row r="23">
          <cell r="C23">
            <v>2110</v>
          </cell>
          <cell r="D23" t="str">
            <v>Hutang dagang</v>
          </cell>
          <cell r="E23">
            <v>0</v>
          </cell>
          <cell r="F23">
            <v>17228400</v>
          </cell>
        </row>
        <row r="24">
          <cell r="C24">
            <v>2120</v>
          </cell>
          <cell r="D24" t="str">
            <v>PPn Keluaran</v>
          </cell>
          <cell r="E24">
            <v>0</v>
          </cell>
          <cell r="F24">
            <v>2227108</v>
          </cell>
        </row>
        <row r="25">
          <cell r="C25">
            <v>2130</v>
          </cell>
          <cell r="D25" t="str">
            <v>PPn Masukan</v>
          </cell>
          <cell r="E25">
            <v>509400</v>
          </cell>
          <cell r="F25">
            <v>0</v>
          </cell>
        </row>
        <row r="26">
          <cell r="C26">
            <v>2210</v>
          </cell>
          <cell r="D26" t="str">
            <v>Hutang Bank</v>
          </cell>
          <cell r="E26">
            <v>0</v>
          </cell>
          <cell r="F26">
            <v>47240000</v>
          </cell>
        </row>
        <row r="27">
          <cell r="C27">
            <v>3100</v>
          </cell>
          <cell r="D27" t="str">
            <v>Modal usaha</v>
          </cell>
          <cell r="E27">
            <v>0</v>
          </cell>
          <cell r="F27">
            <v>243313500</v>
          </cell>
        </row>
        <row r="28">
          <cell r="C28">
            <v>3110</v>
          </cell>
          <cell r="D28" t="str">
            <v>Prive</v>
          </cell>
          <cell r="E28">
            <v>0</v>
          </cell>
          <cell r="F28">
            <v>0</v>
          </cell>
        </row>
        <row r="29">
          <cell r="C29">
            <v>3200</v>
          </cell>
          <cell r="D29" t="str">
            <v>Laba periode berjalan</v>
          </cell>
          <cell r="E29">
            <v>0</v>
          </cell>
          <cell r="F29">
            <v>0</v>
          </cell>
        </row>
        <row r="30">
          <cell r="C30">
            <v>4100</v>
          </cell>
          <cell r="D30" t="str">
            <v>Penjualan</v>
          </cell>
          <cell r="E30">
            <v>0</v>
          </cell>
          <cell r="F30">
            <v>23826400</v>
          </cell>
        </row>
        <row r="31">
          <cell r="C31">
            <v>4110</v>
          </cell>
          <cell r="D31" t="str">
            <v>Retur Penjualan</v>
          </cell>
          <cell r="E31">
            <v>520000</v>
          </cell>
          <cell r="F31">
            <v>0</v>
          </cell>
        </row>
        <row r="32">
          <cell r="C32">
            <v>4120</v>
          </cell>
          <cell r="D32" t="str">
            <v>Potongan penjualan</v>
          </cell>
          <cell r="E32">
            <v>1035320</v>
          </cell>
          <cell r="F32">
            <v>0</v>
          </cell>
        </row>
        <row r="33">
          <cell r="C33">
            <v>4200</v>
          </cell>
          <cell r="D33" t="str">
            <v>Pendapatan jasa service</v>
          </cell>
          <cell r="E33">
            <v>0</v>
          </cell>
          <cell r="F33">
            <v>1175000</v>
          </cell>
        </row>
        <row r="34">
          <cell r="C34">
            <v>4300</v>
          </cell>
          <cell r="D34" t="str">
            <v>Ikhtisar Laba/Rugi</v>
          </cell>
          <cell r="E34">
            <v>0</v>
          </cell>
          <cell r="F34">
            <v>0</v>
          </cell>
        </row>
        <row r="35">
          <cell r="C35">
            <v>5100</v>
          </cell>
          <cell r="D35" t="str">
            <v>Pembelian</v>
          </cell>
          <cell r="E35">
            <v>0</v>
          </cell>
          <cell r="F35">
            <v>0</v>
          </cell>
        </row>
        <row r="36">
          <cell r="C36">
            <v>5110</v>
          </cell>
          <cell r="D36" t="str">
            <v>Retur pembelian</v>
          </cell>
          <cell r="E36">
            <v>0</v>
          </cell>
          <cell r="F36">
            <v>0</v>
          </cell>
        </row>
        <row r="37">
          <cell r="C37">
            <v>5120</v>
          </cell>
          <cell r="D37" t="str">
            <v>Potongan pembelian</v>
          </cell>
          <cell r="E37">
            <v>0</v>
          </cell>
          <cell r="F37">
            <v>0</v>
          </cell>
        </row>
        <row r="38">
          <cell r="C38">
            <v>6100</v>
          </cell>
          <cell r="D38" t="str">
            <v>Harga pokok penjualan (HPP)</v>
          </cell>
          <cell r="E38">
            <v>17362000</v>
          </cell>
          <cell r="F38">
            <v>0</v>
          </cell>
        </row>
        <row r="39">
          <cell r="C39">
            <v>6110</v>
          </cell>
          <cell r="D39" t="str">
            <v>Gaji karyawan</v>
          </cell>
          <cell r="E39">
            <v>2500000</v>
          </cell>
          <cell r="F39">
            <v>0</v>
          </cell>
        </row>
        <row r="40">
          <cell r="C40">
            <v>6111</v>
          </cell>
          <cell r="D40" t="str">
            <v>Beban listrik, air dan telepon</v>
          </cell>
          <cell r="E40">
            <v>410000</v>
          </cell>
          <cell r="F40">
            <v>0</v>
          </cell>
        </row>
        <row r="41">
          <cell r="C41">
            <v>6112</v>
          </cell>
          <cell r="D41" t="str">
            <v>Beban asuransi</v>
          </cell>
          <cell r="E41">
            <v>250000</v>
          </cell>
          <cell r="F41">
            <v>0</v>
          </cell>
        </row>
        <row r="42">
          <cell r="C42">
            <v>6113</v>
          </cell>
          <cell r="D42" t="str">
            <v>Beban perlengkapan kantor</v>
          </cell>
          <cell r="E42">
            <v>140000</v>
          </cell>
          <cell r="F42">
            <v>0</v>
          </cell>
        </row>
        <row r="43">
          <cell r="C43">
            <v>6114</v>
          </cell>
          <cell r="D43" t="str">
            <v>Beban peny. gedung</v>
          </cell>
          <cell r="E43">
            <v>600000</v>
          </cell>
          <cell r="F43">
            <v>0</v>
          </cell>
        </row>
        <row r="44">
          <cell r="C44">
            <v>6115</v>
          </cell>
          <cell r="D44" t="str">
            <v>Beban peny. Kendaraan</v>
          </cell>
          <cell r="E44">
            <v>625000</v>
          </cell>
          <cell r="F44">
            <v>0</v>
          </cell>
        </row>
        <row r="45">
          <cell r="C45">
            <v>6116</v>
          </cell>
          <cell r="D45" t="str">
            <v>Beban peny. Peralatan</v>
          </cell>
          <cell r="E45">
            <v>253000</v>
          </cell>
          <cell r="F45">
            <v>0</v>
          </cell>
        </row>
        <row r="46">
          <cell r="C46">
            <v>6117</v>
          </cell>
          <cell r="D46" t="str">
            <v>Beban transport</v>
          </cell>
          <cell r="E46">
            <v>0</v>
          </cell>
          <cell r="F46">
            <v>0</v>
          </cell>
        </row>
        <row r="47">
          <cell r="C47">
            <v>6118</v>
          </cell>
          <cell r="D47" t="str">
            <v>Beban service dan perawatan</v>
          </cell>
          <cell r="E47">
            <v>25000</v>
          </cell>
          <cell r="F47">
            <v>0</v>
          </cell>
        </row>
        <row r="48">
          <cell r="C48">
            <v>6119</v>
          </cell>
          <cell r="D48" t="str">
            <v>Beban lain-lain</v>
          </cell>
          <cell r="E48">
            <v>75000</v>
          </cell>
          <cell r="F48">
            <v>0</v>
          </cell>
        </row>
        <row r="49">
          <cell r="C49">
            <v>6120</v>
          </cell>
          <cell r="D49" t="str">
            <v>Beban adm bank</v>
          </cell>
          <cell r="E49">
            <v>15000</v>
          </cell>
          <cell r="F49">
            <v>0</v>
          </cell>
        </row>
        <row r="50">
          <cell r="C50">
            <v>7100</v>
          </cell>
          <cell r="D50" t="str">
            <v>Pendapatan bunga bank</v>
          </cell>
          <cell r="E50">
            <v>0</v>
          </cell>
          <cell r="F50">
            <v>72900</v>
          </cell>
        </row>
        <row r="58">
          <cell r="D58" t="str">
            <v>Total</v>
          </cell>
          <cell r="E58">
            <v>335083308</v>
          </cell>
          <cell r="F58">
            <v>335083308</v>
          </cell>
        </row>
      </sheetData>
      <sheetData sheetId="11" refreshError="1"/>
      <sheetData sheetId="12" refreshError="1"/>
      <sheetData sheetId="13" refreshError="1"/>
      <sheetData sheetId="14" refreshError="1"/>
      <sheetData sheetId="15" refreshError="1"/>
      <sheetData sheetId="16" refreshError="1"/>
      <sheetData sheetId="17">
        <row r="11">
          <cell r="C11">
            <v>39844</v>
          </cell>
          <cell r="D11" t="str">
            <v>JP-01</v>
          </cell>
          <cell r="E11" t="str">
            <v>Penutup</v>
          </cell>
          <cell r="F11">
            <v>4100</v>
          </cell>
          <cell r="G11" t="str">
            <v>Penjualan</v>
          </cell>
          <cell r="H11">
            <v>23826400</v>
          </cell>
        </row>
        <row r="12">
          <cell r="D12" t="str">
            <v>JP-01</v>
          </cell>
          <cell r="E12" t="str">
            <v>Penutup</v>
          </cell>
          <cell r="F12">
            <v>4300</v>
          </cell>
          <cell r="G12" t="str">
            <v>Ikhtisar Laba/Rugi</v>
          </cell>
          <cell r="I12">
            <v>23826400</v>
          </cell>
        </row>
        <row r="13">
          <cell r="D13" t="str">
            <v>JP-02</v>
          </cell>
          <cell r="E13" t="str">
            <v>Penutup</v>
          </cell>
          <cell r="F13">
            <v>4200</v>
          </cell>
          <cell r="G13" t="str">
            <v>Pendapatan jasa service</v>
          </cell>
          <cell r="H13">
            <v>1175000</v>
          </cell>
        </row>
        <row r="14">
          <cell r="D14" t="str">
            <v>JP-02</v>
          </cell>
          <cell r="E14" t="str">
            <v>Penutup</v>
          </cell>
          <cell r="F14">
            <v>4300</v>
          </cell>
          <cell r="G14" t="str">
            <v>Ikhtisar Laba/Rugi</v>
          </cell>
          <cell r="I14">
            <v>1175000</v>
          </cell>
        </row>
        <row r="15">
          <cell r="D15" t="str">
            <v>JP-03</v>
          </cell>
          <cell r="E15" t="str">
            <v>Penutup</v>
          </cell>
          <cell r="F15">
            <v>7100</v>
          </cell>
          <cell r="G15" t="str">
            <v>Pendapatan bunga bank</v>
          </cell>
          <cell r="H15">
            <v>72900</v>
          </cell>
        </row>
        <row r="16">
          <cell r="D16" t="str">
            <v>JP-03</v>
          </cell>
          <cell r="E16" t="str">
            <v>Penutup</v>
          </cell>
          <cell r="F16">
            <v>4300</v>
          </cell>
          <cell r="G16" t="str">
            <v>Ikhtisar Laba/Rugi</v>
          </cell>
          <cell r="I16">
            <v>72900</v>
          </cell>
        </row>
        <row r="17">
          <cell r="D17" t="str">
            <v>JP-04</v>
          </cell>
          <cell r="E17" t="str">
            <v>Penutup</v>
          </cell>
          <cell r="F17">
            <v>4300</v>
          </cell>
          <cell r="G17" t="str">
            <v>Ikhtisar Laba/Rugi</v>
          </cell>
          <cell r="H17">
            <v>520000</v>
          </cell>
        </row>
        <row r="18">
          <cell r="D18" t="str">
            <v>JP-04</v>
          </cell>
          <cell r="E18" t="str">
            <v>Penutup</v>
          </cell>
          <cell r="F18">
            <v>4110</v>
          </cell>
          <cell r="G18" t="str">
            <v>Retur Penjualan</v>
          </cell>
          <cell r="I18">
            <v>520000</v>
          </cell>
        </row>
        <row r="19">
          <cell r="D19" t="str">
            <v>JP-05</v>
          </cell>
          <cell r="E19" t="str">
            <v>Penutup</v>
          </cell>
          <cell r="F19">
            <v>4300</v>
          </cell>
          <cell r="G19" t="str">
            <v>Ikhtisar Laba/Rugi</v>
          </cell>
          <cell r="H19">
            <v>1035320</v>
          </cell>
        </row>
        <row r="20">
          <cell r="D20" t="str">
            <v>JP-05</v>
          </cell>
          <cell r="E20" t="str">
            <v>Penutup</v>
          </cell>
          <cell r="F20">
            <v>4120</v>
          </cell>
          <cell r="G20" t="str">
            <v>Potongan penjualan</v>
          </cell>
          <cell r="I20">
            <v>1035320</v>
          </cell>
        </row>
        <row r="21">
          <cell r="D21" t="str">
            <v>JP-06</v>
          </cell>
          <cell r="E21" t="str">
            <v>Penutup</v>
          </cell>
          <cell r="F21">
            <v>4300</v>
          </cell>
          <cell r="G21" t="str">
            <v>Ikhtisar Laba/Rugi</v>
          </cell>
          <cell r="H21">
            <v>17362000</v>
          </cell>
        </row>
        <row r="22">
          <cell r="D22" t="str">
            <v>JP-06</v>
          </cell>
          <cell r="E22" t="str">
            <v>Penutup</v>
          </cell>
          <cell r="F22">
            <v>6100</v>
          </cell>
          <cell r="G22" t="str">
            <v>Harga pokok penjualan (HPP)</v>
          </cell>
          <cell r="I22">
            <v>17362000</v>
          </cell>
        </row>
        <row r="23">
          <cell r="D23" t="str">
            <v>JP-07</v>
          </cell>
          <cell r="E23" t="str">
            <v>Penutup</v>
          </cell>
          <cell r="F23">
            <v>4300</v>
          </cell>
          <cell r="G23" t="str">
            <v>Ikhtisar Laba/Rugi</v>
          </cell>
          <cell r="H23">
            <v>2500000</v>
          </cell>
        </row>
        <row r="24">
          <cell r="D24" t="str">
            <v>JP-07</v>
          </cell>
          <cell r="E24" t="str">
            <v>Penutup</v>
          </cell>
          <cell r="F24">
            <v>6110</v>
          </cell>
          <cell r="G24" t="str">
            <v>Gaji karyawan</v>
          </cell>
          <cell r="I24">
            <v>2500000</v>
          </cell>
        </row>
        <row r="25">
          <cell r="D25" t="str">
            <v>JP-08</v>
          </cell>
          <cell r="E25" t="str">
            <v>Penutup</v>
          </cell>
          <cell r="F25">
            <v>4300</v>
          </cell>
          <cell r="G25" t="str">
            <v>Ikhtisar Laba/Rugi</v>
          </cell>
          <cell r="H25">
            <v>410000</v>
          </cell>
        </row>
        <row r="26">
          <cell r="D26" t="str">
            <v>JP-08</v>
          </cell>
          <cell r="E26" t="str">
            <v>Penutup</v>
          </cell>
          <cell r="F26">
            <v>6111</v>
          </cell>
          <cell r="G26" t="str">
            <v>Beban listrik, air dan telepon</v>
          </cell>
          <cell r="I26">
            <v>410000</v>
          </cell>
        </row>
        <row r="27">
          <cell r="D27" t="str">
            <v>JP-09</v>
          </cell>
          <cell r="E27" t="str">
            <v>Penutup</v>
          </cell>
          <cell r="F27">
            <v>4300</v>
          </cell>
          <cell r="G27" t="str">
            <v>Ikhtisar Laba/Rugi</v>
          </cell>
          <cell r="H27">
            <v>250000</v>
          </cell>
        </row>
        <row r="28">
          <cell r="D28" t="str">
            <v>JP-09</v>
          </cell>
          <cell r="E28" t="str">
            <v>Penutup</v>
          </cell>
          <cell r="F28">
            <v>6112</v>
          </cell>
          <cell r="G28" t="str">
            <v>Beban asuransi</v>
          </cell>
          <cell r="I28">
            <v>250000</v>
          </cell>
        </row>
        <row r="29">
          <cell r="D29" t="str">
            <v>JP-10</v>
          </cell>
          <cell r="E29" t="str">
            <v>Penutup</v>
          </cell>
          <cell r="F29">
            <v>4300</v>
          </cell>
          <cell r="G29" t="str">
            <v>Ikhtisar Laba/Rugi</v>
          </cell>
          <cell r="H29">
            <v>140000</v>
          </cell>
        </row>
        <row r="30">
          <cell r="D30" t="str">
            <v>JP-10</v>
          </cell>
          <cell r="E30" t="str">
            <v>Penutup</v>
          </cell>
          <cell r="F30">
            <v>6113</v>
          </cell>
          <cell r="G30" t="str">
            <v>Beban perlengkapan kantor</v>
          </cell>
          <cell r="I30">
            <v>140000</v>
          </cell>
        </row>
        <row r="31">
          <cell r="D31" t="str">
            <v>JP-11</v>
          </cell>
          <cell r="E31" t="str">
            <v>Penutup</v>
          </cell>
          <cell r="F31">
            <v>4300</v>
          </cell>
          <cell r="G31" t="str">
            <v>Ikhtisar Laba/Rugi</v>
          </cell>
          <cell r="H31">
            <v>600000</v>
          </cell>
        </row>
        <row r="32">
          <cell r="D32" t="str">
            <v>JP-11</v>
          </cell>
          <cell r="E32" t="str">
            <v>Penutup</v>
          </cell>
          <cell r="F32">
            <v>6114</v>
          </cell>
          <cell r="G32" t="str">
            <v>Beban peny. gedung</v>
          </cell>
          <cell r="I32">
            <v>600000</v>
          </cell>
        </row>
        <row r="33">
          <cell r="D33" t="str">
            <v>JP-12</v>
          </cell>
          <cell r="E33" t="str">
            <v>Penutup</v>
          </cell>
          <cell r="F33">
            <v>4300</v>
          </cell>
          <cell r="G33" t="str">
            <v>Ikhtisar Laba/Rugi</v>
          </cell>
          <cell r="H33">
            <v>625000</v>
          </cell>
        </row>
        <row r="34">
          <cell r="D34" t="str">
            <v>JP-12</v>
          </cell>
          <cell r="E34" t="str">
            <v>Penutup</v>
          </cell>
          <cell r="F34">
            <v>6115</v>
          </cell>
          <cell r="G34" t="str">
            <v>Beban peny. Kendaraan</v>
          </cell>
          <cell r="I34">
            <v>625000</v>
          </cell>
        </row>
        <row r="35">
          <cell r="D35" t="str">
            <v>JP-13</v>
          </cell>
          <cell r="E35" t="str">
            <v>Penutup</v>
          </cell>
          <cell r="F35">
            <v>4300</v>
          </cell>
          <cell r="G35" t="str">
            <v>Ikhtisar Laba/Rugi</v>
          </cell>
          <cell r="H35">
            <v>253000</v>
          </cell>
        </row>
        <row r="36">
          <cell r="D36" t="str">
            <v>JP-13</v>
          </cell>
          <cell r="E36" t="str">
            <v>Penutup</v>
          </cell>
          <cell r="F36">
            <v>6116</v>
          </cell>
          <cell r="G36" t="str">
            <v>Beban peny. Peralatan</v>
          </cell>
          <cell r="I36">
            <v>253000</v>
          </cell>
        </row>
        <row r="37">
          <cell r="D37" t="str">
            <v>JP-14</v>
          </cell>
          <cell r="E37" t="str">
            <v>Penutup</v>
          </cell>
          <cell r="F37">
            <v>4300</v>
          </cell>
          <cell r="G37" t="str">
            <v>Ikhtisar Laba/Rugi</v>
          </cell>
          <cell r="H37">
            <v>25000</v>
          </cell>
        </row>
        <row r="38">
          <cell r="D38" t="str">
            <v>JP-14</v>
          </cell>
          <cell r="E38" t="str">
            <v>Penutup</v>
          </cell>
          <cell r="F38">
            <v>6118</v>
          </cell>
          <cell r="G38" t="str">
            <v>Beban service dan perawatan</v>
          </cell>
          <cell r="I38">
            <v>25000</v>
          </cell>
        </row>
        <row r="39">
          <cell r="D39" t="str">
            <v>JP-15</v>
          </cell>
          <cell r="E39" t="str">
            <v>Penutup</v>
          </cell>
          <cell r="F39">
            <v>4300</v>
          </cell>
          <cell r="G39" t="str">
            <v>Ikhtisar Laba/Rugi</v>
          </cell>
          <cell r="H39">
            <v>75000</v>
          </cell>
        </row>
        <row r="40">
          <cell r="D40" t="str">
            <v>JP-15</v>
          </cell>
          <cell r="E40" t="str">
            <v>Penutup</v>
          </cell>
          <cell r="F40">
            <v>6119</v>
          </cell>
          <cell r="G40" t="str">
            <v>Beban lain-lain</v>
          </cell>
          <cell r="I40">
            <v>75000</v>
          </cell>
        </row>
        <row r="41">
          <cell r="D41" t="str">
            <v>JP-16</v>
          </cell>
          <cell r="E41" t="str">
            <v>Penutup</v>
          </cell>
          <cell r="F41">
            <v>4300</v>
          </cell>
          <cell r="G41" t="str">
            <v>Ikhtisar Laba/Rugi</v>
          </cell>
          <cell r="H41">
            <v>15000</v>
          </cell>
        </row>
        <row r="42">
          <cell r="D42" t="str">
            <v>JP-16</v>
          </cell>
          <cell r="E42" t="str">
            <v>Penutup</v>
          </cell>
          <cell r="F42">
            <v>6120</v>
          </cell>
          <cell r="G42" t="str">
            <v>Beban adm bank</v>
          </cell>
          <cell r="I42">
            <v>15000</v>
          </cell>
        </row>
        <row r="43">
          <cell r="D43" t="str">
            <v>JP-17</v>
          </cell>
          <cell r="E43" t="str">
            <v>Penutup</v>
          </cell>
          <cell r="F43">
            <v>4300</v>
          </cell>
          <cell r="G43" t="str">
            <v>Ikhtisar Laba/Rugi</v>
          </cell>
          <cell r="H43">
            <v>1263980</v>
          </cell>
        </row>
        <row r="44">
          <cell r="D44" t="str">
            <v>JP-17</v>
          </cell>
          <cell r="E44" t="str">
            <v>Penutup</v>
          </cell>
          <cell r="F44">
            <v>3200</v>
          </cell>
          <cell r="G44" t="str">
            <v>Laba periode berjalan</v>
          </cell>
          <cell r="I44">
            <v>1263980</v>
          </cell>
        </row>
      </sheetData>
      <sheetData sheetId="18"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gunan Utama"/>
      <sheetName val="Volume"/>
      <sheetName val="Kolam Renang"/>
      <sheetName val="rekap"/>
      <sheetName val="Harga Satuan"/>
      <sheetName val="Bangunan Pengurangan"/>
      <sheetName val="ANALISA"/>
      <sheetName val="Sheet2"/>
      <sheetName val="Sheet3"/>
    </sheetNames>
    <sheetDataSet>
      <sheetData sheetId="0" refreshError="1">
        <row r="17">
          <cell r="AL17">
            <v>1.0529999999999999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AB2"/>
      <sheetName val="RAB2 (2)"/>
      <sheetName val="R"/>
      <sheetName val="S_DAYA"/>
      <sheetName val="AHS"/>
      <sheetName val="Terbilang"/>
      <sheetName val="Hitungan"/>
    </sheetNames>
    <sheetDataSet>
      <sheetData sheetId="0" refreshError="1"/>
      <sheetData sheetId="1" refreshError="1"/>
      <sheetData sheetId="2" refreshError="1"/>
      <sheetData sheetId="3" refreshError="1"/>
      <sheetData sheetId="4" refreshError="1">
        <row r="12">
          <cell r="C12" t="str">
            <v>UPAH</v>
          </cell>
        </row>
        <row r="95">
          <cell r="C95" t="str">
            <v>PERALATAN</v>
          </cell>
        </row>
        <row r="97">
          <cell r="C97" t="str">
            <v>Vibro Compactor</v>
          </cell>
          <cell r="D97" t="str">
            <v>jam</v>
          </cell>
          <cell r="E97">
            <v>165000</v>
          </cell>
        </row>
        <row r="98">
          <cell r="C98" t="str">
            <v>Dump Truck</v>
          </cell>
          <cell r="D98" t="str">
            <v>jam</v>
          </cell>
          <cell r="E98">
            <v>100000</v>
          </cell>
        </row>
        <row r="99">
          <cell r="C99" t="str">
            <v>Cargo Truck</v>
          </cell>
          <cell r="D99" t="str">
            <v>jam</v>
          </cell>
          <cell r="E99">
            <v>60000</v>
          </cell>
        </row>
        <row r="100">
          <cell r="C100" t="str">
            <v>Water Tank Truck</v>
          </cell>
          <cell r="D100" t="str">
            <v>jam</v>
          </cell>
          <cell r="E100">
            <v>55000</v>
          </cell>
        </row>
        <row r="101">
          <cell r="C101" t="str">
            <v>Bulldozer</v>
          </cell>
          <cell r="D101" t="str">
            <v>jam</v>
          </cell>
          <cell r="E101">
            <v>150000</v>
          </cell>
        </row>
        <row r="102">
          <cell r="C102" t="str">
            <v>Motor Grader</v>
          </cell>
          <cell r="D102" t="str">
            <v>jam</v>
          </cell>
          <cell r="E102">
            <v>150000</v>
          </cell>
        </row>
        <row r="103">
          <cell r="C103" t="str">
            <v>Excavator PC-200</v>
          </cell>
          <cell r="D103" t="str">
            <v>jam</v>
          </cell>
          <cell r="E103">
            <v>160000</v>
          </cell>
        </row>
        <row r="104">
          <cell r="C104" t="str">
            <v>Wheel Loader</v>
          </cell>
          <cell r="D104" t="str">
            <v>jam</v>
          </cell>
          <cell r="E104">
            <v>140000</v>
          </cell>
        </row>
        <row r="105">
          <cell r="C105" t="str">
            <v>Crawler Crane 150 ton</v>
          </cell>
          <cell r="D105" t="str">
            <v>jam</v>
          </cell>
          <cell r="E105">
            <v>420000</v>
          </cell>
        </row>
        <row r="106">
          <cell r="C106" t="str">
            <v>Crawler Crane 45 ton</v>
          </cell>
          <cell r="D106" t="str">
            <v>jam</v>
          </cell>
          <cell r="E106">
            <v>320000</v>
          </cell>
        </row>
        <row r="107">
          <cell r="C107" t="str">
            <v>Crawler Crane 25 ton</v>
          </cell>
          <cell r="D107" t="str">
            <v>jam</v>
          </cell>
          <cell r="E107">
            <v>200000</v>
          </cell>
        </row>
        <row r="108">
          <cell r="C108" t="str">
            <v>Crane Pancang</v>
          </cell>
          <cell r="D108" t="str">
            <v>jam</v>
          </cell>
          <cell r="E108">
            <v>225000</v>
          </cell>
        </row>
        <row r="109">
          <cell r="C109" t="str">
            <v>Diesel Hammer K-45</v>
          </cell>
          <cell r="D109" t="str">
            <v>jam</v>
          </cell>
          <cell r="E109">
            <v>139000</v>
          </cell>
        </row>
        <row r="110">
          <cell r="C110" t="str">
            <v>Diesel Hammer K-60</v>
          </cell>
          <cell r="D110" t="str">
            <v>jam</v>
          </cell>
          <cell r="E110">
            <v>250000</v>
          </cell>
        </row>
        <row r="111">
          <cell r="C111" t="str">
            <v>Vibrating Hammer</v>
          </cell>
          <cell r="D111" t="str">
            <v>jam</v>
          </cell>
          <cell r="E111">
            <v>200000</v>
          </cell>
        </row>
        <row r="112">
          <cell r="C112" t="str">
            <v>Ponton Kerja</v>
          </cell>
          <cell r="D112" t="str">
            <v>jam</v>
          </cell>
          <cell r="E112">
            <v>160000</v>
          </cell>
        </row>
        <row r="113">
          <cell r="C113" t="str">
            <v>Ponton Material</v>
          </cell>
          <cell r="D113" t="str">
            <v>jam</v>
          </cell>
          <cell r="E113">
            <v>225000</v>
          </cell>
        </row>
        <row r="114">
          <cell r="C114" t="str">
            <v>Ponton Pancang</v>
          </cell>
          <cell r="D114" t="str">
            <v>jam</v>
          </cell>
          <cell r="E114">
            <v>175000</v>
          </cell>
        </row>
        <row r="115">
          <cell r="C115" t="str">
            <v>Tug Boat</v>
          </cell>
          <cell r="D115" t="str">
            <v>jam</v>
          </cell>
          <cell r="E115">
            <v>200000</v>
          </cell>
        </row>
        <row r="116">
          <cell r="C116" t="str">
            <v>Speed Boat</v>
          </cell>
          <cell r="D116" t="str">
            <v>jam</v>
          </cell>
          <cell r="E116">
            <v>75000</v>
          </cell>
        </row>
        <row r="117">
          <cell r="C117" t="str">
            <v>Compressor</v>
          </cell>
          <cell r="D117" t="str">
            <v>jam</v>
          </cell>
          <cell r="E117">
            <v>75000</v>
          </cell>
        </row>
        <row r="118">
          <cell r="C118" t="str">
            <v>Trafo Las</v>
          </cell>
          <cell r="D118" t="str">
            <v>jam</v>
          </cell>
          <cell r="E118">
            <v>8000</v>
          </cell>
        </row>
        <row r="119">
          <cell r="C119" t="str">
            <v>Nald Vibrator</v>
          </cell>
          <cell r="D119" t="str">
            <v>jam</v>
          </cell>
          <cell r="E119">
            <v>17500</v>
          </cell>
        </row>
        <row r="120">
          <cell r="C120" t="str">
            <v>Concrete Pump</v>
          </cell>
          <cell r="D120" t="str">
            <v>jam</v>
          </cell>
          <cell r="E120">
            <v>150000</v>
          </cell>
        </row>
        <row r="121">
          <cell r="C121" t="str">
            <v>Concrete Mixer</v>
          </cell>
          <cell r="D121" t="str">
            <v>jam</v>
          </cell>
          <cell r="E121">
            <v>36200</v>
          </cell>
        </row>
        <row r="122">
          <cell r="C122" t="str">
            <v>Batching Plant</v>
          </cell>
          <cell r="D122" t="str">
            <v>jam</v>
          </cell>
          <cell r="E122">
            <v>175000</v>
          </cell>
        </row>
        <row r="123">
          <cell r="C123" t="str">
            <v xml:space="preserve">Genset </v>
          </cell>
          <cell r="D123" t="str">
            <v>jam</v>
          </cell>
          <cell r="E123">
            <v>65000</v>
          </cell>
        </row>
        <row r="124">
          <cell r="C124" t="str">
            <v>Water Pump</v>
          </cell>
          <cell r="D124" t="str">
            <v>jam</v>
          </cell>
          <cell r="E124">
            <v>10000</v>
          </cell>
        </row>
        <row r="125">
          <cell r="C125" t="str">
            <v>Water Jet Pump</v>
          </cell>
          <cell r="D125" t="str">
            <v>jam</v>
          </cell>
          <cell r="E125">
            <v>30000</v>
          </cell>
        </row>
        <row r="126">
          <cell r="C126" t="str">
            <v>Waste Water Pump</v>
          </cell>
          <cell r="D126" t="str">
            <v>jam</v>
          </cell>
          <cell r="E126">
            <v>25000</v>
          </cell>
        </row>
        <row r="127">
          <cell r="C127" t="str">
            <v>Stamper</v>
          </cell>
          <cell r="D127" t="str">
            <v>jam</v>
          </cell>
          <cell r="E127">
            <v>16000</v>
          </cell>
        </row>
        <row r="128">
          <cell r="C128" t="str">
            <v>Chain Saw</v>
          </cell>
          <cell r="D128" t="str">
            <v>jam</v>
          </cell>
          <cell r="E128">
            <v>17500</v>
          </cell>
        </row>
        <row r="129">
          <cell r="C129" t="str">
            <v>Bar Bender</v>
          </cell>
          <cell r="D129" t="str">
            <v>jam</v>
          </cell>
          <cell r="E129">
            <v>4500</v>
          </cell>
        </row>
        <row r="130">
          <cell r="C130" t="str">
            <v>Bar Cutter</v>
          </cell>
          <cell r="D130" t="str">
            <v>jam</v>
          </cell>
          <cell r="E130">
            <v>4500</v>
          </cell>
        </row>
        <row r="131">
          <cell r="C131" t="str">
            <v>Landing Ship Tank</v>
          </cell>
          <cell r="D131" t="str">
            <v>jam</v>
          </cell>
          <cell r="E131">
            <v>225000</v>
          </cell>
        </row>
        <row r="132">
          <cell r="C132" t="str">
            <v>Power Pack</v>
          </cell>
          <cell r="D132" t="str">
            <v>jam</v>
          </cell>
          <cell r="E132">
            <v>45000</v>
          </cell>
        </row>
        <row r="133">
          <cell r="C133" t="str">
            <v>Hydraulic Jack 150 ton</v>
          </cell>
          <cell r="D133" t="str">
            <v>jam</v>
          </cell>
          <cell r="E133">
            <v>35000</v>
          </cell>
        </row>
        <row r="134">
          <cell r="C134" t="str">
            <v>Alat Test Ultrasonic</v>
          </cell>
          <cell r="D134" t="str">
            <v>jam</v>
          </cell>
          <cell r="E134">
            <v>22500</v>
          </cell>
        </row>
        <row r="135">
          <cell r="C135" t="str">
            <v>Truck Mixer</v>
          </cell>
          <cell r="D135" t="str">
            <v>jam</v>
          </cell>
          <cell r="E135">
            <v>100000</v>
          </cell>
        </row>
        <row r="136">
          <cell r="C136" t="str">
            <v>Asphalt Sprayer</v>
          </cell>
          <cell r="D136" t="str">
            <v>jam</v>
          </cell>
          <cell r="E136">
            <v>50000</v>
          </cell>
        </row>
        <row r="137">
          <cell r="C137" t="str">
            <v>AMP</v>
          </cell>
          <cell r="D137" t="str">
            <v>jam</v>
          </cell>
          <cell r="E137">
            <v>900000</v>
          </cell>
        </row>
        <row r="138">
          <cell r="C138" t="str">
            <v>Asphalt Finisher</v>
          </cell>
          <cell r="D138" t="str">
            <v>jam</v>
          </cell>
          <cell r="E138">
            <v>300000</v>
          </cell>
        </row>
        <row r="139">
          <cell r="C139" t="str">
            <v>Tandem Roller</v>
          </cell>
          <cell r="D139" t="str">
            <v>jam</v>
          </cell>
          <cell r="E139">
            <v>125000</v>
          </cell>
        </row>
        <row r="140">
          <cell r="C140" t="str">
            <v>P. Tyre Roller</v>
          </cell>
          <cell r="D140" t="str">
            <v>jam</v>
          </cell>
          <cell r="E140">
            <v>150000</v>
          </cell>
        </row>
        <row r="141">
          <cell r="D141" t="str">
            <v>jam</v>
          </cell>
        </row>
      </sheetData>
      <sheetData sheetId="5" refreshError="1"/>
      <sheetData sheetId="6" refreshError="1"/>
      <sheetData sheetId="7"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heetName val="Anl-2 (2)"/>
      <sheetName val="Anl-2"/>
      <sheetName val="Lbr-Pngs"/>
      <sheetName val="KULIT-1 (2)"/>
      <sheetName val="KULIT-1"/>
      <sheetName val="rab2001"/>
      <sheetName val="rekap"/>
    </sheetNames>
    <sheetDataSet>
      <sheetData sheetId="0">
        <row r="9">
          <cell r="D9">
            <v>28000</v>
          </cell>
        </row>
        <row r="88">
          <cell r="D88">
            <v>48300</v>
          </cell>
        </row>
      </sheetData>
      <sheetData sheetId="1"/>
      <sheetData sheetId="2"/>
      <sheetData sheetId="3"/>
      <sheetData sheetId="4"/>
      <sheetData sheetId="5"/>
      <sheetData sheetId="6"/>
      <sheetData sheetId="7"/>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 Perkerasan Paving (1-3) "/>
      <sheetName val="20.1.1 Bahan Bangun &amp; Konstruks"/>
      <sheetName val="22 Operasional Kegiatan"/>
      <sheetName val="23 Pemeliharaan "/>
      <sheetName val="20.5 Pipa"/>
      <sheetName val="24 Sarana L.Lintas &amp; Utlts"/>
      <sheetName val="20.1.2 BH Kimia (2-6)"/>
      <sheetName val="20.3 Bahan Keg Kantor "/>
      <sheetName val="XXXXXX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REKAP"/>
      <sheetName val="BQ"/>
      <sheetName val="Ana-Harga"/>
      <sheetName val="Sheet1"/>
      <sheetName val="Daf-Harga"/>
      <sheetName val="S_DAYA"/>
    </sheetNames>
    <sheetDataSet>
      <sheetData sheetId="0"/>
      <sheetData sheetId="1"/>
      <sheetData sheetId="2"/>
      <sheetData sheetId="3"/>
      <sheetData sheetId="4"/>
      <sheetData sheetId="5">
        <row r="15">
          <cell r="H15">
            <v>35000</v>
          </cell>
        </row>
        <row r="16">
          <cell r="H16">
            <v>30000</v>
          </cell>
        </row>
        <row r="17">
          <cell r="H17">
            <v>30000</v>
          </cell>
        </row>
        <row r="18">
          <cell r="H18">
            <v>30000</v>
          </cell>
        </row>
        <row r="19">
          <cell r="H19">
            <v>30000</v>
          </cell>
        </row>
        <row r="20">
          <cell r="H20">
            <v>25000</v>
          </cell>
        </row>
        <row r="21">
          <cell r="H21">
            <v>25000</v>
          </cell>
        </row>
        <row r="22">
          <cell r="H22">
            <v>25000</v>
          </cell>
        </row>
        <row r="23">
          <cell r="H23">
            <v>35000</v>
          </cell>
        </row>
        <row r="24">
          <cell r="H24">
            <v>22500</v>
          </cell>
        </row>
        <row r="25">
          <cell r="H25">
            <v>20000</v>
          </cell>
        </row>
        <row r="26">
          <cell r="H26">
            <v>25000</v>
          </cell>
        </row>
        <row r="27">
          <cell r="H27">
            <v>20000</v>
          </cell>
        </row>
        <row r="28">
          <cell r="H28">
            <v>30000</v>
          </cell>
        </row>
        <row r="29">
          <cell r="H29">
            <v>20000</v>
          </cell>
        </row>
        <row r="34">
          <cell r="H34">
            <v>204671.25</v>
          </cell>
        </row>
        <row r="35">
          <cell r="H35">
            <v>666498</v>
          </cell>
        </row>
        <row r="36">
          <cell r="H36">
            <v>47250</v>
          </cell>
        </row>
        <row r="37">
          <cell r="H37">
            <v>11550</v>
          </cell>
        </row>
        <row r="39">
          <cell r="H39">
            <v>17500</v>
          </cell>
        </row>
        <row r="40">
          <cell r="H40">
            <v>15000</v>
          </cell>
        </row>
        <row r="41">
          <cell r="H41">
            <v>29983.8</v>
          </cell>
        </row>
        <row r="42">
          <cell r="H42">
            <v>55000</v>
          </cell>
        </row>
        <row r="43">
          <cell r="H43">
            <v>137812.5</v>
          </cell>
        </row>
        <row r="44">
          <cell r="H44">
            <v>84361.2</v>
          </cell>
        </row>
        <row r="45">
          <cell r="H45">
            <v>4650</v>
          </cell>
        </row>
        <row r="46">
          <cell r="H46">
            <v>11642.4</v>
          </cell>
        </row>
        <row r="47">
          <cell r="H47">
            <v>57750</v>
          </cell>
        </row>
        <row r="48">
          <cell r="H48">
            <v>35311.5</v>
          </cell>
        </row>
        <row r="49">
          <cell r="H49">
            <v>7990.5</v>
          </cell>
        </row>
        <row r="50">
          <cell r="H50">
            <v>30530.85</v>
          </cell>
        </row>
        <row r="51">
          <cell r="H51">
            <v>150000</v>
          </cell>
        </row>
        <row r="67">
          <cell r="H67">
            <v>2000</v>
          </cell>
        </row>
        <row r="68">
          <cell r="H68">
            <v>2000</v>
          </cell>
        </row>
        <row r="71">
          <cell r="H71">
            <v>1750</v>
          </cell>
        </row>
        <row r="72">
          <cell r="H72">
            <v>1250</v>
          </cell>
        </row>
        <row r="73">
          <cell r="H73">
            <v>210000</v>
          </cell>
        </row>
        <row r="74">
          <cell r="H74">
            <v>1500000</v>
          </cell>
        </row>
        <row r="77">
          <cell r="H77">
            <v>127500</v>
          </cell>
        </row>
        <row r="78">
          <cell r="H78">
            <v>135000</v>
          </cell>
        </row>
        <row r="79">
          <cell r="H79">
            <v>130000</v>
          </cell>
        </row>
        <row r="80">
          <cell r="H80">
            <v>130000</v>
          </cell>
        </row>
        <row r="81">
          <cell r="H81">
            <v>55000</v>
          </cell>
        </row>
        <row r="82">
          <cell r="H82">
            <v>50000</v>
          </cell>
        </row>
        <row r="83">
          <cell r="H83">
            <v>50000</v>
          </cell>
        </row>
        <row r="84">
          <cell r="H84">
            <v>55000</v>
          </cell>
        </row>
        <row r="85">
          <cell r="H85">
            <v>55000</v>
          </cell>
        </row>
        <row r="86">
          <cell r="H86">
            <v>60500</v>
          </cell>
        </row>
        <row r="87">
          <cell r="H87">
            <v>30250</v>
          </cell>
        </row>
        <row r="88">
          <cell r="H88">
            <v>33000</v>
          </cell>
        </row>
        <row r="89">
          <cell r="H89">
            <v>24000</v>
          </cell>
        </row>
        <row r="90">
          <cell r="H90">
            <v>28000</v>
          </cell>
        </row>
        <row r="91">
          <cell r="H91">
            <v>36720</v>
          </cell>
        </row>
        <row r="92">
          <cell r="H92">
            <v>60500</v>
          </cell>
        </row>
        <row r="93">
          <cell r="H93">
            <v>3250</v>
          </cell>
        </row>
        <row r="94">
          <cell r="H94">
            <v>7200</v>
          </cell>
        </row>
      </sheetData>
      <sheetData sheetId="6"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dule"/>
      <sheetName val="SCHEDULE TENAGA"/>
      <sheetName val="REKAP RAB"/>
      <sheetName val="RAB"/>
      <sheetName val="PEMAKAIAN ALAT &amp; TK"/>
      <sheetName val="ANALISA HARGA SAT."/>
      <sheetName val="CAPACITY"/>
      <sheetName val="PRICE"/>
    </sheetNames>
    <sheetDataSet>
      <sheetData sheetId="0"/>
      <sheetData sheetId="1" refreshError="1"/>
      <sheetData sheetId="2"/>
      <sheetData sheetId="3"/>
      <sheetData sheetId="4"/>
      <sheetData sheetId="5" refreshError="1"/>
      <sheetData sheetId="6" refreshError="1"/>
      <sheetData sheetId="7"/>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UPAH"/>
      <sheetName val="REKAP"/>
      <sheetName val="RAB"/>
    </sheetNames>
    <sheetDataSet>
      <sheetData sheetId="0"/>
      <sheetData sheetId="1">
        <row r="10">
          <cell r="F10">
            <v>45000</v>
          </cell>
        </row>
        <row r="20">
          <cell r="F20">
            <v>28000</v>
          </cell>
        </row>
        <row r="21">
          <cell r="F21">
            <v>30000</v>
          </cell>
        </row>
        <row r="29">
          <cell r="O29">
            <v>37500</v>
          </cell>
        </row>
        <row r="44">
          <cell r="O44">
            <v>122000</v>
          </cell>
        </row>
        <row r="94">
          <cell r="O94">
            <v>32000</v>
          </cell>
        </row>
      </sheetData>
      <sheetData sheetId="2"/>
      <sheetData sheetId="3"/>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lat"/>
      <sheetName val="PP"/>
      <sheetName val="BAU"/>
      <sheetName val="Rupa2"/>
      <sheetName val="Bank"/>
      <sheetName val="Gaji"/>
      <sheetName val="Allowance"/>
      <sheetName val="SP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C4">
            <v>1</v>
          </cell>
          <cell r="D4">
            <v>2</v>
          </cell>
          <cell r="E4">
            <v>3</v>
          </cell>
          <cell r="F4">
            <v>4</v>
          </cell>
          <cell r="G4">
            <v>5</v>
          </cell>
          <cell r="H4">
            <v>6</v>
          </cell>
          <cell r="I4">
            <v>7</v>
          </cell>
          <cell r="J4">
            <v>8</v>
          </cell>
          <cell r="K4">
            <v>9</v>
          </cell>
          <cell r="L4">
            <v>10</v>
          </cell>
          <cell r="M4">
            <v>11</v>
          </cell>
          <cell r="N4">
            <v>12</v>
          </cell>
        </row>
        <row r="6">
          <cell r="D6">
            <v>9200</v>
          </cell>
          <cell r="E6" t="str">
            <v>16-20</v>
          </cell>
          <cell r="F6" t="str">
            <v>11-15</v>
          </cell>
          <cell r="G6" t="str">
            <v>8-10</v>
          </cell>
          <cell r="H6" t="str">
            <v>6-7</v>
          </cell>
          <cell r="I6" t="str">
            <v>THP IND</v>
          </cell>
          <cell r="J6" t="str">
            <v>16-20</v>
          </cell>
          <cell r="K6" t="str">
            <v>11-15</v>
          </cell>
          <cell r="L6" t="str">
            <v>8-10</v>
          </cell>
          <cell r="M6" t="str">
            <v>6-7</v>
          </cell>
        </row>
        <row r="7">
          <cell r="C7" t="str">
            <v>ALLOWANCE</v>
          </cell>
        </row>
        <row r="8">
          <cell r="C8" t="str">
            <v>A</v>
          </cell>
          <cell r="D8" t="str">
            <v>ASTENG</v>
          </cell>
          <cell r="E8">
            <v>35</v>
          </cell>
          <cell r="F8">
            <v>30</v>
          </cell>
          <cell r="G8">
            <v>25</v>
          </cell>
          <cell r="H8">
            <v>20</v>
          </cell>
          <cell r="J8">
            <v>8050000</v>
          </cell>
          <cell r="K8">
            <v>6900000</v>
          </cell>
          <cell r="L8">
            <v>5750000</v>
          </cell>
          <cell r="M8">
            <v>4600000</v>
          </cell>
        </row>
        <row r="9">
          <cell r="E9">
            <v>30</v>
          </cell>
          <cell r="F9">
            <v>25</v>
          </cell>
          <cell r="G9">
            <v>22</v>
          </cell>
          <cell r="H9">
            <v>20</v>
          </cell>
          <cell r="J9">
            <v>6900000</v>
          </cell>
          <cell r="K9">
            <v>5750000</v>
          </cell>
          <cell r="L9">
            <v>5060000</v>
          </cell>
          <cell r="M9">
            <v>4600000</v>
          </cell>
        </row>
        <row r="10">
          <cell r="C10" t="str">
            <v>B</v>
          </cell>
          <cell r="D10" t="str">
            <v>ASTIM</v>
          </cell>
          <cell r="E10">
            <v>40</v>
          </cell>
          <cell r="F10">
            <v>35</v>
          </cell>
          <cell r="G10">
            <v>30</v>
          </cell>
          <cell r="H10">
            <v>25</v>
          </cell>
          <cell r="J10">
            <v>9200000</v>
          </cell>
          <cell r="K10">
            <v>8050000</v>
          </cell>
          <cell r="L10">
            <v>6900000</v>
          </cell>
          <cell r="M10">
            <v>5750000</v>
          </cell>
        </row>
        <row r="11">
          <cell r="C11" t="str">
            <v>C</v>
          </cell>
          <cell r="D11" t="str">
            <v>TIMTENGAFUT</v>
          </cell>
          <cell r="E11">
            <v>50</v>
          </cell>
          <cell r="F11">
            <v>45</v>
          </cell>
          <cell r="G11">
            <v>35</v>
          </cell>
          <cell r="H11">
            <v>30</v>
          </cell>
          <cell r="J11">
            <v>11500000</v>
          </cell>
          <cell r="K11">
            <v>10350000</v>
          </cell>
          <cell r="L11">
            <v>8050000</v>
          </cell>
          <cell r="M11">
            <v>6900000</v>
          </cell>
        </row>
        <row r="13">
          <cell r="C13" t="str">
            <v>C</v>
          </cell>
          <cell r="D13" t="str">
            <v>TIMTENGAFUT</v>
          </cell>
          <cell r="E13">
            <v>50</v>
          </cell>
          <cell r="F13">
            <v>45</v>
          </cell>
          <cell r="G13">
            <v>35</v>
          </cell>
          <cell r="H13">
            <v>30</v>
          </cell>
          <cell r="J13">
            <v>11500000</v>
          </cell>
          <cell r="K13">
            <v>10350000</v>
          </cell>
          <cell r="L13">
            <v>8050000</v>
          </cell>
          <cell r="M13">
            <v>6900000</v>
          </cell>
        </row>
        <row r="15">
          <cell r="C15">
            <v>1</v>
          </cell>
          <cell r="I15">
            <v>1250000</v>
          </cell>
          <cell r="N15">
            <v>4000000</v>
          </cell>
        </row>
        <row r="16">
          <cell r="C16">
            <v>2</v>
          </cell>
          <cell r="I16">
            <v>1630000</v>
          </cell>
          <cell r="N16">
            <v>4000000</v>
          </cell>
        </row>
        <row r="17">
          <cell r="C17">
            <v>3</v>
          </cell>
          <cell r="I17">
            <v>1900000</v>
          </cell>
          <cell r="N17">
            <v>4000000</v>
          </cell>
        </row>
        <row r="18">
          <cell r="C18">
            <v>4</v>
          </cell>
          <cell r="I18">
            <v>2240000</v>
          </cell>
          <cell r="N18">
            <v>4000000</v>
          </cell>
        </row>
        <row r="19">
          <cell r="C19">
            <v>5</v>
          </cell>
          <cell r="I19">
            <v>2600000</v>
          </cell>
          <cell r="N19">
            <v>4000000</v>
          </cell>
        </row>
        <row r="20">
          <cell r="C20">
            <v>6</v>
          </cell>
          <cell r="I20">
            <v>3350000</v>
          </cell>
          <cell r="M20">
            <v>10250000</v>
          </cell>
          <cell r="N20">
            <v>6900000</v>
          </cell>
        </row>
        <row r="21">
          <cell r="C21">
            <v>7</v>
          </cell>
          <cell r="I21">
            <v>3820000</v>
          </cell>
          <cell r="M21">
            <v>10720000</v>
          </cell>
          <cell r="N21">
            <v>6900000</v>
          </cell>
        </row>
        <row r="22">
          <cell r="C22">
            <v>8</v>
          </cell>
          <cell r="I22">
            <v>4340000</v>
          </cell>
          <cell r="L22">
            <v>12390000</v>
          </cell>
          <cell r="N22">
            <v>8050000</v>
          </cell>
        </row>
        <row r="23">
          <cell r="C23">
            <v>9</v>
          </cell>
          <cell r="I23">
            <v>4910000</v>
          </cell>
          <cell r="L23">
            <v>12960000</v>
          </cell>
          <cell r="N23">
            <v>8050000</v>
          </cell>
        </row>
        <row r="24">
          <cell r="C24">
            <v>10</v>
          </cell>
          <cell r="I24">
            <v>5540000</v>
          </cell>
          <cell r="L24">
            <v>13590000</v>
          </cell>
          <cell r="N24">
            <v>8050000</v>
          </cell>
        </row>
        <row r="25">
          <cell r="C25">
            <v>11</v>
          </cell>
          <cell r="I25">
            <v>6790000</v>
          </cell>
          <cell r="K25">
            <v>17140000</v>
          </cell>
          <cell r="N25">
            <v>10350000</v>
          </cell>
        </row>
        <row r="26">
          <cell r="C26">
            <v>12</v>
          </cell>
          <cell r="I26">
            <v>7630000</v>
          </cell>
          <cell r="K26">
            <v>17980000</v>
          </cell>
          <cell r="N26">
            <v>10350000</v>
          </cell>
        </row>
        <row r="27">
          <cell r="C27">
            <v>13</v>
          </cell>
          <cell r="I27">
            <v>8530000</v>
          </cell>
          <cell r="K27">
            <v>18880000</v>
          </cell>
          <cell r="N27">
            <v>10350000</v>
          </cell>
        </row>
        <row r="28">
          <cell r="C28">
            <v>14</v>
          </cell>
          <cell r="I28">
            <v>9520000</v>
          </cell>
          <cell r="K28">
            <v>19870000</v>
          </cell>
          <cell r="N28">
            <v>10350000</v>
          </cell>
        </row>
        <row r="29">
          <cell r="C29">
            <v>15</v>
          </cell>
          <cell r="I29">
            <v>10600000</v>
          </cell>
          <cell r="K29">
            <v>20950000</v>
          </cell>
          <cell r="N29">
            <v>10350000</v>
          </cell>
        </row>
        <row r="31">
          <cell r="I31" t="str">
            <v>DALAM MATA UANG</v>
          </cell>
          <cell r="J31" t="str">
            <v>DIRHAM</v>
          </cell>
          <cell r="K31">
            <v>2500</v>
          </cell>
          <cell r="O31" t="str">
            <v>BRUNEI</v>
          </cell>
          <cell r="P31">
            <v>5800</v>
          </cell>
        </row>
        <row r="32">
          <cell r="C32">
            <v>1</v>
          </cell>
          <cell r="I32">
            <v>1250000</v>
          </cell>
          <cell r="J32">
            <v>0</v>
          </cell>
          <cell r="K32">
            <v>0</v>
          </cell>
          <cell r="L32">
            <v>0</v>
          </cell>
          <cell r="M32">
            <v>0</v>
          </cell>
          <cell r="O32" t="str">
            <v>USD</v>
          </cell>
          <cell r="P32">
            <v>9200</v>
          </cell>
        </row>
        <row r="33">
          <cell r="C33">
            <v>2</v>
          </cell>
          <cell r="I33">
            <v>1630000</v>
          </cell>
          <cell r="J33">
            <v>0</v>
          </cell>
          <cell r="K33">
            <v>0</v>
          </cell>
          <cell r="L33">
            <v>0</v>
          </cell>
          <cell r="M33">
            <v>0</v>
          </cell>
          <cell r="O33" t="str">
            <v>DIRHAM</v>
          </cell>
          <cell r="P33">
            <v>2500</v>
          </cell>
        </row>
        <row r="34">
          <cell r="C34">
            <v>3</v>
          </cell>
          <cell r="I34">
            <v>1900000</v>
          </cell>
          <cell r="J34">
            <v>0</v>
          </cell>
          <cell r="K34">
            <v>0</v>
          </cell>
          <cell r="L34">
            <v>0</v>
          </cell>
          <cell r="M34">
            <v>0</v>
          </cell>
          <cell r="O34" t="str">
            <v>QATAR</v>
          </cell>
          <cell r="P34">
            <v>2500</v>
          </cell>
        </row>
        <row r="35">
          <cell r="C35">
            <v>4</v>
          </cell>
          <cell r="I35">
            <v>2240000</v>
          </cell>
          <cell r="J35">
            <v>0</v>
          </cell>
          <cell r="K35">
            <v>0</v>
          </cell>
          <cell r="L35">
            <v>0</v>
          </cell>
          <cell r="M35">
            <v>0</v>
          </cell>
        </row>
        <row r="36">
          <cell r="C36">
            <v>5</v>
          </cell>
          <cell r="I36">
            <v>2600000</v>
          </cell>
          <cell r="J36">
            <v>0</v>
          </cell>
          <cell r="K36">
            <v>0</v>
          </cell>
          <cell r="L36">
            <v>0</v>
          </cell>
          <cell r="M36">
            <v>0</v>
          </cell>
        </row>
        <row r="37">
          <cell r="C37">
            <v>6</v>
          </cell>
          <cell r="I37">
            <v>3350000</v>
          </cell>
          <cell r="J37">
            <v>0</v>
          </cell>
          <cell r="K37">
            <v>0</v>
          </cell>
          <cell r="L37">
            <v>0</v>
          </cell>
          <cell r="M37">
            <v>4100</v>
          </cell>
        </row>
        <row r="38">
          <cell r="C38">
            <v>7</v>
          </cell>
          <cell r="I38">
            <v>3820000</v>
          </cell>
          <cell r="J38">
            <v>0</v>
          </cell>
          <cell r="K38">
            <v>0</v>
          </cell>
          <cell r="L38">
            <v>0</v>
          </cell>
          <cell r="M38">
            <v>4288</v>
          </cell>
        </row>
        <row r="39">
          <cell r="C39">
            <v>8</v>
          </cell>
          <cell r="I39">
            <v>4340000</v>
          </cell>
          <cell r="J39">
            <v>0</v>
          </cell>
          <cell r="K39">
            <v>0</v>
          </cell>
          <cell r="L39">
            <v>4956</v>
          </cell>
          <cell r="M39">
            <v>0</v>
          </cell>
        </row>
        <row r="40">
          <cell r="C40">
            <v>9</v>
          </cell>
          <cell r="I40">
            <v>4910000</v>
          </cell>
          <cell r="J40">
            <v>0</v>
          </cell>
          <cell r="K40">
            <v>0</v>
          </cell>
          <cell r="L40">
            <v>5184</v>
          </cell>
          <cell r="M40">
            <v>0</v>
          </cell>
        </row>
        <row r="41">
          <cell r="C41">
            <v>10</v>
          </cell>
          <cell r="I41">
            <v>5540000</v>
          </cell>
          <cell r="J41">
            <v>0</v>
          </cell>
          <cell r="K41">
            <v>0</v>
          </cell>
          <cell r="L41">
            <v>5436</v>
          </cell>
          <cell r="M41">
            <v>0</v>
          </cell>
        </row>
        <row r="42">
          <cell r="C42">
            <v>11</v>
          </cell>
          <cell r="I42">
            <v>6790000</v>
          </cell>
          <cell r="J42">
            <v>0</v>
          </cell>
          <cell r="K42">
            <v>6856</v>
          </cell>
          <cell r="L42">
            <v>0</v>
          </cell>
          <cell r="M42">
            <v>0</v>
          </cell>
        </row>
        <row r="43">
          <cell r="C43">
            <v>12</v>
          </cell>
          <cell r="I43">
            <v>7630000</v>
          </cell>
          <cell r="J43">
            <v>0</v>
          </cell>
          <cell r="K43">
            <v>7192</v>
          </cell>
          <cell r="L43">
            <v>0</v>
          </cell>
          <cell r="M43">
            <v>0</v>
          </cell>
        </row>
        <row r="44">
          <cell r="C44">
            <v>13</v>
          </cell>
          <cell r="I44">
            <v>8530000</v>
          </cell>
          <cell r="J44">
            <v>0</v>
          </cell>
          <cell r="K44">
            <v>7552</v>
          </cell>
          <cell r="L44">
            <v>0</v>
          </cell>
          <cell r="M44">
            <v>0</v>
          </cell>
        </row>
        <row r="45">
          <cell r="C45">
            <v>14</v>
          </cell>
          <cell r="I45">
            <v>9520000</v>
          </cell>
          <cell r="J45">
            <v>0</v>
          </cell>
          <cell r="K45">
            <v>7948</v>
          </cell>
          <cell r="L45">
            <v>0</v>
          </cell>
          <cell r="M45">
            <v>0</v>
          </cell>
        </row>
        <row r="46">
          <cell r="C46">
            <v>15</v>
          </cell>
          <cell r="I46">
            <v>10600000</v>
          </cell>
          <cell r="J46">
            <v>0</v>
          </cell>
          <cell r="K46">
            <v>8380</v>
          </cell>
          <cell r="L46">
            <v>0</v>
          </cell>
          <cell r="M46">
            <v>0</v>
          </cell>
        </row>
      </sheetData>
      <sheetData sheetId="8" refreshError="1">
        <row r="99">
          <cell r="B99" t="str">
            <v>KJ</v>
          </cell>
          <cell r="C99" t="str">
            <v>PENGINAPAN</v>
          </cell>
          <cell r="D99" t="str">
            <v>UANG HARIAN</v>
          </cell>
          <cell r="E99" t="str">
            <v>TIKET</v>
          </cell>
          <cell r="F99" t="str">
            <v>FISKAL</v>
          </cell>
          <cell r="G99" t="str">
            <v>AIRPORT TAX</v>
          </cell>
          <cell r="H99" t="str">
            <v>TAXI IND</v>
          </cell>
          <cell r="I99" t="str">
            <v>AIRPORT TAX</v>
          </cell>
          <cell r="J99" t="str">
            <v>TAXI QATAR</v>
          </cell>
          <cell r="K99" t="str">
            <v>TOTAL</v>
          </cell>
        </row>
        <row r="100">
          <cell r="H100" t="str">
            <v>JAKARTA</v>
          </cell>
          <cell r="I100" t="str">
            <v>DOHA</v>
          </cell>
        </row>
        <row r="101">
          <cell r="B101">
            <v>1</v>
          </cell>
          <cell r="C101">
            <v>7452000</v>
          </cell>
          <cell r="D101">
            <v>3312000</v>
          </cell>
          <cell r="E101">
            <v>5290000</v>
          </cell>
          <cell r="F101">
            <v>1000000</v>
          </cell>
          <cell r="G101">
            <v>125000</v>
          </cell>
          <cell r="H101">
            <v>125000</v>
          </cell>
          <cell r="I101">
            <v>0</v>
          </cell>
          <cell r="J101">
            <v>100000</v>
          </cell>
          <cell r="K101">
            <v>17404000</v>
          </cell>
        </row>
        <row r="102">
          <cell r="B102">
            <v>2</v>
          </cell>
          <cell r="C102">
            <v>7452000</v>
          </cell>
          <cell r="D102">
            <v>3312000</v>
          </cell>
          <cell r="E102">
            <v>5290000</v>
          </cell>
          <cell r="F102">
            <v>1000000</v>
          </cell>
          <cell r="G102">
            <v>125000</v>
          </cell>
          <cell r="H102">
            <v>125000</v>
          </cell>
          <cell r="I102">
            <v>0</v>
          </cell>
          <cell r="J102">
            <v>100000</v>
          </cell>
          <cell r="K102">
            <v>17404000</v>
          </cell>
        </row>
        <row r="103">
          <cell r="B103">
            <v>3</v>
          </cell>
          <cell r="C103">
            <v>7452000</v>
          </cell>
          <cell r="D103">
            <v>3312000</v>
          </cell>
          <cell r="E103">
            <v>5290000</v>
          </cell>
          <cell r="F103">
            <v>1000000</v>
          </cell>
          <cell r="G103">
            <v>125000</v>
          </cell>
          <cell r="H103">
            <v>125000</v>
          </cell>
          <cell r="I103">
            <v>0</v>
          </cell>
          <cell r="J103">
            <v>100000</v>
          </cell>
          <cell r="K103">
            <v>17404000</v>
          </cell>
        </row>
        <row r="104">
          <cell r="B104">
            <v>4</v>
          </cell>
          <cell r="C104">
            <v>7452000</v>
          </cell>
          <cell r="D104">
            <v>3312000</v>
          </cell>
          <cell r="E104">
            <v>5290000</v>
          </cell>
          <cell r="F104">
            <v>1000000</v>
          </cell>
          <cell r="G104">
            <v>125000</v>
          </cell>
          <cell r="H104">
            <v>125000</v>
          </cell>
          <cell r="I104">
            <v>0</v>
          </cell>
          <cell r="J104">
            <v>100000</v>
          </cell>
          <cell r="K104">
            <v>17404000</v>
          </cell>
        </row>
        <row r="105">
          <cell r="B105">
            <v>5</v>
          </cell>
          <cell r="C105">
            <v>7452000</v>
          </cell>
          <cell r="D105">
            <v>3312000</v>
          </cell>
          <cell r="E105">
            <v>5290000</v>
          </cell>
          <cell r="F105">
            <v>1000000</v>
          </cell>
          <cell r="G105">
            <v>125000</v>
          </cell>
          <cell r="H105">
            <v>125000</v>
          </cell>
          <cell r="I105">
            <v>0</v>
          </cell>
          <cell r="J105">
            <v>100000</v>
          </cell>
          <cell r="K105">
            <v>17404000</v>
          </cell>
        </row>
        <row r="106">
          <cell r="B106">
            <v>6</v>
          </cell>
          <cell r="C106">
            <v>7452000</v>
          </cell>
          <cell r="D106">
            <v>3312000</v>
          </cell>
          <cell r="E106">
            <v>5290000</v>
          </cell>
          <cell r="F106">
            <v>1000000</v>
          </cell>
          <cell r="G106">
            <v>125000</v>
          </cell>
          <cell r="H106">
            <v>125000</v>
          </cell>
          <cell r="I106">
            <v>0</v>
          </cell>
          <cell r="J106">
            <v>100000</v>
          </cell>
          <cell r="K106">
            <v>17404000</v>
          </cell>
        </row>
        <row r="107">
          <cell r="B107">
            <v>7</v>
          </cell>
          <cell r="C107">
            <v>8280000</v>
          </cell>
          <cell r="D107">
            <v>3312000</v>
          </cell>
          <cell r="E107">
            <v>5290000</v>
          </cell>
          <cell r="F107">
            <v>1000000</v>
          </cell>
          <cell r="G107">
            <v>125000</v>
          </cell>
          <cell r="H107">
            <v>125000</v>
          </cell>
          <cell r="I107">
            <v>0</v>
          </cell>
          <cell r="J107">
            <v>100000</v>
          </cell>
          <cell r="K107">
            <v>18232000</v>
          </cell>
        </row>
        <row r="108">
          <cell r="B108">
            <v>8</v>
          </cell>
          <cell r="C108">
            <v>8280000</v>
          </cell>
          <cell r="D108">
            <v>3312000</v>
          </cell>
          <cell r="E108">
            <v>5290000</v>
          </cell>
          <cell r="F108">
            <v>1000000</v>
          </cell>
          <cell r="G108">
            <v>125000</v>
          </cell>
          <cell r="H108">
            <v>125000</v>
          </cell>
          <cell r="I108">
            <v>0</v>
          </cell>
          <cell r="J108">
            <v>100000</v>
          </cell>
          <cell r="K108">
            <v>18232000</v>
          </cell>
        </row>
        <row r="109">
          <cell r="B109">
            <v>9</v>
          </cell>
          <cell r="C109">
            <v>8280000</v>
          </cell>
          <cell r="D109">
            <v>3312000</v>
          </cell>
          <cell r="E109">
            <v>5290000</v>
          </cell>
          <cell r="F109">
            <v>1000000</v>
          </cell>
          <cell r="G109">
            <v>125000</v>
          </cell>
          <cell r="H109">
            <v>125000</v>
          </cell>
          <cell r="I109">
            <v>0</v>
          </cell>
          <cell r="J109">
            <v>100000</v>
          </cell>
          <cell r="K109">
            <v>18232000</v>
          </cell>
        </row>
        <row r="110">
          <cell r="B110">
            <v>10</v>
          </cell>
          <cell r="C110">
            <v>8280000</v>
          </cell>
          <cell r="D110">
            <v>3312000</v>
          </cell>
          <cell r="E110">
            <v>5290000</v>
          </cell>
          <cell r="F110">
            <v>1000000</v>
          </cell>
          <cell r="G110">
            <v>125000</v>
          </cell>
          <cell r="H110">
            <v>125000</v>
          </cell>
          <cell r="I110">
            <v>0</v>
          </cell>
          <cell r="J110">
            <v>100000</v>
          </cell>
          <cell r="K110">
            <v>18232000</v>
          </cell>
        </row>
        <row r="111">
          <cell r="B111">
            <v>11</v>
          </cell>
          <cell r="C111">
            <v>8280000</v>
          </cell>
          <cell r="D111">
            <v>3864000</v>
          </cell>
          <cell r="E111">
            <v>5290000</v>
          </cell>
          <cell r="F111">
            <v>1000000</v>
          </cell>
          <cell r="G111">
            <v>125000</v>
          </cell>
          <cell r="H111">
            <v>125000</v>
          </cell>
          <cell r="I111">
            <v>0</v>
          </cell>
          <cell r="J111">
            <v>100000</v>
          </cell>
          <cell r="K111">
            <v>18784000</v>
          </cell>
        </row>
        <row r="112">
          <cell r="B112">
            <v>12</v>
          </cell>
          <cell r="C112">
            <v>8280000</v>
          </cell>
          <cell r="D112">
            <v>3864000</v>
          </cell>
          <cell r="E112">
            <v>5290000</v>
          </cell>
          <cell r="F112">
            <v>1000000</v>
          </cell>
          <cell r="G112">
            <v>125000</v>
          </cell>
          <cell r="H112">
            <v>125000</v>
          </cell>
          <cell r="I112">
            <v>0</v>
          </cell>
          <cell r="J112">
            <v>100000</v>
          </cell>
          <cell r="K112">
            <v>18784000</v>
          </cell>
        </row>
        <row r="113">
          <cell r="B113">
            <v>13</v>
          </cell>
          <cell r="C113">
            <v>8280000</v>
          </cell>
          <cell r="D113">
            <v>3864000</v>
          </cell>
          <cell r="E113">
            <v>5290000</v>
          </cell>
          <cell r="F113">
            <v>1000000</v>
          </cell>
          <cell r="G113">
            <v>125000</v>
          </cell>
          <cell r="H113">
            <v>125000</v>
          </cell>
          <cell r="I113">
            <v>0</v>
          </cell>
          <cell r="J113">
            <v>100000</v>
          </cell>
          <cell r="K113">
            <v>18784000</v>
          </cell>
        </row>
        <row r="114">
          <cell r="B114">
            <v>14</v>
          </cell>
          <cell r="C114">
            <v>8280000</v>
          </cell>
          <cell r="D114">
            <v>3864000</v>
          </cell>
          <cell r="E114">
            <v>5290000</v>
          </cell>
          <cell r="F114">
            <v>1000000</v>
          </cell>
          <cell r="G114">
            <v>125000</v>
          </cell>
          <cell r="H114">
            <v>125000</v>
          </cell>
          <cell r="I114">
            <v>0</v>
          </cell>
          <cell r="J114">
            <v>100000</v>
          </cell>
          <cell r="K114">
            <v>18784000</v>
          </cell>
        </row>
        <row r="115">
          <cell r="B115">
            <v>15</v>
          </cell>
          <cell r="C115">
            <v>8280000</v>
          </cell>
          <cell r="D115">
            <v>3864000</v>
          </cell>
          <cell r="E115">
            <v>5290000</v>
          </cell>
          <cell r="F115">
            <v>1000000</v>
          </cell>
          <cell r="G115">
            <v>125000</v>
          </cell>
          <cell r="H115">
            <v>125000</v>
          </cell>
          <cell r="I115">
            <v>0</v>
          </cell>
          <cell r="J115">
            <v>100000</v>
          </cell>
          <cell r="K115">
            <v>18784000</v>
          </cell>
        </row>
        <row r="116">
          <cell r="B116">
            <v>16</v>
          </cell>
          <cell r="C116">
            <v>8280000</v>
          </cell>
          <cell r="D116">
            <v>3864000</v>
          </cell>
          <cell r="E116">
            <v>5290000</v>
          </cell>
          <cell r="F116">
            <v>1000000</v>
          </cell>
          <cell r="G116">
            <v>125000</v>
          </cell>
          <cell r="H116">
            <v>125000</v>
          </cell>
          <cell r="I116">
            <v>0</v>
          </cell>
          <cell r="J116">
            <v>100000</v>
          </cell>
          <cell r="K116">
            <v>18784000</v>
          </cell>
        </row>
        <row r="117">
          <cell r="B117">
            <v>17</v>
          </cell>
          <cell r="C117">
            <v>8280000</v>
          </cell>
          <cell r="D117">
            <v>3864000</v>
          </cell>
          <cell r="E117">
            <v>5290000</v>
          </cell>
          <cell r="F117">
            <v>1000000</v>
          </cell>
          <cell r="G117">
            <v>125000</v>
          </cell>
          <cell r="H117">
            <v>125000</v>
          </cell>
          <cell r="I117">
            <v>0</v>
          </cell>
          <cell r="J117">
            <v>100000</v>
          </cell>
          <cell r="K117">
            <v>18784000</v>
          </cell>
        </row>
        <row r="118">
          <cell r="B118">
            <v>18</v>
          </cell>
          <cell r="C118">
            <v>8280000</v>
          </cell>
          <cell r="D118">
            <v>3864000</v>
          </cell>
          <cell r="E118">
            <v>5290000</v>
          </cell>
          <cell r="F118">
            <v>1000000</v>
          </cell>
          <cell r="G118">
            <v>125000</v>
          </cell>
          <cell r="H118">
            <v>125000</v>
          </cell>
          <cell r="I118">
            <v>0</v>
          </cell>
          <cell r="J118">
            <v>100000</v>
          </cell>
          <cell r="K118">
            <v>18784000</v>
          </cell>
        </row>
        <row r="119">
          <cell r="B119">
            <v>19</v>
          </cell>
          <cell r="C119">
            <v>8280000</v>
          </cell>
          <cell r="D119">
            <v>3864000</v>
          </cell>
          <cell r="E119">
            <v>5290000</v>
          </cell>
          <cell r="F119">
            <v>1000000</v>
          </cell>
          <cell r="G119">
            <v>125000</v>
          </cell>
          <cell r="H119">
            <v>125000</v>
          </cell>
          <cell r="I119">
            <v>0</v>
          </cell>
          <cell r="J119">
            <v>100000</v>
          </cell>
          <cell r="K119">
            <v>18784000</v>
          </cell>
        </row>
        <row r="120">
          <cell r="B120">
            <v>20</v>
          </cell>
          <cell r="C120">
            <v>8280000</v>
          </cell>
          <cell r="D120">
            <v>3864000</v>
          </cell>
          <cell r="E120">
            <v>5290000</v>
          </cell>
          <cell r="F120">
            <v>1000000</v>
          </cell>
          <cell r="G120">
            <v>125000</v>
          </cell>
          <cell r="H120">
            <v>125000</v>
          </cell>
          <cell r="I120">
            <v>0</v>
          </cell>
          <cell r="J120">
            <v>100000</v>
          </cell>
          <cell r="K120">
            <v>18784000</v>
          </cell>
        </row>
        <row r="125">
          <cell r="B125" t="str">
            <v>KJ</v>
          </cell>
          <cell r="C125" t="str">
            <v>PENGINAPAN</v>
          </cell>
          <cell r="D125" t="str">
            <v>UANG HARIAN</v>
          </cell>
          <cell r="E125" t="str">
            <v>TIKET</v>
          </cell>
          <cell r="F125" t="str">
            <v>FISKAL</v>
          </cell>
          <cell r="G125" t="str">
            <v>AIRPORT TAX</v>
          </cell>
          <cell r="H125" t="str">
            <v>TAXI IND</v>
          </cell>
          <cell r="I125" t="str">
            <v>AIRPORT TAX</v>
          </cell>
          <cell r="J125" t="str">
            <v>TAXI QATAR</v>
          </cell>
          <cell r="K125" t="str">
            <v>TOTAL</v>
          </cell>
        </row>
        <row r="126">
          <cell r="H126" t="str">
            <v>JAKARTA</v>
          </cell>
          <cell r="I126" t="str">
            <v>DOHA</v>
          </cell>
        </row>
        <row r="127">
          <cell r="B127">
            <v>1</v>
          </cell>
          <cell r="C127">
            <v>0</v>
          </cell>
          <cell r="D127">
            <v>0</v>
          </cell>
          <cell r="E127">
            <v>5290000</v>
          </cell>
          <cell r="F127">
            <v>0</v>
          </cell>
          <cell r="G127">
            <v>0</v>
          </cell>
          <cell r="H127">
            <v>125000</v>
          </cell>
          <cell r="I127">
            <v>185000</v>
          </cell>
          <cell r="J127">
            <v>100000</v>
          </cell>
          <cell r="K127">
            <v>17404000</v>
          </cell>
        </row>
        <row r="128">
          <cell r="B128">
            <v>2</v>
          </cell>
          <cell r="C128">
            <v>0</v>
          </cell>
          <cell r="D128">
            <v>0</v>
          </cell>
          <cell r="E128">
            <v>5290000</v>
          </cell>
          <cell r="F128">
            <v>0</v>
          </cell>
          <cell r="G128">
            <v>0</v>
          </cell>
          <cell r="H128">
            <v>125000</v>
          </cell>
          <cell r="I128">
            <v>185000</v>
          </cell>
          <cell r="J128">
            <v>100000</v>
          </cell>
          <cell r="K128">
            <v>17404000</v>
          </cell>
        </row>
        <row r="129">
          <cell r="B129">
            <v>3</v>
          </cell>
          <cell r="C129">
            <v>0</v>
          </cell>
          <cell r="D129">
            <v>0</v>
          </cell>
          <cell r="E129">
            <v>5290000</v>
          </cell>
          <cell r="F129">
            <v>0</v>
          </cell>
          <cell r="G129">
            <v>0</v>
          </cell>
          <cell r="H129">
            <v>125000</v>
          </cell>
          <cell r="I129">
            <v>185000</v>
          </cell>
          <cell r="J129">
            <v>100000</v>
          </cell>
          <cell r="K129">
            <v>17404000</v>
          </cell>
        </row>
        <row r="130">
          <cell r="B130">
            <v>4</v>
          </cell>
          <cell r="C130">
            <v>0</v>
          </cell>
          <cell r="D130">
            <v>0</v>
          </cell>
          <cell r="E130">
            <v>5290000</v>
          </cell>
          <cell r="F130">
            <v>0</v>
          </cell>
          <cell r="G130">
            <v>0</v>
          </cell>
          <cell r="H130">
            <v>125000</v>
          </cell>
          <cell r="I130">
            <v>185000</v>
          </cell>
          <cell r="J130">
            <v>100000</v>
          </cell>
          <cell r="K130">
            <v>17404000</v>
          </cell>
        </row>
        <row r="131">
          <cell r="B131">
            <v>5</v>
          </cell>
          <cell r="C131">
            <v>0</v>
          </cell>
          <cell r="D131">
            <v>0</v>
          </cell>
          <cell r="E131">
            <v>5290000</v>
          </cell>
          <cell r="F131">
            <v>0</v>
          </cell>
          <cell r="G131">
            <v>0</v>
          </cell>
          <cell r="H131">
            <v>125000</v>
          </cell>
          <cell r="I131">
            <v>185000</v>
          </cell>
          <cell r="J131">
            <v>100000</v>
          </cell>
          <cell r="K131">
            <v>17404000</v>
          </cell>
        </row>
        <row r="132">
          <cell r="B132">
            <v>6</v>
          </cell>
          <cell r="C132">
            <v>0</v>
          </cell>
          <cell r="D132">
            <v>0</v>
          </cell>
          <cell r="E132">
            <v>5290000</v>
          </cell>
          <cell r="F132">
            <v>0</v>
          </cell>
          <cell r="G132">
            <v>0</v>
          </cell>
          <cell r="H132">
            <v>125000</v>
          </cell>
          <cell r="I132">
            <v>185000</v>
          </cell>
          <cell r="J132">
            <v>100000</v>
          </cell>
          <cell r="K132">
            <v>17404000</v>
          </cell>
        </row>
        <row r="133">
          <cell r="B133">
            <v>7</v>
          </cell>
          <cell r="C133">
            <v>0</v>
          </cell>
          <cell r="D133">
            <v>0</v>
          </cell>
          <cell r="E133">
            <v>5290000</v>
          </cell>
          <cell r="F133">
            <v>0</v>
          </cell>
          <cell r="G133">
            <v>0</v>
          </cell>
          <cell r="H133">
            <v>125000</v>
          </cell>
          <cell r="I133">
            <v>185000</v>
          </cell>
          <cell r="J133">
            <v>100000</v>
          </cell>
          <cell r="K133">
            <v>18232000</v>
          </cell>
        </row>
        <row r="134">
          <cell r="B134">
            <v>8</v>
          </cell>
          <cell r="C134">
            <v>0</v>
          </cell>
          <cell r="D134">
            <v>0</v>
          </cell>
          <cell r="E134">
            <v>5290000</v>
          </cell>
          <cell r="F134">
            <v>0</v>
          </cell>
          <cell r="G134">
            <v>0</v>
          </cell>
          <cell r="H134">
            <v>125000</v>
          </cell>
          <cell r="I134">
            <v>185000</v>
          </cell>
          <cell r="J134">
            <v>100000</v>
          </cell>
          <cell r="K134">
            <v>18232000</v>
          </cell>
        </row>
        <row r="135">
          <cell r="B135">
            <v>9</v>
          </cell>
          <cell r="C135">
            <v>0</v>
          </cell>
          <cell r="D135">
            <v>0</v>
          </cell>
          <cell r="E135">
            <v>5290000</v>
          </cell>
          <cell r="F135">
            <v>0</v>
          </cell>
          <cell r="G135">
            <v>0</v>
          </cell>
          <cell r="H135">
            <v>125000</v>
          </cell>
          <cell r="I135">
            <v>185000</v>
          </cell>
          <cell r="J135">
            <v>100000</v>
          </cell>
          <cell r="K135">
            <v>18232000</v>
          </cell>
        </row>
        <row r="136">
          <cell r="B136">
            <v>10</v>
          </cell>
          <cell r="C136">
            <v>0</v>
          </cell>
          <cell r="D136">
            <v>0</v>
          </cell>
          <cell r="E136">
            <v>5290000</v>
          </cell>
          <cell r="F136">
            <v>0</v>
          </cell>
          <cell r="G136">
            <v>0</v>
          </cell>
          <cell r="H136">
            <v>125000</v>
          </cell>
          <cell r="I136">
            <v>185000</v>
          </cell>
          <cell r="J136">
            <v>100000</v>
          </cell>
          <cell r="K136">
            <v>18232000</v>
          </cell>
        </row>
        <row r="137">
          <cell r="B137">
            <v>11</v>
          </cell>
          <cell r="C137">
            <v>0</v>
          </cell>
          <cell r="D137">
            <v>0</v>
          </cell>
          <cell r="E137">
            <v>5290000</v>
          </cell>
          <cell r="F137">
            <v>0</v>
          </cell>
          <cell r="G137">
            <v>0</v>
          </cell>
          <cell r="H137">
            <v>125000</v>
          </cell>
          <cell r="I137">
            <v>185000</v>
          </cell>
          <cell r="J137">
            <v>100000</v>
          </cell>
          <cell r="K137">
            <v>18784000</v>
          </cell>
        </row>
        <row r="138">
          <cell r="B138">
            <v>12</v>
          </cell>
          <cell r="C138">
            <v>0</v>
          </cell>
          <cell r="D138">
            <v>0</v>
          </cell>
          <cell r="E138">
            <v>5290000</v>
          </cell>
          <cell r="F138">
            <v>0</v>
          </cell>
          <cell r="G138">
            <v>0</v>
          </cell>
          <cell r="H138">
            <v>125000</v>
          </cell>
          <cell r="I138">
            <v>185000</v>
          </cell>
          <cell r="J138">
            <v>100000</v>
          </cell>
          <cell r="K138">
            <v>18784000</v>
          </cell>
        </row>
        <row r="139">
          <cell r="B139">
            <v>13</v>
          </cell>
          <cell r="C139">
            <v>0</v>
          </cell>
          <cell r="D139">
            <v>0</v>
          </cell>
          <cell r="E139">
            <v>5290000</v>
          </cell>
          <cell r="F139">
            <v>0</v>
          </cell>
          <cell r="G139">
            <v>0</v>
          </cell>
          <cell r="H139">
            <v>125000</v>
          </cell>
          <cell r="I139">
            <v>185000</v>
          </cell>
          <cell r="J139">
            <v>100000</v>
          </cell>
          <cell r="K139">
            <v>18784000</v>
          </cell>
        </row>
        <row r="140">
          <cell r="B140">
            <v>14</v>
          </cell>
          <cell r="C140">
            <v>0</v>
          </cell>
          <cell r="D140">
            <v>0</v>
          </cell>
          <cell r="E140">
            <v>5290000</v>
          </cell>
          <cell r="F140">
            <v>0</v>
          </cell>
          <cell r="G140">
            <v>0</v>
          </cell>
          <cell r="H140">
            <v>125000</v>
          </cell>
          <cell r="I140">
            <v>185000</v>
          </cell>
          <cell r="J140">
            <v>100000</v>
          </cell>
          <cell r="K140">
            <v>18784000</v>
          </cell>
        </row>
        <row r="141">
          <cell r="B141">
            <v>15</v>
          </cell>
          <cell r="C141">
            <v>0</v>
          </cell>
          <cell r="D141">
            <v>0</v>
          </cell>
          <cell r="E141">
            <v>5290000</v>
          </cell>
          <cell r="F141">
            <v>0</v>
          </cell>
          <cell r="G141">
            <v>0</v>
          </cell>
          <cell r="H141">
            <v>125000</v>
          </cell>
          <cell r="I141">
            <v>185000</v>
          </cell>
          <cell r="J141">
            <v>100000</v>
          </cell>
          <cell r="K141">
            <v>18784000</v>
          </cell>
        </row>
        <row r="142">
          <cell r="B142">
            <v>16</v>
          </cell>
          <cell r="C142">
            <v>0</v>
          </cell>
          <cell r="D142">
            <v>0</v>
          </cell>
          <cell r="E142">
            <v>5290000</v>
          </cell>
          <cell r="F142">
            <v>0</v>
          </cell>
          <cell r="G142">
            <v>0</v>
          </cell>
          <cell r="H142">
            <v>125000</v>
          </cell>
          <cell r="I142">
            <v>185000</v>
          </cell>
          <cell r="J142">
            <v>100000</v>
          </cell>
          <cell r="K142">
            <v>18784000</v>
          </cell>
        </row>
        <row r="143">
          <cell r="B143">
            <v>17</v>
          </cell>
          <cell r="C143">
            <v>0</v>
          </cell>
          <cell r="D143">
            <v>0</v>
          </cell>
          <cell r="E143">
            <v>5290000</v>
          </cell>
          <cell r="F143">
            <v>0</v>
          </cell>
          <cell r="G143">
            <v>0</v>
          </cell>
          <cell r="H143">
            <v>125000</v>
          </cell>
          <cell r="I143">
            <v>185000</v>
          </cell>
          <cell r="J143">
            <v>100000</v>
          </cell>
          <cell r="K143">
            <v>18784000</v>
          </cell>
        </row>
        <row r="144">
          <cell r="B144">
            <v>18</v>
          </cell>
          <cell r="C144">
            <v>0</v>
          </cell>
          <cell r="D144">
            <v>0</v>
          </cell>
          <cell r="E144">
            <v>5290000</v>
          </cell>
          <cell r="F144">
            <v>0</v>
          </cell>
          <cell r="G144">
            <v>0</v>
          </cell>
          <cell r="H144">
            <v>125000</v>
          </cell>
          <cell r="I144">
            <v>185000</v>
          </cell>
          <cell r="J144">
            <v>100000</v>
          </cell>
          <cell r="K144">
            <v>18784000</v>
          </cell>
        </row>
        <row r="145">
          <cell r="B145">
            <v>19</v>
          </cell>
          <cell r="C145">
            <v>0</v>
          </cell>
          <cell r="D145">
            <v>0</v>
          </cell>
          <cell r="E145">
            <v>5290000</v>
          </cell>
          <cell r="F145">
            <v>0</v>
          </cell>
          <cell r="G145">
            <v>0</v>
          </cell>
          <cell r="H145">
            <v>125000</v>
          </cell>
          <cell r="I145">
            <v>185000</v>
          </cell>
          <cell r="J145">
            <v>100000</v>
          </cell>
          <cell r="K145">
            <v>18784000</v>
          </cell>
        </row>
        <row r="146">
          <cell r="B146">
            <v>20</v>
          </cell>
          <cell r="C146">
            <v>0</v>
          </cell>
          <cell r="D146">
            <v>0</v>
          </cell>
          <cell r="E146">
            <v>5290000</v>
          </cell>
          <cell r="F146">
            <v>0</v>
          </cell>
          <cell r="G146">
            <v>0</v>
          </cell>
          <cell r="H146">
            <v>125000</v>
          </cell>
          <cell r="I146">
            <v>185000</v>
          </cell>
          <cell r="J146">
            <v>100000</v>
          </cell>
          <cell r="K146">
            <v>18784000</v>
          </cell>
        </row>
      </sheetData>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
      <sheetName val="tc"/>
      <sheetName val="REKAPITULASI RAB"/>
      <sheetName val="RAB"/>
      <sheetName val="Analisa"/>
      <sheetName val="Bahan"/>
      <sheetName val="besi dan perancah "/>
      <sheetName val="BREAKDONW"/>
    </sheetNames>
    <sheetDataSet>
      <sheetData sheetId="0" refreshError="1"/>
      <sheetData sheetId="1" refreshError="1"/>
      <sheetData sheetId="2" refreshError="1"/>
      <sheetData sheetId="3" refreshError="1"/>
      <sheetData sheetId="4">
        <row r="89">
          <cell r="K89">
            <v>983199.99999999988</v>
          </cell>
        </row>
      </sheetData>
      <sheetData sheetId="5">
        <row r="12">
          <cell r="F12">
            <v>300000</v>
          </cell>
        </row>
        <row r="13">
          <cell r="F13">
            <v>150000</v>
          </cell>
        </row>
        <row r="16">
          <cell r="F16">
            <v>2000</v>
          </cell>
        </row>
        <row r="17">
          <cell r="F17">
            <v>200</v>
          </cell>
        </row>
        <row r="28">
          <cell r="F28">
            <v>65000</v>
          </cell>
        </row>
        <row r="34">
          <cell r="F34">
            <v>16000</v>
          </cell>
        </row>
        <row r="35">
          <cell r="F35">
            <v>3000</v>
          </cell>
        </row>
        <row r="40">
          <cell r="F40">
            <v>50000</v>
          </cell>
        </row>
        <row r="41">
          <cell r="F41">
            <v>60000</v>
          </cell>
        </row>
        <row r="42">
          <cell r="F42">
            <v>65000</v>
          </cell>
        </row>
        <row r="44">
          <cell r="F44">
            <v>125000</v>
          </cell>
        </row>
        <row r="45">
          <cell r="F45">
            <v>135000</v>
          </cell>
        </row>
        <row r="46">
          <cell r="F46">
            <v>500</v>
          </cell>
        </row>
        <row r="68">
          <cell r="F68">
            <v>12000</v>
          </cell>
        </row>
        <row r="116">
          <cell r="F116">
            <v>60000</v>
          </cell>
        </row>
        <row r="118">
          <cell r="F118">
            <v>40000</v>
          </cell>
        </row>
      </sheetData>
      <sheetData sheetId="6" refreshError="1"/>
      <sheetData sheetId="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sheetNames>
    <sheetDataSet>
      <sheetData sheetId="0"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XXXXX"/>
      <sheetName val="Time (Laporan)"/>
      <sheetName val="Rab (Add)"/>
      <sheetName val="Harga"/>
      <sheetName val="Analisa"/>
      <sheetName val="Rab"/>
      <sheetName val="Rekap"/>
      <sheetName val="Time"/>
      <sheetName val="Sheet1"/>
    </sheetNames>
    <sheetDataSet>
      <sheetData sheetId="0" refreshError="1"/>
      <sheetData sheetId="1" refreshError="1"/>
      <sheetData sheetId="2" refreshError="1"/>
      <sheetData sheetId="3" refreshError="1"/>
      <sheetData sheetId="4">
        <row r="14">
          <cell r="D14">
            <v>40000</v>
          </cell>
        </row>
        <row r="17">
          <cell r="D17">
            <v>33500</v>
          </cell>
        </row>
        <row r="18">
          <cell r="D18">
            <v>40000</v>
          </cell>
        </row>
        <row r="22">
          <cell r="D22">
            <v>75000</v>
          </cell>
        </row>
        <row r="28">
          <cell r="D28">
            <v>100000</v>
          </cell>
        </row>
        <row r="29">
          <cell r="D29">
            <v>65000</v>
          </cell>
        </row>
        <row r="30">
          <cell r="D30">
            <v>5000</v>
          </cell>
        </row>
        <row r="31">
          <cell r="D31">
            <v>4000</v>
          </cell>
        </row>
        <row r="33">
          <cell r="D33">
            <v>350</v>
          </cell>
        </row>
        <row r="38">
          <cell r="D38">
            <v>18000</v>
          </cell>
        </row>
        <row r="39">
          <cell r="D39">
            <v>10000</v>
          </cell>
        </row>
        <row r="41">
          <cell r="D41">
            <v>8500</v>
          </cell>
        </row>
        <row r="42">
          <cell r="D42">
            <v>12000</v>
          </cell>
        </row>
        <row r="43">
          <cell r="D43">
            <v>59000</v>
          </cell>
        </row>
        <row r="44">
          <cell r="D44">
            <v>35000</v>
          </cell>
        </row>
        <row r="45">
          <cell r="D45">
            <v>13500</v>
          </cell>
        </row>
        <row r="46">
          <cell r="D46">
            <v>9000</v>
          </cell>
        </row>
        <row r="50">
          <cell r="D50">
            <v>47500</v>
          </cell>
        </row>
        <row r="51">
          <cell r="D51">
            <v>47500</v>
          </cell>
        </row>
        <row r="52">
          <cell r="D52">
            <v>47500</v>
          </cell>
        </row>
        <row r="53">
          <cell r="D53">
            <v>47000</v>
          </cell>
        </row>
        <row r="55">
          <cell r="D55">
            <v>80000</v>
          </cell>
        </row>
        <row r="56">
          <cell r="D56">
            <v>75000</v>
          </cell>
        </row>
        <row r="57">
          <cell r="D57">
            <v>70000</v>
          </cell>
        </row>
        <row r="58">
          <cell r="D58">
            <v>2500000</v>
          </cell>
        </row>
        <row r="59">
          <cell r="D59">
            <v>2200000</v>
          </cell>
        </row>
        <row r="60">
          <cell r="D60">
            <v>1650000</v>
          </cell>
        </row>
        <row r="62">
          <cell r="D62">
            <v>120000</v>
          </cell>
        </row>
        <row r="63">
          <cell r="D63">
            <v>2500000</v>
          </cell>
        </row>
        <row r="68">
          <cell r="D68">
            <v>3000</v>
          </cell>
        </row>
        <row r="69">
          <cell r="D69">
            <v>17000</v>
          </cell>
        </row>
        <row r="70">
          <cell r="D70">
            <v>3000</v>
          </cell>
        </row>
        <row r="71">
          <cell r="D71">
            <v>4000</v>
          </cell>
        </row>
        <row r="72">
          <cell r="D72">
            <v>15000</v>
          </cell>
        </row>
        <row r="75">
          <cell r="D75">
            <v>100</v>
          </cell>
        </row>
        <row r="76">
          <cell r="D76">
            <v>150</v>
          </cell>
        </row>
        <row r="77">
          <cell r="D77">
            <v>200</v>
          </cell>
        </row>
        <row r="78">
          <cell r="D78">
            <v>30000</v>
          </cell>
        </row>
        <row r="79">
          <cell r="D79">
            <v>75000</v>
          </cell>
        </row>
        <row r="80">
          <cell r="D80">
            <v>60000</v>
          </cell>
        </row>
        <row r="83">
          <cell r="D83">
            <v>30000</v>
          </cell>
        </row>
        <row r="84">
          <cell r="D84">
            <v>20000</v>
          </cell>
        </row>
        <row r="85">
          <cell r="D85">
            <v>15000</v>
          </cell>
        </row>
        <row r="87">
          <cell r="D87">
            <v>32000</v>
          </cell>
        </row>
        <row r="89">
          <cell r="D89">
            <v>98000</v>
          </cell>
        </row>
        <row r="90">
          <cell r="D90">
            <v>30000</v>
          </cell>
        </row>
        <row r="91">
          <cell r="D91">
            <v>27500</v>
          </cell>
        </row>
      </sheetData>
      <sheetData sheetId="5">
        <row r="11">
          <cell r="L11">
            <v>26062</v>
          </cell>
        </row>
        <row r="17">
          <cell r="L17">
            <v>68237</v>
          </cell>
        </row>
        <row r="23">
          <cell r="L23">
            <v>52125</v>
          </cell>
        </row>
        <row r="29">
          <cell r="L29">
            <v>7912</v>
          </cell>
        </row>
        <row r="36">
          <cell r="L36">
            <v>64425</v>
          </cell>
        </row>
        <row r="43">
          <cell r="L43">
            <v>46425</v>
          </cell>
        </row>
        <row r="55">
          <cell r="L55">
            <v>265912</v>
          </cell>
        </row>
        <row r="65">
          <cell r="L65">
            <v>119898</v>
          </cell>
        </row>
        <row r="74">
          <cell r="L74">
            <v>84273</v>
          </cell>
        </row>
        <row r="86">
          <cell r="L86">
            <v>443360</v>
          </cell>
        </row>
        <row r="97">
          <cell r="L97">
            <v>63968</v>
          </cell>
        </row>
        <row r="108">
          <cell r="L108">
            <v>58508</v>
          </cell>
        </row>
        <row r="119">
          <cell r="L119">
            <v>56508</v>
          </cell>
        </row>
        <row r="130">
          <cell r="L130">
            <v>113012</v>
          </cell>
        </row>
        <row r="141">
          <cell r="L141">
            <v>148999</v>
          </cell>
        </row>
        <row r="151">
          <cell r="L151">
            <v>30350</v>
          </cell>
        </row>
        <row r="161">
          <cell r="L161">
            <v>27870</v>
          </cell>
        </row>
        <row r="173">
          <cell r="L173">
            <v>22906</v>
          </cell>
        </row>
        <row r="179">
          <cell r="L179">
            <v>54450</v>
          </cell>
        </row>
        <row r="191">
          <cell r="L191">
            <v>146359</v>
          </cell>
        </row>
        <row r="206">
          <cell r="L206">
            <v>73774</v>
          </cell>
        </row>
        <row r="221">
          <cell r="L221">
            <v>73774</v>
          </cell>
        </row>
        <row r="236">
          <cell r="L236">
            <v>73274</v>
          </cell>
        </row>
        <row r="251">
          <cell r="L251">
            <v>83630</v>
          </cell>
        </row>
        <row r="265">
          <cell r="L265">
            <v>3459250</v>
          </cell>
        </row>
        <row r="278">
          <cell r="L278">
            <v>3699062</v>
          </cell>
        </row>
        <row r="287">
          <cell r="L287">
            <v>268975</v>
          </cell>
        </row>
        <row r="297">
          <cell r="L297">
            <v>343975</v>
          </cell>
        </row>
        <row r="309">
          <cell r="L309">
            <v>209925</v>
          </cell>
        </row>
        <row r="321">
          <cell r="L321">
            <v>194600</v>
          </cell>
        </row>
        <row r="331">
          <cell r="L331">
            <v>339750</v>
          </cell>
        </row>
        <row r="341">
          <cell r="L341">
            <v>133525</v>
          </cell>
        </row>
        <row r="350">
          <cell r="L350">
            <v>87320</v>
          </cell>
        </row>
        <row r="361">
          <cell r="L361">
            <v>87665</v>
          </cell>
        </row>
        <row r="371">
          <cell r="L371">
            <v>118997</v>
          </cell>
        </row>
        <row r="381">
          <cell r="L381">
            <v>55997</v>
          </cell>
        </row>
        <row r="392">
          <cell r="L392">
            <v>66452</v>
          </cell>
        </row>
        <row r="402">
          <cell r="L402">
            <v>22055</v>
          </cell>
        </row>
        <row r="413">
          <cell r="L413">
            <v>81365</v>
          </cell>
        </row>
        <row r="423">
          <cell r="L423">
            <v>47025</v>
          </cell>
        </row>
        <row r="437">
          <cell r="L437">
            <v>15042</v>
          </cell>
        </row>
        <row r="448">
          <cell r="L448">
            <v>8334</v>
          </cell>
        </row>
        <row r="462">
          <cell r="L462">
            <v>22716</v>
          </cell>
        </row>
        <row r="469">
          <cell r="L469">
            <v>4937</v>
          </cell>
        </row>
        <row r="476">
          <cell r="L476">
            <v>527016</v>
          </cell>
        </row>
        <row r="484">
          <cell r="L484">
            <v>28062</v>
          </cell>
        </row>
        <row r="500">
          <cell r="L500">
            <v>561150</v>
          </cell>
        </row>
        <row r="518">
          <cell r="L518">
            <v>12452</v>
          </cell>
        </row>
        <row r="532">
          <cell r="L532">
            <v>870250</v>
          </cell>
        </row>
        <row r="537">
          <cell r="L537">
            <v>134000</v>
          </cell>
        </row>
        <row r="547">
          <cell r="L547">
            <v>1151562</v>
          </cell>
        </row>
        <row r="556">
          <cell r="L556">
            <v>2181003</v>
          </cell>
        </row>
        <row r="564">
          <cell r="L564">
            <v>2814686</v>
          </cell>
        </row>
        <row r="572">
          <cell r="L572">
            <v>2593289</v>
          </cell>
        </row>
        <row r="580">
          <cell r="L580">
            <v>2597494</v>
          </cell>
        </row>
        <row r="588">
          <cell r="L588">
            <v>2988736</v>
          </cell>
        </row>
        <row r="596">
          <cell r="L596">
            <v>1914890</v>
          </cell>
        </row>
        <row r="604">
          <cell r="L604">
            <v>2680314</v>
          </cell>
        </row>
        <row r="612">
          <cell r="L612">
            <v>2412970</v>
          </cell>
        </row>
        <row r="620">
          <cell r="L620">
            <v>2825226</v>
          </cell>
        </row>
        <row r="629">
          <cell r="L629">
            <v>3544330</v>
          </cell>
        </row>
        <row r="638">
          <cell r="L638">
            <v>3038281</v>
          </cell>
        </row>
        <row r="646">
          <cell r="L646">
            <v>2935120</v>
          </cell>
        </row>
        <row r="654">
          <cell r="L654">
            <v>1225</v>
          </cell>
        </row>
        <row r="663">
          <cell r="L663">
            <v>9565</v>
          </cell>
        </row>
        <row r="670">
          <cell r="L670">
            <v>3725</v>
          </cell>
        </row>
        <row r="676">
          <cell r="L676">
            <v>70750</v>
          </cell>
        </row>
        <row r="685">
          <cell r="L685">
            <v>2789241</v>
          </cell>
        </row>
        <row r="695">
          <cell r="L695">
            <v>28310</v>
          </cell>
        </row>
        <row r="706">
          <cell r="L706">
            <v>84237</v>
          </cell>
        </row>
        <row r="717">
          <cell r="L717">
            <v>23437</v>
          </cell>
        </row>
        <row r="728">
          <cell r="L728">
            <v>91900</v>
          </cell>
        </row>
        <row r="738">
          <cell r="L738">
            <v>105910</v>
          </cell>
        </row>
      </sheetData>
      <sheetData sheetId="6" refreshError="1"/>
      <sheetData sheetId="7"/>
      <sheetData sheetId="8" refreshError="1"/>
      <sheetData sheetId="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10a"/>
      <sheetName val="3Div10b"/>
      <sheetName val="3Div10c"/>
      <sheetName val="LS-Rutin"/>
      <sheetName val="Kuantitas"/>
      <sheetName val="Analisa HSP"/>
    </sheetNames>
    <sheetDataSet>
      <sheetData sheetId="0"/>
      <sheetData sheetId="1"/>
      <sheetData sheetId="2">
        <row r="410">
          <cell r="U410">
            <v>626107.48448924406</v>
          </cell>
        </row>
      </sheetData>
      <sheetData sheetId="3"/>
      <sheetData sheetId="4"/>
      <sheetData sheetId="5"/>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harga"/>
    </sheetNames>
    <sheetDataSet>
      <sheetData sheetId="0"/>
      <sheetData sheetId="1" refreshError="1"/>
      <sheetData sheetId="2">
        <row r="311">
          <cell r="H311">
            <v>385218</v>
          </cell>
        </row>
      </sheetData>
      <sheetData sheetId="3"/>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AN-MAJOR"/>
      <sheetName val="MATERIAL"/>
      <sheetName val="HAR_DAS"/>
      <sheetName val="est-upah"/>
    </sheetNames>
    <sheetDataSet>
      <sheetData sheetId="0" refreshError="1"/>
      <sheetData sheetId="1" refreshError="1"/>
      <sheetData sheetId="2" refreshError="1">
        <row r="94">
          <cell r="R94">
            <v>305767000</v>
          </cell>
        </row>
        <row r="177">
          <cell r="R177">
            <v>1087171250</v>
          </cell>
        </row>
        <row r="221">
          <cell r="R221">
            <v>0</v>
          </cell>
        </row>
        <row r="269">
          <cell r="R269">
            <v>33509592.600000001</v>
          </cell>
        </row>
        <row r="316">
          <cell r="R316">
            <v>5508.98</v>
          </cell>
        </row>
        <row r="360">
          <cell r="R360">
            <v>210181.13</v>
          </cell>
        </row>
        <row r="404">
          <cell r="R404">
            <v>13599.74</v>
          </cell>
        </row>
        <row r="449">
          <cell r="R449">
            <v>63457.960000000006</v>
          </cell>
        </row>
        <row r="494">
          <cell r="R494">
            <v>49959.8</v>
          </cell>
        </row>
        <row r="538">
          <cell r="R538">
            <v>16368.33</v>
          </cell>
        </row>
        <row r="585">
          <cell r="R585">
            <v>6676357.5999999996</v>
          </cell>
        </row>
        <row r="632">
          <cell r="R632">
            <v>694705.28</v>
          </cell>
        </row>
        <row r="679">
          <cell r="R679">
            <v>134232.45000000001</v>
          </cell>
        </row>
        <row r="726">
          <cell r="R726">
            <v>9660.5099999999984</v>
          </cell>
        </row>
        <row r="774">
          <cell r="R774">
            <v>24945.98</v>
          </cell>
        </row>
        <row r="823">
          <cell r="R823">
            <v>25503.590000000004</v>
          </cell>
        </row>
        <row r="867">
          <cell r="R867">
            <v>118765.63</v>
          </cell>
        </row>
        <row r="920">
          <cell r="R920">
            <v>948938.03</v>
          </cell>
        </row>
        <row r="973">
          <cell r="R973">
            <v>1207338.0900000001</v>
          </cell>
        </row>
        <row r="1026">
          <cell r="R1026">
            <v>1536611.9800000002</v>
          </cell>
        </row>
        <row r="1080">
          <cell r="R1080">
            <v>298446.89999999997</v>
          </cell>
        </row>
        <row r="1129">
          <cell r="R1129">
            <v>178974.92</v>
          </cell>
        </row>
        <row r="1176">
          <cell r="R1176">
            <v>117874.43000000001</v>
          </cell>
        </row>
        <row r="1226">
          <cell r="R1226">
            <v>191449.42</v>
          </cell>
        </row>
        <row r="1277">
          <cell r="R1277">
            <v>1883855.1300000001</v>
          </cell>
        </row>
        <row r="1328">
          <cell r="R1328">
            <v>3270843.02</v>
          </cell>
        </row>
      </sheetData>
      <sheetData sheetId="3" refreshError="1">
        <row r="44">
          <cell r="R44">
            <v>10932.6</v>
          </cell>
        </row>
        <row r="89">
          <cell r="R89">
            <v>132448.33000000002</v>
          </cell>
        </row>
        <row r="141">
          <cell r="R141">
            <v>505022.05</v>
          </cell>
        </row>
        <row r="197">
          <cell r="R197">
            <v>175873.84</v>
          </cell>
        </row>
        <row r="249">
          <cell r="R249">
            <v>2658238</v>
          </cell>
        </row>
        <row r="304">
          <cell r="R304">
            <v>190564</v>
          </cell>
        </row>
        <row r="355">
          <cell r="R355">
            <v>191559.56</v>
          </cell>
        </row>
        <row r="400">
          <cell r="R400">
            <v>42030.700000000004</v>
          </cell>
        </row>
        <row r="450">
          <cell r="R450">
            <v>964573.15999999992</v>
          </cell>
        </row>
        <row r="505">
          <cell r="R505">
            <v>674586.11</v>
          </cell>
        </row>
        <row r="552">
          <cell r="R552">
            <v>3538.32</v>
          </cell>
        </row>
        <row r="599">
          <cell r="R599">
            <v>38059590.880000003</v>
          </cell>
        </row>
        <row r="646">
          <cell r="R646">
            <v>72949905.409999996</v>
          </cell>
        </row>
        <row r="693">
          <cell r="R693">
            <v>100856599.5</v>
          </cell>
        </row>
        <row r="738">
          <cell r="R738">
            <v>410451.67</v>
          </cell>
        </row>
        <row r="786">
          <cell r="R786">
            <v>65811.17</v>
          </cell>
        </row>
        <row r="845">
          <cell r="R845">
            <v>2479065.69</v>
          </cell>
        </row>
        <row r="895">
          <cell r="R895">
            <v>295094</v>
          </cell>
        </row>
        <row r="949">
          <cell r="R949">
            <v>365521.07</v>
          </cell>
        </row>
        <row r="994">
          <cell r="R994">
            <v>0</v>
          </cell>
        </row>
        <row r="1038">
          <cell r="R1038">
            <v>0</v>
          </cell>
        </row>
      </sheetData>
      <sheetData sheetId="4" refreshError="1"/>
      <sheetData sheetId="5" refreshError="1"/>
      <sheetData sheetId="6"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plop"/>
      <sheetName val="E1"/>
      <sheetName val="Cov"/>
      <sheetName val="OFF"/>
      <sheetName val="Rkp"/>
      <sheetName val="Rab"/>
      <sheetName val="Anls"/>
      <sheetName val="AT"/>
      <sheetName val="Basic"/>
      <sheetName val="Anl-Eq"/>
      <sheetName val="Sched"/>
      <sheetName val="Subkon"/>
      <sheetName val="N-Kd"/>
      <sheetName val="Metode"/>
      <sheetName val="MM"/>
      <sheetName val="An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BARU"/>
      <sheetName val="DSR U&amp;B(ok)"/>
      <sheetName val="Rekap Bill"/>
      <sheetName val="Bill"/>
      <sheetName val="An. Harga"/>
      <sheetName val="Uraian OK"/>
      <sheetName val="AN ALAT(ok)"/>
      <sheetName val="Daf Harga"/>
      <sheetName val="onsite"/>
      <sheetName val="BATU"/>
      <sheetName val="AMP"/>
      <sheetName val="L-9"/>
      <sheetName val="L-10"/>
      <sheetName val="Sub"/>
      <sheetName val="JDW-ALT"/>
      <sheetName val="JDW-PEK"/>
      <sheetName val="LAMP2"/>
      <sheetName val="kontrak di seleksi"/>
      <sheetName val="MPU"/>
      <sheetName val="Sp Teknis"/>
      <sheetName val="batas"/>
      <sheetName val="JDW-bahan"/>
      <sheetName val="Kebutuhan Bahan"/>
      <sheetName val="LS-Rutin"/>
      <sheetName val="DATA PEMASUKAN PENAWARAN"/>
      <sheetName val="Sheet1"/>
    </sheetNames>
    <sheetDataSet>
      <sheetData sheetId="0" refreshError="1"/>
      <sheetData sheetId="1">
        <row r="2">
          <cell r="C2" t="str">
            <v>HARGA BAHAN DASAR  DI  QUARRY</v>
          </cell>
        </row>
        <row r="4">
          <cell r="C4" t="str">
            <v>NAMA PENAWAR</v>
          </cell>
          <cell r="E4" t="str">
            <v>:</v>
          </cell>
          <cell r="F4" t="str">
            <v>PT. GAYOTAMA LEOPROPITA</v>
          </cell>
        </row>
        <row r="5">
          <cell r="C5" t="str">
            <v>SATUAN KERJA</v>
          </cell>
          <cell r="E5" t="str">
            <v>:</v>
          </cell>
          <cell r="F5" t="str">
            <v>SKS BRR-REHABILITASI DAN REKONSTRUKSI JALAN NASIONAL NAD</v>
          </cell>
        </row>
        <row r="6">
          <cell r="C6" t="str">
            <v>NAMA PAKET</v>
          </cell>
          <cell r="E6" t="str">
            <v>:</v>
          </cell>
          <cell r="F6" t="str">
            <v>REHABILITASI DAN REKONSTRUKSI JALAN TEKENGON-GENTING GERBANG-PAMEU (Transisi)</v>
          </cell>
        </row>
        <row r="7">
          <cell r="C7" t="str">
            <v>No. PAKET KONTRAK</v>
          </cell>
          <cell r="E7" t="str">
            <v>:</v>
          </cell>
          <cell r="F7" t="str">
            <v xml:space="preserve"> BRR - JN 09</v>
          </cell>
        </row>
        <row r="8">
          <cell r="C8" t="str">
            <v>PROVINSI/KAB.</v>
          </cell>
          <cell r="E8" t="str">
            <v>:</v>
          </cell>
          <cell r="F8" t="str">
            <v>NAD / ACEH TENGAH</v>
          </cell>
        </row>
        <row r="11">
          <cell r="H11" t="str">
            <v>HARGA</v>
          </cell>
          <cell r="I11" t="str">
            <v>JARAK</v>
          </cell>
          <cell r="J11"/>
        </row>
        <row r="12">
          <cell r="C12" t="str">
            <v>NO.</v>
          </cell>
          <cell r="D12" t="str">
            <v>URAIAN</v>
          </cell>
          <cell r="G12" t="str">
            <v>SATUAN</v>
          </cell>
          <cell r="H12" t="str">
            <v>SATUAN</v>
          </cell>
          <cell r="I12" t="str">
            <v>QUARRY</v>
          </cell>
          <cell r="J12" t="str">
            <v>KETERANGAN</v>
          </cell>
        </row>
        <row r="13">
          <cell r="H13" t="str">
            <v>( Rp. )</v>
          </cell>
          <cell r="I13" t="str">
            <v>( Km )</v>
          </cell>
          <cell r="J13"/>
        </row>
        <row r="16">
          <cell r="C16">
            <v>1</v>
          </cell>
          <cell r="D16" t="str">
            <v xml:space="preserve">   M01 - Pasir</v>
          </cell>
          <cell r="G16" t="str">
            <v>M3</v>
          </cell>
          <cell r="H16">
            <v>7250</v>
          </cell>
          <cell r="I16">
            <v>1.5</v>
          </cell>
          <cell r="J16" t="str">
            <v xml:space="preserve"> Ke Base Camp I (Stone Crusher)</v>
          </cell>
        </row>
        <row r="18">
          <cell r="C18">
            <v>2</v>
          </cell>
          <cell r="D18" t="str">
            <v xml:space="preserve">   M01.a - Pasir</v>
          </cell>
          <cell r="G18" t="str">
            <v>M3</v>
          </cell>
          <cell r="H18">
            <v>4000</v>
          </cell>
          <cell r="I18">
            <v>1.5</v>
          </cell>
          <cell r="J18" t="str">
            <v xml:space="preserve"> Ke Base Camp II (Stone Crusher)</v>
          </cell>
        </row>
        <row r="20">
          <cell r="C20">
            <v>3</v>
          </cell>
          <cell r="D20" t="str">
            <v xml:space="preserve">   M02 - Batu Kali</v>
          </cell>
          <cell r="G20" t="str">
            <v>M3</v>
          </cell>
          <cell r="H20">
            <v>7250</v>
          </cell>
          <cell r="I20">
            <v>1.5</v>
          </cell>
          <cell r="J20" t="str">
            <v xml:space="preserve"> Ke Base Camp II (Stone Crusher)</v>
          </cell>
        </row>
        <row r="22">
          <cell r="C22">
            <v>4</v>
          </cell>
          <cell r="D22" t="str">
            <v xml:space="preserve">   M06 - Batu Belah</v>
          </cell>
          <cell r="G22" t="str">
            <v>M3</v>
          </cell>
          <cell r="H22">
            <v>7250</v>
          </cell>
          <cell r="I22">
            <v>1.5</v>
          </cell>
          <cell r="J22" t="str">
            <v xml:space="preserve"> Ke Base Camp II (Stone Crusher)</v>
          </cell>
        </row>
        <row r="24">
          <cell r="C24">
            <v>5</v>
          </cell>
          <cell r="D24" t="str">
            <v xml:space="preserve">   M07 - G r a v e l</v>
          </cell>
          <cell r="G24" t="str">
            <v>M3</v>
          </cell>
          <cell r="H24">
            <v>8500</v>
          </cell>
          <cell r="I24">
            <v>1.5</v>
          </cell>
          <cell r="J24" t="str">
            <v xml:space="preserve"> Ke Base Camp I (Stone Crusher)</v>
          </cell>
        </row>
        <row r="26">
          <cell r="C26">
            <v>6</v>
          </cell>
          <cell r="D26" t="str">
            <v xml:space="preserve">   M07.a - G r a v e l</v>
          </cell>
          <cell r="G26" t="str">
            <v>M3</v>
          </cell>
          <cell r="H26">
            <v>7250</v>
          </cell>
          <cell r="I26">
            <v>1.5</v>
          </cell>
          <cell r="J26" t="str">
            <v xml:space="preserve"> Ke Base Camp II (Stone Crusher)</v>
          </cell>
        </row>
        <row r="28">
          <cell r="C28">
            <v>7</v>
          </cell>
          <cell r="D28" t="str">
            <v xml:space="preserve">   M16 - S i r t u</v>
          </cell>
          <cell r="G28" t="str">
            <v>M3</v>
          </cell>
          <cell r="H28">
            <v>7000</v>
          </cell>
          <cell r="I28">
            <v>1.5</v>
          </cell>
          <cell r="J28" t="str">
            <v xml:space="preserve"> Ke Base Camp I (Stone Crusher)</v>
          </cell>
        </row>
        <row r="30">
          <cell r="C30">
            <v>8</v>
          </cell>
          <cell r="D30" t="str">
            <v xml:space="preserve">   M16.a - S i r t u</v>
          </cell>
          <cell r="G30" t="str">
            <v>M3</v>
          </cell>
          <cell r="H30">
            <v>5000</v>
          </cell>
          <cell r="I30">
            <v>1.5</v>
          </cell>
          <cell r="J30" t="str">
            <v xml:space="preserve"> Ke Base Camp II (Stone Crusher)</v>
          </cell>
        </row>
        <row r="32">
          <cell r="C32">
            <v>9</v>
          </cell>
          <cell r="D32" t="str">
            <v xml:space="preserve">   M44 - Pasir Urug</v>
          </cell>
          <cell r="G32" t="str">
            <v>M3</v>
          </cell>
          <cell r="H32">
            <v>4000</v>
          </cell>
          <cell r="I32">
            <v>1.5</v>
          </cell>
          <cell r="J32" t="str">
            <v xml:space="preserve"> Ke Base Camp II (Stone Crusher)</v>
          </cell>
        </row>
        <row r="34">
          <cell r="C34">
            <v>10</v>
          </cell>
          <cell r="D34" t="str">
            <v xml:space="preserve">   M45 - Material Timbunan Pilihan</v>
          </cell>
          <cell r="G34" t="str">
            <v>M3</v>
          </cell>
          <cell r="H34">
            <v>5000</v>
          </cell>
          <cell r="I34">
            <v>1.5</v>
          </cell>
          <cell r="J34" t="str">
            <v xml:space="preserve"> Ke Base Camp II (Stone Crusher)</v>
          </cell>
        </row>
        <row r="38">
          <cell r="A38" t="str">
            <v>|::</v>
          </cell>
        </row>
        <row r="39">
          <cell r="C39" t="str">
            <v>LAMPIRAN</v>
          </cell>
        </row>
        <row r="40">
          <cell r="C40" t="str">
            <v>ANALISA HARGA SATUAN BAHAN DASAR</v>
          </cell>
        </row>
        <row r="42">
          <cell r="C42" t="str">
            <v>NAMA PENAWAR</v>
          </cell>
          <cell r="E42" t="str">
            <v>:</v>
          </cell>
          <cell r="F42" t="str">
            <v>PT. GAYOTAMA LEOPROPITA</v>
          </cell>
        </row>
        <row r="43">
          <cell r="C43" t="str">
            <v>SATUAN KERJA</v>
          </cell>
          <cell r="E43" t="str">
            <v>:</v>
          </cell>
          <cell r="F43" t="str">
            <v>SKS BRR-REHABILITASI DAN REKONSTRUKSI JALAN NASIONAL NAD</v>
          </cell>
        </row>
        <row r="44">
          <cell r="C44" t="str">
            <v>NAMA PAKET</v>
          </cell>
          <cell r="E44" t="str">
            <v>:</v>
          </cell>
          <cell r="F44" t="str">
            <v>REHABILITASI DAN REKONSTRUKSI JALAN TEKENGON-GENTING GERBANG-PAMEU (Transisi)</v>
          </cell>
        </row>
        <row r="45">
          <cell r="C45" t="str">
            <v>No. PAKET KONTRAK</v>
          </cell>
          <cell r="E45" t="str">
            <v>:</v>
          </cell>
          <cell r="F45" t="str">
            <v xml:space="preserve"> BRR - JN 09</v>
          </cell>
        </row>
        <row r="46">
          <cell r="C46" t="str">
            <v>PROVINSI/KAB.</v>
          </cell>
          <cell r="E46" t="str">
            <v>:</v>
          </cell>
          <cell r="F46" t="str">
            <v>NAD / ACEH TENGAH</v>
          </cell>
        </row>
        <row r="48">
          <cell r="C48" t="str">
            <v>Jenis      : M01 - Pasir</v>
          </cell>
        </row>
        <row r="49">
          <cell r="C49" t="str">
            <v>Lokasi    : Quary I (Jamur Ujung)</v>
          </cell>
        </row>
        <row r="50">
          <cell r="C50" t="str">
            <v>Tujuan   :  Base Camp  I  ( Stone Crusher)</v>
          </cell>
        </row>
        <row r="51">
          <cell r="C51" t="str">
            <v>No</v>
          </cell>
          <cell r="D51" t="str">
            <v>URAIAN</v>
          </cell>
          <cell r="H51" t="str">
            <v>KODE</v>
          </cell>
          <cell r="I51" t="str">
            <v>KOEF.</v>
          </cell>
          <cell r="J51" t="str">
            <v>SATUAN</v>
          </cell>
          <cell r="K51" t="str">
            <v>HARGA SATUAN</v>
          </cell>
        </row>
        <row r="52">
          <cell r="K52" t="str">
            <v>( Rp )</v>
          </cell>
        </row>
        <row r="53">
          <cell r="C53" t="str">
            <v>I.</v>
          </cell>
          <cell r="D53" t="str">
            <v>ASUMSI</v>
          </cell>
        </row>
        <row r="54">
          <cell r="C54">
            <v>1</v>
          </cell>
          <cell r="D54" t="str">
            <v xml:space="preserve">Menggunakan alat berat </v>
          </cell>
        </row>
        <row r="55">
          <cell r="C55">
            <v>2</v>
          </cell>
          <cell r="D55" t="str">
            <v>Kondisi existing Jalan : Kondisi Baik (Sedang)</v>
          </cell>
        </row>
        <row r="56">
          <cell r="C56">
            <v>3</v>
          </cell>
          <cell r="D56" t="str">
            <v>Jarak rata - rata Quarry Kelokasi Base Camp I (Stone Crusher)</v>
          </cell>
          <cell r="H56" t="str">
            <v>L</v>
          </cell>
          <cell r="I56">
            <v>1.5</v>
          </cell>
          <cell r="J56" t="str">
            <v>Km</v>
          </cell>
        </row>
        <row r="57">
          <cell r="C57">
            <v>4</v>
          </cell>
          <cell r="D57" t="str">
            <v>Harga Satuan Pasir di Quarry</v>
          </cell>
          <cell r="H57" t="str">
            <v>Rp M01</v>
          </cell>
          <cell r="I57">
            <v>1</v>
          </cell>
          <cell r="J57" t="str">
            <v>M3</v>
          </cell>
          <cell r="K57">
            <v>7250</v>
          </cell>
        </row>
        <row r="58">
          <cell r="C58">
            <v>5</v>
          </cell>
          <cell r="D58" t="str">
            <v>Harga Satuan Dasar Excavator</v>
          </cell>
          <cell r="H58" t="str">
            <v>Rp E10</v>
          </cell>
          <cell r="I58">
            <v>1</v>
          </cell>
          <cell r="J58" t="str">
            <v>Jam</v>
          </cell>
          <cell r="K58">
            <v>263757.56718985166</v>
          </cell>
        </row>
        <row r="59">
          <cell r="C59">
            <v>6</v>
          </cell>
          <cell r="D59" t="str">
            <v>Harga Satuan Dasar Dump Truck</v>
          </cell>
          <cell r="H59" t="str">
            <v>Rp E09a</v>
          </cell>
          <cell r="I59">
            <v>1</v>
          </cell>
          <cell r="J59" t="str">
            <v>Jam</v>
          </cell>
          <cell r="K59">
            <v>200469.3426144915</v>
          </cell>
        </row>
        <row r="61">
          <cell r="C61" t="str">
            <v>II</v>
          </cell>
          <cell r="D61" t="str">
            <v>URUTAN KERJA</v>
          </cell>
        </row>
        <row r="62">
          <cell r="C62">
            <v>1</v>
          </cell>
          <cell r="D62" t="str">
            <v>Pasir digali dengan alat Excavator dan sekaligus memuat pasir yang</v>
          </cell>
        </row>
        <row r="63">
          <cell r="D63" t="str">
            <v>di galian kedalam Dump Truck</v>
          </cell>
        </row>
        <row r="64">
          <cell r="C64">
            <v>2</v>
          </cell>
          <cell r="D64" t="str">
            <v>Dump Truck mengangkut pasir ke lokasi Base Camp I (Stone Crusher)</v>
          </cell>
        </row>
        <row r="66">
          <cell r="C66" t="str">
            <v>III</v>
          </cell>
          <cell r="D66" t="str">
            <v>PERHITUNGAN</v>
          </cell>
        </row>
        <row r="67">
          <cell r="C67">
            <v>1</v>
          </cell>
          <cell r="D67" t="str">
            <v>Excavator</v>
          </cell>
          <cell r="H67" t="str">
            <v>(E10)</v>
          </cell>
        </row>
        <row r="68">
          <cell r="D68" t="str">
            <v>Kapasitas Bucket</v>
          </cell>
          <cell r="H68" t="str">
            <v>V</v>
          </cell>
          <cell r="I68">
            <v>0.5</v>
          </cell>
          <cell r="J68" t="str">
            <v>M3</v>
          </cell>
        </row>
        <row r="69">
          <cell r="D69" t="str">
            <v>Faktor Bucket</v>
          </cell>
          <cell r="H69" t="str">
            <v>Fb</v>
          </cell>
          <cell r="I69">
            <v>0.9</v>
          </cell>
          <cell r="J69" t="str">
            <v>-</v>
          </cell>
        </row>
        <row r="70">
          <cell r="D70" t="str">
            <v>Faktor Efisiensi alat</v>
          </cell>
          <cell r="H70" t="str">
            <v>Fa</v>
          </cell>
          <cell r="I70">
            <v>0.83</v>
          </cell>
          <cell r="J70" t="str">
            <v>-</v>
          </cell>
        </row>
        <row r="71">
          <cell r="D71" t="str">
            <v>Waktu Siklus</v>
          </cell>
          <cell r="H71" t="str">
            <v>Ts1</v>
          </cell>
        </row>
        <row r="72">
          <cell r="D72" t="str">
            <v>- Menggali/Memuat</v>
          </cell>
          <cell r="H72" t="str">
            <v>T1</v>
          </cell>
          <cell r="I72">
            <v>0.5</v>
          </cell>
          <cell r="J72" t="str">
            <v>menit</v>
          </cell>
        </row>
        <row r="73">
          <cell r="D73" t="str">
            <v>- Lain-lain</v>
          </cell>
          <cell r="H73" t="str">
            <v>T2</v>
          </cell>
          <cell r="I73">
            <v>0.5</v>
          </cell>
          <cell r="J73" t="str">
            <v>menit</v>
          </cell>
        </row>
        <row r="74">
          <cell r="H74" t="str">
            <v>Ts1</v>
          </cell>
          <cell r="I74">
            <v>1</v>
          </cell>
          <cell r="J74" t="str">
            <v>menit</v>
          </cell>
        </row>
        <row r="75">
          <cell r="D75" t="str">
            <v>Kapasitas Produksi / jam</v>
          </cell>
          <cell r="F75" t="str">
            <v>V x Fb x Fa x 60</v>
          </cell>
          <cell r="H75" t="str">
            <v>Q1</v>
          </cell>
          <cell r="I75">
            <v>22.41</v>
          </cell>
          <cell r="J75" t="str">
            <v>M3/Jam</v>
          </cell>
        </row>
        <row r="76">
          <cell r="F76" t="str">
            <v>Ts1</v>
          </cell>
        </row>
        <row r="77">
          <cell r="D77" t="str">
            <v>Biaya Excavator / M3</v>
          </cell>
          <cell r="F77" t="str">
            <v>= (1 : Q1 ) x RpE10</v>
          </cell>
          <cell r="H77" t="str">
            <v>^Rp1</v>
          </cell>
          <cell r="I77">
            <v>11769.637090131711</v>
          </cell>
          <cell r="J77" t="str">
            <v>Rupiah</v>
          </cell>
        </row>
        <row r="79">
          <cell r="C79">
            <v>2</v>
          </cell>
          <cell r="D79" t="str">
            <v>Dump Truck</v>
          </cell>
          <cell r="H79" t="str">
            <v>(E09a)</v>
          </cell>
        </row>
        <row r="80">
          <cell r="D80" t="str">
            <v>Kapsitas Bak</v>
          </cell>
          <cell r="H80" t="str">
            <v>V</v>
          </cell>
          <cell r="I80">
            <v>12</v>
          </cell>
          <cell r="J80" t="str">
            <v>M3</v>
          </cell>
        </row>
        <row r="81">
          <cell r="D81" t="str">
            <v>Faktor efesiaensi alat</v>
          </cell>
          <cell r="H81" t="str">
            <v>Fa</v>
          </cell>
          <cell r="I81">
            <v>0.83</v>
          </cell>
          <cell r="J81" t="str">
            <v>-</v>
          </cell>
        </row>
        <row r="82">
          <cell r="D82" t="str">
            <v>Kecepatan Rata-rata Bermuatan</v>
          </cell>
          <cell r="H82" t="str">
            <v>v1</v>
          </cell>
          <cell r="I82">
            <v>15</v>
          </cell>
          <cell r="J82" t="str">
            <v>Km/Jam</v>
          </cell>
        </row>
        <row r="83">
          <cell r="D83" t="str">
            <v>Kecepatan Rata-rata Kosong</v>
          </cell>
          <cell r="H83" t="str">
            <v>v2</v>
          </cell>
          <cell r="I83">
            <v>30</v>
          </cell>
          <cell r="J83" t="str">
            <v>Km/Jam</v>
          </cell>
        </row>
        <row r="84">
          <cell r="D84" t="str">
            <v>Waktu Siklus</v>
          </cell>
          <cell r="H84" t="str">
            <v>Ts2</v>
          </cell>
          <cell r="J84" t="str">
            <v>Menit</v>
          </cell>
        </row>
        <row r="85">
          <cell r="D85" t="str">
            <v>- Waktu Tempuh isi</v>
          </cell>
          <cell r="F85" t="str">
            <v>= ( L/v1 ) x 60</v>
          </cell>
          <cell r="H85" t="str">
            <v>T1</v>
          </cell>
          <cell r="I85">
            <v>6</v>
          </cell>
          <cell r="J85" t="str">
            <v>Menit</v>
          </cell>
        </row>
        <row r="86">
          <cell r="D86" t="str">
            <v>- Waktu Tempuh Kosong</v>
          </cell>
          <cell r="F86" t="str">
            <v>= ( L/v2 ) x 60</v>
          </cell>
          <cell r="H86" t="str">
            <v>T2</v>
          </cell>
          <cell r="I86">
            <v>3</v>
          </cell>
          <cell r="J86" t="str">
            <v>Menit</v>
          </cell>
        </row>
        <row r="87">
          <cell r="D87" t="str">
            <v>- Muat</v>
          </cell>
          <cell r="F87" t="str">
            <v>= ( V/Q1 ) x 60</v>
          </cell>
          <cell r="H87" t="str">
            <v>T3</v>
          </cell>
          <cell r="I87">
            <v>32.128514056224901</v>
          </cell>
        </row>
        <row r="88">
          <cell r="D88" t="str">
            <v>- Lain - lain</v>
          </cell>
          <cell r="H88" t="str">
            <v>T4</v>
          </cell>
          <cell r="I88">
            <v>1</v>
          </cell>
          <cell r="J88" t="str">
            <v>Menit</v>
          </cell>
        </row>
        <row r="89">
          <cell r="H89" t="str">
            <v>Ts2</v>
          </cell>
          <cell r="I89">
            <v>42.128514056224901</v>
          </cell>
        </row>
        <row r="90">
          <cell r="D90" t="str">
            <v>Kapasitas Produksi / jam</v>
          </cell>
          <cell r="F90" t="str">
            <v>V x Fa x 60</v>
          </cell>
          <cell r="H90" t="str">
            <v>Q2</v>
          </cell>
          <cell r="I90">
            <v>14.185166825548139</v>
          </cell>
          <cell r="J90" t="str">
            <v>M3/Jam</v>
          </cell>
        </row>
        <row r="91">
          <cell r="F91" t="str">
            <v>Ts2</v>
          </cell>
        </row>
        <row r="92">
          <cell r="D92" t="str">
            <v>Biaya Dump Truck / M3</v>
          </cell>
          <cell r="F92" t="str">
            <v>= (1 : Q2 ) x RpE08</v>
          </cell>
          <cell r="H92" t="str">
            <v>^Rp2</v>
          </cell>
          <cell r="I92">
            <v>14132.32181756488</v>
          </cell>
          <cell r="J92" t="str">
            <v>Rupiah</v>
          </cell>
        </row>
        <row r="94">
          <cell r="C94" t="str">
            <v>IV</v>
          </cell>
          <cell r="D94" t="str">
            <v>HARGA SATUAN DASAR BAHAN</v>
          </cell>
        </row>
        <row r="95">
          <cell r="D95" t="str">
            <v>Harga Satuan Dasar Pasir</v>
          </cell>
          <cell r="F95" t="str">
            <v>= ( Rp M01 + Rp1 + Rp2 )</v>
          </cell>
          <cell r="H95" t="str">
            <v>M01</v>
          </cell>
          <cell r="I95">
            <v>33151.958907696593</v>
          </cell>
          <cell r="J95" t="str">
            <v>Rupiah</v>
          </cell>
        </row>
        <row r="97">
          <cell r="D97" t="str">
            <v>Dibulatkan</v>
          </cell>
          <cell r="H97" t="str">
            <v>M01</v>
          </cell>
          <cell r="I97">
            <v>33200</v>
          </cell>
          <cell r="J97" t="str">
            <v>Rupiah</v>
          </cell>
        </row>
        <row r="100">
          <cell r="A100" t="str">
            <v>|::</v>
          </cell>
        </row>
        <row r="101">
          <cell r="C101" t="str">
            <v>Jenis      : M01.a - Pasir</v>
          </cell>
        </row>
        <row r="102">
          <cell r="C102" t="str">
            <v>Lokasi    : Quarry II (Genting Gerbang)</v>
          </cell>
        </row>
        <row r="103">
          <cell r="C103" t="str">
            <v>Tujuan   :  Base Camp  II  ( Stone Crusher)</v>
          </cell>
        </row>
        <row r="104">
          <cell r="C104" t="str">
            <v>No</v>
          </cell>
          <cell r="D104" t="str">
            <v>URAIAN</v>
          </cell>
          <cell r="H104" t="str">
            <v>KODE</v>
          </cell>
          <cell r="I104" t="str">
            <v>KOEF.</v>
          </cell>
          <cell r="J104" t="str">
            <v>SATUAN</v>
          </cell>
          <cell r="K104" t="str">
            <v>HARGA SATUAN</v>
          </cell>
        </row>
        <row r="105">
          <cell r="K105" t="str">
            <v>( Rp )</v>
          </cell>
        </row>
        <row r="106">
          <cell r="C106" t="str">
            <v>I.</v>
          </cell>
          <cell r="D106" t="str">
            <v>ASUMSI</v>
          </cell>
        </row>
        <row r="107">
          <cell r="C107">
            <v>1</v>
          </cell>
          <cell r="D107" t="str">
            <v xml:space="preserve">Menggunakan alat berat </v>
          </cell>
        </row>
        <row r="108">
          <cell r="C108">
            <v>2</v>
          </cell>
          <cell r="D108" t="str">
            <v>Kondisi existing Jalan : Kondisi Baik (Sedang)</v>
          </cell>
        </row>
        <row r="109">
          <cell r="C109">
            <v>3</v>
          </cell>
          <cell r="D109" t="str">
            <v>Jarak rata - rata Quarry Kelokasi Base Camp II (Stone Crusher)</v>
          </cell>
          <cell r="H109" t="str">
            <v>L</v>
          </cell>
          <cell r="I109">
            <v>1</v>
          </cell>
          <cell r="J109" t="str">
            <v>Km</v>
          </cell>
        </row>
        <row r="110">
          <cell r="C110">
            <v>4</v>
          </cell>
          <cell r="D110" t="str">
            <v>Harga Satuan Pasir di Quarry</v>
          </cell>
          <cell r="H110" t="str">
            <v>Rp M01</v>
          </cell>
          <cell r="I110">
            <v>1</v>
          </cell>
          <cell r="J110" t="str">
            <v>M3</v>
          </cell>
          <cell r="K110">
            <v>4000</v>
          </cell>
        </row>
        <row r="111">
          <cell r="C111">
            <v>5</v>
          </cell>
          <cell r="D111" t="str">
            <v>Harga Satuan Dasar Excavator</v>
          </cell>
          <cell r="H111" t="str">
            <v>Rp E10</v>
          </cell>
          <cell r="I111">
            <v>1</v>
          </cell>
          <cell r="J111" t="str">
            <v>Jam</v>
          </cell>
          <cell r="K111">
            <v>263757.56718985166</v>
          </cell>
        </row>
        <row r="112">
          <cell r="C112">
            <v>6</v>
          </cell>
          <cell r="D112" t="str">
            <v>Harga Satuan Dasar Dump Truck</v>
          </cell>
          <cell r="H112" t="str">
            <v>Rp E09a</v>
          </cell>
          <cell r="I112">
            <v>1</v>
          </cell>
          <cell r="J112" t="str">
            <v>Jam</v>
          </cell>
          <cell r="K112">
            <v>200469.3426144915</v>
          </cell>
        </row>
        <row r="114">
          <cell r="C114" t="str">
            <v>II</v>
          </cell>
          <cell r="D114" t="str">
            <v>URUTAN KERJA</v>
          </cell>
        </row>
        <row r="115">
          <cell r="C115">
            <v>1</v>
          </cell>
          <cell r="D115" t="str">
            <v>Pasir digali dengan alat Excavator dan sekaligus memuat pasir yang</v>
          </cell>
        </row>
        <row r="116">
          <cell r="D116" t="str">
            <v>di galian kedalam Dump Truck</v>
          </cell>
        </row>
        <row r="117">
          <cell r="C117">
            <v>2</v>
          </cell>
          <cell r="D117" t="str">
            <v>Dump Truck mengangkut pasir ke lokasi Base Camp I (Stone Crusher)</v>
          </cell>
        </row>
        <row r="119">
          <cell r="C119" t="str">
            <v>III</v>
          </cell>
          <cell r="D119" t="str">
            <v>PERHITUNGAN</v>
          </cell>
        </row>
        <row r="120">
          <cell r="C120">
            <v>1</v>
          </cell>
          <cell r="D120" t="str">
            <v>Excavator</v>
          </cell>
          <cell r="H120" t="str">
            <v>(E10)</v>
          </cell>
        </row>
        <row r="121">
          <cell r="D121" t="str">
            <v>Kapasitas Bucket</v>
          </cell>
          <cell r="H121" t="str">
            <v>V</v>
          </cell>
          <cell r="I121">
            <v>0.5</v>
          </cell>
          <cell r="J121" t="str">
            <v>M3</v>
          </cell>
        </row>
        <row r="122">
          <cell r="D122" t="str">
            <v>Faktor Bucket</v>
          </cell>
          <cell r="H122" t="str">
            <v>Fb</v>
          </cell>
          <cell r="I122">
            <v>0.9</v>
          </cell>
          <cell r="J122" t="str">
            <v>-</v>
          </cell>
        </row>
        <row r="123">
          <cell r="D123" t="str">
            <v>Faktor Efisiensi alat</v>
          </cell>
          <cell r="H123" t="str">
            <v>Fa</v>
          </cell>
          <cell r="I123">
            <v>0.83</v>
          </cell>
          <cell r="J123" t="str">
            <v>-</v>
          </cell>
        </row>
        <row r="124">
          <cell r="D124" t="str">
            <v>Waktu Siklus</v>
          </cell>
          <cell r="H124" t="str">
            <v>Ts1</v>
          </cell>
        </row>
        <row r="125">
          <cell r="D125" t="str">
            <v>- Menggali/Memuat</v>
          </cell>
          <cell r="H125" t="str">
            <v>T1</v>
          </cell>
          <cell r="I125">
            <v>0.5</v>
          </cell>
          <cell r="J125" t="str">
            <v>menit</v>
          </cell>
        </row>
        <row r="126">
          <cell r="D126" t="str">
            <v>- Lain-lain</v>
          </cell>
          <cell r="H126" t="str">
            <v>T2</v>
          </cell>
          <cell r="I126">
            <v>0.5</v>
          </cell>
          <cell r="J126" t="str">
            <v>menit</v>
          </cell>
        </row>
        <row r="127">
          <cell r="H127" t="str">
            <v>Ts1</v>
          </cell>
          <cell r="I127">
            <v>1</v>
          </cell>
          <cell r="J127" t="str">
            <v>menit</v>
          </cell>
        </row>
        <row r="128">
          <cell r="D128" t="str">
            <v>Kapasitas Produksi / jam</v>
          </cell>
          <cell r="F128" t="str">
            <v>V x Fb x Fa x 60</v>
          </cell>
          <cell r="H128" t="str">
            <v>Q1</v>
          </cell>
          <cell r="I128">
            <v>22.41</v>
          </cell>
          <cell r="J128" t="str">
            <v>M3/Jam</v>
          </cell>
        </row>
        <row r="129">
          <cell r="F129" t="str">
            <v>Ts1</v>
          </cell>
        </row>
        <row r="130">
          <cell r="D130" t="str">
            <v>Biaya Excavator / M3</v>
          </cell>
          <cell r="F130" t="str">
            <v>= (1 : Q1 ) x RpE10</v>
          </cell>
          <cell r="H130" t="str">
            <v>^Rp1</v>
          </cell>
          <cell r="I130">
            <v>6769.6370901317114</v>
          </cell>
          <cell r="J130" t="str">
            <v>Rupiah</v>
          </cell>
        </row>
        <row r="132">
          <cell r="C132">
            <v>2</v>
          </cell>
          <cell r="D132" t="str">
            <v>Dump Truck</v>
          </cell>
          <cell r="H132" t="str">
            <v>(E09a)</v>
          </cell>
        </row>
        <row r="133">
          <cell r="D133" t="str">
            <v>Kapsitas Bak</v>
          </cell>
          <cell r="H133" t="str">
            <v>V</v>
          </cell>
          <cell r="I133">
            <v>12</v>
          </cell>
          <cell r="J133" t="str">
            <v>M3</v>
          </cell>
        </row>
        <row r="134">
          <cell r="D134" t="str">
            <v>Faktor efesiaensi alat</v>
          </cell>
          <cell r="H134" t="str">
            <v>Fa</v>
          </cell>
          <cell r="I134">
            <v>0.83</v>
          </cell>
          <cell r="J134" t="str">
            <v>-</v>
          </cell>
        </row>
        <row r="135">
          <cell r="D135" t="str">
            <v>Kecepatan Rata-rata Bermuatan</v>
          </cell>
          <cell r="H135" t="str">
            <v>v1</v>
          </cell>
          <cell r="I135">
            <v>15</v>
          </cell>
          <cell r="J135" t="str">
            <v>Km/Jam</v>
          </cell>
        </row>
        <row r="136">
          <cell r="D136" t="str">
            <v>Kecepatan Rata-rata Kosong</v>
          </cell>
          <cell r="H136" t="str">
            <v>v2</v>
          </cell>
          <cell r="I136">
            <v>30</v>
          </cell>
          <cell r="J136" t="str">
            <v>Km/Jam</v>
          </cell>
        </row>
        <row r="137">
          <cell r="D137" t="str">
            <v>Waktu Siklus</v>
          </cell>
          <cell r="H137" t="str">
            <v>Ts2</v>
          </cell>
          <cell r="J137" t="str">
            <v>Menit</v>
          </cell>
        </row>
        <row r="138">
          <cell r="D138" t="str">
            <v>- Waktu Tempuh isi</v>
          </cell>
          <cell r="F138" t="str">
            <v>= ( L/v1 ) x 60</v>
          </cell>
          <cell r="H138" t="str">
            <v>T1</v>
          </cell>
          <cell r="I138">
            <v>4</v>
          </cell>
          <cell r="J138" t="str">
            <v>Menit</v>
          </cell>
        </row>
        <row r="139">
          <cell r="D139" t="str">
            <v>- Waktu Tempuh Kosong</v>
          </cell>
          <cell r="F139" t="str">
            <v>= ( L/v2 ) x 60</v>
          </cell>
          <cell r="H139" t="str">
            <v>T2</v>
          </cell>
          <cell r="I139">
            <v>2</v>
          </cell>
          <cell r="J139" t="str">
            <v>Menit</v>
          </cell>
        </row>
        <row r="140">
          <cell r="D140" t="str">
            <v>- Muat</v>
          </cell>
          <cell r="F140" t="str">
            <v>= ( V/Q1 ) x 60</v>
          </cell>
          <cell r="H140" t="str">
            <v>T3</v>
          </cell>
          <cell r="I140">
            <v>32.128514056224901</v>
          </cell>
        </row>
        <row r="141">
          <cell r="D141" t="str">
            <v>- Lain - lain</v>
          </cell>
          <cell r="H141" t="str">
            <v>T4</v>
          </cell>
          <cell r="I141">
            <v>1</v>
          </cell>
          <cell r="J141" t="str">
            <v>Menit</v>
          </cell>
        </row>
        <row r="142">
          <cell r="H142" t="str">
            <v>Ts2</v>
          </cell>
          <cell r="I142">
            <v>39.128514056224901</v>
          </cell>
        </row>
        <row r="143">
          <cell r="D143" t="str">
            <v>Kapasitas Produksi / jam</v>
          </cell>
          <cell r="F143" t="str">
            <v>V x Fa x 60</v>
          </cell>
          <cell r="H143" t="str">
            <v>Q2</v>
          </cell>
          <cell r="I143">
            <v>15.272749666427176</v>
          </cell>
          <cell r="J143" t="str">
            <v>M3/Jam</v>
          </cell>
        </row>
        <row r="144">
          <cell r="F144" t="str">
            <v>Ts2</v>
          </cell>
        </row>
        <row r="145">
          <cell r="D145" t="str">
            <v>Biaya Dump Truck / M3</v>
          </cell>
          <cell r="F145" t="str">
            <v>= (1 : Q2 ) x RpE08</v>
          </cell>
          <cell r="H145" t="str">
            <v>^Rp2</v>
          </cell>
          <cell r="I145">
            <v>8125.9496156849018</v>
          </cell>
          <cell r="J145" t="str">
            <v>Rupiah</v>
          </cell>
        </row>
        <row r="147">
          <cell r="C147" t="str">
            <v>IV</v>
          </cell>
          <cell r="D147" t="str">
            <v>HARGA SATUAN DASAR BAHAN</v>
          </cell>
        </row>
        <row r="148">
          <cell r="D148" t="str">
            <v>Harga Satuan Dasar Pasir</v>
          </cell>
          <cell r="F148" t="str">
            <v>= ( Rp M01 + Rp1 + Rp2 )</v>
          </cell>
          <cell r="H148" t="str">
            <v>M01</v>
          </cell>
          <cell r="I148">
            <v>18895.586705816611</v>
          </cell>
          <cell r="J148" t="str">
            <v>Rupiah</v>
          </cell>
        </row>
        <row r="150">
          <cell r="D150" t="str">
            <v>Dibulatkan</v>
          </cell>
          <cell r="H150" t="str">
            <v>M01</v>
          </cell>
          <cell r="I150">
            <v>18900</v>
          </cell>
          <cell r="J150" t="str">
            <v>Rupiah</v>
          </cell>
        </row>
        <row r="153">
          <cell r="A153" t="str">
            <v>|::</v>
          </cell>
        </row>
        <row r="154">
          <cell r="C154" t="str">
            <v>Jenis      : M02 - Batu Kali</v>
          </cell>
        </row>
        <row r="155">
          <cell r="C155" t="str">
            <v>Lokasi    : Quarry II (Genting Gerbang)</v>
          </cell>
        </row>
        <row r="156">
          <cell r="C156" t="str">
            <v>Tujuan   : Lokasi Pekerjaan</v>
          </cell>
        </row>
        <row r="157">
          <cell r="C157" t="str">
            <v>No</v>
          </cell>
          <cell r="D157" t="str">
            <v>URAIAN</v>
          </cell>
          <cell r="H157" t="str">
            <v>KODE</v>
          </cell>
          <cell r="I157" t="str">
            <v>KOEF.</v>
          </cell>
          <cell r="J157" t="str">
            <v>SATUAN</v>
          </cell>
          <cell r="K157" t="str">
            <v>HARGA SATUAN</v>
          </cell>
        </row>
        <row r="158">
          <cell r="K158" t="str">
            <v>( Rp )</v>
          </cell>
        </row>
        <row r="159">
          <cell r="C159" t="str">
            <v>I.</v>
          </cell>
          <cell r="D159" t="str">
            <v>ASUMSI</v>
          </cell>
        </row>
        <row r="160">
          <cell r="C160">
            <v>1</v>
          </cell>
          <cell r="D160" t="str">
            <v xml:space="preserve">Menggunakan alat berat </v>
          </cell>
        </row>
        <row r="161">
          <cell r="C161">
            <v>2</v>
          </cell>
          <cell r="D161" t="str">
            <v>Kondisi existing Jalan : Kondisi Baik (Sedang)</v>
          </cell>
        </row>
        <row r="162">
          <cell r="C162">
            <v>3</v>
          </cell>
          <cell r="D162" t="str">
            <v>Jarak rata - rata Quarry ke Lokasi Pekerjaan</v>
          </cell>
          <cell r="H162" t="str">
            <v>L</v>
          </cell>
          <cell r="I162">
            <v>1.5</v>
          </cell>
          <cell r="J162" t="str">
            <v>Km</v>
          </cell>
        </row>
        <row r="163">
          <cell r="C163">
            <v>4</v>
          </cell>
          <cell r="D163" t="str">
            <v>Harga Satuan Batu Kali di Quarry</v>
          </cell>
          <cell r="H163" t="str">
            <v>Rp M02</v>
          </cell>
          <cell r="I163">
            <v>1</v>
          </cell>
          <cell r="J163" t="str">
            <v>M3</v>
          </cell>
          <cell r="K163">
            <v>7250</v>
          </cell>
        </row>
        <row r="164">
          <cell r="C164">
            <v>5</v>
          </cell>
          <cell r="D164" t="str">
            <v>Harga Satuan Dasar Excavator</v>
          </cell>
          <cell r="H164" t="str">
            <v>Rp E10</v>
          </cell>
          <cell r="I164">
            <v>1</v>
          </cell>
          <cell r="J164" t="str">
            <v>Jam</v>
          </cell>
          <cell r="K164">
            <v>263757.56718985166</v>
          </cell>
        </row>
        <row r="165">
          <cell r="C165">
            <v>6</v>
          </cell>
          <cell r="D165" t="str">
            <v>Harga Satuan Dasar Dump Truck</v>
          </cell>
          <cell r="H165" t="str">
            <v>Rp E09a</v>
          </cell>
          <cell r="I165">
            <v>1</v>
          </cell>
          <cell r="J165" t="str">
            <v>Jam</v>
          </cell>
          <cell r="K165">
            <v>200469.3426144915</v>
          </cell>
        </row>
        <row r="167">
          <cell r="C167" t="str">
            <v>II</v>
          </cell>
          <cell r="D167" t="str">
            <v>URUTAN KERJA</v>
          </cell>
        </row>
        <row r="168">
          <cell r="C168">
            <v>1</v>
          </cell>
          <cell r="D168" t="str">
            <v>Pasir digali dengan alat Excavator dan sekaligus memuat pasir yang</v>
          </cell>
        </row>
        <row r="169">
          <cell r="D169" t="str">
            <v>di galian kedalam Dump Truck</v>
          </cell>
        </row>
        <row r="170">
          <cell r="C170">
            <v>2</v>
          </cell>
          <cell r="D170" t="str">
            <v>Dump Truck mengangkut pasir ke lokasi Base Camp II (dua)</v>
          </cell>
        </row>
        <row r="172">
          <cell r="C172" t="str">
            <v>III</v>
          </cell>
          <cell r="D172" t="str">
            <v>PERHITUNGAN</v>
          </cell>
        </row>
        <row r="173">
          <cell r="C173">
            <v>1</v>
          </cell>
          <cell r="D173" t="str">
            <v>Excavator</v>
          </cell>
          <cell r="H173" t="str">
            <v>(E10)</v>
          </cell>
        </row>
        <row r="174">
          <cell r="D174" t="str">
            <v>Kapasitas Bucket</v>
          </cell>
          <cell r="H174" t="str">
            <v>V</v>
          </cell>
          <cell r="I174">
            <v>0.5</v>
          </cell>
          <cell r="J174" t="str">
            <v>M3</v>
          </cell>
        </row>
        <row r="175">
          <cell r="D175" t="str">
            <v>Faktor Bucket</v>
          </cell>
          <cell r="H175" t="str">
            <v>Fb</v>
          </cell>
          <cell r="I175">
            <v>0.75</v>
          </cell>
          <cell r="J175" t="str">
            <v>-</v>
          </cell>
        </row>
        <row r="176">
          <cell r="D176" t="str">
            <v>Faktor Efisiensi alat</v>
          </cell>
          <cell r="H176" t="str">
            <v>Fa</v>
          </cell>
          <cell r="I176">
            <v>0.83</v>
          </cell>
          <cell r="J176" t="str">
            <v>-</v>
          </cell>
        </row>
        <row r="177">
          <cell r="D177" t="str">
            <v>Waktu Siklus</v>
          </cell>
          <cell r="H177" t="str">
            <v>Ts1</v>
          </cell>
        </row>
        <row r="178">
          <cell r="D178" t="str">
            <v>- Menggali/Memuat</v>
          </cell>
          <cell r="H178" t="str">
            <v>T1</v>
          </cell>
          <cell r="I178">
            <v>0.75</v>
          </cell>
          <cell r="J178" t="str">
            <v>menit</v>
          </cell>
        </row>
        <row r="179">
          <cell r="D179" t="str">
            <v>- Lain-lain</v>
          </cell>
          <cell r="H179" t="str">
            <v>T2</v>
          </cell>
          <cell r="I179">
            <v>0.5</v>
          </cell>
          <cell r="J179" t="str">
            <v>menit</v>
          </cell>
        </row>
        <row r="180">
          <cell r="H180" t="str">
            <v>Ts1</v>
          </cell>
          <cell r="I180">
            <v>1.25</v>
          </cell>
          <cell r="J180" t="str">
            <v>menit</v>
          </cell>
        </row>
        <row r="181">
          <cell r="D181" t="str">
            <v>Kapasitas Produksi / jam</v>
          </cell>
          <cell r="F181" t="str">
            <v>V x Fb x Fa x 60</v>
          </cell>
          <cell r="H181" t="str">
            <v>Q1</v>
          </cell>
          <cell r="I181">
            <v>14.939999999999998</v>
          </cell>
          <cell r="J181" t="str">
            <v>M3/Jam</v>
          </cell>
        </row>
        <row r="182">
          <cell r="F182" t="str">
            <v>Ts1</v>
          </cell>
        </row>
        <row r="183">
          <cell r="D183" t="str">
            <v>Biaya Excavator / M3</v>
          </cell>
          <cell r="F183" t="str">
            <v>= (1 : Q1 ) x RpE10</v>
          </cell>
          <cell r="H183" t="str">
            <v>^Rp1</v>
          </cell>
          <cell r="I183">
            <v>17654.45563519757</v>
          </cell>
          <cell r="J183" t="str">
            <v>Rupiah</v>
          </cell>
        </row>
        <row r="185">
          <cell r="C185">
            <v>2</v>
          </cell>
          <cell r="D185" t="str">
            <v>Dump Truck</v>
          </cell>
          <cell r="H185" t="str">
            <v>(E09a)</v>
          </cell>
        </row>
        <row r="186">
          <cell r="D186" t="str">
            <v>Kapsitas Bak</v>
          </cell>
          <cell r="H186" t="str">
            <v>V</v>
          </cell>
          <cell r="I186">
            <v>12</v>
          </cell>
          <cell r="J186" t="str">
            <v>M3</v>
          </cell>
        </row>
        <row r="187">
          <cell r="D187" t="str">
            <v>Faktor efesiaensi alat</v>
          </cell>
          <cell r="H187" t="str">
            <v>Fa</v>
          </cell>
          <cell r="I187">
            <v>0.83</v>
          </cell>
          <cell r="J187" t="str">
            <v>-</v>
          </cell>
        </row>
        <row r="188">
          <cell r="D188" t="str">
            <v>Kecepatan Rata-rata Bermuatan</v>
          </cell>
          <cell r="H188" t="str">
            <v>v1</v>
          </cell>
          <cell r="I188">
            <v>15</v>
          </cell>
          <cell r="J188" t="str">
            <v>Km/Jam</v>
          </cell>
        </row>
        <row r="189">
          <cell r="D189" t="str">
            <v>Kecepatan Rata-rata Kosong</v>
          </cell>
          <cell r="H189" t="str">
            <v>v2</v>
          </cell>
          <cell r="I189">
            <v>30</v>
          </cell>
          <cell r="J189" t="str">
            <v>Km/Jam</v>
          </cell>
        </row>
        <row r="190">
          <cell r="D190" t="str">
            <v>Waktu Siklus</v>
          </cell>
          <cell r="H190" t="str">
            <v>Ts2</v>
          </cell>
          <cell r="J190" t="str">
            <v>Menit</v>
          </cell>
        </row>
        <row r="191">
          <cell r="D191" t="str">
            <v>- Waktu Tempuh isi</v>
          </cell>
          <cell r="F191" t="str">
            <v>= ( L/v1 ) x 60</v>
          </cell>
          <cell r="H191" t="str">
            <v>T1</v>
          </cell>
          <cell r="I191">
            <v>6</v>
          </cell>
          <cell r="J191" t="str">
            <v>Menit</v>
          </cell>
        </row>
        <row r="192">
          <cell r="D192" t="str">
            <v>- Waktu Tempuh Kosong</v>
          </cell>
          <cell r="F192" t="str">
            <v>= ( L/v2 ) x 60</v>
          </cell>
          <cell r="H192" t="str">
            <v>T2</v>
          </cell>
          <cell r="I192">
            <v>3</v>
          </cell>
          <cell r="J192" t="str">
            <v>Menit</v>
          </cell>
        </row>
        <row r="193">
          <cell r="D193" t="str">
            <v>- Muat</v>
          </cell>
          <cell r="F193" t="str">
            <v>= ( V/Q1 ) x 60</v>
          </cell>
          <cell r="H193" t="str">
            <v>T3</v>
          </cell>
          <cell r="I193">
            <v>48.192771084337359</v>
          </cell>
        </row>
        <row r="194">
          <cell r="D194" t="str">
            <v>- Lain - lain</v>
          </cell>
          <cell r="H194" t="str">
            <v>T4</v>
          </cell>
          <cell r="I194">
            <v>1</v>
          </cell>
          <cell r="J194" t="str">
            <v>Menit</v>
          </cell>
        </row>
        <row r="195">
          <cell r="H195" t="str">
            <v>Ts2</v>
          </cell>
          <cell r="I195">
            <v>58.192771084337359</v>
          </cell>
        </row>
        <row r="196">
          <cell r="D196" t="str">
            <v>Kapasitas Produksi / jam</v>
          </cell>
          <cell r="E196" t="str">
            <v>=</v>
          </cell>
          <cell r="F196" t="str">
            <v>V x Fa x 60</v>
          </cell>
          <cell r="H196" t="str">
            <v>Q2</v>
          </cell>
          <cell r="I196">
            <v>10.269316770186332</v>
          </cell>
          <cell r="J196" t="str">
            <v>M3/Jam</v>
          </cell>
        </row>
        <row r="197">
          <cell r="F197" t="str">
            <v>Ts2</v>
          </cell>
        </row>
        <row r="198">
          <cell r="D198" t="str">
            <v>Biaya Dump Truck / M3</v>
          </cell>
          <cell r="F198" t="str">
            <v>= (1 : Q2 ) x RpE08</v>
          </cell>
          <cell r="H198" t="str">
            <v>^Rp2</v>
          </cell>
          <cell r="I198">
            <v>19521.195723214027</v>
          </cell>
          <cell r="J198" t="str">
            <v>Rupiah</v>
          </cell>
        </row>
        <row r="200">
          <cell r="C200" t="str">
            <v>IV</v>
          </cell>
          <cell r="D200" t="str">
            <v>HARGA SATUAN DASAR BAHAN</v>
          </cell>
        </row>
        <row r="201">
          <cell r="D201" t="str">
            <v>Harga Satuan Dasar Batu Kali</v>
          </cell>
          <cell r="F201" t="str">
            <v>= ( Rp M02 + Rp1 + Rp2 )</v>
          </cell>
          <cell r="H201" t="str">
            <v>M02</v>
          </cell>
          <cell r="I201">
            <v>44425.651358411596</v>
          </cell>
          <cell r="J201" t="str">
            <v>Rupiah</v>
          </cell>
        </row>
        <row r="203">
          <cell r="D203" t="str">
            <v>Dibulatkan</v>
          </cell>
          <cell r="H203" t="str">
            <v>M02</v>
          </cell>
          <cell r="I203">
            <v>44400</v>
          </cell>
          <cell r="J203" t="str">
            <v>Rupiah</v>
          </cell>
        </row>
        <row r="207">
          <cell r="A207" t="str">
            <v>|::</v>
          </cell>
        </row>
        <row r="208">
          <cell r="C208" t="str">
            <v>Jenis      : M06 - Batu Belah</v>
          </cell>
        </row>
        <row r="209">
          <cell r="C209" t="str">
            <v>Lokasi    : Quarry II (Genting Gerbang)</v>
          </cell>
        </row>
        <row r="210">
          <cell r="C210" t="str">
            <v>Tujuan   : Lokasi Pekerjaan</v>
          </cell>
        </row>
        <row r="211">
          <cell r="C211" t="str">
            <v>No</v>
          </cell>
          <cell r="D211" t="str">
            <v>URAIAN</v>
          </cell>
          <cell r="H211" t="str">
            <v>KODE</v>
          </cell>
          <cell r="I211" t="str">
            <v>KOEF.</v>
          </cell>
          <cell r="J211" t="str">
            <v>SATUAN</v>
          </cell>
          <cell r="K211" t="str">
            <v>HARGA SATUAN</v>
          </cell>
        </row>
        <row r="212">
          <cell r="K212" t="str">
            <v>( Rp )</v>
          </cell>
        </row>
        <row r="213">
          <cell r="C213" t="str">
            <v>I.</v>
          </cell>
          <cell r="D213" t="str">
            <v>ASUMSI</v>
          </cell>
        </row>
        <row r="214">
          <cell r="C214">
            <v>1</v>
          </cell>
          <cell r="D214" t="str">
            <v xml:space="preserve">Menggunakan alat berat </v>
          </cell>
        </row>
        <row r="215">
          <cell r="C215">
            <v>2</v>
          </cell>
          <cell r="D215" t="str">
            <v>Kondisi existing Jalan : Kondisi Baik (Sedang)</v>
          </cell>
        </row>
        <row r="216">
          <cell r="C216">
            <v>3</v>
          </cell>
          <cell r="D216" t="str">
            <v>Jarak rata - rata Quarry ke Lokasi Pekerjaan</v>
          </cell>
          <cell r="H216" t="str">
            <v>L</v>
          </cell>
          <cell r="I216">
            <v>1.5</v>
          </cell>
          <cell r="J216" t="str">
            <v>Km</v>
          </cell>
        </row>
        <row r="217">
          <cell r="C217">
            <v>4</v>
          </cell>
          <cell r="D217" t="str">
            <v>Harga Satuan Batu Kali di Quarry</v>
          </cell>
          <cell r="H217" t="str">
            <v>Rp M06</v>
          </cell>
          <cell r="I217">
            <v>1</v>
          </cell>
          <cell r="J217" t="str">
            <v>M3</v>
          </cell>
          <cell r="K217">
            <v>7250</v>
          </cell>
        </row>
        <row r="218">
          <cell r="C218">
            <v>5</v>
          </cell>
          <cell r="D218" t="str">
            <v>Harga Satuan Dasar Excavator</v>
          </cell>
          <cell r="H218" t="str">
            <v>Rp E10</v>
          </cell>
          <cell r="I218">
            <v>1</v>
          </cell>
          <cell r="J218" t="str">
            <v>Jam</v>
          </cell>
          <cell r="K218">
            <v>263757.56718985166</v>
          </cell>
        </row>
        <row r="219">
          <cell r="C219">
            <v>6</v>
          </cell>
          <cell r="D219" t="str">
            <v>Harga Satuan Dasar Dump Truck</v>
          </cell>
          <cell r="H219" t="str">
            <v>Rp E09a</v>
          </cell>
          <cell r="I219">
            <v>1</v>
          </cell>
          <cell r="J219" t="str">
            <v>Jam</v>
          </cell>
          <cell r="K219">
            <v>200469.3426144915</v>
          </cell>
        </row>
        <row r="220">
          <cell r="C220">
            <v>7</v>
          </cell>
          <cell r="D220" t="str">
            <v>Harga Satuan Dasar Whell Loader</v>
          </cell>
          <cell r="H220" t="str">
            <v>Rp E15</v>
          </cell>
          <cell r="I220">
            <v>1</v>
          </cell>
          <cell r="J220" t="str">
            <v>Jam</v>
          </cell>
          <cell r="K220">
            <v>256176.66953343368</v>
          </cell>
        </row>
        <row r="221">
          <cell r="C221">
            <v>8</v>
          </cell>
          <cell r="D221" t="str">
            <v>Harga satuan Upah Pekerja</v>
          </cell>
          <cell r="H221" t="str">
            <v>Rp L01</v>
          </cell>
          <cell r="I221">
            <v>1</v>
          </cell>
          <cell r="J221" t="str">
            <v>Jam</v>
          </cell>
          <cell r="K221">
            <v>7500</v>
          </cell>
        </row>
        <row r="223">
          <cell r="C223" t="str">
            <v>II</v>
          </cell>
          <cell r="D223" t="str">
            <v>URUTAN KERJA</v>
          </cell>
        </row>
        <row r="224">
          <cell r="C224">
            <v>1</v>
          </cell>
          <cell r="D224" t="str">
            <v>Batu Kali digali dengan alat Excavator</v>
          </cell>
        </row>
        <row r="225">
          <cell r="C225">
            <v>2</v>
          </cell>
          <cell r="D225" t="str">
            <v>Batu kali Dibelah Oleh Pekerja</v>
          </cell>
        </row>
        <row r="226">
          <cell r="C226">
            <v>3</v>
          </cell>
          <cell r="D226" t="str">
            <v xml:space="preserve">Dengan Whel Loader batu belah dimuat kedalam Dump Truck </v>
          </cell>
        </row>
        <row r="227">
          <cell r="D227" t="str">
            <v>kemudian Batu Belah di angkut ke Lokasi Pekerjaan</v>
          </cell>
        </row>
        <row r="229">
          <cell r="C229" t="str">
            <v>III</v>
          </cell>
          <cell r="D229" t="str">
            <v>PERHITUNGAN</v>
          </cell>
        </row>
        <row r="230">
          <cell r="C230">
            <v>1</v>
          </cell>
          <cell r="D230" t="str">
            <v>Excavator</v>
          </cell>
          <cell r="H230" t="str">
            <v>(E10)</v>
          </cell>
        </row>
        <row r="231">
          <cell r="D231" t="str">
            <v>Kapasitas Bucket</v>
          </cell>
          <cell r="H231" t="str">
            <v>V</v>
          </cell>
          <cell r="I231">
            <v>0.5</v>
          </cell>
          <cell r="J231" t="str">
            <v>M3</v>
          </cell>
        </row>
        <row r="232">
          <cell r="D232" t="str">
            <v>Faktor Bucket</v>
          </cell>
          <cell r="H232" t="str">
            <v>Fb</v>
          </cell>
          <cell r="I232">
            <v>0.75</v>
          </cell>
          <cell r="J232" t="str">
            <v>-</v>
          </cell>
        </row>
        <row r="233">
          <cell r="D233" t="str">
            <v>Faktor Efisiensi alat</v>
          </cell>
          <cell r="H233" t="str">
            <v>Fa</v>
          </cell>
          <cell r="I233">
            <v>0.83</v>
          </cell>
          <cell r="J233" t="str">
            <v>-</v>
          </cell>
        </row>
        <row r="234">
          <cell r="D234" t="str">
            <v>Waktu Siklus</v>
          </cell>
          <cell r="H234" t="str">
            <v>Ts1</v>
          </cell>
        </row>
        <row r="235">
          <cell r="D235" t="str">
            <v>- Menggali/Memuat</v>
          </cell>
          <cell r="H235" t="str">
            <v>T1</v>
          </cell>
          <cell r="I235">
            <v>0.75</v>
          </cell>
          <cell r="J235" t="str">
            <v>menit</v>
          </cell>
        </row>
        <row r="236">
          <cell r="D236" t="str">
            <v>- Lain-lain</v>
          </cell>
          <cell r="H236" t="str">
            <v>T2</v>
          </cell>
          <cell r="I236">
            <v>0.5</v>
          </cell>
          <cell r="J236" t="str">
            <v>menit</v>
          </cell>
        </row>
        <row r="237">
          <cell r="H237" t="str">
            <v>Ts1</v>
          </cell>
          <cell r="I237">
            <v>1.25</v>
          </cell>
          <cell r="J237" t="str">
            <v>menit</v>
          </cell>
        </row>
        <row r="238">
          <cell r="D238" t="str">
            <v>Kapasitas Produksi / jam</v>
          </cell>
          <cell r="F238" t="str">
            <v>V x Fb x Fa x 60</v>
          </cell>
          <cell r="H238" t="str">
            <v>Q1</v>
          </cell>
          <cell r="I238">
            <v>14.939999999999998</v>
          </cell>
          <cell r="J238" t="str">
            <v>M3/Jam</v>
          </cell>
        </row>
        <row r="239">
          <cell r="F239" t="str">
            <v>Ts1</v>
          </cell>
        </row>
        <row r="240">
          <cell r="D240" t="str">
            <v>Biaya Excavator / M3</v>
          </cell>
          <cell r="F240" t="str">
            <v>= (1 : Q1 ) x RpE10</v>
          </cell>
          <cell r="H240" t="str">
            <v>^Rp1</v>
          </cell>
          <cell r="I240">
            <v>17654.45563519757</v>
          </cell>
          <cell r="J240" t="str">
            <v>Rupiah</v>
          </cell>
        </row>
        <row r="242">
          <cell r="C242">
            <v>2</v>
          </cell>
          <cell r="D242" t="str">
            <v>Whell Loader</v>
          </cell>
        </row>
        <row r="243">
          <cell r="D243" t="str">
            <v>Kapasitas Bucket</v>
          </cell>
          <cell r="H243" t="str">
            <v>V</v>
          </cell>
          <cell r="I243">
            <v>1.5</v>
          </cell>
          <cell r="J243" t="str">
            <v>M3</v>
          </cell>
        </row>
        <row r="244">
          <cell r="D244" t="str">
            <v>Faktor Bucket</v>
          </cell>
          <cell r="H244" t="str">
            <v>Fb</v>
          </cell>
          <cell r="I244">
            <v>0.75</v>
          </cell>
          <cell r="J244" t="str">
            <v>-</v>
          </cell>
        </row>
        <row r="245">
          <cell r="D245" t="str">
            <v>Faktor Efisiensi alat</v>
          </cell>
          <cell r="H245" t="str">
            <v>Fa</v>
          </cell>
          <cell r="I245">
            <v>0.83</v>
          </cell>
          <cell r="J245" t="str">
            <v>-</v>
          </cell>
        </row>
        <row r="246">
          <cell r="D246" t="str">
            <v>Waktu Siklus</v>
          </cell>
          <cell r="H246" t="str">
            <v>Ts1</v>
          </cell>
        </row>
        <row r="247">
          <cell r="D247" t="str">
            <v>- Menggali/Memuat</v>
          </cell>
          <cell r="H247" t="str">
            <v>T1</v>
          </cell>
          <cell r="I247">
            <v>0.75</v>
          </cell>
          <cell r="J247" t="str">
            <v>menit</v>
          </cell>
        </row>
        <row r="248">
          <cell r="D248" t="str">
            <v>- Lain-lain</v>
          </cell>
          <cell r="H248" t="str">
            <v>T2</v>
          </cell>
          <cell r="I248">
            <v>0.5</v>
          </cell>
          <cell r="J248" t="str">
            <v>menit</v>
          </cell>
        </row>
        <row r="249">
          <cell r="H249" t="str">
            <v>Ts1</v>
          </cell>
          <cell r="I249">
            <v>1.25</v>
          </cell>
          <cell r="J249" t="str">
            <v>menit</v>
          </cell>
        </row>
        <row r="250">
          <cell r="D250" t="str">
            <v>Kapasitas Produksi / jam</v>
          </cell>
          <cell r="F250" t="str">
            <v>V x Fb x Fa x 60</v>
          </cell>
          <cell r="H250" t="str">
            <v>Q2</v>
          </cell>
          <cell r="I250">
            <v>44.82</v>
          </cell>
          <cell r="J250" t="str">
            <v>M3/Jam</v>
          </cell>
        </row>
        <row r="251">
          <cell r="F251" t="str">
            <v>Ts1</v>
          </cell>
        </row>
        <row r="252">
          <cell r="D252" t="str">
            <v>Biaya Excavator / M3</v>
          </cell>
          <cell r="F252" t="str">
            <v>= (1 : Q2 ) x RpE15</v>
          </cell>
          <cell r="H252" t="str">
            <v>^Rp2</v>
          </cell>
          <cell r="I252">
            <v>5715.6775888762531</v>
          </cell>
          <cell r="J252" t="str">
            <v>Rupiah</v>
          </cell>
        </row>
        <row r="254">
          <cell r="C254">
            <v>3</v>
          </cell>
          <cell r="D254" t="str">
            <v>Dump Truck</v>
          </cell>
          <cell r="H254" t="str">
            <v>(E09a)</v>
          </cell>
        </row>
        <row r="255">
          <cell r="D255" t="str">
            <v>Kapsitas Bak</v>
          </cell>
          <cell r="H255" t="str">
            <v>V</v>
          </cell>
          <cell r="I255">
            <v>12</v>
          </cell>
          <cell r="J255" t="str">
            <v>M3</v>
          </cell>
        </row>
        <row r="256">
          <cell r="D256" t="str">
            <v>Faktor efesiaensi alat</v>
          </cell>
          <cell r="H256" t="str">
            <v>Fa</v>
          </cell>
          <cell r="I256">
            <v>0.83</v>
          </cell>
          <cell r="J256" t="str">
            <v>-</v>
          </cell>
        </row>
        <row r="257">
          <cell r="D257" t="str">
            <v>Kecepatan Rata-rata Bermuatan</v>
          </cell>
          <cell r="H257" t="str">
            <v>v1</v>
          </cell>
          <cell r="I257">
            <v>15</v>
          </cell>
          <cell r="J257" t="str">
            <v>Km/Jam</v>
          </cell>
        </row>
        <row r="258">
          <cell r="D258" t="str">
            <v>Kecepatan Rata-rata Kosong</v>
          </cell>
          <cell r="H258" t="str">
            <v>v2</v>
          </cell>
          <cell r="I258">
            <v>30</v>
          </cell>
          <cell r="J258" t="str">
            <v>Km/Jam</v>
          </cell>
        </row>
        <row r="259">
          <cell r="D259" t="str">
            <v>Waktu Siklus</v>
          </cell>
          <cell r="H259" t="str">
            <v>Ts2</v>
          </cell>
          <cell r="J259" t="str">
            <v>Menit</v>
          </cell>
        </row>
        <row r="260">
          <cell r="D260" t="str">
            <v>- Waktu Tempuh isi</v>
          </cell>
          <cell r="F260" t="str">
            <v>= ( L/v1 ) x 60</v>
          </cell>
          <cell r="H260" t="str">
            <v>T1</v>
          </cell>
          <cell r="I260">
            <v>6</v>
          </cell>
          <cell r="J260" t="str">
            <v>Menit</v>
          </cell>
        </row>
        <row r="261">
          <cell r="D261" t="str">
            <v>- Waktu Tempuh Kosong</v>
          </cell>
          <cell r="F261" t="str">
            <v>= ( L/v2 ) x 60</v>
          </cell>
          <cell r="H261" t="str">
            <v>T2</v>
          </cell>
          <cell r="I261">
            <v>3</v>
          </cell>
          <cell r="J261" t="str">
            <v>Menit</v>
          </cell>
        </row>
        <row r="262">
          <cell r="D262" t="str">
            <v>- Muat</v>
          </cell>
          <cell r="F262" t="str">
            <v>= ( V/Q2 ) x 60</v>
          </cell>
          <cell r="H262" t="str">
            <v>T3</v>
          </cell>
          <cell r="I262">
            <v>16.064257028112451</v>
          </cell>
        </row>
        <row r="263">
          <cell r="D263" t="str">
            <v>- Lain - lain</v>
          </cell>
          <cell r="H263" t="str">
            <v>T4</v>
          </cell>
          <cell r="I263">
            <v>1</v>
          </cell>
          <cell r="J263" t="str">
            <v>Menit</v>
          </cell>
        </row>
        <row r="264">
          <cell r="H264" t="str">
            <v>Ts2</v>
          </cell>
          <cell r="I264">
            <v>26.064257028112451</v>
          </cell>
        </row>
        <row r="265">
          <cell r="D265" t="str">
            <v>Kapasitas Produksi / jam</v>
          </cell>
          <cell r="F265" t="str">
            <v>V x Fa x 60</v>
          </cell>
          <cell r="H265" t="str">
            <v>Q3</v>
          </cell>
          <cell r="I265">
            <v>22.927950693374417</v>
          </cell>
          <cell r="J265" t="str">
            <v>M3/Jam</v>
          </cell>
        </row>
        <row r="266">
          <cell r="F266" t="str">
            <v>Ts2</v>
          </cell>
        </row>
        <row r="267">
          <cell r="D267" t="str">
            <v>Biaya Dump Truck / M3</v>
          </cell>
          <cell r="F267" t="str">
            <v>= (1 : Q3 ) x RpE08</v>
          </cell>
          <cell r="H267" t="str">
            <v>^Rp3</v>
          </cell>
          <cell r="I267">
            <v>8743.4479119157349</v>
          </cell>
          <cell r="J267" t="str">
            <v>Rupiah</v>
          </cell>
        </row>
        <row r="269">
          <cell r="C269">
            <v>4</v>
          </cell>
          <cell r="D269" t="str">
            <v>Pekerja</v>
          </cell>
        </row>
        <row r="270">
          <cell r="D270" t="str">
            <v>Produksi menentukan : Excavator</v>
          </cell>
          <cell r="H270" t="str">
            <v>Q1</v>
          </cell>
          <cell r="I270">
            <v>14.939999999999998</v>
          </cell>
          <cell r="J270" t="str">
            <v>M3/Jam</v>
          </cell>
        </row>
        <row r="271">
          <cell r="D271" t="str">
            <v>Hasil Galian batu / hari  =  Q1 x 7 Jam</v>
          </cell>
          <cell r="H271" t="str">
            <v>Qt</v>
          </cell>
          <cell r="I271">
            <v>104.57999999999998</v>
          </cell>
          <cell r="J271" t="str">
            <v>M3 / 7 Jam</v>
          </cell>
        </row>
        <row r="272">
          <cell r="D272" t="str">
            <v>Kebutuhan Pekerja</v>
          </cell>
          <cell r="H272" t="str">
            <v>P</v>
          </cell>
          <cell r="I272">
            <v>15</v>
          </cell>
          <cell r="J272" t="str">
            <v>Orang</v>
          </cell>
        </row>
        <row r="273">
          <cell r="D273" t="str">
            <v>Biaya Pekerja / M3  =</v>
          </cell>
        </row>
        <row r="274">
          <cell r="D274" t="str">
            <v xml:space="preserve">  (( 7 Jam x P ) : Qt ) x Rp. L 01</v>
          </cell>
          <cell r="H274" t="str">
            <v>^Rp4</v>
          </cell>
          <cell r="I274">
            <v>7530.1204819277109</v>
          </cell>
          <cell r="J274" t="str">
            <v>Rupiah</v>
          </cell>
        </row>
        <row r="276">
          <cell r="C276" t="str">
            <v>IV</v>
          </cell>
          <cell r="D276" t="str">
            <v>HARGA SATUAN DASAR BAHAN</v>
          </cell>
        </row>
        <row r="277">
          <cell r="D277" t="str">
            <v>Harga Satuan Dasar Batu Belah =</v>
          </cell>
        </row>
        <row r="278">
          <cell r="F278" t="str">
            <v>( Rp M06 + Rp1 + Rp2 + Rp3 + Rp4 )</v>
          </cell>
          <cell r="H278" t="str">
            <v>M06</v>
          </cell>
          <cell r="I278">
            <v>46893.701617917264</v>
          </cell>
          <cell r="J278" t="str">
            <v>Rupiah</v>
          </cell>
        </row>
        <row r="279">
          <cell r="D279" t="str">
            <v>Dibulatkan</v>
          </cell>
          <cell r="H279" t="str">
            <v>M06</v>
          </cell>
          <cell r="I279">
            <v>46900</v>
          </cell>
          <cell r="J279" t="str">
            <v>Rupiah</v>
          </cell>
        </row>
        <row r="282">
          <cell r="A282" t="str">
            <v>|::</v>
          </cell>
        </row>
        <row r="283">
          <cell r="C283" t="str">
            <v>Jenis      : M07 - Gravel</v>
          </cell>
        </row>
        <row r="284">
          <cell r="C284" t="str">
            <v>Lokasi    : Quary I (Jamur Ujung)</v>
          </cell>
        </row>
        <row r="285">
          <cell r="C285" t="str">
            <v>Tujuan   :  Base Camp  I  ( Stone Crusher)</v>
          </cell>
        </row>
        <row r="286">
          <cell r="C286" t="str">
            <v>No</v>
          </cell>
          <cell r="D286" t="str">
            <v>URAIAN</v>
          </cell>
          <cell r="H286" t="str">
            <v>KODE</v>
          </cell>
          <cell r="I286" t="str">
            <v>KOEF.</v>
          </cell>
          <cell r="J286" t="str">
            <v>SATUAN</v>
          </cell>
          <cell r="K286" t="str">
            <v>HARGA SATUAN</v>
          </cell>
        </row>
        <row r="287">
          <cell r="K287" t="str">
            <v>( Rp )</v>
          </cell>
        </row>
        <row r="288">
          <cell r="C288" t="str">
            <v>I.</v>
          </cell>
          <cell r="D288" t="str">
            <v>ASUMSI</v>
          </cell>
        </row>
        <row r="289">
          <cell r="C289">
            <v>1</v>
          </cell>
          <cell r="D289" t="str">
            <v xml:space="preserve">Menggunakan alat berat </v>
          </cell>
        </row>
        <row r="290">
          <cell r="C290">
            <v>2</v>
          </cell>
          <cell r="D290" t="str">
            <v>Kondisi existing Jalan : Kondisi Baik (Sedang)</v>
          </cell>
        </row>
        <row r="291">
          <cell r="C291">
            <v>3</v>
          </cell>
          <cell r="D291" t="str">
            <v>Jarak rata - rata Quarry Kelokasi Base Camp I (Stone Crusher)</v>
          </cell>
          <cell r="H291" t="str">
            <v>L</v>
          </cell>
          <cell r="I291">
            <v>1.5</v>
          </cell>
          <cell r="J291" t="str">
            <v>Km</v>
          </cell>
        </row>
        <row r="292">
          <cell r="C292">
            <v>4</v>
          </cell>
          <cell r="D292" t="str">
            <v>Harga Satuan Gravel di Quarry</v>
          </cell>
          <cell r="H292" t="str">
            <v>Rp M07</v>
          </cell>
          <cell r="I292">
            <v>1</v>
          </cell>
          <cell r="J292" t="str">
            <v>M3</v>
          </cell>
          <cell r="K292">
            <v>8500</v>
          </cell>
        </row>
        <row r="293">
          <cell r="C293">
            <v>5</v>
          </cell>
          <cell r="D293" t="str">
            <v>Harga Satuan Dasar Excavator</v>
          </cell>
          <cell r="H293" t="str">
            <v>Rp E10</v>
          </cell>
          <cell r="I293">
            <v>1</v>
          </cell>
          <cell r="J293" t="str">
            <v>Jam</v>
          </cell>
          <cell r="K293">
            <v>263757.56718985166</v>
          </cell>
        </row>
        <row r="294">
          <cell r="C294">
            <v>6</v>
          </cell>
          <cell r="D294" t="str">
            <v>Harga Satuan Dasar Dump Truck</v>
          </cell>
          <cell r="H294" t="str">
            <v>Rp E09a</v>
          </cell>
          <cell r="I294">
            <v>1</v>
          </cell>
          <cell r="J294" t="str">
            <v>Jam</v>
          </cell>
          <cell r="K294">
            <v>200469.3426144915</v>
          </cell>
        </row>
        <row r="296">
          <cell r="C296" t="str">
            <v>II</v>
          </cell>
          <cell r="D296" t="str">
            <v>URUTAN KERJA</v>
          </cell>
        </row>
        <row r="297">
          <cell r="C297">
            <v>1</v>
          </cell>
          <cell r="D297" t="str">
            <v>Gravel digali dengan alat Excavator dan sekaligus memuat Gravel yang</v>
          </cell>
        </row>
        <row r="298">
          <cell r="D298" t="str">
            <v>di gali ke dalam Dump Truck</v>
          </cell>
        </row>
        <row r="299">
          <cell r="C299">
            <v>2</v>
          </cell>
          <cell r="D299" t="str">
            <v>Dump Truck mengangkut Ke Base Camp I (Stone Crusher)</v>
          </cell>
        </row>
        <row r="301">
          <cell r="C301" t="str">
            <v>III</v>
          </cell>
          <cell r="D301" t="str">
            <v>PERHITUNGAN</v>
          </cell>
        </row>
        <row r="302">
          <cell r="C302">
            <v>1</v>
          </cell>
          <cell r="D302" t="str">
            <v>Excavator</v>
          </cell>
          <cell r="H302" t="str">
            <v>(E10)</v>
          </cell>
        </row>
        <row r="303">
          <cell r="D303" t="str">
            <v>Kapasitas Bucket</v>
          </cell>
          <cell r="H303" t="str">
            <v>V</v>
          </cell>
          <cell r="I303">
            <v>0.5</v>
          </cell>
          <cell r="J303" t="str">
            <v>M3</v>
          </cell>
        </row>
        <row r="304">
          <cell r="D304" t="str">
            <v>Faktor Bucket</v>
          </cell>
          <cell r="H304" t="str">
            <v>Fb</v>
          </cell>
          <cell r="I304">
            <v>0.75</v>
          </cell>
          <cell r="J304" t="str">
            <v>-</v>
          </cell>
        </row>
        <row r="305">
          <cell r="D305" t="str">
            <v>Faktor Efisiensi alat</v>
          </cell>
          <cell r="H305" t="str">
            <v>Fa</v>
          </cell>
          <cell r="I305">
            <v>0.83</v>
          </cell>
          <cell r="J305" t="str">
            <v>-</v>
          </cell>
        </row>
        <row r="306">
          <cell r="D306" t="str">
            <v>Waktu Siklus</v>
          </cell>
          <cell r="H306" t="str">
            <v>Ts1</v>
          </cell>
        </row>
        <row r="307">
          <cell r="D307" t="str">
            <v>- Menggali/Memuat</v>
          </cell>
          <cell r="H307" t="str">
            <v>T1</v>
          </cell>
          <cell r="I307">
            <v>0.75</v>
          </cell>
          <cell r="J307" t="str">
            <v>menit</v>
          </cell>
        </row>
        <row r="308">
          <cell r="D308" t="str">
            <v>- Lain-lain</v>
          </cell>
          <cell r="H308" t="str">
            <v>T2</v>
          </cell>
          <cell r="I308">
            <v>0.5</v>
          </cell>
          <cell r="J308" t="str">
            <v>menit</v>
          </cell>
        </row>
        <row r="309">
          <cell r="H309" t="str">
            <v>Ts1</v>
          </cell>
          <cell r="I309">
            <v>1.25</v>
          </cell>
          <cell r="J309" t="str">
            <v>menit</v>
          </cell>
        </row>
        <row r="310">
          <cell r="D310" t="str">
            <v>Kapasitas Produksi / jam</v>
          </cell>
          <cell r="F310" t="str">
            <v>V x Fb x Fa x 60</v>
          </cell>
          <cell r="H310" t="str">
            <v>Q1</v>
          </cell>
          <cell r="I310">
            <v>14.939999999999998</v>
          </cell>
          <cell r="J310" t="str">
            <v>M3/Jam</v>
          </cell>
        </row>
        <row r="311">
          <cell r="F311" t="str">
            <v>Ts1</v>
          </cell>
        </row>
        <row r="312">
          <cell r="D312" t="str">
            <v>Biaya Excavator / M3</v>
          </cell>
          <cell r="F312" t="str">
            <v>= (1 : Q1 ) x RpE10</v>
          </cell>
          <cell r="H312" t="str">
            <v>^Rp1</v>
          </cell>
          <cell r="I312">
            <v>17654.45563519757</v>
          </cell>
          <cell r="J312" t="str">
            <v>Rupiah</v>
          </cell>
        </row>
        <row r="314">
          <cell r="C314">
            <v>2</v>
          </cell>
          <cell r="D314" t="str">
            <v>Dump Truck</v>
          </cell>
          <cell r="H314" t="str">
            <v>(E09a)</v>
          </cell>
        </row>
        <row r="315">
          <cell r="D315" t="str">
            <v>Kapsitas Bak</v>
          </cell>
          <cell r="H315" t="str">
            <v>V</v>
          </cell>
          <cell r="I315">
            <v>12</v>
          </cell>
          <cell r="J315" t="str">
            <v>M3</v>
          </cell>
        </row>
        <row r="316">
          <cell r="D316" t="str">
            <v>Faktor efesiaensi alat</v>
          </cell>
          <cell r="H316" t="str">
            <v>Fa</v>
          </cell>
          <cell r="I316">
            <v>0.83</v>
          </cell>
          <cell r="J316" t="str">
            <v>-</v>
          </cell>
        </row>
        <row r="317">
          <cell r="D317" t="str">
            <v>Kecepatan Rata-rata Bermuatan</v>
          </cell>
          <cell r="H317" t="str">
            <v>v1</v>
          </cell>
          <cell r="I317">
            <v>15</v>
          </cell>
          <cell r="J317" t="str">
            <v>Km/Jam</v>
          </cell>
        </row>
        <row r="318">
          <cell r="D318" t="str">
            <v>Kecepatan Rata-rata Kosong</v>
          </cell>
          <cell r="H318" t="str">
            <v>v2</v>
          </cell>
          <cell r="I318">
            <v>30</v>
          </cell>
          <cell r="J318" t="str">
            <v>Km/Jam</v>
          </cell>
        </row>
        <row r="319">
          <cell r="D319" t="str">
            <v>Waktu Siklus</v>
          </cell>
          <cell r="H319" t="str">
            <v>Ts2</v>
          </cell>
          <cell r="J319" t="str">
            <v>Menit</v>
          </cell>
        </row>
        <row r="320">
          <cell r="D320" t="str">
            <v>- Waktu Tempuh isi</v>
          </cell>
          <cell r="F320" t="str">
            <v>= ( L/v1 ) x 60</v>
          </cell>
          <cell r="H320" t="str">
            <v>T1</v>
          </cell>
          <cell r="I320">
            <v>6</v>
          </cell>
          <cell r="J320" t="str">
            <v>Menit</v>
          </cell>
        </row>
        <row r="321">
          <cell r="D321" t="str">
            <v>- Waktu Tempuh Kosong</v>
          </cell>
          <cell r="F321" t="str">
            <v>= ( L/v2 ) x 60</v>
          </cell>
          <cell r="H321" t="str">
            <v>T2</v>
          </cell>
          <cell r="I321">
            <v>3</v>
          </cell>
          <cell r="J321" t="str">
            <v>Menit</v>
          </cell>
        </row>
        <row r="322">
          <cell r="D322" t="str">
            <v>- Muat</v>
          </cell>
          <cell r="F322" t="str">
            <v>= ( V/Q1 ) x 60</v>
          </cell>
          <cell r="H322" t="str">
            <v>T3</v>
          </cell>
          <cell r="I322">
            <v>48.192771084337359</v>
          </cell>
        </row>
        <row r="323">
          <cell r="D323" t="str">
            <v>- Lain - lain</v>
          </cell>
          <cell r="H323" t="str">
            <v>T4</v>
          </cell>
          <cell r="I323">
            <v>1</v>
          </cell>
          <cell r="J323" t="str">
            <v>Menit</v>
          </cell>
        </row>
        <row r="324">
          <cell r="H324" t="str">
            <v>Ts2</v>
          </cell>
          <cell r="I324">
            <v>58.192771084337359</v>
          </cell>
        </row>
        <row r="325">
          <cell r="D325" t="str">
            <v>Kapasitas Produksi / jam</v>
          </cell>
          <cell r="F325" t="str">
            <v>V x Fa x 60</v>
          </cell>
          <cell r="H325" t="str">
            <v>Q2</v>
          </cell>
          <cell r="I325">
            <v>10.269316770186332</v>
          </cell>
          <cell r="J325" t="str">
            <v>M3/Jam</v>
          </cell>
        </row>
        <row r="326">
          <cell r="F326" t="str">
            <v>Ts2</v>
          </cell>
        </row>
        <row r="327">
          <cell r="D327" t="str">
            <v>Biaya Dump Truck / M3</v>
          </cell>
          <cell r="F327" t="str">
            <v>= (1 : Q2 ) x RpE08</v>
          </cell>
          <cell r="H327" t="str">
            <v>^Rp2</v>
          </cell>
          <cell r="I327">
            <v>19521.195723214027</v>
          </cell>
          <cell r="J327" t="str">
            <v>Rupiah</v>
          </cell>
        </row>
        <row r="329">
          <cell r="C329" t="str">
            <v>IV</v>
          </cell>
          <cell r="D329" t="str">
            <v>HARGA SATUAN DASAR BAHAN</v>
          </cell>
        </row>
        <row r="330">
          <cell r="D330" t="str">
            <v>Harga Satuan Dasar Gravel</v>
          </cell>
          <cell r="F330" t="str">
            <v>= ( Rp M07 + Rp1 + Rp2 )</v>
          </cell>
          <cell r="H330" t="str">
            <v>M07</v>
          </cell>
          <cell r="I330">
            <v>45675.651358411596</v>
          </cell>
          <cell r="J330" t="str">
            <v>Rupiah</v>
          </cell>
        </row>
        <row r="332">
          <cell r="D332" t="str">
            <v>Dibulatkan</v>
          </cell>
          <cell r="H332" t="str">
            <v>M07</v>
          </cell>
          <cell r="I332">
            <v>45700</v>
          </cell>
          <cell r="J332" t="str">
            <v>Rupiah</v>
          </cell>
        </row>
        <row r="335">
          <cell r="A335" t="str">
            <v>|::</v>
          </cell>
        </row>
        <row r="336">
          <cell r="C336" t="str">
            <v>Jenis      : M07.a - Gravel</v>
          </cell>
        </row>
        <row r="337">
          <cell r="C337" t="str">
            <v>Lokasi    : Quarry II (Genting Gerbang)</v>
          </cell>
        </row>
        <row r="338">
          <cell r="C338" t="str">
            <v>Tujuan   :  Base Camp  II  ( Stone Crusher)</v>
          </cell>
        </row>
        <row r="339">
          <cell r="C339" t="str">
            <v>No</v>
          </cell>
          <cell r="D339" t="str">
            <v>URAIAN</v>
          </cell>
          <cell r="H339" t="str">
            <v>KODE</v>
          </cell>
          <cell r="I339" t="str">
            <v>KOEF.</v>
          </cell>
          <cell r="J339" t="str">
            <v>SATUAN</v>
          </cell>
          <cell r="K339" t="str">
            <v>HARGA SATUAN</v>
          </cell>
        </row>
        <row r="340">
          <cell r="K340" t="str">
            <v>( Rp )</v>
          </cell>
        </row>
        <row r="341">
          <cell r="C341" t="str">
            <v>I.</v>
          </cell>
          <cell r="D341" t="str">
            <v>ASUMSI</v>
          </cell>
        </row>
        <row r="342">
          <cell r="C342">
            <v>1</v>
          </cell>
          <cell r="D342" t="str">
            <v xml:space="preserve">Menggunakan alat berat </v>
          </cell>
        </row>
        <row r="343">
          <cell r="C343">
            <v>2</v>
          </cell>
          <cell r="D343" t="str">
            <v>Kondisi existing Jalan : Kondisi Baik (Sedang)</v>
          </cell>
        </row>
        <row r="344">
          <cell r="C344">
            <v>3</v>
          </cell>
          <cell r="D344" t="str">
            <v>Jarak rata - rata Quarry Kelokasi Base Camp I (Stone Crusher)</v>
          </cell>
          <cell r="H344" t="str">
            <v>L</v>
          </cell>
          <cell r="I344">
            <v>1.5</v>
          </cell>
          <cell r="J344" t="str">
            <v>Km</v>
          </cell>
        </row>
        <row r="345">
          <cell r="C345">
            <v>4</v>
          </cell>
          <cell r="D345" t="str">
            <v>Harga Satuan Gravel di Quarry</v>
          </cell>
          <cell r="H345" t="str">
            <v>Rp M07</v>
          </cell>
          <cell r="I345">
            <v>1</v>
          </cell>
          <cell r="J345" t="str">
            <v>M3</v>
          </cell>
          <cell r="K345">
            <v>7250</v>
          </cell>
        </row>
        <row r="346">
          <cell r="C346">
            <v>5</v>
          </cell>
          <cell r="D346" t="str">
            <v>Harga Satuan Dasar Excavator</v>
          </cell>
          <cell r="H346" t="str">
            <v>Rp E10</v>
          </cell>
          <cell r="I346">
            <v>1</v>
          </cell>
          <cell r="J346" t="str">
            <v>Jam</v>
          </cell>
          <cell r="K346">
            <v>263757.56718985166</v>
          </cell>
        </row>
        <row r="347">
          <cell r="C347">
            <v>6</v>
          </cell>
          <cell r="D347" t="str">
            <v>Harga Satuan Dasar Dump Truck</v>
          </cell>
          <cell r="H347" t="str">
            <v>Rp E09a</v>
          </cell>
          <cell r="I347">
            <v>1</v>
          </cell>
          <cell r="J347" t="str">
            <v>Jam</v>
          </cell>
          <cell r="K347">
            <v>200469.3426144915</v>
          </cell>
        </row>
        <row r="349">
          <cell r="C349" t="str">
            <v>II</v>
          </cell>
          <cell r="D349" t="str">
            <v>URUTAN KERJA</v>
          </cell>
        </row>
        <row r="350">
          <cell r="C350">
            <v>1</v>
          </cell>
          <cell r="D350" t="str">
            <v>Gravel digali dengan alat Excavator dan sekaligus memuat Gravel yang</v>
          </cell>
        </row>
        <row r="351">
          <cell r="D351" t="str">
            <v>di gali ke dalam Dump Truck</v>
          </cell>
        </row>
        <row r="352">
          <cell r="C352">
            <v>2</v>
          </cell>
          <cell r="D352" t="str">
            <v>Dump Truck mengangkut Ke Base Camp I (Stone Crusher)</v>
          </cell>
        </row>
        <row r="354">
          <cell r="C354" t="str">
            <v>III</v>
          </cell>
          <cell r="D354" t="str">
            <v>PERHITUNGAN</v>
          </cell>
        </row>
        <row r="355">
          <cell r="C355">
            <v>1</v>
          </cell>
          <cell r="D355" t="str">
            <v>Excavator</v>
          </cell>
          <cell r="H355" t="str">
            <v>(E10)</v>
          </cell>
        </row>
        <row r="356">
          <cell r="D356" t="str">
            <v>Kapasitas Bucket</v>
          </cell>
          <cell r="H356" t="str">
            <v>V</v>
          </cell>
          <cell r="I356">
            <v>0.5</v>
          </cell>
          <cell r="J356" t="str">
            <v>M3</v>
          </cell>
        </row>
        <row r="357">
          <cell r="D357" t="str">
            <v>Faktor Bucket</v>
          </cell>
          <cell r="H357" t="str">
            <v>Fb</v>
          </cell>
          <cell r="I357">
            <v>0.75</v>
          </cell>
          <cell r="J357" t="str">
            <v>-</v>
          </cell>
        </row>
        <row r="358">
          <cell r="D358" t="str">
            <v>Faktor Efisiensi alat</v>
          </cell>
          <cell r="H358" t="str">
            <v>Fa</v>
          </cell>
          <cell r="I358">
            <v>0.83</v>
          </cell>
          <cell r="J358" t="str">
            <v>-</v>
          </cell>
        </row>
        <row r="359">
          <cell r="D359" t="str">
            <v>Waktu Siklus</v>
          </cell>
          <cell r="H359" t="str">
            <v>Ts1</v>
          </cell>
        </row>
        <row r="360">
          <cell r="D360" t="str">
            <v>- Menggali/Memuat</v>
          </cell>
          <cell r="H360" t="str">
            <v>T1</v>
          </cell>
          <cell r="I360">
            <v>0.75</v>
          </cell>
          <cell r="J360" t="str">
            <v>menit</v>
          </cell>
        </row>
        <row r="361">
          <cell r="D361" t="str">
            <v>- Lain-lain</v>
          </cell>
          <cell r="H361" t="str">
            <v>T2</v>
          </cell>
          <cell r="I361">
            <v>0.5</v>
          </cell>
          <cell r="J361" t="str">
            <v>menit</v>
          </cell>
        </row>
        <row r="362">
          <cell r="H362" t="str">
            <v>Ts1</v>
          </cell>
          <cell r="I362">
            <v>1.25</v>
          </cell>
          <cell r="J362" t="str">
            <v>menit</v>
          </cell>
        </row>
        <row r="363">
          <cell r="D363" t="str">
            <v>Kapasitas Produksi / jam</v>
          </cell>
          <cell r="F363" t="str">
            <v>V x Fb x Fa x 60</v>
          </cell>
          <cell r="H363" t="str">
            <v>Q1</v>
          </cell>
          <cell r="I363">
            <v>14.939999999999998</v>
          </cell>
          <cell r="J363" t="str">
            <v>M3/Jam</v>
          </cell>
        </row>
        <row r="364">
          <cell r="F364" t="str">
            <v>Ts1</v>
          </cell>
        </row>
        <row r="365">
          <cell r="D365" t="str">
            <v>Biaya Excavator / M3</v>
          </cell>
          <cell r="F365" t="str">
            <v>= (1 : Q1 ) x RpE10</v>
          </cell>
          <cell r="H365" t="str">
            <v>^Rp1</v>
          </cell>
          <cell r="I365">
            <v>12654.45563519757</v>
          </cell>
          <cell r="J365" t="str">
            <v>Rupiah</v>
          </cell>
        </row>
        <row r="367">
          <cell r="C367">
            <v>2</v>
          </cell>
          <cell r="D367" t="str">
            <v>Dump Truck</v>
          </cell>
          <cell r="H367" t="str">
            <v>(E09a)</v>
          </cell>
        </row>
        <row r="368">
          <cell r="D368" t="str">
            <v>Kapsitas Bak</v>
          </cell>
          <cell r="H368" t="str">
            <v>V</v>
          </cell>
          <cell r="I368">
            <v>12</v>
          </cell>
          <cell r="J368" t="str">
            <v>M3</v>
          </cell>
        </row>
        <row r="369">
          <cell r="D369" t="str">
            <v>Faktor efesiaensi alat</v>
          </cell>
          <cell r="H369" t="str">
            <v>Fa</v>
          </cell>
          <cell r="I369">
            <v>0.83</v>
          </cell>
          <cell r="J369" t="str">
            <v>-</v>
          </cell>
        </row>
        <row r="370">
          <cell r="D370" t="str">
            <v>Kecepatan Rata-rata Bermuatan</v>
          </cell>
          <cell r="H370" t="str">
            <v>v1</v>
          </cell>
          <cell r="I370">
            <v>15</v>
          </cell>
          <cell r="J370" t="str">
            <v>Km/Jam</v>
          </cell>
        </row>
        <row r="371">
          <cell r="D371" t="str">
            <v>Kecepatan Rata-rata Kosong</v>
          </cell>
          <cell r="H371" t="str">
            <v>v2</v>
          </cell>
          <cell r="I371">
            <v>30</v>
          </cell>
          <cell r="J371" t="str">
            <v>Km/Jam</v>
          </cell>
        </row>
        <row r="372">
          <cell r="D372" t="str">
            <v>Waktu Siklus</v>
          </cell>
          <cell r="H372" t="str">
            <v>Ts2</v>
          </cell>
          <cell r="J372" t="str">
            <v>Menit</v>
          </cell>
        </row>
        <row r="373">
          <cell r="D373" t="str">
            <v>- Waktu Tempuh isi</v>
          </cell>
          <cell r="F373" t="str">
            <v>= ( L/v1 ) x 60</v>
          </cell>
          <cell r="H373" t="str">
            <v>T1</v>
          </cell>
          <cell r="I373">
            <v>6</v>
          </cell>
          <cell r="J373" t="str">
            <v>Menit</v>
          </cell>
        </row>
        <row r="374">
          <cell r="D374" t="str">
            <v>- Waktu Tempuh Kosong</v>
          </cell>
          <cell r="F374" t="str">
            <v>= ( L/v2 ) x 60</v>
          </cell>
          <cell r="H374" t="str">
            <v>T2</v>
          </cell>
          <cell r="I374">
            <v>3</v>
          </cell>
          <cell r="J374" t="str">
            <v>Menit</v>
          </cell>
        </row>
        <row r="375">
          <cell r="D375" t="str">
            <v>- Muat</v>
          </cell>
          <cell r="F375" t="str">
            <v>= ( V/Q1 ) x 60</v>
          </cell>
          <cell r="H375" t="str">
            <v>T3</v>
          </cell>
          <cell r="I375">
            <v>48.192771084337359</v>
          </cell>
        </row>
        <row r="376">
          <cell r="D376" t="str">
            <v>- Lain - lain</v>
          </cell>
          <cell r="H376" t="str">
            <v>T4</v>
          </cell>
          <cell r="I376">
            <v>1</v>
          </cell>
          <cell r="J376" t="str">
            <v>Menit</v>
          </cell>
        </row>
        <row r="377">
          <cell r="H377" t="str">
            <v>Ts2</v>
          </cell>
          <cell r="I377">
            <v>58.192771084337359</v>
          </cell>
        </row>
        <row r="378">
          <cell r="D378" t="str">
            <v>Kapasitas Produksi / jam</v>
          </cell>
          <cell r="F378" t="str">
            <v>V x Fa x 60</v>
          </cell>
          <cell r="H378" t="str">
            <v>Q2</v>
          </cell>
          <cell r="I378">
            <v>10.269316770186332</v>
          </cell>
          <cell r="J378" t="str">
            <v>M3/Jam</v>
          </cell>
        </row>
        <row r="379">
          <cell r="F379" t="str">
            <v>Ts2</v>
          </cell>
        </row>
        <row r="380">
          <cell r="D380" t="str">
            <v>Biaya Dump Truck / M3</v>
          </cell>
          <cell r="F380" t="str">
            <v>= (1 : Q2 ) x RpE08</v>
          </cell>
          <cell r="H380" t="str">
            <v>^Rp2</v>
          </cell>
          <cell r="I380">
            <v>14521.195723214027</v>
          </cell>
          <cell r="J380" t="str">
            <v>Rupiah</v>
          </cell>
        </row>
        <row r="382">
          <cell r="C382" t="str">
            <v>IV</v>
          </cell>
          <cell r="D382" t="str">
            <v>HARGA SATUAN DASAR BAHAN</v>
          </cell>
        </row>
        <row r="383">
          <cell r="D383" t="str">
            <v>Harga Satuan Dasar Gravel</v>
          </cell>
          <cell r="F383" t="str">
            <v>= ( Rp M07 + Rp1 + Rp2 )</v>
          </cell>
          <cell r="H383" t="str">
            <v>M07</v>
          </cell>
          <cell r="I383">
            <v>34425.651358411596</v>
          </cell>
          <cell r="J383" t="str">
            <v>Rupiah</v>
          </cell>
        </row>
        <row r="385">
          <cell r="D385" t="str">
            <v>Dibulatkan</v>
          </cell>
          <cell r="H385" t="str">
            <v>M07</v>
          </cell>
          <cell r="I385">
            <v>34400</v>
          </cell>
          <cell r="J385" t="str">
            <v>Rupiah</v>
          </cell>
        </row>
        <row r="388">
          <cell r="A388" t="str">
            <v>|::</v>
          </cell>
        </row>
        <row r="389">
          <cell r="C389" t="str">
            <v>Jenis      : M16 - Sirtu</v>
          </cell>
        </row>
        <row r="390">
          <cell r="C390" t="str">
            <v>Lokasi    : Quary I (Jamur Ujung)</v>
          </cell>
        </row>
        <row r="391">
          <cell r="C391" t="str">
            <v>Tujuan   :  Base Camp  I  ( Stone Crusher)</v>
          </cell>
        </row>
        <row r="392">
          <cell r="C392" t="str">
            <v>No</v>
          </cell>
          <cell r="D392" t="str">
            <v>URAIAN</v>
          </cell>
          <cell r="H392" t="str">
            <v>KODE</v>
          </cell>
          <cell r="I392" t="str">
            <v>KOEF.</v>
          </cell>
          <cell r="J392" t="str">
            <v>SATUAN</v>
          </cell>
          <cell r="K392" t="str">
            <v>HARGA SATUAN</v>
          </cell>
        </row>
        <row r="393">
          <cell r="K393" t="str">
            <v>( Rp )</v>
          </cell>
        </row>
        <row r="394">
          <cell r="C394" t="str">
            <v>I.</v>
          </cell>
          <cell r="D394" t="str">
            <v>ASUMSI</v>
          </cell>
        </row>
        <row r="395">
          <cell r="C395">
            <v>1</v>
          </cell>
          <cell r="D395" t="str">
            <v xml:space="preserve">Menggunakan alat berat </v>
          </cell>
        </row>
        <row r="396">
          <cell r="C396">
            <v>2</v>
          </cell>
          <cell r="D396" t="str">
            <v>Kondisi existing Jalan : Kondisi Baik (Sedang)</v>
          </cell>
        </row>
        <row r="397">
          <cell r="C397">
            <v>3</v>
          </cell>
          <cell r="D397" t="str">
            <v>Jarak rata - rata Quarry Kelokasi Base Camp I (Stone Crusher)</v>
          </cell>
          <cell r="H397" t="str">
            <v>L</v>
          </cell>
          <cell r="I397">
            <v>1.5</v>
          </cell>
          <cell r="J397" t="str">
            <v>Km</v>
          </cell>
        </row>
        <row r="398">
          <cell r="C398">
            <v>4</v>
          </cell>
          <cell r="D398" t="str">
            <v>Harga Satuan Sirtu di Quarry</v>
          </cell>
          <cell r="H398" t="str">
            <v>Rp M16</v>
          </cell>
          <cell r="I398">
            <v>1</v>
          </cell>
          <cell r="J398" t="str">
            <v>M3</v>
          </cell>
          <cell r="K398">
            <v>7000</v>
          </cell>
        </row>
        <row r="399">
          <cell r="C399">
            <v>5</v>
          </cell>
          <cell r="D399" t="str">
            <v>Harga Satuan Dasar Excavator</v>
          </cell>
          <cell r="H399" t="str">
            <v>Rp E10</v>
          </cell>
          <cell r="I399">
            <v>1</v>
          </cell>
          <cell r="J399" t="str">
            <v>Jam</v>
          </cell>
          <cell r="K399">
            <v>263757.56718985166</v>
          </cell>
        </row>
        <row r="400">
          <cell r="C400">
            <v>6</v>
          </cell>
          <cell r="D400" t="str">
            <v>Harga Satuan Dasar Dump Truck</v>
          </cell>
          <cell r="H400" t="str">
            <v>Rp E09a</v>
          </cell>
          <cell r="I400">
            <v>1</v>
          </cell>
          <cell r="J400" t="str">
            <v>Jam</v>
          </cell>
          <cell r="K400">
            <v>200469.3426144915</v>
          </cell>
        </row>
        <row r="402">
          <cell r="C402" t="str">
            <v>II</v>
          </cell>
          <cell r="D402" t="str">
            <v>URUTAN KERJA</v>
          </cell>
        </row>
        <row r="403">
          <cell r="C403">
            <v>1</v>
          </cell>
          <cell r="D403" t="str">
            <v>Sirtu digali dengan alat Excavator dan sekaligus memuat Sirtu yang</v>
          </cell>
        </row>
        <row r="404">
          <cell r="D404" t="str">
            <v>di gali kedalam Dump Truck</v>
          </cell>
        </row>
        <row r="405">
          <cell r="C405">
            <v>2</v>
          </cell>
          <cell r="D405" t="str">
            <v>Dump Truck mengangkut Ke Base Camp I (Stone Crusher)</v>
          </cell>
        </row>
        <row r="407">
          <cell r="C407" t="str">
            <v>III</v>
          </cell>
          <cell r="D407" t="str">
            <v>PERHITUNGAN</v>
          </cell>
        </row>
        <row r="408">
          <cell r="C408">
            <v>1</v>
          </cell>
          <cell r="D408" t="str">
            <v>Excavator</v>
          </cell>
          <cell r="H408" t="str">
            <v>(E10)</v>
          </cell>
        </row>
        <row r="409">
          <cell r="D409" t="str">
            <v>Kapasitas Bucket</v>
          </cell>
          <cell r="H409" t="str">
            <v>V</v>
          </cell>
          <cell r="I409">
            <v>0.5</v>
          </cell>
          <cell r="J409" t="str">
            <v>M3</v>
          </cell>
        </row>
        <row r="410">
          <cell r="D410" t="str">
            <v>Faktor Bucket</v>
          </cell>
          <cell r="H410" t="str">
            <v>Fb</v>
          </cell>
          <cell r="I410">
            <v>0.9</v>
          </cell>
          <cell r="J410" t="str">
            <v>-</v>
          </cell>
        </row>
        <row r="411">
          <cell r="D411" t="str">
            <v>Faktor Efisiensi alat</v>
          </cell>
          <cell r="H411" t="str">
            <v>Fa</v>
          </cell>
          <cell r="I411">
            <v>0.83</v>
          </cell>
          <cell r="J411" t="str">
            <v>-</v>
          </cell>
        </row>
        <row r="412">
          <cell r="D412" t="str">
            <v>Waktu Siklus</v>
          </cell>
          <cell r="H412" t="str">
            <v>Ts1</v>
          </cell>
        </row>
        <row r="413">
          <cell r="D413" t="str">
            <v>- Menggali/Memuat</v>
          </cell>
          <cell r="H413" t="str">
            <v>T1</v>
          </cell>
          <cell r="I413">
            <v>0.5</v>
          </cell>
          <cell r="J413" t="str">
            <v>menit</v>
          </cell>
        </row>
        <row r="414">
          <cell r="D414" t="str">
            <v>- Lain-lain</v>
          </cell>
          <cell r="H414" t="str">
            <v>T2</v>
          </cell>
          <cell r="I414">
            <v>0.5</v>
          </cell>
          <cell r="J414" t="str">
            <v>menit</v>
          </cell>
        </row>
        <row r="415">
          <cell r="H415" t="str">
            <v>Ts1</v>
          </cell>
          <cell r="I415">
            <v>1</v>
          </cell>
          <cell r="J415" t="str">
            <v>menit</v>
          </cell>
        </row>
        <row r="416">
          <cell r="D416" t="str">
            <v>Kapasitas Produksi / jam</v>
          </cell>
          <cell r="F416" t="str">
            <v>V x Fb x Fa x 60</v>
          </cell>
          <cell r="H416" t="str">
            <v>Q1</v>
          </cell>
          <cell r="I416">
            <v>22.41</v>
          </cell>
          <cell r="J416" t="str">
            <v>M3/Jam</v>
          </cell>
        </row>
        <row r="417">
          <cell r="F417" t="str">
            <v>Ts1</v>
          </cell>
        </row>
        <row r="418">
          <cell r="D418" t="str">
            <v>Biaya Excavator / M3</v>
          </cell>
          <cell r="F418" t="str">
            <v>= (1 : Q1 ) x RpE10</v>
          </cell>
          <cell r="H418" t="str">
            <v>^Rp1</v>
          </cell>
          <cell r="I418">
            <v>11769.637090131711</v>
          </cell>
          <cell r="J418" t="str">
            <v>Rupiah</v>
          </cell>
        </row>
        <row r="420">
          <cell r="C420">
            <v>2</v>
          </cell>
          <cell r="D420" t="str">
            <v>Dump Truck</v>
          </cell>
          <cell r="H420" t="str">
            <v>(E09a)</v>
          </cell>
        </row>
        <row r="421">
          <cell r="D421" t="str">
            <v>Kapsitas Bak</v>
          </cell>
          <cell r="H421" t="str">
            <v>V</v>
          </cell>
          <cell r="I421">
            <v>12</v>
          </cell>
          <cell r="J421" t="str">
            <v>M3</v>
          </cell>
        </row>
        <row r="422">
          <cell r="D422" t="str">
            <v>Faktor efesiaensi alat</v>
          </cell>
          <cell r="H422" t="str">
            <v>Fa</v>
          </cell>
          <cell r="I422">
            <v>0.83</v>
          </cell>
          <cell r="J422" t="str">
            <v>-</v>
          </cell>
        </row>
        <row r="423">
          <cell r="D423" t="str">
            <v>Kecepatan Rata-rata Bermuatan</v>
          </cell>
          <cell r="H423" t="str">
            <v>v1</v>
          </cell>
          <cell r="I423">
            <v>25</v>
          </cell>
          <cell r="J423" t="str">
            <v>Km/Jam</v>
          </cell>
        </row>
        <row r="424">
          <cell r="D424" t="str">
            <v>Kecepatan Rata-rata Kosong</v>
          </cell>
          <cell r="H424" t="str">
            <v>v2</v>
          </cell>
          <cell r="I424">
            <v>35</v>
          </cell>
          <cell r="J424" t="str">
            <v>Km/Jam</v>
          </cell>
        </row>
        <row r="425">
          <cell r="D425" t="str">
            <v>Waktu Siklus</v>
          </cell>
          <cell r="H425" t="str">
            <v>Ts2</v>
          </cell>
          <cell r="J425" t="str">
            <v>Menit</v>
          </cell>
        </row>
        <row r="426">
          <cell r="D426" t="str">
            <v>- Waktu Tempuh isi</v>
          </cell>
          <cell r="F426" t="str">
            <v>= ( L/v1 ) x 60</v>
          </cell>
          <cell r="H426" t="str">
            <v>T1</v>
          </cell>
          <cell r="I426">
            <v>3.5999999999999996</v>
          </cell>
          <cell r="J426" t="str">
            <v>Menit</v>
          </cell>
        </row>
        <row r="427">
          <cell r="D427" t="str">
            <v>- Waktu Tempuh Kosong</v>
          </cell>
          <cell r="F427" t="str">
            <v>= ( L/v2 ) x 60</v>
          </cell>
          <cell r="H427" t="str">
            <v>T2</v>
          </cell>
          <cell r="I427">
            <v>2.5714285714285716</v>
          </cell>
          <cell r="J427" t="str">
            <v>Menit</v>
          </cell>
        </row>
        <row r="428">
          <cell r="D428" t="str">
            <v>- Muat</v>
          </cell>
          <cell r="F428" t="str">
            <v>= ( V/Q1 ) x 60</v>
          </cell>
          <cell r="H428" t="str">
            <v>T3</v>
          </cell>
          <cell r="I428">
            <v>32.128514056224901</v>
          </cell>
        </row>
        <row r="429">
          <cell r="D429" t="str">
            <v>- Lain - lain</v>
          </cell>
          <cell r="H429" t="str">
            <v>T4</v>
          </cell>
          <cell r="I429">
            <v>1</v>
          </cell>
          <cell r="J429" t="str">
            <v>Menit</v>
          </cell>
        </row>
        <row r="430">
          <cell r="H430" t="str">
            <v>Ts2</v>
          </cell>
          <cell r="I430">
            <v>39.299942627653472</v>
          </cell>
        </row>
        <row r="431">
          <cell r="D431" t="str">
            <v>Kapasitas Produksi / jam</v>
          </cell>
          <cell r="F431" t="str">
            <v>V x Fa x 60</v>
          </cell>
          <cell r="H431" t="str">
            <v>Q2</v>
          </cell>
          <cell r="I431">
            <v>15.206129068989981</v>
          </cell>
          <cell r="J431" t="str">
            <v>M3/Jam</v>
          </cell>
        </row>
        <row r="432">
          <cell r="F432" t="str">
            <v>Ts2</v>
          </cell>
        </row>
        <row r="433">
          <cell r="D433" t="str">
            <v>Biaya Dump Truck / M3</v>
          </cell>
          <cell r="F433" t="str">
            <v>= (1 : Q2 ) x RpE08</v>
          </cell>
          <cell r="H433" t="str">
            <v>^Rp2</v>
          </cell>
          <cell r="I433">
            <v>13183.456598649471</v>
          </cell>
          <cell r="J433" t="str">
            <v>Rupiah</v>
          </cell>
        </row>
        <row r="435">
          <cell r="C435" t="str">
            <v>IV</v>
          </cell>
          <cell r="D435" t="str">
            <v>HARGA SATUAN DASAR BAHAN</v>
          </cell>
        </row>
        <row r="436">
          <cell r="D436" t="str">
            <v>Harga Satuan Dasar Sirtu</v>
          </cell>
          <cell r="F436" t="str">
            <v>= ( Rp M16 + Rp1 + Rp2 )</v>
          </cell>
          <cell r="H436" t="str">
            <v>M16</v>
          </cell>
          <cell r="I436">
            <v>31953.093688781184</v>
          </cell>
          <cell r="J436" t="str">
            <v>Rupiah</v>
          </cell>
        </row>
        <row r="438">
          <cell r="D438" t="str">
            <v>Dibulatkan</v>
          </cell>
          <cell r="H438" t="str">
            <v>M16</v>
          </cell>
          <cell r="I438">
            <v>32000</v>
          </cell>
          <cell r="J438" t="str">
            <v>Rupiah</v>
          </cell>
        </row>
        <row r="441">
          <cell r="A441" t="str">
            <v>|::</v>
          </cell>
        </row>
        <row r="442">
          <cell r="C442" t="str">
            <v>Jenis      : M16.a - Sirtu</v>
          </cell>
        </row>
        <row r="443">
          <cell r="C443" t="str">
            <v>Lokasi    : Quarry II (Genting Gerbang)</v>
          </cell>
        </row>
        <row r="444">
          <cell r="C444" t="str">
            <v>Tujuan   :  Base Camp  II  ( Stone Crusher)</v>
          </cell>
        </row>
        <row r="445">
          <cell r="C445" t="str">
            <v>No</v>
          </cell>
          <cell r="D445" t="str">
            <v>URAIAN</v>
          </cell>
          <cell r="H445" t="str">
            <v>KODE</v>
          </cell>
          <cell r="I445" t="str">
            <v>KOEF.</v>
          </cell>
          <cell r="J445" t="str">
            <v>SATUAN</v>
          </cell>
          <cell r="K445" t="str">
            <v>HARGA SATUAN</v>
          </cell>
        </row>
        <row r="446">
          <cell r="K446" t="str">
            <v>( Rp )</v>
          </cell>
        </row>
        <row r="447">
          <cell r="C447" t="str">
            <v>I.</v>
          </cell>
          <cell r="D447" t="str">
            <v>ASUMSI</v>
          </cell>
        </row>
        <row r="448">
          <cell r="C448">
            <v>1</v>
          </cell>
          <cell r="D448" t="str">
            <v xml:space="preserve">Menggunakan alat berat </v>
          </cell>
        </row>
        <row r="449">
          <cell r="C449">
            <v>2</v>
          </cell>
          <cell r="D449" t="str">
            <v>Kondisi existing Jalan : Kondisi Baik (Sedang)</v>
          </cell>
        </row>
        <row r="450">
          <cell r="C450">
            <v>3</v>
          </cell>
          <cell r="D450" t="str">
            <v>Jarak rata - rata Quarry Kelokasi Base Camp I (Stone Crusher)</v>
          </cell>
          <cell r="H450" t="str">
            <v>L</v>
          </cell>
          <cell r="I450">
            <v>1.5</v>
          </cell>
          <cell r="J450" t="str">
            <v>Km</v>
          </cell>
        </row>
        <row r="451">
          <cell r="C451">
            <v>4</v>
          </cell>
          <cell r="D451" t="str">
            <v>Harga Satuan Sirtu di Quarry</v>
          </cell>
          <cell r="H451" t="str">
            <v>Rp M16</v>
          </cell>
          <cell r="I451">
            <v>1</v>
          </cell>
          <cell r="J451" t="str">
            <v>M3</v>
          </cell>
          <cell r="K451">
            <v>5000</v>
          </cell>
        </row>
        <row r="452">
          <cell r="C452">
            <v>5</v>
          </cell>
          <cell r="D452" t="str">
            <v>Harga Satuan Dasar Excavator</v>
          </cell>
          <cell r="H452" t="str">
            <v>Rp E10</v>
          </cell>
          <cell r="I452">
            <v>1</v>
          </cell>
          <cell r="J452" t="str">
            <v>Jam</v>
          </cell>
          <cell r="K452">
            <v>263757.56718985166</v>
          </cell>
        </row>
        <row r="453">
          <cell r="C453">
            <v>6</v>
          </cell>
          <cell r="D453" t="str">
            <v>Harga Satuan Dasar Dump Truck</v>
          </cell>
          <cell r="H453" t="str">
            <v>Rp E09a</v>
          </cell>
          <cell r="I453">
            <v>1</v>
          </cell>
          <cell r="J453" t="str">
            <v>Jam</v>
          </cell>
          <cell r="K453">
            <v>200469.3426144915</v>
          </cell>
        </row>
        <row r="455">
          <cell r="C455" t="str">
            <v>II</v>
          </cell>
          <cell r="D455" t="str">
            <v>URUTAN KERJA</v>
          </cell>
        </row>
        <row r="456">
          <cell r="C456">
            <v>1</v>
          </cell>
          <cell r="D456" t="str">
            <v>Sirtu digali dengan alat Excavator dan sekaligus memuat Sirtu yang</v>
          </cell>
        </row>
        <row r="457">
          <cell r="D457" t="str">
            <v>di gali kedalam Dump Truck</v>
          </cell>
        </row>
        <row r="458">
          <cell r="C458">
            <v>2</v>
          </cell>
          <cell r="D458" t="str">
            <v>Dump Truck mengangkut Ke Base Camp I (Stone Crusher)</v>
          </cell>
        </row>
        <row r="460">
          <cell r="C460" t="str">
            <v>III</v>
          </cell>
          <cell r="D460" t="str">
            <v>PERHITUNGAN</v>
          </cell>
        </row>
        <row r="461">
          <cell r="C461">
            <v>1</v>
          </cell>
          <cell r="D461" t="str">
            <v>Excavator</v>
          </cell>
          <cell r="H461" t="str">
            <v>(E10)</v>
          </cell>
        </row>
        <row r="462">
          <cell r="D462" t="str">
            <v>Kapasitas Bucket</v>
          </cell>
          <cell r="H462" t="str">
            <v>V</v>
          </cell>
          <cell r="I462">
            <v>0.5</v>
          </cell>
          <cell r="J462" t="str">
            <v>M3</v>
          </cell>
        </row>
        <row r="463">
          <cell r="D463" t="str">
            <v>Faktor Bucket</v>
          </cell>
          <cell r="H463" t="str">
            <v>Fb</v>
          </cell>
          <cell r="I463">
            <v>0.9</v>
          </cell>
          <cell r="J463" t="str">
            <v>-</v>
          </cell>
        </row>
        <row r="464">
          <cell r="D464" t="str">
            <v>Faktor Efisiensi alat</v>
          </cell>
          <cell r="H464" t="str">
            <v>Fa</v>
          </cell>
          <cell r="I464">
            <v>0.83</v>
          </cell>
          <cell r="J464" t="str">
            <v>-</v>
          </cell>
        </row>
        <row r="465">
          <cell r="D465" t="str">
            <v>Waktu Siklus</v>
          </cell>
          <cell r="H465" t="str">
            <v>Ts1</v>
          </cell>
        </row>
        <row r="466">
          <cell r="D466" t="str">
            <v>- Menggali/Memuat</v>
          </cell>
          <cell r="H466" t="str">
            <v>T1</v>
          </cell>
          <cell r="I466">
            <v>0.5</v>
          </cell>
          <cell r="J466" t="str">
            <v>menit</v>
          </cell>
        </row>
        <row r="467">
          <cell r="D467" t="str">
            <v>- Lain-lain</v>
          </cell>
          <cell r="H467" t="str">
            <v>T2</v>
          </cell>
          <cell r="I467">
            <v>0.5</v>
          </cell>
          <cell r="J467" t="str">
            <v>menit</v>
          </cell>
        </row>
        <row r="468">
          <cell r="H468" t="str">
            <v>Ts1</v>
          </cell>
          <cell r="I468">
            <v>1</v>
          </cell>
          <cell r="J468" t="str">
            <v>menit</v>
          </cell>
        </row>
        <row r="469">
          <cell r="D469" t="str">
            <v>Kapasitas Produksi / jam</v>
          </cell>
          <cell r="F469" t="str">
            <v>V x Fb x Fa x 60</v>
          </cell>
          <cell r="H469" t="str">
            <v>Q1</v>
          </cell>
          <cell r="I469">
            <v>22.41</v>
          </cell>
          <cell r="J469" t="str">
            <v>M3/Jam</v>
          </cell>
        </row>
        <row r="470">
          <cell r="F470" t="str">
            <v>Ts1</v>
          </cell>
        </row>
        <row r="471">
          <cell r="D471" t="str">
            <v>Biaya Excavator / M3</v>
          </cell>
          <cell r="F471" t="str">
            <v>= (1 : Q1 ) x RpE10</v>
          </cell>
          <cell r="H471" t="str">
            <v>^Rp1</v>
          </cell>
          <cell r="I471">
            <v>8769.6370901317114</v>
          </cell>
          <cell r="J471" t="str">
            <v>Rupiah</v>
          </cell>
        </row>
        <row r="473">
          <cell r="C473">
            <v>2</v>
          </cell>
          <cell r="D473" t="str">
            <v>Dump Truck</v>
          </cell>
          <cell r="H473" t="str">
            <v>(E09a)</v>
          </cell>
        </row>
        <row r="474">
          <cell r="D474" t="str">
            <v>Kapsitas Bak</v>
          </cell>
          <cell r="H474" t="str">
            <v>V</v>
          </cell>
          <cell r="I474">
            <v>12</v>
          </cell>
          <cell r="J474" t="str">
            <v>M3</v>
          </cell>
        </row>
        <row r="475">
          <cell r="D475" t="str">
            <v>Faktor efesiaensi alat</v>
          </cell>
          <cell r="H475" t="str">
            <v>Fa</v>
          </cell>
          <cell r="I475">
            <v>0.83</v>
          </cell>
          <cell r="J475" t="str">
            <v>-</v>
          </cell>
        </row>
        <row r="476">
          <cell r="D476" t="str">
            <v>Kecepatan Rata-rata Bermuatan</v>
          </cell>
          <cell r="H476" t="str">
            <v>v1</v>
          </cell>
          <cell r="I476">
            <v>25</v>
          </cell>
          <cell r="J476" t="str">
            <v>Km/Jam</v>
          </cell>
        </row>
        <row r="477">
          <cell r="D477" t="str">
            <v>Kecepatan Rata-rata Kosong</v>
          </cell>
          <cell r="H477" t="str">
            <v>v2</v>
          </cell>
          <cell r="I477">
            <v>35</v>
          </cell>
          <cell r="J477" t="str">
            <v>Km/Jam</v>
          </cell>
        </row>
        <row r="478">
          <cell r="D478" t="str">
            <v>Waktu Siklus</v>
          </cell>
          <cell r="H478" t="str">
            <v>Ts2</v>
          </cell>
          <cell r="J478" t="str">
            <v>Menit</v>
          </cell>
        </row>
        <row r="479">
          <cell r="D479" t="str">
            <v>- Waktu Tempuh isi</v>
          </cell>
          <cell r="F479" t="str">
            <v>= ( L/v1 ) x 60</v>
          </cell>
          <cell r="H479" t="str">
            <v>T1</v>
          </cell>
          <cell r="I479">
            <v>3.5999999999999996</v>
          </cell>
          <cell r="J479" t="str">
            <v>Menit</v>
          </cell>
        </row>
        <row r="480">
          <cell r="D480" t="str">
            <v>- Waktu Tempuh Kosong</v>
          </cell>
          <cell r="F480" t="str">
            <v>= ( L/v2 ) x 60</v>
          </cell>
          <cell r="H480" t="str">
            <v>T2</v>
          </cell>
          <cell r="I480">
            <v>2.5714285714285716</v>
          </cell>
          <cell r="J480" t="str">
            <v>Menit</v>
          </cell>
        </row>
        <row r="481">
          <cell r="D481" t="str">
            <v>- Muat</v>
          </cell>
          <cell r="F481" t="str">
            <v>= ( V/Q1 ) x 60</v>
          </cell>
          <cell r="H481" t="str">
            <v>T3</v>
          </cell>
          <cell r="I481">
            <v>32.128514056224901</v>
          </cell>
        </row>
        <row r="482">
          <cell r="D482" t="str">
            <v>- Lain - lain</v>
          </cell>
          <cell r="H482" t="str">
            <v>T4</v>
          </cell>
          <cell r="I482">
            <v>1</v>
          </cell>
          <cell r="J482" t="str">
            <v>Menit</v>
          </cell>
        </row>
        <row r="483">
          <cell r="H483" t="str">
            <v>Ts2</v>
          </cell>
          <cell r="I483">
            <v>39.299942627653472</v>
          </cell>
        </row>
        <row r="484">
          <cell r="D484" t="str">
            <v>Kapasitas Produksi / jam</v>
          </cell>
          <cell r="F484" t="str">
            <v>V x Fa x 60</v>
          </cell>
          <cell r="H484" t="str">
            <v>Q2</v>
          </cell>
          <cell r="I484">
            <v>15.206129068989981</v>
          </cell>
          <cell r="J484" t="str">
            <v>M3/Jam</v>
          </cell>
        </row>
        <row r="485">
          <cell r="F485" t="str">
            <v>Ts2</v>
          </cell>
        </row>
        <row r="486">
          <cell r="D486" t="str">
            <v>Biaya Dump Truck / M3</v>
          </cell>
          <cell r="F486" t="str">
            <v>= (1 : Q2 ) x RpE08</v>
          </cell>
          <cell r="H486" t="str">
            <v>^Rp2</v>
          </cell>
          <cell r="I486">
            <v>10183.456598649471</v>
          </cell>
          <cell r="J486" t="str">
            <v>Rupiah</v>
          </cell>
        </row>
        <row r="488">
          <cell r="C488" t="str">
            <v>IV</v>
          </cell>
          <cell r="D488" t="str">
            <v>HARGA SATUAN DASAR BAHAN</v>
          </cell>
        </row>
        <row r="489">
          <cell r="D489" t="str">
            <v>Harga Satuan Dasar Sirtu</v>
          </cell>
          <cell r="F489" t="str">
            <v>= ( Rp M16 + Rp1 + Rp2 )</v>
          </cell>
          <cell r="H489" t="str">
            <v>M16</v>
          </cell>
          <cell r="I489">
            <v>23953.093688781184</v>
          </cell>
          <cell r="J489" t="str">
            <v>Rupiah</v>
          </cell>
        </row>
        <row r="491">
          <cell r="D491" t="str">
            <v>Dibulatkan</v>
          </cell>
          <cell r="H491" t="str">
            <v>M16</v>
          </cell>
          <cell r="I491">
            <v>24000</v>
          </cell>
          <cell r="J491" t="str">
            <v>Rupiah</v>
          </cell>
        </row>
        <row r="494">
          <cell r="A494" t="str">
            <v>|::</v>
          </cell>
        </row>
        <row r="495">
          <cell r="C495" t="str">
            <v>Jenis      : M44 - Pasir Urug</v>
          </cell>
        </row>
        <row r="496">
          <cell r="C496" t="str">
            <v>Lokasi    : Quarry II (Genting Gerbang)</v>
          </cell>
        </row>
        <row r="497">
          <cell r="C497" t="str">
            <v>Tujuan   : Lokasi Pekerjaan</v>
          </cell>
        </row>
        <row r="498">
          <cell r="C498" t="str">
            <v>No</v>
          </cell>
          <cell r="D498" t="str">
            <v>URAIAN</v>
          </cell>
          <cell r="H498" t="str">
            <v>KODE</v>
          </cell>
          <cell r="I498" t="str">
            <v>KOEF.</v>
          </cell>
          <cell r="J498" t="str">
            <v>SATUAN</v>
          </cell>
          <cell r="K498" t="str">
            <v>HARGA SATUAN</v>
          </cell>
        </row>
        <row r="499">
          <cell r="K499" t="str">
            <v>( Rp )</v>
          </cell>
        </row>
        <row r="500">
          <cell r="C500" t="str">
            <v>I.</v>
          </cell>
          <cell r="D500" t="str">
            <v>ASUMSI</v>
          </cell>
        </row>
        <row r="501">
          <cell r="C501">
            <v>1</v>
          </cell>
          <cell r="D501" t="str">
            <v xml:space="preserve">Menggunakan alat berat </v>
          </cell>
        </row>
        <row r="502">
          <cell r="C502">
            <v>2</v>
          </cell>
          <cell r="D502" t="str">
            <v>Kondisi existing Jalan : Kondisi Baik (Sedang)</v>
          </cell>
        </row>
        <row r="503">
          <cell r="C503">
            <v>3</v>
          </cell>
          <cell r="D503" t="str">
            <v>Jarak rata - rata Quarry ke Lokasi Pekerjaan</v>
          </cell>
          <cell r="H503" t="str">
            <v>L</v>
          </cell>
          <cell r="I503">
            <v>1.5</v>
          </cell>
          <cell r="J503" t="str">
            <v>Km</v>
          </cell>
        </row>
        <row r="504">
          <cell r="C504">
            <v>4</v>
          </cell>
          <cell r="D504" t="str">
            <v>Harga Satuan Pasir Urug di Quarry</v>
          </cell>
          <cell r="H504" t="str">
            <v>Rp M44</v>
          </cell>
          <cell r="I504">
            <v>1</v>
          </cell>
          <cell r="J504" t="str">
            <v>M3</v>
          </cell>
          <cell r="K504">
            <v>4000</v>
          </cell>
        </row>
        <row r="505">
          <cell r="C505">
            <v>5</v>
          </cell>
          <cell r="D505" t="str">
            <v>Harga Satuan Dasar Excavator</v>
          </cell>
          <cell r="H505" t="str">
            <v>Rp E10</v>
          </cell>
          <cell r="I505">
            <v>1</v>
          </cell>
          <cell r="J505" t="str">
            <v>Jam</v>
          </cell>
          <cell r="K505">
            <v>263757.56718985166</v>
          </cell>
        </row>
        <row r="506">
          <cell r="C506">
            <v>6</v>
          </cell>
          <cell r="D506" t="str">
            <v>Harga Satuan Dasar Dump Truck</v>
          </cell>
          <cell r="H506" t="str">
            <v>Rp E09a</v>
          </cell>
          <cell r="I506">
            <v>1</v>
          </cell>
          <cell r="J506" t="str">
            <v>Jam</v>
          </cell>
          <cell r="K506">
            <v>200469.3426144915</v>
          </cell>
        </row>
        <row r="508">
          <cell r="C508" t="str">
            <v>II</v>
          </cell>
          <cell r="D508" t="str">
            <v>URUTAN KERJA</v>
          </cell>
        </row>
        <row r="509">
          <cell r="C509">
            <v>1</v>
          </cell>
          <cell r="D509" t="str">
            <v>Pasir Urug digali dengan alat Excavator dan sekaligus memuat Pasir Urug</v>
          </cell>
        </row>
        <row r="510">
          <cell r="D510" t="str">
            <v>yang di gali  kedalam Dump Truck</v>
          </cell>
        </row>
        <row r="511">
          <cell r="C511">
            <v>2</v>
          </cell>
          <cell r="D511" t="str">
            <v>Dump Truck mengangkut ke Lokasi Pekerjaan</v>
          </cell>
        </row>
        <row r="513">
          <cell r="C513" t="str">
            <v>III</v>
          </cell>
          <cell r="D513" t="str">
            <v>PERHITUNGAN</v>
          </cell>
        </row>
        <row r="514">
          <cell r="C514">
            <v>1</v>
          </cell>
          <cell r="D514" t="str">
            <v>Excavator</v>
          </cell>
          <cell r="H514" t="str">
            <v>(E10)</v>
          </cell>
        </row>
        <row r="515">
          <cell r="D515" t="str">
            <v>Kapasitas Bucket</v>
          </cell>
          <cell r="H515" t="str">
            <v>V</v>
          </cell>
          <cell r="I515">
            <v>0.5</v>
          </cell>
          <cell r="J515" t="str">
            <v>M3</v>
          </cell>
        </row>
        <row r="516">
          <cell r="D516" t="str">
            <v>Faktor Bucket</v>
          </cell>
          <cell r="H516" t="str">
            <v>Fb</v>
          </cell>
          <cell r="I516">
            <v>0.9</v>
          </cell>
          <cell r="J516" t="str">
            <v>-</v>
          </cell>
        </row>
        <row r="517">
          <cell r="D517" t="str">
            <v>Faktor Efisiensi alat</v>
          </cell>
          <cell r="H517" t="str">
            <v>Fa</v>
          </cell>
          <cell r="I517">
            <v>0.83</v>
          </cell>
          <cell r="J517" t="str">
            <v>-</v>
          </cell>
        </row>
        <row r="518">
          <cell r="D518" t="str">
            <v>Waktu Siklus</v>
          </cell>
          <cell r="H518" t="str">
            <v>Ts1</v>
          </cell>
        </row>
        <row r="519">
          <cell r="D519" t="str">
            <v>- Menggali/Memuat</v>
          </cell>
          <cell r="H519" t="str">
            <v>T1</v>
          </cell>
          <cell r="I519">
            <v>0.5</v>
          </cell>
          <cell r="J519" t="str">
            <v>menit</v>
          </cell>
        </row>
        <row r="520">
          <cell r="D520" t="str">
            <v>- Lain-lain</v>
          </cell>
          <cell r="H520" t="str">
            <v>T2</v>
          </cell>
          <cell r="I520">
            <v>0.5</v>
          </cell>
          <cell r="J520" t="str">
            <v>menit</v>
          </cell>
        </row>
        <row r="521">
          <cell r="H521" t="str">
            <v>Ts1</v>
          </cell>
          <cell r="I521">
            <v>1</v>
          </cell>
          <cell r="J521" t="str">
            <v>menit</v>
          </cell>
        </row>
        <row r="522">
          <cell r="D522" t="str">
            <v>Kapasitas Produksi / jam</v>
          </cell>
          <cell r="F522" t="str">
            <v>V x Fb x Fa x 60</v>
          </cell>
          <cell r="H522" t="str">
            <v>Q1</v>
          </cell>
          <cell r="I522">
            <v>22.41</v>
          </cell>
          <cell r="J522" t="str">
            <v>M3/Jam</v>
          </cell>
        </row>
        <row r="523">
          <cell r="F523" t="str">
            <v>Ts1</v>
          </cell>
        </row>
        <row r="524">
          <cell r="D524" t="str">
            <v>Biaya Excavator / M3</v>
          </cell>
          <cell r="F524" t="str">
            <v>= (1 : Q1 ) x RpE10</v>
          </cell>
          <cell r="H524" t="str">
            <v>^Rp1</v>
          </cell>
          <cell r="I524">
            <v>11769.637090131711</v>
          </cell>
          <cell r="J524" t="str">
            <v>Rupiah</v>
          </cell>
        </row>
        <row r="526">
          <cell r="C526">
            <v>2</v>
          </cell>
          <cell r="D526" t="str">
            <v>Dump Truck</v>
          </cell>
          <cell r="H526" t="str">
            <v>(E09a)</v>
          </cell>
        </row>
        <row r="527">
          <cell r="D527" t="str">
            <v>Kapsitas Bak</v>
          </cell>
          <cell r="H527" t="str">
            <v>V</v>
          </cell>
          <cell r="I527">
            <v>12</v>
          </cell>
          <cell r="J527" t="str">
            <v>M3</v>
          </cell>
        </row>
        <row r="528">
          <cell r="D528" t="str">
            <v>Faktor efesiaensi alat</v>
          </cell>
          <cell r="H528" t="str">
            <v>Fa</v>
          </cell>
          <cell r="I528">
            <v>0.83</v>
          </cell>
          <cell r="J528" t="str">
            <v>-</v>
          </cell>
        </row>
        <row r="529">
          <cell r="D529" t="str">
            <v>Kecepatan Rata-rata Bermuatan</v>
          </cell>
          <cell r="H529" t="str">
            <v>v1</v>
          </cell>
          <cell r="I529">
            <v>25</v>
          </cell>
          <cell r="J529" t="str">
            <v>Km/Jam</v>
          </cell>
        </row>
        <row r="530">
          <cell r="D530" t="str">
            <v>Kecepatan Rata-rata Kosong</v>
          </cell>
          <cell r="H530" t="str">
            <v>v2</v>
          </cell>
          <cell r="I530">
            <v>35</v>
          </cell>
          <cell r="J530" t="str">
            <v>Km/Jam</v>
          </cell>
        </row>
        <row r="531">
          <cell r="D531" t="str">
            <v>Waktu Siklus</v>
          </cell>
          <cell r="H531" t="str">
            <v>Ts2</v>
          </cell>
          <cell r="J531" t="str">
            <v>Menit</v>
          </cell>
        </row>
        <row r="532">
          <cell r="D532" t="str">
            <v>- Waktu Tempuh isi</v>
          </cell>
          <cell r="F532" t="str">
            <v>= ( L/v1 ) x 60</v>
          </cell>
          <cell r="H532" t="str">
            <v>T1</v>
          </cell>
          <cell r="I532">
            <v>3.5999999999999996</v>
          </cell>
          <cell r="J532" t="str">
            <v>Menit</v>
          </cell>
        </row>
        <row r="533">
          <cell r="D533" t="str">
            <v>- Waktu Tempuh Kosong</v>
          </cell>
          <cell r="F533" t="str">
            <v>= ( L/v2 ) x 60</v>
          </cell>
          <cell r="H533" t="str">
            <v>T2</v>
          </cell>
          <cell r="I533">
            <v>2.5714285714285716</v>
          </cell>
          <cell r="J533" t="str">
            <v>Menit</v>
          </cell>
        </row>
        <row r="534">
          <cell r="D534" t="str">
            <v>- Muat</v>
          </cell>
          <cell r="F534" t="str">
            <v>= ( V/Q1 ) x 60</v>
          </cell>
          <cell r="H534" t="str">
            <v>T3</v>
          </cell>
          <cell r="I534">
            <v>32.128514056224901</v>
          </cell>
        </row>
        <row r="535">
          <cell r="D535" t="str">
            <v>- Lain - lain</v>
          </cell>
          <cell r="H535" t="str">
            <v>T4</v>
          </cell>
          <cell r="I535">
            <v>1</v>
          </cell>
          <cell r="J535" t="str">
            <v>Menit</v>
          </cell>
        </row>
        <row r="536">
          <cell r="H536" t="str">
            <v>Ts2</v>
          </cell>
          <cell r="I536">
            <v>39.299942627653472</v>
          </cell>
        </row>
        <row r="537">
          <cell r="D537" t="str">
            <v>Kapasitas Produksi / jam</v>
          </cell>
          <cell r="F537" t="str">
            <v>V x Fa x 60</v>
          </cell>
          <cell r="H537" t="str">
            <v>Q2</v>
          </cell>
          <cell r="I537">
            <v>15.206129068989981</v>
          </cell>
          <cell r="J537" t="str">
            <v>M3/Jam</v>
          </cell>
        </row>
        <row r="538">
          <cell r="F538" t="str">
            <v>Ts2</v>
          </cell>
        </row>
        <row r="539">
          <cell r="D539" t="str">
            <v>Biaya Dump Truck / M3</v>
          </cell>
          <cell r="F539" t="str">
            <v>= (1 : Q2 ) x RpE08</v>
          </cell>
          <cell r="H539" t="str">
            <v>^Rp2</v>
          </cell>
          <cell r="I539">
            <v>13183.456598649471</v>
          </cell>
          <cell r="J539" t="str">
            <v>Rupiah</v>
          </cell>
        </row>
        <row r="541">
          <cell r="C541" t="str">
            <v>IV</v>
          </cell>
          <cell r="D541" t="str">
            <v>HARGA SATUAN DASAR BAHAN</v>
          </cell>
        </row>
        <row r="542">
          <cell r="D542" t="str">
            <v>Harga Satuan Dasar Pasir Urug</v>
          </cell>
          <cell r="F542" t="str">
            <v>= ( Rp M44 + Rp1 + Rp2 )</v>
          </cell>
          <cell r="H542" t="str">
            <v>M44</v>
          </cell>
          <cell r="I542">
            <v>28953.093688781184</v>
          </cell>
          <cell r="J542" t="str">
            <v>Rupiah</v>
          </cell>
        </row>
        <row r="544">
          <cell r="D544" t="str">
            <v>Dibulatkan</v>
          </cell>
          <cell r="H544" t="str">
            <v>M44</v>
          </cell>
          <cell r="I544">
            <v>29000</v>
          </cell>
          <cell r="J544" t="str">
            <v>Rupiah</v>
          </cell>
        </row>
        <row r="548">
          <cell r="C548" t="str">
            <v>Jenis      : M09 - Matrial Timbunan Pilihan</v>
          </cell>
        </row>
        <row r="549">
          <cell r="C549" t="str">
            <v>Lokasi    : Quarry II (Genting Gerbang)</v>
          </cell>
        </row>
        <row r="550">
          <cell r="C550" t="str">
            <v>Tujuan   : Lokasi Pekerjaan</v>
          </cell>
        </row>
        <row r="551">
          <cell r="C551" t="str">
            <v>No</v>
          </cell>
          <cell r="D551" t="str">
            <v>URAIAN</v>
          </cell>
          <cell r="H551" t="str">
            <v>KODE</v>
          </cell>
          <cell r="I551" t="str">
            <v>KOEF.</v>
          </cell>
          <cell r="J551" t="str">
            <v>SATUAN</v>
          </cell>
          <cell r="K551" t="str">
            <v>HARGA SATUAN</v>
          </cell>
        </row>
        <row r="552">
          <cell r="K552" t="str">
            <v>( Rp )</v>
          </cell>
        </row>
        <row r="553">
          <cell r="C553" t="str">
            <v>I.</v>
          </cell>
          <cell r="D553" t="str">
            <v>ASUMSI</v>
          </cell>
        </row>
        <row r="554">
          <cell r="C554">
            <v>1</v>
          </cell>
          <cell r="D554" t="str">
            <v xml:space="preserve">Menggunakan alat berat </v>
          </cell>
        </row>
        <row r="555">
          <cell r="C555">
            <v>2</v>
          </cell>
          <cell r="D555" t="str">
            <v>Kondisi existing Jalan : Kondisi Baik (Sedang)</v>
          </cell>
        </row>
        <row r="556">
          <cell r="C556">
            <v>3</v>
          </cell>
          <cell r="D556" t="str">
            <v>Jarak rata - rata Quarry ke Lokasi Pekerjaan</v>
          </cell>
          <cell r="H556" t="str">
            <v>L</v>
          </cell>
          <cell r="I556">
            <v>1.5</v>
          </cell>
          <cell r="J556" t="str">
            <v>Km</v>
          </cell>
        </row>
        <row r="557">
          <cell r="C557">
            <v>4</v>
          </cell>
          <cell r="D557" t="str">
            <v>Harga Satuan Matrial Pilihan di Quarry</v>
          </cell>
          <cell r="H557" t="str">
            <v>Rp M09</v>
          </cell>
          <cell r="I557">
            <v>1</v>
          </cell>
          <cell r="J557" t="str">
            <v>M3</v>
          </cell>
          <cell r="K557">
            <v>5000</v>
          </cell>
        </row>
        <row r="558">
          <cell r="C558">
            <v>5</v>
          </cell>
          <cell r="D558" t="str">
            <v>Harga Satuan Dasar Excavator</v>
          </cell>
          <cell r="H558" t="str">
            <v>Rp E10</v>
          </cell>
          <cell r="I558">
            <v>1</v>
          </cell>
          <cell r="J558" t="str">
            <v>Jam</v>
          </cell>
          <cell r="K558">
            <v>263757.56718985166</v>
          </cell>
        </row>
        <row r="559">
          <cell r="C559">
            <v>6</v>
          </cell>
          <cell r="D559" t="str">
            <v>Harga Satuan Dasar Dump Truck</v>
          </cell>
          <cell r="H559" t="str">
            <v>Rp E09a</v>
          </cell>
          <cell r="I559">
            <v>1</v>
          </cell>
          <cell r="J559" t="str">
            <v>Jam</v>
          </cell>
          <cell r="K559">
            <v>200469.3426144915</v>
          </cell>
        </row>
        <row r="561">
          <cell r="C561" t="str">
            <v>II</v>
          </cell>
          <cell r="D561" t="str">
            <v>URUTAN KERJA</v>
          </cell>
        </row>
        <row r="562">
          <cell r="C562">
            <v>1</v>
          </cell>
          <cell r="D562" t="str">
            <v xml:space="preserve">Material Timbunan Pilihan digali dengan alat Excavator dan sekaligus </v>
          </cell>
        </row>
        <row r="563">
          <cell r="D563" t="str">
            <v>memuat Material Timbunan Pilihan yang di gali kedalam Dump Truck</v>
          </cell>
        </row>
        <row r="564">
          <cell r="C564">
            <v>2</v>
          </cell>
          <cell r="D564" t="str">
            <v>Dump Truck mengangkut ke Lokasi Pekerjaan</v>
          </cell>
        </row>
        <row r="566">
          <cell r="C566" t="str">
            <v>III</v>
          </cell>
          <cell r="D566" t="str">
            <v>PERHITUNGAN</v>
          </cell>
        </row>
        <row r="567">
          <cell r="C567">
            <v>1</v>
          </cell>
          <cell r="D567" t="str">
            <v>Excavator</v>
          </cell>
          <cell r="H567" t="str">
            <v>(E10)</v>
          </cell>
        </row>
        <row r="568">
          <cell r="D568" t="str">
            <v>Kapasitas Bucket</v>
          </cell>
          <cell r="H568" t="str">
            <v>V</v>
          </cell>
          <cell r="I568">
            <v>0.5</v>
          </cell>
          <cell r="J568" t="str">
            <v>M3</v>
          </cell>
        </row>
        <row r="569">
          <cell r="D569" t="str">
            <v>Faktor Bucket</v>
          </cell>
          <cell r="H569" t="str">
            <v>Fb</v>
          </cell>
          <cell r="I569">
            <v>0.9</v>
          </cell>
          <cell r="J569" t="str">
            <v>-</v>
          </cell>
        </row>
        <row r="570">
          <cell r="D570" t="str">
            <v>Faktor Efisiensi alat</v>
          </cell>
          <cell r="H570" t="str">
            <v>Fa</v>
          </cell>
          <cell r="I570">
            <v>0.83</v>
          </cell>
          <cell r="J570" t="str">
            <v>-</v>
          </cell>
        </row>
        <row r="571">
          <cell r="D571" t="str">
            <v>Waktu Siklus</v>
          </cell>
          <cell r="H571" t="str">
            <v>Ts1</v>
          </cell>
        </row>
        <row r="572">
          <cell r="D572" t="str">
            <v>- Menggali/Memuat</v>
          </cell>
          <cell r="H572" t="str">
            <v>T1</v>
          </cell>
          <cell r="I572">
            <v>0.5</v>
          </cell>
          <cell r="J572" t="str">
            <v>menit</v>
          </cell>
        </row>
        <row r="573">
          <cell r="D573" t="str">
            <v>- Lain-lain</v>
          </cell>
          <cell r="H573" t="str">
            <v>T2</v>
          </cell>
          <cell r="I573">
            <v>0.5</v>
          </cell>
          <cell r="J573" t="str">
            <v>menit</v>
          </cell>
        </row>
        <row r="574">
          <cell r="H574" t="str">
            <v>Ts1</v>
          </cell>
          <cell r="I574">
            <v>1</v>
          </cell>
          <cell r="J574" t="str">
            <v>menit</v>
          </cell>
        </row>
        <row r="575">
          <cell r="D575" t="str">
            <v>Kapasitas Produksi / jam</v>
          </cell>
          <cell r="F575" t="str">
            <v>V x Fb x Fa x 60</v>
          </cell>
          <cell r="H575" t="str">
            <v>Q1</v>
          </cell>
          <cell r="I575">
            <v>22.41</v>
          </cell>
          <cell r="J575" t="str">
            <v>M3/Jam</v>
          </cell>
        </row>
        <row r="576">
          <cell r="F576" t="str">
            <v>Ts1</v>
          </cell>
        </row>
        <row r="577">
          <cell r="D577" t="str">
            <v>Biaya Excavator / M3</v>
          </cell>
          <cell r="F577" t="str">
            <v>= (1 : Q1 ) x RpE10</v>
          </cell>
          <cell r="H577" t="str">
            <v>^Rp1</v>
          </cell>
          <cell r="I577">
            <v>8769.6370901317114</v>
          </cell>
          <cell r="J577" t="str">
            <v>Rupiah</v>
          </cell>
        </row>
        <row r="579">
          <cell r="C579">
            <v>2</v>
          </cell>
          <cell r="D579" t="str">
            <v>Dump Truck</v>
          </cell>
          <cell r="H579" t="str">
            <v>(E09a)</v>
          </cell>
        </row>
        <row r="580">
          <cell r="D580" t="str">
            <v>Kapsitas Bak</v>
          </cell>
          <cell r="H580" t="str">
            <v>V</v>
          </cell>
          <cell r="I580">
            <v>12</v>
          </cell>
          <cell r="J580" t="str">
            <v>M3</v>
          </cell>
        </row>
        <row r="581">
          <cell r="D581" t="str">
            <v>Faktor efesiaensi alat</v>
          </cell>
          <cell r="H581" t="str">
            <v>Fa</v>
          </cell>
          <cell r="I581">
            <v>0.83</v>
          </cell>
          <cell r="J581" t="str">
            <v>-</v>
          </cell>
        </row>
        <row r="582">
          <cell r="D582" t="str">
            <v>Kecepatan Rata-rata Bermuatan</v>
          </cell>
          <cell r="H582" t="str">
            <v>v1</v>
          </cell>
          <cell r="I582">
            <v>15</v>
          </cell>
          <cell r="J582" t="str">
            <v>Km/Jam</v>
          </cell>
        </row>
        <row r="583">
          <cell r="D583" t="str">
            <v>Kecepatan Rata-rata Kosong</v>
          </cell>
          <cell r="H583" t="str">
            <v>v2</v>
          </cell>
          <cell r="I583">
            <v>30</v>
          </cell>
          <cell r="J583" t="str">
            <v>Km/Jam</v>
          </cell>
        </row>
        <row r="584">
          <cell r="D584" t="str">
            <v>Waktu Siklus</v>
          </cell>
          <cell r="H584" t="str">
            <v>Ts2</v>
          </cell>
          <cell r="J584" t="str">
            <v>Menit</v>
          </cell>
        </row>
        <row r="585">
          <cell r="D585" t="str">
            <v>- Waktu Tempuh isi</v>
          </cell>
          <cell r="F585" t="str">
            <v>= ( L/v1 ) x 60</v>
          </cell>
          <cell r="H585" t="str">
            <v>T1</v>
          </cell>
          <cell r="I585">
            <v>6</v>
          </cell>
          <cell r="J585" t="str">
            <v>Menit</v>
          </cell>
        </row>
        <row r="586">
          <cell r="D586" t="str">
            <v>- Waktu Tempuh Kosong</v>
          </cell>
          <cell r="F586" t="str">
            <v>= ( L/v2 ) x 60</v>
          </cell>
          <cell r="H586" t="str">
            <v>T2</v>
          </cell>
          <cell r="I586">
            <v>3</v>
          </cell>
          <cell r="J586" t="str">
            <v>Menit</v>
          </cell>
        </row>
        <row r="587">
          <cell r="D587" t="str">
            <v>- Muat</v>
          </cell>
          <cell r="F587" t="str">
            <v>= ( V/Q1 ) x 60</v>
          </cell>
          <cell r="H587" t="str">
            <v>T3</v>
          </cell>
          <cell r="I587">
            <v>32.128514056224901</v>
          </cell>
        </row>
        <row r="588">
          <cell r="D588" t="str">
            <v>- Lain - lain</v>
          </cell>
          <cell r="H588" t="str">
            <v>T4</v>
          </cell>
          <cell r="I588">
            <v>1</v>
          </cell>
          <cell r="J588" t="str">
            <v>Menit</v>
          </cell>
        </row>
        <row r="589">
          <cell r="H589" t="str">
            <v>Ts2</v>
          </cell>
          <cell r="I589">
            <v>42.128514056224901</v>
          </cell>
        </row>
        <row r="590">
          <cell r="D590" t="str">
            <v>Kapasitas Produksi / jam</v>
          </cell>
          <cell r="F590" t="str">
            <v>V x Fa x 60</v>
          </cell>
          <cell r="H590" t="str">
            <v>Q2</v>
          </cell>
          <cell r="I590">
            <v>15.185166825548139</v>
          </cell>
          <cell r="J590" t="str">
            <v>M3/Jam</v>
          </cell>
        </row>
        <row r="591">
          <cell r="F591" t="str">
            <v>Ts2</v>
          </cell>
        </row>
        <row r="592">
          <cell r="D592" t="str">
            <v>Biaya Dump Truck / M3</v>
          </cell>
          <cell r="F592" t="str">
            <v>= (1 : Q2 ) x RpE08</v>
          </cell>
          <cell r="H592" t="str">
            <v>^Rp2</v>
          </cell>
          <cell r="I592">
            <v>10201.655597040513</v>
          </cell>
          <cell r="J592" t="str">
            <v>Rupiah</v>
          </cell>
        </row>
        <row r="594">
          <cell r="C594" t="str">
            <v>IV</v>
          </cell>
          <cell r="D594" t="str">
            <v>HARGA SATUAN DASAR BAHAN</v>
          </cell>
        </row>
        <row r="595">
          <cell r="D595" t="str">
            <v>Harga Satuan Timb. Pilihan</v>
          </cell>
          <cell r="F595" t="str">
            <v>= ( Rp M09 + Rp1 + Rp2 )</v>
          </cell>
          <cell r="H595" t="str">
            <v>M44</v>
          </cell>
          <cell r="I595">
            <v>23971.292687172223</v>
          </cell>
          <cell r="J595" t="str">
            <v>Rupiah</v>
          </cell>
        </row>
        <row r="597">
          <cell r="D597" t="str">
            <v>Dibulatkan</v>
          </cell>
          <cell r="H597" t="str">
            <v>M44</v>
          </cell>
          <cell r="I597">
            <v>24000</v>
          </cell>
          <cell r="J597" t="str">
            <v>Rupiah</v>
          </cell>
        </row>
        <row r="600">
          <cell r="A600" t="str">
            <v>|::</v>
          </cell>
        </row>
        <row r="601">
          <cell r="C601" t="str">
            <v>Item Pembayaran          : Aggregat Kasar dan Halus</v>
          </cell>
        </row>
        <row r="602">
          <cell r="C602" t="str">
            <v>Jenis Pekerjaan             : Pengadaan Aggregat Kasar dan Halus untuk Aspal Aston (AC-BC)</v>
          </cell>
        </row>
        <row r="603">
          <cell r="C603" t="str">
            <v>Satuan Pekerjaan           : M3</v>
          </cell>
        </row>
        <row r="604">
          <cell r="C604" t="str">
            <v>No</v>
          </cell>
          <cell r="D604" t="str">
            <v>URAIAN</v>
          </cell>
          <cell r="H604" t="str">
            <v>KODE</v>
          </cell>
          <cell r="I604" t="str">
            <v>KOEF.</v>
          </cell>
          <cell r="J604" t="str">
            <v>SATUAN</v>
          </cell>
          <cell r="K604" t="str">
            <v>HARGA SATUAN</v>
          </cell>
        </row>
        <row r="605">
          <cell r="K605" t="str">
            <v>( Rp )</v>
          </cell>
        </row>
        <row r="606">
          <cell r="C606" t="str">
            <v>I.</v>
          </cell>
          <cell r="D606" t="str">
            <v>ASUMSI</v>
          </cell>
        </row>
        <row r="607">
          <cell r="C607">
            <v>1</v>
          </cell>
          <cell r="D607" t="str">
            <v>Bahan dasar adalah batu dan pasir, diterima di Base Camp I (Stone Crusher)</v>
          </cell>
        </row>
        <row r="608">
          <cell r="C608">
            <v>2</v>
          </cell>
          <cell r="D608" t="str">
            <v>Kegiatan dilakukan di Base camp I (Stone Crusher)</v>
          </cell>
        </row>
        <row r="609">
          <cell r="C609">
            <v>3</v>
          </cell>
          <cell r="D609" t="str">
            <v>Hasil Produksi Pemecah batu :</v>
          </cell>
        </row>
        <row r="610">
          <cell r="D610" t="str">
            <v xml:space="preserve">                                                   - Aggregat Halus</v>
          </cell>
          <cell r="H610" t="str">
            <v>H</v>
          </cell>
          <cell r="I610">
            <v>20</v>
          </cell>
          <cell r="J610" t="str">
            <v>%</v>
          </cell>
        </row>
        <row r="611">
          <cell r="D611" t="str">
            <v xml:space="preserve">                                                   - Aggregat Kasar</v>
          </cell>
          <cell r="H611" t="str">
            <v>K</v>
          </cell>
          <cell r="I611">
            <v>80</v>
          </cell>
          <cell r="J611" t="str">
            <v>%</v>
          </cell>
        </row>
        <row r="612">
          <cell r="C612">
            <v>4</v>
          </cell>
          <cell r="D612" t="str">
            <v>Berat Jenis Bahan  :</v>
          </cell>
        </row>
        <row r="613">
          <cell r="D613" t="str">
            <v xml:space="preserve">                                                   - Batu/Gravel</v>
          </cell>
          <cell r="H613" t="str">
            <v>D1</v>
          </cell>
          <cell r="I613">
            <v>1.8</v>
          </cell>
          <cell r="J613" t="str">
            <v>Ton/M3</v>
          </cell>
        </row>
        <row r="614">
          <cell r="D614" t="str">
            <v xml:space="preserve">                                                   - Pasir</v>
          </cell>
          <cell r="H614" t="str">
            <v>D2</v>
          </cell>
          <cell r="I614">
            <v>1.67</v>
          </cell>
          <cell r="J614" t="str">
            <v>Ton/M3</v>
          </cell>
        </row>
        <row r="615">
          <cell r="D615" t="str">
            <v xml:space="preserve">                                                   - Batu Pecah</v>
          </cell>
          <cell r="H615" t="str">
            <v>D3</v>
          </cell>
          <cell r="I615">
            <v>1.8</v>
          </cell>
          <cell r="J615" t="str">
            <v>Ton/M3</v>
          </cell>
        </row>
        <row r="616">
          <cell r="C616">
            <v>5</v>
          </cell>
          <cell r="D616" t="str">
            <v>Harga Satuan Bahan Dasar</v>
          </cell>
        </row>
        <row r="617">
          <cell r="D617" t="str">
            <v xml:space="preserve">                                                   - Batu / Gravel</v>
          </cell>
          <cell r="H617" t="str">
            <v>Rp1</v>
          </cell>
          <cell r="I617">
            <v>45675.651358411596</v>
          </cell>
          <cell r="J617" t="str">
            <v>Rp/M3</v>
          </cell>
        </row>
        <row r="618">
          <cell r="D618" t="str">
            <v xml:space="preserve">                                                   - Pasir</v>
          </cell>
          <cell r="H618" t="str">
            <v>Rp2</v>
          </cell>
          <cell r="I618">
            <v>33151.958907696593</v>
          </cell>
          <cell r="J618" t="str">
            <v>Rp/M3</v>
          </cell>
        </row>
        <row r="619">
          <cell r="C619">
            <v>6</v>
          </cell>
          <cell r="D619" t="str">
            <v>Biaya operasi alat</v>
          </cell>
        </row>
        <row r="620">
          <cell r="D620" t="str">
            <v xml:space="preserve">                              - Pemecah Batu (Stone Crusher)</v>
          </cell>
          <cell r="H620" t="str">
            <v>Rp3</v>
          </cell>
          <cell r="I620">
            <v>0</v>
          </cell>
          <cell r="J620" t="str">
            <v>Rp/Jam</v>
          </cell>
        </row>
        <row r="621">
          <cell r="D621" t="str">
            <v xml:space="preserve">                              - Whell Loader</v>
          </cell>
          <cell r="H621" t="str">
            <v>Rp4</v>
          </cell>
          <cell r="I621">
            <v>256176.66953343368</v>
          </cell>
          <cell r="J621" t="str">
            <v>Rp/Jam</v>
          </cell>
        </row>
        <row r="622">
          <cell r="C622">
            <v>7</v>
          </cell>
          <cell r="D622" t="str">
            <v>Kapasitas Alat</v>
          </cell>
        </row>
        <row r="623">
          <cell r="D623" t="str">
            <v xml:space="preserve">                              - Pemecah Batu (Stone Crusher)</v>
          </cell>
          <cell r="H623" t="str">
            <v>Cp1</v>
          </cell>
          <cell r="I623">
            <v>50</v>
          </cell>
          <cell r="J623" t="str">
            <v>Ton/Jam</v>
          </cell>
        </row>
        <row r="624">
          <cell r="D624" t="str">
            <v xml:space="preserve">                              - Whell Loader</v>
          </cell>
          <cell r="H624" t="str">
            <v>Cp2</v>
          </cell>
          <cell r="I624">
            <v>1.5</v>
          </cell>
          <cell r="J624" t="str">
            <v>M3</v>
          </cell>
          <cell r="K624" t="str">
            <v>Kap. Bucket</v>
          </cell>
        </row>
        <row r="625">
          <cell r="C625">
            <v>8</v>
          </cell>
          <cell r="D625" t="str">
            <v>Faktor Efisiensi Alat</v>
          </cell>
        </row>
        <row r="626">
          <cell r="D626" t="str">
            <v xml:space="preserve">                              - Pemecah Batu (Stone Crusher)</v>
          </cell>
          <cell r="H626" t="str">
            <v>Fa1</v>
          </cell>
          <cell r="I626">
            <v>0.7</v>
          </cell>
          <cell r="J626" t="str">
            <v>-</v>
          </cell>
        </row>
        <row r="627">
          <cell r="D627" t="str">
            <v xml:space="preserve">                              - Whell Loader</v>
          </cell>
          <cell r="H627" t="str">
            <v>Fa2</v>
          </cell>
          <cell r="I627">
            <v>0.83</v>
          </cell>
          <cell r="J627" t="str">
            <v>-</v>
          </cell>
        </row>
        <row r="628">
          <cell r="C628">
            <v>9</v>
          </cell>
          <cell r="D628" t="str">
            <v>Faktor Kehilangan Material</v>
          </cell>
          <cell r="H628" t="str">
            <v>Fh</v>
          </cell>
          <cell r="I628">
            <v>1.1000000000000001</v>
          </cell>
          <cell r="J628" t="str">
            <v>-</v>
          </cell>
        </row>
        <row r="629">
          <cell r="C629">
            <v>10</v>
          </cell>
          <cell r="D629" t="str">
            <v>Harga Satuan Aggregat kasar diambil sama dengan harga satuan aggregat</v>
          </cell>
        </row>
        <row r="630">
          <cell r="D630" t="str">
            <v>Produksi Stone Crusher</v>
          </cell>
        </row>
        <row r="631">
          <cell r="C631">
            <v>11</v>
          </cell>
          <cell r="D631" t="str">
            <v>Aggregat halus masih perlu dicampur dengan pasir</v>
          </cell>
        </row>
        <row r="633">
          <cell r="C633" t="str">
            <v>II</v>
          </cell>
          <cell r="D633" t="str">
            <v>Methode Pelaksanaan</v>
          </cell>
        </row>
        <row r="634">
          <cell r="C634">
            <v>1</v>
          </cell>
          <cell r="D634" t="str">
            <v>Wheel Loader mengangkut Batu/Gravel dari Tumpukan dan menuangkannya</v>
          </cell>
        </row>
        <row r="635">
          <cell r="D635" t="str">
            <v>ke alat pemecah batu</v>
          </cell>
        </row>
        <row r="636">
          <cell r="C636">
            <v>2</v>
          </cell>
          <cell r="D636" t="str">
            <v xml:space="preserve">Batu/Gravel dipecah dengan alat pemecah batu sehingga menghasilkan  </v>
          </cell>
        </row>
        <row r="637">
          <cell r="D637" t="str">
            <v>aggregat batu pecah</v>
          </cell>
        </row>
        <row r="639">
          <cell r="C639" t="str">
            <v>III</v>
          </cell>
          <cell r="D639" t="str">
            <v>PERHITUNGAN</v>
          </cell>
        </row>
        <row r="640">
          <cell r="D640" t="str">
            <v xml:space="preserve">Harga satuan aggregat Produksi Stone Crusher </v>
          </cell>
        </row>
        <row r="641">
          <cell r="D641" t="str">
            <v>Kerja Stone Crusher memecah Gravel</v>
          </cell>
        </row>
        <row r="642">
          <cell r="D642" t="str">
            <v xml:space="preserve"> - Waktu Kerja Stone Crusher</v>
          </cell>
          <cell r="H642" t="str">
            <v>Tst</v>
          </cell>
          <cell r="I642">
            <v>1</v>
          </cell>
          <cell r="J642" t="str">
            <v>Jam</v>
          </cell>
        </row>
        <row r="643">
          <cell r="D643" t="str">
            <v xml:space="preserve"> - Produksi Kerja Stone Crusher 1 jam = (Fa1 x Cp) : D3</v>
          </cell>
          <cell r="H643" t="str">
            <v>Qb</v>
          </cell>
          <cell r="I643">
            <v>19.444444444444443</v>
          </cell>
          <cell r="J643" t="str">
            <v>M3/jam</v>
          </cell>
          <cell r="K643" t="str">
            <v>Batu Pecah</v>
          </cell>
        </row>
        <row r="644">
          <cell r="D644" t="str">
            <v xml:space="preserve"> - Kebutuhan Gravel/Bat 1 jam</v>
          </cell>
          <cell r="F644" t="str">
            <v>= (Fa1 x Cp1) : D1</v>
          </cell>
          <cell r="H644" t="str">
            <v>Qq</v>
          </cell>
          <cell r="I644">
            <v>19.444444444444443</v>
          </cell>
          <cell r="J644" t="str">
            <v>M3/jam</v>
          </cell>
        </row>
        <row r="646">
          <cell r="D646" t="str">
            <v>Whell Loader Melayani Stone Crusher  :</v>
          </cell>
        </row>
        <row r="647">
          <cell r="D647" t="str">
            <v xml:space="preserve"> - Kap. Angkut/Rit</v>
          </cell>
          <cell r="F647" t="str">
            <v>= (Fa2 x Cp2)</v>
          </cell>
          <cell r="H647" t="str">
            <v>Ka</v>
          </cell>
          <cell r="I647">
            <v>1.2449999999999999</v>
          </cell>
          <cell r="J647" t="str">
            <v>M3</v>
          </cell>
        </row>
        <row r="648">
          <cell r="D648" t="str">
            <v xml:space="preserve"> - Waktu Siklus (muat, tuang, Tunggu, dll)</v>
          </cell>
          <cell r="H648" t="str">
            <v>Ts</v>
          </cell>
          <cell r="I648">
            <v>5</v>
          </cell>
          <cell r="J648" t="str">
            <v>Menit</v>
          </cell>
        </row>
        <row r="649">
          <cell r="D649" t="str">
            <v xml:space="preserve"> - Waktu kerja Whell Loader memasok Gravel = {(Qg : Ka) x Ts} : 60 Menit</v>
          </cell>
          <cell r="H649" t="str">
            <v>Tw</v>
          </cell>
          <cell r="I649">
            <v>1.3015023055183697</v>
          </cell>
          <cell r="J649" t="str">
            <v>Jam</v>
          </cell>
        </row>
        <row r="651">
          <cell r="D651" t="str">
            <v>Biaya Produksi Batu Pecah / M3</v>
          </cell>
          <cell r="F651" t="str">
            <v>= {(Tst x Rp3) + (Tw x Rp4)} : Qb</v>
          </cell>
          <cell r="H651" t="str">
            <v>Bp</v>
          </cell>
          <cell r="I651">
            <v>17147.032766628759</v>
          </cell>
          <cell r="J651" t="str">
            <v>Rp/M3</v>
          </cell>
        </row>
        <row r="653">
          <cell r="D653" t="str">
            <v>Harga Satuan Batu Pecah Produksi Stone Crusher/ M3</v>
          </cell>
        </row>
        <row r="654">
          <cell r="F654" t="str">
            <v>= {(Qg : Qb) x Fh x Rp1} + Bp</v>
          </cell>
          <cell r="H654" t="str">
            <v>Hsb</v>
          </cell>
          <cell r="I654">
            <v>67390.249260881523</v>
          </cell>
          <cell r="J654" t="str">
            <v>Rp/M3</v>
          </cell>
        </row>
        <row r="656">
          <cell r="D656" t="str">
            <v>Harga Satuan Aggregat Kasar</v>
          </cell>
        </row>
        <row r="657">
          <cell r="D657" t="str">
            <v>Harga satuan aggregat kasar diambil sama dengan Aggrgat batu pecah</v>
          </cell>
        </row>
        <row r="658">
          <cell r="D658" t="str">
            <v>Produksi Stone Crusher</v>
          </cell>
        </row>
        <row r="659">
          <cell r="D659" t="str">
            <v>Harga Satuan Aggregat Kasar / M3</v>
          </cell>
          <cell r="H659" t="str">
            <v>HSak</v>
          </cell>
          <cell r="I659">
            <v>67390.249260881523</v>
          </cell>
          <cell r="J659" t="str">
            <v>Rupiah</v>
          </cell>
          <cell r="K659" t="str">
            <v>Diluar PPn</v>
          </cell>
        </row>
        <row r="660">
          <cell r="H660" t="str">
            <v>PPn</v>
          </cell>
          <cell r="I660">
            <v>0</v>
          </cell>
          <cell r="J660" t="str">
            <v>Rupiah</v>
          </cell>
          <cell r="K660" t="str">
            <v>PPn 10 %</v>
          </cell>
        </row>
        <row r="661">
          <cell r="H661" t="str">
            <v>HSak</v>
          </cell>
          <cell r="I661">
            <v>67390.249260881523</v>
          </cell>
          <cell r="J661" t="str">
            <v>Rupiah</v>
          </cell>
        </row>
        <row r="662">
          <cell r="D662" t="str">
            <v>Harga Satuan Aggregat Halus</v>
          </cell>
        </row>
        <row r="663">
          <cell r="D663" t="str">
            <v>Dianggap Aggegat Produksi Stone Crusher yang lolos saringan # 4 (4.75mm)</v>
          </cell>
        </row>
        <row r="664">
          <cell r="D664" t="str">
            <v>belum memenuhi Spesifikasi sehingga perlu dicampur lagi dengan pasir 10 %</v>
          </cell>
        </row>
        <row r="665">
          <cell r="D665" t="str">
            <v>Aggregat Hasil Sote Crusher</v>
          </cell>
          <cell r="F665" t="str">
            <v>= 90 % x Hsb</v>
          </cell>
          <cell r="H665" t="str">
            <v>Hs1</v>
          </cell>
          <cell r="I665">
            <v>60651.224334793369</v>
          </cell>
          <cell r="J665" t="str">
            <v>Rupiah</v>
          </cell>
        </row>
        <row r="666">
          <cell r="D666" t="str">
            <v>Pasir</v>
          </cell>
          <cell r="F666" t="str">
            <v>= 10 % x Rp2</v>
          </cell>
          <cell r="H666" t="str">
            <v>Hs2</v>
          </cell>
          <cell r="I666">
            <v>3315.1958907696594</v>
          </cell>
          <cell r="J666" t="str">
            <v>Rupiah</v>
          </cell>
        </row>
        <row r="667">
          <cell r="D667" t="str">
            <v>Waktu Pencampuran (Blending) dengan Whell Loader</v>
          </cell>
          <cell r="H667" t="str">
            <v>Tc</v>
          </cell>
          <cell r="I667">
            <v>3.0000000000000001E-3</v>
          </cell>
          <cell r="J667" t="str">
            <v>Jam/M3</v>
          </cell>
        </row>
        <row r="668">
          <cell r="D668" t="str">
            <v>Biaya Pencampuran</v>
          </cell>
          <cell r="F668" t="str">
            <v>= Tc x Rp4</v>
          </cell>
          <cell r="H668" t="str">
            <v>Hs3</v>
          </cell>
          <cell r="I668">
            <v>768.53000860030102</v>
          </cell>
          <cell r="J668" t="str">
            <v>Rupiah</v>
          </cell>
        </row>
        <row r="670">
          <cell r="D670" t="str">
            <v>Harga Satuan Aggregat Halus/M3</v>
          </cell>
          <cell r="F670" t="str">
            <v>= Hs1 + Hs2 + Hs3</v>
          </cell>
          <cell r="H670" t="str">
            <v>HSAh</v>
          </cell>
          <cell r="I670">
            <v>64734.950234163334</v>
          </cell>
          <cell r="J670" t="str">
            <v>Rupiah</v>
          </cell>
          <cell r="K670" t="str">
            <v>Diluar PPn</v>
          </cell>
        </row>
        <row r="671">
          <cell r="H671" t="str">
            <v>PPn</v>
          </cell>
          <cell r="I671">
            <v>0</v>
          </cell>
          <cell r="J671" t="str">
            <v>Rupiah</v>
          </cell>
          <cell r="K671" t="str">
            <v>PPn 10 %</v>
          </cell>
        </row>
        <row r="672">
          <cell r="H672" t="str">
            <v>HSAh</v>
          </cell>
          <cell r="I672">
            <v>64734.950234163334</v>
          </cell>
          <cell r="J672" t="str">
            <v>Rupiah</v>
          </cell>
        </row>
        <row r="675">
          <cell r="A675" t="str">
            <v>|::</v>
          </cell>
        </row>
        <row r="676">
          <cell r="C676" t="str">
            <v>Item Pembayaran          : Aggregat Kasar dan Halus</v>
          </cell>
        </row>
        <row r="677">
          <cell r="C677" t="str">
            <v>Jenis Pekerjaan             : Pengadaan Aggregat Kasar dan Halus untuk Base, Sab Base dan Beton</v>
          </cell>
        </row>
        <row r="678">
          <cell r="C678" t="str">
            <v>Satuan Pekerjaan           : M3</v>
          </cell>
        </row>
        <row r="679">
          <cell r="C679" t="str">
            <v>No</v>
          </cell>
          <cell r="D679" t="str">
            <v>URAIAN</v>
          </cell>
          <cell r="H679" t="str">
            <v>KODE</v>
          </cell>
          <cell r="I679" t="str">
            <v>KOEF.</v>
          </cell>
          <cell r="J679" t="str">
            <v>SATUAN</v>
          </cell>
          <cell r="K679" t="str">
            <v>HARGA SATUAN</v>
          </cell>
        </row>
        <row r="680">
          <cell r="K680" t="str">
            <v>( Rp )</v>
          </cell>
        </row>
        <row r="681">
          <cell r="C681" t="str">
            <v>I.</v>
          </cell>
          <cell r="D681" t="str">
            <v>ASUMSI</v>
          </cell>
        </row>
        <row r="682">
          <cell r="C682">
            <v>1</v>
          </cell>
          <cell r="D682" t="str">
            <v>Bahan dasar adalah batu dan pasir, diterima dilokasi alat Stone Crusher</v>
          </cell>
        </row>
        <row r="683">
          <cell r="D683" t="str">
            <v>di Base camp II (Stone Crosher II)</v>
          </cell>
        </row>
        <row r="684">
          <cell r="C684">
            <v>2</v>
          </cell>
          <cell r="D684" t="str">
            <v>Kegiatan dilakukan didalam lokasi Base Camp II</v>
          </cell>
        </row>
        <row r="685">
          <cell r="C685">
            <v>3</v>
          </cell>
          <cell r="D685" t="str">
            <v>Hasil Produksi Pemecah batu :</v>
          </cell>
        </row>
        <row r="686">
          <cell r="D686" t="str">
            <v xml:space="preserve">                                                   - Aggregat Halus</v>
          </cell>
          <cell r="H686" t="str">
            <v>H</v>
          </cell>
          <cell r="I686">
            <v>20</v>
          </cell>
          <cell r="J686" t="str">
            <v>%</v>
          </cell>
        </row>
        <row r="687">
          <cell r="D687" t="str">
            <v xml:space="preserve">                                                   - Aggregat Kasar</v>
          </cell>
          <cell r="H687" t="str">
            <v>K</v>
          </cell>
          <cell r="I687">
            <v>80</v>
          </cell>
          <cell r="J687" t="str">
            <v>%</v>
          </cell>
        </row>
        <row r="688">
          <cell r="C688">
            <v>4</v>
          </cell>
          <cell r="D688" t="str">
            <v>Berat Jenis Bahan  :</v>
          </cell>
        </row>
        <row r="689">
          <cell r="D689" t="str">
            <v xml:space="preserve">                                                   - Batu/Gravel</v>
          </cell>
          <cell r="H689" t="str">
            <v>D1</v>
          </cell>
          <cell r="I689">
            <v>1.8</v>
          </cell>
          <cell r="J689" t="str">
            <v>Ton/M3</v>
          </cell>
        </row>
        <row r="690">
          <cell r="D690" t="str">
            <v xml:space="preserve">                                                   - Pasir</v>
          </cell>
          <cell r="H690" t="str">
            <v>D2</v>
          </cell>
          <cell r="I690">
            <v>1.67</v>
          </cell>
          <cell r="J690" t="str">
            <v>Ton/M3</v>
          </cell>
        </row>
        <row r="691">
          <cell r="D691" t="str">
            <v xml:space="preserve">                                                   - Batu Pecah</v>
          </cell>
          <cell r="H691" t="str">
            <v>D3</v>
          </cell>
          <cell r="I691">
            <v>1.8</v>
          </cell>
          <cell r="J691" t="str">
            <v>Ton/M3</v>
          </cell>
        </row>
        <row r="692">
          <cell r="C692">
            <v>5</v>
          </cell>
          <cell r="D692" t="str">
            <v>Harga Satuan Bahan Dasar</v>
          </cell>
        </row>
        <row r="693">
          <cell r="D693" t="str">
            <v xml:space="preserve">                                                   - Batu / Gravel</v>
          </cell>
          <cell r="H693" t="str">
            <v>Rp1</v>
          </cell>
          <cell r="I693">
            <v>34400</v>
          </cell>
          <cell r="J693" t="str">
            <v>Rp/M3</v>
          </cell>
        </row>
        <row r="694">
          <cell r="D694" t="str">
            <v xml:space="preserve">                                                   - Pasir</v>
          </cell>
          <cell r="H694" t="str">
            <v>Rp2</v>
          </cell>
          <cell r="I694">
            <v>18900</v>
          </cell>
          <cell r="J694" t="str">
            <v>Rp/M3</v>
          </cell>
        </row>
        <row r="695">
          <cell r="C695">
            <v>6</v>
          </cell>
          <cell r="D695" t="str">
            <v>Biaya operasi alat</v>
          </cell>
        </row>
        <row r="696">
          <cell r="D696" t="str">
            <v xml:space="preserve">                              - Pemecah Batu (Stone Crusher)</v>
          </cell>
          <cell r="H696" t="str">
            <v>Rp3</v>
          </cell>
          <cell r="I696">
            <v>352709.75220382714</v>
          </cell>
          <cell r="J696" t="str">
            <v>Rp/Jam</v>
          </cell>
        </row>
        <row r="697">
          <cell r="D697" t="str">
            <v xml:space="preserve">                              - Whell Loader</v>
          </cell>
          <cell r="H697" t="str">
            <v>Rp4</v>
          </cell>
          <cell r="I697">
            <v>256176.66953343368</v>
          </cell>
          <cell r="J697" t="str">
            <v>Rp/Jam</v>
          </cell>
        </row>
        <row r="698">
          <cell r="C698">
            <v>7</v>
          </cell>
          <cell r="D698" t="str">
            <v>Kapasitas Alat</v>
          </cell>
        </row>
        <row r="699">
          <cell r="D699" t="str">
            <v xml:space="preserve">                              - Pemecah Batu (Stone Crusher)</v>
          </cell>
          <cell r="H699" t="str">
            <v>Cp1</v>
          </cell>
          <cell r="I699">
            <v>50</v>
          </cell>
          <cell r="J699" t="str">
            <v>Ton/Jam</v>
          </cell>
        </row>
        <row r="700">
          <cell r="D700" t="str">
            <v xml:space="preserve">                              - Whell Loader</v>
          </cell>
          <cell r="H700" t="str">
            <v>Cp2</v>
          </cell>
          <cell r="I700">
            <v>1.5</v>
          </cell>
          <cell r="J700" t="str">
            <v>M3</v>
          </cell>
          <cell r="K700" t="str">
            <v>Kap. Bucket</v>
          </cell>
        </row>
        <row r="701">
          <cell r="C701">
            <v>8</v>
          </cell>
          <cell r="D701" t="str">
            <v>Faktor Efisiensi Alat</v>
          </cell>
        </row>
        <row r="702">
          <cell r="D702" t="str">
            <v xml:space="preserve">                              - Pemecah Batu (Stone Crusher)</v>
          </cell>
          <cell r="H702" t="str">
            <v>Fa1</v>
          </cell>
          <cell r="I702">
            <v>0.7</v>
          </cell>
          <cell r="J702" t="str">
            <v>-</v>
          </cell>
        </row>
        <row r="703">
          <cell r="D703" t="str">
            <v xml:space="preserve">                              - Whell Loader</v>
          </cell>
          <cell r="H703" t="str">
            <v>Fa2</v>
          </cell>
          <cell r="I703">
            <v>0.83</v>
          </cell>
          <cell r="J703" t="str">
            <v>-</v>
          </cell>
        </row>
        <row r="704">
          <cell r="C704">
            <v>9</v>
          </cell>
          <cell r="D704" t="str">
            <v>Faktor Kehilangan Material</v>
          </cell>
          <cell r="H704" t="str">
            <v>Fh</v>
          </cell>
          <cell r="I704">
            <v>1.1000000000000001</v>
          </cell>
          <cell r="J704" t="str">
            <v>-</v>
          </cell>
        </row>
        <row r="705">
          <cell r="C705">
            <v>10</v>
          </cell>
          <cell r="D705" t="str">
            <v>Harga Satuan Aggregat kasar diambil sama dengan harga satuan aggregat</v>
          </cell>
        </row>
        <row r="706">
          <cell r="D706" t="str">
            <v>Produksi Stone Crusher</v>
          </cell>
        </row>
        <row r="707">
          <cell r="C707">
            <v>11</v>
          </cell>
          <cell r="D707" t="str">
            <v>Aggregat halus masih perlu dicampur dengan pasir</v>
          </cell>
        </row>
        <row r="709">
          <cell r="C709" t="str">
            <v>II</v>
          </cell>
          <cell r="D709" t="str">
            <v>Methode Pelaksanaan</v>
          </cell>
        </row>
        <row r="710">
          <cell r="C710">
            <v>1</v>
          </cell>
          <cell r="D710" t="str">
            <v>Wheel Loader mengangkut Batu/Gravel dari Tumpukan dan menuangkannya</v>
          </cell>
        </row>
        <row r="711">
          <cell r="D711" t="str">
            <v>ke alat pemecah batu</v>
          </cell>
        </row>
        <row r="712">
          <cell r="C712">
            <v>2</v>
          </cell>
          <cell r="D712" t="str">
            <v xml:space="preserve">Batu/Gravel dipecah dengan alat pemecah batu sehingga menghasilkan  </v>
          </cell>
        </row>
        <row r="713">
          <cell r="D713" t="str">
            <v>aggregat batu pecah</v>
          </cell>
        </row>
        <row r="715">
          <cell r="C715" t="str">
            <v>III</v>
          </cell>
          <cell r="D715" t="str">
            <v>PERHITUNGAN</v>
          </cell>
        </row>
        <row r="716">
          <cell r="D716" t="str">
            <v xml:space="preserve">Harga satuan aggregat Produksi Stone Crusher </v>
          </cell>
        </row>
        <row r="717">
          <cell r="D717" t="str">
            <v>Kerja Stone Crusher memecah Gravel</v>
          </cell>
        </row>
        <row r="718">
          <cell r="D718" t="str">
            <v xml:space="preserve">  - Waktu Kerja Stone Crusher</v>
          </cell>
          <cell r="H718" t="str">
            <v>Tst</v>
          </cell>
          <cell r="I718">
            <v>1</v>
          </cell>
          <cell r="J718" t="str">
            <v>Jam</v>
          </cell>
        </row>
        <row r="719">
          <cell r="D719" t="str">
            <v xml:space="preserve"> - Produksi Kerja Stone Crusher 1 jam = (Fa1 x Cp) : D3</v>
          </cell>
          <cell r="H719" t="str">
            <v>Qb</v>
          </cell>
          <cell r="I719">
            <v>19.444444444444443</v>
          </cell>
          <cell r="J719" t="str">
            <v>M3/jam</v>
          </cell>
          <cell r="K719" t="str">
            <v>Batu Pecah</v>
          </cell>
        </row>
        <row r="720">
          <cell r="D720" t="str">
            <v xml:space="preserve">  - Kebutuhan Gravel/Bat 1 jam</v>
          </cell>
          <cell r="F720" t="str">
            <v>= (Fa1 x Cp1) : D1</v>
          </cell>
          <cell r="H720" t="str">
            <v>Qq</v>
          </cell>
          <cell r="I720">
            <v>19.444444444444443</v>
          </cell>
          <cell r="J720" t="str">
            <v>M3/jam</v>
          </cell>
        </row>
        <row r="722">
          <cell r="D722" t="str">
            <v>Whell Loader Melayani Stone Crusher  :</v>
          </cell>
        </row>
        <row r="723">
          <cell r="D723" t="str">
            <v xml:space="preserve">    - Kap. Angkut/Rit</v>
          </cell>
          <cell r="F723" t="str">
            <v>= (Fa2 x Cp2)</v>
          </cell>
          <cell r="H723" t="str">
            <v>Ka</v>
          </cell>
          <cell r="I723">
            <v>1.2449999999999999</v>
          </cell>
          <cell r="J723" t="str">
            <v>M3</v>
          </cell>
        </row>
        <row r="724">
          <cell r="D724" t="str">
            <v xml:space="preserve">    - Waktu Siklus (muat, tuang, Tunggu, dll)</v>
          </cell>
          <cell r="H724" t="str">
            <v>Ts</v>
          </cell>
          <cell r="I724">
            <v>5</v>
          </cell>
          <cell r="J724" t="str">
            <v>Menit</v>
          </cell>
        </row>
        <row r="725">
          <cell r="D725" t="str">
            <v xml:space="preserve">    - Waktu kerja Whell Loader memasok Gravel = {(Qg : Ka) x Ts} : 60 Menit</v>
          </cell>
          <cell r="H725" t="str">
            <v>Tw</v>
          </cell>
          <cell r="I725">
            <v>1.3015023055183697</v>
          </cell>
          <cell r="J725" t="str">
            <v>Jam</v>
          </cell>
        </row>
        <row r="727">
          <cell r="D727" t="str">
            <v>Biaya Produksi Batu Pecah / M3</v>
          </cell>
          <cell r="F727" t="str">
            <v>= {(Tst x Rp3) + (Tw x Rp4)} : Qb</v>
          </cell>
          <cell r="H727" t="str">
            <v>Bp</v>
          </cell>
          <cell r="I727">
            <v>12147.032766628759</v>
          </cell>
          <cell r="J727" t="str">
            <v>Rp/M3</v>
          </cell>
        </row>
        <row r="729">
          <cell r="D729" t="str">
            <v>Harga Satuan Batu Pecah Produksi Stone Crusher/ M3</v>
          </cell>
        </row>
        <row r="730">
          <cell r="F730" t="str">
            <v>= {(Qg : Qb) x Fh x Rp1} + Bp</v>
          </cell>
          <cell r="H730" t="str">
            <v>Hsb</v>
          </cell>
          <cell r="I730">
            <v>49987.032766628763</v>
          </cell>
          <cell r="J730" t="str">
            <v>Rp/M3</v>
          </cell>
        </row>
        <row r="732">
          <cell r="D732" t="str">
            <v>Harga Satuan Aggregat Kasar</v>
          </cell>
        </row>
        <row r="733">
          <cell r="D733" t="str">
            <v>Harga satuan aggregat kasar diambil sama dengan Aggrgat batu pecah</v>
          </cell>
        </row>
        <row r="734">
          <cell r="D734" t="str">
            <v>Produksi Stone Crusher</v>
          </cell>
        </row>
        <row r="735">
          <cell r="D735" t="str">
            <v>Harga Satuan Aggregat Kasar / M3</v>
          </cell>
          <cell r="H735" t="str">
            <v>HSak</v>
          </cell>
          <cell r="I735">
            <v>49987.032766628763</v>
          </cell>
          <cell r="J735" t="str">
            <v>Rupiah</v>
          </cell>
          <cell r="K735" t="str">
            <v>Diluar PPn</v>
          </cell>
        </row>
        <row r="736">
          <cell r="H736" t="str">
            <v>PPn</v>
          </cell>
          <cell r="I736">
            <v>0</v>
          </cell>
          <cell r="J736" t="str">
            <v>Rupiah</v>
          </cell>
          <cell r="K736" t="str">
            <v>PPn 10 %</v>
          </cell>
        </row>
        <row r="737">
          <cell r="H737" t="str">
            <v>HSak</v>
          </cell>
          <cell r="I737">
            <v>49987.032766628763</v>
          </cell>
          <cell r="J737" t="str">
            <v>Rupiah</v>
          </cell>
        </row>
        <row r="738">
          <cell r="D738" t="str">
            <v>Harga Satuan Aggregat Halus</v>
          </cell>
        </row>
        <row r="739">
          <cell r="D739" t="str">
            <v>Dianggap Aggegat Produksi Stone Crusher yang lolos saringan # 4 (4.75mm)</v>
          </cell>
        </row>
        <row r="740">
          <cell r="D740" t="str">
            <v>belum memenuhi Spesifikasi sehingga perlu dicampur lagi dengan pasir 10 %</v>
          </cell>
        </row>
        <row r="741">
          <cell r="D741" t="str">
            <v>Aggregat Hasil Sote Crusher</v>
          </cell>
          <cell r="F741" t="str">
            <v>= 90 % x Hsb</v>
          </cell>
          <cell r="H741" t="str">
            <v>Hs1</v>
          </cell>
          <cell r="I741">
            <v>44988.329489965887</v>
          </cell>
          <cell r="J741" t="str">
            <v>Rupiah</v>
          </cell>
        </row>
        <row r="742">
          <cell r="D742" t="str">
            <v>Pasir</v>
          </cell>
          <cell r="F742" t="str">
            <v>= 10 % x Rp2</v>
          </cell>
          <cell r="H742" t="str">
            <v>Hs2</v>
          </cell>
          <cell r="I742">
            <v>1890</v>
          </cell>
          <cell r="J742" t="str">
            <v>Rupiah</v>
          </cell>
        </row>
        <row r="743">
          <cell r="D743" t="str">
            <v>Waktu Pencampuran (Blending) dengan Whell Loader</v>
          </cell>
          <cell r="H743" t="str">
            <v>Tc</v>
          </cell>
          <cell r="I743">
            <v>3.0000000000000001E-3</v>
          </cell>
          <cell r="J743" t="str">
            <v>Jam/M3</v>
          </cell>
        </row>
        <row r="744">
          <cell r="D744" t="str">
            <v>Biaya Pencampuran</v>
          </cell>
          <cell r="F744" t="str">
            <v>= Tc x Rp4</v>
          </cell>
          <cell r="H744" t="str">
            <v>Hs3</v>
          </cell>
          <cell r="I744">
            <v>768.53000860030102</v>
          </cell>
          <cell r="J744" t="str">
            <v>Rupiah</v>
          </cell>
        </row>
        <row r="746">
          <cell r="D746" t="str">
            <v>Harga Satuan Aggregat Halus / M3</v>
          </cell>
          <cell r="F746" t="str">
            <v>= Hs1 + Hs2 + Hs3</v>
          </cell>
          <cell r="H746" t="str">
            <v>HSAh</v>
          </cell>
          <cell r="I746">
            <v>47646.859498566191</v>
          </cell>
          <cell r="J746" t="str">
            <v>Rupiah</v>
          </cell>
          <cell r="K746" t="str">
            <v>Diluar PPn</v>
          </cell>
        </row>
        <row r="747">
          <cell r="H747" t="str">
            <v>PPn</v>
          </cell>
          <cell r="I747">
            <v>0</v>
          </cell>
          <cell r="J747" t="str">
            <v>Rupiah</v>
          </cell>
          <cell r="K747" t="str">
            <v>PPn 10 %</v>
          </cell>
        </row>
        <row r="748">
          <cell r="H748" t="str">
            <v>HSAh</v>
          </cell>
          <cell r="I748">
            <v>47646.859498566191</v>
          </cell>
          <cell r="J748" t="str">
            <v>Rupiah</v>
          </cell>
        </row>
      </sheetData>
      <sheetData sheetId="2">
        <row r="4">
          <cell r="C4" t="str">
            <v xml:space="preserve">REKAPITULASI </v>
          </cell>
        </row>
        <row r="5">
          <cell r="C5" t="str">
            <v>DAFTAR KUANTITAS DAN HARGA</v>
          </cell>
        </row>
        <row r="7">
          <cell r="C7" t="str">
            <v>NAMA PENAWAR</v>
          </cell>
          <cell r="G7" t="str">
            <v>:</v>
          </cell>
          <cell r="H7" t="str">
            <v>PT. GAYOTAMA LEOPROPITA</v>
          </cell>
        </row>
        <row r="8">
          <cell r="C8" t="str">
            <v>SATUAN KERJA</v>
          </cell>
          <cell r="G8" t="str">
            <v>:</v>
          </cell>
          <cell r="H8" t="str">
            <v>SKS BRR-REHABILITASI DAN REKONSTRUKSI JALAN NASIONAL NAD</v>
          </cell>
        </row>
        <row r="9">
          <cell r="C9" t="str">
            <v>NAMA PAKET</v>
          </cell>
          <cell r="G9" t="str">
            <v>:</v>
          </cell>
          <cell r="H9" t="str">
            <v>REHABILITASI DAN REKONSTRUKSI JALAN TEKENGON-GENTING GERBANG-PAMEU (Transisi)</v>
          </cell>
        </row>
        <row r="10">
          <cell r="C10" t="str">
            <v>No. PAKET KONTRAK</v>
          </cell>
          <cell r="G10" t="str">
            <v>:</v>
          </cell>
          <cell r="H10" t="str">
            <v xml:space="preserve"> BRR - JN 09</v>
          </cell>
        </row>
        <row r="11">
          <cell r="C11" t="str">
            <v>PROVINSI/KAB.</v>
          </cell>
          <cell r="G11" t="str">
            <v>:</v>
          </cell>
          <cell r="H11" t="str">
            <v>NAD / ACEH TENGAH</v>
          </cell>
        </row>
        <row r="13">
          <cell r="C13" t="str">
            <v>NO.   DIVISI</v>
          </cell>
          <cell r="E13"/>
          <cell r="J13" t="str">
            <v>JUMLAH HARGA</v>
          </cell>
        </row>
        <row r="14">
          <cell r="E14" t="str">
            <v>URAIAN</v>
          </cell>
          <cell r="J14" t="str">
            <v>PENAWARAN</v>
          </cell>
        </row>
        <row r="15">
          <cell r="E15"/>
          <cell r="J15" t="str">
            <v>(RUPIAH)</v>
          </cell>
        </row>
        <row r="17">
          <cell r="C17">
            <v>1</v>
          </cell>
          <cell r="F17" t="str">
            <v>UMUM</v>
          </cell>
          <cell r="J17">
            <v>156970000</v>
          </cell>
        </row>
        <row r="18">
          <cell r="C18">
            <v>2</v>
          </cell>
          <cell r="F18" t="str">
            <v>DRAINASE</v>
          </cell>
          <cell r="J18">
            <v>40347782.5</v>
          </cell>
        </row>
        <row r="19">
          <cell r="C19">
            <v>3</v>
          </cell>
          <cell r="F19" t="str">
            <v>PEKERJAAN TANAH</v>
          </cell>
          <cell r="J19">
            <v>618367900</v>
          </cell>
        </row>
        <row r="20">
          <cell r="C20">
            <v>4</v>
          </cell>
          <cell r="F20" t="str">
            <v>PELEBARAN PERKERASAN DAN BAHU JALAN</v>
          </cell>
          <cell r="J20">
            <v>71667000</v>
          </cell>
        </row>
        <row r="21">
          <cell r="C21">
            <v>5</v>
          </cell>
          <cell r="F21" t="str">
            <v>PEKERJAAN BERBUTIR</v>
          </cell>
          <cell r="J21">
            <v>1024729537.5</v>
          </cell>
        </row>
        <row r="22">
          <cell r="C22">
            <v>6</v>
          </cell>
          <cell r="F22" t="str">
            <v>PERKERASAN ASPAL</v>
          </cell>
          <cell r="J22">
            <v>425406600</v>
          </cell>
        </row>
        <row r="23">
          <cell r="C23">
            <v>7</v>
          </cell>
          <cell r="F23" t="str">
            <v>STRUKTUR</v>
          </cell>
          <cell r="J23">
            <v>291896766.19999999</v>
          </cell>
        </row>
        <row r="24">
          <cell r="C24">
            <v>8</v>
          </cell>
          <cell r="F24" t="str">
            <v>PENGEMBALIAN KONDISI DAN PEKERJAAN MINOR</v>
          </cell>
          <cell r="J24">
            <v>17912580</v>
          </cell>
        </row>
        <row r="25">
          <cell r="C25">
            <v>9</v>
          </cell>
          <cell r="F25" t="str">
            <v>PEKERJAAN HARIAN</v>
          </cell>
          <cell r="J25">
            <v>0</v>
          </cell>
        </row>
        <row r="26">
          <cell r="C26">
            <v>10</v>
          </cell>
          <cell r="F26" t="str">
            <v>PEKERJAAN PEMELIHARAAN RUTIN</v>
          </cell>
          <cell r="J26">
            <v>29520075</v>
          </cell>
        </row>
        <row r="28">
          <cell r="C28" t="str">
            <v>( A ).</v>
          </cell>
          <cell r="D28" t="str">
            <v>JUMLAH HARGA (TERMASUK BIAYA UMUM DAN KEUNTUNGAN)</v>
          </cell>
          <cell r="J28">
            <v>2676818241.1999998</v>
          </cell>
        </row>
        <row r="29">
          <cell r="C29" t="str">
            <v xml:space="preserve">( B ). </v>
          </cell>
          <cell r="D29" t="str">
            <v>PAJAK PERTAMBAHAN NILAI (PPn) = 10 % X (A)</v>
          </cell>
          <cell r="J29">
            <v>267681824.12</v>
          </cell>
        </row>
        <row r="30">
          <cell r="C30" t="str">
            <v>( C ).</v>
          </cell>
          <cell r="D30" t="str">
            <v>TOTAL HARGA  = (A) + (B)</v>
          </cell>
          <cell r="J30">
            <v>2944500065.3199997</v>
          </cell>
        </row>
        <row r="31">
          <cell r="C31" t="str">
            <v>( D ).</v>
          </cell>
          <cell r="D31" t="str">
            <v>DIBULATKAN</v>
          </cell>
          <cell r="J31">
            <v>2944500000</v>
          </cell>
        </row>
        <row r="33">
          <cell r="C33" t="str">
            <v>TERBILANG :</v>
          </cell>
          <cell r="F33" t="str">
            <v>DUA  MILYAR  SEMBILAN  RATUS  EMPAT  PULUH  EMPAT  JUTA  LIMA  RATUS</v>
          </cell>
        </row>
        <row r="34">
          <cell r="F34" t="str">
            <v>RIBU  RUPIAH,---</v>
          </cell>
        </row>
        <row r="38">
          <cell r="H38"/>
          <cell r="I38" t="str">
            <v>TAKENGON, 24 AGUSTUS 2006</v>
          </cell>
        </row>
        <row r="39">
          <cell r="H39"/>
          <cell r="I39" t="str">
            <v>PT. GAYOTAMA LEOPROPITA</v>
          </cell>
        </row>
        <row r="40">
          <cell r="H40"/>
        </row>
        <row r="41">
          <cell r="H41"/>
        </row>
        <row r="45">
          <cell r="H45"/>
          <cell r="I45" t="str">
            <v>Ir.  CHAIRIL  ANWAR</v>
          </cell>
        </row>
        <row r="46">
          <cell r="H46"/>
          <cell r="I46" t="str">
            <v>DIREKTUR UTAMA</v>
          </cell>
        </row>
      </sheetData>
      <sheetData sheetId="3"/>
      <sheetData sheetId="4"/>
      <sheetData sheetId="5" refreshError="1"/>
      <sheetData sheetId="6">
        <row r="2">
          <cell r="C2" t="str">
            <v>LAMPIRAN</v>
          </cell>
        </row>
        <row r="3">
          <cell r="C3" t="str">
            <v>DASAR  ANALISA  HARGA  SATUAN  PERALATAN</v>
          </cell>
        </row>
        <row r="5">
          <cell r="C5" t="str">
            <v>NAMA PENAWAR</v>
          </cell>
          <cell r="E5" t="str">
            <v>:</v>
          </cell>
          <cell r="F5" t="str">
            <v>PT. GAYOTAMA LEOPROPITA</v>
          </cell>
        </row>
        <row r="6">
          <cell r="C6" t="str">
            <v>STATUS  ALAT</v>
          </cell>
          <cell r="E6" t="str">
            <v>:</v>
          </cell>
          <cell r="F6" t="str">
            <v>MILIK SENDIRI</v>
          </cell>
        </row>
        <row r="7">
          <cell r="C7" t="str">
            <v>SATUAN KERJA</v>
          </cell>
          <cell r="E7" t="str">
            <v>:</v>
          </cell>
          <cell r="F7" t="str">
            <v>SKS BRR-REHABILITASI DAN REKONSTRUKSI JALAN NASIONAL NAD</v>
          </cell>
        </row>
        <row r="8">
          <cell r="C8" t="str">
            <v>NAMA PAKET</v>
          </cell>
          <cell r="E8" t="str">
            <v>:</v>
          </cell>
          <cell r="F8" t="str">
            <v>REHABILITASI DAN REKONSTRUKSI JALAN TEKENGON-GENTING GERBANG-PAMEU (Transisi)</v>
          </cell>
        </row>
        <row r="9">
          <cell r="C9" t="str">
            <v>No. PAKET KONTRAK</v>
          </cell>
          <cell r="E9" t="str">
            <v>:</v>
          </cell>
          <cell r="F9" t="str">
            <v xml:space="preserve"> BRR - JN 09</v>
          </cell>
        </row>
        <row r="10">
          <cell r="C10" t="str">
            <v>PROVINSI/KAB.</v>
          </cell>
          <cell r="E10" t="str">
            <v>:</v>
          </cell>
          <cell r="F10" t="str">
            <v>NAD / ACEH TENGAH</v>
          </cell>
        </row>
        <row r="12">
          <cell r="C12" t="str">
            <v>No.</v>
          </cell>
          <cell r="D12" t="str">
            <v>URAIAN</v>
          </cell>
          <cell r="I12" t="str">
            <v>KODE</v>
          </cell>
          <cell r="J12" t="str">
            <v>KOEF.</v>
          </cell>
          <cell r="K12" t="str">
            <v>SATUAN</v>
          </cell>
          <cell r="L12" t="str">
            <v>KET.</v>
          </cell>
        </row>
        <row r="14">
          <cell r="C14" t="str">
            <v>A.</v>
          </cell>
          <cell r="D14" t="str">
            <v xml:space="preserve"> URAIAN PERALATAN</v>
          </cell>
        </row>
        <row r="15">
          <cell r="C15">
            <v>1</v>
          </cell>
          <cell r="D15" t="str">
            <v xml:space="preserve"> Jenis Peralatan</v>
          </cell>
          <cell r="I15" t="str">
            <v>ASPHALT MIXING PLANT (AMP)</v>
          </cell>
          <cell r="L15" t="str">
            <v>E 01</v>
          </cell>
        </row>
        <row r="16">
          <cell r="C16">
            <v>2</v>
          </cell>
          <cell r="D16" t="str">
            <v xml:space="preserve"> Tenaga</v>
          </cell>
          <cell r="I16" t="str">
            <v>Pw</v>
          </cell>
          <cell r="J16">
            <v>150</v>
          </cell>
          <cell r="K16" t="str">
            <v>HP</v>
          </cell>
        </row>
        <row r="17">
          <cell r="C17">
            <v>3</v>
          </cell>
          <cell r="D17" t="str">
            <v xml:space="preserve"> Kapasitas</v>
          </cell>
          <cell r="I17" t="str">
            <v>Cp</v>
          </cell>
          <cell r="J17">
            <v>50</v>
          </cell>
          <cell r="K17" t="str">
            <v>Ton/Jam</v>
          </cell>
        </row>
        <row r="18">
          <cell r="C18">
            <v>4</v>
          </cell>
          <cell r="D18" t="str">
            <v xml:space="preserve"> Alat Baru</v>
          </cell>
          <cell r="E18" t="str">
            <v>:</v>
          </cell>
          <cell r="F18" t="str">
            <v>a.</v>
          </cell>
          <cell r="G18" t="str">
            <v>Umur Ekonomis</v>
          </cell>
          <cell r="I18" t="str">
            <v>A</v>
          </cell>
          <cell r="J18">
            <v>10</v>
          </cell>
          <cell r="K18" t="str">
            <v>Tahun</v>
          </cell>
        </row>
        <row r="19">
          <cell r="F19" t="str">
            <v>b.</v>
          </cell>
          <cell r="G19" t="str">
            <v>Jam Kerja Dalam  1 Tahun</v>
          </cell>
          <cell r="I19" t="str">
            <v>W</v>
          </cell>
          <cell r="J19">
            <v>1500</v>
          </cell>
          <cell r="K19" t="str">
            <v>Jam</v>
          </cell>
        </row>
        <row r="20">
          <cell r="F20" t="str">
            <v>c.</v>
          </cell>
          <cell r="G20" t="str">
            <v>Harga Alat</v>
          </cell>
          <cell r="I20" t="str">
            <v>B</v>
          </cell>
          <cell r="J20">
            <v>1917000000</v>
          </cell>
          <cell r="K20" t="str">
            <v>Rupiah</v>
          </cell>
        </row>
        <row r="21">
          <cell r="C21">
            <v>5</v>
          </cell>
          <cell r="D21" t="str">
            <v xml:space="preserve"> Alat Yang Dipakai</v>
          </cell>
          <cell r="E21" t="str">
            <v>:</v>
          </cell>
          <cell r="F21" t="str">
            <v>a.</v>
          </cell>
          <cell r="G21" t="str">
            <v>Umur Ekonomis</v>
          </cell>
          <cell r="I21" t="str">
            <v>A'</v>
          </cell>
          <cell r="J21">
            <v>10</v>
          </cell>
          <cell r="K21" t="str">
            <v>Tahun</v>
          </cell>
          <cell r="L21" t="str">
            <v>Alat Baru</v>
          </cell>
        </row>
        <row r="22">
          <cell r="F22" t="str">
            <v>b.</v>
          </cell>
          <cell r="G22" t="str">
            <v>Jam Kerja Dalam  1 Tahun</v>
          </cell>
          <cell r="I22" t="str">
            <v>W'</v>
          </cell>
          <cell r="J22">
            <v>1500</v>
          </cell>
          <cell r="K22" t="str">
            <v>Jam</v>
          </cell>
          <cell r="L22" t="str">
            <v>Alat Baru</v>
          </cell>
        </row>
        <row r="23">
          <cell r="F23" t="str">
            <v>c.</v>
          </cell>
          <cell r="G23" t="str">
            <v>Harga Alat  ( * )</v>
          </cell>
          <cell r="I23" t="str">
            <v>B'</v>
          </cell>
          <cell r="J23">
            <v>1917000000</v>
          </cell>
          <cell r="K23" t="str">
            <v>Rupiah</v>
          </cell>
          <cell r="L23" t="str">
            <v>Alat Baru</v>
          </cell>
        </row>
        <row r="25">
          <cell r="C25" t="str">
            <v>B.</v>
          </cell>
          <cell r="D25" t="str">
            <v xml:space="preserve"> BIAYA PASTI PER JAM KERJA</v>
          </cell>
        </row>
        <row r="26">
          <cell r="C26">
            <v>1</v>
          </cell>
          <cell r="D26" t="str">
            <v xml:space="preserve"> Nilai Sisa Alat</v>
          </cell>
          <cell r="E26" t="str">
            <v>=  10 % x B</v>
          </cell>
          <cell r="I26" t="str">
            <v>C</v>
          </cell>
          <cell r="J26">
            <v>191700000</v>
          </cell>
          <cell r="K26" t="str">
            <v>Rupiah</v>
          </cell>
        </row>
        <row r="27">
          <cell r="C27">
            <v>2</v>
          </cell>
          <cell r="D27" t="str">
            <v xml:space="preserve"> Faktor Angsuran Modal</v>
          </cell>
          <cell r="F27" t="str">
            <v>=</v>
          </cell>
          <cell r="G27" t="str">
            <v>i x ( 1 + i ) ^ A'</v>
          </cell>
          <cell r="I27" t="str">
            <v>D</v>
          </cell>
          <cell r="J27">
            <v>0.23852275688285915</v>
          </cell>
          <cell r="K27" t="str">
            <v>-</v>
          </cell>
        </row>
        <row r="28">
          <cell r="G28" t="str">
            <v>( 1 + i ) ^ A' - 1</v>
          </cell>
        </row>
        <row r="29">
          <cell r="C29">
            <v>3</v>
          </cell>
          <cell r="D29" t="str">
            <v xml:space="preserve"> Biaya Pasti per Jam  :</v>
          </cell>
        </row>
        <row r="30">
          <cell r="D30" t="str">
            <v xml:space="preserve"> a. Biaya Pengembalian Modal</v>
          </cell>
          <cell r="F30" t="str">
            <v>=</v>
          </cell>
          <cell r="G30" t="str">
            <v>( B' - C ) x D</v>
          </cell>
          <cell r="I30" t="str">
            <v>E</v>
          </cell>
          <cell r="J30">
            <v>274348.87496666459</v>
          </cell>
          <cell r="K30" t="str">
            <v>Rupiah</v>
          </cell>
        </row>
        <row r="31">
          <cell r="G31" t="str">
            <v>W'</v>
          </cell>
        </row>
        <row r="32">
          <cell r="D32" t="str">
            <v xml:space="preserve"> b. Asuransi, dll</v>
          </cell>
          <cell r="E32" t="str">
            <v>=</v>
          </cell>
          <cell r="G32" t="str">
            <v>0,002 x B'</v>
          </cell>
          <cell r="I32" t="str">
            <v>F</v>
          </cell>
          <cell r="J32">
            <v>2556</v>
          </cell>
          <cell r="K32" t="str">
            <v>Rupiah</v>
          </cell>
        </row>
        <row r="33">
          <cell r="G33" t="str">
            <v>W'</v>
          </cell>
        </row>
        <row r="34">
          <cell r="D34" t="str">
            <v xml:space="preserve"> Biaya Pasti per Jam</v>
          </cell>
          <cell r="E34" t="str">
            <v>=</v>
          </cell>
          <cell r="G34" t="str">
            <v>( E + F )</v>
          </cell>
          <cell r="I34" t="str">
            <v>G</v>
          </cell>
          <cell r="J34">
            <v>276904.87496666459</v>
          </cell>
          <cell r="K34" t="str">
            <v>Rupiah</v>
          </cell>
        </row>
        <row r="36">
          <cell r="C36" t="str">
            <v>C.</v>
          </cell>
          <cell r="D36" t="str">
            <v xml:space="preserve"> BIAYA OPERASI PER JAM KERJA</v>
          </cell>
        </row>
        <row r="37">
          <cell r="C37">
            <v>1</v>
          </cell>
          <cell r="D37" t="str">
            <v xml:space="preserve"> Bahan Bakar </v>
          </cell>
          <cell r="E37" t="str">
            <v>=</v>
          </cell>
          <cell r="F37" t="str">
            <v>(0,125 - 0,175 Ltr/HP/Jam) x Pw x Ms</v>
          </cell>
          <cell r="I37" t="str">
            <v>H1</v>
          </cell>
          <cell r="J37">
            <v>80625</v>
          </cell>
          <cell r="K37" t="str">
            <v>Rupiah</v>
          </cell>
        </row>
        <row r="38">
          <cell r="D38" t="str">
            <v xml:space="preserve"> Bahan Bakar Pemanasan Material  = 12 x 0,7 Cp x Ms1</v>
          </cell>
          <cell r="I38" t="str">
            <v>H2</v>
          </cell>
          <cell r="J38">
            <v>951299.99999999988</v>
          </cell>
          <cell r="K38" t="str">
            <v>Rupiah</v>
          </cell>
          <cell r="L38" t="str">
            <v>Khusus AMP</v>
          </cell>
        </row>
        <row r="39">
          <cell r="C39">
            <v>2</v>
          </cell>
          <cell r="D39" t="str">
            <v xml:space="preserve"> Pelumas</v>
          </cell>
          <cell r="E39" t="str">
            <v>=</v>
          </cell>
          <cell r="F39" t="str">
            <v>(0,01 - 0,02 Ltr/HP/Jam) x Pw x Mp</v>
          </cell>
          <cell r="I39" t="str">
            <v>I</v>
          </cell>
          <cell r="J39">
            <v>18000</v>
          </cell>
          <cell r="K39" t="str">
            <v>Rupiah</v>
          </cell>
        </row>
        <row r="40">
          <cell r="C40">
            <v>3</v>
          </cell>
          <cell r="D40" t="str">
            <v xml:space="preserve"> Perawatan dan Perbaikan</v>
          </cell>
          <cell r="F40" t="str">
            <v>=</v>
          </cell>
          <cell r="G40" t="str">
            <v xml:space="preserve"> ( 12,5 % - 17,5 % ) x B'</v>
          </cell>
          <cell r="I40" t="str">
            <v>K</v>
          </cell>
          <cell r="J40">
            <v>159750</v>
          </cell>
          <cell r="K40" t="str">
            <v>Rupiah</v>
          </cell>
        </row>
        <row r="41">
          <cell r="G41" t="str">
            <v xml:space="preserve"> W'</v>
          </cell>
        </row>
        <row r="42">
          <cell r="C42">
            <v>4</v>
          </cell>
          <cell r="D42" t="str">
            <v xml:space="preserve"> Operator</v>
          </cell>
          <cell r="E42" t="str">
            <v>=</v>
          </cell>
          <cell r="F42" t="str">
            <v>( 1 Orang / Jam ) x U1</v>
          </cell>
          <cell r="I42" t="str">
            <v>L</v>
          </cell>
          <cell r="J42">
            <v>8957.1428571428569</v>
          </cell>
          <cell r="K42" t="str">
            <v>Rupiah</v>
          </cell>
        </row>
        <row r="43">
          <cell r="C43">
            <v>5</v>
          </cell>
          <cell r="D43" t="str">
            <v xml:space="preserve"> Pembantu Operator</v>
          </cell>
          <cell r="E43" t="str">
            <v>=</v>
          </cell>
          <cell r="F43" t="str">
            <v>( 3 Orang / Jam ) x U2</v>
          </cell>
          <cell r="I43" t="str">
            <v>M</v>
          </cell>
          <cell r="J43">
            <v>19392.857142857145</v>
          </cell>
          <cell r="K43" t="str">
            <v>Rupiah</v>
          </cell>
        </row>
        <row r="44">
          <cell r="D44" t="str">
            <v xml:space="preserve"> Biaya Operasi Per Jam </v>
          </cell>
          <cell r="F44" t="str">
            <v>=</v>
          </cell>
          <cell r="G44" t="str">
            <v xml:space="preserve"> ( H + I + K + L + M )</v>
          </cell>
          <cell r="I44" t="str">
            <v>P</v>
          </cell>
          <cell r="J44">
            <v>1238025</v>
          </cell>
          <cell r="K44" t="str">
            <v>Rupiah</v>
          </cell>
        </row>
        <row r="46">
          <cell r="C46" t="str">
            <v>D.</v>
          </cell>
          <cell r="D46" t="str">
            <v xml:space="preserve"> TOTAL BIAYA SEWA ALAT / JAM   =   ( G + P )</v>
          </cell>
          <cell r="I46" t="str">
            <v>T</v>
          </cell>
          <cell r="J46">
            <v>1514929.8749666647</v>
          </cell>
          <cell r="K46" t="str">
            <v>Rupiah</v>
          </cell>
        </row>
        <row r="48">
          <cell r="C48" t="str">
            <v>E.</v>
          </cell>
          <cell r="D48" t="str">
            <v xml:space="preserve"> LAIN - LAIN</v>
          </cell>
        </row>
        <row r="49">
          <cell r="C49">
            <v>1</v>
          </cell>
          <cell r="D49" t="str">
            <v xml:space="preserve"> Tingkat Suku Bunga</v>
          </cell>
          <cell r="I49" t="str">
            <v>i</v>
          </cell>
          <cell r="J49">
            <v>20</v>
          </cell>
          <cell r="K49" t="str">
            <v>% / Tahun</v>
          </cell>
        </row>
        <row r="50">
          <cell r="C50">
            <v>2</v>
          </cell>
          <cell r="D50" t="str">
            <v xml:space="preserve"> Upah Operator / Sopir</v>
          </cell>
          <cell r="I50" t="str">
            <v>U1</v>
          </cell>
          <cell r="J50">
            <v>8957.1428571428569</v>
          </cell>
          <cell r="K50" t="str">
            <v>Rp. / Jam</v>
          </cell>
        </row>
        <row r="51">
          <cell r="C51">
            <v>3</v>
          </cell>
          <cell r="D51" t="str">
            <v xml:space="preserve"> Upah Pembantu Operator / Pembantu Sopir</v>
          </cell>
          <cell r="I51" t="str">
            <v>U2</v>
          </cell>
          <cell r="J51">
            <v>6464.2857142857147</v>
          </cell>
          <cell r="K51" t="str">
            <v>Rp. / Jam</v>
          </cell>
        </row>
        <row r="52">
          <cell r="C52">
            <v>4</v>
          </cell>
          <cell r="D52" t="str">
            <v xml:space="preserve"> Bahan Bakar Bensin</v>
          </cell>
          <cell r="I52" t="str">
            <v>Mb</v>
          </cell>
          <cell r="J52">
            <v>4500</v>
          </cell>
          <cell r="K52" t="str">
            <v>Liter</v>
          </cell>
        </row>
        <row r="53">
          <cell r="C53">
            <v>5</v>
          </cell>
          <cell r="D53" t="str">
            <v xml:space="preserve"> Bahan Bakar Solar</v>
          </cell>
          <cell r="I53" t="str">
            <v>Ms</v>
          </cell>
          <cell r="J53">
            <v>4300</v>
          </cell>
          <cell r="K53" t="str">
            <v>Liter</v>
          </cell>
        </row>
        <row r="54">
          <cell r="D54" t="str">
            <v xml:space="preserve"> Bahan Bakar Minyak Karosin</v>
          </cell>
          <cell r="I54" t="str">
            <v>Ms1</v>
          </cell>
          <cell r="J54">
            <v>2265</v>
          </cell>
          <cell r="K54" t="str">
            <v>Liter</v>
          </cell>
        </row>
        <row r="55">
          <cell r="C55">
            <v>6</v>
          </cell>
          <cell r="D55" t="str">
            <v xml:space="preserve"> Minyak Pelumas</v>
          </cell>
          <cell r="I55" t="str">
            <v>Mp</v>
          </cell>
          <cell r="J55">
            <v>12000</v>
          </cell>
          <cell r="K55" t="str">
            <v>Liter</v>
          </cell>
        </row>
        <row r="56">
          <cell r="C56">
            <v>7</v>
          </cell>
          <cell r="D56" t="str">
            <v xml:space="preserve"> PPN diperhitungkan pada lembar Rekapitulasi Biaya Pekerjaan</v>
          </cell>
        </row>
        <row r="60">
          <cell r="C60" t="str">
            <v>JENIS ALAT</v>
          </cell>
          <cell r="E60" t="str">
            <v>:</v>
          </cell>
          <cell r="F60" t="str">
            <v>ASPHALT FINISHER</v>
          </cell>
        </row>
        <row r="61">
          <cell r="C61" t="str">
            <v>PERUSAHAAN</v>
          </cell>
          <cell r="E61" t="str">
            <v>:</v>
          </cell>
          <cell r="F61" t="str">
            <v>NAD / ACEH TENGAH</v>
          </cell>
        </row>
        <row r="63">
          <cell r="C63" t="str">
            <v>No.</v>
          </cell>
          <cell r="D63" t="str">
            <v>URAIAN</v>
          </cell>
          <cell r="I63" t="str">
            <v>KODE</v>
          </cell>
          <cell r="J63" t="str">
            <v>KOEF.</v>
          </cell>
          <cell r="K63" t="str">
            <v>SATUAN</v>
          </cell>
          <cell r="L63" t="str">
            <v>KET.</v>
          </cell>
        </row>
        <row r="65">
          <cell r="C65" t="str">
            <v>A.</v>
          </cell>
          <cell r="D65" t="str">
            <v xml:space="preserve"> URAIAN PERALATAN</v>
          </cell>
        </row>
        <row r="66">
          <cell r="C66">
            <v>1</v>
          </cell>
          <cell r="D66" t="str">
            <v xml:space="preserve"> Jenis Peralatan</v>
          </cell>
          <cell r="I66" t="str">
            <v>ASPHALT FINISHER</v>
          </cell>
          <cell r="L66" t="str">
            <v>E 02</v>
          </cell>
        </row>
        <row r="67">
          <cell r="C67">
            <v>2</v>
          </cell>
          <cell r="D67" t="str">
            <v xml:space="preserve"> Tenaga</v>
          </cell>
          <cell r="I67" t="str">
            <v>Pw</v>
          </cell>
          <cell r="J67">
            <v>47</v>
          </cell>
          <cell r="K67" t="str">
            <v>HP</v>
          </cell>
        </row>
        <row r="68">
          <cell r="C68">
            <v>3</v>
          </cell>
          <cell r="D68" t="str">
            <v xml:space="preserve"> Kapasitas</v>
          </cell>
          <cell r="I68" t="str">
            <v>Cp</v>
          </cell>
          <cell r="J68">
            <v>6</v>
          </cell>
          <cell r="K68" t="str">
            <v>Ton</v>
          </cell>
        </row>
        <row r="69">
          <cell r="C69">
            <v>4</v>
          </cell>
          <cell r="D69" t="str">
            <v xml:space="preserve"> Alat Baru</v>
          </cell>
          <cell r="E69" t="str">
            <v>:</v>
          </cell>
          <cell r="F69" t="str">
            <v>a.</v>
          </cell>
          <cell r="G69" t="str">
            <v>Umur Ekonomis</v>
          </cell>
          <cell r="I69" t="str">
            <v>A</v>
          </cell>
          <cell r="J69">
            <v>6</v>
          </cell>
          <cell r="K69" t="str">
            <v>Tahun</v>
          </cell>
        </row>
        <row r="70">
          <cell r="F70" t="str">
            <v>b.</v>
          </cell>
          <cell r="G70" t="str">
            <v>Jam Kerja Dalam  1 Tahun</v>
          </cell>
          <cell r="I70" t="str">
            <v>W</v>
          </cell>
          <cell r="J70">
            <v>2000</v>
          </cell>
          <cell r="K70" t="str">
            <v>Jam</v>
          </cell>
        </row>
        <row r="71">
          <cell r="F71" t="str">
            <v>c.</v>
          </cell>
          <cell r="G71" t="str">
            <v>Harga Alat</v>
          </cell>
          <cell r="I71" t="str">
            <v>B</v>
          </cell>
          <cell r="J71">
            <v>450000000</v>
          </cell>
          <cell r="K71" t="str">
            <v>Rupiah</v>
          </cell>
        </row>
        <row r="72">
          <cell r="C72">
            <v>5</v>
          </cell>
          <cell r="D72" t="str">
            <v xml:space="preserve"> Alat Yang Dipakai</v>
          </cell>
          <cell r="E72" t="str">
            <v>:</v>
          </cell>
          <cell r="F72" t="str">
            <v>a.</v>
          </cell>
          <cell r="G72" t="str">
            <v>Umur Ekonomis</v>
          </cell>
          <cell r="I72" t="str">
            <v>A'</v>
          </cell>
          <cell r="J72">
            <v>6</v>
          </cell>
          <cell r="K72" t="str">
            <v>Tahun</v>
          </cell>
          <cell r="L72" t="str">
            <v>Alat Baru</v>
          </cell>
        </row>
        <row r="73">
          <cell r="F73" t="str">
            <v>b.</v>
          </cell>
          <cell r="G73" t="str">
            <v>Jam Kerja Dalam  1 Tahun</v>
          </cell>
          <cell r="I73" t="str">
            <v>W'</v>
          </cell>
          <cell r="J73">
            <v>2000</v>
          </cell>
          <cell r="K73" t="str">
            <v>Jam</v>
          </cell>
          <cell r="L73" t="str">
            <v>Alat Baru</v>
          </cell>
        </row>
        <row r="74">
          <cell r="F74" t="str">
            <v>c.</v>
          </cell>
          <cell r="G74" t="str">
            <v>Harga Alat  ( * )</v>
          </cell>
          <cell r="I74" t="str">
            <v>B'</v>
          </cell>
          <cell r="J74">
            <v>450000000</v>
          </cell>
          <cell r="K74" t="str">
            <v>Rupiah</v>
          </cell>
          <cell r="L74" t="str">
            <v>Alat Baru</v>
          </cell>
        </row>
        <row r="76">
          <cell r="C76" t="str">
            <v>B.</v>
          </cell>
          <cell r="D76" t="str">
            <v xml:space="preserve"> BIAYA PASTI PER JAM KERJA</v>
          </cell>
        </row>
        <row r="77">
          <cell r="C77">
            <v>1</v>
          </cell>
          <cell r="D77" t="str">
            <v xml:space="preserve"> Nilai Sisa Alat</v>
          </cell>
          <cell r="E77" t="str">
            <v>=  10 % x B</v>
          </cell>
          <cell r="I77" t="str">
            <v>C</v>
          </cell>
          <cell r="J77">
            <v>45000000</v>
          </cell>
          <cell r="K77" t="str">
            <v>Rupiah</v>
          </cell>
        </row>
        <row r="78">
          <cell r="C78">
            <v>2</v>
          </cell>
          <cell r="D78" t="str">
            <v xml:space="preserve"> Faktor Angsuran Modal</v>
          </cell>
          <cell r="F78" t="str">
            <v>=</v>
          </cell>
          <cell r="G78" t="str">
            <v>i x ( 1 + i ) ^ A'</v>
          </cell>
          <cell r="I78" t="str">
            <v>D</v>
          </cell>
          <cell r="J78">
            <v>0.30070574586703619</v>
          </cell>
          <cell r="K78" t="str">
            <v>-</v>
          </cell>
        </row>
        <row r="79">
          <cell r="G79" t="str">
            <v>( 1 + i ) ^ A' - 1</v>
          </cell>
        </row>
        <row r="80">
          <cell r="C80">
            <v>3</v>
          </cell>
          <cell r="D80" t="str">
            <v xml:space="preserve"> Biaya Pasti per Jam  :</v>
          </cell>
        </row>
        <row r="81">
          <cell r="D81" t="str">
            <v xml:space="preserve"> a. Biaya Pengembalian Modal</v>
          </cell>
          <cell r="F81" t="str">
            <v>=</v>
          </cell>
          <cell r="G81" t="str">
            <v>( B' - C ) x D</v>
          </cell>
          <cell r="I81" t="str">
            <v>E</v>
          </cell>
          <cell r="J81">
            <v>60892.913538074827</v>
          </cell>
          <cell r="K81" t="str">
            <v>Rupiah</v>
          </cell>
        </row>
        <row r="82">
          <cell r="G82" t="str">
            <v>W'</v>
          </cell>
        </row>
        <row r="83">
          <cell r="D83" t="str">
            <v xml:space="preserve"> b. Asuransi, dll</v>
          </cell>
          <cell r="E83" t="str">
            <v>=</v>
          </cell>
          <cell r="G83" t="str">
            <v>0,002 x B'</v>
          </cell>
          <cell r="I83" t="str">
            <v>F</v>
          </cell>
          <cell r="J83">
            <v>450</v>
          </cell>
          <cell r="K83" t="str">
            <v>Rupiah</v>
          </cell>
        </row>
        <row r="84">
          <cell r="G84" t="str">
            <v>W'</v>
          </cell>
        </row>
        <row r="85">
          <cell r="D85" t="str">
            <v xml:space="preserve"> Biaya Pasti per Jam</v>
          </cell>
          <cell r="E85" t="str">
            <v>=</v>
          </cell>
          <cell r="G85" t="str">
            <v>( E + F )</v>
          </cell>
          <cell r="I85" t="str">
            <v>G</v>
          </cell>
          <cell r="J85">
            <v>61342.913538074827</v>
          </cell>
          <cell r="K85" t="str">
            <v>Rupiah</v>
          </cell>
        </row>
        <row r="87">
          <cell r="C87" t="str">
            <v>C.</v>
          </cell>
          <cell r="D87" t="str">
            <v xml:space="preserve"> BIAYA OPERASI PER JAM KERJA</v>
          </cell>
        </row>
        <row r="88">
          <cell r="C88">
            <v>1</v>
          </cell>
          <cell r="D88" t="str">
            <v xml:space="preserve"> Bahan Bakar </v>
          </cell>
          <cell r="E88" t="str">
            <v>=</v>
          </cell>
          <cell r="F88" t="str">
            <v>(0,125 - 0,175 Ltr/HP/Jam) x Pw x Ms</v>
          </cell>
          <cell r="I88" t="str">
            <v>H</v>
          </cell>
          <cell r="J88">
            <v>25262.5</v>
          </cell>
          <cell r="K88" t="str">
            <v>Rupiah</v>
          </cell>
        </row>
        <row r="89">
          <cell r="C89">
            <v>2</v>
          </cell>
          <cell r="D89" t="str">
            <v xml:space="preserve"> Pelumas</v>
          </cell>
          <cell r="E89" t="str">
            <v>=</v>
          </cell>
          <cell r="F89" t="str">
            <v>(0,01 - 0,02 Ltr/HP/Jam) x Pw x Mp</v>
          </cell>
          <cell r="I89" t="str">
            <v>I</v>
          </cell>
          <cell r="J89">
            <v>14100</v>
          </cell>
          <cell r="K89" t="str">
            <v>Rupiah</v>
          </cell>
        </row>
        <row r="90">
          <cell r="C90">
            <v>3</v>
          </cell>
          <cell r="D90" t="str">
            <v xml:space="preserve"> Perawatan dan Perbaikan</v>
          </cell>
          <cell r="F90" t="str">
            <v>=</v>
          </cell>
          <cell r="G90" t="str">
            <v xml:space="preserve"> ( 12,5 % - 17,5 % ) x B'</v>
          </cell>
          <cell r="I90" t="str">
            <v>K</v>
          </cell>
          <cell r="J90">
            <v>28125</v>
          </cell>
          <cell r="K90" t="str">
            <v>Rupiah</v>
          </cell>
        </row>
        <row r="91">
          <cell r="G91" t="str">
            <v xml:space="preserve"> W'</v>
          </cell>
        </row>
        <row r="92">
          <cell r="C92">
            <v>4</v>
          </cell>
          <cell r="D92" t="str">
            <v xml:space="preserve"> Operator</v>
          </cell>
          <cell r="E92" t="str">
            <v>=</v>
          </cell>
          <cell r="F92" t="str">
            <v>( 1 Orang / Jam ) x U1</v>
          </cell>
          <cell r="I92" t="str">
            <v>L</v>
          </cell>
          <cell r="J92">
            <v>10750</v>
          </cell>
          <cell r="K92" t="str">
            <v>Rupiah</v>
          </cell>
        </row>
        <row r="93">
          <cell r="C93">
            <v>5</v>
          </cell>
          <cell r="D93" t="str">
            <v xml:space="preserve"> Pembantu Operator</v>
          </cell>
          <cell r="E93" t="str">
            <v>=</v>
          </cell>
          <cell r="F93" t="str">
            <v>( 1 Orang / Jam ) x U2</v>
          </cell>
          <cell r="I93" t="str">
            <v>M</v>
          </cell>
          <cell r="J93">
            <v>4500</v>
          </cell>
          <cell r="K93" t="str">
            <v>Rupiah</v>
          </cell>
        </row>
        <row r="94">
          <cell r="D94" t="str">
            <v xml:space="preserve"> Biaya Operasi Per Jam </v>
          </cell>
          <cell r="F94" t="str">
            <v>=</v>
          </cell>
          <cell r="G94" t="str">
            <v xml:space="preserve"> ( H + I + K + L + M )</v>
          </cell>
          <cell r="I94" t="str">
            <v>P</v>
          </cell>
          <cell r="J94">
            <v>82737.5</v>
          </cell>
          <cell r="K94" t="str">
            <v>Rupiah</v>
          </cell>
        </row>
        <row r="96">
          <cell r="C96" t="str">
            <v>D.</v>
          </cell>
          <cell r="D96" t="str">
            <v xml:space="preserve"> TOTAL BIAYA SEWA ALAT / JAM   =   ( G + P )</v>
          </cell>
          <cell r="I96" t="str">
            <v>S</v>
          </cell>
          <cell r="J96">
            <v>144080.41353807482</v>
          </cell>
          <cell r="K96" t="str">
            <v>Rupiah</v>
          </cell>
        </row>
        <row r="98">
          <cell r="C98" t="str">
            <v>E.</v>
          </cell>
          <cell r="D98" t="str">
            <v xml:space="preserve"> LAIN - LAIN</v>
          </cell>
        </row>
        <row r="99">
          <cell r="C99">
            <v>1</v>
          </cell>
          <cell r="D99" t="str">
            <v xml:space="preserve"> Tingkat Suku Bunga</v>
          </cell>
          <cell r="I99" t="str">
            <v>i</v>
          </cell>
          <cell r="J99">
            <v>20</v>
          </cell>
          <cell r="K99" t="str">
            <v>% / Tahun</v>
          </cell>
        </row>
        <row r="100">
          <cell r="C100">
            <v>2</v>
          </cell>
          <cell r="D100" t="str">
            <v xml:space="preserve"> Upah Operator </v>
          </cell>
          <cell r="I100" t="str">
            <v>U1</v>
          </cell>
          <cell r="J100">
            <v>10750</v>
          </cell>
          <cell r="K100" t="str">
            <v>Rp. / Jam</v>
          </cell>
        </row>
        <row r="101">
          <cell r="C101">
            <v>3</v>
          </cell>
          <cell r="D101" t="str">
            <v xml:space="preserve"> Upah Pembantu Operator / Pembantu Sopir</v>
          </cell>
          <cell r="I101" t="str">
            <v>U2</v>
          </cell>
          <cell r="J101">
            <v>4500</v>
          </cell>
          <cell r="K101" t="str">
            <v>Rp. / Jam</v>
          </cell>
        </row>
        <row r="102">
          <cell r="C102">
            <v>4</v>
          </cell>
          <cell r="D102" t="str">
            <v xml:space="preserve"> Bahan Bakar Bensin</v>
          </cell>
          <cell r="I102" t="str">
            <v>Mb</v>
          </cell>
          <cell r="J102">
            <v>4500</v>
          </cell>
          <cell r="K102" t="str">
            <v>Liter</v>
          </cell>
        </row>
        <row r="103">
          <cell r="C103">
            <v>5</v>
          </cell>
          <cell r="D103" t="str">
            <v xml:space="preserve"> Bahan Bakar Solar</v>
          </cell>
          <cell r="I103" t="str">
            <v>Ms</v>
          </cell>
          <cell r="J103">
            <v>4300</v>
          </cell>
          <cell r="K103" t="str">
            <v>Liter</v>
          </cell>
        </row>
        <row r="104">
          <cell r="C104">
            <v>6</v>
          </cell>
          <cell r="D104" t="str">
            <v xml:space="preserve"> Minyak Pelumas</v>
          </cell>
          <cell r="I104" t="str">
            <v>Mp</v>
          </cell>
          <cell r="J104">
            <v>30000</v>
          </cell>
          <cell r="K104" t="str">
            <v>Liter</v>
          </cell>
        </row>
        <row r="105">
          <cell r="C105">
            <v>7</v>
          </cell>
          <cell r="D105" t="str">
            <v xml:space="preserve"> PPN diperhitungkan pada lembar Rekapitulasi Biaya Pekerjaan</v>
          </cell>
        </row>
        <row r="109">
          <cell r="C109" t="str">
            <v>JENIS ALAT</v>
          </cell>
          <cell r="E109" t="str">
            <v>:</v>
          </cell>
          <cell r="F109" t="str">
            <v>ASPHALT SPRAYER</v>
          </cell>
        </row>
        <row r="110">
          <cell r="C110" t="str">
            <v>PERUSAHAAN</v>
          </cell>
          <cell r="E110" t="str">
            <v>:</v>
          </cell>
          <cell r="F110" t="str">
            <v>NAD / ACEH TENGAH</v>
          </cell>
        </row>
        <row r="112">
          <cell r="C112" t="str">
            <v>No.</v>
          </cell>
          <cell r="D112" t="str">
            <v>URAIAN</v>
          </cell>
          <cell r="I112" t="str">
            <v>KODE</v>
          </cell>
          <cell r="J112" t="str">
            <v>KOEF.</v>
          </cell>
          <cell r="K112" t="str">
            <v>SATUAN</v>
          </cell>
          <cell r="L112" t="str">
            <v>KET.</v>
          </cell>
        </row>
        <row r="114">
          <cell r="C114" t="str">
            <v>A.</v>
          </cell>
          <cell r="D114" t="str">
            <v xml:space="preserve"> URAIAN PERALATAN</v>
          </cell>
        </row>
        <row r="115">
          <cell r="C115">
            <v>1</v>
          </cell>
          <cell r="D115" t="str">
            <v xml:space="preserve"> Jenis Peralatan</v>
          </cell>
          <cell r="I115" t="str">
            <v>ASPHALT SPRAYER</v>
          </cell>
          <cell r="L115" t="str">
            <v>E 03</v>
          </cell>
        </row>
        <row r="116">
          <cell r="C116">
            <v>2</v>
          </cell>
          <cell r="D116" t="str">
            <v xml:space="preserve"> Tenaga</v>
          </cell>
          <cell r="I116" t="str">
            <v>Pw</v>
          </cell>
          <cell r="J116">
            <v>15</v>
          </cell>
          <cell r="K116" t="str">
            <v>HP</v>
          </cell>
        </row>
        <row r="117">
          <cell r="C117">
            <v>3</v>
          </cell>
          <cell r="D117" t="str">
            <v xml:space="preserve"> Kapasitas</v>
          </cell>
          <cell r="I117" t="str">
            <v>Cp</v>
          </cell>
          <cell r="J117">
            <v>800</v>
          </cell>
          <cell r="K117" t="str">
            <v>Liter</v>
          </cell>
        </row>
        <row r="118">
          <cell r="C118">
            <v>4</v>
          </cell>
          <cell r="D118" t="str">
            <v xml:space="preserve"> Alat Baru</v>
          </cell>
          <cell r="E118" t="str">
            <v>:</v>
          </cell>
          <cell r="F118" t="str">
            <v>a.</v>
          </cell>
          <cell r="G118" t="str">
            <v>Umur Ekonomis</v>
          </cell>
          <cell r="I118" t="str">
            <v>A</v>
          </cell>
          <cell r="J118">
            <v>5</v>
          </cell>
          <cell r="K118" t="str">
            <v>Tahun</v>
          </cell>
        </row>
        <row r="119">
          <cell r="F119" t="str">
            <v>b.</v>
          </cell>
          <cell r="G119" t="str">
            <v>Jam Kerja Dalam  1 Tahun</v>
          </cell>
          <cell r="I119" t="str">
            <v>W</v>
          </cell>
          <cell r="J119">
            <v>2000</v>
          </cell>
          <cell r="K119" t="str">
            <v>Jam</v>
          </cell>
        </row>
        <row r="120">
          <cell r="F120" t="str">
            <v>c.</v>
          </cell>
          <cell r="G120" t="str">
            <v>Harga Alat</v>
          </cell>
          <cell r="I120" t="str">
            <v>B</v>
          </cell>
          <cell r="J120">
            <v>132000000</v>
          </cell>
          <cell r="K120" t="str">
            <v>Rupiah</v>
          </cell>
        </row>
        <row r="121">
          <cell r="C121">
            <v>5</v>
          </cell>
          <cell r="D121" t="str">
            <v xml:space="preserve"> Alat Yang Dipakai</v>
          </cell>
          <cell r="E121" t="str">
            <v>:</v>
          </cell>
          <cell r="F121" t="str">
            <v>a.</v>
          </cell>
          <cell r="G121" t="str">
            <v>Umur Ekonomis</v>
          </cell>
          <cell r="I121" t="str">
            <v>A'</v>
          </cell>
          <cell r="J121">
            <v>5</v>
          </cell>
          <cell r="K121" t="str">
            <v>Tahun</v>
          </cell>
          <cell r="L121" t="str">
            <v>Alat Baru</v>
          </cell>
        </row>
        <row r="122">
          <cell r="F122" t="str">
            <v>b.</v>
          </cell>
          <cell r="G122" t="str">
            <v>Jam Kerja Dalam  1 Tahun</v>
          </cell>
          <cell r="I122" t="str">
            <v>W'</v>
          </cell>
          <cell r="J122">
            <v>2000</v>
          </cell>
          <cell r="K122" t="str">
            <v>Jam</v>
          </cell>
          <cell r="L122" t="str">
            <v>Alat Baru</v>
          </cell>
        </row>
        <row r="123">
          <cell r="F123" t="str">
            <v>c.</v>
          </cell>
          <cell r="G123" t="str">
            <v>Harga Alat  ( * )</v>
          </cell>
          <cell r="I123" t="str">
            <v>B'</v>
          </cell>
          <cell r="J123">
            <v>132000000</v>
          </cell>
          <cell r="K123" t="str">
            <v>Rupiah</v>
          </cell>
          <cell r="L123" t="str">
            <v>Alat Baru</v>
          </cell>
        </row>
        <row r="125">
          <cell r="C125" t="str">
            <v>B.</v>
          </cell>
          <cell r="D125" t="str">
            <v xml:space="preserve"> BIAYA PASTI PER JAM KERJA</v>
          </cell>
        </row>
        <row r="126">
          <cell r="C126">
            <v>1</v>
          </cell>
          <cell r="D126" t="str">
            <v xml:space="preserve"> Nilai Sisa Alat</v>
          </cell>
          <cell r="E126" t="str">
            <v>=  10 % x B</v>
          </cell>
          <cell r="I126" t="str">
            <v>C</v>
          </cell>
          <cell r="J126">
            <v>13200000</v>
          </cell>
          <cell r="K126" t="str">
            <v>Rupiah</v>
          </cell>
        </row>
        <row r="127">
          <cell r="C127">
            <v>2</v>
          </cell>
          <cell r="D127" t="str">
            <v xml:space="preserve"> Faktor Angsuran Modal</v>
          </cell>
          <cell r="F127" t="str">
            <v>=</v>
          </cell>
          <cell r="G127" t="str">
            <v>i x ( 1 + i ) ^ A'</v>
          </cell>
          <cell r="I127" t="str">
            <v>D</v>
          </cell>
          <cell r="J127">
            <v>0.33437970328961514</v>
          </cell>
          <cell r="K127" t="str">
            <v>-</v>
          </cell>
        </row>
        <row r="128">
          <cell r="G128" t="str">
            <v>( 1 + i ) ^ A' - 1</v>
          </cell>
        </row>
        <row r="129">
          <cell r="C129">
            <v>3</v>
          </cell>
          <cell r="D129" t="str">
            <v xml:space="preserve"> Biaya Pasti per Jam  :</v>
          </cell>
        </row>
        <row r="130">
          <cell r="D130" t="str">
            <v xml:space="preserve"> a. Biaya Pengembalian Modal</v>
          </cell>
          <cell r="F130" t="str">
            <v>=</v>
          </cell>
          <cell r="G130" t="str">
            <v>( B' - C ) x D</v>
          </cell>
          <cell r="I130" t="str">
            <v>E</v>
          </cell>
          <cell r="J130">
            <v>19862.154375403141</v>
          </cell>
          <cell r="K130" t="str">
            <v>Rupiah</v>
          </cell>
        </row>
        <row r="131">
          <cell r="G131" t="str">
            <v>W'</v>
          </cell>
        </row>
        <row r="132">
          <cell r="D132" t="str">
            <v xml:space="preserve"> b. Asuransi, dll</v>
          </cell>
          <cell r="E132" t="str">
            <v>=</v>
          </cell>
          <cell r="G132" t="str">
            <v>0,002 x B'</v>
          </cell>
          <cell r="I132" t="str">
            <v>F</v>
          </cell>
          <cell r="J132">
            <v>132</v>
          </cell>
          <cell r="K132" t="str">
            <v>Rupiah</v>
          </cell>
        </row>
        <row r="133">
          <cell r="G133" t="str">
            <v>W'</v>
          </cell>
        </row>
        <row r="134">
          <cell r="D134" t="str">
            <v xml:space="preserve"> Biaya Pasti per Jam</v>
          </cell>
          <cell r="E134" t="str">
            <v>=</v>
          </cell>
          <cell r="G134" t="str">
            <v>( E + F )</v>
          </cell>
          <cell r="I134" t="str">
            <v>G</v>
          </cell>
          <cell r="J134">
            <v>19994.154375403141</v>
          </cell>
          <cell r="K134" t="str">
            <v>Rupiah</v>
          </cell>
        </row>
        <row r="136">
          <cell r="C136" t="str">
            <v>C.</v>
          </cell>
          <cell r="D136" t="str">
            <v xml:space="preserve"> BIAYA OPERASI PER JAM KERJA</v>
          </cell>
        </row>
        <row r="137">
          <cell r="C137">
            <v>1</v>
          </cell>
          <cell r="D137" t="str">
            <v xml:space="preserve"> Bahan Bakar </v>
          </cell>
          <cell r="E137" t="str">
            <v>=</v>
          </cell>
          <cell r="F137" t="str">
            <v>(0,125 - 0,175 Ltr/HP/Jam) x Pw x Ms</v>
          </cell>
          <cell r="I137" t="str">
            <v>H</v>
          </cell>
          <cell r="J137">
            <v>8062.5</v>
          </cell>
          <cell r="K137" t="str">
            <v>Rupiah</v>
          </cell>
        </row>
        <row r="138">
          <cell r="C138">
            <v>2</v>
          </cell>
          <cell r="D138" t="str">
            <v xml:space="preserve"> Pelumas</v>
          </cell>
          <cell r="E138" t="str">
            <v>=</v>
          </cell>
          <cell r="F138" t="str">
            <v>(0,01 - 0,02 Ltr/HP/Jam) x Pw x Mp</v>
          </cell>
          <cell r="I138" t="str">
            <v>I</v>
          </cell>
          <cell r="J138">
            <v>4500</v>
          </cell>
          <cell r="K138" t="str">
            <v>Rupiah</v>
          </cell>
        </row>
        <row r="139">
          <cell r="C139">
            <v>3</v>
          </cell>
          <cell r="D139" t="str">
            <v xml:space="preserve"> Perawatan dan Perbaikan</v>
          </cell>
          <cell r="F139" t="str">
            <v>=</v>
          </cell>
          <cell r="G139" t="str">
            <v xml:space="preserve"> ( 12,5 % - 17,5 % ) x B'</v>
          </cell>
          <cell r="I139" t="str">
            <v>K</v>
          </cell>
          <cell r="J139">
            <v>8250</v>
          </cell>
          <cell r="K139" t="str">
            <v>Rupiah</v>
          </cell>
        </row>
        <row r="140">
          <cell r="G140" t="str">
            <v xml:space="preserve"> W'</v>
          </cell>
        </row>
        <row r="141">
          <cell r="C141">
            <v>4</v>
          </cell>
          <cell r="D141" t="str">
            <v xml:space="preserve"> Operator</v>
          </cell>
          <cell r="E141" t="str">
            <v>=</v>
          </cell>
          <cell r="F141" t="str">
            <v>( 1 Orang / Jam ) x U1</v>
          </cell>
          <cell r="I141" t="str">
            <v>L</v>
          </cell>
          <cell r="J141">
            <v>10750</v>
          </cell>
          <cell r="K141" t="str">
            <v>Rupiah</v>
          </cell>
        </row>
        <row r="142">
          <cell r="C142">
            <v>5</v>
          </cell>
          <cell r="D142" t="str">
            <v xml:space="preserve"> Pembantu Operator</v>
          </cell>
          <cell r="E142" t="str">
            <v>=</v>
          </cell>
          <cell r="F142" t="str">
            <v>( 1 Orang / Jam ) x U2</v>
          </cell>
          <cell r="I142" t="str">
            <v>M</v>
          </cell>
          <cell r="J142">
            <v>4500</v>
          </cell>
          <cell r="K142" t="str">
            <v>Rupiah</v>
          </cell>
        </row>
        <row r="143">
          <cell r="D143" t="str">
            <v xml:space="preserve"> Biaya Operasi Per Jam </v>
          </cell>
          <cell r="F143" t="str">
            <v>=</v>
          </cell>
          <cell r="G143" t="str">
            <v xml:space="preserve"> ( H + I + K + L + M )</v>
          </cell>
          <cell r="I143" t="str">
            <v>P</v>
          </cell>
          <cell r="J143">
            <v>36062.5</v>
          </cell>
          <cell r="K143" t="str">
            <v>Rupiah</v>
          </cell>
        </row>
        <row r="145">
          <cell r="C145" t="str">
            <v>D.</v>
          </cell>
          <cell r="D145" t="str">
            <v xml:space="preserve"> TOTAL BIAYA SEWA ALAT / JAM   =   ( G + P )</v>
          </cell>
          <cell r="I145" t="str">
            <v>S</v>
          </cell>
          <cell r="J145">
            <v>56056.654375403145</v>
          </cell>
          <cell r="K145" t="str">
            <v>Rupiah</v>
          </cell>
        </row>
        <row r="147">
          <cell r="C147" t="str">
            <v>E.</v>
          </cell>
          <cell r="D147" t="str">
            <v xml:space="preserve"> LAIN - LAIN</v>
          </cell>
        </row>
        <row r="148">
          <cell r="C148">
            <v>1</v>
          </cell>
          <cell r="D148" t="str">
            <v xml:space="preserve"> Tingkat Suku Bunga</v>
          </cell>
          <cell r="I148" t="str">
            <v>i</v>
          </cell>
          <cell r="J148">
            <v>20</v>
          </cell>
          <cell r="K148" t="str">
            <v>% / Tahun</v>
          </cell>
        </row>
        <row r="149">
          <cell r="C149">
            <v>2</v>
          </cell>
          <cell r="D149" t="str">
            <v xml:space="preserve"> Upah Operator / Sopir</v>
          </cell>
          <cell r="I149" t="str">
            <v>U1</v>
          </cell>
          <cell r="J149">
            <v>10750</v>
          </cell>
          <cell r="K149" t="str">
            <v>Rp. / Jam</v>
          </cell>
        </row>
        <row r="150">
          <cell r="C150">
            <v>3</v>
          </cell>
          <cell r="D150" t="str">
            <v xml:space="preserve"> Upah Pembantu Operator / Pembantu Sopir</v>
          </cell>
          <cell r="I150" t="str">
            <v>U2</v>
          </cell>
          <cell r="J150">
            <v>4500</v>
          </cell>
          <cell r="K150" t="str">
            <v>Rp. / Jam</v>
          </cell>
        </row>
        <row r="151">
          <cell r="C151">
            <v>4</v>
          </cell>
          <cell r="D151" t="str">
            <v xml:space="preserve"> Bahan Bakar Bensin</v>
          </cell>
          <cell r="I151" t="str">
            <v>Mb</v>
          </cell>
          <cell r="J151">
            <v>4500</v>
          </cell>
          <cell r="K151" t="str">
            <v>Liter</v>
          </cell>
        </row>
        <row r="152">
          <cell r="C152">
            <v>5</v>
          </cell>
          <cell r="D152" t="str">
            <v xml:space="preserve"> Bahan Bakar Solar</v>
          </cell>
          <cell r="I152" t="str">
            <v>Ms</v>
          </cell>
          <cell r="J152">
            <v>4300</v>
          </cell>
          <cell r="K152" t="str">
            <v>Liter</v>
          </cell>
        </row>
        <row r="153">
          <cell r="C153">
            <v>6</v>
          </cell>
          <cell r="D153" t="str">
            <v xml:space="preserve"> Minyak Pelumas</v>
          </cell>
          <cell r="I153" t="str">
            <v>Mp</v>
          </cell>
          <cell r="J153">
            <v>30000</v>
          </cell>
          <cell r="K153" t="str">
            <v>Liter</v>
          </cell>
        </row>
        <row r="154">
          <cell r="C154">
            <v>7</v>
          </cell>
          <cell r="D154" t="str">
            <v xml:space="preserve"> PPN diperhitungkan pada lembar Rekapitulasi Biaya Pekerjaan</v>
          </cell>
        </row>
        <row r="158">
          <cell r="C158" t="str">
            <v>JENIS ALAT</v>
          </cell>
          <cell r="E158" t="str">
            <v>:</v>
          </cell>
          <cell r="F158" t="str">
            <v>BULLDOZER 100 - 150 HP</v>
          </cell>
        </row>
        <row r="159">
          <cell r="C159" t="str">
            <v>PERUSAHAAN</v>
          </cell>
          <cell r="E159" t="str">
            <v>:</v>
          </cell>
          <cell r="F159" t="str">
            <v>NAD / ACEH TENGAH</v>
          </cell>
        </row>
        <row r="161">
          <cell r="C161" t="str">
            <v>No.</v>
          </cell>
          <cell r="D161" t="str">
            <v>URAIAN</v>
          </cell>
          <cell r="I161" t="str">
            <v>KODE</v>
          </cell>
          <cell r="J161" t="str">
            <v>KOEF.</v>
          </cell>
          <cell r="K161" t="str">
            <v>SATUAN</v>
          </cell>
          <cell r="L161" t="str">
            <v>KET.</v>
          </cell>
        </row>
        <row r="163">
          <cell r="C163" t="str">
            <v>A.</v>
          </cell>
          <cell r="D163" t="str">
            <v xml:space="preserve"> URAIAN PERALATAN</v>
          </cell>
        </row>
        <row r="164">
          <cell r="C164">
            <v>1</v>
          </cell>
          <cell r="D164" t="str">
            <v xml:space="preserve"> Jenis Peralatan</v>
          </cell>
          <cell r="I164" t="str">
            <v>BULLDOZER 100 - 150 HP</v>
          </cell>
          <cell r="L164" t="str">
            <v>E 04</v>
          </cell>
        </row>
        <row r="165">
          <cell r="C165">
            <v>2</v>
          </cell>
          <cell r="D165" t="str">
            <v xml:space="preserve"> Tenaga</v>
          </cell>
          <cell r="I165" t="str">
            <v>Pw</v>
          </cell>
          <cell r="J165">
            <v>150</v>
          </cell>
          <cell r="K165" t="str">
            <v>HP</v>
          </cell>
        </row>
        <row r="166">
          <cell r="C166">
            <v>3</v>
          </cell>
          <cell r="D166" t="str">
            <v xml:space="preserve"> Kapasitas</v>
          </cell>
          <cell r="I166" t="str">
            <v>Cp</v>
          </cell>
          <cell r="J166" t="str">
            <v xml:space="preserve">-    </v>
          </cell>
          <cell r="K166" t="str">
            <v>-</v>
          </cell>
        </row>
        <row r="167">
          <cell r="C167">
            <v>4</v>
          </cell>
          <cell r="D167" t="str">
            <v xml:space="preserve"> Alat Baru</v>
          </cell>
          <cell r="E167" t="str">
            <v>:</v>
          </cell>
          <cell r="F167" t="str">
            <v>a.</v>
          </cell>
          <cell r="G167" t="str">
            <v>Umur Ekonomis</v>
          </cell>
          <cell r="I167" t="str">
            <v>A</v>
          </cell>
          <cell r="J167">
            <v>5</v>
          </cell>
          <cell r="K167" t="str">
            <v>Tahun</v>
          </cell>
        </row>
        <row r="168">
          <cell r="F168" t="str">
            <v>b.</v>
          </cell>
          <cell r="G168" t="str">
            <v>Jam Kerja Dalam  1 Tahun</v>
          </cell>
          <cell r="I168" t="str">
            <v>W</v>
          </cell>
          <cell r="J168">
            <v>2000</v>
          </cell>
          <cell r="K168" t="str">
            <v>Jam</v>
          </cell>
        </row>
        <row r="169">
          <cell r="F169" t="str">
            <v>c.</v>
          </cell>
          <cell r="G169" t="str">
            <v>Harga Alat</v>
          </cell>
          <cell r="I169" t="str">
            <v>B</v>
          </cell>
          <cell r="J169">
            <v>1210000000</v>
          </cell>
          <cell r="K169" t="str">
            <v>Rupiah</v>
          </cell>
        </row>
        <row r="170">
          <cell r="C170">
            <v>5</v>
          </cell>
          <cell r="D170" t="str">
            <v xml:space="preserve"> Alat Yang Dipakai</v>
          </cell>
          <cell r="E170" t="str">
            <v>:</v>
          </cell>
          <cell r="F170" t="str">
            <v>a.</v>
          </cell>
          <cell r="G170" t="str">
            <v>Umur Ekonomis</v>
          </cell>
          <cell r="I170" t="str">
            <v>A'</v>
          </cell>
          <cell r="J170">
            <v>5</v>
          </cell>
          <cell r="K170" t="str">
            <v>Tahun</v>
          </cell>
          <cell r="L170" t="str">
            <v>Alat Baru</v>
          </cell>
        </row>
        <row r="171">
          <cell r="F171" t="str">
            <v>b.</v>
          </cell>
          <cell r="G171" t="str">
            <v>Jam Kerja Dalam  1 Tahun</v>
          </cell>
          <cell r="I171" t="str">
            <v>W'</v>
          </cell>
          <cell r="J171">
            <v>2000</v>
          </cell>
          <cell r="K171" t="str">
            <v>Jam</v>
          </cell>
          <cell r="L171" t="str">
            <v>Alat Baru</v>
          </cell>
        </row>
        <row r="172">
          <cell r="F172" t="str">
            <v>c.</v>
          </cell>
          <cell r="G172" t="str">
            <v>Harga Alat  ( * )</v>
          </cell>
          <cell r="I172" t="str">
            <v>B'</v>
          </cell>
          <cell r="J172">
            <v>1210000000</v>
          </cell>
          <cell r="K172" t="str">
            <v>Rupiah</v>
          </cell>
          <cell r="L172" t="str">
            <v>Alat Baru</v>
          </cell>
        </row>
        <row r="174">
          <cell r="C174" t="str">
            <v>B.</v>
          </cell>
          <cell r="D174" t="str">
            <v xml:space="preserve"> BIAYA PASTI PER JAM KERJA</v>
          </cell>
        </row>
        <row r="175">
          <cell r="C175">
            <v>1</v>
          </cell>
          <cell r="D175" t="str">
            <v xml:space="preserve"> Nilai Sisa Alat</v>
          </cell>
          <cell r="E175" t="str">
            <v>=  10 % x B</v>
          </cell>
          <cell r="I175" t="str">
            <v>C</v>
          </cell>
          <cell r="J175">
            <v>121000000</v>
          </cell>
          <cell r="K175" t="str">
            <v>Rupiah</v>
          </cell>
        </row>
        <row r="176">
          <cell r="C176">
            <v>2</v>
          </cell>
          <cell r="D176" t="str">
            <v xml:space="preserve"> Faktor Angsuran Modal</v>
          </cell>
          <cell r="F176" t="str">
            <v>=</v>
          </cell>
          <cell r="G176" t="str">
            <v>i x ( 1 + i ) ^ A'</v>
          </cell>
          <cell r="I176" t="str">
            <v>D</v>
          </cell>
          <cell r="J176">
            <v>0.33437970328961514</v>
          </cell>
          <cell r="K176" t="str">
            <v>-</v>
          </cell>
        </row>
        <row r="177">
          <cell r="G177" t="str">
            <v>( 1 + i ) ^ A' - 1</v>
          </cell>
        </row>
        <row r="178">
          <cell r="C178">
            <v>3</v>
          </cell>
          <cell r="D178" t="str">
            <v xml:space="preserve"> Biaya Pasti per Jam  :</v>
          </cell>
        </row>
        <row r="179">
          <cell r="D179" t="str">
            <v xml:space="preserve"> a. Biaya Pengembalian Modal</v>
          </cell>
          <cell r="F179" t="str">
            <v>=</v>
          </cell>
          <cell r="G179" t="str">
            <v>( B' - C ) x D</v>
          </cell>
          <cell r="I179" t="str">
            <v>E</v>
          </cell>
          <cell r="J179">
            <v>182069.74844119544</v>
          </cell>
          <cell r="K179" t="str">
            <v>Rupiah</v>
          </cell>
        </row>
        <row r="180">
          <cell r="G180" t="str">
            <v>W'</v>
          </cell>
        </row>
        <row r="181">
          <cell r="D181" t="str">
            <v xml:space="preserve"> b. Asuransi, dll</v>
          </cell>
          <cell r="E181" t="str">
            <v>=</v>
          </cell>
          <cell r="G181" t="str">
            <v>0,002 x B'</v>
          </cell>
          <cell r="I181" t="str">
            <v>F</v>
          </cell>
          <cell r="J181">
            <v>1210</v>
          </cell>
          <cell r="K181" t="str">
            <v>Rupiah</v>
          </cell>
        </row>
        <row r="182">
          <cell r="G182" t="str">
            <v>W'</v>
          </cell>
        </row>
        <row r="183">
          <cell r="D183" t="str">
            <v xml:space="preserve"> Biaya Pasti per Jam</v>
          </cell>
          <cell r="E183" t="str">
            <v>=</v>
          </cell>
          <cell r="G183" t="str">
            <v>( E + F )</v>
          </cell>
          <cell r="I183" t="str">
            <v>G</v>
          </cell>
          <cell r="J183">
            <v>183279.74844119544</v>
          </cell>
          <cell r="K183" t="str">
            <v>Rupiah</v>
          </cell>
        </row>
        <row r="185">
          <cell r="C185" t="str">
            <v>C.</v>
          </cell>
          <cell r="D185" t="str">
            <v xml:space="preserve"> BIAYA OPERASI PER JAM KERJA</v>
          </cell>
        </row>
        <row r="186">
          <cell r="C186">
            <v>1</v>
          </cell>
          <cell r="D186" t="str">
            <v xml:space="preserve"> Bahan Bakar </v>
          </cell>
          <cell r="E186" t="str">
            <v>=</v>
          </cell>
          <cell r="F186" t="str">
            <v>(0,125 - 0,175 Ltr/HP/Jam) x Pw x Ms</v>
          </cell>
          <cell r="I186" t="str">
            <v>H</v>
          </cell>
          <cell r="J186">
            <v>80625</v>
          </cell>
          <cell r="K186" t="str">
            <v>Rupiah</v>
          </cell>
        </row>
        <row r="187">
          <cell r="C187">
            <v>2</v>
          </cell>
          <cell r="D187" t="str">
            <v xml:space="preserve"> Pelumas</v>
          </cell>
          <cell r="E187" t="str">
            <v>=</v>
          </cell>
          <cell r="F187" t="str">
            <v>(0,01 - 0,02 Ltr/HP/Jam) x Pw x Mp</v>
          </cell>
          <cell r="I187" t="str">
            <v>I</v>
          </cell>
          <cell r="J187">
            <v>45000</v>
          </cell>
          <cell r="K187" t="str">
            <v>Rupiah</v>
          </cell>
        </row>
        <row r="188">
          <cell r="C188">
            <v>3</v>
          </cell>
          <cell r="D188" t="str">
            <v xml:space="preserve"> Perawatan dan Perbaikan</v>
          </cell>
          <cell r="F188" t="str">
            <v>=</v>
          </cell>
          <cell r="G188" t="str">
            <v xml:space="preserve"> ( 12,5 % - 17,5 % ) x B'</v>
          </cell>
          <cell r="I188" t="str">
            <v>K</v>
          </cell>
          <cell r="J188">
            <v>75625</v>
          </cell>
          <cell r="K188" t="str">
            <v>Rupiah</v>
          </cell>
        </row>
        <row r="189">
          <cell r="G189" t="str">
            <v xml:space="preserve"> W'</v>
          </cell>
        </row>
        <row r="190">
          <cell r="C190">
            <v>4</v>
          </cell>
          <cell r="D190" t="str">
            <v xml:space="preserve"> Operator</v>
          </cell>
          <cell r="E190" t="str">
            <v>=</v>
          </cell>
          <cell r="F190" t="str">
            <v>( 1 Orang / Jam ) x U1</v>
          </cell>
          <cell r="I190" t="str">
            <v>L</v>
          </cell>
          <cell r="J190">
            <v>10750</v>
          </cell>
          <cell r="K190" t="str">
            <v>Rupiah</v>
          </cell>
        </row>
        <row r="191">
          <cell r="C191">
            <v>5</v>
          </cell>
          <cell r="D191" t="str">
            <v xml:space="preserve"> Pembantu Operator</v>
          </cell>
          <cell r="E191" t="str">
            <v>=</v>
          </cell>
          <cell r="F191" t="str">
            <v>( 1 Orang / Jam ) x U2</v>
          </cell>
          <cell r="I191" t="str">
            <v>M</v>
          </cell>
          <cell r="J191">
            <v>4500</v>
          </cell>
          <cell r="K191" t="str">
            <v>Rupiah</v>
          </cell>
        </row>
        <row r="192">
          <cell r="D192" t="str">
            <v xml:space="preserve"> Biaya Operasi Per Jam </v>
          </cell>
          <cell r="F192" t="str">
            <v>=</v>
          </cell>
          <cell r="G192" t="str">
            <v xml:space="preserve"> ( H + I + K + L + M )</v>
          </cell>
          <cell r="I192" t="str">
            <v>P</v>
          </cell>
          <cell r="J192">
            <v>216500</v>
          </cell>
          <cell r="K192" t="str">
            <v>Rupiah</v>
          </cell>
        </row>
        <row r="194">
          <cell r="C194" t="str">
            <v>D.</v>
          </cell>
          <cell r="D194" t="str">
            <v xml:space="preserve"> TOTAL BIAYA SEWA ALAT / JAM   =   ( G + P )</v>
          </cell>
          <cell r="I194" t="str">
            <v>S</v>
          </cell>
          <cell r="J194">
            <v>399779.74844119546</v>
          </cell>
          <cell r="K194" t="str">
            <v>Rupiah</v>
          </cell>
        </row>
        <row r="196">
          <cell r="C196" t="str">
            <v>E.</v>
          </cell>
          <cell r="D196" t="str">
            <v xml:space="preserve"> LAIN - LAIN</v>
          </cell>
        </row>
        <row r="197">
          <cell r="C197">
            <v>1</v>
          </cell>
          <cell r="D197" t="str">
            <v xml:space="preserve"> Tingkat Suku Bunga</v>
          </cell>
          <cell r="I197" t="str">
            <v>i</v>
          </cell>
          <cell r="J197">
            <v>20</v>
          </cell>
          <cell r="K197" t="str">
            <v>% / Tahun</v>
          </cell>
        </row>
        <row r="198">
          <cell r="C198">
            <v>2</v>
          </cell>
          <cell r="D198" t="str">
            <v xml:space="preserve"> Upah Operator / Sopir</v>
          </cell>
          <cell r="I198" t="str">
            <v>U1</v>
          </cell>
          <cell r="J198">
            <v>10750</v>
          </cell>
          <cell r="K198" t="str">
            <v>Rp. / Jam</v>
          </cell>
        </row>
        <row r="199">
          <cell r="C199">
            <v>3</v>
          </cell>
          <cell r="D199" t="str">
            <v xml:space="preserve"> Upah Pembantu Operator / Pembantu Sopir</v>
          </cell>
          <cell r="I199" t="str">
            <v>U2</v>
          </cell>
          <cell r="J199">
            <v>4500</v>
          </cell>
          <cell r="K199" t="str">
            <v>Rp. / Jam</v>
          </cell>
        </row>
        <row r="200">
          <cell r="C200">
            <v>4</v>
          </cell>
          <cell r="D200" t="str">
            <v xml:space="preserve"> Bahan Bakar Bensin</v>
          </cell>
          <cell r="I200" t="str">
            <v>Mb</v>
          </cell>
          <cell r="J200">
            <v>4500</v>
          </cell>
          <cell r="K200" t="str">
            <v>Liter</v>
          </cell>
        </row>
        <row r="201">
          <cell r="C201">
            <v>5</v>
          </cell>
          <cell r="D201" t="str">
            <v xml:space="preserve"> Bahan Bakar Solar</v>
          </cell>
          <cell r="I201" t="str">
            <v>Ms</v>
          </cell>
          <cell r="J201">
            <v>4300</v>
          </cell>
          <cell r="K201" t="str">
            <v>Liter</v>
          </cell>
        </row>
        <row r="202">
          <cell r="C202">
            <v>6</v>
          </cell>
          <cell r="D202" t="str">
            <v xml:space="preserve"> Minyak Pelumas</v>
          </cell>
          <cell r="I202" t="str">
            <v>Mp</v>
          </cell>
          <cell r="J202">
            <v>30000</v>
          </cell>
          <cell r="K202" t="str">
            <v>Liter</v>
          </cell>
        </row>
        <row r="203">
          <cell r="C203">
            <v>7</v>
          </cell>
          <cell r="D203" t="str">
            <v xml:space="preserve"> PPN diperhitungkan pada lembar Rekapitulasi Biaya Pekerjaan</v>
          </cell>
        </row>
        <row r="207">
          <cell r="C207" t="str">
            <v>JENIS ALAT</v>
          </cell>
          <cell r="E207" t="str">
            <v>:</v>
          </cell>
          <cell r="F207" t="str">
            <v>COMPRESSOR 4000 - 6500 L/M</v>
          </cell>
        </row>
        <row r="208">
          <cell r="C208" t="str">
            <v>PERUSAHAAN</v>
          </cell>
          <cell r="E208" t="str">
            <v>:</v>
          </cell>
          <cell r="F208" t="str">
            <v>NAD / ACEH TENGAH</v>
          </cell>
        </row>
        <row r="210">
          <cell r="C210" t="str">
            <v>No.</v>
          </cell>
          <cell r="D210" t="str">
            <v>URAIAN</v>
          </cell>
          <cell r="I210" t="str">
            <v>KODE</v>
          </cell>
          <cell r="J210" t="str">
            <v>KOEF.</v>
          </cell>
          <cell r="K210" t="str">
            <v>SATUAN</v>
          </cell>
          <cell r="L210" t="str">
            <v>KET.</v>
          </cell>
        </row>
        <row r="212">
          <cell r="C212" t="str">
            <v>A.</v>
          </cell>
          <cell r="D212" t="str">
            <v xml:space="preserve"> URAIAN PERALATAN</v>
          </cell>
        </row>
        <row r="213">
          <cell r="C213">
            <v>1</v>
          </cell>
          <cell r="D213" t="str">
            <v xml:space="preserve"> Jenis Peralatan</v>
          </cell>
          <cell r="I213" t="str">
            <v>COMPRESSOR 4000 - 6500 L/M</v>
          </cell>
          <cell r="L213" t="str">
            <v>E 05</v>
          </cell>
        </row>
        <row r="214">
          <cell r="C214">
            <v>2</v>
          </cell>
          <cell r="D214" t="str">
            <v xml:space="preserve"> Tenaga</v>
          </cell>
          <cell r="I214" t="str">
            <v>Pw</v>
          </cell>
          <cell r="J214">
            <v>8</v>
          </cell>
          <cell r="K214" t="str">
            <v>HP</v>
          </cell>
        </row>
        <row r="215">
          <cell r="C215">
            <v>3</v>
          </cell>
          <cell r="D215" t="str">
            <v xml:space="preserve"> Kapasitas</v>
          </cell>
          <cell r="I215" t="str">
            <v>Cp</v>
          </cell>
          <cell r="J215" t="str">
            <v xml:space="preserve">-    </v>
          </cell>
          <cell r="K215" t="str">
            <v>-</v>
          </cell>
        </row>
        <row r="216">
          <cell r="C216">
            <v>4</v>
          </cell>
          <cell r="D216" t="str">
            <v xml:space="preserve"> Alat Baru</v>
          </cell>
          <cell r="E216" t="str">
            <v>:</v>
          </cell>
          <cell r="F216" t="str">
            <v>a.</v>
          </cell>
          <cell r="G216" t="str">
            <v>Umur Ekonomis</v>
          </cell>
          <cell r="I216" t="str">
            <v>A</v>
          </cell>
          <cell r="J216">
            <v>5</v>
          </cell>
          <cell r="K216" t="str">
            <v>Tahun</v>
          </cell>
        </row>
        <row r="217">
          <cell r="F217" t="str">
            <v>b.</v>
          </cell>
          <cell r="G217" t="str">
            <v>Jam Kerja Dalam  1 Tahun</v>
          </cell>
          <cell r="I217" t="str">
            <v>W</v>
          </cell>
          <cell r="J217">
            <v>2000</v>
          </cell>
          <cell r="K217" t="str">
            <v>Jam</v>
          </cell>
        </row>
        <row r="218">
          <cell r="F218" t="str">
            <v>c.</v>
          </cell>
          <cell r="G218" t="str">
            <v>Harga Alat</v>
          </cell>
          <cell r="I218" t="str">
            <v>B</v>
          </cell>
          <cell r="J218">
            <v>86000000</v>
          </cell>
          <cell r="K218" t="str">
            <v>Rupiah</v>
          </cell>
        </row>
        <row r="219">
          <cell r="C219">
            <v>5</v>
          </cell>
          <cell r="D219" t="str">
            <v xml:space="preserve"> Alat Yang Dipakai</v>
          </cell>
          <cell r="E219" t="str">
            <v>:</v>
          </cell>
          <cell r="F219" t="str">
            <v>a.</v>
          </cell>
          <cell r="G219" t="str">
            <v>Umur Ekonomis</v>
          </cell>
          <cell r="I219" t="str">
            <v>A'</v>
          </cell>
          <cell r="J219">
            <v>5</v>
          </cell>
          <cell r="K219" t="str">
            <v>Tahun</v>
          </cell>
          <cell r="L219" t="str">
            <v>Alat Baru</v>
          </cell>
        </row>
        <row r="220">
          <cell r="F220" t="str">
            <v>b.</v>
          </cell>
          <cell r="G220" t="str">
            <v>Jam Kerja Dalam  1 Tahun</v>
          </cell>
          <cell r="I220" t="str">
            <v>W'</v>
          </cell>
          <cell r="J220">
            <v>2000</v>
          </cell>
          <cell r="K220" t="str">
            <v>Jam</v>
          </cell>
          <cell r="L220" t="str">
            <v>Alat Baru</v>
          </cell>
        </row>
        <row r="221">
          <cell r="F221" t="str">
            <v>c.</v>
          </cell>
          <cell r="G221" t="str">
            <v>Harga Alat  ( * )</v>
          </cell>
          <cell r="I221" t="str">
            <v>B'</v>
          </cell>
          <cell r="J221">
            <v>86000000</v>
          </cell>
          <cell r="K221" t="str">
            <v>Rupiah</v>
          </cell>
          <cell r="L221" t="str">
            <v>Alat Baru</v>
          </cell>
        </row>
        <row r="223">
          <cell r="C223" t="str">
            <v>B.</v>
          </cell>
          <cell r="D223" t="str">
            <v xml:space="preserve"> BIAYA PASTI PER JAM KERJA</v>
          </cell>
        </row>
        <row r="224">
          <cell r="C224">
            <v>1</v>
          </cell>
          <cell r="D224" t="str">
            <v xml:space="preserve"> Nilai Sisa Alat</v>
          </cell>
          <cell r="E224" t="str">
            <v>=  10 % x B</v>
          </cell>
          <cell r="I224" t="str">
            <v>C</v>
          </cell>
          <cell r="J224">
            <v>8600000</v>
          </cell>
          <cell r="K224" t="str">
            <v>Rupiah</v>
          </cell>
        </row>
        <row r="225">
          <cell r="C225">
            <v>2</v>
          </cell>
          <cell r="D225" t="str">
            <v xml:space="preserve"> Faktor Angsuran Modal</v>
          </cell>
          <cell r="F225" t="str">
            <v>=</v>
          </cell>
          <cell r="G225" t="str">
            <v>i x ( 1 + i ) ^ A'</v>
          </cell>
          <cell r="I225" t="str">
            <v>D</v>
          </cell>
          <cell r="J225">
            <v>0.33437970328961514</v>
          </cell>
          <cell r="K225" t="str">
            <v>-</v>
          </cell>
        </row>
        <row r="226">
          <cell r="G226" t="str">
            <v>( 1 + i ) ^ A' - 1</v>
          </cell>
        </row>
        <row r="227">
          <cell r="C227">
            <v>3</v>
          </cell>
          <cell r="D227" t="str">
            <v xml:space="preserve"> Biaya Pasti per Jam  :</v>
          </cell>
        </row>
        <row r="228">
          <cell r="D228" t="str">
            <v xml:space="preserve"> a. Biaya Pengembalian Modal</v>
          </cell>
          <cell r="F228" t="str">
            <v>=</v>
          </cell>
          <cell r="G228" t="str">
            <v>( B' - C ) x D</v>
          </cell>
          <cell r="I228" t="str">
            <v>E</v>
          </cell>
          <cell r="J228">
            <v>12940.494517308107</v>
          </cell>
          <cell r="K228" t="str">
            <v>Rupiah</v>
          </cell>
        </row>
        <row r="229">
          <cell r="G229" t="str">
            <v>W'</v>
          </cell>
        </row>
        <row r="230">
          <cell r="D230" t="str">
            <v xml:space="preserve"> b. Asuransi, dll</v>
          </cell>
          <cell r="E230" t="str">
            <v>=</v>
          </cell>
          <cell r="G230" t="str">
            <v>0,002 x B'</v>
          </cell>
          <cell r="I230" t="str">
            <v>F</v>
          </cell>
          <cell r="J230">
            <v>86</v>
          </cell>
          <cell r="K230" t="str">
            <v>Rupiah</v>
          </cell>
        </row>
        <row r="231">
          <cell r="G231" t="str">
            <v>W'</v>
          </cell>
        </row>
        <row r="232">
          <cell r="D232" t="str">
            <v xml:space="preserve"> Biaya Pasti per Jam</v>
          </cell>
          <cell r="E232" t="str">
            <v>=</v>
          </cell>
          <cell r="G232" t="str">
            <v>( E + F )</v>
          </cell>
          <cell r="I232" t="str">
            <v>G</v>
          </cell>
          <cell r="J232">
            <v>13026.494517308107</v>
          </cell>
          <cell r="K232" t="str">
            <v>Rupiah</v>
          </cell>
        </row>
        <row r="234">
          <cell r="C234" t="str">
            <v>C.</v>
          </cell>
          <cell r="D234" t="str">
            <v xml:space="preserve"> BIAYA OPERASI PER JAM KERJA</v>
          </cell>
        </row>
        <row r="235">
          <cell r="C235">
            <v>1</v>
          </cell>
          <cell r="D235" t="str">
            <v xml:space="preserve"> Bahan Bakar </v>
          </cell>
          <cell r="E235" t="str">
            <v>=</v>
          </cell>
          <cell r="F235" t="str">
            <v>(0,125 - 0,175 Ltr/HP/Jam) x Pw x Ms</v>
          </cell>
          <cell r="I235" t="str">
            <v>H</v>
          </cell>
          <cell r="J235">
            <v>4300</v>
          </cell>
          <cell r="K235" t="str">
            <v>Rupiah</v>
          </cell>
        </row>
        <row r="236">
          <cell r="C236">
            <v>2</v>
          </cell>
          <cell r="D236" t="str">
            <v xml:space="preserve"> Pelumas</v>
          </cell>
          <cell r="E236" t="str">
            <v>=</v>
          </cell>
          <cell r="F236" t="str">
            <v>(0,01 - 0,02 Ltr/HP/Jam) x Pw x Mp</v>
          </cell>
          <cell r="I236" t="str">
            <v>I</v>
          </cell>
          <cell r="J236">
            <v>2400</v>
          </cell>
          <cell r="K236" t="str">
            <v>Rupiah</v>
          </cell>
        </row>
        <row r="237">
          <cell r="C237">
            <v>3</v>
          </cell>
          <cell r="D237" t="str">
            <v xml:space="preserve"> Perawatan dan Perbaikan</v>
          </cell>
          <cell r="F237" t="str">
            <v>=</v>
          </cell>
          <cell r="G237" t="str">
            <v xml:space="preserve"> ( 12,5 % - 17,5 % ) x B'</v>
          </cell>
          <cell r="I237" t="str">
            <v>K</v>
          </cell>
          <cell r="J237">
            <v>5375</v>
          </cell>
          <cell r="K237" t="str">
            <v>Rupiah</v>
          </cell>
        </row>
        <row r="238">
          <cell r="G238" t="str">
            <v xml:space="preserve"> W'</v>
          </cell>
        </row>
        <row r="239">
          <cell r="C239">
            <v>4</v>
          </cell>
          <cell r="D239" t="str">
            <v xml:space="preserve"> Operator</v>
          </cell>
          <cell r="E239" t="str">
            <v>=</v>
          </cell>
          <cell r="F239" t="str">
            <v>( 1 Orang / Jam ) x U1</v>
          </cell>
          <cell r="I239" t="str">
            <v>L</v>
          </cell>
          <cell r="J239">
            <v>10750</v>
          </cell>
          <cell r="K239" t="str">
            <v>Rupiah</v>
          </cell>
        </row>
        <row r="240">
          <cell r="C240">
            <v>5</v>
          </cell>
          <cell r="D240" t="str">
            <v xml:space="preserve"> Pembantu Operator</v>
          </cell>
          <cell r="E240" t="str">
            <v>=</v>
          </cell>
          <cell r="F240" t="str">
            <v>( 1 Orang / Jam ) x U2</v>
          </cell>
          <cell r="I240" t="str">
            <v>M</v>
          </cell>
          <cell r="J240">
            <v>4500</v>
          </cell>
          <cell r="K240" t="str">
            <v>Rupiah</v>
          </cell>
        </row>
        <row r="241">
          <cell r="D241" t="str">
            <v xml:space="preserve"> Biaya Operasi Per Jam </v>
          </cell>
          <cell r="F241" t="str">
            <v>=</v>
          </cell>
          <cell r="G241" t="str">
            <v xml:space="preserve"> ( H + I + K + L + M )</v>
          </cell>
          <cell r="I241" t="str">
            <v>P</v>
          </cell>
          <cell r="J241">
            <v>27325</v>
          </cell>
          <cell r="K241" t="str">
            <v>Rupiah</v>
          </cell>
        </row>
        <row r="243">
          <cell r="C243" t="str">
            <v>D.</v>
          </cell>
          <cell r="D243" t="str">
            <v xml:space="preserve"> TOTAL BIAYA SEWA ALAT / JAM   =   ( G + P )</v>
          </cell>
          <cell r="I243" t="str">
            <v>S</v>
          </cell>
          <cell r="J243">
            <v>40351.494517308107</v>
          </cell>
          <cell r="K243" t="str">
            <v>Rupiah</v>
          </cell>
        </row>
        <row r="245">
          <cell r="C245" t="str">
            <v>E.</v>
          </cell>
          <cell r="D245" t="str">
            <v xml:space="preserve"> LAIN - LAIN</v>
          </cell>
        </row>
        <row r="246">
          <cell r="C246">
            <v>1</v>
          </cell>
          <cell r="D246" t="str">
            <v xml:space="preserve"> Tingkat Suku Bunga</v>
          </cell>
          <cell r="I246" t="str">
            <v>i</v>
          </cell>
          <cell r="J246">
            <v>20</v>
          </cell>
          <cell r="K246" t="str">
            <v>% / Tahun</v>
          </cell>
        </row>
        <row r="247">
          <cell r="C247">
            <v>2</v>
          </cell>
          <cell r="D247" t="str">
            <v xml:space="preserve"> Upah Operator / Sopir</v>
          </cell>
          <cell r="I247" t="str">
            <v>U1</v>
          </cell>
          <cell r="J247">
            <v>10750</v>
          </cell>
          <cell r="K247" t="str">
            <v>Rp. / Jam</v>
          </cell>
        </row>
        <row r="248">
          <cell r="C248">
            <v>3</v>
          </cell>
          <cell r="D248" t="str">
            <v xml:space="preserve"> Upah Pembantu Operator / Pembantu Sopir</v>
          </cell>
          <cell r="I248" t="str">
            <v>U2</v>
          </cell>
          <cell r="J248">
            <v>4500</v>
          </cell>
          <cell r="K248" t="str">
            <v>Rp. / Jam</v>
          </cell>
        </row>
        <row r="249">
          <cell r="C249">
            <v>4</v>
          </cell>
          <cell r="D249" t="str">
            <v xml:space="preserve"> Bahan Bakar Bensin</v>
          </cell>
          <cell r="I249" t="str">
            <v>Mb</v>
          </cell>
          <cell r="J249">
            <v>4500</v>
          </cell>
          <cell r="K249" t="str">
            <v>Liter</v>
          </cell>
        </row>
        <row r="250">
          <cell r="C250">
            <v>5</v>
          </cell>
          <cell r="D250" t="str">
            <v xml:space="preserve"> Bahan Bakar Solar</v>
          </cell>
          <cell r="I250" t="str">
            <v>Ms</v>
          </cell>
          <cell r="J250">
            <v>4300</v>
          </cell>
          <cell r="K250" t="str">
            <v>Liter</v>
          </cell>
        </row>
        <row r="251">
          <cell r="C251">
            <v>6</v>
          </cell>
          <cell r="D251" t="str">
            <v xml:space="preserve"> Minyak Pelumas</v>
          </cell>
          <cell r="I251" t="str">
            <v>Mp</v>
          </cell>
          <cell r="J251">
            <v>30000</v>
          </cell>
          <cell r="K251" t="str">
            <v>Liter</v>
          </cell>
        </row>
        <row r="252">
          <cell r="C252">
            <v>7</v>
          </cell>
          <cell r="D252" t="str">
            <v xml:space="preserve"> PPN diperhitungkan pada lembar Rekapitulasi Biaya Pekerjaan</v>
          </cell>
        </row>
        <row r="256">
          <cell r="C256" t="str">
            <v>JENIS ALAT</v>
          </cell>
          <cell r="E256" t="str">
            <v>:</v>
          </cell>
          <cell r="F256" t="str">
            <v>CONCRETE MIXER 0,3 - 0,6 M3</v>
          </cell>
        </row>
        <row r="257">
          <cell r="C257" t="str">
            <v>PERUSAHAAN</v>
          </cell>
          <cell r="E257" t="str">
            <v>:</v>
          </cell>
          <cell r="F257" t="str">
            <v>NAD / ACEH TENGAH</v>
          </cell>
        </row>
        <row r="259">
          <cell r="C259" t="str">
            <v>No.</v>
          </cell>
          <cell r="D259" t="str">
            <v>URAIAN</v>
          </cell>
          <cell r="I259" t="str">
            <v>KODE</v>
          </cell>
          <cell r="J259" t="str">
            <v>KOEF.</v>
          </cell>
          <cell r="K259" t="str">
            <v>SATUAN</v>
          </cell>
          <cell r="L259" t="str">
            <v>KET.</v>
          </cell>
        </row>
        <row r="261">
          <cell r="C261" t="str">
            <v>A.</v>
          </cell>
          <cell r="D261" t="str">
            <v xml:space="preserve"> URAIAN PERALATAN</v>
          </cell>
        </row>
        <row r="262">
          <cell r="C262">
            <v>1</v>
          </cell>
          <cell r="D262" t="str">
            <v xml:space="preserve"> Jenis Peralatan</v>
          </cell>
          <cell r="I262" t="str">
            <v>CONCRETE MIXER 0,3 - 0,6 M3</v>
          </cell>
          <cell r="L262" t="str">
            <v>E 06</v>
          </cell>
        </row>
        <row r="263">
          <cell r="C263">
            <v>2</v>
          </cell>
          <cell r="D263" t="str">
            <v xml:space="preserve"> Tenaga</v>
          </cell>
          <cell r="I263" t="str">
            <v>Pw</v>
          </cell>
          <cell r="J263">
            <v>15</v>
          </cell>
          <cell r="K263" t="str">
            <v>HP</v>
          </cell>
        </row>
        <row r="264">
          <cell r="C264">
            <v>3</v>
          </cell>
          <cell r="D264" t="str">
            <v xml:space="preserve"> Kapasitas</v>
          </cell>
          <cell r="I264" t="str">
            <v>Cp</v>
          </cell>
          <cell r="J264">
            <v>500</v>
          </cell>
          <cell r="K264" t="str">
            <v>Liter</v>
          </cell>
        </row>
        <row r="265">
          <cell r="C265">
            <v>4</v>
          </cell>
          <cell r="D265" t="str">
            <v xml:space="preserve"> Alat Baru</v>
          </cell>
          <cell r="E265" t="str">
            <v>:</v>
          </cell>
          <cell r="F265" t="str">
            <v>a.</v>
          </cell>
          <cell r="G265" t="str">
            <v>Umur Ekonomis</v>
          </cell>
          <cell r="I265" t="str">
            <v>A</v>
          </cell>
          <cell r="J265">
            <v>4</v>
          </cell>
          <cell r="K265" t="str">
            <v>Tahun</v>
          </cell>
        </row>
        <row r="266">
          <cell r="F266" t="str">
            <v>b.</v>
          </cell>
          <cell r="G266" t="str">
            <v>Jam Kerja Dalam  1 Tahun</v>
          </cell>
          <cell r="I266" t="str">
            <v>W</v>
          </cell>
          <cell r="J266">
            <v>2000</v>
          </cell>
          <cell r="K266" t="str">
            <v>Jam</v>
          </cell>
        </row>
        <row r="267">
          <cell r="F267" t="str">
            <v>c.</v>
          </cell>
          <cell r="G267" t="str">
            <v>Harga Alat</v>
          </cell>
          <cell r="I267" t="str">
            <v>B</v>
          </cell>
          <cell r="J267">
            <v>39600000</v>
          </cell>
          <cell r="K267" t="str">
            <v>Rupiah</v>
          </cell>
        </row>
        <row r="268">
          <cell r="C268">
            <v>5</v>
          </cell>
          <cell r="D268" t="str">
            <v xml:space="preserve"> Alat Yang Dipakai</v>
          </cell>
          <cell r="E268" t="str">
            <v>:</v>
          </cell>
          <cell r="F268" t="str">
            <v>a.</v>
          </cell>
          <cell r="G268" t="str">
            <v>Umur Ekonomis</v>
          </cell>
          <cell r="I268" t="str">
            <v>A'</v>
          </cell>
          <cell r="J268">
            <v>4</v>
          </cell>
          <cell r="K268" t="str">
            <v>Tahun</v>
          </cell>
          <cell r="L268" t="str">
            <v>Alat Baru</v>
          </cell>
        </row>
        <row r="269">
          <cell r="F269" t="str">
            <v>b.</v>
          </cell>
          <cell r="G269" t="str">
            <v>Jam Kerja Dalam  1 Tahun</v>
          </cell>
          <cell r="I269" t="str">
            <v>W'</v>
          </cell>
          <cell r="J269">
            <v>2000</v>
          </cell>
          <cell r="K269" t="str">
            <v>Jam</v>
          </cell>
          <cell r="L269" t="str">
            <v>Alat Baru</v>
          </cell>
        </row>
        <row r="270">
          <cell r="F270" t="str">
            <v>c.</v>
          </cell>
          <cell r="G270" t="str">
            <v>Harga Alat  ( * )</v>
          </cell>
          <cell r="I270" t="str">
            <v>B'</v>
          </cell>
          <cell r="J270">
            <v>39600000</v>
          </cell>
          <cell r="K270" t="str">
            <v>Rupiah</v>
          </cell>
          <cell r="L270" t="str">
            <v>Alat Baru</v>
          </cell>
        </row>
        <row r="272">
          <cell r="C272" t="str">
            <v>B.</v>
          </cell>
          <cell r="D272" t="str">
            <v xml:space="preserve"> BIAYA PASTI PER JAM KERJA</v>
          </cell>
        </row>
        <row r="273">
          <cell r="C273">
            <v>1</v>
          </cell>
          <cell r="D273" t="str">
            <v xml:space="preserve"> Nilai Sisa Alat</v>
          </cell>
          <cell r="E273" t="str">
            <v>=  10 % x B</v>
          </cell>
          <cell r="I273" t="str">
            <v>C</v>
          </cell>
          <cell r="J273">
            <v>3960000</v>
          </cell>
          <cell r="K273" t="str">
            <v>Rupiah</v>
          </cell>
        </row>
        <row r="275">
          <cell r="C275">
            <v>2</v>
          </cell>
          <cell r="D275" t="str">
            <v xml:space="preserve"> Faktor Angsuran Modal</v>
          </cell>
          <cell r="F275" t="str">
            <v>=</v>
          </cell>
          <cell r="G275" t="str">
            <v>i x ( 1 + i ) ^ A'</v>
          </cell>
          <cell r="I275" t="str">
            <v>D</v>
          </cell>
          <cell r="J275">
            <v>0.38628912071535026</v>
          </cell>
          <cell r="K275" t="str">
            <v>-</v>
          </cell>
        </row>
        <row r="276">
          <cell r="G276" t="str">
            <v>( 1 + i ) ^ A' - 1</v>
          </cell>
        </row>
        <row r="277">
          <cell r="C277">
            <v>3</v>
          </cell>
          <cell r="D277" t="str">
            <v xml:space="preserve"> Biaya Pasti per Jam  :</v>
          </cell>
        </row>
        <row r="278">
          <cell r="D278" t="str">
            <v xml:space="preserve"> a. Biaya Pengembalian Modal</v>
          </cell>
          <cell r="F278" t="str">
            <v>=</v>
          </cell>
          <cell r="G278" t="str">
            <v>( B' - C ) x D</v>
          </cell>
          <cell r="I278" t="str">
            <v>E</v>
          </cell>
          <cell r="J278">
            <v>6883.6721311475421</v>
          </cell>
          <cell r="K278" t="str">
            <v>Rupiah</v>
          </cell>
        </row>
        <row r="279">
          <cell r="G279" t="str">
            <v>W'</v>
          </cell>
        </row>
        <row r="280">
          <cell r="D280" t="str">
            <v xml:space="preserve"> b. Asuransi, dll</v>
          </cell>
          <cell r="E280" t="str">
            <v>=</v>
          </cell>
          <cell r="G280" t="str">
            <v>0,002 x B'</v>
          </cell>
          <cell r="I280" t="str">
            <v>F</v>
          </cell>
          <cell r="J280">
            <v>39.6</v>
          </cell>
          <cell r="K280" t="str">
            <v>Rupiah</v>
          </cell>
        </row>
        <row r="281">
          <cell r="G281" t="str">
            <v>W'</v>
          </cell>
        </row>
        <row r="282">
          <cell r="D282" t="str">
            <v xml:space="preserve"> Biaya Pasti per Jam</v>
          </cell>
          <cell r="E282" t="str">
            <v>=</v>
          </cell>
          <cell r="G282" t="str">
            <v>( E + F )</v>
          </cell>
          <cell r="I282" t="str">
            <v>G</v>
          </cell>
          <cell r="J282">
            <v>6923.2721311475425</v>
          </cell>
          <cell r="K282" t="str">
            <v>Rupiah</v>
          </cell>
        </row>
        <row r="284">
          <cell r="C284" t="str">
            <v>C.</v>
          </cell>
          <cell r="D284" t="str">
            <v xml:space="preserve"> BIAYA OPERASI PER JAM KERJA</v>
          </cell>
        </row>
        <row r="285">
          <cell r="C285">
            <v>1</v>
          </cell>
          <cell r="D285" t="str">
            <v xml:space="preserve"> Bahan Bakar </v>
          </cell>
          <cell r="E285" t="str">
            <v>=</v>
          </cell>
          <cell r="F285" t="str">
            <v>(0,125 - 0,175 Ltr/HP/Jam) x Pw x Ms</v>
          </cell>
          <cell r="I285" t="str">
            <v>H</v>
          </cell>
          <cell r="J285">
            <v>8062.5</v>
          </cell>
          <cell r="K285" t="str">
            <v>Rupiah</v>
          </cell>
        </row>
        <row r="286">
          <cell r="C286">
            <v>2</v>
          </cell>
          <cell r="D286" t="str">
            <v xml:space="preserve"> Pelumas</v>
          </cell>
          <cell r="E286" t="str">
            <v>=</v>
          </cell>
          <cell r="F286" t="str">
            <v>(0,01 - 0,02 Ltr/HP/Jam) x Pw x Mp</v>
          </cell>
          <cell r="I286" t="str">
            <v>I</v>
          </cell>
          <cell r="J286">
            <v>4500</v>
          </cell>
          <cell r="K286" t="str">
            <v>Rupiah</v>
          </cell>
        </row>
        <row r="287">
          <cell r="C287">
            <v>3</v>
          </cell>
          <cell r="D287" t="str">
            <v xml:space="preserve"> Perawatan dan Perbaikan</v>
          </cell>
          <cell r="F287" t="str">
            <v>=</v>
          </cell>
          <cell r="G287" t="str">
            <v xml:space="preserve"> ( 12,5 % - 17,5 % ) x B'</v>
          </cell>
          <cell r="I287" t="str">
            <v>K</v>
          </cell>
          <cell r="J287">
            <v>2475</v>
          </cell>
          <cell r="K287" t="str">
            <v>Rupiah</v>
          </cell>
        </row>
        <row r="288">
          <cell r="G288" t="str">
            <v xml:space="preserve"> W'</v>
          </cell>
        </row>
        <row r="289">
          <cell r="C289">
            <v>4</v>
          </cell>
          <cell r="D289" t="str">
            <v xml:space="preserve"> Operator</v>
          </cell>
          <cell r="E289" t="str">
            <v>=</v>
          </cell>
          <cell r="F289" t="str">
            <v>( 1 Orang / Jam ) x U1</v>
          </cell>
          <cell r="I289" t="str">
            <v>L</v>
          </cell>
          <cell r="J289">
            <v>10750</v>
          </cell>
          <cell r="K289" t="str">
            <v>Rupiah</v>
          </cell>
        </row>
        <row r="290">
          <cell r="C290">
            <v>5</v>
          </cell>
          <cell r="D290" t="str">
            <v xml:space="preserve"> Pembantu Operator</v>
          </cell>
          <cell r="E290" t="str">
            <v>=</v>
          </cell>
          <cell r="F290" t="str">
            <v>( 1 Orang / Jam ) x U2</v>
          </cell>
          <cell r="I290" t="str">
            <v>M</v>
          </cell>
          <cell r="J290">
            <v>4500</v>
          </cell>
          <cell r="K290" t="str">
            <v>Rupiah</v>
          </cell>
        </row>
        <row r="291">
          <cell r="D291" t="str">
            <v xml:space="preserve"> Biaya Operasi Per Jam </v>
          </cell>
          <cell r="F291" t="str">
            <v>=</v>
          </cell>
          <cell r="G291" t="str">
            <v xml:space="preserve"> ( H + I + K + L + M )</v>
          </cell>
          <cell r="I291" t="str">
            <v>P</v>
          </cell>
          <cell r="J291">
            <v>30287.5</v>
          </cell>
          <cell r="K291" t="str">
            <v>Rupiah</v>
          </cell>
        </row>
        <row r="293">
          <cell r="C293" t="str">
            <v>D.</v>
          </cell>
          <cell r="D293" t="str">
            <v xml:space="preserve"> TOTAL BIAYA SEWA ALAT / JAM   =   ( G + P )</v>
          </cell>
          <cell r="I293" t="str">
            <v>S</v>
          </cell>
          <cell r="J293">
            <v>37210.77213114754</v>
          </cell>
          <cell r="K293" t="str">
            <v>Rupiah</v>
          </cell>
        </row>
        <row r="295">
          <cell r="C295" t="str">
            <v>E.</v>
          </cell>
          <cell r="D295" t="str">
            <v xml:space="preserve"> LAIN - LAIN</v>
          </cell>
        </row>
        <row r="296">
          <cell r="C296">
            <v>1</v>
          </cell>
          <cell r="D296" t="str">
            <v xml:space="preserve"> Tingkat Suku Bunga</v>
          </cell>
          <cell r="I296" t="str">
            <v>i</v>
          </cell>
          <cell r="J296">
            <v>20</v>
          </cell>
          <cell r="K296" t="str">
            <v>% / Tahun</v>
          </cell>
        </row>
        <row r="297">
          <cell r="C297">
            <v>2</v>
          </cell>
          <cell r="D297" t="str">
            <v xml:space="preserve"> Upah Operator / Sopir</v>
          </cell>
          <cell r="I297" t="str">
            <v>U1</v>
          </cell>
          <cell r="J297">
            <v>10750</v>
          </cell>
          <cell r="K297" t="str">
            <v>Rp. / Jam</v>
          </cell>
        </row>
        <row r="298">
          <cell r="C298">
            <v>3</v>
          </cell>
          <cell r="D298" t="str">
            <v xml:space="preserve"> Upah Pembantu Operator / Pembantu Sopir</v>
          </cell>
          <cell r="I298" t="str">
            <v>U2</v>
          </cell>
          <cell r="J298">
            <v>4500</v>
          </cell>
          <cell r="K298" t="str">
            <v>Rp. / Jam</v>
          </cell>
        </row>
        <row r="299">
          <cell r="C299">
            <v>4</v>
          </cell>
          <cell r="D299" t="str">
            <v xml:space="preserve"> Bahan Bakar Bensin</v>
          </cell>
          <cell r="I299" t="str">
            <v>Mb</v>
          </cell>
          <cell r="J299">
            <v>4500</v>
          </cell>
          <cell r="K299" t="str">
            <v>Liter</v>
          </cell>
        </row>
        <row r="300">
          <cell r="C300">
            <v>5</v>
          </cell>
          <cell r="D300" t="str">
            <v xml:space="preserve"> Bahan Bakar Solar</v>
          </cell>
          <cell r="I300" t="str">
            <v>Ms</v>
          </cell>
          <cell r="J300">
            <v>4300</v>
          </cell>
          <cell r="K300" t="str">
            <v>Liter</v>
          </cell>
        </row>
        <row r="301">
          <cell r="C301">
            <v>6</v>
          </cell>
          <cell r="D301" t="str">
            <v xml:space="preserve"> Minyak Pelumas</v>
          </cell>
          <cell r="I301" t="str">
            <v>Mp</v>
          </cell>
          <cell r="J301">
            <v>30000</v>
          </cell>
          <cell r="K301" t="str">
            <v>Liter</v>
          </cell>
        </row>
        <row r="302">
          <cell r="C302">
            <v>7</v>
          </cell>
          <cell r="D302" t="str">
            <v xml:space="preserve"> PPN diperhitungkan pada lembar Rekapitulasi Biaya Pekerjaan</v>
          </cell>
        </row>
        <row r="306">
          <cell r="C306" t="str">
            <v>JENIS ALAT</v>
          </cell>
          <cell r="E306" t="str">
            <v>:</v>
          </cell>
          <cell r="F306" t="str">
            <v>CRANE 10 - 15 TON</v>
          </cell>
        </row>
        <row r="307">
          <cell r="C307" t="str">
            <v>PERUSAHAAN</v>
          </cell>
          <cell r="E307" t="str">
            <v>:</v>
          </cell>
          <cell r="F307" t="str">
            <v>NAD / ACEH TENGAH</v>
          </cell>
        </row>
        <row r="309">
          <cell r="C309" t="str">
            <v>No.</v>
          </cell>
          <cell r="D309" t="str">
            <v>URAIAN</v>
          </cell>
          <cell r="I309" t="str">
            <v>KODE</v>
          </cell>
          <cell r="J309" t="str">
            <v>KOEF.</v>
          </cell>
          <cell r="K309" t="str">
            <v>SATUAN</v>
          </cell>
          <cell r="L309" t="str">
            <v>KET.</v>
          </cell>
        </row>
        <row r="311">
          <cell r="C311" t="str">
            <v>A.</v>
          </cell>
          <cell r="D311" t="str">
            <v xml:space="preserve"> URAIAN PERALATAN</v>
          </cell>
        </row>
        <row r="312">
          <cell r="C312">
            <v>1</v>
          </cell>
          <cell r="D312" t="str">
            <v xml:space="preserve"> Jenis Peralatan</v>
          </cell>
          <cell r="I312" t="str">
            <v>CRANE 10 - 15 TON</v>
          </cell>
          <cell r="L312" t="str">
            <v>E 07</v>
          </cell>
        </row>
        <row r="313">
          <cell r="C313">
            <v>2</v>
          </cell>
          <cell r="D313" t="str">
            <v xml:space="preserve"> Tenaga</v>
          </cell>
          <cell r="I313" t="str">
            <v>Pw</v>
          </cell>
          <cell r="J313">
            <v>150</v>
          </cell>
          <cell r="K313" t="str">
            <v>HP</v>
          </cell>
        </row>
        <row r="314">
          <cell r="C314">
            <v>3</v>
          </cell>
          <cell r="D314" t="str">
            <v xml:space="preserve"> Kapasitas</v>
          </cell>
          <cell r="I314" t="str">
            <v>Cp</v>
          </cell>
          <cell r="J314">
            <v>15</v>
          </cell>
          <cell r="K314" t="str">
            <v>Ton</v>
          </cell>
        </row>
        <row r="315">
          <cell r="C315">
            <v>4</v>
          </cell>
          <cell r="D315" t="str">
            <v xml:space="preserve"> Alat Baru</v>
          </cell>
          <cell r="E315" t="str">
            <v>:</v>
          </cell>
          <cell r="F315" t="str">
            <v>a.</v>
          </cell>
          <cell r="G315" t="str">
            <v>Umur Ekonomis</v>
          </cell>
          <cell r="I315" t="str">
            <v>A</v>
          </cell>
          <cell r="J315">
            <v>5</v>
          </cell>
          <cell r="K315" t="str">
            <v>Tahun</v>
          </cell>
        </row>
        <row r="316">
          <cell r="F316" t="str">
            <v>b.</v>
          </cell>
          <cell r="G316" t="str">
            <v>Jam Kerja Dalam  1 Tahun</v>
          </cell>
          <cell r="I316" t="str">
            <v>W</v>
          </cell>
          <cell r="J316">
            <v>2000</v>
          </cell>
          <cell r="K316" t="str">
            <v>Jam</v>
          </cell>
        </row>
        <row r="317">
          <cell r="F317" t="str">
            <v>c.</v>
          </cell>
          <cell r="G317" t="str">
            <v>Harga Alat</v>
          </cell>
          <cell r="I317" t="str">
            <v>B</v>
          </cell>
          <cell r="J317">
            <v>836000000</v>
          </cell>
          <cell r="K317" t="str">
            <v>Rupiah</v>
          </cell>
        </row>
        <row r="318">
          <cell r="C318">
            <v>5</v>
          </cell>
          <cell r="D318" t="str">
            <v xml:space="preserve"> Alat Yang Dipakai</v>
          </cell>
          <cell r="E318" t="str">
            <v>:</v>
          </cell>
          <cell r="F318" t="str">
            <v>a.</v>
          </cell>
          <cell r="G318" t="str">
            <v>Umur Ekonomis</v>
          </cell>
          <cell r="I318" t="str">
            <v>A'</v>
          </cell>
          <cell r="J318">
            <v>5</v>
          </cell>
          <cell r="K318" t="str">
            <v>Tahun</v>
          </cell>
          <cell r="L318" t="str">
            <v>Alat Baru</v>
          </cell>
        </row>
        <row r="319">
          <cell r="F319" t="str">
            <v>b.</v>
          </cell>
          <cell r="G319" t="str">
            <v>Jam Kerja Dalam  1 Tahun</v>
          </cell>
          <cell r="I319" t="str">
            <v>W'</v>
          </cell>
          <cell r="J319">
            <v>2000</v>
          </cell>
          <cell r="K319" t="str">
            <v>Jam</v>
          </cell>
          <cell r="L319" t="str">
            <v>Alat Baru</v>
          </cell>
        </row>
        <row r="320">
          <cell r="F320" t="str">
            <v>c.</v>
          </cell>
          <cell r="G320" t="str">
            <v>Harga Alat  ( * )</v>
          </cell>
          <cell r="I320" t="str">
            <v>B'</v>
          </cell>
          <cell r="J320">
            <v>836000000</v>
          </cell>
          <cell r="K320" t="str">
            <v>Rupiah</v>
          </cell>
          <cell r="L320" t="str">
            <v>Alat Baru</v>
          </cell>
        </row>
        <row r="322">
          <cell r="C322" t="str">
            <v>B.</v>
          </cell>
          <cell r="D322" t="str">
            <v xml:space="preserve"> BIAYA PASTI PER JAM KERJA</v>
          </cell>
        </row>
        <row r="323">
          <cell r="C323">
            <v>1</v>
          </cell>
          <cell r="D323" t="str">
            <v xml:space="preserve"> Nilai Sisa Alat</v>
          </cell>
          <cell r="E323" t="str">
            <v>=  10 % x B</v>
          </cell>
          <cell r="I323" t="str">
            <v>C</v>
          </cell>
          <cell r="J323">
            <v>83600000</v>
          </cell>
          <cell r="K323" t="str">
            <v>Rupiah</v>
          </cell>
        </row>
        <row r="324">
          <cell r="C324">
            <v>2</v>
          </cell>
          <cell r="D324" t="str">
            <v xml:space="preserve"> Faktor Angsuran Modal</v>
          </cell>
          <cell r="F324" t="str">
            <v>=</v>
          </cell>
          <cell r="G324" t="str">
            <v>i x ( 1 + i ) ^ A'</v>
          </cell>
          <cell r="I324" t="str">
            <v>D</v>
          </cell>
          <cell r="J324">
            <v>0.33437970328961514</v>
          </cell>
          <cell r="K324" t="str">
            <v>-</v>
          </cell>
        </row>
        <row r="325">
          <cell r="G325" t="str">
            <v>( 1 + i ) ^ A' - 1</v>
          </cell>
        </row>
        <row r="326">
          <cell r="C326">
            <v>3</v>
          </cell>
          <cell r="D326" t="str">
            <v xml:space="preserve"> Biaya Pasti per Jam  :</v>
          </cell>
        </row>
        <row r="327">
          <cell r="D327" t="str">
            <v xml:space="preserve"> a. Biaya Pengembalian Modal</v>
          </cell>
          <cell r="F327" t="str">
            <v>=</v>
          </cell>
          <cell r="G327" t="str">
            <v>( B' - C ) x D</v>
          </cell>
          <cell r="I327" t="str">
            <v>E</v>
          </cell>
          <cell r="J327">
            <v>125793.64437755321</v>
          </cell>
          <cell r="K327" t="str">
            <v>Rupiah</v>
          </cell>
        </row>
        <row r="328">
          <cell r="G328" t="str">
            <v>W'</v>
          </cell>
        </row>
        <row r="329">
          <cell r="D329" t="str">
            <v xml:space="preserve"> b. Asuransi, dll</v>
          </cell>
          <cell r="E329" t="str">
            <v>=</v>
          </cell>
          <cell r="G329" t="str">
            <v>0,002 x B'</v>
          </cell>
          <cell r="I329" t="str">
            <v>F</v>
          </cell>
          <cell r="J329">
            <v>836</v>
          </cell>
          <cell r="K329" t="str">
            <v>Rupiah</v>
          </cell>
        </row>
        <row r="330">
          <cell r="G330" t="str">
            <v>W'</v>
          </cell>
        </row>
        <row r="331">
          <cell r="D331" t="str">
            <v xml:space="preserve"> Biaya Pasti per Jam</v>
          </cell>
          <cell r="E331" t="str">
            <v>=</v>
          </cell>
          <cell r="G331" t="str">
            <v>( E + F )</v>
          </cell>
          <cell r="I331" t="str">
            <v>G</v>
          </cell>
          <cell r="J331">
            <v>126629.64437755321</v>
          </cell>
          <cell r="K331" t="str">
            <v>Rupiah</v>
          </cell>
        </row>
        <row r="333">
          <cell r="C333" t="str">
            <v>C.</v>
          </cell>
          <cell r="D333" t="str">
            <v xml:space="preserve"> BIAYA OPERASI PER JAM KERJA</v>
          </cell>
        </row>
        <row r="334">
          <cell r="C334">
            <v>1</v>
          </cell>
          <cell r="D334" t="str">
            <v xml:space="preserve"> Bahan Bakar </v>
          </cell>
          <cell r="E334" t="str">
            <v>=</v>
          </cell>
          <cell r="F334" t="str">
            <v>(0,125 - 0,175 Ltr/HP/Jam) x Pw x Ms</v>
          </cell>
          <cell r="I334" t="str">
            <v>H</v>
          </cell>
          <cell r="J334">
            <v>80625</v>
          </cell>
          <cell r="K334" t="str">
            <v>Rupiah</v>
          </cell>
        </row>
        <row r="335">
          <cell r="C335">
            <v>2</v>
          </cell>
          <cell r="D335" t="str">
            <v xml:space="preserve"> Pelumas</v>
          </cell>
          <cell r="E335" t="str">
            <v>=</v>
          </cell>
          <cell r="F335" t="str">
            <v>(0,01 - 0,02 Ltr/HP/Jam) x Pw x Mp</v>
          </cell>
          <cell r="I335" t="str">
            <v>I</v>
          </cell>
          <cell r="J335">
            <v>45000</v>
          </cell>
          <cell r="K335" t="str">
            <v>Rupiah</v>
          </cell>
        </row>
        <row r="336">
          <cell r="C336">
            <v>3</v>
          </cell>
          <cell r="D336" t="str">
            <v xml:space="preserve"> Perawatan dan Perbaikan</v>
          </cell>
          <cell r="F336" t="str">
            <v>=</v>
          </cell>
          <cell r="G336" t="str">
            <v xml:space="preserve"> ( 12,5 % - 17,5 % ) x B'</v>
          </cell>
          <cell r="I336" t="str">
            <v>K</v>
          </cell>
          <cell r="J336">
            <v>52250</v>
          </cell>
          <cell r="K336" t="str">
            <v>Rupiah</v>
          </cell>
        </row>
        <row r="337">
          <cell r="G337" t="str">
            <v xml:space="preserve"> W'</v>
          </cell>
        </row>
        <row r="338">
          <cell r="C338">
            <v>4</v>
          </cell>
          <cell r="D338" t="str">
            <v xml:space="preserve"> Operator</v>
          </cell>
          <cell r="E338" t="str">
            <v>=</v>
          </cell>
          <cell r="F338" t="str">
            <v>( 1 Orang / Jam ) x U1</v>
          </cell>
          <cell r="I338" t="str">
            <v>L</v>
          </cell>
          <cell r="J338">
            <v>10750</v>
          </cell>
          <cell r="K338" t="str">
            <v>Rupiah</v>
          </cell>
        </row>
        <row r="339">
          <cell r="C339">
            <v>5</v>
          </cell>
          <cell r="D339" t="str">
            <v xml:space="preserve"> Pembantu Operator</v>
          </cell>
          <cell r="E339" t="str">
            <v>=</v>
          </cell>
          <cell r="F339" t="str">
            <v>( 1 Orang / Jam ) x U2</v>
          </cell>
          <cell r="I339" t="str">
            <v>M</v>
          </cell>
          <cell r="J339">
            <v>4500</v>
          </cell>
          <cell r="K339" t="str">
            <v>Rupiah</v>
          </cell>
        </row>
        <row r="340">
          <cell r="D340" t="str">
            <v xml:space="preserve"> Biaya Operasi Per Jam </v>
          </cell>
          <cell r="F340" t="str">
            <v>=</v>
          </cell>
          <cell r="G340" t="str">
            <v xml:space="preserve"> ( H + I + K + L + M )</v>
          </cell>
          <cell r="I340" t="str">
            <v>P</v>
          </cell>
          <cell r="J340">
            <v>193125</v>
          </cell>
          <cell r="K340" t="str">
            <v>Rupiah</v>
          </cell>
        </row>
        <row r="342">
          <cell r="C342" t="str">
            <v>D.</v>
          </cell>
          <cell r="D342" t="str">
            <v xml:space="preserve"> TOTAL BIAYA SEWA ALAT / JAM   =   ( G + P )</v>
          </cell>
          <cell r="I342" t="str">
            <v>S</v>
          </cell>
          <cell r="J342">
            <v>319754.6443775532</v>
          </cell>
          <cell r="K342" t="str">
            <v>Rupiah</v>
          </cell>
        </row>
        <row r="344">
          <cell r="C344" t="str">
            <v>E.</v>
          </cell>
          <cell r="D344" t="str">
            <v xml:space="preserve"> LAIN - LAIN</v>
          </cell>
        </row>
        <row r="345">
          <cell r="C345">
            <v>1</v>
          </cell>
          <cell r="D345" t="str">
            <v xml:space="preserve"> Tingkat Suku Bunga</v>
          </cell>
          <cell r="I345" t="str">
            <v>i</v>
          </cell>
          <cell r="J345">
            <v>20</v>
          </cell>
          <cell r="K345" t="str">
            <v>% / Tahun</v>
          </cell>
        </row>
        <row r="346">
          <cell r="C346">
            <v>2</v>
          </cell>
          <cell r="D346" t="str">
            <v xml:space="preserve"> Upah Operator / Sopir</v>
          </cell>
          <cell r="I346" t="str">
            <v>U1</v>
          </cell>
          <cell r="J346">
            <v>10750</v>
          </cell>
          <cell r="K346" t="str">
            <v>Rp. / Jam</v>
          </cell>
        </row>
        <row r="347">
          <cell r="C347">
            <v>3</v>
          </cell>
          <cell r="D347" t="str">
            <v xml:space="preserve"> Upah Pembantu Operator / Pembantu Sopir</v>
          </cell>
          <cell r="I347" t="str">
            <v>U2</v>
          </cell>
          <cell r="J347">
            <v>4500</v>
          </cell>
          <cell r="K347" t="str">
            <v>Rp. / Jam</v>
          </cell>
        </row>
        <row r="348">
          <cell r="C348">
            <v>4</v>
          </cell>
          <cell r="D348" t="str">
            <v xml:space="preserve"> Bahan Bakar Bensin</v>
          </cell>
          <cell r="I348" t="str">
            <v>Mb</v>
          </cell>
          <cell r="J348">
            <v>4500</v>
          </cell>
          <cell r="K348" t="str">
            <v>Liter</v>
          </cell>
        </row>
        <row r="349">
          <cell r="C349">
            <v>5</v>
          </cell>
          <cell r="D349" t="str">
            <v xml:space="preserve"> Bahan Bakar Solar</v>
          </cell>
          <cell r="I349" t="str">
            <v>Ms</v>
          </cell>
          <cell r="J349">
            <v>4300</v>
          </cell>
          <cell r="K349" t="str">
            <v>Liter</v>
          </cell>
        </row>
        <row r="350">
          <cell r="C350">
            <v>6</v>
          </cell>
          <cell r="D350" t="str">
            <v xml:space="preserve"> Minyak Pelumas</v>
          </cell>
          <cell r="I350" t="str">
            <v>Mp</v>
          </cell>
          <cell r="J350">
            <v>30000</v>
          </cell>
          <cell r="K350" t="str">
            <v>Liter</v>
          </cell>
        </row>
        <row r="351">
          <cell r="C351">
            <v>7</v>
          </cell>
          <cell r="D351" t="str">
            <v xml:space="preserve"> PPN diperhitungkan pada lembar Rekapitulasi Biaya Pekerjaan</v>
          </cell>
        </row>
        <row r="355">
          <cell r="C355" t="str">
            <v>JENIS ALAT</v>
          </cell>
          <cell r="E355" t="str">
            <v>:</v>
          </cell>
          <cell r="F355" t="str">
            <v>DUMP TRUCK 3 - 4 M3</v>
          </cell>
        </row>
        <row r="356">
          <cell r="C356" t="str">
            <v>PERUSAHAAN</v>
          </cell>
          <cell r="E356" t="str">
            <v>:</v>
          </cell>
          <cell r="F356" t="str">
            <v>NAD / ACEH TENGAH</v>
          </cell>
        </row>
        <row r="358">
          <cell r="C358" t="str">
            <v>No.</v>
          </cell>
          <cell r="D358" t="str">
            <v>URAIAN</v>
          </cell>
          <cell r="I358" t="str">
            <v>KODE</v>
          </cell>
          <cell r="J358" t="str">
            <v>KOEF.</v>
          </cell>
          <cell r="K358" t="str">
            <v>SATUAN</v>
          </cell>
          <cell r="L358" t="str">
            <v>KET.</v>
          </cell>
        </row>
        <row r="360">
          <cell r="C360" t="str">
            <v>A.</v>
          </cell>
          <cell r="D360" t="str">
            <v xml:space="preserve"> URAIAN PERALATAN</v>
          </cell>
        </row>
        <row r="361">
          <cell r="C361">
            <v>1</v>
          </cell>
          <cell r="D361" t="str">
            <v xml:space="preserve"> Jenis Peralatan</v>
          </cell>
          <cell r="I361" t="str">
            <v>DUMP TRUCK 3 - 4 M3</v>
          </cell>
          <cell r="L361" t="str">
            <v>E 08</v>
          </cell>
        </row>
        <row r="362">
          <cell r="C362">
            <v>2</v>
          </cell>
          <cell r="D362" t="str">
            <v xml:space="preserve"> Tenaga</v>
          </cell>
          <cell r="I362" t="str">
            <v>Pw</v>
          </cell>
          <cell r="J362">
            <v>100</v>
          </cell>
          <cell r="K362" t="str">
            <v>HP</v>
          </cell>
        </row>
        <row r="363">
          <cell r="C363">
            <v>3</v>
          </cell>
          <cell r="D363" t="str">
            <v xml:space="preserve"> Kapasitas</v>
          </cell>
          <cell r="I363" t="str">
            <v>Cp</v>
          </cell>
          <cell r="J363">
            <v>6</v>
          </cell>
          <cell r="K363" t="str">
            <v>Ton</v>
          </cell>
        </row>
        <row r="364">
          <cell r="C364">
            <v>4</v>
          </cell>
          <cell r="D364" t="str">
            <v xml:space="preserve"> Alat Baru</v>
          </cell>
          <cell r="E364" t="str">
            <v>:</v>
          </cell>
          <cell r="F364" t="str">
            <v>a.</v>
          </cell>
          <cell r="G364" t="str">
            <v>Umur Ekonomis</v>
          </cell>
          <cell r="I364" t="str">
            <v>A</v>
          </cell>
          <cell r="J364">
            <v>5</v>
          </cell>
          <cell r="K364" t="str">
            <v>Tahun</v>
          </cell>
        </row>
        <row r="365">
          <cell r="F365" t="str">
            <v>b.</v>
          </cell>
          <cell r="G365" t="str">
            <v>Jam Kerja Dalam  1 Tahun</v>
          </cell>
          <cell r="I365" t="str">
            <v>W</v>
          </cell>
          <cell r="J365">
            <v>2000</v>
          </cell>
          <cell r="K365" t="str">
            <v>Jam</v>
          </cell>
        </row>
        <row r="366">
          <cell r="F366" t="str">
            <v>c.</v>
          </cell>
          <cell r="G366" t="str">
            <v>Harga Alat</v>
          </cell>
          <cell r="I366" t="str">
            <v>B</v>
          </cell>
          <cell r="J366">
            <v>160000</v>
          </cell>
          <cell r="K366" t="str">
            <v>Rupiah</v>
          </cell>
        </row>
        <row r="367">
          <cell r="C367">
            <v>5</v>
          </cell>
          <cell r="D367" t="str">
            <v xml:space="preserve"> Alat Yang Dipakai</v>
          </cell>
          <cell r="E367" t="str">
            <v>:</v>
          </cell>
          <cell r="F367" t="str">
            <v>a.</v>
          </cell>
          <cell r="G367" t="str">
            <v>Umur Ekonomis</v>
          </cell>
          <cell r="I367" t="str">
            <v>A'</v>
          </cell>
          <cell r="J367">
            <v>5</v>
          </cell>
          <cell r="K367" t="str">
            <v>Tahun</v>
          </cell>
          <cell r="L367" t="str">
            <v>Alat Baru</v>
          </cell>
        </row>
        <row r="368">
          <cell r="F368" t="str">
            <v>b.</v>
          </cell>
          <cell r="G368" t="str">
            <v>Jam Kerja Dalam  1 Tahun</v>
          </cell>
          <cell r="I368" t="str">
            <v>W'</v>
          </cell>
          <cell r="J368">
            <v>2000</v>
          </cell>
          <cell r="K368" t="str">
            <v>Jam</v>
          </cell>
          <cell r="L368" t="str">
            <v>Alat Baru</v>
          </cell>
        </row>
        <row r="369">
          <cell r="F369" t="str">
            <v>c.</v>
          </cell>
          <cell r="G369" t="str">
            <v>Harga Alat  ( * )</v>
          </cell>
          <cell r="I369" t="str">
            <v>B'</v>
          </cell>
          <cell r="J369">
            <v>160000</v>
          </cell>
          <cell r="K369" t="str">
            <v>Rupiah</v>
          </cell>
          <cell r="L369" t="str">
            <v>Alat Baru</v>
          </cell>
        </row>
        <row r="371">
          <cell r="C371" t="str">
            <v>B.</v>
          </cell>
          <cell r="D371" t="str">
            <v xml:space="preserve"> BIAYA PASTI PER JAM KERJA</v>
          </cell>
        </row>
        <row r="372">
          <cell r="C372">
            <v>1</v>
          </cell>
          <cell r="D372" t="str">
            <v xml:space="preserve"> Nilai Sisa Alat</v>
          </cell>
          <cell r="E372" t="str">
            <v>=  10 % x B</v>
          </cell>
          <cell r="I372" t="str">
            <v>C</v>
          </cell>
          <cell r="J372">
            <v>16000</v>
          </cell>
          <cell r="K372" t="str">
            <v>Rupiah</v>
          </cell>
        </row>
        <row r="373">
          <cell r="C373">
            <v>2</v>
          </cell>
          <cell r="D373" t="str">
            <v xml:space="preserve"> Faktor Angsuran Modal</v>
          </cell>
          <cell r="F373" t="str">
            <v>=</v>
          </cell>
          <cell r="G373" t="str">
            <v>i x ( 1 + i ) ^ A'</v>
          </cell>
          <cell r="I373" t="str">
            <v>D</v>
          </cell>
          <cell r="J373">
            <v>0.33437970328961514</v>
          </cell>
          <cell r="K373" t="str">
            <v>-</v>
          </cell>
        </row>
        <row r="374">
          <cell r="G374" t="str">
            <v>( 1 + i ) ^ A' - 1</v>
          </cell>
        </row>
        <row r="375">
          <cell r="C375">
            <v>3</v>
          </cell>
          <cell r="D375" t="str">
            <v xml:space="preserve"> Biaya Pasti per Jam  :</v>
          </cell>
        </row>
        <row r="376">
          <cell r="D376" t="str">
            <v xml:space="preserve"> a. Biaya Pengembalian Modal</v>
          </cell>
          <cell r="F376" t="str">
            <v>=</v>
          </cell>
          <cell r="G376" t="str">
            <v>( B' - C ) x D</v>
          </cell>
          <cell r="I376" t="str">
            <v>E</v>
          </cell>
          <cell r="J376">
            <v>24.07533863685229</v>
          </cell>
          <cell r="K376" t="str">
            <v>Rupiah</v>
          </cell>
        </row>
        <row r="377">
          <cell r="G377" t="str">
            <v>W'</v>
          </cell>
        </row>
        <row r="378">
          <cell r="D378" t="str">
            <v xml:space="preserve"> b. Asuransi, dll</v>
          </cell>
          <cell r="E378" t="str">
            <v>=</v>
          </cell>
          <cell r="G378" t="str">
            <v>0,002 x B'</v>
          </cell>
          <cell r="I378" t="str">
            <v>F</v>
          </cell>
          <cell r="J378">
            <v>0.16</v>
          </cell>
          <cell r="K378" t="str">
            <v>Rupiah</v>
          </cell>
        </row>
        <row r="379">
          <cell r="G379" t="str">
            <v>W'</v>
          </cell>
        </row>
        <row r="380">
          <cell r="D380" t="str">
            <v xml:space="preserve"> Biaya Pasti per Jam</v>
          </cell>
          <cell r="E380" t="str">
            <v>=</v>
          </cell>
          <cell r="G380" t="str">
            <v>( E + F )</v>
          </cell>
          <cell r="I380" t="str">
            <v>G</v>
          </cell>
          <cell r="J380">
            <v>24.235338636852291</v>
          </cell>
          <cell r="K380" t="str">
            <v>Rupiah</v>
          </cell>
        </row>
        <row r="382">
          <cell r="C382" t="str">
            <v>C.</v>
          </cell>
          <cell r="D382" t="str">
            <v xml:space="preserve"> BIAYA OPERASI PER JAM KERJA</v>
          </cell>
        </row>
        <row r="383">
          <cell r="C383">
            <v>1</v>
          </cell>
          <cell r="D383" t="str">
            <v xml:space="preserve"> Bahan Bakar </v>
          </cell>
          <cell r="E383" t="str">
            <v>=</v>
          </cell>
          <cell r="F383" t="str">
            <v>(0,125 - 0,175 Ltr/HP/Jam) x Pw x Ms</v>
          </cell>
          <cell r="I383" t="str">
            <v>H</v>
          </cell>
          <cell r="J383">
            <v>53750</v>
          </cell>
          <cell r="K383" t="str">
            <v>Rupiah</v>
          </cell>
        </row>
        <row r="384">
          <cell r="C384">
            <v>2</v>
          </cell>
          <cell r="D384" t="str">
            <v xml:space="preserve"> Pelumas</v>
          </cell>
          <cell r="E384" t="str">
            <v>=</v>
          </cell>
          <cell r="F384" t="str">
            <v>(0,01 - 0,02 Ltr/HP/Jam) x Pw x Mp</v>
          </cell>
          <cell r="I384" t="str">
            <v>I</v>
          </cell>
          <cell r="J384">
            <v>30000</v>
          </cell>
          <cell r="K384" t="str">
            <v>Rupiah</v>
          </cell>
        </row>
        <row r="385">
          <cell r="C385">
            <v>3</v>
          </cell>
          <cell r="D385" t="str">
            <v xml:space="preserve"> Perawatan dan Perbaikan</v>
          </cell>
          <cell r="F385" t="str">
            <v>=</v>
          </cell>
          <cell r="G385" t="str">
            <v xml:space="preserve"> ( 12,5 % - 17,5 % ) x B'</v>
          </cell>
          <cell r="I385" t="str">
            <v>K</v>
          </cell>
          <cell r="J385">
            <v>10</v>
          </cell>
          <cell r="K385" t="str">
            <v>Rupiah</v>
          </cell>
        </row>
        <row r="386">
          <cell r="G386" t="str">
            <v xml:space="preserve"> W'</v>
          </cell>
        </row>
        <row r="387">
          <cell r="C387">
            <v>4</v>
          </cell>
          <cell r="D387" t="str">
            <v xml:space="preserve"> Operator</v>
          </cell>
          <cell r="E387" t="str">
            <v>=</v>
          </cell>
          <cell r="F387" t="str">
            <v>( 1 Orang / Jam ) x U1</v>
          </cell>
          <cell r="I387" t="str">
            <v>L</v>
          </cell>
          <cell r="J387">
            <v>10750</v>
          </cell>
          <cell r="K387" t="str">
            <v>Rupiah</v>
          </cell>
        </row>
        <row r="388">
          <cell r="C388">
            <v>5</v>
          </cell>
          <cell r="D388" t="str">
            <v xml:space="preserve"> Pembantu Operator</v>
          </cell>
          <cell r="E388" t="str">
            <v>=</v>
          </cell>
          <cell r="F388" t="str">
            <v>( 1 Orang / Jam ) x U2</v>
          </cell>
          <cell r="I388" t="str">
            <v>M</v>
          </cell>
          <cell r="J388">
            <v>4500</v>
          </cell>
          <cell r="K388" t="str">
            <v>Rupiah</v>
          </cell>
        </row>
        <row r="389">
          <cell r="D389" t="str">
            <v xml:space="preserve"> Biaya Operasi Per Jam </v>
          </cell>
          <cell r="F389" t="str">
            <v>=</v>
          </cell>
          <cell r="G389" t="str">
            <v xml:space="preserve"> ( H + I + K + L + M )</v>
          </cell>
          <cell r="I389" t="str">
            <v>P</v>
          </cell>
          <cell r="J389">
            <v>99010</v>
          </cell>
          <cell r="K389" t="str">
            <v>Rupiah</v>
          </cell>
        </row>
        <row r="391">
          <cell r="C391" t="str">
            <v>D.</v>
          </cell>
          <cell r="D391" t="str">
            <v xml:space="preserve"> TOTAL BIAYA SEWA ALAT / JAM   =   ( G + P )</v>
          </cell>
          <cell r="I391" t="str">
            <v>S</v>
          </cell>
          <cell r="J391">
            <v>99034.235338636849</v>
          </cell>
          <cell r="K391" t="str">
            <v>Rupiah</v>
          </cell>
        </row>
        <row r="393">
          <cell r="C393" t="str">
            <v>E.</v>
          </cell>
          <cell r="D393" t="str">
            <v xml:space="preserve"> LAIN - LAIN</v>
          </cell>
        </row>
        <row r="394">
          <cell r="C394">
            <v>1</v>
          </cell>
          <cell r="D394" t="str">
            <v xml:space="preserve"> Tingkat Suku Bunga</v>
          </cell>
          <cell r="I394" t="str">
            <v>i</v>
          </cell>
          <cell r="J394">
            <v>20</v>
          </cell>
          <cell r="K394" t="str">
            <v>% / Tahun</v>
          </cell>
        </row>
        <row r="395">
          <cell r="C395">
            <v>2</v>
          </cell>
          <cell r="D395" t="str">
            <v xml:space="preserve"> Upah Operator / Sopir</v>
          </cell>
          <cell r="I395" t="str">
            <v>U1</v>
          </cell>
          <cell r="J395">
            <v>10750</v>
          </cell>
          <cell r="K395" t="str">
            <v>Rp. / Jam</v>
          </cell>
        </row>
        <row r="396">
          <cell r="C396">
            <v>3</v>
          </cell>
          <cell r="D396" t="str">
            <v xml:space="preserve"> Upah Pembantu Operator / Pembantu Sopir</v>
          </cell>
          <cell r="I396" t="str">
            <v>U2</v>
          </cell>
          <cell r="J396">
            <v>4500</v>
          </cell>
          <cell r="K396" t="str">
            <v>Rp. / Jam</v>
          </cell>
        </row>
        <row r="397">
          <cell r="C397">
            <v>4</v>
          </cell>
          <cell r="D397" t="str">
            <v xml:space="preserve"> Bahan Bakar Bensin</v>
          </cell>
          <cell r="I397" t="str">
            <v>Mb</v>
          </cell>
          <cell r="J397">
            <v>4500</v>
          </cell>
          <cell r="K397" t="str">
            <v>Liter</v>
          </cell>
        </row>
        <row r="398">
          <cell r="C398">
            <v>5</v>
          </cell>
          <cell r="D398" t="str">
            <v xml:space="preserve"> Bahan Bakar Solar</v>
          </cell>
          <cell r="I398" t="str">
            <v>Ms</v>
          </cell>
          <cell r="J398">
            <v>4300</v>
          </cell>
          <cell r="K398" t="str">
            <v>Liter</v>
          </cell>
        </row>
        <row r="399">
          <cell r="C399">
            <v>6</v>
          </cell>
          <cell r="D399" t="str">
            <v xml:space="preserve"> Minyak Pelumas</v>
          </cell>
          <cell r="I399" t="str">
            <v>Mp</v>
          </cell>
          <cell r="J399">
            <v>30000</v>
          </cell>
          <cell r="K399" t="str">
            <v>Liter</v>
          </cell>
        </row>
        <row r="400">
          <cell r="C400">
            <v>7</v>
          </cell>
          <cell r="D400" t="str">
            <v xml:space="preserve"> PPN diperhitungkan pada lembar Rekapitulasi Biaya Pekerjaan</v>
          </cell>
        </row>
        <row r="404">
          <cell r="C404" t="str">
            <v>JENIS ALAT</v>
          </cell>
          <cell r="E404" t="str">
            <v>:</v>
          </cell>
          <cell r="F404" t="str">
            <v>DUMP TRUCK</v>
          </cell>
        </row>
        <row r="405">
          <cell r="C405" t="str">
            <v>PERUSAHAAN</v>
          </cell>
          <cell r="E405" t="str">
            <v>:</v>
          </cell>
          <cell r="F405" t="str">
            <v>NAD / ACEH TENGAH</v>
          </cell>
        </row>
        <row r="407">
          <cell r="C407" t="str">
            <v>No.</v>
          </cell>
          <cell r="D407" t="str">
            <v>URAIAN</v>
          </cell>
          <cell r="I407" t="str">
            <v>KODE</v>
          </cell>
          <cell r="J407" t="str">
            <v>KOEF.</v>
          </cell>
          <cell r="K407" t="str">
            <v>SATUAN</v>
          </cell>
          <cell r="L407" t="str">
            <v>KET.</v>
          </cell>
        </row>
        <row r="409">
          <cell r="C409" t="str">
            <v>A.</v>
          </cell>
          <cell r="D409" t="str">
            <v xml:space="preserve"> URAIAN PERALATAN</v>
          </cell>
        </row>
        <row r="410">
          <cell r="C410">
            <v>1</v>
          </cell>
          <cell r="D410" t="str">
            <v xml:space="preserve"> Jenis Peralatan</v>
          </cell>
          <cell r="I410" t="str">
            <v>DUMP TRUCK</v>
          </cell>
          <cell r="L410" t="str">
            <v>E 09</v>
          </cell>
        </row>
        <row r="411">
          <cell r="C411">
            <v>2</v>
          </cell>
          <cell r="D411" t="str">
            <v xml:space="preserve"> Tenaga</v>
          </cell>
          <cell r="I411" t="str">
            <v>Pw</v>
          </cell>
          <cell r="J411">
            <v>125</v>
          </cell>
          <cell r="K411" t="str">
            <v>HP</v>
          </cell>
        </row>
        <row r="412">
          <cell r="C412">
            <v>3</v>
          </cell>
          <cell r="D412" t="str">
            <v xml:space="preserve"> Kapasitas</v>
          </cell>
          <cell r="I412" t="str">
            <v>Cp</v>
          </cell>
          <cell r="J412">
            <v>8</v>
          </cell>
          <cell r="K412" t="str">
            <v>Ton</v>
          </cell>
        </row>
        <row r="413">
          <cell r="C413">
            <v>4</v>
          </cell>
          <cell r="D413" t="str">
            <v xml:space="preserve"> Alat Baru</v>
          </cell>
          <cell r="E413" t="str">
            <v>:</v>
          </cell>
          <cell r="F413" t="str">
            <v>a.</v>
          </cell>
          <cell r="G413" t="str">
            <v>Umur Ekonomis</v>
          </cell>
          <cell r="I413" t="str">
            <v>A</v>
          </cell>
          <cell r="J413">
            <v>5</v>
          </cell>
          <cell r="K413" t="str">
            <v>Tahun</v>
          </cell>
        </row>
        <row r="414">
          <cell r="F414" t="str">
            <v>b.</v>
          </cell>
          <cell r="G414" t="str">
            <v>Jam Kerja Dalam  1 Tahun</v>
          </cell>
          <cell r="I414" t="str">
            <v>W</v>
          </cell>
          <cell r="J414">
            <v>2000</v>
          </cell>
          <cell r="K414" t="str">
            <v>Jam</v>
          </cell>
        </row>
        <row r="415">
          <cell r="F415" t="str">
            <v>c.</v>
          </cell>
          <cell r="G415" t="str">
            <v>Harga Alat</v>
          </cell>
          <cell r="I415" t="str">
            <v>B</v>
          </cell>
          <cell r="J415">
            <v>230000000</v>
          </cell>
          <cell r="K415" t="str">
            <v>Rupiah</v>
          </cell>
        </row>
        <row r="416">
          <cell r="C416">
            <v>5</v>
          </cell>
          <cell r="D416" t="str">
            <v xml:space="preserve"> Alat Yang Dipakai</v>
          </cell>
          <cell r="E416" t="str">
            <v>:</v>
          </cell>
          <cell r="F416" t="str">
            <v>a.</v>
          </cell>
          <cell r="G416" t="str">
            <v>Umur Ekonomis</v>
          </cell>
          <cell r="I416" t="str">
            <v>A'</v>
          </cell>
          <cell r="J416">
            <v>5</v>
          </cell>
          <cell r="K416" t="str">
            <v>Tahun</v>
          </cell>
          <cell r="L416" t="str">
            <v>Alat Baru</v>
          </cell>
        </row>
        <row r="417">
          <cell r="F417" t="str">
            <v>b.</v>
          </cell>
          <cell r="G417" t="str">
            <v>Jam Kerja Dalam  1 Tahun</v>
          </cell>
          <cell r="I417" t="str">
            <v>W'</v>
          </cell>
          <cell r="J417">
            <v>2000</v>
          </cell>
          <cell r="K417" t="str">
            <v>Jam</v>
          </cell>
          <cell r="L417" t="str">
            <v>Alat Baru</v>
          </cell>
        </row>
        <row r="418">
          <cell r="F418" t="str">
            <v>c.</v>
          </cell>
          <cell r="G418" t="str">
            <v>Harga Alat  ( * )</v>
          </cell>
          <cell r="I418" t="str">
            <v>B'</v>
          </cell>
          <cell r="J418">
            <v>230000000</v>
          </cell>
          <cell r="K418" t="str">
            <v>Rupiah</v>
          </cell>
          <cell r="L418" t="str">
            <v>Alat Baru</v>
          </cell>
        </row>
        <row r="420">
          <cell r="C420" t="str">
            <v>B.</v>
          </cell>
          <cell r="D420" t="str">
            <v xml:space="preserve"> BIAYA PASTI PER JAM KERJA</v>
          </cell>
        </row>
        <row r="421">
          <cell r="C421">
            <v>1</v>
          </cell>
          <cell r="D421" t="str">
            <v xml:space="preserve"> Nilai Sisa Alat</v>
          </cell>
          <cell r="E421" t="str">
            <v>=  10 % x B</v>
          </cell>
          <cell r="I421" t="str">
            <v>C</v>
          </cell>
          <cell r="J421">
            <v>23000000</v>
          </cell>
          <cell r="K421" t="str">
            <v>Rupiah</v>
          </cell>
        </row>
        <row r="423">
          <cell r="C423">
            <v>2</v>
          </cell>
          <cell r="D423" t="str">
            <v xml:space="preserve"> Faktor Angsuran Modal</v>
          </cell>
          <cell r="F423" t="str">
            <v>=</v>
          </cell>
          <cell r="G423" t="str">
            <v>i x ( 1 + i ) ^ A'</v>
          </cell>
          <cell r="I423" t="str">
            <v>D</v>
          </cell>
          <cell r="J423">
            <v>0.33437970328961514</v>
          </cell>
          <cell r="K423" t="str">
            <v>-</v>
          </cell>
        </row>
        <row r="424">
          <cell r="G424" t="str">
            <v>( 1 + i ) ^ A' - 1</v>
          </cell>
        </row>
        <row r="425">
          <cell r="C425">
            <v>3</v>
          </cell>
          <cell r="D425" t="str">
            <v xml:space="preserve"> Biaya Pasti per Jam  :</v>
          </cell>
        </row>
        <row r="426">
          <cell r="D426" t="str">
            <v xml:space="preserve"> a. Biaya Pengembalian Modal</v>
          </cell>
          <cell r="F426" t="str">
            <v>=</v>
          </cell>
          <cell r="G426" t="str">
            <v>( B' - C ) x D</v>
          </cell>
          <cell r="I426" t="str">
            <v>E</v>
          </cell>
          <cell r="J426">
            <v>34608.299290475166</v>
          </cell>
          <cell r="K426" t="str">
            <v>Rupiah</v>
          </cell>
        </row>
        <row r="427">
          <cell r="G427" t="str">
            <v>W'</v>
          </cell>
        </row>
        <row r="428">
          <cell r="D428" t="str">
            <v xml:space="preserve"> b. Asuransi, dll</v>
          </cell>
          <cell r="E428" t="str">
            <v>=</v>
          </cell>
          <cell r="G428" t="str">
            <v>0,002 x B'</v>
          </cell>
          <cell r="I428" t="str">
            <v>F</v>
          </cell>
          <cell r="J428">
            <v>230</v>
          </cell>
          <cell r="K428" t="str">
            <v>Rupiah</v>
          </cell>
        </row>
        <row r="429">
          <cell r="G429" t="str">
            <v>W'</v>
          </cell>
        </row>
        <row r="430">
          <cell r="D430" t="str">
            <v xml:space="preserve"> Biaya Pasti per Jam</v>
          </cell>
          <cell r="E430" t="str">
            <v>=</v>
          </cell>
          <cell r="G430" t="str">
            <v>( E + F )</v>
          </cell>
          <cell r="I430" t="str">
            <v>G</v>
          </cell>
          <cell r="J430">
            <v>34838.299290475166</v>
          </cell>
          <cell r="K430" t="str">
            <v>Rupiah</v>
          </cell>
        </row>
        <row r="432">
          <cell r="C432" t="str">
            <v>C.</v>
          </cell>
          <cell r="D432" t="str">
            <v xml:space="preserve"> BIAYA OPERASI PER JAM KERJA</v>
          </cell>
        </row>
        <row r="433">
          <cell r="C433">
            <v>1</v>
          </cell>
          <cell r="D433" t="str">
            <v xml:space="preserve"> Bahan Bakar </v>
          </cell>
          <cell r="E433" t="str">
            <v>=</v>
          </cell>
          <cell r="F433" t="str">
            <v>(0,125 - 0,175 Ltr/HP/Jam) x Pw x Ms</v>
          </cell>
          <cell r="I433" t="str">
            <v>H</v>
          </cell>
          <cell r="J433">
            <v>67187.5</v>
          </cell>
          <cell r="K433" t="str">
            <v>Rupiah</v>
          </cell>
        </row>
        <row r="434">
          <cell r="C434">
            <v>2</v>
          </cell>
          <cell r="D434" t="str">
            <v xml:space="preserve"> Pelumas</v>
          </cell>
          <cell r="E434" t="str">
            <v>=</v>
          </cell>
          <cell r="F434" t="str">
            <v>(0,01 - 0,02 Ltr/HP/Jam) x Pw x Mp</v>
          </cell>
          <cell r="I434" t="str">
            <v>I</v>
          </cell>
          <cell r="J434">
            <v>37500</v>
          </cell>
          <cell r="K434" t="str">
            <v>Rupiah</v>
          </cell>
        </row>
        <row r="435">
          <cell r="C435">
            <v>3</v>
          </cell>
          <cell r="D435" t="str">
            <v xml:space="preserve"> Perawatan dan Perbaikan</v>
          </cell>
          <cell r="F435" t="str">
            <v>=</v>
          </cell>
          <cell r="G435" t="str">
            <v xml:space="preserve"> ( 12,5 % - 17,5 % ) x B'</v>
          </cell>
          <cell r="I435" t="str">
            <v>K</v>
          </cell>
          <cell r="J435">
            <v>14375</v>
          </cell>
          <cell r="K435" t="str">
            <v>Rupiah</v>
          </cell>
        </row>
        <row r="436">
          <cell r="G436" t="str">
            <v xml:space="preserve"> W'</v>
          </cell>
        </row>
        <row r="437">
          <cell r="C437">
            <v>4</v>
          </cell>
          <cell r="D437" t="str">
            <v xml:space="preserve"> Operator</v>
          </cell>
          <cell r="E437" t="str">
            <v>=</v>
          </cell>
          <cell r="F437" t="str">
            <v>( 1 Orang / Jam ) x U1</v>
          </cell>
          <cell r="I437" t="str">
            <v>L</v>
          </cell>
          <cell r="J437">
            <v>10750</v>
          </cell>
          <cell r="K437" t="str">
            <v>Rupiah</v>
          </cell>
        </row>
        <row r="438">
          <cell r="C438">
            <v>5</v>
          </cell>
          <cell r="D438" t="str">
            <v xml:space="preserve"> Pembantu Operator</v>
          </cell>
          <cell r="E438" t="str">
            <v>=</v>
          </cell>
          <cell r="F438" t="str">
            <v>( 1 Orang / Jam ) x U2</v>
          </cell>
          <cell r="I438" t="str">
            <v>M</v>
          </cell>
          <cell r="J438">
            <v>4500</v>
          </cell>
          <cell r="K438" t="str">
            <v>Rupiah</v>
          </cell>
        </row>
        <row r="439">
          <cell r="D439" t="str">
            <v xml:space="preserve"> Biaya Operasi Per Jam </v>
          </cell>
          <cell r="F439" t="str">
            <v>=</v>
          </cell>
          <cell r="G439" t="str">
            <v xml:space="preserve"> ( H + I + K + L + M )</v>
          </cell>
          <cell r="I439" t="str">
            <v>P</v>
          </cell>
          <cell r="J439">
            <v>134312.5</v>
          </cell>
          <cell r="K439" t="str">
            <v>Rupiah</v>
          </cell>
        </row>
        <row r="441">
          <cell r="C441" t="str">
            <v>D.</v>
          </cell>
          <cell r="D441" t="str">
            <v xml:space="preserve"> TOTAL BIAYA SEWA ALAT / JAM   =   ( G + P )</v>
          </cell>
          <cell r="I441" t="str">
            <v>S</v>
          </cell>
          <cell r="J441">
            <v>169150.79929047517</v>
          </cell>
          <cell r="K441" t="str">
            <v>Rupiah</v>
          </cell>
        </row>
        <row r="443">
          <cell r="C443" t="str">
            <v>E.</v>
          </cell>
          <cell r="D443" t="str">
            <v xml:space="preserve"> LAIN - LAIN</v>
          </cell>
        </row>
        <row r="444">
          <cell r="C444">
            <v>1</v>
          </cell>
          <cell r="D444" t="str">
            <v xml:space="preserve"> Tingkat Suku Bunga</v>
          </cell>
          <cell r="I444" t="str">
            <v>i</v>
          </cell>
          <cell r="J444">
            <v>20</v>
          </cell>
          <cell r="K444" t="str">
            <v>% / Tahun</v>
          </cell>
        </row>
        <row r="445">
          <cell r="C445">
            <v>2</v>
          </cell>
          <cell r="D445" t="str">
            <v xml:space="preserve"> Upah Operator / Sopir</v>
          </cell>
          <cell r="I445" t="str">
            <v>U1</v>
          </cell>
          <cell r="J445">
            <v>10750</v>
          </cell>
          <cell r="K445" t="str">
            <v>Rp. / Jam</v>
          </cell>
        </row>
        <row r="446">
          <cell r="C446">
            <v>3</v>
          </cell>
          <cell r="D446" t="str">
            <v xml:space="preserve"> Upah Pembantu Operator / Pembantu Sopir</v>
          </cell>
          <cell r="I446" t="str">
            <v>U2</v>
          </cell>
          <cell r="J446">
            <v>4500</v>
          </cell>
          <cell r="K446" t="str">
            <v>Rp. / Jam</v>
          </cell>
        </row>
        <row r="447">
          <cell r="C447">
            <v>4</v>
          </cell>
          <cell r="D447" t="str">
            <v xml:space="preserve"> Bahan Bakar Bensin</v>
          </cell>
          <cell r="I447" t="str">
            <v>Mb</v>
          </cell>
          <cell r="J447">
            <v>4500</v>
          </cell>
          <cell r="K447" t="str">
            <v>Liter</v>
          </cell>
        </row>
        <row r="448">
          <cell r="C448">
            <v>5</v>
          </cell>
          <cell r="D448" t="str">
            <v xml:space="preserve"> Bahan Bakar Solar</v>
          </cell>
          <cell r="I448" t="str">
            <v>Ms</v>
          </cell>
          <cell r="J448">
            <v>4300</v>
          </cell>
          <cell r="K448" t="str">
            <v>Liter</v>
          </cell>
        </row>
        <row r="449">
          <cell r="C449">
            <v>6</v>
          </cell>
          <cell r="D449" t="str">
            <v xml:space="preserve"> Minyak Pelumas</v>
          </cell>
          <cell r="I449" t="str">
            <v>Mp</v>
          </cell>
          <cell r="J449">
            <v>30000</v>
          </cell>
          <cell r="K449" t="str">
            <v>Liter</v>
          </cell>
        </row>
        <row r="450">
          <cell r="C450">
            <v>7</v>
          </cell>
          <cell r="D450" t="str">
            <v xml:space="preserve"> PPN diperhitungkan pada lembar Rekapitulasi Biaya Pekerjaan</v>
          </cell>
        </row>
        <row r="459">
          <cell r="C459" t="str">
            <v>JENIS ALAT</v>
          </cell>
          <cell r="E459" t="str">
            <v>:</v>
          </cell>
          <cell r="F459" t="str">
            <v>DUMP TRUCK TRONTON</v>
          </cell>
        </row>
        <row r="460">
          <cell r="C460" t="str">
            <v>PERUSAHAAN</v>
          </cell>
          <cell r="E460" t="str">
            <v>:</v>
          </cell>
          <cell r="F460" t="str">
            <v>NAD / ACEH TENGAH</v>
          </cell>
        </row>
        <row r="462">
          <cell r="C462" t="str">
            <v>No.</v>
          </cell>
          <cell r="D462" t="str">
            <v>URAIAN</v>
          </cell>
          <cell r="I462" t="str">
            <v>KODE</v>
          </cell>
          <cell r="J462" t="str">
            <v>KOEF.</v>
          </cell>
          <cell r="K462" t="str">
            <v>SATUAN</v>
          </cell>
          <cell r="L462" t="str">
            <v>KET.</v>
          </cell>
        </row>
        <row r="464">
          <cell r="C464" t="str">
            <v>A.</v>
          </cell>
          <cell r="D464" t="str">
            <v xml:space="preserve"> URAIAN PERALATAN</v>
          </cell>
        </row>
        <row r="465">
          <cell r="C465">
            <v>1</v>
          </cell>
          <cell r="D465" t="str">
            <v xml:space="preserve"> Jenis Peralatan</v>
          </cell>
          <cell r="I465" t="str">
            <v>DUMP TRUCK TRONTON</v>
          </cell>
          <cell r="L465" t="str">
            <v>E 09a</v>
          </cell>
        </row>
        <row r="466">
          <cell r="C466">
            <v>2</v>
          </cell>
          <cell r="D466" t="str">
            <v xml:space="preserve"> Tenaga</v>
          </cell>
          <cell r="I466" t="str">
            <v>Pw</v>
          </cell>
          <cell r="J466">
            <v>150</v>
          </cell>
          <cell r="K466" t="str">
            <v>HP</v>
          </cell>
        </row>
        <row r="467">
          <cell r="C467">
            <v>3</v>
          </cell>
          <cell r="D467" t="str">
            <v xml:space="preserve"> Kapasitas</v>
          </cell>
          <cell r="I467" t="str">
            <v>Cp</v>
          </cell>
          <cell r="J467">
            <v>20</v>
          </cell>
          <cell r="K467" t="str">
            <v>Ton</v>
          </cell>
        </row>
        <row r="468">
          <cell r="C468">
            <v>4</v>
          </cell>
          <cell r="D468" t="str">
            <v xml:space="preserve"> Alat Baru</v>
          </cell>
          <cell r="E468" t="str">
            <v>:</v>
          </cell>
          <cell r="F468" t="str">
            <v>a.</v>
          </cell>
          <cell r="G468" t="str">
            <v>Umur Ekonomis</v>
          </cell>
          <cell r="I468" t="str">
            <v>A</v>
          </cell>
          <cell r="J468">
            <v>5</v>
          </cell>
          <cell r="K468" t="str">
            <v>Tahun</v>
          </cell>
        </row>
        <row r="469">
          <cell r="F469" t="str">
            <v>b.</v>
          </cell>
          <cell r="G469" t="str">
            <v>Jam Kerja Dalam  1 Tahun</v>
          </cell>
          <cell r="I469" t="str">
            <v>W</v>
          </cell>
          <cell r="J469">
            <v>2000</v>
          </cell>
          <cell r="K469" t="str">
            <v>Jam</v>
          </cell>
        </row>
        <row r="470">
          <cell r="F470" t="str">
            <v>c.</v>
          </cell>
          <cell r="G470" t="str">
            <v>Harga Alat</v>
          </cell>
          <cell r="I470" t="str">
            <v>B</v>
          </cell>
          <cell r="J470">
            <v>275000000</v>
          </cell>
          <cell r="K470" t="str">
            <v>Rupiah</v>
          </cell>
        </row>
        <row r="471">
          <cell r="C471">
            <v>5</v>
          </cell>
          <cell r="D471" t="str">
            <v xml:space="preserve"> Alat Yang Dipakai</v>
          </cell>
          <cell r="E471" t="str">
            <v>:</v>
          </cell>
          <cell r="F471" t="str">
            <v>a.</v>
          </cell>
          <cell r="G471" t="str">
            <v>Umur Ekonomis</v>
          </cell>
          <cell r="I471" t="str">
            <v>A'</v>
          </cell>
          <cell r="J471">
            <v>5</v>
          </cell>
          <cell r="K471" t="str">
            <v>Tahun</v>
          </cell>
          <cell r="L471" t="str">
            <v>Alat Baru</v>
          </cell>
        </row>
        <row r="472">
          <cell r="F472" t="str">
            <v>b.</v>
          </cell>
          <cell r="G472" t="str">
            <v>Jam Kerja Dalam  1 Tahun</v>
          </cell>
          <cell r="I472" t="str">
            <v>W'</v>
          </cell>
          <cell r="J472">
            <v>2000</v>
          </cell>
          <cell r="K472" t="str">
            <v>Jam</v>
          </cell>
          <cell r="L472" t="str">
            <v>Alat Baru</v>
          </cell>
        </row>
        <row r="473">
          <cell r="F473" t="str">
            <v>c.</v>
          </cell>
          <cell r="G473" t="str">
            <v>Harga Alat  ( * )</v>
          </cell>
          <cell r="I473" t="str">
            <v>B'</v>
          </cell>
          <cell r="J473">
            <v>275000000</v>
          </cell>
          <cell r="K473" t="str">
            <v>Rupiah</v>
          </cell>
          <cell r="L473" t="str">
            <v>Alat Baru</v>
          </cell>
        </row>
        <row r="475">
          <cell r="C475" t="str">
            <v>B.</v>
          </cell>
          <cell r="D475" t="str">
            <v xml:space="preserve"> BIAYA PASTI PER JAM KERJA</v>
          </cell>
        </row>
        <row r="476">
          <cell r="C476">
            <v>1</v>
          </cell>
          <cell r="D476" t="str">
            <v xml:space="preserve"> Nilai Sisa Alat</v>
          </cell>
          <cell r="E476" t="str">
            <v>=  10 % x B</v>
          </cell>
          <cell r="I476" t="str">
            <v>C</v>
          </cell>
          <cell r="J476">
            <v>23000000</v>
          </cell>
          <cell r="K476" t="str">
            <v>Rupiah</v>
          </cell>
        </row>
        <row r="478">
          <cell r="C478">
            <v>2</v>
          </cell>
          <cell r="D478" t="str">
            <v xml:space="preserve"> Faktor Angsuran Modal</v>
          </cell>
          <cell r="F478" t="str">
            <v>=</v>
          </cell>
          <cell r="G478" t="str">
            <v>i x ( 1 + i ) ^ A'</v>
          </cell>
          <cell r="I478" t="str">
            <v>D</v>
          </cell>
          <cell r="J478">
            <v>0.33437970328961514</v>
          </cell>
          <cell r="K478" t="str">
            <v>-</v>
          </cell>
        </row>
        <row r="479">
          <cell r="G479" t="str">
            <v>( 1 + i ) ^ A' - 1</v>
          </cell>
        </row>
        <row r="480">
          <cell r="C480">
            <v>3</v>
          </cell>
          <cell r="D480" t="str">
            <v xml:space="preserve"> Biaya Pasti per Jam  :</v>
          </cell>
        </row>
        <row r="481">
          <cell r="D481" t="str">
            <v xml:space="preserve"> a. Biaya Pengembalian Modal</v>
          </cell>
          <cell r="F481" t="str">
            <v>=</v>
          </cell>
          <cell r="G481" t="str">
            <v>( B' - C ) x D</v>
          </cell>
          <cell r="I481" t="str">
            <v>E</v>
          </cell>
          <cell r="J481">
            <v>42131.842614491507</v>
          </cell>
          <cell r="K481" t="str">
            <v>Rupiah</v>
          </cell>
        </row>
        <row r="482">
          <cell r="G482" t="str">
            <v>W'</v>
          </cell>
        </row>
        <row r="483">
          <cell r="D483" t="str">
            <v xml:space="preserve"> b. Asuransi, dll</v>
          </cell>
          <cell r="E483" t="str">
            <v>=</v>
          </cell>
          <cell r="G483" t="str">
            <v>0,002 x B'</v>
          </cell>
          <cell r="I483" t="str">
            <v>F</v>
          </cell>
          <cell r="J483">
            <v>275</v>
          </cell>
          <cell r="K483" t="str">
            <v>Rupiah</v>
          </cell>
        </row>
        <row r="484">
          <cell r="G484" t="str">
            <v>W'</v>
          </cell>
        </row>
        <row r="485">
          <cell r="D485" t="str">
            <v xml:space="preserve"> Biaya Pasti per Jam</v>
          </cell>
          <cell r="E485" t="str">
            <v>=</v>
          </cell>
          <cell r="G485" t="str">
            <v>( E + F )</v>
          </cell>
          <cell r="I485" t="str">
            <v>G</v>
          </cell>
          <cell r="J485">
            <v>42406.842614491507</v>
          </cell>
          <cell r="K485" t="str">
            <v>Rupiah</v>
          </cell>
        </row>
        <row r="487">
          <cell r="C487" t="str">
            <v>C.</v>
          </cell>
          <cell r="D487" t="str">
            <v xml:space="preserve"> BIAYA OPERASI PER JAM KERJA</v>
          </cell>
        </row>
        <row r="488">
          <cell r="C488">
            <v>1</v>
          </cell>
          <cell r="D488" t="str">
            <v xml:space="preserve"> Bahan Bakar </v>
          </cell>
          <cell r="E488" t="str">
            <v>=</v>
          </cell>
          <cell r="F488" t="str">
            <v>(0,125 - 0,175 Ltr/HP/Jam) x Pw x Ms</v>
          </cell>
          <cell r="I488" t="str">
            <v>H</v>
          </cell>
          <cell r="J488">
            <v>80625</v>
          </cell>
          <cell r="K488" t="str">
            <v>Rupiah</v>
          </cell>
        </row>
        <row r="489">
          <cell r="C489">
            <v>2</v>
          </cell>
          <cell r="D489" t="str">
            <v xml:space="preserve"> Pelumas</v>
          </cell>
          <cell r="E489" t="str">
            <v>=</v>
          </cell>
          <cell r="F489" t="str">
            <v>(0,01 - 0,02 Ltr/HP/Jam) x Pw x Mp</v>
          </cell>
          <cell r="I489" t="str">
            <v>I</v>
          </cell>
          <cell r="J489">
            <v>45000</v>
          </cell>
          <cell r="K489" t="str">
            <v>Rupiah</v>
          </cell>
        </row>
        <row r="490">
          <cell r="C490">
            <v>3</v>
          </cell>
          <cell r="D490" t="str">
            <v xml:space="preserve"> Perawatan dan Perbaikan</v>
          </cell>
          <cell r="F490" t="str">
            <v>=</v>
          </cell>
          <cell r="G490" t="str">
            <v xml:space="preserve"> ( 12,5 % - 17,5 % ) x B'</v>
          </cell>
          <cell r="I490" t="str">
            <v>K</v>
          </cell>
          <cell r="J490">
            <v>17187.5</v>
          </cell>
          <cell r="K490" t="str">
            <v>Rupiah</v>
          </cell>
        </row>
        <row r="491">
          <cell r="G491" t="str">
            <v xml:space="preserve"> W'</v>
          </cell>
        </row>
        <row r="492">
          <cell r="C492">
            <v>4</v>
          </cell>
          <cell r="D492" t="str">
            <v xml:space="preserve"> Operator</v>
          </cell>
          <cell r="E492" t="str">
            <v>=</v>
          </cell>
          <cell r="F492" t="str">
            <v>( 1 Orang / Jam ) x U1</v>
          </cell>
          <cell r="I492" t="str">
            <v>L</v>
          </cell>
          <cell r="J492">
            <v>10750</v>
          </cell>
          <cell r="K492" t="str">
            <v>Rupiah</v>
          </cell>
        </row>
        <row r="493">
          <cell r="C493">
            <v>5</v>
          </cell>
          <cell r="D493" t="str">
            <v xml:space="preserve"> Pembantu Operator</v>
          </cell>
          <cell r="E493" t="str">
            <v>=</v>
          </cell>
          <cell r="F493" t="str">
            <v>( 1 Orang / Jam ) x U2</v>
          </cell>
          <cell r="I493" t="str">
            <v>M</v>
          </cell>
          <cell r="J493">
            <v>4500</v>
          </cell>
          <cell r="K493" t="str">
            <v>Rupiah</v>
          </cell>
        </row>
        <row r="494">
          <cell r="D494" t="str">
            <v xml:space="preserve"> Biaya Operasi Per Jam </v>
          </cell>
          <cell r="F494" t="str">
            <v>=</v>
          </cell>
          <cell r="G494" t="str">
            <v xml:space="preserve"> ( H + I + K + L + M )</v>
          </cell>
          <cell r="I494" t="str">
            <v>P</v>
          </cell>
          <cell r="J494">
            <v>158062.5</v>
          </cell>
          <cell r="K494" t="str">
            <v>Rupiah</v>
          </cell>
        </row>
        <row r="496">
          <cell r="C496" t="str">
            <v>D.</v>
          </cell>
          <cell r="D496" t="str">
            <v xml:space="preserve"> TOTAL BIAYA SEWA ALAT / JAM   =   ( G + P )</v>
          </cell>
          <cell r="I496" t="str">
            <v>S</v>
          </cell>
          <cell r="J496">
            <v>200469.3426144915</v>
          </cell>
          <cell r="K496" t="str">
            <v>Rupiah</v>
          </cell>
        </row>
        <row r="498">
          <cell r="C498" t="str">
            <v>E.</v>
          </cell>
          <cell r="D498" t="str">
            <v xml:space="preserve"> LAIN - LAIN</v>
          </cell>
        </row>
        <row r="499">
          <cell r="C499">
            <v>1</v>
          </cell>
          <cell r="D499" t="str">
            <v xml:space="preserve"> Tingkat Suku Bunga</v>
          </cell>
          <cell r="I499" t="str">
            <v>i</v>
          </cell>
          <cell r="J499">
            <v>20</v>
          </cell>
          <cell r="K499" t="str">
            <v>% / Tahun</v>
          </cell>
        </row>
        <row r="500">
          <cell r="C500">
            <v>2</v>
          </cell>
          <cell r="D500" t="str">
            <v xml:space="preserve"> Upah Operator / Sopir</v>
          </cell>
          <cell r="I500" t="str">
            <v>U1</v>
          </cell>
          <cell r="J500">
            <v>10750</v>
          </cell>
          <cell r="K500" t="str">
            <v>Rp. / Jam</v>
          </cell>
        </row>
        <row r="501">
          <cell r="C501">
            <v>3</v>
          </cell>
          <cell r="D501" t="str">
            <v xml:space="preserve"> Upah Pembantu Operator / Pembantu Sopir</v>
          </cell>
          <cell r="I501" t="str">
            <v>U2</v>
          </cell>
          <cell r="J501">
            <v>4500</v>
          </cell>
          <cell r="K501" t="str">
            <v>Rp. / Jam</v>
          </cell>
        </row>
        <row r="502">
          <cell r="C502">
            <v>4</v>
          </cell>
          <cell r="D502" t="str">
            <v xml:space="preserve"> Bahan Bakar Bensin</v>
          </cell>
          <cell r="I502" t="str">
            <v>Mb</v>
          </cell>
          <cell r="J502">
            <v>4500</v>
          </cell>
          <cell r="K502" t="str">
            <v>Liter</v>
          </cell>
        </row>
        <row r="503">
          <cell r="C503">
            <v>5</v>
          </cell>
          <cell r="D503" t="str">
            <v xml:space="preserve"> Bahan Bakar Solar</v>
          </cell>
          <cell r="I503" t="str">
            <v>Ms</v>
          </cell>
          <cell r="J503">
            <v>4300</v>
          </cell>
          <cell r="K503" t="str">
            <v>Liter</v>
          </cell>
        </row>
        <row r="504">
          <cell r="C504">
            <v>6</v>
          </cell>
          <cell r="D504" t="str">
            <v xml:space="preserve"> Minyak Pelumas</v>
          </cell>
          <cell r="I504" t="str">
            <v>Mp</v>
          </cell>
          <cell r="J504">
            <v>30000</v>
          </cell>
          <cell r="K504" t="str">
            <v>Liter</v>
          </cell>
        </row>
        <row r="505">
          <cell r="C505">
            <v>7</v>
          </cell>
          <cell r="D505" t="str">
            <v xml:space="preserve"> PPN diperhitungkan pada lembar Rekapitulasi Biaya Pekerjaan</v>
          </cell>
        </row>
        <row r="515">
          <cell r="C515" t="str">
            <v>JENIS ALAT</v>
          </cell>
          <cell r="E515" t="str">
            <v>:</v>
          </cell>
          <cell r="F515" t="str">
            <v>EXCAVATOR  80 - 140 HP</v>
          </cell>
        </row>
        <row r="516">
          <cell r="C516" t="str">
            <v>PERUSAHAAN</v>
          </cell>
          <cell r="E516" t="str">
            <v>:</v>
          </cell>
          <cell r="F516" t="str">
            <v>NAD / ACEH TENGAH</v>
          </cell>
        </row>
        <row r="518">
          <cell r="C518" t="str">
            <v>No.</v>
          </cell>
          <cell r="D518" t="str">
            <v>URAIAN</v>
          </cell>
          <cell r="I518" t="str">
            <v>KODE</v>
          </cell>
          <cell r="J518" t="str">
            <v>KOEF.</v>
          </cell>
          <cell r="K518" t="str">
            <v>SATUAN</v>
          </cell>
          <cell r="L518" t="str">
            <v>KET.</v>
          </cell>
        </row>
        <row r="520">
          <cell r="C520" t="str">
            <v>A.</v>
          </cell>
          <cell r="D520" t="str">
            <v xml:space="preserve"> URAIAN PERALATAN</v>
          </cell>
        </row>
        <row r="521">
          <cell r="C521">
            <v>1</v>
          </cell>
          <cell r="D521" t="str">
            <v xml:space="preserve"> Jenis Peralatan</v>
          </cell>
          <cell r="I521" t="str">
            <v>EXCAVATOR  80 - 140 HP</v>
          </cell>
          <cell r="L521" t="str">
            <v>E 10</v>
          </cell>
        </row>
        <row r="522">
          <cell r="C522">
            <v>2</v>
          </cell>
          <cell r="D522" t="str">
            <v xml:space="preserve"> Tenaga</v>
          </cell>
          <cell r="I522" t="str">
            <v>Pw</v>
          </cell>
          <cell r="J522">
            <v>100</v>
          </cell>
          <cell r="K522" t="str">
            <v>HP</v>
          </cell>
        </row>
        <row r="523">
          <cell r="C523">
            <v>3</v>
          </cell>
          <cell r="D523" t="str">
            <v xml:space="preserve"> Kapasitas</v>
          </cell>
          <cell r="I523" t="str">
            <v>Cp</v>
          </cell>
          <cell r="J523">
            <v>0.5</v>
          </cell>
          <cell r="K523" t="str">
            <v>M3</v>
          </cell>
        </row>
        <row r="524">
          <cell r="C524">
            <v>4</v>
          </cell>
          <cell r="D524" t="str">
            <v xml:space="preserve"> Alat Baru</v>
          </cell>
          <cell r="E524" t="str">
            <v>:</v>
          </cell>
          <cell r="F524" t="str">
            <v>a.</v>
          </cell>
          <cell r="G524" t="str">
            <v>Umur Ekonomis</v>
          </cell>
          <cell r="I524" t="str">
            <v>A</v>
          </cell>
          <cell r="J524">
            <v>5</v>
          </cell>
          <cell r="K524" t="str">
            <v>Tahun</v>
          </cell>
        </row>
        <row r="525">
          <cell r="F525" t="str">
            <v>b.</v>
          </cell>
          <cell r="G525" t="str">
            <v>Jam Kerja Dalam  1 Tahun</v>
          </cell>
          <cell r="I525" t="str">
            <v>W</v>
          </cell>
          <cell r="J525">
            <v>2000</v>
          </cell>
          <cell r="K525" t="str">
            <v>Jam</v>
          </cell>
        </row>
        <row r="526">
          <cell r="F526" t="str">
            <v>c.</v>
          </cell>
          <cell r="G526" t="str">
            <v>Harga Alat</v>
          </cell>
          <cell r="I526" t="str">
            <v>B</v>
          </cell>
          <cell r="J526">
            <v>770000000</v>
          </cell>
          <cell r="K526" t="str">
            <v>Rupiah</v>
          </cell>
        </row>
        <row r="527">
          <cell r="C527">
            <v>5</v>
          </cell>
          <cell r="D527" t="str">
            <v xml:space="preserve"> Alat Yang Dipakai</v>
          </cell>
          <cell r="E527" t="str">
            <v>:</v>
          </cell>
          <cell r="F527" t="str">
            <v>a.</v>
          </cell>
          <cell r="G527" t="str">
            <v>Umur Ekonomis</v>
          </cell>
          <cell r="I527" t="str">
            <v>A'</v>
          </cell>
          <cell r="J527">
            <v>5</v>
          </cell>
          <cell r="K527" t="str">
            <v>Tahun</v>
          </cell>
          <cell r="L527" t="str">
            <v>Alat Baru</v>
          </cell>
        </row>
        <row r="528">
          <cell r="F528" t="str">
            <v>b.</v>
          </cell>
          <cell r="G528" t="str">
            <v>Jam Kerja Dalam  1 Tahun</v>
          </cell>
          <cell r="I528" t="str">
            <v>W'</v>
          </cell>
          <cell r="J528">
            <v>2000</v>
          </cell>
          <cell r="K528" t="str">
            <v>Jam</v>
          </cell>
          <cell r="L528" t="str">
            <v>Alat Baru</v>
          </cell>
        </row>
        <row r="529">
          <cell r="F529" t="str">
            <v>c.</v>
          </cell>
          <cell r="G529" t="str">
            <v>Harga Alat  ( * )</v>
          </cell>
          <cell r="I529" t="str">
            <v>B'</v>
          </cell>
          <cell r="J529">
            <v>770000000</v>
          </cell>
          <cell r="K529" t="str">
            <v>Rupiah</v>
          </cell>
          <cell r="L529" t="str">
            <v>Alat Baru</v>
          </cell>
        </row>
        <row r="531">
          <cell r="C531" t="str">
            <v>B.</v>
          </cell>
          <cell r="D531" t="str">
            <v xml:space="preserve"> BIAYA PASTI PER JAM KERJA</v>
          </cell>
        </row>
        <row r="532">
          <cell r="C532">
            <v>1</v>
          </cell>
          <cell r="D532" t="str">
            <v xml:space="preserve"> Nilai Sisa Alat</v>
          </cell>
          <cell r="E532" t="str">
            <v>=  10 % x B</v>
          </cell>
          <cell r="I532" t="str">
            <v>C</v>
          </cell>
          <cell r="J532">
            <v>77000000</v>
          </cell>
          <cell r="K532" t="str">
            <v>Rupiah</v>
          </cell>
        </row>
        <row r="533">
          <cell r="C533">
            <v>2</v>
          </cell>
          <cell r="D533" t="str">
            <v xml:space="preserve"> Faktor Angsuran Modal</v>
          </cell>
          <cell r="F533" t="str">
            <v>=</v>
          </cell>
          <cell r="G533" t="str">
            <v>i x ( 1 + i ) ^ A'</v>
          </cell>
          <cell r="I533" t="str">
            <v>D</v>
          </cell>
          <cell r="J533">
            <v>0.33437970328961514</v>
          </cell>
          <cell r="K533" t="str">
            <v>-</v>
          </cell>
        </row>
        <row r="534">
          <cell r="G534" t="str">
            <v>( 1 + i ) ^ A' - 1</v>
          </cell>
        </row>
        <row r="535">
          <cell r="C535">
            <v>3</v>
          </cell>
          <cell r="D535" t="str">
            <v xml:space="preserve"> Biaya Pasti per Jam  :</v>
          </cell>
        </row>
        <row r="536">
          <cell r="D536" t="str">
            <v xml:space="preserve"> a. Biaya Pengembalian Modal</v>
          </cell>
          <cell r="F536" t="str">
            <v>=</v>
          </cell>
          <cell r="G536" t="str">
            <v>( B' - C ) x D</v>
          </cell>
          <cell r="I536" t="str">
            <v>E</v>
          </cell>
          <cell r="J536">
            <v>115862.56718985164</v>
          </cell>
          <cell r="K536" t="str">
            <v>Rupiah</v>
          </cell>
        </row>
        <row r="537">
          <cell r="G537" t="str">
            <v>W'</v>
          </cell>
        </row>
        <row r="538">
          <cell r="D538" t="str">
            <v xml:space="preserve"> b. Asuransi, dll</v>
          </cell>
          <cell r="E538" t="str">
            <v>=</v>
          </cell>
          <cell r="G538" t="str">
            <v>0,002 x B'</v>
          </cell>
          <cell r="I538" t="str">
            <v>F</v>
          </cell>
          <cell r="J538">
            <v>770</v>
          </cell>
          <cell r="K538" t="str">
            <v>Rupiah</v>
          </cell>
        </row>
        <row r="539">
          <cell r="G539" t="str">
            <v>W'</v>
          </cell>
        </row>
        <row r="540">
          <cell r="D540" t="str">
            <v xml:space="preserve"> Biaya Pasti per Jam</v>
          </cell>
          <cell r="E540" t="str">
            <v>=</v>
          </cell>
          <cell r="G540" t="str">
            <v>( E + F )</v>
          </cell>
          <cell r="I540" t="str">
            <v>G</v>
          </cell>
          <cell r="J540">
            <v>116632.56718985164</v>
          </cell>
          <cell r="K540" t="str">
            <v>Rupiah</v>
          </cell>
        </row>
        <row r="542">
          <cell r="C542" t="str">
            <v>C.</v>
          </cell>
          <cell r="D542" t="str">
            <v xml:space="preserve"> BIAYA OPERASI PER JAM KERJA</v>
          </cell>
        </row>
        <row r="543">
          <cell r="C543">
            <v>1</v>
          </cell>
          <cell r="D543" t="str">
            <v xml:space="preserve"> Bahan Bakar </v>
          </cell>
          <cell r="E543" t="str">
            <v>=</v>
          </cell>
          <cell r="F543" t="str">
            <v>(0,125 - 0,175 Ltr/HP/Jam) x Pw x Ms</v>
          </cell>
          <cell r="I543" t="str">
            <v>H</v>
          </cell>
          <cell r="J543">
            <v>53750</v>
          </cell>
          <cell r="K543" t="str">
            <v>Rupiah</v>
          </cell>
        </row>
        <row r="544">
          <cell r="C544">
            <v>2</v>
          </cell>
          <cell r="D544" t="str">
            <v xml:space="preserve"> Pelumas</v>
          </cell>
          <cell r="E544" t="str">
            <v>=</v>
          </cell>
          <cell r="F544" t="str">
            <v>(0,01 - 0,02 Ltr/HP/Jam) x Pw x Mp</v>
          </cell>
          <cell r="I544" t="str">
            <v>I</v>
          </cell>
          <cell r="J544">
            <v>30000</v>
          </cell>
          <cell r="K544" t="str">
            <v>Rupiah</v>
          </cell>
        </row>
        <row r="545">
          <cell r="C545">
            <v>3</v>
          </cell>
          <cell r="D545" t="str">
            <v xml:space="preserve"> Perawatan dan Perbaikan</v>
          </cell>
          <cell r="F545" t="str">
            <v>=</v>
          </cell>
          <cell r="G545" t="str">
            <v xml:space="preserve"> ( 12,5 % - 17,5 % ) x B'</v>
          </cell>
          <cell r="I545" t="str">
            <v>K</v>
          </cell>
          <cell r="J545">
            <v>48125</v>
          </cell>
          <cell r="K545" t="str">
            <v>Rupiah</v>
          </cell>
        </row>
        <row r="546">
          <cell r="G546" t="str">
            <v xml:space="preserve"> W'</v>
          </cell>
        </row>
        <row r="547">
          <cell r="C547">
            <v>4</v>
          </cell>
          <cell r="D547" t="str">
            <v xml:space="preserve"> Operator</v>
          </cell>
          <cell r="E547" t="str">
            <v>=</v>
          </cell>
          <cell r="F547" t="str">
            <v>( 1 Orang / Jam ) x U1</v>
          </cell>
          <cell r="I547" t="str">
            <v>L</v>
          </cell>
          <cell r="J547">
            <v>10750</v>
          </cell>
          <cell r="K547" t="str">
            <v>Rupiah</v>
          </cell>
        </row>
        <row r="548">
          <cell r="C548">
            <v>5</v>
          </cell>
          <cell r="D548" t="str">
            <v xml:space="preserve"> Pembantu Operator</v>
          </cell>
          <cell r="E548" t="str">
            <v>=</v>
          </cell>
          <cell r="F548" t="str">
            <v>( 1 Orang / Jam ) x U2</v>
          </cell>
          <cell r="I548" t="str">
            <v>M</v>
          </cell>
          <cell r="J548">
            <v>4500</v>
          </cell>
          <cell r="K548" t="str">
            <v>Rupiah</v>
          </cell>
        </row>
        <row r="549">
          <cell r="D549" t="str">
            <v xml:space="preserve"> Biaya Operasi Per Jam </v>
          </cell>
          <cell r="F549" t="str">
            <v>=</v>
          </cell>
          <cell r="G549" t="str">
            <v xml:space="preserve"> ( H + I + K + L + M )</v>
          </cell>
          <cell r="I549" t="str">
            <v>P</v>
          </cell>
          <cell r="J549">
            <v>147125</v>
          </cell>
          <cell r="K549" t="str">
            <v>Rupiah</v>
          </cell>
        </row>
        <row r="551">
          <cell r="C551" t="str">
            <v>D.</v>
          </cell>
          <cell r="D551" t="str">
            <v xml:space="preserve"> TOTAL BIAYA SEWA ALAT / JAM   =   ( G + P )</v>
          </cell>
          <cell r="I551" t="str">
            <v>S</v>
          </cell>
          <cell r="J551">
            <v>263757.56718985166</v>
          </cell>
          <cell r="K551" t="str">
            <v>Rupiah</v>
          </cell>
        </row>
        <row r="553">
          <cell r="C553" t="str">
            <v>E.</v>
          </cell>
          <cell r="D553" t="str">
            <v xml:space="preserve"> LAIN - LAIN</v>
          </cell>
        </row>
        <row r="554">
          <cell r="C554">
            <v>1</v>
          </cell>
          <cell r="D554" t="str">
            <v xml:space="preserve"> Tingkat Suku Bunga</v>
          </cell>
          <cell r="I554" t="str">
            <v>i</v>
          </cell>
          <cell r="J554">
            <v>20</v>
          </cell>
          <cell r="K554" t="str">
            <v>% / Tahun</v>
          </cell>
        </row>
        <row r="555">
          <cell r="C555">
            <v>2</v>
          </cell>
          <cell r="D555" t="str">
            <v xml:space="preserve"> Upah Operator / Sopir</v>
          </cell>
          <cell r="I555" t="str">
            <v>U1</v>
          </cell>
          <cell r="J555">
            <v>10750</v>
          </cell>
          <cell r="K555" t="str">
            <v>Rp. / Jam</v>
          </cell>
        </row>
        <row r="556">
          <cell r="C556">
            <v>3</v>
          </cell>
          <cell r="D556" t="str">
            <v xml:space="preserve"> Upah Pembantu Operator / Pembantu Sopir</v>
          </cell>
          <cell r="I556" t="str">
            <v>U2</v>
          </cell>
          <cell r="J556">
            <v>4500</v>
          </cell>
          <cell r="K556" t="str">
            <v>Rp. / Jam</v>
          </cell>
        </row>
        <row r="557">
          <cell r="C557">
            <v>4</v>
          </cell>
          <cell r="D557" t="str">
            <v xml:space="preserve"> Bahan Bakar Bensin</v>
          </cell>
          <cell r="I557" t="str">
            <v>Mb</v>
          </cell>
          <cell r="J557">
            <v>4500</v>
          </cell>
          <cell r="K557" t="str">
            <v>Liter</v>
          </cell>
        </row>
        <row r="558">
          <cell r="C558">
            <v>5</v>
          </cell>
          <cell r="D558" t="str">
            <v xml:space="preserve"> Bahan Bakar Solar</v>
          </cell>
          <cell r="I558" t="str">
            <v>Ms</v>
          </cell>
          <cell r="J558">
            <v>4300</v>
          </cell>
          <cell r="K558" t="str">
            <v>Liter</v>
          </cell>
        </row>
        <row r="559">
          <cell r="C559">
            <v>6</v>
          </cell>
          <cell r="D559" t="str">
            <v xml:space="preserve"> Minyak Pelumas</v>
          </cell>
          <cell r="I559" t="str">
            <v>Mp</v>
          </cell>
          <cell r="J559">
            <v>30000</v>
          </cell>
          <cell r="K559" t="str">
            <v>Liter</v>
          </cell>
        </row>
        <row r="560">
          <cell r="C560">
            <v>7</v>
          </cell>
          <cell r="D560" t="str">
            <v xml:space="preserve"> PPN diperhitungkan pada lembar Rekapitulasi Biaya Pekerjaan</v>
          </cell>
        </row>
        <row r="564">
          <cell r="C564" t="str">
            <v>JENIS ALAT</v>
          </cell>
          <cell r="E564" t="str">
            <v>:</v>
          </cell>
          <cell r="F564" t="str">
            <v>FLAT BED TRUCK  3 - 4 M3</v>
          </cell>
        </row>
        <row r="565">
          <cell r="C565" t="str">
            <v>PERUSAHAAN</v>
          </cell>
          <cell r="E565" t="str">
            <v>:</v>
          </cell>
          <cell r="F565" t="str">
            <v>NAD / ACEH TENGAH</v>
          </cell>
        </row>
        <row r="567">
          <cell r="C567" t="str">
            <v>No.</v>
          </cell>
          <cell r="D567" t="str">
            <v>URAIAN</v>
          </cell>
          <cell r="I567" t="str">
            <v>KODE</v>
          </cell>
          <cell r="J567" t="str">
            <v>KOEF.</v>
          </cell>
          <cell r="K567" t="str">
            <v>SATUAN</v>
          </cell>
          <cell r="L567" t="str">
            <v>KET.</v>
          </cell>
        </row>
        <row r="569">
          <cell r="C569" t="str">
            <v>A.</v>
          </cell>
          <cell r="D569" t="str">
            <v xml:space="preserve"> URAIAN PERALATAN</v>
          </cell>
        </row>
        <row r="570">
          <cell r="C570">
            <v>1</v>
          </cell>
          <cell r="D570" t="str">
            <v xml:space="preserve"> Jenis Peralatan</v>
          </cell>
          <cell r="I570" t="str">
            <v>FLAT BED TRUCK  3 - 4 M3</v>
          </cell>
          <cell r="L570" t="str">
            <v>E 11</v>
          </cell>
        </row>
        <row r="571">
          <cell r="C571">
            <v>2</v>
          </cell>
          <cell r="D571" t="str">
            <v xml:space="preserve"> Tenaga</v>
          </cell>
          <cell r="I571" t="str">
            <v>Pw</v>
          </cell>
          <cell r="J571">
            <v>100</v>
          </cell>
          <cell r="K571" t="str">
            <v>HP</v>
          </cell>
        </row>
        <row r="572">
          <cell r="C572">
            <v>3</v>
          </cell>
          <cell r="D572" t="str">
            <v xml:space="preserve"> Kapasitas</v>
          </cell>
          <cell r="I572" t="str">
            <v>Cp</v>
          </cell>
          <cell r="J572">
            <v>4</v>
          </cell>
          <cell r="K572" t="str">
            <v>M3</v>
          </cell>
        </row>
        <row r="573">
          <cell r="C573">
            <v>4</v>
          </cell>
          <cell r="D573" t="str">
            <v xml:space="preserve"> Alat Baru</v>
          </cell>
          <cell r="E573" t="str">
            <v>:</v>
          </cell>
          <cell r="F573" t="str">
            <v>a.</v>
          </cell>
          <cell r="G573" t="str">
            <v>Umur Ekonomis</v>
          </cell>
          <cell r="I573" t="str">
            <v>A</v>
          </cell>
          <cell r="J573">
            <v>5</v>
          </cell>
          <cell r="K573" t="str">
            <v>Tahun</v>
          </cell>
        </row>
        <row r="574">
          <cell r="F574" t="str">
            <v>b.</v>
          </cell>
          <cell r="G574" t="str">
            <v>Jam Kerja Dalam  1 Tahun</v>
          </cell>
          <cell r="I574" t="str">
            <v>W</v>
          </cell>
          <cell r="J574">
            <v>2000</v>
          </cell>
          <cell r="K574" t="str">
            <v>Jam</v>
          </cell>
        </row>
        <row r="575">
          <cell r="F575" t="str">
            <v>c.</v>
          </cell>
          <cell r="G575" t="str">
            <v>Harga Alat</v>
          </cell>
          <cell r="I575" t="str">
            <v>B</v>
          </cell>
          <cell r="J575">
            <v>125000000</v>
          </cell>
          <cell r="K575" t="str">
            <v>Rupiah</v>
          </cell>
        </row>
        <row r="576">
          <cell r="C576">
            <v>5</v>
          </cell>
          <cell r="D576" t="str">
            <v xml:space="preserve"> Alat Yang Dipakai</v>
          </cell>
          <cell r="E576" t="str">
            <v>:</v>
          </cell>
          <cell r="F576" t="str">
            <v>a.</v>
          </cell>
          <cell r="G576" t="str">
            <v>Umur Ekonomis</v>
          </cell>
          <cell r="I576" t="str">
            <v>A'</v>
          </cell>
          <cell r="J576">
            <v>5</v>
          </cell>
          <cell r="K576" t="str">
            <v>Tahun</v>
          </cell>
          <cell r="L576" t="str">
            <v>Alat Baru</v>
          </cell>
        </row>
        <row r="577">
          <cell r="F577" t="str">
            <v>b.</v>
          </cell>
          <cell r="G577" t="str">
            <v>Jam Kerja Dalam  1 Tahun</v>
          </cell>
          <cell r="I577" t="str">
            <v>W'</v>
          </cell>
          <cell r="J577">
            <v>2000</v>
          </cell>
          <cell r="K577" t="str">
            <v>Jam</v>
          </cell>
          <cell r="L577" t="str">
            <v>Alat Baru</v>
          </cell>
        </row>
        <row r="578">
          <cell r="F578" t="str">
            <v>c.</v>
          </cell>
          <cell r="G578" t="str">
            <v>Harga Alat  ( * )</v>
          </cell>
          <cell r="I578" t="str">
            <v>B'</v>
          </cell>
          <cell r="J578">
            <v>125000000</v>
          </cell>
          <cell r="K578" t="str">
            <v>Rupiah</v>
          </cell>
          <cell r="L578" t="str">
            <v>Alat Baru</v>
          </cell>
        </row>
        <row r="580">
          <cell r="C580" t="str">
            <v>B.</v>
          </cell>
          <cell r="D580" t="str">
            <v xml:space="preserve"> BIAYA PASTI PER JAM KERJA</v>
          </cell>
        </row>
        <row r="581">
          <cell r="C581">
            <v>1</v>
          </cell>
          <cell r="D581" t="str">
            <v xml:space="preserve"> Nilai Sisa Alat</v>
          </cell>
          <cell r="E581" t="str">
            <v>=  10 % x B</v>
          </cell>
          <cell r="I581" t="str">
            <v>C</v>
          </cell>
          <cell r="J581">
            <v>12500000</v>
          </cell>
          <cell r="K581" t="str">
            <v>Rupiah</v>
          </cell>
        </row>
        <row r="582">
          <cell r="C582">
            <v>2</v>
          </cell>
          <cell r="D582" t="str">
            <v xml:space="preserve"> Faktor Angsuran Modal</v>
          </cell>
          <cell r="F582" t="str">
            <v>=</v>
          </cell>
          <cell r="G582" t="str">
            <v>i x ( 1 + i ) ^ A'</v>
          </cell>
          <cell r="I582" t="str">
            <v>D</v>
          </cell>
          <cell r="J582">
            <v>0.33437970328961514</v>
          </cell>
          <cell r="K582" t="str">
            <v>-</v>
          </cell>
        </row>
        <row r="583">
          <cell r="G583" t="str">
            <v>( 1 + i ) ^ A' - 1</v>
          </cell>
        </row>
        <row r="584">
          <cell r="C584">
            <v>3</v>
          </cell>
          <cell r="D584" t="str">
            <v xml:space="preserve"> Biaya Pasti per Jam  :</v>
          </cell>
        </row>
        <row r="585">
          <cell r="D585" t="str">
            <v xml:space="preserve"> a. Biaya Pengembalian Modal</v>
          </cell>
          <cell r="F585" t="str">
            <v>=</v>
          </cell>
          <cell r="G585" t="str">
            <v>( B' - C ) x D</v>
          </cell>
          <cell r="I585" t="str">
            <v>E</v>
          </cell>
          <cell r="J585">
            <v>18808.85831004085</v>
          </cell>
          <cell r="K585" t="str">
            <v>Rupiah</v>
          </cell>
        </row>
        <row r="586">
          <cell r="G586" t="str">
            <v>W'</v>
          </cell>
        </row>
        <row r="587">
          <cell r="D587" t="str">
            <v xml:space="preserve"> b. Asuransi, dll</v>
          </cell>
          <cell r="E587" t="str">
            <v>=</v>
          </cell>
          <cell r="G587" t="str">
            <v>0,002 x B'</v>
          </cell>
          <cell r="I587" t="str">
            <v>F</v>
          </cell>
          <cell r="J587">
            <v>125</v>
          </cell>
          <cell r="K587" t="str">
            <v>Rupiah</v>
          </cell>
        </row>
        <row r="588">
          <cell r="G588" t="str">
            <v>W'</v>
          </cell>
        </row>
        <row r="589">
          <cell r="D589" t="str">
            <v xml:space="preserve"> Biaya Pasti per Jam</v>
          </cell>
          <cell r="E589" t="str">
            <v>=</v>
          </cell>
          <cell r="G589" t="str">
            <v>( E + F )</v>
          </cell>
          <cell r="I589" t="str">
            <v>G</v>
          </cell>
          <cell r="J589">
            <v>18933.85831004085</v>
          </cell>
          <cell r="K589" t="str">
            <v>Rupiah</v>
          </cell>
        </row>
        <row r="591">
          <cell r="C591" t="str">
            <v>C.</v>
          </cell>
          <cell r="D591" t="str">
            <v xml:space="preserve"> BIAYA OPERASI PER JAM KERJA</v>
          </cell>
        </row>
        <row r="592">
          <cell r="C592">
            <v>1</v>
          </cell>
          <cell r="D592" t="str">
            <v xml:space="preserve"> Bahan Bakar </v>
          </cell>
          <cell r="E592" t="str">
            <v>=</v>
          </cell>
          <cell r="F592" t="str">
            <v>(0,125 - 0,175 Ltr/HP/Jam) x Pw x Ms</v>
          </cell>
          <cell r="I592" t="str">
            <v>H</v>
          </cell>
          <cell r="J592">
            <v>53750</v>
          </cell>
          <cell r="K592" t="str">
            <v>Rupiah</v>
          </cell>
        </row>
        <row r="593">
          <cell r="C593">
            <v>2</v>
          </cell>
          <cell r="D593" t="str">
            <v xml:space="preserve"> Pelumas</v>
          </cell>
          <cell r="E593" t="str">
            <v>=</v>
          </cell>
          <cell r="F593" t="str">
            <v>(0,01 - 0,02 Ltr/HP/Jam) x Pw x Mp</v>
          </cell>
          <cell r="I593" t="str">
            <v>I</v>
          </cell>
          <cell r="J593">
            <v>30000</v>
          </cell>
          <cell r="K593" t="str">
            <v>Rupiah</v>
          </cell>
        </row>
        <row r="594">
          <cell r="C594">
            <v>3</v>
          </cell>
          <cell r="D594" t="str">
            <v xml:space="preserve"> Perawatan dan Perbaikan</v>
          </cell>
          <cell r="F594" t="str">
            <v>=</v>
          </cell>
          <cell r="G594" t="str">
            <v xml:space="preserve"> ( 12,5 % - 17,5 % ) x B'</v>
          </cell>
          <cell r="I594" t="str">
            <v>K</v>
          </cell>
          <cell r="J594">
            <v>7812.5</v>
          </cell>
          <cell r="K594" t="str">
            <v>Rupiah</v>
          </cell>
        </row>
        <row r="595">
          <cell r="G595" t="str">
            <v xml:space="preserve"> W'</v>
          </cell>
        </row>
        <row r="596">
          <cell r="C596">
            <v>4</v>
          </cell>
          <cell r="D596" t="str">
            <v xml:space="preserve"> Operator</v>
          </cell>
          <cell r="E596" t="str">
            <v>=</v>
          </cell>
          <cell r="F596" t="str">
            <v>( 1 Orang / Jam ) x U1</v>
          </cell>
          <cell r="I596" t="str">
            <v>L</v>
          </cell>
          <cell r="J596">
            <v>10750</v>
          </cell>
          <cell r="K596" t="str">
            <v>Rupiah</v>
          </cell>
        </row>
        <row r="597">
          <cell r="C597">
            <v>5</v>
          </cell>
          <cell r="D597" t="str">
            <v xml:space="preserve"> Pembantu Operator</v>
          </cell>
          <cell r="E597" t="str">
            <v>=</v>
          </cell>
          <cell r="F597" t="str">
            <v>( 1 Orang / Jam ) x U2</v>
          </cell>
          <cell r="I597" t="str">
            <v>M</v>
          </cell>
          <cell r="J597">
            <v>4500</v>
          </cell>
          <cell r="K597" t="str">
            <v>Rupiah</v>
          </cell>
        </row>
        <row r="598">
          <cell r="D598" t="str">
            <v xml:space="preserve"> Biaya Operasi Per Jam </v>
          </cell>
          <cell r="F598" t="str">
            <v>=</v>
          </cell>
          <cell r="G598" t="str">
            <v xml:space="preserve"> ( H + I + K + L + M )</v>
          </cell>
          <cell r="I598" t="str">
            <v>P</v>
          </cell>
          <cell r="J598">
            <v>106812.5</v>
          </cell>
          <cell r="K598" t="str">
            <v>Rupiah</v>
          </cell>
        </row>
        <row r="600">
          <cell r="C600" t="str">
            <v>D.</v>
          </cell>
          <cell r="D600" t="str">
            <v xml:space="preserve"> TOTAL BIAYA SEWA ALAT / JAM   =   ( G + P )</v>
          </cell>
          <cell r="I600" t="str">
            <v>S</v>
          </cell>
          <cell r="J600">
            <v>125746.35831004084</v>
          </cell>
          <cell r="K600" t="str">
            <v>Rupiah</v>
          </cell>
        </row>
        <row r="602">
          <cell r="C602" t="str">
            <v>E.</v>
          </cell>
          <cell r="D602" t="str">
            <v xml:space="preserve"> LAIN - LAIN</v>
          </cell>
        </row>
        <row r="603">
          <cell r="C603">
            <v>1</v>
          </cell>
          <cell r="D603" t="str">
            <v xml:space="preserve"> Tingkat Suku Bunga</v>
          </cell>
          <cell r="I603" t="str">
            <v>i</v>
          </cell>
          <cell r="J603">
            <v>20</v>
          </cell>
          <cell r="K603" t="str">
            <v>% / Tahun</v>
          </cell>
        </row>
        <row r="604">
          <cell r="C604">
            <v>2</v>
          </cell>
          <cell r="D604" t="str">
            <v xml:space="preserve"> Upah Operator / Sopir</v>
          </cell>
          <cell r="I604" t="str">
            <v>U1</v>
          </cell>
          <cell r="J604">
            <v>10750</v>
          </cell>
          <cell r="K604" t="str">
            <v>Rp. / Jam</v>
          </cell>
        </row>
        <row r="605">
          <cell r="C605">
            <v>3</v>
          </cell>
          <cell r="D605" t="str">
            <v xml:space="preserve"> Upah Pembantu Operator / Pembantu Sopir</v>
          </cell>
          <cell r="I605" t="str">
            <v>U2</v>
          </cell>
          <cell r="J605">
            <v>4500</v>
          </cell>
          <cell r="K605" t="str">
            <v>Rp. / Jam</v>
          </cell>
        </row>
        <row r="606">
          <cell r="C606">
            <v>4</v>
          </cell>
          <cell r="D606" t="str">
            <v xml:space="preserve"> Bahan Bakar Bensin</v>
          </cell>
          <cell r="I606" t="str">
            <v>Mb</v>
          </cell>
          <cell r="J606">
            <v>4500</v>
          </cell>
          <cell r="K606" t="str">
            <v>Liter</v>
          </cell>
        </row>
        <row r="607">
          <cell r="C607">
            <v>5</v>
          </cell>
          <cell r="D607" t="str">
            <v xml:space="preserve"> Bahan Bakar Solar</v>
          </cell>
          <cell r="I607" t="str">
            <v>Ms</v>
          </cell>
          <cell r="J607">
            <v>4300</v>
          </cell>
          <cell r="K607" t="str">
            <v>Liter</v>
          </cell>
        </row>
        <row r="608">
          <cell r="C608">
            <v>6</v>
          </cell>
          <cell r="D608" t="str">
            <v xml:space="preserve"> Minyak Pelumas</v>
          </cell>
          <cell r="I608" t="str">
            <v>Mp</v>
          </cell>
          <cell r="J608">
            <v>30000</v>
          </cell>
          <cell r="K608" t="str">
            <v>Liter</v>
          </cell>
        </row>
        <row r="609">
          <cell r="C609">
            <v>7</v>
          </cell>
          <cell r="D609" t="str">
            <v xml:space="preserve"> PPN diperhitungkan pada lembar Rekapitulasi Biaya Pekerjaan</v>
          </cell>
        </row>
        <row r="613">
          <cell r="C613" t="str">
            <v>JENIS ALAT</v>
          </cell>
          <cell r="E613" t="str">
            <v>:</v>
          </cell>
          <cell r="F613" t="str">
            <v>GENERATOR SET</v>
          </cell>
        </row>
        <row r="614">
          <cell r="C614" t="str">
            <v>PERUSAHAAN</v>
          </cell>
          <cell r="E614" t="str">
            <v>:</v>
          </cell>
          <cell r="F614" t="str">
            <v>NAD / ACEH TENGAH</v>
          </cell>
        </row>
        <row r="616">
          <cell r="C616" t="str">
            <v>No.</v>
          </cell>
          <cell r="D616" t="str">
            <v>URAIAN</v>
          </cell>
          <cell r="I616" t="str">
            <v>KODE</v>
          </cell>
          <cell r="J616" t="str">
            <v>KOEF.</v>
          </cell>
          <cell r="K616" t="str">
            <v>SATUAN</v>
          </cell>
          <cell r="L616" t="str">
            <v>KET.</v>
          </cell>
        </row>
        <row r="618">
          <cell r="C618" t="str">
            <v>A.</v>
          </cell>
          <cell r="D618" t="str">
            <v xml:space="preserve"> URAIAN PERALATAN</v>
          </cell>
        </row>
        <row r="619">
          <cell r="C619">
            <v>1</v>
          </cell>
          <cell r="D619" t="str">
            <v xml:space="preserve"> Jenis Peralatan</v>
          </cell>
          <cell r="I619" t="str">
            <v>GENERATOR SET</v>
          </cell>
          <cell r="L619" t="str">
            <v>E 12</v>
          </cell>
        </row>
        <row r="620">
          <cell r="C620">
            <v>2</v>
          </cell>
          <cell r="D620" t="str">
            <v xml:space="preserve"> Tenaga</v>
          </cell>
          <cell r="I620" t="str">
            <v>Pw</v>
          </cell>
          <cell r="J620">
            <v>175</v>
          </cell>
          <cell r="K620" t="str">
            <v>HP</v>
          </cell>
        </row>
        <row r="621">
          <cell r="C621">
            <v>3</v>
          </cell>
          <cell r="D621" t="str">
            <v xml:space="preserve"> Kapasitas</v>
          </cell>
          <cell r="I621" t="str">
            <v>Cp</v>
          </cell>
          <cell r="J621">
            <v>125</v>
          </cell>
          <cell r="K621" t="str">
            <v>K V A</v>
          </cell>
        </row>
        <row r="622">
          <cell r="C622">
            <v>4</v>
          </cell>
          <cell r="D622" t="str">
            <v xml:space="preserve"> Alat Baru</v>
          </cell>
          <cell r="E622" t="str">
            <v>:</v>
          </cell>
          <cell r="F622" t="str">
            <v>a.</v>
          </cell>
          <cell r="G622" t="str">
            <v>Umur Ekonomis</v>
          </cell>
          <cell r="I622" t="str">
            <v>A</v>
          </cell>
          <cell r="J622">
            <v>5</v>
          </cell>
          <cell r="K622" t="str">
            <v>Tahun</v>
          </cell>
        </row>
        <row r="623">
          <cell r="F623" t="str">
            <v>b.</v>
          </cell>
          <cell r="G623" t="str">
            <v>Jam Kerja Dalam  1 Tahun</v>
          </cell>
          <cell r="I623" t="str">
            <v>W</v>
          </cell>
          <cell r="J623">
            <v>200</v>
          </cell>
          <cell r="K623" t="str">
            <v>Jam</v>
          </cell>
        </row>
        <row r="624">
          <cell r="F624" t="str">
            <v>c.</v>
          </cell>
          <cell r="G624" t="str">
            <v>Harga Alat</v>
          </cell>
          <cell r="I624" t="str">
            <v>B</v>
          </cell>
          <cell r="J624">
            <v>140800000</v>
          </cell>
          <cell r="K624" t="str">
            <v>Rupiah</v>
          </cell>
        </row>
        <row r="625">
          <cell r="C625">
            <v>5</v>
          </cell>
          <cell r="D625" t="str">
            <v xml:space="preserve"> Alat Yang Dipakai</v>
          </cell>
          <cell r="E625" t="str">
            <v>:</v>
          </cell>
          <cell r="F625" t="str">
            <v>a.</v>
          </cell>
          <cell r="G625" t="str">
            <v>Umur Ekonomis</v>
          </cell>
          <cell r="I625" t="str">
            <v>A'</v>
          </cell>
          <cell r="J625">
            <v>5</v>
          </cell>
          <cell r="K625" t="str">
            <v>Tahun</v>
          </cell>
          <cell r="L625" t="str">
            <v>Alat Baru</v>
          </cell>
        </row>
        <row r="626">
          <cell r="F626" t="str">
            <v>b.</v>
          </cell>
          <cell r="G626" t="str">
            <v>Jam Kerja Dalam  1 Tahun</v>
          </cell>
          <cell r="I626" t="str">
            <v>W'</v>
          </cell>
          <cell r="J626">
            <v>200</v>
          </cell>
          <cell r="K626" t="str">
            <v>Jam</v>
          </cell>
          <cell r="L626" t="str">
            <v>Alat Baru</v>
          </cell>
        </row>
        <row r="627">
          <cell r="F627" t="str">
            <v>c.</v>
          </cell>
          <cell r="G627" t="str">
            <v>Harga Alat  ( * )</v>
          </cell>
          <cell r="I627" t="str">
            <v>B'</v>
          </cell>
          <cell r="J627">
            <v>140800000</v>
          </cell>
          <cell r="K627" t="str">
            <v>Rupiah</v>
          </cell>
          <cell r="L627" t="str">
            <v>Alat Baru</v>
          </cell>
        </row>
        <row r="629">
          <cell r="C629" t="str">
            <v>B.</v>
          </cell>
          <cell r="D629" t="str">
            <v xml:space="preserve"> BIAYA PASTI PER JAM KERJA</v>
          </cell>
        </row>
        <row r="630">
          <cell r="C630">
            <v>1</v>
          </cell>
          <cell r="D630" t="str">
            <v xml:space="preserve"> Nilai Sisa Alat</v>
          </cell>
          <cell r="E630" t="str">
            <v>=  10 % x B</v>
          </cell>
          <cell r="I630" t="str">
            <v>C</v>
          </cell>
          <cell r="J630">
            <v>14080000</v>
          </cell>
          <cell r="K630" t="str">
            <v>Rupiah</v>
          </cell>
        </row>
        <row r="631">
          <cell r="C631">
            <v>2</v>
          </cell>
          <cell r="D631" t="str">
            <v xml:space="preserve"> Faktor Angsuran Modal</v>
          </cell>
          <cell r="F631" t="str">
            <v>=</v>
          </cell>
          <cell r="G631" t="str">
            <v>i x ( 1 + i ) ^ A'</v>
          </cell>
          <cell r="I631" t="str">
            <v>D</v>
          </cell>
          <cell r="J631">
            <v>0.33437970328961514</v>
          </cell>
          <cell r="K631" t="str">
            <v>-</v>
          </cell>
        </row>
        <row r="632">
          <cell r="G632" t="str">
            <v>( 1 + i ) ^ A' - 1</v>
          </cell>
        </row>
        <row r="633">
          <cell r="C633">
            <v>3</v>
          </cell>
          <cell r="D633" t="str">
            <v xml:space="preserve"> Biaya Pasti per Jam  :</v>
          </cell>
        </row>
        <row r="634">
          <cell r="D634" t="str">
            <v xml:space="preserve"> a. Biaya Pengembalian Modal</v>
          </cell>
          <cell r="F634" t="str">
            <v>=</v>
          </cell>
          <cell r="G634" t="str">
            <v>( B' - C ) x D</v>
          </cell>
          <cell r="I634" t="str">
            <v>E</v>
          </cell>
          <cell r="J634">
            <v>211862.98000430013</v>
          </cell>
          <cell r="K634" t="str">
            <v>Rupiah</v>
          </cell>
        </row>
        <row r="635">
          <cell r="G635" t="str">
            <v>W'</v>
          </cell>
        </row>
        <row r="636">
          <cell r="D636" t="str">
            <v xml:space="preserve"> b. Asuransi, dll</v>
          </cell>
          <cell r="E636" t="str">
            <v>=</v>
          </cell>
          <cell r="G636" t="str">
            <v>0,002 x B'</v>
          </cell>
          <cell r="I636" t="str">
            <v>F</v>
          </cell>
          <cell r="J636">
            <v>1408</v>
          </cell>
          <cell r="K636" t="str">
            <v>Rupiah</v>
          </cell>
        </row>
        <row r="637">
          <cell r="G637" t="str">
            <v>W'</v>
          </cell>
        </row>
        <row r="638">
          <cell r="D638" t="str">
            <v xml:space="preserve"> Biaya Pasti per Jam</v>
          </cell>
          <cell r="E638" t="str">
            <v>=</v>
          </cell>
          <cell r="G638" t="str">
            <v>( E + F )</v>
          </cell>
          <cell r="I638" t="str">
            <v>G</v>
          </cell>
          <cell r="J638">
            <v>213270.98000430013</v>
          </cell>
          <cell r="K638" t="str">
            <v>Rupiah</v>
          </cell>
        </row>
        <row r="640">
          <cell r="C640" t="str">
            <v>C.</v>
          </cell>
          <cell r="D640" t="str">
            <v xml:space="preserve"> BIAYA OPERASI PER JAM KERJA</v>
          </cell>
        </row>
        <row r="641">
          <cell r="C641">
            <v>1</v>
          </cell>
          <cell r="D641" t="str">
            <v xml:space="preserve"> Bahan Bakar </v>
          </cell>
          <cell r="E641" t="str">
            <v>=</v>
          </cell>
          <cell r="F641" t="str">
            <v>(0,125 - 0,175 Ltr/HP/Jam) x Pw x Ms</v>
          </cell>
          <cell r="I641" t="str">
            <v>H</v>
          </cell>
          <cell r="J641">
            <v>94062.5</v>
          </cell>
          <cell r="K641" t="str">
            <v>Rupiah</v>
          </cell>
        </row>
        <row r="642">
          <cell r="C642">
            <v>2</v>
          </cell>
          <cell r="D642" t="str">
            <v xml:space="preserve"> Pelumas</v>
          </cell>
          <cell r="E642" t="str">
            <v>=</v>
          </cell>
          <cell r="F642" t="str">
            <v>(0,01 - 0,02 Ltr/HP/Jam) x Pw x Mp</v>
          </cell>
          <cell r="I642" t="str">
            <v>I</v>
          </cell>
          <cell r="J642">
            <v>52500</v>
          </cell>
          <cell r="K642" t="str">
            <v>Rupiah</v>
          </cell>
        </row>
        <row r="643">
          <cell r="C643">
            <v>3</v>
          </cell>
          <cell r="D643" t="str">
            <v xml:space="preserve"> Perawatan dan Perbaikan</v>
          </cell>
          <cell r="F643" t="str">
            <v>=</v>
          </cell>
          <cell r="G643" t="str">
            <v xml:space="preserve"> ( 12,5 % - 17,5 % ) x B'</v>
          </cell>
          <cell r="I643" t="str">
            <v>K</v>
          </cell>
          <cell r="J643">
            <v>88000</v>
          </cell>
          <cell r="K643" t="str">
            <v>Rupiah</v>
          </cell>
        </row>
        <row r="644">
          <cell r="G644" t="str">
            <v xml:space="preserve"> W'</v>
          </cell>
        </row>
        <row r="645">
          <cell r="C645">
            <v>4</v>
          </cell>
          <cell r="D645" t="str">
            <v xml:space="preserve"> Operator</v>
          </cell>
          <cell r="E645" t="str">
            <v>=</v>
          </cell>
          <cell r="F645" t="str">
            <v>( 1 Orang / Jam ) x U1</v>
          </cell>
          <cell r="I645" t="str">
            <v>L</v>
          </cell>
          <cell r="J645">
            <v>10750</v>
          </cell>
          <cell r="K645" t="str">
            <v>Rupiah</v>
          </cell>
        </row>
        <row r="646">
          <cell r="C646">
            <v>5</v>
          </cell>
          <cell r="D646" t="str">
            <v xml:space="preserve"> Pembantu Operator</v>
          </cell>
          <cell r="E646" t="str">
            <v>=</v>
          </cell>
          <cell r="F646" t="str">
            <v>( 1 Orang / Jam ) x U2</v>
          </cell>
          <cell r="I646" t="str">
            <v>M</v>
          </cell>
          <cell r="J646">
            <v>4500</v>
          </cell>
          <cell r="K646" t="str">
            <v>Rupiah</v>
          </cell>
        </row>
        <row r="647">
          <cell r="D647" t="str">
            <v xml:space="preserve"> Biaya Operasi Per Jam </v>
          </cell>
          <cell r="F647" t="str">
            <v>=</v>
          </cell>
          <cell r="G647" t="str">
            <v xml:space="preserve"> ( H + I + K + L + M )</v>
          </cell>
          <cell r="I647" t="str">
            <v>P</v>
          </cell>
          <cell r="J647">
            <v>249812.5</v>
          </cell>
          <cell r="K647" t="str">
            <v>Rupiah</v>
          </cell>
        </row>
        <row r="649">
          <cell r="C649" t="str">
            <v>D.</v>
          </cell>
          <cell r="D649" t="str">
            <v xml:space="preserve"> TOTAL BIAYA SEWA ALAT / JAM   =   ( G + P )</v>
          </cell>
          <cell r="I649" t="str">
            <v>S</v>
          </cell>
          <cell r="J649">
            <v>463083.48000430013</v>
          </cell>
          <cell r="K649" t="str">
            <v>Rupiah</v>
          </cell>
        </row>
        <row r="651">
          <cell r="C651" t="str">
            <v>E.</v>
          </cell>
          <cell r="D651" t="str">
            <v xml:space="preserve"> LAIN - LAIN</v>
          </cell>
        </row>
        <row r="652">
          <cell r="C652">
            <v>1</v>
          </cell>
          <cell r="D652" t="str">
            <v xml:space="preserve"> Tingkat Suku Bunga</v>
          </cell>
          <cell r="I652" t="str">
            <v>i</v>
          </cell>
          <cell r="J652">
            <v>20</v>
          </cell>
          <cell r="K652" t="str">
            <v>% / Tahun</v>
          </cell>
        </row>
        <row r="653">
          <cell r="C653">
            <v>2</v>
          </cell>
          <cell r="D653" t="str">
            <v xml:space="preserve"> Upah Operator / Sopir</v>
          </cell>
          <cell r="I653" t="str">
            <v>U1</v>
          </cell>
          <cell r="J653">
            <v>10750</v>
          </cell>
          <cell r="K653" t="str">
            <v>Rp. / Jam</v>
          </cell>
        </row>
        <row r="654">
          <cell r="C654">
            <v>3</v>
          </cell>
          <cell r="D654" t="str">
            <v xml:space="preserve"> Upah Pembantu Operator / Pembantu Sopir</v>
          </cell>
          <cell r="I654" t="str">
            <v>U2</v>
          </cell>
          <cell r="J654">
            <v>4500</v>
          </cell>
          <cell r="K654" t="str">
            <v>Rp. / Jam</v>
          </cell>
        </row>
        <row r="655">
          <cell r="C655">
            <v>4</v>
          </cell>
          <cell r="D655" t="str">
            <v xml:space="preserve"> Bahan Bakar Bensin</v>
          </cell>
          <cell r="I655" t="str">
            <v>Mb</v>
          </cell>
          <cell r="J655">
            <v>4500</v>
          </cell>
          <cell r="K655" t="str">
            <v>Liter</v>
          </cell>
        </row>
        <row r="656">
          <cell r="C656">
            <v>5</v>
          </cell>
          <cell r="D656" t="str">
            <v xml:space="preserve"> Bahan Bakar Solar</v>
          </cell>
          <cell r="I656" t="str">
            <v>Ms</v>
          </cell>
          <cell r="J656">
            <v>4300</v>
          </cell>
          <cell r="K656" t="str">
            <v>Liter</v>
          </cell>
        </row>
        <row r="657">
          <cell r="C657">
            <v>6</v>
          </cell>
          <cell r="D657" t="str">
            <v xml:space="preserve"> Minyak Pelumas</v>
          </cell>
          <cell r="I657" t="str">
            <v>Mp</v>
          </cell>
          <cell r="J657">
            <v>30000</v>
          </cell>
          <cell r="K657" t="str">
            <v>Liter</v>
          </cell>
        </row>
        <row r="658">
          <cell r="C658">
            <v>7</v>
          </cell>
          <cell r="D658" t="str">
            <v xml:space="preserve"> PPN diperhitungkan pada lembar Rekapitulasi Biaya Pekerjaan</v>
          </cell>
        </row>
        <row r="662">
          <cell r="C662" t="str">
            <v>JENIS ALAT</v>
          </cell>
          <cell r="E662" t="str">
            <v>:</v>
          </cell>
          <cell r="F662" t="str">
            <v>MOTOR GRADER  &gt; 100 HP</v>
          </cell>
        </row>
        <row r="663">
          <cell r="C663" t="str">
            <v>PERUSAHAAN</v>
          </cell>
          <cell r="E663" t="str">
            <v>:</v>
          </cell>
          <cell r="F663" t="str">
            <v>NAD / ACEH TENGAH</v>
          </cell>
        </row>
        <row r="665">
          <cell r="C665" t="str">
            <v>No.</v>
          </cell>
          <cell r="D665" t="str">
            <v>URAIAN</v>
          </cell>
          <cell r="I665" t="str">
            <v>KODE</v>
          </cell>
          <cell r="J665" t="str">
            <v>KOEF.</v>
          </cell>
          <cell r="K665" t="str">
            <v>SATUAN</v>
          </cell>
          <cell r="L665" t="str">
            <v>KET.</v>
          </cell>
        </row>
        <row r="667">
          <cell r="C667" t="str">
            <v>A.</v>
          </cell>
          <cell r="D667" t="str">
            <v xml:space="preserve"> URAIAN PERALATAN</v>
          </cell>
        </row>
        <row r="668">
          <cell r="C668">
            <v>1</v>
          </cell>
          <cell r="D668" t="str">
            <v xml:space="preserve"> Jenis Peralatan</v>
          </cell>
          <cell r="I668" t="str">
            <v>MOTOR GRADER  &gt; 100 HP</v>
          </cell>
          <cell r="L668" t="str">
            <v>E 13</v>
          </cell>
        </row>
        <row r="669">
          <cell r="C669">
            <v>2</v>
          </cell>
          <cell r="D669" t="str">
            <v xml:space="preserve"> Tenaga</v>
          </cell>
          <cell r="I669" t="str">
            <v>Pw</v>
          </cell>
          <cell r="J669">
            <v>125</v>
          </cell>
          <cell r="K669" t="str">
            <v>HP</v>
          </cell>
        </row>
        <row r="670">
          <cell r="C670">
            <v>3</v>
          </cell>
          <cell r="D670" t="str">
            <v xml:space="preserve"> Kapasitas</v>
          </cell>
          <cell r="I670" t="str">
            <v>Cp</v>
          </cell>
          <cell r="J670" t="str">
            <v xml:space="preserve">-  </v>
          </cell>
          <cell r="K670" t="str">
            <v>-</v>
          </cell>
        </row>
        <row r="671">
          <cell r="C671">
            <v>4</v>
          </cell>
          <cell r="D671" t="str">
            <v xml:space="preserve"> Alat Baru</v>
          </cell>
          <cell r="E671" t="str">
            <v>:</v>
          </cell>
          <cell r="F671" t="str">
            <v>a.</v>
          </cell>
          <cell r="G671" t="str">
            <v>Umur Ekonomis</v>
          </cell>
          <cell r="I671" t="str">
            <v>A</v>
          </cell>
          <cell r="J671">
            <v>5</v>
          </cell>
          <cell r="K671" t="str">
            <v>Tahun</v>
          </cell>
        </row>
        <row r="672">
          <cell r="F672" t="str">
            <v>b.</v>
          </cell>
          <cell r="G672" t="str">
            <v>Jam Kerja Dalam  1 Tahun</v>
          </cell>
          <cell r="I672" t="str">
            <v>W</v>
          </cell>
          <cell r="J672">
            <v>2000</v>
          </cell>
          <cell r="K672" t="str">
            <v>Jam</v>
          </cell>
        </row>
        <row r="673">
          <cell r="F673" t="str">
            <v>c.</v>
          </cell>
          <cell r="G673" t="str">
            <v>Harga Alat</v>
          </cell>
          <cell r="I673" t="str">
            <v>B</v>
          </cell>
          <cell r="J673">
            <v>660000000</v>
          </cell>
          <cell r="K673" t="str">
            <v>Rupiah</v>
          </cell>
        </row>
        <row r="674">
          <cell r="C674">
            <v>5</v>
          </cell>
          <cell r="D674" t="str">
            <v xml:space="preserve"> Alat Yang Dipakai</v>
          </cell>
          <cell r="E674" t="str">
            <v>:</v>
          </cell>
          <cell r="F674" t="str">
            <v>a.</v>
          </cell>
          <cell r="G674" t="str">
            <v>Umur Ekonomis</v>
          </cell>
          <cell r="I674" t="str">
            <v>A'</v>
          </cell>
          <cell r="J674">
            <v>5</v>
          </cell>
          <cell r="K674" t="str">
            <v>Tahun</v>
          </cell>
          <cell r="L674" t="str">
            <v>Alat Baru</v>
          </cell>
        </row>
        <row r="675">
          <cell r="F675" t="str">
            <v>b.</v>
          </cell>
          <cell r="G675" t="str">
            <v>Jam Kerja Dalam  1 Tahun</v>
          </cell>
          <cell r="I675" t="str">
            <v>W'</v>
          </cell>
          <cell r="J675">
            <v>2000</v>
          </cell>
          <cell r="K675" t="str">
            <v>Jam</v>
          </cell>
          <cell r="L675" t="str">
            <v>Alat Baru</v>
          </cell>
        </row>
        <row r="676">
          <cell r="F676" t="str">
            <v>c.</v>
          </cell>
          <cell r="G676" t="str">
            <v>Harga Alat  ( * )</v>
          </cell>
          <cell r="I676" t="str">
            <v>B'</v>
          </cell>
          <cell r="J676">
            <v>660000000</v>
          </cell>
          <cell r="K676" t="str">
            <v>Rupiah</v>
          </cell>
          <cell r="L676" t="str">
            <v>Alat Baru</v>
          </cell>
        </row>
        <row r="678">
          <cell r="C678" t="str">
            <v>B.</v>
          </cell>
          <cell r="D678" t="str">
            <v xml:space="preserve"> BIAYA PASTI PER JAM KERJA</v>
          </cell>
        </row>
        <row r="679">
          <cell r="C679">
            <v>1</v>
          </cell>
          <cell r="D679" t="str">
            <v xml:space="preserve"> Nilai Sisa Alat</v>
          </cell>
          <cell r="E679" t="str">
            <v>=  10 % x B</v>
          </cell>
          <cell r="I679" t="str">
            <v>C</v>
          </cell>
          <cell r="J679">
            <v>66000000</v>
          </cell>
          <cell r="K679" t="str">
            <v>Rupiah</v>
          </cell>
        </row>
        <row r="680">
          <cell r="C680">
            <v>2</v>
          </cell>
          <cell r="D680" t="str">
            <v xml:space="preserve"> Faktor Angsuran Modal</v>
          </cell>
          <cell r="F680" t="str">
            <v>=</v>
          </cell>
          <cell r="G680" t="str">
            <v>i x ( 1 + i ) ^ A'</v>
          </cell>
          <cell r="I680" t="str">
            <v>D</v>
          </cell>
          <cell r="J680">
            <v>0.33437970328961514</v>
          </cell>
          <cell r="K680" t="str">
            <v>-</v>
          </cell>
        </row>
        <row r="681">
          <cell r="G681" t="str">
            <v>( 1 + i ) ^ A' - 1</v>
          </cell>
        </row>
        <row r="682">
          <cell r="C682">
            <v>3</v>
          </cell>
          <cell r="D682" t="str">
            <v xml:space="preserve"> Biaya Pasti per Jam  :</v>
          </cell>
        </row>
        <row r="683">
          <cell r="D683" t="str">
            <v xml:space="preserve"> a. Biaya Pengembalian Modal</v>
          </cell>
          <cell r="F683" t="str">
            <v>=</v>
          </cell>
          <cell r="G683" t="str">
            <v>( B' - C ) x D</v>
          </cell>
          <cell r="I683" t="str">
            <v>E</v>
          </cell>
          <cell r="J683">
            <v>99310.771877015693</v>
          </cell>
          <cell r="K683" t="str">
            <v>Rupiah</v>
          </cell>
        </row>
        <row r="684">
          <cell r="G684" t="str">
            <v>W'</v>
          </cell>
        </row>
        <row r="685">
          <cell r="D685" t="str">
            <v xml:space="preserve"> b. Asuransi, dll</v>
          </cell>
          <cell r="E685" t="str">
            <v>=</v>
          </cell>
          <cell r="G685" t="str">
            <v>0,002 x B'</v>
          </cell>
          <cell r="I685" t="str">
            <v>F</v>
          </cell>
          <cell r="J685">
            <v>660</v>
          </cell>
          <cell r="K685" t="str">
            <v>Rupiah</v>
          </cell>
        </row>
        <row r="686">
          <cell r="G686" t="str">
            <v>W'</v>
          </cell>
        </row>
        <row r="687">
          <cell r="D687" t="str">
            <v xml:space="preserve"> Biaya Pasti per Jam</v>
          </cell>
          <cell r="E687" t="str">
            <v>=</v>
          </cell>
          <cell r="G687" t="str">
            <v>( E + F )</v>
          </cell>
          <cell r="I687" t="str">
            <v>G</v>
          </cell>
          <cell r="J687">
            <v>99970.771877015693</v>
          </cell>
          <cell r="K687" t="str">
            <v>Rupiah</v>
          </cell>
        </row>
        <row r="689">
          <cell r="C689" t="str">
            <v>C.</v>
          </cell>
          <cell r="D689" t="str">
            <v xml:space="preserve"> BIAYA OPERASI PER JAM KERJA</v>
          </cell>
        </row>
        <row r="690">
          <cell r="C690">
            <v>1</v>
          </cell>
          <cell r="D690" t="str">
            <v xml:space="preserve"> Bahan Bakar </v>
          </cell>
          <cell r="E690" t="str">
            <v>=</v>
          </cell>
          <cell r="F690" t="str">
            <v>(0,125 - 0,175 Ltr/HP/Jam) x Pw x Ms</v>
          </cell>
          <cell r="I690" t="str">
            <v>H</v>
          </cell>
          <cell r="J690">
            <v>67187.5</v>
          </cell>
          <cell r="K690" t="str">
            <v>Rupiah</v>
          </cell>
        </row>
        <row r="691">
          <cell r="C691">
            <v>2</v>
          </cell>
          <cell r="D691" t="str">
            <v xml:space="preserve"> Pelumas</v>
          </cell>
          <cell r="E691" t="str">
            <v>=</v>
          </cell>
          <cell r="F691" t="str">
            <v>(0,01 - 0,02 Ltr/HP/Jam) x Pw x Mp</v>
          </cell>
          <cell r="I691" t="str">
            <v>I</v>
          </cell>
          <cell r="J691">
            <v>37500</v>
          </cell>
          <cell r="K691" t="str">
            <v>Rupiah</v>
          </cell>
        </row>
        <row r="692">
          <cell r="C692">
            <v>3</v>
          </cell>
          <cell r="D692" t="str">
            <v xml:space="preserve"> Perawatan dan Perbaikan</v>
          </cell>
          <cell r="F692" t="str">
            <v>=</v>
          </cell>
          <cell r="G692" t="str">
            <v xml:space="preserve"> ( 12,5 % - 17,5 % ) x B'</v>
          </cell>
          <cell r="I692" t="str">
            <v>K</v>
          </cell>
          <cell r="J692">
            <v>41250</v>
          </cell>
          <cell r="K692" t="str">
            <v>Rupiah</v>
          </cell>
        </row>
        <row r="693">
          <cell r="G693" t="str">
            <v xml:space="preserve"> W'</v>
          </cell>
        </row>
        <row r="694">
          <cell r="C694">
            <v>4</v>
          </cell>
          <cell r="D694" t="str">
            <v xml:space="preserve"> Operator</v>
          </cell>
          <cell r="E694" t="str">
            <v>=</v>
          </cell>
          <cell r="F694" t="str">
            <v>( 1 Orang / Jam ) x U1</v>
          </cell>
          <cell r="I694" t="str">
            <v>L</v>
          </cell>
          <cell r="J694">
            <v>10750</v>
          </cell>
          <cell r="K694" t="str">
            <v>Rupiah</v>
          </cell>
        </row>
        <row r="695">
          <cell r="C695">
            <v>5</v>
          </cell>
          <cell r="D695" t="str">
            <v xml:space="preserve"> Pembantu Operator</v>
          </cell>
          <cell r="E695" t="str">
            <v>=</v>
          </cell>
          <cell r="F695" t="str">
            <v>( 1 Orang / Jam ) x U2</v>
          </cell>
          <cell r="I695" t="str">
            <v>M</v>
          </cell>
          <cell r="J695">
            <v>4500</v>
          </cell>
          <cell r="K695" t="str">
            <v>Rupiah</v>
          </cell>
        </row>
        <row r="696">
          <cell r="D696" t="str">
            <v xml:space="preserve"> Biaya Operasi Per Jam </v>
          </cell>
          <cell r="F696" t="str">
            <v>=</v>
          </cell>
          <cell r="G696" t="str">
            <v xml:space="preserve"> ( H + I + K + L + M )</v>
          </cell>
          <cell r="I696" t="str">
            <v>P</v>
          </cell>
          <cell r="J696">
            <v>161187.5</v>
          </cell>
          <cell r="K696" t="str">
            <v>Rupiah</v>
          </cell>
        </row>
        <row r="698">
          <cell r="C698" t="str">
            <v>D.</v>
          </cell>
          <cell r="D698" t="str">
            <v xml:space="preserve"> TOTAL BIAYA SEWA ALAT / JAM   =   ( G + P )</v>
          </cell>
          <cell r="I698" t="str">
            <v>S</v>
          </cell>
          <cell r="J698">
            <v>261158.27187701571</v>
          </cell>
          <cell r="K698" t="str">
            <v>Rupiah</v>
          </cell>
        </row>
        <row r="700">
          <cell r="C700" t="str">
            <v>E.</v>
          </cell>
          <cell r="D700" t="str">
            <v xml:space="preserve"> LAIN - LAIN</v>
          </cell>
        </row>
        <row r="701">
          <cell r="C701">
            <v>1</v>
          </cell>
          <cell r="D701" t="str">
            <v xml:space="preserve"> Tingkat Suku Bunga</v>
          </cell>
          <cell r="I701" t="str">
            <v>i</v>
          </cell>
          <cell r="J701">
            <v>20</v>
          </cell>
          <cell r="K701" t="str">
            <v>% / Tahun</v>
          </cell>
        </row>
        <row r="702">
          <cell r="C702">
            <v>2</v>
          </cell>
          <cell r="D702" t="str">
            <v xml:space="preserve"> Upah Operator / Sopir</v>
          </cell>
          <cell r="I702" t="str">
            <v>U1</v>
          </cell>
          <cell r="J702">
            <v>10750</v>
          </cell>
          <cell r="K702" t="str">
            <v>Rp. / Jam</v>
          </cell>
        </row>
        <row r="703">
          <cell r="C703">
            <v>3</v>
          </cell>
          <cell r="D703" t="str">
            <v xml:space="preserve"> Upah Pembantu Operator / Pembantu Sopir</v>
          </cell>
          <cell r="I703" t="str">
            <v>U2</v>
          </cell>
          <cell r="J703">
            <v>4500</v>
          </cell>
          <cell r="K703" t="str">
            <v>Rp. / Jam</v>
          </cell>
        </row>
        <row r="704">
          <cell r="C704">
            <v>4</v>
          </cell>
          <cell r="D704" t="str">
            <v xml:space="preserve"> Bahan Bakar Bensin</v>
          </cell>
          <cell r="I704" t="str">
            <v>Mb</v>
          </cell>
          <cell r="J704">
            <v>4500</v>
          </cell>
          <cell r="K704" t="str">
            <v>Liter</v>
          </cell>
        </row>
        <row r="705">
          <cell r="C705">
            <v>5</v>
          </cell>
          <cell r="D705" t="str">
            <v xml:space="preserve"> Bahan Bakar Solar</v>
          </cell>
          <cell r="I705" t="str">
            <v>Ms</v>
          </cell>
          <cell r="J705">
            <v>4300</v>
          </cell>
          <cell r="K705" t="str">
            <v>Liter</v>
          </cell>
        </row>
        <row r="706">
          <cell r="C706">
            <v>6</v>
          </cell>
          <cell r="D706" t="str">
            <v xml:space="preserve"> Minyak Pelumas</v>
          </cell>
          <cell r="I706" t="str">
            <v>Mp</v>
          </cell>
          <cell r="J706">
            <v>30000</v>
          </cell>
          <cell r="K706" t="str">
            <v>Liter</v>
          </cell>
        </row>
        <row r="707">
          <cell r="C707">
            <v>7</v>
          </cell>
          <cell r="D707" t="str">
            <v xml:space="preserve"> PPN diperhitungkan pada lembar Rekapitulasi Biaya Pekerjaan</v>
          </cell>
        </row>
        <row r="711">
          <cell r="C711" t="str">
            <v>JENIS ALAT</v>
          </cell>
          <cell r="E711" t="str">
            <v>:</v>
          </cell>
          <cell r="F711" t="str">
            <v>TRACK LOADER  75 - 100 HP</v>
          </cell>
        </row>
        <row r="712">
          <cell r="C712" t="str">
            <v>PERUSAHAAN</v>
          </cell>
          <cell r="E712" t="str">
            <v>:</v>
          </cell>
          <cell r="F712" t="str">
            <v>NAD / ACEH TENGAH</v>
          </cell>
        </row>
        <row r="714">
          <cell r="C714" t="str">
            <v>No.</v>
          </cell>
          <cell r="D714" t="str">
            <v>URAIAN</v>
          </cell>
          <cell r="I714" t="str">
            <v>KODE</v>
          </cell>
          <cell r="J714" t="str">
            <v>KOEF.</v>
          </cell>
          <cell r="K714" t="str">
            <v>SATUAN</v>
          </cell>
          <cell r="L714" t="str">
            <v>KET.</v>
          </cell>
        </row>
        <row r="716">
          <cell r="C716" t="str">
            <v>A.</v>
          </cell>
          <cell r="D716" t="str">
            <v xml:space="preserve"> URAIAN PERALATAN</v>
          </cell>
        </row>
        <row r="717">
          <cell r="C717">
            <v>1</v>
          </cell>
          <cell r="D717" t="str">
            <v xml:space="preserve"> Jenis Peralatan</v>
          </cell>
          <cell r="I717" t="str">
            <v>TRACK LOADER  75 - 100 HP</v>
          </cell>
          <cell r="L717" t="str">
            <v>E 14</v>
          </cell>
        </row>
        <row r="718">
          <cell r="C718">
            <v>2</v>
          </cell>
          <cell r="D718" t="str">
            <v xml:space="preserve"> Tenaga</v>
          </cell>
          <cell r="I718" t="str">
            <v>Pw</v>
          </cell>
          <cell r="J718">
            <v>90</v>
          </cell>
          <cell r="K718" t="str">
            <v>HP</v>
          </cell>
        </row>
        <row r="719">
          <cell r="C719">
            <v>3</v>
          </cell>
          <cell r="D719" t="str">
            <v xml:space="preserve"> Kapasitas</v>
          </cell>
          <cell r="I719" t="str">
            <v>Cp</v>
          </cell>
          <cell r="J719">
            <v>1.6</v>
          </cell>
          <cell r="K719" t="str">
            <v>M3</v>
          </cell>
        </row>
        <row r="720">
          <cell r="C720">
            <v>4</v>
          </cell>
          <cell r="D720" t="str">
            <v xml:space="preserve"> Alat Baru</v>
          </cell>
          <cell r="E720" t="str">
            <v>:</v>
          </cell>
          <cell r="F720" t="str">
            <v>a.</v>
          </cell>
          <cell r="G720" t="str">
            <v>Umur Ekonomis</v>
          </cell>
          <cell r="I720" t="str">
            <v>A</v>
          </cell>
          <cell r="J720">
            <v>5</v>
          </cell>
          <cell r="K720" t="str">
            <v>Tahun</v>
          </cell>
        </row>
        <row r="721">
          <cell r="F721" t="str">
            <v>b.</v>
          </cell>
          <cell r="G721" t="str">
            <v>Jam Kerja Dalam  1 Tahun</v>
          </cell>
          <cell r="I721" t="str">
            <v>W</v>
          </cell>
          <cell r="J721">
            <v>2000</v>
          </cell>
          <cell r="K721" t="str">
            <v>Jam</v>
          </cell>
        </row>
        <row r="722">
          <cell r="F722" t="str">
            <v>c.</v>
          </cell>
          <cell r="G722" t="str">
            <v>Harga Alat</v>
          </cell>
          <cell r="I722" t="str">
            <v>B</v>
          </cell>
          <cell r="J722">
            <v>300000000</v>
          </cell>
          <cell r="K722" t="str">
            <v>Rupiah</v>
          </cell>
        </row>
        <row r="723">
          <cell r="C723">
            <v>5</v>
          </cell>
          <cell r="D723" t="str">
            <v xml:space="preserve"> Alat Yang Dipakai</v>
          </cell>
          <cell r="E723" t="str">
            <v>:</v>
          </cell>
          <cell r="F723" t="str">
            <v>a.</v>
          </cell>
          <cell r="G723" t="str">
            <v>Umur Ekonomis</v>
          </cell>
          <cell r="I723" t="str">
            <v>A'</v>
          </cell>
          <cell r="J723">
            <v>5</v>
          </cell>
          <cell r="K723" t="str">
            <v>Tahun</v>
          </cell>
          <cell r="L723" t="str">
            <v>Alat Baru</v>
          </cell>
        </row>
        <row r="724">
          <cell r="F724" t="str">
            <v>b.</v>
          </cell>
          <cell r="G724" t="str">
            <v>Jam Kerja Dalam  1 Tahun</v>
          </cell>
          <cell r="I724" t="str">
            <v>W'</v>
          </cell>
          <cell r="J724">
            <v>2000</v>
          </cell>
          <cell r="K724" t="str">
            <v>Jam</v>
          </cell>
          <cell r="L724" t="str">
            <v>Alat Baru</v>
          </cell>
        </row>
        <row r="725">
          <cell r="F725" t="str">
            <v>c.</v>
          </cell>
          <cell r="G725" t="str">
            <v>Harga Alat  ( * )</v>
          </cell>
          <cell r="I725" t="str">
            <v>B'</v>
          </cell>
          <cell r="J725">
            <v>300000000</v>
          </cell>
          <cell r="K725" t="str">
            <v>Rupiah</v>
          </cell>
          <cell r="L725" t="str">
            <v>Alat Baru</v>
          </cell>
        </row>
        <row r="727">
          <cell r="C727" t="str">
            <v>B.</v>
          </cell>
          <cell r="D727" t="str">
            <v xml:space="preserve"> BIAYA PASTI PER JAM KERJA</v>
          </cell>
        </row>
        <row r="728">
          <cell r="C728">
            <v>1</v>
          </cell>
          <cell r="D728" t="str">
            <v xml:space="preserve"> Nilai Sisa Alat</v>
          </cell>
          <cell r="E728" t="str">
            <v>=  10 % x B</v>
          </cell>
          <cell r="I728" t="str">
            <v>C</v>
          </cell>
          <cell r="J728">
            <v>30000000</v>
          </cell>
          <cell r="K728" t="str">
            <v>Rupiah</v>
          </cell>
        </row>
        <row r="729">
          <cell r="C729">
            <v>2</v>
          </cell>
          <cell r="D729" t="str">
            <v xml:space="preserve"> Faktor Angsuran Modal</v>
          </cell>
          <cell r="F729" t="str">
            <v>=</v>
          </cell>
          <cell r="G729" t="str">
            <v>i x ( 1 + i ) ^ A'</v>
          </cell>
          <cell r="I729" t="str">
            <v>D</v>
          </cell>
          <cell r="J729">
            <v>0.33437970328961514</v>
          </cell>
          <cell r="K729" t="str">
            <v>-</v>
          </cell>
        </row>
        <row r="730">
          <cell r="G730" t="str">
            <v>( 1 + i ) ^ A' - 1</v>
          </cell>
        </row>
        <row r="731">
          <cell r="C731">
            <v>3</v>
          </cell>
          <cell r="D731" t="str">
            <v xml:space="preserve"> Biaya Pasti per Jam  :</v>
          </cell>
        </row>
        <row r="732">
          <cell r="D732" t="str">
            <v xml:space="preserve"> a. Biaya Pengembalian Modal</v>
          </cell>
          <cell r="F732" t="str">
            <v>=</v>
          </cell>
          <cell r="G732" t="str">
            <v>( B' - C ) x D</v>
          </cell>
          <cell r="I732" t="str">
            <v>E</v>
          </cell>
          <cell r="J732">
            <v>45141.259944098041</v>
          </cell>
          <cell r="K732" t="str">
            <v>Rupiah</v>
          </cell>
        </row>
        <row r="733">
          <cell r="G733" t="str">
            <v>W'</v>
          </cell>
        </row>
        <row r="734">
          <cell r="D734" t="str">
            <v xml:space="preserve"> b. Asuransi, dll</v>
          </cell>
          <cell r="E734" t="str">
            <v>=</v>
          </cell>
          <cell r="G734" t="str">
            <v>0,002 x B'</v>
          </cell>
          <cell r="I734" t="str">
            <v>F</v>
          </cell>
          <cell r="J734">
            <v>300</v>
          </cell>
          <cell r="K734" t="str">
            <v>Rupiah</v>
          </cell>
        </row>
        <row r="735">
          <cell r="G735" t="str">
            <v>W'</v>
          </cell>
        </row>
        <row r="736">
          <cell r="D736" t="str">
            <v xml:space="preserve"> Biaya Pasti per Jam</v>
          </cell>
          <cell r="E736" t="str">
            <v>=</v>
          </cell>
          <cell r="G736" t="str">
            <v>( E + F )</v>
          </cell>
          <cell r="I736" t="str">
            <v>G</v>
          </cell>
          <cell r="J736">
            <v>45441.259944098041</v>
          </cell>
          <cell r="K736" t="str">
            <v>Rupiah</v>
          </cell>
        </row>
        <row r="738">
          <cell r="C738" t="str">
            <v>C.</v>
          </cell>
          <cell r="D738" t="str">
            <v xml:space="preserve"> BIAYA OPERASI PER JAM KERJA</v>
          </cell>
        </row>
        <row r="739">
          <cell r="C739">
            <v>1</v>
          </cell>
          <cell r="D739" t="str">
            <v xml:space="preserve"> Bahan Bakar </v>
          </cell>
          <cell r="E739" t="str">
            <v>=</v>
          </cell>
          <cell r="F739" t="str">
            <v>(0,125 - 0,175 Ltr/HP/Jam) x Pw x Ms</v>
          </cell>
          <cell r="I739" t="str">
            <v>H</v>
          </cell>
          <cell r="J739">
            <v>48375</v>
          </cell>
          <cell r="K739" t="str">
            <v>Rupiah</v>
          </cell>
        </row>
        <row r="740">
          <cell r="C740">
            <v>2</v>
          </cell>
          <cell r="D740" t="str">
            <v xml:space="preserve"> Pelumas</v>
          </cell>
          <cell r="E740" t="str">
            <v>=</v>
          </cell>
          <cell r="F740" t="str">
            <v>(0,01 - 0,02 Ltr/HP/Jam) x Pw x Mp</v>
          </cell>
          <cell r="I740" t="str">
            <v>I</v>
          </cell>
          <cell r="J740">
            <v>27000</v>
          </cell>
          <cell r="K740" t="str">
            <v>Rupiah</v>
          </cell>
        </row>
        <row r="741">
          <cell r="C741">
            <v>3</v>
          </cell>
          <cell r="D741" t="str">
            <v xml:space="preserve"> Perawatan dan Perbaikan</v>
          </cell>
          <cell r="F741" t="str">
            <v>=</v>
          </cell>
          <cell r="G741" t="str">
            <v xml:space="preserve"> ( 12,5 % - 17,5 % ) x B'</v>
          </cell>
          <cell r="I741" t="str">
            <v>K</v>
          </cell>
          <cell r="J741">
            <v>18750</v>
          </cell>
          <cell r="K741" t="str">
            <v>Rupiah</v>
          </cell>
        </row>
        <row r="742">
          <cell r="G742" t="str">
            <v xml:space="preserve"> W'</v>
          </cell>
        </row>
        <row r="743">
          <cell r="C743">
            <v>4</v>
          </cell>
          <cell r="D743" t="str">
            <v xml:space="preserve"> Operator</v>
          </cell>
          <cell r="E743" t="str">
            <v>=</v>
          </cell>
          <cell r="F743" t="str">
            <v>( 1 Orang / Jam ) x U1</v>
          </cell>
          <cell r="I743" t="str">
            <v>L</v>
          </cell>
          <cell r="J743">
            <v>10750</v>
          </cell>
          <cell r="K743" t="str">
            <v>Rupiah</v>
          </cell>
        </row>
        <row r="744">
          <cell r="C744">
            <v>5</v>
          </cell>
          <cell r="D744" t="str">
            <v xml:space="preserve"> Pembantu Operator</v>
          </cell>
          <cell r="E744" t="str">
            <v>=</v>
          </cell>
          <cell r="F744" t="str">
            <v>( 1 Orang / Jam ) x U2</v>
          </cell>
          <cell r="I744" t="str">
            <v>M</v>
          </cell>
          <cell r="J744">
            <v>4500</v>
          </cell>
          <cell r="K744" t="str">
            <v>Rupiah</v>
          </cell>
        </row>
        <row r="745">
          <cell r="D745" t="str">
            <v xml:space="preserve"> Biaya Operasi Per Jam </v>
          </cell>
          <cell r="F745" t="str">
            <v>=</v>
          </cell>
          <cell r="G745" t="str">
            <v xml:space="preserve"> ( H + I + K + L + M )</v>
          </cell>
          <cell r="I745" t="str">
            <v>P</v>
          </cell>
          <cell r="J745">
            <v>109375</v>
          </cell>
          <cell r="K745" t="str">
            <v>Rupiah</v>
          </cell>
        </row>
        <row r="747">
          <cell r="C747" t="str">
            <v>D.</v>
          </cell>
          <cell r="D747" t="str">
            <v xml:space="preserve"> TOTAL BIAYA SEWA ALAT / JAM   =   ( G + P )</v>
          </cell>
          <cell r="I747" t="str">
            <v>S</v>
          </cell>
          <cell r="J747">
            <v>154816.25994409804</v>
          </cell>
          <cell r="K747" t="str">
            <v>Rupiah</v>
          </cell>
        </row>
        <row r="749">
          <cell r="C749" t="str">
            <v>E.</v>
          </cell>
          <cell r="D749" t="str">
            <v xml:space="preserve"> LAIN - LAIN</v>
          </cell>
        </row>
        <row r="750">
          <cell r="C750">
            <v>1</v>
          </cell>
          <cell r="D750" t="str">
            <v xml:space="preserve"> Tingkat Suku Bunga</v>
          </cell>
          <cell r="I750" t="str">
            <v>i</v>
          </cell>
          <cell r="J750">
            <v>20</v>
          </cell>
          <cell r="K750" t="str">
            <v>% / Tahun</v>
          </cell>
        </row>
        <row r="751">
          <cell r="C751">
            <v>2</v>
          </cell>
          <cell r="D751" t="str">
            <v xml:space="preserve"> Upah Operator / Sopir</v>
          </cell>
          <cell r="I751" t="str">
            <v>U1</v>
          </cell>
          <cell r="J751">
            <v>10750</v>
          </cell>
          <cell r="K751" t="str">
            <v>Rp. / Jam</v>
          </cell>
        </row>
        <row r="752">
          <cell r="C752">
            <v>3</v>
          </cell>
          <cell r="D752" t="str">
            <v xml:space="preserve"> Upah Pembantu Operator / Pembantu Sopir</v>
          </cell>
          <cell r="I752" t="str">
            <v>U2</v>
          </cell>
          <cell r="J752">
            <v>4500</v>
          </cell>
          <cell r="K752" t="str">
            <v>Rp. / Jam</v>
          </cell>
        </row>
        <row r="753">
          <cell r="C753">
            <v>4</v>
          </cell>
          <cell r="D753" t="str">
            <v xml:space="preserve"> Bahan Bakar Bensin</v>
          </cell>
          <cell r="I753" t="str">
            <v>Mb</v>
          </cell>
          <cell r="J753">
            <v>4500</v>
          </cell>
          <cell r="K753" t="str">
            <v>Liter</v>
          </cell>
        </row>
        <row r="754">
          <cell r="C754">
            <v>5</v>
          </cell>
          <cell r="D754" t="str">
            <v xml:space="preserve"> Bahan Bakar Solar</v>
          </cell>
          <cell r="I754" t="str">
            <v>Ms</v>
          </cell>
          <cell r="J754">
            <v>4300</v>
          </cell>
          <cell r="K754" t="str">
            <v>Liter</v>
          </cell>
        </row>
        <row r="755">
          <cell r="C755">
            <v>6</v>
          </cell>
          <cell r="D755" t="str">
            <v xml:space="preserve"> Minyak Pelumas</v>
          </cell>
          <cell r="I755" t="str">
            <v>Mp</v>
          </cell>
          <cell r="J755">
            <v>30000</v>
          </cell>
          <cell r="K755" t="str">
            <v>Liter</v>
          </cell>
        </row>
        <row r="756">
          <cell r="C756">
            <v>7</v>
          </cell>
          <cell r="D756" t="str">
            <v xml:space="preserve"> PPN diperhitungkan pada lembar Rekapitulasi Biaya Pekerjaan</v>
          </cell>
        </row>
        <row r="760">
          <cell r="C760" t="str">
            <v>JENIS ALAT</v>
          </cell>
          <cell r="E760" t="str">
            <v>:</v>
          </cell>
          <cell r="F760" t="str">
            <v>WHEEL LOADER  1,0 - 1,6 M3</v>
          </cell>
        </row>
        <row r="761">
          <cell r="C761" t="str">
            <v>PERUSAHAAN</v>
          </cell>
          <cell r="E761" t="str">
            <v>:</v>
          </cell>
          <cell r="F761" t="str">
            <v>NAD / ACEH TENGAH</v>
          </cell>
        </row>
        <row r="763">
          <cell r="C763" t="str">
            <v>No.</v>
          </cell>
          <cell r="D763" t="str">
            <v>URAIAN</v>
          </cell>
          <cell r="I763" t="str">
            <v>KODE</v>
          </cell>
          <cell r="J763" t="str">
            <v>KOEF.</v>
          </cell>
          <cell r="K763" t="str">
            <v>SATUAN</v>
          </cell>
          <cell r="L763" t="str">
            <v>KET.</v>
          </cell>
        </row>
        <row r="765">
          <cell r="C765" t="str">
            <v>A.</v>
          </cell>
          <cell r="D765" t="str">
            <v xml:space="preserve"> URAIAN PERALATAN</v>
          </cell>
        </row>
        <row r="766">
          <cell r="C766">
            <v>1</v>
          </cell>
          <cell r="D766" t="str">
            <v xml:space="preserve"> Jenis Peralatan</v>
          </cell>
          <cell r="I766" t="str">
            <v>WHEEL LOADER  1,0 - 1,6 M3</v>
          </cell>
          <cell r="L766" t="str">
            <v>E 15</v>
          </cell>
        </row>
        <row r="767">
          <cell r="C767">
            <v>2</v>
          </cell>
          <cell r="D767" t="str">
            <v xml:space="preserve"> Tenaga</v>
          </cell>
          <cell r="I767" t="str">
            <v>Pw</v>
          </cell>
          <cell r="J767">
            <v>105</v>
          </cell>
          <cell r="K767" t="str">
            <v>HP</v>
          </cell>
        </row>
        <row r="768">
          <cell r="C768">
            <v>3</v>
          </cell>
          <cell r="D768" t="str">
            <v xml:space="preserve"> Kapasitas</v>
          </cell>
          <cell r="I768" t="str">
            <v>Cp</v>
          </cell>
          <cell r="J768">
            <v>1.5</v>
          </cell>
          <cell r="K768" t="str">
            <v>M3</v>
          </cell>
        </row>
        <row r="769">
          <cell r="C769">
            <v>4</v>
          </cell>
          <cell r="D769" t="str">
            <v xml:space="preserve"> Alat Baru</v>
          </cell>
          <cell r="E769" t="str">
            <v>:</v>
          </cell>
          <cell r="F769" t="str">
            <v>a.</v>
          </cell>
          <cell r="G769" t="str">
            <v>Umur Ekonomis</v>
          </cell>
          <cell r="I769" t="str">
            <v>A</v>
          </cell>
          <cell r="J769">
            <v>5</v>
          </cell>
          <cell r="K769" t="str">
            <v>Tahun</v>
          </cell>
        </row>
        <row r="770">
          <cell r="F770" t="str">
            <v>b.</v>
          </cell>
          <cell r="G770" t="str">
            <v>Jam Kerja Dalam  1 Tahun</v>
          </cell>
          <cell r="I770" t="str">
            <v>W</v>
          </cell>
          <cell r="J770">
            <v>2000</v>
          </cell>
          <cell r="K770" t="str">
            <v>Jam</v>
          </cell>
        </row>
        <row r="771">
          <cell r="F771" t="str">
            <v>c.</v>
          </cell>
          <cell r="G771" t="str">
            <v>Harga Alat</v>
          </cell>
          <cell r="I771" t="str">
            <v>B</v>
          </cell>
          <cell r="J771">
            <v>715000000</v>
          </cell>
          <cell r="K771" t="str">
            <v>Rupiah</v>
          </cell>
        </row>
        <row r="772">
          <cell r="C772">
            <v>5</v>
          </cell>
          <cell r="D772" t="str">
            <v xml:space="preserve"> Alat Yang Dipakai</v>
          </cell>
          <cell r="E772" t="str">
            <v>:</v>
          </cell>
          <cell r="F772" t="str">
            <v>a.</v>
          </cell>
          <cell r="G772" t="str">
            <v>Umur Ekonomis</v>
          </cell>
          <cell r="I772" t="str">
            <v>A'</v>
          </cell>
          <cell r="J772">
            <v>5</v>
          </cell>
          <cell r="K772" t="str">
            <v>Tahun</v>
          </cell>
          <cell r="L772" t="str">
            <v>Alat Baru</v>
          </cell>
        </row>
        <row r="773">
          <cell r="F773" t="str">
            <v>b.</v>
          </cell>
          <cell r="G773" t="str">
            <v>Jam Kerja Dalam  1 Tahun</v>
          </cell>
          <cell r="I773" t="str">
            <v>W'</v>
          </cell>
          <cell r="J773">
            <v>2000</v>
          </cell>
          <cell r="K773" t="str">
            <v>Jam</v>
          </cell>
          <cell r="L773" t="str">
            <v>Alat Baru</v>
          </cell>
        </row>
        <row r="774">
          <cell r="F774" t="str">
            <v>c.</v>
          </cell>
          <cell r="G774" t="str">
            <v>Harga Alat  ( * )</v>
          </cell>
          <cell r="I774" t="str">
            <v>B'</v>
          </cell>
          <cell r="J774">
            <v>715000000</v>
          </cell>
          <cell r="K774" t="str">
            <v>Rupiah</v>
          </cell>
          <cell r="L774" t="str">
            <v>Alat Baru</v>
          </cell>
        </row>
        <row r="776">
          <cell r="C776" t="str">
            <v>B.</v>
          </cell>
          <cell r="D776" t="str">
            <v xml:space="preserve"> BIAYA PASTI PER JAM KERJA</v>
          </cell>
        </row>
        <row r="777">
          <cell r="C777">
            <v>1</v>
          </cell>
          <cell r="D777" t="str">
            <v xml:space="preserve"> Nilai Sisa Alat</v>
          </cell>
          <cell r="E777" t="str">
            <v>=  10 % x B</v>
          </cell>
          <cell r="I777" t="str">
            <v>C</v>
          </cell>
          <cell r="J777">
            <v>71500000</v>
          </cell>
          <cell r="K777" t="str">
            <v>Rupiah</v>
          </cell>
        </row>
        <row r="778">
          <cell r="C778">
            <v>2</v>
          </cell>
          <cell r="D778" t="str">
            <v xml:space="preserve"> Faktor Angsuran Modal</v>
          </cell>
          <cell r="F778" t="str">
            <v>=</v>
          </cell>
          <cell r="G778" t="str">
            <v>i x ( 1 + i ) ^ A'</v>
          </cell>
          <cell r="I778" t="str">
            <v>D</v>
          </cell>
          <cell r="J778">
            <v>0.33437970328961514</v>
          </cell>
          <cell r="K778" t="str">
            <v>-</v>
          </cell>
        </row>
        <row r="779">
          <cell r="G779" t="str">
            <v>( 1 + i ) ^ A' - 1</v>
          </cell>
        </row>
        <row r="780">
          <cell r="C780">
            <v>3</v>
          </cell>
          <cell r="D780" t="str">
            <v xml:space="preserve"> Biaya Pasti per Jam  :</v>
          </cell>
        </row>
        <row r="781">
          <cell r="D781" t="str">
            <v xml:space="preserve"> a. Biaya Pengembalian Modal</v>
          </cell>
          <cell r="F781" t="str">
            <v>=</v>
          </cell>
          <cell r="G781" t="str">
            <v>( B' - C ) x D</v>
          </cell>
          <cell r="I781" t="str">
            <v>E</v>
          </cell>
          <cell r="J781">
            <v>107586.66953343367</v>
          </cell>
          <cell r="K781" t="str">
            <v>Rupiah</v>
          </cell>
        </row>
        <row r="782">
          <cell r="G782" t="str">
            <v>W'</v>
          </cell>
        </row>
        <row r="783">
          <cell r="D783" t="str">
            <v xml:space="preserve"> b. Asuransi, dll</v>
          </cell>
          <cell r="E783" t="str">
            <v>=</v>
          </cell>
          <cell r="G783" t="str">
            <v>0,002 x B'</v>
          </cell>
          <cell r="I783" t="str">
            <v>F</v>
          </cell>
          <cell r="J783">
            <v>715</v>
          </cell>
          <cell r="K783" t="str">
            <v>Rupiah</v>
          </cell>
        </row>
        <row r="784">
          <cell r="G784" t="str">
            <v>W'</v>
          </cell>
        </row>
        <row r="785">
          <cell r="D785" t="str">
            <v xml:space="preserve"> Biaya Pasti per Jam</v>
          </cell>
          <cell r="E785" t="str">
            <v>=</v>
          </cell>
          <cell r="G785" t="str">
            <v>( E + F )</v>
          </cell>
          <cell r="I785" t="str">
            <v>G</v>
          </cell>
          <cell r="J785">
            <v>108301.66953343367</v>
          </cell>
          <cell r="K785" t="str">
            <v>Rupiah</v>
          </cell>
        </row>
        <row r="787">
          <cell r="C787" t="str">
            <v>C.</v>
          </cell>
          <cell r="D787" t="str">
            <v xml:space="preserve"> BIAYA OPERASI PER JAM KERJA</v>
          </cell>
        </row>
        <row r="788">
          <cell r="C788">
            <v>1</v>
          </cell>
          <cell r="D788" t="str">
            <v xml:space="preserve"> Bahan Bakar </v>
          </cell>
          <cell r="E788" t="str">
            <v>=</v>
          </cell>
          <cell r="F788" t="str">
            <v>(0,125 - 0,175 Ltr/HP/Jam) x Pw x Ms</v>
          </cell>
          <cell r="I788" t="str">
            <v>H</v>
          </cell>
          <cell r="J788">
            <v>56437.5</v>
          </cell>
          <cell r="K788" t="str">
            <v>Rupiah</v>
          </cell>
        </row>
        <row r="789">
          <cell r="C789">
            <v>2</v>
          </cell>
          <cell r="D789" t="str">
            <v xml:space="preserve"> Pelumas</v>
          </cell>
          <cell r="E789" t="str">
            <v>=</v>
          </cell>
          <cell r="F789" t="str">
            <v>(0,01 - 0,02 Ltr/HP/Jam) x Pw x Mp</v>
          </cell>
          <cell r="I789" t="str">
            <v>I</v>
          </cell>
          <cell r="J789">
            <v>31500</v>
          </cell>
          <cell r="K789" t="str">
            <v>Rupiah</v>
          </cell>
        </row>
        <row r="790">
          <cell r="C790">
            <v>3</v>
          </cell>
          <cell r="D790" t="str">
            <v xml:space="preserve"> Perawatan dan Perbaikan</v>
          </cell>
          <cell r="F790" t="str">
            <v>=</v>
          </cell>
          <cell r="G790" t="str">
            <v xml:space="preserve"> ( 12,5 % - 17,5 % ) x B'</v>
          </cell>
          <cell r="I790" t="str">
            <v>K</v>
          </cell>
          <cell r="J790">
            <v>44687.5</v>
          </cell>
          <cell r="K790" t="str">
            <v>Rupiah</v>
          </cell>
        </row>
        <row r="791">
          <cell r="G791" t="str">
            <v xml:space="preserve"> W'</v>
          </cell>
        </row>
        <row r="792">
          <cell r="C792">
            <v>4</v>
          </cell>
          <cell r="D792" t="str">
            <v xml:space="preserve"> Operator</v>
          </cell>
          <cell r="E792" t="str">
            <v>=</v>
          </cell>
          <cell r="F792" t="str">
            <v>( 1 Orang / Jam ) x U1</v>
          </cell>
          <cell r="I792" t="str">
            <v>L</v>
          </cell>
          <cell r="J792">
            <v>10750</v>
          </cell>
          <cell r="K792" t="str">
            <v>Rupiah</v>
          </cell>
        </row>
        <row r="793">
          <cell r="C793">
            <v>5</v>
          </cell>
          <cell r="D793" t="str">
            <v xml:space="preserve"> Pembantu Operator</v>
          </cell>
          <cell r="E793" t="str">
            <v>=</v>
          </cell>
          <cell r="F793" t="str">
            <v>( 1 Orang / Jam ) x U2</v>
          </cell>
          <cell r="I793" t="str">
            <v>M</v>
          </cell>
          <cell r="J793">
            <v>4500</v>
          </cell>
          <cell r="K793" t="str">
            <v>Rupiah</v>
          </cell>
        </row>
        <row r="794">
          <cell r="D794" t="str">
            <v xml:space="preserve"> Biaya Operasi Per Jam </v>
          </cell>
          <cell r="F794" t="str">
            <v>=</v>
          </cell>
          <cell r="G794" t="str">
            <v xml:space="preserve"> ( H + I + K + L + M )</v>
          </cell>
          <cell r="I794" t="str">
            <v>P</v>
          </cell>
          <cell r="J794">
            <v>147875</v>
          </cell>
          <cell r="K794" t="str">
            <v>Rupiah</v>
          </cell>
        </row>
        <row r="796">
          <cell r="C796" t="str">
            <v>D.</v>
          </cell>
          <cell r="D796" t="str">
            <v xml:space="preserve"> TOTAL BIAYA SEWA ALAT / JAM   =   ( G + P )</v>
          </cell>
          <cell r="I796" t="str">
            <v>S</v>
          </cell>
          <cell r="J796">
            <v>256176.66953343368</v>
          </cell>
          <cell r="K796" t="str">
            <v>Rupiah</v>
          </cell>
        </row>
        <row r="798">
          <cell r="C798" t="str">
            <v>E.</v>
          </cell>
          <cell r="D798" t="str">
            <v xml:space="preserve"> LAIN - LAIN</v>
          </cell>
        </row>
        <row r="799">
          <cell r="C799">
            <v>1</v>
          </cell>
          <cell r="D799" t="str">
            <v xml:space="preserve"> Tingkat Suku Bunga</v>
          </cell>
          <cell r="I799" t="str">
            <v>i</v>
          </cell>
          <cell r="J799">
            <v>20</v>
          </cell>
          <cell r="K799" t="str">
            <v>% / Tahun</v>
          </cell>
        </row>
        <row r="800">
          <cell r="C800">
            <v>2</v>
          </cell>
          <cell r="D800" t="str">
            <v xml:space="preserve"> Upah Operator / Sopir</v>
          </cell>
          <cell r="I800" t="str">
            <v>U1</v>
          </cell>
          <cell r="J800">
            <v>10750</v>
          </cell>
          <cell r="K800" t="str">
            <v>Rp. / Jam</v>
          </cell>
        </row>
        <row r="801">
          <cell r="C801">
            <v>3</v>
          </cell>
          <cell r="D801" t="str">
            <v xml:space="preserve"> Upah Pembantu Operator / Pembantu Sopir</v>
          </cell>
          <cell r="I801" t="str">
            <v>U2</v>
          </cell>
          <cell r="J801">
            <v>4500</v>
          </cell>
          <cell r="K801" t="str">
            <v>Rp. / Jam</v>
          </cell>
        </row>
        <row r="802">
          <cell r="C802">
            <v>4</v>
          </cell>
          <cell r="D802" t="str">
            <v xml:space="preserve"> Bahan Bakar Bensin</v>
          </cell>
          <cell r="I802" t="str">
            <v>Mb</v>
          </cell>
          <cell r="J802">
            <v>4500</v>
          </cell>
          <cell r="K802" t="str">
            <v>Liter</v>
          </cell>
        </row>
        <row r="803">
          <cell r="C803">
            <v>5</v>
          </cell>
          <cell r="D803" t="str">
            <v xml:space="preserve"> Bahan Bakar Solar</v>
          </cell>
          <cell r="I803" t="str">
            <v>Ms</v>
          </cell>
          <cell r="J803">
            <v>4300</v>
          </cell>
          <cell r="K803" t="str">
            <v>Liter</v>
          </cell>
        </row>
        <row r="804">
          <cell r="C804">
            <v>6</v>
          </cell>
          <cell r="D804" t="str">
            <v xml:space="preserve"> Minyak Pelumas</v>
          </cell>
          <cell r="I804" t="str">
            <v>Mp</v>
          </cell>
          <cell r="J804">
            <v>30000</v>
          </cell>
          <cell r="K804" t="str">
            <v>Liter</v>
          </cell>
        </row>
        <row r="805">
          <cell r="C805">
            <v>7</v>
          </cell>
          <cell r="D805" t="str">
            <v xml:space="preserve"> PPN diperhitungkan pada lembar Rekapitulasi Biaya Pekerjaan.</v>
          </cell>
        </row>
        <row r="809">
          <cell r="C809" t="str">
            <v>JENIS ALAT</v>
          </cell>
          <cell r="E809" t="str">
            <v>:</v>
          </cell>
          <cell r="F809" t="str">
            <v>THREE WHEEL ROLLER  6 - 8 T</v>
          </cell>
        </row>
        <row r="810">
          <cell r="C810" t="str">
            <v>PERUSAHAAN</v>
          </cell>
          <cell r="E810" t="str">
            <v>:</v>
          </cell>
          <cell r="F810" t="str">
            <v>NAD / ACEH TENGAH</v>
          </cell>
        </row>
        <row r="812">
          <cell r="C812" t="str">
            <v>No.</v>
          </cell>
          <cell r="D812" t="str">
            <v>URAIAN</v>
          </cell>
          <cell r="I812" t="str">
            <v>KODE</v>
          </cell>
          <cell r="J812" t="str">
            <v>KOEF.</v>
          </cell>
          <cell r="K812" t="str">
            <v>SATUAN</v>
          </cell>
          <cell r="L812" t="str">
            <v>KET.</v>
          </cell>
        </row>
        <row r="814">
          <cell r="C814" t="str">
            <v>A.</v>
          </cell>
          <cell r="D814" t="str">
            <v xml:space="preserve"> URAIAN PERALATAN</v>
          </cell>
        </row>
        <row r="815">
          <cell r="C815">
            <v>1</v>
          </cell>
          <cell r="D815" t="str">
            <v xml:space="preserve"> Jenis Peralatan</v>
          </cell>
          <cell r="I815" t="str">
            <v>THREE WHEEL ROLLER  6 - 8 T</v>
          </cell>
          <cell r="L815" t="str">
            <v>E 16</v>
          </cell>
        </row>
        <row r="816">
          <cell r="C816">
            <v>2</v>
          </cell>
          <cell r="D816" t="str">
            <v xml:space="preserve"> Tenaga</v>
          </cell>
          <cell r="I816" t="str">
            <v>Pw</v>
          </cell>
          <cell r="J816">
            <v>55</v>
          </cell>
          <cell r="K816" t="str">
            <v>HP</v>
          </cell>
        </row>
        <row r="817">
          <cell r="C817">
            <v>3</v>
          </cell>
          <cell r="D817" t="str">
            <v xml:space="preserve"> Kapasitas</v>
          </cell>
          <cell r="I817" t="str">
            <v>Cp</v>
          </cell>
          <cell r="J817">
            <v>8</v>
          </cell>
          <cell r="K817" t="str">
            <v>Ton</v>
          </cell>
        </row>
        <row r="818">
          <cell r="C818">
            <v>4</v>
          </cell>
          <cell r="D818" t="str">
            <v xml:space="preserve"> Alat Baru</v>
          </cell>
          <cell r="E818" t="str">
            <v>:</v>
          </cell>
          <cell r="F818" t="str">
            <v>a.</v>
          </cell>
          <cell r="G818" t="str">
            <v>Umur Ekonomis</v>
          </cell>
          <cell r="I818" t="str">
            <v>A</v>
          </cell>
          <cell r="J818">
            <v>5</v>
          </cell>
          <cell r="K818" t="str">
            <v>Tahun</v>
          </cell>
        </row>
        <row r="819">
          <cell r="F819" t="str">
            <v>b.</v>
          </cell>
          <cell r="G819" t="str">
            <v>Jam Kerja Dalam  1 Tahun</v>
          </cell>
          <cell r="I819" t="str">
            <v>W</v>
          </cell>
          <cell r="J819">
            <v>2000</v>
          </cell>
          <cell r="K819" t="str">
            <v>Jam</v>
          </cell>
        </row>
        <row r="820">
          <cell r="F820" t="str">
            <v>c.</v>
          </cell>
          <cell r="G820" t="str">
            <v>Harga Alat</v>
          </cell>
          <cell r="I820" t="str">
            <v>B</v>
          </cell>
          <cell r="J820">
            <v>264000000</v>
          </cell>
          <cell r="K820" t="str">
            <v>Rupiah</v>
          </cell>
        </row>
        <row r="821">
          <cell r="C821">
            <v>5</v>
          </cell>
          <cell r="D821" t="str">
            <v xml:space="preserve"> Alat Yang Dipakai</v>
          </cell>
          <cell r="E821" t="str">
            <v>:</v>
          </cell>
          <cell r="F821" t="str">
            <v>a.</v>
          </cell>
          <cell r="G821" t="str">
            <v>Umur Ekonomis</v>
          </cell>
          <cell r="I821" t="str">
            <v>A'</v>
          </cell>
          <cell r="J821">
            <v>5</v>
          </cell>
          <cell r="K821" t="str">
            <v>Tahun</v>
          </cell>
          <cell r="L821" t="str">
            <v>Alat Baru</v>
          </cell>
        </row>
        <row r="822">
          <cell r="F822" t="str">
            <v>b.</v>
          </cell>
          <cell r="G822" t="str">
            <v>Jam Kerja Dalam  1 Tahun</v>
          </cell>
          <cell r="I822" t="str">
            <v>W'</v>
          </cell>
          <cell r="J822">
            <v>2000</v>
          </cell>
          <cell r="K822" t="str">
            <v>Jam</v>
          </cell>
          <cell r="L822" t="str">
            <v>Alat Baru</v>
          </cell>
        </row>
        <row r="823">
          <cell r="F823" t="str">
            <v>c.</v>
          </cell>
          <cell r="G823" t="str">
            <v>Harga Alat  ( * )</v>
          </cell>
          <cell r="I823" t="str">
            <v>B'</v>
          </cell>
          <cell r="J823">
            <v>264000000</v>
          </cell>
          <cell r="K823" t="str">
            <v>Rupiah</v>
          </cell>
          <cell r="L823" t="str">
            <v>Alat Baru</v>
          </cell>
        </row>
        <row r="825">
          <cell r="C825" t="str">
            <v>B.</v>
          </cell>
          <cell r="D825" t="str">
            <v xml:space="preserve"> BIAYA PASTI PER JAM KERJA</v>
          </cell>
        </row>
        <row r="826">
          <cell r="C826">
            <v>1</v>
          </cell>
          <cell r="D826" t="str">
            <v xml:space="preserve"> Nilai Sisa Alat</v>
          </cell>
          <cell r="E826" t="str">
            <v>=  10 % x B</v>
          </cell>
          <cell r="I826" t="str">
            <v>C</v>
          </cell>
          <cell r="J826">
            <v>26400000</v>
          </cell>
          <cell r="K826" t="str">
            <v>Rupiah</v>
          </cell>
        </row>
        <row r="827">
          <cell r="C827">
            <v>2</v>
          </cell>
          <cell r="D827" t="str">
            <v xml:space="preserve"> Faktor Angsuran Modal</v>
          </cell>
          <cell r="F827" t="str">
            <v>=</v>
          </cell>
          <cell r="G827" t="str">
            <v>i x ( 1 + i ) ^ A'</v>
          </cell>
          <cell r="I827" t="str">
            <v>D</v>
          </cell>
          <cell r="J827">
            <v>0.33437970328961514</v>
          </cell>
          <cell r="K827" t="str">
            <v>-</v>
          </cell>
        </row>
        <row r="828">
          <cell r="G828" t="str">
            <v>( 1 + i ) ^ A' - 1</v>
          </cell>
        </row>
        <row r="829">
          <cell r="C829">
            <v>3</v>
          </cell>
          <cell r="D829" t="str">
            <v xml:space="preserve"> Biaya Pasti per Jam  :</v>
          </cell>
        </row>
        <row r="830">
          <cell r="D830" t="str">
            <v xml:space="preserve"> a. Biaya Pengembalian Modal</v>
          </cell>
          <cell r="F830" t="str">
            <v>=</v>
          </cell>
          <cell r="G830" t="str">
            <v>( B' - C ) x D</v>
          </cell>
          <cell r="I830" t="str">
            <v>E</v>
          </cell>
          <cell r="J830">
            <v>39724.308750806282</v>
          </cell>
          <cell r="K830" t="str">
            <v>Rupiah</v>
          </cell>
        </row>
        <row r="831">
          <cell r="G831" t="str">
            <v>W'</v>
          </cell>
        </row>
        <row r="832">
          <cell r="D832" t="str">
            <v xml:space="preserve"> b. Asuransi, dll</v>
          </cell>
          <cell r="E832" t="str">
            <v>=</v>
          </cell>
          <cell r="G832" t="str">
            <v>0,002 x B'</v>
          </cell>
          <cell r="I832" t="str">
            <v>F</v>
          </cell>
          <cell r="J832">
            <v>264</v>
          </cell>
          <cell r="K832" t="str">
            <v>Rupiah</v>
          </cell>
        </row>
        <row r="833">
          <cell r="G833" t="str">
            <v>W'</v>
          </cell>
        </row>
        <row r="834">
          <cell r="D834" t="str">
            <v xml:space="preserve"> Biaya Pasti per Jam</v>
          </cell>
          <cell r="E834" t="str">
            <v>=</v>
          </cell>
          <cell r="G834" t="str">
            <v>( E + F )</v>
          </cell>
          <cell r="I834" t="str">
            <v>G</v>
          </cell>
          <cell r="J834">
            <v>39988.308750806282</v>
          </cell>
          <cell r="K834" t="str">
            <v>Rupiah</v>
          </cell>
        </row>
        <row r="836">
          <cell r="C836" t="str">
            <v>C.</v>
          </cell>
          <cell r="D836" t="str">
            <v xml:space="preserve"> BIAYA OPERASI PER JAM KERJA</v>
          </cell>
        </row>
        <row r="837">
          <cell r="C837">
            <v>1</v>
          </cell>
          <cell r="D837" t="str">
            <v xml:space="preserve"> Bahan Bakar </v>
          </cell>
          <cell r="E837" t="str">
            <v>=</v>
          </cell>
          <cell r="F837" t="str">
            <v>(0,125 - 0,175 Ltr/HP/Jam) x Pw x Ms</v>
          </cell>
          <cell r="I837" t="str">
            <v>H</v>
          </cell>
          <cell r="J837">
            <v>29562.5</v>
          </cell>
          <cell r="K837" t="str">
            <v>Rupiah</v>
          </cell>
        </row>
        <row r="838">
          <cell r="C838">
            <v>2</v>
          </cell>
          <cell r="D838" t="str">
            <v xml:space="preserve"> Pelumas</v>
          </cell>
          <cell r="E838" t="str">
            <v>=</v>
          </cell>
          <cell r="F838" t="str">
            <v>(0,01 - 0,02 Ltr/HP/Jam) x Pw x Mp</v>
          </cell>
          <cell r="I838" t="str">
            <v>I</v>
          </cell>
          <cell r="J838">
            <v>16500</v>
          </cell>
          <cell r="K838" t="str">
            <v>Rupiah</v>
          </cell>
        </row>
        <row r="839">
          <cell r="C839">
            <v>3</v>
          </cell>
          <cell r="D839" t="str">
            <v xml:space="preserve"> Perawatan dan Perbaikan</v>
          </cell>
          <cell r="F839" t="str">
            <v>=</v>
          </cell>
          <cell r="G839" t="str">
            <v xml:space="preserve"> ( 12,5 % - 17,5 % ) x B'</v>
          </cell>
          <cell r="I839" t="str">
            <v>K</v>
          </cell>
          <cell r="J839">
            <v>16500</v>
          </cell>
          <cell r="K839" t="str">
            <v>Rupiah</v>
          </cell>
        </row>
        <row r="840">
          <cell r="G840" t="str">
            <v xml:space="preserve"> W'</v>
          </cell>
        </row>
        <row r="841">
          <cell r="C841">
            <v>4</v>
          </cell>
          <cell r="D841" t="str">
            <v xml:space="preserve"> Operator</v>
          </cell>
          <cell r="E841" t="str">
            <v>=</v>
          </cell>
          <cell r="F841" t="str">
            <v>( 1 Orang / Jam ) x U1</v>
          </cell>
          <cell r="I841" t="str">
            <v>L</v>
          </cell>
          <cell r="J841">
            <v>10750</v>
          </cell>
          <cell r="K841" t="str">
            <v>Rupiah</v>
          </cell>
        </row>
        <row r="842">
          <cell r="C842">
            <v>5</v>
          </cell>
          <cell r="D842" t="str">
            <v xml:space="preserve"> Pembantu Operator</v>
          </cell>
          <cell r="E842" t="str">
            <v>=</v>
          </cell>
          <cell r="F842" t="str">
            <v>( 1 Orang / Jam ) x U2</v>
          </cell>
          <cell r="I842" t="str">
            <v>M</v>
          </cell>
          <cell r="J842">
            <v>4500</v>
          </cell>
          <cell r="K842" t="str">
            <v>Rupiah</v>
          </cell>
        </row>
        <row r="843">
          <cell r="D843" t="str">
            <v xml:space="preserve"> Biaya Operasi Per Jam </v>
          </cell>
          <cell r="F843" t="str">
            <v>=</v>
          </cell>
          <cell r="G843" t="str">
            <v xml:space="preserve"> ( H + I + K + L + M )</v>
          </cell>
          <cell r="I843" t="str">
            <v>P</v>
          </cell>
          <cell r="J843">
            <v>77812.5</v>
          </cell>
          <cell r="K843" t="str">
            <v>Rupiah</v>
          </cell>
        </row>
        <row r="845">
          <cell r="C845" t="str">
            <v>D.</v>
          </cell>
          <cell r="D845" t="str">
            <v xml:space="preserve"> TOTAL BIAYA SEWA ALAT / JAM   =   ( G + P )</v>
          </cell>
          <cell r="I845" t="str">
            <v>S</v>
          </cell>
          <cell r="J845">
            <v>117800.80875080629</v>
          </cell>
          <cell r="K845" t="str">
            <v>Rupiah</v>
          </cell>
        </row>
        <row r="847">
          <cell r="C847" t="str">
            <v>E.</v>
          </cell>
          <cell r="D847" t="str">
            <v xml:space="preserve"> LAIN - LAIN</v>
          </cell>
        </row>
        <row r="848">
          <cell r="C848">
            <v>1</v>
          </cell>
          <cell r="D848" t="str">
            <v xml:space="preserve"> Tingkat Suku Bunga</v>
          </cell>
          <cell r="I848" t="str">
            <v>i</v>
          </cell>
          <cell r="J848">
            <v>20</v>
          </cell>
          <cell r="K848" t="str">
            <v>% / Tahun</v>
          </cell>
        </row>
        <row r="849">
          <cell r="C849">
            <v>2</v>
          </cell>
          <cell r="D849" t="str">
            <v xml:space="preserve"> Upah Operator / Sopir</v>
          </cell>
          <cell r="I849" t="str">
            <v>U1</v>
          </cell>
          <cell r="J849">
            <v>10750</v>
          </cell>
          <cell r="K849" t="str">
            <v>Rp. / Jam</v>
          </cell>
        </row>
        <row r="850">
          <cell r="C850">
            <v>3</v>
          </cell>
          <cell r="D850" t="str">
            <v xml:space="preserve"> Upah Pembantu Operator / Pembantu Sopir</v>
          </cell>
          <cell r="I850" t="str">
            <v>U2</v>
          </cell>
          <cell r="J850">
            <v>4500</v>
          </cell>
          <cell r="K850" t="str">
            <v>Rp. / Jam</v>
          </cell>
        </row>
        <row r="851">
          <cell r="C851">
            <v>4</v>
          </cell>
          <cell r="D851" t="str">
            <v xml:space="preserve"> Bahan Bakar Bensin</v>
          </cell>
          <cell r="I851" t="str">
            <v>Mb</v>
          </cell>
          <cell r="J851">
            <v>4500</v>
          </cell>
          <cell r="K851" t="str">
            <v>Liter</v>
          </cell>
        </row>
        <row r="852">
          <cell r="C852">
            <v>5</v>
          </cell>
          <cell r="D852" t="str">
            <v xml:space="preserve"> Bahan Bakar Solar</v>
          </cell>
          <cell r="I852" t="str">
            <v>Ms</v>
          </cell>
          <cell r="J852">
            <v>4300</v>
          </cell>
          <cell r="K852" t="str">
            <v>Liter</v>
          </cell>
        </row>
        <row r="853">
          <cell r="C853">
            <v>6</v>
          </cell>
          <cell r="D853" t="str">
            <v xml:space="preserve"> Minyak Pelumas</v>
          </cell>
          <cell r="I853" t="str">
            <v>Mp</v>
          </cell>
          <cell r="J853">
            <v>30000</v>
          </cell>
          <cell r="K853" t="str">
            <v>Liter</v>
          </cell>
        </row>
        <row r="854">
          <cell r="C854">
            <v>7</v>
          </cell>
          <cell r="D854" t="str">
            <v xml:space="preserve"> PPN diperhitungkan pada lembar Rekapitulasi Biaya Pekerjaan.</v>
          </cell>
        </row>
        <row r="858">
          <cell r="C858" t="str">
            <v>JENIS ALAT</v>
          </cell>
          <cell r="E858" t="str">
            <v>:</v>
          </cell>
          <cell r="F858" t="str">
            <v>TANDEM ROLLER  6 - 8 T</v>
          </cell>
        </row>
        <row r="859">
          <cell r="C859" t="str">
            <v>PERUSAHAAN</v>
          </cell>
          <cell r="E859" t="str">
            <v>:</v>
          </cell>
          <cell r="F859" t="str">
            <v>NAD / ACEH TENGAH</v>
          </cell>
        </row>
        <row r="861">
          <cell r="C861" t="str">
            <v>No.</v>
          </cell>
          <cell r="D861" t="str">
            <v>URAIAN</v>
          </cell>
          <cell r="I861" t="str">
            <v>KODE</v>
          </cell>
          <cell r="J861" t="str">
            <v>KOEF.</v>
          </cell>
          <cell r="K861" t="str">
            <v>SATUAN</v>
          </cell>
          <cell r="L861" t="str">
            <v>KET.</v>
          </cell>
        </row>
        <row r="863">
          <cell r="C863" t="str">
            <v>A.</v>
          </cell>
          <cell r="D863" t="str">
            <v xml:space="preserve"> URAIAN PERALATAN</v>
          </cell>
        </row>
        <row r="864">
          <cell r="C864">
            <v>1</v>
          </cell>
          <cell r="D864" t="str">
            <v xml:space="preserve"> Jenis Peralatan</v>
          </cell>
          <cell r="I864" t="str">
            <v>TANDEM ROLLER  6 - 8 T</v>
          </cell>
          <cell r="L864" t="str">
            <v>E 17</v>
          </cell>
        </row>
        <row r="865">
          <cell r="C865">
            <v>2</v>
          </cell>
          <cell r="D865" t="str">
            <v xml:space="preserve"> Tenaga</v>
          </cell>
          <cell r="I865" t="str">
            <v>Pw</v>
          </cell>
          <cell r="J865">
            <v>50</v>
          </cell>
          <cell r="K865" t="str">
            <v>HP</v>
          </cell>
        </row>
        <row r="866">
          <cell r="C866">
            <v>3</v>
          </cell>
          <cell r="D866" t="str">
            <v xml:space="preserve"> Kapasitas</v>
          </cell>
          <cell r="I866" t="str">
            <v>Cp</v>
          </cell>
          <cell r="J866">
            <v>8</v>
          </cell>
          <cell r="K866" t="str">
            <v>Ton</v>
          </cell>
        </row>
        <row r="867">
          <cell r="C867">
            <v>4</v>
          </cell>
          <cell r="D867" t="str">
            <v xml:space="preserve"> Alat Baru</v>
          </cell>
          <cell r="E867" t="str">
            <v>:</v>
          </cell>
          <cell r="F867" t="str">
            <v>a.</v>
          </cell>
          <cell r="G867" t="str">
            <v>Umur Ekonomis</v>
          </cell>
          <cell r="I867" t="str">
            <v>A</v>
          </cell>
          <cell r="J867">
            <v>5</v>
          </cell>
          <cell r="K867" t="str">
            <v>Tahun</v>
          </cell>
        </row>
        <row r="868">
          <cell r="F868" t="str">
            <v>b.</v>
          </cell>
          <cell r="G868" t="str">
            <v>Jam Kerja Dalam  1 Tahun</v>
          </cell>
          <cell r="I868" t="str">
            <v>W</v>
          </cell>
          <cell r="J868">
            <v>2000</v>
          </cell>
          <cell r="K868" t="str">
            <v>Jam</v>
          </cell>
        </row>
        <row r="869">
          <cell r="F869" t="str">
            <v>c.</v>
          </cell>
          <cell r="G869" t="str">
            <v>Harga Alat</v>
          </cell>
          <cell r="I869" t="str">
            <v>B</v>
          </cell>
          <cell r="J869">
            <v>366300000</v>
          </cell>
          <cell r="K869" t="str">
            <v>Rupiah</v>
          </cell>
        </row>
        <row r="870">
          <cell r="C870">
            <v>5</v>
          </cell>
          <cell r="D870" t="str">
            <v xml:space="preserve"> Alat Yang Dipakai</v>
          </cell>
          <cell r="E870" t="str">
            <v>:</v>
          </cell>
          <cell r="F870" t="str">
            <v>a.</v>
          </cell>
          <cell r="G870" t="str">
            <v>Umur Ekonomis</v>
          </cell>
          <cell r="I870" t="str">
            <v>A'</v>
          </cell>
          <cell r="J870">
            <v>5</v>
          </cell>
          <cell r="K870" t="str">
            <v>Tahun</v>
          </cell>
          <cell r="L870" t="str">
            <v>Alat Baru</v>
          </cell>
        </row>
        <row r="871">
          <cell r="F871" t="str">
            <v>b.</v>
          </cell>
          <cell r="G871" t="str">
            <v>Jam Kerja Dalam  1 Tahun</v>
          </cell>
          <cell r="I871" t="str">
            <v>W'</v>
          </cell>
          <cell r="J871">
            <v>2000</v>
          </cell>
          <cell r="K871" t="str">
            <v>Jam</v>
          </cell>
          <cell r="L871" t="str">
            <v>Alat Baru</v>
          </cell>
        </row>
        <row r="872">
          <cell r="F872" t="str">
            <v>c.</v>
          </cell>
          <cell r="G872" t="str">
            <v>Harga Alat  ( * )</v>
          </cell>
          <cell r="I872" t="str">
            <v>B'</v>
          </cell>
          <cell r="J872">
            <v>366300000</v>
          </cell>
          <cell r="K872" t="str">
            <v>Rupiah</v>
          </cell>
          <cell r="L872" t="str">
            <v>Alat Baru</v>
          </cell>
        </row>
        <row r="874">
          <cell r="C874" t="str">
            <v>B.</v>
          </cell>
          <cell r="D874" t="str">
            <v xml:space="preserve"> BIAYA PASTI PER JAM KERJA</v>
          </cell>
        </row>
        <row r="875">
          <cell r="C875">
            <v>1</v>
          </cell>
          <cell r="D875" t="str">
            <v xml:space="preserve"> Nilai Sisa Alat</v>
          </cell>
          <cell r="E875" t="str">
            <v>=  10 % x B</v>
          </cell>
          <cell r="I875" t="str">
            <v>C</v>
          </cell>
          <cell r="J875">
            <v>36630000</v>
          </cell>
          <cell r="K875" t="str">
            <v>Rupiah</v>
          </cell>
        </row>
        <row r="876">
          <cell r="C876">
            <v>2</v>
          </cell>
          <cell r="D876" t="str">
            <v xml:space="preserve"> Faktor Angsuran Modal</v>
          </cell>
          <cell r="F876" t="str">
            <v>=</v>
          </cell>
          <cell r="G876" t="str">
            <v>i x ( 1 + i ) ^ A'</v>
          </cell>
          <cell r="I876" t="str">
            <v>D</v>
          </cell>
          <cell r="J876">
            <v>0.33437970328961514</v>
          </cell>
          <cell r="K876" t="str">
            <v>-</v>
          </cell>
        </row>
        <row r="877">
          <cell r="G877" t="str">
            <v>( 1 + i ) ^ A' - 1</v>
          </cell>
        </row>
        <row r="878">
          <cell r="C878">
            <v>3</v>
          </cell>
          <cell r="D878" t="str">
            <v xml:space="preserve"> Biaya Pasti per Jam  :</v>
          </cell>
        </row>
        <row r="879">
          <cell r="D879" t="str">
            <v xml:space="preserve"> a. Biaya Pengembalian Modal</v>
          </cell>
          <cell r="F879" t="str">
            <v>=</v>
          </cell>
          <cell r="G879" t="str">
            <v>( B' - C ) x D</v>
          </cell>
          <cell r="I879" t="str">
            <v>E</v>
          </cell>
          <cell r="J879">
            <v>55117.478391743709</v>
          </cell>
          <cell r="K879" t="str">
            <v>Rupiah</v>
          </cell>
        </row>
        <row r="880">
          <cell r="G880" t="str">
            <v>W'</v>
          </cell>
        </row>
        <row r="881">
          <cell r="D881" t="str">
            <v xml:space="preserve"> b. Asuransi, dll</v>
          </cell>
          <cell r="E881" t="str">
            <v>=</v>
          </cell>
          <cell r="G881" t="str">
            <v>0,002 x B'</v>
          </cell>
          <cell r="I881" t="str">
            <v>F</v>
          </cell>
          <cell r="J881">
            <v>366.3</v>
          </cell>
          <cell r="K881" t="str">
            <v>Rupiah</v>
          </cell>
        </row>
        <row r="882">
          <cell r="G882" t="str">
            <v>W'</v>
          </cell>
        </row>
        <row r="883">
          <cell r="D883" t="str">
            <v xml:space="preserve"> Biaya Pasti per Jam</v>
          </cell>
          <cell r="E883" t="str">
            <v>=</v>
          </cell>
          <cell r="G883" t="str">
            <v>( E + F )</v>
          </cell>
          <cell r="I883" t="str">
            <v>G</v>
          </cell>
          <cell r="J883">
            <v>55483.778391743712</v>
          </cell>
          <cell r="K883" t="str">
            <v>Rupiah</v>
          </cell>
        </row>
        <row r="885">
          <cell r="C885" t="str">
            <v>C.</v>
          </cell>
          <cell r="D885" t="str">
            <v xml:space="preserve"> BIAYA OPERASI PER JAM KERJA</v>
          </cell>
        </row>
        <row r="886">
          <cell r="C886">
            <v>1</v>
          </cell>
          <cell r="D886" t="str">
            <v xml:space="preserve"> Bahan Bakar </v>
          </cell>
          <cell r="E886" t="str">
            <v>=</v>
          </cell>
          <cell r="F886" t="str">
            <v>(0,125 - 0,175 Ltr/HP/Jam) x Pw x Ms</v>
          </cell>
          <cell r="I886" t="str">
            <v>H</v>
          </cell>
          <cell r="J886">
            <v>26875</v>
          </cell>
          <cell r="K886" t="str">
            <v>Rupiah</v>
          </cell>
        </row>
        <row r="887">
          <cell r="C887">
            <v>2</v>
          </cell>
          <cell r="D887" t="str">
            <v xml:space="preserve"> Pelumas</v>
          </cell>
          <cell r="E887" t="str">
            <v>=</v>
          </cell>
          <cell r="F887" t="str">
            <v>(0,01 - 0,02 Ltr/HP/Jam) x Pw x Mp</v>
          </cell>
          <cell r="I887" t="str">
            <v>I</v>
          </cell>
          <cell r="J887">
            <v>15000</v>
          </cell>
          <cell r="K887" t="str">
            <v>Rupiah</v>
          </cell>
        </row>
        <row r="888">
          <cell r="C888">
            <v>3</v>
          </cell>
          <cell r="D888" t="str">
            <v xml:space="preserve"> Perawatan dan Perbaikan</v>
          </cell>
          <cell r="F888" t="str">
            <v>=</v>
          </cell>
          <cell r="G888" t="str">
            <v xml:space="preserve"> ( 12,5 % - 17,5 % ) x B'</v>
          </cell>
          <cell r="I888" t="str">
            <v>K</v>
          </cell>
          <cell r="J888">
            <v>22893.75</v>
          </cell>
          <cell r="K888" t="str">
            <v>Rupiah</v>
          </cell>
        </row>
        <row r="889">
          <cell r="G889" t="str">
            <v xml:space="preserve"> W'</v>
          </cell>
        </row>
        <row r="890">
          <cell r="C890">
            <v>4</v>
          </cell>
          <cell r="D890" t="str">
            <v xml:space="preserve"> Operator</v>
          </cell>
          <cell r="E890" t="str">
            <v>=</v>
          </cell>
          <cell r="F890" t="str">
            <v>( 1 Orang / Jam ) x U1</v>
          </cell>
          <cell r="I890" t="str">
            <v>L</v>
          </cell>
          <cell r="J890">
            <v>10750</v>
          </cell>
          <cell r="K890" t="str">
            <v>Rupiah</v>
          </cell>
        </row>
        <row r="891">
          <cell r="C891">
            <v>5</v>
          </cell>
          <cell r="D891" t="str">
            <v xml:space="preserve"> Pembantu Operator</v>
          </cell>
          <cell r="E891" t="str">
            <v>=</v>
          </cell>
          <cell r="F891" t="str">
            <v>( 1 Orang / Jam ) x U2</v>
          </cell>
          <cell r="I891" t="str">
            <v>M</v>
          </cell>
          <cell r="J891">
            <v>4500</v>
          </cell>
          <cell r="K891" t="str">
            <v>Rupiah</v>
          </cell>
        </row>
        <row r="892">
          <cell r="D892" t="str">
            <v xml:space="preserve"> Biaya Operasi Per Jam </v>
          </cell>
          <cell r="F892" t="str">
            <v>=</v>
          </cell>
          <cell r="G892" t="str">
            <v xml:space="preserve"> ( H + I + K + L + M )</v>
          </cell>
          <cell r="I892" t="str">
            <v>P</v>
          </cell>
          <cell r="J892">
            <v>80018.75</v>
          </cell>
          <cell r="K892" t="str">
            <v>Rupiah</v>
          </cell>
        </row>
        <row r="894">
          <cell r="C894" t="str">
            <v>D.</v>
          </cell>
          <cell r="D894" t="str">
            <v xml:space="preserve"> TOTAL BIAYA SEWA ALAT / JAM   =   ( G + P )</v>
          </cell>
          <cell r="I894" t="str">
            <v>S</v>
          </cell>
          <cell r="J894">
            <v>135502.52839174372</v>
          </cell>
          <cell r="K894" t="str">
            <v>Rupiah</v>
          </cell>
        </row>
        <row r="896">
          <cell r="C896" t="str">
            <v>E.</v>
          </cell>
          <cell r="D896" t="str">
            <v xml:space="preserve"> LAIN - LAIN</v>
          </cell>
        </row>
        <row r="897">
          <cell r="C897">
            <v>1</v>
          </cell>
          <cell r="D897" t="str">
            <v xml:space="preserve"> Tingkat Suku Bunga</v>
          </cell>
          <cell r="I897" t="str">
            <v>i</v>
          </cell>
          <cell r="J897">
            <v>20</v>
          </cell>
          <cell r="K897" t="str">
            <v>% / Tahun</v>
          </cell>
        </row>
        <row r="898">
          <cell r="C898">
            <v>2</v>
          </cell>
          <cell r="D898" t="str">
            <v xml:space="preserve"> Upah Operator / Sopir</v>
          </cell>
          <cell r="I898" t="str">
            <v>U1</v>
          </cell>
          <cell r="J898">
            <v>10750</v>
          </cell>
          <cell r="K898" t="str">
            <v>Rp. / Jam</v>
          </cell>
        </row>
        <row r="899">
          <cell r="C899">
            <v>3</v>
          </cell>
          <cell r="D899" t="str">
            <v xml:space="preserve"> Upah Pembantu Operator / Pembantu Sopir</v>
          </cell>
          <cell r="I899" t="str">
            <v>U2</v>
          </cell>
          <cell r="J899">
            <v>4500</v>
          </cell>
          <cell r="K899" t="str">
            <v>Rp. / Jam</v>
          </cell>
        </row>
        <row r="900">
          <cell r="C900">
            <v>4</v>
          </cell>
          <cell r="D900" t="str">
            <v xml:space="preserve"> Bahan Bakar Bensin</v>
          </cell>
          <cell r="I900" t="str">
            <v>Mb</v>
          </cell>
          <cell r="J900">
            <v>4500</v>
          </cell>
          <cell r="K900" t="str">
            <v>Liter</v>
          </cell>
        </row>
        <row r="901">
          <cell r="C901">
            <v>5</v>
          </cell>
          <cell r="D901" t="str">
            <v xml:space="preserve"> Bahan Bakar Solar</v>
          </cell>
          <cell r="I901" t="str">
            <v>Ms</v>
          </cell>
          <cell r="J901">
            <v>4300</v>
          </cell>
          <cell r="K901" t="str">
            <v>Liter</v>
          </cell>
        </row>
        <row r="902">
          <cell r="C902">
            <v>6</v>
          </cell>
          <cell r="D902" t="str">
            <v xml:space="preserve"> Minyak Pelumas</v>
          </cell>
          <cell r="I902" t="str">
            <v>Mp</v>
          </cell>
          <cell r="J902">
            <v>30000</v>
          </cell>
          <cell r="K902" t="str">
            <v>Liter</v>
          </cell>
        </row>
        <row r="903">
          <cell r="C903">
            <v>7</v>
          </cell>
          <cell r="D903" t="str">
            <v xml:space="preserve"> PPN diperhitungkan pada lembar Rekapitulasi Biaya Pekerjaan.</v>
          </cell>
        </row>
        <row r="907">
          <cell r="C907" t="str">
            <v>JENIS ALAT</v>
          </cell>
          <cell r="E907" t="str">
            <v>:</v>
          </cell>
          <cell r="F907" t="str">
            <v>PNEUMATIC TYRE ROLLER  8 - 10 T</v>
          </cell>
        </row>
        <row r="908">
          <cell r="C908" t="str">
            <v>PERUSAHAAN</v>
          </cell>
          <cell r="E908" t="str">
            <v>:</v>
          </cell>
          <cell r="F908" t="str">
            <v>NAD / ACEH TENGAH</v>
          </cell>
        </row>
        <row r="910">
          <cell r="C910" t="str">
            <v>No.</v>
          </cell>
          <cell r="D910" t="str">
            <v>URAIAN</v>
          </cell>
          <cell r="I910" t="str">
            <v>KODE</v>
          </cell>
          <cell r="J910" t="str">
            <v>KOEF.</v>
          </cell>
          <cell r="K910" t="str">
            <v>SATUAN</v>
          </cell>
          <cell r="L910" t="str">
            <v>KET.</v>
          </cell>
        </row>
        <row r="912">
          <cell r="C912" t="str">
            <v>A.</v>
          </cell>
          <cell r="D912" t="str">
            <v xml:space="preserve"> URAIAN PERALATAN</v>
          </cell>
        </row>
        <row r="913">
          <cell r="C913">
            <v>1</v>
          </cell>
          <cell r="D913" t="str">
            <v xml:space="preserve"> Jenis Peralatan</v>
          </cell>
          <cell r="I913" t="str">
            <v>PNEUMATIC TYRE ROLLER  8 - 10 T</v>
          </cell>
          <cell r="L913" t="str">
            <v>E 18</v>
          </cell>
        </row>
        <row r="914">
          <cell r="C914">
            <v>2</v>
          </cell>
          <cell r="D914" t="str">
            <v xml:space="preserve"> Tenaga</v>
          </cell>
          <cell r="I914" t="str">
            <v>Pw</v>
          </cell>
          <cell r="J914">
            <v>60</v>
          </cell>
          <cell r="K914" t="str">
            <v>HP</v>
          </cell>
        </row>
        <row r="915">
          <cell r="C915">
            <v>3</v>
          </cell>
          <cell r="D915" t="str">
            <v xml:space="preserve"> Kapasitas</v>
          </cell>
          <cell r="I915" t="str">
            <v>Cp</v>
          </cell>
          <cell r="J915">
            <v>10</v>
          </cell>
          <cell r="K915" t="str">
            <v>Ton</v>
          </cell>
        </row>
        <row r="916">
          <cell r="C916">
            <v>4</v>
          </cell>
          <cell r="D916" t="str">
            <v xml:space="preserve"> Alat Baru</v>
          </cell>
          <cell r="E916" t="str">
            <v>:</v>
          </cell>
          <cell r="F916" t="str">
            <v>a.</v>
          </cell>
          <cell r="G916" t="str">
            <v>Umur Ekonomis</v>
          </cell>
          <cell r="I916" t="str">
            <v>A</v>
          </cell>
          <cell r="J916">
            <v>5</v>
          </cell>
          <cell r="K916" t="str">
            <v>Tahun</v>
          </cell>
        </row>
        <row r="917">
          <cell r="F917" t="str">
            <v>b.</v>
          </cell>
          <cell r="G917" t="str">
            <v>Jam Kerja Dalam  1 Tahun</v>
          </cell>
          <cell r="I917" t="str">
            <v>W</v>
          </cell>
          <cell r="J917">
            <v>1800</v>
          </cell>
          <cell r="K917" t="str">
            <v>Jam</v>
          </cell>
        </row>
        <row r="918">
          <cell r="F918" t="str">
            <v>c.</v>
          </cell>
          <cell r="G918" t="str">
            <v>Harga Alat</v>
          </cell>
          <cell r="I918" t="str">
            <v>B</v>
          </cell>
          <cell r="J918">
            <v>387000000</v>
          </cell>
          <cell r="K918" t="str">
            <v>Rupiah</v>
          </cell>
        </row>
        <row r="919">
          <cell r="C919">
            <v>5</v>
          </cell>
          <cell r="D919" t="str">
            <v xml:space="preserve"> Alat Yang Dipakai</v>
          </cell>
          <cell r="E919" t="str">
            <v>:</v>
          </cell>
          <cell r="F919" t="str">
            <v>a.</v>
          </cell>
          <cell r="G919" t="str">
            <v>Umur Ekonomis</v>
          </cell>
          <cell r="I919" t="str">
            <v>A'</v>
          </cell>
          <cell r="J919">
            <v>5</v>
          </cell>
          <cell r="K919" t="str">
            <v>Tahun</v>
          </cell>
          <cell r="L919" t="str">
            <v>Alat Baru</v>
          </cell>
        </row>
        <row r="920">
          <cell r="F920" t="str">
            <v>b.</v>
          </cell>
          <cell r="G920" t="str">
            <v>Jam Kerja Dalam  1 Tahun</v>
          </cell>
          <cell r="I920" t="str">
            <v>W'</v>
          </cell>
          <cell r="J920">
            <v>1800</v>
          </cell>
          <cell r="K920" t="str">
            <v>Jam</v>
          </cell>
          <cell r="L920" t="str">
            <v>Alat Baru</v>
          </cell>
        </row>
        <row r="921">
          <cell r="F921" t="str">
            <v>c.</v>
          </cell>
          <cell r="G921" t="str">
            <v>Harga Alat  ( * )</v>
          </cell>
          <cell r="I921" t="str">
            <v>B'</v>
          </cell>
          <cell r="J921">
            <v>387000000</v>
          </cell>
          <cell r="K921" t="str">
            <v>Rupiah</v>
          </cell>
          <cell r="L921" t="str">
            <v>Alat Baru</v>
          </cell>
        </row>
        <row r="923">
          <cell r="C923" t="str">
            <v>B.</v>
          </cell>
          <cell r="D923" t="str">
            <v xml:space="preserve"> BIAYA PASTI PER JAM KERJA</v>
          </cell>
        </row>
        <row r="924">
          <cell r="C924">
            <v>1</v>
          </cell>
          <cell r="D924" t="str">
            <v xml:space="preserve"> Nilai Sisa Alat</v>
          </cell>
          <cell r="E924" t="str">
            <v>=  10 % x B</v>
          </cell>
          <cell r="I924" t="str">
            <v>C</v>
          </cell>
          <cell r="J924">
            <v>38700000</v>
          </cell>
          <cell r="K924" t="str">
            <v>Rupiah</v>
          </cell>
        </row>
        <row r="925">
          <cell r="C925">
            <v>2</v>
          </cell>
          <cell r="D925" t="str">
            <v xml:space="preserve"> Faktor Angsuran Modal</v>
          </cell>
          <cell r="F925" t="str">
            <v>=</v>
          </cell>
          <cell r="G925" t="str">
            <v>i x ( 1 + i ) ^ A'</v>
          </cell>
          <cell r="I925" t="str">
            <v>D</v>
          </cell>
          <cell r="J925">
            <v>0.33437970328961514</v>
          </cell>
          <cell r="K925" t="str">
            <v>-</v>
          </cell>
        </row>
        <row r="926">
          <cell r="G926" t="str">
            <v>( 1 + i ) ^ A' - 1</v>
          </cell>
        </row>
        <row r="927">
          <cell r="C927">
            <v>3</v>
          </cell>
          <cell r="D927" t="str">
            <v xml:space="preserve"> Biaya Pasti per Jam  :</v>
          </cell>
        </row>
        <row r="928">
          <cell r="D928" t="str">
            <v xml:space="preserve"> a. Biaya Pengembalian Modal</v>
          </cell>
          <cell r="F928" t="str">
            <v>=</v>
          </cell>
          <cell r="G928" t="str">
            <v>( B' - C ) x D</v>
          </cell>
          <cell r="I928" t="str">
            <v>E</v>
          </cell>
          <cell r="J928">
            <v>64702.472586540527</v>
          </cell>
          <cell r="K928" t="str">
            <v>Rupiah</v>
          </cell>
        </row>
        <row r="929">
          <cell r="G929" t="str">
            <v>W'</v>
          </cell>
        </row>
        <row r="930">
          <cell r="D930" t="str">
            <v xml:space="preserve"> b. Asuransi, dll</v>
          </cell>
          <cell r="E930" t="str">
            <v>=</v>
          </cell>
          <cell r="G930" t="str">
            <v>0,002 x B'</v>
          </cell>
          <cell r="I930" t="str">
            <v>F</v>
          </cell>
          <cell r="J930">
            <v>430</v>
          </cell>
          <cell r="K930" t="str">
            <v>Rupiah</v>
          </cell>
        </row>
        <row r="931">
          <cell r="G931" t="str">
            <v>W'</v>
          </cell>
        </row>
        <row r="932">
          <cell r="D932" t="str">
            <v xml:space="preserve"> Biaya Pasti per Jam</v>
          </cell>
          <cell r="E932" t="str">
            <v>=</v>
          </cell>
          <cell r="G932" t="str">
            <v>( E + F )</v>
          </cell>
          <cell r="I932" t="str">
            <v>G</v>
          </cell>
          <cell r="J932">
            <v>65132.472586540527</v>
          </cell>
          <cell r="K932" t="str">
            <v>Rupiah</v>
          </cell>
        </row>
        <row r="934">
          <cell r="C934" t="str">
            <v>C.</v>
          </cell>
          <cell r="D934" t="str">
            <v xml:space="preserve"> BIAYA OPERASI PER JAM KERJA</v>
          </cell>
        </row>
        <row r="935">
          <cell r="C935">
            <v>1</v>
          </cell>
          <cell r="D935" t="str">
            <v xml:space="preserve"> Bahan Bakar </v>
          </cell>
          <cell r="E935" t="str">
            <v>=</v>
          </cell>
          <cell r="F935" t="str">
            <v>(0,125 - 0,175 Ltr/HP/Jam) x Pw x Ms</v>
          </cell>
          <cell r="I935" t="str">
            <v>H</v>
          </cell>
          <cell r="J935">
            <v>32250</v>
          </cell>
          <cell r="K935" t="str">
            <v>Rupiah</v>
          </cell>
        </row>
        <row r="936">
          <cell r="C936">
            <v>2</v>
          </cell>
          <cell r="D936" t="str">
            <v xml:space="preserve"> Pelumas</v>
          </cell>
          <cell r="E936" t="str">
            <v>=</v>
          </cell>
          <cell r="F936" t="str">
            <v>(0,01 - 0,02 Ltr/HP/Jam) x Pw x Mp</v>
          </cell>
          <cell r="I936" t="str">
            <v>I</v>
          </cell>
          <cell r="J936">
            <v>18000</v>
          </cell>
          <cell r="K936" t="str">
            <v>Rupiah</v>
          </cell>
        </row>
        <row r="937">
          <cell r="C937">
            <v>3</v>
          </cell>
          <cell r="D937" t="str">
            <v xml:space="preserve"> Perawatan dan Perbaikan</v>
          </cell>
          <cell r="F937" t="str">
            <v>=</v>
          </cell>
          <cell r="G937" t="str">
            <v xml:space="preserve"> ( 12,5 % - 17,5 % ) x B'</v>
          </cell>
          <cell r="I937" t="str">
            <v>K</v>
          </cell>
          <cell r="J937">
            <v>26875</v>
          </cell>
          <cell r="K937" t="str">
            <v>Rupiah</v>
          </cell>
        </row>
        <row r="938">
          <cell r="G938" t="str">
            <v xml:space="preserve"> W'</v>
          </cell>
        </row>
        <row r="939">
          <cell r="C939">
            <v>4</v>
          </cell>
          <cell r="D939" t="str">
            <v xml:space="preserve"> Operator</v>
          </cell>
          <cell r="E939" t="str">
            <v>=</v>
          </cell>
          <cell r="F939" t="str">
            <v>( 1 Orang / Jam ) x U1</v>
          </cell>
          <cell r="I939" t="str">
            <v>L</v>
          </cell>
          <cell r="J939">
            <v>10750</v>
          </cell>
          <cell r="K939" t="str">
            <v>Rupiah</v>
          </cell>
        </row>
        <row r="940">
          <cell r="C940">
            <v>5</v>
          </cell>
          <cell r="D940" t="str">
            <v xml:space="preserve"> Pembantu Operator</v>
          </cell>
          <cell r="E940" t="str">
            <v>=</v>
          </cell>
          <cell r="F940" t="str">
            <v>( 1 Orang / Jam ) x U2</v>
          </cell>
          <cell r="I940" t="str">
            <v>M</v>
          </cell>
          <cell r="J940">
            <v>4500</v>
          </cell>
          <cell r="K940" t="str">
            <v>Rupiah</v>
          </cell>
        </row>
        <row r="941">
          <cell r="D941" t="str">
            <v xml:space="preserve"> Biaya Operasi Per Jam </v>
          </cell>
          <cell r="F941" t="str">
            <v>=</v>
          </cell>
          <cell r="G941" t="str">
            <v xml:space="preserve"> ( H + I + K + L + M )</v>
          </cell>
          <cell r="I941" t="str">
            <v>P</v>
          </cell>
          <cell r="J941">
            <v>92375</v>
          </cell>
          <cell r="K941" t="str">
            <v>Rupiah</v>
          </cell>
        </row>
        <row r="943">
          <cell r="C943" t="str">
            <v>D.</v>
          </cell>
          <cell r="D943" t="str">
            <v xml:space="preserve"> TOTAL BIAYA SEWA ALAT / JAM   =   ( G + P )</v>
          </cell>
          <cell r="I943" t="str">
            <v>S</v>
          </cell>
          <cell r="J943">
            <v>157507.47258654053</v>
          </cell>
          <cell r="K943" t="str">
            <v>Rupiah</v>
          </cell>
        </row>
        <row r="945">
          <cell r="C945" t="str">
            <v>E.</v>
          </cell>
          <cell r="D945" t="str">
            <v xml:space="preserve"> LAIN - LAIN</v>
          </cell>
        </row>
        <row r="946">
          <cell r="C946">
            <v>1</v>
          </cell>
          <cell r="D946" t="str">
            <v xml:space="preserve"> Tingkat Suku Bunga</v>
          </cell>
          <cell r="I946" t="str">
            <v>i</v>
          </cell>
          <cell r="J946">
            <v>20</v>
          </cell>
          <cell r="K946" t="str">
            <v>% / Tahun</v>
          </cell>
        </row>
        <row r="947">
          <cell r="C947">
            <v>2</v>
          </cell>
          <cell r="D947" t="str">
            <v xml:space="preserve"> Upah Operator / Sopir</v>
          </cell>
          <cell r="I947" t="str">
            <v>U1</v>
          </cell>
          <cell r="J947">
            <v>10750</v>
          </cell>
          <cell r="K947" t="str">
            <v>Rp. / Jam</v>
          </cell>
        </row>
        <row r="948">
          <cell r="C948">
            <v>3</v>
          </cell>
          <cell r="D948" t="str">
            <v xml:space="preserve"> Upah Pembantu Operator / Pembantu Sopir</v>
          </cell>
          <cell r="I948" t="str">
            <v>U2</v>
          </cell>
          <cell r="J948">
            <v>4500</v>
          </cell>
          <cell r="K948" t="str">
            <v>Rp. / Jam</v>
          </cell>
        </row>
        <row r="949">
          <cell r="C949">
            <v>4</v>
          </cell>
          <cell r="D949" t="str">
            <v xml:space="preserve"> Bahan Bakar Bensin</v>
          </cell>
          <cell r="I949" t="str">
            <v>Mb</v>
          </cell>
          <cell r="J949">
            <v>4500</v>
          </cell>
          <cell r="K949" t="str">
            <v>Liter</v>
          </cell>
        </row>
        <row r="950">
          <cell r="C950">
            <v>5</v>
          </cell>
          <cell r="D950" t="str">
            <v xml:space="preserve"> Bahan Bakar Solar</v>
          </cell>
          <cell r="I950" t="str">
            <v>Ms</v>
          </cell>
          <cell r="J950">
            <v>4300</v>
          </cell>
          <cell r="K950" t="str">
            <v>Liter</v>
          </cell>
        </row>
        <row r="951">
          <cell r="C951">
            <v>6</v>
          </cell>
          <cell r="D951" t="str">
            <v xml:space="preserve"> Minyak Pelumas</v>
          </cell>
          <cell r="I951" t="str">
            <v>Mp</v>
          </cell>
          <cell r="J951">
            <v>30000</v>
          </cell>
          <cell r="K951" t="str">
            <v>Liter</v>
          </cell>
        </row>
        <row r="952">
          <cell r="C952">
            <v>7</v>
          </cell>
          <cell r="D952" t="str">
            <v xml:space="preserve"> PPN diperhitungkan pada lembar Rekapitulasi Biaya Pekerjaan.</v>
          </cell>
        </row>
        <row r="956">
          <cell r="C956" t="str">
            <v>JENIS ALAT</v>
          </cell>
          <cell r="E956" t="str">
            <v>:</v>
          </cell>
          <cell r="F956" t="str">
            <v>VIBRATOR  ROLLER  10-15 T</v>
          </cell>
        </row>
        <row r="957">
          <cell r="C957" t="str">
            <v>PERUSAHAAN</v>
          </cell>
          <cell r="E957" t="str">
            <v>:</v>
          </cell>
          <cell r="F957" t="str">
            <v>NAD / ACEH TENGAH</v>
          </cell>
        </row>
        <row r="959">
          <cell r="C959" t="str">
            <v>No.</v>
          </cell>
          <cell r="D959" t="str">
            <v>URAIAN</v>
          </cell>
          <cell r="I959" t="str">
            <v>KODE</v>
          </cell>
          <cell r="J959" t="str">
            <v>KOEF.</v>
          </cell>
          <cell r="K959" t="str">
            <v>SATUAN</v>
          </cell>
          <cell r="L959" t="str">
            <v>KET.</v>
          </cell>
        </row>
        <row r="961">
          <cell r="C961" t="str">
            <v>A.</v>
          </cell>
          <cell r="D961" t="str">
            <v xml:space="preserve"> URAIAN PERALATAN</v>
          </cell>
        </row>
        <row r="962">
          <cell r="C962">
            <v>1</v>
          </cell>
          <cell r="D962" t="str">
            <v xml:space="preserve"> Jenis Peralatan</v>
          </cell>
          <cell r="I962" t="str">
            <v>VIBRATOR  ROLLER  10-15 T</v>
          </cell>
          <cell r="L962" t="str">
            <v>E 19</v>
          </cell>
        </row>
        <row r="963">
          <cell r="C963">
            <v>2</v>
          </cell>
          <cell r="D963" t="str">
            <v xml:space="preserve"> Tenaga</v>
          </cell>
          <cell r="I963" t="str">
            <v>Pw</v>
          </cell>
          <cell r="J963">
            <v>75</v>
          </cell>
          <cell r="K963" t="str">
            <v>HP</v>
          </cell>
        </row>
        <row r="964">
          <cell r="C964">
            <v>3</v>
          </cell>
          <cell r="D964" t="str">
            <v xml:space="preserve"> Kapasitas</v>
          </cell>
          <cell r="I964" t="str">
            <v>Cp</v>
          </cell>
          <cell r="J964">
            <v>12</v>
          </cell>
          <cell r="K964" t="str">
            <v>Ton</v>
          </cell>
        </row>
        <row r="965">
          <cell r="C965">
            <v>4</v>
          </cell>
          <cell r="D965" t="str">
            <v xml:space="preserve"> Alat Baru</v>
          </cell>
          <cell r="E965" t="str">
            <v>:</v>
          </cell>
          <cell r="F965" t="str">
            <v>a.</v>
          </cell>
          <cell r="G965" t="str">
            <v>Umur Ekonomis</v>
          </cell>
          <cell r="I965" t="str">
            <v>A</v>
          </cell>
          <cell r="J965">
            <v>4</v>
          </cell>
          <cell r="K965" t="str">
            <v>Tahun</v>
          </cell>
        </row>
        <row r="966">
          <cell r="F966" t="str">
            <v>b.</v>
          </cell>
          <cell r="G966" t="str">
            <v>Jam Kerja Dalam  1 Tahun</v>
          </cell>
          <cell r="I966" t="str">
            <v>W</v>
          </cell>
          <cell r="J966">
            <v>2000</v>
          </cell>
          <cell r="K966" t="str">
            <v>Jam</v>
          </cell>
        </row>
        <row r="967">
          <cell r="F967" t="str">
            <v>c.</v>
          </cell>
          <cell r="G967" t="str">
            <v>Harga Alat</v>
          </cell>
          <cell r="I967" t="str">
            <v>B</v>
          </cell>
          <cell r="J967">
            <v>432000000</v>
          </cell>
          <cell r="K967" t="str">
            <v>Rupiah</v>
          </cell>
        </row>
        <row r="968">
          <cell r="C968">
            <v>5</v>
          </cell>
          <cell r="D968" t="str">
            <v xml:space="preserve"> Alat Yang Dipakai</v>
          </cell>
          <cell r="E968" t="str">
            <v>:</v>
          </cell>
          <cell r="F968" t="str">
            <v>a.</v>
          </cell>
          <cell r="G968" t="str">
            <v>Umur Ekonomis</v>
          </cell>
          <cell r="I968" t="str">
            <v>A'</v>
          </cell>
          <cell r="J968">
            <v>4</v>
          </cell>
          <cell r="K968" t="str">
            <v>Tahun</v>
          </cell>
          <cell r="L968" t="str">
            <v>Alat Baru</v>
          </cell>
        </row>
        <row r="969">
          <cell r="F969" t="str">
            <v>b.</v>
          </cell>
          <cell r="G969" t="str">
            <v>Jam Kerja Dalam  1 Tahun</v>
          </cell>
          <cell r="I969" t="str">
            <v>W'</v>
          </cell>
          <cell r="J969">
            <v>2000</v>
          </cell>
          <cell r="K969" t="str">
            <v>Jam</v>
          </cell>
          <cell r="L969" t="str">
            <v>Alat Baru</v>
          </cell>
        </row>
        <row r="970">
          <cell r="F970" t="str">
            <v>c.</v>
          </cell>
          <cell r="G970" t="str">
            <v>Harga Alat  ( * )</v>
          </cell>
          <cell r="I970" t="str">
            <v>B'</v>
          </cell>
          <cell r="J970">
            <v>432000000</v>
          </cell>
          <cell r="K970" t="str">
            <v>Rupiah</v>
          </cell>
          <cell r="L970" t="str">
            <v>Alat Baru</v>
          </cell>
        </row>
        <row r="972">
          <cell r="C972" t="str">
            <v>B.</v>
          </cell>
          <cell r="D972" t="str">
            <v xml:space="preserve"> BIAYA PASTI PER JAM KERJA</v>
          </cell>
        </row>
        <row r="973">
          <cell r="C973">
            <v>1</v>
          </cell>
          <cell r="D973" t="str">
            <v xml:space="preserve"> Nilai Sisa Alat</v>
          </cell>
          <cell r="E973" t="str">
            <v>=  10 % x B</v>
          </cell>
          <cell r="I973" t="str">
            <v>C</v>
          </cell>
          <cell r="J973">
            <v>43200000</v>
          </cell>
          <cell r="K973" t="str">
            <v>Rupiah</v>
          </cell>
        </row>
        <row r="974">
          <cell r="C974">
            <v>2</v>
          </cell>
          <cell r="D974" t="str">
            <v xml:space="preserve"> Faktor Angsuran Modal</v>
          </cell>
          <cell r="F974" t="str">
            <v>=</v>
          </cell>
          <cell r="G974" t="str">
            <v>i x ( 1 + i ) ^ A'</v>
          </cell>
          <cell r="I974" t="str">
            <v>D</v>
          </cell>
          <cell r="J974">
            <v>0.38628912071535026</v>
          </cell>
          <cell r="K974" t="str">
            <v>-</v>
          </cell>
        </row>
        <row r="975">
          <cell r="G975" t="str">
            <v>( 1 + i ) ^ A' - 1</v>
          </cell>
        </row>
        <row r="976">
          <cell r="C976">
            <v>3</v>
          </cell>
          <cell r="D976" t="str">
            <v xml:space="preserve"> Biaya Pasti per Jam  :</v>
          </cell>
        </row>
        <row r="977">
          <cell r="D977" t="str">
            <v xml:space="preserve"> a. Biaya Pengembalian Modal</v>
          </cell>
          <cell r="F977" t="str">
            <v>=</v>
          </cell>
          <cell r="G977" t="str">
            <v>( B' - C ) x D</v>
          </cell>
          <cell r="I977" t="str">
            <v>E</v>
          </cell>
          <cell r="J977">
            <v>75094.605067064098</v>
          </cell>
          <cell r="K977" t="str">
            <v>Rupiah</v>
          </cell>
        </row>
        <row r="978">
          <cell r="G978" t="str">
            <v>W'</v>
          </cell>
        </row>
        <row r="979">
          <cell r="D979" t="str">
            <v xml:space="preserve"> b. Asuransi, dll</v>
          </cell>
          <cell r="E979" t="str">
            <v>=</v>
          </cell>
          <cell r="G979" t="str">
            <v>0,002 x B'</v>
          </cell>
          <cell r="I979" t="str">
            <v>F</v>
          </cell>
          <cell r="J979">
            <v>432</v>
          </cell>
          <cell r="K979" t="str">
            <v>Rupiah</v>
          </cell>
        </row>
        <row r="980">
          <cell r="G980" t="str">
            <v>W'</v>
          </cell>
        </row>
        <row r="981">
          <cell r="D981" t="str">
            <v xml:space="preserve"> Biaya Pasti per Jam</v>
          </cell>
          <cell r="E981" t="str">
            <v>=</v>
          </cell>
          <cell r="G981" t="str">
            <v>( E + F )</v>
          </cell>
          <cell r="I981" t="str">
            <v>G</v>
          </cell>
          <cell r="J981">
            <v>75526.605067064098</v>
          </cell>
          <cell r="K981" t="str">
            <v>Rupiah</v>
          </cell>
        </row>
        <row r="983">
          <cell r="C983" t="str">
            <v>C.</v>
          </cell>
          <cell r="D983" t="str">
            <v xml:space="preserve"> BIAYA OPERASI PER JAM KERJA</v>
          </cell>
        </row>
        <row r="984">
          <cell r="C984">
            <v>1</v>
          </cell>
          <cell r="D984" t="str">
            <v xml:space="preserve"> Bahan Bakar </v>
          </cell>
          <cell r="E984" t="str">
            <v>=</v>
          </cell>
          <cell r="F984" t="str">
            <v>(0,125 - 0,175 Ltr/HP/Jam) x Pw x Ms</v>
          </cell>
          <cell r="I984" t="str">
            <v>H</v>
          </cell>
          <cell r="J984">
            <v>40312.5</v>
          </cell>
          <cell r="K984" t="str">
            <v>Rupiah</v>
          </cell>
        </row>
        <row r="985">
          <cell r="C985">
            <v>2</v>
          </cell>
          <cell r="D985" t="str">
            <v xml:space="preserve"> Pelumas</v>
          </cell>
          <cell r="E985" t="str">
            <v>=</v>
          </cell>
          <cell r="F985" t="str">
            <v>(0,01 - 0,02 Ltr/HP/Jam) x Pw x Mp</v>
          </cell>
          <cell r="I985" t="str">
            <v>I</v>
          </cell>
          <cell r="J985">
            <v>22500</v>
          </cell>
          <cell r="K985" t="str">
            <v>Rupiah</v>
          </cell>
        </row>
        <row r="986">
          <cell r="C986">
            <v>3</v>
          </cell>
          <cell r="D986" t="str">
            <v xml:space="preserve"> Perawatan dan Perbaikan</v>
          </cell>
          <cell r="F986" t="str">
            <v>=</v>
          </cell>
          <cell r="G986" t="str">
            <v xml:space="preserve"> ( 12,5 % - 17,5 % ) x B'</v>
          </cell>
          <cell r="I986" t="str">
            <v>K</v>
          </cell>
          <cell r="J986">
            <v>27000</v>
          </cell>
          <cell r="K986" t="str">
            <v>Rupiah</v>
          </cell>
        </row>
        <row r="987">
          <cell r="G987" t="str">
            <v xml:space="preserve"> W'</v>
          </cell>
        </row>
        <row r="988">
          <cell r="C988">
            <v>4</v>
          </cell>
          <cell r="D988" t="str">
            <v xml:space="preserve"> Operator</v>
          </cell>
          <cell r="E988" t="str">
            <v>=</v>
          </cell>
          <cell r="F988" t="str">
            <v>( 1 Orang / Jam ) x U1</v>
          </cell>
          <cell r="I988" t="str">
            <v>L</v>
          </cell>
          <cell r="J988">
            <v>10750</v>
          </cell>
          <cell r="K988" t="str">
            <v>Rupiah</v>
          </cell>
        </row>
        <row r="989">
          <cell r="C989">
            <v>5</v>
          </cell>
          <cell r="D989" t="str">
            <v xml:space="preserve"> Pembantu Operator</v>
          </cell>
          <cell r="E989" t="str">
            <v>=</v>
          </cell>
          <cell r="F989" t="str">
            <v>( 1 Orang / Jam ) x U2</v>
          </cell>
          <cell r="I989" t="str">
            <v>M</v>
          </cell>
          <cell r="J989">
            <v>4500</v>
          </cell>
          <cell r="K989" t="str">
            <v>Rupiah</v>
          </cell>
        </row>
        <row r="990">
          <cell r="D990" t="str">
            <v xml:space="preserve"> Biaya Operasi Per Jam </v>
          </cell>
          <cell r="F990" t="str">
            <v>=</v>
          </cell>
          <cell r="G990" t="str">
            <v xml:space="preserve"> ( H + I + K + L + M )</v>
          </cell>
          <cell r="I990" t="str">
            <v>P</v>
          </cell>
          <cell r="J990">
            <v>105062.5</v>
          </cell>
          <cell r="K990" t="str">
            <v>Rupiah</v>
          </cell>
        </row>
        <row r="992">
          <cell r="C992" t="str">
            <v>D.</v>
          </cell>
          <cell r="D992" t="str">
            <v xml:space="preserve"> TOTAL BIAYA SEWA ALAT / JAM   =   ( G + P )</v>
          </cell>
          <cell r="I992" t="str">
            <v>S</v>
          </cell>
          <cell r="J992">
            <v>180589.10506706411</v>
          </cell>
          <cell r="K992" t="str">
            <v>Rupiah</v>
          </cell>
        </row>
        <row r="994">
          <cell r="C994" t="str">
            <v>E.</v>
          </cell>
          <cell r="D994" t="str">
            <v xml:space="preserve"> LAIN - LAIN</v>
          </cell>
        </row>
        <row r="995">
          <cell r="C995">
            <v>1</v>
          </cell>
          <cell r="D995" t="str">
            <v xml:space="preserve"> Tingkat Suku Bunga</v>
          </cell>
          <cell r="I995" t="str">
            <v>i</v>
          </cell>
          <cell r="J995">
            <v>20</v>
          </cell>
          <cell r="K995" t="str">
            <v>% / Tahun</v>
          </cell>
        </row>
        <row r="996">
          <cell r="C996">
            <v>2</v>
          </cell>
          <cell r="D996" t="str">
            <v xml:space="preserve"> Upah Operator / Sopir</v>
          </cell>
          <cell r="I996" t="str">
            <v>U1</v>
          </cell>
          <cell r="J996">
            <v>10750</v>
          </cell>
          <cell r="K996" t="str">
            <v>Rp. / Jam</v>
          </cell>
        </row>
        <row r="997">
          <cell r="C997">
            <v>3</v>
          </cell>
          <cell r="D997" t="str">
            <v xml:space="preserve"> Upah Pembantu Operator / Pembantu Sopir</v>
          </cell>
          <cell r="I997" t="str">
            <v>U2</v>
          </cell>
          <cell r="J997">
            <v>4500</v>
          </cell>
          <cell r="K997" t="str">
            <v>Rp. / Jam</v>
          </cell>
        </row>
        <row r="998">
          <cell r="C998">
            <v>4</v>
          </cell>
          <cell r="D998" t="str">
            <v xml:space="preserve"> Bahan Bakar Bensin</v>
          </cell>
          <cell r="I998" t="str">
            <v>Mb</v>
          </cell>
          <cell r="J998">
            <v>4500</v>
          </cell>
          <cell r="K998" t="str">
            <v>Liter</v>
          </cell>
        </row>
        <row r="999">
          <cell r="C999">
            <v>5</v>
          </cell>
          <cell r="D999" t="str">
            <v xml:space="preserve"> Bahan Bakar Solar</v>
          </cell>
          <cell r="I999" t="str">
            <v>Ms</v>
          </cell>
          <cell r="J999">
            <v>4300</v>
          </cell>
          <cell r="K999" t="str">
            <v>Liter</v>
          </cell>
        </row>
        <row r="1000">
          <cell r="C1000">
            <v>6</v>
          </cell>
          <cell r="D1000" t="str">
            <v xml:space="preserve"> Minyak Pelumas</v>
          </cell>
          <cell r="I1000" t="str">
            <v>Mp</v>
          </cell>
          <cell r="J1000">
            <v>30000</v>
          </cell>
          <cell r="K1000" t="str">
            <v>Liter</v>
          </cell>
        </row>
        <row r="1001">
          <cell r="C1001">
            <v>7</v>
          </cell>
          <cell r="D1001" t="str">
            <v xml:space="preserve"> PPN diperhitungkan pada lembar Rekapitulasi Biaya Pekerjaan.</v>
          </cell>
        </row>
        <row r="1005">
          <cell r="C1005" t="str">
            <v>JENIS ALAT</v>
          </cell>
          <cell r="E1005" t="str">
            <v>:</v>
          </cell>
          <cell r="F1005" t="str">
            <v xml:space="preserve">CONCRETE VIBRATOR </v>
          </cell>
        </row>
        <row r="1006">
          <cell r="C1006" t="str">
            <v>PERUSAHAAN</v>
          </cell>
          <cell r="E1006" t="str">
            <v>:</v>
          </cell>
          <cell r="F1006" t="str">
            <v>NAD / ACEH TENGAH</v>
          </cell>
        </row>
        <row r="1008">
          <cell r="C1008" t="str">
            <v>No.</v>
          </cell>
          <cell r="D1008" t="str">
            <v>URAIAN</v>
          </cell>
          <cell r="I1008" t="str">
            <v>KODE</v>
          </cell>
          <cell r="J1008" t="str">
            <v>KOEF.</v>
          </cell>
          <cell r="K1008" t="str">
            <v>SATUAN</v>
          </cell>
          <cell r="L1008" t="str">
            <v>KET.</v>
          </cell>
        </row>
        <row r="1010">
          <cell r="C1010" t="str">
            <v>A.</v>
          </cell>
          <cell r="D1010" t="str">
            <v xml:space="preserve"> URAIAN PERALATAN</v>
          </cell>
        </row>
        <row r="1011">
          <cell r="C1011">
            <v>1</v>
          </cell>
          <cell r="D1011" t="str">
            <v xml:space="preserve"> Jenis Peralatan</v>
          </cell>
          <cell r="I1011" t="str">
            <v xml:space="preserve">CONCRETE VIBRATOR </v>
          </cell>
          <cell r="L1011" t="str">
            <v>E 20</v>
          </cell>
        </row>
        <row r="1012">
          <cell r="C1012">
            <v>2</v>
          </cell>
          <cell r="D1012" t="str">
            <v xml:space="preserve"> Tenaga</v>
          </cell>
          <cell r="I1012" t="str">
            <v>Pw</v>
          </cell>
          <cell r="J1012">
            <v>10</v>
          </cell>
          <cell r="K1012" t="str">
            <v>HP</v>
          </cell>
        </row>
        <row r="1013">
          <cell r="C1013">
            <v>3</v>
          </cell>
          <cell r="D1013" t="str">
            <v xml:space="preserve"> Kapasitas</v>
          </cell>
          <cell r="I1013" t="str">
            <v>Cp</v>
          </cell>
          <cell r="J1013" t="str">
            <v xml:space="preserve">-  </v>
          </cell>
          <cell r="K1013" t="str">
            <v>-</v>
          </cell>
        </row>
        <row r="1014">
          <cell r="C1014">
            <v>4</v>
          </cell>
          <cell r="D1014" t="str">
            <v xml:space="preserve"> Alat Baru</v>
          </cell>
          <cell r="E1014" t="str">
            <v>:</v>
          </cell>
          <cell r="F1014" t="str">
            <v>a.</v>
          </cell>
          <cell r="G1014" t="str">
            <v>Umur Ekonomis</v>
          </cell>
          <cell r="I1014" t="str">
            <v>A</v>
          </cell>
          <cell r="J1014">
            <v>4</v>
          </cell>
          <cell r="K1014" t="str">
            <v>Tahun</v>
          </cell>
        </row>
        <row r="1015">
          <cell r="F1015" t="str">
            <v>b.</v>
          </cell>
          <cell r="G1015" t="str">
            <v>Jam Kerja Dalam  1 Tahun</v>
          </cell>
          <cell r="I1015" t="str">
            <v>W</v>
          </cell>
          <cell r="J1015">
            <v>1000</v>
          </cell>
          <cell r="K1015" t="str">
            <v>Jam</v>
          </cell>
        </row>
        <row r="1016">
          <cell r="F1016" t="str">
            <v>c.</v>
          </cell>
          <cell r="G1016" t="str">
            <v>Harga Alat</v>
          </cell>
          <cell r="I1016" t="str">
            <v>B</v>
          </cell>
          <cell r="J1016">
            <v>21000000</v>
          </cell>
          <cell r="K1016" t="str">
            <v>Rupiah</v>
          </cell>
        </row>
        <row r="1017">
          <cell r="C1017">
            <v>5</v>
          </cell>
          <cell r="D1017" t="str">
            <v xml:space="preserve"> Alat Yang Dipakai</v>
          </cell>
          <cell r="E1017" t="str">
            <v>:</v>
          </cell>
          <cell r="F1017" t="str">
            <v>a.</v>
          </cell>
          <cell r="G1017" t="str">
            <v>Umur Ekonomis</v>
          </cell>
          <cell r="I1017" t="str">
            <v>A'</v>
          </cell>
          <cell r="J1017">
            <v>4</v>
          </cell>
          <cell r="K1017" t="str">
            <v>Tahun</v>
          </cell>
          <cell r="L1017" t="str">
            <v>Alat Baru</v>
          </cell>
        </row>
        <row r="1018">
          <cell r="F1018" t="str">
            <v>b.</v>
          </cell>
          <cell r="G1018" t="str">
            <v>Jam Kerja Dalam  1 Tahun</v>
          </cell>
          <cell r="I1018" t="str">
            <v>W'</v>
          </cell>
          <cell r="J1018">
            <v>1000</v>
          </cell>
          <cell r="K1018" t="str">
            <v>Jam</v>
          </cell>
          <cell r="L1018" t="str">
            <v>Alat Baru</v>
          </cell>
        </row>
        <row r="1019">
          <cell r="F1019" t="str">
            <v>c.</v>
          </cell>
          <cell r="G1019" t="str">
            <v>Harga Alat  ( * )</v>
          </cell>
          <cell r="I1019" t="str">
            <v>B'</v>
          </cell>
          <cell r="J1019">
            <v>21000000</v>
          </cell>
          <cell r="K1019" t="str">
            <v>Rupiah</v>
          </cell>
          <cell r="L1019" t="str">
            <v>Alat Baru</v>
          </cell>
        </row>
        <row r="1021">
          <cell r="C1021" t="str">
            <v>B.</v>
          </cell>
          <cell r="D1021" t="str">
            <v xml:space="preserve"> BIAYA PASTI PER JAM KERJA</v>
          </cell>
        </row>
        <row r="1022">
          <cell r="C1022">
            <v>1</v>
          </cell>
          <cell r="D1022" t="str">
            <v xml:space="preserve"> Nilai Sisa Alat</v>
          </cell>
          <cell r="E1022" t="str">
            <v>=  10 % x B</v>
          </cell>
          <cell r="I1022" t="str">
            <v>C</v>
          </cell>
          <cell r="J1022">
            <v>2100000</v>
          </cell>
          <cell r="K1022" t="str">
            <v>Rupiah</v>
          </cell>
        </row>
        <row r="1023">
          <cell r="C1023">
            <v>2</v>
          </cell>
          <cell r="D1023" t="str">
            <v xml:space="preserve"> Faktor Angsuran Modal</v>
          </cell>
          <cell r="F1023" t="str">
            <v>=</v>
          </cell>
          <cell r="G1023" t="str">
            <v>i x ( 1 + i ) ^ A'</v>
          </cell>
          <cell r="I1023" t="str">
            <v>D</v>
          </cell>
          <cell r="J1023">
            <v>0.38628912071535026</v>
          </cell>
          <cell r="K1023" t="str">
            <v>-</v>
          </cell>
        </row>
        <row r="1024">
          <cell r="G1024" t="str">
            <v>( 1 + i ) ^ A' - 1</v>
          </cell>
        </row>
        <row r="1025">
          <cell r="C1025">
            <v>3</v>
          </cell>
          <cell r="D1025" t="str">
            <v xml:space="preserve"> Biaya Pasti per Jam  :</v>
          </cell>
        </row>
        <row r="1026">
          <cell r="D1026" t="str">
            <v xml:space="preserve"> a. Biaya Pengembalian Modal</v>
          </cell>
          <cell r="F1026" t="str">
            <v>=</v>
          </cell>
          <cell r="G1026" t="str">
            <v>( B' - C ) x D</v>
          </cell>
          <cell r="I1026" t="str">
            <v>E</v>
          </cell>
          <cell r="J1026">
            <v>7300.8643815201203</v>
          </cell>
          <cell r="K1026" t="str">
            <v>Rupiah</v>
          </cell>
        </row>
        <row r="1027">
          <cell r="G1027" t="str">
            <v>W'</v>
          </cell>
        </row>
        <row r="1028">
          <cell r="D1028" t="str">
            <v xml:space="preserve"> b. Asuransi, dll</v>
          </cell>
          <cell r="E1028" t="str">
            <v>=</v>
          </cell>
          <cell r="G1028" t="str">
            <v>0,002 x B'</v>
          </cell>
          <cell r="I1028" t="str">
            <v>F</v>
          </cell>
          <cell r="J1028">
            <v>42</v>
          </cell>
          <cell r="K1028" t="str">
            <v>Rupiah</v>
          </cell>
        </row>
        <row r="1029">
          <cell r="G1029" t="str">
            <v>W'</v>
          </cell>
        </row>
        <row r="1030">
          <cell r="D1030" t="str">
            <v xml:space="preserve"> Biaya Pasti per Jam</v>
          </cell>
          <cell r="E1030" t="str">
            <v>=</v>
          </cell>
          <cell r="G1030" t="str">
            <v>( E + F )</v>
          </cell>
          <cell r="I1030" t="str">
            <v>G</v>
          </cell>
          <cell r="J1030">
            <v>7342.8643815201203</v>
          </cell>
          <cell r="K1030" t="str">
            <v>Rupiah</v>
          </cell>
        </row>
        <row r="1032">
          <cell r="C1032" t="str">
            <v>C.</v>
          </cell>
          <cell r="D1032" t="str">
            <v xml:space="preserve"> BIAYA OPERASI PER JAM KERJA</v>
          </cell>
        </row>
        <row r="1033">
          <cell r="C1033">
            <v>1</v>
          </cell>
          <cell r="D1033" t="str">
            <v xml:space="preserve"> Bahan Bakar </v>
          </cell>
          <cell r="E1033" t="str">
            <v>=</v>
          </cell>
          <cell r="F1033" t="str">
            <v>(0,125 - 0,175 Ltr/HP/Jam) x Pw x Ms</v>
          </cell>
          <cell r="I1033" t="str">
            <v>H</v>
          </cell>
          <cell r="J1033">
            <v>5375</v>
          </cell>
          <cell r="K1033" t="str">
            <v>Rupiah</v>
          </cell>
        </row>
        <row r="1034">
          <cell r="C1034">
            <v>2</v>
          </cell>
          <cell r="D1034" t="str">
            <v xml:space="preserve"> Pelumas</v>
          </cell>
          <cell r="E1034" t="str">
            <v>=</v>
          </cell>
          <cell r="F1034" t="str">
            <v>(0,01 - 0,02 Ltr/HP/Jam) x Pw x Mp</v>
          </cell>
          <cell r="I1034" t="str">
            <v>I</v>
          </cell>
          <cell r="J1034">
            <v>3000</v>
          </cell>
          <cell r="K1034" t="str">
            <v>Rupiah</v>
          </cell>
        </row>
        <row r="1035">
          <cell r="C1035">
            <v>3</v>
          </cell>
          <cell r="D1035" t="str">
            <v xml:space="preserve"> Perawatan dan Perbaikan</v>
          </cell>
          <cell r="F1035" t="str">
            <v>=</v>
          </cell>
          <cell r="G1035" t="str">
            <v xml:space="preserve"> ( 12,5 % - 17,5 % ) x B'</v>
          </cell>
          <cell r="I1035" t="str">
            <v>K</v>
          </cell>
          <cell r="J1035">
            <v>2625</v>
          </cell>
          <cell r="K1035" t="str">
            <v>Rupiah</v>
          </cell>
        </row>
        <row r="1036">
          <cell r="G1036" t="str">
            <v xml:space="preserve"> W'</v>
          </cell>
        </row>
        <row r="1037">
          <cell r="C1037">
            <v>4</v>
          </cell>
          <cell r="D1037" t="str">
            <v xml:space="preserve"> Operator</v>
          </cell>
          <cell r="E1037" t="str">
            <v>=</v>
          </cell>
          <cell r="F1037" t="str">
            <v>( 1 Orang / Jam ) x U1</v>
          </cell>
          <cell r="I1037" t="str">
            <v>L</v>
          </cell>
          <cell r="J1037">
            <v>10750</v>
          </cell>
          <cell r="K1037" t="str">
            <v>Rupiah</v>
          </cell>
        </row>
        <row r="1038">
          <cell r="C1038">
            <v>5</v>
          </cell>
          <cell r="D1038" t="str">
            <v xml:space="preserve"> Pembantu Operator</v>
          </cell>
          <cell r="E1038" t="str">
            <v>=</v>
          </cell>
          <cell r="F1038" t="str">
            <v>( 1 Orang / Jam ) x U2</v>
          </cell>
          <cell r="I1038" t="str">
            <v>M</v>
          </cell>
          <cell r="J1038">
            <v>4500</v>
          </cell>
          <cell r="K1038" t="str">
            <v>Rupiah</v>
          </cell>
        </row>
        <row r="1039">
          <cell r="D1039" t="str">
            <v xml:space="preserve"> Biaya Operasi Per Jam </v>
          </cell>
          <cell r="F1039" t="str">
            <v>=</v>
          </cell>
          <cell r="G1039" t="str">
            <v xml:space="preserve"> ( H + I + K + L + M )</v>
          </cell>
          <cell r="I1039" t="str">
            <v>P</v>
          </cell>
          <cell r="J1039">
            <v>26250</v>
          </cell>
          <cell r="K1039" t="str">
            <v>Rupiah</v>
          </cell>
        </row>
        <row r="1041">
          <cell r="C1041" t="str">
            <v>D.</v>
          </cell>
          <cell r="D1041" t="str">
            <v xml:space="preserve"> TOTAL BIAYA SEWA ALAT / JAM   =   ( G + P )</v>
          </cell>
          <cell r="I1041" t="str">
            <v>S</v>
          </cell>
          <cell r="J1041">
            <v>33592.864381520121</v>
          </cell>
          <cell r="K1041" t="str">
            <v>Rupiah</v>
          </cell>
        </row>
        <row r="1043">
          <cell r="C1043" t="str">
            <v>E.</v>
          </cell>
          <cell r="D1043" t="str">
            <v xml:space="preserve"> LAIN - LAIN</v>
          </cell>
        </row>
        <row r="1044">
          <cell r="C1044">
            <v>1</v>
          </cell>
          <cell r="D1044" t="str">
            <v xml:space="preserve"> Tingkat Suku Bunga</v>
          </cell>
          <cell r="I1044" t="str">
            <v>i</v>
          </cell>
          <cell r="J1044">
            <v>20</v>
          </cell>
          <cell r="K1044" t="str">
            <v>% / Tahun</v>
          </cell>
        </row>
        <row r="1045">
          <cell r="C1045">
            <v>2</v>
          </cell>
          <cell r="D1045" t="str">
            <v xml:space="preserve"> Upah Operator / Sopir</v>
          </cell>
          <cell r="I1045" t="str">
            <v>U1</v>
          </cell>
          <cell r="J1045">
            <v>10750</v>
          </cell>
          <cell r="K1045" t="str">
            <v>Rp. / Jam</v>
          </cell>
        </row>
        <row r="1046">
          <cell r="C1046">
            <v>3</v>
          </cell>
          <cell r="D1046" t="str">
            <v xml:space="preserve"> Upah Pembantu Operator / Pembantu Sopir</v>
          </cell>
          <cell r="I1046" t="str">
            <v>U2</v>
          </cell>
          <cell r="J1046">
            <v>4500</v>
          </cell>
          <cell r="K1046" t="str">
            <v>Rp. / Jam</v>
          </cell>
        </row>
        <row r="1047">
          <cell r="C1047">
            <v>4</v>
          </cell>
          <cell r="D1047" t="str">
            <v xml:space="preserve"> Bahan Bakar Bensin</v>
          </cell>
          <cell r="I1047" t="str">
            <v>Mb</v>
          </cell>
          <cell r="J1047">
            <v>4500</v>
          </cell>
          <cell r="K1047" t="str">
            <v>Liter</v>
          </cell>
        </row>
        <row r="1048">
          <cell r="C1048">
            <v>5</v>
          </cell>
          <cell r="D1048" t="str">
            <v xml:space="preserve"> Bahan Bakar Solar</v>
          </cell>
          <cell r="I1048" t="str">
            <v>Ms</v>
          </cell>
          <cell r="J1048">
            <v>4300</v>
          </cell>
          <cell r="K1048" t="str">
            <v>Liter</v>
          </cell>
        </row>
        <row r="1049">
          <cell r="C1049">
            <v>6</v>
          </cell>
          <cell r="D1049" t="str">
            <v xml:space="preserve"> Minyak Pelumas</v>
          </cell>
          <cell r="I1049" t="str">
            <v>Mp</v>
          </cell>
          <cell r="J1049">
            <v>30000</v>
          </cell>
          <cell r="K1049" t="str">
            <v>Liter</v>
          </cell>
        </row>
        <row r="1050">
          <cell r="C1050">
            <v>7</v>
          </cell>
          <cell r="D1050" t="str">
            <v xml:space="preserve"> PPN diperhitungkan pada lembar Rekapitulasi Biaya Pekerjaan.</v>
          </cell>
        </row>
        <row r="1054">
          <cell r="C1054" t="str">
            <v>JENIS ALAT</v>
          </cell>
          <cell r="E1054" t="str">
            <v>:</v>
          </cell>
          <cell r="F1054" t="str">
            <v>STONE CRUSHER</v>
          </cell>
        </row>
        <row r="1055">
          <cell r="C1055" t="str">
            <v>PERUSAHAAN</v>
          </cell>
          <cell r="E1055" t="str">
            <v>:</v>
          </cell>
          <cell r="F1055" t="str">
            <v>NAD / ACEH TENGAH</v>
          </cell>
        </row>
        <row r="1057">
          <cell r="C1057" t="str">
            <v>No.</v>
          </cell>
          <cell r="D1057" t="str">
            <v>URAIAN</v>
          </cell>
          <cell r="I1057" t="str">
            <v>KODE</v>
          </cell>
          <cell r="J1057" t="str">
            <v>KOEF.</v>
          </cell>
          <cell r="K1057" t="str">
            <v>SATUAN</v>
          </cell>
          <cell r="L1057" t="str">
            <v>KET.</v>
          </cell>
        </row>
        <row r="1059">
          <cell r="C1059" t="str">
            <v>A.</v>
          </cell>
          <cell r="D1059" t="str">
            <v xml:space="preserve"> URAIAN PERALATAN</v>
          </cell>
        </row>
        <row r="1060">
          <cell r="C1060">
            <v>1</v>
          </cell>
          <cell r="D1060" t="str">
            <v xml:space="preserve"> Jenis Peralatan</v>
          </cell>
          <cell r="I1060" t="str">
            <v>STONE CRUSHER</v>
          </cell>
          <cell r="L1060" t="str">
            <v>E 21</v>
          </cell>
        </row>
        <row r="1061">
          <cell r="C1061">
            <v>2</v>
          </cell>
          <cell r="D1061" t="str">
            <v xml:space="preserve"> Tenaga</v>
          </cell>
          <cell r="I1061" t="str">
            <v>Pw</v>
          </cell>
          <cell r="J1061">
            <v>220</v>
          </cell>
          <cell r="K1061" t="str">
            <v>HP</v>
          </cell>
        </row>
        <row r="1062">
          <cell r="C1062">
            <v>3</v>
          </cell>
          <cell r="D1062" t="str">
            <v xml:space="preserve"> Kapasitas</v>
          </cell>
          <cell r="I1062" t="str">
            <v>Cp</v>
          </cell>
          <cell r="J1062">
            <v>50</v>
          </cell>
          <cell r="K1062" t="str">
            <v>Ton/Jam</v>
          </cell>
        </row>
        <row r="1063">
          <cell r="C1063">
            <v>4</v>
          </cell>
          <cell r="D1063" t="str">
            <v xml:space="preserve"> Alat Baru</v>
          </cell>
          <cell r="E1063" t="str">
            <v>:</v>
          </cell>
          <cell r="F1063" t="str">
            <v>a.</v>
          </cell>
          <cell r="G1063" t="str">
            <v>Umur Ekonomis</v>
          </cell>
          <cell r="I1063" t="str">
            <v>A</v>
          </cell>
          <cell r="J1063">
            <v>5</v>
          </cell>
          <cell r="K1063" t="str">
            <v>Tahun</v>
          </cell>
        </row>
        <row r="1064">
          <cell r="F1064" t="str">
            <v>b.</v>
          </cell>
          <cell r="G1064" t="str">
            <v>Jam Kerja Dalam  1 Tahun</v>
          </cell>
          <cell r="I1064" t="str">
            <v>W</v>
          </cell>
          <cell r="J1064">
            <v>2000</v>
          </cell>
          <cell r="K1064" t="str">
            <v>Jam</v>
          </cell>
        </row>
        <row r="1065">
          <cell r="F1065" t="str">
            <v>c.</v>
          </cell>
          <cell r="G1065" t="str">
            <v>Harga Alat</v>
          </cell>
          <cell r="I1065" t="str">
            <v>B</v>
          </cell>
          <cell r="J1065">
            <v>695000000</v>
          </cell>
          <cell r="K1065" t="str">
            <v>Rupiah</v>
          </cell>
        </row>
        <row r="1066">
          <cell r="C1066">
            <v>5</v>
          </cell>
          <cell r="D1066" t="str">
            <v xml:space="preserve"> Alat Yang Dipakai</v>
          </cell>
          <cell r="E1066" t="str">
            <v>:</v>
          </cell>
          <cell r="F1066" t="str">
            <v>a.</v>
          </cell>
          <cell r="G1066" t="str">
            <v>Umur Ekonomis</v>
          </cell>
          <cell r="I1066" t="str">
            <v>A'</v>
          </cell>
          <cell r="J1066">
            <v>5</v>
          </cell>
          <cell r="K1066" t="str">
            <v>Tahun</v>
          </cell>
          <cell r="L1066" t="str">
            <v>Alat Baru</v>
          </cell>
        </row>
        <row r="1067">
          <cell r="F1067" t="str">
            <v>b.</v>
          </cell>
          <cell r="G1067" t="str">
            <v>Jam Kerja Dalam  1 Tahun</v>
          </cell>
          <cell r="I1067" t="str">
            <v>W'</v>
          </cell>
          <cell r="J1067">
            <v>2000</v>
          </cell>
          <cell r="K1067" t="str">
            <v>Jam</v>
          </cell>
          <cell r="L1067" t="str">
            <v>Alat Baru</v>
          </cell>
        </row>
        <row r="1068">
          <cell r="F1068" t="str">
            <v>c.</v>
          </cell>
          <cell r="G1068" t="str">
            <v>Harga Alat  ( * )</v>
          </cell>
          <cell r="I1068" t="str">
            <v>B'</v>
          </cell>
          <cell r="J1068">
            <v>695000000</v>
          </cell>
          <cell r="K1068" t="str">
            <v>Rupiah</v>
          </cell>
          <cell r="L1068" t="str">
            <v>Alat Baru</v>
          </cell>
        </row>
        <row r="1070">
          <cell r="C1070" t="str">
            <v>B.</v>
          </cell>
          <cell r="D1070" t="str">
            <v xml:space="preserve"> BIAYA PASTI PER JAM KERJA</v>
          </cell>
        </row>
        <row r="1071">
          <cell r="C1071">
            <v>1</v>
          </cell>
          <cell r="D1071" t="str">
            <v xml:space="preserve"> Nilai Sisa Alat</v>
          </cell>
          <cell r="E1071" t="str">
            <v>=  10 % x B</v>
          </cell>
          <cell r="I1071" t="str">
            <v>C</v>
          </cell>
          <cell r="J1071">
            <v>69500000</v>
          </cell>
          <cell r="K1071" t="str">
            <v>Rupiah</v>
          </cell>
        </row>
        <row r="1072">
          <cell r="C1072">
            <v>2</v>
          </cell>
          <cell r="D1072" t="str">
            <v xml:space="preserve"> Faktor Angsuran Modal</v>
          </cell>
          <cell r="F1072" t="str">
            <v>=</v>
          </cell>
          <cell r="G1072" t="str">
            <v>i x ( 1 + i ) ^ A'</v>
          </cell>
          <cell r="I1072" t="str">
            <v>D</v>
          </cell>
          <cell r="J1072">
            <v>0.33437970328961514</v>
          </cell>
          <cell r="K1072" t="str">
            <v>-</v>
          </cell>
        </row>
        <row r="1073">
          <cell r="G1073" t="str">
            <v>( 1 + i ) ^ A' - 1</v>
          </cell>
        </row>
        <row r="1074">
          <cell r="C1074">
            <v>3</v>
          </cell>
          <cell r="D1074" t="str">
            <v xml:space="preserve"> Biaya Pasti per Jam  :</v>
          </cell>
        </row>
        <row r="1075">
          <cell r="D1075" t="str">
            <v xml:space="preserve"> a. Biaya Pengembalian Modal</v>
          </cell>
          <cell r="F1075" t="str">
            <v>=</v>
          </cell>
          <cell r="G1075" t="str">
            <v>( B' - C ) x D</v>
          </cell>
          <cell r="I1075" t="str">
            <v>E</v>
          </cell>
          <cell r="J1075">
            <v>104577.25220382713</v>
          </cell>
          <cell r="K1075" t="str">
            <v>Rupiah</v>
          </cell>
        </row>
        <row r="1076">
          <cell r="G1076" t="str">
            <v>W'</v>
          </cell>
        </row>
        <row r="1077">
          <cell r="D1077" t="str">
            <v xml:space="preserve"> b. Asuransi, dll</v>
          </cell>
          <cell r="E1077" t="str">
            <v>=</v>
          </cell>
          <cell r="G1077" t="str">
            <v>0,002 x B'</v>
          </cell>
          <cell r="I1077" t="str">
            <v>F</v>
          </cell>
          <cell r="J1077">
            <v>695</v>
          </cell>
          <cell r="K1077" t="str">
            <v>Rupiah</v>
          </cell>
        </row>
        <row r="1078">
          <cell r="G1078" t="str">
            <v>W'</v>
          </cell>
        </row>
        <row r="1079">
          <cell r="D1079" t="str">
            <v xml:space="preserve"> Biaya Pasti per Jam</v>
          </cell>
          <cell r="E1079" t="str">
            <v>=</v>
          </cell>
          <cell r="G1079" t="str">
            <v>( E + F )</v>
          </cell>
          <cell r="I1079" t="str">
            <v>G</v>
          </cell>
          <cell r="J1079">
            <v>105272.25220382713</v>
          </cell>
          <cell r="K1079" t="str">
            <v>Rupiah</v>
          </cell>
        </row>
        <row r="1081">
          <cell r="C1081" t="str">
            <v>C.</v>
          </cell>
          <cell r="D1081" t="str">
            <v xml:space="preserve"> BIAYA OPERASI PER JAM KERJA</v>
          </cell>
        </row>
        <row r="1082">
          <cell r="C1082">
            <v>1</v>
          </cell>
          <cell r="D1082" t="str">
            <v xml:space="preserve"> Bahan Bakar </v>
          </cell>
          <cell r="E1082" t="str">
            <v>=</v>
          </cell>
          <cell r="F1082" t="str">
            <v>(0,125 - 0,175 Ltr/HP/Jam) x Pw x Ms</v>
          </cell>
          <cell r="I1082" t="str">
            <v>H</v>
          </cell>
          <cell r="J1082">
            <v>118250</v>
          </cell>
          <cell r="K1082" t="str">
            <v>Rupiah</v>
          </cell>
        </row>
        <row r="1083">
          <cell r="C1083">
            <v>2</v>
          </cell>
          <cell r="D1083" t="str">
            <v xml:space="preserve"> Pelumas</v>
          </cell>
          <cell r="E1083" t="str">
            <v>=</v>
          </cell>
          <cell r="F1083" t="str">
            <v>(0,01 - 0,02 Ltr/HP/Jam) x Pw x Mp</v>
          </cell>
          <cell r="I1083" t="str">
            <v>I</v>
          </cell>
          <cell r="J1083">
            <v>66000</v>
          </cell>
          <cell r="K1083" t="str">
            <v>Rupiah</v>
          </cell>
        </row>
        <row r="1084">
          <cell r="C1084">
            <v>3</v>
          </cell>
          <cell r="D1084" t="str">
            <v xml:space="preserve"> Perawatan dan Perbaikan</v>
          </cell>
          <cell r="F1084" t="str">
            <v>=</v>
          </cell>
          <cell r="G1084" t="str">
            <v xml:space="preserve"> ( 12,5 % - 17,5 % ) x B'</v>
          </cell>
          <cell r="I1084" t="str">
            <v>K</v>
          </cell>
          <cell r="J1084">
            <v>43437.5</v>
          </cell>
          <cell r="K1084" t="str">
            <v>Rupiah</v>
          </cell>
        </row>
        <row r="1085">
          <cell r="G1085" t="str">
            <v xml:space="preserve"> W'</v>
          </cell>
        </row>
        <row r="1086">
          <cell r="C1086">
            <v>4</v>
          </cell>
          <cell r="D1086" t="str">
            <v xml:space="preserve"> Operator</v>
          </cell>
          <cell r="E1086" t="str">
            <v>=</v>
          </cell>
          <cell r="F1086" t="str">
            <v>( 1 Orang / Jam ) x U1</v>
          </cell>
          <cell r="I1086" t="str">
            <v>L</v>
          </cell>
          <cell r="J1086">
            <v>10750</v>
          </cell>
          <cell r="K1086" t="str">
            <v>Rupiah</v>
          </cell>
        </row>
        <row r="1087">
          <cell r="C1087">
            <v>5</v>
          </cell>
          <cell r="D1087" t="str">
            <v xml:space="preserve"> Pembantu Operator</v>
          </cell>
          <cell r="E1087" t="str">
            <v>=</v>
          </cell>
          <cell r="F1087" t="str">
            <v>( 2 Orang / Jam ) x U2</v>
          </cell>
          <cell r="I1087" t="str">
            <v>M</v>
          </cell>
          <cell r="J1087">
            <v>9000</v>
          </cell>
          <cell r="K1087" t="str">
            <v>Rupiah</v>
          </cell>
        </row>
        <row r="1089">
          <cell r="D1089" t="str">
            <v xml:space="preserve"> Biaya Operasi Per Jam </v>
          </cell>
          <cell r="F1089" t="str">
            <v>=</v>
          </cell>
          <cell r="G1089" t="str">
            <v xml:space="preserve"> ( H + I + K + L + M )</v>
          </cell>
          <cell r="I1089" t="str">
            <v>P</v>
          </cell>
          <cell r="J1089">
            <v>247437.5</v>
          </cell>
          <cell r="K1089" t="str">
            <v>Rupiah</v>
          </cell>
        </row>
        <row r="1091">
          <cell r="C1091" t="str">
            <v>D.</v>
          </cell>
          <cell r="D1091" t="str">
            <v xml:space="preserve"> TOTAL BIAYA SEWA ALAT / JAM   =   ( G + P )</v>
          </cell>
          <cell r="I1091" t="str">
            <v>S</v>
          </cell>
          <cell r="J1091">
            <v>352709.75220382714</v>
          </cell>
          <cell r="K1091" t="str">
            <v>Rupiah</v>
          </cell>
        </row>
        <row r="1093">
          <cell r="C1093" t="str">
            <v>E.</v>
          </cell>
          <cell r="D1093" t="str">
            <v xml:space="preserve"> LAIN - LAIN</v>
          </cell>
        </row>
        <row r="1094">
          <cell r="C1094">
            <v>1</v>
          </cell>
          <cell r="D1094" t="str">
            <v xml:space="preserve"> Tingkat Suku Bunga</v>
          </cell>
          <cell r="I1094" t="str">
            <v>i</v>
          </cell>
          <cell r="J1094">
            <v>20</v>
          </cell>
          <cell r="K1094" t="str">
            <v>% / Tahun</v>
          </cell>
        </row>
        <row r="1095">
          <cell r="C1095">
            <v>2</v>
          </cell>
          <cell r="D1095" t="str">
            <v xml:space="preserve"> Upah Operator / Sopir</v>
          </cell>
          <cell r="I1095" t="str">
            <v>U1</v>
          </cell>
          <cell r="J1095">
            <v>10750</v>
          </cell>
          <cell r="K1095" t="str">
            <v>Rp. / Jam</v>
          </cell>
        </row>
        <row r="1096">
          <cell r="C1096">
            <v>3</v>
          </cell>
          <cell r="D1096" t="str">
            <v xml:space="preserve"> Upah Pembantu Operator / Pembantu Sopir</v>
          </cell>
          <cell r="I1096" t="str">
            <v>U2</v>
          </cell>
          <cell r="J1096">
            <v>4500</v>
          </cell>
          <cell r="K1096" t="str">
            <v>Rp. / Jam</v>
          </cell>
        </row>
        <row r="1097">
          <cell r="C1097">
            <v>4</v>
          </cell>
          <cell r="D1097" t="str">
            <v xml:space="preserve"> Bahan Bakar Bensin</v>
          </cell>
          <cell r="I1097" t="str">
            <v>Mb</v>
          </cell>
          <cell r="J1097">
            <v>4500</v>
          </cell>
          <cell r="K1097" t="str">
            <v>Liter</v>
          </cell>
        </row>
        <row r="1098">
          <cell r="C1098">
            <v>5</v>
          </cell>
          <cell r="D1098" t="str">
            <v xml:space="preserve"> Bahan Bakar Solar</v>
          </cell>
          <cell r="I1098" t="str">
            <v>Ms</v>
          </cell>
          <cell r="J1098">
            <v>4300</v>
          </cell>
          <cell r="K1098" t="str">
            <v>Liter</v>
          </cell>
        </row>
        <row r="1099">
          <cell r="C1099">
            <v>6</v>
          </cell>
          <cell r="D1099" t="str">
            <v xml:space="preserve"> Minyak Pelumas</v>
          </cell>
          <cell r="I1099" t="str">
            <v>Mp</v>
          </cell>
          <cell r="J1099">
            <v>30000</v>
          </cell>
          <cell r="K1099" t="str">
            <v>Liter</v>
          </cell>
        </row>
        <row r="1100">
          <cell r="C1100">
            <v>7</v>
          </cell>
          <cell r="D1100" t="str">
            <v xml:space="preserve"> PPN diperhitungkan pada lembar Rekapitulasi Biaya Pekerjaan.</v>
          </cell>
        </row>
        <row r="1104">
          <cell r="C1104" t="str">
            <v>JENIS ALAT</v>
          </cell>
          <cell r="E1104" t="str">
            <v>:</v>
          </cell>
          <cell r="F1104" t="str">
            <v>WATER PUMP 70-100 MM</v>
          </cell>
        </row>
        <row r="1105">
          <cell r="C1105" t="str">
            <v>PERUSAHAAN</v>
          </cell>
          <cell r="E1105" t="str">
            <v>:</v>
          </cell>
          <cell r="F1105" t="str">
            <v>NAD / ACEH TENGAH</v>
          </cell>
        </row>
        <row r="1107">
          <cell r="C1107" t="str">
            <v>No.</v>
          </cell>
          <cell r="D1107" t="str">
            <v>URAIAN</v>
          </cell>
          <cell r="I1107" t="str">
            <v>KODE</v>
          </cell>
          <cell r="J1107" t="str">
            <v>KOEF.</v>
          </cell>
          <cell r="K1107" t="str">
            <v>SATUAN</v>
          </cell>
          <cell r="L1107" t="str">
            <v>KET.</v>
          </cell>
        </row>
        <row r="1109">
          <cell r="C1109" t="str">
            <v>A.</v>
          </cell>
          <cell r="D1109" t="str">
            <v xml:space="preserve"> URAIAN PERALATAN</v>
          </cell>
        </row>
        <row r="1110">
          <cell r="C1110">
            <v>1</v>
          </cell>
          <cell r="D1110" t="str">
            <v xml:space="preserve"> Jenis Peralatan</v>
          </cell>
          <cell r="I1110" t="str">
            <v>WATER PUMP 70-100 MM</v>
          </cell>
          <cell r="L1110" t="str">
            <v>E 22</v>
          </cell>
        </row>
        <row r="1111">
          <cell r="C1111">
            <v>2</v>
          </cell>
          <cell r="D1111" t="str">
            <v xml:space="preserve"> Tenaga</v>
          </cell>
          <cell r="I1111" t="str">
            <v>Pw</v>
          </cell>
          <cell r="J1111">
            <v>6</v>
          </cell>
          <cell r="K1111" t="str">
            <v>HP</v>
          </cell>
        </row>
        <row r="1112">
          <cell r="C1112">
            <v>3</v>
          </cell>
          <cell r="D1112" t="str">
            <v xml:space="preserve"> Kapasitas</v>
          </cell>
          <cell r="I1112" t="str">
            <v>Cp</v>
          </cell>
          <cell r="J1112" t="str">
            <v xml:space="preserve">-  </v>
          </cell>
          <cell r="K1112" t="str">
            <v>-</v>
          </cell>
        </row>
        <row r="1113">
          <cell r="C1113">
            <v>4</v>
          </cell>
          <cell r="D1113" t="str">
            <v xml:space="preserve"> Alat Baru</v>
          </cell>
          <cell r="E1113" t="str">
            <v>:</v>
          </cell>
          <cell r="F1113" t="str">
            <v>a.</v>
          </cell>
          <cell r="G1113" t="str">
            <v>Umur Ekonomis</v>
          </cell>
          <cell r="I1113" t="str">
            <v>A</v>
          </cell>
          <cell r="J1113">
            <v>2</v>
          </cell>
          <cell r="K1113" t="str">
            <v>Tahun</v>
          </cell>
        </row>
        <row r="1114">
          <cell r="F1114" t="str">
            <v>b.</v>
          </cell>
          <cell r="G1114" t="str">
            <v>Jam Kerja Dalam  1 Tahun</v>
          </cell>
          <cell r="I1114" t="str">
            <v>W</v>
          </cell>
          <cell r="J1114">
            <v>2000</v>
          </cell>
          <cell r="K1114" t="str">
            <v>Jam</v>
          </cell>
        </row>
        <row r="1115">
          <cell r="F1115" t="str">
            <v>c.</v>
          </cell>
          <cell r="G1115" t="str">
            <v>Harga Alat</v>
          </cell>
          <cell r="I1115" t="str">
            <v>B</v>
          </cell>
          <cell r="J1115">
            <v>6500000</v>
          </cell>
          <cell r="K1115" t="str">
            <v>Rupiah</v>
          </cell>
        </row>
        <row r="1116">
          <cell r="C1116">
            <v>5</v>
          </cell>
          <cell r="D1116" t="str">
            <v xml:space="preserve"> Alat Yang Dipakai</v>
          </cell>
          <cell r="E1116" t="str">
            <v>:</v>
          </cell>
          <cell r="F1116" t="str">
            <v>a.</v>
          </cell>
          <cell r="G1116" t="str">
            <v>Umur Ekonomis</v>
          </cell>
          <cell r="I1116" t="str">
            <v>A'</v>
          </cell>
          <cell r="J1116">
            <v>2</v>
          </cell>
          <cell r="K1116" t="str">
            <v>Tahun</v>
          </cell>
          <cell r="L1116" t="str">
            <v>Alat Baru</v>
          </cell>
        </row>
        <row r="1117">
          <cell r="F1117" t="str">
            <v>b.</v>
          </cell>
          <cell r="G1117" t="str">
            <v>Jam Kerja Dalam  1 Tahun</v>
          </cell>
          <cell r="I1117" t="str">
            <v>W'</v>
          </cell>
          <cell r="J1117">
            <v>2000</v>
          </cell>
          <cell r="K1117" t="str">
            <v>Jam</v>
          </cell>
          <cell r="L1117" t="str">
            <v>Alat Baru</v>
          </cell>
        </row>
        <row r="1118">
          <cell r="F1118" t="str">
            <v>c.</v>
          </cell>
          <cell r="G1118" t="str">
            <v>Harga Alat  ( * )</v>
          </cell>
          <cell r="I1118" t="str">
            <v>B'</v>
          </cell>
          <cell r="J1118">
            <v>6500000</v>
          </cell>
          <cell r="K1118" t="str">
            <v>Rupiah</v>
          </cell>
          <cell r="L1118" t="str">
            <v>Alat Baru</v>
          </cell>
        </row>
        <row r="1120">
          <cell r="C1120" t="str">
            <v>B.</v>
          </cell>
          <cell r="D1120" t="str">
            <v xml:space="preserve"> BIAYA PASTI PER JAM KERJA</v>
          </cell>
        </row>
        <row r="1121">
          <cell r="C1121">
            <v>1</v>
          </cell>
          <cell r="D1121" t="str">
            <v xml:space="preserve"> Nilai Sisa Alat</v>
          </cell>
          <cell r="E1121" t="str">
            <v>=  10 % x B</v>
          </cell>
          <cell r="I1121" t="str">
            <v>C</v>
          </cell>
          <cell r="J1121">
            <v>650000</v>
          </cell>
          <cell r="K1121" t="str">
            <v>Rupiah</v>
          </cell>
        </row>
        <row r="1122">
          <cell r="C1122">
            <v>2</v>
          </cell>
          <cell r="D1122" t="str">
            <v xml:space="preserve"> Faktor Angsuran Modal</v>
          </cell>
          <cell r="F1122" t="str">
            <v>=</v>
          </cell>
          <cell r="G1122" t="str">
            <v>i x ( 1 + i ) ^ A'</v>
          </cell>
          <cell r="I1122" t="str">
            <v>D</v>
          </cell>
          <cell r="J1122">
            <v>0.65454545454545454</v>
          </cell>
          <cell r="K1122" t="str">
            <v>-</v>
          </cell>
        </row>
        <row r="1123">
          <cell r="G1123" t="str">
            <v>( 1 + i ) ^ A' - 1</v>
          </cell>
        </row>
        <row r="1124">
          <cell r="C1124">
            <v>3</v>
          </cell>
          <cell r="D1124" t="str">
            <v xml:space="preserve"> Biaya Pasti per Jam  :</v>
          </cell>
        </row>
        <row r="1125">
          <cell r="D1125" t="str">
            <v xml:space="preserve"> a. Biaya Pengembalian Modal</v>
          </cell>
          <cell r="F1125" t="str">
            <v>=</v>
          </cell>
          <cell r="G1125" t="str">
            <v>( B' - C ) x D</v>
          </cell>
          <cell r="I1125" t="str">
            <v>E</v>
          </cell>
          <cell r="J1125">
            <v>1914.5454545454545</v>
          </cell>
          <cell r="K1125" t="str">
            <v>Rupiah</v>
          </cell>
        </row>
        <row r="1126">
          <cell r="G1126" t="str">
            <v>W'</v>
          </cell>
        </row>
        <row r="1127">
          <cell r="D1127" t="str">
            <v xml:space="preserve"> b. Asuransi, dll</v>
          </cell>
          <cell r="E1127" t="str">
            <v>=</v>
          </cell>
          <cell r="G1127" t="str">
            <v>0,002 x B'</v>
          </cell>
          <cell r="I1127" t="str">
            <v>F</v>
          </cell>
          <cell r="J1127">
            <v>6.5</v>
          </cell>
          <cell r="K1127" t="str">
            <v>Rupiah</v>
          </cell>
        </row>
        <row r="1128">
          <cell r="G1128" t="str">
            <v>W'</v>
          </cell>
        </row>
        <row r="1129">
          <cell r="D1129" t="str">
            <v xml:space="preserve"> Biaya Pasti per Jam</v>
          </cell>
          <cell r="E1129" t="str">
            <v>=</v>
          </cell>
          <cell r="G1129" t="str">
            <v>( E + F )</v>
          </cell>
          <cell r="I1129" t="str">
            <v>G</v>
          </cell>
          <cell r="J1129">
            <v>1921.0454545454545</v>
          </cell>
          <cell r="K1129" t="str">
            <v>Rupiah</v>
          </cell>
        </row>
        <row r="1131">
          <cell r="C1131" t="str">
            <v>C.</v>
          </cell>
          <cell r="D1131" t="str">
            <v xml:space="preserve"> BIAYA OPERASI PER JAM KERJA</v>
          </cell>
        </row>
        <row r="1132">
          <cell r="C1132">
            <v>1</v>
          </cell>
          <cell r="D1132" t="str">
            <v xml:space="preserve"> Bahan Bakar </v>
          </cell>
          <cell r="E1132" t="str">
            <v>=</v>
          </cell>
          <cell r="F1132" t="str">
            <v>(0,125 - 0,175 Ltr/HP/Jam) x Pw x Ms</v>
          </cell>
          <cell r="I1132" t="str">
            <v>H</v>
          </cell>
          <cell r="J1132">
            <v>3225</v>
          </cell>
          <cell r="K1132" t="str">
            <v>Rupiah</v>
          </cell>
        </row>
        <row r="1133">
          <cell r="C1133">
            <v>2</v>
          </cell>
          <cell r="D1133" t="str">
            <v xml:space="preserve"> Pelumas</v>
          </cell>
          <cell r="E1133" t="str">
            <v>=</v>
          </cell>
          <cell r="F1133" t="str">
            <v>(0,01 - 0,02 Ltr/HP/Jam) x Pw x Mp</v>
          </cell>
          <cell r="I1133" t="str">
            <v>I</v>
          </cell>
          <cell r="J1133">
            <v>1800</v>
          </cell>
          <cell r="K1133" t="str">
            <v>Rupiah</v>
          </cell>
        </row>
        <row r="1134">
          <cell r="C1134">
            <v>3</v>
          </cell>
          <cell r="D1134" t="str">
            <v xml:space="preserve"> Perawatan dan Perbaikan</v>
          </cell>
          <cell r="F1134" t="str">
            <v>=</v>
          </cell>
          <cell r="G1134" t="str">
            <v xml:space="preserve"> ( 12,5 % - 17,5 % ) x B'</v>
          </cell>
          <cell r="I1134" t="str">
            <v>K</v>
          </cell>
          <cell r="J1134">
            <v>406.25</v>
          </cell>
          <cell r="K1134" t="str">
            <v>Rupiah</v>
          </cell>
        </row>
        <row r="1135">
          <cell r="G1135" t="str">
            <v xml:space="preserve"> W'</v>
          </cell>
        </row>
        <row r="1136">
          <cell r="C1136">
            <v>4</v>
          </cell>
          <cell r="D1136" t="str">
            <v xml:space="preserve"> Operator</v>
          </cell>
          <cell r="E1136" t="str">
            <v>=</v>
          </cell>
          <cell r="F1136" t="str">
            <v>( 1 Orang / Jam ) x U1</v>
          </cell>
          <cell r="I1136" t="str">
            <v>L</v>
          </cell>
          <cell r="J1136">
            <v>10750</v>
          </cell>
          <cell r="K1136" t="str">
            <v>Rupiah</v>
          </cell>
        </row>
        <row r="1137">
          <cell r="C1137">
            <v>5</v>
          </cell>
          <cell r="D1137" t="str">
            <v xml:space="preserve"> Pembantu Operator</v>
          </cell>
          <cell r="E1137" t="str">
            <v>=</v>
          </cell>
          <cell r="F1137" t="str">
            <v>( 1 Orang / Jam ) x U2</v>
          </cell>
          <cell r="I1137" t="str">
            <v>M</v>
          </cell>
          <cell r="J1137">
            <v>4500</v>
          </cell>
          <cell r="K1137" t="str">
            <v>Rupiah</v>
          </cell>
        </row>
        <row r="1138">
          <cell r="D1138" t="str">
            <v xml:space="preserve"> Biaya Operasi Per Jam </v>
          </cell>
          <cell r="F1138" t="str">
            <v>=</v>
          </cell>
          <cell r="G1138" t="str">
            <v xml:space="preserve"> ( H + I + K + L + M )</v>
          </cell>
          <cell r="I1138" t="str">
            <v>P</v>
          </cell>
          <cell r="J1138">
            <v>20681.25</v>
          </cell>
          <cell r="K1138" t="str">
            <v>Rupiah</v>
          </cell>
        </row>
        <row r="1140">
          <cell r="C1140" t="str">
            <v>D.</v>
          </cell>
          <cell r="D1140" t="str">
            <v xml:space="preserve"> TOTAL BIAYA SEWA ALAT / JAM   =   ( G + P )</v>
          </cell>
          <cell r="I1140" t="str">
            <v>S</v>
          </cell>
          <cell r="J1140">
            <v>22602.295454545456</v>
          </cell>
          <cell r="K1140" t="str">
            <v>Rupiah</v>
          </cell>
        </row>
        <row r="1142">
          <cell r="C1142" t="str">
            <v>E.</v>
          </cell>
          <cell r="D1142" t="str">
            <v xml:space="preserve"> LAIN - LAIN</v>
          </cell>
        </row>
        <row r="1143">
          <cell r="C1143">
            <v>1</v>
          </cell>
          <cell r="D1143" t="str">
            <v xml:space="preserve"> Tingkat Suku Bunga</v>
          </cell>
          <cell r="I1143" t="str">
            <v>i</v>
          </cell>
          <cell r="J1143">
            <v>20</v>
          </cell>
          <cell r="K1143" t="str">
            <v>% / Tahun</v>
          </cell>
        </row>
        <row r="1144">
          <cell r="C1144">
            <v>2</v>
          </cell>
          <cell r="D1144" t="str">
            <v xml:space="preserve"> Upah Operator / Sopir</v>
          </cell>
          <cell r="I1144" t="str">
            <v>U1</v>
          </cell>
          <cell r="J1144">
            <v>10750</v>
          </cell>
          <cell r="K1144" t="str">
            <v>Rp. / Jam</v>
          </cell>
        </row>
        <row r="1145">
          <cell r="C1145">
            <v>3</v>
          </cell>
          <cell r="D1145" t="str">
            <v xml:space="preserve"> Upah Pembantu Operator / Pembantu Sopir</v>
          </cell>
          <cell r="I1145" t="str">
            <v>U2</v>
          </cell>
          <cell r="J1145">
            <v>4500</v>
          </cell>
          <cell r="K1145" t="str">
            <v>Rp. / Jam</v>
          </cell>
        </row>
        <row r="1146">
          <cell r="C1146">
            <v>4</v>
          </cell>
          <cell r="D1146" t="str">
            <v xml:space="preserve"> Bahan Bakar Bensin</v>
          </cell>
          <cell r="I1146" t="str">
            <v>Mb</v>
          </cell>
          <cell r="J1146">
            <v>4500</v>
          </cell>
          <cell r="K1146" t="str">
            <v>Liter</v>
          </cell>
        </row>
        <row r="1147">
          <cell r="C1147">
            <v>5</v>
          </cell>
          <cell r="D1147" t="str">
            <v xml:space="preserve"> Bahan Bakar Solar</v>
          </cell>
          <cell r="I1147" t="str">
            <v>Ms</v>
          </cell>
          <cell r="J1147">
            <v>4300</v>
          </cell>
          <cell r="K1147" t="str">
            <v>Liter</v>
          </cell>
        </row>
        <row r="1148">
          <cell r="C1148">
            <v>6</v>
          </cell>
          <cell r="D1148" t="str">
            <v xml:space="preserve"> Minyak Pelumas</v>
          </cell>
          <cell r="I1148" t="str">
            <v>Mp</v>
          </cell>
          <cell r="J1148">
            <v>30000</v>
          </cell>
          <cell r="K1148" t="str">
            <v>Liter</v>
          </cell>
        </row>
        <row r="1149">
          <cell r="C1149">
            <v>7</v>
          </cell>
          <cell r="D1149" t="str">
            <v xml:space="preserve"> PPN diperhitungkan pada lembar Rekapitulasi Biaya Pekerjaan.</v>
          </cell>
        </row>
        <row r="1153">
          <cell r="C1153" t="str">
            <v>JENIS ALAT</v>
          </cell>
          <cell r="E1153" t="str">
            <v>:</v>
          </cell>
          <cell r="F1153" t="str">
            <v>WATER TANKER 3000-4500 L</v>
          </cell>
        </row>
        <row r="1154">
          <cell r="C1154" t="str">
            <v>PERUSAHAAN</v>
          </cell>
          <cell r="E1154" t="str">
            <v>:</v>
          </cell>
          <cell r="F1154" t="str">
            <v>NAD / ACEH TENGAH</v>
          </cell>
        </row>
        <row r="1156">
          <cell r="C1156" t="str">
            <v>No.</v>
          </cell>
          <cell r="D1156" t="str">
            <v>URAIAN</v>
          </cell>
          <cell r="I1156" t="str">
            <v>KODE</v>
          </cell>
          <cell r="J1156" t="str">
            <v>KOEF.</v>
          </cell>
          <cell r="K1156" t="str">
            <v>SATUAN</v>
          </cell>
          <cell r="L1156" t="str">
            <v>KET.</v>
          </cell>
        </row>
        <row r="1158">
          <cell r="C1158" t="str">
            <v>A.</v>
          </cell>
          <cell r="D1158" t="str">
            <v xml:space="preserve"> URAIAN PERALATAN</v>
          </cell>
        </row>
        <row r="1159">
          <cell r="C1159">
            <v>1</v>
          </cell>
          <cell r="D1159" t="str">
            <v xml:space="preserve"> Jenis Peralatan</v>
          </cell>
          <cell r="I1159" t="str">
            <v>WATER TANKER 3000-4500 L</v>
          </cell>
          <cell r="L1159" t="str">
            <v>E 23</v>
          </cell>
        </row>
        <row r="1160">
          <cell r="C1160">
            <v>2</v>
          </cell>
          <cell r="D1160" t="str">
            <v xml:space="preserve"> Tenaga</v>
          </cell>
          <cell r="I1160" t="str">
            <v>Pw</v>
          </cell>
          <cell r="J1160">
            <v>100</v>
          </cell>
          <cell r="K1160" t="str">
            <v>HP</v>
          </cell>
        </row>
        <row r="1161">
          <cell r="C1161">
            <v>3</v>
          </cell>
          <cell r="D1161" t="str">
            <v xml:space="preserve"> Kapasitas</v>
          </cell>
          <cell r="I1161" t="str">
            <v>Cp</v>
          </cell>
          <cell r="J1161">
            <v>4000</v>
          </cell>
          <cell r="K1161" t="str">
            <v>Liter</v>
          </cell>
        </row>
        <row r="1162">
          <cell r="C1162">
            <v>4</v>
          </cell>
          <cell r="D1162" t="str">
            <v xml:space="preserve"> Alat Baru</v>
          </cell>
          <cell r="E1162" t="str">
            <v>:</v>
          </cell>
          <cell r="F1162" t="str">
            <v>a.</v>
          </cell>
          <cell r="G1162" t="str">
            <v>Umur Ekonomis</v>
          </cell>
          <cell r="I1162" t="str">
            <v>A</v>
          </cell>
          <cell r="J1162">
            <v>5</v>
          </cell>
          <cell r="K1162" t="str">
            <v>Tahun</v>
          </cell>
        </row>
        <row r="1163">
          <cell r="F1163" t="str">
            <v>b.</v>
          </cell>
          <cell r="G1163" t="str">
            <v>Jam Kerja Dalam  1 Tahun</v>
          </cell>
          <cell r="I1163" t="str">
            <v>W</v>
          </cell>
          <cell r="J1163">
            <v>2000</v>
          </cell>
          <cell r="K1163" t="str">
            <v>Jam</v>
          </cell>
        </row>
        <row r="1164">
          <cell r="F1164" t="str">
            <v>c.</v>
          </cell>
          <cell r="G1164" t="str">
            <v>Harga Alat</v>
          </cell>
          <cell r="I1164" t="str">
            <v>B</v>
          </cell>
          <cell r="J1164">
            <v>145200000</v>
          </cell>
          <cell r="K1164" t="str">
            <v>Rupiah</v>
          </cell>
        </row>
        <row r="1165">
          <cell r="C1165">
            <v>5</v>
          </cell>
          <cell r="D1165" t="str">
            <v xml:space="preserve"> Alat Yang Dipakai</v>
          </cell>
          <cell r="E1165" t="str">
            <v>:</v>
          </cell>
          <cell r="F1165" t="str">
            <v>a.</v>
          </cell>
          <cell r="G1165" t="str">
            <v>Umur Ekonomis</v>
          </cell>
          <cell r="I1165" t="str">
            <v>A'</v>
          </cell>
          <cell r="J1165">
            <v>5</v>
          </cell>
          <cell r="K1165" t="str">
            <v>Tahun</v>
          </cell>
          <cell r="L1165" t="str">
            <v>Alat Baru</v>
          </cell>
        </row>
        <row r="1166">
          <cell r="F1166" t="str">
            <v>b.</v>
          </cell>
          <cell r="G1166" t="str">
            <v>Jam Kerja Dalam  1 Tahun</v>
          </cell>
          <cell r="I1166" t="str">
            <v>W'</v>
          </cell>
          <cell r="J1166">
            <v>2000</v>
          </cell>
          <cell r="K1166" t="str">
            <v>Jam</v>
          </cell>
          <cell r="L1166" t="str">
            <v>Alat Baru</v>
          </cell>
        </row>
        <row r="1167">
          <cell r="F1167" t="str">
            <v>c.</v>
          </cell>
          <cell r="G1167" t="str">
            <v>Harga Alat  ( * )</v>
          </cell>
          <cell r="I1167" t="str">
            <v>B'</v>
          </cell>
          <cell r="J1167">
            <v>145200000</v>
          </cell>
          <cell r="K1167" t="str">
            <v>Rupiah</v>
          </cell>
          <cell r="L1167" t="str">
            <v>Alat Baru</v>
          </cell>
        </row>
        <row r="1169">
          <cell r="C1169" t="str">
            <v>B.</v>
          </cell>
          <cell r="D1169" t="str">
            <v xml:space="preserve"> BIAYA PASTI PER JAM KERJA</v>
          </cell>
        </row>
        <row r="1170">
          <cell r="C1170">
            <v>1</v>
          </cell>
          <cell r="D1170" t="str">
            <v xml:space="preserve"> Nilai Sisa Alat</v>
          </cell>
          <cell r="E1170" t="str">
            <v>=  10 % x B</v>
          </cell>
          <cell r="I1170" t="str">
            <v>C</v>
          </cell>
          <cell r="J1170">
            <v>14520000</v>
          </cell>
          <cell r="K1170" t="str">
            <v>Rupiah</v>
          </cell>
        </row>
        <row r="1171">
          <cell r="C1171">
            <v>2</v>
          </cell>
          <cell r="D1171" t="str">
            <v xml:space="preserve"> Faktor Angsuran Modal</v>
          </cell>
          <cell r="F1171" t="str">
            <v>=</v>
          </cell>
          <cell r="G1171" t="str">
            <v>i x ( 1 + i ) ^ A'</v>
          </cell>
          <cell r="I1171" t="str">
            <v>D</v>
          </cell>
          <cell r="J1171">
            <v>0.33437970328961514</v>
          </cell>
          <cell r="K1171" t="str">
            <v>-</v>
          </cell>
        </row>
        <row r="1172">
          <cell r="G1172" t="str">
            <v>( 1 + i ) ^ A' - 1</v>
          </cell>
        </row>
        <row r="1173">
          <cell r="C1173">
            <v>3</v>
          </cell>
          <cell r="D1173" t="str">
            <v xml:space="preserve"> Biaya Pasti per Jam  :</v>
          </cell>
        </row>
        <row r="1174">
          <cell r="D1174" t="str">
            <v xml:space="preserve"> a. Biaya Pengembalian Modal</v>
          </cell>
          <cell r="F1174" t="str">
            <v>=</v>
          </cell>
          <cell r="G1174" t="str">
            <v>( B' - C ) x D</v>
          </cell>
          <cell r="I1174" t="str">
            <v>E</v>
          </cell>
          <cell r="J1174">
            <v>21848.369812943456</v>
          </cell>
          <cell r="K1174" t="str">
            <v>Rupiah</v>
          </cell>
        </row>
        <row r="1175">
          <cell r="G1175" t="str">
            <v>W'</v>
          </cell>
        </row>
        <row r="1176">
          <cell r="D1176" t="str">
            <v xml:space="preserve"> b. Asuransi, dll</v>
          </cell>
          <cell r="E1176" t="str">
            <v>=</v>
          </cell>
          <cell r="G1176" t="str">
            <v>0,002 x B'</v>
          </cell>
          <cell r="I1176" t="str">
            <v>F</v>
          </cell>
          <cell r="J1176">
            <v>145.19999999999999</v>
          </cell>
          <cell r="K1176" t="str">
            <v>Rupiah</v>
          </cell>
        </row>
        <row r="1177">
          <cell r="G1177" t="str">
            <v>W'</v>
          </cell>
        </row>
        <row r="1178">
          <cell r="D1178" t="str">
            <v xml:space="preserve"> Biaya Pasti per Jam</v>
          </cell>
          <cell r="E1178" t="str">
            <v>=</v>
          </cell>
          <cell r="G1178" t="str">
            <v>( E + F )</v>
          </cell>
          <cell r="I1178" t="str">
            <v>G</v>
          </cell>
          <cell r="J1178">
            <v>21993.569812943457</v>
          </cell>
          <cell r="K1178" t="str">
            <v>Rupiah</v>
          </cell>
        </row>
        <row r="1180">
          <cell r="C1180" t="str">
            <v>C.</v>
          </cell>
          <cell r="D1180" t="str">
            <v xml:space="preserve"> BIAYA OPERASI PER JAM KERJA</v>
          </cell>
        </row>
        <row r="1181">
          <cell r="C1181">
            <v>1</v>
          </cell>
          <cell r="D1181" t="str">
            <v xml:space="preserve"> Bahan Bakar </v>
          </cell>
          <cell r="E1181" t="str">
            <v>=</v>
          </cell>
          <cell r="F1181" t="str">
            <v>(0,125 - 0,175 Ltr/HP/Jam) x Pw x Ms</v>
          </cell>
          <cell r="I1181" t="str">
            <v>H</v>
          </cell>
          <cell r="J1181">
            <v>53750</v>
          </cell>
          <cell r="K1181" t="str">
            <v>Rupiah</v>
          </cell>
        </row>
        <row r="1182">
          <cell r="C1182">
            <v>2</v>
          </cell>
          <cell r="D1182" t="str">
            <v xml:space="preserve"> Pelumas</v>
          </cell>
          <cell r="E1182" t="str">
            <v>=</v>
          </cell>
          <cell r="F1182" t="str">
            <v>(0,01 - 0,02 Ltr/HP/Jam) x Pw x Mp</v>
          </cell>
          <cell r="I1182" t="str">
            <v>I</v>
          </cell>
          <cell r="J1182">
            <v>30000</v>
          </cell>
          <cell r="K1182" t="str">
            <v>Rupiah</v>
          </cell>
        </row>
        <row r="1183">
          <cell r="C1183">
            <v>3</v>
          </cell>
          <cell r="D1183" t="str">
            <v xml:space="preserve"> Perawatan dan Perbaikan</v>
          </cell>
          <cell r="F1183" t="str">
            <v>=</v>
          </cell>
          <cell r="G1183" t="str">
            <v xml:space="preserve"> ( 12,5 % - 17,5 % ) x B'</v>
          </cell>
          <cell r="I1183" t="str">
            <v>K</v>
          </cell>
          <cell r="J1183">
            <v>9075</v>
          </cell>
          <cell r="K1183" t="str">
            <v>Rupiah</v>
          </cell>
        </row>
        <row r="1184">
          <cell r="G1184" t="str">
            <v xml:space="preserve"> W'</v>
          </cell>
        </row>
        <row r="1185">
          <cell r="C1185">
            <v>4</v>
          </cell>
          <cell r="D1185" t="str">
            <v xml:space="preserve"> Operator</v>
          </cell>
          <cell r="E1185" t="str">
            <v>=</v>
          </cell>
          <cell r="F1185" t="str">
            <v>( 1 Orang / Jam ) x U1</v>
          </cell>
          <cell r="I1185" t="str">
            <v>L</v>
          </cell>
          <cell r="J1185">
            <v>10750</v>
          </cell>
          <cell r="K1185" t="str">
            <v>Rupiah</v>
          </cell>
        </row>
        <row r="1186">
          <cell r="C1186">
            <v>5</v>
          </cell>
          <cell r="D1186" t="str">
            <v xml:space="preserve"> Pembantu Operator</v>
          </cell>
          <cell r="E1186" t="str">
            <v>=</v>
          </cell>
          <cell r="F1186" t="str">
            <v>( 1 Orang / Jam ) x U2</v>
          </cell>
          <cell r="I1186" t="str">
            <v>M</v>
          </cell>
          <cell r="J1186">
            <v>4500</v>
          </cell>
          <cell r="K1186" t="str">
            <v>Rupiah</v>
          </cell>
        </row>
        <row r="1187">
          <cell r="D1187" t="str">
            <v xml:space="preserve"> Biaya Operasi Per Jam </v>
          </cell>
          <cell r="F1187" t="str">
            <v>=</v>
          </cell>
          <cell r="G1187" t="str">
            <v xml:space="preserve"> ( H + I + K + L + M )</v>
          </cell>
          <cell r="I1187" t="str">
            <v>P</v>
          </cell>
          <cell r="J1187">
            <v>108075</v>
          </cell>
          <cell r="K1187" t="str">
            <v>Rupiah</v>
          </cell>
        </row>
        <row r="1189">
          <cell r="C1189" t="str">
            <v>D.</v>
          </cell>
          <cell r="D1189" t="str">
            <v xml:space="preserve"> TOTAL BIAYA SEWA ALAT / JAM   =   ( G + P )</v>
          </cell>
          <cell r="I1189" t="str">
            <v>S</v>
          </cell>
          <cell r="J1189">
            <v>130068.56981294346</v>
          </cell>
          <cell r="K1189" t="str">
            <v>Rupiah</v>
          </cell>
        </row>
        <row r="1191">
          <cell r="C1191" t="str">
            <v>E.</v>
          </cell>
          <cell r="D1191" t="str">
            <v xml:space="preserve"> LAIN - LAIN</v>
          </cell>
        </row>
        <row r="1192">
          <cell r="C1192">
            <v>1</v>
          </cell>
          <cell r="D1192" t="str">
            <v xml:space="preserve"> Tingkat Suku Bunga</v>
          </cell>
          <cell r="I1192" t="str">
            <v>i</v>
          </cell>
          <cell r="J1192">
            <v>20</v>
          </cell>
          <cell r="K1192" t="str">
            <v>% / Tahun</v>
          </cell>
        </row>
        <row r="1193">
          <cell r="C1193">
            <v>2</v>
          </cell>
          <cell r="D1193" t="str">
            <v xml:space="preserve"> Upah Operator / Sopir</v>
          </cell>
          <cell r="I1193" t="str">
            <v>U1</v>
          </cell>
          <cell r="J1193">
            <v>10750</v>
          </cell>
          <cell r="K1193" t="str">
            <v>Rp. / Jam</v>
          </cell>
        </row>
        <row r="1194">
          <cell r="C1194">
            <v>3</v>
          </cell>
          <cell r="D1194" t="str">
            <v xml:space="preserve"> Upah Pembantu Operator / Pembantu Sopir</v>
          </cell>
          <cell r="I1194" t="str">
            <v>U2</v>
          </cell>
          <cell r="J1194">
            <v>4500</v>
          </cell>
          <cell r="K1194" t="str">
            <v>Rp. / Jam</v>
          </cell>
        </row>
        <row r="1195">
          <cell r="C1195">
            <v>4</v>
          </cell>
          <cell r="D1195" t="str">
            <v xml:space="preserve"> Bahan Bakar Bensin</v>
          </cell>
          <cell r="I1195" t="str">
            <v>Mb</v>
          </cell>
          <cell r="J1195">
            <v>4500</v>
          </cell>
          <cell r="K1195" t="str">
            <v>Liter</v>
          </cell>
        </row>
        <row r="1196">
          <cell r="C1196">
            <v>5</v>
          </cell>
          <cell r="D1196" t="str">
            <v xml:space="preserve"> Bahan Bakar Solar</v>
          </cell>
          <cell r="I1196" t="str">
            <v>Ms</v>
          </cell>
          <cell r="J1196">
            <v>4300</v>
          </cell>
          <cell r="K1196" t="str">
            <v>Liter</v>
          </cell>
        </row>
        <row r="1197">
          <cell r="C1197">
            <v>6</v>
          </cell>
          <cell r="D1197" t="str">
            <v xml:space="preserve"> Minyak Pelumas</v>
          </cell>
          <cell r="I1197" t="str">
            <v>Mp</v>
          </cell>
          <cell r="J1197">
            <v>30000</v>
          </cell>
          <cell r="K1197" t="str">
            <v>Liter</v>
          </cell>
        </row>
        <row r="1198">
          <cell r="C1198">
            <v>7</v>
          </cell>
          <cell r="D1198" t="str">
            <v xml:space="preserve"> PPN diperhitungkan pada lembar Rekapitulasi Biaya Pekerjaan.</v>
          </cell>
        </row>
        <row r="1202">
          <cell r="C1202" t="str">
            <v>JENIS ALAT</v>
          </cell>
          <cell r="E1202" t="str">
            <v>:</v>
          </cell>
          <cell r="F1202" t="str">
            <v>PEDESTRIAN ROLLER</v>
          </cell>
        </row>
        <row r="1203">
          <cell r="C1203" t="str">
            <v>PERUSAHAAN</v>
          </cell>
          <cell r="E1203" t="str">
            <v>:</v>
          </cell>
          <cell r="F1203" t="str">
            <v>NAD / ACEH TENGAH</v>
          </cell>
        </row>
        <row r="1205">
          <cell r="C1205" t="str">
            <v>No.</v>
          </cell>
          <cell r="D1205" t="str">
            <v>URAIAN</v>
          </cell>
          <cell r="I1205" t="str">
            <v>KODE</v>
          </cell>
          <cell r="J1205" t="str">
            <v>KOEF.</v>
          </cell>
          <cell r="K1205" t="str">
            <v>SATUAN</v>
          </cell>
          <cell r="L1205" t="str">
            <v>KET.</v>
          </cell>
        </row>
        <row r="1207">
          <cell r="C1207" t="str">
            <v>A.</v>
          </cell>
          <cell r="D1207" t="str">
            <v xml:space="preserve"> URAIAN PERALATAN</v>
          </cell>
        </row>
        <row r="1208">
          <cell r="C1208">
            <v>1</v>
          </cell>
          <cell r="D1208" t="str">
            <v xml:space="preserve"> Jenis Peralatan</v>
          </cell>
          <cell r="I1208" t="str">
            <v>PEDESTRIAN ROLLER</v>
          </cell>
          <cell r="L1208" t="str">
            <v>E 24</v>
          </cell>
        </row>
        <row r="1209">
          <cell r="C1209">
            <v>2</v>
          </cell>
          <cell r="D1209" t="str">
            <v xml:space="preserve"> Tenaga</v>
          </cell>
          <cell r="I1209" t="str">
            <v>Pw</v>
          </cell>
          <cell r="J1209">
            <v>11</v>
          </cell>
          <cell r="K1209" t="str">
            <v>HP</v>
          </cell>
        </row>
        <row r="1210">
          <cell r="C1210">
            <v>3</v>
          </cell>
          <cell r="D1210" t="str">
            <v xml:space="preserve"> Kapasitas</v>
          </cell>
          <cell r="I1210" t="str">
            <v>Cp</v>
          </cell>
          <cell r="J1210">
            <v>0.98</v>
          </cell>
          <cell r="K1210" t="str">
            <v>Ton</v>
          </cell>
        </row>
        <row r="1211">
          <cell r="C1211">
            <v>4</v>
          </cell>
          <cell r="D1211" t="str">
            <v xml:space="preserve"> Alat Baru</v>
          </cell>
          <cell r="E1211" t="str">
            <v>:</v>
          </cell>
          <cell r="F1211" t="str">
            <v>a.</v>
          </cell>
          <cell r="G1211" t="str">
            <v>Umur Ekonomis</v>
          </cell>
          <cell r="I1211" t="str">
            <v>A</v>
          </cell>
          <cell r="J1211">
            <v>4</v>
          </cell>
          <cell r="K1211" t="str">
            <v>Tahun</v>
          </cell>
        </row>
        <row r="1212">
          <cell r="F1212" t="str">
            <v>b.</v>
          </cell>
          <cell r="G1212" t="str">
            <v>Jam Kerja Dalam  1 Tahun</v>
          </cell>
          <cell r="I1212" t="str">
            <v>W</v>
          </cell>
          <cell r="J1212">
            <v>2000</v>
          </cell>
          <cell r="K1212" t="str">
            <v>Jam</v>
          </cell>
        </row>
        <row r="1213">
          <cell r="F1213" t="str">
            <v>c.</v>
          </cell>
          <cell r="G1213" t="str">
            <v>Harga Alat</v>
          </cell>
          <cell r="I1213" t="str">
            <v>B</v>
          </cell>
          <cell r="J1213">
            <v>75000000</v>
          </cell>
          <cell r="K1213" t="str">
            <v>Rupiah</v>
          </cell>
        </row>
        <row r="1214">
          <cell r="C1214">
            <v>5</v>
          </cell>
          <cell r="D1214" t="str">
            <v xml:space="preserve"> Alat Yang Dipakai</v>
          </cell>
          <cell r="E1214" t="str">
            <v>:</v>
          </cell>
          <cell r="F1214" t="str">
            <v>a.</v>
          </cell>
          <cell r="G1214" t="str">
            <v>Umur Ekonomis</v>
          </cell>
          <cell r="I1214" t="str">
            <v>A'</v>
          </cell>
          <cell r="J1214">
            <v>4</v>
          </cell>
          <cell r="K1214" t="str">
            <v>Tahun</v>
          </cell>
          <cell r="L1214" t="str">
            <v>Alat Baru</v>
          </cell>
        </row>
        <row r="1215">
          <cell r="F1215" t="str">
            <v>b.</v>
          </cell>
          <cell r="G1215" t="str">
            <v>Jam Kerja Dalam  1 Tahun</v>
          </cell>
          <cell r="I1215" t="str">
            <v>W'</v>
          </cell>
          <cell r="J1215">
            <v>2000</v>
          </cell>
          <cell r="K1215" t="str">
            <v>Jam</v>
          </cell>
          <cell r="L1215" t="str">
            <v>Alat Baru</v>
          </cell>
        </row>
        <row r="1216">
          <cell r="F1216" t="str">
            <v>c.</v>
          </cell>
          <cell r="G1216" t="str">
            <v>Harga Alat  ( * )</v>
          </cell>
          <cell r="I1216" t="str">
            <v>B'</v>
          </cell>
          <cell r="J1216">
            <v>75000000</v>
          </cell>
          <cell r="K1216" t="str">
            <v>Rupiah</v>
          </cell>
          <cell r="L1216" t="str">
            <v>Alat Baru</v>
          </cell>
        </row>
        <row r="1218">
          <cell r="C1218" t="str">
            <v>B.</v>
          </cell>
          <cell r="D1218" t="str">
            <v xml:space="preserve"> BIAYA PASTI PER JAM KERJA</v>
          </cell>
        </row>
        <row r="1219">
          <cell r="C1219">
            <v>1</v>
          </cell>
          <cell r="D1219" t="str">
            <v xml:space="preserve"> Nilai Sisa Alat</v>
          </cell>
          <cell r="E1219" t="str">
            <v>=  10 % x B</v>
          </cell>
          <cell r="I1219" t="str">
            <v>C</v>
          </cell>
          <cell r="J1219">
            <v>7500000</v>
          </cell>
          <cell r="K1219" t="str">
            <v>Rupiah</v>
          </cell>
        </row>
        <row r="1221">
          <cell r="C1221">
            <v>2</v>
          </cell>
          <cell r="D1221" t="str">
            <v xml:space="preserve"> Faktor Angsuran Modal</v>
          </cell>
          <cell r="F1221" t="str">
            <v>=</v>
          </cell>
          <cell r="G1221" t="str">
            <v>i x ( 1 + i ) ^ A'</v>
          </cell>
          <cell r="I1221" t="str">
            <v>D</v>
          </cell>
          <cell r="J1221">
            <v>0.38628912071535026</v>
          </cell>
          <cell r="K1221" t="str">
            <v>-</v>
          </cell>
        </row>
        <row r="1222">
          <cell r="G1222" t="str">
            <v>( 1 + i ) ^ A' - 1</v>
          </cell>
        </row>
        <row r="1223">
          <cell r="C1223">
            <v>3</v>
          </cell>
          <cell r="D1223" t="str">
            <v xml:space="preserve"> Biaya Pasti per Jam  :</v>
          </cell>
        </row>
        <row r="1224">
          <cell r="D1224" t="str">
            <v xml:space="preserve"> a. Biaya Pengembalian Modal</v>
          </cell>
          <cell r="F1224" t="str">
            <v>=</v>
          </cell>
          <cell r="G1224" t="str">
            <v>( B' - C ) x D</v>
          </cell>
          <cell r="I1224" t="str">
            <v>E</v>
          </cell>
          <cell r="J1224">
            <v>13037.257824143071</v>
          </cell>
          <cell r="K1224" t="str">
            <v>Rupiah</v>
          </cell>
        </row>
        <row r="1225">
          <cell r="G1225" t="str">
            <v>W'</v>
          </cell>
        </row>
        <row r="1226">
          <cell r="D1226" t="str">
            <v xml:space="preserve"> b. Asuransi, dll</v>
          </cell>
          <cell r="E1226" t="str">
            <v>=</v>
          </cell>
          <cell r="G1226" t="str">
            <v>0,002 x B'</v>
          </cell>
          <cell r="I1226" t="str">
            <v>F</v>
          </cell>
          <cell r="J1226">
            <v>75</v>
          </cell>
          <cell r="K1226" t="str">
            <v>Rupiah</v>
          </cell>
        </row>
        <row r="1227">
          <cell r="G1227" t="str">
            <v>W'</v>
          </cell>
        </row>
        <row r="1228">
          <cell r="D1228" t="str">
            <v xml:space="preserve"> Biaya Pasti per Jam</v>
          </cell>
          <cell r="E1228" t="str">
            <v>=</v>
          </cell>
          <cell r="G1228" t="str">
            <v>( E + F )</v>
          </cell>
          <cell r="I1228" t="str">
            <v>G</v>
          </cell>
          <cell r="J1228">
            <v>13112.257824143071</v>
          </cell>
          <cell r="K1228" t="str">
            <v>Rupiah</v>
          </cell>
        </row>
        <row r="1230">
          <cell r="C1230" t="str">
            <v>C.</v>
          </cell>
          <cell r="D1230" t="str">
            <v xml:space="preserve"> BIAYA OPERASI PER JAM KERJA</v>
          </cell>
        </row>
        <row r="1231">
          <cell r="C1231">
            <v>1</v>
          </cell>
          <cell r="D1231" t="str">
            <v xml:space="preserve"> Bahan Bakar </v>
          </cell>
          <cell r="E1231" t="str">
            <v>=</v>
          </cell>
          <cell r="F1231" t="str">
            <v>(0,125 - 0,175 Ltr/HP/Jam) x Pw x Ms</v>
          </cell>
          <cell r="I1231" t="str">
            <v>H</v>
          </cell>
          <cell r="J1231">
            <v>5912.5</v>
          </cell>
          <cell r="K1231" t="str">
            <v>Rupiah</v>
          </cell>
        </row>
        <row r="1232">
          <cell r="C1232">
            <v>2</v>
          </cell>
          <cell r="D1232" t="str">
            <v xml:space="preserve"> Pelumas</v>
          </cell>
          <cell r="E1232" t="str">
            <v>=</v>
          </cell>
          <cell r="F1232" t="str">
            <v>(0,01 - 0,02 Ltr/HP/Jam) x Pw x Mp</v>
          </cell>
          <cell r="I1232" t="str">
            <v>I</v>
          </cell>
          <cell r="J1232">
            <v>3300</v>
          </cell>
          <cell r="K1232" t="str">
            <v>Rupiah</v>
          </cell>
        </row>
        <row r="1233">
          <cell r="C1233">
            <v>3</v>
          </cell>
          <cell r="D1233" t="str">
            <v xml:space="preserve"> Perawatan dan Perbaikan</v>
          </cell>
          <cell r="F1233" t="str">
            <v>=</v>
          </cell>
          <cell r="G1233" t="str">
            <v xml:space="preserve"> ( 12,5 % - 17,5 % ) x B'</v>
          </cell>
          <cell r="I1233" t="str">
            <v>K</v>
          </cell>
          <cell r="J1233">
            <v>4687.5</v>
          </cell>
          <cell r="K1233" t="str">
            <v>Rupiah</v>
          </cell>
        </row>
        <row r="1234">
          <cell r="G1234" t="str">
            <v xml:space="preserve"> W'</v>
          </cell>
        </row>
        <row r="1235">
          <cell r="C1235">
            <v>4</v>
          </cell>
          <cell r="D1235" t="str">
            <v xml:space="preserve"> Operator</v>
          </cell>
          <cell r="E1235" t="str">
            <v>=</v>
          </cell>
          <cell r="F1235" t="str">
            <v>( 1 Orang / Jam ) x U1</v>
          </cell>
          <cell r="I1235" t="str">
            <v>L</v>
          </cell>
          <cell r="J1235">
            <v>10750</v>
          </cell>
          <cell r="K1235" t="str">
            <v>Rupiah</v>
          </cell>
        </row>
        <row r="1236">
          <cell r="C1236">
            <v>5</v>
          </cell>
          <cell r="D1236" t="str">
            <v xml:space="preserve"> Pembantu Operator</v>
          </cell>
          <cell r="E1236" t="str">
            <v>=</v>
          </cell>
          <cell r="F1236" t="str">
            <v>( 1 Orang / Jam ) x U2</v>
          </cell>
          <cell r="I1236" t="str">
            <v>M</v>
          </cell>
          <cell r="J1236">
            <v>4500</v>
          </cell>
          <cell r="K1236" t="str">
            <v>Rupiah</v>
          </cell>
        </row>
        <row r="1237">
          <cell r="D1237" t="str">
            <v xml:space="preserve"> Biaya Operasi Per Jam </v>
          </cell>
          <cell r="F1237" t="str">
            <v>=</v>
          </cell>
          <cell r="G1237" t="str">
            <v xml:space="preserve"> ( H + I + K + L + M )</v>
          </cell>
          <cell r="I1237" t="str">
            <v>P</v>
          </cell>
          <cell r="J1237">
            <v>29150</v>
          </cell>
          <cell r="K1237" t="str">
            <v>Rupiah</v>
          </cell>
        </row>
        <row r="1239">
          <cell r="C1239" t="str">
            <v>D.</v>
          </cell>
          <cell r="D1239" t="str">
            <v xml:space="preserve"> TOTAL BIAYA SEWA ALAT / JAM   =   ( G + P )</v>
          </cell>
          <cell r="I1239" t="str">
            <v>S</v>
          </cell>
          <cell r="J1239">
            <v>42262.257824143075</v>
          </cell>
          <cell r="K1239" t="str">
            <v>Rupiah</v>
          </cell>
        </row>
        <row r="1241">
          <cell r="C1241" t="str">
            <v>E.</v>
          </cell>
          <cell r="D1241" t="str">
            <v xml:space="preserve"> LAIN - LAIN</v>
          </cell>
        </row>
        <row r="1242">
          <cell r="C1242">
            <v>1</v>
          </cell>
          <cell r="D1242" t="str">
            <v xml:space="preserve"> Tingkat Suku Bunga</v>
          </cell>
          <cell r="I1242" t="str">
            <v>i</v>
          </cell>
          <cell r="J1242">
            <v>20</v>
          </cell>
          <cell r="K1242" t="str">
            <v>% / Tahun</v>
          </cell>
        </row>
        <row r="1243">
          <cell r="C1243">
            <v>2</v>
          </cell>
          <cell r="D1243" t="str">
            <v xml:space="preserve"> Upah Operator / Sopir</v>
          </cell>
          <cell r="I1243" t="str">
            <v>U1</v>
          </cell>
          <cell r="J1243">
            <v>10750</v>
          </cell>
          <cell r="K1243" t="str">
            <v>Rp. / Jam</v>
          </cell>
        </row>
        <row r="1244">
          <cell r="C1244">
            <v>3</v>
          </cell>
          <cell r="D1244" t="str">
            <v xml:space="preserve"> Upah Pembantu Operator / Pembantu Sopir</v>
          </cell>
          <cell r="I1244" t="str">
            <v>U2</v>
          </cell>
          <cell r="J1244">
            <v>4500</v>
          </cell>
          <cell r="K1244" t="str">
            <v>Rp. / Jam</v>
          </cell>
        </row>
        <row r="1245">
          <cell r="C1245">
            <v>4</v>
          </cell>
          <cell r="D1245" t="str">
            <v xml:space="preserve"> Bahan Bakar Bensin</v>
          </cell>
          <cell r="I1245" t="str">
            <v>Mb</v>
          </cell>
          <cell r="J1245">
            <v>4500</v>
          </cell>
          <cell r="K1245" t="str">
            <v>Liter</v>
          </cell>
        </row>
        <row r="1246">
          <cell r="C1246">
            <v>5</v>
          </cell>
          <cell r="D1246" t="str">
            <v xml:space="preserve"> Bahan Bakar Solar</v>
          </cell>
          <cell r="I1246" t="str">
            <v>Ms</v>
          </cell>
          <cell r="J1246">
            <v>4300</v>
          </cell>
          <cell r="K1246" t="str">
            <v>Liter</v>
          </cell>
        </row>
        <row r="1247">
          <cell r="C1247">
            <v>6</v>
          </cell>
          <cell r="D1247" t="str">
            <v xml:space="preserve"> Minyak Pelumas</v>
          </cell>
          <cell r="I1247" t="str">
            <v>Mp</v>
          </cell>
          <cell r="J1247">
            <v>30000</v>
          </cell>
          <cell r="K1247" t="str">
            <v>Liter</v>
          </cell>
        </row>
        <row r="1248">
          <cell r="C1248">
            <v>7</v>
          </cell>
          <cell r="D1248" t="str">
            <v xml:space="preserve"> PPN diperhitungkan pada lembar Rekapitulasi Biaya Pekerjaan.</v>
          </cell>
        </row>
        <row r="1252">
          <cell r="C1252" t="str">
            <v>JENIS ALAT</v>
          </cell>
          <cell r="E1252" t="str">
            <v>:</v>
          </cell>
          <cell r="F1252" t="str">
            <v>TAMPER</v>
          </cell>
        </row>
        <row r="1253">
          <cell r="C1253" t="str">
            <v>PERUSAHAAN</v>
          </cell>
          <cell r="E1253" t="str">
            <v>:</v>
          </cell>
          <cell r="F1253" t="str">
            <v>NAD / ACEH TENGAH</v>
          </cell>
        </row>
        <row r="1255">
          <cell r="C1255" t="str">
            <v>No.</v>
          </cell>
          <cell r="D1255" t="str">
            <v>URAIAN</v>
          </cell>
          <cell r="I1255" t="str">
            <v>KODE</v>
          </cell>
          <cell r="J1255" t="str">
            <v>KOEF.</v>
          </cell>
          <cell r="K1255" t="str">
            <v>SATUAN</v>
          </cell>
          <cell r="L1255" t="str">
            <v>KET.</v>
          </cell>
        </row>
        <row r="1257">
          <cell r="C1257" t="str">
            <v>A.</v>
          </cell>
          <cell r="D1257" t="str">
            <v xml:space="preserve"> URAIAN PERALATAN</v>
          </cell>
        </row>
        <row r="1258">
          <cell r="C1258">
            <v>1</v>
          </cell>
          <cell r="D1258" t="str">
            <v xml:space="preserve"> Jenis Peralatan</v>
          </cell>
          <cell r="I1258" t="str">
            <v>TAMPER</v>
          </cell>
          <cell r="L1258" t="str">
            <v>E 25</v>
          </cell>
        </row>
        <row r="1259">
          <cell r="C1259">
            <v>2</v>
          </cell>
          <cell r="D1259" t="str">
            <v xml:space="preserve"> Tenaga</v>
          </cell>
          <cell r="I1259" t="str">
            <v>Pw</v>
          </cell>
          <cell r="J1259">
            <v>5</v>
          </cell>
          <cell r="K1259" t="str">
            <v>HP</v>
          </cell>
        </row>
        <row r="1260">
          <cell r="C1260">
            <v>3</v>
          </cell>
          <cell r="D1260" t="str">
            <v xml:space="preserve"> Kapasitas</v>
          </cell>
          <cell r="I1260" t="str">
            <v>Cp</v>
          </cell>
          <cell r="J1260">
            <v>0.17</v>
          </cell>
          <cell r="K1260" t="str">
            <v>Ton</v>
          </cell>
        </row>
        <row r="1261">
          <cell r="C1261">
            <v>4</v>
          </cell>
          <cell r="D1261" t="str">
            <v xml:space="preserve"> Alat Baru</v>
          </cell>
          <cell r="E1261" t="str">
            <v>:</v>
          </cell>
          <cell r="F1261" t="str">
            <v>a.</v>
          </cell>
          <cell r="G1261" t="str">
            <v>Umur Ekonomis</v>
          </cell>
          <cell r="I1261" t="str">
            <v>A</v>
          </cell>
          <cell r="J1261">
            <v>4</v>
          </cell>
          <cell r="K1261" t="str">
            <v>Tahun</v>
          </cell>
        </row>
        <row r="1262">
          <cell r="F1262" t="str">
            <v>b.</v>
          </cell>
          <cell r="G1262" t="str">
            <v>Jam Kerja Dalam  1 Tahun</v>
          </cell>
          <cell r="I1262" t="str">
            <v>W</v>
          </cell>
          <cell r="J1262">
            <v>1000</v>
          </cell>
          <cell r="K1262" t="str">
            <v>Jam</v>
          </cell>
        </row>
        <row r="1263">
          <cell r="F1263" t="str">
            <v>c.</v>
          </cell>
          <cell r="G1263" t="str">
            <v>Harga Alat</v>
          </cell>
          <cell r="I1263" t="str">
            <v>B</v>
          </cell>
          <cell r="J1263">
            <v>30000000</v>
          </cell>
          <cell r="K1263" t="str">
            <v>Rupiah</v>
          </cell>
        </row>
        <row r="1264">
          <cell r="C1264">
            <v>5</v>
          </cell>
          <cell r="D1264" t="str">
            <v xml:space="preserve"> Alat Yang Dipakai</v>
          </cell>
          <cell r="E1264" t="str">
            <v>:</v>
          </cell>
          <cell r="F1264" t="str">
            <v>a.</v>
          </cell>
          <cell r="G1264" t="str">
            <v>Umur Ekonomis</v>
          </cell>
          <cell r="I1264" t="str">
            <v>A'</v>
          </cell>
          <cell r="J1264">
            <v>4</v>
          </cell>
          <cell r="K1264" t="str">
            <v>Tahun</v>
          </cell>
          <cell r="L1264" t="str">
            <v>Alat Baru</v>
          </cell>
        </row>
        <row r="1265">
          <cell r="F1265" t="str">
            <v>b.</v>
          </cell>
          <cell r="G1265" t="str">
            <v>Jam Kerja Dalam  1 Tahun</v>
          </cell>
          <cell r="I1265" t="str">
            <v>W'</v>
          </cell>
          <cell r="J1265">
            <v>1000</v>
          </cell>
          <cell r="K1265" t="str">
            <v>Jam</v>
          </cell>
          <cell r="L1265" t="str">
            <v>Alat Baru</v>
          </cell>
        </row>
        <row r="1266">
          <cell r="F1266" t="str">
            <v>c.</v>
          </cell>
          <cell r="G1266" t="str">
            <v>Harga Alat  ( * )</v>
          </cell>
          <cell r="I1266" t="str">
            <v>B'</v>
          </cell>
          <cell r="J1266">
            <v>30000000</v>
          </cell>
          <cell r="K1266" t="str">
            <v>Rupiah</v>
          </cell>
          <cell r="L1266" t="str">
            <v>Alat Baru</v>
          </cell>
        </row>
        <row r="1268">
          <cell r="C1268" t="str">
            <v>B.</v>
          </cell>
          <cell r="D1268" t="str">
            <v xml:space="preserve"> BIAYA PASTI PER JAM KERJA</v>
          </cell>
        </row>
        <row r="1269">
          <cell r="C1269">
            <v>1</v>
          </cell>
          <cell r="D1269" t="str">
            <v xml:space="preserve"> Nilai Sisa Alat</v>
          </cell>
          <cell r="E1269" t="str">
            <v>=  10 % x B</v>
          </cell>
          <cell r="I1269" t="str">
            <v>C</v>
          </cell>
          <cell r="J1269">
            <v>3000000</v>
          </cell>
          <cell r="K1269" t="str">
            <v>Rupiah</v>
          </cell>
        </row>
        <row r="1271">
          <cell r="C1271">
            <v>2</v>
          </cell>
          <cell r="D1271" t="str">
            <v xml:space="preserve"> Faktor Angsuran Modal</v>
          </cell>
          <cell r="F1271" t="str">
            <v>=</v>
          </cell>
          <cell r="G1271" t="str">
            <v>i x ( 1 + i ) ^ A'</v>
          </cell>
          <cell r="I1271" t="str">
            <v>D</v>
          </cell>
          <cell r="J1271">
            <v>0.38628912071535026</v>
          </cell>
          <cell r="K1271" t="str">
            <v>-</v>
          </cell>
        </row>
        <row r="1272">
          <cell r="G1272" t="str">
            <v>( 1 + i ) ^ A' - 1</v>
          </cell>
        </row>
        <row r="1273">
          <cell r="C1273">
            <v>3</v>
          </cell>
          <cell r="D1273" t="str">
            <v xml:space="preserve"> Biaya Pasti per Jam  :</v>
          </cell>
        </row>
        <row r="1274">
          <cell r="D1274" t="str">
            <v xml:space="preserve"> a. Biaya Pengembalian Modal</v>
          </cell>
          <cell r="F1274" t="str">
            <v>=</v>
          </cell>
          <cell r="G1274" t="str">
            <v>( B' - C ) x D</v>
          </cell>
          <cell r="I1274" t="str">
            <v>E</v>
          </cell>
          <cell r="J1274">
            <v>10429.806259314457</v>
          </cell>
          <cell r="K1274" t="str">
            <v>Rupiah</v>
          </cell>
        </row>
        <row r="1275">
          <cell r="G1275" t="str">
            <v>W'</v>
          </cell>
        </row>
        <row r="1276">
          <cell r="D1276" t="str">
            <v xml:space="preserve"> b. Asuransi, dll</v>
          </cell>
          <cell r="E1276" t="str">
            <v>=</v>
          </cell>
          <cell r="G1276" t="str">
            <v>0,002 x B'</v>
          </cell>
          <cell r="I1276" t="str">
            <v>F</v>
          </cell>
          <cell r="J1276">
            <v>60</v>
          </cell>
          <cell r="K1276" t="str">
            <v>Rupiah</v>
          </cell>
        </row>
        <row r="1277">
          <cell r="G1277" t="str">
            <v>W'</v>
          </cell>
        </row>
        <row r="1278">
          <cell r="D1278" t="str">
            <v xml:space="preserve"> Biaya Pasti per Jam</v>
          </cell>
          <cell r="E1278" t="str">
            <v>=</v>
          </cell>
          <cell r="G1278" t="str">
            <v>( E + F )</v>
          </cell>
          <cell r="I1278" t="str">
            <v>G</v>
          </cell>
          <cell r="J1278">
            <v>10489.806259314457</v>
          </cell>
          <cell r="K1278" t="str">
            <v>Rupiah</v>
          </cell>
        </row>
        <row r="1280">
          <cell r="C1280" t="str">
            <v>C.</v>
          </cell>
          <cell r="D1280" t="str">
            <v xml:space="preserve"> BIAYA OPERASI PER JAM KERJA</v>
          </cell>
        </row>
        <row r="1281">
          <cell r="C1281">
            <v>1</v>
          </cell>
          <cell r="D1281" t="str">
            <v xml:space="preserve"> Bahan Bakar </v>
          </cell>
          <cell r="E1281" t="str">
            <v>=</v>
          </cell>
          <cell r="F1281" t="str">
            <v>(0,125 - 0,175 Ltr/HP/Jam) x Pw x Ms</v>
          </cell>
          <cell r="I1281" t="str">
            <v>H</v>
          </cell>
          <cell r="J1281">
            <v>2687.5</v>
          </cell>
          <cell r="K1281" t="str">
            <v>Rupiah</v>
          </cell>
        </row>
        <row r="1282">
          <cell r="C1282">
            <v>2</v>
          </cell>
          <cell r="D1282" t="str">
            <v xml:space="preserve"> Pelumas</v>
          </cell>
          <cell r="E1282" t="str">
            <v>=</v>
          </cell>
          <cell r="F1282" t="str">
            <v>(0,01 - 0,02 Ltr/HP/Jam) x Pw x Mp</v>
          </cell>
          <cell r="I1282" t="str">
            <v>I</v>
          </cell>
          <cell r="J1282">
            <v>1500</v>
          </cell>
          <cell r="K1282" t="str">
            <v>Rupiah</v>
          </cell>
        </row>
        <row r="1283">
          <cell r="C1283">
            <v>3</v>
          </cell>
          <cell r="D1283" t="str">
            <v xml:space="preserve"> Perawatan dan Perbaikan</v>
          </cell>
          <cell r="F1283" t="str">
            <v>=</v>
          </cell>
          <cell r="G1283" t="str">
            <v xml:space="preserve"> ( 12,5 % - 17,5 % ) x B'</v>
          </cell>
          <cell r="I1283" t="str">
            <v>K</v>
          </cell>
          <cell r="J1283">
            <v>3750</v>
          </cell>
          <cell r="K1283" t="str">
            <v>Rupiah</v>
          </cell>
        </row>
        <row r="1284">
          <cell r="G1284" t="str">
            <v xml:space="preserve"> W'</v>
          </cell>
        </row>
        <row r="1285">
          <cell r="C1285">
            <v>4</v>
          </cell>
          <cell r="D1285" t="str">
            <v xml:space="preserve"> Operator</v>
          </cell>
          <cell r="E1285" t="str">
            <v>=</v>
          </cell>
          <cell r="F1285" t="str">
            <v>( 1 Orang / Jam ) x U1</v>
          </cell>
          <cell r="I1285" t="str">
            <v>L</v>
          </cell>
          <cell r="J1285">
            <v>10750</v>
          </cell>
          <cell r="K1285" t="str">
            <v>Rupiah</v>
          </cell>
        </row>
        <row r="1286">
          <cell r="C1286">
            <v>5</v>
          </cell>
          <cell r="D1286" t="str">
            <v xml:space="preserve"> Pembantu Operator</v>
          </cell>
          <cell r="E1286" t="str">
            <v>=</v>
          </cell>
          <cell r="F1286" t="str">
            <v>( 1 Orang / Jam ) x U2</v>
          </cell>
          <cell r="I1286" t="str">
            <v>M</v>
          </cell>
          <cell r="J1286">
            <v>4500</v>
          </cell>
          <cell r="K1286" t="str">
            <v>Rupiah</v>
          </cell>
        </row>
        <row r="1287">
          <cell r="D1287" t="str">
            <v xml:space="preserve"> Biaya Operasi Per Jam </v>
          </cell>
          <cell r="F1287" t="str">
            <v>=</v>
          </cell>
          <cell r="G1287" t="str">
            <v xml:space="preserve"> ( H + I + K + L + M )</v>
          </cell>
          <cell r="I1287" t="str">
            <v>P</v>
          </cell>
          <cell r="J1287">
            <v>23187.5</v>
          </cell>
          <cell r="K1287" t="str">
            <v>Rupiah</v>
          </cell>
        </row>
        <row r="1289">
          <cell r="C1289" t="str">
            <v>D.</v>
          </cell>
          <cell r="D1289" t="str">
            <v xml:space="preserve"> TOTAL BIAYA SEWA ALAT / JAM   =   ( G + P )</v>
          </cell>
          <cell r="I1289" t="str">
            <v>S</v>
          </cell>
          <cell r="J1289">
            <v>33677.306259314457</v>
          </cell>
          <cell r="K1289" t="str">
            <v>Rupiah</v>
          </cell>
        </row>
        <row r="1291">
          <cell r="C1291" t="str">
            <v>E.</v>
          </cell>
          <cell r="D1291" t="str">
            <v xml:space="preserve"> LAIN - LAIN</v>
          </cell>
        </row>
        <row r="1292">
          <cell r="C1292">
            <v>1</v>
          </cell>
          <cell r="D1292" t="str">
            <v xml:space="preserve"> Tingkat Suku Bunga</v>
          </cell>
          <cell r="I1292" t="str">
            <v>i</v>
          </cell>
          <cell r="J1292">
            <v>20</v>
          </cell>
          <cell r="K1292" t="str">
            <v>% / Tahun</v>
          </cell>
        </row>
        <row r="1293">
          <cell r="C1293">
            <v>2</v>
          </cell>
          <cell r="D1293" t="str">
            <v xml:space="preserve"> Upah Operator / Sopir</v>
          </cell>
          <cell r="I1293" t="str">
            <v>U1</v>
          </cell>
          <cell r="J1293">
            <v>10750</v>
          </cell>
          <cell r="K1293" t="str">
            <v>Rp. / Jam</v>
          </cell>
        </row>
        <row r="1294">
          <cell r="C1294">
            <v>3</v>
          </cell>
          <cell r="D1294" t="str">
            <v xml:space="preserve"> Upah Pembantu Operator / Pembantu Sopir</v>
          </cell>
          <cell r="I1294" t="str">
            <v>U2</v>
          </cell>
          <cell r="J1294">
            <v>4500</v>
          </cell>
          <cell r="K1294" t="str">
            <v>Rp. / Jam</v>
          </cell>
        </row>
        <row r="1295">
          <cell r="C1295">
            <v>4</v>
          </cell>
          <cell r="D1295" t="str">
            <v xml:space="preserve"> Bahan Bakar Bensin</v>
          </cell>
          <cell r="I1295" t="str">
            <v>Mb</v>
          </cell>
          <cell r="J1295">
            <v>4500</v>
          </cell>
          <cell r="K1295" t="str">
            <v>Liter</v>
          </cell>
        </row>
        <row r="1296">
          <cell r="C1296">
            <v>5</v>
          </cell>
          <cell r="D1296" t="str">
            <v xml:space="preserve"> Bahan Bakar Solar</v>
          </cell>
          <cell r="I1296" t="str">
            <v>Ms</v>
          </cell>
          <cell r="J1296">
            <v>4300</v>
          </cell>
          <cell r="K1296" t="str">
            <v>Liter</v>
          </cell>
        </row>
        <row r="1297">
          <cell r="C1297">
            <v>6</v>
          </cell>
          <cell r="D1297" t="str">
            <v xml:space="preserve"> Minyak Pelumas</v>
          </cell>
          <cell r="I1297" t="str">
            <v>Mp</v>
          </cell>
          <cell r="J1297">
            <v>30000</v>
          </cell>
          <cell r="K1297" t="str">
            <v>Liter</v>
          </cell>
        </row>
        <row r="1298">
          <cell r="C1298">
            <v>7</v>
          </cell>
          <cell r="D1298" t="str">
            <v xml:space="preserve"> PPN diperhitungkan pada lembar Rekapitulasi Biaya Pekerjaan.</v>
          </cell>
        </row>
        <row r="1302">
          <cell r="C1302" t="str">
            <v>JENIS ALAT</v>
          </cell>
          <cell r="E1302" t="str">
            <v>:</v>
          </cell>
          <cell r="F1302" t="str">
            <v>JACK HAMMER</v>
          </cell>
        </row>
        <row r="1303">
          <cell r="C1303" t="str">
            <v>PERUSAHAAN</v>
          </cell>
          <cell r="E1303" t="str">
            <v>:</v>
          </cell>
          <cell r="F1303" t="str">
            <v>NAD / ACEH TENGAH</v>
          </cell>
        </row>
        <row r="1305">
          <cell r="C1305" t="str">
            <v>No.</v>
          </cell>
          <cell r="D1305" t="str">
            <v>URAIAN</v>
          </cell>
          <cell r="I1305" t="str">
            <v>KODE</v>
          </cell>
          <cell r="J1305" t="str">
            <v>KOEF.</v>
          </cell>
          <cell r="K1305" t="str">
            <v>SATUAN</v>
          </cell>
          <cell r="L1305" t="str">
            <v>KET.</v>
          </cell>
        </row>
        <row r="1307">
          <cell r="C1307" t="str">
            <v>A.</v>
          </cell>
          <cell r="D1307" t="str">
            <v xml:space="preserve"> URAIAN PERALATAN</v>
          </cell>
        </row>
        <row r="1308">
          <cell r="C1308">
            <v>1</v>
          </cell>
          <cell r="D1308" t="str">
            <v xml:space="preserve"> Jenis Peralatan</v>
          </cell>
          <cell r="I1308" t="str">
            <v>JACK HAMMER</v>
          </cell>
          <cell r="L1308" t="str">
            <v>E 26</v>
          </cell>
        </row>
        <row r="1309">
          <cell r="C1309">
            <v>2</v>
          </cell>
          <cell r="D1309" t="str">
            <v xml:space="preserve"> Tenaga</v>
          </cell>
          <cell r="I1309" t="str">
            <v>Pw</v>
          </cell>
          <cell r="J1309">
            <v>3</v>
          </cell>
          <cell r="K1309" t="str">
            <v>HP</v>
          </cell>
        </row>
        <row r="1310">
          <cell r="C1310">
            <v>3</v>
          </cell>
          <cell r="D1310" t="str">
            <v xml:space="preserve"> Kapasitas</v>
          </cell>
          <cell r="I1310" t="str">
            <v>Cp</v>
          </cell>
          <cell r="J1310" t="str">
            <v xml:space="preserve">-  </v>
          </cell>
          <cell r="K1310" t="str">
            <v>-</v>
          </cell>
        </row>
        <row r="1311">
          <cell r="C1311">
            <v>4</v>
          </cell>
          <cell r="D1311" t="str">
            <v xml:space="preserve"> Alat Baru</v>
          </cell>
          <cell r="E1311" t="str">
            <v>:</v>
          </cell>
          <cell r="F1311" t="str">
            <v>a.</v>
          </cell>
          <cell r="G1311" t="str">
            <v>Umur Ekonomis</v>
          </cell>
          <cell r="I1311" t="str">
            <v>A</v>
          </cell>
          <cell r="J1311">
            <v>4</v>
          </cell>
          <cell r="K1311" t="str">
            <v>Tahun</v>
          </cell>
        </row>
        <row r="1312">
          <cell r="F1312" t="str">
            <v>b.</v>
          </cell>
          <cell r="G1312" t="str">
            <v>Jam Kerja Dalam  1 Tahun</v>
          </cell>
          <cell r="I1312" t="str">
            <v>W</v>
          </cell>
          <cell r="J1312">
            <v>1000</v>
          </cell>
          <cell r="K1312" t="str">
            <v>Jam</v>
          </cell>
        </row>
        <row r="1313">
          <cell r="F1313" t="str">
            <v>c.</v>
          </cell>
          <cell r="G1313" t="str">
            <v>Harga Alat</v>
          </cell>
          <cell r="I1313" t="str">
            <v>B</v>
          </cell>
          <cell r="J1313">
            <v>30000000</v>
          </cell>
          <cell r="K1313" t="str">
            <v>Rupiah</v>
          </cell>
        </row>
        <row r="1314">
          <cell r="C1314">
            <v>5</v>
          </cell>
          <cell r="D1314" t="str">
            <v xml:space="preserve"> Alat Yang Dipakai</v>
          </cell>
          <cell r="E1314" t="str">
            <v>:</v>
          </cell>
          <cell r="F1314" t="str">
            <v>a.</v>
          </cell>
          <cell r="G1314" t="str">
            <v>Umur Ekonomis</v>
          </cell>
          <cell r="I1314" t="str">
            <v>A'</v>
          </cell>
          <cell r="J1314">
            <v>4</v>
          </cell>
          <cell r="K1314" t="str">
            <v>Tahun</v>
          </cell>
          <cell r="L1314" t="str">
            <v>Alat Baru</v>
          </cell>
        </row>
        <row r="1315">
          <cell r="F1315" t="str">
            <v>b.</v>
          </cell>
          <cell r="G1315" t="str">
            <v>Jam Kerja Dalam  1 Tahun</v>
          </cell>
          <cell r="I1315" t="str">
            <v>W'</v>
          </cell>
          <cell r="J1315">
            <v>1000</v>
          </cell>
          <cell r="K1315" t="str">
            <v>Jam</v>
          </cell>
          <cell r="L1315" t="str">
            <v>Alat Baru</v>
          </cell>
        </row>
        <row r="1316">
          <cell r="F1316" t="str">
            <v>c.</v>
          </cell>
          <cell r="G1316" t="str">
            <v>Harga Alat  ( * )</v>
          </cell>
          <cell r="I1316" t="str">
            <v>B'</v>
          </cell>
          <cell r="J1316">
            <v>30000000</v>
          </cell>
          <cell r="K1316" t="str">
            <v>Rupiah</v>
          </cell>
          <cell r="L1316" t="str">
            <v>Alat Baru</v>
          </cell>
        </row>
        <row r="1318">
          <cell r="C1318" t="str">
            <v>B.</v>
          </cell>
          <cell r="D1318" t="str">
            <v xml:space="preserve"> BIAYA PASTI PER JAM KERJA</v>
          </cell>
        </row>
        <row r="1319">
          <cell r="C1319">
            <v>1</v>
          </cell>
          <cell r="D1319" t="str">
            <v xml:space="preserve"> Nilai Sisa Alat</v>
          </cell>
          <cell r="E1319" t="str">
            <v>=  10 % x B</v>
          </cell>
          <cell r="I1319" t="str">
            <v>C</v>
          </cell>
          <cell r="J1319">
            <v>3000000</v>
          </cell>
          <cell r="K1319" t="str">
            <v>Rupiah</v>
          </cell>
        </row>
        <row r="1320">
          <cell r="C1320">
            <v>2</v>
          </cell>
          <cell r="D1320" t="str">
            <v xml:space="preserve"> Faktor Angsuran Modal</v>
          </cell>
          <cell r="F1320" t="str">
            <v>=</v>
          </cell>
          <cell r="G1320" t="str">
            <v>i x ( 1 + i ) ^ A'</v>
          </cell>
          <cell r="I1320" t="str">
            <v>D</v>
          </cell>
          <cell r="J1320">
            <v>0.38628912071535026</v>
          </cell>
          <cell r="K1320" t="str">
            <v>-</v>
          </cell>
        </row>
        <row r="1321">
          <cell r="G1321" t="str">
            <v>( 1 + i ) ^ A' - 1</v>
          </cell>
        </row>
        <row r="1322">
          <cell r="C1322">
            <v>3</v>
          </cell>
          <cell r="D1322" t="str">
            <v xml:space="preserve"> Biaya Pasti per Jam  :</v>
          </cell>
        </row>
        <row r="1323">
          <cell r="D1323" t="str">
            <v xml:space="preserve"> a. Biaya Pengembalian Modal</v>
          </cell>
          <cell r="F1323" t="str">
            <v>=</v>
          </cell>
          <cell r="G1323" t="str">
            <v>( B' - C ) x D</v>
          </cell>
          <cell r="I1323" t="str">
            <v>E</v>
          </cell>
          <cell r="J1323">
            <v>10429.806259314457</v>
          </cell>
          <cell r="K1323" t="str">
            <v>Rupiah</v>
          </cell>
        </row>
        <row r="1324">
          <cell r="G1324" t="str">
            <v>W'</v>
          </cell>
        </row>
        <row r="1325">
          <cell r="D1325" t="str">
            <v xml:space="preserve"> b. Asuransi, dll</v>
          </cell>
          <cell r="E1325" t="str">
            <v>=</v>
          </cell>
          <cell r="G1325" t="str">
            <v>0,002 x B'</v>
          </cell>
          <cell r="I1325" t="str">
            <v>F</v>
          </cell>
          <cell r="J1325">
            <v>60</v>
          </cell>
          <cell r="K1325" t="str">
            <v>Rupiah</v>
          </cell>
        </row>
        <row r="1326">
          <cell r="G1326" t="str">
            <v>W'</v>
          </cell>
        </row>
        <row r="1327">
          <cell r="D1327" t="str">
            <v xml:space="preserve"> Biaya Pasti per Jam</v>
          </cell>
          <cell r="E1327" t="str">
            <v>=</v>
          </cell>
          <cell r="G1327" t="str">
            <v>( E + F )</v>
          </cell>
          <cell r="I1327" t="str">
            <v>G</v>
          </cell>
          <cell r="J1327">
            <v>10489.806259314457</v>
          </cell>
          <cell r="K1327" t="str">
            <v>Rupiah</v>
          </cell>
        </row>
        <row r="1329">
          <cell r="C1329" t="str">
            <v>C.</v>
          </cell>
          <cell r="D1329" t="str">
            <v xml:space="preserve"> BIAYA OPERASI PER JAM KERJA</v>
          </cell>
        </row>
        <row r="1330">
          <cell r="C1330">
            <v>1</v>
          </cell>
          <cell r="D1330" t="str">
            <v xml:space="preserve"> Bahan Bakar </v>
          </cell>
          <cell r="E1330" t="str">
            <v>=</v>
          </cell>
          <cell r="F1330" t="str">
            <v>(0,125 - 0,175 Ltr/HP/Jam) x Pw x Ms</v>
          </cell>
          <cell r="I1330" t="str">
            <v>H</v>
          </cell>
          <cell r="J1330">
            <v>1612.5</v>
          </cell>
          <cell r="K1330" t="str">
            <v>Rupiah</v>
          </cell>
        </row>
        <row r="1331">
          <cell r="C1331">
            <v>2</v>
          </cell>
          <cell r="D1331" t="str">
            <v xml:space="preserve"> Pelumas</v>
          </cell>
          <cell r="E1331" t="str">
            <v>=</v>
          </cell>
          <cell r="F1331" t="str">
            <v>(0,01 - 0,02 Ltr/HP/Jam) x Pw x Mp</v>
          </cell>
          <cell r="I1331" t="str">
            <v>I</v>
          </cell>
          <cell r="J1331">
            <v>900</v>
          </cell>
          <cell r="K1331" t="str">
            <v>Rupiah</v>
          </cell>
        </row>
        <row r="1332">
          <cell r="C1332">
            <v>3</v>
          </cell>
          <cell r="D1332" t="str">
            <v xml:space="preserve"> Perawatan dan Perbaikan</v>
          </cell>
          <cell r="F1332" t="str">
            <v>=</v>
          </cell>
          <cell r="G1332" t="str">
            <v xml:space="preserve"> ( 12,5 % - 17,5 % ) x B'</v>
          </cell>
          <cell r="I1332" t="str">
            <v>K</v>
          </cell>
          <cell r="J1332">
            <v>3750</v>
          </cell>
          <cell r="K1332" t="str">
            <v>Rupiah</v>
          </cell>
        </row>
        <row r="1333">
          <cell r="G1333" t="str">
            <v xml:space="preserve"> W'</v>
          </cell>
        </row>
        <row r="1334">
          <cell r="C1334">
            <v>4</v>
          </cell>
          <cell r="D1334" t="str">
            <v xml:space="preserve"> Operator</v>
          </cell>
          <cell r="E1334" t="str">
            <v>=</v>
          </cell>
          <cell r="F1334" t="str">
            <v>( 1 Orang / Jam ) x U1</v>
          </cell>
          <cell r="I1334" t="str">
            <v>L</v>
          </cell>
          <cell r="J1334">
            <v>10750</v>
          </cell>
          <cell r="K1334" t="str">
            <v>Rupiah</v>
          </cell>
        </row>
        <row r="1335">
          <cell r="C1335">
            <v>5</v>
          </cell>
          <cell r="D1335" t="str">
            <v xml:space="preserve"> Pembantu Operator</v>
          </cell>
          <cell r="E1335" t="str">
            <v>=</v>
          </cell>
          <cell r="F1335" t="str">
            <v>( 1 Orang / Jam ) x U2</v>
          </cell>
          <cell r="I1335" t="str">
            <v>M</v>
          </cell>
          <cell r="J1335">
            <v>4500</v>
          </cell>
          <cell r="K1335" t="str">
            <v>Rupiah</v>
          </cell>
        </row>
        <row r="1336">
          <cell r="D1336" t="str">
            <v xml:space="preserve"> Biaya Operasi Per Jam </v>
          </cell>
          <cell r="F1336" t="str">
            <v>=</v>
          </cell>
          <cell r="G1336" t="str">
            <v xml:space="preserve"> ( H + I + K + L + M )</v>
          </cell>
          <cell r="I1336" t="str">
            <v>P</v>
          </cell>
          <cell r="J1336">
            <v>21512.5</v>
          </cell>
          <cell r="K1336" t="str">
            <v>Rupiah</v>
          </cell>
        </row>
        <row r="1338">
          <cell r="C1338" t="str">
            <v>D.</v>
          </cell>
          <cell r="D1338" t="str">
            <v xml:space="preserve"> TOTAL BIAYA SEWA ALAT / JAM   =   ( G + P )</v>
          </cell>
          <cell r="I1338" t="str">
            <v>S</v>
          </cell>
          <cell r="J1338">
            <v>32002.306259314457</v>
          </cell>
          <cell r="K1338" t="str">
            <v>Rupiah</v>
          </cell>
        </row>
        <row r="1340">
          <cell r="C1340" t="str">
            <v>E.</v>
          </cell>
          <cell r="D1340" t="str">
            <v xml:space="preserve"> LAIN - LAIN</v>
          </cell>
        </row>
        <row r="1341">
          <cell r="C1341">
            <v>1</v>
          </cell>
          <cell r="D1341" t="str">
            <v xml:space="preserve"> Tingkat Suku Bunga</v>
          </cell>
          <cell r="I1341" t="str">
            <v>i</v>
          </cell>
          <cell r="J1341">
            <v>20</v>
          </cell>
          <cell r="K1341" t="str">
            <v>% / Tahun</v>
          </cell>
        </row>
        <row r="1342">
          <cell r="C1342">
            <v>2</v>
          </cell>
          <cell r="D1342" t="str">
            <v xml:space="preserve"> Upah Operator / Sopir</v>
          </cell>
          <cell r="I1342" t="str">
            <v>U1</v>
          </cell>
          <cell r="J1342">
            <v>10750</v>
          </cell>
          <cell r="K1342" t="str">
            <v>Rp. / Jam</v>
          </cell>
        </row>
        <row r="1343">
          <cell r="C1343">
            <v>3</v>
          </cell>
          <cell r="D1343" t="str">
            <v xml:space="preserve"> Upah Pembantu Operator / Pembantu Sopir</v>
          </cell>
          <cell r="I1343" t="str">
            <v>U2</v>
          </cell>
          <cell r="J1343">
            <v>4500</v>
          </cell>
          <cell r="K1343" t="str">
            <v>Rp. / Jam</v>
          </cell>
        </row>
        <row r="1344">
          <cell r="C1344">
            <v>4</v>
          </cell>
          <cell r="D1344" t="str">
            <v xml:space="preserve"> Bahan Bakar Bensin</v>
          </cell>
          <cell r="I1344" t="str">
            <v>Mb</v>
          </cell>
          <cell r="J1344">
            <v>4500</v>
          </cell>
          <cell r="K1344" t="str">
            <v>Liter</v>
          </cell>
        </row>
        <row r="1345">
          <cell r="C1345">
            <v>5</v>
          </cell>
          <cell r="D1345" t="str">
            <v xml:space="preserve"> Bahan Bakar Solar</v>
          </cell>
          <cell r="I1345" t="str">
            <v>Ms</v>
          </cell>
          <cell r="J1345">
            <v>4300</v>
          </cell>
          <cell r="K1345" t="str">
            <v>Liter</v>
          </cell>
        </row>
        <row r="1346">
          <cell r="C1346">
            <v>6</v>
          </cell>
          <cell r="D1346" t="str">
            <v xml:space="preserve"> Minyak Pelumas</v>
          </cell>
          <cell r="I1346" t="str">
            <v>Mp</v>
          </cell>
          <cell r="J1346">
            <v>30000</v>
          </cell>
          <cell r="K1346" t="str">
            <v>Liter</v>
          </cell>
        </row>
        <row r="1347">
          <cell r="C1347">
            <v>7</v>
          </cell>
          <cell r="D1347" t="str">
            <v xml:space="preserve"> PPN diperhitungkan pada lembar Rekapitulasi Biaya Pekerjaan.</v>
          </cell>
        </row>
        <row r="1351">
          <cell r="C1351" t="str">
            <v>JENIS ALAT</v>
          </cell>
          <cell r="E1351" t="str">
            <v>:</v>
          </cell>
          <cell r="F1351" t="str">
            <v>FULVI MIXER</v>
          </cell>
        </row>
        <row r="1352">
          <cell r="C1352" t="str">
            <v>PERUSAHAAN</v>
          </cell>
          <cell r="E1352" t="str">
            <v>:</v>
          </cell>
          <cell r="F1352" t="str">
            <v>NAD / ACEH TENGAH</v>
          </cell>
        </row>
        <row r="1354">
          <cell r="C1354" t="str">
            <v>No.</v>
          </cell>
          <cell r="D1354" t="str">
            <v>URAIAN</v>
          </cell>
          <cell r="I1354" t="str">
            <v>KODE</v>
          </cell>
          <cell r="J1354" t="str">
            <v>KOEF.</v>
          </cell>
          <cell r="K1354" t="str">
            <v>SATUAN</v>
          </cell>
          <cell r="L1354" t="str">
            <v>KET.</v>
          </cell>
        </row>
        <row r="1356">
          <cell r="C1356" t="str">
            <v>A.</v>
          </cell>
          <cell r="D1356" t="str">
            <v xml:space="preserve"> URAIAN PERALATAN</v>
          </cell>
        </row>
        <row r="1357">
          <cell r="C1357">
            <v>1</v>
          </cell>
          <cell r="D1357" t="str">
            <v xml:space="preserve"> Jenis Peralatan</v>
          </cell>
          <cell r="I1357" t="str">
            <v>FULVI MIXER</v>
          </cell>
          <cell r="L1357" t="str">
            <v>E 27</v>
          </cell>
        </row>
        <row r="1358">
          <cell r="C1358">
            <v>2</v>
          </cell>
          <cell r="D1358" t="str">
            <v xml:space="preserve"> Tenaga</v>
          </cell>
          <cell r="I1358" t="str">
            <v>Pw</v>
          </cell>
          <cell r="J1358">
            <v>75</v>
          </cell>
          <cell r="K1358" t="str">
            <v>HP</v>
          </cell>
        </row>
        <row r="1359">
          <cell r="C1359">
            <v>3</v>
          </cell>
          <cell r="D1359" t="str">
            <v xml:space="preserve"> Kapasitas</v>
          </cell>
          <cell r="I1359" t="str">
            <v>Cp</v>
          </cell>
          <cell r="J1359" t="str">
            <v xml:space="preserve">-  </v>
          </cell>
          <cell r="K1359" t="str">
            <v>-</v>
          </cell>
        </row>
        <row r="1360">
          <cell r="C1360">
            <v>4</v>
          </cell>
          <cell r="D1360" t="str">
            <v xml:space="preserve"> Alat Baru</v>
          </cell>
          <cell r="E1360" t="str">
            <v>:</v>
          </cell>
          <cell r="F1360" t="str">
            <v>a.</v>
          </cell>
          <cell r="G1360" t="str">
            <v>Umur Ekonomis</v>
          </cell>
          <cell r="I1360" t="str">
            <v>A</v>
          </cell>
          <cell r="J1360">
            <v>5</v>
          </cell>
          <cell r="K1360" t="str">
            <v>Tahun</v>
          </cell>
        </row>
        <row r="1361">
          <cell r="F1361" t="str">
            <v>b.</v>
          </cell>
          <cell r="G1361" t="str">
            <v>Jam Kerja Dalam  1 Tahun</v>
          </cell>
          <cell r="I1361" t="str">
            <v>W</v>
          </cell>
          <cell r="J1361">
            <v>2000</v>
          </cell>
          <cell r="K1361" t="str">
            <v>Jam</v>
          </cell>
        </row>
        <row r="1362">
          <cell r="F1362" t="str">
            <v>c.</v>
          </cell>
          <cell r="G1362" t="str">
            <v>Harga Alat</v>
          </cell>
          <cell r="I1362" t="str">
            <v>B</v>
          </cell>
          <cell r="J1362">
            <v>45000000</v>
          </cell>
          <cell r="K1362" t="str">
            <v>Rupiah</v>
          </cell>
        </row>
        <row r="1363">
          <cell r="C1363">
            <v>5</v>
          </cell>
          <cell r="D1363" t="str">
            <v xml:space="preserve"> Alat Yang Dipakai</v>
          </cell>
          <cell r="E1363" t="str">
            <v>:</v>
          </cell>
          <cell r="F1363" t="str">
            <v>a.</v>
          </cell>
          <cell r="G1363" t="str">
            <v>Umur Ekonomis</v>
          </cell>
          <cell r="I1363" t="str">
            <v>A'</v>
          </cell>
          <cell r="J1363">
            <v>5</v>
          </cell>
          <cell r="K1363" t="str">
            <v>Tahun</v>
          </cell>
          <cell r="L1363" t="str">
            <v>Alat Baru</v>
          </cell>
        </row>
        <row r="1364">
          <cell r="F1364" t="str">
            <v>b.</v>
          </cell>
          <cell r="G1364" t="str">
            <v>Jam Kerja Dalam  1 Tahun</v>
          </cell>
          <cell r="I1364" t="str">
            <v>W'</v>
          </cell>
          <cell r="J1364">
            <v>2000</v>
          </cell>
          <cell r="K1364" t="str">
            <v>Jam</v>
          </cell>
          <cell r="L1364" t="str">
            <v>Alat Baru</v>
          </cell>
        </row>
        <row r="1365">
          <cell r="F1365" t="str">
            <v>c.</v>
          </cell>
          <cell r="G1365" t="str">
            <v>Harga Alat  ( * )</v>
          </cell>
          <cell r="I1365" t="str">
            <v>B'</v>
          </cell>
          <cell r="J1365">
            <v>45000000</v>
          </cell>
          <cell r="K1365" t="str">
            <v>Rupiah</v>
          </cell>
          <cell r="L1365" t="str">
            <v>Alat Baru</v>
          </cell>
        </row>
        <row r="1367">
          <cell r="C1367" t="str">
            <v>B.</v>
          </cell>
          <cell r="D1367" t="str">
            <v xml:space="preserve"> BIAYA PASTI PER JAM KERJA</v>
          </cell>
        </row>
        <row r="1368">
          <cell r="C1368">
            <v>1</v>
          </cell>
          <cell r="D1368" t="str">
            <v xml:space="preserve"> Nilai Sisa Alat</v>
          </cell>
          <cell r="E1368" t="str">
            <v>=  10 % x B</v>
          </cell>
          <cell r="I1368" t="str">
            <v>C</v>
          </cell>
          <cell r="J1368">
            <v>4500000</v>
          </cell>
          <cell r="K1368" t="str">
            <v>Rupiah</v>
          </cell>
        </row>
        <row r="1369">
          <cell r="C1369">
            <v>2</v>
          </cell>
          <cell r="D1369" t="str">
            <v xml:space="preserve"> Faktor Angsuran Modal</v>
          </cell>
          <cell r="F1369" t="str">
            <v>=</v>
          </cell>
          <cell r="G1369" t="str">
            <v>i x ( 1 + i ) ^ A'</v>
          </cell>
          <cell r="I1369" t="str">
            <v>D</v>
          </cell>
          <cell r="J1369">
            <v>0.33437970328961514</v>
          </cell>
          <cell r="K1369" t="str">
            <v>-</v>
          </cell>
        </row>
        <row r="1370">
          <cell r="G1370" t="str">
            <v>( 1 + i ) ^ A' - 1</v>
          </cell>
        </row>
        <row r="1371">
          <cell r="C1371">
            <v>3</v>
          </cell>
          <cell r="D1371" t="str">
            <v xml:space="preserve"> Biaya Pasti per Jam  :</v>
          </cell>
        </row>
        <row r="1372">
          <cell r="D1372" t="str">
            <v xml:space="preserve"> a. Biaya Pengembalian Modal</v>
          </cell>
          <cell r="F1372" t="str">
            <v>=</v>
          </cell>
          <cell r="G1372" t="str">
            <v>( B' - C ) x D</v>
          </cell>
          <cell r="I1372" t="str">
            <v>E</v>
          </cell>
          <cell r="J1372">
            <v>6771.1889916147065</v>
          </cell>
          <cell r="K1372" t="str">
            <v>Rupiah</v>
          </cell>
        </row>
        <row r="1373">
          <cell r="G1373" t="str">
            <v>W'</v>
          </cell>
        </row>
        <row r="1374">
          <cell r="D1374" t="str">
            <v xml:space="preserve"> b. Asuransi, dll</v>
          </cell>
          <cell r="E1374" t="str">
            <v>=</v>
          </cell>
          <cell r="G1374" t="str">
            <v>0,002 x B'</v>
          </cell>
          <cell r="I1374" t="str">
            <v>F</v>
          </cell>
          <cell r="J1374">
            <v>45</v>
          </cell>
          <cell r="K1374" t="str">
            <v>Rupiah</v>
          </cell>
        </row>
        <row r="1375">
          <cell r="G1375" t="str">
            <v>W'</v>
          </cell>
        </row>
        <row r="1376">
          <cell r="D1376" t="str">
            <v xml:space="preserve"> Biaya Pasti per Jam</v>
          </cell>
          <cell r="E1376" t="str">
            <v>=</v>
          </cell>
          <cell r="G1376" t="str">
            <v>( E + F )</v>
          </cell>
          <cell r="I1376" t="str">
            <v>G</v>
          </cell>
          <cell r="J1376">
            <v>6816.1889916147065</v>
          </cell>
          <cell r="K1376" t="str">
            <v>Rupiah</v>
          </cell>
        </row>
        <row r="1378">
          <cell r="C1378" t="str">
            <v>C.</v>
          </cell>
          <cell r="D1378" t="str">
            <v xml:space="preserve"> BIAYA OPERASI PER JAM KERJA</v>
          </cell>
        </row>
        <row r="1379">
          <cell r="C1379">
            <v>1</v>
          </cell>
          <cell r="D1379" t="str">
            <v xml:space="preserve"> Bahan Bakar </v>
          </cell>
          <cell r="E1379" t="str">
            <v>=</v>
          </cell>
          <cell r="F1379" t="str">
            <v>(0,125 - 0,175 Ltr/HP/Jam) x Pw x Ms</v>
          </cell>
          <cell r="I1379" t="str">
            <v>H</v>
          </cell>
          <cell r="J1379">
            <v>40312.5</v>
          </cell>
          <cell r="K1379" t="str">
            <v>Rupiah</v>
          </cell>
        </row>
        <row r="1380">
          <cell r="C1380">
            <v>2</v>
          </cell>
          <cell r="D1380" t="str">
            <v xml:space="preserve"> Pelumas</v>
          </cell>
          <cell r="E1380" t="str">
            <v>=</v>
          </cell>
          <cell r="F1380" t="str">
            <v>(0,01 - 0,02 Ltr/HP/Jam) x Pw x Mp</v>
          </cell>
          <cell r="I1380" t="str">
            <v>I</v>
          </cell>
          <cell r="J1380">
            <v>22500</v>
          </cell>
          <cell r="K1380" t="str">
            <v>Rupiah</v>
          </cell>
        </row>
        <row r="1381">
          <cell r="C1381">
            <v>3</v>
          </cell>
          <cell r="D1381" t="str">
            <v xml:space="preserve"> Perawatan dan Perbaikan</v>
          </cell>
          <cell r="F1381" t="str">
            <v>=</v>
          </cell>
          <cell r="G1381" t="str">
            <v xml:space="preserve"> ( 12,5 % - 17,5 % ) x B'</v>
          </cell>
          <cell r="I1381" t="str">
            <v>K</v>
          </cell>
          <cell r="J1381">
            <v>2812.5</v>
          </cell>
          <cell r="K1381" t="str">
            <v>Rupiah</v>
          </cell>
        </row>
        <row r="1382">
          <cell r="G1382" t="str">
            <v xml:space="preserve"> W'</v>
          </cell>
        </row>
        <row r="1383">
          <cell r="C1383">
            <v>4</v>
          </cell>
          <cell r="D1383" t="str">
            <v xml:space="preserve"> Operator</v>
          </cell>
          <cell r="E1383" t="str">
            <v>=</v>
          </cell>
          <cell r="F1383" t="str">
            <v>( 1 Orang / Jam ) x U1</v>
          </cell>
          <cell r="I1383" t="str">
            <v>L</v>
          </cell>
          <cell r="J1383">
            <v>10750</v>
          </cell>
          <cell r="K1383" t="str">
            <v>Rupiah</v>
          </cell>
        </row>
        <row r="1384">
          <cell r="C1384">
            <v>5</v>
          </cell>
          <cell r="D1384" t="str">
            <v xml:space="preserve"> Pembantu Operator</v>
          </cell>
          <cell r="E1384" t="str">
            <v>=</v>
          </cell>
          <cell r="F1384" t="str">
            <v>( 1 Orang / Jam ) x U2</v>
          </cell>
          <cell r="I1384" t="str">
            <v>M</v>
          </cell>
          <cell r="J1384">
            <v>4500</v>
          </cell>
          <cell r="K1384" t="str">
            <v>Rupiah</v>
          </cell>
        </row>
        <row r="1386">
          <cell r="D1386" t="str">
            <v xml:space="preserve"> Biaya Operasi Per Jam </v>
          </cell>
          <cell r="F1386" t="str">
            <v>=</v>
          </cell>
          <cell r="G1386" t="str">
            <v xml:space="preserve"> ( H + I + K + L + M )</v>
          </cell>
          <cell r="I1386" t="str">
            <v>P</v>
          </cell>
          <cell r="J1386">
            <v>80875</v>
          </cell>
          <cell r="K1386" t="str">
            <v>Rupiah</v>
          </cell>
        </row>
        <row r="1388">
          <cell r="C1388" t="str">
            <v>D.</v>
          </cell>
          <cell r="D1388" t="str">
            <v xml:space="preserve"> TOTAL BIAYA SEWA ALAT / JAM   =   ( G + P )</v>
          </cell>
          <cell r="I1388" t="str">
            <v>S</v>
          </cell>
          <cell r="J1388">
            <v>87691.188991614705</v>
          </cell>
          <cell r="K1388" t="str">
            <v>Rupiah</v>
          </cell>
        </row>
        <row r="1390">
          <cell r="C1390" t="str">
            <v>E.</v>
          </cell>
          <cell r="D1390" t="str">
            <v xml:space="preserve"> LAIN - LAIN</v>
          </cell>
        </row>
        <row r="1391">
          <cell r="C1391">
            <v>1</v>
          </cell>
          <cell r="D1391" t="str">
            <v xml:space="preserve"> Tingkat Suku Bunga</v>
          </cell>
          <cell r="I1391" t="str">
            <v>i</v>
          </cell>
          <cell r="J1391">
            <v>20</v>
          </cell>
          <cell r="K1391" t="str">
            <v>% / Tahun</v>
          </cell>
        </row>
        <row r="1392">
          <cell r="C1392">
            <v>2</v>
          </cell>
          <cell r="D1392" t="str">
            <v xml:space="preserve"> Upah Operator / Sopir</v>
          </cell>
          <cell r="I1392" t="str">
            <v>U1</v>
          </cell>
          <cell r="J1392">
            <v>10750</v>
          </cell>
          <cell r="K1392" t="str">
            <v>Rp. / Jam</v>
          </cell>
        </row>
        <row r="1393">
          <cell r="C1393">
            <v>3</v>
          </cell>
          <cell r="D1393" t="str">
            <v xml:space="preserve"> Upah Pembantu Operator / Pembantu Sopir</v>
          </cell>
          <cell r="I1393" t="str">
            <v>U2</v>
          </cell>
          <cell r="J1393">
            <v>4500</v>
          </cell>
          <cell r="K1393" t="str">
            <v>Rp. / Jam</v>
          </cell>
        </row>
        <row r="1394">
          <cell r="C1394">
            <v>4</v>
          </cell>
          <cell r="D1394" t="str">
            <v xml:space="preserve"> Bahan Bakar Bensin</v>
          </cell>
          <cell r="I1394" t="str">
            <v>Mb</v>
          </cell>
          <cell r="J1394">
            <v>4500</v>
          </cell>
          <cell r="K1394" t="str">
            <v>Liter</v>
          </cell>
        </row>
        <row r="1395">
          <cell r="C1395">
            <v>5</v>
          </cell>
          <cell r="D1395" t="str">
            <v xml:space="preserve"> Bahan Bakar Solar</v>
          </cell>
          <cell r="I1395" t="str">
            <v>Ms</v>
          </cell>
          <cell r="J1395">
            <v>4300</v>
          </cell>
          <cell r="K1395" t="str">
            <v>Liter</v>
          </cell>
        </row>
        <row r="1396">
          <cell r="C1396">
            <v>6</v>
          </cell>
          <cell r="D1396" t="str">
            <v xml:space="preserve"> Minyak Pelumas</v>
          </cell>
          <cell r="I1396" t="str">
            <v>Mp</v>
          </cell>
          <cell r="J1396">
            <v>30000</v>
          </cell>
          <cell r="K1396" t="str">
            <v>Liter</v>
          </cell>
        </row>
        <row r="1397">
          <cell r="C1397">
            <v>7</v>
          </cell>
          <cell r="D1397" t="str">
            <v xml:space="preserve"> PPN diperhitungkan pada lembar Rekapitulasi Biaya Pekerjaan.</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Sheet1"/>
      <sheetName val="alat (2)"/>
      <sheetName val="upah (2)"/>
      <sheetName val="Schedule"/>
      <sheetName val="DHSD"/>
      <sheetName val="BQ anal"/>
      <sheetName val="BoQ"/>
      <sheetName val="Price"/>
      <sheetName val="Sat. Pek."/>
      <sheetName val="analisa"/>
      <sheetName val="J"/>
      <sheetName val="Ven"/>
      <sheetName val="FINISHING"/>
      <sheetName val="PAKET4"/>
      <sheetName val="Input"/>
      <sheetName val="PT."/>
      <sheetName val="Huruf"/>
      <sheetName val="Surat"/>
    </sheetNames>
    <sheetDataSet>
      <sheetData sheetId="0" refreshError="1"/>
      <sheetData sheetId="1"/>
      <sheetData sheetId="2"/>
      <sheetData sheetId="3" refreshError="1">
        <row r="18">
          <cell r="G18">
            <v>1950</v>
          </cell>
        </row>
        <row r="57">
          <cell r="G57">
            <v>1800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mija"/>
      <sheetName val="rumput"/>
      <sheetName val="A"/>
      <sheetName val="Sheet1"/>
    </sheetNames>
    <sheetDataSet>
      <sheetData sheetId="0"/>
      <sheetData sheetId="1"/>
      <sheetData sheetId="2"/>
      <sheetData sheetId="3">
        <row r="3">
          <cell r="X3" t="str">
            <v>ANALISA HARGA SATUAN</v>
          </cell>
        </row>
        <row r="8">
          <cell r="X8" t="str">
            <v>KEGIATAN</v>
          </cell>
          <cell r="AA8" t="str">
            <v>: PEMELIHARAAN JALAN DI KABUPATEN INDRAGIRI HULU</v>
          </cell>
        </row>
        <row r="9">
          <cell r="X9" t="str">
            <v>No. PAKET KONTRAK</v>
          </cell>
          <cell r="AA9" t="str">
            <v>: -</v>
          </cell>
        </row>
        <row r="10">
          <cell r="X10" t="str">
            <v>NAMA PAKET</v>
          </cell>
          <cell r="AA10" t="str">
            <v xml:space="preserve">: PEMELIHARAAN JALAN CERENTI - SIMPANG JAPURA </v>
          </cell>
        </row>
        <row r="11">
          <cell r="X11" t="str">
            <v>PROP / KAB / KODYA</v>
          </cell>
          <cell r="AA11" t="str">
            <v>: RIAU</v>
          </cell>
        </row>
        <row r="12">
          <cell r="X12" t="str">
            <v>ITEM PEMBAYARAN NO.</v>
          </cell>
          <cell r="AA12" t="str">
            <v>:  10.1 (3)</v>
          </cell>
        </row>
        <row r="13">
          <cell r="X13" t="str">
            <v>JENIS PEKERJAAN</v>
          </cell>
          <cell r="AA13" t="str">
            <v>:  Pemeliharaan Rutin Selokan, Saluran Air, Galian dan Timbunan</v>
          </cell>
        </row>
        <row r="14">
          <cell r="X14" t="str">
            <v>SATUAN PEMBAYARAN</v>
          </cell>
          <cell r="AA14" t="str">
            <v xml:space="preserve">:  Ls </v>
          </cell>
        </row>
        <row r="17">
          <cell r="AC17" t="str">
            <v>PERKIRAAN</v>
          </cell>
          <cell r="AD17" t="str">
            <v>HARGA</v>
          </cell>
          <cell r="AE17" t="str">
            <v>JUMLAH</v>
          </cell>
        </row>
        <row r="18">
          <cell r="X18" t="str">
            <v>NO.</v>
          </cell>
          <cell r="Z18" t="str">
            <v>JENIS PEKERJAAN</v>
          </cell>
          <cell r="AB18" t="str">
            <v>SATUAN</v>
          </cell>
          <cell r="AC18" t="str">
            <v>KUANTITAS</v>
          </cell>
          <cell r="AD18" t="str">
            <v>SATUAN</v>
          </cell>
          <cell r="AE18" t="str">
            <v>HARGA</v>
          </cell>
        </row>
        <row r="19">
          <cell r="AD19" t="str">
            <v>(Rp.)</v>
          </cell>
          <cell r="AE19" t="str">
            <v>(Rp.)</v>
          </cell>
        </row>
        <row r="22">
          <cell r="X22" t="str">
            <v>10.1(3)a</v>
          </cell>
          <cell r="Z22" t="str">
            <v>Pembersihan Selokan Samping</v>
          </cell>
          <cell r="AB22" t="str">
            <v>M2</v>
          </cell>
          <cell r="AC22">
            <v>5000</v>
          </cell>
          <cell r="AD22">
            <v>5000</v>
          </cell>
          <cell r="AG22">
            <v>25000000</v>
          </cell>
        </row>
        <row r="23">
          <cell r="Z23" t="str">
            <v>Diperkeras</v>
          </cell>
        </row>
        <row r="27">
          <cell r="X27" t="str">
            <v>10.1(3)c</v>
          </cell>
          <cell r="Z27" t="str">
            <v>Pembersihan Gorong - gorong</v>
          </cell>
          <cell r="AB27" t="str">
            <v>Bh</v>
          </cell>
          <cell r="AC27">
            <v>0</v>
          </cell>
          <cell r="AD27">
            <v>134090</v>
          </cell>
          <cell r="AG27">
            <v>0</v>
          </cell>
        </row>
        <row r="53">
          <cell r="Z53" t="str">
            <v>Jumlah Harga Pekerjaan</v>
          </cell>
          <cell r="AF53">
            <v>25000000</v>
          </cell>
        </row>
        <row r="73">
          <cell r="X73" t="str">
            <v>ANALISA HARGA SATUAN</v>
          </cell>
        </row>
        <row r="77">
          <cell r="X77" t="str">
            <v>KEGIATAN</v>
          </cell>
          <cell r="AA77" t="str">
            <v>: PEMELIHARAAN JALAN DI KABUPATEN INDRAGIRI HULU</v>
          </cell>
        </row>
        <row r="78">
          <cell r="X78" t="str">
            <v>No. PAKET KONTRAK</v>
          </cell>
          <cell r="AA78" t="str">
            <v>: -</v>
          </cell>
        </row>
        <row r="79">
          <cell r="X79" t="str">
            <v>NAMA PAKET</v>
          </cell>
          <cell r="AA79" t="str">
            <v xml:space="preserve">: PEMELIHARAAN JALAN CERENTI - SIMPANG JAPURA </v>
          </cell>
        </row>
        <row r="80">
          <cell r="X80" t="str">
            <v>PROP / KAB / KODYA</v>
          </cell>
          <cell r="AA80" t="str">
            <v>: RIAU</v>
          </cell>
        </row>
        <row r="81">
          <cell r="X81" t="str">
            <v>ITEM PEMBAYARAN NO.</v>
          </cell>
          <cell r="AA81" t="str">
            <v>:  10.1 (2)</v>
          </cell>
        </row>
        <row r="82">
          <cell r="X82" t="str">
            <v>JENIS PEKERJAAN</v>
          </cell>
          <cell r="AA82" t="str">
            <v>: Pemeliharaan Rutin Bahu Jalan</v>
          </cell>
        </row>
        <row r="83">
          <cell r="X83" t="str">
            <v>SATUAN PEMBAYARAN</v>
          </cell>
          <cell r="AA83" t="str">
            <v xml:space="preserve">:  Ls </v>
          </cell>
        </row>
        <row r="86">
          <cell r="AC86" t="str">
            <v>PERKIRAAN</v>
          </cell>
          <cell r="AD86" t="str">
            <v>HARGA</v>
          </cell>
          <cell r="AE86" t="str">
            <v>JUMLAH</v>
          </cell>
        </row>
        <row r="87">
          <cell r="X87" t="str">
            <v>NO.</v>
          </cell>
          <cell r="Z87" t="str">
            <v>JENIS PEKERJAAN</v>
          </cell>
          <cell r="AB87" t="str">
            <v>SATUAN</v>
          </cell>
          <cell r="AC87" t="str">
            <v>KUANTITAS</v>
          </cell>
          <cell r="AD87" t="str">
            <v>SATUAN</v>
          </cell>
          <cell r="AE87" t="str">
            <v>HARGA</v>
          </cell>
        </row>
        <row r="88">
          <cell r="AD88" t="str">
            <v>(Rp.)</v>
          </cell>
          <cell r="AE88" t="str">
            <v>(Rp.)</v>
          </cell>
        </row>
        <row r="91">
          <cell r="X91" t="str">
            <v>10.1.(2)a</v>
          </cell>
          <cell r="Z91" t="str">
            <v>Pemotongan Rumput pada Bahu Jalan</v>
          </cell>
          <cell r="AB91" t="str">
            <v>M2</v>
          </cell>
          <cell r="AC91">
            <v>38000</v>
          </cell>
          <cell r="AD91">
            <v>216.22618416666668</v>
          </cell>
          <cell r="AG91">
            <v>8216594.998333334</v>
          </cell>
        </row>
        <row r="92">
          <cell r="Z92" t="str">
            <v>2X Pelaksanaan dalam Kontrak</v>
          </cell>
        </row>
        <row r="110">
          <cell r="Z110" t="str">
            <v>Jumlah Harga Pekerjaan dibulatkan</v>
          </cell>
          <cell r="AG110">
            <v>8216594.998333334</v>
          </cell>
        </row>
        <row r="134">
          <cell r="X134" t="str">
            <v>ANALISA HARGA SATUAN</v>
          </cell>
        </row>
        <row r="138">
          <cell r="X138" t="str">
            <v>KEGIATAN</v>
          </cell>
          <cell r="AA138" t="str">
            <v>: PEMELIHARAAN JALAN DI KABUPATEN INDRAGIRI HULU</v>
          </cell>
        </row>
        <row r="139">
          <cell r="X139" t="str">
            <v>No. PAKET KONTRAK</v>
          </cell>
          <cell r="AA139" t="str">
            <v>: -</v>
          </cell>
        </row>
        <row r="140">
          <cell r="X140" t="str">
            <v>NAMA PAKET</v>
          </cell>
          <cell r="AA140" t="str">
            <v xml:space="preserve">: PEMELIHARAAN JALAN CERENTI - SIMPANG JAPURA </v>
          </cell>
        </row>
        <row r="141">
          <cell r="X141" t="str">
            <v>PROP / KAB / KODYA</v>
          </cell>
          <cell r="AA141" t="str">
            <v>: RIAU</v>
          </cell>
        </row>
        <row r="142">
          <cell r="X142" t="str">
            <v>ITEM PEMBAYARAN NO.</v>
          </cell>
          <cell r="AA142" t="str">
            <v>:  10.1 (5)</v>
          </cell>
        </row>
        <row r="143">
          <cell r="X143" t="str">
            <v>JENIS PEKERJAAN</v>
          </cell>
          <cell r="AA143" t="str">
            <v>:  Pemeliharaan Rutin Perlengkapan Jalan</v>
          </cell>
        </row>
        <row r="144">
          <cell r="X144" t="str">
            <v>SATUAN PEMBAYARAN</v>
          </cell>
          <cell r="AA144" t="str">
            <v xml:space="preserve">:  Ls </v>
          </cell>
        </row>
        <row r="147">
          <cell r="AC147" t="str">
            <v>PERKIRAAN</v>
          </cell>
          <cell r="AD147" t="str">
            <v>HARGA</v>
          </cell>
          <cell r="AE147" t="str">
            <v>JUMLAH</v>
          </cell>
        </row>
        <row r="148">
          <cell r="X148" t="str">
            <v>NO.</v>
          </cell>
          <cell r="Z148" t="str">
            <v>JENIS PEKERJAAN</v>
          </cell>
          <cell r="AB148" t="str">
            <v>SATUAN</v>
          </cell>
          <cell r="AC148" t="str">
            <v>KUANTITAS</v>
          </cell>
          <cell r="AD148" t="str">
            <v>SATUAN</v>
          </cell>
          <cell r="AE148" t="str">
            <v>HARGA</v>
          </cell>
        </row>
        <row r="149">
          <cell r="AD149" t="str">
            <v>(Rp.)</v>
          </cell>
          <cell r="AE149" t="str">
            <v>(Rp.)</v>
          </cell>
        </row>
        <row r="152">
          <cell r="X152" t="str">
            <v>10.1.5(b)</v>
          </cell>
          <cell r="Z152" t="str">
            <v>Pembersihan Jembatan</v>
          </cell>
          <cell r="AB152" t="e">
            <v>#REF!</v>
          </cell>
          <cell r="AC152" t="e">
            <v>#REF!</v>
          </cell>
          <cell r="AD152" t="e">
            <v>#REF!</v>
          </cell>
          <cell r="AG152" t="e">
            <v>#REF!</v>
          </cell>
        </row>
        <row r="173">
          <cell r="Z173" t="str">
            <v>Jumlah Harga Pekerjaan</v>
          </cell>
          <cell r="AG173" t="e">
            <v>#REF!</v>
          </cell>
        </row>
      </sheetData>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Rutin"/>
      <sheetName val="Kuantitas"/>
      <sheetName val="Analisa HSP"/>
    </sheetNames>
    <sheetDataSet>
      <sheetData sheetId="0"/>
      <sheetData sheetId="1"/>
      <sheetData sheetId="2">
        <row r="51">
          <cell r="U51">
            <v>224185.80025196241</v>
          </cell>
        </row>
        <row r="231">
          <cell r="U231">
            <v>1125424.881976157</v>
          </cell>
        </row>
        <row r="410">
          <cell r="U410">
            <v>850960.93039626942</v>
          </cell>
        </row>
        <row r="589">
          <cell r="U589">
            <v>942417.16153620393</v>
          </cell>
        </row>
        <row r="768">
          <cell r="U768">
            <v>5935.6610831612852</v>
          </cell>
        </row>
      </sheetData>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HSP"/>
    </sheetNames>
    <sheetDataSet>
      <sheetData sheetId="0"/>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8"/>
      <sheetName val="6.10.7"/>
      <sheetName val="6.10.6"/>
      <sheetName val="6.10.5"/>
      <sheetName val="6.10.4"/>
      <sheetName val="DashBoard1"/>
      <sheetName val="REKAP1"/>
      <sheetName val="bq titab"/>
      <sheetName val="Batching Plant_Owning"/>
      <sheetName val="analisis harga"/>
      <sheetName val="Rekap SubKont"/>
      <sheetName val="Daftar Peralatan"/>
      <sheetName val="Daftar Analisa"/>
      <sheetName val="AnAlat"/>
      <sheetName val="Analisa"/>
      <sheetName val="Harga Satuan"/>
      <sheetName val="dAFTAR KUANTITAS"/>
      <sheetName val="dAFTAR KUANTITAS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ow r="6">
          <cell r="N6">
            <v>45000</v>
          </cell>
        </row>
      </sheetData>
      <sheetData sheetId="14">
        <row r="2">
          <cell r="A2">
            <v>1</v>
          </cell>
          <cell r="B2">
            <v>2</v>
          </cell>
          <cell r="C2">
            <v>3</v>
          </cell>
          <cell r="D2">
            <v>4</v>
          </cell>
          <cell r="E2">
            <v>5</v>
          </cell>
          <cell r="F2">
            <v>6</v>
          </cell>
          <cell r="G2">
            <v>7</v>
          </cell>
          <cell r="H2">
            <v>8</v>
          </cell>
          <cell r="I2">
            <v>9</v>
          </cell>
          <cell r="J2">
            <v>10</v>
          </cell>
          <cell r="K2">
            <v>11</v>
          </cell>
          <cell r="L2">
            <v>12</v>
          </cell>
        </row>
        <row r="3">
          <cell r="B3" t="str">
            <v xml:space="preserve">           ANALISA HARGA SATUAN PEKERJAAN UTAMA                                                                                                             </v>
          </cell>
        </row>
        <row r="5">
          <cell r="B5" t="str">
            <v>Paket / Pekerjaan</v>
          </cell>
          <cell r="E5" t="str">
            <v>:</v>
          </cell>
          <cell r="F5" t="str">
            <v>PEMBANGUNAN BENDUNGAN TITAB DI KAB. BULELENG</v>
          </cell>
        </row>
        <row r="6">
          <cell r="B6" t="str">
            <v xml:space="preserve">Nomor jenis pekerjaan </v>
          </cell>
          <cell r="E6" t="str">
            <v>:</v>
          </cell>
          <cell r="F6" t="str">
            <v>I.1</v>
          </cell>
        </row>
        <row r="7">
          <cell r="A7" t="str">
            <v>analisa1</v>
          </cell>
          <cell r="B7" t="str">
            <v>Jenis Pekerjaan</v>
          </cell>
          <cell r="E7" t="str">
            <v>:</v>
          </cell>
          <cell r="F7" t="str">
            <v xml:space="preserve">Mobilisasi Demobilisasi Peralatan </v>
          </cell>
          <cell r="L7">
            <v>412300000</v>
          </cell>
        </row>
        <row r="8">
          <cell r="B8" t="str">
            <v>Satuan jenis pekerjaan</v>
          </cell>
          <cell r="E8" t="str">
            <v>:</v>
          </cell>
          <cell r="F8" t="str">
            <v>Ls</v>
          </cell>
        </row>
        <row r="10">
          <cell r="B10" t="str">
            <v>No</v>
          </cell>
          <cell r="D10" t="str">
            <v>Uraian</v>
          </cell>
          <cell r="H10" t="str">
            <v>Satuan</v>
          </cell>
          <cell r="I10" t="str">
            <v>Kuantitas</v>
          </cell>
          <cell r="J10" t="str">
            <v>Harga Satuan</v>
          </cell>
          <cell r="K10" t="str">
            <v>Jumlah Harga</v>
          </cell>
        </row>
        <row r="11">
          <cell r="J11" t="str">
            <v>( Rp. )</v>
          </cell>
          <cell r="K11" t="str">
            <v>( Rp. )</v>
          </cell>
        </row>
        <row r="12">
          <cell r="B12" t="str">
            <v>A</v>
          </cell>
          <cell r="D12" t="str">
            <v>Mobilisasi/Demobilisasi Alat :</v>
          </cell>
        </row>
        <row r="13">
          <cell r="H13"/>
          <cell r="J13"/>
          <cell r="K13">
            <v>0</v>
          </cell>
        </row>
        <row r="14">
          <cell r="B14">
            <v>1</v>
          </cell>
          <cell r="D14" t="str">
            <v>Agitator Truck, 3,2 m3</v>
          </cell>
          <cell r="H14" t="str">
            <v>unit</v>
          </cell>
          <cell r="I14">
            <v>10</v>
          </cell>
          <cell r="J14">
            <v>800000</v>
          </cell>
          <cell r="K14">
            <v>8000000</v>
          </cell>
          <cell r="L14">
            <v>800000</v>
          </cell>
        </row>
        <row r="15">
          <cell r="B15">
            <v>2</v>
          </cell>
          <cell r="D15" t="str">
            <v>Air compressor, 250 CFM</v>
          </cell>
          <cell r="H15" t="str">
            <v>unit</v>
          </cell>
          <cell r="I15">
            <v>2</v>
          </cell>
          <cell r="J15">
            <v>2000000</v>
          </cell>
          <cell r="K15">
            <v>4000000</v>
          </cell>
          <cell r="L15">
            <v>2000000</v>
          </cell>
        </row>
        <row r="16">
          <cell r="B16">
            <v>3</v>
          </cell>
          <cell r="D16" t="str">
            <v>Air compressor Welding generator, 230 Ampere</v>
          </cell>
          <cell r="H16" t="str">
            <v>unit</v>
          </cell>
          <cell r="I16">
            <v>2</v>
          </cell>
          <cell r="J16">
            <v>2000000</v>
          </cell>
          <cell r="K16">
            <v>4000000</v>
          </cell>
          <cell r="L16">
            <v>2000000</v>
          </cell>
        </row>
        <row r="17">
          <cell r="B17">
            <v>4</v>
          </cell>
          <cell r="D17" t="str">
            <v>Asphalt Sprayer, 800 liter</v>
          </cell>
          <cell r="H17" t="str">
            <v>unit</v>
          </cell>
          <cell r="I17">
            <v>1</v>
          </cell>
          <cell r="J17">
            <v>2000000</v>
          </cell>
          <cell r="K17">
            <v>2000000</v>
          </cell>
          <cell r="L17">
            <v>2000000</v>
          </cell>
        </row>
        <row r="18">
          <cell r="B18">
            <v>5</v>
          </cell>
          <cell r="D18" t="str">
            <v>Batching Plant, 20 m3/jam</v>
          </cell>
          <cell r="H18" t="str">
            <v>unit</v>
          </cell>
          <cell r="I18">
            <v>1</v>
          </cell>
          <cell r="J18">
            <v>100000000</v>
          </cell>
          <cell r="K18">
            <v>100000000</v>
          </cell>
          <cell r="L18">
            <v>100000000</v>
          </cell>
        </row>
        <row r="19">
          <cell r="B19">
            <v>6</v>
          </cell>
          <cell r="D19" t="str">
            <v>Bar Cutting Machine Dia. 13" - 32"</v>
          </cell>
          <cell r="H19" t="str">
            <v>unit</v>
          </cell>
          <cell r="I19">
            <v>2</v>
          </cell>
          <cell r="J19">
            <v>300000</v>
          </cell>
          <cell r="K19">
            <v>600000</v>
          </cell>
          <cell r="L19">
            <v>300000</v>
          </cell>
        </row>
        <row r="20">
          <cell r="B20">
            <v>7</v>
          </cell>
          <cell r="D20" t="str">
            <v>Bar Bending Machine Dia. 13" - 32"</v>
          </cell>
          <cell r="H20" t="str">
            <v>unit</v>
          </cell>
          <cell r="I20">
            <v>2</v>
          </cell>
          <cell r="J20">
            <v>400000</v>
          </cell>
          <cell r="K20">
            <v>800000</v>
          </cell>
          <cell r="L20">
            <v>400000</v>
          </cell>
        </row>
        <row r="21">
          <cell r="B21">
            <v>8</v>
          </cell>
          <cell r="D21" t="str">
            <v>Bulldozer, 15 ton</v>
          </cell>
          <cell r="H21" t="str">
            <v>unit</v>
          </cell>
          <cell r="I21">
            <v>2</v>
          </cell>
          <cell r="J21">
            <v>6000000</v>
          </cell>
          <cell r="K21">
            <v>12000000</v>
          </cell>
          <cell r="L21">
            <v>6000000</v>
          </cell>
        </row>
        <row r="22">
          <cell r="B22">
            <v>9</v>
          </cell>
          <cell r="D22" t="str">
            <v>Bulldozer, 21 ton</v>
          </cell>
          <cell r="H22" t="str">
            <v>unit</v>
          </cell>
          <cell r="I22">
            <v>4</v>
          </cell>
          <cell r="J22">
            <v>6000000</v>
          </cell>
          <cell r="K22">
            <v>24000000</v>
          </cell>
          <cell r="L22">
            <v>6000000</v>
          </cell>
        </row>
        <row r="23">
          <cell r="B23">
            <v>10</v>
          </cell>
          <cell r="D23" t="str">
            <v>Concrete Bucket,Heavy Duty Bucket 1m3</v>
          </cell>
          <cell r="H23" t="str">
            <v>unit</v>
          </cell>
          <cell r="I23">
            <v>2</v>
          </cell>
          <cell r="J23">
            <v>500000</v>
          </cell>
          <cell r="K23">
            <v>1000000</v>
          </cell>
          <cell r="L23">
            <v>500000</v>
          </cell>
        </row>
        <row r="24">
          <cell r="B24">
            <v>11</v>
          </cell>
          <cell r="D24" t="str">
            <v>Concrete Pump Truck, 30 m3/jam</v>
          </cell>
          <cell r="H24" t="str">
            <v>unit</v>
          </cell>
          <cell r="I24">
            <v>1</v>
          </cell>
          <cell r="J24">
            <v>500000</v>
          </cell>
          <cell r="K24">
            <v>500000</v>
          </cell>
          <cell r="L24">
            <v>500000</v>
          </cell>
        </row>
        <row r="25">
          <cell r="B25">
            <v>12</v>
          </cell>
          <cell r="D25" t="str">
            <v>Concrete Vibrator, 45 mm</v>
          </cell>
          <cell r="H25" t="str">
            <v>unit</v>
          </cell>
          <cell r="I25">
            <v>5</v>
          </cell>
          <cell r="J25">
            <v>500000</v>
          </cell>
          <cell r="K25">
            <v>2500000</v>
          </cell>
          <cell r="L25">
            <v>500000</v>
          </cell>
        </row>
        <row r="26">
          <cell r="B26">
            <v>13</v>
          </cell>
          <cell r="D26" t="str">
            <v>Crane Truck Hydroulik, 20 Ton</v>
          </cell>
          <cell r="H26" t="str">
            <v>unit</v>
          </cell>
          <cell r="I26">
            <v>1</v>
          </cell>
          <cell r="J26">
            <v>500000</v>
          </cell>
          <cell r="K26">
            <v>500000</v>
          </cell>
          <cell r="L26">
            <v>500000</v>
          </cell>
        </row>
        <row r="27">
          <cell r="B27">
            <v>14</v>
          </cell>
          <cell r="D27" t="str">
            <v>Diesel Generator, 100 kVA</v>
          </cell>
          <cell r="H27" t="str">
            <v>unit</v>
          </cell>
          <cell r="I27">
            <v>3</v>
          </cell>
          <cell r="J27">
            <v>3000000</v>
          </cell>
          <cell r="K27">
            <v>9000000</v>
          </cell>
          <cell r="L27">
            <v>3000000</v>
          </cell>
        </row>
        <row r="28">
          <cell r="B28">
            <v>15</v>
          </cell>
          <cell r="D28" t="str">
            <v>Drilling Machine</v>
          </cell>
          <cell r="H28" t="str">
            <v>unit</v>
          </cell>
          <cell r="I28">
            <v>6</v>
          </cell>
          <cell r="J28">
            <v>3000000</v>
          </cell>
          <cell r="K28">
            <v>18000000</v>
          </cell>
          <cell r="L28">
            <v>3000000</v>
          </cell>
        </row>
        <row r="29">
          <cell r="B29">
            <v>16</v>
          </cell>
          <cell r="D29" t="str">
            <v>Drilling Pump</v>
          </cell>
          <cell r="H29" t="str">
            <v>unit</v>
          </cell>
          <cell r="I29">
            <v>6</v>
          </cell>
          <cell r="J29">
            <v>3000000</v>
          </cell>
          <cell r="K29">
            <v>18000000</v>
          </cell>
          <cell r="L29">
            <v>3000000</v>
          </cell>
        </row>
        <row r="30">
          <cell r="B30">
            <v>17</v>
          </cell>
          <cell r="D30" t="str">
            <v>Rock Breaker 5 Ton</v>
          </cell>
          <cell r="H30" t="str">
            <v>unit</v>
          </cell>
          <cell r="I30">
            <v>3</v>
          </cell>
          <cell r="J30">
            <v>3000000</v>
          </cell>
          <cell r="K30">
            <v>9000000</v>
          </cell>
          <cell r="L30">
            <v>3000000</v>
          </cell>
        </row>
        <row r="31">
          <cell r="B31">
            <v>18</v>
          </cell>
          <cell r="D31" t="str">
            <v>Motor Grader, 3.1 m</v>
          </cell>
          <cell r="H31" t="str">
            <v>unit</v>
          </cell>
          <cell r="I31">
            <v>1</v>
          </cell>
          <cell r="J31">
            <v>3000000</v>
          </cell>
          <cell r="K31">
            <v>3000000</v>
          </cell>
          <cell r="L31">
            <v>3000000</v>
          </cell>
        </row>
        <row r="32">
          <cell r="B32">
            <v>19</v>
          </cell>
          <cell r="D32" t="str">
            <v>Dump Truck, 10 ton</v>
          </cell>
          <cell r="H32" t="str">
            <v>unit</v>
          </cell>
          <cell r="I32">
            <v>30</v>
          </cell>
          <cell r="J32">
            <v>500000</v>
          </cell>
          <cell r="K32">
            <v>15000000</v>
          </cell>
          <cell r="L32">
            <v>500000</v>
          </cell>
        </row>
        <row r="33">
          <cell r="B33">
            <v>20</v>
          </cell>
          <cell r="D33" t="str">
            <v>Excavator/Backhoe, 0.8 m3</v>
          </cell>
          <cell r="H33" t="str">
            <v>unit</v>
          </cell>
          <cell r="I33">
            <v>4</v>
          </cell>
          <cell r="J33">
            <v>5000000</v>
          </cell>
          <cell r="K33">
            <v>20000000</v>
          </cell>
          <cell r="L33">
            <v>5000000</v>
          </cell>
        </row>
        <row r="34">
          <cell r="B34">
            <v>21</v>
          </cell>
          <cell r="D34" t="str">
            <v>Excavator/Backhoe, 1.2 m3</v>
          </cell>
          <cell r="H34" t="str">
            <v>unit</v>
          </cell>
          <cell r="I34">
            <v>8</v>
          </cell>
          <cell r="J34">
            <v>5000000</v>
          </cell>
          <cell r="K34">
            <v>40000000</v>
          </cell>
          <cell r="L34">
            <v>5000000</v>
          </cell>
        </row>
        <row r="35">
          <cell r="B35">
            <v>22</v>
          </cell>
          <cell r="D35" t="str">
            <v>Excavator/Tracktor Shovel, 1.2 m3</v>
          </cell>
          <cell r="H35" t="str">
            <v>unit</v>
          </cell>
          <cell r="I35">
            <v>1</v>
          </cell>
          <cell r="J35">
            <v>5000000</v>
          </cell>
          <cell r="K35">
            <v>5000000</v>
          </cell>
          <cell r="L35">
            <v>5000000</v>
          </cell>
        </row>
        <row r="36">
          <cell r="B36">
            <v>23</v>
          </cell>
          <cell r="D36" t="str">
            <v>Grout mixer 2 x 200 ltr</v>
          </cell>
          <cell r="H36" t="str">
            <v>unit</v>
          </cell>
          <cell r="I36">
            <v>2</v>
          </cell>
          <cell r="J36">
            <v>3500000</v>
          </cell>
          <cell r="K36">
            <v>7000000</v>
          </cell>
          <cell r="L36">
            <v>3500000</v>
          </cell>
        </row>
        <row r="37">
          <cell r="B37">
            <v>24</v>
          </cell>
          <cell r="D37" t="str">
            <v>Grout machine/diesel 12pk</v>
          </cell>
          <cell r="H37" t="str">
            <v>unit</v>
          </cell>
          <cell r="I37">
            <v>2</v>
          </cell>
          <cell r="J37">
            <v>3500000</v>
          </cell>
          <cell r="K37">
            <v>7000000</v>
          </cell>
          <cell r="L37">
            <v>3500000</v>
          </cell>
        </row>
        <row r="38">
          <cell r="B38">
            <v>25</v>
          </cell>
          <cell r="D38" t="str">
            <v>Grouting pump</v>
          </cell>
          <cell r="H38" t="str">
            <v>unit</v>
          </cell>
          <cell r="I38">
            <v>2</v>
          </cell>
          <cell r="J38">
            <v>3500000</v>
          </cell>
          <cell r="K38">
            <v>7000000</v>
          </cell>
          <cell r="L38">
            <v>3500000</v>
          </cell>
        </row>
        <row r="39">
          <cell r="B39">
            <v>26</v>
          </cell>
          <cell r="D39" t="str">
            <v>Hand Tamper, 80 kg</v>
          </cell>
          <cell r="H39" t="str">
            <v>unit</v>
          </cell>
          <cell r="I39">
            <v>5</v>
          </cell>
          <cell r="J39">
            <v>500000</v>
          </cell>
          <cell r="K39">
            <v>2500000</v>
          </cell>
          <cell r="L39">
            <v>500000</v>
          </cell>
        </row>
        <row r="40">
          <cell r="B40">
            <v>27</v>
          </cell>
          <cell r="D40" t="str">
            <v>Jack Hammer 25 kg</v>
          </cell>
          <cell r="H40" t="str">
            <v>unit</v>
          </cell>
          <cell r="I40">
            <v>2</v>
          </cell>
          <cell r="J40">
            <v>500000</v>
          </cell>
          <cell r="K40">
            <v>1000000</v>
          </cell>
          <cell r="L40">
            <v>500000</v>
          </cell>
        </row>
        <row r="41">
          <cell r="B41">
            <v>28</v>
          </cell>
          <cell r="D41" t="str">
            <v>Stone Cruser 50 ton/jam</v>
          </cell>
          <cell r="H41" t="str">
            <v>unit</v>
          </cell>
          <cell r="I41">
            <v>2</v>
          </cell>
          <cell r="J41">
            <v>5000000</v>
          </cell>
          <cell r="K41">
            <v>10000000</v>
          </cell>
          <cell r="L41">
            <v>5000000</v>
          </cell>
        </row>
        <row r="42">
          <cell r="B42">
            <v>29</v>
          </cell>
          <cell r="D42" t="str">
            <v>Sheep Foot Roller 20 Ton</v>
          </cell>
          <cell r="H42" t="str">
            <v>unit</v>
          </cell>
          <cell r="I42">
            <v>2</v>
          </cell>
          <cell r="J42">
            <v>5000000</v>
          </cell>
          <cell r="K42">
            <v>10000000</v>
          </cell>
          <cell r="L42">
            <v>5000000</v>
          </cell>
        </row>
        <row r="43">
          <cell r="B43">
            <v>30</v>
          </cell>
          <cell r="D43" t="str">
            <v>Truck Flat Bed, 4 ton</v>
          </cell>
          <cell r="H43" t="str">
            <v>unit</v>
          </cell>
          <cell r="I43">
            <v>2</v>
          </cell>
          <cell r="J43">
            <v>5000000</v>
          </cell>
          <cell r="K43">
            <v>10000000</v>
          </cell>
          <cell r="L43">
            <v>5000000</v>
          </cell>
        </row>
        <row r="44">
          <cell r="B44">
            <v>31</v>
          </cell>
          <cell r="D44" t="str">
            <v>Vibrator Roller, 10 ton</v>
          </cell>
          <cell r="H44" t="str">
            <v>unit</v>
          </cell>
          <cell r="I44">
            <v>4</v>
          </cell>
          <cell r="J44">
            <v>6000000</v>
          </cell>
          <cell r="K44">
            <v>24000000</v>
          </cell>
          <cell r="L44">
            <v>6000000</v>
          </cell>
        </row>
        <row r="45">
          <cell r="B45">
            <v>32</v>
          </cell>
          <cell r="D45" t="str">
            <v>Water Pump diameter 3" ( minimal )</v>
          </cell>
          <cell r="H45" t="str">
            <v>unit</v>
          </cell>
          <cell r="I45">
            <v>8</v>
          </cell>
          <cell r="J45">
            <v>2000000</v>
          </cell>
          <cell r="K45">
            <v>16000000</v>
          </cell>
          <cell r="L45">
            <v>2000000</v>
          </cell>
        </row>
        <row r="46">
          <cell r="B46">
            <v>33</v>
          </cell>
          <cell r="D46" t="str">
            <v>Water Tank Truck, 5000 liter</v>
          </cell>
          <cell r="H46" t="str">
            <v>unit</v>
          </cell>
          <cell r="I46">
            <v>3</v>
          </cell>
          <cell r="J46">
            <v>500000</v>
          </cell>
          <cell r="K46">
            <v>1500000</v>
          </cell>
          <cell r="L46">
            <v>500000</v>
          </cell>
        </row>
        <row r="47">
          <cell r="B47">
            <v>34</v>
          </cell>
          <cell r="D47" t="str">
            <v>Wheel Loader, 1.5 m3</v>
          </cell>
          <cell r="H47" t="str">
            <v>unit</v>
          </cell>
          <cell r="I47">
            <v>2</v>
          </cell>
          <cell r="J47">
            <v>4000000</v>
          </cell>
          <cell r="K47">
            <v>8000000</v>
          </cell>
          <cell r="L47">
            <v>4000000</v>
          </cell>
        </row>
        <row r="48">
          <cell r="B48">
            <v>35</v>
          </cell>
          <cell r="D48" t="str">
            <v xml:space="preserve">Water Pass </v>
          </cell>
          <cell r="H48" t="str">
            <v>unit</v>
          </cell>
          <cell r="I48">
            <v>2</v>
          </cell>
          <cell r="J48">
            <v>250000</v>
          </cell>
          <cell r="K48">
            <v>500000</v>
          </cell>
          <cell r="L48">
            <v>250000</v>
          </cell>
        </row>
        <row r="49">
          <cell r="B49">
            <v>36</v>
          </cell>
          <cell r="D49" t="str">
            <v>Theodolith</v>
          </cell>
          <cell r="H49" t="str">
            <v>unit</v>
          </cell>
          <cell r="I49">
            <v>2</v>
          </cell>
          <cell r="J49">
            <v>200000</v>
          </cell>
          <cell r="K49">
            <v>400000</v>
          </cell>
          <cell r="L49">
            <v>200000</v>
          </cell>
        </row>
        <row r="50">
          <cell r="B50">
            <v>37</v>
          </cell>
          <cell r="D50" t="str">
            <v>Total Station</v>
          </cell>
          <cell r="H50" t="str">
            <v>unit</v>
          </cell>
          <cell r="I50">
            <v>1</v>
          </cell>
          <cell r="J50">
            <v>500000</v>
          </cell>
          <cell r="K50">
            <v>500000</v>
          </cell>
          <cell r="L50">
            <v>500000</v>
          </cell>
        </row>
        <row r="51">
          <cell r="B51">
            <v>38</v>
          </cell>
          <cell r="D51" t="str">
            <v>Shotcreting and Bolting Equipment</v>
          </cell>
          <cell r="H51" t="str">
            <v>unit</v>
          </cell>
          <cell r="I51">
            <v>2</v>
          </cell>
          <cell r="J51">
            <v>5000000</v>
          </cell>
          <cell r="K51">
            <v>10000000</v>
          </cell>
          <cell r="L51">
            <v>5000000</v>
          </cell>
        </row>
        <row r="53">
          <cell r="B53" t="str">
            <v>D</v>
          </cell>
          <cell r="D53" t="str">
            <v>Sub Total ( A + B + C )</v>
          </cell>
          <cell r="K53">
            <v>412300000</v>
          </cell>
        </row>
        <row r="54">
          <cell r="B54" t="str">
            <v>E</v>
          </cell>
          <cell r="D54" t="str">
            <v>Biaya umum dan keuntungan</v>
          </cell>
          <cell r="I54">
            <v>0</v>
          </cell>
          <cell r="K54">
            <v>0</v>
          </cell>
        </row>
        <row r="55">
          <cell r="B55" t="str">
            <v>F</v>
          </cell>
          <cell r="D55" t="str">
            <v>Harga Satuan pekerjaan ( D + E )</v>
          </cell>
          <cell r="K55">
            <v>412300000</v>
          </cell>
          <cell r="L55">
            <v>149500000</v>
          </cell>
        </row>
        <row r="57">
          <cell r="I57" t="str">
            <v>Jakarta, 29 November 2009</v>
          </cell>
        </row>
        <row r="58">
          <cell r="I58" t="str">
            <v>Persero PT. Waskita Karya</v>
          </cell>
        </row>
        <row r="64">
          <cell r="I64" t="str">
            <v>Ir. Desi Arryani, MM</v>
          </cell>
        </row>
        <row r="65">
          <cell r="I65" t="str">
            <v>Kepala Divisi Sipil</v>
          </cell>
        </row>
        <row r="67">
          <cell r="B67" t="str">
            <v>Paket / Pekerjaan</v>
          </cell>
          <cell r="E67" t="str">
            <v>:</v>
          </cell>
          <cell r="F67" t="str">
            <v>PEMBANGUNAN BENDUNGAN TITAB DI KAB. BULELENG</v>
          </cell>
        </row>
        <row r="68">
          <cell r="B68" t="str">
            <v xml:space="preserve">Nomor jenis pekerjaan </v>
          </cell>
          <cell r="E68" t="str">
            <v>:</v>
          </cell>
          <cell r="F68" t="str">
            <v>I.6</v>
          </cell>
        </row>
        <row r="69">
          <cell r="A69" t="str">
            <v>analisa2</v>
          </cell>
          <cell r="B69" t="str">
            <v>Jenis Pekerjaan</v>
          </cell>
          <cell r="E69" t="str">
            <v>:</v>
          </cell>
          <cell r="F69" t="str">
            <v>Mobilisasi dan demobilisasi alat (2 unit) termasuk setting grout plan dan manuver alat</v>
          </cell>
          <cell r="L69">
            <v>133000000</v>
          </cell>
        </row>
        <row r="70">
          <cell r="B70" t="str">
            <v>Satuan jenis pekerjaan</v>
          </cell>
          <cell r="E70" t="str">
            <v>:</v>
          </cell>
          <cell r="F70" t="str">
            <v>Ls</v>
          </cell>
        </row>
        <row r="72">
          <cell r="B72" t="str">
            <v>No</v>
          </cell>
          <cell r="D72" t="str">
            <v>Uraian</v>
          </cell>
          <cell r="H72" t="str">
            <v>Satuan</v>
          </cell>
          <cell r="I72" t="str">
            <v>Kuantitas</v>
          </cell>
          <cell r="J72" t="str">
            <v>Harga Satuan</v>
          </cell>
          <cell r="K72" t="str">
            <v>Jumlah Harga</v>
          </cell>
        </row>
        <row r="73">
          <cell r="J73" t="str">
            <v>( Rp. )</v>
          </cell>
          <cell r="K73" t="str">
            <v>( Rp. )</v>
          </cell>
        </row>
        <row r="75">
          <cell r="D75" t="str">
            <v>Grout mixer 2 x 200 ltr</v>
          </cell>
          <cell r="H75" t="str">
            <v>Unit</v>
          </cell>
          <cell r="I75">
            <v>2</v>
          </cell>
          <cell r="J75">
            <v>12000000</v>
          </cell>
          <cell r="K75">
            <v>24000000</v>
          </cell>
          <cell r="L75">
            <v>5650000</v>
          </cell>
        </row>
        <row r="76">
          <cell r="L76">
            <v>22500000</v>
          </cell>
        </row>
        <row r="77">
          <cell r="D77" t="str">
            <v>Grouting pump</v>
          </cell>
          <cell r="H77" t="str">
            <v>Unit</v>
          </cell>
          <cell r="I77">
            <v>2</v>
          </cell>
          <cell r="J77">
            <v>12000000</v>
          </cell>
          <cell r="K77">
            <v>24000000</v>
          </cell>
          <cell r="L77">
            <v>30000000</v>
          </cell>
        </row>
        <row r="78">
          <cell r="L78">
            <v>15000000</v>
          </cell>
        </row>
        <row r="80">
          <cell r="D80" t="str">
            <v>Diesel Generator, 10 kVA</v>
          </cell>
          <cell r="H80" t="str">
            <v>Unit</v>
          </cell>
          <cell r="I80">
            <v>2</v>
          </cell>
          <cell r="J80">
            <v>5000000</v>
          </cell>
          <cell r="K80">
            <v>10000000</v>
          </cell>
        </row>
        <row r="81">
          <cell r="L81">
            <v>265000</v>
          </cell>
        </row>
        <row r="82">
          <cell r="D82" t="str">
            <v>Alat 2 Penunjang</v>
          </cell>
          <cell r="H82" t="str">
            <v>Unit</v>
          </cell>
          <cell r="I82">
            <v>2</v>
          </cell>
          <cell r="J82">
            <v>10000000</v>
          </cell>
          <cell r="K82">
            <v>20000000</v>
          </cell>
          <cell r="L82">
            <v>450000</v>
          </cell>
        </row>
        <row r="83">
          <cell r="L83">
            <v>5750000</v>
          </cell>
        </row>
        <row r="84">
          <cell r="L84">
            <v>475000</v>
          </cell>
        </row>
        <row r="85">
          <cell r="L85">
            <v>650000</v>
          </cell>
        </row>
        <row r="86">
          <cell r="D86" t="str">
            <v>Manuver Alat</v>
          </cell>
          <cell r="H86" t="str">
            <v>Ls</v>
          </cell>
          <cell r="I86">
            <v>1</v>
          </cell>
          <cell r="J86">
            <v>55000000</v>
          </cell>
          <cell r="K86">
            <v>55000000</v>
          </cell>
          <cell r="L86">
            <v>675000</v>
          </cell>
        </row>
        <row r="87">
          <cell r="L87">
            <v>750000</v>
          </cell>
        </row>
        <row r="88">
          <cell r="L88">
            <v>1950000</v>
          </cell>
        </row>
        <row r="89">
          <cell r="L89">
            <v>2950000</v>
          </cell>
        </row>
        <row r="90">
          <cell r="L90">
            <v>95000</v>
          </cell>
        </row>
        <row r="91">
          <cell r="L91">
            <v>1750000</v>
          </cell>
        </row>
        <row r="92">
          <cell r="L92">
            <v>2170000</v>
          </cell>
        </row>
        <row r="93">
          <cell r="L93">
            <v>750000</v>
          </cell>
        </row>
        <row r="94">
          <cell r="L94">
            <v>950000</v>
          </cell>
        </row>
        <row r="95">
          <cell r="L95">
            <v>14500000</v>
          </cell>
        </row>
        <row r="96">
          <cell r="L96">
            <v>12500000</v>
          </cell>
        </row>
        <row r="97">
          <cell r="L97">
            <v>350000</v>
          </cell>
        </row>
        <row r="98">
          <cell r="L98">
            <v>500000</v>
          </cell>
        </row>
        <row r="101">
          <cell r="L101">
            <v>650000</v>
          </cell>
        </row>
        <row r="102">
          <cell r="L102">
            <v>7950000</v>
          </cell>
        </row>
        <row r="103">
          <cell r="L103">
            <v>7850000</v>
          </cell>
        </row>
        <row r="104">
          <cell r="L104">
            <v>7000000</v>
          </cell>
        </row>
        <row r="105">
          <cell r="L105">
            <v>150000000</v>
          </cell>
        </row>
        <row r="108">
          <cell r="L108">
            <v>3950000</v>
          </cell>
        </row>
        <row r="109">
          <cell r="L109">
            <v>10480000</v>
          </cell>
        </row>
        <row r="110">
          <cell r="L110">
            <v>30050000</v>
          </cell>
        </row>
        <row r="111">
          <cell r="L111">
            <v>350000</v>
          </cell>
        </row>
        <row r="113">
          <cell r="B113" t="str">
            <v>D</v>
          </cell>
          <cell r="D113" t="str">
            <v>Sub Total ( A + B + C )</v>
          </cell>
          <cell r="K113">
            <v>133000000</v>
          </cell>
        </row>
        <row r="114">
          <cell r="B114" t="str">
            <v>E</v>
          </cell>
          <cell r="D114" t="str">
            <v>Biaya umum dan keuntungan</v>
          </cell>
          <cell r="I114">
            <v>0</v>
          </cell>
          <cell r="K114">
            <v>0</v>
          </cell>
        </row>
        <row r="115">
          <cell r="B115" t="str">
            <v>F</v>
          </cell>
          <cell r="D115" t="str">
            <v>Harga Satuan pekerjaan ( D + E )</v>
          </cell>
          <cell r="K115">
            <v>133000000</v>
          </cell>
        </row>
        <row r="117">
          <cell r="I117" t="str">
            <v>Jakarta, 29 November 2009</v>
          </cell>
        </row>
        <row r="118">
          <cell r="I118" t="str">
            <v>Persero PT. Waskita Karya</v>
          </cell>
        </row>
        <row r="124">
          <cell r="I124" t="str">
            <v>Ir. Desi Arryani, MM</v>
          </cell>
        </row>
        <row r="125">
          <cell r="I125" t="str">
            <v>Kepala Divisi Sipil</v>
          </cell>
        </row>
        <row r="127">
          <cell r="B127" t="str">
            <v>Paket / Pekerjaan</v>
          </cell>
          <cell r="E127" t="str">
            <v>:</v>
          </cell>
          <cell r="F127" t="str">
            <v>PEMBANGUNAN BENDUNGAN TITAB DI KAB. BULELENG</v>
          </cell>
        </row>
        <row r="128">
          <cell r="B128" t="str">
            <v xml:space="preserve">Nomor jenis pekerjaan </v>
          </cell>
          <cell r="E128" t="str">
            <v>:</v>
          </cell>
          <cell r="F128" t="str">
            <v>I.3</v>
          </cell>
        </row>
        <row r="129">
          <cell r="A129" t="str">
            <v>analisa3</v>
          </cell>
          <cell r="B129" t="str">
            <v>Jenis Pekerjaan</v>
          </cell>
          <cell r="E129" t="str">
            <v>:</v>
          </cell>
          <cell r="F129" t="str">
            <v>Pemboran non coring kedalaman 0 - 10</v>
          </cell>
          <cell r="L129">
            <v>199358.1</v>
          </cell>
        </row>
        <row r="130">
          <cell r="B130" t="str">
            <v>Satuan jenis pekerjaan</v>
          </cell>
          <cell r="E130" t="str">
            <v>:</v>
          </cell>
          <cell r="F130" t="str">
            <v>m'</v>
          </cell>
        </row>
        <row r="132">
          <cell r="B132" t="str">
            <v>No</v>
          </cell>
          <cell r="D132" t="str">
            <v>Uraian</v>
          </cell>
          <cell r="H132" t="str">
            <v>Satuan</v>
          </cell>
          <cell r="I132" t="str">
            <v>Kuantitas</v>
          </cell>
          <cell r="J132" t="str">
            <v>Harga Satuan</v>
          </cell>
          <cell r="K132" t="str">
            <v>Jumlah Harga</v>
          </cell>
        </row>
        <row r="133">
          <cell r="J133" t="str">
            <v>( Rp. )</v>
          </cell>
          <cell r="K133" t="str">
            <v>( Rp. )</v>
          </cell>
        </row>
        <row r="134">
          <cell r="B134" t="str">
            <v>A</v>
          </cell>
          <cell r="D134" t="str">
            <v>Upah :</v>
          </cell>
        </row>
        <row r="135">
          <cell r="B135">
            <v>1</v>
          </cell>
          <cell r="D135" t="str">
            <v>Mandor</v>
          </cell>
          <cell r="H135" t="str">
            <v>hari</v>
          </cell>
          <cell r="I135">
            <v>2.0400000000000001E-2</v>
          </cell>
          <cell r="J135">
            <v>50000</v>
          </cell>
          <cell r="K135">
            <v>1020.0000000000001</v>
          </cell>
        </row>
        <row r="136">
          <cell r="B136">
            <v>2</v>
          </cell>
          <cell r="D136" t="str">
            <v>Ahli Pengeboran</v>
          </cell>
          <cell r="H136" t="str">
            <v>hari</v>
          </cell>
          <cell r="I136">
            <v>6.1199999999999997E-2</v>
          </cell>
          <cell r="J136">
            <v>150000</v>
          </cell>
          <cell r="K136">
            <v>9180</v>
          </cell>
        </row>
        <row r="137">
          <cell r="B137">
            <v>3</v>
          </cell>
          <cell r="D137" t="str">
            <v>Pekerja</v>
          </cell>
          <cell r="H137" t="str">
            <v>hari</v>
          </cell>
          <cell r="I137">
            <v>0.12239999999999999</v>
          </cell>
          <cell r="J137">
            <v>35000</v>
          </cell>
          <cell r="K137">
            <v>4284</v>
          </cell>
        </row>
        <row r="138">
          <cell r="B138">
            <v>4</v>
          </cell>
          <cell r="D138" t="str">
            <v>Mekanik</v>
          </cell>
          <cell r="H138" t="str">
            <v>hari</v>
          </cell>
          <cell r="I138">
            <v>8.1600000000000006E-2</v>
          </cell>
          <cell r="J138">
            <v>45000</v>
          </cell>
          <cell r="K138">
            <v>3672.0000000000005</v>
          </cell>
        </row>
        <row r="139">
          <cell r="L139">
            <v>18156</v>
          </cell>
        </row>
        <row r="141">
          <cell r="B141" t="str">
            <v>B</v>
          </cell>
          <cell r="D141" t="str">
            <v>Bahan :</v>
          </cell>
        </row>
        <row r="142">
          <cell r="B142">
            <v>1</v>
          </cell>
          <cell r="D142" t="str">
            <v>Cross bit, dia. 70 mm</v>
          </cell>
          <cell r="H142" t="str">
            <v>Buah</v>
          </cell>
          <cell r="I142">
            <v>1.2500000000000001E-2</v>
          </cell>
          <cell r="J142">
            <v>3425000</v>
          </cell>
          <cell r="K142">
            <v>42812.5</v>
          </cell>
        </row>
        <row r="143">
          <cell r="B143">
            <v>2</v>
          </cell>
          <cell r="D143" t="str">
            <v>Drilling 40,50 mm x 3.00 m</v>
          </cell>
          <cell r="H143" t="str">
            <v>Buah</v>
          </cell>
          <cell r="I143">
            <v>2E-3</v>
          </cell>
          <cell r="J143">
            <v>2250000</v>
          </cell>
          <cell r="K143">
            <v>4500</v>
          </cell>
        </row>
        <row r="144">
          <cell r="B144">
            <v>3</v>
          </cell>
          <cell r="D144" t="str">
            <v>Extension Rod</v>
          </cell>
          <cell r="H144" t="str">
            <v>Buah</v>
          </cell>
          <cell r="I144">
            <v>8.0000000000000002E-3</v>
          </cell>
          <cell r="J144">
            <v>1125000</v>
          </cell>
          <cell r="K144">
            <v>9000</v>
          </cell>
        </row>
        <row r="145">
          <cell r="B145">
            <v>4</v>
          </cell>
          <cell r="D145" t="str">
            <v>Shank Adaptor</v>
          </cell>
          <cell r="H145" t="str">
            <v>Buah</v>
          </cell>
          <cell r="I145">
            <v>2E-3</v>
          </cell>
          <cell r="J145">
            <v>2250000</v>
          </cell>
          <cell r="K145">
            <v>4500</v>
          </cell>
        </row>
        <row r="146">
          <cell r="B146">
            <v>5</v>
          </cell>
          <cell r="D146" t="str">
            <v>Coupling Sleeve</v>
          </cell>
          <cell r="H146" t="str">
            <v>Buah</v>
          </cell>
          <cell r="I146">
            <v>4.1999999999999997E-3</v>
          </cell>
          <cell r="J146">
            <v>635000</v>
          </cell>
          <cell r="K146">
            <v>2667</v>
          </cell>
        </row>
        <row r="147">
          <cell r="B147">
            <v>6</v>
          </cell>
          <cell r="D147" t="str">
            <v>Pipe Core including Sample</v>
          </cell>
          <cell r="H147" t="str">
            <v>Buah</v>
          </cell>
          <cell r="I147">
            <v>1</v>
          </cell>
          <cell r="J147">
            <v>85000</v>
          </cell>
          <cell r="K147">
            <v>85000</v>
          </cell>
        </row>
        <row r="150">
          <cell r="B150" t="str">
            <v>C</v>
          </cell>
          <cell r="D150" t="str">
            <v>Peralatan</v>
          </cell>
        </row>
        <row r="151">
          <cell r="B151">
            <v>1</v>
          </cell>
          <cell r="D151" t="str">
            <v>Drilling Machine</v>
          </cell>
          <cell r="H151" t="str">
            <v>jam</v>
          </cell>
          <cell r="I151">
            <v>0.1429</v>
          </cell>
          <cell r="J151">
            <v>100000</v>
          </cell>
          <cell r="K151">
            <v>14290</v>
          </cell>
        </row>
        <row r="152">
          <cell r="B152">
            <v>2</v>
          </cell>
          <cell r="D152" t="str">
            <v>Drilling Pump</v>
          </cell>
          <cell r="H152" t="str">
            <v>jam</v>
          </cell>
          <cell r="I152">
            <v>0.1429</v>
          </cell>
          <cell r="J152">
            <v>50000</v>
          </cell>
          <cell r="K152">
            <v>7145</v>
          </cell>
        </row>
        <row r="153">
          <cell r="B153">
            <v>3</v>
          </cell>
          <cell r="D153" t="str">
            <v>Flow Meter</v>
          </cell>
          <cell r="H153" t="str">
            <v>jam</v>
          </cell>
          <cell r="I153">
            <v>0.1429</v>
          </cell>
          <cell r="J153">
            <v>6000</v>
          </cell>
          <cell r="K153">
            <v>857.4</v>
          </cell>
        </row>
        <row r="154">
          <cell r="B154">
            <v>4</v>
          </cell>
          <cell r="D154" t="str">
            <v>Pressure Gauge</v>
          </cell>
          <cell r="H154" t="str">
            <v>jam</v>
          </cell>
          <cell r="I154">
            <v>0.1429</v>
          </cell>
          <cell r="J154">
            <v>3000</v>
          </cell>
          <cell r="K154">
            <v>428.7</v>
          </cell>
        </row>
        <row r="155">
          <cell r="B155">
            <v>5</v>
          </cell>
          <cell r="D155" t="str">
            <v>Alat Bantu</v>
          </cell>
          <cell r="H155" t="str">
            <v>jam</v>
          </cell>
          <cell r="I155">
            <v>1</v>
          </cell>
          <cell r="J155">
            <v>5000</v>
          </cell>
          <cell r="K155">
            <v>5000</v>
          </cell>
        </row>
        <row r="156">
          <cell r="B156">
            <v>6</v>
          </cell>
          <cell r="D156" t="str">
            <v>Diesel Generator, 10 kVA</v>
          </cell>
          <cell r="H156" t="str">
            <v>jam</v>
          </cell>
          <cell r="I156">
            <v>0.1429</v>
          </cell>
          <cell r="J156">
            <v>35000</v>
          </cell>
          <cell r="K156">
            <v>5001.5</v>
          </cell>
        </row>
        <row r="158">
          <cell r="B158" t="str">
            <v>D</v>
          </cell>
          <cell r="D158" t="str">
            <v>Sub Total ( A + B + C )</v>
          </cell>
          <cell r="K158">
            <v>199358.1</v>
          </cell>
        </row>
        <row r="159">
          <cell r="B159" t="str">
            <v>E</v>
          </cell>
          <cell r="D159" t="str">
            <v>Biaya umum dan keuntungan</v>
          </cell>
          <cell r="I159">
            <v>0</v>
          </cell>
          <cell r="K159">
            <v>0</v>
          </cell>
        </row>
        <row r="160">
          <cell r="B160" t="str">
            <v>F</v>
          </cell>
          <cell r="D160" t="str">
            <v>Harga Satuan pekerjaan ( D + E )</v>
          </cell>
          <cell r="K160">
            <v>199358.1</v>
          </cell>
        </row>
        <row r="162">
          <cell r="I162" t="str">
            <v>Jakarta, 29 November 2009</v>
          </cell>
        </row>
        <row r="163">
          <cell r="I163" t="str">
            <v>Persero PT. Waskita Karya</v>
          </cell>
        </row>
        <row r="169">
          <cell r="I169" t="str">
            <v>Ir. Desi Arryani, MM</v>
          </cell>
        </row>
        <row r="170">
          <cell r="I170" t="str">
            <v>Kepala Divisi Sipil</v>
          </cell>
        </row>
        <row r="172">
          <cell r="B172" t="str">
            <v>Paket / Pekerjaan</v>
          </cell>
          <cell r="E172" t="str">
            <v>:</v>
          </cell>
          <cell r="F172" t="str">
            <v>PEMBANGUNAN BENDUNGAN TITAB DI KAB. BULELENG</v>
          </cell>
        </row>
        <row r="173">
          <cell r="B173" t="str">
            <v xml:space="preserve">Nomor jenis pekerjaan </v>
          </cell>
          <cell r="E173" t="str">
            <v>:</v>
          </cell>
          <cell r="F173" t="str">
            <v>I.4</v>
          </cell>
        </row>
        <row r="174">
          <cell r="A174" t="str">
            <v>analisa4</v>
          </cell>
          <cell r="B174" t="str">
            <v>Jenis Pekerjaan</v>
          </cell>
          <cell r="E174" t="str">
            <v>:</v>
          </cell>
          <cell r="F174" t="str">
            <v>Pemboran non coring kedalaman 10 - 20</v>
          </cell>
          <cell r="L174">
            <v>205337.80000000002</v>
          </cell>
        </row>
        <row r="175">
          <cell r="B175" t="str">
            <v>Satuan jenis pekerjaan</v>
          </cell>
          <cell r="E175" t="str">
            <v>:</v>
          </cell>
          <cell r="F175" t="str">
            <v>m'</v>
          </cell>
        </row>
        <row r="177">
          <cell r="B177" t="str">
            <v>No</v>
          </cell>
          <cell r="D177" t="str">
            <v>Uraian</v>
          </cell>
          <cell r="H177" t="str">
            <v>Satuan</v>
          </cell>
          <cell r="I177" t="str">
            <v>Kuantitas</v>
          </cell>
          <cell r="J177" t="str">
            <v>Harga Satuan</v>
          </cell>
          <cell r="K177" t="str">
            <v>Jumlah Harga</v>
          </cell>
        </row>
        <row r="178">
          <cell r="J178" t="str">
            <v>( Rp. )</v>
          </cell>
          <cell r="K178" t="str">
            <v>( Rp. )</v>
          </cell>
        </row>
        <row r="179">
          <cell r="B179" t="str">
            <v>A</v>
          </cell>
          <cell r="D179" t="str">
            <v>Upah :</v>
          </cell>
        </row>
        <row r="180">
          <cell r="B180">
            <v>1</v>
          </cell>
          <cell r="D180" t="str">
            <v>Mandor</v>
          </cell>
          <cell r="H180" t="str">
            <v>hari</v>
          </cell>
          <cell r="I180">
            <v>2.3800000000000002E-2</v>
          </cell>
          <cell r="J180">
            <v>50000</v>
          </cell>
          <cell r="K180">
            <v>1190</v>
          </cell>
        </row>
        <row r="181">
          <cell r="B181">
            <v>2</v>
          </cell>
          <cell r="D181" t="str">
            <v>Ahli Pengeboran</v>
          </cell>
          <cell r="H181" t="str">
            <v>hari</v>
          </cell>
          <cell r="I181">
            <v>7.1400000000000005E-2</v>
          </cell>
          <cell r="J181">
            <v>150000</v>
          </cell>
          <cell r="K181">
            <v>10710</v>
          </cell>
        </row>
        <row r="182">
          <cell r="B182">
            <v>3</v>
          </cell>
          <cell r="D182" t="str">
            <v>Pekerja</v>
          </cell>
          <cell r="H182" t="str">
            <v>hari</v>
          </cell>
          <cell r="I182">
            <v>0.1429</v>
          </cell>
          <cell r="J182">
            <v>35000</v>
          </cell>
          <cell r="K182">
            <v>5001.5</v>
          </cell>
        </row>
        <row r="183">
          <cell r="B183">
            <v>4</v>
          </cell>
          <cell r="D183" t="str">
            <v>Mekanik</v>
          </cell>
          <cell r="H183" t="str">
            <v>hari</v>
          </cell>
          <cell r="I183">
            <v>9.5200000000000007E-2</v>
          </cell>
          <cell r="J183">
            <v>45000</v>
          </cell>
          <cell r="K183">
            <v>4284</v>
          </cell>
        </row>
        <row r="184">
          <cell r="L184">
            <v>21185.5</v>
          </cell>
        </row>
        <row r="186">
          <cell r="B186" t="str">
            <v>B</v>
          </cell>
          <cell r="D186" t="str">
            <v>Bahan :</v>
          </cell>
        </row>
        <row r="187">
          <cell r="B187">
            <v>1</v>
          </cell>
          <cell r="D187" t="str">
            <v>Cross bit, dia. 70 mm</v>
          </cell>
          <cell r="H187" t="str">
            <v>Buah</v>
          </cell>
          <cell r="I187">
            <v>1.2500000000000001E-2</v>
          </cell>
          <cell r="J187">
            <v>3425000</v>
          </cell>
          <cell r="K187">
            <v>42812.5</v>
          </cell>
        </row>
        <row r="188">
          <cell r="B188">
            <v>2</v>
          </cell>
          <cell r="D188" t="str">
            <v>Drilling 40,50 mm x 3.00 m</v>
          </cell>
          <cell r="H188" t="str">
            <v>Buah</v>
          </cell>
          <cell r="I188">
            <v>2E-3</v>
          </cell>
          <cell r="J188">
            <v>2250000</v>
          </cell>
          <cell r="K188">
            <v>4500</v>
          </cell>
        </row>
        <row r="189">
          <cell r="B189">
            <v>3</v>
          </cell>
          <cell r="D189" t="str">
            <v>Extension Rod</v>
          </cell>
          <cell r="H189" t="str">
            <v>Buah</v>
          </cell>
          <cell r="I189">
            <v>8.0000000000000002E-3</v>
          </cell>
          <cell r="J189">
            <v>1125000</v>
          </cell>
          <cell r="K189">
            <v>9000</v>
          </cell>
        </row>
        <row r="190">
          <cell r="B190">
            <v>4</v>
          </cell>
          <cell r="D190" t="str">
            <v>Shank Adaptor</v>
          </cell>
          <cell r="H190" t="str">
            <v>Buah</v>
          </cell>
          <cell r="I190">
            <v>2E-3</v>
          </cell>
          <cell r="J190">
            <v>2250000</v>
          </cell>
          <cell r="K190">
            <v>4500</v>
          </cell>
        </row>
        <row r="191">
          <cell r="B191">
            <v>5</v>
          </cell>
          <cell r="D191" t="str">
            <v>Coupling Sleeve</v>
          </cell>
          <cell r="H191" t="str">
            <v>Buah</v>
          </cell>
          <cell r="I191">
            <v>4.1999999999999997E-3</v>
          </cell>
          <cell r="J191">
            <v>635000</v>
          </cell>
          <cell r="K191">
            <v>2667</v>
          </cell>
        </row>
        <row r="192">
          <cell r="B192">
            <v>6</v>
          </cell>
          <cell r="D192" t="str">
            <v>Pipe Core including Sample</v>
          </cell>
          <cell r="H192" t="str">
            <v>Buah</v>
          </cell>
          <cell r="I192">
            <v>1</v>
          </cell>
          <cell r="J192">
            <v>85000</v>
          </cell>
          <cell r="K192">
            <v>85000</v>
          </cell>
        </row>
        <row r="194">
          <cell r="B194" t="str">
            <v>C</v>
          </cell>
          <cell r="D194" t="str">
            <v>Peralatan</v>
          </cell>
        </row>
        <row r="195">
          <cell r="B195">
            <v>1</v>
          </cell>
          <cell r="D195" t="str">
            <v>Drilling Machine</v>
          </cell>
          <cell r="H195" t="str">
            <v>jam</v>
          </cell>
          <cell r="I195">
            <v>0.16669999999999999</v>
          </cell>
          <cell r="J195">
            <v>100000</v>
          </cell>
          <cell r="K195">
            <v>16670</v>
          </cell>
        </row>
        <row r="196">
          <cell r="B196">
            <v>2</v>
          </cell>
          <cell r="D196" t="str">
            <v>Drilling Pump</v>
          </cell>
          <cell r="H196" t="str">
            <v>jam</v>
          </cell>
          <cell r="I196">
            <v>0.16669999999999999</v>
          </cell>
          <cell r="J196">
            <v>50000</v>
          </cell>
          <cell r="K196">
            <v>8335</v>
          </cell>
        </row>
        <row r="197">
          <cell r="B197">
            <v>3</v>
          </cell>
          <cell r="D197" t="str">
            <v>Flow Meter</v>
          </cell>
          <cell r="H197" t="str">
            <v>jam</v>
          </cell>
          <cell r="I197">
            <v>0.16669999999999999</v>
          </cell>
          <cell r="J197">
            <v>6000</v>
          </cell>
          <cell r="K197">
            <v>1000.1999999999999</v>
          </cell>
        </row>
        <row r="198">
          <cell r="B198">
            <v>4</v>
          </cell>
          <cell r="D198" t="str">
            <v>Pressure Gauge</v>
          </cell>
          <cell r="H198" t="str">
            <v>jam</v>
          </cell>
          <cell r="I198">
            <v>0.16669999999999999</v>
          </cell>
          <cell r="J198">
            <v>3000</v>
          </cell>
          <cell r="K198">
            <v>500.09999999999997</v>
          </cell>
        </row>
        <row r="199">
          <cell r="B199">
            <v>5</v>
          </cell>
          <cell r="D199" t="str">
            <v>Alat Bantu</v>
          </cell>
          <cell r="H199" t="str">
            <v>jam</v>
          </cell>
          <cell r="I199">
            <v>1</v>
          </cell>
          <cell r="J199">
            <v>5000</v>
          </cell>
          <cell r="K199">
            <v>5000</v>
          </cell>
        </row>
        <row r="200">
          <cell r="B200">
            <v>6</v>
          </cell>
          <cell r="D200" t="str">
            <v>Diesel Generator, 10 kVA</v>
          </cell>
          <cell r="H200" t="str">
            <v>jam</v>
          </cell>
          <cell r="I200">
            <v>0.16669999999999999</v>
          </cell>
          <cell r="J200">
            <v>25000</v>
          </cell>
          <cell r="K200">
            <v>4167.5</v>
          </cell>
        </row>
        <row r="202">
          <cell r="B202" t="str">
            <v>D</v>
          </cell>
          <cell r="D202" t="str">
            <v>Sub Total ( A + B + C )</v>
          </cell>
          <cell r="K202">
            <v>205337.80000000002</v>
          </cell>
        </row>
        <row r="203">
          <cell r="B203" t="str">
            <v>E</v>
          </cell>
          <cell r="D203" t="str">
            <v>Biaya umum dan keuntungan</v>
          </cell>
          <cell r="I203">
            <v>0</v>
          </cell>
          <cell r="K203">
            <v>0</v>
          </cell>
        </row>
        <row r="204">
          <cell r="B204" t="str">
            <v>F</v>
          </cell>
          <cell r="D204" t="str">
            <v>Harga Satuan pekerjaan ( D + E )</v>
          </cell>
          <cell r="K204">
            <v>205337.80000000002</v>
          </cell>
        </row>
        <row r="206">
          <cell r="I206" t="str">
            <v>Jakarta, 29 November 2009</v>
          </cell>
        </row>
        <row r="207">
          <cell r="I207" t="str">
            <v>Persero PT. Waskita Karya</v>
          </cell>
        </row>
        <row r="213">
          <cell r="I213" t="str">
            <v>Ir. Desi Arryani, MM</v>
          </cell>
        </row>
        <row r="214">
          <cell r="I214" t="str">
            <v>Kepala Divisi Sipil</v>
          </cell>
        </row>
        <row r="216">
          <cell r="B216" t="str">
            <v>Paket / Pekerjaan</v>
          </cell>
          <cell r="E216" t="str">
            <v>:</v>
          </cell>
          <cell r="F216" t="str">
            <v>PEMBANGUNAN BENDUNGAN TITAB DI KAB. BULELENG</v>
          </cell>
        </row>
        <row r="217">
          <cell r="B217" t="str">
            <v xml:space="preserve">Nomor jenis pekerjaan </v>
          </cell>
          <cell r="E217" t="str">
            <v>:</v>
          </cell>
          <cell r="F217" t="str">
            <v>I.5</v>
          </cell>
        </row>
        <row r="218">
          <cell r="A218" t="str">
            <v>analisa5</v>
          </cell>
          <cell r="B218" t="str">
            <v>Jenis Pekerjaan</v>
          </cell>
          <cell r="E218" t="str">
            <v>:</v>
          </cell>
          <cell r="F218" t="str">
            <v>Pemboran non coring kedalaman 20 - 30</v>
          </cell>
          <cell r="L218">
            <v>215707</v>
          </cell>
        </row>
        <row r="219">
          <cell r="B219" t="str">
            <v>Satuan jenis pekerjaan</v>
          </cell>
          <cell r="E219" t="str">
            <v>:</v>
          </cell>
          <cell r="F219" t="str">
            <v>m'</v>
          </cell>
        </row>
        <row r="221">
          <cell r="B221" t="str">
            <v>No</v>
          </cell>
          <cell r="D221" t="str">
            <v>Uraian</v>
          </cell>
          <cell r="H221" t="str">
            <v>Satuan</v>
          </cell>
          <cell r="I221" t="str">
            <v>Kuantitas</v>
          </cell>
          <cell r="J221" t="str">
            <v>Harga Satuan</v>
          </cell>
          <cell r="K221" t="str">
            <v>Jumlah Harga</v>
          </cell>
        </row>
        <row r="222">
          <cell r="J222" t="str">
            <v>( Rp. )</v>
          </cell>
          <cell r="K222" t="str">
            <v>( Rp. )</v>
          </cell>
        </row>
        <row r="223">
          <cell r="B223" t="str">
            <v>A</v>
          </cell>
          <cell r="D223" t="str">
            <v>Upah :</v>
          </cell>
        </row>
        <row r="224">
          <cell r="B224">
            <v>1</v>
          </cell>
          <cell r="D224" t="str">
            <v>Mandor</v>
          </cell>
          <cell r="H224" t="str">
            <v>hari</v>
          </cell>
          <cell r="I224">
            <v>2.86E-2</v>
          </cell>
          <cell r="J224">
            <v>50000</v>
          </cell>
          <cell r="K224">
            <v>1430</v>
          </cell>
        </row>
        <row r="225">
          <cell r="B225">
            <v>2</v>
          </cell>
          <cell r="D225" t="str">
            <v>Ahli Pengeboran</v>
          </cell>
          <cell r="H225" t="str">
            <v>hari</v>
          </cell>
          <cell r="I225">
            <v>8.5699999999999998E-2</v>
          </cell>
          <cell r="J225">
            <v>150000</v>
          </cell>
          <cell r="K225">
            <v>12855</v>
          </cell>
        </row>
        <row r="226">
          <cell r="B226">
            <v>3</v>
          </cell>
          <cell r="D226" t="str">
            <v>Pekerja</v>
          </cell>
          <cell r="H226" t="str">
            <v>hari</v>
          </cell>
          <cell r="I226">
            <v>0.1714</v>
          </cell>
          <cell r="J226">
            <v>35000</v>
          </cell>
          <cell r="K226">
            <v>5999</v>
          </cell>
        </row>
        <row r="227">
          <cell r="B227">
            <v>4</v>
          </cell>
          <cell r="D227" t="str">
            <v>Mekanik</v>
          </cell>
          <cell r="H227" t="str">
            <v>hari</v>
          </cell>
          <cell r="I227">
            <v>0.1143</v>
          </cell>
          <cell r="J227">
            <v>45000</v>
          </cell>
          <cell r="K227">
            <v>5143.5</v>
          </cell>
        </row>
        <row r="228">
          <cell r="L228">
            <v>25427.5</v>
          </cell>
        </row>
        <row r="230">
          <cell r="B230" t="str">
            <v>B</v>
          </cell>
          <cell r="D230" t="str">
            <v>Bahan :</v>
          </cell>
        </row>
        <row r="231">
          <cell r="B231">
            <v>1</v>
          </cell>
          <cell r="D231" t="str">
            <v>Cross bit, dia. 70 mm</v>
          </cell>
          <cell r="H231" t="str">
            <v>Buah</v>
          </cell>
          <cell r="I231">
            <v>1.2500000000000001E-2</v>
          </cell>
          <cell r="J231">
            <v>3425000</v>
          </cell>
          <cell r="K231">
            <v>42812.5</v>
          </cell>
        </row>
        <row r="232">
          <cell r="B232">
            <v>2</v>
          </cell>
          <cell r="D232" t="str">
            <v>Drilling 40,50 mm x 3.00 m</v>
          </cell>
          <cell r="H232" t="str">
            <v>Buah</v>
          </cell>
          <cell r="I232">
            <v>2E-3</v>
          </cell>
          <cell r="J232">
            <v>2250000</v>
          </cell>
          <cell r="K232">
            <v>4500</v>
          </cell>
        </row>
        <row r="233">
          <cell r="B233">
            <v>3</v>
          </cell>
          <cell r="D233" t="str">
            <v>Extension Rod</v>
          </cell>
          <cell r="H233" t="str">
            <v>Buah</v>
          </cell>
          <cell r="I233">
            <v>8.0000000000000002E-3</v>
          </cell>
          <cell r="J233">
            <v>1125000</v>
          </cell>
          <cell r="K233">
            <v>9000</v>
          </cell>
        </row>
        <row r="234">
          <cell r="B234">
            <v>4</v>
          </cell>
          <cell r="D234" t="str">
            <v>Shank Adaptor</v>
          </cell>
          <cell r="H234" t="str">
            <v>Buah</v>
          </cell>
          <cell r="I234">
            <v>2E-3</v>
          </cell>
          <cell r="J234">
            <v>2250000</v>
          </cell>
          <cell r="K234">
            <v>4500</v>
          </cell>
        </row>
        <row r="235">
          <cell r="B235">
            <v>5</v>
          </cell>
          <cell r="D235" t="str">
            <v>Coupling Sleeve</v>
          </cell>
          <cell r="H235" t="str">
            <v>Buah</v>
          </cell>
          <cell r="I235">
            <v>4.1999999999999997E-3</v>
          </cell>
          <cell r="J235">
            <v>635000</v>
          </cell>
          <cell r="K235">
            <v>2667</v>
          </cell>
        </row>
        <row r="236">
          <cell r="B236">
            <v>6</v>
          </cell>
          <cell r="D236" t="str">
            <v>Pipe Core including Sample</v>
          </cell>
          <cell r="H236" t="str">
            <v>Buah</v>
          </cell>
          <cell r="I236">
            <v>1</v>
          </cell>
          <cell r="J236">
            <v>85000</v>
          </cell>
          <cell r="K236">
            <v>85000</v>
          </cell>
        </row>
        <row r="238">
          <cell r="B238" t="str">
            <v>C</v>
          </cell>
          <cell r="D238" t="str">
            <v>Peralatan</v>
          </cell>
        </row>
        <row r="239">
          <cell r="B239">
            <v>1</v>
          </cell>
          <cell r="D239" t="str">
            <v>Drilling Machine</v>
          </cell>
          <cell r="H239" t="str">
            <v>jam</v>
          </cell>
          <cell r="I239">
            <v>0.2</v>
          </cell>
          <cell r="J239">
            <v>100000</v>
          </cell>
          <cell r="K239">
            <v>20000</v>
          </cell>
        </row>
        <row r="240">
          <cell r="B240">
            <v>2</v>
          </cell>
          <cell r="D240" t="str">
            <v>Drilling Pump</v>
          </cell>
          <cell r="H240" t="str">
            <v>jam</v>
          </cell>
          <cell r="I240">
            <v>0.2</v>
          </cell>
          <cell r="J240">
            <v>50000</v>
          </cell>
          <cell r="K240">
            <v>10000</v>
          </cell>
        </row>
        <row r="241">
          <cell r="B241">
            <v>3</v>
          </cell>
          <cell r="D241" t="str">
            <v>Flow Meter</v>
          </cell>
          <cell r="H241" t="str">
            <v>jam</v>
          </cell>
          <cell r="I241">
            <v>0.2</v>
          </cell>
          <cell r="J241">
            <v>6000</v>
          </cell>
          <cell r="K241">
            <v>1200</v>
          </cell>
        </row>
        <row r="242">
          <cell r="B242">
            <v>4</v>
          </cell>
          <cell r="D242" t="str">
            <v>Pressure Gauge</v>
          </cell>
          <cell r="H242" t="str">
            <v>jam</v>
          </cell>
          <cell r="I242">
            <v>0.2</v>
          </cell>
          <cell r="J242">
            <v>3000</v>
          </cell>
          <cell r="K242">
            <v>600</v>
          </cell>
        </row>
        <row r="243">
          <cell r="B243">
            <v>5</v>
          </cell>
          <cell r="D243" t="str">
            <v>Alat Bantu</v>
          </cell>
          <cell r="H243" t="str">
            <v>jam</v>
          </cell>
          <cell r="I243">
            <v>1</v>
          </cell>
          <cell r="J243">
            <v>5000</v>
          </cell>
          <cell r="K243">
            <v>5000</v>
          </cell>
        </row>
        <row r="244">
          <cell r="B244">
            <v>6</v>
          </cell>
          <cell r="D244" t="str">
            <v>Diesel Generator, 10 kVA</v>
          </cell>
          <cell r="H244" t="str">
            <v>jam</v>
          </cell>
          <cell r="I244">
            <v>0.2</v>
          </cell>
          <cell r="J244">
            <v>25000</v>
          </cell>
          <cell r="K244">
            <v>5000</v>
          </cell>
        </row>
        <row r="246">
          <cell r="B246" t="str">
            <v>D</v>
          </cell>
          <cell r="D246" t="str">
            <v>Sub Total ( A + B + C )</v>
          </cell>
          <cell r="K246">
            <v>215707</v>
          </cell>
        </row>
        <row r="247">
          <cell r="B247" t="str">
            <v>E</v>
          </cell>
          <cell r="D247" t="str">
            <v>Biaya umum dan keuntungan</v>
          </cell>
          <cell r="I247">
            <v>0</v>
          </cell>
          <cell r="K247">
            <v>0</v>
          </cell>
        </row>
        <row r="248">
          <cell r="B248" t="str">
            <v>F</v>
          </cell>
          <cell r="D248" t="str">
            <v>Harga Satuan pekerjaan ( D + E )</v>
          </cell>
          <cell r="K248">
            <v>215707</v>
          </cell>
          <cell r="L248">
            <v>0.47934888888888888</v>
          </cell>
        </row>
        <row r="250">
          <cell r="I250" t="str">
            <v>Jakarta, 29 November 2009</v>
          </cell>
        </row>
        <row r="251">
          <cell r="I251" t="str">
            <v>Persero PT. Waskita Karya</v>
          </cell>
        </row>
        <row r="257">
          <cell r="I257" t="str">
            <v>Ir. Desi Arryani, MM</v>
          </cell>
        </row>
        <row r="258">
          <cell r="I258" t="str">
            <v>Kepala Divisi Sipil</v>
          </cell>
        </row>
        <row r="260">
          <cell r="B260" t="str">
            <v>Paket / Pekerjaan</v>
          </cell>
          <cell r="E260" t="str">
            <v>:</v>
          </cell>
          <cell r="F260" t="str">
            <v>PEMBANGUNAN BENDUNGAN TITAB DI KAB. BULELENG</v>
          </cell>
        </row>
        <row r="261">
          <cell r="B261" t="str">
            <v xml:space="preserve">Nomor jenis pekerjaan </v>
          </cell>
          <cell r="E261" t="str">
            <v>:</v>
          </cell>
          <cell r="F261" t="str">
            <v>I.6</v>
          </cell>
        </row>
        <row r="262">
          <cell r="A262" t="str">
            <v>analisa6</v>
          </cell>
          <cell r="B262" t="str">
            <v>Jenis Pekerjaan</v>
          </cell>
          <cell r="E262" t="str">
            <v>:</v>
          </cell>
          <cell r="F262" t="str">
            <v>Pemboran non coring kedalaman 30 - 50</v>
          </cell>
          <cell r="L262">
            <v>231260.5</v>
          </cell>
        </row>
        <row r="263">
          <cell r="B263" t="str">
            <v>Satuan jenis pekerjaan</v>
          </cell>
          <cell r="E263" t="str">
            <v>:</v>
          </cell>
          <cell r="F263" t="str">
            <v>m'</v>
          </cell>
        </row>
        <row r="265">
          <cell r="B265" t="str">
            <v>No</v>
          </cell>
          <cell r="D265" t="str">
            <v>Uraian</v>
          </cell>
          <cell r="H265" t="str">
            <v>Satuan</v>
          </cell>
          <cell r="I265" t="str">
            <v>Kuantitas</v>
          </cell>
          <cell r="J265" t="str">
            <v>Harga Satuan</v>
          </cell>
          <cell r="K265" t="str">
            <v>Jumlah Harga</v>
          </cell>
        </row>
        <row r="266">
          <cell r="J266" t="str">
            <v>( Rp. )</v>
          </cell>
          <cell r="K266" t="str">
            <v>( Rp. )</v>
          </cell>
        </row>
        <row r="267">
          <cell r="B267" t="str">
            <v>A</v>
          </cell>
          <cell r="D267" t="str">
            <v>Upah :</v>
          </cell>
        </row>
        <row r="268">
          <cell r="B268">
            <v>1</v>
          </cell>
          <cell r="D268" t="str">
            <v>Mandor</v>
          </cell>
          <cell r="H268" t="str">
            <v>hari</v>
          </cell>
          <cell r="I268">
            <v>3.5700000000000003E-2</v>
          </cell>
          <cell r="J268">
            <v>50000</v>
          </cell>
          <cell r="K268">
            <v>1785.0000000000002</v>
          </cell>
        </row>
        <row r="269">
          <cell r="B269">
            <v>2</v>
          </cell>
          <cell r="D269" t="str">
            <v>Ahli Pengeboran</v>
          </cell>
          <cell r="H269" t="str">
            <v>hari</v>
          </cell>
          <cell r="I269">
            <v>0.1071</v>
          </cell>
          <cell r="J269">
            <v>150000</v>
          </cell>
          <cell r="K269">
            <v>16065</v>
          </cell>
        </row>
        <row r="270">
          <cell r="B270">
            <v>3</v>
          </cell>
          <cell r="D270" t="str">
            <v>Pekerja</v>
          </cell>
          <cell r="H270" t="str">
            <v>hari</v>
          </cell>
          <cell r="I270">
            <v>0.21429999999999999</v>
          </cell>
          <cell r="J270">
            <v>35000</v>
          </cell>
          <cell r="K270">
            <v>7500.5</v>
          </cell>
        </row>
        <row r="271">
          <cell r="B271">
            <v>4</v>
          </cell>
          <cell r="D271" t="str">
            <v>Mekanik</v>
          </cell>
          <cell r="H271" t="str">
            <v>hari</v>
          </cell>
          <cell r="I271">
            <v>0.1429</v>
          </cell>
          <cell r="J271">
            <v>45000</v>
          </cell>
          <cell r="K271">
            <v>6430.5</v>
          </cell>
        </row>
        <row r="272">
          <cell r="L272">
            <v>31781</v>
          </cell>
        </row>
        <row r="274">
          <cell r="B274" t="str">
            <v>B</v>
          </cell>
          <cell r="D274" t="str">
            <v>Bahan :</v>
          </cell>
        </row>
        <row r="275">
          <cell r="B275">
            <v>1</v>
          </cell>
          <cell r="D275" t="str">
            <v>Cross bit, dia. 70 mm</v>
          </cell>
          <cell r="H275" t="str">
            <v>Buah</v>
          </cell>
          <cell r="I275">
            <v>1.2500000000000001E-2</v>
          </cell>
          <cell r="J275">
            <v>3425000</v>
          </cell>
          <cell r="K275">
            <v>42812.5</v>
          </cell>
        </row>
        <row r="276">
          <cell r="B276">
            <v>2</v>
          </cell>
          <cell r="D276" t="str">
            <v>Drilling 40,50 mm x 3.00 m</v>
          </cell>
          <cell r="H276" t="str">
            <v>Buah</v>
          </cell>
          <cell r="I276">
            <v>2E-3</v>
          </cell>
          <cell r="J276">
            <v>2250000</v>
          </cell>
          <cell r="K276">
            <v>4500</v>
          </cell>
        </row>
        <row r="277">
          <cell r="B277">
            <v>3</v>
          </cell>
          <cell r="D277" t="str">
            <v>Extension Rod</v>
          </cell>
          <cell r="H277" t="str">
            <v>Buah</v>
          </cell>
          <cell r="I277">
            <v>8.0000000000000002E-3</v>
          </cell>
          <cell r="J277">
            <v>1125000</v>
          </cell>
          <cell r="K277">
            <v>9000</v>
          </cell>
        </row>
        <row r="278">
          <cell r="B278">
            <v>4</v>
          </cell>
          <cell r="D278" t="str">
            <v>Shank Adaptor</v>
          </cell>
          <cell r="H278" t="str">
            <v>Buah</v>
          </cell>
          <cell r="I278">
            <v>2E-3</v>
          </cell>
          <cell r="J278">
            <v>2250000</v>
          </cell>
          <cell r="K278">
            <v>4500</v>
          </cell>
        </row>
        <row r="279">
          <cell r="B279">
            <v>5</v>
          </cell>
          <cell r="D279" t="str">
            <v>Coupling Sleeve</v>
          </cell>
          <cell r="H279" t="str">
            <v>Buah</v>
          </cell>
          <cell r="I279">
            <v>4.1999999999999997E-3</v>
          </cell>
          <cell r="J279">
            <v>635000</v>
          </cell>
          <cell r="K279">
            <v>2667</v>
          </cell>
        </row>
        <row r="280">
          <cell r="B280">
            <v>6</v>
          </cell>
          <cell r="D280" t="str">
            <v>Pipe Core including Sample</v>
          </cell>
          <cell r="H280" t="str">
            <v>Buah</v>
          </cell>
          <cell r="I280">
            <v>1</v>
          </cell>
          <cell r="J280">
            <v>85000</v>
          </cell>
          <cell r="K280">
            <v>85000</v>
          </cell>
        </row>
        <row r="282">
          <cell r="B282" t="str">
            <v>C</v>
          </cell>
          <cell r="D282" t="str">
            <v>Peralatan</v>
          </cell>
        </row>
        <row r="283">
          <cell r="B283">
            <v>1</v>
          </cell>
          <cell r="D283" t="str">
            <v>Drilling Machine</v>
          </cell>
          <cell r="H283" t="str">
            <v>jam</v>
          </cell>
          <cell r="I283">
            <v>0.25</v>
          </cell>
          <cell r="J283">
            <v>100000</v>
          </cell>
          <cell r="K283">
            <v>25000</v>
          </cell>
        </row>
        <row r="284">
          <cell r="B284">
            <v>2</v>
          </cell>
          <cell r="D284" t="str">
            <v>Drilling Pump</v>
          </cell>
          <cell r="H284" t="str">
            <v>jam</v>
          </cell>
          <cell r="I284">
            <v>0.25</v>
          </cell>
          <cell r="J284">
            <v>50000</v>
          </cell>
          <cell r="K284">
            <v>12500</v>
          </cell>
        </row>
        <row r="285">
          <cell r="B285">
            <v>3</v>
          </cell>
          <cell r="D285" t="str">
            <v>Flow Meter</v>
          </cell>
          <cell r="H285" t="str">
            <v>jam</v>
          </cell>
          <cell r="I285">
            <v>0.25</v>
          </cell>
          <cell r="J285">
            <v>6000</v>
          </cell>
          <cell r="K285">
            <v>1500</v>
          </cell>
        </row>
        <row r="286">
          <cell r="B286">
            <v>4</v>
          </cell>
          <cell r="D286" t="str">
            <v>Pressure Gauge</v>
          </cell>
          <cell r="H286" t="str">
            <v>jam</v>
          </cell>
          <cell r="I286">
            <v>0.25</v>
          </cell>
          <cell r="J286">
            <v>3000</v>
          </cell>
          <cell r="K286">
            <v>750</v>
          </cell>
        </row>
        <row r="287">
          <cell r="B287">
            <v>5</v>
          </cell>
          <cell r="D287" t="str">
            <v>Alat Bantu</v>
          </cell>
          <cell r="H287" t="str">
            <v>jam</v>
          </cell>
          <cell r="I287">
            <v>1</v>
          </cell>
          <cell r="J287">
            <v>5000</v>
          </cell>
          <cell r="K287">
            <v>5000</v>
          </cell>
        </row>
        <row r="288">
          <cell r="B288">
            <v>6</v>
          </cell>
          <cell r="D288" t="str">
            <v>Diesel Generator, 10 kVA</v>
          </cell>
          <cell r="H288" t="str">
            <v>jam</v>
          </cell>
          <cell r="I288">
            <v>0.25</v>
          </cell>
          <cell r="J288">
            <v>25000</v>
          </cell>
          <cell r="K288">
            <v>6250</v>
          </cell>
        </row>
        <row r="290">
          <cell r="B290" t="str">
            <v>D</v>
          </cell>
          <cell r="D290" t="str">
            <v>Sub Total ( A + B + C )</v>
          </cell>
          <cell r="K290">
            <v>231260.5</v>
          </cell>
        </row>
        <row r="291">
          <cell r="B291" t="str">
            <v>E</v>
          </cell>
          <cell r="D291" t="str">
            <v>Biaya umum dan keuntungan</v>
          </cell>
          <cell r="I291">
            <v>0</v>
          </cell>
          <cell r="K291">
            <v>0</v>
          </cell>
        </row>
        <row r="292">
          <cell r="B292" t="str">
            <v>F</v>
          </cell>
          <cell r="D292" t="str">
            <v>Harga Satuan pekerjaan ( D + E )</v>
          </cell>
          <cell r="K292">
            <v>231260.5</v>
          </cell>
          <cell r="L292">
            <v>0.51391222222222221</v>
          </cell>
        </row>
        <row r="294">
          <cell r="I294" t="str">
            <v>Jakarta, 29 November 2009</v>
          </cell>
        </row>
        <row r="295">
          <cell r="I295" t="str">
            <v>Persero PT. Waskita Karya</v>
          </cell>
        </row>
        <row r="301">
          <cell r="I301" t="str">
            <v>Ir. Desi Arryani, MM</v>
          </cell>
        </row>
        <row r="302">
          <cell r="I302" t="str">
            <v>Kepala Divisi Sipil</v>
          </cell>
        </row>
        <row r="304">
          <cell r="B304" t="str">
            <v>Paket / Pekerjaan</v>
          </cell>
          <cell r="E304" t="str">
            <v>:</v>
          </cell>
          <cell r="F304" t="str">
            <v>PEMBANGUNAN BENDUNGAN TITAB DI KAB. BULELENG</v>
          </cell>
        </row>
        <row r="305">
          <cell r="B305" t="str">
            <v xml:space="preserve">Nomor jenis pekerjaan </v>
          </cell>
          <cell r="E305" t="str">
            <v>:</v>
          </cell>
          <cell r="F305" t="str">
            <v>I.7</v>
          </cell>
        </row>
        <row r="306">
          <cell r="A306" t="str">
            <v>analisa7</v>
          </cell>
          <cell r="B306" t="str">
            <v>Jenis Pekerjaan</v>
          </cell>
          <cell r="E306" t="str">
            <v>:</v>
          </cell>
          <cell r="F306" t="str">
            <v>Pemboran coring kedalaman 0 - 10</v>
          </cell>
          <cell r="L306">
            <v>234779.5</v>
          </cell>
        </row>
        <row r="307">
          <cell r="B307" t="str">
            <v>Satuan jenis pekerjaan</v>
          </cell>
          <cell r="E307" t="str">
            <v>:</v>
          </cell>
          <cell r="F307" t="str">
            <v>m'</v>
          </cell>
        </row>
        <row r="309">
          <cell r="B309" t="str">
            <v>No</v>
          </cell>
          <cell r="D309" t="str">
            <v>Uraian</v>
          </cell>
          <cell r="H309" t="str">
            <v>Satuan</v>
          </cell>
          <cell r="I309" t="str">
            <v>Kuantitas</v>
          </cell>
          <cell r="J309" t="str">
            <v>Harga Satuan</v>
          </cell>
          <cell r="K309" t="str">
            <v>Jumlah Harga</v>
          </cell>
        </row>
        <row r="310">
          <cell r="J310" t="str">
            <v>( Rp. )</v>
          </cell>
          <cell r="K310" t="str">
            <v>( Rp. )</v>
          </cell>
        </row>
        <row r="311">
          <cell r="B311" t="str">
            <v>A</v>
          </cell>
          <cell r="D311" t="str">
            <v>Upah :</v>
          </cell>
        </row>
        <row r="312">
          <cell r="B312">
            <v>1</v>
          </cell>
          <cell r="D312" t="str">
            <v>Mandor</v>
          </cell>
          <cell r="H312" t="str">
            <v>hari</v>
          </cell>
          <cell r="I312">
            <v>0.05</v>
          </cell>
          <cell r="J312">
            <v>50000</v>
          </cell>
          <cell r="K312">
            <v>2500</v>
          </cell>
        </row>
        <row r="313">
          <cell r="B313">
            <v>2</v>
          </cell>
          <cell r="D313" t="str">
            <v>Ahli Pengeboran</v>
          </cell>
          <cell r="H313" t="str">
            <v>hari</v>
          </cell>
          <cell r="I313">
            <v>0.15</v>
          </cell>
          <cell r="J313">
            <v>150000</v>
          </cell>
          <cell r="K313">
            <v>22500</v>
          </cell>
        </row>
        <row r="314">
          <cell r="B314">
            <v>3</v>
          </cell>
          <cell r="D314" t="str">
            <v>Pekerja</v>
          </cell>
          <cell r="H314" t="str">
            <v>hari</v>
          </cell>
          <cell r="I314">
            <v>0.3</v>
          </cell>
          <cell r="J314">
            <v>35000</v>
          </cell>
          <cell r="K314">
            <v>10500</v>
          </cell>
        </row>
        <row r="315">
          <cell r="B315">
            <v>4</v>
          </cell>
          <cell r="D315" t="str">
            <v>Mekanik</v>
          </cell>
          <cell r="H315" t="str">
            <v>hari</v>
          </cell>
          <cell r="I315">
            <v>0.2</v>
          </cell>
          <cell r="J315">
            <v>45000</v>
          </cell>
          <cell r="K315">
            <v>9000</v>
          </cell>
        </row>
        <row r="316">
          <cell r="L316">
            <v>44500</v>
          </cell>
        </row>
        <row r="318">
          <cell r="B318" t="str">
            <v>B</v>
          </cell>
          <cell r="D318" t="str">
            <v>Bahan :</v>
          </cell>
        </row>
        <row r="319">
          <cell r="B319">
            <v>1</v>
          </cell>
          <cell r="D319" t="str">
            <v>Cross bit, dia. 70 mm</v>
          </cell>
          <cell r="H319" t="str">
            <v>Buah</v>
          </cell>
          <cell r="I319">
            <v>1.2500000000000001E-2</v>
          </cell>
          <cell r="J319">
            <v>3425000</v>
          </cell>
          <cell r="K319">
            <v>42812.5</v>
          </cell>
        </row>
        <row r="320">
          <cell r="B320">
            <v>2</v>
          </cell>
          <cell r="D320" t="str">
            <v>Drilling 40,50 mm x 3.00 m</v>
          </cell>
          <cell r="H320" t="str">
            <v>Buah</v>
          </cell>
          <cell r="I320">
            <v>2E-3</v>
          </cell>
          <cell r="J320">
            <v>2250000</v>
          </cell>
          <cell r="K320">
            <v>4500</v>
          </cell>
        </row>
        <row r="321">
          <cell r="B321">
            <v>3</v>
          </cell>
          <cell r="D321" t="str">
            <v>Extension Rod</v>
          </cell>
          <cell r="H321" t="str">
            <v>Buah</v>
          </cell>
          <cell r="I321">
            <v>8.0000000000000002E-3</v>
          </cell>
          <cell r="J321">
            <v>1125000</v>
          </cell>
          <cell r="K321">
            <v>9000</v>
          </cell>
        </row>
        <row r="322">
          <cell r="B322">
            <v>4</v>
          </cell>
          <cell r="D322" t="str">
            <v>Shank Adaptor</v>
          </cell>
          <cell r="H322" t="str">
            <v>Buah</v>
          </cell>
          <cell r="I322">
            <v>2E-3</v>
          </cell>
          <cell r="J322">
            <v>2250000</v>
          </cell>
          <cell r="K322">
            <v>4500</v>
          </cell>
        </row>
        <row r="323">
          <cell r="B323">
            <v>5</v>
          </cell>
          <cell r="D323" t="str">
            <v>Coupling Sleeve</v>
          </cell>
          <cell r="H323" t="str">
            <v>Buah</v>
          </cell>
          <cell r="I323">
            <v>4.1999999999999997E-3</v>
          </cell>
          <cell r="J323">
            <v>635000</v>
          </cell>
          <cell r="K323">
            <v>2667</v>
          </cell>
        </row>
        <row r="324">
          <cell r="B324">
            <v>6</v>
          </cell>
          <cell r="D324" t="str">
            <v>Pipe Core including Sample</v>
          </cell>
          <cell r="H324" t="str">
            <v>Buah</v>
          </cell>
          <cell r="I324">
            <v>1</v>
          </cell>
          <cell r="J324">
            <v>85000</v>
          </cell>
          <cell r="K324">
            <v>85000</v>
          </cell>
        </row>
        <row r="326">
          <cell r="B326" t="str">
            <v>C</v>
          </cell>
          <cell r="D326" t="str">
            <v>Peralatan</v>
          </cell>
        </row>
        <row r="327">
          <cell r="B327">
            <v>1</v>
          </cell>
          <cell r="D327" t="str">
            <v>Drilling Machine</v>
          </cell>
          <cell r="H327" t="str">
            <v>jam</v>
          </cell>
          <cell r="I327">
            <v>0.2</v>
          </cell>
          <cell r="J327">
            <v>100000</v>
          </cell>
          <cell r="K327">
            <v>20000</v>
          </cell>
        </row>
        <row r="328">
          <cell r="B328">
            <v>2</v>
          </cell>
          <cell r="D328" t="str">
            <v>Drilling Pump</v>
          </cell>
          <cell r="H328" t="str">
            <v>jam</v>
          </cell>
          <cell r="I328">
            <v>0.2</v>
          </cell>
          <cell r="J328">
            <v>50000</v>
          </cell>
          <cell r="K328">
            <v>10000</v>
          </cell>
        </row>
        <row r="329">
          <cell r="B329">
            <v>3</v>
          </cell>
          <cell r="D329" t="str">
            <v>Flow Meter</v>
          </cell>
          <cell r="H329" t="str">
            <v>jam</v>
          </cell>
          <cell r="I329">
            <v>0.2</v>
          </cell>
          <cell r="J329">
            <v>6000</v>
          </cell>
          <cell r="K329">
            <v>1200</v>
          </cell>
        </row>
        <row r="330">
          <cell r="B330">
            <v>4</v>
          </cell>
          <cell r="D330" t="str">
            <v>Pressure Gauge</v>
          </cell>
          <cell r="H330" t="str">
            <v>jam</v>
          </cell>
          <cell r="I330">
            <v>0.2</v>
          </cell>
          <cell r="J330">
            <v>3000</v>
          </cell>
          <cell r="K330">
            <v>600</v>
          </cell>
        </row>
        <row r="331">
          <cell r="B331">
            <v>5</v>
          </cell>
          <cell r="D331" t="str">
            <v>Alat Bantu</v>
          </cell>
          <cell r="H331" t="str">
            <v>jam</v>
          </cell>
          <cell r="I331">
            <v>1</v>
          </cell>
          <cell r="J331">
            <v>5000</v>
          </cell>
          <cell r="K331">
            <v>5000</v>
          </cell>
        </row>
        <row r="332">
          <cell r="B332">
            <v>6</v>
          </cell>
          <cell r="D332" t="str">
            <v>Diesel Generator, 10 kVA</v>
          </cell>
          <cell r="H332" t="str">
            <v>jam</v>
          </cell>
          <cell r="I332">
            <v>0.2</v>
          </cell>
          <cell r="J332">
            <v>25000</v>
          </cell>
          <cell r="K332">
            <v>5000</v>
          </cell>
        </row>
        <row r="334">
          <cell r="B334" t="str">
            <v>D</v>
          </cell>
          <cell r="D334" t="str">
            <v>Sub Total ( A + B + C )</v>
          </cell>
          <cell r="K334">
            <v>234779.5</v>
          </cell>
        </row>
        <row r="335">
          <cell r="B335" t="str">
            <v>E</v>
          </cell>
          <cell r="D335" t="str">
            <v>Biaya umum dan keuntungan</v>
          </cell>
          <cell r="I335">
            <v>0</v>
          </cell>
          <cell r="K335">
            <v>0</v>
          </cell>
        </row>
        <row r="336">
          <cell r="B336" t="str">
            <v>F</v>
          </cell>
          <cell r="D336" t="str">
            <v>Harga Satuan pekerjaan ( D + E )</v>
          </cell>
          <cell r="K336">
            <v>234779.5</v>
          </cell>
          <cell r="L336">
            <v>0.52173222222222226</v>
          </cell>
        </row>
        <row r="338">
          <cell r="I338" t="str">
            <v>Jakarta, 29 November 2009</v>
          </cell>
        </row>
        <row r="339">
          <cell r="I339" t="str">
            <v>Persero PT. Waskita Karya</v>
          </cell>
        </row>
        <row r="345">
          <cell r="I345" t="str">
            <v>Ir. Desi Arryani, MM</v>
          </cell>
        </row>
        <row r="346">
          <cell r="I346" t="str">
            <v>Kepala Divisi Sipil</v>
          </cell>
        </row>
        <row r="348">
          <cell r="B348" t="str">
            <v>Paket / Pekerjaan</v>
          </cell>
          <cell r="E348" t="str">
            <v>:</v>
          </cell>
          <cell r="F348" t="str">
            <v>PEMBANGUNAN BENDUNGAN TITAB DI KAB. BULELENG</v>
          </cell>
        </row>
        <row r="349">
          <cell r="B349" t="str">
            <v xml:space="preserve">Nomor jenis pekerjaan </v>
          </cell>
          <cell r="E349" t="str">
            <v>:</v>
          </cell>
          <cell r="F349" t="str">
            <v>I.8</v>
          </cell>
        </row>
        <row r="350">
          <cell r="A350" t="str">
            <v>analisa8</v>
          </cell>
          <cell r="B350" t="str">
            <v>Jenis Pekerjaan</v>
          </cell>
          <cell r="E350" t="str">
            <v>:</v>
          </cell>
          <cell r="F350" t="str">
            <v>Pemboran coring kedalaman 10 - 20</v>
          </cell>
          <cell r="L350">
            <v>247316</v>
          </cell>
        </row>
        <row r="351">
          <cell r="B351" t="str">
            <v>Satuan jenis pekerjaan</v>
          </cell>
          <cell r="E351" t="str">
            <v>:</v>
          </cell>
          <cell r="F351" t="str">
            <v>m'</v>
          </cell>
        </row>
        <row r="353">
          <cell r="B353" t="str">
            <v>No</v>
          </cell>
          <cell r="D353" t="str">
            <v>Uraian</v>
          </cell>
          <cell r="H353" t="str">
            <v>Satuan</v>
          </cell>
          <cell r="I353" t="str">
            <v>Kuantitas</v>
          </cell>
          <cell r="J353" t="str">
            <v>Harga Satuan</v>
          </cell>
          <cell r="K353" t="str">
            <v>Jumlah Harga</v>
          </cell>
        </row>
        <row r="354">
          <cell r="J354" t="str">
            <v>( Rp. )</v>
          </cell>
          <cell r="K354" t="str">
            <v>( Rp. )</v>
          </cell>
        </row>
        <row r="355">
          <cell r="B355" t="str">
            <v>A</v>
          </cell>
          <cell r="D355" t="str">
            <v>Upah :</v>
          </cell>
        </row>
        <row r="356">
          <cell r="B356">
            <v>1</v>
          </cell>
          <cell r="D356" t="str">
            <v>Mandor</v>
          </cell>
          <cell r="H356" t="str">
            <v>hari</v>
          </cell>
          <cell r="I356">
            <v>6.6699999999999995E-2</v>
          </cell>
          <cell r="J356">
            <v>50000</v>
          </cell>
          <cell r="K356">
            <v>3334.9999999999995</v>
          </cell>
        </row>
        <row r="357">
          <cell r="B357">
            <v>2</v>
          </cell>
          <cell r="D357" t="str">
            <v>Ahli Pengeboran</v>
          </cell>
          <cell r="H357" t="str">
            <v>hari</v>
          </cell>
          <cell r="I357">
            <v>0.2</v>
          </cell>
          <cell r="J357">
            <v>150000</v>
          </cell>
          <cell r="K357">
            <v>30000</v>
          </cell>
        </row>
        <row r="358">
          <cell r="B358">
            <v>3</v>
          </cell>
          <cell r="D358" t="str">
            <v>Pekerja</v>
          </cell>
          <cell r="H358" t="str">
            <v>hari</v>
          </cell>
          <cell r="I358">
            <v>0.4</v>
          </cell>
          <cell r="J358">
            <v>35000</v>
          </cell>
          <cell r="K358">
            <v>14000</v>
          </cell>
        </row>
        <row r="359">
          <cell r="B359">
            <v>4</v>
          </cell>
          <cell r="D359" t="str">
            <v>Mekanik</v>
          </cell>
          <cell r="H359" t="str">
            <v>hari</v>
          </cell>
          <cell r="I359">
            <v>0.26669999999999999</v>
          </cell>
          <cell r="J359">
            <v>45000</v>
          </cell>
          <cell r="K359">
            <v>12001.5</v>
          </cell>
        </row>
        <row r="361">
          <cell r="B361" t="str">
            <v>B</v>
          </cell>
          <cell r="D361" t="str">
            <v>Bahan :</v>
          </cell>
        </row>
        <row r="362">
          <cell r="B362">
            <v>1</v>
          </cell>
          <cell r="D362" t="str">
            <v>Cross bit, dia. 70 mm</v>
          </cell>
          <cell r="H362" t="str">
            <v>Buah</v>
          </cell>
          <cell r="I362">
            <v>1.2500000000000001E-2</v>
          </cell>
          <cell r="J362">
            <v>3425000</v>
          </cell>
          <cell r="K362">
            <v>42812.5</v>
          </cell>
        </row>
        <row r="363">
          <cell r="B363">
            <v>2</v>
          </cell>
          <cell r="D363" t="str">
            <v>Drilling 40,50 mm x 3.00 m</v>
          </cell>
          <cell r="H363" t="str">
            <v>Buah</v>
          </cell>
          <cell r="I363">
            <v>2E-3</v>
          </cell>
          <cell r="J363">
            <v>2250000</v>
          </cell>
          <cell r="K363">
            <v>4500</v>
          </cell>
        </row>
        <row r="364">
          <cell r="B364">
            <v>3</v>
          </cell>
          <cell r="D364" t="str">
            <v>Extension Rod</v>
          </cell>
          <cell r="H364" t="str">
            <v>Buah</v>
          </cell>
          <cell r="I364">
            <v>8.0000000000000002E-3</v>
          </cell>
          <cell r="J364">
            <v>1125000</v>
          </cell>
          <cell r="K364">
            <v>9000</v>
          </cell>
        </row>
        <row r="365">
          <cell r="B365">
            <v>4</v>
          </cell>
          <cell r="D365" t="str">
            <v>Shank Adaptor</v>
          </cell>
          <cell r="H365" t="str">
            <v>Buah</v>
          </cell>
          <cell r="I365">
            <v>2E-3</v>
          </cell>
          <cell r="J365">
            <v>2250000</v>
          </cell>
          <cell r="K365">
            <v>4500</v>
          </cell>
        </row>
        <row r="366">
          <cell r="B366">
            <v>5</v>
          </cell>
          <cell r="D366" t="str">
            <v>Coupling Sleeve</v>
          </cell>
          <cell r="H366" t="str">
            <v>Buah</v>
          </cell>
          <cell r="I366">
            <v>4.1999999999999997E-3</v>
          </cell>
          <cell r="J366">
            <v>635000</v>
          </cell>
          <cell r="K366">
            <v>2667</v>
          </cell>
        </row>
        <row r="367">
          <cell r="B367">
            <v>6</v>
          </cell>
          <cell r="D367" t="str">
            <v>Pipe Core including Sample</v>
          </cell>
          <cell r="H367" t="str">
            <v>Buah</v>
          </cell>
          <cell r="I367">
            <v>1</v>
          </cell>
          <cell r="J367">
            <v>85000</v>
          </cell>
          <cell r="K367">
            <v>85000</v>
          </cell>
        </row>
        <row r="369">
          <cell r="B369" t="str">
            <v>C</v>
          </cell>
          <cell r="D369" t="str">
            <v>Peralatan</v>
          </cell>
        </row>
        <row r="370">
          <cell r="B370">
            <v>1</v>
          </cell>
          <cell r="D370" t="str">
            <v>Drilling Machine</v>
          </cell>
          <cell r="H370" t="str">
            <v>jam</v>
          </cell>
          <cell r="I370">
            <v>0.1875</v>
          </cell>
          <cell r="J370">
            <v>100000</v>
          </cell>
          <cell r="K370">
            <v>18750</v>
          </cell>
        </row>
        <row r="371">
          <cell r="B371">
            <v>2</v>
          </cell>
          <cell r="D371" t="str">
            <v>Drilling Pump</v>
          </cell>
          <cell r="H371" t="str">
            <v>jam</v>
          </cell>
          <cell r="I371">
            <v>0.1875</v>
          </cell>
          <cell r="J371">
            <v>50000</v>
          </cell>
          <cell r="K371">
            <v>9375</v>
          </cell>
        </row>
        <row r="372">
          <cell r="B372">
            <v>3</v>
          </cell>
          <cell r="D372" t="str">
            <v>Flow Meter</v>
          </cell>
          <cell r="H372" t="str">
            <v>jam</v>
          </cell>
          <cell r="I372">
            <v>0.1875</v>
          </cell>
          <cell r="J372">
            <v>6000</v>
          </cell>
          <cell r="K372">
            <v>1125</v>
          </cell>
        </row>
        <row r="373">
          <cell r="B373">
            <v>4</v>
          </cell>
          <cell r="D373" t="str">
            <v>Pressure Gauge</v>
          </cell>
          <cell r="H373" t="str">
            <v>jam</v>
          </cell>
          <cell r="I373">
            <v>0.1875</v>
          </cell>
          <cell r="J373">
            <v>3000</v>
          </cell>
          <cell r="K373">
            <v>562.5</v>
          </cell>
        </row>
        <row r="374">
          <cell r="B374">
            <v>5</v>
          </cell>
          <cell r="D374" t="str">
            <v>Alat Bantu</v>
          </cell>
          <cell r="H374" t="str">
            <v>jam</v>
          </cell>
          <cell r="I374">
            <v>1</v>
          </cell>
          <cell r="J374">
            <v>5000</v>
          </cell>
          <cell r="K374">
            <v>5000</v>
          </cell>
        </row>
        <row r="375">
          <cell r="B375">
            <v>6</v>
          </cell>
          <cell r="D375" t="str">
            <v>Diesel Generator, 10 kVA</v>
          </cell>
          <cell r="H375" t="str">
            <v>jam</v>
          </cell>
          <cell r="I375">
            <v>0.1875</v>
          </cell>
          <cell r="J375">
            <v>25000</v>
          </cell>
          <cell r="K375">
            <v>4687.5</v>
          </cell>
        </row>
        <row r="377">
          <cell r="B377" t="str">
            <v>D</v>
          </cell>
          <cell r="D377" t="str">
            <v>Sub Total ( A + B + C )</v>
          </cell>
          <cell r="K377">
            <v>247316</v>
          </cell>
        </row>
        <row r="378">
          <cell r="B378" t="str">
            <v>E</v>
          </cell>
          <cell r="D378" t="str">
            <v>Biaya umum dan keuntungan</v>
          </cell>
          <cell r="I378">
            <v>0</v>
          </cell>
          <cell r="K378">
            <v>0</v>
          </cell>
        </row>
        <row r="379">
          <cell r="B379" t="str">
            <v>F</v>
          </cell>
          <cell r="D379" t="str">
            <v>Harga Satuan pekerjaan ( D + E )</v>
          </cell>
          <cell r="K379">
            <v>247316</v>
          </cell>
          <cell r="L379">
            <v>0.54959111111111114</v>
          </cell>
        </row>
        <row r="381">
          <cell r="I381" t="str">
            <v>Jakarta, 29 November 2009</v>
          </cell>
        </row>
        <row r="382">
          <cell r="I382" t="str">
            <v>Persero PT. Waskita Karya</v>
          </cell>
        </row>
        <row r="388">
          <cell r="I388" t="str">
            <v>Ir. Desi Arryani, MM</v>
          </cell>
        </row>
        <row r="389">
          <cell r="I389" t="str">
            <v>Kepala Divisi Sipil</v>
          </cell>
        </row>
        <row r="391">
          <cell r="B391" t="str">
            <v>Paket / Pekerjaan</v>
          </cell>
          <cell r="E391" t="str">
            <v>:</v>
          </cell>
          <cell r="F391" t="str">
            <v>PEMBANGUNAN BENDUNGAN TITAB DI KAB. BULELENG</v>
          </cell>
        </row>
        <row r="392">
          <cell r="B392" t="str">
            <v xml:space="preserve">Nomor jenis pekerjaan </v>
          </cell>
          <cell r="E392" t="str">
            <v>:</v>
          </cell>
          <cell r="F392" t="str">
            <v>II.1</v>
          </cell>
        </row>
        <row r="393">
          <cell r="A393" t="str">
            <v>analisa9</v>
          </cell>
          <cell r="B393" t="str">
            <v>Jenis Pekerjaan</v>
          </cell>
          <cell r="E393" t="str">
            <v>:</v>
          </cell>
          <cell r="F393" t="str">
            <v>Pemboran coring kedalaman 20 - 30</v>
          </cell>
          <cell r="L393">
            <v>259180.6</v>
          </cell>
        </row>
        <row r="394">
          <cell r="B394" t="str">
            <v>Satuan jenis pekerjaan</v>
          </cell>
          <cell r="E394" t="str">
            <v>:</v>
          </cell>
          <cell r="F394" t="str">
            <v>m'</v>
          </cell>
        </row>
        <row r="396">
          <cell r="B396" t="str">
            <v>No</v>
          </cell>
          <cell r="D396" t="str">
            <v>Uraian</v>
          </cell>
          <cell r="H396" t="str">
            <v>Satuan</v>
          </cell>
          <cell r="I396" t="str">
            <v>Kuantitas</v>
          </cell>
          <cell r="J396" t="str">
            <v>Harga Satuan</v>
          </cell>
          <cell r="K396" t="str">
            <v>Jumlah Harga</v>
          </cell>
        </row>
        <row r="397">
          <cell r="J397" t="str">
            <v>( Rp. )</v>
          </cell>
          <cell r="K397" t="str">
            <v>( Rp. )</v>
          </cell>
        </row>
        <row r="398">
          <cell r="B398" t="str">
            <v>A</v>
          </cell>
          <cell r="D398" t="str">
            <v>Upah :</v>
          </cell>
        </row>
        <row r="399">
          <cell r="B399">
            <v>1</v>
          </cell>
          <cell r="D399" t="str">
            <v>Mandor</v>
          </cell>
          <cell r="H399" t="str">
            <v>hari</v>
          </cell>
          <cell r="I399">
            <v>8.3299999999999999E-2</v>
          </cell>
          <cell r="J399">
            <v>50000</v>
          </cell>
          <cell r="K399">
            <v>4165</v>
          </cell>
        </row>
        <row r="400">
          <cell r="B400">
            <v>2</v>
          </cell>
          <cell r="D400" t="str">
            <v>Ahli Pengeboran</v>
          </cell>
          <cell r="H400" t="str">
            <v>hari</v>
          </cell>
          <cell r="I400">
            <v>0.25</v>
          </cell>
          <cell r="J400">
            <v>150000</v>
          </cell>
          <cell r="K400">
            <v>37500</v>
          </cell>
        </row>
        <row r="401">
          <cell r="B401">
            <v>3</v>
          </cell>
          <cell r="D401" t="str">
            <v>Pekerja</v>
          </cell>
          <cell r="H401" t="str">
            <v>hari</v>
          </cell>
          <cell r="I401">
            <v>0.5</v>
          </cell>
          <cell r="J401">
            <v>35000</v>
          </cell>
          <cell r="K401">
            <v>17500</v>
          </cell>
        </row>
        <row r="402">
          <cell r="B402">
            <v>4</v>
          </cell>
          <cell r="D402" t="str">
            <v>Mekanik</v>
          </cell>
          <cell r="H402" t="str">
            <v>hari</v>
          </cell>
          <cell r="I402">
            <v>0.33329999999999999</v>
          </cell>
          <cell r="J402">
            <v>45000</v>
          </cell>
          <cell r="K402">
            <v>14998.5</v>
          </cell>
        </row>
        <row r="404">
          <cell r="B404" t="str">
            <v>B</v>
          </cell>
          <cell r="D404" t="str">
            <v>Bahan :</v>
          </cell>
        </row>
        <row r="405">
          <cell r="B405">
            <v>1</v>
          </cell>
          <cell r="D405" t="str">
            <v>Cross bit, dia. 70 mm</v>
          </cell>
          <cell r="H405" t="str">
            <v>Buah</v>
          </cell>
          <cell r="I405">
            <v>1.2500000000000001E-2</v>
          </cell>
          <cell r="J405">
            <v>3425000</v>
          </cell>
          <cell r="K405">
            <v>42812.5</v>
          </cell>
        </row>
        <row r="406">
          <cell r="B406">
            <v>2</v>
          </cell>
          <cell r="D406" t="str">
            <v>Drilling 40,50 mm x 3.00 m</v>
          </cell>
          <cell r="H406" t="str">
            <v>Buah</v>
          </cell>
          <cell r="I406">
            <v>2E-3</v>
          </cell>
          <cell r="J406">
            <v>2250000</v>
          </cell>
          <cell r="K406">
            <v>4500</v>
          </cell>
        </row>
        <row r="407">
          <cell r="B407">
            <v>3</v>
          </cell>
          <cell r="D407" t="str">
            <v>Extension Rod</v>
          </cell>
          <cell r="H407" t="str">
            <v>Buah</v>
          </cell>
          <cell r="I407">
            <v>8.0000000000000002E-3</v>
          </cell>
          <cell r="J407">
            <v>1125000</v>
          </cell>
          <cell r="K407">
            <v>9000</v>
          </cell>
        </row>
        <row r="408">
          <cell r="B408">
            <v>4</v>
          </cell>
          <cell r="D408" t="str">
            <v>Shank Adaptor</v>
          </cell>
          <cell r="H408" t="str">
            <v>Buah</v>
          </cell>
          <cell r="I408">
            <v>2E-3</v>
          </cell>
          <cell r="J408">
            <v>2250000</v>
          </cell>
          <cell r="K408">
            <v>4500</v>
          </cell>
        </row>
        <row r="409">
          <cell r="B409">
            <v>5</v>
          </cell>
          <cell r="D409" t="str">
            <v>Coupling Sleeve</v>
          </cell>
          <cell r="H409" t="str">
            <v>Buah</v>
          </cell>
          <cell r="I409">
            <v>4.1999999999999997E-3</v>
          </cell>
          <cell r="J409">
            <v>635000</v>
          </cell>
          <cell r="K409">
            <v>2667</v>
          </cell>
        </row>
        <row r="410">
          <cell r="B410">
            <v>6</v>
          </cell>
          <cell r="D410" t="str">
            <v>Pipe Core including Sample</v>
          </cell>
          <cell r="H410" t="str">
            <v>Buah</v>
          </cell>
          <cell r="I410">
            <v>1</v>
          </cell>
          <cell r="J410">
            <v>85000</v>
          </cell>
          <cell r="K410">
            <v>85000</v>
          </cell>
        </row>
        <row r="412">
          <cell r="B412" t="str">
            <v>C</v>
          </cell>
          <cell r="D412" t="str">
            <v>Peralatan</v>
          </cell>
        </row>
        <row r="413">
          <cell r="B413">
            <v>1</v>
          </cell>
          <cell r="D413" t="str">
            <v>Drilling Machine</v>
          </cell>
          <cell r="H413" t="str">
            <v>jam</v>
          </cell>
          <cell r="I413">
            <v>0.1714</v>
          </cell>
          <cell r="J413">
            <v>100000</v>
          </cell>
          <cell r="K413">
            <v>17140</v>
          </cell>
        </row>
        <row r="414">
          <cell r="B414">
            <v>2</v>
          </cell>
          <cell r="D414" t="str">
            <v>Drilling Pump</v>
          </cell>
          <cell r="H414" t="str">
            <v>jam</v>
          </cell>
          <cell r="I414">
            <v>0.1714</v>
          </cell>
          <cell r="J414">
            <v>50000</v>
          </cell>
          <cell r="K414">
            <v>8570</v>
          </cell>
        </row>
        <row r="415">
          <cell r="B415">
            <v>3</v>
          </cell>
          <cell r="D415" t="str">
            <v>Flow Meter</v>
          </cell>
          <cell r="H415" t="str">
            <v>jam</v>
          </cell>
          <cell r="I415">
            <v>0.1714</v>
          </cell>
          <cell r="J415">
            <v>6000</v>
          </cell>
          <cell r="K415">
            <v>1028.4000000000001</v>
          </cell>
        </row>
        <row r="416">
          <cell r="B416">
            <v>4</v>
          </cell>
          <cell r="D416" t="str">
            <v>Pressure Gauge</v>
          </cell>
          <cell r="H416" t="str">
            <v>jam</v>
          </cell>
          <cell r="I416">
            <v>0.1714</v>
          </cell>
          <cell r="J416">
            <v>3000</v>
          </cell>
          <cell r="K416">
            <v>514.20000000000005</v>
          </cell>
        </row>
        <row r="417">
          <cell r="B417">
            <v>5</v>
          </cell>
          <cell r="D417" t="str">
            <v>Alat Bantu</v>
          </cell>
          <cell r="H417" t="str">
            <v>jam</v>
          </cell>
          <cell r="I417">
            <v>1</v>
          </cell>
          <cell r="J417">
            <v>5000</v>
          </cell>
          <cell r="K417">
            <v>5000</v>
          </cell>
        </row>
        <row r="418">
          <cell r="B418">
            <v>6</v>
          </cell>
          <cell r="D418" t="str">
            <v>Diesel Generator, 10 kVA</v>
          </cell>
          <cell r="H418" t="str">
            <v>jam</v>
          </cell>
          <cell r="I418">
            <v>0.1714</v>
          </cell>
          <cell r="J418">
            <v>25000</v>
          </cell>
          <cell r="K418">
            <v>4285</v>
          </cell>
        </row>
        <row r="420">
          <cell r="B420" t="str">
            <v>D</v>
          </cell>
          <cell r="D420" t="str">
            <v>Sub Total ( A + B + C )</v>
          </cell>
          <cell r="K420">
            <v>259180.6</v>
          </cell>
        </row>
        <row r="421">
          <cell r="B421" t="str">
            <v>E</v>
          </cell>
          <cell r="D421" t="str">
            <v>Biaya umum dan keuntungan</v>
          </cell>
          <cell r="I421">
            <v>0</v>
          </cell>
          <cell r="K421">
            <v>0</v>
          </cell>
        </row>
        <row r="422">
          <cell r="B422" t="str">
            <v>F</v>
          </cell>
          <cell r="D422" t="str">
            <v>Harga Satuan pekerjaan ( D + E )</v>
          </cell>
          <cell r="K422">
            <v>259180.6</v>
          </cell>
          <cell r="L422">
            <v>0.57595688888888885</v>
          </cell>
        </row>
        <row r="424">
          <cell r="I424" t="str">
            <v>Jakarta, 29 November 2009</v>
          </cell>
        </row>
        <row r="425">
          <cell r="I425" t="str">
            <v>Persero PT. Waskita Karya</v>
          </cell>
        </row>
        <row r="431">
          <cell r="I431" t="str">
            <v>Ir. Desi Arryani, MM</v>
          </cell>
        </row>
        <row r="432">
          <cell r="I432" t="str">
            <v>Kepala Divisi Sipil</v>
          </cell>
        </row>
        <row r="433">
          <cell r="B433" t="str">
            <v>Paket / Pekerjaan</v>
          </cell>
          <cell r="E433" t="str">
            <v>:</v>
          </cell>
          <cell r="F433" t="str">
            <v>PEMBANGUNAN BENDUNGAN TITAB DI KAB. BULELENG</v>
          </cell>
        </row>
        <row r="434">
          <cell r="B434" t="str">
            <v xml:space="preserve">Nomor jenis pekerjaan </v>
          </cell>
          <cell r="E434" t="str">
            <v>:</v>
          </cell>
          <cell r="F434" t="str">
            <v>II.2</v>
          </cell>
        </row>
        <row r="435">
          <cell r="A435" t="str">
            <v>analisa10</v>
          </cell>
          <cell r="B435" t="str">
            <v>Jenis Pekerjaan</v>
          </cell>
          <cell r="E435" t="str">
            <v>:</v>
          </cell>
          <cell r="F435" t="str">
            <v>Pemboran coring kedalaman 30 - 50</v>
          </cell>
          <cell r="L435">
            <v>289256.7</v>
          </cell>
        </row>
        <row r="436">
          <cell r="B436" t="str">
            <v>Satuan jenis pekerjaan</v>
          </cell>
          <cell r="E436" t="str">
            <v>:</v>
          </cell>
          <cell r="F436" t="str">
            <v>m'</v>
          </cell>
        </row>
        <row r="438">
          <cell r="B438" t="str">
            <v>No</v>
          </cell>
          <cell r="D438" t="str">
            <v>Uraian</v>
          </cell>
          <cell r="H438" t="str">
            <v>Satuan</v>
          </cell>
          <cell r="I438" t="str">
            <v>Kuantitas</v>
          </cell>
          <cell r="J438" t="str">
            <v>Harga Satuan</v>
          </cell>
          <cell r="K438" t="str">
            <v>Jumlah Harga</v>
          </cell>
        </row>
        <row r="439">
          <cell r="J439" t="str">
            <v>( Rp. )</v>
          </cell>
          <cell r="K439" t="str">
            <v>( Rp. )</v>
          </cell>
        </row>
        <row r="440">
          <cell r="B440" t="str">
            <v>A</v>
          </cell>
          <cell r="D440" t="str">
            <v>Upah :</v>
          </cell>
        </row>
        <row r="441">
          <cell r="B441">
            <v>1</v>
          </cell>
          <cell r="D441" t="str">
            <v>Mandor</v>
          </cell>
          <cell r="H441" t="str">
            <v>hari</v>
          </cell>
          <cell r="I441">
            <v>0.125</v>
          </cell>
          <cell r="J441">
            <v>50000</v>
          </cell>
          <cell r="K441">
            <v>6250</v>
          </cell>
        </row>
        <row r="442">
          <cell r="B442">
            <v>2</v>
          </cell>
          <cell r="D442" t="str">
            <v>Ahli Pengeboran</v>
          </cell>
          <cell r="H442" t="str">
            <v>hari</v>
          </cell>
          <cell r="I442">
            <v>0.375</v>
          </cell>
          <cell r="J442">
            <v>150000</v>
          </cell>
          <cell r="K442">
            <v>56250</v>
          </cell>
        </row>
        <row r="443">
          <cell r="B443">
            <v>3</v>
          </cell>
          <cell r="D443" t="str">
            <v>Pekerja</v>
          </cell>
          <cell r="H443" t="str">
            <v>hari</v>
          </cell>
          <cell r="I443">
            <v>0.75</v>
          </cell>
          <cell r="J443">
            <v>35000</v>
          </cell>
          <cell r="K443">
            <v>26250</v>
          </cell>
        </row>
        <row r="444">
          <cell r="B444">
            <v>4</v>
          </cell>
          <cell r="D444" t="str">
            <v>Mekanik</v>
          </cell>
          <cell r="H444" t="str">
            <v>hari</v>
          </cell>
          <cell r="I444">
            <v>0.5</v>
          </cell>
          <cell r="J444">
            <v>45000</v>
          </cell>
          <cell r="K444">
            <v>22500</v>
          </cell>
        </row>
        <row r="446">
          <cell r="B446" t="str">
            <v>B</v>
          </cell>
          <cell r="D446" t="str">
            <v>Bahan :</v>
          </cell>
        </row>
        <row r="447">
          <cell r="B447">
            <v>1</v>
          </cell>
          <cell r="D447" t="str">
            <v>Cross bit, dia. 70 mm</v>
          </cell>
          <cell r="H447" t="str">
            <v>Buah</v>
          </cell>
          <cell r="I447">
            <v>1.2500000000000001E-2</v>
          </cell>
          <cell r="J447">
            <v>3425000</v>
          </cell>
          <cell r="K447">
            <v>42812.5</v>
          </cell>
        </row>
        <row r="448">
          <cell r="B448">
            <v>2</v>
          </cell>
          <cell r="D448" t="str">
            <v>Drilling 40,50 mm x 3.00 m</v>
          </cell>
          <cell r="H448" t="str">
            <v>Buah</v>
          </cell>
          <cell r="I448">
            <v>2E-3</v>
          </cell>
          <cell r="J448">
            <v>2250000</v>
          </cell>
          <cell r="K448">
            <v>4500</v>
          </cell>
        </row>
        <row r="449">
          <cell r="B449">
            <v>3</v>
          </cell>
          <cell r="D449" t="str">
            <v>Extension Rod</v>
          </cell>
          <cell r="H449" t="str">
            <v>Buah</v>
          </cell>
          <cell r="I449">
            <v>8.0000000000000002E-3</v>
          </cell>
          <cell r="J449">
            <v>1125000</v>
          </cell>
          <cell r="K449">
            <v>9000</v>
          </cell>
        </row>
        <row r="450">
          <cell r="B450">
            <v>4</v>
          </cell>
          <cell r="D450" t="str">
            <v>Shank Adaptor</v>
          </cell>
          <cell r="H450" t="str">
            <v>Buah</v>
          </cell>
          <cell r="I450">
            <v>2E-3</v>
          </cell>
          <cell r="J450">
            <v>2250000</v>
          </cell>
          <cell r="K450">
            <v>4500</v>
          </cell>
        </row>
        <row r="451">
          <cell r="B451">
            <v>5</v>
          </cell>
          <cell r="D451" t="str">
            <v>Coupling Sleeve</v>
          </cell>
          <cell r="H451" t="str">
            <v>Buah</v>
          </cell>
          <cell r="I451">
            <v>4.1999999999999997E-3</v>
          </cell>
          <cell r="J451">
            <v>635000</v>
          </cell>
          <cell r="K451">
            <v>2667</v>
          </cell>
        </row>
        <row r="452">
          <cell r="B452">
            <v>6</v>
          </cell>
          <cell r="D452" t="str">
            <v>Pipe Core including Sample</v>
          </cell>
          <cell r="H452" t="str">
            <v>Buah</v>
          </cell>
          <cell r="I452">
            <v>1</v>
          </cell>
          <cell r="J452">
            <v>85000</v>
          </cell>
          <cell r="K452">
            <v>85000</v>
          </cell>
        </row>
        <row r="454">
          <cell r="B454" t="str">
            <v>C</v>
          </cell>
          <cell r="D454" t="str">
            <v>Peralatan</v>
          </cell>
        </row>
        <row r="455">
          <cell r="B455">
            <v>1</v>
          </cell>
          <cell r="D455" t="str">
            <v>Drilling Machine</v>
          </cell>
          <cell r="H455" t="str">
            <v>jam</v>
          </cell>
          <cell r="I455">
            <v>0.1333</v>
          </cell>
          <cell r="J455">
            <v>100000</v>
          </cell>
          <cell r="K455">
            <v>13330</v>
          </cell>
        </row>
        <row r="456">
          <cell r="B456">
            <v>2</v>
          </cell>
          <cell r="D456" t="str">
            <v>Drilling Pump</v>
          </cell>
          <cell r="H456" t="str">
            <v>jam</v>
          </cell>
          <cell r="I456">
            <v>0.1333</v>
          </cell>
          <cell r="J456">
            <v>50000</v>
          </cell>
          <cell r="K456">
            <v>6665</v>
          </cell>
        </row>
        <row r="457">
          <cell r="B457">
            <v>3</v>
          </cell>
          <cell r="D457" t="str">
            <v>Flow Meter</v>
          </cell>
          <cell r="H457" t="str">
            <v>jam</v>
          </cell>
          <cell r="I457">
            <v>0.1333</v>
          </cell>
          <cell r="J457">
            <v>6000</v>
          </cell>
          <cell r="K457">
            <v>799.8</v>
          </cell>
        </row>
        <row r="458">
          <cell r="B458">
            <v>4</v>
          </cell>
          <cell r="D458" t="str">
            <v>Pressure Gauge</v>
          </cell>
          <cell r="H458" t="str">
            <v>jam</v>
          </cell>
          <cell r="I458">
            <v>0.1333</v>
          </cell>
          <cell r="J458">
            <v>3000</v>
          </cell>
          <cell r="K458">
            <v>399.9</v>
          </cell>
        </row>
        <row r="459">
          <cell r="B459">
            <v>5</v>
          </cell>
          <cell r="D459" t="str">
            <v>Alat Bantu</v>
          </cell>
          <cell r="H459" t="str">
            <v>jam</v>
          </cell>
          <cell r="I459">
            <v>1</v>
          </cell>
          <cell r="J459">
            <v>5000</v>
          </cell>
          <cell r="K459">
            <v>5000</v>
          </cell>
        </row>
        <row r="460">
          <cell r="B460">
            <v>6</v>
          </cell>
          <cell r="D460" t="str">
            <v>Diesel Generator, 10 kVA</v>
          </cell>
          <cell r="H460" t="str">
            <v>jam</v>
          </cell>
          <cell r="I460">
            <v>0.1333</v>
          </cell>
          <cell r="J460">
            <v>25000</v>
          </cell>
          <cell r="K460">
            <v>3332.5</v>
          </cell>
        </row>
        <row r="462">
          <cell r="B462" t="str">
            <v>D</v>
          </cell>
          <cell r="D462" t="str">
            <v>Sub Total ( A + B + C )</v>
          </cell>
          <cell r="K462">
            <v>289256.7</v>
          </cell>
        </row>
        <row r="463">
          <cell r="B463" t="str">
            <v>E</v>
          </cell>
          <cell r="D463" t="str">
            <v>Biaya umum dan keuntungan</v>
          </cell>
          <cell r="I463">
            <v>0</v>
          </cell>
          <cell r="K463">
            <v>0</v>
          </cell>
        </row>
        <row r="464">
          <cell r="B464" t="str">
            <v>F</v>
          </cell>
          <cell r="D464" t="str">
            <v>Harga Satuan pekerjaan ( D + E )</v>
          </cell>
          <cell r="K464">
            <v>289256.7</v>
          </cell>
          <cell r="L464">
            <v>0.64279266666666668</v>
          </cell>
        </row>
        <row r="466">
          <cell r="I466" t="str">
            <v>Jakarta, 29 November 2009</v>
          </cell>
        </row>
        <row r="467">
          <cell r="I467" t="str">
            <v>Persero PT. Waskita Karya</v>
          </cell>
        </row>
        <row r="473">
          <cell r="I473" t="str">
            <v>Ir. Desi Arryani, MM</v>
          </cell>
        </row>
        <row r="474">
          <cell r="I474" t="str">
            <v>Kepala Divisi Sipil</v>
          </cell>
        </row>
        <row r="475">
          <cell r="B475" t="str">
            <v>Paket / Pekerjaan</v>
          </cell>
          <cell r="E475" t="str">
            <v>:</v>
          </cell>
          <cell r="F475" t="str">
            <v>PEMBANGUNAN BENDUNGAN TITAB DI KAB. BULELENG</v>
          </cell>
        </row>
        <row r="476">
          <cell r="B476" t="str">
            <v xml:space="preserve">Nomor jenis pekerjaan </v>
          </cell>
          <cell r="E476" t="str">
            <v>:</v>
          </cell>
          <cell r="F476" t="str">
            <v>II.2</v>
          </cell>
        </row>
        <row r="477">
          <cell r="A477" t="str">
            <v>analisa10a</v>
          </cell>
          <cell r="B477" t="str">
            <v>Jenis Pekerjaan</v>
          </cell>
          <cell r="E477" t="str">
            <v>:</v>
          </cell>
          <cell r="F477" t="str">
            <v>Material grouting</v>
          </cell>
          <cell r="L477">
            <v>1386375.0000000002</v>
          </cell>
        </row>
        <row r="478">
          <cell r="B478" t="str">
            <v>Satuan jenis pekerjaan</v>
          </cell>
          <cell r="E478" t="str">
            <v>:</v>
          </cell>
          <cell r="F478" t="str">
            <v>ton</v>
          </cell>
        </row>
        <row r="480">
          <cell r="B480" t="str">
            <v>No</v>
          </cell>
          <cell r="D480" t="str">
            <v>Uraian</v>
          </cell>
          <cell r="H480" t="str">
            <v>Satuan</v>
          </cell>
          <cell r="I480" t="str">
            <v>Kuantitas</v>
          </cell>
          <cell r="J480" t="str">
            <v>Harga Satuan</v>
          </cell>
          <cell r="K480" t="str">
            <v>Jumlah Harga</v>
          </cell>
        </row>
        <row r="481">
          <cell r="J481" t="str">
            <v>( Rp. )</v>
          </cell>
          <cell r="K481" t="str">
            <v>( Rp. )</v>
          </cell>
        </row>
        <row r="482">
          <cell r="B482" t="str">
            <v>A</v>
          </cell>
          <cell r="D482" t="str">
            <v>Upah :</v>
          </cell>
        </row>
        <row r="483">
          <cell r="B483">
            <v>1</v>
          </cell>
          <cell r="D483" t="str">
            <v>Mandor</v>
          </cell>
          <cell r="H483" t="str">
            <v>hari</v>
          </cell>
          <cell r="I483">
            <v>0.05</v>
          </cell>
          <cell r="J483">
            <v>50000</v>
          </cell>
          <cell r="K483">
            <v>2500</v>
          </cell>
        </row>
        <row r="484">
          <cell r="B484">
            <v>2</v>
          </cell>
          <cell r="D484" t="str">
            <v>Pekerja</v>
          </cell>
          <cell r="H484" t="str">
            <v>hari</v>
          </cell>
          <cell r="I484">
            <v>0.5</v>
          </cell>
          <cell r="J484">
            <v>35000</v>
          </cell>
          <cell r="K484">
            <v>17500</v>
          </cell>
        </row>
        <row r="486">
          <cell r="L486">
            <v>20000</v>
          </cell>
        </row>
        <row r="488">
          <cell r="B488" t="str">
            <v>B</v>
          </cell>
          <cell r="D488" t="str">
            <v>Bahan :</v>
          </cell>
        </row>
        <row r="489">
          <cell r="B489">
            <v>1</v>
          </cell>
          <cell r="D489" t="str">
            <v>PC</v>
          </cell>
          <cell r="H489" t="str">
            <v>zak</v>
          </cell>
          <cell r="I489">
            <v>27.500000000000004</v>
          </cell>
          <cell r="J489">
            <v>48500</v>
          </cell>
          <cell r="K489">
            <v>1333750.0000000002</v>
          </cell>
        </row>
        <row r="490">
          <cell r="B490">
            <v>2</v>
          </cell>
          <cell r="D490" t="str">
            <v>Air</v>
          </cell>
          <cell r="H490" t="str">
            <v>m3</v>
          </cell>
          <cell r="I490">
            <v>0.5</v>
          </cell>
          <cell r="J490">
            <v>15000</v>
          </cell>
          <cell r="K490">
            <v>7500</v>
          </cell>
          <cell r="L490">
            <v>15000</v>
          </cell>
        </row>
        <row r="491">
          <cell r="B491">
            <v>3</v>
          </cell>
          <cell r="D491" t="str">
            <v>Filler</v>
          </cell>
          <cell r="H491" t="str">
            <v>m3</v>
          </cell>
          <cell r="I491">
            <v>0.17499999999999999</v>
          </cell>
          <cell r="J491">
            <v>115000</v>
          </cell>
          <cell r="K491">
            <v>20125</v>
          </cell>
        </row>
        <row r="493">
          <cell r="B493" t="str">
            <v>C</v>
          </cell>
          <cell r="D493" t="str">
            <v>Peralatan</v>
          </cell>
        </row>
        <row r="494">
          <cell r="B494">
            <v>1</v>
          </cell>
          <cell r="D494" t="str">
            <v>Alat Bantu</v>
          </cell>
          <cell r="H494" t="str">
            <v>jam</v>
          </cell>
          <cell r="I494">
            <v>1</v>
          </cell>
          <cell r="J494">
            <v>5000</v>
          </cell>
          <cell r="K494">
            <v>5000</v>
          </cell>
        </row>
        <row r="496">
          <cell r="B496" t="str">
            <v>D</v>
          </cell>
          <cell r="D496" t="str">
            <v>Sub Total ( A + B + C )</v>
          </cell>
          <cell r="K496">
            <v>1386375.0000000002</v>
          </cell>
        </row>
        <row r="497">
          <cell r="B497" t="str">
            <v>E</v>
          </cell>
          <cell r="D497" t="str">
            <v>Biaya umum dan keuntungan</v>
          </cell>
          <cell r="I497">
            <v>0</v>
          </cell>
          <cell r="K497">
            <v>0</v>
          </cell>
        </row>
        <row r="498">
          <cell r="B498" t="str">
            <v>F</v>
          </cell>
          <cell r="D498" t="str">
            <v>Harga Satuan pekerjaan ( D + E )</v>
          </cell>
          <cell r="K498">
            <v>1386375.0000000002</v>
          </cell>
        </row>
        <row r="500">
          <cell r="I500" t="str">
            <v>Jakarta, 29 November 2009</v>
          </cell>
        </row>
        <row r="501">
          <cell r="I501" t="str">
            <v>Persero PT. Waskita Karya</v>
          </cell>
        </row>
        <row r="507">
          <cell r="I507" t="str">
            <v>Ir. Desi Arryani, MM</v>
          </cell>
        </row>
        <row r="508">
          <cell r="I508" t="str">
            <v>Kepala Divisi Sipil</v>
          </cell>
        </row>
        <row r="509">
          <cell r="B509" t="str">
            <v>Paket / Pekerjaan</v>
          </cell>
          <cell r="E509" t="str">
            <v>:</v>
          </cell>
          <cell r="F509" t="str">
            <v>PEMBANGUNAN BENDUNGAN TITAB DI KAB. BULELENG</v>
          </cell>
        </row>
        <row r="510">
          <cell r="B510" t="str">
            <v xml:space="preserve">Nomor jenis pekerjaan </v>
          </cell>
          <cell r="E510" t="str">
            <v>:</v>
          </cell>
          <cell r="F510" t="str">
            <v>II.2</v>
          </cell>
        </row>
        <row r="511">
          <cell r="A511" t="str">
            <v>analisa10b</v>
          </cell>
          <cell r="B511" t="str">
            <v>Jenis Pekerjaan</v>
          </cell>
          <cell r="E511" t="str">
            <v>:</v>
          </cell>
          <cell r="F511" t="str">
            <v>Operational Grouting</v>
          </cell>
          <cell r="L511">
            <v>568427.5</v>
          </cell>
        </row>
        <row r="512">
          <cell r="B512" t="str">
            <v>Satuan jenis pekerjaan</v>
          </cell>
          <cell r="E512" t="str">
            <v>:</v>
          </cell>
          <cell r="F512" t="str">
            <v>ton</v>
          </cell>
        </row>
        <row r="514">
          <cell r="B514" t="str">
            <v>No</v>
          </cell>
          <cell r="D514" t="str">
            <v>Uraian</v>
          </cell>
          <cell r="H514" t="str">
            <v>Satuan</v>
          </cell>
          <cell r="I514" t="str">
            <v>Kuantitas</v>
          </cell>
          <cell r="J514" t="str">
            <v>Harga Satuan</v>
          </cell>
          <cell r="K514" t="str">
            <v>Jumlah Harga</v>
          </cell>
        </row>
        <row r="515">
          <cell r="J515" t="str">
            <v>( Rp. )</v>
          </cell>
          <cell r="K515" t="str">
            <v>( Rp. )</v>
          </cell>
        </row>
        <row r="516">
          <cell r="B516" t="str">
            <v>A</v>
          </cell>
          <cell r="D516" t="str">
            <v>Upah :</v>
          </cell>
        </row>
        <row r="517">
          <cell r="B517">
            <v>1</v>
          </cell>
          <cell r="D517" t="str">
            <v>Mandor</v>
          </cell>
          <cell r="H517" t="str">
            <v>hari</v>
          </cell>
          <cell r="I517">
            <v>2.86E-2</v>
          </cell>
          <cell r="J517">
            <v>50000</v>
          </cell>
          <cell r="K517">
            <v>1430</v>
          </cell>
        </row>
        <row r="518">
          <cell r="B518">
            <v>2</v>
          </cell>
          <cell r="D518" t="str">
            <v>Ahli Pengeboran</v>
          </cell>
          <cell r="H518" t="str">
            <v>hari</v>
          </cell>
          <cell r="I518">
            <v>8.5699999999999998E-2</v>
          </cell>
          <cell r="J518">
            <v>150000</v>
          </cell>
          <cell r="K518">
            <v>12855</v>
          </cell>
        </row>
        <row r="519">
          <cell r="B519">
            <v>3</v>
          </cell>
          <cell r="D519" t="str">
            <v>Pekerja</v>
          </cell>
          <cell r="H519" t="str">
            <v>hari</v>
          </cell>
          <cell r="I519">
            <v>0.1714</v>
          </cell>
          <cell r="J519">
            <v>35000</v>
          </cell>
          <cell r="K519">
            <v>5999</v>
          </cell>
        </row>
        <row r="520">
          <cell r="B520">
            <v>4</v>
          </cell>
          <cell r="D520" t="str">
            <v>Mekanik</v>
          </cell>
          <cell r="H520" t="str">
            <v>hari</v>
          </cell>
          <cell r="I520">
            <v>0.1143</v>
          </cell>
          <cell r="J520">
            <v>45000</v>
          </cell>
          <cell r="K520">
            <v>5143.5</v>
          </cell>
        </row>
        <row r="521">
          <cell r="L521">
            <v>25427.5</v>
          </cell>
        </row>
        <row r="523">
          <cell r="B523" t="str">
            <v>B</v>
          </cell>
          <cell r="D523" t="str">
            <v>Bahan :</v>
          </cell>
        </row>
        <row r="524">
          <cell r="B524">
            <v>1</v>
          </cell>
          <cell r="D524" t="str">
            <v>Casing Pipa dia. 50 mm</v>
          </cell>
          <cell r="H524" t="str">
            <v>m'</v>
          </cell>
          <cell r="I524">
            <v>0.1</v>
          </cell>
          <cell r="J524">
            <v>150000</v>
          </cell>
          <cell r="K524">
            <v>15000</v>
          </cell>
          <cell r="L524">
            <v>150000</v>
          </cell>
        </row>
        <row r="528">
          <cell r="B528" t="str">
            <v>C</v>
          </cell>
          <cell r="D528" t="str">
            <v>Peralatan</v>
          </cell>
        </row>
        <row r="529">
          <cell r="B529">
            <v>1</v>
          </cell>
          <cell r="D529" t="str">
            <v>Drilling Machine</v>
          </cell>
          <cell r="H529" t="str">
            <v>jam</v>
          </cell>
          <cell r="I529">
            <v>1</v>
          </cell>
          <cell r="J529">
            <v>100000</v>
          </cell>
          <cell r="K529">
            <v>100000</v>
          </cell>
        </row>
        <row r="530">
          <cell r="B530">
            <v>2</v>
          </cell>
          <cell r="D530" t="str">
            <v>Drilling Pump</v>
          </cell>
          <cell r="H530" t="str">
            <v>jam</v>
          </cell>
          <cell r="I530">
            <v>1</v>
          </cell>
          <cell r="J530">
            <v>50000</v>
          </cell>
          <cell r="K530">
            <v>50000</v>
          </cell>
        </row>
        <row r="531">
          <cell r="B531">
            <v>3</v>
          </cell>
          <cell r="D531" t="str">
            <v>Crawler Crane, 30 ton</v>
          </cell>
          <cell r="H531" t="str">
            <v>jam</v>
          </cell>
          <cell r="I531">
            <v>1</v>
          </cell>
          <cell r="J531">
            <v>358000</v>
          </cell>
          <cell r="K531">
            <v>358000</v>
          </cell>
        </row>
        <row r="532">
          <cell r="B532">
            <v>4</v>
          </cell>
          <cell r="D532" t="str">
            <v>Mesin Las, 300 A</v>
          </cell>
          <cell r="H532" t="str">
            <v>jam</v>
          </cell>
          <cell r="I532">
            <v>1</v>
          </cell>
          <cell r="J532">
            <v>15000</v>
          </cell>
          <cell r="K532">
            <v>15000</v>
          </cell>
        </row>
        <row r="533">
          <cell r="B533">
            <v>5</v>
          </cell>
          <cell r="D533" t="str">
            <v>Alat Bantu</v>
          </cell>
          <cell r="H533" t="str">
            <v>jam</v>
          </cell>
          <cell r="I533">
            <v>1</v>
          </cell>
          <cell r="J533">
            <v>5000</v>
          </cell>
          <cell r="K533">
            <v>5000</v>
          </cell>
        </row>
        <row r="535">
          <cell r="B535" t="str">
            <v>D</v>
          </cell>
          <cell r="D535" t="str">
            <v>Sub Total ( A + B + C )</v>
          </cell>
          <cell r="K535">
            <v>568427.5</v>
          </cell>
        </row>
        <row r="536">
          <cell r="B536" t="str">
            <v>E</v>
          </cell>
          <cell r="D536" t="str">
            <v>Biaya umum dan keuntungan</v>
          </cell>
          <cell r="I536">
            <v>0</v>
          </cell>
          <cell r="K536">
            <v>0</v>
          </cell>
        </row>
        <row r="537">
          <cell r="B537" t="str">
            <v>F</v>
          </cell>
          <cell r="D537" t="str">
            <v>Harga Satuan pekerjaan ( D + E )</v>
          </cell>
          <cell r="K537">
            <v>568427.5</v>
          </cell>
          <cell r="L537">
            <v>1.2631722222222221</v>
          </cell>
        </row>
        <row r="539">
          <cell r="I539" t="str">
            <v>Jakarta, 29 November 2009</v>
          </cell>
        </row>
        <row r="540">
          <cell r="I540" t="str">
            <v>Persero PT. Waskita Karya</v>
          </cell>
        </row>
        <row r="546">
          <cell r="I546" t="str">
            <v>Ir. Desi Arryani, MM</v>
          </cell>
        </row>
        <row r="547">
          <cell r="I547" t="str">
            <v>Kepala Divisi Sipil</v>
          </cell>
        </row>
        <row r="548">
          <cell r="B548" t="str">
            <v>Paket / Pekerjaan</v>
          </cell>
          <cell r="E548" t="str">
            <v>:</v>
          </cell>
          <cell r="F548" t="str">
            <v>PEMBANGUNAN BENDUNGAN TITAB DI KAB. BULELENG</v>
          </cell>
        </row>
        <row r="549">
          <cell r="B549" t="str">
            <v xml:space="preserve">Nomor jenis pekerjaan </v>
          </cell>
          <cell r="E549" t="str">
            <v>:</v>
          </cell>
          <cell r="F549" t="str">
            <v>III.1; IV.1; V.3</v>
          </cell>
        </row>
        <row r="550">
          <cell r="A550" t="str">
            <v>analisa11</v>
          </cell>
          <cell r="B550" t="str">
            <v>Jenis Pekerjaan</v>
          </cell>
          <cell r="E550" t="str">
            <v>:</v>
          </cell>
          <cell r="F550" t="str">
            <v>Galian Tanah Biasa</v>
          </cell>
          <cell r="L550">
            <v>13156</v>
          </cell>
        </row>
        <row r="551">
          <cell r="B551" t="str">
            <v>Satuan jenis pekerjaan</v>
          </cell>
          <cell r="E551" t="str">
            <v>:</v>
          </cell>
          <cell r="F551" t="str">
            <v>m3</v>
          </cell>
        </row>
        <row r="553">
          <cell r="B553" t="str">
            <v>No</v>
          </cell>
          <cell r="D553" t="str">
            <v>Uraian</v>
          </cell>
          <cell r="H553" t="str">
            <v>Satuan</v>
          </cell>
          <cell r="I553" t="str">
            <v>Kuantitas</v>
          </cell>
          <cell r="J553" t="str">
            <v>Harga Satuan</v>
          </cell>
          <cell r="K553" t="str">
            <v>Jumlah Harga</v>
          </cell>
        </row>
        <row r="554">
          <cell r="J554" t="str">
            <v>( Rp. )</v>
          </cell>
          <cell r="K554" t="str">
            <v>( Rp. )</v>
          </cell>
        </row>
        <row r="555">
          <cell r="B555" t="str">
            <v>A</v>
          </cell>
          <cell r="D555" t="str">
            <v>Upah :</v>
          </cell>
        </row>
        <row r="556">
          <cell r="B556">
            <v>1</v>
          </cell>
          <cell r="D556" t="str">
            <v>Pekerja</v>
          </cell>
          <cell r="H556" t="str">
            <v>hari</v>
          </cell>
          <cell r="I556">
            <v>5.0000000000000001E-3</v>
          </cell>
          <cell r="J556">
            <v>35000</v>
          </cell>
          <cell r="K556">
            <v>175</v>
          </cell>
        </row>
        <row r="557">
          <cell r="H557"/>
          <cell r="J557"/>
          <cell r="K557">
            <v>0</v>
          </cell>
        </row>
        <row r="558">
          <cell r="H558"/>
          <cell r="J558"/>
          <cell r="K558">
            <v>0</v>
          </cell>
        </row>
        <row r="559">
          <cell r="H559"/>
          <cell r="J559"/>
          <cell r="K559">
            <v>0</v>
          </cell>
        </row>
        <row r="560">
          <cell r="H560"/>
          <cell r="J560"/>
          <cell r="K560">
            <v>0</v>
          </cell>
        </row>
        <row r="562">
          <cell r="B562" t="str">
            <v>B</v>
          </cell>
          <cell r="D562" t="str">
            <v>Bahan :</v>
          </cell>
        </row>
        <row r="563">
          <cell r="H563"/>
          <cell r="J563"/>
          <cell r="K563">
            <v>0</v>
          </cell>
        </row>
        <row r="564">
          <cell r="H564"/>
          <cell r="J564"/>
          <cell r="K564">
            <v>0</v>
          </cell>
        </row>
        <row r="565">
          <cell r="H565"/>
          <cell r="J565"/>
          <cell r="K565">
            <v>0</v>
          </cell>
        </row>
        <row r="566">
          <cell r="H566"/>
          <cell r="J566"/>
          <cell r="K566">
            <v>0</v>
          </cell>
        </row>
        <row r="567">
          <cell r="H567"/>
          <cell r="J567"/>
          <cell r="K567">
            <v>0</v>
          </cell>
        </row>
        <row r="569">
          <cell r="B569" t="str">
            <v>C</v>
          </cell>
          <cell r="D569" t="str">
            <v>Peralatan</v>
          </cell>
        </row>
        <row r="570">
          <cell r="B570">
            <v>1</v>
          </cell>
          <cell r="D570" t="str">
            <v>Excavator, 0.8 m3</v>
          </cell>
          <cell r="H570" t="str">
            <v>jam</v>
          </cell>
          <cell r="I570">
            <v>0.02</v>
          </cell>
          <cell r="J570">
            <v>281000</v>
          </cell>
          <cell r="K570">
            <v>5620</v>
          </cell>
        </row>
        <row r="571">
          <cell r="B571">
            <v>2</v>
          </cell>
          <cell r="D571" t="str">
            <v>Dump Truck, 12 ton</v>
          </cell>
          <cell r="H571" t="str">
            <v>jam</v>
          </cell>
          <cell r="I571">
            <v>3.3300000000000003E-2</v>
          </cell>
          <cell r="J571">
            <v>169000</v>
          </cell>
          <cell r="K571">
            <v>5627.7000000000007</v>
          </cell>
        </row>
        <row r="572">
          <cell r="B572">
            <v>3</v>
          </cell>
          <cell r="D572" t="str">
            <v>Bulldozer, 15 ton</v>
          </cell>
          <cell r="H572" t="str">
            <v>jam</v>
          </cell>
          <cell r="I572">
            <v>4.4000000000000003E-3</v>
          </cell>
          <cell r="J572">
            <v>394000</v>
          </cell>
          <cell r="K572">
            <v>1733.6000000000001</v>
          </cell>
        </row>
        <row r="573">
          <cell r="H573"/>
          <cell r="J573"/>
        </row>
        <row r="574">
          <cell r="H574"/>
          <cell r="J574"/>
        </row>
        <row r="576">
          <cell r="B576" t="str">
            <v>D</v>
          </cell>
          <cell r="D576" t="str">
            <v>Sub Total ( A + B + C )</v>
          </cell>
          <cell r="K576">
            <v>13156.300000000001</v>
          </cell>
        </row>
        <row r="577">
          <cell r="B577" t="str">
            <v>E</v>
          </cell>
          <cell r="D577" t="str">
            <v>Biaya umum dan keuntungan</v>
          </cell>
          <cell r="I577">
            <v>0</v>
          </cell>
          <cell r="K577">
            <v>0</v>
          </cell>
        </row>
        <row r="578">
          <cell r="B578" t="str">
            <v>F</v>
          </cell>
          <cell r="D578" t="str">
            <v>Harga Satuan pekerjaan ( D + E )</v>
          </cell>
          <cell r="J578" t="str">
            <v>(dibulatkan)</v>
          </cell>
          <cell r="K578">
            <v>13156</v>
          </cell>
        </row>
        <row r="580">
          <cell r="I580" t="str">
            <v>Jakarta, 29 November 2009</v>
          </cell>
        </row>
        <row r="581">
          <cell r="I581" t="str">
            <v>Persero PT. Waskita Karya</v>
          </cell>
        </row>
        <row r="587">
          <cell r="I587" t="str">
            <v>Ir. Desi Arryani, MM</v>
          </cell>
        </row>
        <row r="588">
          <cell r="I588" t="str">
            <v>Kepala Divisi Sipil</v>
          </cell>
        </row>
        <row r="590">
          <cell r="B590" t="str">
            <v>Paket / Pekerjaan</v>
          </cell>
          <cell r="E590" t="str">
            <v>:</v>
          </cell>
          <cell r="F590" t="str">
            <v>PEMBANGUNAN BENDUNGAN TITAB DI KAB. BULELENG</v>
          </cell>
        </row>
        <row r="591">
          <cell r="B591" t="str">
            <v xml:space="preserve">Nomor jenis pekerjaan </v>
          </cell>
          <cell r="E591" t="str">
            <v>:</v>
          </cell>
          <cell r="F591" t="str">
            <v>III.2 ; IV.2 ; V.4</v>
          </cell>
        </row>
        <row r="592">
          <cell r="A592" t="str">
            <v>analisa12</v>
          </cell>
          <cell r="B592" t="str">
            <v>Jenis Pekerjaan</v>
          </cell>
          <cell r="E592" t="str">
            <v>:</v>
          </cell>
          <cell r="F592" t="str">
            <v>Galian Batu Lapuk</v>
          </cell>
          <cell r="L592">
            <v>23175</v>
          </cell>
        </row>
        <row r="593">
          <cell r="B593" t="str">
            <v>Satuan jenis pekerjaan</v>
          </cell>
          <cell r="E593" t="str">
            <v>:</v>
          </cell>
          <cell r="F593" t="str">
            <v>m3</v>
          </cell>
        </row>
        <row r="595">
          <cell r="B595" t="str">
            <v>No</v>
          </cell>
          <cell r="D595" t="str">
            <v>Uraian</v>
          </cell>
          <cell r="H595" t="str">
            <v>Satuan</v>
          </cell>
          <cell r="I595" t="str">
            <v>Kuantitas</v>
          </cell>
          <cell r="J595" t="str">
            <v>Harga Satuan</v>
          </cell>
          <cell r="K595" t="str">
            <v>Jumlah Harga</v>
          </cell>
        </row>
        <row r="596">
          <cell r="J596" t="str">
            <v>( Rp. )</v>
          </cell>
          <cell r="K596" t="str">
            <v>( Rp. )</v>
          </cell>
        </row>
        <row r="597">
          <cell r="B597" t="str">
            <v>A</v>
          </cell>
          <cell r="D597" t="str">
            <v>Upah :</v>
          </cell>
        </row>
        <row r="598">
          <cell r="B598">
            <v>1</v>
          </cell>
          <cell r="D598" t="str">
            <v>Pekerja</v>
          </cell>
          <cell r="H598" t="str">
            <v>hari</v>
          </cell>
          <cell r="I598">
            <v>6.3E-3</v>
          </cell>
          <cell r="J598">
            <v>35000</v>
          </cell>
          <cell r="K598">
            <v>220.5</v>
          </cell>
        </row>
        <row r="599">
          <cell r="H599"/>
          <cell r="J599"/>
          <cell r="K599">
            <v>0</v>
          </cell>
        </row>
        <row r="600">
          <cell r="H600"/>
          <cell r="J600"/>
          <cell r="K600">
            <v>0</v>
          </cell>
        </row>
        <row r="601">
          <cell r="H601"/>
          <cell r="J601"/>
          <cell r="K601">
            <v>0</v>
          </cell>
        </row>
        <row r="602">
          <cell r="H602"/>
          <cell r="J602"/>
          <cell r="K602">
            <v>0</v>
          </cell>
        </row>
        <row r="604">
          <cell r="B604" t="str">
            <v>B</v>
          </cell>
          <cell r="D604" t="str">
            <v>Bahan :</v>
          </cell>
        </row>
        <row r="605">
          <cell r="H605"/>
          <cell r="J605"/>
          <cell r="K605">
            <v>0</v>
          </cell>
        </row>
        <row r="606">
          <cell r="H606"/>
          <cell r="J606"/>
          <cell r="K606">
            <v>0</v>
          </cell>
        </row>
        <row r="607">
          <cell r="H607"/>
          <cell r="J607"/>
          <cell r="K607">
            <v>0</v>
          </cell>
        </row>
        <row r="608">
          <cell r="H608"/>
          <cell r="J608"/>
          <cell r="K608">
            <v>0</v>
          </cell>
        </row>
        <row r="609">
          <cell r="H609"/>
          <cell r="J609"/>
          <cell r="K609">
            <v>0</v>
          </cell>
        </row>
        <row r="611">
          <cell r="B611" t="str">
            <v>C</v>
          </cell>
          <cell r="D611" t="str">
            <v>Peralatan</v>
          </cell>
        </row>
        <row r="612">
          <cell r="B612">
            <v>1</v>
          </cell>
          <cell r="D612" t="str">
            <v>Excavator, 0.8 m3</v>
          </cell>
          <cell r="H612" t="str">
            <v>jam</v>
          </cell>
          <cell r="I612">
            <v>2.5000000000000001E-2</v>
          </cell>
          <cell r="J612">
            <v>281000</v>
          </cell>
          <cell r="K612">
            <v>7025</v>
          </cell>
        </row>
        <row r="613">
          <cell r="B613">
            <v>2</v>
          </cell>
          <cell r="D613" t="str">
            <v>Bulldozer, 15 ton</v>
          </cell>
          <cell r="H613" t="str">
            <v>jam</v>
          </cell>
          <cell r="I613">
            <v>4.4000000000000003E-3</v>
          </cell>
          <cell r="J613">
            <v>333000</v>
          </cell>
          <cell r="K613">
            <v>1465.2</v>
          </cell>
        </row>
        <row r="614">
          <cell r="B614">
            <v>3</v>
          </cell>
          <cell r="D614" t="str">
            <v>Excavator Hammer Breaker</v>
          </cell>
          <cell r="H614" t="str">
            <v>jam</v>
          </cell>
          <cell r="I614">
            <v>2.86E-2</v>
          </cell>
          <cell r="J614">
            <v>309000</v>
          </cell>
          <cell r="K614">
            <v>8837.4</v>
          </cell>
        </row>
        <row r="615">
          <cell r="B615">
            <v>4</v>
          </cell>
          <cell r="D615" t="str">
            <v>Dump Truck, 12 ton</v>
          </cell>
          <cell r="H615" t="str">
            <v>jam</v>
          </cell>
          <cell r="I615">
            <v>3.3300000000000003E-2</v>
          </cell>
          <cell r="J615">
            <v>169000</v>
          </cell>
          <cell r="K615">
            <v>5627.7000000000007</v>
          </cell>
        </row>
        <row r="617">
          <cell r="B617" t="str">
            <v>D</v>
          </cell>
          <cell r="D617" t="str">
            <v>Sub Total ( A + B + C )</v>
          </cell>
          <cell r="K617">
            <v>23175.8</v>
          </cell>
        </row>
        <row r="618">
          <cell r="B618" t="str">
            <v>E</v>
          </cell>
          <cell r="D618" t="str">
            <v>Biaya umum dan keuntungan</v>
          </cell>
          <cell r="I618">
            <v>0</v>
          </cell>
          <cell r="K618">
            <v>0</v>
          </cell>
        </row>
        <row r="619">
          <cell r="B619" t="str">
            <v>F</v>
          </cell>
          <cell r="D619" t="str">
            <v>Harga Satuan pekerjaan ( D + E )</v>
          </cell>
          <cell r="J619" t="str">
            <v>(dibulatkan)</v>
          </cell>
          <cell r="K619">
            <v>23175</v>
          </cell>
          <cell r="L619">
            <v>463500</v>
          </cell>
        </row>
        <row r="621">
          <cell r="I621" t="str">
            <v>Jakarta, 29 November 2009</v>
          </cell>
        </row>
        <row r="622">
          <cell r="I622" t="str">
            <v>Persero PT. Waskita Karya</v>
          </cell>
        </row>
        <row r="628">
          <cell r="I628" t="str">
            <v>Ir. Desi Arryani, MM</v>
          </cell>
        </row>
        <row r="629">
          <cell r="I629" t="str">
            <v>Kepala Divisi Sipil</v>
          </cell>
        </row>
        <row r="631">
          <cell r="B631" t="str">
            <v>Paket / Pekerjaan</v>
          </cell>
          <cell r="E631" t="str">
            <v>:</v>
          </cell>
          <cell r="F631" t="str">
            <v>PEMBANGUNAN BENDUNGAN TITAB DI KAB. BULELENG</v>
          </cell>
        </row>
        <row r="632">
          <cell r="B632" t="str">
            <v xml:space="preserve">Nomor jenis pekerjaan </v>
          </cell>
          <cell r="E632" t="str">
            <v>:</v>
          </cell>
          <cell r="F632" t="str">
            <v>III.3 ; IV.3 ; V.5</v>
          </cell>
        </row>
        <row r="633">
          <cell r="A633" t="str">
            <v>analisa13</v>
          </cell>
          <cell r="B633" t="str">
            <v>Jenis Pekerjaan</v>
          </cell>
          <cell r="E633" t="str">
            <v>:</v>
          </cell>
          <cell r="F633" t="str">
            <v>Galian Tanah Berbatu</v>
          </cell>
          <cell r="L633">
            <v>20277</v>
          </cell>
        </row>
        <row r="634">
          <cell r="B634" t="str">
            <v>Satuan jenis pekerjaan</v>
          </cell>
          <cell r="E634" t="str">
            <v>:</v>
          </cell>
          <cell r="F634" t="str">
            <v>m3</v>
          </cell>
        </row>
        <row r="636">
          <cell r="B636" t="str">
            <v>No</v>
          </cell>
          <cell r="D636" t="str">
            <v>Uraian</v>
          </cell>
          <cell r="H636" t="str">
            <v>Satuan</v>
          </cell>
          <cell r="I636" t="str">
            <v>Kuantitas</v>
          </cell>
          <cell r="J636" t="str">
            <v>Harga Satuan</v>
          </cell>
          <cell r="K636" t="str">
            <v>Jumlah Harga</v>
          </cell>
        </row>
        <row r="637">
          <cell r="J637" t="str">
            <v>( Rp. )</v>
          </cell>
          <cell r="K637" t="str">
            <v>( Rp. )</v>
          </cell>
        </row>
        <row r="638">
          <cell r="B638" t="str">
            <v>A</v>
          </cell>
          <cell r="D638" t="str">
            <v>Upah :</v>
          </cell>
        </row>
        <row r="639">
          <cell r="D639" t="str">
            <v>Pekerja</v>
          </cell>
          <cell r="H639" t="str">
            <v>hari</v>
          </cell>
          <cell r="I639">
            <v>1.14E-2</v>
          </cell>
          <cell r="J639">
            <v>35000</v>
          </cell>
          <cell r="K639">
            <v>399</v>
          </cell>
        </row>
        <row r="640">
          <cell r="H640"/>
          <cell r="J640"/>
          <cell r="K640">
            <v>0</v>
          </cell>
        </row>
        <row r="641">
          <cell r="H641"/>
          <cell r="J641"/>
          <cell r="K641">
            <v>0</v>
          </cell>
        </row>
        <row r="642">
          <cell r="H642"/>
          <cell r="J642"/>
          <cell r="K642">
            <v>0</v>
          </cell>
        </row>
        <row r="643">
          <cell r="H643"/>
          <cell r="J643"/>
          <cell r="K643">
            <v>0</v>
          </cell>
        </row>
        <row r="645">
          <cell r="B645" t="str">
            <v>B</v>
          </cell>
          <cell r="D645" t="str">
            <v>Bahan :</v>
          </cell>
        </row>
        <row r="646">
          <cell r="H646"/>
          <cell r="J646"/>
          <cell r="K646">
            <v>0</v>
          </cell>
        </row>
        <row r="647">
          <cell r="H647"/>
          <cell r="J647"/>
          <cell r="K647">
            <v>0</v>
          </cell>
        </row>
        <row r="648">
          <cell r="H648"/>
          <cell r="J648"/>
          <cell r="K648">
            <v>0</v>
          </cell>
        </row>
        <row r="649">
          <cell r="H649"/>
          <cell r="J649"/>
          <cell r="K649">
            <v>0</v>
          </cell>
        </row>
        <row r="650">
          <cell r="H650"/>
          <cell r="J650"/>
          <cell r="K650">
            <v>0</v>
          </cell>
        </row>
        <row r="652">
          <cell r="B652" t="str">
            <v>C</v>
          </cell>
          <cell r="D652" t="str">
            <v>Peralatan</v>
          </cell>
        </row>
        <row r="653">
          <cell r="B653">
            <v>1</v>
          </cell>
          <cell r="D653" t="str">
            <v>Excavator, 0.8 m3</v>
          </cell>
          <cell r="H653" t="str">
            <v>jam</v>
          </cell>
          <cell r="I653">
            <v>4.5499999999999999E-2</v>
          </cell>
          <cell r="J653">
            <v>281000</v>
          </cell>
          <cell r="K653">
            <v>12785.5</v>
          </cell>
        </row>
        <row r="654">
          <cell r="B654">
            <v>2</v>
          </cell>
          <cell r="D654" t="str">
            <v>Bulldozer, 15 ton</v>
          </cell>
          <cell r="H654" t="str">
            <v>jam</v>
          </cell>
          <cell r="I654">
            <v>4.4000000000000003E-3</v>
          </cell>
          <cell r="J654">
            <v>333000</v>
          </cell>
          <cell r="K654">
            <v>1465.2</v>
          </cell>
        </row>
        <row r="655">
          <cell r="B655">
            <v>3</v>
          </cell>
          <cell r="D655" t="str">
            <v>Dump Truck, 12 ton</v>
          </cell>
          <cell r="H655" t="str">
            <v>jam</v>
          </cell>
          <cell r="I655">
            <v>3.3300000000000003E-2</v>
          </cell>
          <cell r="J655">
            <v>169000</v>
          </cell>
          <cell r="K655">
            <v>5627.7000000000007</v>
          </cell>
        </row>
        <row r="657">
          <cell r="B657" t="str">
            <v>D</v>
          </cell>
          <cell r="D657" t="str">
            <v>Sub Total ( A + B + C )</v>
          </cell>
          <cell r="K657">
            <v>20277.400000000001</v>
          </cell>
        </row>
        <row r="658">
          <cell r="B658" t="str">
            <v>E</v>
          </cell>
          <cell r="D658" t="str">
            <v>Biaya umum dan keuntungan</v>
          </cell>
          <cell r="I658">
            <v>0</v>
          </cell>
          <cell r="K658">
            <v>0</v>
          </cell>
        </row>
        <row r="659">
          <cell r="B659" t="str">
            <v>F</v>
          </cell>
          <cell r="D659" t="str">
            <v>Harga Satuan pekerjaan ( D + E )</v>
          </cell>
          <cell r="J659" t="str">
            <v>(dibulatkan)</v>
          </cell>
          <cell r="K659">
            <v>20277</v>
          </cell>
        </row>
        <row r="661">
          <cell r="I661" t="str">
            <v>Jakarta, 29 November 2009</v>
          </cell>
        </row>
        <row r="662">
          <cell r="I662" t="str">
            <v>Persero PT. Waskita Karya</v>
          </cell>
        </row>
        <row r="668">
          <cell r="I668" t="str">
            <v>Ir. Desi Arryani, MM</v>
          </cell>
        </row>
        <row r="669">
          <cell r="I669" t="str">
            <v>Kepala Divisi Sipil</v>
          </cell>
        </row>
        <row r="670">
          <cell r="B670" t="str">
            <v>Paket / Pekerjaan</v>
          </cell>
          <cell r="E670" t="str">
            <v>:</v>
          </cell>
          <cell r="F670" t="str">
            <v>PEMBANGUNAN BENDUNGAN TITAB DI KAB. BULELENG</v>
          </cell>
        </row>
        <row r="671">
          <cell r="B671" t="str">
            <v xml:space="preserve">Nomor jenis pekerjaan </v>
          </cell>
          <cell r="E671" t="str">
            <v>:</v>
          </cell>
          <cell r="F671" t="str">
            <v>III.3 ; IV.3 ; V.5</v>
          </cell>
        </row>
        <row r="672">
          <cell r="A672" t="str">
            <v>analisa13a</v>
          </cell>
          <cell r="B672" t="str">
            <v>Jenis Pekerjaan</v>
          </cell>
          <cell r="E672" t="str">
            <v>:</v>
          </cell>
          <cell r="F672" t="str">
            <v>Galian boulder, diameter &gt; 1m</v>
          </cell>
          <cell r="L672">
            <v>53919</v>
          </cell>
        </row>
        <row r="673">
          <cell r="B673" t="str">
            <v>Satuan jenis pekerjaan</v>
          </cell>
          <cell r="E673" t="str">
            <v>:</v>
          </cell>
          <cell r="F673" t="str">
            <v>m3</v>
          </cell>
        </row>
        <row r="675">
          <cell r="B675" t="str">
            <v>No</v>
          </cell>
          <cell r="D675" t="str">
            <v>Uraian</v>
          </cell>
          <cell r="H675" t="str">
            <v>Satuan</v>
          </cell>
          <cell r="I675" t="str">
            <v>Kuantitas</v>
          </cell>
          <cell r="J675" t="str">
            <v>Harga Satuan</v>
          </cell>
          <cell r="K675" t="str">
            <v>Jumlah Harga</v>
          </cell>
        </row>
        <row r="676">
          <cell r="J676" t="str">
            <v>( Rp. )</v>
          </cell>
          <cell r="K676" t="str">
            <v>( Rp. )</v>
          </cell>
        </row>
        <row r="677">
          <cell r="B677" t="str">
            <v>A</v>
          </cell>
          <cell r="D677" t="str">
            <v>Upah :</v>
          </cell>
        </row>
        <row r="678">
          <cell r="D678" t="str">
            <v>Pekerja</v>
          </cell>
          <cell r="H678" t="str">
            <v>hari</v>
          </cell>
          <cell r="I678">
            <v>2.5000000000000001E-2</v>
          </cell>
          <cell r="J678">
            <v>35000</v>
          </cell>
          <cell r="K678">
            <v>875</v>
          </cell>
        </row>
        <row r="679">
          <cell r="H679"/>
          <cell r="J679"/>
          <cell r="K679">
            <v>0</v>
          </cell>
        </row>
        <row r="680">
          <cell r="H680"/>
          <cell r="J680"/>
          <cell r="K680">
            <v>0</v>
          </cell>
        </row>
        <row r="681">
          <cell r="H681"/>
          <cell r="J681"/>
          <cell r="K681">
            <v>0</v>
          </cell>
        </row>
        <row r="682">
          <cell r="H682"/>
          <cell r="J682"/>
          <cell r="K682">
            <v>0</v>
          </cell>
        </row>
        <row r="684">
          <cell r="B684" t="str">
            <v>B</v>
          </cell>
          <cell r="D684" t="str">
            <v>Bahan :</v>
          </cell>
        </row>
        <row r="685">
          <cell r="H685"/>
          <cell r="J685"/>
          <cell r="K685">
            <v>0</v>
          </cell>
        </row>
        <row r="686">
          <cell r="H686"/>
          <cell r="J686"/>
          <cell r="K686">
            <v>0</v>
          </cell>
        </row>
        <row r="687">
          <cell r="H687"/>
          <cell r="J687"/>
          <cell r="K687">
            <v>0</v>
          </cell>
        </row>
        <row r="688">
          <cell r="H688"/>
          <cell r="J688"/>
          <cell r="K688">
            <v>0</v>
          </cell>
        </row>
        <row r="689">
          <cell r="H689"/>
          <cell r="J689"/>
          <cell r="K689">
            <v>0</v>
          </cell>
        </row>
        <row r="691">
          <cell r="B691" t="str">
            <v>C</v>
          </cell>
          <cell r="D691" t="str">
            <v>Peralatan</v>
          </cell>
        </row>
        <row r="692">
          <cell r="B692">
            <v>1</v>
          </cell>
          <cell r="D692" t="str">
            <v>Excavator, 0.8 m3</v>
          </cell>
          <cell r="H692" t="str">
            <v>jam</v>
          </cell>
          <cell r="I692">
            <v>8.3299999999999999E-2</v>
          </cell>
          <cell r="J692">
            <v>281000</v>
          </cell>
          <cell r="K692">
            <v>23407.3</v>
          </cell>
        </row>
        <row r="693">
          <cell r="B693">
            <v>2</v>
          </cell>
          <cell r="D693" t="str">
            <v>Bulldozer, 15 ton</v>
          </cell>
          <cell r="H693" t="str">
            <v>jam</v>
          </cell>
          <cell r="I693">
            <v>4.4000000000000003E-3</v>
          </cell>
          <cell r="J693">
            <v>333000</v>
          </cell>
          <cell r="K693">
            <v>1465.2</v>
          </cell>
        </row>
        <row r="694">
          <cell r="B694">
            <v>3</v>
          </cell>
          <cell r="D694" t="str">
            <v>Dump Truck, 12 ton</v>
          </cell>
          <cell r="H694" t="str">
            <v>jam</v>
          </cell>
          <cell r="I694">
            <v>0.16669999999999999</v>
          </cell>
          <cell r="J694">
            <v>169000</v>
          </cell>
          <cell r="K694">
            <v>28172.3</v>
          </cell>
        </row>
        <row r="696">
          <cell r="B696" t="str">
            <v>D</v>
          </cell>
          <cell r="D696" t="str">
            <v>Sub Total ( A + B + C )</v>
          </cell>
          <cell r="K696">
            <v>53919.8</v>
          </cell>
        </row>
        <row r="697">
          <cell r="B697" t="str">
            <v>E</v>
          </cell>
          <cell r="D697" t="str">
            <v>Biaya umum dan keuntungan</v>
          </cell>
          <cell r="I697">
            <v>0</v>
          </cell>
          <cell r="K697">
            <v>0</v>
          </cell>
        </row>
        <row r="698">
          <cell r="B698" t="str">
            <v>F</v>
          </cell>
          <cell r="D698" t="str">
            <v>Harga Satuan pekerjaan ( D + E )</v>
          </cell>
          <cell r="J698" t="str">
            <v>(dibulatkan)</v>
          </cell>
          <cell r="K698">
            <v>53919</v>
          </cell>
          <cell r="L698" t="str">
            <v>timpang</v>
          </cell>
        </row>
        <row r="700">
          <cell r="I700" t="str">
            <v>Jakarta, 29 November 2009</v>
          </cell>
        </row>
        <row r="701">
          <cell r="I701" t="str">
            <v>Persero PT. Waskita Karya</v>
          </cell>
        </row>
        <row r="707">
          <cell r="I707" t="str">
            <v>Ir. Desi Arryani, MM</v>
          </cell>
        </row>
        <row r="708">
          <cell r="I708" t="str">
            <v>Kepala Divisi Sipil</v>
          </cell>
        </row>
        <row r="713">
          <cell r="B713" t="str">
            <v>Paket / Pekerjaan</v>
          </cell>
          <cell r="E713" t="str">
            <v>:</v>
          </cell>
          <cell r="F713" t="str">
            <v>PEMBANGUNAN BENDUNGAN TITAB DI KAB. BULELENG</v>
          </cell>
        </row>
        <row r="714">
          <cell r="B714" t="str">
            <v xml:space="preserve">Nomor jenis pekerjaan </v>
          </cell>
          <cell r="E714" t="str">
            <v>:</v>
          </cell>
          <cell r="F714" t="str">
            <v>III.4 ; IV.5 ; V.7</v>
          </cell>
        </row>
        <row r="715">
          <cell r="A715" t="str">
            <v>analisa14</v>
          </cell>
          <cell r="B715" t="str">
            <v>Jenis Pekerjaan</v>
          </cell>
          <cell r="E715" t="str">
            <v>:</v>
          </cell>
          <cell r="F715" t="str">
            <v>Timbunan tanah dipadatkan</v>
          </cell>
          <cell r="L715">
            <v>45042</v>
          </cell>
        </row>
        <row r="716">
          <cell r="B716" t="str">
            <v>Satuan jenis pekerjaan</v>
          </cell>
          <cell r="E716" t="str">
            <v>:</v>
          </cell>
          <cell r="F716" t="str">
            <v>m3</v>
          </cell>
        </row>
        <row r="718">
          <cell r="B718" t="str">
            <v>No</v>
          </cell>
          <cell r="D718" t="str">
            <v>Uraian</v>
          </cell>
          <cell r="H718" t="str">
            <v>Satuan</v>
          </cell>
          <cell r="I718" t="str">
            <v>Kuantitas</v>
          </cell>
          <cell r="J718" t="str">
            <v>Harga Satuan</v>
          </cell>
          <cell r="K718" t="str">
            <v>Jumlah Harga</v>
          </cell>
        </row>
        <row r="719">
          <cell r="J719" t="str">
            <v>( Rp. )</v>
          </cell>
          <cell r="K719" t="str">
            <v>( Rp. )</v>
          </cell>
        </row>
        <row r="720">
          <cell r="B720" t="str">
            <v>A</v>
          </cell>
          <cell r="D720" t="str">
            <v>Upah :</v>
          </cell>
        </row>
        <row r="721">
          <cell r="B721">
            <v>1</v>
          </cell>
          <cell r="D721" t="str">
            <v>Pekerja</v>
          </cell>
          <cell r="H721" t="str">
            <v>hari</v>
          </cell>
          <cell r="I721">
            <v>6.3E-3</v>
          </cell>
          <cell r="J721">
            <v>35000</v>
          </cell>
          <cell r="K721">
            <v>220.5</v>
          </cell>
        </row>
        <row r="722">
          <cell r="H722"/>
          <cell r="J722"/>
          <cell r="K722">
            <v>0</v>
          </cell>
        </row>
        <row r="723">
          <cell r="H723"/>
          <cell r="J723"/>
          <cell r="K723">
            <v>0</v>
          </cell>
        </row>
        <row r="724">
          <cell r="H724"/>
          <cell r="J724"/>
          <cell r="K724">
            <v>0</v>
          </cell>
        </row>
        <row r="725">
          <cell r="H725"/>
          <cell r="J725"/>
          <cell r="K725">
            <v>0</v>
          </cell>
        </row>
        <row r="727">
          <cell r="B727" t="str">
            <v>B</v>
          </cell>
          <cell r="D727" t="str">
            <v>Bahan :</v>
          </cell>
        </row>
        <row r="729">
          <cell r="H729"/>
          <cell r="J729"/>
          <cell r="K729">
            <v>0</v>
          </cell>
        </row>
        <row r="730">
          <cell r="H730"/>
          <cell r="J730"/>
          <cell r="K730">
            <v>0</v>
          </cell>
        </row>
        <row r="731">
          <cell r="H731"/>
          <cell r="J731"/>
          <cell r="K731">
            <v>0</v>
          </cell>
        </row>
        <row r="732">
          <cell r="H732"/>
          <cell r="J732"/>
          <cell r="K732">
            <v>0</v>
          </cell>
        </row>
        <row r="734">
          <cell r="B734" t="str">
            <v>C</v>
          </cell>
          <cell r="D734" t="str">
            <v>Peralatan</v>
          </cell>
        </row>
        <row r="735">
          <cell r="B735">
            <v>1</v>
          </cell>
          <cell r="D735" t="str">
            <v>Bulldozer, 15 ton</v>
          </cell>
          <cell r="H735" t="str">
            <v>jam</v>
          </cell>
          <cell r="I735">
            <v>2.5000000000000001E-2</v>
          </cell>
          <cell r="J735">
            <v>333000</v>
          </cell>
          <cell r="K735">
            <v>8325</v>
          </cell>
        </row>
        <row r="736">
          <cell r="B736">
            <v>2</v>
          </cell>
          <cell r="D736" t="str">
            <v>Vibro Roller, 10 ton</v>
          </cell>
          <cell r="H736" t="e">
            <v>#N/A</v>
          </cell>
          <cell r="I736">
            <v>2.5000000000000001E-2</v>
          </cell>
          <cell r="J736">
            <v>221000</v>
          </cell>
          <cell r="K736">
            <v>5525</v>
          </cell>
        </row>
        <row r="737">
          <cell r="B737">
            <v>3</v>
          </cell>
          <cell r="D737" t="str">
            <v>Water Tank Truck</v>
          </cell>
          <cell r="H737" t="str">
            <v>jam</v>
          </cell>
          <cell r="I737">
            <v>2.5000000000000001E-2</v>
          </cell>
          <cell r="J737">
            <v>112000</v>
          </cell>
          <cell r="K737">
            <v>2800</v>
          </cell>
        </row>
        <row r="738">
          <cell r="B738">
            <v>4</v>
          </cell>
          <cell r="D738" t="str">
            <v>Dump Truck, 12 ton</v>
          </cell>
          <cell r="H738" t="str">
            <v>jam</v>
          </cell>
          <cell r="I738">
            <v>0.16669999999999999</v>
          </cell>
          <cell r="J738">
            <v>169000</v>
          </cell>
          <cell r="K738">
            <v>28172.3</v>
          </cell>
        </row>
        <row r="741">
          <cell r="B741" t="str">
            <v>D</v>
          </cell>
          <cell r="D741" t="str">
            <v>Sub Total ( A + B + C )</v>
          </cell>
          <cell r="K741">
            <v>45042.8</v>
          </cell>
        </row>
        <row r="742">
          <cell r="B742" t="str">
            <v>E</v>
          </cell>
          <cell r="D742" t="str">
            <v>Biaya umum dan keuntungan</v>
          </cell>
          <cell r="I742">
            <v>0</v>
          </cell>
          <cell r="K742">
            <v>0</v>
          </cell>
        </row>
        <row r="743">
          <cell r="B743" t="str">
            <v>F</v>
          </cell>
          <cell r="D743" t="str">
            <v>Harga Satuan pekerjaan ( D + E )</v>
          </cell>
          <cell r="J743" t="str">
            <v>(dibulatkan)</v>
          </cell>
          <cell r="K743">
            <v>45042</v>
          </cell>
        </row>
        <row r="745">
          <cell r="I745" t="str">
            <v>Jakarta, 29 November 2009</v>
          </cell>
        </row>
        <row r="746">
          <cell r="I746" t="str">
            <v>Persero PT. Waskita Karya</v>
          </cell>
        </row>
        <row r="752">
          <cell r="I752" t="str">
            <v>Ir. Desi Arryani, MM</v>
          </cell>
        </row>
        <row r="753">
          <cell r="I753" t="str">
            <v>Kepala Divisi Sipil</v>
          </cell>
        </row>
        <row r="754">
          <cell r="B754" t="str">
            <v>Paket / Pekerjaan</v>
          </cell>
          <cell r="E754" t="str">
            <v>:</v>
          </cell>
          <cell r="F754" t="str">
            <v>PEMBANGUNAN BENDUNGAN TITAB DI KAB. BULELENG</v>
          </cell>
        </row>
        <row r="755">
          <cell r="B755" t="str">
            <v xml:space="preserve">Nomor jenis pekerjaan </v>
          </cell>
          <cell r="E755" t="str">
            <v>:</v>
          </cell>
          <cell r="F755" t="str">
            <v>III.4 ; IV.5 ; V.7</v>
          </cell>
        </row>
        <row r="756">
          <cell r="A756" t="str">
            <v>analisa14a</v>
          </cell>
          <cell r="B756" t="str">
            <v>Jenis Pekerjaan</v>
          </cell>
          <cell r="E756" t="str">
            <v>:</v>
          </cell>
          <cell r="F756" t="str">
            <v>Timbunan tanah kembali yang dipadatkan (Material random tanah)</v>
          </cell>
          <cell r="L756">
            <v>11545</v>
          </cell>
        </row>
        <row r="757">
          <cell r="B757" t="str">
            <v>Satuan jenis pekerjaan</v>
          </cell>
          <cell r="E757" t="str">
            <v>:</v>
          </cell>
          <cell r="F757" t="str">
            <v>m3</v>
          </cell>
        </row>
        <row r="759">
          <cell r="B759" t="str">
            <v>No</v>
          </cell>
          <cell r="D759" t="str">
            <v>Uraian</v>
          </cell>
          <cell r="H759" t="str">
            <v>Satuan</v>
          </cell>
          <cell r="I759" t="str">
            <v>Kuantitas</v>
          </cell>
          <cell r="J759" t="str">
            <v>Harga Satuan</v>
          </cell>
          <cell r="K759" t="str">
            <v>Jumlah Harga</v>
          </cell>
        </row>
        <row r="760">
          <cell r="J760" t="str">
            <v>( Rp. )</v>
          </cell>
          <cell r="K760" t="str">
            <v>( Rp. )</v>
          </cell>
        </row>
        <row r="761">
          <cell r="B761" t="str">
            <v>A</v>
          </cell>
          <cell r="D761" t="str">
            <v>Upah :</v>
          </cell>
        </row>
        <row r="762">
          <cell r="B762">
            <v>1</v>
          </cell>
          <cell r="D762" t="str">
            <v>Pekerja</v>
          </cell>
          <cell r="H762" t="str">
            <v>hari</v>
          </cell>
          <cell r="I762">
            <v>6.3E-3</v>
          </cell>
          <cell r="J762">
            <v>35000</v>
          </cell>
          <cell r="K762">
            <v>220.5</v>
          </cell>
        </row>
        <row r="763">
          <cell r="H763"/>
          <cell r="J763"/>
          <cell r="K763">
            <v>0</v>
          </cell>
        </row>
        <row r="764">
          <cell r="H764"/>
          <cell r="J764"/>
          <cell r="K764">
            <v>0</v>
          </cell>
        </row>
        <row r="765">
          <cell r="H765"/>
          <cell r="J765"/>
          <cell r="K765">
            <v>0</v>
          </cell>
        </row>
        <row r="766">
          <cell r="H766"/>
          <cell r="J766"/>
          <cell r="K766">
            <v>0</v>
          </cell>
        </row>
        <row r="768">
          <cell r="B768" t="str">
            <v>B</v>
          </cell>
          <cell r="D768" t="str">
            <v>Bahan :</v>
          </cell>
        </row>
        <row r="770">
          <cell r="H770"/>
          <cell r="J770"/>
          <cell r="K770">
            <v>0</v>
          </cell>
        </row>
        <row r="771">
          <cell r="H771"/>
          <cell r="J771"/>
          <cell r="K771">
            <v>0</v>
          </cell>
        </row>
        <row r="772">
          <cell r="H772"/>
          <cell r="J772"/>
          <cell r="K772">
            <v>0</v>
          </cell>
        </row>
        <row r="773">
          <cell r="H773"/>
          <cell r="J773"/>
          <cell r="K773">
            <v>0</v>
          </cell>
        </row>
        <row r="775">
          <cell r="B775" t="str">
            <v>C</v>
          </cell>
          <cell r="D775" t="str">
            <v>Peralatan</v>
          </cell>
        </row>
        <row r="776">
          <cell r="B776">
            <v>1</v>
          </cell>
          <cell r="D776" t="str">
            <v>Vibro Roller, 10 ton</v>
          </cell>
          <cell r="H776" t="str">
            <v>jam</v>
          </cell>
          <cell r="I776">
            <v>2.5000000000000001E-2</v>
          </cell>
          <cell r="J776">
            <v>221000</v>
          </cell>
          <cell r="K776">
            <v>5525</v>
          </cell>
        </row>
        <row r="777">
          <cell r="B777">
            <v>2</v>
          </cell>
          <cell r="D777" t="str">
            <v>Water Tank Truck</v>
          </cell>
          <cell r="H777" t="str">
            <v>jam</v>
          </cell>
          <cell r="I777">
            <v>2.5000000000000001E-2</v>
          </cell>
          <cell r="J777">
            <v>112000</v>
          </cell>
          <cell r="K777">
            <v>2800</v>
          </cell>
        </row>
        <row r="778">
          <cell r="B778">
            <v>3</v>
          </cell>
          <cell r="C778" t="str">
            <v>Water Tank Truck</v>
          </cell>
          <cell r="D778" t="str">
            <v>Alat Bantu</v>
          </cell>
          <cell r="H778" t="str">
            <v>Ls</v>
          </cell>
          <cell r="I778">
            <v>1</v>
          </cell>
          <cell r="J778">
            <v>3000</v>
          </cell>
          <cell r="K778">
            <v>3000</v>
          </cell>
        </row>
        <row r="781">
          <cell r="B781" t="str">
            <v>D</v>
          </cell>
          <cell r="D781" t="str">
            <v>Sub Total ( A + B + C )</v>
          </cell>
          <cell r="K781">
            <v>11545.5</v>
          </cell>
        </row>
        <row r="782">
          <cell r="B782" t="str">
            <v>E</v>
          </cell>
          <cell r="D782" t="str">
            <v>Biaya umum dan keuntungan</v>
          </cell>
          <cell r="I782">
            <v>0</v>
          </cell>
          <cell r="K782">
            <v>0</v>
          </cell>
        </row>
        <row r="783">
          <cell r="B783" t="str">
            <v>F</v>
          </cell>
          <cell r="D783" t="str">
            <v>Harga Satuan pekerjaan ( D + E )</v>
          </cell>
          <cell r="J783" t="str">
            <v>(dibulatkan)</v>
          </cell>
          <cell r="K783">
            <v>11545</v>
          </cell>
        </row>
        <row r="785">
          <cell r="I785" t="str">
            <v>Jakarta, 29 November 2009</v>
          </cell>
        </row>
        <row r="786">
          <cell r="I786" t="str">
            <v>Persero PT. Waskita Karya</v>
          </cell>
        </row>
        <row r="792">
          <cell r="I792" t="str">
            <v>Ir. Desi Arryani, MM</v>
          </cell>
        </row>
        <row r="793">
          <cell r="I793" t="str">
            <v>Kepala Divisi Sipil</v>
          </cell>
        </row>
        <row r="794">
          <cell r="B794" t="str">
            <v>Paket / Pekerjaan</v>
          </cell>
          <cell r="E794" t="str">
            <v>:</v>
          </cell>
          <cell r="F794" t="str">
            <v>PEMBANGUNAN BENDUNGAN TITAB DI KAB. BULELENG</v>
          </cell>
        </row>
        <row r="795">
          <cell r="B795" t="str">
            <v xml:space="preserve">Nomor jenis pekerjaan </v>
          </cell>
          <cell r="E795" t="str">
            <v>:</v>
          </cell>
          <cell r="F795" t="str">
            <v>IV.4 ; V.6</v>
          </cell>
        </row>
        <row r="796">
          <cell r="A796" t="str">
            <v>analisa15</v>
          </cell>
          <cell r="B796" t="str">
            <v>Jenis Pekerjaan</v>
          </cell>
          <cell r="E796" t="str">
            <v>:</v>
          </cell>
          <cell r="F796" t="str">
            <v>Pasangan Batu</v>
          </cell>
          <cell r="L796">
            <v>284250</v>
          </cell>
        </row>
        <row r="797">
          <cell r="B797" t="str">
            <v>Satuan jenis pekerjaan</v>
          </cell>
          <cell r="E797" t="str">
            <v>:</v>
          </cell>
          <cell r="F797" t="str">
            <v>m3</v>
          </cell>
        </row>
        <row r="799">
          <cell r="B799" t="str">
            <v>No</v>
          </cell>
          <cell r="D799" t="str">
            <v>Uraian</v>
          </cell>
          <cell r="H799" t="str">
            <v>Satuan</v>
          </cell>
          <cell r="I799" t="str">
            <v>Kuantitas</v>
          </cell>
          <cell r="J799" t="str">
            <v>Harga Satuan</v>
          </cell>
          <cell r="K799" t="str">
            <v>Jumlah Harga</v>
          </cell>
        </row>
        <row r="800">
          <cell r="J800" t="str">
            <v>( Rp. )</v>
          </cell>
          <cell r="K800" t="str">
            <v>( Rp. )</v>
          </cell>
        </row>
        <row r="801">
          <cell r="B801" t="str">
            <v>A</v>
          </cell>
          <cell r="D801" t="str">
            <v>Upah :</v>
          </cell>
        </row>
        <row r="802">
          <cell r="B802">
            <v>1</v>
          </cell>
          <cell r="D802" t="str">
            <v>Mandor</v>
          </cell>
          <cell r="H802" t="str">
            <v>hari</v>
          </cell>
          <cell r="I802">
            <v>0.2</v>
          </cell>
          <cell r="J802">
            <v>50000</v>
          </cell>
          <cell r="K802">
            <v>10000</v>
          </cell>
        </row>
        <row r="803">
          <cell r="B803">
            <v>2</v>
          </cell>
          <cell r="D803" t="str">
            <v>Pekerja</v>
          </cell>
          <cell r="H803" t="str">
            <v>hari</v>
          </cell>
          <cell r="I803">
            <v>0.8</v>
          </cell>
          <cell r="J803">
            <v>35000</v>
          </cell>
          <cell r="K803">
            <v>28000</v>
          </cell>
        </row>
        <row r="804">
          <cell r="H804"/>
          <cell r="J804"/>
          <cell r="K804">
            <v>0</v>
          </cell>
        </row>
        <row r="805">
          <cell r="H805"/>
          <cell r="J805"/>
          <cell r="K805">
            <v>0</v>
          </cell>
        </row>
        <row r="806">
          <cell r="H806"/>
          <cell r="J806"/>
          <cell r="K806">
            <v>0</v>
          </cell>
        </row>
        <row r="807">
          <cell r="H807"/>
          <cell r="J807"/>
          <cell r="K807">
            <v>0</v>
          </cell>
        </row>
        <row r="808">
          <cell r="L808">
            <v>38000</v>
          </cell>
        </row>
        <row r="809">
          <cell r="B809" t="str">
            <v>B</v>
          </cell>
          <cell r="D809" t="str">
            <v>Bahan :</v>
          </cell>
        </row>
        <row r="810">
          <cell r="A810" t="str">
            <v>M1</v>
          </cell>
          <cell r="B810">
            <v>1</v>
          </cell>
          <cell r="D810" t="str">
            <v>PC</v>
          </cell>
          <cell r="H810" t="str">
            <v>Zak</v>
          </cell>
          <cell r="I810">
            <v>2.5</v>
          </cell>
          <cell r="J810">
            <v>48500</v>
          </cell>
          <cell r="K810">
            <v>121250</v>
          </cell>
        </row>
        <row r="811">
          <cell r="A811" t="str">
            <v>M12</v>
          </cell>
          <cell r="B811">
            <v>2</v>
          </cell>
          <cell r="D811" t="str">
            <v>Pasir pasang</v>
          </cell>
          <cell r="H811" t="str">
            <v>m3</v>
          </cell>
          <cell r="I811">
            <v>0.5</v>
          </cell>
          <cell r="J811">
            <v>125000</v>
          </cell>
          <cell r="K811">
            <v>62500</v>
          </cell>
        </row>
        <row r="812">
          <cell r="B812">
            <v>3</v>
          </cell>
          <cell r="D812" t="str">
            <v>Batu belah</v>
          </cell>
          <cell r="H812" t="str">
            <v>m3</v>
          </cell>
          <cell r="I812">
            <v>1.1000000000000001</v>
          </cell>
          <cell r="J812">
            <v>55000</v>
          </cell>
          <cell r="K812">
            <v>60500.000000000007</v>
          </cell>
        </row>
        <row r="816">
          <cell r="B816" t="str">
            <v>C</v>
          </cell>
          <cell r="D816" t="str">
            <v>Peralatan</v>
          </cell>
        </row>
        <row r="817">
          <cell r="B817">
            <v>1</v>
          </cell>
          <cell r="D817" t="str">
            <v>Alat Bantu</v>
          </cell>
          <cell r="H817" t="str">
            <v>Ls</v>
          </cell>
          <cell r="I817">
            <v>1</v>
          </cell>
          <cell r="J817">
            <v>2000</v>
          </cell>
          <cell r="K817">
            <v>2000</v>
          </cell>
        </row>
        <row r="822">
          <cell r="B822" t="str">
            <v>D</v>
          </cell>
          <cell r="D822" t="str">
            <v>Sub Total ( A + B + C )</v>
          </cell>
          <cell r="K822">
            <v>284250</v>
          </cell>
        </row>
        <row r="823">
          <cell r="B823" t="str">
            <v>E</v>
          </cell>
          <cell r="D823" t="str">
            <v>Biaya umum dan keuntungan</v>
          </cell>
          <cell r="I823">
            <v>0</v>
          </cell>
          <cell r="K823">
            <v>0</v>
          </cell>
        </row>
        <row r="824">
          <cell r="B824" t="str">
            <v>F</v>
          </cell>
          <cell r="D824" t="str">
            <v>Harga Satuan pekerjaan ( D + E )</v>
          </cell>
          <cell r="J824" t="str">
            <v>(dibulatkan)</v>
          </cell>
          <cell r="K824">
            <v>284250</v>
          </cell>
        </row>
        <row r="826">
          <cell r="I826" t="str">
            <v>Jakarta, 29 November 2009</v>
          </cell>
        </row>
        <row r="827">
          <cell r="I827" t="str">
            <v>Persero PT. Waskita Karya</v>
          </cell>
        </row>
        <row r="833">
          <cell r="I833" t="str">
            <v>Ir. Desi Arryani, MM</v>
          </cell>
        </row>
        <row r="834">
          <cell r="I834" t="str">
            <v>Kepala Divisi Sipil</v>
          </cell>
        </row>
        <row r="836">
          <cell r="B836" t="str">
            <v>Paket / Pekerjaan</v>
          </cell>
          <cell r="E836" t="str">
            <v>:</v>
          </cell>
          <cell r="F836" t="str">
            <v>PEMBANGUNAN BENDUNGAN TITAB DI KAB. BULELENG</v>
          </cell>
        </row>
        <row r="837">
          <cell r="B837" t="str">
            <v xml:space="preserve">Nomor jenis pekerjaan </v>
          </cell>
          <cell r="E837" t="str">
            <v>:</v>
          </cell>
          <cell r="F837" t="str">
            <v xml:space="preserve">III.5 </v>
          </cell>
        </row>
        <row r="838">
          <cell r="A838" t="str">
            <v>analisa16</v>
          </cell>
          <cell r="B838" t="str">
            <v>Jenis Pekerjaan</v>
          </cell>
          <cell r="E838" t="str">
            <v>:</v>
          </cell>
          <cell r="F838" t="str">
            <v>Siaran</v>
          </cell>
          <cell r="L838">
            <v>23775</v>
          </cell>
        </row>
        <row r="839">
          <cell r="B839" t="str">
            <v>Satuan jenis pekerjaan</v>
          </cell>
          <cell r="E839" t="str">
            <v>:</v>
          </cell>
          <cell r="F839" t="str">
            <v>m2</v>
          </cell>
        </row>
        <row r="841">
          <cell r="B841" t="str">
            <v>No</v>
          </cell>
          <cell r="D841" t="str">
            <v>Uraian</v>
          </cell>
          <cell r="H841" t="str">
            <v>Satuan</v>
          </cell>
          <cell r="I841" t="str">
            <v>Kuantitas</v>
          </cell>
          <cell r="J841" t="str">
            <v>Harga Satuan</v>
          </cell>
          <cell r="K841" t="str">
            <v>Jumlah Harga</v>
          </cell>
        </row>
        <row r="842">
          <cell r="J842" t="str">
            <v>( Rp. )</v>
          </cell>
          <cell r="K842" t="str">
            <v>( Rp. )</v>
          </cell>
        </row>
        <row r="843">
          <cell r="B843" t="str">
            <v>A</v>
          </cell>
          <cell r="D843" t="str">
            <v>Upah :</v>
          </cell>
        </row>
        <row r="844">
          <cell r="D844" t="str">
            <v>Mandor</v>
          </cell>
          <cell r="H844" t="str">
            <v>hari</v>
          </cell>
          <cell r="I844">
            <v>0.05</v>
          </cell>
          <cell r="J844">
            <v>50000</v>
          </cell>
          <cell r="K844">
            <v>2500</v>
          </cell>
        </row>
        <row r="845">
          <cell r="D845" t="str">
            <v>Tukang batu</v>
          </cell>
          <cell r="H845" t="str">
            <v>hari</v>
          </cell>
          <cell r="I845">
            <v>0.1</v>
          </cell>
          <cell r="J845">
            <v>40000</v>
          </cell>
          <cell r="K845">
            <v>4000</v>
          </cell>
        </row>
        <row r="846">
          <cell r="D846" t="str">
            <v>Pekerja</v>
          </cell>
          <cell r="H846" t="str">
            <v>hari</v>
          </cell>
          <cell r="I846">
            <v>0.2</v>
          </cell>
          <cell r="J846">
            <v>35000</v>
          </cell>
          <cell r="K846">
            <v>7000</v>
          </cell>
        </row>
        <row r="847">
          <cell r="H847"/>
          <cell r="J847"/>
          <cell r="K847">
            <v>0</v>
          </cell>
        </row>
        <row r="848">
          <cell r="H848"/>
          <cell r="J848"/>
          <cell r="K848">
            <v>0</v>
          </cell>
          <cell r="L848">
            <v>13500</v>
          </cell>
        </row>
        <row r="850">
          <cell r="B850" t="str">
            <v>B</v>
          </cell>
          <cell r="D850" t="str">
            <v>Bahan :</v>
          </cell>
        </row>
        <row r="851">
          <cell r="B851">
            <v>1</v>
          </cell>
          <cell r="D851" t="str">
            <v>PC</v>
          </cell>
          <cell r="H851" t="str">
            <v>Zak</v>
          </cell>
          <cell r="I851">
            <v>0.15</v>
          </cell>
          <cell r="J851">
            <v>48500</v>
          </cell>
          <cell r="K851">
            <v>7275</v>
          </cell>
        </row>
        <row r="852">
          <cell r="B852">
            <v>2</v>
          </cell>
          <cell r="D852" t="str">
            <v>Pasir pasang</v>
          </cell>
          <cell r="H852" t="str">
            <v>m3</v>
          </cell>
          <cell r="I852">
            <v>0.02</v>
          </cell>
          <cell r="J852">
            <v>125000</v>
          </cell>
          <cell r="K852">
            <v>2500</v>
          </cell>
        </row>
        <row r="853">
          <cell r="H853"/>
          <cell r="J853"/>
          <cell r="K853">
            <v>0</v>
          </cell>
        </row>
        <row r="854">
          <cell r="H854"/>
          <cell r="J854"/>
          <cell r="K854">
            <v>0</v>
          </cell>
        </row>
        <row r="855">
          <cell r="H855"/>
          <cell r="J855"/>
          <cell r="K855">
            <v>0</v>
          </cell>
        </row>
        <row r="857">
          <cell r="B857" t="str">
            <v>C</v>
          </cell>
          <cell r="D857" t="str">
            <v>Peralatan</v>
          </cell>
        </row>
        <row r="858">
          <cell r="B858">
            <v>1</v>
          </cell>
          <cell r="D858" t="str">
            <v>Alat bantu</v>
          </cell>
          <cell r="H858" t="str">
            <v>Ls</v>
          </cell>
          <cell r="I858">
            <v>1</v>
          </cell>
          <cell r="J858">
            <v>500</v>
          </cell>
          <cell r="K858">
            <v>500</v>
          </cell>
          <cell r="L858">
            <v>500</v>
          </cell>
        </row>
        <row r="859">
          <cell r="H859"/>
          <cell r="J859"/>
          <cell r="K859">
            <v>0</v>
          </cell>
        </row>
        <row r="860">
          <cell r="H860"/>
          <cell r="J860"/>
          <cell r="K860">
            <v>0</v>
          </cell>
        </row>
        <row r="861">
          <cell r="H861"/>
          <cell r="J861"/>
          <cell r="K861">
            <v>0</v>
          </cell>
        </row>
        <row r="862">
          <cell r="H862"/>
          <cell r="J862"/>
          <cell r="K862">
            <v>0</v>
          </cell>
        </row>
        <row r="864">
          <cell r="B864" t="str">
            <v>D</v>
          </cell>
          <cell r="D864" t="str">
            <v>Sub Total ( A + B + C )</v>
          </cell>
          <cell r="K864">
            <v>23775</v>
          </cell>
        </row>
        <row r="865">
          <cell r="B865" t="str">
            <v>E</v>
          </cell>
          <cell r="D865" t="str">
            <v>Biaya umum dan keuntungan</v>
          </cell>
          <cell r="I865">
            <v>0</v>
          </cell>
          <cell r="K865">
            <v>0</v>
          </cell>
        </row>
        <row r="866">
          <cell r="B866" t="str">
            <v>F</v>
          </cell>
          <cell r="D866" t="str">
            <v>Harga Satuan pekerjaan ( D + E )</v>
          </cell>
          <cell r="J866" t="str">
            <v>(dibulatkan)</v>
          </cell>
          <cell r="K866">
            <v>23775</v>
          </cell>
        </row>
        <row r="868">
          <cell r="I868" t="str">
            <v>Jakarta, 29 November 2009</v>
          </cell>
        </row>
        <row r="869">
          <cell r="I869" t="str">
            <v>Persero PT. Waskita Karya</v>
          </cell>
        </row>
        <row r="875">
          <cell r="I875" t="str">
            <v>Ir. Desi Arryani, MM</v>
          </cell>
        </row>
        <row r="876">
          <cell r="I876" t="str">
            <v>Kepala Divisi Sipil</v>
          </cell>
        </row>
        <row r="878">
          <cell r="B878" t="str">
            <v>Paket / Pekerjaan</v>
          </cell>
          <cell r="E878" t="str">
            <v>:</v>
          </cell>
          <cell r="F878" t="str">
            <v>PEMBANGUNAN BENDUNGAN TITAB DI KAB. BULELENG</v>
          </cell>
        </row>
        <row r="879">
          <cell r="B879" t="str">
            <v xml:space="preserve">Nomor jenis pekerjaan </v>
          </cell>
          <cell r="E879" t="str">
            <v>:</v>
          </cell>
          <cell r="F879" t="str">
            <v xml:space="preserve">III.5 </v>
          </cell>
        </row>
        <row r="880">
          <cell r="A880" t="str">
            <v>analisa17</v>
          </cell>
          <cell r="B880" t="str">
            <v>Jenis Pekerjaan</v>
          </cell>
          <cell r="E880" t="str">
            <v>:</v>
          </cell>
          <cell r="F880" t="str">
            <v>Plesteran</v>
          </cell>
          <cell r="L880">
            <v>26862</v>
          </cell>
        </row>
        <row r="881">
          <cell r="B881" t="str">
            <v>Satuan jenis pekerjaan</v>
          </cell>
          <cell r="E881" t="str">
            <v>:</v>
          </cell>
          <cell r="F881" t="str">
            <v>m2</v>
          </cell>
        </row>
        <row r="883">
          <cell r="B883" t="str">
            <v>No</v>
          </cell>
          <cell r="D883" t="str">
            <v>Uraian</v>
          </cell>
          <cell r="H883" t="str">
            <v>Satuan</v>
          </cell>
          <cell r="I883" t="str">
            <v>Kuantitas</v>
          </cell>
          <cell r="J883" t="str">
            <v>Harga Satuan</v>
          </cell>
          <cell r="K883" t="str">
            <v>Jumlah Harga</v>
          </cell>
        </row>
        <row r="884">
          <cell r="J884" t="str">
            <v>( Rp. )</v>
          </cell>
          <cell r="K884" t="str">
            <v>( Rp. )</v>
          </cell>
        </row>
        <row r="885">
          <cell r="B885" t="str">
            <v>A</v>
          </cell>
          <cell r="D885" t="str">
            <v>Upah :</v>
          </cell>
        </row>
        <row r="886">
          <cell r="B886">
            <v>1</v>
          </cell>
          <cell r="D886" t="str">
            <v>Mandor</v>
          </cell>
          <cell r="H886" t="str">
            <v>hari</v>
          </cell>
          <cell r="I886">
            <v>0.05</v>
          </cell>
          <cell r="J886">
            <v>50000</v>
          </cell>
          <cell r="K886">
            <v>2500</v>
          </cell>
        </row>
        <row r="887">
          <cell r="B887">
            <v>2</v>
          </cell>
          <cell r="D887" t="str">
            <v>Tukang batu</v>
          </cell>
          <cell r="H887" t="str">
            <v>hari</v>
          </cell>
          <cell r="I887">
            <v>0.1</v>
          </cell>
          <cell r="J887">
            <v>40000</v>
          </cell>
          <cell r="K887">
            <v>4000</v>
          </cell>
        </row>
        <row r="888">
          <cell r="B888">
            <v>3</v>
          </cell>
          <cell r="D888" t="str">
            <v>Pekerja</v>
          </cell>
          <cell r="H888" t="str">
            <v>hari</v>
          </cell>
          <cell r="I888">
            <v>0.2</v>
          </cell>
          <cell r="J888">
            <v>35000</v>
          </cell>
          <cell r="K888">
            <v>7000</v>
          </cell>
        </row>
        <row r="889">
          <cell r="H889"/>
          <cell r="J889"/>
          <cell r="K889">
            <v>0</v>
          </cell>
        </row>
        <row r="890">
          <cell r="H890"/>
          <cell r="J890"/>
          <cell r="K890">
            <v>0</v>
          </cell>
          <cell r="L890">
            <v>13500</v>
          </cell>
        </row>
        <row r="892">
          <cell r="B892" t="str">
            <v>B</v>
          </cell>
          <cell r="D892" t="str">
            <v>Bahan :</v>
          </cell>
        </row>
        <row r="893">
          <cell r="B893">
            <v>1</v>
          </cell>
          <cell r="D893" t="str">
            <v>PC</v>
          </cell>
          <cell r="H893" t="str">
            <v>Zak</v>
          </cell>
          <cell r="I893">
            <v>0.17499999999999999</v>
          </cell>
          <cell r="J893">
            <v>48500</v>
          </cell>
          <cell r="K893">
            <v>8487.5</v>
          </cell>
        </row>
        <row r="894">
          <cell r="B894">
            <v>2</v>
          </cell>
          <cell r="D894" t="str">
            <v>Pasir pasang</v>
          </cell>
          <cell r="H894" t="str">
            <v>m3</v>
          </cell>
          <cell r="I894">
            <v>3.5000000000000003E-2</v>
          </cell>
          <cell r="J894">
            <v>125000</v>
          </cell>
          <cell r="K894">
            <v>4375</v>
          </cell>
        </row>
        <row r="895">
          <cell r="H895"/>
          <cell r="J895"/>
          <cell r="K895">
            <v>0</v>
          </cell>
        </row>
        <row r="896">
          <cell r="H896"/>
          <cell r="J896"/>
          <cell r="K896">
            <v>0</v>
          </cell>
        </row>
        <row r="897">
          <cell r="H897"/>
          <cell r="J897"/>
          <cell r="K897">
            <v>0</v>
          </cell>
        </row>
        <row r="899">
          <cell r="B899" t="str">
            <v>C</v>
          </cell>
          <cell r="D899" t="str">
            <v>Peralatan</v>
          </cell>
        </row>
        <row r="900">
          <cell r="D900" t="str">
            <v>Alat bantu</v>
          </cell>
          <cell r="H900" t="str">
            <v>Ls</v>
          </cell>
          <cell r="I900">
            <v>1</v>
          </cell>
          <cell r="J900">
            <v>500</v>
          </cell>
          <cell r="K900">
            <v>500</v>
          </cell>
          <cell r="L900">
            <v>500</v>
          </cell>
        </row>
        <row r="901">
          <cell r="H901"/>
          <cell r="J901"/>
          <cell r="K901">
            <v>0</v>
          </cell>
        </row>
        <row r="902">
          <cell r="H902"/>
          <cell r="J902"/>
          <cell r="K902">
            <v>0</v>
          </cell>
        </row>
        <row r="903">
          <cell r="H903"/>
          <cell r="J903"/>
          <cell r="K903">
            <v>0</v>
          </cell>
        </row>
        <row r="904">
          <cell r="H904"/>
          <cell r="J904"/>
          <cell r="K904">
            <v>0</v>
          </cell>
        </row>
        <row r="906">
          <cell r="B906" t="str">
            <v>D</v>
          </cell>
          <cell r="D906" t="str">
            <v>Sub Total ( A + B + C )</v>
          </cell>
          <cell r="K906">
            <v>26862.5</v>
          </cell>
        </row>
        <row r="907">
          <cell r="B907" t="str">
            <v>E</v>
          </cell>
          <cell r="D907" t="str">
            <v>Biaya umum dan keuntungan</v>
          </cell>
          <cell r="I907">
            <v>0</v>
          </cell>
          <cell r="K907">
            <v>0</v>
          </cell>
        </row>
        <row r="908">
          <cell r="B908" t="str">
            <v>F</v>
          </cell>
          <cell r="D908" t="str">
            <v>Harga Satuan pekerjaan ( D + E )</v>
          </cell>
          <cell r="J908" t="str">
            <v>(dibulatkan)</v>
          </cell>
          <cell r="K908">
            <v>26862</v>
          </cell>
        </row>
        <row r="910">
          <cell r="I910" t="str">
            <v>Jakarta, 29 November 2009</v>
          </cell>
        </row>
        <row r="911">
          <cell r="I911" t="str">
            <v>Persero PT. Waskita Karya</v>
          </cell>
        </row>
        <row r="917">
          <cell r="I917" t="str">
            <v>Ir. Desi Arryani, MM</v>
          </cell>
        </row>
        <row r="918">
          <cell r="I918" t="str">
            <v>Kepala Divisi Sipil</v>
          </cell>
        </row>
        <row r="919">
          <cell r="B919" t="str">
            <v>Paket / Pekerjaan</v>
          </cell>
          <cell r="E919" t="str">
            <v>:</v>
          </cell>
          <cell r="F919" t="str">
            <v>PEMBANGUNAN BENDUNGAN TITAB DI KAB. BULELENG</v>
          </cell>
        </row>
        <row r="920">
          <cell r="B920" t="str">
            <v xml:space="preserve">Nomor jenis pekerjaan </v>
          </cell>
          <cell r="E920" t="str">
            <v>:</v>
          </cell>
          <cell r="F920" t="str">
            <v>III.4 ; IV.5 ; V.7</v>
          </cell>
        </row>
        <row r="921">
          <cell r="A921" t="str">
            <v>analisa17b</v>
          </cell>
          <cell r="B921" t="str">
            <v>Jenis Pekerjaan</v>
          </cell>
          <cell r="E921" t="str">
            <v>:</v>
          </cell>
          <cell r="F921" t="str">
            <v>Timbunan Inti (Zone 1)</v>
          </cell>
          <cell r="L921">
            <v>35945</v>
          </cell>
        </row>
        <row r="922">
          <cell r="B922" t="str">
            <v>Satuan jenis pekerjaan</v>
          </cell>
          <cell r="E922" t="str">
            <v>:</v>
          </cell>
          <cell r="F922" t="str">
            <v>m3</v>
          </cell>
        </row>
        <row r="924">
          <cell r="B924" t="str">
            <v>No</v>
          </cell>
          <cell r="D924" t="str">
            <v>Uraian</v>
          </cell>
          <cell r="H924" t="str">
            <v>Satuan</v>
          </cell>
          <cell r="I924" t="str">
            <v>Kuantitas</v>
          </cell>
          <cell r="J924" t="str">
            <v>Harga Satuan</v>
          </cell>
          <cell r="K924" t="str">
            <v>Jumlah Harga</v>
          </cell>
        </row>
        <row r="925">
          <cell r="J925" t="str">
            <v>( Rp. )</v>
          </cell>
          <cell r="K925" t="str">
            <v>( Rp. )</v>
          </cell>
        </row>
        <row r="926">
          <cell r="B926" t="str">
            <v>A</v>
          </cell>
          <cell r="D926" t="str">
            <v>Upah :</v>
          </cell>
        </row>
        <row r="927">
          <cell r="B927">
            <v>1</v>
          </cell>
          <cell r="D927" t="str">
            <v>Pekerja</v>
          </cell>
          <cell r="H927" t="str">
            <v>hari</v>
          </cell>
          <cell r="I927">
            <v>6.3E-3</v>
          </cell>
          <cell r="J927">
            <v>35000</v>
          </cell>
          <cell r="K927">
            <v>220.5</v>
          </cell>
        </row>
        <row r="928">
          <cell r="H928"/>
          <cell r="J928"/>
          <cell r="K928">
            <v>0</v>
          </cell>
        </row>
        <row r="929">
          <cell r="H929"/>
          <cell r="J929"/>
          <cell r="K929">
            <v>0</v>
          </cell>
        </row>
        <row r="930">
          <cell r="H930"/>
          <cell r="J930"/>
          <cell r="K930">
            <v>0</v>
          </cell>
        </row>
        <row r="931">
          <cell r="H931"/>
          <cell r="J931"/>
          <cell r="K931">
            <v>0</v>
          </cell>
        </row>
        <row r="933">
          <cell r="B933" t="str">
            <v>B</v>
          </cell>
          <cell r="D933" t="str">
            <v>Bahan :</v>
          </cell>
        </row>
        <row r="940">
          <cell r="B940" t="str">
            <v>C</v>
          </cell>
          <cell r="D940" t="str">
            <v>Peralatan</v>
          </cell>
        </row>
        <row r="941">
          <cell r="B941">
            <v>1</v>
          </cell>
          <cell r="D941" t="str">
            <v>Bulldozer, 15 ton</v>
          </cell>
          <cell r="H941" t="str">
            <v>jam</v>
          </cell>
          <cell r="I941">
            <v>2.5000000000000001E-2</v>
          </cell>
          <cell r="J941">
            <v>333000</v>
          </cell>
          <cell r="K941">
            <v>8325</v>
          </cell>
        </row>
        <row r="942">
          <cell r="B942">
            <v>2</v>
          </cell>
          <cell r="D942" t="str">
            <v>Vibro Roller, 10 ton</v>
          </cell>
          <cell r="H942" t="str">
            <v>jam</v>
          </cell>
          <cell r="I942">
            <v>2.5000000000000001E-2</v>
          </cell>
          <cell r="J942">
            <v>221000</v>
          </cell>
          <cell r="K942">
            <v>5525</v>
          </cell>
        </row>
        <row r="943">
          <cell r="B943">
            <v>3</v>
          </cell>
          <cell r="D943" t="str">
            <v>Water Tank Truck</v>
          </cell>
          <cell r="H943" t="str">
            <v>jam</v>
          </cell>
          <cell r="I943">
            <v>2.5000000000000001E-2</v>
          </cell>
          <cell r="J943">
            <v>112000</v>
          </cell>
          <cell r="K943">
            <v>2800</v>
          </cell>
        </row>
        <row r="944">
          <cell r="B944">
            <v>4</v>
          </cell>
          <cell r="D944" t="str">
            <v>Dump Truck, 12 ton</v>
          </cell>
          <cell r="H944" t="str">
            <v>jam</v>
          </cell>
          <cell r="I944">
            <v>2.5000000000000001E-2</v>
          </cell>
          <cell r="J944">
            <v>169000</v>
          </cell>
          <cell r="K944">
            <v>4225</v>
          </cell>
        </row>
        <row r="945">
          <cell r="B945">
            <v>5</v>
          </cell>
          <cell r="D945" t="str">
            <v>Sheep Foot Roller</v>
          </cell>
          <cell r="H945" t="str">
            <v>jam</v>
          </cell>
          <cell r="I945">
            <v>2.5000000000000001E-2</v>
          </cell>
          <cell r="J945">
            <v>313000</v>
          </cell>
          <cell r="K945">
            <v>7825</v>
          </cell>
        </row>
        <row r="946">
          <cell r="B946">
            <v>6</v>
          </cell>
          <cell r="D946" t="str">
            <v>Excavator, 0.8 m3</v>
          </cell>
          <cell r="H946" t="str">
            <v>jam</v>
          </cell>
          <cell r="I946">
            <v>2.5000000000000001E-2</v>
          </cell>
          <cell r="J946">
            <v>281000</v>
          </cell>
          <cell r="K946">
            <v>7025</v>
          </cell>
        </row>
        <row r="949">
          <cell r="B949" t="str">
            <v>D</v>
          </cell>
          <cell r="D949" t="str">
            <v>Sub Total ( A + B + C )</v>
          </cell>
          <cell r="K949">
            <v>35945.5</v>
          </cell>
        </row>
        <row r="950">
          <cell r="B950" t="str">
            <v>E</v>
          </cell>
          <cell r="D950" t="str">
            <v>Biaya umum dan keuntungan</v>
          </cell>
          <cell r="I950">
            <v>0</v>
          </cell>
          <cell r="K950">
            <v>0</v>
          </cell>
        </row>
        <row r="951">
          <cell r="B951" t="str">
            <v>F</v>
          </cell>
          <cell r="D951" t="str">
            <v>Harga Satuan pekerjaan ( D + E )</v>
          </cell>
          <cell r="J951" t="str">
            <v>(dibulatkan)</v>
          </cell>
          <cell r="K951">
            <v>35945</v>
          </cell>
        </row>
        <row r="953">
          <cell r="I953" t="str">
            <v>Jakarta, 29 November 2009</v>
          </cell>
        </row>
        <row r="954">
          <cell r="I954" t="str">
            <v>Persero PT. Waskita Karya</v>
          </cell>
        </row>
        <row r="960">
          <cell r="I960" t="str">
            <v>Ir. Desi Arryani, MM</v>
          </cell>
        </row>
        <row r="961">
          <cell r="I961" t="str">
            <v>Kepala Divisi Sipil</v>
          </cell>
        </row>
        <row r="962">
          <cell r="B962" t="str">
            <v>Paket / Pekerjaan</v>
          </cell>
          <cell r="E962" t="str">
            <v>:</v>
          </cell>
          <cell r="F962" t="str">
            <v>PEMBANGUNAN BENDUNGAN TITAB DI KAB. BULELENG</v>
          </cell>
        </row>
        <row r="963">
          <cell r="B963" t="str">
            <v xml:space="preserve">Nomor jenis pekerjaan </v>
          </cell>
          <cell r="E963" t="str">
            <v>:</v>
          </cell>
          <cell r="F963" t="str">
            <v>III.4 ; IV.5 ; V.7</v>
          </cell>
        </row>
        <row r="964">
          <cell r="A964" t="str">
            <v>analisa17c</v>
          </cell>
          <cell r="B964" t="str">
            <v>Jenis Pekerjaan</v>
          </cell>
          <cell r="E964" t="str">
            <v>:</v>
          </cell>
          <cell r="F964" t="str">
            <v>Timbunan Filter Halus (Zone 2)</v>
          </cell>
          <cell r="L964">
            <v>179621</v>
          </cell>
        </row>
        <row r="965">
          <cell r="B965" t="str">
            <v>Satuan jenis pekerjaan</v>
          </cell>
          <cell r="E965" t="str">
            <v>:</v>
          </cell>
          <cell r="F965" t="str">
            <v>m3</v>
          </cell>
        </row>
        <row r="967">
          <cell r="B967" t="str">
            <v>No</v>
          </cell>
          <cell r="D967" t="str">
            <v>Uraian</v>
          </cell>
          <cell r="H967" t="str">
            <v>Satuan</v>
          </cell>
          <cell r="I967" t="str">
            <v>Kuantitas</v>
          </cell>
          <cell r="J967" t="str">
            <v>Harga Satuan</v>
          </cell>
          <cell r="K967" t="str">
            <v>Jumlah Harga</v>
          </cell>
        </row>
        <row r="968">
          <cell r="J968" t="str">
            <v>( Rp. )</v>
          </cell>
          <cell r="K968" t="str">
            <v>( Rp. )</v>
          </cell>
        </row>
        <row r="969">
          <cell r="B969" t="str">
            <v>A</v>
          </cell>
          <cell r="D969" t="str">
            <v>Upah :</v>
          </cell>
        </row>
        <row r="970">
          <cell r="B970">
            <v>1</v>
          </cell>
          <cell r="D970" t="str">
            <v>Pekerja</v>
          </cell>
          <cell r="H970" t="str">
            <v>hari</v>
          </cell>
          <cell r="I970">
            <v>6.3E-3</v>
          </cell>
          <cell r="J970">
            <v>35000</v>
          </cell>
          <cell r="K970">
            <v>220.5</v>
          </cell>
        </row>
        <row r="971">
          <cell r="H971"/>
          <cell r="J971"/>
          <cell r="K971">
            <v>0</v>
          </cell>
        </row>
        <row r="972">
          <cell r="H972"/>
          <cell r="J972"/>
          <cell r="K972">
            <v>0</v>
          </cell>
        </row>
        <row r="973">
          <cell r="H973"/>
          <cell r="J973"/>
          <cell r="K973">
            <v>0</v>
          </cell>
        </row>
        <row r="974">
          <cell r="H974"/>
          <cell r="J974"/>
          <cell r="K974">
            <v>0</v>
          </cell>
        </row>
        <row r="976">
          <cell r="B976" t="str">
            <v>B</v>
          </cell>
          <cell r="D976" t="str">
            <v>Bahan :</v>
          </cell>
        </row>
        <row r="977">
          <cell r="B977">
            <v>1</v>
          </cell>
          <cell r="D977" t="str">
            <v>Material Filter Halus</v>
          </cell>
          <cell r="H977" t="str">
            <v>m3</v>
          </cell>
          <cell r="I977">
            <v>1.2</v>
          </cell>
          <cell r="J977">
            <v>105000</v>
          </cell>
          <cell r="K977">
            <v>126000</v>
          </cell>
        </row>
        <row r="978">
          <cell r="H978"/>
          <cell r="J978"/>
          <cell r="K978">
            <v>0</v>
          </cell>
        </row>
        <row r="979">
          <cell r="H979"/>
          <cell r="J979"/>
          <cell r="K979">
            <v>0</v>
          </cell>
        </row>
        <row r="980">
          <cell r="H980"/>
          <cell r="J980"/>
          <cell r="K980">
            <v>0</v>
          </cell>
        </row>
        <row r="981">
          <cell r="H981"/>
          <cell r="J981"/>
          <cell r="K981">
            <v>0</v>
          </cell>
        </row>
        <row r="983">
          <cell r="B983" t="str">
            <v>C</v>
          </cell>
          <cell r="D983" t="str">
            <v>Peralatan</v>
          </cell>
        </row>
        <row r="984">
          <cell r="B984">
            <v>1</v>
          </cell>
          <cell r="D984" t="str">
            <v>Bulldozer, 15 ton</v>
          </cell>
          <cell r="H984" t="str">
            <v>jam</v>
          </cell>
          <cell r="I984">
            <v>6.3E-3</v>
          </cell>
          <cell r="J984">
            <v>333000</v>
          </cell>
          <cell r="K984">
            <v>2097.9</v>
          </cell>
        </row>
        <row r="985">
          <cell r="B985">
            <v>2</v>
          </cell>
          <cell r="D985" t="str">
            <v>Vibro Roller, 10 ton</v>
          </cell>
          <cell r="H985" t="str">
            <v>jam</v>
          </cell>
          <cell r="I985">
            <v>2.5000000000000001E-2</v>
          </cell>
          <cell r="J985">
            <v>221000</v>
          </cell>
          <cell r="K985">
            <v>5525</v>
          </cell>
        </row>
        <row r="986">
          <cell r="B986">
            <v>3</v>
          </cell>
          <cell r="D986" t="str">
            <v>Water Tank Truck</v>
          </cell>
          <cell r="H986" t="str">
            <v>jam</v>
          </cell>
          <cell r="I986">
            <v>6.3E-3</v>
          </cell>
          <cell r="J986">
            <v>112000</v>
          </cell>
          <cell r="K986">
            <v>705.6</v>
          </cell>
        </row>
        <row r="987">
          <cell r="B987">
            <v>4</v>
          </cell>
          <cell r="D987" t="str">
            <v>Dump Truck, 12 ton</v>
          </cell>
          <cell r="H987" t="str">
            <v>jam</v>
          </cell>
          <cell r="I987">
            <v>0.26669999999999999</v>
          </cell>
          <cell r="J987">
            <v>169000</v>
          </cell>
          <cell r="K987">
            <v>45072.299999999996</v>
          </cell>
        </row>
        <row r="989">
          <cell r="L989">
            <v>8328.5</v>
          </cell>
        </row>
        <row r="990">
          <cell r="B990" t="str">
            <v>D</v>
          </cell>
          <cell r="D990" t="str">
            <v>Sub Total ( A + B + C )</v>
          </cell>
          <cell r="K990">
            <v>179621.3</v>
          </cell>
        </row>
        <row r="991">
          <cell r="B991" t="str">
            <v>E</v>
          </cell>
          <cell r="D991" t="str">
            <v>Biaya umum dan keuntungan</v>
          </cell>
          <cell r="I991">
            <v>0</v>
          </cell>
          <cell r="K991">
            <v>0</v>
          </cell>
        </row>
        <row r="992">
          <cell r="B992" t="str">
            <v>F</v>
          </cell>
          <cell r="D992" t="str">
            <v>Harga Satuan pekerjaan ( D + E )</v>
          </cell>
          <cell r="J992" t="str">
            <v>(dibulatkan)</v>
          </cell>
          <cell r="K992">
            <v>179621</v>
          </cell>
        </row>
        <row r="994">
          <cell r="I994" t="str">
            <v>Jakarta, 29 November 2009</v>
          </cell>
        </row>
        <row r="995">
          <cell r="I995" t="str">
            <v>Persero PT. Waskita Karya</v>
          </cell>
        </row>
        <row r="1001">
          <cell r="I1001" t="str">
            <v>Ir. Desi Arryani, MM</v>
          </cell>
        </row>
        <row r="1002">
          <cell r="I1002" t="str">
            <v>Kepala Divisi Sipil</v>
          </cell>
        </row>
        <row r="1003">
          <cell r="B1003" t="str">
            <v>Paket / Pekerjaan</v>
          </cell>
          <cell r="E1003" t="str">
            <v>:</v>
          </cell>
          <cell r="F1003" t="str">
            <v>PEMBANGUNAN BENDUNGAN TITAB DI KAB. BULELENG</v>
          </cell>
        </row>
        <row r="1004">
          <cell r="B1004" t="str">
            <v xml:space="preserve">Nomor jenis pekerjaan </v>
          </cell>
          <cell r="E1004" t="str">
            <v>:</v>
          </cell>
          <cell r="F1004" t="str">
            <v>III.4 ; IV.5 ; V.7</v>
          </cell>
        </row>
        <row r="1005">
          <cell r="A1005" t="str">
            <v>analisa17d</v>
          </cell>
          <cell r="B1005" t="str">
            <v>Jenis Pekerjaan</v>
          </cell>
          <cell r="E1005" t="str">
            <v>:</v>
          </cell>
          <cell r="F1005" t="str">
            <v>Timbunan Filter Kasar (Zone 3)</v>
          </cell>
          <cell r="L1005">
            <v>191621</v>
          </cell>
        </row>
        <row r="1006">
          <cell r="B1006" t="str">
            <v>Satuan jenis pekerjaan</v>
          </cell>
          <cell r="E1006" t="str">
            <v>:</v>
          </cell>
          <cell r="F1006" t="str">
            <v>m3</v>
          </cell>
        </row>
        <row r="1008">
          <cell r="B1008" t="str">
            <v>No</v>
          </cell>
          <cell r="D1008" t="str">
            <v>Uraian</v>
          </cell>
          <cell r="H1008" t="str">
            <v>Satuan</v>
          </cell>
          <cell r="I1008" t="str">
            <v>Kuantitas</v>
          </cell>
          <cell r="J1008" t="str">
            <v>Harga Satuan</v>
          </cell>
          <cell r="K1008" t="str">
            <v>Jumlah Harga</v>
          </cell>
        </row>
        <row r="1009">
          <cell r="J1009" t="str">
            <v>( Rp. )</v>
          </cell>
          <cell r="K1009" t="str">
            <v>( Rp. )</v>
          </cell>
        </row>
        <row r="1010">
          <cell r="B1010" t="str">
            <v>A</v>
          </cell>
          <cell r="D1010" t="str">
            <v>Upah :</v>
          </cell>
        </row>
        <row r="1011">
          <cell r="B1011">
            <v>1</v>
          </cell>
          <cell r="D1011" t="str">
            <v>Pekerja</v>
          </cell>
          <cell r="H1011" t="str">
            <v>hari</v>
          </cell>
          <cell r="I1011">
            <v>6.3E-3</v>
          </cell>
          <cell r="J1011">
            <v>35000</v>
          </cell>
          <cell r="K1011">
            <v>220.5</v>
          </cell>
        </row>
        <row r="1012">
          <cell r="H1012"/>
          <cell r="J1012"/>
          <cell r="K1012">
            <v>0</v>
          </cell>
        </row>
        <row r="1013">
          <cell r="H1013"/>
          <cell r="J1013"/>
          <cell r="K1013">
            <v>0</v>
          </cell>
        </row>
        <row r="1014">
          <cell r="H1014"/>
          <cell r="J1014"/>
          <cell r="K1014">
            <v>0</v>
          </cell>
        </row>
        <row r="1015">
          <cell r="H1015"/>
          <cell r="J1015"/>
          <cell r="K1015">
            <v>0</v>
          </cell>
        </row>
        <row r="1017">
          <cell r="B1017" t="str">
            <v>B</v>
          </cell>
          <cell r="D1017" t="str">
            <v>Bahan :</v>
          </cell>
        </row>
        <row r="1018">
          <cell r="B1018">
            <v>1</v>
          </cell>
          <cell r="D1018" t="str">
            <v>Material Filter Kasar</v>
          </cell>
          <cell r="H1018" t="str">
            <v>m3</v>
          </cell>
          <cell r="I1018">
            <v>1.2</v>
          </cell>
          <cell r="J1018">
            <v>115000</v>
          </cell>
          <cell r="K1018">
            <v>138000</v>
          </cell>
        </row>
        <row r="1019">
          <cell r="H1019"/>
          <cell r="J1019"/>
          <cell r="K1019">
            <v>0</v>
          </cell>
        </row>
        <row r="1020">
          <cell r="H1020"/>
          <cell r="J1020"/>
          <cell r="K1020">
            <v>0</v>
          </cell>
        </row>
        <row r="1021">
          <cell r="H1021"/>
          <cell r="J1021"/>
          <cell r="K1021">
            <v>0</v>
          </cell>
        </row>
        <row r="1022">
          <cell r="H1022"/>
          <cell r="J1022"/>
          <cell r="K1022">
            <v>0</v>
          </cell>
        </row>
        <row r="1024">
          <cell r="B1024" t="str">
            <v>C</v>
          </cell>
          <cell r="D1024" t="str">
            <v>Peralatan</v>
          </cell>
        </row>
        <row r="1025">
          <cell r="B1025">
            <v>1</v>
          </cell>
          <cell r="D1025" t="str">
            <v>Bulldozer, 15 ton</v>
          </cell>
          <cell r="H1025" t="str">
            <v>jam</v>
          </cell>
          <cell r="I1025">
            <v>6.3E-3</v>
          </cell>
          <cell r="J1025">
            <v>333000</v>
          </cell>
          <cell r="K1025">
            <v>2097.9</v>
          </cell>
        </row>
        <row r="1026">
          <cell r="B1026">
            <v>2</v>
          </cell>
          <cell r="D1026" t="str">
            <v>Vibro Roller, 10 ton</v>
          </cell>
          <cell r="H1026" t="e">
            <v>#N/A</v>
          </cell>
          <cell r="I1026">
            <v>2.5000000000000001E-2</v>
          </cell>
          <cell r="J1026">
            <v>221000</v>
          </cell>
          <cell r="K1026">
            <v>5525</v>
          </cell>
        </row>
        <row r="1027">
          <cell r="B1027">
            <v>3</v>
          </cell>
          <cell r="D1027" t="str">
            <v>Water Tank Truck</v>
          </cell>
          <cell r="H1027" t="str">
            <v>jam</v>
          </cell>
          <cell r="I1027">
            <v>6.3E-3</v>
          </cell>
          <cell r="J1027">
            <v>112000</v>
          </cell>
          <cell r="K1027">
            <v>705.6</v>
          </cell>
        </row>
        <row r="1028">
          <cell r="B1028">
            <v>4</v>
          </cell>
          <cell r="D1028" t="str">
            <v>Dump Truck, 12 ton</v>
          </cell>
          <cell r="H1028" t="str">
            <v>jam</v>
          </cell>
          <cell r="I1028">
            <v>0.26669999999999999</v>
          </cell>
          <cell r="J1028">
            <v>169000</v>
          </cell>
          <cell r="K1028">
            <v>45072.299999999996</v>
          </cell>
        </row>
        <row r="1031">
          <cell r="B1031" t="str">
            <v>D</v>
          </cell>
          <cell r="D1031" t="str">
            <v>Sub Total ( A + B + C )</v>
          </cell>
          <cell r="K1031">
            <v>191621.3</v>
          </cell>
        </row>
        <row r="1032">
          <cell r="B1032" t="str">
            <v>E</v>
          </cell>
          <cell r="D1032" t="str">
            <v>Biaya umum dan keuntungan</v>
          </cell>
          <cell r="I1032">
            <v>0</v>
          </cell>
          <cell r="K1032">
            <v>0</v>
          </cell>
        </row>
        <row r="1033">
          <cell r="B1033" t="str">
            <v>F</v>
          </cell>
          <cell r="D1033" t="str">
            <v>Harga Satuan pekerjaan ( D + E )</v>
          </cell>
          <cell r="J1033" t="str">
            <v>(dibulatkan)</v>
          </cell>
          <cell r="K1033">
            <v>191621</v>
          </cell>
        </row>
        <row r="1035">
          <cell r="I1035" t="str">
            <v>Jakarta, 29 November 2009</v>
          </cell>
        </row>
        <row r="1036">
          <cell r="I1036" t="str">
            <v>Persero PT. Waskita Karya</v>
          </cell>
        </row>
        <row r="1042">
          <cell r="I1042" t="str">
            <v>Ir. Desi Arryani, MM</v>
          </cell>
        </row>
        <row r="1043">
          <cell r="I1043" t="str">
            <v>Kepala Divisi Sipil</v>
          </cell>
        </row>
        <row r="1044">
          <cell r="B1044" t="str">
            <v>Paket / Pekerjaan</v>
          </cell>
          <cell r="E1044" t="str">
            <v>:</v>
          </cell>
          <cell r="F1044" t="str">
            <v>PEMBANGUNAN BENDUNGAN TITAB DI KAB. BULELENG</v>
          </cell>
        </row>
        <row r="1045">
          <cell r="B1045" t="str">
            <v xml:space="preserve">Nomor jenis pekerjaan </v>
          </cell>
          <cell r="E1045" t="str">
            <v>:</v>
          </cell>
          <cell r="F1045" t="str">
            <v>III.4 ; IV.5 ; V.7</v>
          </cell>
        </row>
        <row r="1046">
          <cell r="A1046" t="str">
            <v>analisa17e</v>
          </cell>
          <cell r="B1046" t="str">
            <v>Jenis Pekerjaan</v>
          </cell>
          <cell r="E1046" t="str">
            <v>:</v>
          </cell>
          <cell r="F1046" t="str">
            <v>Timbunan Random Tanah (Zone 4)</v>
          </cell>
          <cell r="L1046">
            <v>33095</v>
          </cell>
        </row>
        <row r="1047">
          <cell r="B1047" t="str">
            <v>Satuan jenis pekerjaan</v>
          </cell>
          <cell r="E1047" t="str">
            <v>:</v>
          </cell>
          <cell r="F1047" t="str">
            <v>m3</v>
          </cell>
        </row>
        <row r="1049">
          <cell r="B1049" t="str">
            <v>No</v>
          </cell>
          <cell r="D1049" t="str">
            <v>Uraian</v>
          </cell>
          <cell r="H1049" t="str">
            <v>Satuan</v>
          </cell>
          <cell r="I1049" t="str">
            <v>Kuantitas</v>
          </cell>
          <cell r="J1049" t="str">
            <v>Harga Satuan</v>
          </cell>
          <cell r="K1049" t="str">
            <v>Jumlah Harga</v>
          </cell>
        </row>
        <row r="1050">
          <cell r="J1050" t="str">
            <v>( Rp. )</v>
          </cell>
          <cell r="K1050" t="str">
            <v>( Rp. )</v>
          </cell>
        </row>
        <row r="1051">
          <cell r="B1051" t="str">
            <v>A</v>
          </cell>
          <cell r="D1051" t="str">
            <v>Upah :</v>
          </cell>
        </row>
        <row r="1052">
          <cell r="B1052">
            <v>1</v>
          </cell>
          <cell r="D1052" t="str">
            <v>Pekerja</v>
          </cell>
          <cell r="H1052" t="str">
            <v>hari</v>
          </cell>
          <cell r="I1052">
            <v>6.3E-3</v>
          </cell>
          <cell r="J1052">
            <v>35000</v>
          </cell>
          <cell r="K1052">
            <v>220.5</v>
          </cell>
        </row>
        <row r="1053">
          <cell r="H1053"/>
          <cell r="J1053"/>
          <cell r="K1053">
            <v>0</v>
          </cell>
        </row>
        <row r="1054">
          <cell r="H1054"/>
          <cell r="J1054"/>
          <cell r="K1054">
            <v>0</v>
          </cell>
        </row>
        <row r="1055">
          <cell r="H1055"/>
          <cell r="J1055"/>
          <cell r="K1055">
            <v>0</v>
          </cell>
        </row>
        <row r="1056">
          <cell r="H1056"/>
          <cell r="J1056"/>
          <cell r="K1056">
            <v>0</v>
          </cell>
        </row>
        <row r="1058">
          <cell r="B1058" t="str">
            <v>B</v>
          </cell>
          <cell r="D1058" t="str">
            <v>Bahan :</v>
          </cell>
        </row>
        <row r="1059">
          <cell r="B1059">
            <v>1</v>
          </cell>
          <cell r="D1059" t="str">
            <v>Tanah Timbunan</v>
          </cell>
          <cell r="H1059" t="str">
            <v>m3</v>
          </cell>
          <cell r="I1059">
            <v>1.2</v>
          </cell>
          <cell r="J1059">
            <v>10000</v>
          </cell>
          <cell r="K1059">
            <v>12000</v>
          </cell>
        </row>
        <row r="1060">
          <cell r="H1060"/>
          <cell r="J1060"/>
          <cell r="K1060">
            <v>0</v>
          </cell>
        </row>
        <row r="1061">
          <cell r="H1061"/>
          <cell r="J1061"/>
          <cell r="K1061">
            <v>0</v>
          </cell>
        </row>
        <row r="1062">
          <cell r="H1062"/>
          <cell r="J1062"/>
          <cell r="K1062">
            <v>0</v>
          </cell>
        </row>
        <row r="1063">
          <cell r="H1063"/>
          <cell r="J1063"/>
          <cell r="K1063">
            <v>0</v>
          </cell>
        </row>
        <row r="1065">
          <cell r="B1065" t="str">
            <v>C</v>
          </cell>
          <cell r="D1065" t="str">
            <v>Peralatan</v>
          </cell>
        </row>
        <row r="1066">
          <cell r="B1066">
            <v>1</v>
          </cell>
          <cell r="D1066" t="str">
            <v>Bulldozer, 15 ton</v>
          </cell>
          <cell r="H1066" t="str">
            <v>jam</v>
          </cell>
          <cell r="I1066">
            <v>2.5000000000000001E-2</v>
          </cell>
          <cell r="J1066">
            <v>333000</v>
          </cell>
          <cell r="K1066">
            <v>8325</v>
          </cell>
        </row>
        <row r="1067">
          <cell r="B1067">
            <v>2</v>
          </cell>
          <cell r="D1067" t="str">
            <v>Vibro Roller, 10 ton</v>
          </cell>
          <cell r="H1067" t="str">
            <v>jam</v>
          </cell>
          <cell r="I1067">
            <v>2.5000000000000001E-2</v>
          </cell>
          <cell r="J1067">
            <v>221000</v>
          </cell>
          <cell r="K1067">
            <v>5525</v>
          </cell>
        </row>
        <row r="1068">
          <cell r="B1068">
            <v>3</v>
          </cell>
          <cell r="D1068" t="str">
            <v>Water Tank Truck</v>
          </cell>
          <cell r="H1068" t="str">
            <v>jam</v>
          </cell>
          <cell r="I1068">
            <v>2.5000000000000001E-2</v>
          </cell>
          <cell r="J1068">
            <v>112000</v>
          </cell>
          <cell r="K1068">
            <v>2800</v>
          </cell>
        </row>
        <row r="1069">
          <cell r="B1069">
            <v>4</v>
          </cell>
          <cell r="D1069" t="str">
            <v>Dump Truck, 12 ton</v>
          </cell>
          <cell r="H1069" t="str">
            <v>jam</v>
          </cell>
          <cell r="I1069">
            <v>2.5000000000000001E-2</v>
          </cell>
          <cell r="J1069">
            <v>169000</v>
          </cell>
          <cell r="K1069">
            <v>4225</v>
          </cell>
        </row>
        <row r="1072">
          <cell r="B1072" t="str">
            <v>D</v>
          </cell>
          <cell r="D1072" t="str">
            <v>Sub Total ( A + B + C )</v>
          </cell>
          <cell r="K1072">
            <v>33095.5</v>
          </cell>
        </row>
        <row r="1073">
          <cell r="B1073" t="str">
            <v>E</v>
          </cell>
          <cell r="D1073" t="str">
            <v>Biaya umum dan keuntungan</v>
          </cell>
          <cell r="I1073">
            <v>0</v>
          </cell>
          <cell r="K1073">
            <v>0</v>
          </cell>
        </row>
        <row r="1074">
          <cell r="B1074" t="str">
            <v>F</v>
          </cell>
          <cell r="D1074" t="str">
            <v>Harga Satuan pekerjaan ( D + E )</v>
          </cell>
          <cell r="J1074" t="str">
            <v>(dibulatkan)</v>
          </cell>
          <cell r="K1074">
            <v>33095</v>
          </cell>
        </row>
        <row r="1076">
          <cell r="I1076" t="str">
            <v>Jakarta, 29 November 2009</v>
          </cell>
        </row>
        <row r="1077">
          <cell r="I1077" t="str">
            <v>Persero PT. Waskita Karya</v>
          </cell>
        </row>
        <row r="1083">
          <cell r="I1083" t="str">
            <v>Ir. Desi Arryani, MM</v>
          </cell>
        </row>
        <row r="1084">
          <cell r="I1084" t="str">
            <v>Kepala Divisi Sipil</v>
          </cell>
        </row>
        <row r="1085">
          <cell r="B1085" t="str">
            <v>Paket / Pekerjaan</v>
          </cell>
          <cell r="E1085" t="str">
            <v>:</v>
          </cell>
          <cell r="F1085" t="str">
            <v>PEMBANGUNAN BENDUNGAN TITAB DI KAB. BULELENG</v>
          </cell>
        </row>
        <row r="1086">
          <cell r="B1086" t="str">
            <v xml:space="preserve">Nomor jenis pekerjaan </v>
          </cell>
          <cell r="E1086" t="str">
            <v>:</v>
          </cell>
          <cell r="F1086" t="str">
            <v>III.4 ; IV.5 ; V.7</v>
          </cell>
        </row>
        <row r="1087">
          <cell r="A1087" t="str">
            <v>analisa17f</v>
          </cell>
          <cell r="B1087" t="str">
            <v>Jenis Pekerjaan</v>
          </cell>
          <cell r="E1087" t="str">
            <v>:</v>
          </cell>
          <cell r="F1087" t="str">
            <v>Timbunan Random Batu Segar (Zone 5), material dari Quarry (peledakan)</v>
          </cell>
          <cell r="L1087">
            <v>64770</v>
          </cell>
        </row>
        <row r="1088">
          <cell r="B1088" t="str">
            <v>Satuan jenis pekerjaan</v>
          </cell>
          <cell r="E1088" t="str">
            <v>:</v>
          </cell>
          <cell r="F1088" t="str">
            <v>m3</v>
          </cell>
        </row>
        <row r="1090">
          <cell r="B1090" t="str">
            <v>No</v>
          </cell>
          <cell r="D1090" t="str">
            <v>Uraian</v>
          </cell>
          <cell r="H1090" t="str">
            <v>Satuan</v>
          </cell>
          <cell r="I1090" t="str">
            <v>Kuantitas</v>
          </cell>
          <cell r="J1090" t="str">
            <v>Harga Satuan</v>
          </cell>
          <cell r="K1090" t="str">
            <v>Jumlah Harga</v>
          </cell>
        </row>
        <row r="1091">
          <cell r="J1091" t="str">
            <v>( Rp. )</v>
          </cell>
          <cell r="K1091" t="str">
            <v>( Rp. )</v>
          </cell>
        </row>
        <row r="1092">
          <cell r="B1092" t="str">
            <v>A</v>
          </cell>
          <cell r="D1092" t="str">
            <v>Upah :</v>
          </cell>
        </row>
        <row r="1093">
          <cell r="B1093">
            <v>1</v>
          </cell>
          <cell r="D1093" t="str">
            <v>Mandor</v>
          </cell>
          <cell r="H1093" t="str">
            <v>hari</v>
          </cell>
          <cell r="I1093">
            <v>2.5000000000000001E-3</v>
          </cell>
          <cell r="J1093">
            <v>50000</v>
          </cell>
          <cell r="K1093">
            <v>125</v>
          </cell>
        </row>
        <row r="1094">
          <cell r="B1094">
            <v>2</v>
          </cell>
          <cell r="D1094" t="str">
            <v>Pekerja</v>
          </cell>
          <cell r="H1094" t="str">
            <v>hari</v>
          </cell>
          <cell r="I1094">
            <v>7.4999999999999997E-3</v>
          </cell>
          <cell r="J1094">
            <v>35000</v>
          </cell>
          <cell r="K1094">
            <v>262.5</v>
          </cell>
        </row>
        <row r="1095">
          <cell r="B1095">
            <v>3</v>
          </cell>
          <cell r="D1095" t="str">
            <v>Ahli Blasting</v>
          </cell>
          <cell r="H1095" t="str">
            <v>hari</v>
          </cell>
          <cell r="I1095">
            <v>2.5000000000000001E-3</v>
          </cell>
          <cell r="J1095">
            <v>175000</v>
          </cell>
          <cell r="K1095">
            <v>437.5</v>
          </cell>
        </row>
        <row r="1096">
          <cell r="B1096">
            <v>4</v>
          </cell>
          <cell r="D1096" t="str">
            <v>Ahli Drilling</v>
          </cell>
          <cell r="H1096" t="str">
            <v>hari</v>
          </cell>
          <cell r="I1096">
            <v>2.5000000000000001E-3</v>
          </cell>
          <cell r="J1096">
            <v>175000</v>
          </cell>
          <cell r="K1096">
            <v>437.5</v>
          </cell>
        </row>
        <row r="1098">
          <cell r="B1098" t="str">
            <v>B</v>
          </cell>
          <cell r="D1098" t="str">
            <v>Bahan :</v>
          </cell>
          <cell r="L1098" t="str">
            <v>Gabungan Lama</v>
          </cell>
        </row>
        <row r="1099">
          <cell r="B1099">
            <v>1</v>
          </cell>
          <cell r="D1099" t="str">
            <v>Cross Bit dia 50 mm</v>
          </cell>
          <cell r="H1099" t="str">
            <v>pcs</v>
          </cell>
          <cell r="I1099">
            <v>5.5099999999999995E-4</v>
          </cell>
          <cell r="J1099">
            <v>4880000</v>
          </cell>
          <cell r="K1099">
            <v>2688.8799999999997</v>
          </cell>
          <cell r="L1099">
            <v>14000</v>
          </cell>
        </row>
        <row r="1100">
          <cell r="B1100">
            <v>2</v>
          </cell>
          <cell r="D1100" t="str">
            <v>Rod</v>
          </cell>
          <cell r="H1100" t="str">
            <v>pcs</v>
          </cell>
          <cell r="I1100">
            <v>8.7999999999999998E-5</v>
          </cell>
          <cell r="J1100">
            <v>3538000</v>
          </cell>
          <cell r="K1100">
            <v>311.34399999999999</v>
          </cell>
        </row>
        <row r="1101">
          <cell r="B1101">
            <v>3</v>
          </cell>
          <cell r="D1101" t="str">
            <v>Shank Adaptor</v>
          </cell>
          <cell r="H1101" t="str">
            <v>pcs</v>
          </cell>
          <cell r="I1101">
            <v>8.7999999999999998E-5</v>
          </cell>
          <cell r="J1101">
            <v>2250000</v>
          </cell>
          <cell r="K1101">
            <v>198</v>
          </cell>
        </row>
        <row r="1102">
          <cell r="B1102">
            <v>4</v>
          </cell>
          <cell r="D1102" t="str">
            <v>Coupling Sleeve</v>
          </cell>
          <cell r="H1102" t="str">
            <v>pcs</v>
          </cell>
          <cell r="I1102">
            <v>1.84E-4</v>
          </cell>
          <cell r="J1102">
            <v>635000</v>
          </cell>
          <cell r="K1102">
            <v>116.84</v>
          </cell>
        </row>
        <row r="1103">
          <cell r="B1103">
            <v>5</v>
          </cell>
          <cell r="D1103" t="str">
            <v>Explosive, Dynamite</v>
          </cell>
          <cell r="H1103" t="str">
            <v>kg</v>
          </cell>
          <cell r="I1103">
            <v>0.148365</v>
          </cell>
          <cell r="J1103">
            <v>34320</v>
          </cell>
          <cell r="K1103">
            <v>5091.8868000000002</v>
          </cell>
        </row>
        <row r="1104">
          <cell r="B1104">
            <v>6</v>
          </cell>
          <cell r="D1104" t="str">
            <v>Explosive, ANFO Powder</v>
          </cell>
          <cell r="H1104" t="str">
            <v>kg</v>
          </cell>
          <cell r="I1104">
            <v>0.12981899999999999</v>
          </cell>
          <cell r="J1104">
            <v>11400</v>
          </cell>
          <cell r="K1104">
            <v>1479.9366</v>
          </cell>
        </row>
        <row r="1105">
          <cell r="B1105">
            <v>7</v>
          </cell>
          <cell r="D1105" t="str">
            <v>Detonator</v>
          </cell>
          <cell r="H1105" t="str">
            <v>pcs</v>
          </cell>
          <cell r="I1105">
            <v>0.103704</v>
          </cell>
          <cell r="J1105">
            <v>13200</v>
          </cell>
          <cell r="K1105">
            <v>1368.8928000000001</v>
          </cell>
        </row>
        <row r="1106">
          <cell r="B1106">
            <v>8</v>
          </cell>
          <cell r="D1106" t="str">
            <v>Detonating Cord</v>
          </cell>
          <cell r="H1106" t="str">
            <v>m</v>
          </cell>
          <cell r="I1106">
            <v>0.37036999999999998</v>
          </cell>
          <cell r="J1106">
            <v>5040</v>
          </cell>
          <cell r="K1106">
            <v>1866.6647999999998</v>
          </cell>
        </row>
        <row r="1107">
          <cell r="B1107">
            <v>9</v>
          </cell>
          <cell r="D1107" t="str">
            <v>Cable</v>
          </cell>
          <cell r="H1107" t="str">
            <v>m</v>
          </cell>
          <cell r="I1107">
            <v>0.15587999999999999</v>
          </cell>
          <cell r="J1107">
            <v>4880</v>
          </cell>
          <cell r="K1107">
            <v>760.69439999999997</v>
          </cell>
        </row>
        <row r="1108">
          <cell r="K1108">
            <v>14000</v>
          </cell>
          <cell r="L1108">
            <v>13883.1394</v>
          </cell>
        </row>
        <row r="1109">
          <cell r="B1109" t="str">
            <v>C</v>
          </cell>
          <cell r="D1109" t="str">
            <v>Peralatan</v>
          </cell>
        </row>
        <row r="1110">
          <cell r="B1110">
            <v>1</v>
          </cell>
          <cell r="D1110" t="str">
            <v>Bulldozer, 15 ton</v>
          </cell>
          <cell r="H1110" t="str">
            <v>m3</v>
          </cell>
          <cell r="I1110">
            <v>6.3E-3</v>
          </cell>
          <cell r="J1110">
            <v>333000</v>
          </cell>
          <cell r="K1110">
            <v>2097.9</v>
          </cell>
        </row>
        <row r="1111">
          <cell r="B1111">
            <v>2</v>
          </cell>
          <cell r="D1111" t="str">
            <v>Vibro Roller, 10 ton</v>
          </cell>
          <cell r="H1111" t="str">
            <v>jam</v>
          </cell>
          <cell r="I1111">
            <v>2.5000000000000001E-2</v>
          </cell>
          <cell r="J1111">
            <v>221000</v>
          </cell>
          <cell r="K1111">
            <v>5525</v>
          </cell>
        </row>
        <row r="1112">
          <cell r="B1112">
            <v>3</v>
          </cell>
          <cell r="D1112" t="str">
            <v>Water Tank Truck</v>
          </cell>
          <cell r="H1112" t="str">
            <v>jam</v>
          </cell>
          <cell r="I1112">
            <v>6.3E-3</v>
          </cell>
          <cell r="J1112">
            <v>112000</v>
          </cell>
          <cell r="K1112">
            <v>705.6</v>
          </cell>
        </row>
        <row r="1113">
          <cell r="B1113">
            <v>4</v>
          </cell>
          <cell r="D1113" t="str">
            <v>Dump Truck, 12 ton</v>
          </cell>
          <cell r="H1113" t="str">
            <v>jam</v>
          </cell>
          <cell r="I1113">
            <v>5.5599999999999997E-2</v>
          </cell>
          <cell r="J1113">
            <v>169000</v>
          </cell>
          <cell r="K1113">
            <v>9396.4</v>
          </cell>
        </row>
        <row r="1114">
          <cell r="B1114">
            <v>5</v>
          </cell>
          <cell r="D1114" t="str">
            <v>Excavator, 0.8 m3</v>
          </cell>
          <cell r="H1114" t="str">
            <v>jam</v>
          </cell>
          <cell r="I1114">
            <v>5.7099999999999998E-2</v>
          </cell>
          <cell r="J1114">
            <v>281000</v>
          </cell>
          <cell r="K1114">
            <v>16045.099999999999</v>
          </cell>
        </row>
        <row r="1115">
          <cell r="B1115">
            <v>6</v>
          </cell>
          <cell r="D1115" t="str">
            <v>Leg Drill</v>
          </cell>
          <cell r="H1115" t="str">
            <v>jam</v>
          </cell>
          <cell r="I1115">
            <v>5.2888888888888898E-3</v>
          </cell>
          <cell r="J1115">
            <v>33000</v>
          </cell>
          <cell r="K1115">
            <v>174.53333333333336</v>
          </cell>
        </row>
        <row r="1116">
          <cell r="B1116">
            <v>7</v>
          </cell>
          <cell r="D1116" t="str">
            <v>Crawler Drill</v>
          </cell>
          <cell r="H1116" t="str">
            <v>jam</v>
          </cell>
          <cell r="I1116">
            <v>1.98333333333333E-3</v>
          </cell>
          <cell r="J1116">
            <v>363000</v>
          </cell>
          <cell r="K1116">
            <v>719.94999999999879</v>
          </cell>
        </row>
        <row r="1117">
          <cell r="B1117">
            <v>8</v>
          </cell>
          <cell r="D1117" t="str">
            <v>Air Compressor</v>
          </cell>
          <cell r="H1117" t="str">
            <v>jam</v>
          </cell>
          <cell r="I1117">
            <v>1.3222222222222199E-2</v>
          </cell>
          <cell r="J1117">
            <v>66000</v>
          </cell>
          <cell r="K1117">
            <v>872.66666666666515</v>
          </cell>
        </row>
        <row r="1118">
          <cell r="B1118">
            <v>9</v>
          </cell>
          <cell r="D1118" t="str">
            <v>Blasting Machine</v>
          </cell>
          <cell r="H1118" t="str">
            <v>jam</v>
          </cell>
          <cell r="I1118">
            <v>2.2222222222222201E-3</v>
          </cell>
          <cell r="J1118">
            <v>19800</v>
          </cell>
          <cell r="K1118">
            <v>43.999999999999957</v>
          </cell>
        </row>
        <row r="1119">
          <cell r="B1119">
            <v>10</v>
          </cell>
          <cell r="D1119" t="str">
            <v>Blasting Shot</v>
          </cell>
          <cell r="H1119" t="str">
            <v>jam</v>
          </cell>
          <cell r="I1119">
            <v>2.2222222222222201E-3</v>
          </cell>
          <cell r="J1119">
            <v>19800</v>
          </cell>
          <cell r="K1119">
            <v>43.999999999999957</v>
          </cell>
        </row>
        <row r="1120">
          <cell r="L1120">
            <v>1855.1499999999974</v>
          </cell>
        </row>
        <row r="1121">
          <cell r="B1121" t="str">
            <v>D</v>
          </cell>
          <cell r="D1121" t="str">
            <v>Sub Total ( A + B + C )</v>
          </cell>
          <cell r="K1121">
            <v>64770.789399999994</v>
          </cell>
        </row>
        <row r="1122">
          <cell r="B1122" t="str">
            <v>E</v>
          </cell>
          <cell r="D1122" t="str">
            <v>Biaya umum dan keuntungan</v>
          </cell>
          <cell r="I1122">
            <v>0</v>
          </cell>
          <cell r="K1122">
            <v>0</v>
          </cell>
        </row>
        <row r="1123">
          <cell r="B1123" t="str">
            <v>F</v>
          </cell>
          <cell r="D1123" t="str">
            <v>Harga Satuan pekerjaan ( D + E )</v>
          </cell>
          <cell r="J1123" t="str">
            <v>(dibulatkan)</v>
          </cell>
          <cell r="K1123">
            <v>64770</v>
          </cell>
        </row>
        <row r="1125">
          <cell r="I1125" t="str">
            <v>Jakarta, 29 November 2009</v>
          </cell>
        </row>
        <row r="1126">
          <cell r="I1126" t="str">
            <v>Persero PT. Waskita Karya</v>
          </cell>
        </row>
        <row r="1132">
          <cell r="I1132" t="str">
            <v>Ir. Desi Arryani, MM</v>
          </cell>
        </row>
        <row r="1133">
          <cell r="I1133" t="str">
            <v>Kepala Divisi Sipil</v>
          </cell>
        </row>
        <row r="1134">
          <cell r="B1134" t="str">
            <v>Paket / Pekerjaan</v>
          </cell>
          <cell r="E1134" t="str">
            <v>:</v>
          </cell>
          <cell r="F1134" t="str">
            <v>PEMBANGUNAN BENDUNGAN TITAB DI KAB. BULELENG</v>
          </cell>
        </row>
        <row r="1135">
          <cell r="B1135" t="str">
            <v xml:space="preserve">Nomor jenis pekerjaan </v>
          </cell>
          <cell r="E1135" t="str">
            <v>:</v>
          </cell>
          <cell r="F1135" t="str">
            <v xml:space="preserve">III.7 </v>
          </cell>
        </row>
        <row r="1136">
          <cell r="A1136" t="str">
            <v>analisa18</v>
          </cell>
          <cell r="B1136" t="str">
            <v>Jenis Pekerjaan</v>
          </cell>
          <cell r="E1136" t="str">
            <v>:</v>
          </cell>
          <cell r="F1136" t="str">
            <v>Timbunan Rip Rap,material dari quarry (peledakan)</v>
          </cell>
          <cell r="L1136">
            <v>62373</v>
          </cell>
        </row>
        <row r="1137">
          <cell r="B1137" t="str">
            <v>Satuan jenis pekerjaan</v>
          </cell>
          <cell r="E1137" t="str">
            <v>:</v>
          </cell>
          <cell r="F1137" t="str">
            <v>m3</v>
          </cell>
        </row>
        <row r="1139">
          <cell r="B1139" t="str">
            <v>No</v>
          </cell>
          <cell r="D1139" t="str">
            <v>Uraian</v>
          </cell>
          <cell r="H1139" t="str">
            <v>Satuan</v>
          </cell>
          <cell r="I1139" t="str">
            <v>Kuantitas</v>
          </cell>
          <cell r="J1139" t="str">
            <v>Harga Satuan</v>
          </cell>
          <cell r="K1139" t="str">
            <v>Jumlah Harga</v>
          </cell>
        </row>
        <row r="1140">
          <cell r="J1140" t="str">
            <v>( Rp. )</v>
          </cell>
          <cell r="K1140" t="str">
            <v>( Rp. )</v>
          </cell>
        </row>
        <row r="1141">
          <cell r="B1141" t="str">
            <v>A</v>
          </cell>
          <cell r="D1141" t="str">
            <v>Upah :</v>
          </cell>
        </row>
        <row r="1142">
          <cell r="B1142">
            <v>1</v>
          </cell>
          <cell r="D1142" t="str">
            <v>Mandor</v>
          </cell>
          <cell r="H1142" t="str">
            <v>hari</v>
          </cell>
          <cell r="I1142">
            <v>1.43E-2</v>
          </cell>
          <cell r="J1142">
            <v>50000</v>
          </cell>
          <cell r="K1142">
            <v>715</v>
          </cell>
        </row>
        <row r="1143">
          <cell r="B1143">
            <v>2</v>
          </cell>
          <cell r="D1143" t="str">
            <v>Pekerja</v>
          </cell>
          <cell r="H1143" t="str">
            <v>hari</v>
          </cell>
          <cell r="I1143">
            <v>4.2900000000000001E-2</v>
          </cell>
          <cell r="J1143">
            <v>35000</v>
          </cell>
          <cell r="K1143">
            <v>1501.5</v>
          </cell>
        </row>
        <row r="1144">
          <cell r="H1144"/>
          <cell r="J1144"/>
          <cell r="K1144">
            <v>0</v>
          </cell>
        </row>
        <row r="1145">
          <cell r="H1145"/>
          <cell r="J1145"/>
          <cell r="K1145">
            <v>0</v>
          </cell>
          <cell r="L1145">
            <v>2216.5</v>
          </cell>
        </row>
        <row r="1147">
          <cell r="B1147" t="str">
            <v>B</v>
          </cell>
          <cell r="D1147" t="str">
            <v>Bahan :</v>
          </cell>
        </row>
        <row r="1148">
          <cell r="B1148">
            <v>1</v>
          </cell>
          <cell r="D1148" t="str">
            <v>Material dari Quarry ( Blasting )</v>
          </cell>
          <cell r="H1148" t="str">
            <v>m3</v>
          </cell>
          <cell r="I1148">
            <v>1.2</v>
          </cell>
          <cell r="J1148">
            <v>28000</v>
          </cell>
          <cell r="K1148">
            <v>2688.8799999999997</v>
          </cell>
        </row>
        <row r="1149">
          <cell r="H1149"/>
          <cell r="J1149"/>
          <cell r="K1149">
            <v>0</v>
          </cell>
        </row>
        <row r="1150">
          <cell r="H1150"/>
          <cell r="J1150"/>
          <cell r="K1150">
            <v>0</v>
          </cell>
        </row>
        <row r="1151">
          <cell r="H1151"/>
          <cell r="J1151"/>
          <cell r="K1151">
            <v>0</v>
          </cell>
        </row>
        <row r="1152">
          <cell r="H1152"/>
          <cell r="J1152"/>
          <cell r="K1152">
            <v>0</v>
          </cell>
        </row>
        <row r="1154">
          <cell r="B1154" t="str">
            <v>C</v>
          </cell>
          <cell r="D1154" t="str">
            <v>Peralatan</v>
          </cell>
        </row>
        <row r="1155">
          <cell r="B1155">
            <v>1</v>
          </cell>
          <cell r="D1155" t="str">
            <v>Excavator, 0.8 m3</v>
          </cell>
          <cell r="H1155" t="str">
            <v>jam</v>
          </cell>
          <cell r="I1155">
            <v>0.1143</v>
          </cell>
          <cell r="J1155">
            <v>281000</v>
          </cell>
          <cell r="K1155">
            <v>32118.3</v>
          </cell>
        </row>
        <row r="1156">
          <cell r="B1156">
            <v>2</v>
          </cell>
          <cell r="D1156" t="str">
            <v>Dump Truck, 12 ton</v>
          </cell>
          <cell r="H1156" t="str">
            <v>jam</v>
          </cell>
          <cell r="I1156">
            <v>0.15</v>
          </cell>
          <cell r="J1156">
            <v>169000</v>
          </cell>
          <cell r="K1156">
            <v>25350</v>
          </cell>
          <cell r="L1156">
            <v>34334.800000000003</v>
          </cell>
        </row>
        <row r="1157">
          <cell r="H1157"/>
          <cell r="J1157"/>
          <cell r="K1157">
            <v>0</v>
          </cell>
        </row>
        <row r="1158">
          <cell r="H1158"/>
          <cell r="J1158"/>
          <cell r="K1158">
            <v>0</v>
          </cell>
        </row>
        <row r="1159">
          <cell r="H1159"/>
          <cell r="J1159"/>
          <cell r="K1159">
            <v>0</v>
          </cell>
        </row>
        <row r="1161">
          <cell r="B1161" t="str">
            <v>D</v>
          </cell>
          <cell r="D1161" t="str">
            <v>Sub Total ( A + B + C )</v>
          </cell>
          <cell r="K1161">
            <v>62373.68</v>
          </cell>
        </row>
        <row r="1162">
          <cell r="B1162" t="str">
            <v>E</v>
          </cell>
          <cell r="D1162" t="str">
            <v>Biaya umum dan keuntungan</v>
          </cell>
          <cell r="I1162">
            <v>0</v>
          </cell>
          <cell r="K1162">
            <v>0</v>
          </cell>
        </row>
        <row r="1163">
          <cell r="B1163" t="str">
            <v>F</v>
          </cell>
          <cell r="D1163" t="str">
            <v>Harga Satuan pekerjaan ( D + E )</v>
          </cell>
          <cell r="J1163" t="str">
            <v>(dibulatkan)</v>
          </cell>
          <cell r="K1163">
            <v>62373</v>
          </cell>
        </row>
        <row r="1165">
          <cell r="I1165" t="str">
            <v>Jakarta, 29 November 2009</v>
          </cell>
        </row>
        <row r="1166">
          <cell r="I1166" t="str">
            <v>Persero PT. Waskita Karya</v>
          </cell>
        </row>
        <row r="1172">
          <cell r="I1172" t="str">
            <v>Ir. Desi Arryani, MM</v>
          </cell>
        </row>
        <row r="1173">
          <cell r="I1173" t="str">
            <v>Kepala Divisi Sipil</v>
          </cell>
        </row>
        <row r="1175">
          <cell r="B1175" t="str">
            <v>Paket / Pekerjaan</v>
          </cell>
          <cell r="E1175" t="str">
            <v>:</v>
          </cell>
          <cell r="F1175" t="str">
            <v>PEMBANGUNAN BENDUNGAN TITAB DI KAB. BULELENG</v>
          </cell>
        </row>
        <row r="1176">
          <cell r="B1176" t="str">
            <v xml:space="preserve">Nomor jenis pekerjaan </v>
          </cell>
          <cell r="E1176" t="str">
            <v>:</v>
          </cell>
          <cell r="F1176" t="str">
            <v>III.6</v>
          </cell>
        </row>
        <row r="1177">
          <cell r="A1177" t="str">
            <v>analisa19</v>
          </cell>
          <cell r="B1177" t="str">
            <v>Jenis Pekerjaan</v>
          </cell>
          <cell r="E1177" t="str">
            <v>:</v>
          </cell>
          <cell r="F1177" t="str">
            <v>Beton K-175  ( trotoar )</v>
          </cell>
          <cell r="L1177">
            <v>549160</v>
          </cell>
        </row>
        <row r="1178">
          <cell r="B1178" t="str">
            <v>Satuan jenis pekerjaan</v>
          </cell>
          <cell r="E1178" t="str">
            <v>:</v>
          </cell>
          <cell r="F1178" t="str">
            <v>m3</v>
          </cell>
        </row>
        <row r="1180">
          <cell r="B1180" t="str">
            <v>No</v>
          </cell>
          <cell r="D1180" t="str">
            <v>Uraian</v>
          </cell>
          <cell r="H1180" t="str">
            <v>Satuan</v>
          </cell>
          <cell r="I1180" t="str">
            <v>Kuantitas</v>
          </cell>
          <cell r="J1180" t="str">
            <v>Harga Satuan</v>
          </cell>
          <cell r="K1180" t="str">
            <v>Jumlah Harga</v>
          </cell>
        </row>
        <row r="1181">
          <cell r="J1181" t="str">
            <v>( Rp. )</v>
          </cell>
          <cell r="K1181" t="str">
            <v>( Rp. )</v>
          </cell>
        </row>
        <row r="1182">
          <cell r="B1182" t="str">
            <v>A</v>
          </cell>
          <cell r="D1182" t="str">
            <v>Upah :</v>
          </cell>
        </row>
        <row r="1183">
          <cell r="D1183" t="str">
            <v>Mandor</v>
          </cell>
          <cell r="H1183" t="str">
            <v>hari</v>
          </cell>
          <cell r="I1183">
            <v>0.1</v>
          </cell>
          <cell r="J1183">
            <v>50000</v>
          </cell>
          <cell r="K1183">
            <v>5000</v>
          </cell>
        </row>
        <row r="1184">
          <cell r="D1184" t="str">
            <v>Pekerja</v>
          </cell>
          <cell r="H1184" t="str">
            <v>hari</v>
          </cell>
          <cell r="I1184">
            <v>0.5</v>
          </cell>
          <cell r="J1184">
            <v>35000</v>
          </cell>
          <cell r="K1184">
            <v>17500</v>
          </cell>
        </row>
        <row r="1185">
          <cell r="H1185"/>
          <cell r="J1185"/>
          <cell r="K1185">
            <v>0</v>
          </cell>
          <cell r="L1185">
            <v>22500</v>
          </cell>
        </row>
        <row r="1186">
          <cell r="H1186"/>
          <cell r="J1186"/>
          <cell r="K1186">
            <v>0</v>
          </cell>
        </row>
        <row r="1188">
          <cell r="B1188" t="str">
            <v>B</v>
          </cell>
          <cell r="D1188" t="str">
            <v>Bahan :</v>
          </cell>
        </row>
        <row r="1189">
          <cell r="D1189" t="str">
            <v>Beton Readymix K-175</v>
          </cell>
          <cell r="H1189" t="str">
            <v>m3</v>
          </cell>
          <cell r="I1189">
            <v>1.02</v>
          </cell>
          <cell r="J1189">
            <v>512000</v>
          </cell>
          <cell r="K1189">
            <v>522240</v>
          </cell>
        </row>
        <row r="1190">
          <cell r="H1190"/>
          <cell r="J1190"/>
          <cell r="K1190">
            <v>0</v>
          </cell>
        </row>
        <row r="1191">
          <cell r="H1191"/>
          <cell r="J1191"/>
          <cell r="K1191">
            <v>0</v>
          </cell>
        </row>
        <row r="1192">
          <cell r="H1192"/>
          <cell r="J1192"/>
          <cell r="K1192">
            <v>0</v>
          </cell>
        </row>
        <row r="1193">
          <cell r="H1193"/>
          <cell r="J1193"/>
          <cell r="K1193">
            <v>0</v>
          </cell>
        </row>
        <row r="1195">
          <cell r="B1195" t="str">
            <v>C</v>
          </cell>
          <cell r="D1195" t="str">
            <v>Peralatan</v>
          </cell>
        </row>
        <row r="1196">
          <cell r="D1196" t="str">
            <v>Concrete vibrator</v>
          </cell>
          <cell r="H1196" t="str">
            <v>jam</v>
          </cell>
          <cell r="I1196">
            <v>0.2</v>
          </cell>
          <cell r="J1196">
            <v>12100</v>
          </cell>
          <cell r="K1196">
            <v>2420</v>
          </cell>
        </row>
        <row r="1197">
          <cell r="D1197" t="str">
            <v>Concrete pump</v>
          </cell>
          <cell r="H1197" t="str">
            <v>jam</v>
          </cell>
          <cell r="I1197">
            <v>0.1</v>
          </cell>
          <cell r="J1197">
            <v>0</v>
          </cell>
          <cell r="K1197">
            <v>0</v>
          </cell>
        </row>
        <row r="1198">
          <cell r="D1198" t="str">
            <v>Talang</v>
          </cell>
          <cell r="H1198" t="str">
            <v>Ls</v>
          </cell>
          <cell r="I1198">
            <v>1</v>
          </cell>
          <cell r="J1198">
            <v>2000</v>
          </cell>
          <cell r="K1198">
            <v>2000</v>
          </cell>
          <cell r="L1198">
            <v>0</v>
          </cell>
        </row>
        <row r="1199">
          <cell r="H1199"/>
          <cell r="J1199"/>
          <cell r="K1199">
            <v>0</v>
          </cell>
        </row>
        <row r="1200">
          <cell r="H1200"/>
          <cell r="J1200"/>
          <cell r="K1200">
            <v>0</v>
          </cell>
        </row>
        <row r="1201">
          <cell r="H1201"/>
          <cell r="J1201"/>
          <cell r="K1201">
            <v>0</v>
          </cell>
        </row>
        <row r="1203">
          <cell r="B1203" t="str">
            <v>D</v>
          </cell>
          <cell r="D1203" t="str">
            <v>Sub Total ( A + B + C )</v>
          </cell>
          <cell r="K1203">
            <v>549160</v>
          </cell>
        </row>
        <row r="1204">
          <cell r="B1204" t="str">
            <v>E</v>
          </cell>
          <cell r="D1204" t="str">
            <v>Biaya umum dan keuntungan</v>
          </cell>
          <cell r="I1204">
            <v>0</v>
          </cell>
          <cell r="K1204">
            <v>0</v>
          </cell>
        </row>
        <row r="1205">
          <cell r="B1205" t="str">
            <v>F</v>
          </cell>
          <cell r="D1205" t="str">
            <v>Harga Satuan pekerjaan ( D + E )</v>
          </cell>
          <cell r="J1205" t="str">
            <v>(dibulatkan)</v>
          </cell>
          <cell r="K1205">
            <v>549160</v>
          </cell>
        </row>
        <row r="1207">
          <cell r="I1207" t="str">
            <v>Jakarta, 29 November 2009</v>
          </cell>
        </row>
        <row r="1208">
          <cell r="I1208" t="str">
            <v>Persero PT. Waskita Karya</v>
          </cell>
        </row>
        <row r="1214">
          <cell r="I1214" t="str">
            <v>Ir. Desi Arryani, MM</v>
          </cell>
        </row>
        <row r="1215">
          <cell r="I1215" t="str">
            <v>Kepala Divisi Sipil</v>
          </cell>
        </row>
        <row r="1217">
          <cell r="B1217" t="str">
            <v>Paket / Pekerjaan</v>
          </cell>
          <cell r="E1217" t="str">
            <v>:</v>
          </cell>
          <cell r="F1217" t="str">
            <v>PEMBANGUNAN BENDUNGAN TITAB DI KAB. BULELENG</v>
          </cell>
        </row>
        <row r="1218">
          <cell r="B1218" t="str">
            <v xml:space="preserve">Nomor jenis pekerjaan </v>
          </cell>
          <cell r="E1218" t="str">
            <v>:</v>
          </cell>
          <cell r="F1218" t="str">
            <v xml:space="preserve">IV.7 </v>
          </cell>
        </row>
        <row r="1219">
          <cell r="A1219" t="str">
            <v>analisa20</v>
          </cell>
          <cell r="B1219" t="str">
            <v>Jenis Pekerjaan</v>
          </cell>
          <cell r="E1219" t="str">
            <v>:</v>
          </cell>
          <cell r="F1219" t="str">
            <v xml:space="preserve">Bekisting </v>
          </cell>
          <cell r="L1219">
            <v>67731</v>
          </cell>
        </row>
        <row r="1220">
          <cell r="B1220" t="str">
            <v>Satuan jenis pekerjaan</v>
          </cell>
          <cell r="E1220" t="str">
            <v>:</v>
          </cell>
          <cell r="F1220" t="str">
            <v>m2</v>
          </cell>
        </row>
        <row r="1222">
          <cell r="B1222" t="str">
            <v>No</v>
          </cell>
          <cell r="D1222" t="str">
            <v>Uraian</v>
          </cell>
          <cell r="H1222" t="str">
            <v>Satuan</v>
          </cell>
          <cell r="I1222" t="str">
            <v>Kuantitas</v>
          </cell>
          <cell r="J1222" t="str">
            <v>Harga Satuan</v>
          </cell>
          <cell r="K1222" t="str">
            <v>Jumlah Harga</v>
          </cell>
        </row>
        <row r="1223">
          <cell r="J1223" t="str">
            <v>( Rp. )</v>
          </cell>
          <cell r="K1223" t="str">
            <v>( Rp. )</v>
          </cell>
        </row>
        <row r="1224">
          <cell r="B1224" t="str">
            <v>A</v>
          </cell>
          <cell r="D1224" t="str">
            <v>Upah :</v>
          </cell>
        </row>
        <row r="1225">
          <cell r="B1225">
            <v>1</v>
          </cell>
          <cell r="D1225" t="str">
            <v>Mandor</v>
          </cell>
          <cell r="H1225" t="str">
            <v>hari</v>
          </cell>
          <cell r="I1225">
            <v>0.05</v>
          </cell>
          <cell r="J1225">
            <v>50000</v>
          </cell>
          <cell r="K1225">
            <v>2500</v>
          </cell>
        </row>
        <row r="1226">
          <cell r="B1226">
            <v>2</v>
          </cell>
          <cell r="D1226" t="str">
            <v>Tukang kayu</v>
          </cell>
          <cell r="H1226" t="str">
            <v>hari</v>
          </cell>
          <cell r="I1226">
            <v>0.25</v>
          </cell>
          <cell r="J1226">
            <v>40000</v>
          </cell>
          <cell r="K1226">
            <v>10000</v>
          </cell>
        </row>
        <row r="1227">
          <cell r="B1227">
            <v>3</v>
          </cell>
          <cell r="D1227" t="str">
            <v>Pekerja</v>
          </cell>
          <cell r="H1227" t="str">
            <v>hari</v>
          </cell>
          <cell r="I1227">
            <v>0.5</v>
          </cell>
          <cell r="J1227">
            <v>35000</v>
          </cell>
          <cell r="K1227">
            <v>17500</v>
          </cell>
        </row>
        <row r="1228">
          <cell r="H1228"/>
          <cell r="J1228"/>
        </row>
        <row r="1229">
          <cell r="H1229"/>
          <cell r="J1229"/>
        </row>
        <row r="1230">
          <cell r="L1230">
            <v>30000</v>
          </cell>
        </row>
        <row r="1231">
          <cell r="B1231" t="str">
            <v>B</v>
          </cell>
          <cell r="D1231" t="str">
            <v>Bahan :</v>
          </cell>
        </row>
        <row r="1232">
          <cell r="B1232">
            <v>1</v>
          </cell>
          <cell r="D1232" t="str">
            <v>Multipleks 18 mm</v>
          </cell>
          <cell r="H1232" t="str">
            <v>lbr</v>
          </cell>
          <cell r="I1232">
            <v>6.1600000000000002E-2</v>
          </cell>
          <cell r="J1232">
            <v>285000</v>
          </cell>
          <cell r="K1232">
            <v>17556</v>
          </cell>
        </row>
        <row r="1233">
          <cell r="B1233">
            <v>2</v>
          </cell>
          <cell r="D1233" t="str">
            <v>Kayu bekisting</v>
          </cell>
          <cell r="H1233" t="str">
            <v>m3</v>
          </cell>
          <cell r="I1233">
            <v>7.4999999999999997E-3</v>
          </cell>
          <cell r="J1233">
            <v>2350000</v>
          </cell>
          <cell r="K1233">
            <v>17625</v>
          </cell>
        </row>
        <row r="1234">
          <cell r="B1234">
            <v>3</v>
          </cell>
          <cell r="D1234" t="str">
            <v>Paku</v>
          </cell>
          <cell r="H1234" t="str">
            <v>kg</v>
          </cell>
          <cell r="I1234">
            <v>0.05</v>
          </cell>
          <cell r="J1234">
            <v>11000</v>
          </cell>
          <cell r="K1234">
            <v>550</v>
          </cell>
        </row>
        <row r="1236">
          <cell r="H1236"/>
          <cell r="J1236"/>
        </row>
        <row r="1237">
          <cell r="H1237"/>
          <cell r="J1237"/>
        </row>
        <row r="1239">
          <cell r="B1239" t="str">
            <v>C</v>
          </cell>
          <cell r="D1239" t="str">
            <v>Peralatan</v>
          </cell>
        </row>
        <row r="1240">
          <cell r="B1240">
            <v>1</v>
          </cell>
          <cell r="D1240" t="str">
            <v>Alat Bantu</v>
          </cell>
          <cell r="H1240" t="str">
            <v>Ls</v>
          </cell>
          <cell r="I1240">
            <v>1</v>
          </cell>
          <cell r="J1240">
            <v>2000</v>
          </cell>
          <cell r="K1240">
            <v>2000</v>
          </cell>
          <cell r="L1240">
            <v>42500</v>
          </cell>
        </row>
        <row r="1241">
          <cell r="H1241"/>
          <cell r="J1241"/>
        </row>
        <row r="1242">
          <cell r="H1242"/>
          <cell r="J1242"/>
        </row>
        <row r="1243">
          <cell r="H1243"/>
          <cell r="J1243"/>
        </row>
        <row r="1244">
          <cell r="H1244"/>
          <cell r="J1244"/>
        </row>
        <row r="1246">
          <cell r="B1246" t="str">
            <v>D</v>
          </cell>
          <cell r="D1246" t="str">
            <v>Sub Total ( A + B + C )</v>
          </cell>
          <cell r="K1246">
            <v>67731</v>
          </cell>
          <cell r="L1246">
            <v>1002136.4</v>
          </cell>
        </row>
        <row r="1247">
          <cell r="B1247" t="str">
            <v>E</v>
          </cell>
          <cell r="D1247" t="str">
            <v>Biaya umum dan keuntungan</v>
          </cell>
          <cell r="I1247">
            <v>0</v>
          </cell>
          <cell r="K1247">
            <v>0</v>
          </cell>
        </row>
        <row r="1248">
          <cell r="B1248" t="str">
            <v>F</v>
          </cell>
          <cell r="D1248" t="str">
            <v>Harga Satuan pekerjaan ( D + E )</v>
          </cell>
          <cell r="J1248" t="str">
            <v>(dibulatkan)</v>
          </cell>
          <cell r="K1248">
            <v>67731</v>
          </cell>
          <cell r="L1248">
            <v>1002136</v>
          </cell>
        </row>
        <row r="1250">
          <cell r="I1250" t="str">
            <v>Jakarta, 29 November 2009</v>
          </cell>
        </row>
        <row r="1251">
          <cell r="I1251" t="str">
            <v>Persero PT. Waskita Karya</v>
          </cell>
        </row>
        <row r="1257">
          <cell r="I1257" t="str">
            <v>Ir. Desi Arryani, MM</v>
          </cell>
        </row>
        <row r="1258">
          <cell r="I1258" t="str">
            <v>Kepala Divisi Sipil</v>
          </cell>
        </row>
        <row r="1260">
          <cell r="B1260" t="str">
            <v>Paket / Pekerjaan</v>
          </cell>
          <cell r="E1260" t="str">
            <v>:</v>
          </cell>
          <cell r="F1260" t="str">
            <v>PEMBANGUNAN BENDUNGAN TITAB DI KAB. BULELENG</v>
          </cell>
        </row>
        <row r="1261">
          <cell r="B1261" t="str">
            <v xml:space="preserve">Nomor jenis pekerjaan </v>
          </cell>
          <cell r="E1261" t="str">
            <v>:</v>
          </cell>
          <cell r="F1261" t="str">
            <v>IV.8</v>
          </cell>
        </row>
        <row r="1262">
          <cell r="A1262" t="str">
            <v>analisa21</v>
          </cell>
          <cell r="B1262" t="str">
            <v>Jenis Pekerjaan</v>
          </cell>
          <cell r="E1262" t="str">
            <v>:</v>
          </cell>
          <cell r="F1262" t="str">
            <v>Perancah</v>
          </cell>
          <cell r="L1262">
            <v>103831</v>
          </cell>
        </row>
        <row r="1263">
          <cell r="B1263" t="str">
            <v>Satuan jenis pekerjaan</v>
          </cell>
          <cell r="E1263" t="str">
            <v>:</v>
          </cell>
          <cell r="F1263" t="str">
            <v>m3</v>
          </cell>
        </row>
        <row r="1265">
          <cell r="B1265" t="str">
            <v>No</v>
          </cell>
          <cell r="D1265" t="str">
            <v>Uraian</v>
          </cell>
          <cell r="H1265" t="str">
            <v>Satuan</v>
          </cell>
          <cell r="I1265" t="str">
            <v>Kuantitas</v>
          </cell>
          <cell r="J1265" t="str">
            <v>Harga Satuan</v>
          </cell>
          <cell r="K1265" t="str">
            <v>Jumlah Harga</v>
          </cell>
        </row>
        <row r="1266">
          <cell r="J1266" t="str">
            <v>( Rp. )</v>
          </cell>
          <cell r="K1266" t="str">
            <v>( Rp. )</v>
          </cell>
        </row>
        <row r="1267">
          <cell r="B1267" t="str">
            <v>A</v>
          </cell>
          <cell r="D1267" t="str">
            <v>Upah :</v>
          </cell>
        </row>
        <row r="1268">
          <cell r="B1268">
            <v>1</v>
          </cell>
          <cell r="D1268" t="str">
            <v>Mandor</v>
          </cell>
          <cell r="H1268" t="str">
            <v>hari</v>
          </cell>
          <cell r="I1268">
            <v>2.2200000000000001E-2</v>
          </cell>
          <cell r="J1268">
            <v>50000</v>
          </cell>
          <cell r="K1268">
            <v>1110</v>
          </cell>
        </row>
        <row r="1269">
          <cell r="B1269">
            <v>2</v>
          </cell>
          <cell r="D1269" t="str">
            <v>Tukang kayu</v>
          </cell>
          <cell r="H1269" t="str">
            <v>hari</v>
          </cell>
          <cell r="I1269">
            <v>0.1111</v>
          </cell>
          <cell r="J1269">
            <v>40000</v>
          </cell>
          <cell r="K1269">
            <v>4444</v>
          </cell>
        </row>
        <row r="1270">
          <cell r="B1270">
            <v>3</v>
          </cell>
          <cell r="D1270" t="str">
            <v>Pekerja</v>
          </cell>
          <cell r="H1270" t="str">
            <v>hari</v>
          </cell>
          <cell r="I1270">
            <v>0.22220000000000001</v>
          </cell>
          <cell r="J1270">
            <v>35000</v>
          </cell>
          <cell r="K1270">
            <v>7777</v>
          </cell>
        </row>
        <row r="1271">
          <cell r="H1271"/>
          <cell r="J1271"/>
          <cell r="K1271">
            <v>0</v>
          </cell>
        </row>
        <row r="1272">
          <cell r="H1272"/>
          <cell r="J1272"/>
          <cell r="K1272">
            <v>0</v>
          </cell>
        </row>
        <row r="1273">
          <cell r="L1273">
            <v>13331</v>
          </cell>
        </row>
        <row r="1274">
          <cell r="B1274" t="str">
            <v>B</v>
          </cell>
          <cell r="D1274" t="str">
            <v>Bahan :</v>
          </cell>
        </row>
        <row r="1282">
          <cell r="B1282" t="str">
            <v>C</v>
          </cell>
          <cell r="D1282" t="str">
            <v>Peralatan</v>
          </cell>
        </row>
        <row r="1283">
          <cell r="B1283">
            <v>1</v>
          </cell>
          <cell r="D1283" t="str">
            <v>Perancah &amp; Steger</v>
          </cell>
          <cell r="H1283" t="str">
            <v>m2</v>
          </cell>
          <cell r="I1283">
            <v>1</v>
          </cell>
          <cell r="J1283">
            <v>85500</v>
          </cell>
          <cell r="K1283">
            <v>85500</v>
          </cell>
          <cell r="L1283">
            <v>85500</v>
          </cell>
        </row>
        <row r="1284">
          <cell r="B1284">
            <v>2</v>
          </cell>
          <cell r="D1284" t="str">
            <v>Alat Bantu</v>
          </cell>
          <cell r="H1284" t="str">
            <v>Ls</v>
          </cell>
          <cell r="I1284">
            <v>1</v>
          </cell>
          <cell r="J1284">
            <v>5000</v>
          </cell>
          <cell r="K1284">
            <v>5000</v>
          </cell>
          <cell r="L1284">
            <v>5000</v>
          </cell>
        </row>
        <row r="1285">
          <cell r="B1285">
            <v>3</v>
          </cell>
          <cell r="H1285"/>
          <cell r="J1285"/>
          <cell r="K1285">
            <v>0</v>
          </cell>
        </row>
        <row r="1286">
          <cell r="H1286"/>
          <cell r="J1286"/>
          <cell r="K1286">
            <v>0</v>
          </cell>
        </row>
        <row r="1287">
          <cell r="H1287"/>
          <cell r="J1287"/>
          <cell r="K1287">
            <v>0</v>
          </cell>
        </row>
        <row r="1289">
          <cell r="B1289" t="str">
            <v>D</v>
          </cell>
          <cell r="D1289" t="str">
            <v>Sub Total ( A + B + C )</v>
          </cell>
          <cell r="K1289">
            <v>103831</v>
          </cell>
          <cell r="L1289">
            <v>0</v>
          </cell>
        </row>
        <row r="1290">
          <cell r="B1290" t="str">
            <v>E</v>
          </cell>
          <cell r="D1290" t="str">
            <v>Biaya umum dan keuntungan</v>
          </cell>
          <cell r="I1290">
            <v>0</v>
          </cell>
          <cell r="K1290">
            <v>0</v>
          </cell>
        </row>
        <row r="1291">
          <cell r="B1291" t="str">
            <v>F</v>
          </cell>
          <cell r="D1291" t="str">
            <v>Harga Satuan pekerjaan ( D + E )</v>
          </cell>
          <cell r="J1291" t="str">
            <v>(dibulatkan)</v>
          </cell>
          <cell r="K1291">
            <v>103831</v>
          </cell>
          <cell r="L1291">
            <v>0</v>
          </cell>
        </row>
        <row r="1293">
          <cell r="I1293" t="str">
            <v>Jakarta, 29 November 2009</v>
          </cell>
        </row>
        <row r="1294">
          <cell r="I1294" t="str">
            <v>Persero PT. Waskita Karya</v>
          </cell>
        </row>
        <row r="1300">
          <cell r="I1300" t="str">
            <v>Ir. Desi Arryani, MM</v>
          </cell>
        </row>
        <row r="1301">
          <cell r="I1301" t="str">
            <v>Kepala Divisi Sipil</v>
          </cell>
        </row>
        <row r="1303">
          <cell r="B1303" t="str">
            <v>Paket / Pekerjaan</v>
          </cell>
          <cell r="E1303" t="str">
            <v>:</v>
          </cell>
          <cell r="F1303" t="str">
            <v>PEMBANGUNAN BENDUNGAN TITAB DI KAB. BULELENG</v>
          </cell>
        </row>
        <row r="1304">
          <cell r="B1304" t="str">
            <v xml:space="preserve">Nomor jenis pekerjaan </v>
          </cell>
          <cell r="E1304" t="str">
            <v>:</v>
          </cell>
          <cell r="F1304" t="str">
            <v>III.9 ; V.11</v>
          </cell>
        </row>
        <row r="1305">
          <cell r="A1305" t="str">
            <v>analisa22</v>
          </cell>
          <cell r="B1305" t="str">
            <v>Jenis Pekerjaan</v>
          </cell>
          <cell r="E1305" t="str">
            <v>:</v>
          </cell>
          <cell r="F1305" t="str">
            <v>Baja Tulangan</v>
          </cell>
          <cell r="L1305">
            <v>7777983</v>
          </cell>
        </row>
        <row r="1306">
          <cell r="B1306" t="str">
            <v>Satuan jenis pekerjaan</v>
          </cell>
          <cell r="E1306" t="str">
            <v>:</v>
          </cell>
          <cell r="F1306" t="str">
            <v>ton</v>
          </cell>
        </row>
        <row r="1308">
          <cell r="B1308" t="str">
            <v>No</v>
          </cell>
          <cell r="D1308" t="str">
            <v>Uraian</v>
          </cell>
          <cell r="H1308" t="str">
            <v>Satuan</v>
          </cell>
          <cell r="I1308" t="str">
            <v>Kuantitas</v>
          </cell>
          <cell r="J1308" t="str">
            <v>Harga Satuan</v>
          </cell>
          <cell r="K1308" t="str">
            <v>Jumlah Harga</v>
          </cell>
        </row>
        <row r="1309">
          <cell r="J1309" t="str">
            <v>( Rp. )</v>
          </cell>
          <cell r="K1309" t="str">
            <v>( Rp. )</v>
          </cell>
        </row>
        <row r="1310">
          <cell r="B1310" t="str">
            <v>A</v>
          </cell>
          <cell r="D1310" t="str">
            <v>Upah :</v>
          </cell>
        </row>
        <row r="1311">
          <cell r="B1311">
            <v>1</v>
          </cell>
          <cell r="D1311" t="str">
            <v>Mandor</v>
          </cell>
          <cell r="H1311" t="str">
            <v>hari</v>
          </cell>
          <cell r="I1311">
            <v>0.66669999999999996</v>
          </cell>
          <cell r="J1311">
            <v>50000</v>
          </cell>
          <cell r="K1311">
            <v>33335</v>
          </cell>
        </row>
        <row r="1312">
          <cell r="B1312">
            <v>2</v>
          </cell>
          <cell r="D1312" t="str">
            <v>Tukang besi</v>
          </cell>
          <cell r="H1312" t="str">
            <v>hari</v>
          </cell>
          <cell r="I1312">
            <v>3.3332999999999999</v>
          </cell>
          <cell r="J1312">
            <v>40000</v>
          </cell>
          <cell r="K1312">
            <v>133332</v>
          </cell>
        </row>
        <row r="1313">
          <cell r="B1313">
            <v>3</v>
          </cell>
          <cell r="D1313" t="str">
            <v>Pekerja</v>
          </cell>
          <cell r="H1313" t="str">
            <v>hari</v>
          </cell>
          <cell r="I1313">
            <v>6.6666999999999996</v>
          </cell>
          <cell r="J1313">
            <v>35000</v>
          </cell>
          <cell r="K1313">
            <v>233334.5</v>
          </cell>
        </row>
        <row r="1314">
          <cell r="H1314"/>
          <cell r="J1314"/>
        </row>
        <row r="1315">
          <cell r="H1315"/>
          <cell r="J1315"/>
          <cell r="L1315">
            <v>400001.5</v>
          </cell>
        </row>
        <row r="1317">
          <cell r="B1317" t="str">
            <v>B</v>
          </cell>
          <cell r="D1317" t="str">
            <v>Bahan :</v>
          </cell>
        </row>
        <row r="1318">
          <cell r="B1318">
            <v>1</v>
          </cell>
          <cell r="D1318" t="str">
            <v>Besi tulangan ulir</v>
          </cell>
          <cell r="H1318" t="str">
            <v>ton</v>
          </cell>
          <cell r="I1318">
            <v>1.0249999999999999</v>
          </cell>
          <cell r="J1318">
            <v>6850000</v>
          </cell>
          <cell r="K1318">
            <v>7021249.9999999991</v>
          </cell>
        </row>
        <row r="1319">
          <cell r="B1319">
            <v>2</v>
          </cell>
          <cell r="D1319" t="str">
            <v>Kawat bendrat</v>
          </cell>
          <cell r="H1319" t="str">
            <v>kg</v>
          </cell>
          <cell r="I1319">
            <v>15</v>
          </cell>
          <cell r="J1319">
            <v>11800</v>
          </cell>
          <cell r="K1319">
            <v>177000</v>
          </cell>
        </row>
        <row r="1320">
          <cell r="H1320"/>
          <cell r="J1320"/>
        </row>
        <row r="1321">
          <cell r="H1321"/>
          <cell r="J1321"/>
        </row>
        <row r="1322">
          <cell r="H1322"/>
          <cell r="J1322"/>
        </row>
        <row r="1324">
          <cell r="B1324" t="str">
            <v>C</v>
          </cell>
          <cell r="D1324" t="str">
            <v>Peralatan</v>
          </cell>
        </row>
        <row r="1325">
          <cell r="B1325">
            <v>1</v>
          </cell>
          <cell r="D1325" t="str">
            <v>Bar cutter</v>
          </cell>
          <cell r="H1325" t="str">
            <v>jam</v>
          </cell>
          <cell r="I1325">
            <v>5.3333000000000004</v>
          </cell>
          <cell r="J1325">
            <v>16300</v>
          </cell>
          <cell r="K1325">
            <v>86932.790000000008</v>
          </cell>
        </row>
        <row r="1326">
          <cell r="B1326">
            <v>2</v>
          </cell>
          <cell r="D1326" t="str">
            <v>Bar bender</v>
          </cell>
          <cell r="H1326" t="str">
            <v>jam</v>
          </cell>
          <cell r="I1326">
            <v>5.3333000000000004</v>
          </cell>
          <cell r="J1326">
            <v>17400</v>
          </cell>
          <cell r="K1326">
            <v>92799.420000000013</v>
          </cell>
        </row>
        <row r="1327">
          <cell r="H1327"/>
          <cell r="J1327"/>
        </row>
        <row r="1328">
          <cell r="H1328"/>
          <cell r="J1328"/>
          <cell r="L1328">
            <v>179732.21000000002</v>
          </cell>
        </row>
        <row r="1329">
          <cell r="H1329"/>
          <cell r="J1329"/>
        </row>
        <row r="1331">
          <cell r="B1331" t="str">
            <v>D</v>
          </cell>
          <cell r="D1331" t="str">
            <v>Sub Total ( A + B + C )</v>
          </cell>
          <cell r="K1331">
            <v>7777983.709999999</v>
          </cell>
        </row>
        <row r="1332">
          <cell r="B1332" t="str">
            <v>E</v>
          </cell>
          <cell r="D1332" t="str">
            <v>Biaya umum dan keuntungan</v>
          </cell>
          <cell r="I1332">
            <v>0</v>
          </cell>
          <cell r="K1332">
            <v>0</v>
          </cell>
        </row>
        <row r="1333">
          <cell r="B1333" t="str">
            <v>F</v>
          </cell>
          <cell r="D1333" t="str">
            <v>Harga Satuan pekerjaan ( D + E )</v>
          </cell>
          <cell r="J1333" t="str">
            <v>(dibulatkan)</v>
          </cell>
          <cell r="K1333">
            <v>7777983</v>
          </cell>
        </row>
        <row r="1335">
          <cell r="I1335" t="str">
            <v>Jakarta, 29 November 2009</v>
          </cell>
        </row>
        <row r="1336">
          <cell r="I1336" t="str">
            <v>Persero PT. Waskita Karya</v>
          </cell>
        </row>
        <row r="1342">
          <cell r="I1342" t="str">
            <v>Ir. Desi Arryani, MM</v>
          </cell>
        </row>
        <row r="1343">
          <cell r="I1343" t="str">
            <v>Kepala Divisi Sipil</v>
          </cell>
        </row>
        <row r="1345">
          <cell r="B1345" t="str">
            <v>Paket / Pekerjaan</v>
          </cell>
          <cell r="E1345" t="str">
            <v>:</v>
          </cell>
          <cell r="F1345" t="str">
            <v>PEMBANGUNAN BENDUNGAN TITAB DI KAB. BULELENG</v>
          </cell>
        </row>
        <row r="1346">
          <cell r="B1346" t="str">
            <v xml:space="preserve">Nomor jenis pekerjaan </v>
          </cell>
          <cell r="E1346" t="str">
            <v>:</v>
          </cell>
          <cell r="F1346" t="str">
            <v>IV.10</v>
          </cell>
        </row>
        <row r="1347">
          <cell r="A1347" t="str">
            <v>analisa23</v>
          </cell>
          <cell r="B1347" t="str">
            <v>Jenis Pekerjaan</v>
          </cell>
          <cell r="E1347" t="str">
            <v>:</v>
          </cell>
          <cell r="F1347" t="str">
            <v>Bangunan Pengelak Sementara</v>
          </cell>
          <cell r="L1347">
            <v>36474265</v>
          </cell>
        </row>
        <row r="1348">
          <cell r="B1348" t="str">
            <v>Satuan jenis pekerjaan</v>
          </cell>
          <cell r="E1348" t="str">
            <v>:</v>
          </cell>
          <cell r="F1348" t="str">
            <v>Ls</v>
          </cell>
        </row>
        <row r="1350">
          <cell r="B1350" t="str">
            <v>No</v>
          </cell>
          <cell r="D1350" t="str">
            <v>Uraian</v>
          </cell>
          <cell r="H1350" t="str">
            <v>Satuan</v>
          </cell>
          <cell r="I1350" t="str">
            <v>Kuantitas</v>
          </cell>
          <cell r="J1350" t="str">
            <v>Harga Satuan</v>
          </cell>
          <cell r="K1350" t="str">
            <v>Jumlah Harga</v>
          </cell>
        </row>
        <row r="1351">
          <cell r="J1351" t="str">
            <v>( Rp. )</v>
          </cell>
          <cell r="K1351" t="str">
            <v>( Rp. )</v>
          </cell>
        </row>
        <row r="1352">
          <cell r="B1352" t="str">
            <v>A</v>
          </cell>
          <cell r="D1352" t="str">
            <v>Upah :</v>
          </cell>
        </row>
        <row r="1353">
          <cell r="B1353">
            <v>1</v>
          </cell>
          <cell r="D1353" t="str">
            <v>Mandor</v>
          </cell>
          <cell r="H1353" t="str">
            <v>hari</v>
          </cell>
          <cell r="I1353">
            <v>10</v>
          </cell>
          <cell r="J1353">
            <v>50000</v>
          </cell>
          <cell r="K1353">
            <v>500000</v>
          </cell>
        </row>
        <row r="1354">
          <cell r="B1354">
            <v>2</v>
          </cell>
          <cell r="D1354" t="str">
            <v>Surveyor</v>
          </cell>
          <cell r="H1354" t="str">
            <v>hari</v>
          </cell>
          <cell r="I1354">
            <v>30</v>
          </cell>
          <cell r="J1354">
            <v>100000</v>
          </cell>
          <cell r="K1354">
            <v>3000000</v>
          </cell>
        </row>
        <row r="1355">
          <cell r="B1355">
            <v>3</v>
          </cell>
          <cell r="D1355" t="str">
            <v>Pekerja</v>
          </cell>
          <cell r="H1355" t="str">
            <v>hari</v>
          </cell>
          <cell r="I1355">
            <v>60</v>
          </cell>
          <cell r="J1355">
            <v>35000</v>
          </cell>
          <cell r="K1355">
            <v>2100000</v>
          </cell>
        </row>
        <row r="1356">
          <cell r="H1356"/>
          <cell r="J1356"/>
          <cell r="K1356">
            <v>0</v>
          </cell>
        </row>
        <row r="1357">
          <cell r="H1357"/>
          <cell r="J1357"/>
          <cell r="K1357">
            <v>0</v>
          </cell>
        </row>
        <row r="1359">
          <cell r="B1359" t="str">
            <v>B</v>
          </cell>
          <cell r="D1359" t="str">
            <v>Bahan :</v>
          </cell>
        </row>
        <row r="1360">
          <cell r="B1360">
            <v>1</v>
          </cell>
          <cell r="D1360" t="str">
            <v>Besi tulangan ulir</v>
          </cell>
          <cell r="H1360" t="str">
            <v>ton</v>
          </cell>
          <cell r="I1360">
            <v>0.42499999999999999</v>
          </cell>
          <cell r="J1360">
            <v>6850000</v>
          </cell>
          <cell r="K1360">
            <v>2911250</v>
          </cell>
        </row>
        <row r="1361">
          <cell r="B1361">
            <v>2</v>
          </cell>
          <cell r="D1361" t="str">
            <v>Kawat bendrat</v>
          </cell>
          <cell r="H1361" t="str">
            <v>kg</v>
          </cell>
          <cell r="I1361">
            <v>12.75</v>
          </cell>
          <cell r="J1361">
            <v>11800</v>
          </cell>
          <cell r="K1361">
            <v>150450</v>
          </cell>
        </row>
        <row r="1362">
          <cell r="B1362">
            <v>3</v>
          </cell>
          <cell r="D1362" t="str">
            <v>Beton Readymix K-225</v>
          </cell>
          <cell r="H1362" t="str">
            <v>m3</v>
          </cell>
          <cell r="I1362">
            <v>5</v>
          </cell>
          <cell r="J1362">
            <v>570513</v>
          </cell>
          <cell r="K1362">
            <v>2852565</v>
          </cell>
        </row>
        <row r="1364">
          <cell r="H1364"/>
          <cell r="J1364"/>
          <cell r="K1364">
            <v>0</v>
          </cell>
        </row>
        <row r="1366">
          <cell r="B1366" t="str">
            <v>C</v>
          </cell>
          <cell r="D1366" t="str">
            <v>Peralatan</v>
          </cell>
        </row>
        <row r="1367">
          <cell r="B1367">
            <v>1</v>
          </cell>
          <cell r="D1367" t="str">
            <v>Excavator, 0.8 m3</v>
          </cell>
          <cell r="H1367" t="str">
            <v>jam</v>
          </cell>
          <cell r="I1367">
            <v>40</v>
          </cell>
          <cell r="J1367">
            <v>281000</v>
          </cell>
          <cell r="K1367">
            <v>11240000</v>
          </cell>
        </row>
        <row r="1368">
          <cell r="B1368">
            <v>2</v>
          </cell>
          <cell r="D1368" t="str">
            <v>Bulldozer, 15 ton</v>
          </cell>
          <cell r="H1368" t="str">
            <v>jam</v>
          </cell>
          <cell r="I1368">
            <v>40</v>
          </cell>
          <cell r="J1368">
            <v>333000</v>
          </cell>
          <cell r="K1368">
            <v>13320000</v>
          </cell>
        </row>
        <row r="1369">
          <cell r="B1369">
            <v>3</v>
          </cell>
          <cell r="D1369" t="str">
            <v>Theodolit</v>
          </cell>
          <cell r="H1369" t="str">
            <v>jam</v>
          </cell>
          <cell r="I1369">
            <v>40</v>
          </cell>
          <cell r="J1369">
            <v>10000</v>
          </cell>
          <cell r="K1369">
            <v>400000</v>
          </cell>
        </row>
        <row r="1372">
          <cell r="B1372" t="str">
            <v>D</v>
          </cell>
          <cell r="D1372" t="str">
            <v>Sub Total ( A + B + C )</v>
          </cell>
          <cell r="K1372">
            <v>36474265</v>
          </cell>
        </row>
        <row r="1373">
          <cell r="B1373" t="str">
            <v>E</v>
          </cell>
          <cell r="D1373" t="str">
            <v>Biaya umum dan keuntungan</v>
          </cell>
          <cell r="I1373">
            <v>0</v>
          </cell>
          <cell r="K1373">
            <v>0</v>
          </cell>
        </row>
        <row r="1374">
          <cell r="B1374" t="str">
            <v>F</v>
          </cell>
          <cell r="D1374" t="str">
            <v>Harga Satuan pekerjaan ( D + E )</v>
          </cell>
          <cell r="J1374" t="str">
            <v>(dibulatkan)</v>
          </cell>
          <cell r="K1374">
            <v>36474265</v>
          </cell>
        </row>
        <row r="1376">
          <cell r="I1376" t="str">
            <v>Jakarta, 29 November 2009</v>
          </cell>
        </row>
        <row r="1377">
          <cell r="I1377" t="str">
            <v>Persero PT. Waskita Karya</v>
          </cell>
        </row>
        <row r="1383">
          <cell r="I1383" t="str">
            <v>Ir. Desi Arryani, MM</v>
          </cell>
        </row>
        <row r="1384">
          <cell r="I1384" t="str">
            <v>Kepala Divisi Sipil</v>
          </cell>
        </row>
        <row r="1385">
          <cell r="B1385" t="str">
            <v>Paket / Pekerjaan</v>
          </cell>
          <cell r="E1385" t="str">
            <v>:</v>
          </cell>
          <cell r="F1385" t="str">
            <v>PEMBANGUNAN BENDUNGAN TITAB DI KAB. BULELENG</v>
          </cell>
        </row>
        <row r="1386">
          <cell r="B1386" t="str">
            <v xml:space="preserve">Nomor jenis pekerjaan </v>
          </cell>
          <cell r="E1386" t="str">
            <v>:</v>
          </cell>
          <cell r="F1386" t="str">
            <v>IV.10</v>
          </cell>
        </row>
        <row r="1387">
          <cell r="A1387" t="str">
            <v>analisa23a</v>
          </cell>
          <cell r="B1387" t="str">
            <v>Jenis Pekerjaan</v>
          </cell>
          <cell r="E1387" t="str">
            <v>:</v>
          </cell>
          <cell r="F1387" t="str">
            <v>Dewatering untuk pekerjaan conduit pengelak</v>
          </cell>
          <cell r="L1387">
            <v>200507</v>
          </cell>
        </row>
        <row r="1388">
          <cell r="B1388" t="str">
            <v>Satuan jenis pekerjaan</v>
          </cell>
          <cell r="E1388" t="str">
            <v>:</v>
          </cell>
          <cell r="F1388" t="str">
            <v>jam</v>
          </cell>
        </row>
        <row r="1390">
          <cell r="B1390" t="str">
            <v>No</v>
          </cell>
          <cell r="D1390" t="str">
            <v>Uraian</v>
          </cell>
          <cell r="H1390" t="str">
            <v>Satuan</v>
          </cell>
          <cell r="I1390" t="str">
            <v>Kuantitas</v>
          </cell>
          <cell r="J1390" t="str">
            <v>Harga Satuan</v>
          </cell>
          <cell r="K1390" t="str">
            <v>Jumlah Harga</v>
          </cell>
        </row>
        <row r="1391">
          <cell r="J1391" t="str">
            <v>( Rp. )</v>
          </cell>
          <cell r="K1391" t="str">
            <v>( Rp. )</v>
          </cell>
        </row>
        <row r="1392">
          <cell r="B1392" t="str">
            <v>A</v>
          </cell>
          <cell r="D1392" t="str">
            <v>Upah :</v>
          </cell>
        </row>
        <row r="1393">
          <cell r="B1393">
            <v>1</v>
          </cell>
          <cell r="D1393" t="str">
            <v>Mandor</v>
          </cell>
          <cell r="H1393" t="str">
            <v>hari</v>
          </cell>
          <cell r="I1393">
            <v>3.1300000000000001E-2</v>
          </cell>
          <cell r="J1393">
            <v>50000</v>
          </cell>
          <cell r="K1393">
            <v>1565</v>
          </cell>
        </row>
        <row r="1394">
          <cell r="B1394">
            <v>2</v>
          </cell>
          <cell r="D1394" t="str">
            <v>Surveyor</v>
          </cell>
          <cell r="H1394" t="str">
            <v>hari</v>
          </cell>
          <cell r="I1394">
            <v>9.3799999999999994E-2</v>
          </cell>
          <cell r="J1394">
            <v>100000</v>
          </cell>
          <cell r="K1394">
            <v>9380</v>
          </cell>
        </row>
        <row r="1395">
          <cell r="B1395">
            <v>3</v>
          </cell>
          <cell r="D1395" t="str">
            <v>Pekerja</v>
          </cell>
          <cell r="H1395" t="str">
            <v>hari</v>
          </cell>
          <cell r="I1395">
            <v>0.1875</v>
          </cell>
          <cell r="J1395">
            <v>35000</v>
          </cell>
          <cell r="K1395">
            <v>6562.5</v>
          </cell>
        </row>
        <row r="1396">
          <cell r="H1396"/>
          <cell r="J1396"/>
          <cell r="K1396">
            <v>0</v>
          </cell>
        </row>
        <row r="1397">
          <cell r="H1397"/>
          <cell r="J1397"/>
          <cell r="K1397">
            <v>0</v>
          </cell>
        </row>
        <row r="1399">
          <cell r="B1399" t="str">
            <v>B</v>
          </cell>
          <cell r="D1399" t="str">
            <v>Bahan :</v>
          </cell>
        </row>
        <row r="1404">
          <cell r="H1404"/>
          <cell r="J1404"/>
          <cell r="K1404">
            <v>0</v>
          </cell>
        </row>
        <row r="1406">
          <cell r="B1406" t="str">
            <v>C</v>
          </cell>
          <cell r="D1406" t="str">
            <v>Peralatan</v>
          </cell>
        </row>
        <row r="1407">
          <cell r="B1407">
            <v>1</v>
          </cell>
          <cell r="D1407" t="str">
            <v>Pompa Air 6"</v>
          </cell>
          <cell r="F1407" t="str">
            <v>(2 buah )</v>
          </cell>
          <cell r="H1407" t="str">
            <v>jam</v>
          </cell>
          <cell r="I1407">
            <v>2</v>
          </cell>
          <cell r="J1407">
            <v>53000</v>
          </cell>
          <cell r="K1407">
            <v>106000</v>
          </cell>
        </row>
        <row r="1408">
          <cell r="B1408">
            <v>2</v>
          </cell>
          <cell r="D1408" t="str">
            <v>Pompa Air 4"</v>
          </cell>
          <cell r="F1408" t="str">
            <v>(2 buah )</v>
          </cell>
          <cell r="H1408" t="str">
            <v>jam</v>
          </cell>
          <cell r="I1408">
            <v>2</v>
          </cell>
          <cell r="J1408">
            <v>26000</v>
          </cell>
          <cell r="K1408">
            <v>52000</v>
          </cell>
        </row>
        <row r="1409">
          <cell r="B1409">
            <v>2</v>
          </cell>
          <cell r="D1409" t="str">
            <v>Alat Bantu</v>
          </cell>
          <cell r="H1409" t="str">
            <v>LS</v>
          </cell>
          <cell r="I1409">
            <v>1</v>
          </cell>
          <cell r="J1409">
            <v>25000</v>
          </cell>
          <cell r="K1409">
            <v>25000</v>
          </cell>
          <cell r="L1409">
            <v>25000</v>
          </cell>
        </row>
        <row r="1413">
          <cell r="B1413" t="str">
            <v>D</v>
          </cell>
          <cell r="D1413" t="str">
            <v>Sub Total ( A + B + C )</v>
          </cell>
          <cell r="K1413">
            <v>200507.5</v>
          </cell>
        </row>
        <row r="1414">
          <cell r="B1414" t="str">
            <v>E</v>
          </cell>
          <cell r="D1414" t="str">
            <v>Biaya umum dan keuntungan</v>
          </cell>
          <cell r="I1414">
            <v>0</v>
          </cell>
          <cell r="K1414">
            <v>0</v>
          </cell>
        </row>
        <row r="1415">
          <cell r="B1415" t="str">
            <v>F</v>
          </cell>
          <cell r="D1415" t="str">
            <v>Harga Satuan pekerjaan ( D + E )</v>
          </cell>
          <cell r="J1415" t="str">
            <v>(dibulatkan)</v>
          </cell>
          <cell r="K1415">
            <v>200507</v>
          </cell>
        </row>
        <row r="1417">
          <cell r="I1417" t="str">
            <v>Jakarta, 29 November 2009</v>
          </cell>
        </row>
        <row r="1418">
          <cell r="I1418" t="str">
            <v>Persero PT. Waskita Karya</v>
          </cell>
        </row>
        <row r="1424">
          <cell r="I1424" t="str">
            <v>Ir. Desi Arryani, MM</v>
          </cell>
        </row>
        <row r="1425">
          <cell r="I1425" t="str">
            <v>Kepala Divisi Sipil</v>
          </cell>
        </row>
        <row r="1426">
          <cell r="B1426" t="str">
            <v>Paket / Pekerjaan</v>
          </cell>
          <cell r="E1426" t="str">
            <v>:</v>
          </cell>
          <cell r="F1426" t="str">
            <v>PEMBANGUNAN BENDUNGAN TITAB DI KAB. BULELENG</v>
          </cell>
        </row>
        <row r="1427">
          <cell r="B1427" t="str">
            <v xml:space="preserve">Nomor jenis pekerjaan </v>
          </cell>
          <cell r="E1427" t="str">
            <v>:</v>
          </cell>
          <cell r="F1427" t="str">
            <v>IV.10</v>
          </cell>
        </row>
        <row r="1428">
          <cell r="A1428" t="str">
            <v>analisa23b</v>
          </cell>
          <cell r="B1428" t="str">
            <v>Jenis Pekerjaan</v>
          </cell>
          <cell r="E1428" t="str">
            <v>:</v>
          </cell>
          <cell r="F1428" t="str">
            <v>Dewatering pada pekerjaan bendungan utama</v>
          </cell>
          <cell r="L1428">
            <v>284290</v>
          </cell>
        </row>
        <row r="1429">
          <cell r="B1429" t="str">
            <v>Satuan jenis pekerjaan</v>
          </cell>
          <cell r="E1429" t="str">
            <v>:</v>
          </cell>
          <cell r="F1429" t="str">
            <v>jam</v>
          </cell>
        </row>
        <row r="1431">
          <cell r="B1431" t="str">
            <v>No</v>
          </cell>
          <cell r="D1431" t="str">
            <v>Uraian</v>
          </cell>
          <cell r="H1431" t="str">
            <v>Satuan</v>
          </cell>
          <cell r="I1431" t="str">
            <v>Kuantitas</v>
          </cell>
          <cell r="J1431" t="str">
            <v>Harga Satuan</v>
          </cell>
          <cell r="K1431" t="str">
            <v>Jumlah Harga</v>
          </cell>
        </row>
        <row r="1432">
          <cell r="J1432" t="str">
            <v>( Rp. )</v>
          </cell>
          <cell r="K1432" t="str">
            <v>( Rp. )</v>
          </cell>
        </row>
        <row r="1433">
          <cell r="B1433" t="str">
            <v>A</v>
          </cell>
          <cell r="D1433" t="str">
            <v>Upah :</v>
          </cell>
        </row>
        <row r="1434">
          <cell r="B1434">
            <v>1</v>
          </cell>
          <cell r="D1434" t="str">
            <v>Mandor</v>
          </cell>
          <cell r="H1434" t="str">
            <v>hari</v>
          </cell>
          <cell r="I1434">
            <v>2.0799999999999999E-2</v>
          </cell>
          <cell r="J1434">
            <v>50000</v>
          </cell>
          <cell r="K1434">
            <v>1040</v>
          </cell>
        </row>
        <row r="1435">
          <cell r="B1435">
            <v>2</v>
          </cell>
          <cell r="D1435" t="str">
            <v>Surveyor</v>
          </cell>
          <cell r="H1435" t="str">
            <v>hari</v>
          </cell>
          <cell r="I1435">
            <v>0.125</v>
          </cell>
          <cell r="J1435">
            <v>100000</v>
          </cell>
          <cell r="K1435">
            <v>12500</v>
          </cell>
        </row>
        <row r="1436">
          <cell r="B1436">
            <v>3</v>
          </cell>
          <cell r="D1436" t="str">
            <v>Pekerja</v>
          </cell>
          <cell r="H1436" t="str">
            <v>hari</v>
          </cell>
          <cell r="I1436">
            <v>0.25</v>
          </cell>
          <cell r="J1436">
            <v>35000</v>
          </cell>
          <cell r="K1436">
            <v>8750</v>
          </cell>
        </row>
        <row r="1437">
          <cell r="H1437"/>
          <cell r="J1437"/>
          <cell r="K1437">
            <v>0</v>
          </cell>
        </row>
        <row r="1438">
          <cell r="H1438"/>
          <cell r="J1438"/>
          <cell r="K1438">
            <v>0</v>
          </cell>
        </row>
        <row r="1440">
          <cell r="B1440" t="str">
            <v>B</v>
          </cell>
          <cell r="D1440" t="str">
            <v>Bahan :</v>
          </cell>
        </row>
        <row r="1445">
          <cell r="H1445"/>
          <cell r="J1445"/>
          <cell r="K1445">
            <v>0</v>
          </cell>
        </row>
        <row r="1447">
          <cell r="B1447" t="str">
            <v>C</v>
          </cell>
          <cell r="D1447" t="str">
            <v>Peralatan</v>
          </cell>
        </row>
        <row r="1448">
          <cell r="B1448">
            <v>1</v>
          </cell>
          <cell r="D1448" t="str">
            <v>Pompa Air 6"</v>
          </cell>
          <cell r="F1448" t="str">
            <v>(3 buah )</v>
          </cell>
          <cell r="H1448" t="str">
            <v>jam</v>
          </cell>
          <cell r="I1448">
            <v>3</v>
          </cell>
          <cell r="J1448">
            <v>53000</v>
          </cell>
          <cell r="K1448">
            <v>159000</v>
          </cell>
        </row>
        <row r="1449">
          <cell r="B1449">
            <v>2</v>
          </cell>
          <cell r="D1449" t="str">
            <v>Pompa Air 4"</v>
          </cell>
          <cell r="F1449" t="str">
            <v>(3 buah )</v>
          </cell>
          <cell r="H1449" t="str">
            <v>jam</v>
          </cell>
          <cell r="I1449">
            <v>3</v>
          </cell>
          <cell r="J1449">
            <v>26000</v>
          </cell>
          <cell r="K1449">
            <v>78000</v>
          </cell>
        </row>
        <row r="1450">
          <cell r="B1450">
            <v>2</v>
          </cell>
          <cell r="D1450" t="str">
            <v>Alat Bantu</v>
          </cell>
          <cell r="H1450" t="str">
            <v>LS</v>
          </cell>
          <cell r="I1450">
            <v>1</v>
          </cell>
          <cell r="J1450">
            <v>25000</v>
          </cell>
          <cell r="K1450">
            <v>25000</v>
          </cell>
          <cell r="L1450">
            <v>25000</v>
          </cell>
        </row>
        <row r="1454">
          <cell r="B1454" t="str">
            <v>D</v>
          </cell>
          <cell r="D1454" t="str">
            <v>Sub Total ( A + B + C )</v>
          </cell>
          <cell r="K1454">
            <v>284290</v>
          </cell>
        </row>
        <row r="1455">
          <cell r="B1455" t="str">
            <v>E</v>
          </cell>
          <cell r="D1455" t="str">
            <v>Biaya umum dan keuntungan</v>
          </cell>
          <cell r="I1455">
            <v>0</v>
          </cell>
          <cell r="K1455">
            <v>0</v>
          </cell>
        </row>
        <row r="1456">
          <cell r="B1456" t="str">
            <v>F</v>
          </cell>
          <cell r="D1456" t="str">
            <v>Harga Satuan pekerjaan ( D + E )</v>
          </cell>
          <cell r="J1456" t="str">
            <v>(dibulatkan)</v>
          </cell>
          <cell r="K1456">
            <v>284290</v>
          </cell>
        </row>
        <row r="1458">
          <cell r="I1458" t="str">
            <v>Jakarta, 29 November 2009</v>
          </cell>
        </row>
        <row r="1459">
          <cell r="I1459" t="str">
            <v>Persero PT. Waskita Karya</v>
          </cell>
        </row>
        <row r="1465">
          <cell r="I1465" t="str">
            <v>Ir. Desi Arryani, MM</v>
          </cell>
        </row>
        <row r="1466">
          <cell r="I1466" t="str">
            <v>Kepala Divisi Sipil</v>
          </cell>
        </row>
        <row r="1467">
          <cell r="B1467" t="str">
            <v>Paket / Pekerjaan</v>
          </cell>
          <cell r="E1467" t="str">
            <v>:</v>
          </cell>
          <cell r="F1467" t="str">
            <v>PEMBANGUNAN BENDUNGAN TITAB DI KAB. BULELENG</v>
          </cell>
        </row>
        <row r="1468">
          <cell r="B1468" t="str">
            <v xml:space="preserve">Nomor jenis pekerjaan </v>
          </cell>
          <cell r="E1468" t="str">
            <v>:</v>
          </cell>
          <cell r="F1468" t="str">
            <v>IV.10</v>
          </cell>
        </row>
        <row r="1469">
          <cell r="A1469" t="str">
            <v>analisa23c</v>
          </cell>
          <cell r="B1469" t="str">
            <v>Jenis Pekerjaan</v>
          </cell>
          <cell r="E1469" t="str">
            <v>:</v>
          </cell>
          <cell r="F1469" t="str">
            <v>Dewatering pada pekerjaan cofferdam</v>
          </cell>
          <cell r="L1469">
            <v>279507</v>
          </cell>
        </row>
        <row r="1470">
          <cell r="B1470" t="str">
            <v>Satuan jenis pekerjaan</v>
          </cell>
          <cell r="E1470" t="str">
            <v>:</v>
          </cell>
          <cell r="F1470" t="str">
            <v>jam</v>
          </cell>
        </row>
        <row r="1472">
          <cell r="B1472" t="str">
            <v>No</v>
          </cell>
          <cell r="D1472" t="str">
            <v>Uraian</v>
          </cell>
          <cell r="H1472" t="str">
            <v>Satuan</v>
          </cell>
          <cell r="I1472" t="str">
            <v>Kuantitas</v>
          </cell>
          <cell r="J1472" t="str">
            <v>Harga Satuan</v>
          </cell>
          <cell r="K1472" t="str">
            <v>Jumlah Harga</v>
          </cell>
        </row>
        <row r="1473">
          <cell r="J1473" t="str">
            <v>( Rp. )</v>
          </cell>
          <cell r="K1473" t="str">
            <v>( Rp. )</v>
          </cell>
        </row>
        <row r="1474">
          <cell r="B1474" t="str">
            <v>A</v>
          </cell>
          <cell r="D1474" t="str">
            <v>Upah :</v>
          </cell>
        </row>
        <row r="1475">
          <cell r="B1475">
            <v>1</v>
          </cell>
          <cell r="D1475" t="str">
            <v>Mandor</v>
          </cell>
          <cell r="H1475" t="str">
            <v>hari</v>
          </cell>
          <cell r="I1475">
            <v>3.1300000000000001E-2</v>
          </cell>
          <cell r="J1475">
            <v>50000</v>
          </cell>
          <cell r="K1475">
            <v>1565</v>
          </cell>
        </row>
        <row r="1476">
          <cell r="B1476">
            <v>2</v>
          </cell>
          <cell r="D1476" t="str">
            <v>Surveyor</v>
          </cell>
          <cell r="H1476" t="str">
            <v>hari</v>
          </cell>
          <cell r="I1476">
            <v>9.3799999999999994E-2</v>
          </cell>
          <cell r="J1476">
            <v>100000</v>
          </cell>
          <cell r="K1476">
            <v>9380</v>
          </cell>
        </row>
        <row r="1477">
          <cell r="B1477">
            <v>3</v>
          </cell>
          <cell r="D1477" t="str">
            <v>Pekerja</v>
          </cell>
          <cell r="H1477" t="str">
            <v>hari</v>
          </cell>
          <cell r="I1477">
            <v>0.1875</v>
          </cell>
          <cell r="J1477">
            <v>35000</v>
          </cell>
          <cell r="K1477">
            <v>6562.5</v>
          </cell>
        </row>
        <row r="1478">
          <cell r="H1478"/>
          <cell r="J1478"/>
          <cell r="K1478">
            <v>0</v>
          </cell>
        </row>
        <row r="1479">
          <cell r="H1479"/>
          <cell r="J1479"/>
          <cell r="K1479">
            <v>0</v>
          </cell>
        </row>
        <row r="1481">
          <cell r="B1481" t="str">
            <v>B</v>
          </cell>
          <cell r="D1481" t="str">
            <v>Bahan :</v>
          </cell>
        </row>
        <row r="1486">
          <cell r="H1486"/>
          <cell r="J1486"/>
          <cell r="K1486">
            <v>0</v>
          </cell>
        </row>
        <row r="1488">
          <cell r="B1488" t="str">
            <v>C</v>
          </cell>
          <cell r="D1488" t="str">
            <v>Peralatan</v>
          </cell>
        </row>
        <row r="1489">
          <cell r="B1489">
            <v>1</v>
          </cell>
          <cell r="D1489" t="str">
            <v>Pompa Air 6"</v>
          </cell>
          <cell r="F1489" t="str">
            <v>(3 buah )</v>
          </cell>
          <cell r="H1489" t="str">
            <v>jam</v>
          </cell>
          <cell r="I1489">
            <v>3</v>
          </cell>
          <cell r="J1489">
            <v>53000</v>
          </cell>
          <cell r="K1489">
            <v>159000</v>
          </cell>
        </row>
        <row r="1490">
          <cell r="B1490">
            <v>2</v>
          </cell>
          <cell r="D1490" t="str">
            <v>Pompa Air 4"</v>
          </cell>
          <cell r="F1490" t="str">
            <v>(3 buah )</v>
          </cell>
          <cell r="H1490" t="str">
            <v>jam</v>
          </cell>
          <cell r="I1490">
            <v>3</v>
          </cell>
          <cell r="J1490">
            <v>26000</v>
          </cell>
          <cell r="K1490">
            <v>78000</v>
          </cell>
        </row>
        <row r="1491">
          <cell r="B1491">
            <v>2</v>
          </cell>
          <cell r="D1491" t="str">
            <v>Alat Bantu</v>
          </cell>
          <cell r="H1491" t="str">
            <v>LS</v>
          </cell>
          <cell r="I1491">
            <v>1</v>
          </cell>
          <cell r="J1491">
            <v>25000</v>
          </cell>
          <cell r="K1491">
            <v>25000</v>
          </cell>
          <cell r="L1491">
            <v>25000</v>
          </cell>
        </row>
        <row r="1495">
          <cell r="B1495" t="str">
            <v>D</v>
          </cell>
          <cell r="D1495" t="str">
            <v>Sub Total ( A + B + C )</v>
          </cell>
          <cell r="K1495">
            <v>279507.5</v>
          </cell>
        </row>
        <row r="1496">
          <cell r="B1496" t="str">
            <v>E</v>
          </cell>
          <cell r="D1496" t="str">
            <v>Biaya umum dan keuntungan</v>
          </cell>
          <cell r="I1496">
            <v>0</v>
          </cell>
          <cell r="K1496">
            <v>0</v>
          </cell>
        </row>
        <row r="1497">
          <cell r="B1497" t="str">
            <v>F</v>
          </cell>
          <cell r="D1497" t="str">
            <v>Harga Satuan pekerjaan ( D + E )</v>
          </cell>
          <cell r="J1497" t="str">
            <v>(dibulatkan)</v>
          </cell>
          <cell r="K1497">
            <v>279507</v>
          </cell>
        </row>
        <row r="1499">
          <cell r="I1499" t="str">
            <v>Jakarta, 29 November 2009</v>
          </cell>
        </row>
        <row r="1500">
          <cell r="I1500" t="str">
            <v>Persero PT. Waskita Karya</v>
          </cell>
        </row>
        <row r="1506">
          <cell r="I1506" t="str">
            <v>Ir. Desi Arryani, MM</v>
          </cell>
        </row>
        <row r="1507">
          <cell r="I1507" t="str">
            <v>Kepala Divisi Sipil</v>
          </cell>
        </row>
        <row r="1508">
          <cell r="B1508" t="str">
            <v>Paket / Pekerjaan</v>
          </cell>
          <cell r="E1508" t="str">
            <v>:</v>
          </cell>
          <cell r="F1508" t="str">
            <v>PEMBANGUNAN BENDUNGAN TITAB DI KAB. BULELENG</v>
          </cell>
        </row>
        <row r="1509">
          <cell r="B1509" t="str">
            <v xml:space="preserve">Nomor jenis pekerjaan </v>
          </cell>
          <cell r="E1509" t="str">
            <v>:</v>
          </cell>
          <cell r="F1509" t="str">
            <v>IV.10</v>
          </cell>
        </row>
        <row r="1510">
          <cell r="A1510" t="str">
            <v>analisa23d</v>
          </cell>
          <cell r="B1510" t="str">
            <v>Jenis Pekerjaan</v>
          </cell>
          <cell r="E1510" t="str">
            <v>:</v>
          </cell>
          <cell r="F1510" t="str">
            <v>Dewatering pada pekerjaan pelimpah</v>
          </cell>
          <cell r="L1510">
            <v>205290</v>
          </cell>
        </row>
        <row r="1511">
          <cell r="B1511" t="str">
            <v>Satuan jenis pekerjaan</v>
          </cell>
          <cell r="E1511" t="str">
            <v>:</v>
          </cell>
          <cell r="F1511" t="str">
            <v>jam</v>
          </cell>
        </row>
        <row r="1513">
          <cell r="B1513" t="str">
            <v>No</v>
          </cell>
          <cell r="D1513" t="str">
            <v>Uraian</v>
          </cell>
          <cell r="H1513" t="str">
            <v>Satuan</v>
          </cell>
          <cell r="I1513" t="str">
            <v>Kuantitas</v>
          </cell>
          <cell r="J1513" t="str">
            <v>Harga Satuan</v>
          </cell>
          <cell r="K1513" t="str">
            <v>Jumlah Harga</v>
          </cell>
        </row>
        <row r="1514">
          <cell r="J1514" t="str">
            <v>( Rp. )</v>
          </cell>
          <cell r="K1514" t="str">
            <v>( Rp. )</v>
          </cell>
        </row>
        <row r="1515">
          <cell r="B1515" t="str">
            <v>A</v>
          </cell>
          <cell r="D1515" t="str">
            <v>Upah :</v>
          </cell>
        </row>
        <row r="1516">
          <cell r="B1516">
            <v>1</v>
          </cell>
          <cell r="D1516" t="str">
            <v>Mandor</v>
          </cell>
          <cell r="H1516" t="str">
            <v>hari</v>
          </cell>
          <cell r="I1516">
            <v>2.0799999999999999E-2</v>
          </cell>
          <cell r="J1516">
            <v>50000</v>
          </cell>
          <cell r="K1516">
            <v>1040</v>
          </cell>
        </row>
        <row r="1517">
          <cell r="B1517">
            <v>2</v>
          </cell>
          <cell r="D1517" t="str">
            <v>Surveyor</v>
          </cell>
          <cell r="H1517" t="str">
            <v>hari</v>
          </cell>
          <cell r="I1517">
            <v>0.125</v>
          </cell>
          <cell r="J1517">
            <v>100000</v>
          </cell>
          <cell r="K1517">
            <v>12500</v>
          </cell>
        </row>
        <row r="1518">
          <cell r="B1518">
            <v>3</v>
          </cell>
          <cell r="D1518" t="str">
            <v>Pekerja</v>
          </cell>
          <cell r="H1518" t="str">
            <v>hari</v>
          </cell>
          <cell r="I1518">
            <v>0.25</v>
          </cell>
          <cell r="J1518">
            <v>35000</v>
          </cell>
          <cell r="K1518">
            <v>8750</v>
          </cell>
        </row>
        <row r="1519">
          <cell r="H1519"/>
          <cell r="J1519"/>
          <cell r="K1519">
            <v>0</v>
          </cell>
        </row>
        <row r="1520">
          <cell r="H1520"/>
          <cell r="J1520"/>
          <cell r="K1520">
            <v>0</v>
          </cell>
        </row>
        <row r="1522">
          <cell r="B1522" t="str">
            <v>B</v>
          </cell>
          <cell r="D1522" t="str">
            <v>Bahan :</v>
          </cell>
        </row>
        <row r="1527">
          <cell r="H1527"/>
          <cell r="J1527"/>
          <cell r="K1527">
            <v>0</v>
          </cell>
        </row>
        <row r="1529">
          <cell r="B1529" t="str">
            <v>C</v>
          </cell>
          <cell r="D1529" t="str">
            <v>Peralatan</v>
          </cell>
        </row>
        <row r="1530">
          <cell r="B1530">
            <v>1</v>
          </cell>
          <cell r="D1530" t="str">
            <v>Pompa Air 6"</v>
          </cell>
          <cell r="F1530" t="str">
            <v>(2 buah )</v>
          </cell>
          <cell r="H1530" t="str">
            <v>jam</v>
          </cell>
          <cell r="I1530">
            <v>2</v>
          </cell>
          <cell r="J1530">
            <v>53000</v>
          </cell>
          <cell r="K1530">
            <v>106000</v>
          </cell>
        </row>
        <row r="1531">
          <cell r="B1531">
            <v>2</v>
          </cell>
          <cell r="D1531" t="str">
            <v>Pompa Air 4"</v>
          </cell>
          <cell r="F1531" t="str">
            <v>(2 buah )</v>
          </cell>
          <cell r="H1531" t="str">
            <v>jam</v>
          </cell>
          <cell r="I1531">
            <v>2</v>
          </cell>
          <cell r="J1531">
            <v>26000</v>
          </cell>
          <cell r="K1531">
            <v>52000</v>
          </cell>
        </row>
        <row r="1532">
          <cell r="B1532">
            <v>2</v>
          </cell>
          <cell r="D1532" t="str">
            <v>Alat Bantu</v>
          </cell>
          <cell r="H1532" t="str">
            <v>LS</v>
          </cell>
          <cell r="I1532">
            <v>1</v>
          </cell>
          <cell r="J1532">
            <v>25000</v>
          </cell>
          <cell r="K1532">
            <v>25000</v>
          </cell>
          <cell r="L1532">
            <v>25000</v>
          </cell>
        </row>
        <row r="1536">
          <cell r="B1536" t="str">
            <v>D</v>
          </cell>
          <cell r="D1536" t="str">
            <v>Sub Total ( A + B + C )</v>
          </cell>
          <cell r="K1536">
            <v>205290</v>
          </cell>
        </row>
        <row r="1537">
          <cell r="B1537" t="str">
            <v>E</v>
          </cell>
          <cell r="D1537" t="str">
            <v>Biaya umum dan keuntungan</v>
          </cell>
          <cell r="I1537">
            <v>0</v>
          </cell>
          <cell r="K1537">
            <v>0</v>
          </cell>
        </row>
        <row r="1538">
          <cell r="B1538" t="str">
            <v>F</v>
          </cell>
          <cell r="D1538" t="str">
            <v>Harga Satuan pekerjaan ( D + E )</v>
          </cell>
          <cell r="J1538" t="str">
            <v>(dibulatkan)</v>
          </cell>
          <cell r="K1538">
            <v>205290</v>
          </cell>
        </row>
        <row r="1540">
          <cell r="I1540" t="str">
            <v>Jakarta, 29 November 2009</v>
          </cell>
        </row>
        <row r="1541">
          <cell r="I1541" t="str">
            <v>Persero PT. Waskita Karya</v>
          </cell>
        </row>
        <row r="1547">
          <cell r="I1547" t="str">
            <v>Ir. Desi Arryani, MM</v>
          </cell>
        </row>
        <row r="1548">
          <cell r="I1548" t="str">
            <v>Kepala Divisi Sipil</v>
          </cell>
        </row>
        <row r="1549">
          <cell r="B1549" t="str">
            <v>Paket / Pekerjaan</v>
          </cell>
          <cell r="E1549" t="str">
            <v>:</v>
          </cell>
          <cell r="F1549" t="str">
            <v>PEMBANGUNAN BENDUNGAN TITAB DI KAB. BULELENG</v>
          </cell>
        </row>
        <row r="1550">
          <cell r="B1550" t="str">
            <v xml:space="preserve">Nomor jenis pekerjaan </v>
          </cell>
          <cell r="E1550" t="str">
            <v>:</v>
          </cell>
          <cell r="F1550" t="str">
            <v>IV.10</v>
          </cell>
        </row>
        <row r="1551">
          <cell r="A1551" t="str">
            <v>analisa23e</v>
          </cell>
          <cell r="B1551" t="str">
            <v>Jenis Pekerjaan</v>
          </cell>
          <cell r="E1551" t="str">
            <v>:</v>
          </cell>
          <cell r="F1551" t="str">
            <v>Dewatering pada pekerjaan power house</v>
          </cell>
          <cell r="L1551">
            <v>205290</v>
          </cell>
        </row>
        <row r="1552">
          <cell r="B1552" t="str">
            <v>Satuan jenis pekerjaan</v>
          </cell>
          <cell r="E1552" t="str">
            <v>:</v>
          </cell>
          <cell r="F1552" t="str">
            <v>jam</v>
          </cell>
        </row>
        <row r="1554">
          <cell r="B1554" t="str">
            <v>No</v>
          </cell>
          <cell r="D1554" t="str">
            <v>Uraian</v>
          </cell>
          <cell r="H1554" t="str">
            <v>Satuan</v>
          </cell>
          <cell r="I1554" t="str">
            <v>Kuantitas</v>
          </cell>
          <cell r="J1554" t="str">
            <v>Harga Satuan</v>
          </cell>
          <cell r="K1554" t="str">
            <v>Jumlah Harga</v>
          </cell>
        </row>
        <row r="1555">
          <cell r="J1555" t="str">
            <v>( Rp. )</v>
          </cell>
          <cell r="K1555" t="str">
            <v>( Rp. )</v>
          </cell>
        </row>
        <row r="1556">
          <cell r="B1556" t="str">
            <v>A</v>
          </cell>
          <cell r="D1556" t="str">
            <v>Upah :</v>
          </cell>
        </row>
        <row r="1557">
          <cell r="B1557">
            <v>1</v>
          </cell>
          <cell r="D1557" t="str">
            <v>Mandor</v>
          </cell>
          <cell r="H1557" t="str">
            <v>hari</v>
          </cell>
          <cell r="I1557">
            <v>2.0799999999999999E-2</v>
          </cell>
          <cell r="J1557">
            <v>50000</v>
          </cell>
          <cell r="K1557">
            <v>1040</v>
          </cell>
        </row>
        <row r="1558">
          <cell r="B1558">
            <v>2</v>
          </cell>
          <cell r="D1558" t="str">
            <v>Surveyor</v>
          </cell>
          <cell r="H1558" t="str">
            <v>hari</v>
          </cell>
          <cell r="I1558">
            <v>0.125</v>
          </cell>
          <cell r="J1558">
            <v>100000</v>
          </cell>
          <cell r="K1558">
            <v>12500</v>
          </cell>
        </row>
        <row r="1559">
          <cell r="B1559">
            <v>3</v>
          </cell>
          <cell r="D1559" t="str">
            <v>Pekerja</v>
          </cell>
          <cell r="H1559" t="str">
            <v>hari</v>
          </cell>
          <cell r="I1559">
            <v>0.25</v>
          </cell>
          <cell r="J1559">
            <v>35000</v>
          </cell>
          <cell r="K1559">
            <v>8750</v>
          </cell>
        </row>
        <row r="1560">
          <cell r="H1560"/>
          <cell r="J1560"/>
          <cell r="K1560">
            <v>0</v>
          </cell>
        </row>
        <row r="1561">
          <cell r="H1561"/>
          <cell r="J1561"/>
          <cell r="K1561">
            <v>0</v>
          </cell>
        </row>
        <row r="1563">
          <cell r="B1563" t="str">
            <v>B</v>
          </cell>
          <cell r="D1563" t="str">
            <v>Bahan :</v>
          </cell>
        </row>
        <row r="1568">
          <cell r="H1568"/>
          <cell r="J1568"/>
          <cell r="K1568">
            <v>0</v>
          </cell>
        </row>
        <row r="1570">
          <cell r="B1570" t="str">
            <v>C</v>
          </cell>
          <cell r="D1570" t="str">
            <v>Peralatan</v>
          </cell>
        </row>
        <row r="1571">
          <cell r="B1571">
            <v>1</v>
          </cell>
          <cell r="D1571" t="str">
            <v>Pompa Air 6"</v>
          </cell>
          <cell r="F1571" t="str">
            <v>(2 buah )</v>
          </cell>
          <cell r="H1571" t="str">
            <v>jam</v>
          </cell>
          <cell r="I1571">
            <v>2</v>
          </cell>
          <cell r="J1571">
            <v>53000</v>
          </cell>
          <cell r="K1571">
            <v>106000</v>
          </cell>
        </row>
        <row r="1572">
          <cell r="B1572">
            <v>2</v>
          </cell>
          <cell r="D1572" t="str">
            <v>Pompa Air 4"</v>
          </cell>
          <cell r="F1572" t="str">
            <v>(2 buah )</v>
          </cell>
          <cell r="H1572" t="str">
            <v>jam</v>
          </cell>
          <cell r="I1572">
            <v>2</v>
          </cell>
          <cell r="J1572">
            <v>26000</v>
          </cell>
          <cell r="K1572">
            <v>52000</v>
          </cell>
        </row>
        <row r="1573">
          <cell r="B1573">
            <v>2</v>
          </cell>
          <cell r="D1573" t="str">
            <v>Alat Bantu</v>
          </cell>
          <cell r="H1573" t="str">
            <v>LS</v>
          </cell>
          <cell r="I1573">
            <v>1</v>
          </cell>
          <cell r="J1573">
            <v>25000</v>
          </cell>
          <cell r="K1573">
            <v>25000</v>
          </cell>
          <cell r="L1573">
            <v>25000</v>
          </cell>
        </row>
        <row r="1577">
          <cell r="B1577" t="str">
            <v>D</v>
          </cell>
          <cell r="D1577" t="str">
            <v>Sub Total ( A + B + C )</v>
          </cell>
          <cell r="K1577">
            <v>205290</v>
          </cell>
        </row>
        <row r="1578">
          <cell r="B1578" t="str">
            <v>E</v>
          </cell>
          <cell r="D1578" t="str">
            <v>Biaya umum dan keuntungan</v>
          </cell>
          <cell r="I1578">
            <v>0</v>
          </cell>
          <cell r="K1578">
            <v>0</v>
          </cell>
        </row>
        <row r="1579">
          <cell r="B1579" t="str">
            <v>F</v>
          </cell>
          <cell r="D1579" t="str">
            <v>Harga Satuan pekerjaan ( D + E )</v>
          </cell>
          <cell r="J1579" t="str">
            <v>(dibulatkan)</v>
          </cell>
          <cell r="K1579">
            <v>205290</v>
          </cell>
        </row>
        <row r="1581">
          <cell r="I1581" t="str">
            <v>Jakarta, 29 November 2009</v>
          </cell>
        </row>
        <row r="1582">
          <cell r="I1582" t="str">
            <v>Persero PT. Waskita Karya</v>
          </cell>
        </row>
        <row r="1588">
          <cell r="I1588" t="str">
            <v>Ir. Desi Arryani, MM</v>
          </cell>
        </row>
        <row r="1589">
          <cell r="I1589" t="str">
            <v>Kepala Divisi Sipil</v>
          </cell>
        </row>
        <row r="1594">
          <cell r="B1594" t="str">
            <v>Paket / Pekerjaan</v>
          </cell>
          <cell r="E1594" t="str">
            <v>:</v>
          </cell>
          <cell r="F1594" t="str">
            <v>PEMBANGUNAN BENDUNGAN TITAB DI KAB. BULELENG</v>
          </cell>
        </row>
        <row r="1595">
          <cell r="B1595" t="str">
            <v xml:space="preserve">Nomor jenis pekerjaan </v>
          </cell>
          <cell r="E1595" t="str">
            <v>:</v>
          </cell>
          <cell r="F1595" t="str">
            <v>IV.11</v>
          </cell>
        </row>
        <row r="1596">
          <cell r="A1596" t="str">
            <v>analisa24</v>
          </cell>
          <cell r="B1596" t="str">
            <v>Jenis Pekerjaan</v>
          </cell>
          <cell r="E1596" t="str">
            <v>:</v>
          </cell>
          <cell r="F1596" t="str">
            <v>Water Stop D=320 mm</v>
          </cell>
          <cell r="L1596">
            <v>114225</v>
          </cell>
        </row>
        <row r="1597">
          <cell r="B1597" t="str">
            <v>Satuan jenis pekerjaan</v>
          </cell>
          <cell r="E1597" t="str">
            <v>:</v>
          </cell>
          <cell r="F1597" t="str">
            <v>m</v>
          </cell>
        </row>
        <row r="1599">
          <cell r="B1599" t="str">
            <v>No</v>
          </cell>
          <cell r="D1599" t="str">
            <v>Uraian</v>
          </cell>
          <cell r="H1599" t="str">
            <v>Satuan</v>
          </cell>
          <cell r="I1599" t="str">
            <v>Kuantitas</v>
          </cell>
          <cell r="J1599" t="str">
            <v>Harga Satuan</v>
          </cell>
          <cell r="K1599" t="str">
            <v>Jumlah Harga</v>
          </cell>
        </row>
        <row r="1600">
          <cell r="J1600" t="str">
            <v>( Rp. )</v>
          </cell>
          <cell r="K1600" t="str">
            <v>( Rp. )</v>
          </cell>
        </row>
        <row r="1601">
          <cell r="B1601" t="str">
            <v>A</v>
          </cell>
          <cell r="D1601" t="str">
            <v>Upah :</v>
          </cell>
        </row>
        <row r="1602">
          <cell r="B1602">
            <v>1</v>
          </cell>
          <cell r="D1602" t="str">
            <v>Mandor</v>
          </cell>
          <cell r="H1602" t="str">
            <v>hari</v>
          </cell>
          <cell r="I1602">
            <v>0.02</v>
          </cell>
          <cell r="J1602">
            <v>50000</v>
          </cell>
          <cell r="K1602">
            <v>1000</v>
          </cell>
        </row>
        <row r="1603">
          <cell r="B1603">
            <v>2</v>
          </cell>
          <cell r="D1603" t="str">
            <v>Tukang batu</v>
          </cell>
          <cell r="H1603" t="str">
            <v>hari</v>
          </cell>
          <cell r="I1603">
            <v>0.04</v>
          </cell>
          <cell r="J1603">
            <v>40000</v>
          </cell>
          <cell r="K1603">
            <v>1600</v>
          </cell>
        </row>
        <row r="1604">
          <cell r="B1604">
            <v>3</v>
          </cell>
          <cell r="D1604" t="str">
            <v>Pekerja</v>
          </cell>
          <cell r="H1604" t="str">
            <v>hari</v>
          </cell>
          <cell r="I1604">
            <v>0.1</v>
          </cell>
          <cell r="J1604">
            <v>35000</v>
          </cell>
          <cell r="K1604">
            <v>3500</v>
          </cell>
        </row>
        <row r="1605">
          <cell r="H1605"/>
          <cell r="J1605"/>
        </row>
        <row r="1606">
          <cell r="H1606"/>
          <cell r="J1606"/>
        </row>
        <row r="1607">
          <cell r="L1607">
            <v>6100</v>
          </cell>
        </row>
        <row r="1608">
          <cell r="B1608" t="str">
            <v>B</v>
          </cell>
          <cell r="D1608" t="str">
            <v>Bahan :</v>
          </cell>
        </row>
        <row r="1609">
          <cell r="B1609">
            <v>1</v>
          </cell>
          <cell r="D1609" t="str">
            <v>Water Stop b=320 mm</v>
          </cell>
          <cell r="H1609" t="str">
            <v>m'</v>
          </cell>
          <cell r="I1609">
            <v>1.0249999999999999</v>
          </cell>
          <cell r="J1609">
            <v>105000</v>
          </cell>
          <cell r="K1609">
            <v>107624.99999999999</v>
          </cell>
        </row>
        <row r="1615">
          <cell r="B1615" t="str">
            <v>C</v>
          </cell>
          <cell r="D1615" t="str">
            <v>Peralatan</v>
          </cell>
        </row>
        <row r="1616">
          <cell r="B1616">
            <v>1</v>
          </cell>
          <cell r="D1616" t="str">
            <v>Alat Bantu</v>
          </cell>
          <cell r="H1616" t="str">
            <v>Ls</v>
          </cell>
          <cell r="I1616">
            <v>1</v>
          </cell>
          <cell r="J1616">
            <v>500</v>
          </cell>
          <cell r="K1616">
            <v>500</v>
          </cell>
        </row>
        <row r="1622">
          <cell r="B1622" t="str">
            <v>D</v>
          </cell>
          <cell r="D1622" t="str">
            <v>Sub Total ( A + B + C )</v>
          </cell>
          <cell r="K1622">
            <v>114224.99999999999</v>
          </cell>
        </row>
        <row r="1623">
          <cell r="B1623" t="str">
            <v>E</v>
          </cell>
          <cell r="D1623" t="str">
            <v>Biaya umum dan keuntungan</v>
          </cell>
          <cell r="I1623">
            <v>0</v>
          </cell>
          <cell r="K1623">
            <v>0</v>
          </cell>
        </row>
        <row r="1624">
          <cell r="B1624" t="str">
            <v>F</v>
          </cell>
          <cell r="D1624" t="str">
            <v>Harga Satuan pekerjaan ( D + E )</v>
          </cell>
          <cell r="J1624" t="str">
            <v>(dibulatkan)</v>
          </cell>
          <cell r="K1624">
            <v>114225</v>
          </cell>
        </row>
        <row r="1626">
          <cell r="I1626" t="str">
            <v>Jakarta, 29 November 2009</v>
          </cell>
        </row>
        <row r="1627">
          <cell r="I1627" t="str">
            <v>Persero PT. Waskita Karya</v>
          </cell>
        </row>
        <row r="1633">
          <cell r="I1633" t="str">
            <v>Ir. Desi Arryani, MM</v>
          </cell>
        </row>
        <row r="1634">
          <cell r="I1634" t="str">
            <v>Kepala Divisi Sipil</v>
          </cell>
        </row>
        <row r="1636">
          <cell r="B1636" t="str">
            <v>Paket / Pekerjaan</v>
          </cell>
          <cell r="E1636" t="str">
            <v>:</v>
          </cell>
          <cell r="F1636" t="str">
            <v>PEMBANGUNAN BENDUNGAN TITAB DI KAB. BULELENG</v>
          </cell>
        </row>
        <row r="1637">
          <cell r="B1637" t="str">
            <v xml:space="preserve">Nomor jenis pekerjaan </v>
          </cell>
          <cell r="E1637" t="str">
            <v>:</v>
          </cell>
          <cell r="F1637" t="str">
            <v>IV.12</v>
          </cell>
        </row>
        <row r="1638">
          <cell r="A1638" t="str">
            <v>analisa25</v>
          </cell>
          <cell r="B1638" t="str">
            <v>Jenis Pekerjaan</v>
          </cell>
          <cell r="E1638" t="str">
            <v>:</v>
          </cell>
          <cell r="F1638" t="str">
            <v>Drain Hole, PVC 2" L=3m</v>
          </cell>
          <cell r="L1638">
            <v>53660</v>
          </cell>
        </row>
        <row r="1639">
          <cell r="B1639" t="str">
            <v>Satuan jenis pekerjaan</v>
          </cell>
          <cell r="E1639" t="str">
            <v>:</v>
          </cell>
          <cell r="F1639" t="str">
            <v>set</v>
          </cell>
        </row>
        <row r="1641">
          <cell r="B1641" t="str">
            <v>No</v>
          </cell>
          <cell r="D1641" t="str">
            <v>Uraian</v>
          </cell>
          <cell r="H1641" t="str">
            <v>Satuan</v>
          </cell>
          <cell r="I1641" t="str">
            <v>Kuantitas</v>
          </cell>
          <cell r="J1641" t="str">
            <v>Harga Satuan</v>
          </cell>
          <cell r="K1641" t="str">
            <v>Jumlah Harga</v>
          </cell>
        </row>
        <row r="1642">
          <cell r="J1642" t="str">
            <v>( Rp. )</v>
          </cell>
          <cell r="K1642" t="str">
            <v>( Rp. )</v>
          </cell>
        </row>
        <row r="1643">
          <cell r="B1643" t="str">
            <v>A</v>
          </cell>
          <cell r="D1643" t="str">
            <v>Upah :</v>
          </cell>
        </row>
        <row r="1644">
          <cell r="B1644">
            <v>1</v>
          </cell>
          <cell r="D1644" t="str">
            <v>Mandor</v>
          </cell>
          <cell r="H1644" t="str">
            <v>hari</v>
          </cell>
          <cell r="I1644">
            <v>0.05</v>
          </cell>
          <cell r="J1644">
            <v>50000</v>
          </cell>
          <cell r="K1644">
            <v>2500</v>
          </cell>
        </row>
        <row r="1645">
          <cell r="B1645">
            <v>2</v>
          </cell>
          <cell r="D1645" t="str">
            <v>Tukang batu</v>
          </cell>
          <cell r="H1645" t="str">
            <v>hari</v>
          </cell>
          <cell r="I1645">
            <v>0.1</v>
          </cell>
          <cell r="J1645">
            <v>40000</v>
          </cell>
          <cell r="K1645">
            <v>4000</v>
          </cell>
        </row>
        <row r="1646">
          <cell r="B1646">
            <v>3</v>
          </cell>
          <cell r="D1646" t="str">
            <v>Pekerja</v>
          </cell>
          <cell r="H1646" t="str">
            <v>hari</v>
          </cell>
          <cell r="I1646">
            <v>0.25</v>
          </cell>
          <cell r="J1646">
            <v>35000</v>
          </cell>
          <cell r="K1646">
            <v>8750</v>
          </cell>
        </row>
        <row r="1647">
          <cell r="H1647"/>
          <cell r="J1647"/>
          <cell r="K1647">
            <v>0</v>
          </cell>
        </row>
        <row r="1648">
          <cell r="H1648"/>
          <cell r="J1648"/>
          <cell r="K1648">
            <v>0</v>
          </cell>
        </row>
        <row r="1650">
          <cell r="B1650" t="str">
            <v>B</v>
          </cell>
          <cell r="D1650" t="str">
            <v>Bahan :</v>
          </cell>
        </row>
        <row r="1651">
          <cell r="B1651">
            <v>1</v>
          </cell>
          <cell r="D1651" t="str">
            <v>Pipa PVC Ø 2"</v>
          </cell>
          <cell r="H1651" t="str">
            <v>btg</v>
          </cell>
          <cell r="I1651">
            <v>0.75</v>
          </cell>
          <cell r="J1651">
            <v>26500</v>
          </cell>
          <cell r="K1651">
            <v>19875</v>
          </cell>
        </row>
        <row r="1652">
          <cell r="B1652">
            <v>2</v>
          </cell>
          <cell r="D1652" t="str">
            <v>Ijuk</v>
          </cell>
          <cell r="H1652" t="str">
            <v>m3</v>
          </cell>
          <cell r="I1652">
            <v>2.5000000000000001E-2</v>
          </cell>
          <cell r="J1652">
            <v>175000</v>
          </cell>
          <cell r="K1652">
            <v>4375</v>
          </cell>
        </row>
        <row r="1653">
          <cell r="B1653">
            <v>3</v>
          </cell>
          <cell r="D1653" t="str">
            <v>Pasir pasang</v>
          </cell>
          <cell r="H1653" t="str">
            <v>m3</v>
          </cell>
          <cell r="I1653">
            <v>0.12</v>
          </cell>
          <cell r="J1653">
            <v>115500</v>
          </cell>
          <cell r="K1653">
            <v>13860</v>
          </cell>
        </row>
        <row r="1654">
          <cell r="H1654"/>
          <cell r="J1654"/>
          <cell r="K1654">
            <v>0</v>
          </cell>
        </row>
        <row r="1655">
          <cell r="H1655"/>
          <cell r="J1655"/>
          <cell r="K1655">
            <v>0</v>
          </cell>
        </row>
        <row r="1657">
          <cell r="B1657" t="str">
            <v>C</v>
          </cell>
          <cell r="D1657" t="str">
            <v>Peralatan</v>
          </cell>
        </row>
        <row r="1658">
          <cell r="B1658">
            <v>1</v>
          </cell>
          <cell r="D1658" t="str">
            <v>Alat Bantu</v>
          </cell>
          <cell r="H1658" t="str">
            <v>Ls</v>
          </cell>
          <cell r="I1658">
            <v>1</v>
          </cell>
          <cell r="J1658">
            <v>300</v>
          </cell>
          <cell r="K1658">
            <v>300</v>
          </cell>
        </row>
        <row r="1664">
          <cell r="B1664" t="str">
            <v>D</v>
          </cell>
          <cell r="D1664" t="str">
            <v>Sub Total ( A + B + C )</v>
          </cell>
          <cell r="K1664">
            <v>53660</v>
          </cell>
        </row>
        <row r="1665">
          <cell r="B1665" t="str">
            <v>E</v>
          </cell>
          <cell r="D1665" t="str">
            <v>Biaya umum dan keuntungan</v>
          </cell>
          <cell r="I1665">
            <v>0</v>
          </cell>
          <cell r="K1665">
            <v>0</v>
          </cell>
        </row>
        <row r="1666">
          <cell r="B1666" t="str">
            <v>F</v>
          </cell>
          <cell r="D1666" t="str">
            <v>Harga Satuan pekerjaan ( D + E )</v>
          </cell>
          <cell r="J1666" t="str">
            <v>(dibulatkan)</v>
          </cell>
          <cell r="K1666">
            <v>53660</v>
          </cell>
        </row>
        <row r="1668">
          <cell r="I1668" t="str">
            <v>Jakarta, 29 November 2009</v>
          </cell>
        </row>
        <row r="1669">
          <cell r="I1669" t="str">
            <v>Persero PT. Waskita Karya</v>
          </cell>
        </row>
        <row r="1675">
          <cell r="I1675" t="str">
            <v>Ir. Desi Arryani, MM</v>
          </cell>
        </row>
        <row r="1676">
          <cell r="I1676" t="str">
            <v>Kepala Divisi Sipil</v>
          </cell>
        </row>
        <row r="1677">
          <cell r="B1677" t="str">
            <v>Paket / Pekerjaan</v>
          </cell>
          <cell r="E1677" t="str">
            <v>:</v>
          </cell>
          <cell r="F1677" t="str">
            <v>PEMBANGUNAN BENDUNGAN TITAB DI KAB. BULELENG</v>
          </cell>
        </row>
        <row r="1678">
          <cell r="B1678" t="str">
            <v xml:space="preserve">Nomor jenis pekerjaan </v>
          </cell>
          <cell r="E1678" t="str">
            <v>:</v>
          </cell>
          <cell r="F1678" t="str">
            <v>IV.12</v>
          </cell>
        </row>
        <row r="1679">
          <cell r="A1679" t="str">
            <v>analisa25a</v>
          </cell>
          <cell r="B1679" t="str">
            <v>Jenis Pekerjaan</v>
          </cell>
          <cell r="E1679" t="str">
            <v>:</v>
          </cell>
          <cell r="F1679" t="str">
            <v>Pipa Drainasi PVC Dia.4" (100mm )</v>
          </cell>
          <cell r="L1679">
            <v>67447</v>
          </cell>
        </row>
        <row r="1680">
          <cell r="B1680" t="str">
            <v>Satuan jenis pekerjaan</v>
          </cell>
          <cell r="E1680" t="str">
            <v>:</v>
          </cell>
          <cell r="F1680" t="str">
            <v>set</v>
          </cell>
        </row>
        <row r="1682">
          <cell r="B1682" t="str">
            <v>No</v>
          </cell>
          <cell r="D1682" t="str">
            <v>Uraian</v>
          </cell>
          <cell r="H1682" t="str">
            <v>Satuan</v>
          </cell>
          <cell r="I1682" t="str">
            <v>Kuantitas</v>
          </cell>
          <cell r="J1682" t="str">
            <v>Harga Satuan</v>
          </cell>
          <cell r="K1682" t="str">
            <v>Jumlah Harga</v>
          </cell>
        </row>
        <row r="1683">
          <cell r="J1683" t="str">
            <v>( Rp. )</v>
          </cell>
          <cell r="K1683" t="str">
            <v>( Rp. )</v>
          </cell>
        </row>
        <row r="1684">
          <cell r="B1684" t="str">
            <v>A</v>
          </cell>
          <cell r="D1684" t="str">
            <v>Upah :</v>
          </cell>
        </row>
        <row r="1685">
          <cell r="B1685">
            <v>1</v>
          </cell>
          <cell r="D1685" t="str">
            <v>Mandor</v>
          </cell>
          <cell r="H1685" t="str">
            <v>hari</v>
          </cell>
          <cell r="I1685">
            <v>0.05</v>
          </cell>
          <cell r="J1685">
            <v>50000</v>
          </cell>
          <cell r="K1685">
            <v>2500</v>
          </cell>
        </row>
        <row r="1686">
          <cell r="B1686">
            <v>2</v>
          </cell>
          <cell r="D1686" t="str">
            <v>Tukang batu</v>
          </cell>
          <cell r="H1686" t="str">
            <v>hari</v>
          </cell>
          <cell r="I1686">
            <v>0.1</v>
          </cell>
          <cell r="J1686">
            <v>40000</v>
          </cell>
          <cell r="K1686">
            <v>4000</v>
          </cell>
        </row>
        <row r="1687">
          <cell r="B1687">
            <v>3</v>
          </cell>
          <cell r="D1687" t="str">
            <v>Pekerja</v>
          </cell>
          <cell r="H1687" t="str">
            <v>hari</v>
          </cell>
          <cell r="I1687">
            <v>0.25</v>
          </cell>
          <cell r="J1687">
            <v>35000</v>
          </cell>
          <cell r="K1687">
            <v>8750</v>
          </cell>
        </row>
        <row r="1688">
          <cell r="H1688"/>
          <cell r="J1688"/>
          <cell r="K1688">
            <v>0</v>
          </cell>
        </row>
        <row r="1689">
          <cell r="H1689"/>
          <cell r="J1689"/>
          <cell r="K1689">
            <v>0</v>
          </cell>
        </row>
        <row r="1691">
          <cell r="B1691" t="str">
            <v>B</v>
          </cell>
          <cell r="D1691" t="str">
            <v>Bahan :</v>
          </cell>
        </row>
        <row r="1692">
          <cell r="B1692">
            <v>1</v>
          </cell>
          <cell r="D1692" t="str">
            <v>Pipa PVC Ø 4"</v>
          </cell>
          <cell r="H1692" t="str">
            <v>btg</v>
          </cell>
          <cell r="I1692">
            <v>0.25</v>
          </cell>
          <cell r="J1692">
            <v>133850</v>
          </cell>
          <cell r="K1692">
            <v>33462.5</v>
          </cell>
        </row>
        <row r="1693">
          <cell r="B1693">
            <v>2</v>
          </cell>
          <cell r="D1693" t="str">
            <v>Ijuk</v>
          </cell>
          <cell r="H1693" t="str">
            <v>m3</v>
          </cell>
          <cell r="I1693">
            <v>2.5000000000000001E-2</v>
          </cell>
          <cell r="J1693">
            <v>175000</v>
          </cell>
          <cell r="K1693">
            <v>4375</v>
          </cell>
        </row>
        <row r="1694">
          <cell r="B1694">
            <v>3</v>
          </cell>
          <cell r="D1694" t="str">
            <v>Pasir pasang</v>
          </cell>
          <cell r="H1694" t="str">
            <v>m3</v>
          </cell>
          <cell r="I1694">
            <v>0.12</v>
          </cell>
          <cell r="J1694">
            <v>115500</v>
          </cell>
          <cell r="K1694">
            <v>13860</v>
          </cell>
        </row>
        <row r="1695">
          <cell r="H1695"/>
          <cell r="J1695"/>
          <cell r="K1695">
            <v>0</v>
          </cell>
        </row>
        <row r="1696">
          <cell r="H1696"/>
          <cell r="J1696"/>
          <cell r="K1696">
            <v>0</v>
          </cell>
        </row>
        <row r="1698">
          <cell r="B1698" t="str">
            <v>C</v>
          </cell>
          <cell r="D1698" t="str">
            <v>Peralatan</v>
          </cell>
        </row>
        <row r="1699">
          <cell r="B1699">
            <v>1</v>
          </cell>
          <cell r="D1699" t="str">
            <v>Alat Bantu</v>
          </cell>
          <cell r="H1699" t="str">
            <v>Ls</v>
          </cell>
          <cell r="I1699">
            <v>1</v>
          </cell>
          <cell r="J1699">
            <v>500</v>
          </cell>
          <cell r="K1699">
            <v>500</v>
          </cell>
        </row>
        <row r="1700">
          <cell r="B1700">
            <v>2</v>
          </cell>
          <cell r="H1700"/>
          <cell r="J1700"/>
          <cell r="K1700">
            <v>0</v>
          </cell>
        </row>
        <row r="1701">
          <cell r="B1701">
            <v>3</v>
          </cell>
          <cell r="H1701"/>
          <cell r="J1701"/>
          <cell r="K1701">
            <v>0</v>
          </cell>
        </row>
        <row r="1702">
          <cell r="H1702"/>
          <cell r="J1702"/>
          <cell r="K1702">
            <v>0</v>
          </cell>
        </row>
        <row r="1703">
          <cell r="H1703"/>
          <cell r="J1703"/>
          <cell r="K1703">
            <v>0</v>
          </cell>
        </row>
        <row r="1705">
          <cell r="B1705" t="str">
            <v>D</v>
          </cell>
          <cell r="D1705" t="str">
            <v>Sub Total ( A + B + C )</v>
          </cell>
          <cell r="K1705">
            <v>67447.5</v>
          </cell>
        </row>
        <row r="1706">
          <cell r="B1706" t="str">
            <v>E</v>
          </cell>
          <cell r="D1706" t="str">
            <v>Biaya umum dan keuntungan</v>
          </cell>
          <cell r="I1706">
            <v>0</v>
          </cell>
          <cell r="K1706">
            <v>0</v>
          </cell>
        </row>
        <row r="1707">
          <cell r="B1707" t="str">
            <v>F</v>
          </cell>
          <cell r="D1707" t="str">
            <v>Harga Satuan pekerjaan ( D + E )</v>
          </cell>
          <cell r="J1707" t="str">
            <v>(dibulatkan)</v>
          </cell>
          <cell r="K1707">
            <v>67447</v>
          </cell>
        </row>
        <row r="1709">
          <cell r="I1709" t="str">
            <v>Jakarta, 29 November 2009</v>
          </cell>
        </row>
        <row r="1710">
          <cell r="I1710" t="str">
            <v>Persero PT. Waskita Karya</v>
          </cell>
        </row>
        <row r="1716">
          <cell r="I1716" t="str">
            <v>Ir. Desi Arryani, MM</v>
          </cell>
        </row>
        <row r="1717">
          <cell r="I1717" t="str">
            <v>Kepala Divisi Sipil</v>
          </cell>
        </row>
        <row r="1718">
          <cell r="B1718" t="str">
            <v>Paket / Pekerjaan</v>
          </cell>
          <cell r="E1718" t="str">
            <v>:</v>
          </cell>
          <cell r="F1718" t="str">
            <v>PEMBANGUNAN BENDUNGAN TITAB DI KAB. BULELENG</v>
          </cell>
        </row>
        <row r="1719">
          <cell r="B1719" t="str">
            <v xml:space="preserve">Nomor jenis pekerjaan </v>
          </cell>
          <cell r="E1719" t="str">
            <v>:</v>
          </cell>
          <cell r="F1719" t="str">
            <v>IV.13</v>
          </cell>
        </row>
        <row r="1720">
          <cell r="A1720" t="str">
            <v>analisa26</v>
          </cell>
          <cell r="B1720" t="str">
            <v>Jenis Pekerjaan</v>
          </cell>
          <cell r="E1720" t="str">
            <v>:</v>
          </cell>
          <cell r="F1720" t="str">
            <v>Joint Sealant</v>
          </cell>
          <cell r="L1720">
            <v>117255</v>
          </cell>
        </row>
        <row r="1721">
          <cell r="B1721" t="str">
            <v>Satuan jenis pekerjaan</v>
          </cell>
          <cell r="E1721" t="str">
            <v>:</v>
          </cell>
          <cell r="F1721" t="str">
            <v>m2</v>
          </cell>
        </row>
        <row r="1723">
          <cell r="B1723" t="str">
            <v>No</v>
          </cell>
          <cell r="D1723" t="str">
            <v>Uraian</v>
          </cell>
          <cell r="H1723" t="str">
            <v>Satuan</v>
          </cell>
          <cell r="I1723" t="str">
            <v>Kuantitas</v>
          </cell>
          <cell r="J1723" t="str">
            <v>Harga Satuan</v>
          </cell>
          <cell r="K1723" t="str">
            <v>Jumlah Harga</v>
          </cell>
        </row>
        <row r="1724">
          <cell r="J1724" t="str">
            <v>( Rp. )</v>
          </cell>
          <cell r="K1724" t="str">
            <v>( Rp. )</v>
          </cell>
        </row>
        <row r="1725">
          <cell r="B1725" t="str">
            <v>A</v>
          </cell>
          <cell r="D1725" t="str">
            <v>Upah :</v>
          </cell>
        </row>
        <row r="1726">
          <cell r="B1726">
            <v>1</v>
          </cell>
          <cell r="D1726" t="str">
            <v>Mandor</v>
          </cell>
          <cell r="H1726" t="str">
            <v>hari</v>
          </cell>
          <cell r="I1726">
            <v>0.2</v>
          </cell>
          <cell r="J1726">
            <v>50000</v>
          </cell>
          <cell r="K1726">
            <v>10000</v>
          </cell>
        </row>
        <row r="1727">
          <cell r="B1727">
            <v>2</v>
          </cell>
          <cell r="D1727" t="str">
            <v>Tukang batu</v>
          </cell>
          <cell r="H1727" t="str">
            <v>hari</v>
          </cell>
          <cell r="I1727">
            <v>0.4</v>
          </cell>
          <cell r="J1727">
            <v>40000</v>
          </cell>
          <cell r="K1727">
            <v>16000</v>
          </cell>
        </row>
        <row r="1728">
          <cell r="B1728">
            <v>3</v>
          </cell>
          <cell r="D1728" t="str">
            <v>Pekerja</v>
          </cell>
          <cell r="H1728" t="str">
            <v>hari</v>
          </cell>
          <cell r="I1728">
            <v>1.2</v>
          </cell>
          <cell r="J1728">
            <v>35000</v>
          </cell>
          <cell r="K1728">
            <v>42000</v>
          </cell>
        </row>
        <row r="1729">
          <cell r="H1729"/>
          <cell r="J1729"/>
          <cell r="K1729">
            <v>0</v>
          </cell>
        </row>
        <row r="1730">
          <cell r="H1730"/>
          <cell r="J1730"/>
          <cell r="K1730">
            <v>0</v>
          </cell>
        </row>
        <row r="1731">
          <cell r="L1731">
            <v>68000</v>
          </cell>
        </row>
        <row r="1732">
          <cell r="B1732" t="str">
            <v>B</v>
          </cell>
          <cell r="D1732" t="str">
            <v>Bahan :</v>
          </cell>
        </row>
        <row r="1733">
          <cell r="B1733">
            <v>1</v>
          </cell>
          <cell r="D1733" t="str">
            <v>Aspalt</v>
          </cell>
          <cell r="H1733" t="str">
            <v>m3</v>
          </cell>
          <cell r="I1733">
            <v>0.02</v>
          </cell>
          <cell r="J1733">
            <v>1450000</v>
          </cell>
          <cell r="K1733">
            <v>29000</v>
          </cell>
        </row>
        <row r="1734">
          <cell r="B1734">
            <v>2</v>
          </cell>
          <cell r="D1734" t="str">
            <v>Minyak Tanah</v>
          </cell>
          <cell r="H1734" t="str">
            <v>ltr</v>
          </cell>
          <cell r="I1734">
            <v>0.15</v>
          </cell>
          <cell r="J1734">
            <v>8500</v>
          </cell>
          <cell r="K1734">
            <v>1275</v>
          </cell>
        </row>
        <row r="1735">
          <cell r="B1735">
            <v>3</v>
          </cell>
          <cell r="D1735" t="str">
            <v>Pasir pasang</v>
          </cell>
          <cell r="H1735" t="str">
            <v>m3</v>
          </cell>
          <cell r="I1735">
            <v>0.16</v>
          </cell>
          <cell r="J1735">
            <v>115500</v>
          </cell>
          <cell r="K1735">
            <v>18480</v>
          </cell>
        </row>
        <row r="1736">
          <cell r="H1736"/>
          <cell r="J1736"/>
          <cell r="K1736">
            <v>0</v>
          </cell>
        </row>
        <row r="1737">
          <cell r="H1737"/>
          <cell r="J1737"/>
          <cell r="K1737">
            <v>0</v>
          </cell>
        </row>
        <row r="1739">
          <cell r="B1739" t="str">
            <v>C</v>
          </cell>
          <cell r="D1739" t="str">
            <v>Peralatan</v>
          </cell>
        </row>
        <row r="1740">
          <cell r="B1740">
            <v>1</v>
          </cell>
          <cell r="D1740" t="str">
            <v>Alat Bantu</v>
          </cell>
          <cell r="H1740" t="str">
            <v>Ls</v>
          </cell>
          <cell r="I1740">
            <v>1</v>
          </cell>
          <cell r="J1740">
            <v>500</v>
          </cell>
          <cell r="K1740">
            <v>500</v>
          </cell>
        </row>
        <row r="1746">
          <cell r="B1746" t="str">
            <v>D</v>
          </cell>
          <cell r="D1746" t="str">
            <v>Sub Total ( A + B + C )</v>
          </cell>
          <cell r="K1746">
            <v>117255</v>
          </cell>
        </row>
        <row r="1747">
          <cell r="B1747" t="str">
            <v>E</v>
          </cell>
          <cell r="D1747" t="str">
            <v>Biaya umum dan keuntungan</v>
          </cell>
          <cell r="I1747">
            <v>0</v>
          </cell>
          <cell r="K1747">
            <v>0</v>
          </cell>
        </row>
        <row r="1748">
          <cell r="B1748" t="str">
            <v>F</v>
          </cell>
          <cell r="D1748" t="str">
            <v>Harga Satuan pekerjaan ( D + E )</v>
          </cell>
          <cell r="J1748" t="str">
            <v>(dibulatkan)</v>
          </cell>
          <cell r="K1748">
            <v>117255</v>
          </cell>
        </row>
        <row r="1750">
          <cell r="I1750" t="str">
            <v>Jakarta, 29 November 2009</v>
          </cell>
        </row>
        <row r="1751">
          <cell r="I1751" t="str">
            <v>Persero PT. Waskita Karya</v>
          </cell>
        </row>
        <row r="1757">
          <cell r="I1757" t="str">
            <v>Ir. Desi Arryani, MM</v>
          </cell>
        </row>
        <row r="1758">
          <cell r="I1758" t="str">
            <v>Kepala Divisi Sipil</v>
          </cell>
        </row>
        <row r="1759">
          <cell r="B1759" t="str">
            <v>Paket / Pekerjaan</v>
          </cell>
          <cell r="E1759" t="str">
            <v>:</v>
          </cell>
          <cell r="F1759" t="str">
            <v>PEMBANGUNAN BENDUNGAN TITAB DI KAB. BULELENG</v>
          </cell>
        </row>
        <row r="1760">
          <cell r="B1760" t="str">
            <v xml:space="preserve">Nomor jenis pekerjaan </v>
          </cell>
          <cell r="E1760" t="str">
            <v>:</v>
          </cell>
          <cell r="F1760" t="str">
            <v>IV.13</v>
          </cell>
        </row>
        <row r="1761">
          <cell r="A1761" t="str">
            <v>analisa26a</v>
          </cell>
          <cell r="B1761" t="str">
            <v>Jenis Pekerjaan</v>
          </cell>
          <cell r="E1761" t="str">
            <v>:</v>
          </cell>
          <cell r="F1761" t="str">
            <v>Joint Filler</v>
          </cell>
          <cell r="L1761">
            <v>26836</v>
          </cell>
        </row>
        <row r="1762">
          <cell r="B1762" t="str">
            <v>Satuan jenis pekerjaan</v>
          </cell>
          <cell r="E1762" t="str">
            <v>:</v>
          </cell>
          <cell r="F1762" t="str">
            <v>m'</v>
          </cell>
        </row>
        <row r="1764">
          <cell r="B1764" t="str">
            <v>No</v>
          </cell>
          <cell r="D1764" t="str">
            <v>Uraian</v>
          </cell>
          <cell r="H1764" t="str">
            <v>Satuan</v>
          </cell>
          <cell r="I1764" t="str">
            <v>Kuantitas</v>
          </cell>
          <cell r="J1764" t="str">
            <v>Harga Satuan</v>
          </cell>
          <cell r="K1764" t="str">
            <v>Jumlah Harga</v>
          </cell>
        </row>
        <row r="1765">
          <cell r="J1765" t="str">
            <v>( Rp. )</v>
          </cell>
          <cell r="K1765" t="str">
            <v>( Rp. )</v>
          </cell>
        </row>
        <row r="1766">
          <cell r="B1766" t="str">
            <v>A</v>
          </cell>
          <cell r="D1766" t="str">
            <v>Upah :</v>
          </cell>
        </row>
        <row r="1767">
          <cell r="B1767">
            <v>1</v>
          </cell>
          <cell r="D1767" t="str">
            <v>Mandor</v>
          </cell>
          <cell r="H1767" t="str">
            <v>hari</v>
          </cell>
          <cell r="I1767">
            <v>0.04</v>
          </cell>
          <cell r="J1767">
            <v>50000</v>
          </cell>
          <cell r="K1767">
            <v>2000</v>
          </cell>
        </row>
        <row r="1768">
          <cell r="B1768">
            <v>2</v>
          </cell>
          <cell r="D1768" t="str">
            <v>Tukang batu</v>
          </cell>
          <cell r="H1768" t="str">
            <v>hari</v>
          </cell>
          <cell r="I1768">
            <v>0.08</v>
          </cell>
          <cell r="J1768">
            <v>40000</v>
          </cell>
          <cell r="K1768">
            <v>3200</v>
          </cell>
        </row>
        <row r="1769">
          <cell r="B1769">
            <v>3</v>
          </cell>
          <cell r="D1769" t="str">
            <v>Pekerja</v>
          </cell>
          <cell r="H1769" t="str">
            <v>hari</v>
          </cell>
          <cell r="I1769">
            <v>0.24</v>
          </cell>
          <cell r="J1769">
            <v>35000</v>
          </cell>
          <cell r="K1769">
            <v>8400</v>
          </cell>
        </row>
        <row r="1770">
          <cell r="H1770"/>
          <cell r="J1770"/>
          <cell r="K1770">
            <v>0</v>
          </cell>
        </row>
        <row r="1771">
          <cell r="H1771"/>
          <cell r="J1771"/>
          <cell r="K1771">
            <v>0</v>
          </cell>
        </row>
        <row r="1772">
          <cell r="L1772">
            <v>13600</v>
          </cell>
        </row>
        <row r="1773">
          <cell r="B1773" t="str">
            <v>B</v>
          </cell>
          <cell r="D1773" t="str">
            <v>Bahan :</v>
          </cell>
        </row>
        <row r="1774">
          <cell r="B1774">
            <v>1</v>
          </cell>
          <cell r="D1774" t="str">
            <v>Aspalt</v>
          </cell>
          <cell r="H1774" t="str">
            <v>m3</v>
          </cell>
          <cell r="I1774">
            <v>8.0000000000000002E-3</v>
          </cell>
          <cell r="J1774">
            <v>1450000</v>
          </cell>
          <cell r="K1774">
            <v>11600</v>
          </cell>
        </row>
        <row r="1775">
          <cell r="B1775">
            <v>2</v>
          </cell>
          <cell r="D1775" t="str">
            <v>Minyak Tanah</v>
          </cell>
          <cell r="H1775" t="str">
            <v>ltr</v>
          </cell>
          <cell r="I1775">
            <v>2.5000000000000001E-2</v>
          </cell>
          <cell r="J1775">
            <v>8500</v>
          </cell>
          <cell r="K1775">
            <v>212.5</v>
          </cell>
        </row>
        <row r="1776">
          <cell r="B1776">
            <v>3</v>
          </cell>
          <cell r="D1776" t="str">
            <v>Pasir pasang</v>
          </cell>
          <cell r="H1776" t="str">
            <v>m3</v>
          </cell>
          <cell r="I1776">
            <v>8.0000000000000002E-3</v>
          </cell>
          <cell r="J1776">
            <v>115500</v>
          </cell>
          <cell r="K1776">
            <v>924</v>
          </cell>
        </row>
        <row r="1777">
          <cell r="H1777"/>
          <cell r="J1777"/>
        </row>
        <row r="1778">
          <cell r="H1778"/>
          <cell r="J1778"/>
        </row>
        <row r="1780">
          <cell r="B1780" t="str">
            <v>C</v>
          </cell>
          <cell r="D1780" t="str">
            <v>Peralatan</v>
          </cell>
        </row>
        <row r="1781">
          <cell r="B1781">
            <v>1</v>
          </cell>
          <cell r="D1781" t="str">
            <v>Alat Bantu</v>
          </cell>
          <cell r="H1781" t="str">
            <v>Ls</v>
          </cell>
          <cell r="I1781">
            <v>1</v>
          </cell>
          <cell r="J1781">
            <v>500</v>
          </cell>
          <cell r="K1781">
            <v>500</v>
          </cell>
        </row>
        <row r="1787">
          <cell r="B1787" t="str">
            <v>D</v>
          </cell>
          <cell r="D1787" t="str">
            <v>Sub Total ( A + B + C )</v>
          </cell>
          <cell r="K1787">
            <v>26836.5</v>
          </cell>
        </row>
        <row r="1788">
          <cell r="B1788" t="str">
            <v>E</v>
          </cell>
          <cell r="D1788" t="str">
            <v>Biaya umum dan keuntungan</v>
          </cell>
          <cell r="I1788">
            <v>0</v>
          </cell>
          <cell r="K1788">
            <v>0</v>
          </cell>
        </row>
        <row r="1789">
          <cell r="B1789" t="str">
            <v>F</v>
          </cell>
          <cell r="D1789" t="str">
            <v>Harga Satuan pekerjaan ( D + E )</v>
          </cell>
          <cell r="J1789" t="str">
            <v>(dibulatkan)</v>
          </cell>
          <cell r="K1789">
            <v>26836</v>
          </cell>
        </row>
        <row r="1791">
          <cell r="I1791" t="str">
            <v>Jakarta, 29 November 2009</v>
          </cell>
        </row>
        <row r="1792">
          <cell r="I1792" t="str">
            <v>Persero PT. Waskita Karya</v>
          </cell>
        </row>
        <row r="1798">
          <cell r="I1798" t="str">
            <v>Ir. Desi Arryani, MM</v>
          </cell>
        </row>
        <row r="1799">
          <cell r="I1799" t="str">
            <v>Kepala Divisi Sipil</v>
          </cell>
        </row>
        <row r="1800">
          <cell r="B1800" t="str">
            <v>Paket / Pekerjaan</v>
          </cell>
          <cell r="E1800" t="str">
            <v>:</v>
          </cell>
          <cell r="F1800" t="str">
            <v>PEMBANGUNAN BENDUNGAN TITAB DI KAB. BULELENG</v>
          </cell>
        </row>
        <row r="1801">
          <cell r="B1801" t="str">
            <v xml:space="preserve">Nomor jenis pekerjaan </v>
          </cell>
          <cell r="E1801" t="str">
            <v>:</v>
          </cell>
          <cell r="F1801" t="str">
            <v>IV.14</v>
          </cell>
        </row>
        <row r="1802">
          <cell r="A1802" t="str">
            <v>analisa27</v>
          </cell>
          <cell r="B1802" t="str">
            <v>Jenis Pekerjaan</v>
          </cell>
          <cell r="E1802" t="str">
            <v>:</v>
          </cell>
          <cell r="F1802" t="str">
            <v>Pengecoran (fc' = 20 Mpa)</v>
          </cell>
          <cell r="L1802">
            <v>958688</v>
          </cell>
        </row>
        <row r="1803">
          <cell r="B1803" t="str">
            <v>Satuan jenis pekerjaan</v>
          </cell>
          <cell r="E1803" t="str">
            <v>:</v>
          </cell>
          <cell r="F1803" t="str">
            <v>m3</v>
          </cell>
        </row>
        <row r="1805">
          <cell r="B1805" t="str">
            <v>No</v>
          </cell>
          <cell r="D1805" t="str">
            <v>Uraian</v>
          </cell>
          <cell r="H1805" t="str">
            <v>Satuan</v>
          </cell>
          <cell r="I1805" t="str">
            <v>Kuantitas</v>
          </cell>
          <cell r="J1805" t="str">
            <v>Harga Satuan</v>
          </cell>
          <cell r="K1805" t="str">
            <v>Jumlah Harga</v>
          </cell>
        </row>
        <row r="1806">
          <cell r="J1806" t="str">
            <v>( Rp. )</v>
          </cell>
          <cell r="K1806" t="str">
            <v>( Rp. )</v>
          </cell>
        </row>
        <row r="1807">
          <cell r="B1807" t="str">
            <v>A</v>
          </cell>
          <cell r="D1807" t="str">
            <v>Upah :</v>
          </cell>
        </row>
        <row r="1808">
          <cell r="B1808">
            <v>1</v>
          </cell>
          <cell r="D1808" t="str">
            <v>Mandor</v>
          </cell>
          <cell r="H1808" t="str">
            <v>hari</v>
          </cell>
          <cell r="I1808">
            <v>0.05</v>
          </cell>
          <cell r="J1808">
            <v>50000</v>
          </cell>
          <cell r="K1808">
            <v>2500</v>
          </cell>
        </row>
        <row r="1809">
          <cell r="B1809">
            <v>2</v>
          </cell>
          <cell r="D1809" t="str">
            <v>Surveyor</v>
          </cell>
          <cell r="H1809" t="str">
            <v>hari</v>
          </cell>
          <cell r="I1809">
            <v>0.1</v>
          </cell>
          <cell r="J1809">
            <v>100000</v>
          </cell>
          <cell r="K1809">
            <v>10000</v>
          </cell>
        </row>
        <row r="1810">
          <cell r="B1810">
            <v>3</v>
          </cell>
          <cell r="D1810" t="str">
            <v>Pekerja</v>
          </cell>
          <cell r="H1810" t="str">
            <v>hari</v>
          </cell>
          <cell r="I1810">
            <v>0.25</v>
          </cell>
          <cell r="J1810">
            <v>35000</v>
          </cell>
          <cell r="K1810">
            <v>8750</v>
          </cell>
        </row>
        <row r="1811">
          <cell r="H1811"/>
          <cell r="J1811"/>
          <cell r="K1811">
            <v>0</v>
          </cell>
        </row>
        <row r="1812">
          <cell r="H1812"/>
          <cell r="J1812"/>
          <cell r="K1812">
            <v>0</v>
          </cell>
          <cell r="L1812">
            <v>21250</v>
          </cell>
        </row>
        <row r="1814">
          <cell r="B1814" t="str">
            <v>B</v>
          </cell>
          <cell r="D1814" t="str">
            <v>Bahan :</v>
          </cell>
        </row>
        <row r="1815">
          <cell r="B1815">
            <v>1</v>
          </cell>
          <cell r="D1815" t="str">
            <v>Beton ( fc = 20 Mpa )</v>
          </cell>
          <cell r="H1815" t="str">
            <v>m3</v>
          </cell>
          <cell r="I1815">
            <v>1.05</v>
          </cell>
          <cell r="J1815">
            <v>713141</v>
          </cell>
          <cell r="K1815">
            <v>748798.05</v>
          </cell>
        </row>
        <row r="1816">
          <cell r="B1816">
            <v>2</v>
          </cell>
          <cell r="D1816" t="str">
            <v>Bentonite</v>
          </cell>
          <cell r="H1816" t="str">
            <v>m3</v>
          </cell>
          <cell r="I1816">
            <v>0.1</v>
          </cell>
          <cell r="J1816">
            <v>1375000</v>
          </cell>
          <cell r="K1816">
            <v>137500</v>
          </cell>
        </row>
        <row r="1819">
          <cell r="B1819" t="str">
            <v>C</v>
          </cell>
          <cell r="D1819" t="str">
            <v>Peralatan</v>
          </cell>
        </row>
        <row r="1820">
          <cell r="B1820">
            <v>1</v>
          </cell>
          <cell r="D1820" t="str">
            <v>Concrete vibrator</v>
          </cell>
          <cell r="H1820" t="str">
            <v>jam</v>
          </cell>
          <cell r="I1820">
            <v>0.2</v>
          </cell>
          <cell r="J1820">
            <v>12100</v>
          </cell>
          <cell r="K1820">
            <v>2420</v>
          </cell>
        </row>
        <row r="1821">
          <cell r="B1821">
            <v>2</v>
          </cell>
          <cell r="D1821" t="str">
            <v>Concrete pump</v>
          </cell>
          <cell r="H1821" t="str">
            <v>jam</v>
          </cell>
          <cell r="I1821">
            <v>0.1</v>
          </cell>
          <cell r="J1821">
            <v>187200</v>
          </cell>
          <cell r="K1821">
            <v>18720</v>
          </cell>
        </row>
        <row r="1822">
          <cell r="B1822">
            <v>3</v>
          </cell>
          <cell r="D1822" t="str">
            <v>Alat Bantu</v>
          </cell>
          <cell r="H1822" t="str">
            <v>Ls</v>
          </cell>
          <cell r="I1822">
            <v>1</v>
          </cell>
          <cell r="J1822">
            <v>30000</v>
          </cell>
          <cell r="K1822">
            <v>30000</v>
          </cell>
          <cell r="L1822">
            <v>1497600</v>
          </cell>
        </row>
        <row r="1823">
          <cell r="H1823"/>
          <cell r="J1823"/>
          <cell r="K1823">
            <v>0</v>
          </cell>
        </row>
        <row r="1825">
          <cell r="B1825" t="str">
            <v>D</v>
          </cell>
          <cell r="D1825" t="str">
            <v>Sub Total ( A + B + C )</v>
          </cell>
          <cell r="K1825">
            <v>958688.05</v>
          </cell>
        </row>
        <row r="1826">
          <cell r="B1826" t="str">
            <v>E</v>
          </cell>
          <cell r="D1826" t="str">
            <v>Biaya umum dan keuntungan</v>
          </cell>
          <cell r="I1826">
            <v>0</v>
          </cell>
          <cell r="K1826">
            <v>0</v>
          </cell>
        </row>
        <row r="1827">
          <cell r="B1827" t="str">
            <v>F</v>
          </cell>
          <cell r="D1827" t="str">
            <v>Harga Satuan pekerjaan ( D + E )</v>
          </cell>
          <cell r="J1827" t="str">
            <v>(dibulatkan)</v>
          </cell>
          <cell r="K1827">
            <v>958688</v>
          </cell>
        </row>
        <row r="1829">
          <cell r="I1829" t="str">
            <v>Jakarta, 29 November 2009</v>
          </cell>
        </row>
        <row r="1830">
          <cell r="I1830" t="str">
            <v>Persero PT. Waskita Karya</v>
          </cell>
        </row>
        <row r="1836">
          <cell r="I1836" t="str">
            <v>Ir. Desi Arryani, MM</v>
          </cell>
        </row>
        <row r="1837">
          <cell r="I1837" t="str">
            <v>Kepala Divisi Sipil</v>
          </cell>
        </row>
        <row r="1838">
          <cell r="B1838" t="str">
            <v>Paket / Pekerjaan</v>
          </cell>
          <cell r="E1838" t="str">
            <v>:</v>
          </cell>
          <cell r="F1838" t="str">
            <v>PEMBANGUNAN BENDUNGAN TITAB DI KAB. BULELENG</v>
          </cell>
        </row>
        <row r="1839">
          <cell r="B1839" t="str">
            <v xml:space="preserve">Nomor jenis pekerjaan </v>
          </cell>
          <cell r="E1839" t="str">
            <v>:</v>
          </cell>
          <cell r="F1839" t="str">
            <v>V.1</v>
          </cell>
        </row>
        <row r="1840">
          <cell r="A1840" t="str">
            <v>analisa28</v>
          </cell>
          <cell r="B1840" t="str">
            <v>Jenis Pekerjaan</v>
          </cell>
          <cell r="E1840" t="str">
            <v>:</v>
          </cell>
          <cell r="F1840" t="str">
            <v>Pembersihan (Clearing)/Tebes Tebang dan Cabut Tunggul</v>
          </cell>
          <cell r="L1840">
            <v>1761</v>
          </cell>
        </row>
        <row r="1841">
          <cell r="B1841" t="str">
            <v>Satuan jenis pekerjaan</v>
          </cell>
          <cell r="E1841" t="str">
            <v>:</v>
          </cell>
          <cell r="F1841" t="str">
            <v>m2</v>
          </cell>
        </row>
        <row r="1843">
          <cell r="B1843" t="str">
            <v>No</v>
          </cell>
          <cell r="D1843" t="str">
            <v>Uraian</v>
          </cell>
          <cell r="H1843" t="str">
            <v>Satuan</v>
          </cell>
          <cell r="I1843" t="str">
            <v>Kuantitas</v>
          </cell>
          <cell r="J1843" t="str">
            <v>Harga Satuan</v>
          </cell>
          <cell r="K1843" t="str">
            <v>Jumlah Harga</v>
          </cell>
        </row>
        <row r="1844">
          <cell r="J1844" t="str">
            <v>( Rp. )</v>
          </cell>
          <cell r="K1844" t="str">
            <v>( Rp. )</v>
          </cell>
        </row>
        <row r="1845">
          <cell r="B1845" t="str">
            <v>A</v>
          </cell>
          <cell r="D1845" t="str">
            <v>Upah :</v>
          </cell>
        </row>
        <row r="1846">
          <cell r="B1846">
            <v>1</v>
          </cell>
          <cell r="D1846" t="str">
            <v>Mandor</v>
          </cell>
          <cell r="H1846" t="str">
            <v>hari</v>
          </cell>
          <cell r="I1846">
            <v>5.9999999999999995E-4</v>
          </cell>
          <cell r="J1846">
            <v>50000</v>
          </cell>
          <cell r="K1846">
            <v>29.999999999999996</v>
          </cell>
        </row>
        <row r="1847">
          <cell r="B1847">
            <v>2</v>
          </cell>
          <cell r="D1847" t="str">
            <v>Pekerja</v>
          </cell>
          <cell r="H1847" t="str">
            <v>hari</v>
          </cell>
          <cell r="I1847">
            <v>1.9E-3</v>
          </cell>
          <cell r="J1847">
            <v>35000</v>
          </cell>
          <cell r="K1847">
            <v>66.5</v>
          </cell>
        </row>
        <row r="1848">
          <cell r="H1848"/>
          <cell r="J1848"/>
          <cell r="K1848">
            <v>0</v>
          </cell>
        </row>
        <row r="1849">
          <cell r="H1849"/>
          <cell r="J1849"/>
          <cell r="K1849">
            <v>0</v>
          </cell>
        </row>
        <row r="1851">
          <cell r="B1851" t="str">
            <v>B</v>
          </cell>
          <cell r="D1851" t="str">
            <v>Bahan :</v>
          </cell>
        </row>
        <row r="1852">
          <cell r="H1852"/>
          <cell r="J1852"/>
          <cell r="K1852">
            <v>0</v>
          </cell>
        </row>
        <row r="1853">
          <cell r="H1853"/>
          <cell r="J1853"/>
          <cell r="K1853">
            <v>0</v>
          </cell>
        </row>
        <row r="1854">
          <cell r="H1854"/>
          <cell r="J1854"/>
          <cell r="K1854">
            <v>0</v>
          </cell>
        </row>
        <row r="1855">
          <cell r="H1855"/>
          <cell r="J1855"/>
          <cell r="K1855">
            <v>0</v>
          </cell>
        </row>
        <row r="1856">
          <cell r="H1856"/>
          <cell r="J1856"/>
          <cell r="K1856">
            <v>0</v>
          </cell>
        </row>
        <row r="1858">
          <cell r="B1858" t="str">
            <v>C</v>
          </cell>
          <cell r="D1858" t="str">
            <v>Peralatan</v>
          </cell>
        </row>
        <row r="1859">
          <cell r="B1859">
            <v>1</v>
          </cell>
          <cell r="D1859" t="str">
            <v>Bulldozer, 15 ton</v>
          </cell>
          <cell r="H1859" t="str">
            <v>jam</v>
          </cell>
          <cell r="I1859">
            <v>5.0000000000000001E-3</v>
          </cell>
          <cell r="J1859">
            <v>333000</v>
          </cell>
          <cell r="K1859">
            <v>1665</v>
          </cell>
        </row>
        <row r="1862">
          <cell r="H1862"/>
          <cell r="J1862"/>
          <cell r="K1862">
            <v>0</v>
          </cell>
        </row>
        <row r="1863">
          <cell r="H1863"/>
          <cell r="J1863"/>
          <cell r="K1863">
            <v>0</v>
          </cell>
        </row>
        <row r="1865">
          <cell r="B1865" t="str">
            <v>D</v>
          </cell>
          <cell r="D1865" t="str">
            <v>Sub Total ( A + B + C )</v>
          </cell>
          <cell r="K1865">
            <v>1761.5</v>
          </cell>
        </row>
        <row r="1866">
          <cell r="B1866" t="str">
            <v>E</v>
          </cell>
          <cell r="D1866" t="str">
            <v>Biaya umum dan keuntungan</v>
          </cell>
          <cell r="I1866">
            <v>0</v>
          </cell>
          <cell r="K1866">
            <v>0</v>
          </cell>
        </row>
        <row r="1867">
          <cell r="B1867" t="str">
            <v>F</v>
          </cell>
          <cell r="D1867" t="str">
            <v>Harga Satuan pekerjaan ( D + E )</v>
          </cell>
          <cell r="J1867" t="str">
            <v>(dibulatkan)</v>
          </cell>
          <cell r="K1867">
            <v>1761</v>
          </cell>
        </row>
        <row r="1869">
          <cell r="I1869" t="str">
            <v>Jakarta, 29 November 2009</v>
          </cell>
        </row>
        <row r="1870">
          <cell r="I1870" t="str">
            <v>Persero PT. Waskita Karya</v>
          </cell>
        </row>
        <row r="1876">
          <cell r="I1876" t="str">
            <v>Ir. Desi Arryani, MM</v>
          </cell>
        </row>
        <row r="1877">
          <cell r="I1877" t="str">
            <v>Kepala Divisi Sipil</v>
          </cell>
        </row>
        <row r="1878">
          <cell r="B1878" t="str">
            <v>Paket / Pekerjaan</v>
          </cell>
          <cell r="E1878" t="str">
            <v>:</v>
          </cell>
          <cell r="F1878" t="str">
            <v>PEMBANGUNAN BENDUNGAN TITAB DI KAB. BULELENG</v>
          </cell>
        </row>
        <row r="1879">
          <cell r="B1879" t="str">
            <v xml:space="preserve">Nomor jenis pekerjaan </v>
          </cell>
          <cell r="E1879" t="str">
            <v>:</v>
          </cell>
          <cell r="F1879" t="str">
            <v>V.2</v>
          </cell>
        </row>
        <row r="1880">
          <cell r="A1880" t="str">
            <v>analisa29</v>
          </cell>
          <cell r="B1880" t="str">
            <v>Jenis Pekerjaan</v>
          </cell>
          <cell r="E1880" t="str">
            <v>:</v>
          </cell>
          <cell r="F1880" t="str">
            <v>Pengupasan /Stripping</v>
          </cell>
          <cell r="L1880">
            <v>2837</v>
          </cell>
        </row>
        <row r="1881">
          <cell r="B1881" t="str">
            <v>Satuan jenis pekerjaan</v>
          </cell>
          <cell r="E1881" t="str">
            <v>:</v>
          </cell>
          <cell r="F1881" t="str">
            <v>m2</v>
          </cell>
        </row>
        <row r="1883">
          <cell r="B1883" t="str">
            <v>No</v>
          </cell>
          <cell r="D1883" t="str">
            <v>Uraian</v>
          </cell>
          <cell r="H1883" t="str">
            <v>Satuan</v>
          </cell>
          <cell r="I1883" t="str">
            <v>Kuantitas</v>
          </cell>
          <cell r="J1883" t="str">
            <v>Harga Satuan</v>
          </cell>
          <cell r="K1883" t="str">
            <v>Jumlah Harga</v>
          </cell>
        </row>
        <row r="1884">
          <cell r="J1884" t="str">
            <v>( Rp. )</v>
          </cell>
          <cell r="K1884" t="str">
            <v>( Rp. )</v>
          </cell>
        </row>
        <row r="1885">
          <cell r="B1885" t="str">
            <v>A</v>
          </cell>
          <cell r="D1885" t="str">
            <v>Upah :</v>
          </cell>
        </row>
        <row r="1886">
          <cell r="B1886">
            <v>1</v>
          </cell>
          <cell r="D1886" t="str">
            <v>Pekerja</v>
          </cell>
          <cell r="H1886" t="str">
            <v>hari</v>
          </cell>
          <cell r="I1886">
            <v>2.0999999999999999E-3</v>
          </cell>
          <cell r="J1886">
            <v>35000</v>
          </cell>
          <cell r="K1886">
            <v>73.5</v>
          </cell>
        </row>
        <row r="1887">
          <cell r="B1887">
            <v>2</v>
          </cell>
          <cell r="H1887"/>
          <cell r="J1887"/>
          <cell r="K1887">
            <v>0</v>
          </cell>
        </row>
        <row r="1888">
          <cell r="B1888">
            <v>3</v>
          </cell>
          <cell r="H1888"/>
          <cell r="J1888"/>
          <cell r="K1888">
            <v>0</v>
          </cell>
        </row>
        <row r="1889">
          <cell r="H1889"/>
          <cell r="J1889"/>
          <cell r="K1889">
            <v>0</v>
          </cell>
        </row>
        <row r="1890">
          <cell r="H1890"/>
          <cell r="J1890"/>
          <cell r="K1890">
            <v>0</v>
          </cell>
        </row>
        <row r="1892">
          <cell r="B1892" t="str">
            <v>B</v>
          </cell>
          <cell r="D1892" t="str">
            <v>Bahan :</v>
          </cell>
        </row>
        <row r="1893">
          <cell r="H1893"/>
          <cell r="J1893"/>
          <cell r="K1893">
            <v>0</v>
          </cell>
        </row>
        <row r="1894">
          <cell r="H1894"/>
          <cell r="J1894"/>
          <cell r="K1894">
            <v>0</v>
          </cell>
        </row>
        <row r="1895">
          <cell r="H1895"/>
          <cell r="J1895"/>
          <cell r="K1895">
            <v>0</v>
          </cell>
        </row>
        <row r="1896">
          <cell r="H1896"/>
          <cell r="J1896"/>
          <cell r="K1896">
            <v>0</v>
          </cell>
        </row>
        <row r="1897">
          <cell r="H1897"/>
          <cell r="J1897"/>
          <cell r="K1897">
            <v>0</v>
          </cell>
        </row>
        <row r="1899">
          <cell r="B1899" t="str">
            <v>C</v>
          </cell>
          <cell r="D1899" t="str">
            <v>Peralatan</v>
          </cell>
        </row>
        <row r="1900">
          <cell r="B1900">
            <v>1</v>
          </cell>
          <cell r="D1900" t="str">
            <v>Bulldozer, 15 ton</v>
          </cell>
          <cell r="H1900" t="str">
            <v>jam</v>
          </cell>
          <cell r="I1900">
            <v>8.3000000000000001E-3</v>
          </cell>
          <cell r="J1900">
            <v>333000</v>
          </cell>
          <cell r="K1900">
            <v>2763.9</v>
          </cell>
        </row>
        <row r="1901">
          <cell r="B1901">
            <v>2</v>
          </cell>
        </row>
        <row r="1902">
          <cell r="B1902">
            <v>3</v>
          </cell>
        </row>
        <row r="1903">
          <cell r="H1903"/>
          <cell r="J1903"/>
          <cell r="K1903">
            <v>0</v>
          </cell>
        </row>
        <row r="1904">
          <cell r="H1904"/>
          <cell r="J1904"/>
          <cell r="K1904">
            <v>0</v>
          </cell>
        </row>
        <row r="1906">
          <cell r="B1906" t="str">
            <v>D</v>
          </cell>
          <cell r="D1906" t="str">
            <v>Sub Total ( A + B + C )</v>
          </cell>
          <cell r="K1906">
            <v>2837.4</v>
          </cell>
        </row>
        <row r="1907">
          <cell r="B1907" t="str">
            <v>E</v>
          </cell>
          <cell r="D1907" t="str">
            <v>Biaya umum dan keuntungan</v>
          </cell>
          <cell r="I1907">
            <v>0</v>
          </cell>
          <cell r="K1907">
            <v>0</v>
          </cell>
        </row>
        <row r="1908">
          <cell r="B1908" t="str">
            <v>F</v>
          </cell>
          <cell r="D1908" t="str">
            <v>Harga Satuan pekerjaan ( D + E )</v>
          </cell>
          <cell r="J1908" t="str">
            <v>(dibulatkan)</v>
          </cell>
          <cell r="K1908">
            <v>2837</v>
          </cell>
        </row>
        <row r="1910">
          <cell r="I1910" t="str">
            <v>Jakarta, 29 November 2009</v>
          </cell>
        </row>
        <row r="1911">
          <cell r="I1911" t="str">
            <v>Persero PT. Waskita Karya</v>
          </cell>
        </row>
        <row r="1917">
          <cell r="I1917" t="str">
            <v>Ir. Desi Arryani, MM</v>
          </cell>
        </row>
        <row r="1918">
          <cell r="I1918" t="str">
            <v>Kepala Divisi Sipil</v>
          </cell>
        </row>
        <row r="1919">
          <cell r="B1919" t="str">
            <v>Paket / Pekerjaan</v>
          </cell>
          <cell r="E1919" t="str">
            <v>:</v>
          </cell>
          <cell r="F1919" t="str">
            <v>PEMBANGUNAN BENDUNGAN TITAB DI KAB. BULELENG</v>
          </cell>
        </row>
        <row r="1920">
          <cell r="B1920" t="str">
            <v xml:space="preserve">Nomor jenis pekerjaan </v>
          </cell>
          <cell r="E1920" t="str">
            <v>:</v>
          </cell>
          <cell r="F1920" t="str">
            <v>V.8</v>
          </cell>
        </row>
        <row r="1921">
          <cell r="A1921" t="str">
            <v>analisa30</v>
          </cell>
          <cell r="B1921" t="str">
            <v>Jenis Pekerjaan</v>
          </cell>
          <cell r="E1921" t="str">
            <v>:</v>
          </cell>
          <cell r="F1921" t="str">
            <v>Lantai Kerja (K-225)</v>
          </cell>
          <cell r="L1921">
            <v>611378</v>
          </cell>
        </row>
        <row r="1922">
          <cell r="B1922" t="str">
            <v>Satuan jenis pekerjaan</v>
          </cell>
          <cell r="E1922" t="str">
            <v>:</v>
          </cell>
          <cell r="F1922" t="str">
            <v>m3</v>
          </cell>
        </row>
        <row r="1924">
          <cell r="B1924" t="str">
            <v>No</v>
          </cell>
          <cell r="D1924" t="str">
            <v>Uraian</v>
          </cell>
          <cell r="H1924" t="str">
            <v>Satuan</v>
          </cell>
          <cell r="I1924" t="str">
            <v>Kuantitas</v>
          </cell>
          <cell r="J1924" t="str">
            <v>Harga Satuan</v>
          </cell>
          <cell r="K1924" t="str">
            <v>Jumlah Harga</v>
          </cell>
        </row>
        <row r="1925">
          <cell r="J1925" t="str">
            <v>( Rp. )</v>
          </cell>
          <cell r="K1925" t="str">
            <v>( Rp. )</v>
          </cell>
        </row>
        <row r="1926">
          <cell r="B1926" t="str">
            <v>A</v>
          </cell>
          <cell r="D1926" t="str">
            <v>Upah :</v>
          </cell>
        </row>
        <row r="1927">
          <cell r="B1927">
            <v>1</v>
          </cell>
          <cell r="D1927" t="str">
            <v>Mandor</v>
          </cell>
          <cell r="H1927" t="str">
            <v>hari</v>
          </cell>
          <cell r="I1927">
            <v>3.3300000000000003E-2</v>
          </cell>
          <cell r="J1927">
            <v>50000</v>
          </cell>
          <cell r="K1927">
            <v>1665.0000000000002</v>
          </cell>
        </row>
        <row r="1928">
          <cell r="B1928">
            <v>2</v>
          </cell>
          <cell r="D1928" t="str">
            <v>Tukang batu</v>
          </cell>
          <cell r="H1928" t="str">
            <v>hari</v>
          </cell>
          <cell r="I1928">
            <v>0.16669999999999999</v>
          </cell>
          <cell r="J1928">
            <v>40000</v>
          </cell>
          <cell r="K1928">
            <v>6667.9999999999991</v>
          </cell>
        </row>
        <row r="1929">
          <cell r="B1929">
            <v>3</v>
          </cell>
          <cell r="D1929" t="str">
            <v>Pekerja</v>
          </cell>
          <cell r="H1929" t="str">
            <v>hari</v>
          </cell>
          <cell r="I1929">
            <v>0.33329999999999999</v>
          </cell>
          <cell r="J1929">
            <v>35000</v>
          </cell>
          <cell r="K1929">
            <v>11665.5</v>
          </cell>
        </row>
        <row r="1930">
          <cell r="H1930"/>
          <cell r="J1930"/>
          <cell r="K1930">
            <v>0</v>
          </cell>
        </row>
        <row r="1931">
          <cell r="H1931"/>
          <cell r="J1931"/>
          <cell r="K1931">
            <v>0</v>
          </cell>
        </row>
        <row r="1933">
          <cell r="B1933" t="str">
            <v>B</v>
          </cell>
          <cell r="D1933" t="str">
            <v>Bahan :</v>
          </cell>
        </row>
        <row r="1934">
          <cell r="B1934">
            <v>1</v>
          </cell>
          <cell r="D1934" t="str">
            <v>Beton Readymix K-225</v>
          </cell>
          <cell r="H1934" t="str">
            <v>m3</v>
          </cell>
          <cell r="I1934">
            <v>1.02</v>
          </cell>
          <cell r="J1934">
            <v>570513</v>
          </cell>
          <cell r="K1934">
            <v>581923.26</v>
          </cell>
        </row>
        <row r="1935">
          <cell r="B1935">
            <v>2</v>
          </cell>
          <cell r="H1935"/>
          <cell r="J1935"/>
          <cell r="K1935">
            <v>0</v>
          </cell>
        </row>
        <row r="1936">
          <cell r="B1936">
            <v>3</v>
          </cell>
          <cell r="H1936"/>
          <cell r="J1936"/>
          <cell r="K1936">
            <v>0</v>
          </cell>
        </row>
        <row r="1937">
          <cell r="H1937"/>
          <cell r="J1937"/>
          <cell r="K1937">
            <v>0</v>
          </cell>
        </row>
        <row r="1938">
          <cell r="H1938"/>
          <cell r="J1938"/>
          <cell r="K1938">
            <v>0</v>
          </cell>
        </row>
        <row r="1940">
          <cell r="B1940" t="str">
            <v>C</v>
          </cell>
          <cell r="D1940" t="str">
            <v>Peralatan</v>
          </cell>
        </row>
        <row r="1941">
          <cell r="B1941">
            <v>1</v>
          </cell>
          <cell r="D1941" t="str">
            <v>Concrete vibrator</v>
          </cell>
          <cell r="H1941" t="str">
            <v>jam</v>
          </cell>
          <cell r="I1941">
            <v>0.53359999999999996</v>
          </cell>
          <cell r="J1941">
            <v>12100</v>
          </cell>
          <cell r="K1941">
            <v>6456.5599999999995</v>
          </cell>
        </row>
        <row r="1942">
          <cell r="B1942">
            <v>2</v>
          </cell>
          <cell r="D1942" t="str">
            <v>Alat Bantu</v>
          </cell>
          <cell r="H1942" t="str">
            <v>ls</v>
          </cell>
          <cell r="I1942">
            <v>1</v>
          </cell>
          <cell r="J1942">
            <v>3000</v>
          </cell>
          <cell r="K1942">
            <v>3000</v>
          </cell>
        </row>
        <row r="1947">
          <cell r="B1947" t="str">
            <v>D</v>
          </cell>
          <cell r="D1947" t="str">
            <v>Sub Total ( A + B + C )</v>
          </cell>
          <cell r="K1947">
            <v>611378.32000000007</v>
          </cell>
        </row>
        <row r="1948">
          <cell r="B1948" t="str">
            <v>E</v>
          </cell>
          <cell r="D1948" t="str">
            <v>Biaya umum dan keuntungan</v>
          </cell>
          <cell r="I1948">
            <v>0</v>
          </cell>
          <cell r="K1948">
            <v>0</v>
          </cell>
        </row>
        <row r="1949">
          <cell r="B1949" t="str">
            <v>F</v>
          </cell>
          <cell r="D1949" t="str">
            <v>Harga Satuan pekerjaan ( D + E )</v>
          </cell>
          <cell r="J1949" t="str">
            <v>(dibulatkan)</v>
          </cell>
          <cell r="K1949">
            <v>611378</v>
          </cell>
        </row>
        <row r="1951">
          <cell r="I1951" t="str">
            <v>Jakarta, 29 November 2009</v>
          </cell>
        </row>
        <row r="1952">
          <cell r="I1952" t="str">
            <v>Persero PT. Waskita Karya</v>
          </cell>
        </row>
        <row r="1958">
          <cell r="I1958" t="str">
            <v>Ir. Desi Arryani, MM</v>
          </cell>
        </row>
        <row r="1959">
          <cell r="I1959" t="str">
            <v>Kepala Divisi Sipil</v>
          </cell>
        </row>
        <row r="1960">
          <cell r="B1960" t="str">
            <v>Paket / Pekerjaan</v>
          </cell>
          <cell r="E1960" t="str">
            <v>:</v>
          </cell>
          <cell r="F1960" t="str">
            <v>PEMBANGUNAN BENDUNGAN TITAB DI KAB. BULELENG</v>
          </cell>
        </row>
        <row r="1961">
          <cell r="B1961" t="str">
            <v xml:space="preserve">Nomor jenis pekerjaan </v>
          </cell>
          <cell r="E1961" t="str">
            <v>:</v>
          </cell>
          <cell r="F1961" t="str">
            <v>V.9</v>
          </cell>
        </row>
        <row r="1962">
          <cell r="A1962" t="str">
            <v>analisa31</v>
          </cell>
          <cell r="B1962" t="str">
            <v>Jenis Pekerjaan</v>
          </cell>
          <cell r="E1962" t="str">
            <v>:</v>
          </cell>
          <cell r="F1962" t="str">
            <v>Beton K-225</v>
          </cell>
          <cell r="L1962">
            <v>637323</v>
          </cell>
        </row>
        <row r="1963">
          <cell r="B1963" t="str">
            <v>Satuan jenis pekerjaan</v>
          </cell>
          <cell r="E1963" t="str">
            <v>:</v>
          </cell>
          <cell r="F1963" t="str">
            <v>m3</v>
          </cell>
        </row>
        <row r="1965">
          <cell r="B1965" t="str">
            <v>No</v>
          </cell>
          <cell r="D1965" t="str">
            <v>Uraian</v>
          </cell>
          <cell r="H1965" t="str">
            <v>Satuan</v>
          </cell>
          <cell r="I1965" t="str">
            <v>Kuantitas</v>
          </cell>
          <cell r="J1965" t="str">
            <v>Harga Satuan</v>
          </cell>
          <cell r="K1965" t="str">
            <v>Jumlah Harga</v>
          </cell>
        </row>
        <row r="1966">
          <cell r="J1966" t="str">
            <v>( Rp. )</v>
          </cell>
          <cell r="K1966" t="str">
            <v>( Rp. )</v>
          </cell>
        </row>
        <row r="1967">
          <cell r="B1967" t="str">
            <v>A</v>
          </cell>
          <cell r="D1967" t="str">
            <v>Upah :</v>
          </cell>
        </row>
        <row r="1968">
          <cell r="B1968">
            <v>1</v>
          </cell>
          <cell r="D1968" t="str">
            <v>Mandor</v>
          </cell>
          <cell r="H1968" t="str">
            <v>hari</v>
          </cell>
          <cell r="I1968">
            <v>0.04</v>
          </cell>
          <cell r="J1968">
            <v>50000</v>
          </cell>
          <cell r="K1968">
            <v>2000</v>
          </cell>
        </row>
        <row r="1969">
          <cell r="B1969">
            <v>2</v>
          </cell>
          <cell r="D1969" t="str">
            <v>Tukang batu</v>
          </cell>
          <cell r="H1969" t="str">
            <v>hari</v>
          </cell>
          <cell r="I1969">
            <v>0.2</v>
          </cell>
          <cell r="J1969">
            <v>40000</v>
          </cell>
          <cell r="K1969">
            <v>8000</v>
          </cell>
        </row>
        <row r="1970">
          <cell r="B1970">
            <v>3</v>
          </cell>
          <cell r="D1970" t="str">
            <v>Pekerja</v>
          </cell>
          <cell r="H1970" t="str">
            <v>hari</v>
          </cell>
          <cell r="I1970">
            <v>0.4</v>
          </cell>
          <cell r="J1970">
            <v>35000</v>
          </cell>
          <cell r="K1970">
            <v>14000</v>
          </cell>
        </row>
        <row r="1971">
          <cell r="H1971"/>
          <cell r="J1971"/>
          <cell r="K1971">
            <v>0</v>
          </cell>
          <cell r="L1971">
            <v>24000</v>
          </cell>
        </row>
        <row r="1972">
          <cell r="H1972"/>
          <cell r="J1972"/>
          <cell r="K1972">
            <v>0</v>
          </cell>
        </row>
        <row r="1974">
          <cell r="B1974" t="str">
            <v>B</v>
          </cell>
          <cell r="D1974" t="str">
            <v>Bahan :</v>
          </cell>
        </row>
        <row r="1975">
          <cell r="B1975">
            <v>1</v>
          </cell>
          <cell r="D1975" t="str">
            <v>Beton Readymix K-225</v>
          </cell>
          <cell r="H1975" t="str">
            <v>m3</v>
          </cell>
          <cell r="I1975">
            <v>1.02</v>
          </cell>
          <cell r="J1975">
            <v>570513</v>
          </cell>
          <cell r="K1975">
            <v>581923.26</v>
          </cell>
        </row>
        <row r="1981">
          <cell r="B1981" t="str">
            <v>C</v>
          </cell>
          <cell r="D1981" t="str">
            <v>Peralatan</v>
          </cell>
        </row>
        <row r="1982">
          <cell r="B1982">
            <v>1</v>
          </cell>
          <cell r="D1982" t="str">
            <v>Concrete vibrator</v>
          </cell>
          <cell r="H1982" t="str">
            <v>jam</v>
          </cell>
          <cell r="I1982">
            <v>0.8</v>
          </cell>
          <cell r="J1982">
            <v>12100</v>
          </cell>
          <cell r="K1982">
            <v>9680</v>
          </cell>
        </row>
        <row r="1983">
          <cell r="B1983">
            <v>2</v>
          </cell>
          <cell r="D1983" t="str">
            <v>Concrete pump</v>
          </cell>
          <cell r="H1983" t="str">
            <v>jam</v>
          </cell>
          <cell r="I1983">
            <v>0.1</v>
          </cell>
          <cell r="J1983">
            <v>187200</v>
          </cell>
          <cell r="K1983">
            <v>18720</v>
          </cell>
        </row>
        <row r="1984">
          <cell r="B1984">
            <v>3</v>
          </cell>
          <cell r="D1984" t="str">
            <v>Alat Bantu</v>
          </cell>
          <cell r="H1984" t="str">
            <v>ls</v>
          </cell>
          <cell r="I1984">
            <v>1</v>
          </cell>
          <cell r="J1984">
            <v>3000</v>
          </cell>
          <cell r="K1984">
            <v>3000</v>
          </cell>
        </row>
        <row r="1986">
          <cell r="L1986">
            <v>1497600</v>
          </cell>
        </row>
        <row r="1989">
          <cell r="B1989" t="str">
            <v>D</v>
          </cell>
          <cell r="D1989" t="str">
            <v>Sub Total ( A + B + C )</v>
          </cell>
          <cell r="K1989">
            <v>637323.26</v>
          </cell>
        </row>
        <row r="1990">
          <cell r="B1990" t="str">
            <v>E</v>
          </cell>
          <cell r="D1990" t="str">
            <v>Biaya umum dan keuntungan</v>
          </cell>
          <cell r="I1990">
            <v>0</v>
          </cell>
          <cell r="K1990">
            <v>0</v>
          </cell>
        </row>
        <row r="1991">
          <cell r="B1991" t="str">
            <v>F</v>
          </cell>
          <cell r="D1991" t="str">
            <v>Harga Satuan pekerjaan ( D + E )</v>
          </cell>
          <cell r="J1991" t="str">
            <v>(dibulatkan)</v>
          </cell>
          <cell r="K1991">
            <v>637323</v>
          </cell>
        </row>
        <row r="1993">
          <cell r="I1993" t="str">
            <v>Jakarta, 29 November 2009</v>
          </cell>
        </row>
        <row r="1994">
          <cell r="I1994" t="str">
            <v>Persero PT. Waskita Karya</v>
          </cell>
        </row>
        <row r="2000">
          <cell r="I2000" t="str">
            <v>Ir. Desi Arryani, MM</v>
          </cell>
        </row>
        <row r="2001">
          <cell r="I2001" t="str">
            <v>Kepala Divisi Sipil</v>
          </cell>
        </row>
        <row r="2002">
          <cell r="B2002" t="str">
            <v>Paket / Pekerjaan</v>
          </cell>
          <cell r="E2002" t="str">
            <v>:</v>
          </cell>
          <cell r="F2002" t="str">
            <v>PEMBANGUNAN BENDUNGAN TITAB DI KAB. BULELENG</v>
          </cell>
        </row>
        <row r="2003">
          <cell r="B2003" t="str">
            <v xml:space="preserve">Nomor jenis pekerjaan </v>
          </cell>
          <cell r="E2003" t="str">
            <v>:</v>
          </cell>
          <cell r="F2003" t="str">
            <v>V.10</v>
          </cell>
        </row>
        <row r="2004">
          <cell r="A2004" t="str">
            <v>analisa32</v>
          </cell>
          <cell r="B2004" t="str">
            <v>Jenis Pekerjaan</v>
          </cell>
          <cell r="E2004" t="str">
            <v>:</v>
          </cell>
          <cell r="F2004" t="str">
            <v>Pengecoran (fc' = 30 Mpa)</v>
          </cell>
          <cell r="L2004">
            <v>1002136</v>
          </cell>
        </row>
        <row r="2005">
          <cell r="B2005" t="str">
            <v>Satuan jenis pekerjaan</v>
          </cell>
          <cell r="E2005" t="str">
            <v>:</v>
          </cell>
          <cell r="F2005" t="str">
            <v>m2</v>
          </cell>
        </row>
        <row r="2007">
          <cell r="B2007" t="str">
            <v>No</v>
          </cell>
          <cell r="D2007" t="str">
            <v>Uraian</v>
          </cell>
          <cell r="H2007" t="str">
            <v>Satuan</v>
          </cell>
          <cell r="I2007" t="str">
            <v>Kuantitas</v>
          </cell>
          <cell r="J2007" t="str">
            <v>Harga Satuan</v>
          </cell>
          <cell r="K2007" t="str">
            <v>Jumlah Harga</v>
          </cell>
        </row>
        <row r="2008">
          <cell r="J2008" t="str">
            <v>( Rp. )</v>
          </cell>
          <cell r="K2008" t="str">
            <v>( Rp. )</v>
          </cell>
        </row>
        <row r="2009">
          <cell r="B2009" t="str">
            <v>A</v>
          </cell>
          <cell r="D2009" t="str">
            <v>Upah :</v>
          </cell>
        </row>
        <row r="2010">
          <cell r="B2010">
            <v>1</v>
          </cell>
          <cell r="D2010" t="str">
            <v>Mandor</v>
          </cell>
          <cell r="H2010" t="str">
            <v>hari</v>
          </cell>
          <cell r="I2010">
            <v>3.3300000000000003E-2</v>
          </cell>
          <cell r="J2010">
            <v>50000</v>
          </cell>
          <cell r="K2010">
            <v>1665.0000000000002</v>
          </cell>
        </row>
        <row r="2011">
          <cell r="B2011">
            <v>2</v>
          </cell>
          <cell r="D2011" t="str">
            <v>Tukang kayu</v>
          </cell>
          <cell r="H2011" t="str">
            <v>hari</v>
          </cell>
          <cell r="I2011">
            <v>0.16669999999999999</v>
          </cell>
          <cell r="J2011">
            <v>40000</v>
          </cell>
          <cell r="K2011">
            <v>6667.9999999999991</v>
          </cell>
        </row>
        <row r="2012">
          <cell r="B2012">
            <v>3</v>
          </cell>
          <cell r="D2012" t="str">
            <v>Pekerja</v>
          </cell>
          <cell r="H2012" t="str">
            <v>hari</v>
          </cell>
          <cell r="I2012">
            <v>0.33329999999999999</v>
          </cell>
          <cell r="J2012">
            <v>35000</v>
          </cell>
          <cell r="K2012">
            <v>11665.5</v>
          </cell>
        </row>
        <row r="2013">
          <cell r="H2013"/>
          <cell r="J2013"/>
          <cell r="K2013">
            <v>0</v>
          </cell>
        </row>
        <row r="2014">
          <cell r="H2014"/>
          <cell r="J2014"/>
          <cell r="K2014">
            <v>0</v>
          </cell>
        </row>
        <row r="2016">
          <cell r="B2016" t="str">
            <v>B</v>
          </cell>
          <cell r="D2016" t="str">
            <v>Bahan :</v>
          </cell>
        </row>
        <row r="2017">
          <cell r="B2017">
            <v>1</v>
          </cell>
          <cell r="D2017" t="str">
            <v>Beton ( fc = 30 Mpa )</v>
          </cell>
          <cell r="H2017" t="str">
            <v>m3</v>
          </cell>
          <cell r="I2017">
            <v>1.05</v>
          </cell>
          <cell r="J2017">
            <v>748798</v>
          </cell>
          <cell r="K2017">
            <v>786237.9</v>
          </cell>
        </row>
        <row r="2018">
          <cell r="B2018">
            <v>2</v>
          </cell>
          <cell r="D2018" t="str">
            <v>Bentonite</v>
          </cell>
          <cell r="H2018" t="str">
            <v>m3</v>
          </cell>
          <cell r="I2018">
            <v>0.1</v>
          </cell>
          <cell r="J2018">
            <v>1375000</v>
          </cell>
          <cell r="K2018">
            <v>137500</v>
          </cell>
        </row>
        <row r="2021">
          <cell r="H2021"/>
          <cell r="J2021"/>
          <cell r="K2021">
            <v>0</v>
          </cell>
        </row>
        <row r="2023">
          <cell r="B2023" t="str">
            <v>C</v>
          </cell>
          <cell r="D2023" t="str">
            <v>Peralatan</v>
          </cell>
        </row>
        <row r="2024">
          <cell r="B2024">
            <v>1</v>
          </cell>
          <cell r="D2024" t="str">
            <v>Concrete vibrator</v>
          </cell>
          <cell r="H2024" t="str">
            <v>jam</v>
          </cell>
          <cell r="I2024">
            <v>0.8</v>
          </cell>
          <cell r="J2024">
            <v>12100</v>
          </cell>
          <cell r="K2024">
            <v>9680</v>
          </cell>
        </row>
        <row r="2025">
          <cell r="B2025">
            <v>2</v>
          </cell>
          <cell r="D2025" t="str">
            <v>Concrete pump</v>
          </cell>
          <cell r="H2025" t="str">
            <v>jam</v>
          </cell>
          <cell r="I2025">
            <v>0.1</v>
          </cell>
          <cell r="J2025">
            <v>187200</v>
          </cell>
          <cell r="K2025">
            <v>18720</v>
          </cell>
        </row>
        <row r="2026">
          <cell r="B2026">
            <v>3</v>
          </cell>
          <cell r="D2026" t="str">
            <v>Alat Bantu</v>
          </cell>
          <cell r="H2026" t="str">
            <v>ls</v>
          </cell>
          <cell r="I2026">
            <v>1</v>
          </cell>
          <cell r="J2026">
            <v>30000</v>
          </cell>
          <cell r="K2026">
            <v>30000</v>
          </cell>
        </row>
        <row r="2028">
          <cell r="L2028">
            <v>1497600</v>
          </cell>
        </row>
        <row r="2030">
          <cell r="B2030" t="str">
            <v>D</v>
          </cell>
          <cell r="D2030" t="str">
            <v>Sub Total ( A + B + C )</v>
          </cell>
          <cell r="K2030">
            <v>1002136.4</v>
          </cell>
        </row>
        <row r="2031">
          <cell r="B2031" t="str">
            <v>E</v>
          </cell>
          <cell r="D2031" t="str">
            <v>Biaya umum dan keuntungan</v>
          </cell>
          <cell r="I2031">
            <v>0</v>
          </cell>
          <cell r="K2031">
            <v>0</v>
          </cell>
        </row>
        <row r="2032">
          <cell r="B2032" t="str">
            <v>F</v>
          </cell>
          <cell r="D2032" t="str">
            <v>Harga Satuan pekerjaan ( D + E )</v>
          </cell>
          <cell r="J2032" t="str">
            <v>(dibulatkan)</v>
          </cell>
          <cell r="K2032">
            <v>1002136</v>
          </cell>
        </row>
        <row r="2034">
          <cell r="I2034" t="str">
            <v>Jakarta, 29 November 2009</v>
          </cell>
        </row>
        <row r="2035">
          <cell r="I2035" t="str">
            <v>Persero PT. Waskita Karya</v>
          </cell>
        </row>
        <row r="2041">
          <cell r="I2041" t="str">
            <v>Ir. Desi Arryani, MM</v>
          </cell>
        </row>
        <row r="2042">
          <cell r="I2042" t="str">
            <v>Kepala Divisi Sipil</v>
          </cell>
        </row>
        <row r="2043">
          <cell r="B2043" t="str">
            <v>Paket / Pekerjaan</v>
          </cell>
          <cell r="E2043" t="str">
            <v>:</v>
          </cell>
          <cell r="F2043" t="str">
            <v>PEMBANGUNAN BENDUNGAN TITAB DI KAB. BULELENG</v>
          </cell>
        </row>
        <row r="2044">
          <cell r="B2044" t="str">
            <v xml:space="preserve">Nomor jenis pekerjaan </v>
          </cell>
          <cell r="E2044" t="str">
            <v>:</v>
          </cell>
          <cell r="F2044" t="str">
            <v>VI.3</v>
          </cell>
        </row>
        <row r="2045">
          <cell r="A2045" t="str">
            <v>analisa33</v>
          </cell>
          <cell r="B2045" t="str">
            <v>Jenis Pekerjaan</v>
          </cell>
          <cell r="E2045" t="str">
            <v>:</v>
          </cell>
          <cell r="F2045" t="str">
            <v>Sub-Base Coarse (Klas B)</v>
          </cell>
          <cell r="L2045">
            <v>156133</v>
          </cell>
        </row>
        <row r="2046">
          <cell r="B2046" t="str">
            <v>Satuan jenis pekerjaan</v>
          </cell>
          <cell r="E2046" t="str">
            <v>:</v>
          </cell>
          <cell r="F2046" t="str">
            <v>m3</v>
          </cell>
        </row>
        <row r="2048">
          <cell r="B2048" t="str">
            <v>No</v>
          </cell>
          <cell r="D2048" t="str">
            <v>Uraian</v>
          </cell>
          <cell r="H2048" t="str">
            <v>Satuan</v>
          </cell>
          <cell r="I2048" t="str">
            <v>Kuantitas</v>
          </cell>
          <cell r="J2048" t="str">
            <v>Harga Satuan</v>
          </cell>
          <cell r="K2048" t="str">
            <v>Jumlah Harga</v>
          </cell>
        </row>
        <row r="2049">
          <cell r="J2049" t="str">
            <v>( Rp. )</v>
          </cell>
          <cell r="K2049" t="str">
            <v>( Rp. )</v>
          </cell>
        </row>
        <row r="2050">
          <cell r="B2050" t="str">
            <v>A</v>
          </cell>
          <cell r="D2050" t="str">
            <v>Upah :</v>
          </cell>
        </row>
        <row r="2051">
          <cell r="B2051">
            <v>1</v>
          </cell>
          <cell r="D2051" t="str">
            <v>Mandor</v>
          </cell>
          <cell r="H2051" t="str">
            <v>hari</v>
          </cell>
          <cell r="I2051">
            <v>3.0999999999999999E-3</v>
          </cell>
          <cell r="J2051">
            <v>50000</v>
          </cell>
          <cell r="K2051">
            <v>155</v>
          </cell>
        </row>
        <row r="2052">
          <cell r="B2052">
            <v>2</v>
          </cell>
          <cell r="D2052" t="str">
            <v>Tukang Batu</v>
          </cell>
          <cell r="H2052" t="str">
            <v>hari</v>
          </cell>
          <cell r="I2052">
            <v>3.0999999999999999E-3</v>
          </cell>
          <cell r="J2052">
            <v>40000</v>
          </cell>
          <cell r="K2052">
            <v>124</v>
          </cell>
        </row>
        <row r="2053">
          <cell r="B2053">
            <v>3</v>
          </cell>
          <cell r="D2053" t="str">
            <v>Pekerja</v>
          </cell>
          <cell r="H2053" t="str">
            <v>hari</v>
          </cell>
          <cell r="I2053">
            <v>9.4000000000000004E-3</v>
          </cell>
          <cell r="J2053">
            <v>35000</v>
          </cell>
          <cell r="K2053">
            <v>329</v>
          </cell>
        </row>
        <row r="2057">
          <cell r="B2057" t="str">
            <v>B</v>
          </cell>
          <cell r="D2057" t="str">
            <v>Bahan :</v>
          </cell>
        </row>
        <row r="2058">
          <cell r="B2058">
            <v>1</v>
          </cell>
          <cell r="D2058" t="str">
            <v>Sub Base Course / Class-B</v>
          </cell>
          <cell r="H2058" t="str">
            <v>m3</v>
          </cell>
          <cell r="I2058">
            <v>1.2</v>
          </cell>
          <cell r="J2058">
            <v>125000</v>
          </cell>
          <cell r="K2058">
            <v>150000</v>
          </cell>
        </row>
        <row r="2064">
          <cell r="B2064" t="str">
            <v>C</v>
          </cell>
          <cell r="D2064" t="str">
            <v>Peralatan</v>
          </cell>
        </row>
        <row r="2065">
          <cell r="B2065">
            <v>1</v>
          </cell>
          <cell r="D2065" t="str">
            <v>Vibro Roller, 10 ton</v>
          </cell>
          <cell r="H2065" t="str">
            <v>jam</v>
          </cell>
          <cell r="I2065">
            <v>2.5000000000000001E-2</v>
          </cell>
          <cell r="J2065">
            <v>221000</v>
          </cell>
          <cell r="K2065">
            <v>5525</v>
          </cell>
        </row>
        <row r="2066">
          <cell r="L2066">
            <v>6133</v>
          </cell>
        </row>
        <row r="2071">
          <cell r="B2071" t="str">
            <v>D</v>
          </cell>
          <cell r="D2071" t="str">
            <v>Sub Total ( A + B + C )</v>
          </cell>
          <cell r="K2071">
            <v>156133</v>
          </cell>
        </row>
        <row r="2072">
          <cell r="B2072" t="str">
            <v>E</v>
          </cell>
          <cell r="D2072" t="str">
            <v>Biaya umum dan keuntungan</v>
          </cell>
          <cell r="I2072">
            <v>0</v>
          </cell>
          <cell r="K2072">
            <v>0</v>
          </cell>
        </row>
        <row r="2073">
          <cell r="B2073" t="str">
            <v>F</v>
          </cell>
          <cell r="D2073" t="str">
            <v>Harga Satuan pekerjaan ( D + E )</v>
          </cell>
          <cell r="J2073" t="str">
            <v>(dibulatkan)</v>
          </cell>
          <cell r="K2073">
            <v>156133</v>
          </cell>
        </row>
        <row r="2075">
          <cell r="I2075" t="str">
            <v>Jakarta, 29 November 2009</v>
          </cell>
        </row>
        <row r="2076">
          <cell r="I2076" t="str">
            <v>Persero PT. Waskita Karya</v>
          </cell>
        </row>
        <row r="2082">
          <cell r="I2082" t="str">
            <v>Ir. Desi Arryani, MM</v>
          </cell>
        </row>
        <row r="2083">
          <cell r="I2083" t="str">
            <v>Kepala Divisi Sipil</v>
          </cell>
        </row>
        <row r="2085">
          <cell r="B2085" t="str">
            <v>Paket / Pekerjaan</v>
          </cell>
          <cell r="E2085" t="str">
            <v>:</v>
          </cell>
          <cell r="F2085" t="str">
            <v>PEMBANGUNAN BENDUNGAN TITAB DI KAB. BULELENG</v>
          </cell>
        </row>
        <row r="2086">
          <cell r="B2086" t="str">
            <v xml:space="preserve">Nomor jenis pekerjaan </v>
          </cell>
          <cell r="E2086" t="str">
            <v>:</v>
          </cell>
          <cell r="F2086" t="str">
            <v>VI.4</v>
          </cell>
        </row>
        <row r="2087">
          <cell r="A2087" t="str">
            <v>analisa34</v>
          </cell>
          <cell r="B2087" t="str">
            <v>Jenis Pekerjaan</v>
          </cell>
          <cell r="E2087" t="str">
            <v>:</v>
          </cell>
          <cell r="F2087" t="str">
            <v>Base Coarse (Klas A)</v>
          </cell>
          <cell r="L2087">
            <v>162133</v>
          </cell>
        </row>
        <row r="2088">
          <cell r="B2088" t="str">
            <v>Satuan jenis pekerjaan</v>
          </cell>
          <cell r="E2088" t="str">
            <v>:</v>
          </cell>
          <cell r="F2088" t="str">
            <v>m3</v>
          </cell>
        </row>
        <row r="2090">
          <cell r="B2090" t="str">
            <v>No</v>
          </cell>
          <cell r="D2090" t="str">
            <v>Uraian</v>
          </cell>
          <cell r="H2090" t="str">
            <v>Satuan</v>
          </cell>
          <cell r="I2090" t="str">
            <v>Kuantitas</v>
          </cell>
          <cell r="J2090" t="str">
            <v>Harga Satuan</v>
          </cell>
          <cell r="K2090" t="str">
            <v>Jumlah Harga</v>
          </cell>
        </row>
        <row r="2091">
          <cell r="J2091" t="str">
            <v>( Rp. )</v>
          </cell>
          <cell r="K2091" t="str">
            <v>( Rp. )</v>
          </cell>
        </row>
        <row r="2092">
          <cell r="B2092" t="str">
            <v>A</v>
          </cell>
          <cell r="D2092" t="str">
            <v>Upah :</v>
          </cell>
        </row>
        <row r="2093">
          <cell r="B2093">
            <v>1</v>
          </cell>
          <cell r="D2093" t="str">
            <v>Mandor</v>
          </cell>
          <cell r="H2093" t="str">
            <v>hari</v>
          </cell>
          <cell r="I2093">
            <v>3.0999999999999999E-3</v>
          </cell>
          <cell r="J2093">
            <v>50000</v>
          </cell>
          <cell r="K2093">
            <v>155</v>
          </cell>
        </row>
        <row r="2094">
          <cell r="B2094">
            <v>2</v>
          </cell>
          <cell r="D2094" t="str">
            <v>Tukang Batu</v>
          </cell>
          <cell r="H2094" t="str">
            <v>hari</v>
          </cell>
          <cell r="I2094">
            <v>3.0999999999999999E-3</v>
          </cell>
          <cell r="J2094">
            <v>40000</v>
          </cell>
          <cell r="K2094">
            <v>124</v>
          </cell>
        </row>
        <row r="2095">
          <cell r="B2095">
            <v>3</v>
          </cell>
          <cell r="D2095" t="str">
            <v>Pekerja</v>
          </cell>
          <cell r="H2095" t="str">
            <v>hari</v>
          </cell>
          <cell r="I2095">
            <v>9.4000000000000004E-3</v>
          </cell>
          <cell r="J2095">
            <v>35000</v>
          </cell>
          <cell r="K2095">
            <v>329</v>
          </cell>
        </row>
        <row r="2099">
          <cell r="B2099" t="str">
            <v>B</v>
          </cell>
          <cell r="D2099" t="str">
            <v>Bahan :</v>
          </cell>
        </row>
        <row r="2100">
          <cell r="B2100">
            <v>1</v>
          </cell>
          <cell r="D2100" t="str">
            <v>Base Course / Class-A</v>
          </cell>
          <cell r="H2100" t="str">
            <v>m3</v>
          </cell>
          <cell r="I2100">
            <v>1.2</v>
          </cell>
          <cell r="J2100">
            <v>130000</v>
          </cell>
          <cell r="K2100">
            <v>156000</v>
          </cell>
        </row>
        <row r="2106">
          <cell r="B2106" t="str">
            <v>C</v>
          </cell>
          <cell r="D2106" t="str">
            <v>Peralatan</v>
          </cell>
        </row>
        <row r="2107">
          <cell r="B2107">
            <v>1</v>
          </cell>
          <cell r="D2107" t="str">
            <v>Vibro Roller, 10 ton</v>
          </cell>
          <cell r="H2107" t="str">
            <v>jam</v>
          </cell>
          <cell r="I2107">
            <v>2.5000000000000001E-2</v>
          </cell>
          <cell r="J2107">
            <v>221000</v>
          </cell>
          <cell r="K2107">
            <v>5525</v>
          </cell>
        </row>
        <row r="2108">
          <cell r="L2108">
            <v>6133</v>
          </cell>
        </row>
        <row r="2113">
          <cell r="B2113" t="str">
            <v>D</v>
          </cell>
          <cell r="D2113" t="str">
            <v>Sub Total ( A + B + C )</v>
          </cell>
          <cell r="K2113">
            <v>162133</v>
          </cell>
        </row>
        <row r="2114">
          <cell r="B2114" t="str">
            <v>E</v>
          </cell>
          <cell r="D2114" t="str">
            <v>Biaya umum dan keuntungan</v>
          </cell>
          <cell r="I2114">
            <v>0</v>
          </cell>
          <cell r="K2114">
            <v>0</v>
          </cell>
        </row>
        <row r="2115">
          <cell r="B2115" t="str">
            <v>F</v>
          </cell>
          <cell r="D2115" t="str">
            <v>Harga Satuan pekerjaan ( D + E )</v>
          </cell>
          <cell r="J2115" t="str">
            <v>(dibulatkan)</v>
          </cell>
          <cell r="K2115">
            <v>162133</v>
          </cell>
        </row>
        <row r="2117">
          <cell r="I2117" t="str">
            <v>Jakarta, 29 November 2009</v>
          </cell>
        </row>
        <row r="2118">
          <cell r="I2118" t="str">
            <v>Persero PT. Waskita Karya</v>
          </cell>
        </row>
        <row r="2124">
          <cell r="I2124" t="str">
            <v>Ir. Desi Arryani, MM</v>
          </cell>
        </row>
        <row r="2125">
          <cell r="I2125" t="str">
            <v>Kepala Divisi Sipil</v>
          </cell>
        </row>
        <row r="2127">
          <cell r="B2127" t="str">
            <v>Paket / Pekerjaan</v>
          </cell>
          <cell r="E2127" t="str">
            <v>:</v>
          </cell>
          <cell r="F2127" t="str">
            <v>PEMBANGUNAN BENDUNGAN TITAB DI KAB. BULELENG</v>
          </cell>
        </row>
        <row r="2128">
          <cell r="B2128" t="str">
            <v xml:space="preserve">Nomor jenis pekerjaan </v>
          </cell>
          <cell r="E2128" t="str">
            <v>:</v>
          </cell>
          <cell r="F2128" t="str">
            <v>VI.5</v>
          </cell>
        </row>
        <row r="2129">
          <cell r="A2129" t="str">
            <v>analisa35</v>
          </cell>
          <cell r="B2129" t="str">
            <v>Jenis Pekerjaan</v>
          </cell>
          <cell r="E2129" t="str">
            <v>:</v>
          </cell>
          <cell r="F2129" t="str">
            <v>Lapisan Perkerasan (Aspal)</v>
          </cell>
          <cell r="L2129">
            <v>109669</v>
          </cell>
        </row>
        <row r="2130">
          <cell r="B2130" t="str">
            <v>Satuan jenis pekerjaan</v>
          </cell>
          <cell r="E2130" t="str">
            <v>:</v>
          </cell>
          <cell r="F2130" t="str">
            <v>m2</v>
          </cell>
        </row>
        <row r="2132">
          <cell r="B2132" t="str">
            <v>No</v>
          </cell>
          <cell r="D2132" t="str">
            <v>Uraian</v>
          </cell>
          <cell r="H2132" t="str">
            <v>Satuan</v>
          </cell>
          <cell r="I2132" t="str">
            <v>Kuantitas</v>
          </cell>
          <cell r="J2132" t="str">
            <v>Harga Satuan</v>
          </cell>
          <cell r="K2132" t="str">
            <v>Jumlah Harga</v>
          </cell>
        </row>
        <row r="2133">
          <cell r="J2133" t="str">
            <v>( Rp. )</v>
          </cell>
          <cell r="K2133" t="str">
            <v>( Rp. )</v>
          </cell>
        </row>
        <row r="2134">
          <cell r="B2134" t="str">
            <v>A</v>
          </cell>
          <cell r="D2134" t="str">
            <v>Upah :</v>
          </cell>
        </row>
        <row r="2135">
          <cell r="B2135">
            <v>1</v>
          </cell>
          <cell r="D2135" t="str">
            <v>Mandor</v>
          </cell>
          <cell r="H2135" t="str">
            <v>hari</v>
          </cell>
          <cell r="I2135">
            <v>8.9999999999999998E-4</v>
          </cell>
          <cell r="J2135">
            <v>50000</v>
          </cell>
          <cell r="K2135">
            <v>45</v>
          </cell>
        </row>
        <row r="2136">
          <cell r="B2136">
            <v>2</v>
          </cell>
          <cell r="D2136" t="str">
            <v>Tukang Batu</v>
          </cell>
          <cell r="H2136" t="str">
            <v>hari</v>
          </cell>
          <cell r="I2136">
            <v>8.9999999999999998E-4</v>
          </cell>
          <cell r="J2136">
            <v>40000</v>
          </cell>
          <cell r="K2136">
            <v>36</v>
          </cell>
        </row>
        <row r="2137">
          <cell r="B2137">
            <v>3</v>
          </cell>
          <cell r="D2137" t="str">
            <v>Pekerja</v>
          </cell>
          <cell r="H2137" t="str">
            <v>hari</v>
          </cell>
          <cell r="I2137">
            <v>2.5999999999999999E-3</v>
          </cell>
          <cell r="J2137">
            <v>35000</v>
          </cell>
          <cell r="K2137">
            <v>91</v>
          </cell>
        </row>
        <row r="2138">
          <cell r="L2138">
            <v>172</v>
          </cell>
        </row>
        <row r="2141">
          <cell r="B2141" t="str">
            <v>B</v>
          </cell>
          <cell r="D2141" t="str">
            <v>Bahan :</v>
          </cell>
        </row>
        <row r="2142">
          <cell r="B2142">
            <v>1</v>
          </cell>
          <cell r="D2142" t="str">
            <v>Aspalt beton</v>
          </cell>
          <cell r="H2142" t="str">
            <v>ton</v>
          </cell>
          <cell r="I2142">
            <v>0.161</v>
          </cell>
          <cell r="J2142">
            <v>600000</v>
          </cell>
          <cell r="K2142">
            <v>96600</v>
          </cell>
        </row>
        <row r="2143">
          <cell r="B2143">
            <v>2</v>
          </cell>
          <cell r="D2143" t="str">
            <v>Aspalt</v>
          </cell>
          <cell r="H2143" t="str">
            <v>m3</v>
          </cell>
          <cell r="I2143">
            <v>3.3999999999999998E-3</v>
          </cell>
          <cell r="J2143">
            <v>1450000</v>
          </cell>
          <cell r="K2143">
            <v>4930</v>
          </cell>
          <cell r="L2143">
            <v>83333.5</v>
          </cell>
        </row>
        <row r="2144">
          <cell r="B2144">
            <v>3</v>
          </cell>
          <cell r="D2144" t="str">
            <v>Kerosene</v>
          </cell>
          <cell r="H2144" t="str">
            <v>ltr</v>
          </cell>
          <cell r="I2144">
            <v>1.05</v>
          </cell>
          <cell r="J2144">
            <v>4500</v>
          </cell>
          <cell r="K2144">
            <v>4725</v>
          </cell>
        </row>
        <row r="2148">
          <cell r="B2148" t="str">
            <v>C</v>
          </cell>
          <cell r="D2148" t="str">
            <v>Peralatan</v>
          </cell>
        </row>
        <row r="2149">
          <cell r="B2149">
            <v>1</v>
          </cell>
          <cell r="D2149" t="str">
            <v>Asphalt finisher</v>
          </cell>
          <cell r="H2149" t="str">
            <v>jam</v>
          </cell>
          <cell r="I2149">
            <v>7.0000000000000001E-3</v>
          </cell>
          <cell r="J2149">
            <v>182000</v>
          </cell>
          <cell r="K2149">
            <v>1274</v>
          </cell>
        </row>
        <row r="2150">
          <cell r="B2150">
            <v>2</v>
          </cell>
          <cell r="D2150" t="str">
            <v>Tandem roller</v>
          </cell>
          <cell r="H2150" t="str">
            <v>jam</v>
          </cell>
          <cell r="I2150">
            <v>7.0000000000000001E-3</v>
          </cell>
          <cell r="J2150">
            <v>70000</v>
          </cell>
          <cell r="K2150">
            <v>490</v>
          </cell>
        </row>
        <row r="2151">
          <cell r="B2151">
            <v>3</v>
          </cell>
          <cell r="D2151" t="str">
            <v>Pneumatic Tire Roller ( PTR )</v>
          </cell>
          <cell r="H2151" t="str">
            <v>jam</v>
          </cell>
          <cell r="I2151">
            <v>7.0000000000000001E-3</v>
          </cell>
          <cell r="J2151">
            <v>164000</v>
          </cell>
          <cell r="K2151">
            <v>1148</v>
          </cell>
        </row>
        <row r="2152">
          <cell r="B2152">
            <v>4</v>
          </cell>
          <cell r="D2152" t="str">
            <v>Asphalt sprayer</v>
          </cell>
          <cell r="H2152" t="str">
            <v>jam</v>
          </cell>
          <cell r="I2152">
            <v>5.5999999999999999E-3</v>
          </cell>
          <cell r="J2152">
            <v>32000</v>
          </cell>
          <cell r="K2152">
            <v>179.2</v>
          </cell>
        </row>
        <row r="2153">
          <cell r="B2153">
            <v>5</v>
          </cell>
          <cell r="D2153" t="str">
            <v>Compressor</v>
          </cell>
          <cell r="H2153" t="str">
            <v>jam</v>
          </cell>
          <cell r="I2153">
            <v>2.8E-3</v>
          </cell>
          <cell r="J2153">
            <v>54200</v>
          </cell>
          <cell r="K2153">
            <v>151.76</v>
          </cell>
        </row>
        <row r="2154">
          <cell r="L2154">
            <v>3242.96</v>
          </cell>
        </row>
        <row r="2156">
          <cell r="B2156" t="str">
            <v>D</v>
          </cell>
          <cell r="D2156" t="str">
            <v>Sub Total ( A + B + C )</v>
          </cell>
          <cell r="K2156">
            <v>109669.95999999999</v>
          </cell>
        </row>
        <row r="2157">
          <cell r="B2157" t="str">
            <v>E</v>
          </cell>
          <cell r="D2157" t="str">
            <v>Biaya umum dan keuntungan</v>
          </cell>
          <cell r="I2157">
            <v>0</v>
          </cell>
          <cell r="K2157">
            <v>0</v>
          </cell>
        </row>
        <row r="2158">
          <cell r="B2158" t="str">
            <v>F</v>
          </cell>
          <cell r="D2158" t="str">
            <v>Harga Satuan pekerjaan ( D + E )</v>
          </cell>
          <cell r="J2158" t="str">
            <v>(dibulatkan)</v>
          </cell>
          <cell r="K2158">
            <v>109669</v>
          </cell>
        </row>
        <row r="2160">
          <cell r="I2160" t="str">
            <v>Jakarta, 29 November 2009</v>
          </cell>
        </row>
        <row r="2161">
          <cell r="I2161" t="str">
            <v>Persero PT. Waskita Karya</v>
          </cell>
        </row>
        <row r="2167">
          <cell r="I2167" t="str">
            <v>Ir. Desi Arryani, MM</v>
          </cell>
        </row>
        <row r="2168">
          <cell r="I2168" t="str">
            <v>Kepala Divisi Sipil</v>
          </cell>
        </row>
        <row r="2169">
          <cell r="B2169" t="str">
            <v>Paket / Pekerjaan</v>
          </cell>
          <cell r="E2169" t="str">
            <v>:</v>
          </cell>
          <cell r="F2169" t="str">
            <v>PEMBANGUNAN BENDUNGAN TITAB DI KAB. BULELENG</v>
          </cell>
        </row>
        <row r="2170">
          <cell r="B2170" t="str">
            <v xml:space="preserve">Nomor jenis pekerjaan </v>
          </cell>
          <cell r="E2170" t="str">
            <v>:</v>
          </cell>
          <cell r="F2170" t="str">
            <v>VI.6</v>
          </cell>
        </row>
        <row r="2171">
          <cell r="A2171" t="str">
            <v>analisa36</v>
          </cell>
          <cell r="B2171" t="str">
            <v>Jenis Pekerjaan</v>
          </cell>
          <cell r="E2171" t="str">
            <v>:</v>
          </cell>
          <cell r="F2171" t="str">
            <v>Secondary concrete and chipping</v>
          </cell>
          <cell r="L2171">
            <v>800241</v>
          </cell>
        </row>
        <row r="2172">
          <cell r="B2172" t="str">
            <v>Satuan jenis pekerjaan</v>
          </cell>
          <cell r="E2172" t="str">
            <v>:</v>
          </cell>
          <cell r="F2172" t="str">
            <v>m2</v>
          </cell>
        </row>
        <row r="2174">
          <cell r="B2174" t="str">
            <v>No</v>
          </cell>
          <cell r="D2174" t="str">
            <v>Uraian</v>
          </cell>
          <cell r="H2174" t="str">
            <v>Satuan</v>
          </cell>
          <cell r="I2174" t="str">
            <v>Kuantitas</v>
          </cell>
          <cell r="J2174" t="str">
            <v>Harga Satuan</v>
          </cell>
          <cell r="K2174" t="str">
            <v>Jumlah Harga</v>
          </cell>
        </row>
        <row r="2175">
          <cell r="J2175" t="str">
            <v>( Rp. )</v>
          </cell>
          <cell r="K2175" t="str">
            <v>( Rp. )</v>
          </cell>
        </row>
        <row r="2176">
          <cell r="B2176" t="str">
            <v>A</v>
          </cell>
          <cell r="D2176" t="str">
            <v>Upah :</v>
          </cell>
        </row>
        <row r="2177">
          <cell r="B2177">
            <v>1</v>
          </cell>
          <cell r="D2177" t="str">
            <v>Mandor</v>
          </cell>
          <cell r="H2177" t="str">
            <v>hari</v>
          </cell>
          <cell r="I2177">
            <v>0.66669999999999996</v>
          </cell>
          <cell r="J2177">
            <v>50000</v>
          </cell>
          <cell r="K2177">
            <v>33335</v>
          </cell>
        </row>
        <row r="2178">
          <cell r="B2178">
            <v>2</v>
          </cell>
          <cell r="D2178" t="str">
            <v>Tukang Batu</v>
          </cell>
          <cell r="H2178" t="str">
            <v>hari</v>
          </cell>
          <cell r="I2178">
            <v>0.66669999999999996</v>
          </cell>
          <cell r="J2178">
            <v>40000</v>
          </cell>
          <cell r="K2178">
            <v>26668</v>
          </cell>
        </row>
        <row r="2179">
          <cell r="B2179">
            <v>3</v>
          </cell>
          <cell r="D2179" t="str">
            <v>Pekerja</v>
          </cell>
          <cell r="H2179" t="str">
            <v>hari</v>
          </cell>
          <cell r="I2179">
            <v>2</v>
          </cell>
          <cell r="J2179">
            <v>35000</v>
          </cell>
          <cell r="K2179">
            <v>70000</v>
          </cell>
        </row>
        <row r="2180">
          <cell r="H2180"/>
          <cell r="J2180"/>
          <cell r="K2180">
            <v>0</v>
          </cell>
          <cell r="L2180">
            <v>130003</v>
          </cell>
        </row>
        <row r="2181">
          <cell r="H2181"/>
          <cell r="J2181"/>
          <cell r="K2181">
            <v>0</v>
          </cell>
        </row>
        <row r="2183">
          <cell r="B2183" t="str">
            <v>B</v>
          </cell>
          <cell r="D2183" t="str">
            <v>Bahan :</v>
          </cell>
        </row>
        <row r="2184">
          <cell r="B2184">
            <v>1</v>
          </cell>
          <cell r="D2184" t="str">
            <v>Beton Readymix K-225</v>
          </cell>
          <cell r="H2184" t="str">
            <v>m3</v>
          </cell>
          <cell r="I2184">
            <v>1.05</v>
          </cell>
          <cell r="J2184">
            <v>570513</v>
          </cell>
          <cell r="K2184">
            <v>599038.65</v>
          </cell>
        </row>
        <row r="2187">
          <cell r="H2187"/>
          <cell r="J2187"/>
          <cell r="K2187">
            <v>0</v>
          </cell>
        </row>
        <row r="2188">
          <cell r="H2188"/>
          <cell r="J2188"/>
          <cell r="K2188">
            <v>0</v>
          </cell>
        </row>
        <row r="2190">
          <cell r="B2190" t="str">
            <v>C</v>
          </cell>
          <cell r="D2190" t="str">
            <v>Peralatan</v>
          </cell>
        </row>
        <row r="2191">
          <cell r="B2191">
            <v>1</v>
          </cell>
          <cell r="D2191" t="str">
            <v>Excavator, 0.8 m3</v>
          </cell>
          <cell r="H2191" t="str">
            <v>jam</v>
          </cell>
          <cell r="I2191">
            <v>0.2</v>
          </cell>
          <cell r="J2191">
            <v>281000</v>
          </cell>
          <cell r="K2191">
            <v>56200</v>
          </cell>
        </row>
        <row r="2192">
          <cell r="B2192">
            <v>2</v>
          </cell>
          <cell r="D2192" t="str">
            <v>Alat Bantu</v>
          </cell>
          <cell r="H2192" t="str">
            <v>Ls</v>
          </cell>
          <cell r="I2192">
            <v>1</v>
          </cell>
          <cell r="J2192">
            <v>15000</v>
          </cell>
          <cell r="K2192">
            <v>15000</v>
          </cell>
        </row>
        <row r="2198">
          <cell r="B2198" t="str">
            <v>D</v>
          </cell>
          <cell r="D2198" t="str">
            <v>Sub Total ( A + B + C )</v>
          </cell>
          <cell r="K2198">
            <v>800241.65</v>
          </cell>
        </row>
        <row r="2199">
          <cell r="B2199" t="str">
            <v>E</v>
          </cell>
          <cell r="D2199" t="str">
            <v>Biaya umum dan keuntungan</v>
          </cell>
          <cell r="I2199">
            <v>0</v>
          </cell>
          <cell r="K2199">
            <v>0</v>
          </cell>
        </row>
        <row r="2200">
          <cell r="B2200" t="str">
            <v>F</v>
          </cell>
          <cell r="D2200" t="str">
            <v>Harga Satuan pekerjaan ( D + E )</v>
          </cell>
          <cell r="J2200" t="str">
            <v>(dibulatkan)</v>
          </cell>
          <cell r="K2200">
            <v>800241</v>
          </cell>
        </row>
        <row r="2202">
          <cell r="I2202" t="str">
            <v>Jakarta, 29 November 2009</v>
          </cell>
        </row>
        <row r="2203">
          <cell r="I2203" t="str">
            <v>Persero PT. Waskita Karya</v>
          </cell>
        </row>
        <row r="2209">
          <cell r="I2209" t="str">
            <v>Ir. Desi Arryani, MM</v>
          </cell>
        </row>
        <row r="2210">
          <cell r="I2210" t="str">
            <v>Kepala Divisi Sipil</v>
          </cell>
        </row>
        <row r="2212">
          <cell r="B2212" t="str">
            <v>Paket / Pekerjaan</v>
          </cell>
          <cell r="E2212" t="str">
            <v>:</v>
          </cell>
          <cell r="F2212" t="str">
            <v>PEMBANGUNAN BENDUNGAN TITAB DI KAB. BULELENG</v>
          </cell>
        </row>
        <row r="2213">
          <cell r="B2213" t="str">
            <v xml:space="preserve">Nomor jenis pekerjaan </v>
          </cell>
          <cell r="E2213" t="str">
            <v>:</v>
          </cell>
          <cell r="F2213" t="str">
            <v>VI.7</v>
          </cell>
        </row>
        <row r="2214">
          <cell r="A2214" t="str">
            <v>analisa37</v>
          </cell>
          <cell r="B2214" t="str">
            <v>Jenis Pekerjaan</v>
          </cell>
          <cell r="E2214" t="str">
            <v>:</v>
          </cell>
          <cell r="F2214" t="str">
            <v>Over head travel crane (OHTC) cap 5 ton</v>
          </cell>
          <cell r="L2214">
            <v>279667500</v>
          </cell>
        </row>
        <row r="2215">
          <cell r="B2215" t="str">
            <v>Satuan jenis pekerjaan</v>
          </cell>
          <cell r="E2215" t="str">
            <v>:</v>
          </cell>
          <cell r="F2215" t="str">
            <v>set</v>
          </cell>
        </row>
        <row r="2217">
          <cell r="B2217" t="str">
            <v>No</v>
          </cell>
          <cell r="D2217" t="str">
            <v>Uraian</v>
          </cell>
          <cell r="H2217" t="str">
            <v>Satuan</v>
          </cell>
          <cell r="I2217" t="str">
            <v>Kuantitas</v>
          </cell>
          <cell r="J2217" t="str">
            <v>Harga Satuan</v>
          </cell>
          <cell r="K2217" t="str">
            <v>Jumlah Harga</v>
          </cell>
        </row>
        <row r="2218">
          <cell r="J2218" t="str">
            <v>( Rp. )</v>
          </cell>
          <cell r="K2218" t="str">
            <v>( Rp. )</v>
          </cell>
        </row>
        <row r="2219">
          <cell r="B2219" t="str">
            <v>A</v>
          </cell>
          <cell r="D2219" t="str">
            <v>Upah :</v>
          </cell>
        </row>
        <row r="2220">
          <cell r="B2220">
            <v>1</v>
          </cell>
          <cell r="D2220" t="str">
            <v>Mandor</v>
          </cell>
          <cell r="H2220" t="str">
            <v>hari</v>
          </cell>
          <cell r="I2220">
            <v>1</v>
          </cell>
          <cell r="J2220">
            <v>50000</v>
          </cell>
          <cell r="K2220">
            <v>50000</v>
          </cell>
        </row>
        <row r="2221">
          <cell r="B2221">
            <v>2</v>
          </cell>
          <cell r="D2221" t="str">
            <v>Tukang Batu</v>
          </cell>
          <cell r="H2221" t="str">
            <v>hari</v>
          </cell>
          <cell r="I2221">
            <v>4</v>
          </cell>
          <cell r="J2221">
            <v>40000</v>
          </cell>
          <cell r="K2221">
            <v>160000</v>
          </cell>
        </row>
        <row r="2222">
          <cell r="B2222">
            <v>3</v>
          </cell>
          <cell r="D2222" t="str">
            <v>Pekerja</v>
          </cell>
          <cell r="H2222" t="str">
            <v>hari</v>
          </cell>
          <cell r="I2222">
            <v>8</v>
          </cell>
          <cell r="J2222">
            <v>35000</v>
          </cell>
          <cell r="K2222">
            <v>280000</v>
          </cell>
        </row>
        <row r="2223">
          <cell r="H2223"/>
          <cell r="J2223"/>
          <cell r="K2223">
            <v>0</v>
          </cell>
        </row>
        <row r="2224">
          <cell r="H2224"/>
          <cell r="J2224"/>
          <cell r="K2224">
            <v>0</v>
          </cell>
        </row>
        <row r="2226">
          <cell r="B2226" t="str">
            <v>B</v>
          </cell>
          <cell r="D2226" t="str">
            <v>Bahan :</v>
          </cell>
        </row>
        <row r="2227">
          <cell r="B2227">
            <v>1</v>
          </cell>
          <cell r="D2227" t="str">
            <v>Over head travel crane (OHTC) cap 5 ton</v>
          </cell>
          <cell r="H2227" t="str">
            <v>Set</v>
          </cell>
          <cell r="I2227">
            <v>1</v>
          </cell>
          <cell r="J2227">
            <v>275000000</v>
          </cell>
          <cell r="K2227">
            <v>275000000</v>
          </cell>
          <cell r="L2227">
            <v>275000000</v>
          </cell>
        </row>
        <row r="2233">
          <cell r="B2233" t="str">
            <v>C</v>
          </cell>
          <cell r="D2233" t="str">
            <v>Peralatan</v>
          </cell>
        </row>
        <row r="2234">
          <cell r="B2234">
            <v>1</v>
          </cell>
          <cell r="D2234" t="str">
            <v>Crawler Crane, 15 ton</v>
          </cell>
          <cell r="H2234" t="str">
            <v>jam</v>
          </cell>
          <cell r="I2234">
            <v>15</v>
          </cell>
          <cell r="J2234">
            <v>268500</v>
          </cell>
          <cell r="K2234">
            <v>4027500</v>
          </cell>
        </row>
        <row r="2235">
          <cell r="B2235">
            <v>2</v>
          </cell>
          <cell r="D2235" t="str">
            <v>Alat Bantu</v>
          </cell>
          <cell r="H2235" t="str">
            <v>Ls</v>
          </cell>
          <cell r="I2235">
            <v>1</v>
          </cell>
          <cell r="J2235">
            <v>150000</v>
          </cell>
          <cell r="K2235">
            <v>150000</v>
          </cell>
          <cell r="L2235">
            <v>4517500</v>
          </cell>
        </row>
        <row r="2236">
          <cell r="H2236"/>
          <cell r="J2236"/>
          <cell r="K2236">
            <v>0</v>
          </cell>
        </row>
        <row r="2237">
          <cell r="H2237"/>
          <cell r="J2237"/>
          <cell r="K2237">
            <v>0</v>
          </cell>
        </row>
        <row r="2238">
          <cell r="H2238"/>
          <cell r="J2238"/>
          <cell r="K2238">
            <v>0</v>
          </cell>
        </row>
        <row r="2240">
          <cell r="B2240" t="str">
            <v>D</v>
          </cell>
          <cell r="D2240" t="str">
            <v>Sub Total ( A + B + C )</v>
          </cell>
          <cell r="K2240">
            <v>279667500</v>
          </cell>
        </row>
        <row r="2241">
          <cell r="B2241" t="str">
            <v>E</v>
          </cell>
          <cell r="D2241" t="str">
            <v>Biaya umum dan keuntungan</v>
          </cell>
          <cell r="I2241">
            <v>0</v>
          </cell>
          <cell r="K2241">
            <v>0</v>
          </cell>
        </row>
        <row r="2242">
          <cell r="B2242" t="str">
            <v>F</v>
          </cell>
          <cell r="D2242" t="str">
            <v>Harga Satuan pekerjaan ( D + E )</v>
          </cell>
          <cell r="J2242" t="str">
            <v>(dibulatkan)</v>
          </cell>
          <cell r="K2242">
            <v>279667500</v>
          </cell>
        </row>
        <row r="2244">
          <cell r="I2244" t="str">
            <v>Jakarta, 29 November 2009</v>
          </cell>
        </row>
        <row r="2245">
          <cell r="I2245" t="str">
            <v>Persero PT. Waskita Karya</v>
          </cell>
        </row>
        <row r="2251">
          <cell r="I2251" t="str">
            <v>Ir. Desi Arryani, MM</v>
          </cell>
        </row>
        <row r="2252">
          <cell r="I2252" t="str">
            <v>Kepala Divisi Sipil</v>
          </cell>
        </row>
        <row r="2254">
          <cell r="B2254" t="str">
            <v>Paket / Pekerjaan</v>
          </cell>
          <cell r="E2254" t="str">
            <v>:</v>
          </cell>
          <cell r="F2254" t="str">
            <v>PEMBANGUNAN BENDUNGAN TITAB DI KAB. BULELENG</v>
          </cell>
        </row>
        <row r="2255">
          <cell r="B2255" t="str">
            <v xml:space="preserve">Nomor jenis pekerjaan </v>
          </cell>
          <cell r="E2255" t="str">
            <v>:</v>
          </cell>
          <cell r="F2255" t="str">
            <v>VII.1</v>
          </cell>
        </row>
        <row r="2256">
          <cell r="A2256" t="str">
            <v>analisa38</v>
          </cell>
          <cell r="B2256" t="str">
            <v>Jenis Pekerjaan</v>
          </cell>
          <cell r="E2256" t="str">
            <v>:</v>
          </cell>
          <cell r="F2256" t="str">
            <v>Pekerjaan atap baja</v>
          </cell>
          <cell r="L2256">
            <v>195200</v>
          </cell>
        </row>
        <row r="2257">
          <cell r="B2257" t="str">
            <v>Satuan jenis pekerjaan</v>
          </cell>
          <cell r="E2257" t="str">
            <v>:</v>
          </cell>
          <cell r="F2257" t="str">
            <v>m2</v>
          </cell>
        </row>
        <row r="2259">
          <cell r="B2259" t="str">
            <v>No</v>
          </cell>
          <cell r="D2259" t="str">
            <v>Uraian</v>
          </cell>
          <cell r="H2259" t="str">
            <v>Satuan</v>
          </cell>
          <cell r="I2259" t="str">
            <v>Kuantitas</v>
          </cell>
          <cell r="J2259" t="str">
            <v>Harga Satuan</v>
          </cell>
          <cell r="K2259" t="str">
            <v>Jumlah Harga</v>
          </cell>
        </row>
        <row r="2260">
          <cell r="J2260" t="str">
            <v>( Rp. )</v>
          </cell>
          <cell r="K2260" t="str">
            <v>( Rp. )</v>
          </cell>
        </row>
        <row r="2261">
          <cell r="B2261" t="str">
            <v>A</v>
          </cell>
          <cell r="D2261" t="str">
            <v>Upah :</v>
          </cell>
        </row>
        <row r="2262">
          <cell r="B2262">
            <v>1</v>
          </cell>
          <cell r="D2262" t="str">
            <v>Mandor</v>
          </cell>
          <cell r="H2262" t="str">
            <v>hari</v>
          </cell>
          <cell r="I2262">
            <v>0.04</v>
          </cell>
          <cell r="J2262">
            <v>50000</v>
          </cell>
          <cell r="K2262">
            <v>2000</v>
          </cell>
        </row>
        <row r="2263">
          <cell r="B2263">
            <v>2</v>
          </cell>
          <cell r="D2263" t="str">
            <v>Tukang besi</v>
          </cell>
          <cell r="H2263" t="str">
            <v>hari</v>
          </cell>
          <cell r="I2263">
            <v>0.12</v>
          </cell>
          <cell r="J2263">
            <v>40000</v>
          </cell>
          <cell r="K2263">
            <v>4800</v>
          </cell>
        </row>
        <row r="2264">
          <cell r="B2264">
            <v>3</v>
          </cell>
          <cell r="D2264" t="str">
            <v>Pekerja</v>
          </cell>
          <cell r="H2264" t="str">
            <v>hari</v>
          </cell>
          <cell r="I2264">
            <v>0.24</v>
          </cell>
          <cell r="J2264">
            <v>35000</v>
          </cell>
          <cell r="K2264">
            <v>8400</v>
          </cell>
        </row>
        <row r="2265">
          <cell r="H2265"/>
          <cell r="J2265"/>
          <cell r="K2265">
            <v>0</v>
          </cell>
        </row>
        <row r="2266">
          <cell r="H2266"/>
          <cell r="J2266"/>
          <cell r="K2266">
            <v>0</v>
          </cell>
        </row>
        <row r="2267">
          <cell r="L2267">
            <v>15200</v>
          </cell>
        </row>
        <row r="2268">
          <cell r="B2268" t="str">
            <v>B</v>
          </cell>
          <cell r="D2268" t="str">
            <v>Bahan :</v>
          </cell>
        </row>
        <row r="2269">
          <cell r="B2269">
            <v>1</v>
          </cell>
          <cell r="D2269" t="str">
            <v>Rangka Baja Ringan</v>
          </cell>
          <cell r="H2269" t="str">
            <v>m2</v>
          </cell>
          <cell r="I2269">
            <v>1.05</v>
          </cell>
          <cell r="J2269">
            <v>105000</v>
          </cell>
          <cell r="K2269">
            <v>110250</v>
          </cell>
        </row>
        <row r="2270">
          <cell r="B2270">
            <v>2</v>
          </cell>
          <cell r="D2270" t="str">
            <v>Atap Metal t = 3.5 mm ; Roofing</v>
          </cell>
          <cell r="H2270" t="str">
            <v>m2</v>
          </cell>
          <cell r="I2270">
            <v>1.05</v>
          </cell>
          <cell r="J2270">
            <v>65000</v>
          </cell>
          <cell r="K2270">
            <v>68250</v>
          </cell>
        </row>
        <row r="2271">
          <cell r="B2271">
            <v>3</v>
          </cell>
          <cell r="H2271"/>
          <cell r="J2271"/>
          <cell r="K2271">
            <v>0</v>
          </cell>
        </row>
        <row r="2272">
          <cell r="H2272"/>
          <cell r="J2272"/>
          <cell r="K2272">
            <v>0</v>
          </cell>
        </row>
        <row r="2273">
          <cell r="H2273"/>
          <cell r="J2273"/>
          <cell r="K2273">
            <v>0</v>
          </cell>
        </row>
        <row r="2275">
          <cell r="B2275" t="str">
            <v>C</v>
          </cell>
          <cell r="D2275" t="str">
            <v>Peralatan</v>
          </cell>
        </row>
        <row r="2276">
          <cell r="B2276">
            <v>1</v>
          </cell>
          <cell r="D2276" t="str">
            <v>Alat Bantu</v>
          </cell>
          <cell r="H2276" t="str">
            <v>Ls</v>
          </cell>
          <cell r="I2276">
            <v>1</v>
          </cell>
          <cell r="J2276">
            <v>1500</v>
          </cell>
          <cell r="K2276">
            <v>1500</v>
          </cell>
        </row>
        <row r="2277">
          <cell r="B2277">
            <v>2</v>
          </cell>
          <cell r="H2277"/>
          <cell r="J2277"/>
          <cell r="K2277">
            <v>0</v>
          </cell>
        </row>
        <row r="2278">
          <cell r="H2278"/>
          <cell r="J2278"/>
          <cell r="K2278">
            <v>0</v>
          </cell>
        </row>
        <row r="2279">
          <cell r="H2279"/>
          <cell r="J2279"/>
          <cell r="K2279">
            <v>0</v>
          </cell>
        </row>
        <row r="2281">
          <cell r="B2281" t="str">
            <v>D</v>
          </cell>
          <cell r="D2281" t="str">
            <v>Sub Total ( A + B + C )</v>
          </cell>
          <cell r="K2281">
            <v>195200</v>
          </cell>
        </row>
        <row r="2282">
          <cell r="B2282" t="str">
            <v>E</v>
          </cell>
          <cell r="D2282" t="str">
            <v>Biaya umum dan keuntungan</v>
          </cell>
          <cell r="I2282">
            <v>0</v>
          </cell>
          <cell r="K2282">
            <v>0</v>
          </cell>
        </row>
        <row r="2283">
          <cell r="B2283" t="str">
            <v>F</v>
          </cell>
          <cell r="D2283" t="str">
            <v>Harga Satuan pekerjaan ( D + E )</v>
          </cell>
          <cell r="J2283" t="str">
            <v>(dibulatkan)</v>
          </cell>
          <cell r="K2283">
            <v>195200</v>
          </cell>
        </row>
        <row r="2285">
          <cell r="I2285" t="str">
            <v>Jakarta, 29 November 2009</v>
          </cell>
        </row>
        <row r="2286">
          <cell r="I2286" t="str">
            <v>Persero PT. Waskita Karya</v>
          </cell>
        </row>
        <row r="2292">
          <cell r="I2292" t="str">
            <v>Ir. Desi Arryani, MM</v>
          </cell>
        </row>
        <row r="2293">
          <cell r="I2293" t="str">
            <v>Kepala Divisi Sipil</v>
          </cell>
        </row>
        <row r="2295">
          <cell r="B2295" t="str">
            <v>Paket / Pekerjaan</v>
          </cell>
          <cell r="E2295" t="str">
            <v>:</v>
          </cell>
          <cell r="F2295" t="str">
            <v>PEMBANGUNAN BENDUNGAN TITAB DI KAB. BULELENG</v>
          </cell>
        </row>
        <row r="2296">
          <cell r="B2296" t="str">
            <v xml:space="preserve">Nomor jenis pekerjaan </v>
          </cell>
          <cell r="E2296" t="str">
            <v>:</v>
          </cell>
          <cell r="F2296" t="str">
            <v>VII.2</v>
          </cell>
        </row>
        <row r="2297">
          <cell r="A2297" t="str">
            <v>analisa39</v>
          </cell>
          <cell r="B2297" t="str">
            <v>Jenis Pekerjaan</v>
          </cell>
          <cell r="E2297" t="str">
            <v>:</v>
          </cell>
          <cell r="F2297" t="str">
            <v>Pintu rolling door</v>
          </cell>
          <cell r="L2297">
            <v>539665</v>
          </cell>
        </row>
        <row r="2298">
          <cell r="B2298" t="str">
            <v>Satuan jenis pekerjaan</v>
          </cell>
          <cell r="E2298" t="str">
            <v>:</v>
          </cell>
          <cell r="F2298" t="str">
            <v>m2</v>
          </cell>
        </row>
        <row r="2300">
          <cell r="B2300" t="str">
            <v>No</v>
          </cell>
          <cell r="D2300" t="str">
            <v>Uraian</v>
          </cell>
          <cell r="H2300" t="str">
            <v>Satuan</v>
          </cell>
          <cell r="I2300" t="str">
            <v>Kuantitas</v>
          </cell>
          <cell r="J2300" t="str">
            <v>Harga Satuan</v>
          </cell>
          <cell r="K2300" t="str">
            <v>Jumlah Harga</v>
          </cell>
        </row>
        <row r="2301">
          <cell r="J2301" t="str">
            <v>( Rp. )</v>
          </cell>
          <cell r="K2301" t="str">
            <v>( Rp. )</v>
          </cell>
        </row>
        <row r="2302">
          <cell r="B2302" t="str">
            <v>A</v>
          </cell>
          <cell r="D2302" t="str">
            <v>Upah :</v>
          </cell>
        </row>
        <row r="2303">
          <cell r="B2303">
            <v>1</v>
          </cell>
          <cell r="D2303" t="str">
            <v>Mandor</v>
          </cell>
          <cell r="H2303" t="str">
            <v>hari</v>
          </cell>
          <cell r="I2303">
            <v>8.3299999999999999E-2</v>
          </cell>
          <cell r="J2303">
            <v>50000</v>
          </cell>
          <cell r="K2303">
            <v>4165</v>
          </cell>
        </row>
        <row r="2304">
          <cell r="B2304">
            <v>2</v>
          </cell>
          <cell r="D2304" t="str">
            <v>Tukang besi</v>
          </cell>
          <cell r="H2304" t="str">
            <v>hari</v>
          </cell>
          <cell r="I2304">
            <v>0.25</v>
          </cell>
          <cell r="J2304">
            <v>40000</v>
          </cell>
          <cell r="K2304">
            <v>10000</v>
          </cell>
        </row>
        <row r="2305">
          <cell r="B2305">
            <v>3</v>
          </cell>
          <cell r="D2305" t="str">
            <v>Pekerja</v>
          </cell>
          <cell r="H2305" t="str">
            <v>hari</v>
          </cell>
          <cell r="I2305">
            <v>0.5</v>
          </cell>
          <cell r="J2305">
            <v>35000</v>
          </cell>
          <cell r="K2305">
            <v>17500</v>
          </cell>
        </row>
        <row r="2306">
          <cell r="H2306"/>
          <cell r="J2306"/>
          <cell r="K2306">
            <v>0</v>
          </cell>
        </row>
        <row r="2307">
          <cell r="H2307"/>
          <cell r="J2307"/>
          <cell r="K2307">
            <v>0</v>
          </cell>
        </row>
        <row r="2308">
          <cell r="L2308">
            <v>31665</v>
          </cell>
        </row>
        <row r="2309">
          <cell r="B2309" t="str">
            <v>B</v>
          </cell>
          <cell r="D2309" t="str">
            <v>Bahan :</v>
          </cell>
        </row>
        <row r="2310">
          <cell r="B2310">
            <v>1</v>
          </cell>
          <cell r="D2310" t="str">
            <v>Pintu rolling door</v>
          </cell>
          <cell r="H2310" t="str">
            <v>m3</v>
          </cell>
          <cell r="I2310">
            <v>1</v>
          </cell>
          <cell r="J2310">
            <v>475000</v>
          </cell>
          <cell r="K2310">
            <v>475000</v>
          </cell>
        </row>
        <row r="2311">
          <cell r="B2311">
            <v>2</v>
          </cell>
          <cell r="D2311" t="str">
            <v>Bahan2 pendukung Rooling Door</v>
          </cell>
          <cell r="H2311" t="str">
            <v>Ls</v>
          </cell>
          <cell r="I2311">
            <v>1</v>
          </cell>
          <cell r="J2311">
            <v>18000</v>
          </cell>
          <cell r="K2311">
            <v>18000</v>
          </cell>
        </row>
        <row r="2312">
          <cell r="B2312">
            <v>3</v>
          </cell>
          <cell r="H2312"/>
          <cell r="J2312"/>
          <cell r="K2312">
            <v>0</v>
          </cell>
        </row>
        <row r="2313">
          <cell r="H2313"/>
          <cell r="J2313"/>
          <cell r="K2313">
            <v>0</v>
          </cell>
        </row>
        <row r="2314">
          <cell r="H2314"/>
          <cell r="J2314"/>
          <cell r="K2314">
            <v>0</v>
          </cell>
        </row>
        <row r="2316">
          <cell r="B2316" t="str">
            <v>C</v>
          </cell>
          <cell r="D2316" t="str">
            <v>Peralatan</v>
          </cell>
        </row>
        <row r="2317">
          <cell r="B2317">
            <v>1</v>
          </cell>
          <cell r="D2317" t="str">
            <v>Alat Bantu</v>
          </cell>
          <cell r="H2317" t="str">
            <v>Ls</v>
          </cell>
          <cell r="I2317">
            <v>1</v>
          </cell>
          <cell r="J2317">
            <v>15000</v>
          </cell>
          <cell r="K2317">
            <v>15000</v>
          </cell>
        </row>
        <row r="2318">
          <cell r="B2318">
            <v>2</v>
          </cell>
        </row>
        <row r="2319">
          <cell r="B2319">
            <v>3</v>
          </cell>
        </row>
        <row r="2320">
          <cell r="H2320"/>
          <cell r="J2320"/>
          <cell r="K2320">
            <v>0</v>
          </cell>
        </row>
        <row r="2321">
          <cell r="H2321"/>
          <cell r="J2321"/>
          <cell r="K2321">
            <v>0</v>
          </cell>
        </row>
        <row r="2323">
          <cell r="B2323" t="str">
            <v>D</v>
          </cell>
          <cell r="D2323" t="str">
            <v>Sub Total ( A + B + C )</v>
          </cell>
          <cell r="K2323">
            <v>539665</v>
          </cell>
        </row>
        <row r="2324">
          <cell r="B2324" t="str">
            <v>E</v>
          </cell>
          <cell r="D2324" t="str">
            <v>Biaya umum dan keuntungan</v>
          </cell>
          <cell r="I2324">
            <v>0</v>
          </cell>
          <cell r="K2324">
            <v>0</v>
          </cell>
        </row>
        <row r="2325">
          <cell r="B2325" t="str">
            <v>F</v>
          </cell>
          <cell r="D2325" t="str">
            <v>Harga Satuan pekerjaan ( D + E )</v>
          </cell>
          <cell r="J2325" t="str">
            <v>(dibulatkan)</v>
          </cell>
          <cell r="K2325">
            <v>539665</v>
          </cell>
        </row>
        <row r="2327">
          <cell r="I2327" t="str">
            <v>Jakarta, 29 November 2009</v>
          </cell>
        </row>
        <row r="2328">
          <cell r="I2328" t="str">
            <v>Persero PT. Waskita Karya</v>
          </cell>
        </row>
        <row r="2334">
          <cell r="I2334" t="str">
            <v>Ir. Desi Arryani, MM</v>
          </cell>
        </row>
        <row r="2335">
          <cell r="I2335" t="str">
            <v>Kepala Divisi Sipil</v>
          </cell>
        </row>
        <row r="2337">
          <cell r="B2337" t="str">
            <v>Paket / Pekerjaan</v>
          </cell>
          <cell r="E2337" t="str">
            <v>:</v>
          </cell>
          <cell r="F2337" t="str">
            <v>PEMBANGUNAN BENDUNGAN TITAB DI KAB. BULELENG</v>
          </cell>
        </row>
        <row r="2338">
          <cell r="B2338" t="str">
            <v xml:space="preserve">Nomor jenis pekerjaan </v>
          </cell>
          <cell r="E2338" t="str">
            <v>:</v>
          </cell>
          <cell r="F2338" t="str">
            <v>IX.1</v>
          </cell>
        </row>
        <row r="2339">
          <cell r="A2339" t="str">
            <v>analisa40</v>
          </cell>
          <cell r="B2339" t="str">
            <v>Jenis Pekerjaan</v>
          </cell>
          <cell r="E2339" t="str">
            <v>:</v>
          </cell>
          <cell r="F2339" t="str">
            <v>Elastomeric Bearing Pad</v>
          </cell>
          <cell r="L2339">
            <v>1278750</v>
          </cell>
        </row>
        <row r="2340">
          <cell r="B2340" t="str">
            <v>Satuan jenis pekerjaan</v>
          </cell>
          <cell r="E2340" t="str">
            <v>:</v>
          </cell>
          <cell r="F2340" t="str">
            <v>bh</v>
          </cell>
        </row>
        <row r="2342">
          <cell r="B2342" t="str">
            <v>No</v>
          </cell>
          <cell r="D2342" t="str">
            <v>Uraian</v>
          </cell>
          <cell r="H2342" t="str">
            <v>Satuan</v>
          </cell>
          <cell r="I2342" t="str">
            <v>Kuantitas</v>
          </cell>
          <cell r="J2342" t="str">
            <v>Harga Satuan</v>
          </cell>
          <cell r="K2342" t="str">
            <v>Jumlah Harga</v>
          </cell>
        </row>
        <row r="2343">
          <cell r="J2343" t="str">
            <v>( Rp. )</v>
          </cell>
          <cell r="K2343" t="str">
            <v>( Rp. )</v>
          </cell>
        </row>
        <row r="2344">
          <cell r="B2344" t="str">
            <v>A</v>
          </cell>
          <cell r="D2344" t="str">
            <v>Upah :</v>
          </cell>
        </row>
        <row r="2345">
          <cell r="B2345">
            <v>1</v>
          </cell>
          <cell r="D2345" t="str">
            <v>Mandor</v>
          </cell>
          <cell r="H2345" t="str">
            <v>hari</v>
          </cell>
          <cell r="I2345">
            <v>2.5000000000000001E-2</v>
          </cell>
          <cell r="J2345">
            <v>50000</v>
          </cell>
          <cell r="K2345">
            <v>1250</v>
          </cell>
        </row>
        <row r="2346">
          <cell r="B2346">
            <v>2</v>
          </cell>
          <cell r="D2346" t="str">
            <v>Tukang besi</v>
          </cell>
          <cell r="H2346" t="str">
            <v>hari</v>
          </cell>
          <cell r="I2346">
            <v>0.25</v>
          </cell>
          <cell r="J2346">
            <v>40000</v>
          </cell>
          <cell r="K2346">
            <v>10000</v>
          </cell>
        </row>
        <row r="2347">
          <cell r="B2347">
            <v>3</v>
          </cell>
          <cell r="D2347" t="str">
            <v>Pekerja</v>
          </cell>
          <cell r="H2347" t="str">
            <v>hari</v>
          </cell>
          <cell r="I2347">
            <v>0.5</v>
          </cell>
          <cell r="J2347">
            <v>35000</v>
          </cell>
          <cell r="K2347">
            <v>17500</v>
          </cell>
        </row>
        <row r="2348">
          <cell r="H2348"/>
          <cell r="J2348"/>
          <cell r="K2348">
            <v>0</v>
          </cell>
        </row>
        <row r="2349">
          <cell r="H2349"/>
          <cell r="J2349"/>
          <cell r="K2349">
            <v>0</v>
          </cell>
        </row>
        <row r="2350">
          <cell r="L2350">
            <v>28750</v>
          </cell>
        </row>
        <row r="2351">
          <cell r="B2351" t="str">
            <v>B</v>
          </cell>
          <cell r="D2351" t="str">
            <v>Bahan :</v>
          </cell>
        </row>
        <row r="2352">
          <cell r="B2352">
            <v>1</v>
          </cell>
          <cell r="D2352" t="str">
            <v>Elastomeric Bearing Pad</v>
          </cell>
          <cell r="H2352" t="str">
            <v>bh</v>
          </cell>
          <cell r="I2352">
            <v>1</v>
          </cell>
          <cell r="J2352">
            <v>1250000</v>
          </cell>
          <cell r="K2352">
            <v>1250000</v>
          </cell>
        </row>
        <row r="2358">
          <cell r="B2358" t="str">
            <v>C</v>
          </cell>
          <cell r="D2358" t="str">
            <v>Peralatan</v>
          </cell>
        </row>
        <row r="2365">
          <cell r="B2365" t="str">
            <v>D</v>
          </cell>
          <cell r="D2365" t="str">
            <v>Sub Total ( A + B + C )</v>
          </cell>
          <cell r="K2365">
            <v>1278750</v>
          </cell>
        </row>
        <row r="2366">
          <cell r="B2366" t="str">
            <v>E</v>
          </cell>
          <cell r="D2366" t="str">
            <v>Biaya umum dan keuntungan</v>
          </cell>
          <cell r="I2366">
            <v>0</v>
          </cell>
          <cell r="K2366">
            <v>0</v>
          </cell>
        </row>
        <row r="2367">
          <cell r="B2367" t="str">
            <v>F</v>
          </cell>
          <cell r="D2367" t="str">
            <v>Harga Satuan pekerjaan ( D + E )</v>
          </cell>
          <cell r="J2367" t="str">
            <v>(dibulatkan)</v>
          </cell>
          <cell r="K2367">
            <v>1278750</v>
          </cell>
        </row>
        <row r="2369">
          <cell r="I2369" t="str">
            <v>Jakarta, 29 November 2009</v>
          </cell>
        </row>
        <row r="2370">
          <cell r="I2370" t="str">
            <v>Persero PT. Waskita Karya</v>
          </cell>
        </row>
        <row r="2376">
          <cell r="I2376" t="str">
            <v>Ir. Desi Arryani, MM</v>
          </cell>
        </row>
        <row r="2377">
          <cell r="I2377" t="str">
            <v>Kepala Divisi Sipil</v>
          </cell>
        </row>
        <row r="2379">
          <cell r="B2379" t="str">
            <v>Paket / Pekerjaan</v>
          </cell>
          <cell r="E2379" t="str">
            <v>:</v>
          </cell>
          <cell r="F2379" t="str">
            <v>PEMBANGUNAN BENDUNGAN TITAB DI KAB. BULELENG</v>
          </cell>
        </row>
        <row r="2380">
          <cell r="B2380" t="str">
            <v xml:space="preserve">Nomor jenis pekerjaan </v>
          </cell>
          <cell r="E2380" t="str">
            <v>:</v>
          </cell>
          <cell r="F2380" t="str">
            <v>IX.1</v>
          </cell>
        </row>
        <row r="2381">
          <cell r="A2381" t="str">
            <v>analisa41</v>
          </cell>
          <cell r="B2381" t="str">
            <v>Jenis Pekerjaan</v>
          </cell>
          <cell r="E2381" t="str">
            <v>:</v>
          </cell>
          <cell r="F2381" t="str">
            <v>Bulk Head Gate (3,2 x 5,5) , termasuk control panel dan operasional motor listrik</v>
          </cell>
          <cell r="L2381">
            <v>646785000</v>
          </cell>
        </row>
        <row r="2382">
          <cell r="B2382" t="str">
            <v>Satuan jenis pekerjaan</v>
          </cell>
          <cell r="E2382" t="str">
            <v>:</v>
          </cell>
          <cell r="F2382" t="str">
            <v>Set</v>
          </cell>
        </row>
        <row r="2384">
          <cell r="B2384" t="str">
            <v>No</v>
          </cell>
          <cell r="D2384" t="str">
            <v>Uraian</v>
          </cell>
          <cell r="H2384" t="str">
            <v>Satuan</v>
          </cell>
          <cell r="I2384" t="str">
            <v>Kuantitas</v>
          </cell>
          <cell r="J2384" t="str">
            <v>Harga Satuan</v>
          </cell>
          <cell r="K2384" t="str">
            <v>Jumlah Harga</v>
          </cell>
        </row>
        <row r="2385">
          <cell r="J2385" t="str">
            <v>( Rp. )</v>
          </cell>
          <cell r="K2385" t="str">
            <v>( Rp. )</v>
          </cell>
        </row>
        <row r="2386">
          <cell r="B2386" t="str">
            <v>A</v>
          </cell>
          <cell r="D2386" t="str">
            <v>Upah :</v>
          </cell>
        </row>
        <row r="2387">
          <cell r="B2387">
            <v>1</v>
          </cell>
          <cell r="D2387" t="str">
            <v>Mandor</v>
          </cell>
          <cell r="H2387" t="str">
            <v>hari</v>
          </cell>
          <cell r="I2387">
            <v>20</v>
          </cell>
          <cell r="J2387">
            <v>50000</v>
          </cell>
          <cell r="K2387">
            <v>1000000</v>
          </cell>
        </row>
        <row r="2388">
          <cell r="B2388">
            <v>2</v>
          </cell>
          <cell r="D2388" t="str">
            <v>Tukang besi</v>
          </cell>
          <cell r="H2388" t="str">
            <v>hari</v>
          </cell>
          <cell r="I2388">
            <v>200</v>
          </cell>
          <cell r="J2388">
            <v>40000</v>
          </cell>
          <cell r="K2388">
            <v>8000000</v>
          </cell>
        </row>
        <row r="2389">
          <cell r="B2389">
            <v>3</v>
          </cell>
          <cell r="D2389" t="str">
            <v>Pekerja</v>
          </cell>
          <cell r="H2389" t="str">
            <v>hari</v>
          </cell>
          <cell r="I2389">
            <v>400</v>
          </cell>
          <cell r="J2389">
            <v>35000</v>
          </cell>
          <cell r="K2389">
            <v>14000000</v>
          </cell>
        </row>
        <row r="2390">
          <cell r="H2390"/>
          <cell r="J2390"/>
          <cell r="K2390">
            <v>0</v>
          </cell>
        </row>
        <row r="2391">
          <cell r="H2391"/>
          <cell r="J2391"/>
          <cell r="K2391">
            <v>0</v>
          </cell>
        </row>
        <row r="2392">
          <cell r="L2392">
            <v>23000000</v>
          </cell>
        </row>
        <row r="2393">
          <cell r="B2393" t="str">
            <v>B</v>
          </cell>
          <cell r="D2393" t="str">
            <v>Bahan :</v>
          </cell>
        </row>
        <row r="2394">
          <cell r="B2394">
            <v>1</v>
          </cell>
          <cell r="D2394" t="str">
            <v>Bulk Head Gate (3,2 x 5,5) , termasuk control panel dan operasional motor listrik</v>
          </cell>
          <cell r="H2394" t="str">
            <v>Ls</v>
          </cell>
          <cell r="I2394">
            <v>1</v>
          </cell>
          <cell r="J2394">
            <v>615785000</v>
          </cell>
          <cell r="K2394">
            <v>615785000</v>
          </cell>
          <cell r="L2394">
            <v>615785000</v>
          </cell>
        </row>
        <row r="2400">
          <cell r="B2400" t="str">
            <v>C</v>
          </cell>
          <cell r="D2400" t="str">
            <v>Peralatan</v>
          </cell>
        </row>
        <row r="2401">
          <cell r="B2401">
            <v>1</v>
          </cell>
          <cell r="D2401" t="str">
            <v>Alat Bantu</v>
          </cell>
          <cell r="H2401" t="str">
            <v>Ls</v>
          </cell>
          <cell r="I2401">
            <v>1</v>
          </cell>
          <cell r="J2401">
            <v>8000000</v>
          </cell>
          <cell r="K2401">
            <v>8000000</v>
          </cell>
        </row>
        <row r="2407">
          <cell r="B2407" t="str">
            <v>D</v>
          </cell>
          <cell r="D2407" t="str">
            <v>Sub Total ( A + B + C )</v>
          </cell>
          <cell r="K2407">
            <v>646785000</v>
          </cell>
        </row>
        <row r="2408">
          <cell r="B2408" t="str">
            <v>E</v>
          </cell>
          <cell r="D2408" t="str">
            <v>Biaya umum dan keuntungan</v>
          </cell>
          <cell r="I2408">
            <v>0</v>
          </cell>
          <cell r="K2408">
            <v>0</v>
          </cell>
        </row>
        <row r="2409">
          <cell r="B2409" t="str">
            <v>F</v>
          </cell>
          <cell r="D2409" t="str">
            <v>Harga Satuan pekerjaan ( D + E )</v>
          </cell>
          <cell r="J2409" t="str">
            <v>(dibulatkan)</v>
          </cell>
          <cell r="K2409">
            <v>646785000</v>
          </cell>
        </row>
        <row r="2411">
          <cell r="I2411" t="str">
            <v>Jakarta, 29 November 2009</v>
          </cell>
        </row>
        <row r="2412">
          <cell r="I2412" t="str">
            <v>Persero PT. Waskita Karya</v>
          </cell>
        </row>
        <row r="2418">
          <cell r="I2418" t="str">
            <v>Ir. Desi Arryani, MM</v>
          </cell>
        </row>
        <row r="2419">
          <cell r="I2419" t="str">
            <v>Kepala Divisi Sipil</v>
          </cell>
        </row>
        <row r="2421">
          <cell r="B2421" t="str">
            <v>Paket / Pekerjaan</v>
          </cell>
          <cell r="E2421" t="str">
            <v>:</v>
          </cell>
          <cell r="F2421" t="str">
            <v>PEMBANGUNAN BENDUNGAN TITAB DI KAB. BULELENG</v>
          </cell>
        </row>
        <row r="2422">
          <cell r="B2422" t="str">
            <v xml:space="preserve">Nomor jenis pekerjaan </v>
          </cell>
          <cell r="E2422" t="str">
            <v>:</v>
          </cell>
          <cell r="F2422" t="str">
            <v>IX.3</v>
          </cell>
        </row>
        <row r="2423">
          <cell r="A2423" t="str">
            <v>analisa42</v>
          </cell>
          <cell r="B2423" t="str">
            <v>Jenis Pekerjaan</v>
          </cell>
          <cell r="E2423" t="str">
            <v>:</v>
          </cell>
          <cell r="F2423" t="str">
            <v>Bulk Head Gate (3 x 5,5) , termasuk control panel dan operasional motor listrik</v>
          </cell>
          <cell r="L2423">
            <v>602385000</v>
          </cell>
        </row>
        <row r="2424">
          <cell r="B2424" t="str">
            <v>Satuan jenis pekerjaan</v>
          </cell>
          <cell r="E2424" t="str">
            <v>:</v>
          </cell>
          <cell r="F2424" t="str">
            <v>Set</v>
          </cell>
        </row>
        <row r="2426">
          <cell r="B2426" t="str">
            <v>No</v>
          </cell>
          <cell r="D2426" t="str">
            <v>Uraian</v>
          </cell>
          <cell r="H2426" t="str">
            <v>Satuan</v>
          </cell>
          <cell r="I2426" t="str">
            <v>Kuantitas</v>
          </cell>
          <cell r="J2426" t="str">
            <v>Harga Satuan</v>
          </cell>
          <cell r="K2426" t="str">
            <v>Jumlah Harga</v>
          </cell>
        </row>
        <row r="2427">
          <cell r="J2427" t="str">
            <v>( Rp. )</v>
          </cell>
          <cell r="K2427" t="str">
            <v>( Rp. )</v>
          </cell>
        </row>
        <row r="2428">
          <cell r="B2428" t="str">
            <v>A</v>
          </cell>
          <cell r="D2428" t="str">
            <v>Upah :</v>
          </cell>
        </row>
        <row r="2429">
          <cell r="B2429">
            <v>1</v>
          </cell>
          <cell r="D2429" t="str">
            <v>Mandor</v>
          </cell>
          <cell r="H2429" t="str">
            <v>hari</v>
          </cell>
          <cell r="I2429">
            <v>2</v>
          </cell>
          <cell r="J2429">
            <v>50000</v>
          </cell>
          <cell r="K2429">
            <v>100000</v>
          </cell>
        </row>
        <row r="2430">
          <cell r="B2430">
            <v>2</v>
          </cell>
          <cell r="D2430" t="str">
            <v>Mekanik</v>
          </cell>
          <cell r="H2430" t="str">
            <v>hari</v>
          </cell>
          <cell r="I2430">
            <v>100</v>
          </cell>
          <cell r="J2430">
            <v>45000</v>
          </cell>
          <cell r="K2430">
            <v>4500000</v>
          </cell>
        </row>
        <row r="2431">
          <cell r="B2431">
            <v>3</v>
          </cell>
          <cell r="D2431" t="str">
            <v>Pekerja</v>
          </cell>
          <cell r="H2431" t="str">
            <v>hari</v>
          </cell>
          <cell r="I2431">
            <v>200</v>
          </cell>
          <cell r="J2431">
            <v>35000</v>
          </cell>
          <cell r="K2431">
            <v>7000000</v>
          </cell>
        </row>
        <row r="2432">
          <cell r="H2432"/>
          <cell r="J2432"/>
          <cell r="K2432">
            <v>0</v>
          </cell>
        </row>
        <row r="2433">
          <cell r="H2433"/>
          <cell r="J2433"/>
          <cell r="K2433">
            <v>0</v>
          </cell>
        </row>
        <row r="2435">
          <cell r="B2435" t="str">
            <v>B</v>
          </cell>
          <cell r="D2435" t="str">
            <v>Bahan :</v>
          </cell>
        </row>
        <row r="2436">
          <cell r="B2436">
            <v>1</v>
          </cell>
          <cell r="D2436" t="str">
            <v>Bulk Head Gate (3 x 5,5) , termasuk control panel dan operasional motor listrik</v>
          </cell>
          <cell r="H2436" t="str">
            <v>Ls</v>
          </cell>
          <cell r="I2436">
            <v>1</v>
          </cell>
          <cell r="J2436">
            <v>575785000</v>
          </cell>
          <cell r="K2436">
            <v>575785000</v>
          </cell>
          <cell r="L2436">
            <v>575785000</v>
          </cell>
        </row>
        <row r="2437">
          <cell r="H2437"/>
          <cell r="J2437"/>
          <cell r="K2437">
            <v>0</v>
          </cell>
        </row>
        <row r="2438">
          <cell r="H2438"/>
          <cell r="J2438"/>
          <cell r="K2438">
            <v>0</v>
          </cell>
        </row>
        <row r="2439">
          <cell r="H2439"/>
          <cell r="J2439"/>
          <cell r="K2439">
            <v>0</v>
          </cell>
        </row>
        <row r="2440">
          <cell r="H2440"/>
          <cell r="J2440"/>
          <cell r="K2440">
            <v>0</v>
          </cell>
        </row>
        <row r="2442">
          <cell r="B2442" t="str">
            <v>C</v>
          </cell>
          <cell r="D2442" t="str">
            <v>Peralatan</v>
          </cell>
        </row>
        <row r="2443">
          <cell r="B2443">
            <v>1</v>
          </cell>
          <cell r="D2443" t="str">
            <v>Alat Bantu</v>
          </cell>
          <cell r="H2443" t="str">
            <v>Ls</v>
          </cell>
          <cell r="I2443">
            <v>1</v>
          </cell>
          <cell r="J2443">
            <v>15000000</v>
          </cell>
          <cell r="K2443">
            <v>15000000</v>
          </cell>
        </row>
        <row r="2444">
          <cell r="H2444"/>
          <cell r="J2444"/>
          <cell r="K2444">
            <v>0</v>
          </cell>
        </row>
        <row r="2445">
          <cell r="H2445"/>
          <cell r="J2445"/>
          <cell r="K2445">
            <v>0</v>
          </cell>
        </row>
        <row r="2446">
          <cell r="H2446"/>
          <cell r="J2446"/>
          <cell r="K2446">
            <v>0</v>
          </cell>
        </row>
        <row r="2447">
          <cell r="H2447"/>
          <cell r="J2447"/>
          <cell r="K2447">
            <v>0</v>
          </cell>
        </row>
        <row r="2449">
          <cell r="B2449" t="str">
            <v>D</v>
          </cell>
          <cell r="D2449" t="str">
            <v>Sub Total ( A + B + C )</v>
          </cell>
          <cell r="K2449">
            <v>602385000</v>
          </cell>
        </row>
        <row r="2450">
          <cell r="B2450" t="str">
            <v>E</v>
          </cell>
          <cell r="D2450" t="str">
            <v>Biaya umum dan keuntungan</v>
          </cell>
          <cell r="I2450">
            <v>0</v>
          </cell>
          <cell r="K2450">
            <v>0</v>
          </cell>
        </row>
        <row r="2451">
          <cell r="B2451" t="str">
            <v>F</v>
          </cell>
          <cell r="D2451" t="str">
            <v>Harga Satuan pekerjaan ( D + E )</v>
          </cell>
          <cell r="J2451" t="str">
            <v>(dibulatkan)</v>
          </cell>
          <cell r="K2451">
            <v>602385000</v>
          </cell>
        </row>
        <row r="2453">
          <cell r="I2453" t="str">
            <v>Jakarta, 29 November 2009</v>
          </cell>
        </row>
        <row r="2454">
          <cell r="I2454" t="str">
            <v>Persero PT. Waskita Karya</v>
          </cell>
        </row>
        <row r="2460">
          <cell r="I2460" t="str">
            <v>Ir. Desi Arryani, MM</v>
          </cell>
        </row>
        <row r="2461">
          <cell r="I2461" t="str">
            <v>Kepala Divisi Sipil</v>
          </cell>
        </row>
        <row r="2463">
          <cell r="B2463" t="str">
            <v>Paket / Pekerjaan</v>
          </cell>
          <cell r="E2463" t="str">
            <v>:</v>
          </cell>
          <cell r="F2463" t="str">
            <v>PEMBANGUNAN BENDUNGAN TITAB DI KAB. BULELENG</v>
          </cell>
        </row>
        <row r="2464">
          <cell r="B2464" t="str">
            <v xml:space="preserve">Nomor jenis pekerjaan </v>
          </cell>
          <cell r="E2464" t="str">
            <v>:</v>
          </cell>
          <cell r="F2464" t="str">
            <v>IX.4</v>
          </cell>
        </row>
        <row r="2465">
          <cell r="A2465" t="str">
            <v>analisa43</v>
          </cell>
          <cell r="B2465" t="str">
            <v>Jenis Pekerjaan</v>
          </cell>
          <cell r="E2465" t="str">
            <v>:</v>
          </cell>
          <cell r="F2465" t="str">
            <v>Saringan Sampah Pengambilan (0,75 m x 3,00 m x 2buah)</v>
          </cell>
          <cell r="L2465">
            <v>26016000</v>
          </cell>
        </row>
        <row r="2466">
          <cell r="B2466" t="str">
            <v>Satuan jenis pekerjaan</v>
          </cell>
          <cell r="E2466" t="str">
            <v>:</v>
          </cell>
          <cell r="F2466" t="str">
            <v>Set</v>
          </cell>
        </row>
        <row r="2468">
          <cell r="B2468" t="str">
            <v>No</v>
          </cell>
          <cell r="D2468" t="str">
            <v>Uraian</v>
          </cell>
          <cell r="H2468" t="str">
            <v>Satuan</v>
          </cell>
          <cell r="I2468" t="str">
            <v>Kuantitas</v>
          </cell>
          <cell r="J2468" t="str">
            <v>Harga Satuan</v>
          </cell>
          <cell r="K2468" t="str">
            <v>Jumlah Harga</v>
          </cell>
        </row>
        <row r="2469">
          <cell r="J2469" t="str">
            <v>( Rp. )</v>
          </cell>
          <cell r="K2469" t="str">
            <v>( Rp. )</v>
          </cell>
        </row>
        <row r="2470">
          <cell r="B2470" t="str">
            <v>A</v>
          </cell>
          <cell r="D2470" t="str">
            <v>Upah :</v>
          </cell>
        </row>
        <row r="2471">
          <cell r="B2471">
            <v>1</v>
          </cell>
          <cell r="D2471" t="str">
            <v>Mandor</v>
          </cell>
          <cell r="H2471" t="str">
            <v>hari</v>
          </cell>
          <cell r="I2471">
            <v>1.25</v>
          </cell>
          <cell r="J2471">
            <v>50000</v>
          </cell>
          <cell r="K2471">
            <v>62500</v>
          </cell>
        </row>
        <row r="2472">
          <cell r="B2472">
            <v>2</v>
          </cell>
          <cell r="D2472" t="str">
            <v>Mekanik</v>
          </cell>
          <cell r="H2472" t="str">
            <v>hari</v>
          </cell>
          <cell r="I2472">
            <v>25</v>
          </cell>
          <cell r="J2472">
            <v>45000</v>
          </cell>
          <cell r="K2472">
            <v>1125000</v>
          </cell>
        </row>
        <row r="2473">
          <cell r="B2473">
            <v>3</v>
          </cell>
          <cell r="D2473" t="str">
            <v>Pekerja</v>
          </cell>
          <cell r="H2473" t="str">
            <v>hari</v>
          </cell>
          <cell r="I2473">
            <v>50</v>
          </cell>
          <cell r="J2473">
            <v>35000</v>
          </cell>
          <cell r="K2473">
            <v>1750000</v>
          </cell>
        </row>
        <row r="2474">
          <cell r="H2474"/>
          <cell r="J2474"/>
          <cell r="K2474">
            <v>0</v>
          </cell>
        </row>
        <row r="2475">
          <cell r="H2475"/>
          <cell r="J2475"/>
          <cell r="K2475">
            <v>0</v>
          </cell>
        </row>
        <row r="2477">
          <cell r="B2477" t="str">
            <v>B</v>
          </cell>
          <cell r="D2477" t="str">
            <v>Bahan :</v>
          </cell>
        </row>
        <row r="2478">
          <cell r="B2478">
            <v>1</v>
          </cell>
          <cell r="D2478" t="str">
            <v>Saringan Sampah Pengambilan (0,75 m x 3,00 m x 2buah)</v>
          </cell>
          <cell r="H2478" t="str">
            <v>Ls</v>
          </cell>
          <cell r="I2478">
            <v>1</v>
          </cell>
          <cell r="J2478">
            <v>22578500</v>
          </cell>
          <cell r="K2478">
            <v>22578500</v>
          </cell>
          <cell r="L2478">
            <v>22578500</v>
          </cell>
        </row>
        <row r="2479">
          <cell r="H2479"/>
          <cell r="J2479"/>
          <cell r="K2479">
            <v>0</v>
          </cell>
        </row>
        <row r="2480">
          <cell r="H2480"/>
          <cell r="J2480"/>
          <cell r="K2480">
            <v>0</v>
          </cell>
        </row>
        <row r="2481">
          <cell r="H2481"/>
          <cell r="J2481"/>
          <cell r="K2481">
            <v>0</v>
          </cell>
        </row>
        <row r="2482">
          <cell r="H2482"/>
          <cell r="J2482"/>
          <cell r="K2482">
            <v>0</v>
          </cell>
        </row>
        <row r="2484">
          <cell r="B2484" t="str">
            <v>C</v>
          </cell>
          <cell r="D2484" t="str">
            <v>Peralatan</v>
          </cell>
        </row>
        <row r="2485">
          <cell r="B2485">
            <v>1</v>
          </cell>
          <cell r="D2485" t="str">
            <v>Alat Bantu</v>
          </cell>
          <cell r="H2485" t="str">
            <v>Ls</v>
          </cell>
          <cell r="I2485">
            <v>1</v>
          </cell>
          <cell r="J2485">
            <v>500000</v>
          </cell>
          <cell r="K2485">
            <v>500000</v>
          </cell>
        </row>
        <row r="2486">
          <cell r="H2486"/>
          <cell r="J2486"/>
          <cell r="K2486">
            <v>0</v>
          </cell>
        </row>
        <row r="2487">
          <cell r="H2487"/>
          <cell r="J2487"/>
          <cell r="K2487">
            <v>0</v>
          </cell>
        </row>
        <row r="2488">
          <cell r="H2488"/>
          <cell r="J2488"/>
          <cell r="K2488">
            <v>0</v>
          </cell>
        </row>
        <row r="2489">
          <cell r="H2489"/>
          <cell r="J2489"/>
          <cell r="K2489">
            <v>0</v>
          </cell>
        </row>
        <row r="2491">
          <cell r="B2491" t="str">
            <v>D</v>
          </cell>
          <cell r="D2491" t="str">
            <v>Sub Total ( A + B + C )</v>
          </cell>
          <cell r="K2491">
            <v>26016000</v>
          </cell>
        </row>
        <row r="2492">
          <cell r="B2492" t="str">
            <v>E</v>
          </cell>
          <cell r="D2492" t="str">
            <v>Biaya umum dan keuntungan</v>
          </cell>
          <cell r="I2492">
            <v>0</v>
          </cell>
          <cell r="K2492">
            <v>0</v>
          </cell>
        </row>
        <row r="2493">
          <cell r="B2493" t="str">
            <v>F</v>
          </cell>
          <cell r="D2493" t="str">
            <v>Harga Satuan pekerjaan ( D + E )</v>
          </cell>
          <cell r="J2493" t="str">
            <v>(dibulatkan)</v>
          </cell>
          <cell r="K2493">
            <v>26016000</v>
          </cell>
        </row>
        <row r="2495">
          <cell r="I2495" t="str">
            <v>Jakarta, 29 November 2009</v>
          </cell>
        </row>
        <row r="2496">
          <cell r="I2496" t="str">
            <v>Persero PT. Waskita Karya</v>
          </cell>
        </row>
        <row r="2502">
          <cell r="I2502" t="str">
            <v>Ir. Desi Arryani, MM</v>
          </cell>
        </row>
        <row r="2503">
          <cell r="I2503" t="str">
            <v>Kepala Divisi Sipil</v>
          </cell>
        </row>
        <row r="2505">
          <cell r="B2505" t="str">
            <v>Paket / Pekerjaan</v>
          </cell>
          <cell r="E2505" t="str">
            <v>:</v>
          </cell>
          <cell r="F2505" t="str">
            <v>PEMBANGUNAN BENDUNGAN TITAB DI KAB. BULELENG</v>
          </cell>
        </row>
        <row r="2506">
          <cell r="B2506" t="str">
            <v xml:space="preserve">Nomor jenis pekerjaan </v>
          </cell>
          <cell r="E2506" t="str">
            <v>:</v>
          </cell>
          <cell r="F2506" t="str">
            <v>IX.5</v>
          </cell>
        </row>
        <row r="2507">
          <cell r="A2507" t="str">
            <v>analisa44</v>
          </cell>
          <cell r="B2507" t="str">
            <v>Jenis Pekerjaan</v>
          </cell>
          <cell r="E2507" t="str">
            <v>:</v>
          </cell>
          <cell r="F2507" t="str">
            <v>Logboom</v>
          </cell>
          <cell r="L2507">
            <v>3742850</v>
          </cell>
        </row>
        <row r="2508">
          <cell r="B2508" t="str">
            <v>Satuan jenis pekerjaan</v>
          </cell>
          <cell r="E2508" t="str">
            <v>:</v>
          </cell>
          <cell r="F2508" t="str">
            <v>m'</v>
          </cell>
        </row>
        <row r="2510">
          <cell r="B2510" t="str">
            <v>No</v>
          </cell>
          <cell r="D2510" t="str">
            <v>Uraian</v>
          </cell>
          <cell r="H2510" t="str">
            <v>Satuan</v>
          </cell>
          <cell r="I2510" t="str">
            <v>Kuantitas</v>
          </cell>
          <cell r="J2510" t="str">
            <v>Harga Satuan</v>
          </cell>
          <cell r="K2510" t="str">
            <v>Jumlah Harga</v>
          </cell>
        </row>
        <row r="2511">
          <cell r="J2511" t="str">
            <v>( Rp. )</v>
          </cell>
          <cell r="K2511" t="str">
            <v>( Rp. )</v>
          </cell>
        </row>
        <row r="2512">
          <cell r="B2512" t="str">
            <v>A</v>
          </cell>
          <cell r="D2512" t="str">
            <v>Upah :</v>
          </cell>
        </row>
        <row r="2513">
          <cell r="B2513">
            <v>1</v>
          </cell>
          <cell r="D2513" t="str">
            <v>Mandor</v>
          </cell>
          <cell r="H2513" t="str">
            <v>hari</v>
          </cell>
          <cell r="I2513">
            <v>0.1</v>
          </cell>
          <cell r="J2513">
            <v>50000</v>
          </cell>
          <cell r="K2513">
            <v>5000</v>
          </cell>
        </row>
        <row r="2514">
          <cell r="B2514">
            <v>2</v>
          </cell>
          <cell r="D2514" t="str">
            <v>Mekanik</v>
          </cell>
          <cell r="H2514" t="str">
            <v>hari</v>
          </cell>
          <cell r="I2514">
            <v>2</v>
          </cell>
          <cell r="J2514">
            <v>45000</v>
          </cell>
          <cell r="K2514">
            <v>90000</v>
          </cell>
        </row>
        <row r="2515">
          <cell r="B2515">
            <v>3</v>
          </cell>
          <cell r="D2515" t="str">
            <v>Pekerja</v>
          </cell>
          <cell r="H2515" t="str">
            <v>hari</v>
          </cell>
          <cell r="I2515">
            <v>4</v>
          </cell>
          <cell r="J2515">
            <v>35000</v>
          </cell>
          <cell r="K2515">
            <v>140000</v>
          </cell>
        </row>
        <row r="2516">
          <cell r="H2516"/>
          <cell r="J2516"/>
          <cell r="K2516">
            <v>0</v>
          </cell>
        </row>
        <row r="2517">
          <cell r="H2517"/>
          <cell r="J2517"/>
          <cell r="K2517">
            <v>0</v>
          </cell>
        </row>
        <row r="2519">
          <cell r="B2519" t="str">
            <v>B</v>
          </cell>
          <cell r="D2519" t="str">
            <v>Bahan :</v>
          </cell>
        </row>
        <row r="2520">
          <cell r="B2520">
            <v>1</v>
          </cell>
          <cell r="D2520" t="str">
            <v>Logboom</v>
          </cell>
          <cell r="H2520" t="str">
            <v>Ls</v>
          </cell>
          <cell r="I2520">
            <v>1</v>
          </cell>
          <cell r="J2520">
            <v>3257850</v>
          </cell>
          <cell r="K2520">
            <v>3257850</v>
          </cell>
          <cell r="L2520">
            <v>3257850</v>
          </cell>
        </row>
        <row r="2521">
          <cell r="H2521"/>
          <cell r="J2521"/>
          <cell r="K2521">
            <v>0</v>
          </cell>
        </row>
        <row r="2522">
          <cell r="H2522"/>
          <cell r="J2522"/>
          <cell r="K2522">
            <v>0</v>
          </cell>
        </row>
        <row r="2523">
          <cell r="H2523"/>
          <cell r="J2523"/>
          <cell r="K2523">
            <v>0</v>
          </cell>
        </row>
        <row r="2524">
          <cell r="H2524"/>
          <cell r="J2524"/>
          <cell r="K2524">
            <v>0</v>
          </cell>
        </row>
        <row r="2526">
          <cell r="B2526" t="str">
            <v>C</v>
          </cell>
          <cell r="D2526" t="str">
            <v>Peralatan</v>
          </cell>
        </row>
        <row r="2527">
          <cell r="B2527">
            <v>1</v>
          </cell>
          <cell r="D2527" t="str">
            <v>Alat Bantu</v>
          </cell>
          <cell r="H2527" t="str">
            <v>Ls</v>
          </cell>
          <cell r="I2527">
            <v>1</v>
          </cell>
          <cell r="J2527">
            <v>250000</v>
          </cell>
          <cell r="K2527">
            <v>250000</v>
          </cell>
        </row>
        <row r="2528">
          <cell r="H2528"/>
          <cell r="J2528"/>
          <cell r="K2528">
            <v>0</v>
          </cell>
        </row>
        <row r="2529">
          <cell r="H2529"/>
          <cell r="J2529"/>
          <cell r="K2529">
            <v>0</v>
          </cell>
        </row>
        <row r="2530">
          <cell r="H2530"/>
          <cell r="J2530"/>
          <cell r="K2530">
            <v>0</v>
          </cell>
        </row>
        <row r="2531">
          <cell r="H2531"/>
          <cell r="J2531"/>
          <cell r="K2531">
            <v>0</v>
          </cell>
        </row>
        <row r="2533">
          <cell r="B2533" t="str">
            <v>D</v>
          </cell>
          <cell r="D2533" t="str">
            <v>Sub Total ( A + B + C )</v>
          </cell>
          <cell r="K2533">
            <v>3742850</v>
          </cell>
        </row>
        <row r="2534">
          <cell r="B2534" t="str">
            <v>E</v>
          </cell>
          <cell r="D2534" t="str">
            <v>Biaya umum dan keuntungan</v>
          </cell>
          <cell r="I2534">
            <v>0</v>
          </cell>
          <cell r="K2534">
            <v>0</v>
          </cell>
        </row>
        <row r="2535">
          <cell r="B2535" t="str">
            <v>F</v>
          </cell>
          <cell r="D2535" t="str">
            <v>Harga Satuan pekerjaan ( D + E )</v>
          </cell>
          <cell r="J2535" t="str">
            <v>(dibulatkan)</v>
          </cell>
          <cell r="K2535">
            <v>3742850</v>
          </cell>
        </row>
        <row r="2537">
          <cell r="I2537" t="str">
            <v>Jakarta, 29 November 2009</v>
          </cell>
        </row>
        <row r="2538">
          <cell r="I2538" t="str">
            <v>Persero PT. Waskita Karya</v>
          </cell>
        </row>
        <row r="2544">
          <cell r="I2544" t="str">
            <v>Ir. Desi Arryani, MM</v>
          </cell>
        </row>
        <row r="2545">
          <cell r="I2545" t="str">
            <v>Kepala Divisi Sipil</v>
          </cell>
        </row>
        <row r="2547">
          <cell r="B2547" t="str">
            <v>Paket / Pekerjaan</v>
          </cell>
          <cell r="E2547" t="str">
            <v>:</v>
          </cell>
          <cell r="F2547" t="str">
            <v>PEMBANGUNAN BENDUNGAN TITAB DI KAB. BULELENG</v>
          </cell>
        </row>
        <row r="2548">
          <cell r="B2548" t="str">
            <v xml:space="preserve">Nomor jenis pekerjaan </v>
          </cell>
          <cell r="E2548" t="str">
            <v>:</v>
          </cell>
          <cell r="F2548" t="str">
            <v>IX.6</v>
          </cell>
        </row>
        <row r="2549">
          <cell r="A2549" t="str">
            <v>analisa45</v>
          </cell>
          <cell r="B2549" t="str">
            <v>Jenis Pekerjaan</v>
          </cell>
          <cell r="E2549" t="str">
            <v>:</v>
          </cell>
          <cell r="F2549" t="str">
            <v>Penstock open + suku cadang dia 1,2m</v>
          </cell>
          <cell r="L2549">
            <v>8840616</v>
          </cell>
        </row>
        <row r="2550">
          <cell r="B2550" t="str">
            <v>Satuan jenis pekerjaan</v>
          </cell>
          <cell r="E2550" t="str">
            <v>:</v>
          </cell>
          <cell r="F2550" t="str">
            <v>m'</v>
          </cell>
        </row>
        <row r="2552">
          <cell r="B2552" t="str">
            <v>No</v>
          </cell>
          <cell r="D2552" t="str">
            <v>Uraian</v>
          </cell>
          <cell r="H2552" t="str">
            <v>Satuan</v>
          </cell>
          <cell r="I2552" t="str">
            <v>Kuantitas</v>
          </cell>
          <cell r="J2552" t="str">
            <v>Harga Satuan</v>
          </cell>
          <cell r="K2552" t="str">
            <v>Jumlah Harga</v>
          </cell>
        </row>
        <row r="2553">
          <cell r="J2553" t="str">
            <v>( Rp. )</v>
          </cell>
          <cell r="K2553" t="str">
            <v>( Rp. )</v>
          </cell>
        </row>
        <row r="2554">
          <cell r="B2554" t="str">
            <v>A</v>
          </cell>
          <cell r="D2554" t="str">
            <v>Upah :</v>
          </cell>
        </row>
        <row r="2555">
          <cell r="B2555">
            <v>1</v>
          </cell>
          <cell r="D2555" t="str">
            <v>Mandor</v>
          </cell>
          <cell r="H2555" t="str">
            <v>hari</v>
          </cell>
          <cell r="I2555">
            <v>0.1</v>
          </cell>
          <cell r="J2555">
            <v>50000</v>
          </cell>
          <cell r="K2555">
            <v>5000</v>
          </cell>
        </row>
        <row r="2556">
          <cell r="B2556">
            <v>2</v>
          </cell>
          <cell r="D2556" t="str">
            <v>Mekanik</v>
          </cell>
          <cell r="H2556" t="str">
            <v>hari</v>
          </cell>
          <cell r="I2556">
            <v>4</v>
          </cell>
          <cell r="J2556">
            <v>45000</v>
          </cell>
          <cell r="K2556">
            <v>180000</v>
          </cell>
        </row>
        <row r="2557">
          <cell r="B2557">
            <v>3</v>
          </cell>
          <cell r="D2557" t="str">
            <v>Pekerja</v>
          </cell>
          <cell r="H2557" t="str">
            <v>hari</v>
          </cell>
          <cell r="I2557">
            <v>12</v>
          </cell>
          <cell r="J2557">
            <v>35000</v>
          </cell>
          <cell r="K2557">
            <v>420000</v>
          </cell>
        </row>
        <row r="2558">
          <cell r="H2558"/>
          <cell r="J2558"/>
          <cell r="K2558">
            <v>0</v>
          </cell>
        </row>
        <row r="2559">
          <cell r="H2559"/>
          <cell r="J2559"/>
          <cell r="K2559">
            <v>0</v>
          </cell>
        </row>
        <row r="2561">
          <cell r="B2561" t="str">
            <v>B</v>
          </cell>
          <cell r="D2561" t="str">
            <v>Bahan :</v>
          </cell>
        </row>
        <row r="2562">
          <cell r="B2562">
            <v>1</v>
          </cell>
          <cell r="D2562" t="str">
            <v>Penstock open + suku cadang dia 1,2m</v>
          </cell>
          <cell r="H2562" t="str">
            <v>m'</v>
          </cell>
          <cell r="I2562">
            <v>1</v>
          </cell>
          <cell r="J2562">
            <v>7641366.666666666</v>
          </cell>
          <cell r="K2562">
            <v>7641366.666666666</v>
          </cell>
          <cell r="L2562">
            <v>7641366.666666666</v>
          </cell>
        </row>
        <row r="2563">
          <cell r="B2563">
            <v>2</v>
          </cell>
          <cell r="D2563" t="str">
            <v>Spare part pendukung</v>
          </cell>
          <cell r="H2563" t="str">
            <v>Ls</v>
          </cell>
          <cell r="I2563">
            <v>1</v>
          </cell>
          <cell r="J2563">
            <v>325750</v>
          </cell>
          <cell r="K2563">
            <v>325750</v>
          </cell>
          <cell r="L2563">
            <v>325750</v>
          </cell>
        </row>
        <row r="2564">
          <cell r="H2564"/>
          <cell r="J2564"/>
          <cell r="K2564">
            <v>0</v>
          </cell>
        </row>
        <row r="2565">
          <cell r="H2565"/>
          <cell r="J2565"/>
          <cell r="K2565">
            <v>0</v>
          </cell>
        </row>
        <row r="2566">
          <cell r="H2566"/>
          <cell r="J2566"/>
          <cell r="K2566">
            <v>0</v>
          </cell>
        </row>
        <row r="2568">
          <cell r="B2568" t="str">
            <v>C</v>
          </cell>
          <cell r="D2568" t="str">
            <v>Peralatan</v>
          </cell>
        </row>
        <row r="2569">
          <cell r="B2569">
            <v>1</v>
          </cell>
          <cell r="D2569" t="str">
            <v>Crawler Crane, 30 ton</v>
          </cell>
          <cell r="H2569" t="str">
            <v>jam</v>
          </cell>
          <cell r="I2569">
            <v>0.75</v>
          </cell>
          <cell r="J2569">
            <v>358000</v>
          </cell>
          <cell r="K2569">
            <v>268500</v>
          </cell>
        </row>
        <row r="2570">
          <cell r="H2570"/>
          <cell r="J2570"/>
          <cell r="K2570">
            <v>0</v>
          </cell>
        </row>
        <row r="2571">
          <cell r="H2571"/>
          <cell r="J2571"/>
          <cell r="K2571">
            <v>0</v>
          </cell>
        </row>
        <row r="2572">
          <cell r="H2572"/>
          <cell r="J2572"/>
          <cell r="K2572">
            <v>0</v>
          </cell>
        </row>
        <row r="2573">
          <cell r="H2573"/>
          <cell r="J2573"/>
          <cell r="K2573">
            <v>0</v>
          </cell>
        </row>
        <row r="2575">
          <cell r="B2575" t="str">
            <v>D</v>
          </cell>
          <cell r="D2575" t="str">
            <v>Sub Total ( A + B + C )</v>
          </cell>
          <cell r="K2575">
            <v>8840616.666666666</v>
          </cell>
        </row>
        <row r="2576">
          <cell r="B2576" t="str">
            <v>E</v>
          </cell>
          <cell r="D2576" t="str">
            <v>Biaya umum dan keuntungan</v>
          </cell>
          <cell r="I2576">
            <v>0</v>
          </cell>
          <cell r="K2576">
            <v>0</v>
          </cell>
        </row>
        <row r="2577">
          <cell r="B2577" t="str">
            <v>F</v>
          </cell>
          <cell r="D2577" t="str">
            <v>Harga Satuan pekerjaan ( D + E )</v>
          </cell>
          <cell r="J2577" t="str">
            <v>(dibulatkan)</v>
          </cell>
          <cell r="K2577">
            <v>8840616</v>
          </cell>
        </row>
        <row r="2579">
          <cell r="I2579" t="str">
            <v>Jakarta, 29 November 2009</v>
          </cell>
        </row>
        <row r="2580">
          <cell r="I2580" t="str">
            <v>Persero PT. Waskita Karya</v>
          </cell>
        </row>
        <row r="2586">
          <cell r="I2586" t="str">
            <v>Ir. Desi Arryani, MM</v>
          </cell>
        </row>
        <row r="2587">
          <cell r="I2587" t="str">
            <v>Kepala Divisi Sipil</v>
          </cell>
        </row>
        <row r="2589">
          <cell r="B2589" t="str">
            <v>Paket / Pekerjaan</v>
          </cell>
          <cell r="E2589" t="str">
            <v>:</v>
          </cell>
          <cell r="F2589" t="str">
            <v>PEMBANGUNAN BENDUNGAN TITAB DI KAB. BULELENG</v>
          </cell>
        </row>
        <row r="2590">
          <cell r="B2590" t="str">
            <v xml:space="preserve">Nomor jenis pekerjaan </v>
          </cell>
          <cell r="E2590" t="str">
            <v>:</v>
          </cell>
          <cell r="F2590" t="str">
            <v>IX.7</v>
          </cell>
        </row>
        <row r="2591">
          <cell r="A2591" t="str">
            <v>analisa46</v>
          </cell>
          <cell r="B2591" t="str">
            <v>Jenis Pekerjaan</v>
          </cell>
          <cell r="E2591" t="str">
            <v>:</v>
          </cell>
          <cell r="F2591" t="str">
            <v>Penstock burried + suku cadang dia 1,2m</v>
          </cell>
          <cell r="L2591">
            <v>9845503</v>
          </cell>
        </row>
        <row r="2592">
          <cell r="B2592" t="str">
            <v>Satuan jenis pekerjaan</v>
          </cell>
          <cell r="E2592" t="str">
            <v>:</v>
          </cell>
          <cell r="F2592" t="str">
            <v>m'</v>
          </cell>
        </row>
        <row r="2594">
          <cell r="B2594" t="str">
            <v>No</v>
          </cell>
          <cell r="D2594" t="str">
            <v>Uraian</v>
          </cell>
          <cell r="H2594" t="str">
            <v>Satuan</v>
          </cell>
          <cell r="I2594" t="str">
            <v>Kuantitas</v>
          </cell>
          <cell r="J2594" t="str">
            <v>Harga Satuan</v>
          </cell>
          <cell r="K2594" t="str">
            <v>Jumlah Harga</v>
          </cell>
        </row>
        <row r="2595">
          <cell r="J2595" t="str">
            <v>( Rp. )</v>
          </cell>
          <cell r="K2595" t="str">
            <v>( Rp. )</v>
          </cell>
        </row>
        <row r="2596">
          <cell r="B2596" t="str">
            <v>A</v>
          </cell>
          <cell r="D2596" t="str">
            <v>Upah :</v>
          </cell>
        </row>
        <row r="2597">
          <cell r="B2597">
            <v>1</v>
          </cell>
          <cell r="D2597" t="str">
            <v>Mandor</v>
          </cell>
          <cell r="H2597" t="str">
            <v>hari</v>
          </cell>
          <cell r="I2597">
            <v>0.125</v>
          </cell>
          <cell r="J2597">
            <v>50000</v>
          </cell>
          <cell r="K2597">
            <v>6250</v>
          </cell>
        </row>
        <row r="2598">
          <cell r="B2598">
            <v>2</v>
          </cell>
          <cell r="D2598" t="str">
            <v>Mekanik</v>
          </cell>
          <cell r="H2598" t="str">
            <v>hari</v>
          </cell>
          <cell r="I2598">
            <v>5</v>
          </cell>
          <cell r="J2598">
            <v>45000</v>
          </cell>
          <cell r="K2598">
            <v>225000</v>
          </cell>
        </row>
        <row r="2599">
          <cell r="B2599">
            <v>3</v>
          </cell>
          <cell r="D2599" t="str">
            <v>Pekerja</v>
          </cell>
          <cell r="H2599" t="str">
            <v>hari</v>
          </cell>
          <cell r="I2599">
            <v>15</v>
          </cell>
          <cell r="J2599">
            <v>35000</v>
          </cell>
          <cell r="K2599">
            <v>525000</v>
          </cell>
        </row>
        <row r="2600">
          <cell r="H2600"/>
          <cell r="J2600"/>
          <cell r="K2600">
            <v>0</v>
          </cell>
        </row>
        <row r="2601">
          <cell r="H2601"/>
          <cell r="J2601"/>
          <cell r="K2601">
            <v>0</v>
          </cell>
        </row>
        <row r="2603">
          <cell r="B2603" t="str">
            <v>B</v>
          </cell>
          <cell r="D2603" t="str">
            <v>Bahan :</v>
          </cell>
        </row>
        <row r="2604">
          <cell r="B2604">
            <v>1</v>
          </cell>
          <cell r="D2604" t="str">
            <v>Penstock burried + suku cadang dia 1,2m</v>
          </cell>
          <cell r="H2604" t="str">
            <v>m'</v>
          </cell>
          <cell r="I2604">
            <v>1</v>
          </cell>
          <cell r="J2604">
            <v>8405503.333333334</v>
          </cell>
          <cell r="K2604">
            <v>8405503.333333334</v>
          </cell>
          <cell r="L2604">
            <v>8405503.333333334</v>
          </cell>
        </row>
        <row r="2605">
          <cell r="B2605">
            <v>2</v>
          </cell>
          <cell r="D2605" t="str">
            <v>Spare part pendukung</v>
          </cell>
          <cell r="H2605" t="str">
            <v>Ls</v>
          </cell>
          <cell r="I2605">
            <v>1</v>
          </cell>
          <cell r="J2605">
            <v>325750</v>
          </cell>
          <cell r="K2605">
            <v>325750</v>
          </cell>
          <cell r="L2605">
            <v>325750</v>
          </cell>
        </row>
        <row r="2606">
          <cell r="H2606"/>
          <cell r="J2606"/>
          <cell r="K2606">
            <v>0</v>
          </cell>
        </row>
        <row r="2607">
          <cell r="H2607"/>
          <cell r="J2607"/>
          <cell r="K2607">
            <v>0</v>
          </cell>
        </row>
        <row r="2608">
          <cell r="H2608"/>
          <cell r="J2608"/>
          <cell r="K2608">
            <v>0</v>
          </cell>
        </row>
        <row r="2610">
          <cell r="B2610" t="str">
            <v>C</v>
          </cell>
          <cell r="D2610" t="str">
            <v>Peralatan</v>
          </cell>
        </row>
        <row r="2611">
          <cell r="B2611">
            <v>1</v>
          </cell>
          <cell r="D2611" t="str">
            <v>Crawler Crane, 30 ton</v>
          </cell>
          <cell r="H2611" t="str">
            <v>jam</v>
          </cell>
          <cell r="I2611">
            <v>1</v>
          </cell>
          <cell r="J2611">
            <v>358000</v>
          </cell>
          <cell r="K2611">
            <v>358000</v>
          </cell>
        </row>
        <row r="2612">
          <cell r="H2612"/>
          <cell r="J2612"/>
          <cell r="K2612">
            <v>0</v>
          </cell>
        </row>
        <row r="2613">
          <cell r="H2613"/>
          <cell r="J2613"/>
          <cell r="K2613">
            <v>0</v>
          </cell>
        </row>
        <row r="2614">
          <cell r="H2614"/>
          <cell r="J2614"/>
          <cell r="K2614">
            <v>0</v>
          </cell>
        </row>
        <row r="2615">
          <cell r="H2615"/>
          <cell r="J2615"/>
          <cell r="K2615">
            <v>0</v>
          </cell>
        </row>
        <row r="2617">
          <cell r="B2617" t="str">
            <v>D</v>
          </cell>
          <cell r="D2617" t="str">
            <v>Sub Total ( A + B + C )</v>
          </cell>
          <cell r="K2617">
            <v>9845503.333333334</v>
          </cell>
        </row>
        <row r="2618">
          <cell r="B2618" t="str">
            <v>E</v>
          </cell>
          <cell r="D2618" t="str">
            <v>Biaya umum dan keuntungan</v>
          </cell>
          <cell r="I2618">
            <v>0</v>
          </cell>
          <cell r="K2618">
            <v>0</v>
          </cell>
        </row>
        <row r="2619">
          <cell r="B2619" t="str">
            <v>F</v>
          </cell>
          <cell r="D2619" t="str">
            <v>Harga Satuan pekerjaan ( D + E )</v>
          </cell>
          <cell r="J2619" t="str">
            <v>(dibulatkan)</v>
          </cell>
          <cell r="K2619">
            <v>9845503</v>
          </cell>
        </row>
        <row r="2621">
          <cell r="I2621" t="str">
            <v>Jakarta, 29 November 2009</v>
          </cell>
        </row>
        <row r="2622">
          <cell r="I2622" t="str">
            <v>Persero PT. Waskita Karya</v>
          </cell>
        </row>
        <row r="2628">
          <cell r="I2628" t="str">
            <v>Ir. Desi Arryani, MM</v>
          </cell>
        </row>
        <row r="2629">
          <cell r="I2629" t="str">
            <v>Kepala Divisi Sipil</v>
          </cell>
        </row>
        <row r="2631">
          <cell r="B2631" t="str">
            <v>Paket / Pekerjaan</v>
          </cell>
          <cell r="E2631" t="str">
            <v>:</v>
          </cell>
          <cell r="F2631" t="str">
            <v>PEMBANGUNAN BENDUNGAN TITAB DI KAB. BULELENG</v>
          </cell>
        </row>
        <row r="2632">
          <cell r="B2632" t="str">
            <v xml:space="preserve">Nomor jenis pekerjaan </v>
          </cell>
          <cell r="E2632" t="str">
            <v>:</v>
          </cell>
          <cell r="F2632" t="str">
            <v>IX.8</v>
          </cell>
        </row>
        <row r="2633">
          <cell r="A2633" t="str">
            <v>analisa47</v>
          </cell>
          <cell r="B2633" t="str">
            <v>Jenis Pekerjaan</v>
          </cell>
          <cell r="E2633" t="str">
            <v>:</v>
          </cell>
          <cell r="F2633" t="str">
            <v>Penstock diameter 0,8 m</v>
          </cell>
          <cell r="L2633">
            <v>5777994</v>
          </cell>
        </row>
        <row r="2634">
          <cell r="B2634" t="str">
            <v>Satuan jenis pekerjaan</v>
          </cell>
          <cell r="E2634" t="str">
            <v>:</v>
          </cell>
          <cell r="F2634" t="str">
            <v>m'</v>
          </cell>
        </row>
        <row r="2636">
          <cell r="B2636" t="str">
            <v>No</v>
          </cell>
          <cell r="D2636" t="str">
            <v>Uraian</v>
          </cell>
          <cell r="H2636" t="str">
            <v>Satuan</v>
          </cell>
          <cell r="I2636" t="str">
            <v>Kuantitas</v>
          </cell>
          <cell r="J2636" t="str">
            <v>Harga Satuan</v>
          </cell>
          <cell r="K2636" t="str">
            <v>Jumlah Harga</v>
          </cell>
        </row>
        <row r="2637">
          <cell r="J2637" t="str">
            <v>( Rp. )</v>
          </cell>
          <cell r="K2637" t="str">
            <v>( Rp. )</v>
          </cell>
        </row>
        <row r="2638">
          <cell r="B2638" t="str">
            <v>A</v>
          </cell>
          <cell r="D2638" t="str">
            <v>Upah :</v>
          </cell>
        </row>
        <row r="2639">
          <cell r="B2639">
            <v>1</v>
          </cell>
          <cell r="D2639" t="str">
            <v>Mandor</v>
          </cell>
          <cell r="H2639" t="str">
            <v>hari</v>
          </cell>
          <cell r="I2639">
            <v>0</v>
          </cell>
          <cell r="J2639">
            <v>50000</v>
          </cell>
          <cell r="K2639">
            <v>0</v>
          </cell>
        </row>
        <row r="2640">
          <cell r="B2640">
            <v>2</v>
          </cell>
          <cell r="D2640" t="str">
            <v>Tukang Batu</v>
          </cell>
          <cell r="H2640" t="str">
            <v>hari</v>
          </cell>
          <cell r="I2640">
            <v>0</v>
          </cell>
          <cell r="J2640">
            <v>40000</v>
          </cell>
          <cell r="K2640">
            <v>0</v>
          </cell>
        </row>
        <row r="2641">
          <cell r="B2641">
            <v>3</v>
          </cell>
          <cell r="D2641" t="str">
            <v>Pekerja</v>
          </cell>
          <cell r="H2641" t="str">
            <v>hari</v>
          </cell>
          <cell r="I2641">
            <v>0</v>
          </cell>
          <cell r="J2641">
            <v>35000</v>
          </cell>
          <cell r="K2641">
            <v>0</v>
          </cell>
        </row>
        <row r="2642">
          <cell r="H2642"/>
          <cell r="J2642"/>
          <cell r="K2642">
            <v>0</v>
          </cell>
        </row>
        <row r="2643">
          <cell r="H2643"/>
          <cell r="J2643"/>
          <cell r="K2643">
            <v>0</v>
          </cell>
        </row>
        <row r="2645">
          <cell r="B2645" t="str">
            <v>B</v>
          </cell>
          <cell r="D2645" t="str">
            <v>Bahan :</v>
          </cell>
        </row>
        <row r="2646">
          <cell r="B2646">
            <v>1</v>
          </cell>
          <cell r="D2646" t="str">
            <v>Penstock diameter 0,8 m</v>
          </cell>
          <cell r="H2646" t="str">
            <v>set</v>
          </cell>
          <cell r="I2646">
            <v>1</v>
          </cell>
          <cell r="J2646">
            <v>5094244.444444444</v>
          </cell>
          <cell r="K2646">
            <v>5094244.444444444</v>
          </cell>
          <cell r="L2646">
            <v>5094244.444444444</v>
          </cell>
        </row>
        <row r="2647">
          <cell r="B2647">
            <v>2</v>
          </cell>
          <cell r="D2647" t="str">
            <v>Spare part pendukung</v>
          </cell>
          <cell r="H2647" t="str">
            <v>Ls</v>
          </cell>
          <cell r="I2647">
            <v>1</v>
          </cell>
          <cell r="J2647">
            <v>325750</v>
          </cell>
          <cell r="K2647">
            <v>325750</v>
          </cell>
          <cell r="L2647">
            <v>325750</v>
          </cell>
        </row>
        <row r="2648">
          <cell r="H2648"/>
          <cell r="J2648"/>
          <cell r="K2648">
            <v>0</v>
          </cell>
        </row>
        <row r="2649">
          <cell r="H2649"/>
          <cell r="J2649"/>
          <cell r="K2649">
            <v>0</v>
          </cell>
        </row>
        <row r="2650">
          <cell r="H2650"/>
          <cell r="J2650"/>
          <cell r="K2650">
            <v>0</v>
          </cell>
        </row>
        <row r="2652">
          <cell r="B2652" t="str">
            <v>C</v>
          </cell>
          <cell r="D2652" t="str">
            <v>Peralatan</v>
          </cell>
        </row>
        <row r="2653">
          <cell r="B2653">
            <v>1</v>
          </cell>
          <cell r="D2653" t="str">
            <v>Crawler Crane, 30 ton</v>
          </cell>
          <cell r="H2653" t="str">
            <v>jam</v>
          </cell>
          <cell r="I2653">
            <v>1</v>
          </cell>
          <cell r="J2653">
            <v>358000</v>
          </cell>
          <cell r="K2653">
            <v>358000</v>
          </cell>
        </row>
        <row r="2654">
          <cell r="H2654"/>
          <cell r="J2654"/>
          <cell r="K2654">
            <v>0</v>
          </cell>
        </row>
        <row r="2655">
          <cell r="H2655"/>
          <cell r="J2655"/>
          <cell r="K2655">
            <v>0</v>
          </cell>
        </row>
        <row r="2656">
          <cell r="H2656"/>
          <cell r="J2656"/>
          <cell r="K2656">
            <v>0</v>
          </cell>
        </row>
        <row r="2657">
          <cell r="H2657"/>
          <cell r="J2657"/>
          <cell r="K2657">
            <v>0</v>
          </cell>
        </row>
        <row r="2659">
          <cell r="B2659" t="str">
            <v>D</v>
          </cell>
          <cell r="D2659" t="str">
            <v>Sub Total ( A + B + C )</v>
          </cell>
          <cell r="K2659">
            <v>5777994.444444444</v>
          </cell>
        </row>
        <row r="2660">
          <cell r="B2660" t="str">
            <v>E</v>
          </cell>
          <cell r="D2660" t="str">
            <v>Biaya umum dan keuntungan</v>
          </cell>
          <cell r="I2660">
            <v>0</v>
          </cell>
          <cell r="K2660">
            <v>0</v>
          </cell>
        </row>
        <row r="2661">
          <cell r="B2661" t="str">
            <v>F</v>
          </cell>
          <cell r="D2661" t="str">
            <v>Harga Satuan pekerjaan ( D + E )</v>
          </cell>
          <cell r="J2661" t="str">
            <v>(dibulatkan)</v>
          </cell>
          <cell r="K2661">
            <v>5777994</v>
          </cell>
        </row>
        <row r="2663">
          <cell r="I2663" t="str">
            <v>Jakarta, 29 November 2009</v>
          </cell>
        </row>
        <row r="2664">
          <cell r="I2664" t="str">
            <v>Persero PT. Waskita Karya</v>
          </cell>
        </row>
        <row r="2670">
          <cell r="I2670" t="str">
            <v>Ir. Desi Arryani, MM</v>
          </cell>
        </row>
        <row r="2671">
          <cell r="I2671" t="str">
            <v>Kepala Divisi Sipil</v>
          </cell>
        </row>
        <row r="2672">
          <cell r="B2672" t="str">
            <v>Paket / Pekerjaan</v>
          </cell>
          <cell r="E2672" t="str">
            <v>:</v>
          </cell>
          <cell r="F2672" t="str">
            <v>PEMBANGUNAN BENDUNGAN TITAB DI KAB. BULELENG</v>
          </cell>
        </row>
        <row r="2673">
          <cell r="B2673" t="str">
            <v xml:space="preserve">Nomor jenis pekerjaan </v>
          </cell>
          <cell r="E2673" t="str">
            <v>:</v>
          </cell>
          <cell r="F2673" t="str">
            <v>X.1</v>
          </cell>
        </row>
        <row r="2674">
          <cell r="A2674" t="str">
            <v>analisa48</v>
          </cell>
          <cell r="B2674" t="str">
            <v>Jenis Pekerjaan</v>
          </cell>
          <cell r="E2674" t="str">
            <v>:</v>
          </cell>
          <cell r="F2674" t="str">
            <v>Bifurcation (dari dia 1,2 m ke dia 2 x 0,80 m)</v>
          </cell>
          <cell r="L2674">
            <v>40649600</v>
          </cell>
        </row>
        <row r="2675">
          <cell r="B2675" t="str">
            <v>Satuan jenis pekerjaan</v>
          </cell>
          <cell r="E2675" t="str">
            <v>:</v>
          </cell>
          <cell r="F2675" t="str">
            <v>Set</v>
          </cell>
        </row>
        <row r="2677">
          <cell r="B2677" t="str">
            <v>No</v>
          </cell>
          <cell r="D2677" t="str">
            <v>Uraian</v>
          </cell>
          <cell r="H2677" t="str">
            <v>Satuan</v>
          </cell>
          <cell r="I2677" t="str">
            <v>Kuantitas</v>
          </cell>
          <cell r="J2677" t="str">
            <v>Harga Satuan</v>
          </cell>
          <cell r="K2677" t="str">
            <v>Jumlah Harga</v>
          </cell>
        </row>
        <row r="2678">
          <cell r="J2678" t="str">
            <v>( Rp. )</v>
          </cell>
          <cell r="K2678" t="str">
            <v>( Rp. )</v>
          </cell>
        </row>
        <row r="2679">
          <cell r="B2679" t="str">
            <v>A</v>
          </cell>
          <cell r="D2679" t="str">
            <v>Upah :</v>
          </cell>
        </row>
        <row r="2680">
          <cell r="B2680">
            <v>1</v>
          </cell>
          <cell r="D2680" t="str">
            <v>Mandor</v>
          </cell>
          <cell r="H2680" t="str">
            <v>hari</v>
          </cell>
          <cell r="I2680">
            <v>0.6</v>
          </cell>
          <cell r="J2680">
            <v>50000</v>
          </cell>
          <cell r="K2680">
            <v>30000</v>
          </cell>
        </row>
        <row r="2681">
          <cell r="B2681">
            <v>2</v>
          </cell>
          <cell r="D2681" t="str">
            <v>Tukang Batu</v>
          </cell>
          <cell r="H2681" t="str">
            <v>hari</v>
          </cell>
          <cell r="I2681">
            <v>12</v>
          </cell>
          <cell r="J2681">
            <v>40000</v>
          </cell>
          <cell r="K2681">
            <v>480000</v>
          </cell>
        </row>
        <row r="2682">
          <cell r="B2682">
            <v>3</v>
          </cell>
          <cell r="D2682" t="str">
            <v>Pekerja</v>
          </cell>
          <cell r="H2682" t="str">
            <v>hari</v>
          </cell>
          <cell r="I2682">
            <v>24</v>
          </cell>
          <cell r="J2682">
            <v>35000</v>
          </cell>
          <cell r="K2682">
            <v>840000</v>
          </cell>
        </row>
        <row r="2683">
          <cell r="H2683"/>
          <cell r="J2683"/>
          <cell r="K2683">
            <v>0</v>
          </cell>
        </row>
        <row r="2684">
          <cell r="H2684"/>
          <cell r="J2684"/>
          <cell r="K2684">
            <v>0</v>
          </cell>
        </row>
        <row r="2686">
          <cell r="B2686" t="str">
            <v>B</v>
          </cell>
          <cell r="D2686" t="str">
            <v>Bahan :</v>
          </cell>
        </row>
        <row r="2687">
          <cell r="B2687">
            <v>1</v>
          </cell>
          <cell r="D2687" t="str">
            <v>Bifurcation (dari dia 1,2 m ke dia 2 x 0,80 m)</v>
          </cell>
          <cell r="H2687" t="str">
            <v>set</v>
          </cell>
          <cell r="I2687">
            <v>1</v>
          </cell>
          <cell r="J2687">
            <v>38257850</v>
          </cell>
          <cell r="K2687">
            <v>38257850</v>
          </cell>
          <cell r="L2687">
            <v>38257850</v>
          </cell>
        </row>
        <row r="2688">
          <cell r="B2688">
            <v>2</v>
          </cell>
          <cell r="D2688" t="str">
            <v>Spare part pendukung</v>
          </cell>
          <cell r="H2688" t="str">
            <v>Ls</v>
          </cell>
          <cell r="I2688">
            <v>1</v>
          </cell>
          <cell r="J2688">
            <v>325750</v>
          </cell>
          <cell r="K2688">
            <v>325750</v>
          </cell>
          <cell r="L2688">
            <v>325750</v>
          </cell>
        </row>
        <row r="2689">
          <cell r="H2689"/>
          <cell r="J2689"/>
          <cell r="K2689">
            <v>0</v>
          </cell>
        </row>
        <row r="2690">
          <cell r="H2690"/>
          <cell r="J2690"/>
          <cell r="K2690">
            <v>0</v>
          </cell>
        </row>
        <row r="2691">
          <cell r="H2691"/>
          <cell r="J2691"/>
          <cell r="K2691">
            <v>0</v>
          </cell>
        </row>
        <row r="2693">
          <cell r="B2693" t="str">
            <v>C</v>
          </cell>
          <cell r="D2693" t="str">
            <v>Peralatan</v>
          </cell>
        </row>
        <row r="2694">
          <cell r="B2694">
            <v>1</v>
          </cell>
          <cell r="D2694" t="str">
            <v>Crawler Crane, 30 ton</v>
          </cell>
          <cell r="H2694" t="str">
            <v>jam</v>
          </cell>
          <cell r="I2694">
            <v>2</v>
          </cell>
          <cell r="J2694">
            <v>358000</v>
          </cell>
          <cell r="K2694">
            <v>716000</v>
          </cell>
        </row>
        <row r="2695">
          <cell r="H2695"/>
          <cell r="J2695"/>
          <cell r="K2695">
            <v>0</v>
          </cell>
        </row>
        <row r="2696">
          <cell r="H2696"/>
          <cell r="J2696"/>
          <cell r="K2696">
            <v>0</v>
          </cell>
        </row>
        <row r="2697">
          <cell r="H2697"/>
          <cell r="J2697"/>
          <cell r="K2697">
            <v>0</v>
          </cell>
        </row>
        <row r="2698">
          <cell r="H2698"/>
          <cell r="J2698"/>
          <cell r="K2698">
            <v>0</v>
          </cell>
        </row>
        <row r="2700">
          <cell r="B2700" t="str">
            <v>D</v>
          </cell>
          <cell r="D2700" t="str">
            <v>Sub Total ( A + B + C )</v>
          </cell>
          <cell r="K2700">
            <v>40649600</v>
          </cell>
        </row>
        <row r="2701">
          <cell r="B2701" t="str">
            <v>E</v>
          </cell>
          <cell r="D2701" t="str">
            <v>Biaya umum dan keuntungan</v>
          </cell>
          <cell r="I2701">
            <v>0</v>
          </cell>
          <cell r="K2701">
            <v>0</v>
          </cell>
        </row>
        <row r="2702">
          <cell r="B2702" t="str">
            <v>F</v>
          </cell>
          <cell r="D2702" t="str">
            <v>Harga Satuan pekerjaan ( D + E )</v>
          </cell>
          <cell r="J2702" t="str">
            <v>(dibulatkan)</v>
          </cell>
          <cell r="K2702">
            <v>40649600</v>
          </cell>
        </row>
        <row r="2704">
          <cell r="I2704" t="str">
            <v>Jakarta, 29 November 2009</v>
          </cell>
        </row>
        <row r="2705">
          <cell r="I2705" t="str">
            <v>Persero PT. Waskita Karya</v>
          </cell>
        </row>
        <row r="2711">
          <cell r="I2711" t="str">
            <v>Ir. Desi Arryani, MM</v>
          </cell>
        </row>
        <row r="2712">
          <cell r="I2712" t="str">
            <v>Kepala Divisi Sipil</v>
          </cell>
        </row>
        <row r="2713">
          <cell r="B2713" t="str">
            <v>Paket / Pekerjaan</v>
          </cell>
          <cell r="E2713" t="str">
            <v>:</v>
          </cell>
          <cell r="F2713" t="str">
            <v>PEMBANGUNAN BENDUNGAN TITAB DI KAB. BULELENG</v>
          </cell>
        </row>
        <row r="2714">
          <cell r="B2714" t="str">
            <v xml:space="preserve">Nomor jenis pekerjaan </v>
          </cell>
          <cell r="E2714" t="str">
            <v>:</v>
          </cell>
          <cell r="F2714" t="str">
            <v>X.1</v>
          </cell>
        </row>
        <row r="2715">
          <cell r="A2715" t="str">
            <v>analisa49</v>
          </cell>
          <cell r="B2715" t="str">
            <v>Jenis Pekerjaan</v>
          </cell>
          <cell r="E2715" t="str">
            <v>:</v>
          </cell>
          <cell r="F2715" t="str">
            <v>Bifurcation (dari dia 1,2 m ke dia 2 x 0,80 m)</v>
          </cell>
          <cell r="L2715">
            <v>64142650</v>
          </cell>
        </row>
        <row r="2716">
          <cell r="B2716" t="str">
            <v>Satuan jenis pekerjaan</v>
          </cell>
          <cell r="E2716" t="str">
            <v>:</v>
          </cell>
          <cell r="F2716" t="str">
            <v>Set</v>
          </cell>
        </row>
        <row r="2718">
          <cell r="B2718" t="str">
            <v>No</v>
          </cell>
          <cell r="D2718" t="str">
            <v>Uraian</v>
          </cell>
          <cell r="H2718" t="str">
            <v>Satuan</v>
          </cell>
          <cell r="I2718" t="str">
            <v>Kuantitas</v>
          </cell>
          <cell r="J2718" t="str">
            <v>Harga Satuan</v>
          </cell>
          <cell r="K2718" t="str">
            <v>Jumlah Harga</v>
          </cell>
        </row>
        <row r="2719">
          <cell r="J2719" t="str">
            <v>( Rp. )</v>
          </cell>
          <cell r="K2719" t="str">
            <v>( Rp. )</v>
          </cell>
        </row>
        <row r="2720">
          <cell r="B2720" t="str">
            <v>A</v>
          </cell>
          <cell r="D2720" t="str">
            <v>Upah :</v>
          </cell>
        </row>
        <row r="2721">
          <cell r="B2721">
            <v>1</v>
          </cell>
          <cell r="D2721" t="str">
            <v>Mandor</v>
          </cell>
          <cell r="H2721" t="str">
            <v>hari</v>
          </cell>
          <cell r="I2721">
            <v>0.6</v>
          </cell>
          <cell r="J2721">
            <v>50000</v>
          </cell>
          <cell r="K2721">
            <v>30000</v>
          </cell>
        </row>
        <row r="2722">
          <cell r="B2722">
            <v>2</v>
          </cell>
          <cell r="D2722" t="str">
            <v>Tukang Batu</v>
          </cell>
          <cell r="H2722" t="str">
            <v>hari</v>
          </cell>
          <cell r="I2722">
            <v>12</v>
          </cell>
          <cell r="J2722">
            <v>40000</v>
          </cell>
          <cell r="K2722">
            <v>480000</v>
          </cell>
        </row>
        <row r="2723">
          <cell r="B2723">
            <v>3</v>
          </cell>
          <cell r="D2723" t="str">
            <v>Pekerja</v>
          </cell>
          <cell r="H2723" t="str">
            <v>hari</v>
          </cell>
          <cell r="I2723">
            <v>24</v>
          </cell>
          <cell r="J2723">
            <v>35000</v>
          </cell>
          <cell r="K2723">
            <v>840000</v>
          </cell>
        </row>
        <row r="2724">
          <cell r="H2724"/>
          <cell r="J2724"/>
          <cell r="K2724">
            <v>0</v>
          </cell>
        </row>
        <row r="2725">
          <cell r="H2725"/>
          <cell r="J2725"/>
          <cell r="K2725">
            <v>0</v>
          </cell>
        </row>
        <row r="2727">
          <cell r="B2727" t="str">
            <v>B</v>
          </cell>
          <cell r="D2727" t="str">
            <v>Bahan :</v>
          </cell>
        </row>
        <row r="2728">
          <cell r="B2728">
            <v>1</v>
          </cell>
          <cell r="D2728" t="str">
            <v>Bifurcation (dari dia 1,2 m ke dia 2 x 0,80 m)</v>
          </cell>
          <cell r="H2728" t="str">
            <v>set</v>
          </cell>
          <cell r="I2728">
            <v>1</v>
          </cell>
          <cell r="J2728">
            <v>59750900</v>
          </cell>
          <cell r="K2728">
            <v>59750900</v>
          </cell>
          <cell r="L2728">
            <v>59750900</v>
          </cell>
        </row>
        <row r="2729">
          <cell r="B2729">
            <v>2</v>
          </cell>
          <cell r="D2729" t="str">
            <v>Spare part pendukung</v>
          </cell>
          <cell r="H2729" t="str">
            <v>Ls</v>
          </cell>
          <cell r="I2729">
            <v>1</v>
          </cell>
          <cell r="J2729">
            <v>2325750</v>
          </cell>
          <cell r="K2729">
            <v>2325750</v>
          </cell>
          <cell r="L2729">
            <v>2325750</v>
          </cell>
        </row>
        <row r="2730">
          <cell r="H2730"/>
          <cell r="J2730"/>
          <cell r="K2730">
            <v>0</v>
          </cell>
        </row>
        <row r="2731">
          <cell r="H2731"/>
          <cell r="J2731"/>
          <cell r="K2731">
            <v>0</v>
          </cell>
        </row>
        <row r="2732">
          <cell r="H2732"/>
          <cell r="J2732"/>
          <cell r="K2732">
            <v>0</v>
          </cell>
        </row>
        <row r="2734">
          <cell r="B2734" t="str">
            <v>C</v>
          </cell>
          <cell r="D2734" t="str">
            <v>Peralatan</v>
          </cell>
        </row>
        <row r="2735">
          <cell r="B2735">
            <v>1</v>
          </cell>
          <cell r="D2735" t="str">
            <v>Crawler Crane, 30 ton</v>
          </cell>
          <cell r="H2735" t="str">
            <v>jam</v>
          </cell>
          <cell r="I2735">
            <v>2</v>
          </cell>
          <cell r="J2735">
            <v>358000</v>
          </cell>
          <cell r="K2735">
            <v>716000</v>
          </cell>
        </row>
        <row r="2736">
          <cell r="H2736"/>
          <cell r="J2736"/>
          <cell r="K2736">
            <v>0</v>
          </cell>
        </row>
        <row r="2737">
          <cell r="H2737"/>
          <cell r="J2737"/>
          <cell r="K2737">
            <v>0</v>
          </cell>
        </row>
        <row r="2738">
          <cell r="H2738"/>
          <cell r="J2738"/>
          <cell r="K2738">
            <v>0</v>
          </cell>
        </row>
        <row r="2739">
          <cell r="H2739"/>
          <cell r="J2739"/>
          <cell r="K2739">
            <v>0</v>
          </cell>
        </row>
        <row r="2741">
          <cell r="B2741" t="str">
            <v>D</v>
          </cell>
          <cell r="D2741" t="str">
            <v>Sub Total ( A + B + C )</v>
          </cell>
          <cell r="K2741">
            <v>64142650</v>
          </cell>
        </row>
        <row r="2742">
          <cell r="B2742" t="str">
            <v>E</v>
          </cell>
          <cell r="D2742" t="str">
            <v>Biaya umum dan keuntungan</v>
          </cell>
          <cell r="I2742">
            <v>0</v>
          </cell>
          <cell r="K2742">
            <v>0</v>
          </cell>
        </row>
        <row r="2743">
          <cell r="B2743" t="str">
            <v>F</v>
          </cell>
          <cell r="D2743" t="str">
            <v>Harga Satuan pekerjaan ( D + E )</v>
          </cell>
          <cell r="J2743" t="str">
            <v>(dibulatkan)</v>
          </cell>
          <cell r="K2743">
            <v>64142650</v>
          </cell>
        </row>
        <row r="2745">
          <cell r="I2745" t="str">
            <v>Jakarta, 29 November 2009</v>
          </cell>
        </row>
        <row r="2746">
          <cell r="I2746" t="str">
            <v>Persero PT. Waskita Karya</v>
          </cell>
        </row>
        <row r="2752">
          <cell r="I2752" t="str">
            <v>Ir. Desi Arryani, MM</v>
          </cell>
        </row>
        <row r="2753">
          <cell r="I2753" t="str">
            <v>Kepala Divisi Sipil</v>
          </cell>
        </row>
        <row r="2754">
          <cell r="B2754" t="str">
            <v>Paket / Pekerjaan</v>
          </cell>
          <cell r="E2754" t="str">
            <v>:</v>
          </cell>
          <cell r="F2754" t="str">
            <v>PEMBANGUNAN BENDUNGAN TITAB DI KAB. BULELENG</v>
          </cell>
        </row>
        <row r="2755">
          <cell r="B2755" t="str">
            <v xml:space="preserve">Nomor jenis pekerjaan </v>
          </cell>
          <cell r="E2755" t="str">
            <v>:</v>
          </cell>
          <cell r="F2755" t="str">
            <v>X.1</v>
          </cell>
        </row>
        <row r="2756">
          <cell r="A2756" t="str">
            <v>analisa50</v>
          </cell>
          <cell r="B2756" t="str">
            <v>Jenis Pekerjaan</v>
          </cell>
          <cell r="E2756" t="str">
            <v>:</v>
          </cell>
          <cell r="F2756" t="str">
            <v>Hollow Jet Valve dia 120 cm + suku cadang + control panel</v>
          </cell>
          <cell r="L2756">
            <v>1734365000</v>
          </cell>
        </row>
        <row r="2757">
          <cell r="B2757" t="str">
            <v>Satuan jenis pekerjaan</v>
          </cell>
          <cell r="E2757" t="str">
            <v>:</v>
          </cell>
          <cell r="F2757" t="str">
            <v>Set</v>
          </cell>
        </row>
        <row r="2759">
          <cell r="B2759" t="str">
            <v>No</v>
          </cell>
          <cell r="D2759" t="str">
            <v>Uraian</v>
          </cell>
          <cell r="H2759" t="str">
            <v>Satuan</v>
          </cell>
          <cell r="I2759" t="str">
            <v>Kuantitas</v>
          </cell>
          <cell r="J2759" t="str">
            <v>Harga Satuan</v>
          </cell>
          <cell r="K2759" t="str">
            <v>Jumlah Harga</v>
          </cell>
        </row>
        <row r="2760">
          <cell r="J2760" t="str">
            <v>( Rp. )</v>
          </cell>
          <cell r="K2760" t="str">
            <v>( Rp. )</v>
          </cell>
        </row>
        <row r="2761">
          <cell r="B2761" t="str">
            <v>A</v>
          </cell>
          <cell r="D2761" t="str">
            <v>Upah :</v>
          </cell>
        </row>
        <row r="2762">
          <cell r="B2762">
            <v>1</v>
          </cell>
          <cell r="D2762" t="str">
            <v>Mandor</v>
          </cell>
          <cell r="H2762" t="str">
            <v>hari</v>
          </cell>
          <cell r="I2762">
            <v>0.6</v>
          </cell>
          <cell r="J2762">
            <v>50000</v>
          </cell>
          <cell r="K2762">
            <v>30000</v>
          </cell>
        </row>
        <row r="2763">
          <cell r="B2763">
            <v>2</v>
          </cell>
          <cell r="D2763" t="str">
            <v>Tukang Batu</v>
          </cell>
          <cell r="H2763" t="str">
            <v>hari</v>
          </cell>
          <cell r="I2763">
            <v>12</v>
          </cell>
          <cell r="J2763">
            <v>40000</v>
          </cell>
          <cell r="K2763">
            <v>480000</v>
          </cell>
        </row>
        <row r="2764">
          <cell r="B2764">
            <v>3</v>
          </cell>
          <cell r="D2764" t="str">
            <v>Pekerja</v>
          </cell>
          <cell r="H2764" t="str">
            <v>hari</v>
          </cell>
          <cell r="I2764">
            <v>24</v>
          </cell>
          <cell r="J2764">
            <v>35000</v>
          </cell>
          <cell r="K2764">
            <v>840000</v>
          </cell>
        </row>
        <row r="2765">
          <cell r="H2765"/>
          <cell r="J2765"/>
          <cell r="K2765">
            <v>0</v>
          </cell>
        </row>
        <row r="2766">
          <cell r="H2766"/>
          <cell r="J2766"/>
          <cell r="K2766">
            <v>0</v>
          </cell>
        </row>
        <row r="2768">
          <cell r="B2768" t="str">
            <v>B</v>
          </cell>
          <cell r="D2768" t="str">
            <v>Bahan :</v>
          </cell>
        </row>
        <row r="2769">
          <cell r="B2769">
            <v>1</v>
          </cell>
          <cell r="D2769" t="str">
            <v>Hollow Jet Valve dia 120 cm + suku cadang + control panel</v>
          </cell>
          <cell r="H2769" t="str">
            <v>set</v>
          </cell>
          <cell r="I2769">
            <v>1</v>
          </cell>
          <cell r="J2769">
            <v>1485785000</v>
          </cell>
          <cell r="K2769">
            <v>1485785000</v>
          </cell>
          <cell r="L2769">
            <v>1485785000</v>
          </cell>
        </row>
        <row r="2770">
          <cell r="B2770">
            <v>2</v>
          </cell>
          <cell r="D2770" t="str">
            <v>Spare part dan Control Panel pendukung</v>
          </cell>
          <cell r="H2770" t="str">
            <v>Ls</v>
          </cell>
          <cell r="I2770">
            <v>1</v>
          </cell>
          <cell r="J2770">
            <v>225750000</v>
          </cell>
          <cell r="K2770">
            <v>225750000</v>
          </cell>
          <cell r="L2770">
            <v>225750000</v>
          </cell>
        </row>
        <row r="2771">
          <cell r="H2771"/>
          <cell r="J2771"/>
          <cell r="K2771">
            <v>0</v>
          </cell>
        </row>
        <row r="2772">
          <cell r="H2772"/>
          <cell r="J2772"/>
          <cell r="K2772">
            <v>0</v>
          </cell>
        </row>
        <row r="2773">
          <cell r="H2773"/>
          <cell r="J2773"/>
          <cell r="K2773">
            <v>0</v>
          </cell>
        </row>
        <row r="2775">
          <cell r="B2775" t="str">
            <v>C</v>
          </cell>
          <cell r="D2775" t="str">
            <v>Peralatan</v>
          </cell>
        </row>
        <row r="2776">
          <cell r="B2776">
            <v>1</v>
          </cell>
          <cell r="D2776" t="str">
            <v>Crawler Crane, 30 ton</v>
          </cell>
          <cell r="H2776" t="str">
            <v>jam</v>
          </cell>
          <cell r="I2776">
            <v>60</v>
          </cell>
          <cell r="J2776">
            <v>358000</v>
          </cell>
          <cell r="K2776">
            <v>21480000</v>
          </cell>
        </row>
        <row r="2777">
          <cell r="H2777"/>
          <cell r="J2777"/>
          <cell r="K2777">
            <v>0</v>
          </cell>
        </row>
        <row r="2778">
          <cell r="H2778"/>
          <cell r="J2778"/>
          <cell r="K2778">
            <v>0</v>
          </cell>
        </row>
        <row r="2779">
          <cell r="H2779"/>
          <cell r="J2779"/>
          <cell r="K2779">
            <v>0</v>
          </cell>
        </row>
        <row r="2780">
          <cell r="H2780"/>
          <cell r="J2780"/>
          <cell r="K2780">
            <v>0</v>
          </cell>
        </row>
        <row r="2782">
          <cell r="B2782" t="str">
            <v>D</v>
          </cell>
          <cell r="D2782" t="str">
            <v>Sub Total ( A + B + C )</v>
          </cell>
          <cell r="K2782">
            <v>1734365000</v>
          </cell>
        </row>
        <row r="2783">
          <cell r="B2783" t="str">
            <v>E</v>
          </cell>
          <cell r="D2783" t="str">
            <v>Biaya umum dan keuntungan</v>
          </cell>
          <cell r="I2783">
            <v>0</v>
          </cell>
          <cell r="K2783">
            <v>0</v>
          </cell>
        </row>
        <row r="2784">
          <cell r="B2784" t="str">
            <v>F</v>
          </cell>
          <cell r="D2784" t="str">
            <v>Harga Satuan pekerjaan ( D + E )</v>
          </cell>
          <cell r="J2784" t="str">
            <v>(dibulatkan)</v>
          </cell>
          <cell r="K2784">
            <v>1734365000</v>
          </cell>
        </row>
        <row r="2786">
          <cell r="I2786" t="str">
            <v>Jakarta, 29 November 2009</v>
          </cell>
        </row>
        <row r="2787">
          <cell r="I2787" t="str">
            <v>Persero PT. Waskita Karya</v>
          </cell>
        </row>
        <row r="2793">
          <cell r="I2793" t="str">
            <v>Ir. Desi Arryani, MM</v>
          </cell>
        </row>
        <row r="2794">
          <cell r="I2794" t="str">
            <v>Kepala Divisi Sipil</v>
          </cell>
        </row>
        <row r="2795">
          <cell r="B2795" t="str">
            <v>Paket / Pekerjaan</v>
          </cell>
          <cell r="E2795" t="str">
            <v>:</v>
          </cell>
          <cell r="F2795" t="str">
            <v>PEMBANGUNAN BENDUNGAN TITAB DI KAB. BULELENG</v>
          </cell>
        </row>
        <row r="2796">
          <cell r="B2796" t="str">
            <v xml:space="preserve">Nomor jenis pekerjaan </v>
          </cell>
          <cell r="E2796" t="str">
            <v>:</v>
          </cell>
          <cell r="F2796" t="str">
            <v>X.1</v>
          </cell>
        </row>
        <row r="2797">
          <cell r="A2797" t="str">
            <v>analisa51</v>
          </cell>
          <cell r="B2797" t="str">
            <v>Jenis Pekerjaan</v>
          </cell>
          <cell r="E2797" t="str">
            <v>:</v>
          </cell>
          <cell r="F2797" t="str">
            <v>Guarde gate diameter 1,2m +control panel</v>
          </cell>
          <cell r="L2797">
            <v>314091600</v>
          </cell>
        </row>
        <row r="2798">
          <cell r="B2798" t="str">
            <v>Satuan jenis pekerjaan</v>
          </cell>
          <cell r="E2798" t="str">
            <v>:</v>
          </cell>
          <cell r="F2798" t="str">
            <v>Set</v>
          </cell>
        </row>
        <row r="2800">
          <cell r="B2800" t="str">
            <v>No</v>
          </cell>
          <cell r="D2800" t="str">
            <v>Uraian</v>
          </cell>
          <cell r="H2800" t="str">
            <v>Satuan</v>
          </cell>
          <cell r="I2800" t="str">
            <v>Kuantitas</v>
          </cell>
          <cell r="J2800" t="str">
            <v>Harga Satuan</v>
          </cell>
          <cell r="K2800" t="str">
            <v>Jumlah Harga</v>
          </cell>
        </row>
        <row r="2801">
          <cell r="J2801" t="str">
            <v>( Rp. )</v>
          </cell>
          <cell r="K2801" t="str">
            <v>( Rp. )</v>
          </cell>
        </row>
        <row r="2802">
          <cell r="B2802" t="str">
            <v>A</v>
          </cell>
          <cell r="D2802" t="str">
            <v>Upah :</v>
          </cell>
        </row>
        <row r="2803">
          <cell r="B2803">
            <v>1</v>
          </cell>
          <cell r="D2803" t="str">
            <v>Mandor</v>
          </cell>
          <cell r="H2803" t="str">
            <v>hari</v>
          </cell>
          <cell r="I2803">
            <v>0.6</v>
          </cell>
          <cell r="J2803">
            <v>50000</v>
          </cell>
          <cell r="K2803">
            <v>30000</v>
          </cell>
        </row>
        <row r="2804">
          <cell r="B2804">
            <v>2</v>
          </cell>
          <cell r="D2804" t="str">
            <v>Tukang Batu</v>
          </cell>
          <cell r="H2804" t="str">
            <v>hari</v>
          </cell>
          <cell r="I2804">
            <v>12</v>
          </cell>
          <cell r="J2804">
            <v>40000</v>
          </cell>
          <cell r="K2804">
            <v>480000</v>
          </cell>
        </row>
        <row r="2805">
          <cell r="B2805">
            <v>3</v>
          </cell>
          <cell r="D2805" t="str">
            <v>Pekerja</v>
          </cell>
          <cell r="H2805" t="str">
            <v>hari</v>
          </cell>
          <cell r="I2805">
            <v>24</v>
          </cell>
          <cell r="J2805">
            <v>35000</v>
          </cell>
          <cell r="K2805">
            <v>840000</v>
          </cell>
        </row>
        <row r="2806">
          <cell r="H2806"/>
          <cell r="J2806"/>
          <cell r="K2806">
            <v>0</v>
          </cell>
        </row>
        <row r="2807">
          <cell r="H2807"/>
          <cell r="J2807"/>
          <cell r="K2807">
            <v>0</v>
          </cell>
        </row>
        <row r="2809">
          <cell r="B2809" t="str">
            <v>B</v>
          </cell>
          <cell r="D2809" t="str">
            <v>Bahan :</v>
          </cell>
        </row>
        <row r="2810">
          <cell r="B2810">
            <v>1</v>
          </cell>
          <cell r="D2810" t="str">
            <v>Guarde gate diameter 1,2m +control panel</v>
          </cell>
          <cell r="H2810" t="str">
            <v>set</v>
          </cell>
          <cell r="I2810">
            <v>1</v>
          </cell>
          <cell r="J2810">
            <v>312257850</v>
          </cell>
          <cell r="K2810">
            <v>312257850</v>
          </cell>
          <cell r="L2810">
            <v>312257850</v>
          </cell>
        </row>
        <row r="2811">
          <cell r="B2811">
            <v>2</v>
          </cell>
          <cell r="D2811" t="str">
            <v>Spare part pendukung</v>
          </cell>
          <cell r="H2811" t="str">
            <v>Ls</v>
          </cell>
          <cell r="I2811">
            <v>1</v>
          </cell>
          <cell r="J2811">
            <v>125750</v>
          </cell>
          <cell r="K2811">
            <v>125750</v>
          </cell>
          <cell r="L2811">
            <v>125750</v>
          </cell>
        </row>
        <row r="2812">
          <cell r="H2812"/>
          <cell r="J2812"/>
          <cell r="K2812">
            <v>0</v>
          </cell>
        </row>
        <row r="2813">
          <cell r="H2813"/>
          <cell r="J2813"/>
          <cell r="K2813">
            <v>0</v>
          </cell>
        </row>
        <row r="2814">
          <cell r="H2814"/>
          <cell r="J2814"/>
          <cell r="K2814">
            <v>0</v>
          </cell>
        </row>
        <row r="2816">
          <cell r="B2816" t="str">
            <v>C</v>
          </cell>
          <cell r="D2816" t="str">
            <v>Peralatan</v>
          </cell>
        </row>
        <row r="2817">
          <cell r="B2817">
            <v>1</v>
          </cell>
          <cell r="D2817" t="str">
            <v>Crawler Crane, 30 ton</v>
          </cell>
          <cell r="H2817" t="str">
            <v>jam</v>
          </cell>
          <cell r="I2817">
            <v>1</v>
          </cell>
          <cell r="J2817">
            <v>358000</v>
          </cell>
          <cell r="K2817">
            <v>358000</v>
          </cell>
        </row>
        <row r="2818">
          <cell r="H2818"/>
          <cell r="J2818"/>
          <cell r="K2818">
            <v>0</v>
          </cell>
        </row>
        <row r="2819">
          <cell r="H2819"/>
          <cell r="J2819"/>
          <cell r="K2819">
            <v>0</v>
          </cell>
        </row>
        <row r="2820">
          <cell r="H2820"/>
          <cell r="J2820"/>
          <cell r="K2820">
            <v>0</v>
          </cell>
        </row>
        <row r="2821">
          <cell r="H2821"/>
          <cell r="J2821"/>
          <cell r="K2821">
            <v>0</v>
          </cell>
        </row>
        <row r="2823">
          <cell r="B2823" t="str">
            <v>D</v>
          </cell>
          <cell r="D2823" t="str">
            <v>Sub Total ( A + B + C )</v>
          </cell>
          <cell r="K2823">
            <v>314091600</v>
          </cell>
        </row>
        <row r="2824">
          <cell r="B2824" t="str">
            <v>E</v>
          </cell>
          <cell r="D2824" t="str">
            <v>Biaya umum dan keuntungan</v>
          </cell>
          <cell r="I2824">
            <v>0</v>
          </cell>
          <cell r="K2824">
            <v>0</v>
          </cell>
        </row>
        <row r="2825">
          <cell r="B2825" t="str">
            <v>F</v>
          </cell>
          <cell r="D2825" t="str">
            <v>Harga Satuan pekerjaan ( D + E )</v>
          </cell>
          <cell r="J2825" t="str">
            <v>(dibulatkan)</v>
          </cell>
          <cell r="K2825">
            <v>314091600</v>
          </cell>
        </row>
        <row r="2827">
          <cell r="I2827" t="str">
            <v>Jakarta, 29 November 2009</v>
          </cell>
        </row>
        <row r="2828">
          <cell r="I2828" t="str">
            <v>Persero PT. Waskita Karya</v>
          </cell>
        </row>
        <row r="2834">
          <cell r="I2834" t="str">
            <v>Ir. Desi Arryani, MM</v>
          </cell>
        </row>
        <row r="2835">
          <cell r="I2835" t="str">
            <v>Kepala Divisi Sipil</v>
          </cell>
        </row>
        <row r="2836">
          <cell r="B2836" t="str">
            <v>Paket / Pekerjaan</v>
          </cell>
          <cell r="E2836" t="str">
            <v>:</v>
          </cell>
          <cell r="F2836" t="str">
            <v>PEMBANGUNAN BENDUNGAN TITAB DI KAB. BULELENG</v>
          </cell>
        </row>
        <row r="2837">
          <cell r="B2837" t="str">
            <v xml:space="preserve">Nomor jenis pekerjaan </v>
          </cell>
          <cell r="E2837" t="str">
            <v>:</v>
          </cell>
          <cell r="F2837" t="str">
            <v>X.1</v>
          </cell>
        </row>
        <row r="2838">
          <cell r="A2838" t="str">
            <v>analisa52</v>
          </cell>
          <cell r="B2838" t="str">
            <v>Jenis Pekerjaan</v>
          </cell>
          <cell r="E2838" t="str">
            <v>:</v>
          </cell>
          <cell r="F2838" t="str">
            <v>Water supply valve dia 0,40 m</v>
          </cell>
          <cell r="L2838">
            <v>95433600</v>
          </cell>
        </row>
        <row r="2839">
          <cell r="B2839" t="str">
            <v>Satuan jenis pekerjaan</v>
          </cell>
          <cell r="E2839" t="str">
            <v>:</v>
          </cell>
          <cell r="F2839" t="str">
            <v>Set</v>
          </cell>
        </row>
        <row r="2841">
          <cell r="B2841" t="str">
            <v>No</v>
          </cell>
          <cell r="D2841" t="str">
            <v>Uraian</v>
          </cell>
          <cell r="H2841" t="str">
            <v>Satuan</v>
          </cell>
          <cell r="I2841" t="str">
            <v>Kuantitas</v>
          </cell>
          <cell r="J2841" t="str">
            <v>Harga Satuan</v>
          </cell>
          <cell r="K2841" t="str">
            <v>Jumlah Harga</v>
          </cell>
        </row>
        <row r="2842">
          <cell r="J2842" t="str">
            <v>( Rp. )</v>
          </cell>
          <cell r="K2842" t="str">
            <v>( Rp. )</v>
          </cell>
        </row>
        <row r="2843">
          <cell r="B2843" t="str">
            <v>A</v>
          </cell>
          <cell r="D2843" t="str">
            <v>Upah :</v>
          </cell>
        </row>
        <row r="2844">
          <cell r="B2844">
            <v>1</v>
          </cell>
          <cell r="D2844" t="str">
            <v>Mandor</v>
          </cell>
          <cell r="H2844" t="str">
            <v>hari</v>
          </cell>
          <cell r="I2844">
            <v>0.6</v>
          </cell>
          <cell r="J2844">
            <v>50000</v>
          </cell>
          <cell r="K2844">
            <v>30000</v>
          </cell>
        </row>
        <row r="2845">
          <cell r="B2845">
            <v>2</v>
          </cell>
          <cell r="D2845" t="str">
            <v>Tukang Batu</v>
          </cell>
          <cell r="H2845" t="str">
            <v>hari</v>
          </cell>
          <cell r="I2845">
            <v>12</v>
          </cell>
          <cell r="J2845">
            <v>40000</v>
          </cell>
          <cell r="K2845">
            <v>480000</v>
          </cell>
        </row>
        <row r="2846">
          <cell r="B2846">
            <v>3</v>
          </cell>
          <cell r="D2846" t="str">
            <v>Pekerja</v>
          </cell>
          <cell r="H2846" t="str">
            <v>hari</v>
          </cell>
          <cell r="I2846">
            <v>24</v>
          </cell>
          <cell r="J2846">
            <v>35000</v>
          </cell>
          <cell r="K2846">
            <v>840000</v>
          </cell>
        </row>
        <row r="2847">
          <cell r="H2847"/>
          <cell r="J2847"/>
          <cell r="K2847">
            <v>0</v>
          </cell>
        </row>
        <row r="2848">
          <cell r="H2848"/>
          <cell r="J2848"/>
          <cell r="K2848">
            <v>0</v>
          </cell>
        </row>
        <row r="2850">
          <cell r="B2850" t="str">
            <v>B</v>
          </cell>
          <cell r="D2850" t="str">
            <v>Bahan :</v>
          </cell>
        </row>
        <row r="2851">
          <cell r="B2851">
            <v>1</v>
          </cell>
          <cell r="D2851" t="str">
            <v>Water supply valve dia 0,40 m</v>
          </cell>
          <cell r="H2851" t="str">
            <v>set</v>
          </cell>
          <cell r="I2851">
            <v>1</v>
          </cell>
          <cell r="J2851">
            <v>92257850</v>
          </cell>
          <cell r="K2851">
            <v>92257850</v>
          </cell>
          <cell r="L2851">
            <v>92257850</v>
          </cell>
        </row>
        <row r="2852">
          <cell r="B2852">
            <v>2</v>
          </cell>
          <cell r="D2852" t="str">
            <v>Spare part pendukung</v>
          </cell>
          <cell r="H2852" t="str">
            <v>Ls</v>
          </cell>
          <cell r="I2852">
            <v>1</v>
          </cell>
          <cell r="J2852">
            <v>325750</v>
          </cell>
          <cell r="K2852">
            <v>325750</v>
          </cell>
          <cell r="L2852">
            <v>325750</v>
          </cell>
        </row>
        <row r="2853">
          <cell r="H2853"/>
          <cell r="J2853"/>
          <cell r="K2853">
            <v>0</v>
          </cell>
        </row>
        <row r="2854">
          <cell r="H2854"/>
          <cell r="J2854"/>
          <cell r="K2854">
            <v>0</v>
          </cell>
        </row>
        <row r="2855">
          <cell r="H2855"/>
          <cell r="J2855"/>
          <cell r="K2855">
            <v>0</v>
          </cell>
        </row>
        <row r="2857">
          <cell r="B2857" t="str">
            <v>C</v>
          </cell>
          <cell r="D2857" t="str">
            <v>Peralatan</v>
          </cell>
        </row>
        <row r="2858">
          <cell r="B2858">
            <v>1</v>
          </cell>
          <cell r="D2858" t="str">
            <v>Alat Bantu</v>
          </cell>
          <cell r="H2858" t="str">
            <v>Ls</v>
          </cell>
          <cell r="I2858">
            <v>1</v>
          </cell>
          <cell r="J2858">
            <v>1500000</v>
          </cell>
          <cell r="K2858">
            <v>1500000</v>
          </cell>
        </row>
        <row r="2859">
          <cell r="H2859"/>
          <cell r="J2859"/>
          <cell r="K2859">
            <v>0</v>
          </cell>
        </row>
        <row r="2860">
          <cell r="H2860"/>
          <cell r="J2860"/>
          <cell r="K2860">
            <v>0</v>
          </cell>
        </row>
        <row r="2861">
          <cell r="H2861"/>
          <cell r="J2861"/>
          <cell r="K2861">
            <v>0</v>
          </cell>
        </row>
        <row r="2862">
          <cell r="H2862"/>
          <cell r="J2862"/>
          <cell r="K2862">
            <v>0</v>
          </cell>
        </row>
        <row r="2864">
          <cell r="B2864" t="str">
            <v>D</v>
          </cell>
          <cell r="D2864" t="str">
            <v>Sub Total ( A + B + C )</v>
          </cell>
          <cell r="K2864">
            <v>95433600</v>
          </cell>
        </row>
        <row r="2865">
          <cell r="B2865" t="str">
            <v>E</v>
          </cell>
          <cell r="D2865" t="str">
            <v>Biaya umum dan keuntungan</v>
          </cell>
          <cell r="I2865">
            <v>0</v>
          </cell>
          <cell r="K2865">
            <v>0</v>
          </cell>
        </row>
        <row r="2866">
          <cell r="B2866" t="str">
            <v>F</v>
          </cell>
          <cell r="D2866" t="str">
            <v>Harga Satuan pekerjaan ( D + E )</v>
          </cell>
          <cell r="J2866" t="str">
            <v>(dibulatkan)</v>
          </cell>
          <cell r="K2866">
            <v>95433600</v>
          </cell>
        </row>
        <row r="2868">
          <cell r="I2868" t="str">
            <v>Jakarta, 29 November 2009</v>
          </cell>
        </row>
        <row r="2869">
          <cell r="I2869" t="str">
            <v>Persero PT. Waskita Karya</v>
          </cell>
        </row>
        <row r="2875">
          <cell r="I2875" t="str">
            <v>Ir. Desi Arryani, MM</v>
          </cell>
        </row>
        <row r="2876">
          <cell r="I2876" t="str">
            <v>Kepala Divisi Sipil</v>
          </cell>
        </row>
        <row r="2877">
          <cell r="B2877" t="str">
            <v>Paket / Pekerjaan</v>
          </cell>
          <cell r="E2877" t="str">
            <v>:</v>
          </cell>
          <cell r="F2877" t="str">
            <v>PEMBANGUNAN BENDUNGAN TITAB DI KAB. BULELENG</v>
          </cell>
        </row>
        <row r="2878">
          <cell r="B2878" t="str">
            <v xml:space="preserve">Nomor jenis pekerjaan </v>
          </cell>
          <cell r="E2878" t="str">
            <v>:</v>
          </cell>
          <cell r="F2878" t="str">
            <v>X.1</v>
          </cell>
        </row>
        <row r="2879">
          <cell r="A2879" t="str">
            <v>analisa53</v>
          </cell>
          <cell r="B2879" t="str">
            <v>Jenis Pekerjaan</v>
          </cell>
          <cell r="E2879" t="str">
            <v>:</v>
          </cell>
          <cell r="F2879" t="str">
            <v>Butterfly valve dia 0,80 m</v>
          </cell>
          <cell r="L2879">
            <v>181433600</v>
          </cell>
        </row>
        <row r="2880">
          <cell r="B2880" t="str">
            <v>Satuan jenis pekerjaan</v>
          </cell>
          <cell r="E2880" t="str">
            <v>:</v>
          </cell>
          <cell r="F2880" t="str">
            <v>Set</v>
          </cell>
        </row>
        <row r="2882">
          <cell r="B2882" t="str">
            <v>No</v>
          </cell>
          <cell r="D2882" t="str">
            <v>Uraian</v>
          </cell>
          <cell r="H2882" t="str">
            <v>Satuan</v>
          </cell>
          <cell r="I2882" t="str">
            <v>Kuantitas</v>
          </cell>
          <cell r="J2882" t="str">
            <v>Harga Satuan</v>
          </cell>
          <cell r="K2882" t="str">
            <v>Jumlah Harga</v>
          </cell>
        </row>
        <row r="2883">
          <cell r="J2883" t="str">
            <v>( Rp. )</v>
          </cell>
          <cell r="K2883" t="str">
            <v>( Rp. )</v>
          </cell>
        </row>
        <row r="2884">
          <cell r="B2884" t="str">
            <v>A</v>
          </cell>
          <cell r="D2884" t="str">
            <v>Upah :</v>
          </cell>
        </row>
        <row r="2885">
          <cell r="B2885">
            <v>1</v>
          </cell>
          <cell r="D2885" t="str">
            <v>Mandor</v>
          </cell>
          <cell r="H2885" t="str">
            <v>hari</v>
          </cell>
          <cell r="I2885">
            <v>0.6</v>
          </cell>
          <cell r="J2885">
            <v>50000</v>
          </cell>
          <cell r="K2885">
            <v>30000</v>
          </cell>
        </row>
        <row r="2886">
          <cell r="B2886">
            <v>2</v>
          </cell>
          <cell r="D2886" t="str">
            <v>Tukang Batu</v>
          </cell>
          <cell r="H2886" t="str">
            <v>hari</v>
          </cell>
          <cell r="I2886">
            <v>12</v>
          </cell>
          <cell r="J2886">
            <v>40000</v>
          </cell>
          <cell r="K2886">
            <v>480000</v>
          </cell>
        </row>
        <row r="2887">
          <cell r="B2887">
            <v>3</v>
          </cell>
          <cell r="D2887" t="str">
            <v>Pekerja</v>
          </cell>
          <cell r="H2887" t="str">
            <v>hari</v>
          </cell>
          <cell r="I2887">
            <v>24</v>
          </cell>
          <cell r="J2887">
            <v>35000</v>
          </cell>
          <cell r="K2887">
            <v>840000</v>
          </cell>
        </row>
        <row r="2888">
          <cell r="H2888"/>
          <cell r="J2888"/>
          <cell r="K2888">
            <v>0</v>
          </cell>
        </row>
        <row r="2889">
          <cell r="H2889"/>
          <cell r="J2889"/>
          <cell r="K2889">
            <v>0</v>
          </cell>
        </row>
        <row r="2891">
          <cell r="B2891" t="str">
            <v>B</v>
          </cell>
          <cell r="D2891" t="str">
            <v>Bahan :</v>
          </cell>
        </row>
        <row r="2892">
          <cell r="B2892">
            <v>1</v>
          </cell>
          <cell r="D2892" t="str">
            <v>Butterfly valve dia 0,80 m</v>
          </cell>
          <cell r="H2892" t="str">
            <v>set</v>
          </cell>
          <cell r="I2892">
            <v>1</v>
          </cell>
          <cell r="J2892">
            <v>178257850</v>
          </cell>
          <cell r="K2892">
            <v>178257850</v>
          </cell>
          <cell r="L2892">
            <v>178257850</v>
          </cell>
        </row>
        <row r="2893">
          <cell r="B2893">
            <v>2</v>
          </cell>
          <cell r="D2893" t="str">
            <v>Spare part pendukung</v>
          </cell>
          <cell r="H2893" t="str">
            <v>Ls</v>
          </cell>
          <cell r="I2893">
            <v>1</v>
          </cell>
          <cell r="J2893">
            <v>325750</v>
          </cell>
          <cell r="K2893">
            <v>325750</v>
          </cell>
          <cell r="L2893">
            <v>325750</v>
          </cell>
        </row>
        <row r="2894">
          <cell r="H2894"/>
          <cell r="J2894"/>
          <cell r="K2894">
            <v>0</v>
          </cell>
        </row>
        <row r="2895">
          <cell r="H2895"/>
          <cell r="J2895"/>
          <cell r="K2895">
            <v>0</v>
          </cell>
        </row>
        <row r="2896">
          <cell r="H2896"/>
          <cell r="J2896"/>
          <cell r="K2896">
            <v>0</v>
          </cell>
        </row>
        <row r="2898">
          <cell r="B2898" t="str">
            <v>C</v>
          </cell>
          <cell r="D2898" t="str">
            <v>Peralatan</v>
          </cell>
        </row>
        <row r="2899">
          <cell r="B2899">
            <v>1</v>
          </cell>
          <cell r="D2899" t="str">
            <v>Alat Bantu</v>
          </cell>
          <cell r="H2899" t="str">
            <v>Ls</v>
          </cell>
          <cell r="I2899">
            <v>1</v>
          </cell>
          <cell r="J2899">
            <v>1500000</v>
          </cell>
          <cell r="K2899">
            <v>1500000</v>
          </cell>
        </row>
        <row r="2900">
          <cell r="H2900"/>
          <cell r="J2900"/>
          <cell r="K2900">
            <v>0</v>
          </cell>
        </row>
        <row r="2901">
          <cell r="H2901"/>
          <cell r="J2901"/>
          <cell r="K2901">
            <v>0</v>
          </cell>
        </row>
        <row r="2902">
          <cell r="H2902"/>
          <cell r="J2902"/>
          <cell r="K2902">
            <v>0</v>
          </cell>
        </row>
        <row r="2903">
          <cell r="H2903"/>
          <cell r="J2903"/>
          <cell r="K2903">
            <v>0</v>
          </cell>
        </row>
        <row r="2905">
          <cell r="B2905" t="str">
            <v>D</v>
          </cell>
          <cell r="D2905" t="str">
            <v>Sub Total ( A + B + C )</v>
          </cell>
          <cell r="K2905">
            <v>181433600</v>
          </cell>
        </row>
        <row r="2906">
          <cell r="B2906" t="str">
            <v>E</v>
          </cell>
          <cell r="D2906" t="str">
            <v>Biaya umum dan keuntungan</v>
          </cell>
          <cell r="I2906">
            <v>0</v>
          </cell>
          <cell r="K2906">
            <v>0</v>
          </cell>
        </row>
        <row r="2907">
          <cell r="B2907" t="str">
            <v>F</v>
          </cell>
          <cell r="D2907" t="str">
            <v>Harga Satuan pekerjaan ( D + E )</v>
          </cell>
          <cell r="J2907" t="str">
            <v>(dibulatkan)</v>
          </cell>
          <cell r="K2907">
            <v>181433600</v>
          </cell>
        </row>
        <row r="2909">
          <cell r="I2909" t="str">
            <v>Jakarta, 29 November 2009</v>
          </cell>
        </row>
        <row r="2910">
          <cell r="I2910" t="str">
            <v>Persero PT. Waskita Karya</v>
          </cell>
        </row>
        <row r="2916">
          <cell r="I2916" t="str">
            <v>Ir. Desi Arryani, MM</v>
          </cell>
        </row>
        <row r="2917">
          <cell r="I2917" t="str">
            <v>Kepala Divisi Sipil</v>
          </cell>
        </row>
        <row r="2918">
          <cell r="B2918" t="str">
            <v>Paket / Pekerjaan</v>
          </cell>
          <cell r="E2918" t="str">
            <v>:</v>
          </cell>
          <cell r="F2918" t="str">
            <v>PEMBANGUNAN BENDUNGAN TITAB DI KAB. BULELENG</v>
          </cell>
        </row>
        <row r="2919">
          <cell r="B2919" t="str">
            <v xml:space="preserve">Nomor jenis pekerjaan </v>
          </cell>
          <cell r="E2919" t="str">
            <v>:</v>
          </cell>
          <cell r="F2919" t="str">
            <v>X.1</v>
          </cell>
        </row>
        <row r="2920">
          <cell r="A2920" t="str">
            <v>analisa54</v>
          </cell>
          <cell r="B2920" t="str">
            <v>Jenis Pekerjaan</v>
          </cell>
          <cell r="E2920" t="str">
            <v>:</v>
          </cell>
          <cell r="F2920" t="str">
            <v>Tail Race Gate + suku cadang</v>
          </cell>
          <cell r="L2920">
            <v>74433600</v>
          </cell>
        </row>
        <row r="2921">
          <cell r="B2921" t="str">
            <v>Satuan jenis pekerjaan</v>
          </cell>
          <cell r="E2921" t="str">
            <v>:</v>
          </cell>
          <cell r="F2921" t="str">
            <v>Set</v>
          </cell>
        </row>
        <row r="2923">
          <cell r="B2923" t="str">
            <v>No</v>
          </cell>
          <cell r="D2923" t="str">
            <v>Uraian</v>
          </cell>
          <cell r="H2923" t="str">
            <v>Satuan</v>
          </cell>
          <cell r="I2923" t="str">
            <v>Kuantitas</v>
          </cell>
          <cell r="J2923" t="str">
            <v>Harga Satuan</v>
          </cell>
          <cell r="K2923" t="str">
            <v>Jumlah Harga</v>
          </cell>
        </row>
        <row r="2924">
          <cell r="J2924" t="str">
            <v>( Rp. )</v>
          </cell>
          <cell r="K2924" t="str">
            <v>( Rp. )</v>
          </cell>
        </row>
        <row r="2925">
          <cell r="B2925" t="str">
            <v>A</v>
          </cell>
          <cell r="D2925" t="str">
            <v>Upah :</v>
          </cell>
        </row>
        <row r="2926">
          <cell r="B2926">
            <v>1</v>
          </cell>
          <cell r="D2926" t="str">
            <v>Mandor</v>
          </cell>
          <cell r="H2926" t="str">
            <v>hari</v>
          </cell>
          <cell r="I2926">
            <v>0.6</v>
          </cell>
          <cell r="J2926">
            <v>50000</v>
          </cell>
          <cell r="K2926">
            <v>30000</v>
          </cell>
        </row>
        <row r="2927">
          <cell r="B2927">
            <v>2</v>
          </cell>
          <cell r="D2927" t="str">
            <v>Tukang Batu</v>
          </cell>
          <cell r="H2927" t="str">
            <v>hari</v>
          </cell>
          <cell r="I2927">
            <v>12</v>
          </cell>
          <cell r="J2927">
            <v>40000</v>
          </cell>
          <cell r="K2927">
            <v>480000</v>
          </cell>
        </row>
        <row r="2928">
          <cell r="B2928">
            <v>3</v>
          </cell>
          <cell r="D2928" t="str">
            <v>Pekerja</v>
          </cell>
          <cell r="H2928" t="str">
            <v>hari</v>
          </cell>
          <cell r="I2928">
            <v>24</v>
          </cell>
          <cell r="J2928">
            <v>35000</v>
          </cell>
          <cell r="K2928">
            <v>840000</v>
          </cell>
        </row>
        <row r="2929">
          <cell r="H2929"/>
          <cell r="J2929"/>
          <cell r="K2929">
            <v>0</v>
          </cell>
        </row>
        <row r="2930">
          <cell r="H2930"/>
          <cell r="J2930"/>
          <cell r="K2930">
            <v>0</v>
          </cell>
        </row>
        <row r="2932">
          <cell r="B2932" t="str">
            <v>B</v>
          </cell>
          <cell r="D2932" t="str">
            <v>Bahan :</v>
          </cell>
        </row>
        <row r="2933">
          <cell r="B2933">
            <v>1</v>
          </cell>
          <cell r="D2933" t="str">
            <v>Tail Race Gate + suku cadang</v>
          </cell>
          <cell r="H2933" t="str">
            <v>set</v>
          </cell>
          <cell r="I2933">
            <v>1</v>
          </cell>
          <cell r="J2933">
            <v>68257850</v>
          </cell>
          <cell r="K2933">
            <v>68257850</v>
          </cell>
          <cell r="L2933">
            <v>68257850</v>
          </cell>
        </row>
        <row r="2934">
          <cell r="B2934">
            <v>2</v>
          </cell>
          <cell r="D2934" t="str">
            <v>Spare part pendukung</v>
          </cell>
          <cell r="H2934" t="str">
            <v>Ls</v>
          </cell>
          <cell r="I2934">
            <v>1</v>
          </cell>
          <cell r="J2934">
            <v>3325750</v>
          </cell>
          <cell r="K2934">
            <v>3325750</v>
          </cell>
          <cell r="L2934">
            <v>3325750</v>
          </cell>
        </row>
        <row r="2935">
          <cell r="H2935"/>
          <cell r="J2935"/>
          <cell r="K2935">
            <v>0</v>
          </cell>
        </row>
        <row r="2936">
          <cell r="H2936"/>
          <cell r="J2936"/>
          <cell r="K2936">
            <v>0</v>
          </cell>
        </row>
        <row r="2937">
          <cell r="H2937"/>
          <cell r="J2937"/>
          <cell r="K2937">
            <v>0</v>
          </cell>
        </row>
        <row r="2939">
          <cell r="B2939" t="str">
            <v>C</v>
          </cell>
          <cell r="D2939" t="str">
            <v>Peralatan</v>
          </cell>
        </row>
        <row r="2940">
          <cell r="B2940">
            <v>1</v>
          </cell>
          <cell r="D2940" t="str">
            <v>Alat Bantu</v>
          </cell>
          <cell r="H2940" t="str">
            <v>Ls</v>
          </cell>
          <cell r="I2940">
            <v>1</v>
          </cell>
          <cell r="J2940">
            <v>1500000</v>
          </cell>
          <cell r="K2940">
            <v>1500000</v>
          </cell>
        </row>
        <row r="2941">
          <cell r="H2941"/>
          <cell r="J2941"/>
          <cell r="K2941">
            <v>0</v>
          </cell>
        </row>
        <row r="2942">
          <cell r="H2942"/>
          <cell r="J2942"/>
          <cell r="K2942">
            <v>0</v>
          </cell>
        </row>
        <row r="2943">
          <cell r="H2943"/>
          <cell r="J2943"/>
          <cell r="K2943">
            <v>0</v>
          </cell>
        </row>
        <row r="2944">
          <cell r="H2944"/>
          <cell r="J2944"/>
          <cell r="K2944">
            <v>0</v>
          </cell>
        </row>
        <row r="2946">
          <cell r="B2946" t="str">
            <v>D</v>
          </cell>
          <cell r="D2946" t="str">
            <v>Sub Total ( A + B + C )</v>
          </cell>
          <cell r="K2946">
            <v>74433600</v>
          </cell>
        </row>
        <row r="2947">
          <cell r="B2947" t="str">
            <v>E</v>
          </cell>
          <cell r="D2947" t="str">
            <v>Biaya umum dan keuntungan</v>
          </cell>
          <cell r="I2947">
            <v>0</v>
          </cell>
          <cell r="K2947">
            <v>0</v>
          </cell>
        </row>
        <row r="2948">
          <cell r="B2948" t="str">
            <v>F</v>
          </cell>
          <cell r="D2948" t="str">
            <v>Harga Satuan pekerjaan ( D + E )</v>
          </cell>
          <cell r="J2948" t="str">
            <v>(dibulatkan)</v>
          </cell>
          <cell r="K2948">
            <v>74433600</v>
          </cell>
        </row>
        <row r="2950">
          <cell r="I2950" t="str">
            <v>Jakarta, 29 November 2009</v>
          </cell>
        </row>
        <row r="2951">
          <cell r="I2951" t="str">
            <v>Persero PT. Waskita Karya</v>
          </cell>
        </row>
        <row r="2957">
          <cell r="I2957" t="str">
            <v>Ir. Desi Arryani, MM</v>
          </cell>
        </row>
        <row r="2958">
          <cell r="I2958" t="str">
            <v>Kepala Divisi Sipil</v>
          </cell>
        </row>
        <row r="2959">
          <cell r="B2959" t="str">
            <v>Paket / Pekerjaan</v>
          </cell>
          <cell r="E2959" t="str">
            <v>:</v>
          </cell>
          <cell r="F2959" t="str">
            <v>PEMBANGUNAN BENDUNGAN TITAB DI KAB. BULELENG</v>
          </cell>
        </row>
        <row r="2960">
          <cell r="B2960" t="str">
            <v xml:space="preserve">Nomor jenis pekerjaan </v>
          </cell>
          <cell r="E2960" t="str">
            <v>:</v>
          </cell>
          <cell r="F2960" t="str">
            <v>X.1</v>
          </cell>
        </row>
        <row r="2961">
          <cell r="A2961" t="str">
            <v>analisa55</v>
          </cell>
          <cell r="B2961" t="str">
            <v>Jenis Pekerjaan</v>
          </cell>
          <cell r="E2961" t="str">
            <v>:</v>
          </cell>
          <cell r="F2961" t="str">
            <v>Draft Tube Gate ( 2 set)</v>
          </cell>
          <cell r="L2961">
            <v>186992550</v>
          </cell>
        </row>
        <row r="2962">
          <cell r="B2962" t="str">
            <v>Satuan jenis pekerjaan</v>
          </cell>
          <cell r="E2962" t="str">
            <v>:</v>
          </cell>
          <cell r="F2962" t="str">
            <v>Set</v>
          </cell>
        </row>
        <row r="2964">
          <cell r="B2964" t="str">
            <v>No</v>
          </cell>
          <cell r="D2964" t="str">
            <v>Uraian</v>
          </cell>
          <cell r="H2964" t="str">
            <v>Satuan</v>
          </cell>
          <cell r="I2964" t="str">
            <v>Kuantitas</v>
          </cell>
          <cell r="J2964" t="str">
            <v>Harga Satuan</v>
          </cell>
          <cell r="K2964" t="str">
            <v>Jumlah Harga</v>
          </cell>
        </row>
        <row r="2965">
          <cell r="J2965" t="str">
            <v>( Rp. )</v>
          </cell>
          <cell r="K2965" t="str">
            <v>( Rp. )</v>
          </cell>
        </row>
        <row r="2966">
          <cell r="B2966" t="str">
            <v>A</v>
          </cell>
          <cell r="D2966" t="str">
            <v>Upah :</v>
          </cell>
        </row>
        <row r="2967">
          <cell r="B2967">
            <v>1</v>
          </cell>
          <cell r="D2967" t="str">
            <v>Mandor</v>
          </cell>
          <cell r="H2967" t="str">
            <v>hari</v>
          </cell>
          <cell r="I2967">
            <v>0.6</v>
          </cell>
          <cell r="J2967">
            <v>50000</v>
          </cell>
          <cell r="K2967">
            <v>30000</v>
          </cell>
        </row>
        <row r="2968">
          <cell r="B2968">
            <v>2</v>
          </cell>
          <cell r="D2968" t="str">
            <v>Tukang Batu</v>
          </cell>
          <cell r="H2968" t="str">
            <v>hari</v>
          </cell>
          <cell r="I2968">
            <v>12</v>
          </cell>
          <cell r="J2968">
            <v>40000</v>
          </cell>
          <cell r="K2968">
            <v>480000</v>
          </cell>
        </row>
        <row r="2969">
          <cell r="B2969">
            <v>3</v>
          </cell>
          <cell r="D2969" t="str">
            <v>Pekerja</v>
          </cell>
          <cell r="H2969" t="str">
            <v>hari</v>
          </cell>
          <cell r="I2969">
            <v>24</v>
          </cell>
          <cell r="J2969">
            <v>35000</v>
          </cell>
          <cell r="K2969">
            <v>840000</v>
          </cell>
        </row>
        <row r="2970">
          <cell r="H2970"/>
          <cell r="J2970"/>
          <cell r="K2970">
            <v>0</v>
          </cell>
        </row>
        <row r="2971">
          <cell r="H2971"/>
          <cell r="J2971"/>
          <cell r="K2971">
            <v>0</v>
          </cell>
        </row>
        <row r="2973">
          <cell r="B2973" t="str">
            <v>B</v>
          </cell>
          <cell r="D2973" t="str">
            <v>Bahan :</v>
          </cell>
        </row>
        <row r="2974">
          <cell r="B2974">
            <v>1</v>
          </cell>
          <cell r="D2974" t="str">
            <v>Draft Tube Gate ( 2 set)</v>
          </cell>
          <cell r="H2974" t="str">
            <v>set</v>
          </cell>
          <cell r="I2974">
            <v>1</v>
          </cell>
          <cell r="J2974">
            <v>181785000</v>
          </cell>
          <cell r="K2974">
            <v>181785000</v>
          </cell>
          <cell r="L2974">
            <v>181785000</v>
          </cell>
        </row>
        <row r="2975">
          <cell r="B2975">
            <v>2</v>
          </cell>
          <cell r="D2975" t="str">
            <v>Spare part pendukung</v>
          </cell>
          <cell r="H2975" t="str">
            <v>Ls</v>
          </cell>
          <cell r="I2975">
            <v>1</v>
          </cell>
          <cell r="J2975">
            <v>2357550</v>
          </cell>
          <cell r="K2975">
            <v>2357550</v>
          </cell>
          <cell r="L2975">
            <v>2357550</v>
          </cell>
        </row>
        <row r="2976">
          <cell r="H2976"/>
          <cell r="J2976"/>
          <cell r="K2976">
            <v>0</v>
          </cell>
        </row>
        <row r="2977">
          <cell r="H2977"/>
          <cell r="J2977"/>
          <cell r="K2977">
            <v>0</v>
          </cell>
        </row>
        <row r="2978">
          <cell r="H2978"/>
          <cell r="J2978"/>
          <cell r="K2978">
            <v>0</v>
          </cell>
        </row>
        <row r="2980">
          <cell r="B2980" t="str">
            <v>C</v>
          </cell>
          <cell r="D2980" t="str">
            <v>Peralatan</v>
          </cell>
        </row>
        <row r="2981">
          <cell r="B2981">
            <v>1</v>
          </cell>
          <cell r="D2981" t="str">
            <v>Alat Bantu</v>
          </cell>
          <cell r="H2981" t="str">
            <v>Ls</v>
          </cell>
          <cell r="I2981">
            <v>1</v>
          </cell>
          <cell r="J2981">
            <v>1500000</v>
          </cell>
          <cell r="K2981">
            <v>1500000</v>
          </cell>
        </row>
        <row r="2982">
          <cell r="H2982"/>
          <cell r="J2982"/>
          <cell r="K2982">
            <v>0</v>
          </cell>
        </row>
        <row r="2983">
          <cell r="H2983"/>
          <cell r="J2983"/>
          <cell r="K2983">
            <v>0</v>
          </cell>
        </row>
        <row r="2984">
          <cell r="H2984"/>
          <cell r="J2984"/>
          <cell r="K2984">
            <v>0</v>
          </cell>
        </row>
        <row r="2985">
          <cell r="H2985"/>
          <cell r="J2985"/>
          <cell r="K2985">
            <v>0</v>
          </cell>
        </row>
        <row r="2987">
          <cell r="B2987" t="str">
            <v>D</v>
          </cell>
          <cell r="D2987" t="str">
            <v>Sub Total ( A + B + C )</v>
          </cell>
          <cell r="K2987">
            <v>186992550</v>
          </cell>
        </row>
        <row r="2988">
          <cell r="B2988" t="str">
            <v>E</v>
          </cell>
          <cell r="D2988" t="str">
            <v>Biaya umum dan keuntungan</v>
          </cell>
          <cell r="I2988">
            <v>0</v>
          </cell>
          <cell r="K2988">
            <v>0</v>
          </cell>
        </row>
        <row r="2989">
          <cell r="B2989" t="str">
            <v>F</v>
          </cell>
          <cell r="D2989" t="str">
            <v>Harga Satuan pekerjaan ( D + E )</v>
          </cell>
          <cell r="J2989" t="str">
            <v>(dibulatkan)</v>
          </cell>
          <cell r="K2989">
            <v>186992550</v>
          </cell>
        </row>
        <row r="2991">
          <cell r="I2991" t="str">
            <v>Jakarta, 29 November 2009</v>
          </cell>
        </row>
        <row r="2992">
          <cell r="I2992" t="str">
            <v>Persero PT. Waskita Karya</v>
          </cell>
        </row>
        <row r="2998">
          <cell r="I2998" t="str">
            <v>Ir. Desi Arryani, MM</v>
          </cell>
        </row>
        <row r="2999">
          <cell r="I2999" t="str">
            <v>Kepala Divisi Sipil</v>
          </cell>
        </row>
        <row r="3000">
          <cell r="B3000" t="str">
            <v>Paket / Pekerjaan</v>
          </cell>
          <cell r="E3000" t="str">
            <v>:</v>
          </cell>
          <cell r="F3000" t="str">
            <v>PEMBANGUNAN BENDUNGAN TITAB DI KAB. BULELENG</v>
          </cell>
        </row>
        <row r="3001">
          <cell r="B3001" t="str">
            <v xml:space="preserve">Nomor jenis pekerjaan </v>
          </cell>
          <cell r="E3001" t="str">
            <v>:</v>
          </cell>
          <cell r="F3001" t="str">
            <v>X.1</v>
          </cell>
        </row>
        <row r="3002">
          <cell r="A3002" t="str">
            <v>analisa56</v>
          </cell>
          <cell r="B3002" t="str">
            <v>Jenis Pekerjaan</v>
          </cell>
          <cell r="E3002" t="str">
            <v>:</v>
          </cell>
          <cell r="F3002" t="str">
            <v>Pipa baja (burned) t=10mm,diameter 40cm</v>
          </cell>
          <cell r="L3002">
            <v>1531841</v>
          </cell>
        </row>
        <row r="3003">
          <cell r="B3003" t="str">
            <v>Satuan jenis pekerjaan</v>
          </cell>
          <cell r="E3003" t="str">
            <v>:</v>
          </cell>
          <cell r="F3003" t="str">
            <v>m'</v>
          </cell>
        </row>
        <row r="3005">
          <cell r="B3005" t="str">
            <v>No</v>
          </cell>
          <cell r="D3005" t="str">
            <v>Uraian</v>
          </cell>
          <cell r="H3005" t="str">
            <v>Satuan</v>
          </cell>
          <cell r="I3005" t="str">
            <v>Kuantitas</v>
          </cell>
          <cell r="J3005" t="str">
            <v>Harga Satuan</v>
          </cell>
          <cell r="K3005" t="str">
            <v>Jumlah Harga</v>
          </cell>
        </row>
        <row r="3006">
          <cell r="J3006" t="str">
            <v>( Rp. )</v>
          </cell>
          <cell r="K3006" t="str">
            <v>( Rp. )</v>
          </cell>
        </row>
        <row r="3007">
          <cell r="B3007" t="str">
            <v>A</v>
          </cell>
          <cell r="D3007" t="str">
            <v>Upah :</v>
          </cell>
        </row>
        <row r="3008">
          <cell r="B3008">
            <v>1</v>
          </cell>
          <cell r="D3008" t="str">
            <v>Mandor</v>
          </cell>
          <cell r="H3008" t="str">
            <v>hari</v>
          </cell>
          <cell r="I3008">
            <v>0.05</v>
          </cell>
          <cell r="J3008">
            <v>50000</v>
          </cell>
          <cell r="K3008">
            <v>2500</v>
          </cell>
        </row>
        <row r="3009">
          <cell r="B3009">
            <v>2</v>
          </cell>
          <cell r="D3009" t="str">
            <v>Tukang Batu</v>
          </cell>
          <cell r="H3009" t="str">
            <v>hari</v>
          </cell>
          <cell r="I3009">
            <v>1</v>
          </cell>
          <cell r="J3009">
            <v>40000</v>
          </cell>
          <cell r="K3009">
            <v>40000</v>
          </cell>
        </row>
        <row r="3010">
          <cell r="B3010">
            <v>3</v>
          </cell>
          <cell r="D3010" t="str">
            <v>Pekerja</v>
          </cell>
          <cell r="H3010" t="str">
            <v>hari</v>
          </cell>
          <cell r="I3010">
            <v>2</v>
          </cell>
          <cell r="J3010">
            <v>35000</v>
          </cell>
          <cell r="K3010">
            <v>70000</v>
          </cell>
        </row>
        <row r="3011">
          <cell r="H3011"/>
          <cell r="J3011"/>
          <cell r="K3011">
            <v>0</v>
          </cell>
        </row>
        <row r="3012">
          <cell r="H3012"/>
          <cell r="J3012"/>
          <cell r="K3012">
            <v>0</v>
          </cell>
        </row>
        <row r="3014">
          <cell r="B3014" t="str">
            <v>B</v>
          </cell>
          <cell r="D3014" t="str">
            <v>Bahan :</v>
          </cell>
        </row>
        <row r="3015">
          <cell r="B3015">
            <v>1</v>
          </cell>
          <cell r="D3015" t="str">
            <v>Pipa baja (burned) t=10mm,diameter 40cm</v>
          </cell>
          <cell r="H3015" t="str">
            <v>m'</v>
          </cell>
          <cell r="I3015">
            <v>1</v>
          </cell>
          <cell r="J3015">
            <v>1243591.3333333335</v>
          </cell>
          <cell r="K3015">
            <v>1243591.3333333335</v>
          </cell>
          <cell r="L3015">
            <v>1243591.3333333335</v>
          </cell>
        </row>
        <row r="3016">
          <cell r="B3016">
            <v>2</v>
          </cell>
          <cell r="D3016" t="str">
            <v>Spare part pendukung</v>
          </cell>
          <cell r="H3016" t="str">
            <v>Ls</v>
          </cell>
          <cell r="I3016">
            <v>1</v>
          </cell>
          <cell r="J3016">
            <v>125750</v>
          </cell>
          <cell r="K3016">
            <v>125750</v>
          </cell>
          <cell r="L3016">
            <v>125750</v>
          </cell>
        </row>
        <row r="3017">
          <cell r="H3017"/>
          <cell r="J3017"/>
          <cell r="K3017">
            <v>0</v>
          </cell>
        </row>
        <row r="3018">
          <cell r="H3018"/>
          <cell r="J3018"/>
          <cell r="K3018">
            <v>0</v>
          </cell>
        </row>
        <row r="3019">
          <cell r="H3019"/>
          <cell r="J3019"/>
          <cell r="K3019">
            <v>0</v>
          </cell>
        </row>
        <row r="3021">
          <cell r="B3021" t="str">
            <v>C</v>
          </cell>
          <cell r="D3021" t="str">
            <v>Peralatan</v>
          </cell>
        </row>
        <row r="3022">
          <cell r="B3022">
            <v>1</v>
          </cell>
          <cell r="D3022" t="str">
            <v>Alat Bantu</v>
          </cell>
          <cell r="H3022" t="str">
            <v>Ls</v>
          </cell>
          <cell r="I3022">
            <v>1</v>
          </cell>
          <cell r="J3022">
            <v>50000</v>
          </cell>
          <cell r="K3022">
            <v>50000</v>
          </cell>
        </row>
        <row r="3023">
          <cell r="H3023"/>
          <cell r="J3023"/>
          <cell r="K3023">
            <v>0</v>
          </cell>
        </row>
        <row r="3024">
          <cell r="H3024"/>
          <cell r="J3024"/>
          <cell r="K3024">
            <v>0</v>
          </cell>
        </row>
        <row r="3025">
          <cell r="H3025"/>
          <cell r="J3025"/>
          <cell r="K3025">
            <v>0</v>
          </cell>
        </row>
        <row r="3026">
          <cell r="H3026"/>
          <cell r="J3026"/>
          <cell r="K3026">
            <v>0</v>
          </cell>
        </row>
        <row r="3028">
          <cell r="B3028" t="str">
            <v>D</v>
          </cell>
          <cell r="D3028" t="str">
            <v>Sub Total ( A + B + C )</v>
          </cell>
          <cell r="K3028">
            <v>1531841.3333333335</v>
          </cell>
        </row>
        <row r="3029">
          <cell r="B3029" t="str">
            <v>E</v>
          </cell>
          <cell r="D3029" t="str">
            <v>Biaya umum dan keuntungan</v>
          </cell>
          <cell r="I3029">
            <v>0</v>
          </cell>
          <cell r="K3029">
            <v>0</v>
          </cell>
        </row>
        <row r="3030">
          <cell r="B3030" t="str">
            <v>F</v>
          </cell>
          <cell r="D3030" t="str">
            <v>Harga Satuan pekerjaan ( D + E )</v>
          </cell>
          <cell r="J3030" t="str">
            <v>(dibulatkan)</v>
          </cell>
          <cell r="K3030">
            <v>1531841</v>
          </cell>
        </row>
        <row r="3032">
          <cell r="I3032" t="str">
            <v>Jakarta, 29 November 2009</v>
          </cell>
        </row>
        <row r="3033">
          <cell r="I3033" t="str">
            <v>Persero PT. Waskita Karya</v>
          </cell>
        </row>
        <row r="3039">
          <cell r="I3039" t="str">
            <v>Ir. Desi Arryani, MM</v>
          </cell>
        </row>
        <row r="3040">
          <cell r="I3040" t="str">
            <v>Kepala Divisi Sipil</v>
          </cell>
        </row>
        <row r="3041">
          <cell r="B3041" t="str">
            <v>Paket / Pekerjaan</v>
          </cell>
          <cell r="E3041" t="str">
            <v>:</v>
          </cell>
          <cell r="F3041" t="str">
            <v>PEMBANGUNAN BENDUNGAN TITAB DI KAB. BULELENG</v>
          </cell>
        </row>
        <row r="3042">
          <cell r="B3042" t="str">
            <v xml:space="preserve">Nomor jenis pekerjaan </v>
          </cell>
          <cell r="E3042" t="str">
            <v>:</v>
          </cell>
          <cell r="F3042" t="str">
            <v>X.1</v>
          </cell>
        </row>
        <row r="3043">
          <cell r="A3043" t="str">
            <v>analisa57</v>
          </cell>
          <cell r="B3043" t="str">
            <v>Jenis Pekerjaan</v>
          </cell>
          <cell r="E3043" t="str">
            <v>:</v>
          </cell>
          <cell r="F3043" t="str">
            <v>Valve dia 40</v>
          </cell>
          <cell r="L3043">
            <v>103963250</v>
          </cell>
        </row>
        <row r="3044">
          <cell r="B3044" t="str">
            <v>Satuan jenis pekerjaan</v>
          </cell>
          <cell r="E3044" t="str">
            <v>:</v>
          </cell>
          <cell r="F3044" t="str">
            <v>Buah</v>
          </cell>
        </row>
        <row r="3046">
          <cell r="B3046" t="str">
            <v>No</v>
          </cell>
          <cell r="D3046" t="str">
            <v>Uraian</v>
          </cell>
          <cell r="H3046" t="str">
            <v>Satuan</v>
          </cell>
          <cell r="I3046" t="str">
            <v>Kuantitas</v>
          </cell>
          <cell r="J3046" t="str">
            <v>Harga Satuan</v>
          </cell>
          <cell r="K3046" t="str">
            <v>Jumlah Harga</v>
          </cell>
        </row>
        <row r="3047">
          <cell r="J3047" t="str">
            <v>( Rp. )</v>
          </cell>
          <cell r="K3047" t="str">
            <v>( Rp. )</v>
          </cell>
        </row>
        <row r="3048">
          <cell r="B3048" t="str">
            <v>A</v>
          </cell>
          <cell r="D3048" t="str">
            <v>Upah :</v>
          </cell>
        </row>
        <row r="3049">
          <cell r="B3049">
            <v>1</v>
          </cell>
          <cell r="D3049" t="str">
            <v>Mandor</v>
          </cell>
          <cell r="H3049" t="str">
            <v>hari</v>
          </cell>
          <cell r="I3049">
            <v>0.05</v>
          </cell>
          <cell r="J3049">
            <v>50000</v>
          </cell>
          <cell r="K3049">
            <v>2500</v>
          </cell>
        </row>
        <row r="3050">
          <cell r="B3050">
            <v>2</v>
          </cell>
          <cell r="D3050" t="str">
            <v>Tukang Batu</v>
          </cell>
          <cell r="H3050" t="str">
            <v>hari</v>
          </cell>
          <cell r="I3050">
            <v>1</v>
          </cell>
          <cell r="J3050">
            <v>40000</v>
          </cell>
          <cell r="K3050">
            <v>40000</v>
          </cell>
        </row>
        <row r="3051">
          <cell r="B3051">
            <v>3</v>
          </cell>
          <cell r="D3051" t="str">
            <v>Pekerja</v>
          </cell>
          <cell r="H3051" t="str">
            <v>hari</v>
          </cell>
          <cell r="I3051">
            <v>2</v>
          </cell>
          <cell r="J3051">
            <v>35000</v>
          </cell>
          <cell r="K3051">
            <v>70000</v>
          </cell>
        </row>
        <row r="3052">
          <cell r="H3052"/>
          <cell r="J3052"/>
          <cell r="K3052">
            <v>0</v>
          </cell>
        </row>
        <row r="3053">
          <cell r="H3053"/>
          <cell r="J3053"/>
          <cell r="K3053">
            <v>0</v>
          </cell>
        </row>
        <row r="3055">
          <cell r="B3055" t="str">
            <v>B</v>
          </cell>
          <cell r="D3055" t="str">
            <v>Bahan :</v>
          </cell>
        </row>
        <row r="3056">
          <cell r="B3056">
            <v>1</v>
          </cell>
          <cell r="D3056" t="str">
            <v>Valve dia 40</v>
          </cell>
          <cell r="H3056" t="str">
            <v>Bh</v>
          </cell>
          <cell r="I3056">
            <v>1</v>
          </cell>
          <cell r="J3056">
            <v>102500000</v>
          </cell>
          <cell r="K3056">
            <v>102500000</v>
          </cell>
          <cell r="L3056">
            <v>102500000</v>
          </cell>
        </row>
        <row r="3057">
          <cell r="B3057">
            <v>2</v>
          </cell>
          <cell r="D3057" t="str">
            <v>Spare part pendukung</v>
          </cell>
          <cell r="H3057" t="str">
            <v>Ls</v>
          </cell>
          <cell r="I3057">
            <v>1</v>
          </cell>
          <cell r="J3057">
            <v>1325750</v>
          </cell>
          <cell r="K3057">
            <v>1325750</v>
          </cell>
          <cell r="L3057">
            <v>1325750</v>
          </cell>
        </row>
        <row r="3058">
          <cell r="H3058"/>
          <cell r="J3058"/>
          <cell r="K3058">
            <v>0</v>
          </cell>
        </row>
        <row r="3059">
          <cell r="H3059"/>
          <cell r="J3059"/>
          <cell r="K3059">
            <v>0</v>
          </cell>
        </row>
        <row r="3060">
          <cell r="H3060"/>
          <cell r="J3060"/>
          <cell r="K3060">
            <v>0</v>
          </cell>
        </row>
        <row r="3062">
          <cell r="B3062" t="str">
            <v>C</v>
          </cell>
          <cell r="D3062" t="str">
            <v>Peralatan</v>
          </cell>
        </row>
        <row r="3063">
          <cell r="B3063">
            <v>1</v>
          </cell>
          <cell r="D3063" t="str">
            <v>Alat Bantu</v>
          </cell>
          <cell r="H3063" t="str">
            <v>Ls</v>
          </cell>
          <cell r="I3063">
            <v>1</v>
          </cell>
          <cell r="J3063">
            <v>25000</v>
          </cell>
          <cell r="K3063">
            <v>25000</v>
          </cell>
        </row>
        <row r="3064">
          <cell r="H3064"/>
          <cell r="J3064"/>
          <cell r="K3064">
            <v>0</v>
          </cell>
        </row>
        <row r="3065">
          <cell r="H3065"/>
          <cell r="J3065"/>
          <cell r="K3065">
            <v>0</v>
          </cell>
        </row>
        <row r="3066">
          <cell r="H3066"/>
          <cell r="J3066"/>
          <cell r="K3066">
            <v>0</v>
          </cell>
        </row>
        <row r="3067">
          <cell r="H3067"/>
          <cell r="J3067"/>
          <cell r="K3067">
            <v>0</v>
          </cell>
        </row>
        <row r="3069">
          <cell r="B3069" t="str">
            <v>D</v>
          </cell>
          <cell r="D3069" t="str">
            <v>Sub Total ( A + B + C )</v>
          </cell>
          <cell r="K3069">
            <v>103963250</v>
          </cell>
        </row>
        <row r="3070">
          <cell r="B3070" t="str">
            <v>E</v>
          </cell>
          <cell r="D3070" t="str">
            <v>Biaya umum dan keuntungan</v>
          </cell>
          <cell r="I3070">
            <v>0</v>
          </cell>
          <cell r="K3070">
            <v>0</v>
          </cell>
        </row>
        <row r="3071">
          <cell r="B3071" t="str">
            <v>F</v>
          </cell>
          <cell r="D3071" t="str">
            <v>Harga Satuan pekerjaan ( D + E )</v>
          </cell>
          <cell r="J3071" t="str">
            <v>(dibulatkan)</v>
          </cell>
          <cell r="K3071">
            <v>103963250</v>
          </cell>
        </row>
        <row r="3073">
          <cell r="I3073" t="str">
            <v>Jakarta, 29 November 2009</v>
          </cell>
        </row>
        <row r="3074">
          <cell r="I3074" t="str">
            <v>Persero PT. Waskita Karya</v>
          </cell>
        </row>
        <row r="3080">
          <cell r="I3080" t="str">
            <v>Ir. Desi Arryani, MM</v>
          </cell>
        </row>
        <row r="3081">
          <cell r="I3081" t="str">
            <v>Kepala Divisi Sipil</v>
          </cell>
        </row>
        <row r="3082">
          <cell r="B3082" t="str">
            <v>Paket / Pekerjaan</v>
          </cell>
          <cell r="E3082" t="str">
            <v>:</v>
          </cell>
          <cell r="F3082" t="str">
            <v>PEMBANGUNAN BENDUNGAN TITAB DI KAB. BULELENG</v>
          </cell>
        </row>
        <row r="3083">
          <cell r="B3083" t="str">
            <v xml:space="preserve">Nomor jenis pekerjaan </v>
          </cell>
          <cell r="E3083" t="str">
            <v>:</v>
          </cell>
          <cell r="F3083" t="str">
            <v>X.1</v>
          </cell>
        </row>
        <row r="3084">
          <cell r="A3084" t="str">
            <v>analisa58</v>
          </cell>
          <cell r="B3084" t="str">
            <v>Jenis Pekerjaan</v>
          </cell>
          <cell r="E3084" t="str">
            <v>:</v>
          </cell>
          <cell r="F3084" t="str">
            <v>Valve dia 30</v>
          </cell>
          <cell r="L3084">
            <v>80363250</v>
          </cell>
        </row>
        <row r="3085">
          <cell r="B3085" t="str">
            <v>Satuan jenis pekerjaan</v>
          </cell>
          <cell r="E3085" t="str">
            <v>:</v>
          </cell>
          <cell r="F3085" t="str">
            <v>Buah</v>
          </cell>
        </row>
        <row r="3087">
          <cell r="B3087" t="str">
            <v>No</v>
          </cell>
          <cell r="D3087" t="str">
            <v>Uraian</v>
          </cell>
          <cell r="H3087" t="str">
            <v>Satuan</v>
          </cell>
          <cell r="I3087" t="str">
            <v>Kuantitas</v>
          </cell>
          <cell r="J3087" t="str">
            <v>Harga Satuan</v>
          </cell>
          <cell r="K3087" t="str">
            <v>Jumlah Harga</v>
          </cell>
        </row>
        <row r="3088">
          <cell r="J3088" t="str">
            <v>( Rp. )</v>
          </cell>
          <cell r="K3088" t="str">
            <v>( Rp. )</v>
          </cell>
        </row>
        <row r="3089">
          <cell r="B3089" t="str">
            <v>A</v>
          </cell>
          <cell r="D3089" t="str">
            <v>Upah :</v>
          </cell>
        </row>
        <row r="3090">
          <cell r="B3090">
            <v>1</v>
          </cell>
          <cell r="D3090" t="str">
            <v>Mandor</v>
          </cell>
          <cell r="H3090" t="str">
            <v>hari</v>
          </cell>
          <cell r="I3090">
            <v>0.05</v>
          </cell>
          <cell r="J3090">
            <v>50000</v>
          </cell>
          <cell r="K3090">
            <v>2500</v>
          </cell>
        </row>
        <row r="3091">
          <cell r="B3091">
            <v>2</v>
          </cell>
          <cell r="D3091" t="str">
            <v>Tukang Batu</v>
          </cell>
          <cell r="H3091" t="str">
            <v>hari</v>
          </cell>
          <cell r="I3091">
            <v>1</v>
          </cell>
          <cell r="J3091">
            <v>40000</v>
          </cell>
          <cell r="K3091">
            <v>40000</v>
          </cell>
        </row>
        <row r="3092">
          <cell r="B3092">
            <v>3</v>
          </cell>
          <cell r="D3092" t="str">
            <v>Pekerja</v>
          </cell>
          <cell r="H3092" t="str">
            <v>hari</v>
          </cell>
          <cell r="I3092">
            <v>2</v>
          </cell>
          <cell r="J3092">
            <v>35000</v>
          </cell>
          <cell r="K3092">
            <v>70000</v>
          </cell>
        </row>
        <row r="3093">
          <cell r="H3093"/>
          <cell r="J3093"/>
          <cell r="K3093">
            <v>0</v>
          </cell>
        </row>
        <row r="3094">
          <cell r="H3094"/>
          <cell r="J3094"/>
          <cell r="K3094">
            <v>0</v>
          </cell>
        </row>
        <row r="3096">
          <cell r="B3096" t="str">
            <v>B</v>
          </cell>
          <cell r="D3096" t="str">
            <v>Bahan :</v>
          </cell>
        </row>
        <row r="3097">
          <cell r="B3097">
            <v>1</v>
          </cell>
          <cell r="D3097" t="str">
            <v>Valve dia 30</v>
          </cell>
          <cell r="H3097" t="str">
            <v>Bh</v>
          </cell>
          <cell r="I3097">
            <v>1</v>
          </cell>
          <cell r="J3097">
            <v>78900000</v>
          </cell>
          <cell r="K3097">
            <v>78900000</v>
          </cell>
          <cell r="L3097">
            <v>78900000</v>
          </cell>
        </row>
        <row r="3098">
          <cell r="B3098">
            <v>2</v>
          </cell>
          <cell r="D3098" t="str">
            <v>Spare part pendukung</v>
          </cell>
          <cell r="H3098" t="str">
            <v>Ls</v>
          </cell>
          <cell r="I3098">
            <v>1</v>
          </cell>
          <cell r="J3098">
            <v>1325750</v>
          </cell>
          <cell r="K3098">
            <v>1325750</v>
          </cell>
          <cell r="L3098">
            <v>1325750</v>
          </cell>
        </row>
        <row r="3099">
          <cell r="H3099"/>
          <cell r="J3099"/>
          <cell r="K3099">
            <v>0</v>
          </cell>
        </row>
        <row r="3100">
          <cell r="H3100"/>
          <cell r="J3100"/>
          <cell r="K3100">
            <v>0</v>
          </cell>
        </row>
        <row r="3101">
          <cell r="H3101"/>
          <cell r="J3101"/>
          <cell r="K3101">
            <v>0</v>
          </cell>
        </row>
        <row r="3103">
          <cell r="B3103" t="str">
            <v>C</v>
          </cell>
          <cell r="D3103" t="str">
            <v>Peralatan</v>
          </cell>
        </row>
        <row r="3104">
          <cell r="B3104">
            <v>1</v>
          </cell>
          <cell r="D3104" t="str">
            <v>Alat Bantu</v>
          </cell>
          <cell r="H3104" t="str">
            <v>Ls</v>
          </cell>
          <cell r="I3104">
            <v>1</v>
          </cell>
          <cell r="J3104">
            <v>25000</v>
          </cell>
          <cell r="K3104">
            <v>25000</v>
          </cell>
        </row>
        <row r="3105">
          <cell r="H3105"/>
          <cell r="J3105"/>
          <cell r="K3105">
            <v>0</v>
          </cell>
        </row>
        <row r="3106">
          <cell r="H3106"/>
          <cell r="J3106"/>
          <cell r="K3106">
            <v>0</v>
          </cell>
        </row>
        <row r="3107">
          <cell r="H3107"/>
          <cell r="J3107"/>
          <cell r="K3107">
            <v>0</v>
          </cell>
        </row>
        <row r="3108">
          <cell r="H3108"/>
          <cell r="J3108"/>
          <cell r="K3108">
            <v>0</v>
          </cell>
        </row>
        <row r="3110">
          <cell r="B3110" t="str">
            <v>D</v>
          </cell>
          <cell r="D3110" t="str">
            <v>Sub Total ( A + B + C )</v>
          </cell>
          <cell r="K3110">
            <v>80363250</v>
          </cell>
        </row>
        <row r="3111">
          <cell r="B3111" t="str">
            <v>E</v>
          </cell>
          <cell r="D3111" t="str">
            <v>Biaya umum dan keuntungan</v>
          </cell>
          <cell r="I3111">
            <v>0</v>
          </cell>
          <cell r="K3111">
            <v>0</v>
          </cell>
        </row>
        <row r="3112">
          <cell r="B3112" t="str">
            <v>F</v>
          </cell>
          <cell r="D3112" t="str">
            <v>Harga Satuan pekerjaan ( D + E )</v>
          </cell>
          <cell r="J3112" t="str">
            <v>(dibulatkan)</v>
          </cell>
          <cell r="K3112">
            <v>80363250</v>
          </cell>
        </row>
        <row r="3114">
          <cell r="I3114" t="str">
            <v>Jakarta, 29 November 2009</v>
          </cell>
        </row>
        <row r="3115">
          <cell r="I3115" t="str">
            <v>Persero PT. Waskita Karya</v>
          </cell>
        </row>
        <row r="3121">
          <cell r="I3121" t="str">
            <v>Ir. Desi Arryani, MM</v>
          </cell>
        </row>
        <row r="3122">
          <cell r="I3122" t="str">
            <v>Kepala Divisi Sipil</v>
          </cell>
        </row>
        <row r="3123">
          <cell r="B3123" t="str">
            <v>Paket / Pekerjaan</v>
          </cell>
          <cell r="E3123" t="str">
            <v>:</v>
          </cell>
          <cell r="F3123" t="str">
            <v>PEMBANGUNAN BENDUNGAN TITAB DI KAB. BULELENG</v>
          </cell>
        </row>
        <row r="3124">
          <cell r="B3124" t="str">
            <v xml:space="preserve">Nomor jenis pekerjaan </v>
          </cell>
          <cell r="E3124" t="str">
            <v>:</v>
          </cell>
          <cell r="F3124" t="str">
            <v>X.1</v>
          </cell>
        </row>
        <row r="3125">
          <cell r="A3125" t="str">
            <v>analisa59</v>
          </cell>
          <cell r="B3125" t="str">
            <v>Jenis Pekerjaan</v>
          </cell>
          <cell r="E3125" t="str">
            <v>:</v>
          </cell>
          <cell r="F3125" t="str">
            <v>Valve dia 20</v>
          </cell>
          <cell r="L3125">
            <v>73963250</v>
          </cell>
        </row>
        <row r="3126">
          <cell r="B3126" t="str">
            <v>Satuan jenis pekerjaan</v>
          </cell>
          <cell r="E3126" t="str">
            <v>:</v>
          </cell>
          <cell r="F3126" t="str">
            <v>Buah</v>
          </cell>
        </row>
        <row r="3128">
          <cell r="B3128" t="str">
            <v>No</v>
          </cell>
          <cell r="D3128" t="str">
            <v>Uraian</v>
          </cell>
          <cell r="H3128" t="str">
            <v>Satuan</v>
          </cell>
          <cell r="I3128" t="str">
            <v>Kuantitas</v>
          </cell>
          <cell r="J3128" t="str">
            <v>Harga Satuan</v>
          </cell>
          <cell r="K3128" t="str">
            <v>Jumlah Harga</v>
          </cell>
        </row>
        <row r="3129">
          <cell r="J3129" t="str">
            <v>( Rp. )</v>
          </cell>
          <cell r="K3129" t="str">
            <v>( Rp. )</v>
          </cell>
        </row>
        <row r="3130">
          <cell r="B3130" t="str">
            <v>A</v>
          </cell>
          <cell r="D3130" t="str">
            <v>Upah :</v>
          </cell>
        </row>
        <row r="3131">
          <cell r="B3131">
            <v>1</v>
          </cell>
          <cell r="D3131" t="str">
            <v>Mandor</v>
          </cell>
          <cell r="H3131" t="str">
            <v>hari</v>
          </cell>
          <cell r="I3131">
            <v>0.05</v>
          </cell>
          <cell r="J3131">
            <v>50000</v>
          </cell>
          <cell r="K3131">
            <v>2500</v>
          </cell>
        </row>
        <row r="3132">
          <cell r="B3132">
            <v>2</v>
          </cell>
          <cell r="D3132" t="str">
            <v>Tukang Batu</v>
          </cell>
          <cell r="H3132" t="str">
            <v>hari</v>
          </cell>
          <cell r="I3132">
            <v>1</v>
          </cell>
          <cell r="J3132">
            <v>40000</v>
          </cell>
          <cell r="K3132">
            <v>40000</v>
          </cell>
        </row>
        <row r="3133">
          <cell r="B3133">
            <v>3</v>
          </cell>
          <cell r="D3133" t="str">
            <v>Pekerja</v>
          </cell>
          <cell r="H3133" t="str">
            <v>hari</v>
          </cell>
          <cell r="I3133">
            <v>2</v>
          </cell>
          <cell r="J3133">
            <v>35000</v>
          </cell>
          <cell r="K3133">
            <v>70000</v>
          </cell>
        </row>
        <row r="3134">
          <cell r="H3134"/>
          <cell r="J3134"/>
          <cell r="K3134">
            <v>0</v>
          </cell>
        </row>
        <row r="3135">
          <cell r="H3135"/>
          <cell r="J3135"/>
          <cell r="K3135">
            <v>0</v>
          </cell>
        </row>
        <row r="3137">
          <cell r="B3137" t="str">
            <v>B</v>
          </cell>
          <cell r="D3137" t="str">
            <v>Bahan :</v>
          </cell>
        </row>
        <row r="3138">
          <cell r="B3138">
            <v>1</v>
          </cell>
          <cell r="D3138" t="str">
            <v>Valve dia 20</v>
          </cell>
          <cell r="H3138" t="str">
            <v>Bh</v>
          </cell>
          <cell r="I3138">
            <v>1</v>
          </cell>
          <cell r="J3138">
            <v>72500000</v>
          </cell>
          <cell r="K3138">
            <v>72500000</v>
          </cell>
          <cell r="L3138">
            <v>72500000</v>
          </cell>
        </row>
        <row r="3139">
          <cell r="B3139">
            <v>2</v>
          </cell>
          <cell r="D3139" t="str">
            <v>Spare part pendukung</v>
          </cell>
          <cell r="H3139" t="str">
            <v>Ls</v>
          </cell>
          <cell r="I3139">
            <v>1</v>
          </cell>
          <cell r="J3139">
            <v>1325750</v>
          </cell>
          <cell r="K3139">
            <v>1325750</v>
          </cell>
          <cell r="L3139">
            <v>1325750</v>
          </cell>
        </row>
        <row r="3140">
          <cell r="H3140"/>
          <cell r="J3140"/>
          <cell r="K3140">
            <v>0</v>
          </cell>
        </row>
        <row r="3141">
          <cell r="H3141"/>
          <cell r="J3141"/>
          <cell r="K3141">
            <v>0</v>
          </cell>
        </row>
        <row r="3142">
          <cell r="H3142"/>
          <cell r="J3142"/>
          <cell r="K3142">
            <v>0</v>
          </cell>
        </row>
        <row r="3144">
          <cell r="B3144" t="str">
            <v>C</v>
          </cell>
          <cell r="D3144" t="str">
            <v>Peralatan</v>
          </cell>
        </row>
        <row r="3145">
          <cell r="B3145">
            <v>1</v>
          </cell>
          <cell r="D3145" t="str">
            <v>Alat Bantu</v>
          </cell>
          <cell r="H3145" t="str">
            <v>Ls</v>
          </cell>
          <cell r="I3145">
            <v>1</v>
          </cell>
          <cell r="J3145">
            <v>25000</v>
          </cell>
          <cell r="K3145">
            <v>25000</v>
          </cell>
        </row>
        <row r="3146">
          <cell r="H3146"/>
          <cell r="J3146"/>
          <cell r="K3146">
            <v>0</v>
          </cell>
        </row>
        <row r="3147">
          <cell r="H3147"/>
          <cell r="J3147"/>
          <cell r="K3147">
            <v>0</v>
          </cell>
        </row>
        <row r="3148">
          <cell r="H3148"/>
          <cell r="J3148"/>
          <cell r="K3148">
            <v>0</v>
          </cell>
        </row>
        <row r="3149">
          <cell r="H3149"/>
          <cell r="J3149"/>
          <cell r="K3149">
            <v>0</v>
          </cell>
        </row>
        <row r="3151">
          <cell r="B3151" t="str">
            <v>D</v>
          </cell>
          <cell r="D3151" t="str">
            <v>Sub Total ( A + B + C )</v>
          </cell>
          <cell r="K3151">
            <v>73963250</v>
          </cell>
        </row>
        <row r="3152">
          <cell r="B3152" t="str">
            <v>E</v>
          </cell>
          <cell r="D3152" t="str">
            <v>Biaya umum dan keuntungan</v>
          </cell>
          <cell r="I3152">
            <v>0</v>
          </cell>
          <cell r="K3152">
            <v>0</v>
          </cell>
        </row>
        <row r="3153">
          <cell r="B3153" t="str">
            <v>F</v>
          </cell>
          <cell r="D3153" t="str">
            <v>Harga Satuan pekerjaan ( D + E )</v>
          </cell>
          <cell r="J3153" t="str">
            <v>(dibulatkan)</v>
          </cell>
          <cell r="K3153">
            <v>73963250</v>
          </cell>
        </row>
        <row r="3155">
          <cell r="I3155" t="str">
            <v>Jakarta, 29 November 2009</v>
          </cell>
        </row>
        <row r="3156">
          <cell r="I3156" t="str">
            <v>Persero PT. Waskita Karya</v>
          </cell>
        </row>
        <row r="3162">
          <cell r="I3162" t="str">
            <v>Ir. Desi Arryani, MM</v>
          </cell>
        </row>
        <row r="3163">
          <cell r="I3163" t="str">
            <v>Kepala Divisi Sipil</v>
          </cell>
        </row>
        <row r="3164">
          <cell r="B3164" t="str">
            <v>Paket / Pekerjaan</v>
          </cell>
          <cell r="E3164" t="str">
            <v>:</v>
          </cell>
          <cell r="F3164" t="str">
            <v>PEMBANGUNAN BENDUNGAN TITAB DI KAB. BULELENG</v>
          </cell>
        </row>
        <row r="3165">
          <cell r="B3165" t="str">
            <v xml:space="preserve">Nomor jenis pekerjaan </v>
          </cell>
          <cell r="E3165" t="str">
            <v>:</v>
          </cell>
          <cell r="F3165" t="str">
            <v>X.1</v>
          </cell>
        </row>
        <row r="3166">
          <cell r="A3166" t="str">
            <v>analisa60</v>
          </cell>
          <cell r="B3166" t="str">
            <v>Jenis Pekerjaan</v>
          </cell>
          <cell r="E3166" t="str">
            <v>:</v>
          </cell>
          <cell r="F3166" t="str">
            <v>Valve dia 10</v>
          </cell>
          <cell r="L3166">
            <v>60463250</v>
          </cell>
        </row>
        <row r="3167">
          <cell r="B3167" t="str">
            <v>Satuan jenis pekerjaan</v>
          </cell>
          <cell r="E3167" t="str">
            <v>:</v>
          </cell>
          <cell r="F3167" t="str">
            <v>Buah</v>
          </cell>
        </row>
        <row r="3169">
          <cell r="B3169" t="str">
            <v>No</v>
          </cell>
          <cell r="D3169" t="str">
            <v>Uraian</v>
          </cell>
          <cell r="H3169" t="str">
            <v>Satuan</v>
          </cell>
          <cell r="I3169" t="str">
            <v>Kuantitas</v>
          </cell>
          <cell r="J3169" t="str">
            <v>Harga Satuan</v>
          </cell>
          <cell r="K3169" t="str">
            <v>Jumlah Harga</v>
          </cell>
        </row>
        <row r="3170">
          <cell r="J3170" t="str">
            <v>( Rp. )</v>
          </cell>
          <cell r="K3170" t="str">
            <v>( Rp. )</v>
          </cell>
        </row>
        <row r="3171">
          <cell r="B3171" t="str">
            <v>A</v>
          </cell>
          <cell r="D3171" t="str">
            <v>Upah :</v>
          </cell>
        </row>
        <row r="3172">
          <cell r="B3172">
            <v>1</v>
          </cell>
          <cell r="D3172" t="str">
            <v>Mandor</v>
          </cell>
          <cell r="H3172" t="str">
            <v>hari</v>
          </cell>
          <cell r="I3172">
            <v>0.05</v>
          </cell>
          <cell r="J3172">
            <v>50000</v>
          </cell>
          <cell r="K3172">
            <v>2500</v>
          </cell>
        </row>
        <row r="3173">
          <cell r="B3173">
            <v>2</v>
          </cell>
          <cell r="D3173" t="str">
            <v>Tukang Batu</v>
          </cell>
          <cell r="H3173" t="str">
            <v>hari</v>
          </cell>
          <cell r="I3173">
            <v>1</v>
          </cell>
          <cell r="J3173">
            <v>40000</v>
          </cell>
          <cell r="K3173">
            <v>40000</v>
          </cell>
        </row>
        <row r="3174">
          <cell r="B3174">
            <v>3</v>
          </cell>
          <cell r="D3174" t="str">
            <v>Pekerja</v>
          </cell>
          <cell r="H3174" t="str">
            <v>hari</v>
          </cell>
          <cell r="I3174">
            <v>2</v>
          </cell>
          <cell r="J3174">
            <v>35000</v>
          </cell>
          <cell r="K3174">
            <v>70000</v>
          </cell>
        </row>
        <row r="3175">
          <cell r="H3175"/>
          <cell r="J3175"/>
          <cell r="K3175">
            <v>0</v>
          </cell>
        </row>
        <row r="3176">
          <cell r="H3176"/>
          <cell r="J3176"/>
          <cell r="K3176">
            <v>0</v>
          </cell>
        </row>
        <row r="3178">
          <cell r="B3178" t="str">
            <v>B</v>
          </cell>
          <cell r="D3178" t="str">
            <v>Bahan :</v>
          </cell>
        </row>
        <row r="3179">
          <cell r="B3179">
            <v>1</v>
          </cell>
          <cell r="D3179" t="str">
            <v>Valve dia 10</v>
          </cell>
          <cell r="H3179" t="str">
            <v>Bh</v>
          </cell>
          <cell r="I3179">
            <v>1</v>
          </cell>
          <cell r="J3179">
            <v>59000000</v>
          </cell>
          <cell r="K3179">
            <v>59000000</v>
          </cell>
          <cell r="L3179">
            <v>59000000</v>
          </cell>
        </row>
        <row r="3180">
          <cell r="B3180">
            <v>2</v>
          </cell>
          <cell r="D3180" t="str">
            <v>Spare part pendukung</v>
          </cell>
          <cell r="H3180" t="str">
            <v>Ls</v>
          </cell>
          <cell r="I3180">
            <v>1</v>
          </cell>
          <cell r="J3180">
            <v>1325750</v>
          </cell>
          <cell r="K3180">
            <v>1325750</v>
          </cell>
          <cell r="L3180">
            <v>1325750</v>
          </cell>
        </row>
        <row r="3181">
          <cell r="H3181"/>
          <cell r="J3181"/>
          <cell r="K3181">
            <v>0</v>
          </cell>
        </row>
        <row r="3182">
          <cell r="H3182"/>
          <cell r="J3182"/>
          <cell r="K3182">
            <v>0</v>
          </cell>
        </row>
        <row r="3183">
          <cell r="H3183"/>
          <cell r="J3183"/>
          <cell r="K3183">
            <v>0</v>
          </cell>
        </row>
        <row r="3185">
          <cell r="B3185" t="str">
            <v>C</v>
          </cell>
          <cell r="D3185" t="str">
            <v>Peralatan</v>
          </cell>
        </row>
        <row r="3186">
          <cell r="B3186">
            <v>1</v>
          </cell>
          <cell r="D3186" t="str">
            <v>Alat Bantu</v>
          </cell>
          <cell r="H3186" t="str">
            <v>Ls</v>
          </cell>
          <cell r="I3186">
            <v>1</v>
          </cell>
          <cell r="J3186">
            <v>25000</v>
          </cell>
          <cell r="K3186">
            <v>25000</v>
          </cell>
        </row>
        <row r="3187">
          <cell r="H3187"/>
          <cell r="J3187"/>
          <cell r="K3187">
            <v>0</v>
          </cell>
        </row>
        <row r="3188">
          <cell r="H3188"/>
          <cell r="J3188"/>
          <cell r="K3188">
            <v>0</v>
          </cell>
        </row>
        <row r="3189">
          <cell r="H3189"/>
          <cell r="J3189"/>
          <cell r="K3189">
            <v>0</v>
          </cell>
        </row>
        <row r="3190">
          <cell r="H3190"/>
          <cell r="J3190"/>
          <cell r="K3190">
            <v>0</v>
          </cell>
        </row>
        <row r="3192">
          <cell r="B3192" t="str">
            <v>D</v>
          </cell>
          <cell r="D3192" t="str">
            <v>Sub Total ( A + B + C )</v>
          </cell>
          <cell r="K3192">
            <v>60463250</v>
          </cell>
        </row>
        <row r="3193">
          <cell r="B3193" t="str">
            <v>E</v>
          </cell>
          <cell r="D3193" t="str">
            <v>Biaya umum dan keuntungan</v>
          </cell>
          <cell r="I3193">
            <v>0</v>
          </cell>
          <cell r="K3193">
            <v>0</v>
          </cell>
        </row>
        <row r="3194">
          <cell r="B3194" t="str">
            <v>F</v>
          </cell>
          <cell r="D3194" t="str">
            <v>Harga Satuan pekerjaan ( D + E )</v>
          </cell>
          <cell r="J3194" t="str">
            <v>(dibulatkan)</v>
          </cell>
          <cell r="K3194">
            <v>60463250</v>
          </cell>
        </row>
        <row r="3196">
          <cell r="I3196" t="str">
            <v>Jakarta, 29 November 2009</v>
          </cell>
        </row>
        <row r="3197">
          <cell r="I3197" t="str">
            <v>Persero PT. Waskita Karya</v>
          </cell>
        </row>
        <row r="3203">
          <cell r="I3203" t="str">
            <v>Ir. Desi Arryani, MM</v>
          </cell>
        </row>
        <row r="3204">
          <cell r="I3204" t="str">
            <v>Kepala Divisi Sipil</v>
          </cell>
        </row>
        <row r="3205">
          <cell r="B3205" t="str">
            <v>Paket / Pekerjaan</v>
          </cell>
          <cell r="E3205" t="str">
            <v>:</v>
          </cell>
          <cell r="F3205" t="str">
            <v>PEMBANGUNAN BENDUNGAN TITAB DI KAB. BULELENG</v>
          </cell>
        </row>
        <row r="3206">
          <cell r="B3206" t="str">
            <v xml:space="preserve">Nomor jenis pekerjaan </v>
          </cell>
          <cell r="E3206" t="str">
            <v>:</v>
          </cell>
          <cell r="F3206" t="str">
            <v>X.1</v>
          </cell>
        </row>
        <row r="3207">
          <cell r="A3207" t="str">
            <v>analisa61</v>
          </cell>
          <cell r="B3207" t="str">
            <v>Jenis Pekerjaan</v>
          </cell>
          <cell r="E3207" t="str">
            <v>:</v>
          </cell>
          <cell r="F3207" t="str">
            <v>Bronjong</v>
          </cell>
          <cell r="L3207">
            <v>347785</v>
          </cell>
        </row>
        <row r="3208">
          <cell r="B3208" t="str">
            <v>Satuan jenis pekerjaan</v>
          </cell>
          <cell r="E3208" t="str">
            <v>:</v>
          </cell>
          <cell r="F3208" t="str">
            <v>Buah</v>
          </cell>
        </row>
        <row r="3210">
          <cell r="B3210" t="str">
            <v>No</v>
          </cell>
          <cell r="D3210" t="str">
            <v>Uraian</v>
          </cell>
          <cell r="H3210" t="str">
            <v>Satuan</v>
          </cell>
          <cell r="I3210" t="str">
            <v>Kuantitas</v>
          </cell>
          <cell r="J3210" t="str">
            <v>Harga Satuan</v>
          </cell>
          <cell r="K3210" t="str">
            <v>Jumlah Harga</v>
          </cell>
        </row>
        <row r="3211">
          <cell r="J3211" t="str">
            <v>( Rp. )</v>
          </cell>
          <cell r="K3211" t="str">
            <v>( Rp. )</v>
          </cell>
        </row>
        <row r="3212">
          <cell r="B3212" t="str">
            <v>A</v>
          </cell>
          <cell r="D3212" t="str">
            <v>Upah :</v>
          </cell>
        </row>
        <row r="3213">
          <cell r="B3213">
            <v>1</v>
          </cell>
          <cell r="D3213" t="str">
            <v>Mandor</v>
          </cell>
          <cell r="H3213" t="str">
            <v>hari</v>
          </cell>
          <cell r="I3213">
            <v>7.1400000000000005E-2</v>
          </cell>
          <cell r="J3213">
            <v>50000</v>
          </cell>
          <cell r="K3213">
            <v>3570.0000000000005</v>
          </cell>
        </row>
        <row r="3214">
          <cell r="B3214">
            <v>2</v>
          </cell>
          <cell r="D3214" t="str">
            <v>Tukang Batu</v>
          </cell>
          <cell r="H3214" t="str">
            <v>hari</v>
          </cell>
          <cell r="I3214">
            <v>0.1429</v>
          </cell>
          <cell r="J3214">
            <v>40000</v>
          </cell>
          <cell r="K3214">
            <v>5716</v>
          </cell>
        </row>
        <row r="3215">
          <cell r="B3215">
            <v>3</v>
          </cell>
          <cell r="D3215" t="str">
            <v>Pekerja</v>
          </cell>
          <cell r="H3215" t="str">
            <v>hari</v>
          </cell>
          <cell r="I3215">
            <v>0.28570000000000001</v>
          </cell>
          <cell r="J3215">
            <v>35000</v>
          </cell>
          <cell r="K3215">
            <v>9999.5</v>
          </cell>
        </row>
        <row r="3216">
          <cell r="H3216"/>
          <cell r="J3216"/>
          <cell r="K3216">
            <v>0</v>
          </cell>
        </row>
        <row r="3217">
          <cell r="H3217"/>
          <cell r="J3217"/>
          <cell r="K3217">
            <v>0</v>
          </cell>
        </row>
        <row r="3218">
          <cell r="L3218">
            <v>19285.5</v>
          </cell>
        </row>
        <row r="3219">
          <cell r="B3219" t="str">
            <v>B</v>
          </cell>
          <cell r="D3219" t="str">
            <v>Bahan :</v>
          </cell>
        </row>
        <row r="3220">
          <cell r="B3220">
            <v>1</v>
          </cell>
          <cell r="D3220" t="str">
            <v>Bronjong 2m x 1m x 0.5m ( Fabrikasi Ø 3 mm)</v>
          </cell>
          <cell r="H3220" t="str">
            <v>bh</v>
          </cell>
          <cell r="I3220">
            <v>1</v>
          </cell>
          <cell r="J3220">
            <v>250000</v>
          </cell>
          <cell r="K3220">
            <v>250000</v>
          </cell>
          <cell r="L3220">
            <v>59000000</v>
          </cell>
        </row>
        <row r="3221">
          <cell r="B3221">
            <v>2</v>
          </cell>
          <cell r="D3221" t="str">
            <v>Batu belah</v>
          </cell>
          <cell r="H3221" t="str">
            <v>m3</v>
          </cell>
          <cell r="I3221">
            <v>1.2</v>
          </cell>
          <cell r="J3221">
            <v>55000</v>
          </cell>
          <cell r="K3221">
            <v>66000</v>
          </cell>
          <cell r="L3221">
            <v>1325750</v>
          </cell>
        </row>
        <row r="3222">
          <cell r="H3222"/>
          <cell r="J3222"/>
          <cell r="K3222">
            <v>0</v>
          </cell>
        </row>
        <row r="3223">
          <cell r="H3223"/>
          <cell r="J3223"/>
          <cell r="K3223">
            <v>0</v>
          </cell>
        </row>
        <row r="3224">
          <cell r="H3224"/>
          <cell r="J3224"/>
          <cell r="K3224">
            <v>0</v>
          </cell>
        </row>
        <row r="3226">
          <cell r="B3226" t="str">
            <v>C</v>
          </cell>
          <cell r="D3226" t="str">
            <v>Peralatan</v>
          </cell>
        </row>
        <row r="3227">
          <cell r="B3227">
            <v>1</v>
          </cell>
          <cell r="D3227" t="str">
            <v>Excavator, 0.8 m3</v>
          </cell>
          <cell r="H3227" t="str">
            <v>jam</v>
          </cell>
          <cell r="I3227">
            <v>0.5</v>
          </cell>
          <cell r="J3227">
            <v>25000</v>
          </cell>
          <cell r="K3227">
            <v>12500</v>
          </cell>
        </row>
        <row r="3228">
          <cell r="H3228"/>
          <cell r="J3228"/>
          <cell r="K3228">
            <v>0</v>
          </cell>
        </row>
        <row r="3229">
          <cell r="H3229"/>
          <cell r="J3229"/>
          <cell r="K3229">
            <v>0</v>
          </cell>
        </row>
        <row r="3230">
          <cell r="H3230"/>
          <cell r="J3230"/>
          <cell r="K3230">
            <v>0</v>
          </cell>
        </row>
        <row r="3231">
          <cell r="H3231"/>
          <cell r="J3231"/>
          <cell r="K3231">
            <v>0</v>
          </cell>
        </row>
        <row r="3232">
          <cell r="L3232">
            <v>31785.5</v>
          </cell>
        </row>
        <row r="3233">
          <cell r="B3233" t="str">
            <v>D</v>
          </cell>
          <cell r="D3233" t="str">
            <v>Sub Total ( A + B + C )</v>
          </cell>
          <cell r="K3233">
            <v>347785.5</v>
          </cell>
        </row>
        <row r="3234">
          <cell r="B3234" t="str">
            <v>E</v>
          </cell>
          <cell r="D3234" t="str">
            <v>Biaya umum dan keuntungan</v>
          </cell>
          <cell r="I3234">
            <v>0</v>
          </cell>
          <cell r="K3234">
            <v>0</v>
          </cell>
        </row>
        <row r="3235">
          <cell r="B3235" t="str">
            <v>F</v>
          </cell>
          <cell r="D3235" t="str">
            <v>Harga Satuan pekerjaan ( D + E )</v>
          </cell>
          <cell r="J3235" t="str">
            <v>(dibulatkan)</v>
          </cell>
          <cell r="K3235">
            <v>347785</v>
          </cell>
        </row>
        <row r="3237">
          <cell r="I3237" t="str">
            <v>Jakarta, 29 November 2009</v>
          </cell>
        </row>
        <row r="3238">
          <cell r="I3238" t="str">
            <v>Persero PT. Waskita Karya</v>
          </cell>
        </row>
        <row r="3244">
          <cell r="I3244" t="str">
            <v>Ir. Desi Arryani, MM</v>
          </cell>
        </row>
        <row r="3245">
          <cell r="I3245" t="str">
            <v>Kepala Divisi Sipil</v>
          </cell>
        </row>
        <row r="3246">
          <cell r="B3246" t="str">
            <v>Paket / Pekerjaan</v>
          </cell>
          <cell r="E3246" t="str">
            <v>:</v>
          </cell>
          <cell r="F3246" t="str">
            <v>PEMBANGUNAN BENDUNGAN TITAB DI KAB. BULELENG</v>
          </cell>
        </row>
        <row r="3247">
          <cell r="B3247" t="str">
            <v xml:space="preserve">Nomor jenis pekerjaan </v>
          </cell>
          <cell r="E3247" t="str">
            <v>:</v>
          </cell>
          <cell r="F3247" t="str">
            <v>X.1</v>
          </cell>
        </row>
        <row r="3248">
          <cell r="A3248" t="str">
            <v>analisa62</v>
          </cell>
          <cell r="B3248" t="str">
            <v>Jenis Pekerjaan</v>
          </cell>
          <cell r="E3248" t="str">
            <v>:</v>
          </cell>
          <cell r="F3248" t="str">
            <v xml:space="preserve">Rumah Operasi Irigasi </v>
          </cell>
          <cell r="L3248">
            <v>735846796</v>
          </cell>
        </row>
        <row r="3249">
          <cell r="B3249" t="str">
            <v>Satuan jenis pekerjaan</v>
          </cell>
          <cell r="E3249" t="str">
            <v>:</v>
          </cell>
          <cell r="F3249" t="str">
            <v>Ls</v>
          </cell>
        </row>
        <row r="3250">
          <cell r="B3250" t="str">
            <v>No</v>
          </cell>
          <cell r="D3250" t="str">
            <v>Uraian</v>
          </cell>
          <cell r="H3250" t="str">
            <v>Satuan</v>
          </cell>
          <cell r="I3250" t="str">
            <v>Kuantitas</v>
          </cell>
          <cell r="J3250" t="str">
            <v>Harga Satuan</v>
          </cell>
          <cell r="K3250" t="str">
            <v>Jumlah Harga</v>
          </cell>
        </row>
        <row r="3251">
          <cell r="J3251" t="str">
            <v>( Rp. )</v>
          </cell>
          <cell r="K3251" t="str">
            <v>( Rp. )</v>
          </cell>
        </row>
        <row r="3252">
          <cell r="D3252" t="str">
            <v>Kantor Operator Pintu Type 440</v>
          </cell>
          <cell r="L3252">
            <v>17520161.80952381</v>
          </cell>
        </row>
        <row r="3253">
          <cell r="D3253" t="str">
            <v>Pasangan Batu Bata 1 : 4</v>
          </cell>
          <cell r="H3253" t="str">
            <v>m2</v>
          </cell>
          <cell r="I3253">
            <v>554.5</v>
          </cell>
          <cell r="J3253">
            <v>112000</v>
          </cell>
          <cell r="K3253">
            <v>62104000</v>
          </cell>
          <cell r="L3253">
            <v>158.42857142857142</v>
          </cell>
        </row>
        <row r="3254">
          <cell r="D3254" t="str">
            <v>Plesteran 1 : 3</v>
          </cell>
          <cell r="H3254" t="str">
            <v>m2</v>
          </cell>
          <cell r="I3254">
            <v>928.69</v>
          </cell>
          <cell r="J3254">
            <v>20625</v>
          </cell>
          <cell r="K3254">
            <v>19154231.25</v>
          </cell>
        </row>
        <row r="3255">
          <cell r="D3255" t="str">
            <v>Beton K-225</v>
          </cell>
          <cell r="H3255" t="str">
            <v>m3</v>
          </cell>
          <cell r="I3255">
            <v>180.13</v>
          </cell>
          <cell r="J3255">
            <v>600690</v>
          </cell>
          <cell r="K3255">
            <v>108202289.7</v>
          </cell>
        </row>
        <row r="3256">
          <cell r="D3256" t="str">
            <v>Tulangan (Deformed)</v>
          </cell>
          <cell r="H3256" t="str">
            <v>kg</v>
          </cell>
          <cell r="I3256">
            <v>23417.05</v>
          </cell>
          <cell r="J3256">
            <v>7829.2330000000002</v>
          </cell>
          <cell r="K3256">
            <v>183337540.62265</v>
          </cell>
        </row>
        <row r="3257">
          <cell r="D3257" t="str">
            <v>Pekerjaan Bekesting dan Pembongkaran</v>
          </cell>
          <cell r="H3257" t="str">
            <v>m2</v>
          </cell>
          <cell r="I3257">
            <v>1886.32</v>
          </cell>
          <cell r="J3257">
            <v>63981</v>
          </cell>
          <cell r="K3257">
            <v>120688639.92</v>
          </cell>
        </row>
        <row r="3258">
          <cell r="D3258" t="str">
            <v>Beton rabat</v>
          </cell>
          <cell r="H3258" t="str">
            <v>m3</v>
          </cell>
          <cell r="I3258">
            <v>157.55000000000001</v>
          </cell>
          <cell r="J3258">
            <v>534355</v>
          </cell>
          <cell r="K3258">
            <v>84187630.25</v>
          </cell>
        </row>
        <row r="3259">
          <cell r="D3259" t="str">
            <v>Pekerjaan Kusen</v>
          </cell>
          <cell r="H3259" t="str">
            <v>m3</v>
          </cell>
          <cell r="I3259">
            <v>1.52</v>
          </cell>
          <cell r="J3259">
            <v>6500000</v>
          </cell>
          <cell r="K3259">
            <v>9880000</v>
          </cell>
        </row>
        <row r="3260">
          <cell r="D3260" t="str">
            <v>Pekerjaan Pintu Kayu</v>
          </cell>
          <cell r="H3260" t="str">
            <v>m2</v>
          </cell>
          <cell r="I3260">
            <v>11.9</v>
          </cell>
          <cell r="J3260">
            <v>555000</v>
          </cell>
          <cell r="K3260">
            <v>6604500</v>
          </cell>
        </row>
        <row r="3261">
          <cell r="D3261" t="str">
            <v>Pekerjaan Jendela</v>
          </cell>
          <cell r="H3261" t="str">
            <v>m2</v>
          </cell>
          <cell r="I3261">
            <v>56.69</v>
          </cell>
          <cell r="J3261">
            <v>657500</v>
          </cell>
          <cell r="K3261">
            <v>37273675</v>
          </cell>
        </row>
        <row r="3262">
          <cell r="D3262" t="str">
            <v>Pipa Handrail GIP dia 2"</v>
          </cell>
          <cell r="H3262" t="str">
            <v>m'</v>
          </cell>
          <cell r="I3262">
            <v>140.4</v>
          </cell>
          <cell r="J3262">
            <v>175000</v>
          </cell>
          <cell r="K3262">
            <v>24570000</v>
          </cell>
        </row>
        <row r="3263">
          <cell r="D3263" t="str">
            <v>Pekerjaan Listrik</v>
          </cell>
          <cell r="K3263">
            <v>0</v>
          </cell>
        </row>
        <row r="3264">
          <cell r="D3264" t="str">
            <v>-</v>
          </cell>
          <cell r="E3264" t="str">
            <v>Lampu TL 25 watt</v>
          </cell>
          <cell r="H3264" t="str">
            <v>titik</v>
          </cell>
          <cell r="I3264">
            <v>40</v>
          </cell>
          <cell r="J3264">
            <v>78000</v>
          </cell>
          <cell r="K3264">
            <v>3120000</v>
          </cell>
        </row>
        <row r="3265">
          <cell r="D3265" t="str">
            <v>-</v>
          </cell>
          <cell r="E3265" t="str">
            <v>Saklar</v>
          </cell>
          <cell r="H3265" t="str">
            <v>titik</v>
          </cell>
          <cell r="I3265">
            <v>40</v>
          </cell>
          <cell r="J3265">
            <v>15000</v>
          </cell>
          <cell r="K3265">
            <v>600000</v>
          </cell>
        </row>
        <row r="3266">
          <cell r="D3266" t="str">
            <v>-</v>
          </cell>
          <cell r="E3266" t="str">
            <v>Stop Kontak</v>
          </cell>
          <cell r="H3266" t="str">
            <v>titik</v>
          </cell>
          <cell r="I3266">
            <v>20</v>
          </cell>
          <cell r="J3266">
            <v>23000</v>
          </cell>
        </row>
        <row r="3267">
          <cell r="D3267" t="str">
            <v>-</v>
          </cell>
          <cell r="E3267" t="str">
            <v>Box Panel</v>
          </cell>
          <cell r="H3267" t="str">
            <v>unit</v>
          </cell>
          <cell r="I3267">
            <v>1</v>
          </cell>
          <cell r="J3267">
            <v>185000</v>
          </cell>
          <cell r="K3267">
            <v>185000</v>
          </cell>
        </row>
        <row r="3268">
          <cell r="D3268" t="str">
            <v>-</v>
          </cell>
          <cell r="E3268" t="str">
            <v>Kabel NYY 4x4 m2</v>
          </cell>
          <cell r="H3268" t="str">
            <v>m</v>
          </cell>
          <cell r="I3268">
            <v>200</v>
          </cell>
          <cell r="J3268">
            <v>36000</v>
          </cell>
          <cell r="K3268">
            <v>7200000</v>
          </cell>
        </row>
        <row r="3269">
          <cell r="D3269" t="str">
            <v>Pekerjaan Keramik</v>
          </cell>
          <cell r="H3269" t="str">
            <v>m2</v>
          </cell>
          <cell r="I3269">
            <v>450</v>
          </cell>
          <cell r="J3269">
            <v>95000</v>
          </cell>
          <cell r="K3269">
            <v>42750000</v>
          </cell>
        </row>
        <row r="3270">
          <cell r="D3270" t="str">
            <v>Pekerjaan Sanitasi</v>
          </cell>
          <cell r="K3270">
            <v>0</v>
          </cell>
        </row>
        <row r="3271">
          <cell r="D3271" t="str">
            <v>-</v>
          </cell>
          <cell r="E3271" t="str">
            <v>Closet Jongkok Porselen</v>
          </cell>
          <cell r="H3271" t="str">
            <v>unit</v>
          </cell>
          <cell r="I3271">
            <v>1</v>
          </cell>
          <cell r="J3271">
            <v>175000</v>
          </cell>
          <cell r="K3271">
            <v>175000</v>
          </cell>
        </row>
        <row r="3272">
          <cell r="D3272" t="str">
            <v>-</v>
          </cell>
          <cell r="E3272" t="str">
            <v>Sumur Bor + Pompa</v>
          </cell>
          <cell r="H3272" t="str">
            <v>unit</v>
          </cell>
          <cell r="I3272">
            <v>1</v>
          </cell>
          <cell r="J3272">
            <v>15000000</v>
          </cell>
          <cell r="K3272">
            <v>15000000</v>
          </cell>
        </row>
        <row r="3273">
          <cell r="D3273" t="str">
            <v>-</v>
          </cell>
          <cell r="E3273" t="str">
            <v>Bak Mandi Traso</v>
          </cell>
          <cell r="H3273" t="str">
            <v>unit</v>
          </cell>
          <cell r="I3273">
            <v>1</v>
          </cell>
          <cell r="J3273">
            <v>7500000</v>
          </cell>
        </row>
        <row r="3274">
          <cell r="D3274" t="str">
            <v>-</v>
          </cell>
          <cell r="E3274" t="str">
            <v>Kran Air</v>
          </cell>
          <cell r="H3274" t="str">
            <v>unit</v>
          </cell>
          <cell r="I3274">
            <v>2</v>
          </cell>
          <cell r="J3274">
            <v>45000</v>
          </cell>
        </row>
        <row r="3275">
          <cell r="D3275" t="str">
            <v>-</v>
          </cell>
          <cell r="E3275" t="str">
            <v>Pipa Air Bersih (3/4")</v>
          </cell>
          <cell r="H3275" t="str">
            <v>m</v>
          </cell>
          <cell r="I3275">
            <v>30</v>
          </cell>
          <cell r="J3275">
            <v>12000</v>
          </cell>
          <cell r="K3275">
            <v>360000</v>
          </cell>
        </row>
        <row r="3276">
          <cell r="D3276" t="str">
            <v>-</v>
          </cell>
          <cell r="E3276" t="str">
            <v>Pipa Air Kotor (2")</v>
          </cell>
          <cell r="H3276" t="str">
            <v>m</v>
          </cell>
          <cell r="I3276">
            <v>30</v>
          </cell>
          <cell r="J3276">
            <v>32000</v>
          </cell>
          <cell r="K3276">
            <v>960000</v>
          </cell>
        </row>
        <row r="3277">
          <cell r="D3277" t="str">
            <v>Pekerjaan Cat Tembok</v>
          </cell>
          <cell r="H3277" t="str">
            <v>m2</v>
          </cell>
          <cell r="I3277">
            <v>928.69</v>
          </cell>
          <cell r="J3277">
            <v>18500</v>
          </cell>
        </row>
        <row r="3278">
          <cell r="D3278" t="str">
            <v>Pekerjaan Cat Kayu</v>
          </cell>
          <cell r="H3278" t="str">
            <v>m2</v>
          </cell>
          <cell r="I3278">
            <v>187.91</v>
          </cell>
          <cell r="J3278">
            <v>19000</v>
          </cell>
          <cell r="K3278">
            <v>3570290</v>
          </cell>
        </row>
        <row r="3279">
          <cell r="D3279" t="str">
            <v>Assesoris Pintu / Jendela</v>
          </cell>
          <cell r="K3279">
            <v>0</v>
          </cell>
        </row>
        <row r="3280">
          <cell r="D3280" t="str">
            <v>-</v>
          </cell>
          <cell r="E3280" t="str">
            <v>Kunci Pintu</v>
          </cell>
          <cell r="H3280" t="str">
            <v>bh</v>
          </cell>
          <cell r="I3280">
            <v>5</v>
          </cell>
          <cell r="J3280">
            <v>121000</v>
          </cell>
        </row>
        <row r="3281">
          <cell r="D3281" t="str">
            <v>-</v>
          </cell>
          <cell r="E3281" t="str">
            <v>Grendel Jendela</v>
          </cell>
          <cell r="H3281" t="str">
            <v>bh</v>
          </cell>
          <cell r="I3281">
            <v>16</v>
          </cell>
          <cell r="J3281">
            <v>75000</v>
          </cell>
          <cell r="K3281">
            <v>1200000</v>
          </cell>
        </row>
        <row r="3282">
          <cell r="D3282" t="str">
            <v>-</v>
          </cell>
          <cell r="E3282" t="str">
            <v>Engsel Jendela</v>
          </cell>
          <cell r="H3282" t="str">
            <v>bh</v>
          </cell>
          <cell r="I3282">
            <v>64</v>
          </cell>
          <cell r="J3282">
            <v>15000</v>
          </cell>
          <cell r="K3282">
            <v>960000</v>
          </cell>
        </row>
        <row r="3283">
          <cell r="D3283" t="str">
            <v>-</v>
          </cell>
          <cell r="E3283" t="str">
            <v>Engsel Pintu</v>
          </cell>
          <cell r="H3283" t="str">
            <v>bh</v>
          </cell>
          <cell r="I3283">
            <v>12</v>
          </cell>
          <cell r="J3283">
            <v>15000</v>
          </cell>
          <cell r="K3283">
            <v>180000</v>
          </cell>
        </row>
        <row r="3284">
          <cell r="D3284" t="str">
            <v>-</v>
          </cell>
          <cell r="E3284" t="str">
            <v>Kait Angin Jendela</v>
          </cell>
          <cell r="H3284" t="str">
            <v>bh</v>
          </cell>
          <cell r="I3284">
            <v>32</v>
          </cell>
          <cell r="J3284">
            <v>112000</v>
          </cell>
          <cell r="K3284">
            <v>3584000</v>
          </cell>
        </row>
        <row r="3285">
          <cell r="B3285" t="str">
            <v>D</v>
          </cell>
          <cell r="D3285" t="str">
            <v>Sub Total ( A + B + C )</v>
          </cell>
          <cell r="K3285">
            <v>735846796.74265003</v>
          </cell>
        </row>
        <row r="3286">
          <cell r="B3286" t="str">
            <v>E</v>
          </cell>
          <cell r="D3286" t="str">
            <v>Biaya umum dan keuntungan</v>
          </cell>
          <cell r="I3286">
            <v>0</v>
          </cell>
          <cell r="K3286">
            <v>0</v>
          </cell>
        </row>
        <row r="3287">
          <cell r="B3287" t="str">
            <v>F</v>
          </cell>
          <cell r="D3287" t="str">
            <v>Harga Satuan pekerjaan ( D + E )</v>
          </cell>
          <cell r="J3287" t="str">
            <v>(dibulatkan)</v>
          </cell>
          <cell r="K3287">
            <v>735846796</v>
          </cell>
        </row>
        <row r="3289">
          <cell r="I3289" t="str">
            <v>Jakarta, 29 November 2009</v>
          </cell>
        </row>
        <row r="3290">
          <cell r="I3290" t="str">
            <v>Persero PT. Waskita Karya</v>
          </cell>
        </row>
        <row r="3296">
          <cell r="I3296" t="str">
            <v>Ir. Desi Arryani, MM</v>
          </cell>
        </row>
        <row r="3297">
          <cell r="I3297" t="str">
            <v>Kepala Divisi Sipil</v>
          </cell>
        </row>
        <row r="3298">
          <cell r="B3298" t="str">
            <v>Paket / Pekerjaan</v>
          </cell>
          <cell r="E3298" t="str">
            <v>:</v>
          </cell>
          <cell r="F3298" t="str">
            <v>PEMBANGUNAN BENDUNGAN TITAB DI KAB. BULELENG</v>
          </cell>
        </row>
        <row r="3299">
          <cell r="B3299" t="str">
            <v xml:space="preserve">Nomor jenis pekerjaan </v>
          </cell>
          <cell r="E3299" t="str">
            <v>:</v>
          </cell>
          <cell r="F3299" t="str">
            <v>X.2</v>
          </cell>
        </row>
        <row r="3300">
          <cell r="B3300" t="str">
            <v>Jenis Pekerjaan</v>
          </cell>
          <cell r="E3300" t="str">
            <v>:</v>
          </cell>
          <cell r="F3300" t="e">
            <v>#N/A</v>
          </cell>
          <cell r="L3300">
            <v>282915426</v>
          </cell>
        </row>
        <row r="3301">
          <cell r="B3301" t="str">
            <v>Satuan jenis pekerjaan</v>
          </cell>
          <cell r="E3301" t="str">
            <v>:</v>
          </cell>
          <cell r="F3301" t="e">
            <v>#N/A</v>
          </cell>
        </row>
        <row r="3303">
          <cell r="B3303" t="str">
            <v>No</v>
          </cell>
          <cell r="D3303" t="str">
            <v>Uraian</v>
          </cell>
          <cell r="H3303" t="str">
            <v>Satuan</v>
          </cell>
          <cell r="I3303" t="str">
            <v>Kuantitas</v>
          </cell>
          <cell r="J3303" t="str">
            <v>Harga Satuan</v>
          </cell>
          <cell r="K3303" t="str">
            <v>Jumlah Harga</v>
          </cell>
        </row>
        <row r="3304">
          <cell r="J3304" t="str">
            <v>( Rp. )</v>
          </cell>
          <cell r="K3304" t="str">
            <v>( Rp. )</v>
          </cell>
        </row>
        <row r="3305">
          <cell r="D3305" t="str">
            <v>Kantor Operasional Type 120</v>
          </cell>
        </row>
        <row r="3306">
          <cell r="D3306" t="str">
            <v>Pekerjaan Sipil</v>
          </cell>
        </row>
        <row r="3307">
          <cell r="D3307" t="str">
            <v>Pembersihan &amp; perataan lapangan</v>
          </cell>
          <cell r="H3307" t="str">
            <v>m2</v>
          </cell>
          <cell r="I3307">
            <v>178.15</v>
          </cell>
          <cell r="J3307">
            <v>4233</v>
          </cell>
          <cell r="K3307">
            <v>754108.95000000007</v>
          </cell>
        </row>
        <row r="3308">
          <cell r="D3308" t="str">
            <v>Bouwplank</v>
          </cell>
          <cell r="H3308" t="str">
            <v>m'</v>
          </cell>
          <cell r="I3308">
            <v>55.6</v>
          </cell>
          <cell r="J3308">
            <v>18308</v>
          </cell>
          <cell r="K3308">
            <v>1017924.8</v>
          </cell>
        </row>
        <row r="3309">
          <cell r="D3309" t="str">
            <v>Galian tanah</v>
          </cell>
          <cell r="H3309" t="str">
            <v>m3</v>
          </cell>
          <cell r="I3309">
            <v>150.28</v>
          </cell>
          <cell r="J3309">
            <v>12804</v>
          </cell>
          <cell r="K3309">
            <v>1924185.12</v>
          </cell>
        </row>
        <row r="3310">
          <cell r="D3310" t="str">
            <v>Timbunan kembali dipadatkan</v>
          </cell>
          <cell r="H3310" t="str">
            <v>m3</v>
          </cell>
          <cell r="I3310">
            <v>32.19</v>
          </cell>
          <cell r="J3310">
            <v>11046</v>
          </cell>
          <cell r="K3310">
            <v>355570.74</v>
          </cell>
        </row>
        <row r="3311">
          <cell r="D3311" t="str">
            <v>Timbunan pasir dipadatkan</v>
          </cell>
          <cell r="H3311" t="str">
            <v>m3</v>
          </cell>
          <cell r="I3311">
            <v>49.68</v>
          </cell>
          <cell r="J3311">
            <v>109124</v>
          </cell>
          <cell r="K3311">
            <v>5421280.3200000003</v>
          </cell>
        </row>
        <row r="3312">
          <cell r="D3312" t="str">
            <v>Pondasi batu kosong, dia 20 - 30 cm</v>
          </cell>
          <cell r="H3312" t="str">
            <v>m3</v>
          </cell>
          <cell r="I3312">
            <v>8.2799999999999994</v>
          </cell>
          <cell r="J3312">
            <v>216237</v>
          </cell>
          <cell r="K3312">
            <v>1790442.3599999999</v>
          </cell>
        </row>
        <row r="3313">
          <cell r="D3313" t="str">
            <v>Pondasi batu kali 1 pc : 4 psr</v>
          </cell>
          <cell r="H3313" t="str">
            <v>m3</v>
          </cell>
          <cell r="I3313">
            <v>55</v>
          </cell>
          <cell r="J3313">
            <v>428363</v>
          </cell>
          <cell r="K3313">
            <v>23559965</v>
          </cell>
        </row>
        <row r="3314">
          <cell r="D3314" t="str">
            <v>Pondasi pasangan bata 1 pc : 4 psr</v>
          </cell>
          <cell r="H3314" t="str">
            <v>m3</v>
          </cell>
          <cell r="I3314">
            <v>0</v>
          </cell>
          <cell r="J3314">
            <v>714485</v>
          </cell>
          <cell r="K3314">
            <v>0</v>
          </cell>
        </row>
        <row r="3315">
          <cell r="D3315" t="str">
            <v>Beton kelas K-225</v>
          </cell>
          <cell r="H3315" t="str">
            <v>m3</v>
          </cell>
          <cell r="I3315">
            <v>25.43</v>
          </cell>
          <cell r="J3315">
            <v>582197</v>
          </cell>
          <cell r="K3315">
            <v>14805269.709999999</v>
          </cell>
        </row>
        <row r="3316">
          <cell r="D3316" t="str">
            <v>Penulangan Polos</v>
          </cell>
          <cell r="H3316" t="str">
            <v>ton</v>
          </cell>
          <cell r="I3316">
            <v>4.1100000000000003</v>
          </cell>
          <cell r="J3316">
            <v>8892098</v>
          </cell>
          <cell r="K3316">
            <v>36546522.780000001</v>
          </cell>
        </row>
        <row r="3317">
          <cell r="D3317" t="str">
            <v>Bekisting Multipleks 9 mm</v>
          </cell>
          <cell r="H3317" t="str">
            <v>m2</v>
          </cell>
          <cell r="I3317">
            <v>219.37</v>
          </cell>
          <cell r="J3317">
            <v>68806</v>
          </cell>
          <cell r="K3317">
            <v>15093972.220000001</v>
          </cell>
        </row>
        <row r="3318">
          <cell r="D3318" t="str">
            <v>Rangka scaffolding</v>
          </cell>
          <cell r="I3318">
            <v>87</v>
          </cell>
          <cell r="J3318">
            <v>281953</v>
          </cell>
          <cell r="K3318">
            <v>24529911</v>
          </cell>
        </row>
        <row r="3319">
          <cell r="D3319" t="str">
            <v>Atap</v>
          </cell>
          <cell r="K3319">
            <v>0</v>
          </cell>
        </row>
        <row r="3320">
          <cell r="D3320" t="str">
            <v>Kuda-kuda kayu</v>
          </cell>
          <cell r="H3320" t="str">
            <v>m3</v>
          </cell>
          <cell r="I3320">
            <v>0</v>
          </cell>
          <cell r="J3320">
            <v>4334701</v>
          </cell>
          <cell r="K3320">
            <v>0</v>
          </cell>
        </row>
        <row r="3321">
          <cell r="D3321" t="str">
            <v>Atap seng gelombang galbanis</v>
          </cell>
          <cell r="H3321" t="str">
            <v>m2</v>
          </cell>
          <cell r="I3321">
            <v>0</v>
          </cell>
          <cell r="J3321">
            <v>92027</v>
          </cell>
          <cell r="K3321">
            <v>0</v>
          </cell>
        </row>
        <row r="3322">
          <cell r="D3322" t="str">
            <v>Bubungan</v>
          </cell>
          <cell r="H3322" t="str">
            <v>m'</v>
          </cell>
          <cell r="I3322">
            <v>0</v>
          </cell>
          <cell r="J3322">
            <v>42417</v>
          </cell>
          <cell r="K3322">
            <v>0</v>
          </cell>
        </row>
        <row r="3323">
          <cell r="D3323" t="str">
            <v>Listplank kayu 3/30</v>
          </cell>
          <cell r="H3323" t="str">
            <v>m'</v>
          </cell>
          <cell r="I3323">
            <v>0</v>
          </cell>
          <cell r="J3323">
            <v>48621</v>
          </cell>
          <cell r="K3323">
            <v>0</v>
          </cell>
        </row>
        <row r="3324">
          <cell r="D3324" t="str">
            <v>Langit-langit plywood, t = 4 mm + Rangka</v>
          </cell>
          <cell r="H3324" t="str">
            <v>m2</v>
          </cell>
          <cell r="I3324">
            <v>0</v>
          </cell>
          <cell r="J3324">
            <v>74166</v>
          </cell>
          <cell r="K3324">
            <v>0</v>
          </cell>
        </row>
        <row r="3325">
          <cell r="D3325" t="str">
            <v xml:space="preserve">Waterprofing untuk Dak Lantai </v>
          </cell>
          <cell r="H3325" t="str">
            <v>m2</v>
          </cell>
          <cell r="I3325">
            <v>178.15</v>
          </cell>
          <cell r="J3325">
            <v>86817</v>
          </cell>
          <cell r="K3325">
            <v>15466448.550000001</v>
          </cell>
        </row>
        <row r="3326">
          <cell r="K3326">
            <v>0</v>
          </cell>
        </row>
        <row r="3327">
          <cell r="D3327" t="str">
            <v>Pekerjaan Pasangan</v>
          </cell>
          <cell r="K3327">
            <v>0</v>
          </cell>
        </row>
        <row r="3328">
          <cell r="D3328" t="str">
            <v>Pasangan blok beton kedap Air 1 pc : 2 psr</v>
          </cell>
          <cell r="H3328" t="str">
            <v>m2</v>
          </cell>
          <cell r="I3328">
            <v>234.22</v>
          </cell>
          <cell r="J3328">
            <v>89239</v>
          </cell>
          <cell r="K3328">
            <v>20901558.579999998</v>
          </cell>
        </row>
        <row r="3329">
          <cell r="D3329" t="str">
            <v>Pasangan blok beton biasa 1 pc : 4 psr</v>
          </cell>
          <cell r="H3329" t="str">
            <v>m2</v>
          </cell>
          <cell r="J3329">
            <v>66013</v>
          </cell>
          <cell r="K3329">
            <v>0</v>
          </cell>
        </row>
        <row r="3330">
          <cell r="D3330" t="str">
            <v>Plesteran</v>
          </cell>
          <cell r="K3330">
            <v>0</v>
          </cell>
        </row>
        <row r="3331">
          <cell r="D3331" t="str">
            <v>Plesteran 1 pc : 4 psr</v>
          </cell>
          <cell r="H3331" t="str">
            <v>m2</v>
          </cell>
          <cell r="I3331">
            <v>468.44</v>
          </cell>
          <cell r="J3331">
            <v>23303</v>
          </cell>
          <cell r="K3331">
            <v>10916057.32</v>
          </cell>
        </row>
        <row r="3332">
          <cell r="D3332" t="str">
            <v>Plester kedap air 1 pc : 2 psr</v>
          </cell>
          <cell r="H3332" t="str">
            <v>m2</v>
          </cell>
          <cell r="I3332">
            <v>24.48</v>
          </cell>
          <cell r="J3332">
            <v>25407</v>
          </cell>
          <cell r="K3332">
            <v>621963.36</v>
          </cell>
        </row>
        <row r="3333">
          <cell r="D3333" t="str">
            <v>Pekerjaan Ubin</v>
          </cell>
          <cell r="K3333">
            <v>0</v>
          </cell>
        </row>
        <row r="3334">
          <cell r="D3334" t="str">
            <v>Ubin Keramik, 200 x 200 mm</v>
          </cell>
          <cell r="H3334" t="str">
            <v>m2</v>
          </cell>
          <cell r="I3334">
            <v>120</v>
          </cell>
          <cell r="J3334">
            <v>114758</v>
          </cell>
          <cell r="K3334">
            <v>13770960</v>
          </cell>
        </row>
        <row r="3335">
          <cell r="D3335" t="str">
            <v>Ubin Keramik, 100 x 200 mm</v>
          </cell>
          <cell r="H3335" t="str">
            <v>m2</v>
          </cell>
          <cell r="I3335">
            <v>3</v>
          </cell>
          <cell r="J3335">
            <v>105921</v>
          </cell>
          <cell r="K3335">
            <v>317763</v>
          </cell>
        </row>
        <row r="3336">
          <cell r="D3336" t="str">
            <v>Perkerasan beton tumbuk</v>
          </cell>
          <cell r="H3336" t="str">
            <v>m2</v>
          </cell>
          <cell r="I3336">
            <v>103.75</v>
          </cell>
          <cell r="J3336">
            <v>394625</v>
          </cell>
          <cell r="K3336">
            <v>40942343.75</v>
          </cell>
        </row>
        <row r="3337">
          <cell r="D3337" t="str">
            <v>Plesteran lantai beton 1 pc : 4 psr</v>
          </cell>
          <cell r="H3337" t="str">
            <v>m2</v>
          </cell>
          <cell r="I3337">
            <v>72.62</v>
          </cell>
          <cell r="J3337">
            <v>23303</v>
          </cell>
          <cell r="K3337">
            <v>1692263.86</v>
          </cell>
        </row>
        <row r="3338">
          <cell r="D3338" t="str">
            <v>Pintu &amp; Jendela termasuk kusen, penggantung dan pengecatan</v>
          </cell>
          <cell r="K3338">
            <v>0</v>
          </cell>
        </row>
        <row r="3339">
          <cell r="D3339" t="str">
            <v>Kosen type D1</v>
          </cell>
          <cell r="H3339" t="str">
            <v>unit</v>
          </cell>
          <cell r="I3339">
            <v>2</v>
          </cell>
          <cell r="J3339">
            <v>1562715.0000000002</v>
          </cell>
          <cell r="K3339">
            <v>3125430.0000000005</v>
          </cell>
        </row>
        <row r="3340">
          <cell r="D3340" t="str">
            <v>Kosen type D2</v>
          </cell>
          <cell r="H3340" t="str">
            <v>unit</v>
          </cell>
          <cell r="I3340">
            <v>1</v>
          </cell>
          <cell r="J3340">
            <v>1172036.8</v>
          </cell>
          <cell r="K3340">
            <v>1172036.8</v>
          </cell>
        </row>
        <row r="3341">
          <cell r="D3341" t="str">
            <v>Kosen type D3</v>
          </cell>
          <cell r="H3341" t="str">
            <v>unit</v>
          </cell>
          <cell r="I3341">
            <v>2</v>
          </cell>
          <cell r="J3341">
            <v>1041810.0000000001</v>
          </cell>
          <cell r="K3341">
            <v>2083620.0000000002</v>
          </cell>
        </row>
        <row r="3342">
          <cell r="D3342" t="str">
            <v>Kosen type D5</v>
          </cell>
          <cell r="H3342" t="str">
            <v>unit</v>
          </cell>
          <cell r="I3342">
            <v>1</v>
          </cell>
          <cell r="J3342">
            <v>911584.3</v>
          </cell>
          <cell r="K3342">
            <v>911584.3</v>
          </cell>
        </row>
        <row r="3343">
          <cell r="D3343" t="str">
            <v>Kosen type DW1</v>
          </cell>
          <cell r="H3343" t="str">
            <v>unit</v>
          </cell>
          <cell r="I3343">
            <v>1</v>
          </cell>
          <cell r="J3343">
            <v>1439930.8</v>
          </cell>
          <cell r="K3343">
            <v>1439930.8</v>
          </cell>
        </row>
        <row r="3344">
          <cell r="D3344" t="str">
            <v>Kosen type W1</v>
          </cell>
          <cell r="H3344" t="str">
            <v>unit</v>
          </cell>
          <cell r="I3344">
            <v>1</v>
          </cell>
          <cell r="J3344">
            <v>625086</v>
          </cell>
          <cell r="K3344">
            <v>625086</v>
          </cell>
        </row>
        <row r="3345">
          <cell r="D3345" t="str">
            <v>Kosen type W2</v>
          </cell>
          <cell r="H3345" t="str">
            <v>unit</v>
          </cell>
          <cell r="I3345">
            <v>1</v>
          </cell>
          <cell r="J3345">
            <v>267894</v>
          </cell>
          <cell r="K3345">
            <v>267894</v>
          </cell>
        </row>
        <row r="3346">
          <cell r="D3346" t="str">
            <v>Kosen Tipe W3</v>
          </cell>
          <cell r="H3346" t="str">
            <v>unit</v>
          </cell>
          <cell r="I3346">
            <v>3</v>
          </cell>
          <cell r="J3346">
            <v>625086</v>
          </cell>
          <cell r="K3346">
            <v>1875258</v>
          </cell>
        </row>
        <row r="3347">
          <cell r="D3347" t="str">
            <v>Kosen Tipe W4</v>
          </cell>
          <cell r="H3347" t="str">
            <v>unit</v>
          </cell>
          <cell r="I3347">
            <v>1</v>
          </cell>
          <cell r="J3347">
            <v>625086</v>
          </cell>
          <cell r="K3347">
            <v>625086</v>
          </cell>
        </row>
        <row r="3348">
          <cell r="D3348" t="str">
            <v>Kosen Tipe BV</v>
          </cell>
          <cell r="H3348" t="str">
            <v>unit</v>
          </cell>
          <cell r="I3348">
            <v>1</v>
          </cell>
          <cell r="J3348">
            <v>625086</v>
          </cell>
          <cell r="K3348">
            <v>625086</v>
          </cell>
        </row>
        <row r="3349">
          <cell r="K3349">
            <v>0</v>
          </cell>
        </row>
        <row r="3350">
          <cell r="D3350" t="str">
            <v>Pekerjaan Pengecatan</v>
          </cell>
          <cell r="K3350">
            <v>0</v>
          </cell>
        </row>
        <row r="3351">
          <cell r="D3351" t="str">
            <v>Cat tembok</v>
          </cell>
          <cell r="H3351" t="str">
            <v>m2</v>
          </cell>
          <cell r="I3351">
            <v>468.44</v>
          </cell>
          <cell r="J3351">
            <v>14658</v>
          </cell>
          <cell r="K3351">
            <v>6866393.5199999996</v>
          </cell>
        </row>
        <row r="3352">
          <cell r="D3352" t="str">
            <v>Cat langit-langit</v>
          </cell>
          <cell r="H3352" t="str">
            <v>m2</v>
          </cell>
          <cell r="I3352">
            <v>4.3</v>
          </cell>
          <cell r="J3352">
            <v>13530</v>
          </cell>
          <cell r="K3352">
            <v>58179</v>
          </cell>
        </row>
        <row r="3353">
          <cell r="D3353" t="str">
            <v>Cat listplank</v>
          </cell>
          <cell r="H3353" t="str">
            <v>m2</v>
          </cell>
          <cell r="I3353">
            <v>6.86</v>
          </cell>
          <cell r="J3353">
            <v>19168</v>
          </cell>
          <cell r="K3353">
            <v>131492.48000000001</v>
          </cell>
        </row>
        <row r="3354">
          <cell r="D3354" t="str">
            <v>Pekerjaan Lain-lain</v>
          </cell>
          <cell r="K3354">
            <v>0</v>
          </cell>
        </row>
        <row r="3355">
          <cell r="D3355" t="str">
            <v>Kloset jongkok</v>
          </cell>
          <cell r="H3355" t="str">
            <v>unit</v>
          </cell>
          <cell r="I3355">
            <v>1</v>
          </cell>
          <cell r="J3355">
            <v>197313</v>
          </cell>
          <cell r="K3355">
            <v>197313</v>
          </cell>
        </row>
        <row r="3356">
          <cell r="D3356" t="str">
            <v>Wastafel</v>
          </cell>
          <cell r="H3356" t="str">
            <v>unit</v>
          </cell>
          <cell r="I3356">
            <v>1</v>
          </cell>
          <cell r="J3356">
            <v>281875</v>
          </cell>
          <cell r="K3356">
            <v>281875</v>
          </cell>
        </row>
        <row r="3357">
          <cell r="D3357" t="str">
            <v>Kran Air</v>
          </cell>
          <cell r="H3357" t="str">
            <v>unit</v>
          </cell>
          <cell r="I3357">
            <v>5</v>
          </cell>
          <cell r="J3357">
            <v>33825</v>
          </cell>
          <cell r="K3357">
            <v>169125</v>
          </cell>
        </row>
        <row r="3358">
          <cell r="D3358" t="str">
            <v>Floordrain</v>
          </cell>
          <cell r="H3358" t="str">
            <v>unit</v>
          </cell>
          <cell r="I3358">
            <v>1</v>
          </cell>
          <cell r="J3358">
            <v>22550</v>
          </cell>
          <cell r="K3358">
            <v>22550</v>
          </cell>
        </row>
        <row r="3359">
          <cell r="D3359" t="str">
            <v>Instalasi Listrik</v>
          </cell>
          <cell r="K3359">
            <v>0</v>
          </cell>
        </row>
        <row r="3360">
          <cell r="D3360" t="str">
            <v>2 x TLD 36 watt</v>
          </cell>
          <cell r="H3360" t="str">
            <v>bh</v>
          </cell>
          <cell r="I3360">
            <v>1</v>
          </cell>
          <cell r="J3360">
            <v>651836</v>
          </cell>
          <cell r="K3360">
            <v>651836</v>
          </cell>
        </row>
        <row r="3361">
          <cell r="D3361" t="str">
            <v>1 x TLD 36 watt</v>
          </cell>
          <cell r="H3361" t="str">
            <v>bh</v>
          </cell>
          <cell r="I3361">
            <v>2</v>
          </cell>
          <cell r="J3361">
            <v>255449</v>
          </cell>
          <cell r="K3361">
            <v>510898</v>
          </cell>
        </row>
        <row r="3362">
          <cell r="D3362" t="str">
            <v>1 x TLD 18 watt</v>
          </cell>
          <cell r="H3362" t="str">
            <v>bh</v>
          </cell>
          <cell r="I3362">
            <v>3</v>
          </cell>
          <cell r="J3362">
            <v>496805</v>
          </cell>
          <cell r="K3362">
            <v>1490415</v>
          </cell>
        </row>
        <row r="3363">
          <cell r="D3363" t="str">
            <v>TL 60 watt</v>
          </cell>
          <cell r="H3363" t="str">
            <v>bh</v>
          </cell>
          <cell r="I3363">
            <v>4</v>
          </cell>
          <cell r="J3363">
            <v>651836</v>
          </cell>
          <cell r="K3363">
            <v>2607344</v>
          </cell>
        </row>
        <row r="3364">
          <cell r="D3364" t="str">
            <v>Instalasi titik lampu</v>
          </cell>
          <cell r="H3364" t="str">
            <v>bh</v>
          </cell>
          <cell r="I3364">
            <v>10</v>
          </cell>
          <cell r="J3364">
            <v>244139</v>
          </cell>
          <cell r="K3364">
            <v>2441390</v>
          </cell>
        </row>
        <row r="3365">
          <cell r="D3365" t="str">
            <v>Stop kontak</v>
          </cell>
          <cell r="H3365" t="str">
            <v>bh</v>
          </cell>
          <cell r="I3365">
            <v>5</v>
          </cell>
          <cell r="J3365">
            <v>49416</v>
          </cell>
          <cell r="K3365">
            <v>247080</v>
          </cell>
        </row>
        <row r="3366">
          <cell r="D3366" t="str">
            <v>Stop kontak untuk pompa</v>
          </cell>
          <cell r="H3366" t="str">
            <v>Unit</v>
          </cell>
          <cell r="I3366">
            <v>1</v>
          </cell>
          <cell r="J3366">
            <v>49416</v>
          </cell>
          <cell r="K3366">
            <v>49416</v>
          </cell>
        </row>
        <row r="3367">
          <cell r="D3367" t="str">
            <v>Panel Pembagi</v>
          </cell>
          <cell r="H3367" t="str">
            <v>Unit</v>
          </cell>
          <cell r="I3367">
            <v>1</v>
          </cell>
          <cell r="J3367">
            <v>845625</v>
          </cell>
          <cell r="K3367">
            <v>845625</v>
          </cell>
        </row>
        <row r="3368">
          <cell r="D3368" t="str">
            <v>Kabel NYY 5 x 6 mm</v>
          </cell>
          <cell r="H3368" t="str">
            <v>m'</v>
          </cell>
          <cell r="I3368">
            <v>40</v>
          </cell>
          <cell r="J3368">
            <v>63642</v>
          </cell>
          <cell r="K3368">
            <v>2545680</v>
          </cell>
        </row>
        <row r="3369">
          <cell r="D3369" t="str">
            <v>Pekerjaan pipa air</v>
          </cell>
          <cell r="K3369">
            <v>0</v>
          </cell>
        </row>
        <row r="3370">
          <cell r="D3370" t="str">
            <v>Pipa galbanis dia 1/2"</v>
          </cell>
          <cell r="H3370" t="str">
            <v>m'</v>
          </cell>
          <cell r="I3370">
            <v>5</v>
          </cell>
          <cell r="J3370">
            <v>57784</v>
          </cell>
          <cell r="K3370">
            <v>288920</v>
          </cell>
        </row>
        <row r="3371">
          <cell r="D3371" t="str">
            <v>Pipa PVC dia. 100 mm</v>
          </cell>
          <cell r="H3371" t="str">
            <v>m'</v>
          </cell>
          <cell r="I3371">
            <v>7</v>
          </cell>
          <cell r="J3371">
            <v>102180</v>
          </cell>
          <cell r="K3371">
            <v>715260</v>
          </cell>
        </row>
        <row r="3372">
          <cell r="D3372" t="str">
            <v>Pipa PVC dia. 50 mm</v>
          </cell>
          <cell r="H3372" t="str">
            <v>m'</v>
          </cell>
          <cell r="I3372">
            <v>11.7</v>
          </cell>
          <cell r="J3372">
            <v>39110</v>
          </cell>
          <cell r="K3372">
            <v>457587</v>
          </cell>
        </row>
        <row r="3373">
          <cell r="D3373" t="str">
            <v>Manhole</v>
          </cell>
          <cell r="H3373" t="str">
            <v>unit</v>
          </cell>
          <cell r="I3373">
            <v>0</v>
          </cell>
          <cell r="J3373">
            <v>169125</v>
          </cell>
          <cell r="K3373">
            <v>0</v>
          </cell>
        </row>
        <row r="3374">
          <cell r="D3374" t="str">
            <v>Septic tank</v>
          </cell>
          <cell r="H3374" t="str">
            <v>unit</v>
          </cell>
          <cell r="I3374">
            <v>1</v>
          </cell>
          <cell r="J3374">
            <v>3382500</v>
          </cell>
          <cell r="K3374">
            <v>3382500</v>
          </cell>
        </row>
        <row r="3375">
          <cell r="D3375" t="str">
            <v>Rembesan</v>
          </cell>
          <cell r="H3375" t="str">
            <v>unit</v>
          </cell>
          <cell r="I3375">
            <v>2</v>
          </cell>
          <cell r="J3375">
            <v>1127500</v>
          </cell>
          <cell r="K3375">
            <v>2255000</v>
          </cell>
        </row>
        <row r="3376">
          <cell r="D3376" t="str">
            <v>Pipa galbanis dia 3/4 "</v>
          </cell>
          <cell r="H3376" t="str">
            <v>m'</v>
          </cell>
          <cell r="I3376">
            <v>22.52</v>
          </cell>
          <cell r="J3376">
            <v>67298</v>
          </cell>
          <cell r="K3376">
            <v>1515550.96</v>
          </cell>
        </row>
        <row r="3377">
          <cell r="D3377" t="str">
            <v xml:space="preserve">Sambungan pipa </v>
          </cell>
          <cell r="H3377" t="str">
            <v>bh</v>
          </cell>
          <cell r="I3377">
            <v>1</v>
          </cell>
          <cell r="J3377">
            <v>18850</v>
          </cell>
          <cell r="K3377">
            <v>18850</v>
          </cell>
        </row>
        <row r="3378">
          <cell r="D3378" t="str">
            <v>Sambungan T 1/2"</v>
          </cell>
          <cell r="H3378" t="str">
            <v>bh</v>
          </cell>
          <cell r="I3378">
            <v>4</v>
          </cell>
          <cell r="J3378">
            <v>32592</v>
          </cell>
          <cell r="K3378">
            <v>130368</v>
          </cell>
        </row>
        <row r="3379">
          <cell r="D3379" t="str">
            <v>Sambungan lengkung</v>
          </cell>
          <cell r="H3379" t="str">
            <v>bh</v>
          </cell>
          <cell r="I3379">
            <v>8</v>
          </cell>
          <cell r="J3379">
            <v>20260</v>
          </cell>
          <cell r="K3379">
            <v>162080</v>
          </cell>
        </row>
        <row r="3380">
          <cell r="D3380" t="str">
            <v>Reducer  3/4 " Ke  1/2 "</v>
          </cell>
          <cell r="H3380" t="str">
            <v>bh</v>
          </cell>
          <cell r="I3380">
            <v>0</v>
          </cell>
          <cell r="J3380">
            <v>22198</v>
          </cell>
          <cell r="K3380">
            <v>0</v>
          </cell>
        </row>
        <row r="3381">
          <cell r="D3381" t="str">
            <v>Plester sambungan</v>
          </cell>
          <cell r="H3381" t="str">
            <v>bh</v>
          </cell>
          <cell r="I3381">
            <v>4</v>
          </cell>
          <cell r="J3381">
            <v>50738</v>
          </cell>
          <cell r="K3381">
            <v>202952</v>
          </cell>
        </row>
        <row r="3382">
          <cell r="D3382" t="str">
            <v>Klep pintu  3/4 " + boks</v>
          </cell>
          <cell r="H3382" t="str">
            <v>unit</v>
          </cell>
          <cell r="I3382">
            <v>1</v>
          </cell>
          <cell r="J3382">
            <v>84563</v>
          </cell>
          <cell r="K3382">
            <v>84563</v>
          </cell>
        </row>
        <row r="3383">
          <cell r="D3383" t="str">
            <v>Pompa air otomatis + rumah pompa</v>
          </cell>
          <cell r="H3383" t="str">
            <v>unit</v>
          </cell>
          <cell r="I3383">
            <v>1</v>
          </cell>
          <cell r="J3383">
            <v>2255000</v>
          </cell>
          <cell r="K3383">
            <v>2255000</v>
          </cell>
        </row>
        <row r="3384">
          <cell r="D3384" t="str">
            <v>Kran kebun</v>
          </cell>
          <cell r="H3384" t="str">
            <v>unit</v>
          </cell>
          <cell r="I3384">
            <v>1</v>
          </cell>
          <cell r="J3384">
            <v>28188</v>
          </cell>
          <cell r="K3384">
            <v>28188</v>
          </cell>
        </row>
        <row r="3385">
          <cell r="D3385" t="str">
            <v>Pemadam kebakaran</v>
          </cell>
          <cell r="H3385" t="str">
            <v>unit</v>
          </cell>
          <cell r="I3385">
            <v>1</v>
          </cell>
          <cell r="J3385">
            <v>676500</v>
          </cell>
          <cell r="K3385">
            <v>676500</v>
          </cell>
        </row>
        <row r="3386">
          <cell r="D3386" t="str">
            <v>Corong talang gip dia. 3"</v>
          </cell>
          <cell r="H3386" t="str">
            <v>m'</v>
          </cell>
          <cell r="I3386">
            <v>0</v>
          </cell>
          <cell r="J3386">
            <v>232547</v>
          </cell>
          <cell r="K3386">
            <v>0</v>
          </cell>
        </row>
        <row r="3387">
          <cell r="D3387" t="str">
            <v>Talang</v>
          </cell>
          <cell r="H3387" t="str">
            <v>unit</v>
          </cell>
          <cell r="I3387">
            <v>4</v>
          </cell>
          <cell r="J3387">
            <v>180400</v>
          </cell>
          <cell r="K3387">
            <v>721600</v>
          </cell>
        </row>
        <row r="3388">
          <cell r="D3388" t="str">
            <v>Pekerjaan drainase</v>
          </cell>
          <cell r="K3388">
            <v>0</v>
          </cell>
        </row>
        <row r="3389">
          <cell r="D3389" t="str">
            <v>Galian tanah</v>
          </cell>
          <cell r="H3389" t="str">
            <v>m3</v>
          </cell>
          <cell r="I3389">
            <v>11</v>
          </cell>
          <cell r="J3389">
            <v>12804</v>
          </cell>
          <cell r="K3389">
            <v>140844</v>
          </cell>
        </row>
        <row r="3390">
          <cell r="D3390" t="str">
            <v>Lapisan timbunan pasir</v>
          </cell>
          <cell r="H3390" t="str">
            <v>m3</v>
          </cell>
          <cell r="I3390">
            <v>3</v>
          </cell>
          <cell r="J3390">
            <v>109124</v>
          </cell>
          <cell r="K3390">
            <v>327372</v>
          </cell>
        </row>
        <row r="3391">
          <cell r="D3391" t="str">
            <v>Pipa beton  1/2 x dia. 20 cm</v>
          </cell>
          <cell r="H3391" t="str">
            <v>m'</v>
          </cell>
          <cell r="I3391">
            <v>20</v>
          </cell>
          <cell r="J3391">
            <v>39463</v>
          </cell>
          <cell r="K3391">
            <v>789260</v>
          </cell>
        </row>
        <row r="3392">
          <cell r="D3392" t="str">
            <v>Pipa beton  1/2 x dia. 30 cm</v>
          </cell>
          <cell r="H3392" t="str">
            <v>m'</v>
          </cell>
          <cell r="I3392">
            <v>18</v>
          </cell>
          <cell r="J3392">
            <v>56375</v>
          </cell>
          <cell r="K3392">
            <v>1014750</v>
          </cell>
        </row>
        <row r="3393">
          <cell r="D3393" t="str">
            <v>Dinding bata</v>
          </cell>
          <cell r="H3393" t="str">
            <v>m3</v>
          </cell>
          <cell r="I3393">
            <v>2</v>
          </cell>
          <cell r="J3393">
            <v>731710</v>
          </cell>
          <cell r="K3393">
            <v>1463420</v>
          </cell>
        </row>
        <row r="3394">
          <cell r="D3394" t="str">
            <v>Plester kedap air  1 pc : 2 psr</v>
          </cell>
          <cell r="H3394" t="str">
            <v>m2</v>
          </cell>
          <cell r="I3394">
            <v>35</v>
          </cell>
          <cell r="J3394">
            <v>25407</v>
          </cell>
          <cell r="K3394">
            <v>889245</v>
          </cell>
        </row>
        <row r="3395">
          <cell r="D3395" t="str">
            <v xml:space="preserve">Bak kontrol 300 x 300 </v>
          </cell>
          <cell r="H3395" t="str">
            <v>unit</v>
          </cell>
          <cell r="I3395">
            <v>2</v>
          </cell>
          <cell r="J3395">
            <v>84563</v>
          </cell>
          <cell r="K3395">
            <v>169126</v>
          </cell>
        </row>
        <row r="3396">
          <cell r="D3396" t="str">
            <v>Timbunan tanah dipadatkan</v>
          </cell>
          <cell r="H3396" t="str">
            <v>m3</v>
          </cell>
          <cell r="I3396">
            <v>5</v>
          </cell>
          <cell r="J3396">
            <v>11046</v>
          </cell>
          <cell r="K3396">
            <v>55230</v>
          </cell>
        </row>
        <row r="3397">
          <cell r="D3397" t="str">
            <v>Pipa beton, dia 300 mm</v>
          </cell>
          <cell r="H3397" t="str">
            <v>m'</v>
          </cell>
          <cell r="I3397">
            <v>7</v>
          </cell>
          <cell r="J3397">
            <v>169125</v>
          </cell>
          <cell r="K3397">
            <v>1183875</v>
          </cell>
        </row>
        <row r="3398">
          <cell r="D3398" t="str">
            <v>Lain-Lain</v>
          </cell>
          <cell r="K3398">
            <v>0</v>
          </cell>
        </row>
        <row r="3399">
          <cell r="D3399" t="str">
            <v>Meja dapur</v>
          </cell>
          <cell r="H3399" t="str">
            <v>unit</v>
          </cell>
          <cell r="I3399">
            <v>1</v>
          </cell>
          <cell r="J3399">
            <v>1691250</v>
          </cell>
          <cell r="K3399">
            <v>1691250</v>
          </cell>
        </row>
        <row r="3400">
          <cell r="B3400" t="str">
            <v>D</v>
          </cell>
          <cell r="D3400" t="str">
            <v>Sub Total ( A + B + C )</v>
          </cell>
          <cell r="K3400">
            <v>282915426.28000003</v>
          </cell>
        </row>
        <row r="3401">
          <cell r="B3401" t="str">
            <v>E</v>
          </cell>
          <cell r="D3401" t="str">
            <v>Biaya umum dan keuntungan</v>
          </cell>
          <cell r="I3401">
            <v>0</v>
          </cell>
          <cell r="K3401">
            <v>0</v>
          </cell>
        </row>
        <row r="3402">
          <cell r="B3402" t="str">
            <v>F</v>
          </cell>
          <cell r="D3402" t="str">
            <v>Harga Satuan pekerjaan ( D + E )</v>
          </cell>
          <cell r="J3402" t="str">
            <v>(dibulatkan)</v>
          </cell>
          <cell r="K3402">
            <v>282915426</v>
          </cell>
        </row>
        <row r="3404">
          <cell r="I3404" t="str">
            <v>Jakarta, 29 November 2009</v>
          </cell>
        </row>
        <row r="3405">
          <cell r="I3405" t="str">
            <v>Persero PT. Waskita Karya</v>
          </cell>
        </row>
        <row r="3411">
          <cell r="I3411" t="str">
            <v>Ir. Desi Arryani, MM</v>
          </cell>
        </row>
        <row r="3412">
          <cell r="I3412" t="str">
            <v>Kepala Divisi Sipil</v>
          </cell>
        </row>
      </sheetData>
      <sheetData sheetId="15">
        <row r="11">
          <cell r="D11" t="str">
            <v>Mandor</v>
          </cell>
          <cell r="H11" t="str">
            <v>hari</v>
          </cell>
          <cell r="I11">
            <v>50000</v>
          </cell>
        </row>
        <row r="12">
          <cell r="D12" t="str">
            <v>Kepala Tukang</v>
          </cell>
          <cell r="H12" t="str">
            <v>hari</v>
          </cell>
          <cell r="I12">
            <v>45000</v>
          </cell>
        </row>
        <row r="13">
          <cell r="D13" t="str">
            <v>Tukang Batu</v>
          </cell>
          <cell r="H13" t="str">
            <v>hari</v>
          </cell>
          <cell r="I13">
            <v>40000</v>
          </cell>
        </row>
        <row r="14">
          <cell r="D14" t="str">
            <v>Tukang Kayu</v>
          </cell>
          <cell r="H14" t="str">
            <v>hari</v>
          </cell>
          <cell r="I14">
            <v>40000</v>
          </cell>
        </row>
        <row r="15">
          <cell r="D15" t="str">
            <v>Tukang Besi</v>
          </cell>
          <cell r="H15" t="str">
            <v>hari</v>
          </cell>
          <cell r="I15">
            <v>40000</v>
          </cell>
        </row>
        <row r="16">
          <cell r="D16" t="str">
            <v>Pekerja</v>
          </cell>
          <cell r="H16" t="str">
            <v>hari</v>
          </cell>
          <cell r="I16">
            <v>35000</v>
          </cell>
        </row>
        <row r="17">
          <cell r="D17" t="str">
            <v>Operator</v>
          </cell>
          <cell r="H17" t="str">
            <v>hari</v>
          </cell>
          <cell r="I17">
            <v>60000</v>
          </cell>
        </row>
        <row r="18">
          <cell r="D18" t="str">
            <v>Sopir</v>
          </cell>
          <cell r="H18" t="str">
            <v>hari</v>
          </cell>
          <cell r="I18">
            <v>40000</v>
          </cell>
        </row>
        <row r="19">
          <cell r="D19" t="str">
            <v>Mekanik</v>
          </cell>
          <cell r="H19" t="str">
            <v>hari</v>
          </cell>
          <cell r="I19">
            <v>45000</v>
          </cell>
        </row>
        <row r="20">
          <cell r="D20" t="str">
            <v>Tenaga Teknik</v>
          </cell>
          <cell r="H20" t="str">
            <v>hari</v>
          </cell>
          <cell r="I20">
            <v>200000</v>
          </cell>
        </row>
        <row r="21">
          <cell r="D21" t="str">
            <v>Asisten Tenaga Teknik</v>
          </cell>
          <cell r="H21" t="str">
            <v>hari</v>
          </cell>
          <cell r="I21">
            <v>100000</v>
          </cell>
        </row>
        <row r="22">
          <cell r="D22" t="str">
            <v>Surveyor</v>
          </cell>
          <cell r="H22" t="str">
            <v>hari</v>
          </cell>
          <cell r="I22">
            <v>100000</v>
          </cell>
        </row>
        <row r="23">
          <cell r="D23" t="str">
            <v>Ahli Pengeboran</v>
          </cell>
          <cell r="H23" t="str">
            <v>hari</v>
          </cell>
          <cell r="I23">
            <v>150000</v>
          </cell>
        </row>
        <row r="24">
          <cell r="D24" t="str">
            <v>Ahli Blasting</v>
          </cell>
          <cell r="H24" t="str">
            <v>hari</v>
          </cell>
          <cell r="I24">
            <v>175000</v>
          </cell>
        </row>
        <row r="25">
          <cell r="D25" t="str">
            <v>Ahli Drilling</v>
          </cell>
          <cell r="H25" t="str">
            <v>hari</v>
          </cell>
          <cell r="I25">
            <v>175000</v>
          </cell>
        </row>
        <row r="28">
          <cell r="D28" t="str">
            <v>Bahan/Material :</v>
          </cell>
        </row>
        <row r="29">
          <cell r="D29" t="str">
            <v>PC</v>
          </cell>
          <cell r="E29">
            <v>40</v>
          </cell>
          <cell r="F29" t="str">
            <v>kg</v>
          </cell>
          <cell r="H29" t="str">
            <v>zak</v>
          </cell>
          <cell r="I29">
            <v>48500</v>
          </cell>
        </row>
        <row r="30">
          <cell r="D30" t="str">
            <v>Besi tulangan polos</v>
          </cell>
          <cell r="H30" t="str">
            <v>ton</v>
          </cell>
          <cell r="I30">
            <v>6850000</v>
          </cell>
        </row>
        <row r="31">
          <cell r="D31" t="str">
            <v>Besi tulangan ulir</v>
          </cell>
          <cell r="H31" t="str">
            <v>ton</v>
          </cell>
          <cell r="I31">
            <v>6850000</v>
          </cell>
        </row>
        <row r="32">
          <cell r="D32" t="str">
            <v>Kawat bendrat</v>
          </cell>
          <cell r="H32" t="str">
            <v>kg</v>
          </cell>
          <cell r="I32">
            <v>11800</v>
          </cell>
        </row>
        <row r="33">
          <cell r="D33" t="str">
            <v>Multipleks 9 mm</v>
          </cell>
          <cell r="H33" t="str">
            <v>lbr</v>
          </cell>
          <cell r="I33">
            <v>105000</v>
          </cell>
        </row>
        <row r="34">
          <cell r="D34" t="str">
            <v>Multipleks 18 mm</v>
          </cell>
          <cell r="H34" t="str">
            <v>lbr</v>
          </cell>
          <cell r="I34">
            <v>285000</v>
          </cell>
        </row>
        <row r="35">
          <cell r="D35" t="str">
            <v>Kayu bekisting</v>
          </cell>
          <cell r="H35" t="str">
            <v>m3</v>
          </cell>
          <cell r="I35">
            <v>2350000</v>
          </cell>
        </row>
        <row r="36">
          <cell r="D36" t="str">
            <v>Paku</v>
          </cell>
          <cell r="H36" t="str">
            <v>kg</v>
          </cell>
          <cell r="I36">
            <v>11000</v>
          </cell>
        </row>
        <row r="37">
          <cell r="D37" t="str">
            <v>Batu kali</v>
          </cell>
          <cell r="H37" t="str">
            <v>m3</v>
          </cell>
          <cell r="I37">
            <v>55000</v>
          </cell>
        </row>
        <row r="38">
          <cell r="D38" t="str">
            <v>Batu belah</v>
          </cell>
          <cell r="H38" t="str">
            <v>m3</v>
          </cell>
          <cell r="I38">
            <v>55000</v>
          </cell>
        </row>
        <row r="39">
          <cell r="D39" t="str">
            <v>Pasir cor</v>
          </cell>
          <cell r="H39" t="str">
            <v>m3</v>
          </cell>
          <cell r="I39">
            <v>125000</v>
          </cell>
        </row>
        <row r="40">
          <cell r="D40" t="str">
            <v>Pasir pasang</v>
          </cell>
          <cell r="H40" t="str">
            <v>m3</v>
          </cell>
          <cell r="I40">
            <v>125000</v>
          </cell>
        </row>
        <row r="41">
          <cell r="D41" t="str">
            <v>Pasir urug</v>
          </cell>
          <cell r="H41" t="str">
            <v>m3</v>
          </cell>
          <cell r="I41">
            <v>125000</v>
          </cell>
        </row>
        <row r="42">
          <cell r="D42" t="str">
            <v>Koral cor</v>
          </cell>
          <cell r="H42" t="str">
            <v>m3</v>
          </cell>
          <cell r="I42">
            <v>150000</v>
          </cell>
        </row>
        <row r="43">
          <cell r="D43" t="str">
            <v>Tanah Timbunan</v>
          </cell>
          <cell r="H43" t="str">
            <v>m3</v>
          </cell>
          <cell r="I43">
            <v>10000</v>
          </cell>
        </row>
        <row r="44">
          <cell r="D44" t="str">
            <v>Dowel Bar D22;L=1m</v>
          </cell>
          <cell r="H44" t="str">
            <v>Buah</v>
          </cell>
          <cell r="I44">
            <v>37764</v>
          </cell>
        </row>
        <row r="45">
          <cell r="D45" t="str">
            <v>PC Sheet Pile W325 B1000</v>
          </cell>
          <cell r="H45" t="str">
            <v>m'</v>
          </cell>
          <cell r="I45">
            <v>0</v>
          </cell>
        </row>
        <row r="46">
          <cell r="D46" t="str">
            <v>Beton Readymix K-225</v>
          </cell>
          <cell r="H46" t="str">
            <v>m3</v>
          </cell>
          <cell r="I46">
            <v>570513</v>
          </cell>
        </row>
        <row r="47">
          <cell r="D47" t="str">
            <v>Beton Readymix K-100</v>
          </cell>
          <cell r="H47" t="str">
            <v>m3</v>
          </cell>
          <cell r="I47">
            <v>435000</v>
          </cell>
        </row>
        <row r="48">
          <cell r="D48" t="str">
            <v>Tie rod Ø 22 mm</v>
          </cell>
          <cell r="H48" t="str">
            <v>m'</v>
          </cell>
          <cell r="I48">
            <v>39520</v>
          </cell>
        </row>
        <row r="49">
          <cell r="D49" t="str">
            <v>Cerucuk dolken Ø 10 cm - 3 m</v>
          </cell>
          <cell r="H49" t="str">
            <v>btg</v>
          </cell>
          <cell r="I49">
            <v>17500</v>
          </cell>
        </row>
        <row r="50">
          <cell r="D50" t="str">
            <v>Bronjong 2m x 1m x 0.5m ( Fabrikasi Ø 3 mm)</v>
          </cell>
          <cell r="H50" t="str">
            <v>bh</v>
          </cell>
          <cell r="I50">
            <v>250000</v>
          </cell>
        </row>
        <row r="51">
          <cell r="D51" t="str">
            <v>Pipa PVC Ø 8"</v>
          </cell>
          <cell r="H51" t="str">
            <v>btg</v>
          </cell>
          <cell r="I51">
            <v>183850</v>
          </cell>
        </row>
        <row r="52">
          <cell r="D52" t="str">
            <v>Pipa PVC Ø 4"</v>
          </cell>
          <cell r="H52" t="str">
            <v>btg</v>
          </cell>
          <cell r="I52">
            <v>133850</v>
          </cell>
        </row>
        <row r="53">
          <cell r="D53" t="str">
            <v>Pipa PVC Ø 2"</v>
          </cell>
          <cell r="H53" t="str">
            <v>btg</v>
          </cell>
          <cell r="I53">
            <v>26500</v>
          </cell>
        </row>
        <row r="54">
          <cell r="D54" t="str">
            <v xml:space="preserve">Concrete tile Uk. 20cm x 40cm x 6cm </v>
          </cell>
          <cell r="H54" t="str">
            <v>bh</v>
          </cell>
          <cell r="I54">
            <v>14400</v>
          </cell>
        </row>
        <row r="55">
          <cell r="D55" t="str">
            <v>Baja profil</v>
          </cell>
          <cell r="H55" t="str">
            <v>kg</v>
          </cell>
          <cell r="I55">
            <v>14000</v>
          </cell>
        </row>
        <row r="56">
          <cell r="D56" t="str">
            <v>Solar</v>
          </cell>
          <cell r="H56" t="str">
            <v>ltr</v>
          </cell>
          <cell r="I56">
            <v>6300</v>
          </cell>
        </row>
        <row r="57">
          <cell r="D57" t="str">
            <v>Oli hidrolik</v>
          </cell>
          <cell r="H57" t="str">
            <v>ltr</v>
          </cell>
          <cell r="I57">
            <v>25000</v>
          </cell>
        </row>
        <row r="58">
          <cell r="D58" t="str">
            <v>Gemuk</v>
          </cell>
          <cell r="H58" t="str">
            <v>kg</v>
          </cell>
          <cell r="I58">
            <v>25000</v>
          </cell>
        </row>
        <row r="59">
          <cell r="D59" t="str">
            <v>Pohon</v>
          </cell>
          <cell r="H59" t="str">
            <v>bh</v>
          </cell>
          <cell r="I59">
            <v>75000</v>
          </cell>
        </row>
        <row r="60">
          <cell r="D60" t="str">
            <v>Pupuk</v>
          </cell>
          <cell r="H60" t="str">
            <v>kg</v>
          </cell>
          <cell r="I60">
            <v>8000</v>
          </cell>
        </row>
        <row r="61">
          <cell r="D61" t="str">
            <v>Baja profil</v>
          </cell>
          <cell r="H61" t="str">
            <v>kg</v>
          </cell>
          <cell r="I61">
            <v>15000</v>
          </cell>
        </row>
        <row r="62">
          <cell r="D62" t="str">
            <v>Sand Bag</v>
          </cell>
          <cell r="H62" t="str">
            <v>bh</v>
          </cell>
          <cell r="I62">
            <v>1800</v>
          </cell>
        </row>
        <row r="63">
          <cell r="D63" t="str">
            <v>Beton Readymix K-175</v>
          </cell>
          <cell r="H63" t="str">
            <v>m3</v>
          </cell>
          <cell r="I63">
            <v>512000</v>
          </cell>
        </row>
        <row r="64">
          <cell r="D64" t="str">
            <v>Kerikil / koral</v>
          </cell>
          <cell r="H64" t="str">
            <v>m3</v>
          </cell>
          <cell r="I64">
            <v>125000</v>
          </cell>
        </row>
        <row r="65">
          <cell r="D65" t="str">
            <v>Bentonite</v>
          </cell>
          <cell r="H65" t="str">
            <v>m3</v>
          </cell>
          <cell r="I65">
            <v>1375000</v>
          </cell>
        </row>
        <row r="66">
          <cell r="D66" t="str">
            <v>Water Stop b=320 mm</v>
          </cell>
          <cell r="H66" t="str">
            <v>m'</v>
          </cell>
          <cell r="I66">
            <v>105000</v>
          </cell>
        </row>
        <row r="67">
          <cell r="D67" t="str">
            <v>Ijuk</v>
          </cell>
          <cell r="H67" t="str">
            <v>m3</v>
          </cell>
          <cell r="I67">
            <v>175000</v>
          </cell>
        </row>
        <row r="68">
          <cell r="D68" t="str">
            <v>Aspalt</v>
          </cell>
          <cell r="H68" t="str">
            <v>m3</v>
          </cell>
          <cell r="I68">
            <v>1450000</v>
          </cell>
        </row>
        <row r="69">
          <cell r="D69" t="str">
            <v>Minyak Tanah</v>
          </cell>
          <cell r="H69" t="str">
            <v>ltr</v>
          </cell>
          <cell r="I69">
            <v>8500</v>
          </cell>
        </row>
        <row r="70">
          <cell r="D70" t="str">
            <v>Sub Base Course / Class-B</v>
          </cell>
          <cell r="H70" t="str">
            <v>m3</v>
          </cell>
          <cell r="I70">
            <v>125000</v>
          </cell>
        </row>
        <row r="71">
          <cell r="D71" t="str">
            <v>Base Course / Class-A</v>
          </cell>
          <cell r="H71" t="str">
            <v>m3</v>
          </cell>
          <cell r="I71">
            <v>130000</v>
          </cell>
        </row>
        <row r="72">
          <cell r="D72" t="str">
            <v>Aspalt beton</v>
          </cell>
          <cell r="H72" t="str">
            <v>ton</v>
          </cell>
          <cell r="I72">
            <v>600000</v>
          </cell>
        </row>
        <row r="73">
          <cell r="D73" t="str">
            <v>Kerosene</v>
          </cell>
          <cell r="H73" t="str">
            <v>ltr</v>
          </cell>
          <cell r="I73">
            <v>4500</v>
          </cell>
        </row>
        <row r="74">
          <cell r="D74" t="str">
            <v>Steel fence H = 1.5m</v>
          </cell>
          <cell r="H74" t="str">
            <v>m'</v>
          </cell>
          <cell r="I74">
            <v>218750</v>
          </cell>
        </row>
        <row r="75">
          <cell r="D75" t="str">
            <v>Pintu Electric</v>
          </cell>
          <cell r="H75" t="str">
            <v>Set</v>
          </cell>
          <cell r="I75">
            <v>462448000</v>
          </cell>
        </row>
        <row r="76">
          <cell r="D76" t="str">
            <v>Elastomeric Bearing Pad</v>
          </cell>
          <cell r="H76" t="str">
            <v>bh</v>
          </cell>
          <cell r="I76">
            <v>1250000</v>
          </cell>
        </row>
        <row r="77">
          <cell r="D77" t="str">
            <v>Pipa Galvanis Ø 2"</v>
          </cell>
          <cell r="H77" t="str">
            <v>m'</v>
          </cell>
          <cell r="I77">
            <v>175000</v>
          </cell>
        </row>
        <row r="78">
          <cell r="D78" t="str">
            <v>Tanah Clay / Liat</v>
          </cell>
          <cell r="H78" t="str">
            <v>m3</v>
          </cell>
          <cell r="I78">
            <v>5000</v>
          </cell>
        </row>
        <row r="79">
          <cell r="D79" t="str">
            <v>Material Filter Halus</v>
          </cell>
          <cell r="H79" t="str">
            <v>m3</v>
          </cell>
          <cell r="I79">
            <v>105000</v>
          </cell>
        </row>
        <row r="80">
          <cell r="D80" t="str">
            <v>Material Filter Kasar</v>
          </cell>
          <cell r="H80" t="str">
            <v>m3</v>
          </cell>
          <cell r="I80">
            <v>115000</v>
          </cell>
        </row>
        <row r="81">
          <cell r="D81" t="str">
            <v>Material dari Quarry ( Blasting )</v>
          </cell>
          <cell r="H81" t="str">
            <v>m3</v>
          </cell>
          <cell r="I81">
            <v>28000</v>
          </cell>
        </row>
        <row r="82">
          <cell r="D82" t="str">
            <v>Beton ( fc = 20 Mpa )</v>
          </cell>
          <cell r="H82" t="str">
            <v>m3</v>
          </cell>
          <cell r="I82">
            <v>713141</v>
          </cell>
        </row>
        <row r="83">
          <cell r="D83" t="str">
            <v>Beton ( fc = 30 Mpa )</v>
          </cell>
          <cell r="H83" t="str">
            <v>m3</v>
          </cell>
          <cell r="I83">
            <v>748798</v>
          </cell>
        </row>
        <row r="84">
          <cell r="D84" t="str">
            <v>Cross bit, dia. 70 mm</v>
          </cell>
          <cell r="H84" t="str">
            <v>Buah</v>
          </cell>
          <cell r="I84">
            <v>3425000</v>
          </cell>
        </row>
        <row r="85">
          <cell r="D85" t="str">
            <v>Drilling 40,50 mm x 3.00 m</v>
          </cell>
          <cell r="H85" t="str">
            <v>Buah</v>
          </cell>
          <cell r="I85">
            <v>2250000</v>
          </cell>
        </row>
        <row r="86">
          <cell r="D86" t="str">
            <v>Extension Rod</v>
          </cell>
          <cell r="H86" t="str">
            <v>Buah</v>
          </cell>
          <cell r="I86">
            <v>1125000</v>
          </cell>
        </row>
        <row r="87">
          <cell r="D87" t="str">
            <v>Shank Adaptor</v>
          </cell>
          <cell r="H87" t="str">
            <v>Buah</v>
          </cell>
          <cell r="I87">
            <v>2250000</v>
          </cell>
        </row>
        <row r="88">
          <cell r="D88" t="str">
            <v>Coupling Sleeve</v>
          </cell>
          <cell r="H88" t="str">
            <v>Buah</v>
          </cell>
          <cell r="I88">
            <v>635000</v>
          </cell>
        </row>
        <row r="89">
          <cell r="D89" t="str">
            <v>Pipe Core including Sample</v>
          </cell>
          <cell r="H89" t="str">
            <v>m'</v>
          </cell>
          <cell r="I89">
            <v>85000</v>
          </cell>
        </row>
        <row r="90">
          <cell r="D90" t="str">
            <v>Filler</v>
          </cell>
          <cell r="H90" t="str">
            <v>m3</v>
          </cell>
          <cell r="I90">
            <v>115000</v>
          </cell>
        </row>
        <row r="91">
          <cell r="D91" t="str">
            <v>Rangka Baja Ringan</v>
          </cell>
          <cell r="H91" t="str">
            <v>m2</v>
          </cell>
          <cell r="I91">
            <v>105000</v>
          </cell>
        </row>
        <row r="92">
          <cell r="D92" t="str">
            <v>Atap Metal t = 3.5 mm ; Roofing</v>
          </cell>
          <cell r="H92" t="str">
            <v>m2</v>
          </cell>
          <cell r="I92">
            <v>65000</v>
          </cell>
        </row>
        <row r="93">
          <cell r="D93" t="str">
            <v>Pintu rolling door</v>
          </cell>
          <cell r="H93" t="str">
            <v>m3</v>
          </cell>
          <cell r="I93">
            <v>475000</v>
          </cell>
        </row>
        <row r="94">
          <cell r="D94" t="str">
            <v>Cross Bit dia 50 mm</v>
          </cell>
          <cell r="H94" t="str">
            <v>pcs</v>
          </cell>
          <cell r="I94">
            <v>4880000</v>
          </cell>
        </row>
        <row r="95">
          <cell r="D95" t="str">
            <v>Rod</v>
          </cell>
          <cell r="H95" t="str">
            <v>pcs</v>
          </cell>
          <cell r="I95">
            <v>3538000</v>
          </cell>
        </row>
        <row r="96">
          <cell r="D96" t="str">
            <v>Shank Adaptor</v>
          </cell>
          <cell r="H96" t="str">
            <v>pcs</v>
          </cell>
          <cell r="I96">
            <v>3538000</v>
          </cell>
        </row>
        <row r="97">
          <cell r="D97" t="str">
            <v>Coupling Sleeve</v>
          </cell>
          <cell r="H97" t="str">
            <v>pcs</v>
          </cell>
          <cell r="I97">
            <v>976000</v>
          </cell>
        </row>
        <row r="98">
          <cell r="D98" t="str">
            <v>Explosive, Dynamite</v>
          </cell>
          <cell r="H98" t="str">
            <v>kg</v>
          </cell>
          <cell r="I98">
            <v>34320</v>
          </cell>
        </row>
        <row r="99">
          <cell r="D99" t="str">
            <v>Explosive, ANFO Powder</v>
          </cell>
          <cell r="H99" t="str">
            <v>kg</v>
          </cell>
          <cell r="I99">
            <v>11400</v>
          </cell>
        </row>
        <row r="100">
          <cell r="D100" t="str">
            <v>Detonator</v>
          </cell>
          <cell r="H100" t="str">
            <v>pcs</v>
          </cell>
          <cell r="I100">
            <v>13200</v>
          </cell>
        </row>
        <row r="101">
          <cell r="D101" t="str">
            <v>Detonating Cord</v>
          </cell>
          <cell r="H101" t="str">
            <v>m</v>
          </cell>
          <cell r="I101">
            <v>5040</v>
          </cell>
        </row>
        <row r="102">
          <cell r="D102" t="str">
            <v>Cable</v>
          </cell>
          <cell r="H102" t="str">
            <v>m</v>
          </cell>
          <cell r="I102">
            <v>4880</v>
          </cell>
        </row>
        <row r="103">
          <cell r="D103" t="str">
            <v>Bentonite</v>
          </cell>
          <cell r="H103" t="str">
            <v>m3</v>
          </cell>
          <cell r="I103">
            <v>5625000</v>
          </cell>
        </row>
        <row r="112">
          <cell r="D112" t="str">
            <v>Peralatan :</v>
          </cell>
        </row>
        <row r="113">
          <cell r="D113" t="str">
            <v>Excavator, 0.8 m3</v>
          </cell>
          <cell r="H113" t="str">
            <v>jam</v>
          </cell>
          <cell r="I113">
            <v>281000</v>
          </cell>
        </row>
        <row r="114">
          <cell r="D114" t="str">
            <v>Excavator Hammer Breaker</v>
          </cell>
          <cell r="H114" t="str">
            <v>jam</v>
          </cell>
          <cell r="I114">
            <v>309000</v>
          </cell>
        </row>
        <row r="115">
          <cell r="D115" t="str">
            <v>Crawler Crane, 30 ton</v>
          </cell>
          <cell r="H115" t="str">
            <v>jam</v>
          </cell>
          <cell r="I115">
            <v>358000</v>
          </cell>
        </row>
        <row r="116">
          <cell r="D116" t="str">
            <v>Bulldozer, 15 ton</v>
          </cell>
          <cell r="H116" t="str">
            <v>jam</v>
          </cell>
          <cell r="I116">
            <v>333000</v>
          </cell>
        </row>
        <row r="117">
          <cell r="D117" t="str">
            <v>Crawler Crane, 15 ton</v>
          </cell>
          <cell r="H117" t="str">
            <v>jam</v>
          </cell>
          <cell r="I117">
            <v>268500</v>
          </cell>
        </row>
        <row r="118">
          <cell r="D118" t="str">
            <v>Dump Truck, 12 ton</v>
          </cell>
          <cell r="H118" t="str">
            <v>jam</v>
          </cell>
          <cell r="I118">
            <v>169000</v>
          </cell>
        </row>
        <row r="119">
          <cell r="D119" t="str">
            <v>Vibro Roller, 10 ton</v>
          </cell>
          <cell r="H119" t="str">
            <v>jam</v>
          </cell>
          <cell r="I119">
            <v>221000</v>
          </cell>
        </row>
        <row r="120">
          <cell r="D120" t="str">
            <v>Stamper</v>
          </cell>
          <cell r="H120" t="str">
            <v>jam</v>
          </cell>
          <cell r="I120">
            <v>14000</v>
          </cell>
        </row>
        <row r="121">
          <cell r="D121" t="str">
            <v>Bar cutter</v>
          </cell>
          <cell r="H121" t="str">
            <v>jam</v>
          </cell>
          <cell r="I121">
            <v>16300</v>
          </cell>
        </row>
        <row r="122">
          <cell r="D122" t="str">
            <v>Bar bender</v>
          </cell>
          <cell r="H122" t="str">
            <v>jam</v>
          </cell>
          <cell r="I122">
            <v>17400</v>
          </cell>
        </row>
        <row r="123">
          <cell r="D123" t="str">
            <v>Beton molen</v>
          </cell>
          <cell r="H123" t="str">
            <v>jam</v>
          </cell>
          <cell r="I123">
            <v>37400</v>
          </cell>
        </row>
        <row r="124">
          <cell r="D124" t="str">
            <v>Concrete vibrator</v>
          </cell>
          <cell r="H124" t="str">
            <v>jam</v>
          </cell>
          <cell r="I124">
            <v>12100</v>
          </cell>
        </row>
        <row r="125">
          <cell r="D125" t="str">
            <v>Water Tank Truck</v>
          </cell>
          <cell r="H125" t="str">
            <v>jam</v>
          </cell>
          <cell r="I125">
            <v>112000</v>
          </cell>
        </row>
        <row r="126">
          <cell r="D126" t="str">
            <v>Chainsaw</v>
          </cell>
          <cell r="H126" t="str">
            <v>hari</v>
          </cell>
          <cell r="I126">
            <v>15740</v>
          </cell>
        </row>
        <row r="127">
          <cell r="D127" t="str">
            <v>Dump Truck, 8 ton</v>
          </cell>
          <cell r="H127" t="str">
            <v>jam</v>
          </cell>
          <cell r="I127">
            <v>114000</v>
          </cell>
        </row>
        <row r="128">
          <cell r="D128" t="str">
            <v>Bore pile machine</v>
          </cell>
          <cell r="H128" t="str">
            <v>jam</v>
          </cell>
          <cell r="I128">
            <v>208800</v>
          </cell>
        </row>
        <row r="129">
          <cell r="D129" t="str">
            <v>Truk Ringan</v>
          </cell>
          <cell r="H129" t="str">
            <v>jam</v>
          </cell>
          <cell r="I129">
            <v>100000</v>
          </cell>
        </row>
        <row r="130">
          <cell r="D130" t="str">
            <v>Poonton</v>
          </cell>
          <cell r="H130" t="str">
            <v>jam</v>
          </cell>
          <cell r="I130">
            <v>50000</v>
          </cell>
        </row>
        <row r="131">
          <cell r="D131" t="str">
            <v>Vibro Hammer</v>
          </cell>
          <cell r="H131" t="str">
            <v>jam</v>
          </cell>
          <cell r="I131">
            <v>180000</v>
          </cell>
        </row>
        <row r="132">
          <cell r="D132" t="str">
            <v>Cangkul</v>
          </cell>
          <cell r="H132" t="str">
            <v>hari</v>
          </cell>
          <cell r="I132">
            <v>10000</v>
          </cell>
        </row>
        <row r="133">
          <cell r="D133" t="str">
            <v>Peralatan sondir</v>
          </cell>
          <cell r="H133" t="str">
            <v>hari</v>
          </cell>
          <cell r="I133">
            <v>2500000</v>
          </cell>
        </row>
        <row r="134">
          <cell r="D134" t="str">
            <v>Pompa Air 4"</v>
          </cell>
          <cell r="H134" t="str">
            <v>jam</v>
          </cell>
          <cell r="I134">
            <v>26000</v>
          </cell>
        </row>
        <row r="135">
          <cell r="D135" t="str">
            <v>Pompa Air 6"</v>
          </cell>
          <cell r="H135" t="str">
            <v>jam</v>
          </cell>
          <cell r="I135">
            <v>53000</v>
          </cell>
        </row>
        <row r="136">
          <cell r="D136" t="str">
            <v>Theodolit</v>
          </cell>
          <cell r="H136" t="str">
            <v>jam</v>
          </cell>
          <cell r="I136">
            <v>10000</v>
          </cell>
        </row>
        <row r="137">
          <cell r="D137" t="str">
            <v>Concrete pump</v>
          </cell>
          <cell r="H137" t="str">
            <v>jam</v>
          </cell>
          <cell r="I137">
            <v>187200</v>
          </cell>
        </row>
        <row r="138">
          <cell r="D138" t="str">
            <v>Asphalt finisher</v>
          </cell>
          <cell r="H138" t="str">
            <v>jam</v>
          </cell>
          <cell r="I138">
            <v>182000</v>
          </cell>
        </row>
        <row r="139">
          <cell r="D139" t="str">
            <v>Tandem roller</v>
          </cell>
          <cell r="H139" t="str">
            <v>jam</v>
          </cell>
          <cell r="I139">
            <v>70000</v>
          </cell>
        </row>
        <row r="140">
          <cell r="D140" t="str">
            <v>Pneumatic Tire Roller ( PTR )</v>
          </cell>
          <cell r="H140" t="str">
            <v>jam</v>
          </cell>
          <cell r="I140">
            <v>164000</v>
          </cell>
        </row>
        <row r="141">
          <cell r="D141" t="str">
            <v>Asphalt sprayer</v>
          </cell>
          <cell r="H141" t="str">
            <v>jam</v>
          </cell>
          <cell r="I141">
            <v>32000</v>
          </cell>
        </row>
        <row r="142">
          <cell r="D142" t="str">
            <v>Compressor</v>
          </cell>
          <cell r="H142" t="str">
            <v>jam</v>
          </cell>
          <cell r="I142">
            <v>54200</v>
          </cell>
        </row>
        <row r="143">
          <cell r="D143" t="str">
            <v>Permanent Ground Anchore</v>
          </cell>
          <cell r="H143" t="str">
            <v>jam</v>
          </cell>
          <cell r="I143">
            <v>378100</v>
          </cell>
        </row>
        <row r="144">
          <cell r="D144" t="str">
            <v>Sheep Foot Roller</v>
          </cell>
          <cell r="H144" t="str">
            <v>jam</v>
          </cell>
          <cell r="I144">
            <v>313000</v>
          </cell>
        </row>
        <row r="145">
          <cell r="D145" t="str">
            <v>Drilling Machine</v>
          </cell>
          <cell r="H145" t="str">
            <v>jam</v>
          </cell>
          <cell r="I145">
            <v>100000</v>
          </cell>
        </row>
        <row r="146">
          <cell r="D146" t="str">
            <v>Drilling Pump</v>
          </cell>
          <cell r="H146" t="str">
            <v>jam</v>
          </cell>
          <cell r="I146">
            <v>50000</v>
          </cell>
        </row>
        <row r="147">
          <cell r="D147" t="str">
            <v>Flow Meter</v>
          </cell>
          <cell r="H147" t="str">
            <v>jam</v>
          </cell>
          <cell r="I147">
            <v>6000</v>
          </cell>
        </row>
        <row r="148">
          <cell r="D148" t="str">
            <v>Pressure Gauge</v>
          </cell>
          <cell r="H148" t="str">
            <v>jam</v>
          </cell>
          <cell r="I148">
            <v>3000</v>
          </cell>
        </row>
        <row r="149">
          <cell r="D149" t="str">
            <v>Mesin Las, 300 A</v>
          </cell>
          <cell r="H149" t="str">
            <v>jam</v>
          </cell>
          <cell r="I149">
            <v>15000</v>
          </cell>
        </row>
        <row r="150">
          <cell r="D150" t="str">
            <v>Leg Drill</v>
          </cell>
          <cell r="H150" t="str">
            <v>jam</v>
          </cell>
          <cell r="I150">
            <v>33000</v>
          </cell>
        </row>
        <row r="151">
          <cell r="D151" t="str">
            <v>Crawler Drill</v>
          </cell>
          <cell r="H151" t="str">
            <v>jam</v>
          </cell>
          <cell r="I151">
            <v>363000</v>
          </cell>
        </row>
        <row r="152">
          <cell r="D152" t="str">
            <v>Air Compressor</v>
          </cell>
          <cell r="H152" t="str">
            <v>jam</v>
          </cell>
          <cell r="I152">
            <v>66000</v>
          </cell>
        </row>
        <row r="153">
          <cell r="D153" t="str">
            <v>Blasting Machine</v>
          </cell>
          <cell r="H153" t="str">
            <v>jam</v>
          </cell>
          <cell r="I153">
            <v>19800</v>
          </cell>
        </row>
        <row r="154">
          <cell r="D154" t="str">
            <v>Blasting Shot</v>
          </cell>
          <cell r="H154" t="str">
            <v>jam</v>
          </cell>
          <cell r="I154">
            <v>19800</v>
          </cell>
        </row>
      </sheetData>
      <sheetData sheetId="16" refreshError="1"/>
      <sheetData sheetId="17" refreshError="1"/>
      <sheetData sheetId="1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pldt"/>
      <sheetName val="REKAP"/>
      <sheetName val="BQ"/>
      <sheetName val="Schedule"/>
      <sheetName val="an-tanah"/>
      <sheetName val="an-struktur"/>
      <sheetName val="an-bron-lain"/>
      <sheetName val="an-koef"/>
      <sheetName val="upah"/>
      <sheetName val="material"/>
      <sheetName val="alat"/>
      <sheetName val="satalat"/>
      <sheetName val="quarry"/>
      <sheetName val="satbahan"/>
      <sheetName val="kaputama"/>
      <sheetName val="an-persiapan"/>
      <sheetName val="Analisa HSP"/>
    </sheetNames>
    <sheetDataSet>
      <sheetData sheetId="0" refreshError="1">
        <row r="44">
          <cell r="L44">
            <v>1173441.4000000001</v>
          </cell>
        </row>
        <row r="98">
          <cell r="L98">
            <v>115769.29000000001</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wnAlat"/>
      <sheetName val="InputAlat"/>
      <sheetName val="BQ-ROAD"/>
      <sheetName val="Estimated CF"/>
      <sheetName val="Jalan"/>
      <sheetName val="Jembatan"/>
      <sheetName val="River Protect"/>
      <sheetName val="Piling"/>
      <sheetName val="Beton"/>
      <sheetName val="PekTanah"/>
      <sheetName val="Dewatering"/>
      <sheetName val="GenItem"/>
      <sheetName val="BoQ BJ-1Final"/>
      <sheetName val="SchedAlat"/>
      <sheetName val="SummaryWK"/>
      <sheetName val="Bahan"/>
      <sheetName val="Upah"/>
      <sheetName val="Alat"/>
      <sheetName val="ListMajorItem"/>
      <sheetName val="RANGKUM"/>
      <sheetName val="Prog Movie &amp; As B D"/>
      <sheetName val="Cover Gen Item"/>
      <sheetName val="Cover Dwtrg"/>
      <sheetName val="input"/>
      <sheetName val="Banding"/>
      <sheetName val="Rekap Prod alat"/>
      <sheetName val="K. PRODUKSI"/>
      <sheetName val="Rp Jam Alt"/>
      <sheetName val="SewaAlat"/>
      <sheetName val="Daftar Peralatan"/>
      <sheetName val="ListKelompok"/>
      <sheetName val="Item"/>
      <sheetName val="MayorItem"/>
    </sheetNames>
    <sheetDataSet>
      <sheetData sheetId="0" refreshError="1"/>
      <sheetData sheetId="1">
        <row r="7">
          <cell r="A7" t="str">
            <v>E01</v>
          </cell>
          <cell r="B7">
            <v>1</v>
          </cell>
          <cell r="C7" t="str">
            <v>Buldozer, 11t</v>
          </cell>
          <cell r="D7" t="str">
            <v>E01</v>
          </cell>
          <cell r="E7">
            <v>11</v>
          </cell>
          <cell r="F7" t="str">
            <v>ton</v>
          </cell>
          <cell r="G7">
            <v>108</v>
          </cell>
          <cell r="H7">
            <v>203870</v>
          </cell>
          <cell r="I7">
            <v>710600000</v>
          </cell>
        </row>
        <row r="8">
          <cell r="A8" t="str">
            <v>E02</v>
          </cell>
          <cell r="B8">
            <v>2</v>
          </cell>
          <cell r="C8" t="str">
            <v>Excavator, 0.70m3</v>
          </cell>
          <cell r="D8" t="str">
            <v>E02</v>
          </cell>
          <cell r="E8">
            <v>0.7</v>
          </cell>
          <cell r="F8" t="str">
            <v>m3</v>
          </cell>
          <cell r="G8">
            <v>140</v>
          </cell>
          <cell r="H8">
            <v>196600</v>
          </cell>
          <cell r="I8">
            <v>632500000</v>
          </cell>
        </row>
        <row r="9">
          <cell r="A9" t="str">
            <v>E03</v>
          </cell>
          <cell r="B9">
            <v>3</v>
          </cell>
          <cell r="C9" t="str">
            <v>Excavator, 0.35m3</v>
          </cell>
          <cell r="D9" t="str">
            <v>E03</v>
          </cell>
          <cell r="E9">
            <v>0.35</v>
          </cell>
          <cell r="F9" t="str">
            <v>m3</v>
          </cell>
          <cell r="G9">
            <v>79</v>
          </cell>
          <cell r="H9">
            <v>201890</v>
          </cell>
          <cell r="I9">
            <v>424700000</v>
          </cell>
        </row>
        <row r="10">
          <cell r="A10" t="str">
            <v>E04</v>
          </cell>
          <cell r="B10">
            <v>4</v>
          </cell>
          <cell r="C10" t="str">
            <v>Crawler Loader, 2.20m3</v>
          </cell>
          <cell r="D10" t="str">
            <v>E04</v>
          </cell>
          <cell r="E10">
            <v>2.2000000000000002</v>
          </cell>
          <cell r="F10" t="str">
            <v>m3</v>
          </cell>
          <cell r="G10">
            <v>200</v>
          </cell>
          <cell r="H10">
            <v>429780</v>
          </cell>
          <cell r="I10">
            <v>767500000</v>
          </cell>
        </row>
        <row r="11">
          <cell r="A11" t="str">
            <v>E05</v>
          </cell>
          <cell r="B11">
            <v>5</v>
          </cell>
          <cell r="C11" t="str">
            <v>Crawler Loader, 1.40m3</v>
          </cell>
          <cell r="D11" t="str">
            <v>E05</v>
          </cell>
          <cell r="E11">
            <v>1.4</v>
          </cell>
          <cell r="F11" t="str">
            <v>m3</v>
          </cell>
          <cell r="G11">
            <v>110</v>
          </cell>
          <cell r="H11">
            <v>293360</v>
          </cell>
          <cell r="I11">
            <v>658500000</v>
          </cell>
        </row>
        <row r="12">
          <cell r="A12" t="str">
            <v>E06</v>
          </cell>
          <cell r="B12">
            <v>6</v>
          </cell>
          <cell r="C12" t="str">
            <v>Wheel Loader, 2.30m3</v>
          </cell>
          <cell r="D12" t="str">
            <v>E06</v>
          </cell>
          <cell r="E12">
            <v>2.2999999999999998</v>
          </cell>
          <cell r="F12" t="str">
            <v>m3</v>
          </cell>
          <cell r="G12">
            <v>159</v>
          </cell>
          <cell r="H12">
            <v>362480</v>
          </cell>
          <cell r="I12">
            <v>695100000</v>
          </cell>
        </row>
        <row r="13">
          <cell r="A13" t="str">
            <v>E07</v>
          </cell>
          <cell r="B13">
            <v>7</v>
          </cell>
          <cell r="C13" t="str">
            <v>Wheel Loader, 1.40m3</v>
          </cell>
          <cell r="D13" t="str">
            <v>E07</v>
          </cell>
          <cell r="E13">
            <v>1.4</v>
          </cell>
          <cell r="F13" t="str">
            <v>m3</v>
          </cell>
          <cell r="G13">
            <v>88</v>
          </cell>
          <cell r="H13">
            <v>252820</v>
          </cell>
          <cell r="I13">
            <v>600100000</v>
          </cell>
        </row>
        <row r="14">
          <cell r="A14" t="str">
            <v>E08</v>
          </cell>
          <cell r="B14">
            <v>8</v>
          </cell>
          <cell r="C14" t="str">
            <v>Dump Truck, 8t</v>
          </cell>
          <cell r="D14" t="str">
            <v>E08</v>
          </cell>
          <cell r="E14">
            <v>8</v>
          </cell>
          <cell r="F14" t="str">
            <v>ton</v>
          </cell>
          <cell r="G14">
            <v>125</v>
          </cell>
          <cell r="H14">
            <v>209030</v>
          </cell>
          <cell r="I14">
            <v>204300000</v>
          </cell>
        </row>
        <row r="15">
          <cell r="A15" t="str">
            <v>E09</v>
          </cell>
          <cell r="B15">
            <v>9</v>
          </cell>
          <cell r="C15" t="str">
            <v>Dump Truck, 6t</v>
          </cell>
          <cell r="D15" t="str">
            <v>E09</v>
          </cell>
          <cell r="E15">
            <v>6</v>
          </cell>
          <cell r="F15" t="str">
            <v>ton</v>
          </cell>
          <cell r="G15">
            <v>100</v>
          </cell>
          <cell r="H15">
            <v>173740</v>
          </cell>
          <cell r="I15">
            <v>185500000</v>
          </cell>
        </row>
        <row r="16">
          <cell r="A16" t="str">
            <v>E10</v>
          </cell>
          <cell r="B16">
            <v>10</v>
          </cell>
          <cell r="C16" t="str">
            <v>Ordinary Truck, 6t</v>
          </cell>
          <cell r="D16" t="str">
            <v>E10</v>
          </cell>
          <cell r="E16">
            <v>6</v>
          </cell>
          <cell r="F16" t="str">
            <v>ton</v>
          </cell>
          <cell r="G16">
            <v>100</v>
          </cell>
          <cell r="H16">
            <v>172270</v>
          </cell>
          <cell r="I16">
            <v>179000000</v>
          </cell>
        </row>
        <row r="17">
          <cell r="A17" t="str">
            <v>E11</v>
          </cell>
          <cell r="B17">
            <v>11</v>
          </cell>
          <cell r="C17" t="str">
            <v>Ordinary Truck, 4t</v>
          </cell>
          <cell r="D17" t="str">
            <v>E11</v>
          </cell>
          <cell r="E17">
            <v>4</v>
          </cell>
          <cell r="F17" t="str">
            <v>ton</v>
          </cell>
          <cell r="G17">
            <v>90</v>
          </cell>
          <cell r="H17">
            <v>153940</v>
          </cell>
          <cell r="I17">
            <v>152900000</v>
          </cell>
        </row>
        <row r="18">
          <cell r="A18" t="str">
            <v>E12</v>
          </cell>
          <cell r="B18">
            <v>12</v>
          </cell>
          <cell r="C18" t="str">
            <v>Diesel Generator, 75KVA</v>
          </cell>
          <cell r="D18" t="str">
            <v>E12</v>
          </cell>
          <cell r="E18">
            <v>75</v>
          </cell>
          <cell r="F18" t="str">
            <v>KVA</v>
          </cell>
          <cell r="G18">
            <v>93</v>
          </cell>
          <cell r="H18">
            <v>158370</v>
          </cell>
          <cell r="I18">
            <v>156000000</v>
          </cell>
        </row>
        <row r="19">
          <cell r="A19" t="str">
            <v>E13</v>
          </cell>
          <cell r="B19">
            <v>13</v>
          </cell>
          <cell r="C19" t="str">
            <v>Submersible pump, 100mm</v>
          </cell>
          <cell r="D19" t="str">
            <v>E13</v>
          </cell>
          <cell r="E19">
            <v>7.5</v>
          </cell>
          <cell r="F19" t="str">
            <v>KVA</v>
          </cell>
          <cell r="G19">
            <v>5.63</v>
          </cell>
          <cell r="H19">
            <v>48600</v>
          </cell>
          <cell r="I19">
            <v>67400000</v>
          </cell>
        </row>
        <row r="20">
          <cell r="A20" t="str">
            <v>E14</v>
          </cell>
          <cell r="B20">
            <v>14</v>
          </cell>
          <cell r="C20" t="str">
            <v>Vibration Roller, 3t</v>
          </cell>
          <cell r="D20" t="str">
            <v>E14</v>
          </cell>
          <cell r="E20">
            <v>3</v>
          </cell>
          <cell r="F20" t="str">
            <v>ton</v>
          </cell>
          <cell r="G20">
            <v>22.8</v>
          </cell>
          <cell r="H20">
            <v>121860</v>
          </cell>
          <cell r="I20">
            <v>340500000</v>
          </cell>
        </row>
        <row r="21">
          <cell r="A21" t="str">
            <v>E15</v>
          </cell>
          <cell r="B21">
            <v>15</v>
          </cell>
          <cell r="C21" t="str">
            <v>Vibration Roller, 0.6t</v>
          </cell>
          <cell r="D21" t="str">
            <v>E15</v>
          </cell>
          <cell r="E21">
            <v>0.6</v>
          </cell>
          <cell r="F21" t="str">
            <v>ton</v>
          </cell>
          <cell r="G21">
            <v>5.5</v>
          </cell>
          <cell r="H21">
            <v>28120</v>
          </cell>
          <cell r="I21">
            <v>46300000</v>
          </cell>
        </row>
        <row r="22">
          <cell r="A22" t="str">
            <v>E16</v>
          </cell>
          <cell r="B22">
            <v>16</v>
          </cell>
          <cell r="C22" t="str">
            <v>Tamper 80kg</v>
          </cell>
          <cell r="D22" t="str">
            <v>E16</v>
          </cell>
          <cell r="E22">
            <v>80</v>
          </cell>
          <cell r="F22" t="str">
            <v>kg</v>
          </cell>
          <cell r="G22">
            <v>4</v>
          </cell>
          <cell r="H22">
            <v>23450</v>
          </cell>
          <cell r="I22">
            <v>21600000</v>
          </cell>
        </row>
        <row r="23">
          <cell r="A23" t="str">
            <v>E17</v>
          </cell>
          <cell r="B23">
            <v>17</v>
          </cell>
          <cell r="C23" t="str">
            <v>Portable Concrete Mixer, 0.30m3</v>
          </cell>
          <cell r="D23" t="str">
            <v>E17</v>
          </cell>
          <cell r="E23">
            <v>0.3</v>
          </cell>
          <cell r="F23" t="str">
            <v>m3</v>
          </cell>
          <cell r="G23">
            <v>2.78</v>
          </cell>
          <cell r="H23">
            <v>31260</v>
          </cell>
          <cell r="I23">
            <v>68300000</v>
          </cell>
        </row>
        <row r="24">
          <cell r="A24" t="str">
            <v>E18</v>
          </cell>
          <cell r="B24">
            <v>18</v>
          </cell>
          <cell r="C24" t="str">
            <v>Concrete Vibrator, D=40mm</v>
          </cell>
          <cell r="D24" t="str">
            <v>E18</v>
          </cell>
          <cell r="E24">
            <v>40</v>
          </cell>
          <cell r="F24" t="str">
            <v>mm</v>
          </cell>
          <cell r="G24">
            <v>0.56000000000000005</v>
          </cell>
          <cell r="H24">
            <v>14790</v>
          </cell>
          <cell r="I24">
            <v>11000000</v>
          </cell>
        </row>
        <row r="25">
          <cell r="A25" t="str">
            <v>E19</v>
          </cell>
          <cell r="B25">
            <v>19</v>
          </cell>
          <cell r="C25" t="str">
            <v>Concrete Cart</v>
          </cell>
          <cell r="D25" t="str">
            <v>E19</v>
          </cell>
          <cell r="E25">
            <v>0.1</v>
          </cell>
          <cell r="F25" t="str">
            <v>m3</v>
          </cell>
          <cell r="H25">
            <v>8610</v>
          </cell>
          <cell r="I25">
            <v>4600000</v>
          </cell>
        </row>
        <row r="26">
          <cell r="A26" t="str">
            <v>E20</v>
          </cell>
          <cell r="B26">
            <v>20</v>
          </cell>
          <cell r="C26" t="str">
            <v>Air Compressor, 5m3</v>
          </cell>
          <cell r="D26" t="str">
            <v>E20</v>
          </cell>
          <cell r="E26">
            <v>5</v>
          </cell>
          <cell r="F26" t="str">
            <v>m3/min</v>
          </cell>
          <cell r="G26">
            <v>50</v>
          </cell>
          <cell r="H26">
            <v>98800</v>
          </cell>
          <cell r="I26">
            <v>128700000</v>
          </cell>
        </row>
        <row r="27">
          <cell r="A27" t="str">
            <v>E21</v>
          </cell>
          <cell r="B27">
            <v>21</v>
          </cell>
          <cell r="C27" t="str">
            <v>Welder Engine</v>
          </cell>
          <cell r="D27" t="str">
            <v>E21</v>
          </cell>
          <cell r="E27">
            <v>300</v>
          </cell>
          <cell r="F27" t="str">
            <v>A</v>
          </cell>
          <cell r="G27">
            <v>30</v>
          </cell>
          <cell r="H27">
            <v>98790</v>
          </cell>
          <cell r="I27">
            <v>128700000</v>
          </cell>
        </row>
        <row r="28">
          <cell r="A28" t="str">
            <v>E22</v>
          </cell>
          <cell r="B28">
            <v>22</v>
          </cell>
          <cell r="C28" t="str">
            <v>Agitator Truck, 3.2m3</v>
          </cell>
          <cell r="D28" t="str">
            <v>E22</v>
          </cell>
          <cell r="E28">
            <v>3.2</v>
          </cell>
          <cell r="F28" t="str">
            <v>m3</v>
          </cell>
          <cell r="G28">
            <v>220</v>
          </cell>
          <cell r="H28">
            <v>326450</v>
          </cell>
          <cell r="I28">
            <v>202100000</v>
          </cell>
        </row>
        <row r="29">
          <cell r="A29" t="str">
            <v>E23</v>
          </cell>
          <cell r="B29">
            <v>23</v>
          </cell>
          <cell r="C29" t="str">
            <v>Agregate Production Plant</v>
          </cell>
          <cell r="D29" t="str">
            <v>E23</v>
          </cell>
          <cell r="E29">
            <v>60</v>
          </cell>
          <cell r="F29" t="str">
            <v>ton/hr</v>
          </cell>
          <cell r="G29">
            <v>90</v>
          </cell>
          <cell r="H29">
            <v>436100</v>
          </cell>
          <cell r="I29">
            <v>1397800000</v>
          </cell>
        </row>
        <row r="30">
          <cell r="A30" t="str">
            <v>E24</v>
          </cell>
          <cell r="B30">
            <v>24</v>
          </cell>
          <cell r="C30" t="str">
            <v>Chain Saw</v>
          </cell>
          <cell r="D30" t="str">
            <v>E24</v>
          </cell>
          <cell r="E30">
            <v>500</v>
          </cell>
          <cell r="F30" t="str">
            <v>mm</v>
          </cell>
          <cell r="G30">
            <v>5.5</v>
          </cell>
          <cell r="H30">
            <v>22580</v>
          </cell>
          <cell r="I30">
            <v>8100000</v>
          </cell>
        </row>
        <row r="31">
          <cell r="A31" t="str">
            <v>E25</v>
          </cell>
          <cell r="B31">
            <v>25</v>
          </cell>
          <cell r="C31" t="str">
            <v>Motor Grader, 3.7m3</v>
          </cell>
          <cell r="D31" t="str">
            <v>E25</v>
          </cell>
          <cell r="E31">
            <v>3.7</v>
          </cell>
          <cell r="F31" t="str">
            <v>m</v>
          </cell>
          <cell r="G31">
            <v>143</v>
          </cell>
          <cell r="H31">
            <v>341890</v>
          </cell>
          <cell r="I31">
            <v>691900000</v>
          </cell>
        </row>
        <row r="32">
          <cell r="A32" t="str">
            <v>E26</v>
          </cell>
          <cell r="B32">
            <v>26</v>
          </cell>
          <cell r="C32" t="str">
            <v>Track Loader 75-100 HP</v>
          </cell>
          <cell r="D32" t="str">
            <v>E26</v>
          </cell>
          <cell r="E32">
            <v>1.6</v>
          </cell>
          <cell r="F32" t="str">
            <v>m3</v>
          </cell>
          <cell r="G32">
            <v>90</v>
          </cell>
          <cell r="H32">
            <v>274470</v>
          </cell>
          <cell r="I32">
            <v>684700000</v>
          </cell>
        </row>
        <row r="33">
          <cell r="A33" t="str">
            <v>E27</v>
          </cell>
          <cell r="B33">
            <v>27</v>
          </cell>
          <cell r="C33" t="str">
            <v>Wheel Loader 1.0-1.6m3</v>
          </cell>
          <cell r="D33" t="str">
            <v>E27</v>
          </cell>
          <cell r="E33">
            <v>1.5</v>
          </cell>
          <cell r="F33" t="str">
            <v>m3</v>
          </cell>
          <cell r="G33">
            <v>105</v>
          </cell>
          <cell r="H33">
            <v>199190</v>
          </cell>
          <cell r="I33">
            <v>270400000</v>
          </cell>
        </row>
        <row r="34">
          <cell r="A34" t="str">
            <v>E28</v>
          </cell>
          <cell r="B34">
            <v>28</v>
          </cell>
          <cell r="C34" t="str">
            <v>Baby Roller</v>
          </cell>
          <cell r="D34" t="str">
            <v>E28</v>
          </cell>
          <cell r="E34">
            <v>0.98</v>
          </cell>
          <cell r="F34" t="str">
            <v>ton</v>
          </cell>
          <cell r="G34">
            <v>11</v>
          </cell>
          <cell r="H34">
            <v>28350</v>
          </cell>
          <cell r="I34">
            <v>28200000</v>
          </cell>
        </row>
        <row r="35">
          <cell r="A35" t="str">
            <v>E29</v>
          </cell>
          <cell r="B35">
            <v>29</v>
          </cell>
          <cell r="C35" t="str">
            <v>Dragline, 0.6m3</v>
          </cell>
          <cell r="D35" t="str">
            <v>E29</v>
          </cell>
          <cell r="E35">
            <v>0.6</v>
          </cell>
          <cell r="F35" t="str">
            <v>m3</v>
          </cell>
          <cell r="G35">
            <v>105</v>
          </cell>
          <cell r="H35">
            <v>288650</v>
          </cell>
          <cell r="I35">
            <v>665100000</v>
          </cell>
        </row>
        <row r="36">
          <cell r="A36" t="str">
            <v>E30</v>
          </cell>
          <cell r="B36">
            <v>30</v>
          </cell>
          <cell r="C36" t="str">
            <v>Leg Hammer</v>
          </cell>
          <cell r="D36" t="str">
            <v>E30</v>
          </cell>
          <cell r="E36">
            <v>30</v>
          </cell>
          <cell r="F36" t="str">
            <v>kg</v>
          </cell>
          <cell r="G36">
            <v>1</v>
          </cell>
          <cell r="H36">
            <v>22130</v>
          </cell>
          <cell r="I36">
            <v>17300000</v>
          </cell>
        </row>
        <row r="37">
          <cell r="A37" t="str">
            <v>E31</v>
          </cell>
          <cell r="B37">
            <v>31</v>
          </cell>
          <cell r="C37" t="str">
            <v>Concrete Bucket</v>
          </cell>
          <cell r="D37" t="str">
            <v>E31</v>
          </cell>
          <cell r="E37">
            <v>0.5</v>
          </cell>
          <cell r="F37" t="str">
            <v>m3</v>
          </cell>
          <cell r="G37">
            <v>1</v>
          </cell>
          <cell r="H37">
            <v>38680</v>
          </cell>
          <cell r="I37">
            <v>50400000</v>
          </cell>
        </row>
        <row r="38">
          <cell r="A38" t="str">
            <v>E32</v>
          </cell>
          <cell r="B38">
            <v>32</v>
          </cell>
          <cell r="C38" t="str">
            <v>Concrete Breaker</v>
          </cell>
          <cell r="D38" t="str">
            <v>E32</v>
          </cell>
          <cell r="E38">
            <v>30</v>
          </cell>
          <cell r="F38" t="str">
            <v>kg</v>
          </cell>
          <cell r="G38">
            <v>1</v>
          </cell>
          <cell r="H38">
            <v>17170</v>
          </cell>
          <cell r="I38">
            <v>14100000</v>
          </cell>
        </row>
        <row r="39">
          <cell r="A39" t="str">
            <v>E33</v>
          </cell>
          <cell r="B39">
            <v>33</v>
          </cell>
          <cell r="C39" t="str">
            <v>Asphalt Sprayer</v>
          </cell>
          <cell r="D39" t="str">
            <v>E33</v>
          </cell>
          <cell r="E39">
            <v>200</v>
          </cell>
          <cell r="F39" t="str">
            <v>l</v>
          </cell>
          <cell r="G39">
            <v>4</v>
          </cell>
          <cell r="H39">
            <v>49460</v>
          </cell>
          <cell r="I39">
            <v>62300000</v>
          </cell>
        </row>
        <row r="40">
          <cell r="A40" t="str">
            <v>E34</v>
          </cell>
          <cell r="B40">
            <v>34</v>
          </cell>
          <cell r="C40" t="str">
            <v>Buldozer, 21t</v>
          </cell>
          <cell r="D40" t="str">
            <v>E34</v>
          </cell>
          <cell r="E40">
            <v>21</v>
          </cell>
          <cell r="F40" t="str">
            <v>ton</v>
          </cell>
          <cell r="G40">
            <v>185</v>
          </cell>
          <cell r="H40">
            <v>458050</v>
          </cell>
          <cell r="I40">
            <v>974400000</v>
          </cell>
        </row>
        <row r="41">
          <cell r="A41" t="str">
            <v>E35</v>
          </cell>
          <cell r="B41">
            <v>35</v>
          </cell>
          <cell r="C41" t="str">
            <v>Road Roller 10t</v>
          </cell>
          <cell r="D41" t="str">
            <v>E35</v>
          </cell>
          <cell r="E41">
            <v>10</v>
          </cell>
          <cell r="F41" t="str">
            <v>ton</v>
          </cell>
          <cell r="G41">
            <v>94</v>
          </cell>
          <cell r="H41">
            <v>225650</v>
          </cell>
          <cell r="I41">
            <v>447400000</v>
          </cell>
        </row>
        <row r="42">
          <cell r="A42" t="str">
            <v>E36</v>
          </cell>
          <cell r="B42">
            <v>36</v>
          </cell>
          <cell r="C42" t="str">
            <v>Tire Roller/Pneumatic Roller</v>
          </cell>
          <cell r="D42" t="str">
            <v>E36</v>
          </cell>
          <cell r="E42">
            <v>8</v>
          </cell>
          <cell r="F42" t="str">
            <v>ton</v>
          </cell>
          <cell r="G42">
            <v>89</v>
          </cell>
          <cell r="H42">
            <v>202950</v>
          </cell>
          <cell r="I42">
            <v>374600000</v>
          </cell>
        </row>
        <row r="43">
          <cell r="A43" t="str">
            <v>E37</v>
          </cell>
          <cell r="B43">
            <v>37</v>
          </cell>
          <cell r="C43" t="str">
            <v>Submersible pump, 150mm</v>
          </cell>
          <cell r="D43" t="str">
            <v>E37</v>
          </cell>
          <cell r="E43">
            <v>11</v>
          </cell>
          <cell r="F43" t="str">
            <v>Kw</v>
          </cell>
          <cell r="G43">
            <v>8.25</v>
          </cell>
          <cell r="H43">
            <v>40040</v>
          </cell>
          <cell r="I43">
            <v>44000000</v>
          </cell>
        </row>
        <row r="44">
          <cell r="A44" t="str">
            <v>E38</v>
          </cell>
          <cell r="B44">
            <v>38</v>
          </cell>
          <cell r="C44" t="str">
            <v>Vibration Pile Hammer, 30Kw</v>
          </cell>
          <cell r="D44" t="str">
            <v>E38</v>
          </cell>
          <cell r="E44">
            <v>30</v>
          </cell>
          <cell r="F44" t="str">
            <v>Kw</v>
          </cell>
          <cell r="G44">
            <v>1</v>
          </cell>
          <cell r="H44">
            <v>69220</v>
          </cell>
          <cell r="I44">
            <v>266500000</v>
          </cell>
        </row>
        <row r="45">
          <cell r="A45" t="str">
            <v>E39</v>
          </cell>
          <cell r="B45">
            <v>39</v>
          </cell>
          <cell r="C45" t="str">
            <v>Truck Crane, 20t</v>
          </cell>
          <cell r="D45" t="str">
            <v>E39</v>
          </cell>
          <cell r="E45">
            <v>20</v>
          </cell>
          <cell r="F45" t="str">
            <v>ton</v>
          </cell>
          <cell r="G45">
            <v>230</v>
          </cell>
          <cell r="H45">
            <v>535710</v>
          </cell>
          <cell r="I45">
            <v>1070600000</v>
          </cell>
        </row>
        <row r="46">
          <cell r="A46" t="str">
            <v>E40</v>
          </cell>
          <cell r="B46">
            <v>40</v>
          </cell>
          <cell r="C46" t="str">
            <v>Truck Crane, 15t</v>
          </cell>
          <cell r="D46" t="str">
            <v>E40</v>
          </cell>
          <cell r="E46">
            <v>15</v>
          </cell>
          <cell r="F46" t="str">
            <v>ton</v>
          </cell>
          <cell r="G46">
            <v>230</v>
          </cell>
          <cell r="H46">
            <v>463870</v>
          </cell>
          <cell r="I46">
            <v>753600000</v>
          </cell>
        </row>
        <row r="47">
          <cell r="A47" t="str">
            <v>E41</v>
          </cell>
          <cell r="B47">
            <v>41</v>
          </cell>
          <cell r="C47" t="str">
            <v>Submersible pump, 50 mm</v>
          </cell>
          <cell r="D47" t="str">
            <v>E41</v>
          </cell>
          <cell r="E47">
            <v>4</v>
          </cell>
          <cell r="F47" t="str">
            <v>Kw</v>
          </cell>
          <cell r="G47">
            <v>3</v>
          </cell>
          <cell r="H47">
            <v>19330</v>
          </cell>
          <cell r="I47">
            <v>15900000</v>
          </cell>
        </row>
        <row r="48">
          <cell r="A48" t="str">
            <v>E42</v>
          </cell>
          <cell r="B48">
            <v>42</v>
          </cell>
          <cell r="C48" t="str">
            <v>Asphalt Mixing Plant</v>
          </cell>
          <cell r="D48" t="str">
            <v>E42</v>
          </cell>
          <cell r="E48">
            <v>50</v>
          </cell>
          <cell r="F48" t="str">
            <v>ton/hr</v>
          </cell>
          <cell r="G48">
            <v>150</v>
          </cell>
          <cell r="H48">
            <v>1077430</v>
          </cell>
          <cell r="I48">
            <v>3731800000</v>
          </cell>
        </row>
        <row r="49">
          <cell r="A49" t="str">
            <v>E43</v>
          </cell>
          <cell r="B49">
            <v>43</v>
          </cell>
          <cell r="C49" t="str">
            <v>Asphalt Finisher</v>
          </cell>
          <cell r="D49" t="str">
            <v>E43</v>
          </cell>
          <cell r="E49">
            <v>6</v>
          </cell>
          <cell r="F49" t="str">
            <v>ton</v>
          </cell>
          <cell r="G49">
            <v>47</v>
          </cell>
          <cell r="H49">
            <v>184400</v>
          </cell>
          <cell r="I49">
            <v>565000000</v>
          </cell>
        </row>
        <row r="50">
          <cell r="A50" t="str">
            <v>E44</v>
          </cell>
          <cell r="B50">
            <v>44</v>
          </cell>
          <cell r="C50" t="str">
            <v>Pneumatic Roller</v>
          </cell>
          <cell r="D50" t="str">
            <v>E44</v>
          </cell>
          <cell r="E50">
            <v>8</v>
          </cell>
          <cell r="F50" t="str">
            <v>t</v>
          </cell>
          <cell r="G50">
            <v>89</v>
          </cell>
          <cell r="H50">
            <v>202950</v>
          </cell>
          <cell r="I50">
            <v>374600000</v>
          </cell>
        </row>
        <row r="51">
          <cell r="A51" t="str">
            <v>E45</v>
          </cell>
          <cell r="B51">
            <v>45</v>
          </cell>
          <cell r="C51" t="str">
            <v>Tandem Roller</v>
          </cell>
          <cell r="D51" t="str">
            <v>E45</v>
          </cell>
          <cell r="E51">
            <v>8</v>
          </cell>
          <cell r="F51" t="str">
            <v>ton</v>
          </cell>
          <cell r="G51">
            <v>50</v>
          </cell>
          <cell r="H51">
            <v>85750</v>
          </cell>
          <cell r="I51">
            <v>71100000</v>
          </cell>
        </row>
      </sheetData>
      <sheetData sheetId="2" refreshError="1"/>
      <sheetData sheetId="3" refreshError="1"/>
      <sheetData sheetId="4">
        <row r="12">
          <cell r="A12" t="str">
            <v>An-ROA-01</v>
          </cell>
          <cell r="B12" t="str">
            <v>Item Discription</v>
          </cell>
          <cell r="D12" t="str">
            <v>:</v>
          </cell>
          <cell r="E12" t="str">
            <v xml:space="preserve">Surface Course,Ave. t = 75 mm, Bridge Slab Surface </v>
          </cell>
          <cell r="O12">
            <v>65413</v>
          </cell>
          <cell r="P12" t="str">
            <v>/ sq.m</v>
          </cell>
        </row>
        <row r="13">
          <cell r="B13" t="str">
            <v>Unit</v>
          </cell>
          <cell r="D13" t="str">
            <v>:</v>
          </cell>
          <cell r="E13" t="str">
            <v>100 Sq.m</v>
          </cell>
        </row>
        <row r="14">
          <cell r="B14" t="str">
            <v>Unit Price</v>
          </cell>
          <cell r="D14" t="str">
            <v>:</v>
          </cell>
          <cell r="E14" t="str">
            <v>Rp.</v>
          </cell>
          <cell r="F14">
            <v>65413</v>
          </cell>
          <cell r="G14" t="str">
            <v>/ sq.m</v>
          </cell>
        </row>
        <row r="16">
          <cell r="B16" t="str">
            <v>No.</v>
          </cell>
          <cell r="C16" t="str">
            <v>Description</v>
          </cell>
          <cell r="H16" t="str">
            <v>Unit</v>
          </cell>
          <cell r="I16" t="str">
            <v>Quantity</v>
          </cell>
          <cell r="J16" t="str">
            <v>Foreign Currency (USD)</v>
          </cell>
          <cell r="L16" t="str">
            <v>Local Currency (Rp.)</v>
          </cell>
        </row>
        <row r="17">
          <cell r="J17" t="str">
            <v>Unit Price</v>
          </cell>
          <cell r="K17" t="str">
            <v>Amount</v>
          </cell>
          <cell r="L17" t="str">
            <v>Unit Price</v>
          </cell>
          <cell r="M17" t="str">
            <v>Amount</v>
          </cell>
        </row>
        <row r="18">
          <cell r="B18">
            <v>1</v>
          </cell>
          <cell r="C18">
            <v>2</v>
          </cell>
          <cell r="H18">
            <v>3</v>
          </cell>
          <cell r="I18">
            <v>4</v>
          </cell>
          <cell r="J18">
            <v>5</v>
          </cell>
          <cell r="K18">
            <v>6</v>
          </cell>
          <cell r="L18">
            <v>7</v>
          </cell>
          <cell r="M18">
            <v>8</v>
          </cell>
        </row>
        <row r="19">
          <cell r="B19" t="str">
            <v>A.</v>
          </cell>
          <cell r="C19" t="str">
            <v>LABOUR</v>
          </cell>
        </row>
        <row r="20">
          <cell r="C20" t="str">
            <v>Foreman</v>
          </cell>
          <cell r="H20" t="str">
            <v>Md</v>
          </cell>
          <cell r="I20">
            <v>3.5000000000000003E-2</v>
          </cell>
          <cell r="L20">
            <v>45000</v>
          </cell>
          <cell r="M20">
            <v>1575.0000000000002</v>
          </cell>
        </row>
        <row r="21">
          <cell r="C21" t="str">
            <v>Skilled labor</v>
          </cell>
          <cell r="H21" t="str">
            <v>Md</v>
          </cell>
          <cell r="I21">
            <v>0.52100000000000002</v>
          </cell>
          <cell r="L21">
            <v>35000</v>
          </cell>
          <cell r="M21">
            <v>18235</v>
          </cell>
        </row>
        <row r="22">
          <cell r="C22" t="str">
            <v>Common labor</v>
          </cell>
          <cell r="H22" t="str">
            <v>Md</v>
          </cell>
          <cell r="I22">
            <v>1.042</v>
          </cell>
          <cell r="L22">
            <v>30000</v>
          </cell>
          <cell r="M22">
            <v>31260</v>
          </cell>
        </row>
        <row r="26">
          <cell r="B26" t="str">
            <v>B.</v>
          </cell>
          <cell r="C26" t="str">
            <v>EQUIPMENT</v>
          </cell>
        </row>
        <row r="27">
          <cell r="C27" t="str">
            <v>Asphalt finisher 2.4 to 3.6 m</v>
          </cell>
          <cell r="H27" t="str">
            <v>hour</v>
          </cell>
          <cell r="I27">
            <v>0.41699999999999998</v>
          </cell>
          <cell r="L27">
            <v>316443</v>
          </cell>
          <cell r="M27">
            <v>131956.731</v>
          </cell>
        </row>
        <row r="28">
          <cell r="C28" t="str">
            <v>Macadam roller 8-10 ton</v>
          </cell>
          <cell r="H28" t="str">
            <v>hour</v>
          </cell>
          <cell r="I28">
            <v>0.41699999999999998</v>
          </cell>
          <cell r="L28">
            <v>316443</v>
          </cell>
          <cell r="M28">
            <v>131956.731</v>
          </cell>
        </row>
        <row r="29">
          <cell r="C29" t="str">
            <v>Tire roller 8-10 ton</v>
          </cell>
          <cell r="H29" t="str">
            <v>hour</v>
          </cell>
          <cell r="I29">
            <v>0.41699999999999998</v>
          </cell>
          <cell r="L29">
            <v>275000</v>
          </cell>
          <cell r="M29">
            <v>114675</v>
          </cell>
        </row>
        <row r="34">
          <cell r="B34" t="str">
            <v>C.</v>
          </cell>
          <cell r="C34" t="str">
            <v>MATERIAL</v>
          </cell>
        </row>
        <row r="35">
          <cell r="C35" t="str">
            <v>Asphalt Mixture</v>
          </cell>
          <cell r="H35" t="str">
            <v>Ton</v>
          </cell>
          <cell r="I35">
            <v>15.36</v>
          </cell>
          <cell r="L35">
            <v>359184</v>
          </cell>
          <cell r="M35">
            <v>5517066.2400000002</v>
          </cell>
        </row>
        <row r="36">
          <cell r="C36" t="str">
            <v>100 m2 x 0.075 x 2.37 t x1.08</v>
          </cell>
        </row>
        <row r="43">
          <cell r="B43" t="str">
            <v>D.</v>
          </cell>
          <cell r="C43" t="str">
            <v>SUB TOTAL</v>
          </cell>
          <cell r="M43">
            <v>5946724.7020000005</v>
          </cell>
        </row>
        <row r="44">
          <cell r="B44" t="str">
            <v>E.</v>
          </cell>
          <cell r="C44" t="str">
            <v>OVERHEAD AND PROFIT</v>
          </cell>
          <cell r="I44">
            <v>0.1</v>
          </cell>
          <cell r="M44">
            <v>594672.4702000001</v>
          </cell>
        </row>
        <row r="45">
          <cell r="B45" t="str">
            <v>F.</v>
          </cell>
          <cell r="C45" t="str">
            <v>TOTAL ( D + E )</v>
          </cell>
          <cell r="H45" t="str">
            <v>Sq.m</v>
          </cell>
          <cell r="I45">
            <v>100</v>
          </cell>
          <cell r="M45">
            <v>6541397.1722000008</v>
          </cell>
        </row>
        <row r="46">
          <cell r="C46" t="str">
            <v>UNIT PRICE</v>
          </cell>
          <cell r="H46" t="str">
            <v>Sq.m</v>
          </cell>
          <cell r="I46">
            <v>1</v>
          </cell>
          <cell r="M46">
            <v>65413.971722000009</v>
          </cell>
        </row>
        <row r="47">
          <cell r="C47" t="str">
            <v>ROUNDED</v>
          </cell>
          <cell r="H47" t="str">
            <v>Sq.m</v>
          </cell>
          <cell r="I47">
            <v>1</v>
          </cell>
          <cell r="M47">
            <v>65413</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An-ROA-01a</v>
          </cell>
          <cell r="B61" t="str">
            <v>Item Discription</v>
          </cell>
          <cell r="D61" t="str">
            <v>:</v>
          </cell>
          <cell r="E61" t="str">
            <v>Surface Course, t = 50 mm</v>
          </cell>
          <cell r="O61">
            <v>56227</v>
          </cell>
          <cell r="P61" t="str">
            <v>/ sq.m</v>
          </cell>
        </row>
        <row r="62">
          <cell r="B62" t="str">
            <v>Unit</v>
          </cell>
          <cell r="D62" t="str">
            <v>:</v>
          </cell>
          <cell r="E62" t="str">
            <v>100 Sq.m</v>
          </cell>
        </row>
        <row r="63">
          <cell r="B63" t="str">
            <v>Unit Price</v>
          </cell>
          <cell r="D63" t="str">
            <v>:</v>
          </cell>
          <cell r="E63" t="str">
            <v>Rp.</v>
          </cell>
          <cell r="F63">
            <v>56227</v>
          </cell>
          <cell r="G63" t="str">
            <v>/ sq.m</v>
          </cell>
        </row>
        <row r="65">
          <cell r="B65" t="str">
            <v>No.</v>
          </cell>
          <cell r="C65" t="str">
            <v>Description</v>
          </cell>
          <cell r="H65" t="str">
            <v>Unit</v>
          </cell>
          <cell r="I65" t="str">
            <v>Quantity</v>
          </cell>
          <cell r="J65" t="str">
            <v>Foreign Currency (USD)</v>
          </cell>
          <cell r="L65" t="str">
            <v>Local Currency (Rp.)</v>
          </cell>
        </row>
        <row r="66">
          <cell r="J66" t="str">
            <v>Unit Price</v>
          </cell>
          <cell r="K66" t="str">
            <v>Amount</v>
          </cell>
          <cell r="L66" t="str">
            <v>Unit Price</v>
          </cell>
          <cell r="M66" t="str">
            <v>Amount</v>
          </cell>
        </row>
        <row r="67">
          <cell r="B67">
            <v>1</v>
          </cell>
          <cell r="C67">
            <v>2</v>
          </cell>
          <cell r="H67">
            <v>3</v>
          </cell>
          <cell r="I67">
            <v>4</v>
          </cell>
          <cell r="J67">
            <v>5</v>
          </cell>
          <cell r="K67">
            <v>6</v>
          </cell>
          <cell r="L67">
            <v>7</v>
          </cell>
          <cell r="M67">
            <v>8</v>
          </cell>
        </row>
        <row r="68">
          <cell r="B68" t="str">
            <v>A.</v>
          </cell>
          <cell r="C68" t="str">
            <v>LABOUR</v>
          </cell>
        </row>
        <row r="69">
          <cell r="C69" t="str">
            <v>Foreman</v>
          </cell>
          <cell r="H69" t="str">
            <v>Md</v>
          </cell>
          <cell r="I69">
            <v>3.5000000000000003E-2</v>
          </cell>
          <cell r="L69">
            <v>45000</v>
          </cell>
          <cell r="M69">
            <v>1575.0000000000002</v>
          </cell>
        </row>
        <row r="70">
          <cell r="C70" t="str">
            <v>Skilled labor</v>
          </cell>
          <cell r="H70" t="str">
            <v>Md</v>
          </cell>
          <cell r="I70">
            <v>0.52100000000000002</v>
          </cell>
          <cell r="L70">
            <v>35000</v>
          </cell>
          <cell r="M70">
            <v>18235</v>
          </cell>
        </row>
        <row r="71">
          <cell r="C71" t="str">
            <v>Common labor</v>
          </cell>
          <cell r="H71" t="str">
            <v>Md</v>
          </cell>
          <cell r="I71">
            <v>1.042</v>
          </cell>
          <cell r="L71">
            <v>30000</v>
          </cell>
          <cell r="M71">
            <v>31260</v>
          </cell>
        </row>
        <row r="75">
          <cell r="B75" t="str">
            <v>B.</v>
          </cell>
          <cell r="C75" t="str">
            <v>EQUIPMENT</v>
          </cell>
        </row>
        <row r="76">
          <cell r="C76" t="str">
            <v>Asphalt finisher 2.4 to 3.6 m</v>
          </cell>
          <cell r="H76" t="str">
            <v>hour</v>
          </cell>
          <cell r="I76">
            <v>0.41699999999999998</v>
          </cell>
          <cell r="L76">
            <v>316443</v>
          </cell>
          <cell r="M76">
            <v>131956.731</v>
          </cell>
        </row>
        <row r="77">
          <cell r="C77" t="str">
            <v>Macadam roller 8-10 ton</v>
          </cell>
          <cell r="H77" t="str">
            <v>hour</v>
          </cell>
          <cell r="I77">
            <v>0.41699999999999998</v>
          </cell>
          <cell r="L77">
            <v>316443</v>
          </cell>
          <cell r="M77">
            <v>131956.731</v>
          </cell>
        </row>
        <row r="78">
          <cell r="C78" t="str">
            <v>Tire roller 8-10 ton</v>
          </cell>
          <cell r="H78" t="str">
            <v>hour</v>
          </cell>
          <cell r="I78">
            <v>0.41699999999999998</v>
          </cell>
          <cell r="L78">
            <v>275000</v>
          </cell>
          <cell r="M78">
            <v>114675</v>
          </cell>
        </row>
        <row r="83">
          <cell r="B83" t="str">
            <v>C.</v>
          </cell>
          <cell r="C83" t="str">
            <v>MATERIAL</v>
          </cell>
        </row>
        <row r="84">
          <cell r="C84" t="str">
            <v>Asphalt Mixture</v>
          </cell>
          <cell r="H84" t="str">
            <v>Ton</v>
          </cell>
          <cell r="I84">
            <v>13.035000000000002</v>
          </cell>
          <cell r="L84">
            <v>359184</v>
          </cell>
          <cell r="M84">
            <v>4681963.4400000004</v>
          </cell>
        </row>
        <row r="91">
          <cell r="B91" t="str">
            <v>D.</v>
          </cell>
          <cell r="C91" t="str">
            <v>SUB TOTAL</v>
          </cell>
          <cell r="M91">
            <v>5111621.9020000007</v>
          </cell>
        </row>
        <row r="92">
          <cell r="B92" t="str">
            <v>E.</v>
          </cell>
          <cell r="C92" t="str">
            <v>OVERHEAD AND PROFIT</v>
          </cell>
          <cell r="I92">
            <v>0.1</v>
          </cell>
          <cell r="M92">
            <v>511162.19020000007</v>
          </cell>
        </row>
        <row r="93">
          <cell r="B93" t="str">
            <v>F.</v>
          </cell>
          <cell r="C93" t="str">
            <v>TOTAL ( D + E )</v>
          </cell>
          <cell r="H93" t="str">
            <v>Sq.m</v>
          </cell>
          <cell r="I93">
            <v>100</v>
          </cell>
          <cell r="M93">
            <v>5622784.0922000008</v>
          </cell>
        </row>
        <row r="94">
          <cell r="C94" t="str">
            <v>UNIT PRICE</v>
          </cell>
          <cell r="H94" t="str">
            <v>Sq.m</v>
          </cell>
          <cell r="I94">
            <v>1</v>
          </cell>
          <cell r="M94">
            <v>56227.84092200001</v>
          </cell>
        </row>
        <row r="95">
          <cell r="C95" t="str">
            <v>ROUNDED</v>
          </cell>
          <cell r="H95" t="str">
            <v>Sq.m</v>
          </cell>
          <cell r="I95">
            <v>1</v>
          </cell>
          <cell r="M95">
            <v>56227</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row>
        <row r="109">
          <cell r="A109" t="str">
            <v>An-ROA-02</v>
          </cell>
          <cell r="B109" t="str">
            <v>Item Discription</v>
          </cell>
          <cell r="D109" t="str">
            <v>:</v>
          </cell>
          <cell r="E109" t="str">
            <v>Subbase Course, t =  200 mm ( Compacted )</v>
          </cell>
          <cell r="O109">
            <v>207703</v>
          </cell>
          <cell r="P109" t="str">
            <v>/ Cu.m</v>
          </cell>
        </row>
        <row r="110">
          <cell r="B110" t="str">
            <v>Unit</v>
          </cell>
          <cell r="D110" t="str">
            <v>:</v>
          </cell>
          <cell r="E110" t="str">
            <v>20 Cu.m</v>
          </cell>
        </row>
        <row r="111">
          <cell r="B111" t="str">
            <v>Unit Price</v>
          </cell>
          <cell r="D111" t="str">
            <v>:</v>
          </cell>
          <cell r="E111" t="str">
            <v>Rp.</v>
          </cell>
          <cell r="F111">
            <v>207703</v>
          </cell>
          <cell r="G111" t="str">
            <v>/ Cu.m</v>
          </cell>
        </row>
        <row r="113">
          <cell r="B113" t="str">
            <v>No.</v>
          </cell>
          <cell r="C113" t="str">
            <v>Description</v>
          </cell>
          <cell r="H113" t="str">
            <v>Unit</v>
          </cell>
          <cell r="I113" t="str">
            <v>Quantity</v>
          </cell>
          <cell r="J113" t="str">
            <v>Foreign Currency (USD)</v>
          </cell>
          <cell r="L113" t="str">
            <v>Local Currency (Rp.)</v>
          </cell>
        </row>
        <row r="114">
          <cell r="J114" t="str">
            <v>Unit Price</v>
          </cell>
          <cell r="K114" t="str">
            <v>Amount</v>
          </cell>
          <cell r="L114" t="str">
            <v>Unit Price</v>
          </cell>
          <cell r="M114" t="str">
            <v>Amount</v>
          </cell>
        </row>
        <row r="115">
          <cell r="B115">
            <v>1</v>
          </cell>
          <cell r="C115">
            <v>2</v>
          </cell>
          <cell r="H115">
            <v>3</v>
          </cell>
          <cell r="I115">
            <v>4</v>
          </cell>
          <cell r="J115">
            <v>5</v>
          </cell>
          <cell r="K115">
            <v>6</v>
          </cell>
          <cell r="L115">
            <v>7</v>
          </cell>
          <cell r="M115">
            <v>8</v>
          </cell>
        </row>
        <row r="116">
          <cell r="B116" t="str">
            <v>A.</v>
          </cell>
          <cell r="C116" t="str">
            <v>LABOUR</v>
          </cell>
        </row>
        <row r="117">
          <cell r="C117" t="str">
            <v>Foreman</v>
          </cell>
          <cell r="H117" t="str">
            <v>Md</v>
          </cell>
          <cell r="I117">
            <v>5.0999999999999997E-2</v>
          </cell>
          <cell r="L117">
            <v>45000</v>
          </cell>
          <cell r="M117">
            <v>2295</v>
          </cell>
        </row>
        <row r="118">
          <cell r="C118" t="str">
            <v>Common labour</v>
          </cell>
          <cell r="H118" t="str">
            <v>Md</v>
          </cell>
          <cell r="I118">
            <v>0.38500000000000001</v>
          </cell>
          <cell r="L118">
            <v>30000</v>
          </cell>
          <cell r="M118">
            <v>11550</v>
          </cell>
        </row>
        <row r="119">
          <cell r="C119" t="str">
            <v>Skilled labour</v>
          </cell>
          <cell r="H119" t="str">
            <v>Md</v>
          </cell>
          <cell r="I119">
            <v>7.6999999999999999E-2</v>
          </cell>
          <cell r="L119">
            <v>35000</v>
          </cell>
          <cell r="M119">
            <v>2695</v>
          </cell>
        </row>
        <row r="124">
          <cell r="B124" t="str">
            <v>B.</v>
          </cell>
          <cell r="C124" t="str">
            <v>EQUIPMENT</v>
          </cell>
        </row>
        <row r="125">
          <cell r="C125" t="str">
            <v>Motor Grader 3.1 m</v>
          </cell>
          <cell r="H125" t="str">
            <v>hour</v>
          </cell>
          <cell r="I125">
            <v>0.46200000000000002</v>
          </cell>
          <cell r="L125">
            <v>273714</v>
          </cell>
          <cell r="M125">
            <v>126455.868</v>
          </cell>
        </row>
        <row r="126">
          <cell r="C126" t="str">
            <v>Macadam roller 8-10 ton</v>
          </cell>
          <cell r="H126" t="str">
            <v>hour</v>
          </cell>
          <cell r="I126">
            <v>0.46200000000000002</v>
          </cell>
          <cell r="L126">
            <v>0</v>
          </cell>
          <cell r="M126">
            <v>0</v>
          </cell>
        </row>
        <row r="127">
          <cell r="C127" t="str">
            <v>Tire roller 8-10 ton</v>
          </cell>
          <cell r="H127" t="str">
            <v>hour</v>
          </cell>
          <cell r="I127">
            <v>0.46200000000000002</v>
          </cell>
          <cell r="L127">
            <v>0</v>
          </cell>
          <cell r="M127">
            <v>0</v>
          </cell>
        </row>
        <row r="128">
          <cell r="C128" t="str">
            <v>Water tanker 6.5 K ltr</v>
          </cell>
          <cell r="H128" t="str">
            <v>hour</v>
          </cell>
          <cell r="I128">
            <v>0.46200000000000002</v>
          </cell>
          <cell r="L128">
            <v>217830</v>
          </cell>
          <cell r="M128">
            <v>100637.46</v>
          </cell>
        </row>
        <row r="131">
          <cell r="B131" t="str">
            <v>C.</v>
          </cell>
          <cell r="C131" t="str">
            <v>MATERIAL</v>
          </cell>
        </row>
        <row r="132">
          <cell r="C132" t="str">
            <v>Crushed Stone (20-30mm)</v>
          </cell>
          <cell r="H132" t="str">
            <v>cu.m</v>
          </cell>
          <cell r="I132">
            <v>25.6</v>
          </cell>
          <cell r="L132">
            <v>138000</v>
          </cell>
          <cell r="M132">
            <v>3532800</v>
          </cell>
        </row>
        <row r="138">
          <cell r="B138" t="str">
            <v>D.</v>
          </cell>
          <cell r="C138" t="str">
            <v>SUB TOTAL</v>
          </cell>
          <cell r="M138">
            <v>3776433.3280000002</v>
          </cell>
        </row>
        <row r="139">
          <cell r="B139" t="str">
            <v>E.</v>
          </cell>
          <cell r="C139" t="str">
            <v>OVERHEAD AND PROFIT</v>
          </cell>
          <cell r="I139">
            <v>0.1</v>
          </cell>
          <cell r="M139">
            <v>377643.33280000003</v>
          </cell>
        </row>
        <row r="140">
          <cell r="B140" t="str">
            <v>F.</v>
          </cell>
          <cell r="C140" t="str">
            <v>TOTAL ( D + E )</v>
          </cell>
          <cell r="H140" t="str">
            <v>Cu.m</v>
          </cell>
          <cell r="I140">
            <v>20</v>
          </cell>
          <cell r="M140">
            <v>4154076.6608000002</v>
          </cell>
        </row>
        <row r="141">
          <cell r="C141" t="str">
            <v>UNIT PRICE</v>
          </cell>
          <cell r="H141" t="str">
            <v>Cu.m</v>
          </cell>
          <cell r="I141">
            <v>1</v>
          </cell>
          <cell r="M141">
            <v>207703.83304</v>
          </cell>
        </row>
        <row r="142">
          <cell r="C142" t="str">
            <v>ROUNDED</v>
          </cell>
          <cell r="H142" t="str">
            <v>Cu.m</v>
          </cell>
          <cell r="I142">
            <v>1</v>
          </cell>
          <cell r="M142">
            <v>207703</v>
          </cell>
        </row>
        <row r="144">
          <cell r="K144" t="str">
            <v>Jakarta, August 19th, 2008</v>
          </cell>
        </row>
        <row r="145">
          <cell r="K145" t="str">
            <v>Waskita - Adhi J.O.</v>
          </cell>
        </row>
        <row r="150">
          <cell r="K150" t="str">
            <v>Ir. Desi Arryani, MM</v>
          </cell>
        </row>
        <row r="151">
          <cell r="K151" t="str">
            <v>J.O Representative</v>
          </cell>
        </row>
        <row r="153">
          <cell r="B153" t="str">
            <v>UNIT PRICE ANALYSIS</v>
          </cell>
        </row>
        <row r="155">
          <cell r="B155" t="str">
            <v>Item No.</v>
          </cell>
          <cell r="D155" t="str">
            <v>:</v>
          </cell>
        </row>
        <row r="156">
          <cell r="A156" t="str">
            <v>An-ROA-03</v>
          </cell>
          <cell r="B156" t="str">
            <v>Item Discription</v>
          </cell>
          <cell r="D156" t="str">
            <v>:</v>
          </cell>
          <cell r="E156" t="str">
            <v>Base Course, t =  150 mm ( Compacted )</v>
          </cell>
          <cell r="O156">
            <v>211625</v>
          </cell>
          <cell r="P156" t="str">
            <v>/ Cu.m</v>
          </cell>
        </row>
        <row r="157">
          <cell r="B157" t="str">
            <v>Unit</v>
          </cell>
          <cell r="D157" t="str">
            <v>:</v>
          </cell>
          <cell r="E157" t="str">
            <v>15 Cu.m</v>
          </cell>
        </row>
        <row r="158">
          <cell r="B158" t="str">
            <v>Unit Price</v>
          </cell>
          <cell r="D158" t="str">
            <v>:</v>
          </cell>
          <cell r="E158" t="str">
            <v>Rp.</v>
          </cell>
          <cell r="F158">
            <v>211625</v>
          </cell>
          <cell r="G158" t="str">
            <v>/ Cu.m</v>
          </cell>
        </row>
        <row r="160">
          <cell r="B160" t="str">
            <v>No.</v>
          </cell>
          <cell r="C160" t="str">
            <v>Description</v>
          </cell>
          <cell r="H160" t="str">
            <v>Unit</v>
          </cell>
          <cell r="I160" t="str">
            <v>Quantity</v>
          </cell>
          <cell r="J160" t="str">
            <v>Foreign Currency (USD)</v>
          </cell>
          <cell r="L160" t="str">
            <v>Local Currency (Rp.)</v>
          </cell>
        </row>
        <row r="161">
          <cell r="J161" t="str">
            <v>Unit Price</v>
          </cell>
          <cell r="K161" t="str">
            <v>Amount</v>
          </cell>
          <cell r="L161" t="str">
            <v>Unit Price</v>
          </cell>
          <cell r="M161" t="str">
            <v>Amount</v>
          </cell>
        </row>
        <row r="162">
          <cell r="B162">
            <v>1</v>
          </cell>
          <cell r="C162">
            <v>2</v>
          </cell>
          <cell r="H162">
            <v>3</v>
          </cell>
          <cell r="I162">
            <v>4</v>
          </cell>
          <cell r="J162">
            <v>5</v>
          </cell>
          <cell r="K162">
            <v>6</v>
          </cell>
          <cell r="L162">
            <v>7</v>
          </cell>
          <cell r="M162">
            <v>8</v>
          </cell>
        </row>
        <row r="163">
          <cell r="B163" t="str">
            <v>A.</v>
          </cell>
          <cell r="C163" t="str">
            <v>LABOUR</v>
          </cell>
        </row>
        <row r="164">
          <cell r="C164" t="str">
            <v>Foreman</v>
          </cell>
          <cell r="H164" t="str">
            <v>Md</v>
          </cell>
          <cell r="I164">
            <v>5.6000000000000001E-2</v>
          </cell>
          <cell r="L164">
            <v>45000</v>
          </cell>
          <cell r="M164">
            <v>2520</v>
          </cell>
        </row>
        <row r="165">
          <cell r="C165" t="str">
            <v>Common labour</v>
          </cell>
          <cell r="H165" t="str">
            <v>Md</v>
          </cell>
          <cell r="I165">
            <v>0.41699999999999998</v>
          </cell>
          <cell r="L165">
            <v>30000</v>
          </cell>
          <cell r="M165">
            <v>12510</v>
          </cell>
        </row>
        <row r="170">
          <cell r="B170" t="str">
            <v>B.</v>
          </cell>
          <cell r="C170" t="str">
            <v>EQUIPMENT</v>
          </cell>
        </row>
        <row r="171">
          <cell r="C171" t="str">
            <v>Motor Grader 3.1 m</v>
          </cell>
          <cell r="H171" t="str">
            <v>hour</v>
          </cell>
          <cell r="I171">
            <v>0.5</v>
          </cell>
          <cell r="L171">
            <v>273714</v>
          </cell>
          <cell r="M171">
            <v>136857</v>
          </cell>
        </row>
        <row r="172">
          <cell r="C172" t="str">
            <v>Macadam roller 8-10 ton</v>
          </cell>
          <cell r="H172" t="str">
            <v>hour</v>
          </cell>
          <cell r="I172">
            <v>0.5</v>
          </cell>
          <cell r="L172">
            <v>0</v>
          </cell>
          <cell r="M172">
            <v>0</v>
          </cell>
        </row>
        <row r="173">
          <cell r="C173" t="str">
            <v>Tire roller 8-10 ton</v>
          </cell>
          <cell r="H173" t="str">
            <v>hour</v>
          </cell>
          <cell r="I173">
            <v>0.5</v>
          </cell>
          <cell r="L173">
            <v>0</v>
          </cell>
          <cell r="M173">
            <v>0</v>
          </cell>
        </row>
        <row r="174">
          <cell r="C174" t="str">
            <v>Water tanker 6.5 K ltr</v>
          </cell>
          <cell r="H174" t="str">
            <v>hour</v>
          </cell>
          <cell r="I174">
            <v>0.5</v>
          </cell>
          <cell r="L174">
            <v>217830</v>
          </cell>
          <cell r="M174">
            <v>108915</v>
          </cell>
        </row>
        <row r="178">
          <cell r="B178" t="str">
            <v>C.</v>
          </cell>
          <cell r="C178" t="str">
            <v>MATERIAL</v>
          </cell>
        </row>
        <row r="179">
          <cell r="C179" t="str">
            <v>Crushed Stone (10-20mm)</v>
          </cell>
          <cell r="H179" t="str">
            <v>cu.m</v>
          </cell>
          <cell r="I179">
            <v>18.75</v>
          </cell>
          <cell r="L179">
            <v>140000</v>
          </cell>
          <cell r="M179">
            <v>2625000</v>
          </cell>
        </row>
        <row r="186">
          <cell r="B186" t="str">
            <v>D.</v>
          </cell>
          <cell r="C186" t="str">
            <v>SUB TOTAL</v>
          </cell>
          <cell r="M186">
            <v>2885802</v>
          </cell>
        </row>
        <row r="187">
          <cell r="B187" t="str">
            <v>E.</v>
          </cell>
          <cell r="C187" t="str">
            <v>OVERHEAD AND PROFIT</v>
          </cell>
          <cell r="I187">
            <v>0.1</v>
          </cell>
          <cell r="M187">
            <v>288580.2</v>
          </cell>
        </row>
        <row r="188">
          <cell r="B188" t="str">
            <v>F.</v>
          </cell>
          <cell r="C188" t="str">
            <v>TOTAL ( D + E )</v>
          </cell>
          <cell r="H188" t="str">
            <v>Cu.m</v>
          </cell>
          <cell r="I188">
            <v>15</v>
          </cell>
          <cell r="M188">
            <v>3174382.2</v>
          </cell>
        </row>
        <row r="189">
          <cell r="C189" t="str">
            <v>UNIT PRICE</v>
          </cell>
          <cell r="H189" t="str">
            <v>Cu.m</v>
          </cell>
          <cell r="I189">
            <v>1</v>
          </cell>
          <cell r="M189">
            <v>211625.48</v>
          </cell>
        </row>
        <row r="190">
          <cell r="C190" t="str">
            <v>ROUNDED</v>
          </cell>
          <cell r="H190" t="str">
            <v>Cu.m</v>
          </cell>
          <cell r="I190">
            <v>1</v>
          </cell>
          <cell r="M190">
            <v>211625</v>
          </cell>
        </row>
      </sheetData>
      <sheetData sheetId="5">
        <row r="11">
          <cell r="B11" t="str">
            <v>Item No.</v>
          </cell>
          <cell r="D11" t="str">
            <v>:</v>
          </cell>
        </row>
        <row r="12">
          <cell r="A12" t="str">
            <v>An-MIS-01</v>
          </cell>
          <cell r="B12" t="str">
            <v>Item Discription</v>
          </cell>
          <cell r="D12" t="str">
            <v>:</v>
          </cell>
          <cell r="E12" t="str">
            <v>Steel Hand Rail, H = 1,0 m</v>
          </cell>
          <cell r="O12">
            <v>557441</v>
          </cell>
          <cell r="P12" t="str">
            <v>/ Lin.m</v>
          </cell>
        </row>
        <row r="13">
          <cell r="B13" t="str">
            <v>Unit Price</v>
          </cell>
          <cell r="D13" t="str">
            <v>:</v>
          </cell>
          <cell r="E13" t="str">
            <v>Rp.</v>
          </cell>
          <cell r="F13">
            <v>557441</v>
          </cell>
          <cell r="G13" t="str">
            <v>/ Lin.m</v>
          </cell>
        </row>
        <row r="14">
          <cell r="O14" t="str">
            <v>Nego Sp U-8 Sac Na</v>
          </cell>
        </row>
        <row r="15">
          <cell r="B15" t="str">
            <v>No.</v>
          </cell>
          <cell r="C15" t="str">
            <v>Description</v>
          </cell>
          <cell r="H15" t="str">
            <v>Unit</v>
          </cell>
          <cell r="I15" t="str">
            <v>Quantity</v>
          </cell>
          <cell r="J15" t="str">
            <v>Foreign Currency (USD)</v>
          </cell>
          <cell r="L15" t="str">
            <v>Local Currency (Rp.)</v>
          </cell>
          <cell r="O15">
            <v>1.6666666666666667</v>
          </cell>
        </row>
        <row r="16">
          <cell r="J16" t="str">
            <v>Unit Price</v>
          </cell>
          <cell r="K16" t="str">
            <v>Amount</v>
          </cell>
          <cell r="L16" t="str">
            <v>Unit Price</v>
          </cell>
          <cell r="M16" t="str">
            <v>Amount</v>
          </cell>
          <cell r="O16">
            <v>54.5</v>
          </cell>
        </row>
        <row r="17">
          <cell r="B17">
            <v>1</v>
          </cell>
          <cell r="C17">
            <v>2</v>
          </cell>
          <cell r="H17">
            <v>3</v>
          </cell>
          <cell r="I17">
            <v>4</v>
          </cell>
          <cell r="J17">
            <v>5</v>
          </cell>
          <cell r="K17">
            <v>6</v>
          </cell>
          <cell r="L17">
            <v>7</v>
          </cell>
          <cell r="M17">
            <v>8</v>
          </cell>
          <cell r="O17">
            <v>90.833333333333343</v>
          </cell>
        </row>
        <row r="18">
          <cell r="B18" t="str">
            <v>A.</v>
          </cell>
          <cell r="C18" t="str">
            <v>LABOUR</v>
          </cell>
          <cell r="O18">
            <v>90.833333333333343</v>
          </cell>
        </row>
        <row r="19">
          <cell r="C19" t="str">
            <v>Skilled labour</v>
          </cell>
          <cell r="H19" t="str">
            <v>Md</v>
          </cell>
          <cell r="I19">
            <v>0.625</v>
          </cell>
          <cell r="L19">
            <v>35000</v>
          </cell>
          <cell r="M19">
            <v>21875</v>
          </cell>
          <cell r="O19">
            <v>11700</v>
          </cell>
        </row>
        <row r="20">
          <cell r="O20">
            <v>1062750</v>
          </cell>
        </row>
        <row r="21">
          <cell r="O21">
            <v>8700</v>
          </cell>
        </row>
        <row r="22">
          <cell r="O22">
            <v>1071450</v>
          </cell>
        </row>
        <row r="23">
          <cell r="O23">
            <v>1178595</v>
          </cell>
        </row>
        <row r="26">
          <cell r="B26" t="str">
            <v>B.</v>
          </cell>
          <cell r="C26" t="str">
            <v>EQUIPMENT</v>
          </cell>
        </row>
        <row r="34">
          <cell r="B34" t="str">
            <v>C.</v>
          </cell>
          <cell r="C34" t="str">
            <v>MATERIAL</v>
          </cell>
        </row>
        <row r="35">
          <cell r="C35" t="str">
            <v>Road Hand rail</v>
          </cell>
          <cell r="H35" t="str">
            <v>Lin.m</v>
          </cell>
          <cell r="I35">
            <v>1</v>
          </cell>
          <cell r="L35">
            <v>252880</v>
          </cell>
          <cell r="M35">
            <v>252880</v>
          </cell>
        </row>
        <row r="36">
          <cell r="C36" t="str">
            <v>Guard post</v>
          </cell>
          <cell r="H36" t="str">
            <v>no</v>
          </cell>
          <cell r="I36">
            <v>1</v>
          </cell>
          <cell r="L36">
            <v>232010</v>
          </cell>
          <cell r="M36">
            <v>232010</v>
          </cell>
        </row>
        <row r="42">
          <cell r="B42" t="str">
            <v>D.</v>
          </cell>
          <cell r="C42" t="str">
            <v>SUB TOTAL</v>
          </cell>
          <cell r="M42">
            <v>506765</v>
          </cell>
        </row>
        <row r="43">
          <cell r="B43" t="str">
            <v>E.</v>
          </cell>
          <cell r="C43" t="str">
            <v>OVERHEAD AND PROFIT</v>
          </cell>
          <cell r="H43">
            <v>0.1</v>
          </cell>
          <cell r="M43">
            <v>50676.5</v>
          </cell>
        </row>
        <row r="44">
          <cell r="B44" t="str">
            <v>F.</v>
          </cell>
          <cell r="C44" t="str">
            <v>TOTAL ( D + E )</v>
          </cell>
          <cell r="M44">
            <v>557441.5</v>
          </cell>
        </row>
        <row r="45">
          <cell r="C45" t="str">
            <v>ROUNDED</v>
          </cell>
          <cell r="M45">
            <v>557441</v>
          </cell>
        </row>
        <row r="47">
          <cell r="K47" t="str">
            <v>Jakarta, August 19th, 2008</v>
          </cell>
        </row>
        <row r="48">
          <cell r="K48" t="str">
            <v>Waskita - Adhi J.O.</v>
          </cell>
        </row>
        <row r="53">
          <cell r="K53" t="str">
            <v>Ir. Desi Arryani, MM</v>
          </cell>
        </row>
        <row r="54">
          <cell r="K54" t="str">
            <v>J.O Representative</v>
          </cell>
        </row>
        <row r="56">
          <cell r="B56" t="str">
            <v>UNIT PRICE ANALYSIS</v>
          </cell>
        </row>
        <row r="58">
          <cell r="B58" t="str">
            <v>Item No.</v>
          </cell>
          <cell r="D58" t="str">
            <v>:</v>
          </cell>
        </row>
        <row r="59">
          <cell r="A59" t="str">
            <v>An-MIS-02</v>
          </cell>
          <cell r="B59" t="str">
            <v>Item Discription</v>
          </cell>
          <cell r="D59" t="str">
            <v>:</v>
          </cell>
          <cell r="E59" t="str">
            <v>Guard Fence, H = 3,0 m</v>
          </cell>
          <cell r="O59">
            <v>186708</v>
          </cell>
          <cell r="P59" t="str">
            <v>/ Lin.m</v>
          </cell>
        </row>
        <row r="60">
          <cell r="B60" t="str">
            <v>Unit Price</v>
          </cell>
          <cell r="D60" t="str">
            <v>:</v>
          </cell>
          <cell r="E60" t="str">
            <v>Rp.</v>
          </cell>
          <cell r="F60">
            <v>186708</v>
          </cell>
          <cell r="G60" t="str">
            <v>/ Lin.m</v>
          </cell>
        </row>
        <row r="62">
          <cell r="B62" t="str">
            <v>No.</v>
          </cell>
          <cell r="C62" t="str">
            <v>Description</v>
          </cell>
          <cell r="H62" t="str">
            <v>Unit</v>
          </cell>
          <cell r="I62" t="str">
            <v>Quantity</v>
          </cell>
          <cell r="J62" t="str">
            <v>Foreign Currency (USD)</v>
          </cell>
          <cell r="L62" t="str">
            <v>Local Currency (Rp.)</v>
          </cell>
        </row>
        <row r="63">
          <cell r="J63" t="str">
            <v>Unit Price</v>
          </cell>
          <cell r="K63" t="str">
            <v>Amount</v>
          </cell>
          <cell r="L63" t="str">
            <v>Unit Price</v>
          </cell>
          <cell r="M63" t="str">
            <v>Amount</v>
          </cell>
        </row>
        <row r="64">
          <cell r="B64">
            <v>1</v>
          </cell>
          <cell r="C64">
            <v>2</v>
          </cell>
          <cell r="H64">
            <v>3</v>
          </cell>
          <cell r="I64">
            <v>4</v>
          </cell>
          <cell r="J64">
            <v>5</v>
          </cell>
          <cell r="K64">
            <v>6</v>
          </cell>
          <cell r="L64">
            <v>7</v>
          </cell>
          <cell r="M64">
            <v>8</v>
          </cell>
        </row>
        <row r="65">
          <cell r="B65" t="str">
            <v>A.</v>
          </cell>
          <cell r="C65" t="str">
            <v>LABOUR</v>
          </cell>
        </row>
        <row r="66">
          <cell r="C66" t="str">
            <v>Skilled labour</v>
          </cell>
          <cell r="H66" t="str">
            <v>Md</v>
          </cell>
          <cell r="I66">
            <v>0.625</v>
          </cell>
          <cell r="L66">
            <v>35000</v>
          </cell>
          <cell r="M66">
            <v>21875</v>
          </cell>
        </row>
        <row r="73">
          <cell r="B73" t="str">
            <v>B.</v>
          </cell>
          <cell r="C73" t="str">
            <v>EQUIPMENT</v>
          </cell>
        </row>
        <row r="82">
          <cell r="B82" t="str">
            <v>C.</v>
          </cell>
          <cell r="C82" t="str">
            <v>MATERIAL</v>
          </cell>
        </row>
        <row r="83">
          <cell r="C83" t="str">
            <v>Steel Net Fence, H = 3 m</v>
          </cell>
          <cell r="H83" t="str">
            <v>Lin.m</v>
          </cell>
          <cell r="I83">
            <v>1</v>
          </cell>
          <cell r="L83">
            <v>126440</v>
          </cell>
          <cell r="M83">
            <v>126440</v>
          </cell>
        </row>
        <row r="84">
          <cell r="C84" t="str">
            <v>(estimate)</v>
          </cell>
        </row>
        <row r="85">
          <cell r="C85" t="str">
            <v>Concrete Class B-(K 210 )</v>
          </cell>
          <cell r="H85" t="str">
            <v>Cu.m</v>
          </cell>
          <cell r="I85">
            <v>0.03</v>
          </cell>
          <cell r="L85">
            <v>714010</v>
          </cell>
          <cell r="M85">
            <v>21420.3</v>
          </cell>
        </row>
        <row r="92">
          <cell r="B92" t="str">
            <v>D.</v>
          </cell>
          <cell r="C92" t="str">
            <v>SUB TOTAL</v>
          </cell>
          <cell r="M92">
            <v>169735.3</v>
          </cell>
        </row>
        <row r="93">
          <cell r="B93" t="str">
            <v>E.</v>
          </cell>
          <cell r="C93" t="str">
            <v>OVERHEAD AND PROFIT</v>
          </cell>
          <cell r="H93">
            <v>0.1</v>
          </cell>
          <cell r="M93">
            <v>16973.53</v>
          </cell>
        </row>
        <row r="94">
          <cell r="B94" t="str">
            <v>F.</v>
          </cell>
          <cell r="C94" t="str">
            <v>TOTAL ( D + E )</v>
          </cell>
          <cell r="M94">
            <v>186708.83</v>
          </cell>
        </row>
        <row r="95">
          <cell r="C95" t="str">
            <v>ROUNDED</v>
          </cell>
          <cell r="M95">
            <v>186708</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row>
        <row r="109">
          <cell r="A109" t="str">
            <v xml:space="preserve">An-MIS-03 </v>
          </cell>
          <cell r="B109" t="str">
            <v>Item Discription</v>
          </cell>
          <cell r="D109" t="str">
            <v>:</v>
          </cell>
          <cell r="E109" t="str">
            <v>Gravel Bedding</v>
          </cell>
          <cell r="O109">
            <v>124143</v>
          </cell>
          <cell r="P109" t="str">
            <v>/ cu.m</v>
          </cell>
        </row>
        <row r="110">
          <cell r="B110" t="str">
            <v>Unit Price</v>
          </cell>
          <cell r="D110" t="str">
            <v>:</v>
          </cell>
          <cell r="E110" t="str">
            <v>Rp.</v>
          </cell>
          <cell r="F110">
            <v>124143</v>
          </cell>
          <cell r="G110" t="str">
            <v>/ cu.m</v>
          </cell>
        </row>
        <row r="112">
          <cell r="B112" t="str">
            <v>No.</v>
          </cell>
          <cell r="C112" t="str">
            <v>Description</v>
          </cell>
          <cell r="H112" t="str">
            <v>Unit</v>
          </cell>
          <cell r="I112" t="str">
            <v>Quantity</v>
          </cell>
          <cell r="J112" t="str">
            <v>Foreign Currency (USD)</v>
          </cell>
          <cell r="L112" t="str">
            <v>Local Currency (Rp.)</v>
          </cell>
        </row>
        <row r="113">
          <cell r="J113" t="str">
            <v>Unit Price</v>
          </cell>
          <cell r="K113" t="str">
            <v>Amount</v>
          </cell>
          <cell r="L113" t="str">
            <v>Unit Price</v>
          </cell>
          <cell r="M113" t="str">
            <v>Amount</v>
          </cell>
        </row>
        <row r="114">
          <cell r="B114">
            <v>1</v>
          </cell>
          <cell r="C114">
            <v>2</v>
          </cell>
          <cell r="H114">
            <v>3</v>
          </cell>
          <cell r="I114">
            <v>4</v>
          </cell>
          <cell r="J114">
            <v>5</v>
          </cell>
          <cell r="K114">
            <v>6</v>
          </cell>
          <cell r="L114">
            <v>7</v>
          </cell>
          <cell r="M114">
            <v>8</v>
          </cell>
        </row>
        <row r="115">
          <cell r="B115" t="str">
            <v>A.</v>
          </cell>
          <cell r="C115" t="str">
            <v>LABOUR</v>
          </cell>
        </row>
        <row r="116">
          <cell r="C116" t="str">
            <v>Foreman</v>
          </cell>
          <cell r="H116" t="str">
            <v>Md</v>
          </cell>
          <cell r="I116">
            <v>1.1999999999999999E-3</v>
          </cell>
          <cell r="L116">
            <v>45000</v>
          </cell>
          <cell r="M116">
            <v>53.999999999999993</v>
          </cell>
        </row>
        <row r="117">
          <cell r="C117" t="str">
            <v>Skilled labour</v>
          </cell>
          <cell r="H117" t="str">
            <v>Md</v>
          </cell>
          <cell r="I117">
            <v>0.01</v>
          </cell>
          <cell r="L117">
            <v>35000</v>
          </cell>
          <cell r="M117">
            <v>350</v>
          </cell>
        </row>
        <row r="118">
          <cell r="C118" t="str">
            <v>Common labour</v>
          </cell>
          <cell r="H118" t="str">
            <v>Md</v>
          </cell>
          <cell r="I118">
            <v>1.4999999999999999E-2</v>
          </cell>
          <cell r="L118">
            <v>30000</v>
          </cell>
          <cell r="M118">
            <v>450</v>
          </cell>
        </row>
        <row r="122">
          <cell r="B122" t="str">
            <v>B.</v>
          </cell>
          <cell r="C122" t="str">
            <v>EQUIPMENT</v>
          </cell>
        </row>
        <row r="123">
          <cell r="C123" t="str">
            <v>Excavator 0,6 cu.m</v>
          </cell>
          <cell r="H123" t="str">
            <v>hour</v>
          </cell>
          <cell r="I123">
            <v>1.0329383377129917E-2</v>
          </cell>
          <cell r="L123">
            <v>266747</v>
          </cell>
          <cell r="M123">
            <v>2755.332027699274</v>
          </cell>
        </row>
        <row r="130">
          <cell r="B130" t="str">
            <v>C.</v>
          </cell>
          <cell r="C130" t="str">
            <v>MATERIAL</v>
          </cell>
        </row>
        <row r="131">
          <cell r="C131" t="str">
            <v>Gravel</v>
          </cell>
          <cell r="H131" t="str">
            <v>cu.m</v>
          </cell>
          <cell r="I131">
            <v>1.2</v>
          </cell>
          <cell r="L131">
            <v>91040</v>
          </cell>
          <cell r="M131">
            <v>109248</v>
          </cell>
        </row>
        <row r="139">
          <cell r="B139" t="str">
            <v>D.</v>
          </cell>
          <cell r="C139" t="str">
            <v>SUB TOTAL</v>
          </cell>
          <cell r="M139">
            <v>112857.33202769927</v>
          </cell>
        </row>
        <row r="140">
          <cell r="B140" t="str">
            <v>E.</v>
          </cell>
          <cell r="C140" t="str">
            <v>OVERHEAD AND PROFIT</v>
          </cell>
          <cell r="H140">
            <v>0.1</v>
          </cell>
          <cell r="M140">
            <v>11285.733202769929</v>
          </cell>
        </row>
        <row r="141">
          <cell r="B141" t="str">
            <v>F.</v>
          </cell>
          <cell r="C141" t="str">
            <v>TOTAL ( D + E )</v>
          </cell>
          <cell r="M141">
            <v>124143.0652304692</v>
          </cell>
        </row>
        <row r="142">
          <cell r="C142" t="str">
            <v>ROUNDED</v>
          </cell>
          <cell r="M142">
            <v>124143</v>
          </cell>
        </row>
        <row r="144">
          <cell r="K144" t="str">
            <v>Jakarta, August 19th, 2008</v>
          </cell>
        </row>
        <row r="145">
          <cell r="K145" t="str">
            <v>Waskita - Adhi J.O.</v>
          </cell>
        </row>
        <row r="150">
          <cell r="K150" t="str">
            <v>Ir. Desi Arryani, MM</v>
          </cell>
        </row>
        <row r="151">
          <cell r="K151" t="str">
            <v>J.O Representative</v>
          </cell>
        </row>
        <row r="153">
          <cell r="B153" t="str">
            <v>UNIT PRICE ANALYSIS</v>
          </cell>
        </row>
        <row r="155">
          <cell r="B155" t="str">
            <v>Item No.</v>
          </cell>
          <cell r="D155" t="str">
            <v>:</v>
          </cell>
        </row>
        <row r="156">
          <cell r="A156" t="str">
            <v>An-MIS-03a</v>
          </cell>
          <cell r="B156" t="str">
            <v>Item Discription</v>
          </cell>
          <cell r="D156" t="str">
            <v>:</v>
          </cell>
          <cell r="E156" t="str">
            <v>Gravel Filling</v>
          </cell>
          <cell r="O156">
            <v>140104</v>
          </cell>
          <cell r="P156" t="str">
            <v>/ cu.m</v>
          </cell>
        </row>
        <row r="157">
          <cell r="B157" t="str">
            <v>Unit Price</v>
          </cell>
          <cell r="D157" t="str">
            <v>:</v>
          </cell>
          <cell r="E157" t="str">
            <v>Rp.</v>
          </cell>
          <cell r="F157">
            <v>140104</v>
          </cell>
          <cell r="G157" t="str">
            <v>/ cu.m</v>
          </cell>
        </row>
        <row r="159">
          <cell r="B159" t="str">
            <v>No.</v>
          </cell>
          <cell r="C159" t="str">
            <v>Description</v>
          </cell>
          <cell r="H159" t="str">
            <v>Unit</v>
          </cell>
          <cell r="I159" t="str">
            <v>Quantity</v>
          </cell>
          <cell r="J159" t="str">
            <v>Foreign Currency (USD)</v>
          </cell>
          <cell r="L159" t="str">
            <v>Local Currency (Rp.)</v>
          </cell>
        </row>
        <row r="160">
          <cell r="J160" t="str">
            <v>Unit Price</v>
          </cell>
          <cell r="K160" t="str">
            <v>Amount</v>
          </cell>
          <cell r="L160" t="str">
            <v>Unit Price</v>
          </cell>
          <cell r="M160" t="str">
            <v>Amount</v>
          </cell>
        </row>
        <row r="161">
          <cell r="B161">
            <v>1</v>
          </cell>
          <cell r="C161">
            <v>2</v>
          </cell>
          <cell r="H161">
            <v>3</v>
          </cell>
          <cell r="I161">
            <v>4</v>
          </cell>
          <cell r="J161">
            <v>5</v>
          </cell>
          <cell r="K161">
            <v>6</v>
          </cell>
          <cell r="L161">
            <v>7</v>
          </cell>
          <cell r="M161">
            <v>8</v>
          </cell>
        </row>
        <row r="162">
          <cell r="B162" t="str">
            <v>A.</v>
          </cell>
          <cell r="C162" t="str">
            <v>LABOUR</v>
          </cell>
          <cell r="P162">
            <v>140</v>
          </cell>
        </row>
        <row r="163">
          <cell r="C163" t="str">
            <v>Foreman</v>
          </cell>
          <cell r="H163" t="str">
            <v>Md</v>
          </cell>
          <cell r="I163">
            <v>7.1000000000000004E-3</v>
          </cell>
          <cell r="L163">
            <v>45000</v>
          </cell>
          <cell r="M163">
            <v>319.5</v>
          </cell>
          <cell r="P163">
            <v>7.1000000000000004E-3</v>
          </cell>
        </row>
        <row r="164">
          <cell r="C164" t="str">
            <v>Skilled labour</v>
          </cell>
          <cell r="H164" t="str">
            <v>Md</v>
          </cell>
          <cell r="I164">
            <v>3.5700000000000003E-2</v>
          </cell>
          <cell r="L164">
            <v>35000</v>
          </cell>
          <cell r="M164">
            <v>1249.5</v>
          </cell>
          <cell r="P164">
            <v>3.5700000000000003E-2</v>
          </cell>
        </row>
        <row r="165">
          <cell r="C165" t="str">
            <v>Common labour</v>
          </cell>
          <cell r="H165" t="str">
            <v>Md</v>
          </cell>
          <cell r="I165">
            <v>0.1071</v>
          </cell>
          <cell r="L165">
            <v>30000</v>
          </cell>
          <cell r="M165">
            <v>3213</v>
          </cell>
          <cell r="P165">
            <v>0.1071</v>
          </cell>
        </row>
        <row r="170">
          <cell r="B170" t="str">
            <v>B.</v>
          </cell>
          <cell r="C170" t="str">
            <v>EQUIPMENT</v>
          </cell>
        </row>
        <row r="171">
          <cell r="C171" t="str">
            <v>Excavator, 0.7 m3</v>
          </cell>
          <cell r="H171" t="str">
            <v>hour</v>
          </cell>
          <cell r="I171">
            <v>0.05</v>
          </cell>
          <cell r="L171">
            <v>266747</v>
          </cell>
          <cell r="M171">
            <v>13337.35</v>
          </cell>
          <cell r="P171">
            <v>20</v>
          </cell>
        </row>
        <row r="178">
          <cell r="B178" t="str">
            <v>C.</v>
          </cell>
          <cell r="C178" t="str">
            <v>MATERIAL</v>
          </cell>
        </row>
        <row r="179">
          <cell r="C179" t="str">
            <v>Gravel</v>
          </cell>
          <cell r="H179" t="str">
            <v>cu.m</v>
          </cell>
          <cell r="I179">
            <v>1.2</v>
          </cell>
          <cell r="L179">
            <v>91040</v>
          </cell>
          <cell r="M179">
            <v>109248</v>
          </cell>
        </row>
        <row r="187">
          <cell r="B187" t="str">
            <v>D.</v>
          </cell>
          <cell r="C187" t="str">
            <v>SUB TOTAL</v>
          </cell>
          <cell r="M187">
            <v>127367.35</v>
          </cell>
        </row>
        <row r="188">
          <cell r="B188" t="str">
            <v>E.</v>
          </cell>
          <cell r="C188" t="str">
            <v>OVERHEAD AND PROFIT</v>
          </cell>
          <cell r="H188">
            <v>0.1</v>
          </cell>
          <cell r="M188">
            <v>12736.735000000001</v>
          </cell>
        </row>
        <row r="189">
          <cell r="B189" t="str">
            <v>F.</v>
          </cell>
          <cell r="C189" t="str">
            <v>TOTAL ( D + E )</v>
          </cell>
          <cell r="M189">
            <v>140104.08500000002</v>
          </cell>
        </row>
        <row r="190">
          <cell r="C190" t="str">
            <v>ROUNDED</v>
          </cell>
          <cell r="M190">
            <v>140104</v>
          </cell>
        </row>
        <row r="192">
          <cell r="K192" t="str">
            <v>Jakarta, August 19th, 2008</v>
          </cell>
        </row>
        <row r="193">
          <cell r="K193" t="str">
            <v>Waskita - Adhi J.O.</v>
          </cell>
        </row>
        <row r="198">
          <cell r="K198" t="str">
            <v>Ir. Desi Arryani, MM</v>
          </cell>
        </row>
        <row r="199">
          <cell r="K199" t="str">
            <v>J.O Representative</v>
          </cell>
        </row>
        <row r="201">
          <cell r="B201" t="str">
            <v>UNIT PRICE ANALYSIS</v>
          </cell>
        </row>
        <row r="203">
          <cell r="B203" t="str">
            <v>Item No.</v>
          </cell>
          <cell r="D203" t="str">
            <v>:</v>
          </cell>
        </row>
        <row r="204">
          <cell r="A204" t="str">
            <v>An-MIS-03b</v>
          </cell>
          <cell r="B204" t="str">
            <v>Item Discription</v>
          </cell>
          <cell r="D204" t="str">
            <v>:</v>
          </cell>
          <cell r="E204" t="str">
            <v>Selected Gravel Filling, Machinery</v>
          </cell>
          <cell r="O204">
            <v>139093</v>
          </cell>
          <cell r="P204" t="str">
            <v>/ cu.m</v>
          </cell>
        </row>
        <row r="205">
          <cell r="B205" t="str">
            <v>Unit Price</v>
          </cell>
          <cell r="D205" t="str">
            <v>:</v>
          </cell>
          <cell r="E205" t="str">
            <v>Rp.</v>
          </cell>
          <cell r="F205">
            <v>139093</v>
          </cell>
          <cell r="G205" t="str">
            <v>/ cu.m</v>
          </cell>
        </row>
        <row r="207">
          <cell r="B207" t="str">
            <v>No.</v>
          </cell>
          <cell r="C207" t="str">
            <v>Description</v>
          </cell>
          <cell r="H207" t="str">
            <v>Unit</v>
          </cell>
          <cell r="I207" t="str">
            <v>Quantity</v>
          </cell>
          <cell r="J207" t="str">
            <v>Foreign Currency (USD)</v>
          </cell>
          <cell r="L207" t="str">
            <v>Local Currency (Rp.)</v>
          </cell>
        </row>
        <row r="208">
          <cell r="J208" t="str">
            <v>Unit Price</v>
          </cell>
          <cell r="K208" t="str">
            <v>Amount</v>
          </cell>
          <cell r="L208" t="str">
            <v>Unit Price</v>
          </cell>
          <cell r="M208" t="str">
            <v>Amount</v>
          </cell>
        </row>
        <row r="209">
          <cell r="B209">
            <v>1</v>
          </cell>
          <cell r="C209">
            <v>2</v>
          </cell>
          <cell r="H209">
            <v>3</v>
          </cell>
          <cell r="I209">
            <v>4</v>
          </cell>
          <cell r="J209">
            <v>5</v>
          </cell>
          <cell r="K209">
            <v>6</v>
          </cell>
          <cell r="L209">
            <v>7</v>
          </cell>
          <cell r="M209">
            <v>8</v>
          </cell>
        </row>
        <row r="210">
          <cell r="B210" t="str">
            <v>A.</v>
          </cell>
          <cell r="C210" t="str">
            <v>LABOUR</v>
          </cell>
        </row>
        <row r="211">
          <cell r="C211" t="str">
            <v>Foreman</v>
          </cell>
          <cell r="H211" t="str">
            <v>Md</v>
          </cell>
          <cell r="I211">
            <v>1.5E-3</v>
          </cell>
          <cell r="L211">
            <v>45000</v>
          </cell>
          <cell r="M211">
            <v>67.5</v>
          </cell>
        </row>
        <row r="212">
          <cell r="C212" t="str">
            <v>Skilled labour</v>
          </cell>
          <cell r="H212" t="str">
            <v>Md</v>
          </cell>
          <cell r="I212">
            <v>0.01</v>
          </cell>
          <cell r="L212">
            <v>35000</v>
          </cell>
          <cell r="M212">
            <v>350</v>
          </cell>
        </row>
        <row r="213">
          <cell r="C213" t="str">
            <v>Common labour</v>
          </cell>
          <cell r="H213" t="str">
            <v>Md</v>
          </cell>
          <cell r="I213">
            <v>0.25</v>
          </cell>
          <cell r="L213">
            <v>30000</v>
          </cell>
          <cell r="M213">
            <v>7500</v>
          </cell>
        </row>
        <row r="218">
          <cell r="B218" t="str">
            <v>B.</v>
          </cell>
          <cell r="C218" t="str">
            <v>EQUIPMENT</v>
          </cell>
        </row>
        <row r="219">
          <cell r="C219" t="str">
            <v>Excavator 0,6 cu.m</v>
          </cell>
          <cell r="H219" t="str">
            <v>hour</v>
          </cell>
          <cell r="I219">
            <v>3.4799999999999998E-2</v>
          </cell>
          <cell r="L219">
            <v>266747</v>
          </cell>
          <cell r="M219">
            <v>9282.7955999999995</v>
          </cell>
        </row>
        <row r="227">
          <cell r="B227" t="str">
            <v>C.</v>
          </cell>
          <cell r="C227" t="str">
            <v>MATERIAL</v>
          </cell>
        </row>
        <row r="228">
          <cell r="C228" t="str">
            <v>Gravel</v>
          </cell>
          <cell r="H228" t="str">
            <v>cu.m</v>
          </cell>
          <cell r="I228">
            <v>1.2</v>
          </cell>
          <cell r="L228">
            <v>91040</v>
          </cell>
          <cell r="M228">
            <v>109248</v>
          </cell>
        </row>
        <row r="236">
          <cell r="B236" t="str">
            <v>D.</v>
          </cell>
          <cell r="C236" t="str">
            <v>SUB TOTAL</v>
          </cell>
          <cell r="M236">
            <v>126448.2956</v>
          </cell>
        </row>
        <row r="237">
          <cell r="B237" t="str">
            <v>E.</v>
          </cell>
          <cell r="C237" t="str">
            <v>OVERHEAD AND PROFIT</v>
          </cell>
          <cell r="H237">
            <v>0.1</v>
          </cell>
          <cell r="M237">
            <v>12644.82956</v>
          </cell>
        </row>
        <row r="238">
          <cell r="B238" t="str">
            <v>F.</v>
          </cell>
          <cell r="C238" t="str">
            <v>TOTAL ( D + E )</v>
          </cell>
          <cell r="M238">
            <v>139093.12516</v>
          </cell>
        </row>
        <row r="239">
          <cell r="C239" t="str">
            <v>ROUNDED</v>
          </cell>
          <cell r="M239">
            <v>139093</v>
          </cell>
        </row>
        <row r="241">
          <cell r="K241" t="str">
            <v>Jakarta, August 19th, 2008</v>
          </cell>
        </row>
        <row r="242">
          <cell r="K242" t="str">
            <v>Waskita - Adhi J.O.</v>
          </cell>
        </row>
        <row r="247">
          <cell r="K247" t="str">
            <v>Ir. Desi Arryani, MM</v>
          </cell>
        </row>
        <row r="248">
          <cell r="K248" t="str">
            <v>J.O Representative</v>
          </cell>
        </row>
        <row r="250">
          <cell r="B250" t="str">
            <v>UNIT PRICE ANALYSIS</v>
          </cell>
        </row>
        <row r="252">
          <cell r="B252" t="str">
            <v>Item No.</v>
          </cell>
          <cell r="D252" t="str">
            <v>:</v>
          </cell>
        </row>
        <row r="253">
          <cell r="A253" t="str">
            <v>An-MIS-03c</v>
          </cell>
          <cell r="B253" t="str">
            <v>Item Discription</v>
          </cell>
          <cell r="D253" t="str">
            <v>:</v>
          </cell>
          <cell r="E253" t="str">
            <v>Gravel Surfacing</v>
          </cell>
          <cell r="O253">
            <v>138342</v>
          </cell>
          <cell r="P253" t="str">
            <v>/ cu.m</v>
          </cell>
        </row>
        <row r="254">
          <cell r="B254" t="str">
            <v>Unit</v>
          </cell>
          <cell r="D254" t="str">
            <v>:</v>
          </cell>
          <cell r="E254" t="str">
            <v>10 Cu.m</v>
          </cell>
        </row>
        <row r="255">
          <cell r="B255" t="str">
            <v>Unit Price</v>
          </cell>
          <cell r="D255" t="str">
            <v>:</v>
          </cell>
          <cell r="E255" t="str">
            <v>Rp.</v>
          </cell>
          <cell r="F255">
            <v>138342</v>
          </cell>
          <cell r="G255" t="str">
            <v>/ cu.m</v>
          </cell>
        </row>
        <row r="257">
          <cell r="B257" t="str">
            <v>No.</v>
          </cell>
          <cell r="C257" t="str">
            <v>Description</v>
          </cell>
          <cell r="H257" t="str">
            <v>Unit</v>
          </cell>
          <cell r="I257" t="str">
            <v>Quantity</v>
          </cell>
          <cell r="J257" t="str">
            <v>Foreign Currency (USD)</v>
          </cell>
          <cell r="L257" t="str">
            <v>Local Currency (Rp.)</v>
          </cell>
        </row>
        <row r="258">
          <cell r="J258" t="str">
            <v>Unit Price</v>
          </cell>
          <cell r="K258" t="str">
            <v>Amount</v>
          </cell>
          <cell r="L258" t="str">
            <v>Unit Price</v>
          </cell>
          <cell r="M258" t="str">
            <v>Amount</v>
          </cell>
        </row>
        <row r="259">
          <cell r="B259">
            <v>1</v>
          </cell>
          <cell r="C259">
            <v>2</v>
          </cell>
          <cell r="H259">
            <v>3</v>
          </cell>
          <cell r="I259">
            <v>4</v>
          </cell>
          <cell r="J259">
            <v>5</v>
          </cell>
          <cell r="K259">
            <v>6</v>
          </cell>
          <cell r="L259">
            <v>7</v>
          </cell>
          <cell r="M259">
            <v>8</v>
          </cell>
        </row>
        <row r="260">
          <cell r="B260" t="str">
            <v>A.</v>
          </cell>
          <cell r="C260" t="str">
            <v>LABOUR</v>
          </cell>
        </row>
        <row r="261">
          <cell r="C261" t="str">
            <v>Foreman</v>
          </cell>
          <cell r="H261" t="str">
            <v>Md</v>
          </cell>
          <cell r="I261">
            <v>9.8000000000000004E-2</v>
          </cell>
          <cell r="L261">
            <v>45000</v>
          </cell>
          <cell r="M261">
            <v>4410</v>
          </cell>
        </row>
        <row r="262">
          <cell r="C262" t="str">
            <v>Mason</v>
          </cell>
          <cell r="H262" t="str">
            <v>Md</v>
          </cell>
          <cell r="I262">
            <v>0.58799999999999997</v>
          </cell>
          <cell r="L262">
            <v>35000</v>
          </cell>
          <cell r="M262">
            <v>20580</v>
          </cell>
        </row>
        <row r="263">
          <cell r="C263" t="str">
            <v>Common labour</v>
          </cell>
          <cell r="H263" t="str">
            <v>Md</v>
          </cell>
          <cell r="I263">
            <v>1.9610000000000001</v>
          </cell>
          <cell r="L263">
            <v>30000</v>
          </cell>
          <cell r="M263">
            <v>58830</v>
          </cell>
        </row>
        <row r="268">
          <cell r="B268" t="str">
            <v>B.</v>
          </cell>
          <cell r="C268" t="str">
            <v>EQUIPMENT</v>
          </cell>
        </row>
        <row r="269">
          <cell r="C269" t="str">
            <v>Excavator 0,6 cu.m</v>
          </cell>
          <cell r="H269" t="str">
            <v>hour</v>
          </cell>
          <cell r="I269">
            <v>0.30499999999999999</v>
          </cell>
          <cell r="L269">
            <v>266747</v>
          </cell>
          <cell r="M269">
            <v>81357.834999999992</v>
          </cell>
        </row>
        <row r="277">
          <cell r="B277" t="str">
            <v>C.</v>
          </cell>
          <cell r="C277" t="str">
            <v>MATERIAL</v>
          </cell>
        </row>
        <row r="278">
          <cell r="C278" t="str">
            <v>Gravel</v>
          </cell>
          <cell r="H278" t="str">
            <v>cu.m</v>
          </cell>
          <cell r="I278">
            <v>12</v>
          </cell>
          <cell r="L278">
            <v>91040</v>
          </cell>
          <cell r="M278">
            <v>1092480</v>
          </cell>
        </row>
        <row r="285">
          <cell r="B285" t="str">
            <v>D.</v>
          </cell>
          <cell r="C285" t="str">
            <v>SUB TOTAL</v>
          </cell>
          <cell r="M285">
            <v>1257657.835</v>
          </cell>
        </row>
        <row r="286">
          <cell r="B286" t="str">
            <v>E.</v>
          </cell>
          <cell r="C286" t="str">
            <v>OVERHEAD AND PROFIT</v>
          </cell>
          <cell r="H286">
            <v>0.1</v>
          </cell>
          <cell r="M286">
            <v>125765.78350000001</v>
          </cell>
        </row>
        <row r="287">
          <cell r="B287" t="str">
            <v>F.</v>
          </cell>
          <cell r="C287" t="str">
            <v>TOTAL ( D + E )</v>
          </cell>
          <cell r="H287" t="str">
            <v>Cu.m</v>
          </cell>
          <cell r="I287">
            <v>10</v>
          </cell>
          <cell r="M287">
            <v>1383423.6184999999</v>
          </cell>
        </row>
        <row r="288">
          <cell r="C288" t="str">
            <v>UNIT PRICE</v>
          </cell>
          <cell r="H288" t="str">
            <v>Cu.m</v>
          </cell>
          <cell r="I288">
            <v>1</v>
          </cell>
          <cell r="M288">
            <v>138342.36184999999</v>
          </cell>
        </row>
        <row r="289">
          <cell r="C289" t="str">
            <v>ROUNDED</v>
          </cell>
          <cell r="H289" t="str">
            <v>Cu.m</v>
          </cell>
          <cell r="I289">
            <v>1</v>
          </cell>
          <cell r="M289">
            <v>138342</v>
          </cell>
        </row>
        <row r="291">
          <cell r="K291" t="str">
            <v>Jakarta, August 19th, 2008</v>
          </cell>
        </row>
        <row r="292">
          <cell r="K292" t="str">
            <v>Waskita - Adhi J.O.</v>
          </cell>
        </row>
        <row r="297">
          <cell r="K297" t="str">
            <v>Ir. Desi Arryani, MM</v>
          </cell>
        </row>
        <row r="298">
          <cell r="K298" t="str">
            <v>J.O Representative</v>
          </cell>
        </row>
        <row r="300">
          <cell r="B300" t="str">
            <v>UNIT PRICE ANALYSIS</v>
          </cell>
        </row>
        <row r="302">
          <cell r="B302" t="str">
            <v>Item No.</v>
          </cell>
          <cell r="D302" t="str">
            <v>:</v>
          </cell>
        </row>
        <row r="303">
          <cell r="A303" t="str">
            <v>An-MIS-04</v>
          </cell>
          <cell r="B303" t="str">
            <v>Item Discription</v>
          </cell>
          <cell r="D303" t="str">
            <v>:</v>
          </cell>
          <cell r="E303" t="str">
            <v>Installing Curb Stone</v>
          </cell>
          <cell r="O303">
            <v>206330</v>
          </cell>
          <cell r="P303" t="str">
            <v>/ Lin.m</v>
          </cell>
        </row>
        <row r="304">
          <cell r="B304" t="str">
            <v>Unit</v>
          </cell>
          <cell r="D304" t="str">
            <v>:</v>
          </cell>
          <cell r="E304" t="str">
            <v>10  Lin.m</v>
          </cell>
        </row>
        <row r="305">
          <cell r="B305" t="str">
            <v>Unit Price</v>
          </cell>
          <cell r="D305" t="str">
            <v>:</v>
          </cell>
          <cell r="E305" t="str">
            <v>Rp.</v>
          </cell>
          <cell r="F305">
            <v>206330</v>
          </cell>
          <cell r="G305" t="str">
            <v>/ Lin.m</v>
          </cell>
        </row>
        <row r="307">
          <cell r="B307" t="str">
            <v>No.</v>
          </cell>
          <cell r="C307" t="str">
            <v>Description</v>
          </cell>
          <cell r="H307" t="str">
            <v>Unit</v>
          </cell>
          <cell r="I307" t="str">
            <v>Quantity</v>
          </cell>
          <cell r="J307" t="str">
            <v>Foreign Currency (USD)</v>
          </cell>
          <cell r="L307" t="str">
            <v>Local Currency (Rp.)</v>
          </cell>
        </row>
        <row r="308">
          <cell r="J308" t="str">
            <v>Unit Price</v>
          </cell>
          <cell r="K308" t="str">
            <v>Amount</v>
          </cell>
          <cell r="L308" t="str">
            <v>Unit Price</v>
          </cell>
          <cell r="M308" t="str">
            <v>Amount</v>
          </cell>
        </row>
        <row r="309">
          <cell r="B309">
            <v>1</v>
          </cell>
          <cell r="C309">
            <v>2</v>
          </cell>
          <cell r="H309">
            <v>3</v>
          </cell>
          <cell r="I309">
            <v>4</v>
          </cell>
          <cell r="J309">
            <v>5</v>
          </cell>
          <cell r="K309">
            <v>6</v>
          </cell>
          <cell r="L309">
            <v>7</v>
          </cell>
          <cell r="M309">
            <v>8</v>
          </cell>
        </row>
        <row r="310">
          <cell r="B310" t="str">
            <v>A.</v>
          </cell>
          <cell r="C310" t="str">
            <v>LABOUR</v>
          </cell>
        </row>
        <row r="311">
          <cell r="C311" t="str">
            <v>Foreman</v>
          </cell>
          <cell r="H311" t="str">
            <v>Md</v>
          </cell>
          <cell r="I311">
            <v>0.111</v>
          </cell>
          <cell r="L311">
            <v>45000</v>
          </cell>
          <cell r="M311">
            <v>4995</v>
          </cell>
        </row>
        <row r="312">
          <cell r="C312" t="str">
            <v xml:space="preserve">Mason </v>
          </cell>
          <cell r="H312" t="str">
            <v>Md</v>
          </cell>
          <cell r="I312">
            <v>0.66700000000000004</v>
          </cell>
          <cell r="L312">
            <v>35000</v>
          </cell>
          <cell r="M312">
            <v>23345</v>
          </cell>
        </row>
        <row r="313">
          <cell r="C313" t="str">
            <v>Common labour</v>
          </cell>
          <cell r="H313" t="str">
            <v>Md</v>
          </cell>
          <cell r="I313">
            <v>1.667</v>
          </cell>
          <cell r="L313">
            <v>30000</v>
          </cell>
          <cell r="M313">
            <v>50010</v>
          </cell>
        </row>
        <row r="318">
          <cell r="B318" t="str">
            <v>B.</v>
          </cell>
          <cell r="C318" t="str">
            <v>EQUIPMENT</v>
          </cell>
        </row>
        <row r="319">
          <cell r="C319" t="str">
            <v>Ordinary Truck 2 ton</v>
          </cell>
          <cell r="H319" t="str">
            <v>hr</v>
          </cell>
          <cell r="I319">
            <v>1.0529999999999999</v>
          </cell>
          <cell r="L319">
            <v>173498</v>
          </cell>
          <cell r="M319">
            <v>182693.394</v>
          </cell>
        </row>
        <row r="327">
          <cell r="B327" t="str">
            <v>C.</v>
          </cell>
          <cell r="C327" t="str">
            <v>MATERIAL</v>
          </cell>
        </row>
        <row r="328">
          <cell r="C328" t="str">
            <v>Ready mixed concrete K- 175</v>
          </cell>
          <cell r="H328" t="str">
            <v>Cu.m</v>
          </cell>
          <cell r="I328">
            <v>1.63</v>
          </cell>
          <cell r="L328">
            <v>680460</v>
          </cell>
          <cell r="M328">
            <v>1109149.7999999998</v>
          </cell>
        </row>
        <row r="329">
          <cell r="C329" t="str">
            <v>Plywood waterproof</v>
          </cell>
          <cell r="H329" t="str">
            <v>Nos</v>
          </cell>
          <cell r="I329">
            <v>3.6110000000000002</v>
          </cell>
          <cell r="L329">
            <v>140000</v>
          </cell>
          <cell r="M329">
            <v>505540.00000000006</v>
          </cell>
        </row>
        <row r="337">
          <cell r="B337" t="str">
            <v>D.</v>
          </cell>
          <cell r="C337" t="str">
            <v>SUB TOTAL</v>
          </cell>
          <cell r="M337">
            <v>1875733.1939999999</v>
          </cell>
        </row>
        <row r="338">
          <cell r="B338" t="str">
            <v>E.</v>
          </cell>
          <cell r="C338" t="str">
            <v>OVERHEAD AND PROFIT</v>
          </cell>
          <cell r="H338">
            <v>0.1</v>
          </cell>
          <cell r="M338">
            <v>187573.31940000001</v>
          </cell>
        </row>
        <row r="339">
          <cell r="B339" t="str">
            <v>F.</v>
          </cell>
          <cell r="C339" t="str">
            <v>TOTAL ( D + E )</v>
          </cell>
          <cell r="H339" t="str">
            <v>Lin.m</v>
          </cell>
          <cell r="I339">
            <v>10</v>
          </cell>
          <cell r="M339">
            <v>2063306.5133999998</v>
          </cell>
        </row>
        <row r="340">
          <cell r="C340" t="str">
            <v>UNIT PRICE</v>
          </cell>
          <cell r="H340" t="str">
            <v>Lin.m</v>
          </cell>
          <cell r="I340">
            <v>1</v>
          </cell>
          <cell r="M340">
            <v>206330.65133999998</v>
          </cell>
        </row>
        <row r="341">
          <cell r="C341" t="str">
            <v>ROUNDED</v>
          </cell>
          <cell r="H341" t="str">
            <v>Lin.m</v>
          </cell>
          <cell r="I341">
            <v>1</v>
          </cell>
          <cell r="M341">
            <v>206330</v>
          </cell>
        </row>
        <row r="343">
          <cell r="K343" t="str">
            <v>Jakarta, August 19th, 2008</v>
          </cell>
        </row>
        <row r="344">
          <cell r="K344" t="str">
            <v>Waskita - Adhi J.O.</v>
          </cell>
        </row>
        <row r="349">
          <cell r="K349" t="str">
            <v>Ir. Desi Arryani, MM</v>
          </cell>
        </row>
        <row r="350">
          <cell r="K350" t="str">
            <v>J.O Representative</v>
          </cell>
        </row>
        <row r="352">
          <cell r="B352" t="str">
            <v>UNIT PRICE ANALYSIS</v>
          </cell>
        </row>
        <row r="354">
          <cell r="B354" t="str">
            <v>Item No.</v>
          </cell>
          <cell r="D354" t="str">
            <v>:</v>
          </cell>
        </row>
        <row r="355">
          <cell r="A355" t="str">
            <v>An-MIS-05</v>
          </cell>
          <cell r="B355" t="str">
            <v>Item Discription</v>
          </cell>
          <cell r="D355" t="str">
            <v>:</v>
          </cell>
          <cell r="E355" t="str">
            <v>Sand Filling, Machinery</v>
          </cell>
          <cell r="O355">
            <v>121301</v>
          </cell>
          <cell r="P355" t="str">
            <v>/ Lin.m</v>
          </cell>
        </row>
        <row r="356">
          <cell r="B356" t="str">
            <v>Unit</v>
          </cell>
          <cell r="D356" t="str">
            <v>:</v>
          </cell>
          <cell r="E356">
            <v>10</v>
          </cell>
          <cell r="F356" t="str">
            <v>Cu.m</v>
          </cell>
        </row>
        <row r="357">
          <cell r="B357" t="str">
            <v>Unit Price</v>
          </cell>
          <cell r="D357" t="str">
            <v>:</v>
          </cell>
          <cell r="E357" t="str">
            <v>Rp.</v>
          </cell>
          <cell r="F357">
            <v>121301</v>
          </cell>
          <cell r="G357" t="str">
            <v>/ Lin.m</v>
          </cell>
        </row>
        <row r="359">
          <cell r="B359" t="str">
            <v>No.</v>
          </cell>
          <cell r="C359" t="str">
            <v>Description</v>
          </cell>
          <cell r="H359" t="str">
            <v>Unit</v>
          </cell>
          <cell r="I359" t="str">
            <v>Quantity</v>
          </cell>
          <cell r="J359" t="str">
            <v>Foreign Currency (USD)</v>
          </cell>
          <cell r="L359" t="str">
            <v>Local Currency (Rp.)</v>
          </cell>
        </row>
        <row r="360">
          <cell r="J360" t="str">
            <v>Unit Price</v>
          </cell>
          <cell r="K360" t="str">
            <v>Amount</v>
          </cell>
          <cell r="L360" t="str">
            <v>Unit Price</v>
          </cell>
          <cell r="M360" t="str">
            <v>Amount</v>
          </cell>
        </row>
        <row r="361">
          <cell r="B361">
            <v>1</v>
          </cell>
          <cell r="C361">
            <v>2</v>
          </cell>
          <cell r="H361">
            <v>3</v>
          </cell>
          <cell r="I361">
            <v>4</v>
          </cell>
          <cell r="J361">
            <v>5</v>
          </cell>
          <cell r="K361">
            <v>6</v>
          </cell>
          <cell r="L361">
            <v>7</v>
          </cell>
          <cell r="M361">
            <v>8</v>
          </cell>
        </row>
        <row r="362">
          <cell r="B362" t="str">
            <v>A.</v>
          </cell>
          <cell r="C362" t="str">
            <v>LABOUR</v>
          </cell>
        </row>
        <row r="363">
          <cell r="C363" t="str">
            <v>Foreman</v>
          </cell>
          <cell r="H363" t="str">
            <v>Md</v>
          </cell>
          <cell r="I363">
            <v>0.111</v>
          </cell>
          <cell r="L363">
            <v>45000</v>
          </cell>
          <cell r="M363">
            <v>4995</v>
          </cell>
        </row>
        <row r="364">
          <cell r="C364" t="str">
            <v xml:space="preserve">Mason </v>
          </cell>
          <cell r="H364" t="str">
            <v>Md</v>
          </cell>
          <cell r="I364">
            <v>0.66700000000000004</v>
          </cell>
          <cell r="L364">
            <v>35000</v>
          </cell>
          <cell r="M364">
            <v>23345</v>
          </cell>
        </row>
        <row r="365">
          <cell r="C365" t="str">
            <v>Common labour</v>
          </cell>
          <cell r="H365" t="str">
            <v>Md</v>
          </cell>
          <cell r="I365">
            <v>1.667</v>
          </cell>
          <cell r="L365">
            <v>30000</v>
          </cell>
          <cell r="M365">
            <v>50010</v>
          </cell>
        </row>
        <row r="370">
          <cell r="B370" t="str">
            <v>B.</v>
          </cell>
          <cell r="C370" t="str">
            <v>EQUIPMENT</v>
          </cell>
        </row>
        <row r="371">
          <cell r="C371" t="str">
            <v>Excavator 0,6 cu.m</v>
          </cell>
          <cell r="H371" t="str">
            <v>hr</v>
          </cell>
          <cell r="I371">
            <v>1.0529999999999999</v>
          </cell>
          <cell r="L371">
            <v>266747</v>
          </cell>
          <cell r="M371">
            <v>280884.59099999996</v>
          </cell>
        </row>
        <row r="378">
          <cell r="B378" t="str">
            <v>C.</v>
          </cell>
          <cell r="C378" t="str">
            <v>MATERIAL</v>
          </cell>
        </row>
        <row r="379">
          <cell r="C379" t="str">
            <v>Sand/Filter</v>
          </cell>
          <cell r="H379" t="str">
            <v>Cu.m</v>
          </cell>
          <cell r="I379">
            <v>10.5</v>
          </cell>
          <cell r="L379">
            <v>70810</v>
          </cell>
          <cell r="M379">
            <v>743505</v>
          </cell>
        </row>
        <row r="386">
          <cell r="B386" t="str">
            <v>D.</v>
          </cell>
          <cell r="C386" t="str">
            <v>SUB TOTAL</v>
          </cell>
          <cell r="M386">
            <v>1102739.591</v>
          </cell>
        </row>
        <row r="387">
          <cell r="B387" t="str">
            <v>E.</v>
          </cell>
          <cell r="C387" t="str">
            <v>OVERHEAD AND PROFIT</v>
          </cell>
          <cell r="H387">
            <v>0.1</v>
          </cell>
          <cell r="M387">
            <v>110273.95910000001</v>
          </cell>
        </row>
        <row r="388">
          <cell r="B388" t="str">
            <v>F.</v>
          </cell>
          <cell r="C388" t="str">
            <v>TOTAL ( D + E )</v>
          </cell>
          <cell r="H388" t="str">
            <v>Lin.m</v>
          </cell>
          <cell r="I388">
            <v>10</v>
          </cell>
          <cell r="M388">
            <v>1213013.5501000001</v>
          </cell>
        </row>
        <row r="389">
          <cell r="C389" t="str">
            <v>UNIT PRICE</v>
          </cell>
          <cell r="H389" t="str">
            <v>Lin.m</v>
          </cell>
          <cell r="I389">
            <v>1</v>
          </cell>
          <cell r="M389">
            <v>121301.35501000001</v>
          </cell>
        </row>
        <row r="390">
          <cell r="C390" t="str">
            <v>ROUNDED</v>
          </cell>
          <cell r="H390" t="str">
            <v>Lin.m</v>
          </cell>
          <cell r="I390">
            <v>1</v>
          </cell>
          <cell r="M390">
            <v>121301</v>
          </cell>
        </row>
        <row r="392">
          <cell r="K392" t="str">
            <v>Jakarta, August 19th, 2008</v>
          </cell>
        </row>
        <row r="393">
          <cell r="K393" t="str">
            <v>Waskita - Adhi J.O.</v>
          </cell>
        </row>
        <row r="398">
          <cell r="K398" t="str">
            <v>Ir. Desi Arryani, MM</v>
          </cell>
        </row>
        <row r="399">
          <cell r="K399" t="str">
            <v>J.O Representative</v>
          </cell>
        </row>
        <row r="401">
          <cell r="B401" t="str">
            <v>UNIT PRICE ANALYSIS</v>
          </cell>
        </row>
        <row r="403">
          <cell r="B403" t="str">
            <v>Item No.</v>
          </cell>
          <cell r="D403" t="str">
            <v>:</v>
          </cell>
        </row>
        <row r="404">
          <cell r="A404" t="str">
            <v>An-BRI-02</v>
          </cell>
          <cell r="B404" t="str">
            <v>Item Discription</v>
          </cell>
          <cell r="D404" t="str">
            <v>:</v>
          </cell>
          <cell r="E404" t="str">
            <v>Furnishing &amp; erecting diaphragma H = 0.70 m</v>
          </cell>
          <cell r="O404">
            <v>2781625</v>
          </cell>
          <cell r="P404" t="str">
            <v>/ nos</v>
          </cell>
        </row>
        <row r="405">
          <cell r="B405" t="str">
            <v>Unit Price</v>
          </cell>
          <cell r="D405" t="str">
            <v>:</v>
          </cell>
          <cell r="E405" t="str">
            <v>Rp.</v>
          </cell>
          <cell r="F405">
            <v>2781625</v>
          </cell>
          <cell r="G405" t="str">
            <v>/ nos</v>
          </cell>
        </row>
        <row r="407">
          <cell r="B407" t="str">
            <v>No.</v>
          </cell>
          <cell r="C407" t="str">
            <v>Description</v>
          </cell>
          <cell r="H407" t="str">
            <v>Unit</v>
          </cell>
          <cell r="I407" t="str">
            <v>Quantity</v>
          </cell>
          <cell r="J407" t="str">
            <v>Foreign Currency (USD)</v>
          </cell>
          <cell r="L407" t="str">
            <v>Local Currency (Rp.)</v>
          </cell>
        </row>
        <row r="408">
          <cell r="J408" t="str">
            <v>Unit Price</v>
          </cell>
          <cell r="K408" t="str">
            <v>Amount</v>
          </cell>
          <cell r="L408" t="str">
            <v>Unit Price</v>
          </cell>
          <cell r="M408" t="str">
            <v>Amount</v>
          </cell>
        </row>
        <row r="409">
          <cell r="B409">
            <v>1</v>
          </cell>
          <cell r="C409">
            <v>2</v>
          </cell>
          <cell r="H409">
            <v>3</v>
          </cell>
          <cell r="I409">
            <v>4</v>
          </cell>
          <cell r="J409">
            <v>5</v>
          </cell>
          <cell r="K409">
            <v>6</v>
          </cell>
          <cell r="L409">
            <v>7</v>
          </cell>
          <cell r="M409">
            <v>8</v>
          </cell>
        </row>
        <row r="410">
          <cell r="B410" t="str">
            <v>A.</v>
          </cell>
          <cell r="C410" t="str">
            <v>LABOUR</v>
          </cell>
        </row>
        <row r="418">
          <cell r="B418" t="str">
            <v>B.</v>
          </cell>
          <cell r="C418" t="str">
            <v>EQUIPMENT</v>
          </cell>
        </row>
        <row r="426">
          <cell r="B426" t="str">
            <v>C.</v>
          </cell>
          <cell r="C426" t="str">
            <v>MATERIAL</v>
          </cell>
        </row>
        <row r="427">
          <cell r="C427" t="str">
            <v>Furnishing and erecting diaphragma</v>
          </cell>
          <cell r="H427" t="str">
            <v>no</v>
          </cell>
          <cell r="I427">
            <v>1</v>
          </cell>
          <cell r="L427">
            <v>2528750</v>
          </cell>
          <cell r="M427">
            <v>2528750</v>
          </cell>
        </row>
        <row r="428">
          <cell r="C428" t="str">
            <v>of   Ø, H = 70 cm</v>
          </cell>
        </row>
        <row r="436">
          <cell r="B436" t="str">
            <v>D.</v>
          </cell>
          <cell r="C436" t="str">
            <v>SUB TOTAL</v>
          </cell>
          <cell r="M436">
            <v>2528750</v>
          </cell>
        </row>
        <row r="437">
          <cell r="B437" t="str">
            <v>E.</v>
          </cell>
          <cell r="C437" t="str">
            <v>OVERHEAD AND PROFIT</v>
          </cell>
          <cell r="H437">
            <v>0.1</v>
          </cell>
          <cell r="M437">
            <v>252875</v>
          </cell>
        </row>
        <row r="438">
          <cell r="B438" t="str">
            <v>F.</v>
          </cell>
          <cell r="C438" t="str">
            <v>TOTAL ( D + E )</v>
          </cell>
          <cell r="M438">
            <v>2781625</v>
          </cell>
        </row>
        <row r="439">
          <cell r="C439" t="str">
            <v>ROUNDED</v>
          </cell>
          <cell r="M439">
            <v>2781625</v>
          </cell>
        </row>
        <row r="441">
          <cell r="K441" t="str">
            <v>Jakarta, August 19th, 2008</v>
          </cell>
        </row>
        <row r="442">
          <cell r="K442" t="str">
            <v>Waskita - Adhi J.O.</v>
          </cell>
        </row>
        <row r="447">
          <cell r="K447" t="str">
            <v>Ir. Desi Arryani, MM</v>
          </cell>
        </row>
        <row r="448">
          <cell r="K448" t="str">
            <v>J.O Representative</v>
          </cell>
        </row>
        <row r="450">
          <cell r="B450" t="str">
            <v>UNIT PRICE ANALYSIS</v>
          </cell>
        </row>
        <row r="452">
          <cell r="B452" t="str">
            <v>Item No.</v>
          </cell>
          <cell r="D452" t="str">
            <v>:</v>
          </cell>
        </row>
        <row r="453">
          <cell r="A453" t="str">
            <v>An-BRI-02a</v>
          </cell>
          <cell r="B453" t="str">
            <v>Item Discription</v>
          </cell>
          <cell r="D453" t="str">
            <v>:</v>
          </cell>
          <cell r="E453" t="str">
            <v>Furnishing &amp; erecting diaphragma H = 0.90 m</v>
          </cell>
          <cell r="O453">
            <v>3300000</v>
          </cell>
          <cell r="P453" t="str">
            <v>/ nos</v>
          </cell>
        </row>
        <row r="454">
          <cell r="B454" t="str">
            <v>Unit Price</v>
          </cell>
          <cell r="D454" t="str">
            <v>:</v>
          </cell>
          <cell r="E454" t="str">
            <v>Rp.</v>
          </cell>
          <cell r="F454">
            <v>3300000</v>
          </cell>
          <cell r="G454" t="str">
            <v>/ nos</v>
          </cell>
        </row>
        <row r="456">
          <cell r="B456" t="str">
            <v>No.</v>
          </cell>
          <cell r="C456" t="str">
            <v>Description</v>
          </cell>
          <cell r="H456" t="str">
            <v>Unit</v>
          </cell>
          <cell r="I456" t="str">
            <v>Quantity</v>
          </cell>
          <cell r="J456" t="str">
            <v>Foreign Currency (USD)</v>
          </cell>
          <cell r="L456" t="str">
            <v>Local Currency (Rp.)</v>
          </cell>
        </row>
        <row r="457">
          <cell r="J457" t="str">
            <v>Unit Price</v>
          </cell>
          <cell r="K457" t="str">
            <v>Amount</v>
          </cell>
          <cell r="L457" t="str">
            <v>Unit Price</v>
          </cell>
          <cell r="M457" t="str">
            <v>Amount</v>
          </cell>
        </row>
        <row r="458">
          <cell r="B458">
            <v>1</v>
          </cell>
          <cell r="C458">
            <v>2</v>
          </cell>
          <cell r="H458">
            <v>3</v>
          </cell>
          <cell r="I458">
            <v>4</v>
          </cell>
          <cell r="J458">
            <v>5</v>
          </cell>
          <cell r="K458">
            <v>6</v>
          </cell>
          <cell r="L458">
            <v>7</v>
          </cell>
          <cell r="M458">
            <v>8</v>
          </cell>
        </row>
        <row r="459">
          <cell r="B459" t="str">
            <v>A.</v>
          </cell>
          <cell r="C459" t="str">
            <v>LABOUR</v>
          </cell>
        </row>
        <row r="466">
          <cell r="B466" t="str">
            <v>B.</v>
          </cell>
          <cell r="C466" t="str">
            <v>EQUIPMENT</v>
          </cell>
        </row>
        <row r="467">
          <cell r="C467" t="str">
            <v>Diaphragm H 90 cm</v>
          </cell>
          <cell r="H467" t="str">
            <v>No</v>
          </cell>
          <cell r="I467">
            <v>1</v>
          </cell>
          <cell r="L467">
            <v>2500000</v>
          </cell>
          <cell r="M467">
            <v>2500000</v>
          </cell>
        </row>
        <row r="468">
          <cell r="C468" t="str">
            <v>of   Ø, H = 90 cm</v>
          </cell>
        </row>
        <row r="475">
          <cell r="B475" t="str">
            <v>C.</v>
          </cell>
          <cell r="C475" t="str">
            <v>ERECTING COST</v>
          </cell>
        </row>
        <row r="476">
          <cell r="C476" t="str">
            <v>Erecting diaphragm (estimate)</v>
          </cell>
          <cell r="H476" t="str">
            <v>No</v>
          </cell>
          <cell r="I476">
            <v>1</v>
          </cell>
          <cell r="L476">
            <v>500000</v>
          </cell>
          <cell r="M476">
            <v>500000</v>
          </cell>
        </row>
        <row r="485">
          <cell r="B485" t="str">
            <v>D.</v>
          </cell>
          <cell r="C485" t="str">
            <v>SUB TOTAL</v>
          </cell>
          <cell r="M485">
            <v>3000000</v>
          </cell>
        </row>
        <row r="486">
          <cell r="B486" t="str">
            <v>E.</v>
          </cell>
          <cell r="C486" t="str">
            <v>OVERHEAD AND PROFIT</v>
          </cell>
          <cell r="H486">
            <v>0.1</v>
          </cell>
          <cell r="M486">
            <v>300000</v>
          </cell>
        </row>
        <row r="487">
          <cell r="B487" t="str">
            <v>F.</v>
          </cell>
          <cell r="C487" t="str">
            <v>TOTAL ( D + E )</v>
          </cell>
          <cell r="M487">
            <v>3300000</v>
          </cell>
        </row>
        <row r="488">
          <cell r="C488" t="str">
            <v>ROUNDED</v>
          </cell>
          <cell r="M488">
            <v>3300000</v>
          </cell>
        </row>
        <row r="490">
          <cell r="K490" t="str">
            <v>Jakarta, August 19th, 2008</v>
          </cell>
        </row>
        <row r="491">
          <cell r="K491" t="str">
            <v>Waskita - Adhi J.O.</v>
          </cell>
        </row>
        <row r="496">
          <cell r="K496" t="str">
            <v>Ir. Desi Arryani, MM</v>
          </cell>
        </row>
        <row r="497">
          <cell r="K497" t="str">
            <v>J.O Representative</v>
          </cell>
        </row>
        <row r="499">
          <cell r="B499" t="str">
            <v>UNIT PRICE ANALYSIS</v>
          </cell>
        </row>
        <row r="501">
          <cell r="B501" t="str">
            <v>Item No.</v>
          </cell>
          <cell r="D501" t="str">
            <v>:</v>
          </cell>
        </row>
        <row r="502">
          <cell r="A502" t="str">
            <v>An-BRI-02b</v>
          </cell>
          <cell r="B502" t="str">
            <v>Item Discription</v>
          </cell>
          <cell r="D502" t="str">
            <v>:</v>
          </cell>
          <cell r="E502" t="str">
            <v>Furnishing &amp; erecting diaphragma H = 1.25 m</v>
          </cell>
          <cell r="O502">
            <v>3960000</v>
          </cell>
          <cell r="P502" t="str">
            <v>/ nos</v>
          </cell>
        </row>
        <row r="503">
          <cell r="B503" t="str">
            <v>Unit Price</v>
          </cell>
          <cell r="D503" t="str">
            <v>:</v>
          </cell>
          <cell r="E503" t="str">
            <v>Rp.</v>
          </cell>
          <cell r="F503">
            <v>3960000</v>
          </cell>
          <cell r="G503" t="str">
            <v>/ nos</v>
          </cell>
        </row>
        <row r="505">
          <cell r="B505" t="str">
            <v>No.</v>
          </cell>
          <cell r="C505" t="str">
            <v>Description</v>
          </cell>
          <cell r="H505" t="str">
            <v>Unit</v>
          </cell>
          <cell r="I505" t="str">
            <v>Quantity</v>
          </cell>
          <cell r="J505" t="str">
            <v>Foreign Currency (USD)</v>
          </cell>
          <cell r="L505" t="str">
            <v>Local Currency (Rp.)</v>
          </cell>
        </row>
        <row r="506">
          <cell r="J506" t="str">
            <v>Unit Price</v>
          </cell>
          <cell r="K506" t="str">
            <v>Amount</v>
          </cell>
          <cell r="L506" t="str">
            <v>Unit Price</v>
          </cell>
          <cell r="M506" t="str">
            <v>Amount</v>
          </cell>
        </row>
        <row r="507">
          <cell r="B507">
            <v>1</v>
          </cell>
          <cell r="C507">
            <v>2</v>
          </cell>
          <cell r="H507">
            <v>3</v>
          </cell>
          <cell r="I507">
            <v>4</v>
          </cell>
          <cell r="J507">
            <v>5</v>
          </cell>
          <cell r="K507">
            <v>6</v>
          </cell>
          <cell r="L507">
            <v>7</v>
          </cell>
          <cell r="M507">
            <v>8</v>
          </cell>
        </row>
        <row r="508">
          <cell r="B508" t="str">
            <v>A.</v>
          </cell>
          <cell r="C508" t="str">
            <v>LABOUR</v>
          </cell>
        </row>
        <row r="516">
          <cell r="B516" t="str">
            <v>B.</v>
          </cell>
          <cell r="C516" t="str">
            <v>EQUIPMENT</v>
          </cell>
        </row>
        <row r="517">
          <cell r="C517" t="str">
            <v>Diaphragm H 125 cm</v>
          </cell>
          <cell r="H517" t="str">
            <v>No</v>
          </cell>
          <cell r="I517">
            <v>1</v>
          </cell>
          <cell r="L517">
            <v>3000000</v>
          </cell>
          <cell r="M517">
            <v>3000000</v>
          </cell>
        </row>
        <row r="518">
          <cell r="C518" t="str">
            <v>of   Ø, H = 90 cm</v>
          </cell>
        </row>
        <row r="525">
          <cell r="B525" t="str">
            <v>C.</v>
          </cell>
          <cell r="C525" t="str">
            <v>ERECTING COST</v>
          </cell>
        </row>
        <row r="526">
          <cell r="C526" t="str">
            <v>Erecting diaphragma (estimate)</v>
          </cell>
          <cell r="H526" t="str">
            <v>no</v>
          </cell>
          <cell r="I526">
            <v>1</v>
          </cell>
          <cell r="L526">
            <v>600000</v>
          </cell>
          <cell r="M526">
            <v>600000</v>
          </cell>
        </row>
        <row r="527">
          <cell r="C527" t="str">
            <v>of   Ø, H = 125 cm</v>
          </cell>
        </row>
        <row r="535">
          <cell r="B535" t="str">
            <v>D.</v>
          </cell>
          <cell r="C535" t="str">
            <v>SUB TOTAL</v>
          </cell>
          <cell r="M535">
            <v>3600000</v>
          </cell>
        </row>
        <row r="536">
          <cell r="B536" t="str">
            <v>E.</v>
          </cell>
          <cell r="C536" t="str">
            <v>OVERHEAD AND PROFIT</v>
          </cell>
          <cell r="H536">
            <v>0.1</v>
          </cell>
          <cell r="M536">
            <v>360000</v>
          </cell>
        </row>
        <row r="537">
          <cell r="B537" t="str">
            <v>F.</v>
          </cell>
          <cell r="C537" t="str">
            <v>TOTAL ( D + E )</v>
          </cell>
          <cell r="M537">
            <v>3960000</v>
          </cell>
        </row>
        <row r="538">
          <cell r="C538" t="str">
            <v>ROUNDED</v>
          </cell>
          <cell r="M538">
            <v>3960000</v>
          </cell>
        </row>
        <row r="540">
          <cell r="K540" t="str">
            <v>Jakarta, August 19th, 2008</v>
          </cell>
        </row>
        <row r="541">
          <cell r="K541" t="str">
            <v>Waskita - Adhi J.O.</v>
          </cell>
        </row>
        <row r="546">
          <cell r="K546" t="str">
            <v>Ir. Desi Arryani, MM</v>
          </cell>
        </row>
        <row r="547">
          <cell r="K547" t="str">
            <v>J.O Representative</v>
          </cell>
        </row>
        <row r="549">
          <cell r="B549" t="str">
            <v>UNIT PRICE ANALYSIS</v>
          </cell>
        </row>
        <row r="551">
          <cell r="B551" t="str">
            <v>Item No.</v>
          </cell>
          <cell r="D551" t="str">
            <v>:</v>
          </cell>
        </row>
        <row r="552">
          <cell r="A552" t="str">
            <v>An-BRI-02c</v>
          </cell>
          <cell r="B552" t="str">
            <v>Item Discription</v>
          </cell>
          <cell r="D552" t="str">
            <v>:</v>
          </cell>
          <cell r="E552" t="str">
            <v>Furnishing &amp; Installing Drain Pipe PVC Dia 75 mm</v>
          </cell>
          <cell r="O552">
            <v>42450</v>
          </cell>
          <cell r="P552" t="str">
            <v>/ nos</v>
          </cell>
        </row>
        <row r="553">
          <cell r="B553" t="str">
            <v>Unit Price</v>
          </cell>
          <cell r="D553" t="str">
            <v>:</v>
          </cell>
          <cell r="E553" t="str">
            <v>Rp.</v>
          </cell>
          <cell r="F553">
            <v>42450</v>
          </cell>
          <cell r="G553" t="str">
            <v>/ nos</v>
          </cell>
        </row>
        <row r="555">
          <cell r="B555" t="str">
            <v>No.</v>
          </cell>
          <cell r="C555" t="str">
            <v>Description</v>
          </cell>
          <cell r="H555" t="str">
            <v>Unit</v>
          </cell>
          <cell r="I555" t="str">
            <v>Quantity</v>
          </cell>
          <cell r="J555" t="str">
            <v>Foreign Currency (USD)</v>
          </cell>
          <cell r="L555" t="str">
            <v>Local Currency (Rp.)</v>
          </cell>
        </row>
        <row r="556">
          <cell r="J556" t="str">
            <v>Unit Price</v>
          </cell>
          <cell r="K556" t="str">
            <v>Amount</v>
          </cell>
          <cell r="L556" t="str">
            <v>Unit Price</v>
          </cell>
          <cell r="M556" t="str">
            <v>Amount</v>
          </cell>
        </row>
        <row r="557">
          <cell r="B557">
            <v>1</v>
          </cell>
          <cell r="C557">
            <v>2</v>
          </cell>
          <cell r="H557">
            <v>3</v>
          </cell>
          <cell r="I557">
            <v>4</v>
          </cell>
          <cell r="J557">
            <v>5</v>
          </cell>
          <cell r="K557">
            <v>6</v>
          </cell>
          <cell r="L557">
            <v>7</v>
          </cell>
          <cell r="M557">
            <v>8</v>
          </cell>
        </row>
        <row r="558">
          <cell r="B558" t="str">
            <v>A.</v>
          </cell>
          <cell r="C558" t="str">
            <v>LABOUR</v>
          </cell>
        </row>
        <row r="559">
          <cell r="C559" t="str">
            <v>Foreman</v>
          </cell>
          <cell r="H559" t="str">
            <v>Md</v>
          </cell>
          <cell r="I559">
            <v>3.7499999999999999E-3</v>
          </cell>
          <cell r="L559">
            <v>45000</v>
          </cell>
          <cell r="M559">
            <v>168.75</v>
          </cell>
        </row>
        <row r="560">
          <cell r="C560" t="str">
            <v>Common labour</v>
          </cell>
          <cell r="H560" t="str">
            <v>Md</v>
          </cell>
          <cell r="I560">
            <v>7.4999999999999997E-2</v>
          </cell>
          <cell r="L560">
            <v>30000</v>
          </cell>
          <cell r="M560">
            <v>2250</v>
          </cell>
        </row>
        <row r="561">
          <cell r="C561" t="str">
            <v>Skilled labour</v>
          </cell>
          <cell r="H561" t="str">
            <v>Md</v>
          </cell>
          <cell r="I561">
            <v>7.4999999999999997E-3</v>
          </cell>
          <cell r="L561">
            <v>35000</v>
          </cell>
          <cell r="M561">
            <v>262.5</v>
          </cell>
        </row>
        <row r="566">
          <cell r="B566" t="str">
            <v>B.</v>
          </cell>
          <cell r="C566" t="str">
            <v>EQUIPMENT</v>
          </cell>
        </row>
        <row r="575">
          <cell r="B575" t="str">
            <v>C.</v>
          </cell>
          <cell r="C575" t="str">
            <v>MATERIAL</v>
          </cell>
        </row>
        <row r="576">
          <cell r="C576" t="str">
            <v>PVC Dia 75 mm, L = 1.00 m</v>
          </cell>
          <cell r="H576" t="str">
            <v>m</v>
          </cell>
          <cell r="I576">
            <v>1</v>
          </cell>
          <cell r="L576">
            <v>35910</v>
          </cell>
          <cell r="M576">
            <v>35910</v>
          </cell>
        </row>
        <row r="585">
          <cell r="B585" t="str">
            <v>D.</v>
          </cell>
          <cell r="C585" t="str">
            <v>SUB TOTAL</v>
          </cell>
          <cell r="M585">
            <v>38591.25</v>
          </cell>
        </row>
        <row r="586">
          <cell r="B586" t="str">
            <v>E.</v>
          </cell>
          <cell r="C586" t="str">
            <v>OVERHEAD AND PROFIT</v>
          </cell>
          <cell r="H586">
            <v>0.1</v>
          </cell>
          <cell r="M586">
            <v>3859.125</v>
          </cell>
        </row>
        <row r="587">
          <cell r="B587" t="str">
            <v>F.</v>
          </cell>
          <cell r="C587" t="str">
            <v>TOTAL ( D + E )</v>
          </cell>
          <cell r="M587">
            <v>42450.375</v>
          </cell>
        </row>
        <row r="588">
          <cell r="C588" t="str">
            <v>ROUNDED</v>
          </cell>
          <cell r="M588">
            <v>42450</v>
          </cell>
        </row>
        <row r="590">
          <cell r="K590" t="str">
            <v>Jakarta, August 19th, 2008</v>
          </cell>
        </row>
        <row r="591">
          <cell r="K591" t="str">
            <v>Waskita - Adhi J.O.</v>
          </cell>
        </row>
        <row r="596">
          <cell r="K596" t="str">
            <v>Ir. Desi Arryani, MM</v>
          </cell>
        </row>
        <row r="597">
          <cell r="K597" t="str">
            <v>J.O Representative</v>
          </cell>
        </row>
        <row r="599">
          <cell r="B599" t="str">
            <v>UNIT PRICE ANALYSIS</v>
          </cell>
        </row>
        <row r="601">
          <cell r="B601" t="str">
            <v>Item No.</v>
          </cell>
          <cell r="D601" t="str">
            <v>:</v>
          </cell>
        </row>
        <row r="602">
          <cell r="A602" t="str">
            <v>An-BRI-02d</v>
          </cell>
          <cell r="B602" t="str">
            <v>Item Discription</v>
          </cell>
          <cell r="D602" t="str">
            <v>:</v>
          </cell>
          <cell r="E602" t="str">
            <v>Furnishing and Installing Elastomeric Bearing Pad, t= 63 mm, 400 mm x 300 mm</v>
          </cell>
          <cell r="O602">
            <v>697722</v>
          </cell>
          <cell r="P602" t="str">
            <v>/ nos</v>
          </cell>
        </row>
        <row r="603">
          <cell r="B603" t="str">
            <v>Unit Price</v>
          </cell>
          <cell r="D603" t="str">
            <v>:</v>
          </cell>
          <cell r="E603" t="str">
            <v>Rp.</v>
          </cell>
          <cell r="F603">
            <v>697722</v>
          </cell>
          <cell r="G603" t="str">
            <v>/ nos</v>
          </cell>
        </row>
        <row r="605">
          <cell r="B605" t="str">
            <v>No.</v>
          </cell>
          <cell r="C605" t="str">
            <v>Description</v>
          </cell>
          <cell r="H605" t="str">
            <v>Unit</v>
          </cell>
          <cell r="I605" t="str">
            <v>Quantity</v>
          </cell>
          <cell r="J605" t="str">
            <v>Foreign Currency (USD)</v>
          </cell>
          <cell r="L605" t="str">
            <v>Local Currency (Rp.)</v>
          </cell>
        </row>
        <row r="606">
          <cell r="J606" t="str">
            <v>Unit Price</v>
          </cell>
          <cell r="K606" t="str">
            <v>Amount</v>
          </cell>
          <cell r="L606" t="str">
            <v>Unit Price</v>
          </cell>
          <cell r="M606" t="str">
            <v>Amount</v>
          </cell>
        </row>
        <row r="607">
          <cell r="B607">
            <v>1</v>
          </cell>
          <cell r="C607">
            <v>2</v>
          </cell>
          <cell r="H607">
            <v>3</v>
          </cell>
          <cell r="I607">
            <v>4</v>
          </cell>
          <cell r="J607">
            <v>5</v>
          </cell>
          <cell r="K607">
            <v>6</v>
          </cell>
          <cell r="L607">
            <v>7</v>
          </cell>
          <cell r="M607">
            <v>8</v>
          </cell>
        </row>
        <row r="608">
          <cell r="B608" t="str">
            <v>A.</v>
          </cell>
          <cell r="C608" t="str">
            <v>LABOUR</v>
          </cell>
        </row>
        <row r="609">
          <cell r="C609" t="str">
            <v>Foreman</v>
          </cell>
          <cell r="H609" t="str">
            <v>Md</v>
          </cell>
          <cell r="I609">
            <v>3.1300000000000001E-2</v>
          </cell>
          <cell r="L609">
            <v>45000</v>
          </cell>
          <cell r="M609">
            <v>1408.5</v>
          </cell>
        </row>
        <row r="610">
          <cell r="C610" t="str">
            <v>Common labour</v>
          </cell>
          <cell r="H610" t="str">
            <v>Md</v>
          </cell>
          <cell r="I610">
            <v>0.32500000000000001</v>
          </cell>
          <cell r="L610">
            <v>30000</v>
          </cell>
          <cell r="M610">
            <v>9750</v>
          </cell>
        </row>
        <row r="611">
          <cell r="C611" t="str">
            <v>Skilled labour</v>
          </cell>
          <cell r="H611" t="str">
            <v>Md</v>
          </cell>
          <cell r="I611">
            <v>0.32500000000000001</v>
          </cell>
          <cell r="L611">
            <v>35000</v>
          </cell>
          <cell r="M611">
            <v>11375</v>
          </cell>
        </row>
        <row r="616">
          <cell r="B616" t="str">
            <v>B.</v>
          </cell>
          <cell r="C616" t="str">
            <v>EQUIPMENT</v>
          </cell>
        </row>
        <row r="625">
          <cell r="B625" t="str">
            <v>C.</v>
          </cell>
          <cell r="C625" t="str">
            <v>MATERIAL</v>
          </cell>
        </row>
        <row r="626">
          <cell r="C626" t="str">
            <v>Elestomeric bearing pad t = 63 x 400 x</v>
          </cell>
          <cell r="H626" t="str">
            <v>nos</v>
          </cell>
          <cell r="I626">
            <v>1</v>
          </cell>
          <cell r="L626">
            <v>611760</v>
          </cell>
          <cell r="M626">
            <v>611760</v>
          </cell>
        </row>
        <row r="627">
          <cell r="C627" t="str">
            <v>300 mm</v>
          </cell>
        </row>
        <row r="635">
          <cell r="B635" t="str">
            <v>D.</v>
          </cell>
          <cell r="C635" t="str">
            <v>SUB TOTAL</v>
          </cell>
          <cell r="M635">
            <v>634293.5</v>
          </cell>
        </row>
        <row r="636">
          <cell r="B636" t="str">
            <v>E.</v>
          </cell>
          <cell r="C636" t="str">
            <v>OVERHEAD AND PROFIT</v>
          </cell>
          <cell r="H636">
            <v>0.1</v>
          </cell>
          <cell r="M636">
            <v>63429.350000000006</v>
          </cell>
        </row>
        <row r="637">
          <cell r="B637" t="str">
            <v>F.</v>
          </cell>
          <cell r="C637" t="str">
            <v>TOTAL ( D + E )</v>
          </cell>
          <cell r="M637">
            <v>697722.85</v>
          </cell>
        </row>
        <row r="638">
          <cell r="C638" t="str">
            <v>ROUNDED</v>
          </cell>
          <cell r="M638">
            <v>697722</v>
          </cell>
        </row>
        <row r="640">
          <cell r="K640" t="str">
            <v>Jakarta, August 19th, 2008</v>
          </cell>
        </row>
        <row r="641">
          <cell r="K641" t="str">
            <v>Waskita - Adhi J.O.</v>
          </cell>
        </row>
        <row r="646">
          <cell r="K646" t="str">
            <v>Ir. Desi Arryani, MM</v>
          </cell>
        </row>
        <row r="647">
          <cell r="K647" t="str">
            <v>J.O Representative</v>
          </cell>
        </row>
        <row r="649">
          <cell r="B649" t="str">
            <v>UNIT PRICE ANALYSIS</v>
          </cell>
        </row>
        <row r="651">
          <cell r="B651" t="str">
            <v>Item No.</v>
          </cell>
          <cell r="D651" t="str">
            <v>:</v>
          </cell>
        </row>
        <row r="652">
          <cell r="A652" t="str">
            <v>An-BRI-02e</v>
          </cell>
          <cell r="B652" t="str">
            <v>Item Discription</v>
          </cell>
          <cell r="D652" t="str">
            <v>:</v>
          </cell>
          <cell r="E652" t="str">
            <v>Furnishing and Installing Rubber Bearing Strip, t= 20 mm, 95 x 600 mm</v>
          </cell>
          <cell r="O652">
            <v>117595</v>
          </cell>
          <cell r="P652" t="str">
            <v>/ nos</v>
          </cell>
        </row>
        <row r="653">
          <cell r="B653" t="str">
            <v>Unit Price</v>
          </cell>
          <cell r="D653" t="str">
            <v>:</v>
          </cell>
          <cell r="E653" t="str">
            <v>Rp.</v>
          </cell>
          <cell r="F653">
            <v>117595</v>
          </cell>
          <cell r="G653" t="str">
            <v>/ nos</v>
          </cell>
        </row>
        <row r="655">
          <cell r="B655" t="str">
            <v>No.</v>
          </cell>
          <cell r="C655" t="str">
            <v>Description</v>
          </cell>
          <cell r="H655" t="str">
            <v>Unit</v>
          </cell>
          <cell r="I655" t="str">
            <v>Quantity</v>
          </cell>
          <cell r="J655" t="str">
            <v>Foreign Currency (USD)</v>
          </cell>
          <cell r="L655" t="str">
            <v>Local Currency (Rp.)</v>
          </cell>
        </row>
        <row r="656">
          <cell r="J656" t="str">
            <v>Unit Price</v>
          </cell>
          <cell r="K656" t="str">
            <v>Amount</v>
          </cell>
          <cell r="L656" t="str">
            <v>Unit Price</v>
          </cell>
          <cell r="M656" t="str">
            <v>Amount</v>
          </cell>
        </row>
        <row r="657">
          <cell r="B657">
            <v>1</v>
          </cell>
          <cell r="C657">
            <v>2</v>
          </cell>
          <cell r="H657">
            <v>3</v>
          </cell>
          <cell r="I657">
            <v>4</v>
          </cell>
          <cell r="J657">
            <v>5</v>
          </cell>
          <cell r="K657">
            <v>6</v>
          </cell>
          <cell r="L657">
            <v>7</v>
          </cell>
          <cell r="M657">
            <v>8</v>
          </cell>
        </row>
        <row r="658">
          <cell r="B658" t="str">
            <v>A.</v>
          </cell>
          <cell r="C658" t="str">
            <v>LABOUR</v>
          </cell>
        </row>
        <row r="659">
          <cell r="C659" t="str">
            <v>Foreman</v>
          </cell>
          <cell r="H659" t="str">
            <v>Md</v>
          </cell>
          <cell r="I659">
            <v>0.125</v>
          </cell>
          <cell r="L659">
            <v>45000</v>
          </cell>
          <cell r="M659">
            <v>5625</v>
          </cell>
        </row>
        <row r="660">
          <cell r="C660" t="str">
            <v>Common labour</v>
          </cell>
          <cell r="H660" t="str">
            <v>Md</v>
          </cell>
          <cell r="I660">
            <v>0.5</v>
          </cell>
          <cell r="L660">
            <v>30000</v>
          </cell>
          <cell r="M660">
            <v>15000</v>
          </cell>
        </row>
        <row r="661">
          <cell r="C661" t="str">
            <v>Skilled labour</v>
          </cell>
          <cell r="H661" t="str">
            <v>Md</v>
          </cell>
          <cell r="I661">
            <v>0.5</v>
          </cell>
          <cell r="L661">
            <v>35000</v>
          </cell>
          <cell r="M661">
            <v>17500</v>
          </cell>
        </row>
        <row r="666">
          <cell r="B666" t="str">
            <v>B.</v>
          </cell>
          <cell r="C666" t="str">
            <v>EQUIPMENT</v>
          </cell>
        </row>
        <row r="675">
          <cell r="B675" t="str">
            <v>C.</v>
          </cell>
          <cell r="C675" t="str">
            <v>MATERIAL</v>
          </cell>
        </row>
        <row r="676">
          <cell r="C676" t="str">
            <v>Rubber bearing Strip, t = 20mm, 95 x</v>
          </cell>
          <cell r="H676" t="str">
            <v>nos</v>
          </cell>
          <cell r="I676">
            <v>1</v>
          </cell>
          <cell r="L676">
            <v>68780</v>
          </cell>
          <cell r="M676">
            <v>68780</v>
          </cell>
        </row>
        <row r="677">
          <cell r="C677" t="str">
            <v>600 mm</v>
          </cell>
        </row>
        <row r="685">
          <cell r="B685" t="str">
            <v>D.</v>
          </cell>
          <cell r="C685" t="str">
            <v>SUB TOTAL</v>
          </cell>
          <cell r="M685">
            <v>106905</v>
          </cell>
        </row>
        <row r="686">
          <cell r="B686" t="str">
            <v>E.</v>
          </cell>
          <cell r="C686" t="str">
            <v>OVERHEAD AND PROFIT</v>
          </cell>
          <cell r="H686">
            <v>0.1</v>
          </cell>
          <cell r="M686">
            <v>10690.5</v>
          </cell>
        </row>
        <row r="687">
          <cell r="B687" t="str">
            <v>F.</v>
          </cell>
          <cell r="C687" t="str">
            <v>TOTAL ( D + E )</v>
          </cell>
          <cell r="M687">
            <v>117595.5</v>
          </cell>
        </row>
        <row r="688">
          <cell r="C688" t="str">
            <v>ROUNDED</v>
          </cell>
          <cell r="M688">
            <v>117595</v>
          </cell>
        </row>
        <row r="690">
          <cell r="K690" t="str">
            <v>Jakarta, August 19th, 2008</v>
          </cell>
        </row>
        <row r="691">
          <cell r="K691" t="str">
            <v>Waskita - Adhi J.O.</v>
          </cell>
        </row>
        <row r="696">
          <cell r="K696" t="str">
            <v>Ir. Desi Arryani, MM</v>
          </cell>
        </row>
        <row r="697">
          <cell r="K697" t="str">
            <v>J.O Representative</v>
          </cell>
        </row>
        <row r="699">
          <cell r="B699" t="str">
            <v>UNIT PRICE ANALYSIS</v>
          </cell>
        </row>
        <row r="701">
          <cell r="B701" t="str">
            <v>Item No.</v>
          </cell>
          <cell r="D701" t="str">
            <v>:</v>
          </cell>
          <cell r="O701">
            <v>0</v>
          </cell>
          <cell r="P701">
            <v>0</v>
          </cell>
        </row>
        <row r="702">
          <cell r="A702" t="str">
            <v>An-BRI-02f</v>
          </cell>
          <cell r="B702" t="str">
            <v>Item Discription</v>
          </cell>
          <cell r="D702" t="str">
            <v>:</v>
          </cell>
          <cell r="E702" t="str">
            <v>Bridge hand rail, H = 1.0 m</v>
          </cell>
          <cell r="O702">
            <v>862367</v>
          </cell>
          <cell r="P702" t="str">
            <v>/ lin m</v>
          </cell>
        </row>
        <row r="703">
          <cell r="B703" t="str">
            <v>Unit Price</v>
          </cell>
          <cell r="D703" t="str">
            <v>:</v>
          </cell>
          <cell r="E703" t="str">
            <v>Rp.</v>
          </cell>
          <cell r="F703">
            <v>862367</v>
          </cell>
          <cell r="G703" t="str">
            <v>/ lin m</v>
          </cell>
        </row>
        <row r="705">
          <cell r="B705" t="str">
            <v>No.</v>
          </cell>
          <cell r="C705" t="str">
            <v>Description</v>
          </cell>
          <cell r="H705" t="str">
            <v>Unit</v>
          </cell>
          <cell r="I705" t="str">
            <v>Quantity</v>
          </cell>
          <cell r="J705" t="str">
            <v>Foreign Currency (USD)</v>
          </cell>
          <cell r="L705" t="str">
            <v>Local Currency (Rp.)</v>
          </cell>
        </row>
        <row r="706">
          <cell r="J706" t="str">
            <v>Unit Price</v>
          </cell>
          <cell r="K706" t="str">
            <v>Amount</v>
          </cell>
          <cell r="L706" t="str">
            <v>Unit Price</v>
          </cell>
          <cell r="M706" t="str">
            <v>Amount</v>
          </cell>
        </row>
        <row r="707">
          <cell r="B707">
            <v>1</v>
          </cell>
          <cell r="C707">
            <v>2</v>
          </cell>
          <cell r="H707">
            <v>3</v>
          </cell>
          <cell r="I707">
            <v>4</v>
          </cell>
          <cell r="J707">
            <v>5</v>
          </cell>
          <cell r="K707">
            <v>6</v>
          </cell>
          <cell r="L707">
            <v>7</v>
          </cell>
          <cell r="M707">
            <v>8</v>
          </cell>
        </row>
        <row r="708">
          <cell r="B708" t="str">
            <v>A.</v>
          </cell>
          <cell r="C708" t="str">
            <v>LABOUR</v>
          </cell>
        </row>
        <row r="709">
          <cell r="C709" t="str">
            <v>Foreman</v>
          </cell>
          <cell r="H709" t="str">
            <v>Md</v>
          </cell>
          <cell r="I709">
            <v>6.5000000000000002E-2</v>
          </cell>
          <cell r="L709">
            <v>45000</v>
          </cell>
          <cell r="M709">
            <v>2925</v>
          </cell>
        </row>
        <row r="710">
          <cell r="C710" t="str">
            <v>Skilled labour</v>
          </cell>
          <cell r="H710" t="str">
            <v>Md</v>
          </cell>
          <cell r="I710">
            <v>0.32500000000000001</v>
          </cell>
          <cell r="L710">
            <v>35000</v>
          </cell>
          <cell r="M710">
            <v>11375</v>
          </cell>
        </row>
        <row r="717">
          <cell r="B717" t="str">
            <v>B.</v>
          </cell>
          <cell r="C717" t="str">
            <v>EQUIPMENT</v>
          </cell>
        </row>
        <row r="726">
          <cell r="B726" t="str">
            <v>C.</v>
          </cell>
          <cell r="C726" t="str">
            <v>MATERIAL</v>
          </cell>
        </row>
        <row r="727">
          <cell r="C727" t="str">
            <v>Guard rail</v>
          </cell>
          <cell r="H727" t="str">
            <v>nos</v>
          </cell>
          <cell r="I727">
            <v>1</v>
          </cell>
          <cell r="L727">
            <v>537660</v>
          </cell>
          <cell r="M727">
            <v>537660</v>
          </cell>
        </row>
        <row r="728">
          <cell r="C728" t="str">
            <v>Guard post</v>
          </cell>
          <cell r="H728" t="str">
            <v>nos</v>
          </cell>
          <cell r="I728">
            <v>1</v>
          </cell>
          <cell r="L728">
            <v>232010</v>
          </cell>
          <cell r="M728">
            <v>232010</v>
          </cell>
        </row>
        <row r="735">
          <cell r="B735" t="str">
            <v>D.</v>
          </cell>
          <cell r="C735" t="str">
            <v>SUB TOTAL</v>
          </cell>
          <cell r="M735">
            <v>783970</v>
          </cell>
        </row>
        <row r="736">
          <cell r="B736" t="str">
            <v>E.</v>
          </cell>
          <cell r="C736" t="str">
            <v>OVERHEAD AND PROFIT</v>
          </cell>
          <cell r="H736">
            <v>0.1</v>
          </cell>
          <cell r="M736">
            <v>78397</v>
          </cell>
        </row>
        <row r="737">
          <cell r="B737" t="str">
            <v>F.</v>
          </cell>
          <cell r="C737" t="str">
            <v>TOTAL ( D + E )</v>
          </cell>
          <cell r="M737">
            <v>862367</v>
          </cell>
        </row>
        <row r="738">
          <cell r="C738" t="str">
            <v>ROUNDED</v>
          </cell>
          <cell r="M738">
            <v>862367</v>
          </cell>
        </row>
        <row r="740">
          <cell r="K740" t="str">
            <v>Jakarta, August 19th, 2008</v>
          </cell>
        </row>
        <row r="741">
          <cell r="K741" t="str">
            <v>Waskita - Adhi J.O.</v>
          </cell>
        </row>
        <row r="746">
          <cell r="K746" t="str">
            <v>Ir. Desi Arryani, MM</v>
          </cell>
        </row>
        <row r="747">
          <cell r="K747" t="str">
            <v>J.O Representative</v>
          </cell>
        </row>
        <row r="749">
          <cell r="B749" t="str">
            <v>UNIT PRICE ANALYSIS</v>
          </cell>
        </row>
        <row r="751">
          <cell r="B751" t="str">
            <v>Item No.</v>
          </cell>
          <cell r="D751" t="str">
            <v>:</v>
          </cell>
        </row>
        <row r="752">
          <cell r="A752" t="str">
            <v>An-BRI-02g</v>
          </cell>
          <cell r="B752" t="str">
            <v>Item Discription</v>
          </cell>
          <cell r="D752" t="str">
            <v>:</v>
          </cell>
          <cell r="E752" t="str">
            <v>Furnishing and Installing Steel Expantion Joint for Bridge</v>
          </cell>
          <cell r="O752">
            <v>2500486</v>
          </cell>
          <cell r="P752" t="str">
            <v>/ lin m</v>
          </cell>
        </row>
        <row r="753">
          <cell r="B753" t="str">
            <v>Item Discription Unit</v>
          </cell>
          <cell r="D753" t="str">
            <v>:</v>
          </cell>
          <cell r="E753" t="str">
            <v>10 Lin.m</v>
          </cell>
        </row>
        <row r="754">
          <cell r="B754" t="str">
            <v>Price</v>
          </cell>
          <cell r="D754" t="str">
            <v>:</v>
          </cell>
          <cell r="E754" t="str">
            <v>Rp.</v>
          </cell>
          <cell r="F754">
            <v>2500486</v>
          </cell>
          <cell r="G754" t="str">
            <v>/ lin m</v>
          </cell>
        </row>
        <row r="756">
          <cell r="B756" t="str">
            <v>No.</v>
          </cell>
          <cell r="C756" t="str">
            <v>Description</v>
          </cell>
          <cell r="H756" t="str">
            <v>Unit</v>
          </cell>
          <cell r="I756" t="str">
            <v>Quantity</v>
          </cell>
          <cell r="J756" t="str">
            <v>Foreign Currency (USD)</v>
          </cell>
          <cell r="L756" t="str">
            <v>Local Currency (Rp.)</v>
          </cell>
        </row>
        <row r="757">
          <cell r="J757" t="str">
            <v>Unit Price</v>
          </cell>
          <cell r="K757" t="str">
            <v>Amount</v>
          </cell>
          <cell r="L757" t="str">
            <v>Unit Price</v>
          </cell>
          <cell r="M757" t="str">
            <v>Amount</v>
          </cell>
        </row>
        <row r="758">
          <cell r="B758">
            <v>1</v>
          </cell>
          <cell r="C758">
            <v>2</v>
          </cell>
          <cell r="H758">
            <v>3</v>
          </cell>
          <cell r="I758">
            <v>4</v>
          </cell>
          <cell r="J758">
            <v>5</v>
          </cell>
          <cell r="K758">
            <v>6</v>
          </cell>
          <cell r="L758">
            <v>7</v>
          </cell>
          <cell r="M758">
            <v>8</v>
          </cell>
        </row>
        <row r="759">
          <cell r="B759" t="str">
            <v>A.</v>
          </cell>
          <cell r="C759" t="str">
            <v>LABOUR</v>
          </cell>
        </row>
        <row r="760">
          <cell r="C760" t="str">
            <v>Foreman</v>
          </cell>
          <cell r="H760" t="str">
            <v>Md</v>
          </cell>
          <cell r="I760">
            <v>1.0669999999999999</v>
          </cell>
          <cell r="L760">
            <v>45000</v>
          </cell>
          <cell r="M760">
            <v>48015</v>
          </cell>
        </row>
        <row r="761">
          <cell r="C761" t="str">
            <v>Skiiled Labour</v>
          </cell>
          <cell r="H761" t="str">
            <v>Md</v>
          </cell>
          <cell r="I761">
            <v>8</v>
          </cell>
          <cell r="L761">
            <v>35000</v>
          </cell>
          <cell r="M761">
            <v>280000</v>
          </cell>
        </row>
        <row r="762">
          <cell r="C762" t="str">
            <v>Welder</v>
          </cell>
          <cell r="H762" t="str">
            <v>Md</v>
          </cell>
          <cell r="I762">
            <v>8</v>
          </cell>
          <cell r="L762">
            <v>35000</v>
          </cell>
          <cell r="M762">
            <v>280000</v>
          </cell>
        </row>
        <row r="763">
          <cell r="C763" t="str">
            <v>Common labor</v>
          </cell>
          <cell r="H763" t="str">
            <v>Md</v>
          </cell>
          <cell r="I763">
            <v>16</v>
          </cell>
          <cell r="L763">
            <v>30000</v>
          </cell>
          <cell r="M763">
            <v>480000</v>
          </cell>
        </row>
        <row r="766">
          <cell r="B766" t="str">
            <v>B.</v>
          </cell>
          <cell r="C766" t="str">
            <v>EQUIPMENT</v>
          </cell>
        </row>
        <row r="767">
          <cell r="C767" t="str">
            <v>Welding Machine</v>
          </cell>
          <cell r="H767" t="str">
            <v>day</v>
          </cell>
          <cell r="I767">
            <v>1.8</v>
          </cell>
          <cell r="L767">
            <v>25000</v>
          </cell>
          <cell r="M767">
            <v>45000</v>
          </cell>
        </row>
        <row r="768">
          <cell r="C768" t="str">
            <v>Diesel generator, 45 KVA</v>
          </cell>
          <cell r="H768" t="str">
            <v>day</v>
          </cell>
          <cell r="I768">
            <v>1.8</v>
          </cell>
          <cell r="L768">
            <v>94714</v>
          </cell>
          <cell r="M768">
            <v>170485.2</v>
          </cell>
        </row>
        <row r="769">
          <cell r="C769" t="str">
            <v>Ordinary truck</v>
          </cell>
          <cell r="H769" t="str">
            <v>hr</v>
          </cell>
          <cell r="I769">
            <v>3</v>
          </cell>
          <cell r="L769">
            <v>173498</v>
          </cell>
          <cell r="M769">
            <v>520494</v>
          </cell>
          <cell r="O769">
            <v>112855.31999999999</v>
          </cell>
        </row>
        <row r="770">
          <cell r="O770">
            <v>44203</v>
          </cell>
        </row>
        <row r="773">
          <cell r="O773">
            <v>157058.32</v>
          </cell>
        </row>
        <row r="774">
          <cell r="O774">
            <v>19632.29</v>
          </cell>
        </row>
        <row r="775">
          <cell r="B775" t="str">
            <v>C.</v>
          </cell>
          <cell r="C775" t="str">
            <v>MATERIAL</v>
          </cell>
        </row>
        <row r="776">
          <cell r="C776" t="str">
            <v>Anchor bar</v>
          </cell>
          <cell r="H776" t="str">
            <v>Ton</v>
          </cell>
          <cell r="I776">
            <v>0.15</v>
          </cell>
          <cell r="L776">
            <v>17195500</v>
          </cell>
          <cell r="M776">
            <v>2579325</v>
          </cell>
        </row>
        <row r="777">
          <cell r="C777" t="str">
            <v>Angle</v>
          </cell>
          <cell r="H777" t="str">
            <v>Ton</v>
          </cell>
          <cell r="I777">
            <v>1.2</v>
          </cell>
          <cell r="L777">
            <v>15273650</v>
          </cell>
          <cell r="M777">
            <v>18328380</v>
          </cell>
        </row>
        <row r="785">
          <cell r="B785" t="str">
            <v>D.</v>
          </cell>
          <cell r="C785" t="str">
            <v>SUB TOTAL</v>
          </cell>
          <cell r="M785">
            <v>22731699.199999999</v>
          </cell>
        </row>
        <row r="786">
          <cell r="B786" t="str">
            <v>E.</v>
          </cell>
          <cell r="C786" t="str">
            <v>OVERHEAD AND PROFIT</v>
          </cell>
          <cell r="H786">
            <v>0.1</v>
          </cell>
          <cell r="M786">
            <v>2273169.92</v>
          </cell>
        </row>
        <row r="787">
          <cell r="B787" t="str">
            <v>F.</v>
          </cell>
          <cell r="C787" t="str">
            <v>TOTAL ( D + E )</v>
          </cell>
          <cell r="H787" t="str">
            <v>Lin.m</v>
          </cell>
          <cell r="I787">
            <v>10</v>
          </cell>
          <cell r="M787">
            <v>25004869.119999997</v>
          </cell>
        </row>
        <row r="788">
          <cell r="C788" t="str">
            <v>UNIT PRICE</v>
          </cell>
          <cell r="H788" t="str">
            <v>Lin.m</v>
          </cell>
          <cell r="I788">
            <v>1</v>
          </cell>
          <cell r="M788">
            <v>2500486.9119999995</v>
          </cell>
        </row>
        <row r="789">
          <cell r="C789" t="str">
            <v>ROUNDED</v>
          </cell>
          <cell r="H789" t="str">
            <v>Lin.m</v>
          </cell>
          <cell r="I789">
            <v>1</v>
          </cell>
          <cell r="M789">
            <v>2500486</v>
          </cell>
        </row>
        <row r="791">
          <cell r="K791" t="str">
            <v>Jakarta, August 19th, 2008</v>
          </cell>
        </row>
        <row r="792">
          <cell r="K792" t="str">
            <v>Waskita - Adhi J.O.</v>
          </cell>
        </row>
        <row r="797">
          <cell r="K797" t="str">
            <v>Ir. Desi Arryani, MM</v>
          </cell>
        </row>
        <row r="798">
          <cell r="K798" t="str">
            <v>J.O Representative</v>
          </cell>
        </row>
        <row r="800">
          <cell r="B800" t="str">
            <v>UNIT PRICE ANALYSIS</v>
          </cell>
        </row>
        <row r="802">
          <cell r="B802" t="str">
            <v>Item No.</v>
          </cell>
          <cell r="D802" t="str">
            <v>:</v>
          </cell>
        </row>
        <row r="803">
          <cell r="A803" t="str">
            <v>An-BRI-02h</v>
          </cell>
          <cell r="B803" t="str">
            <v>Item Discription</v>
          </cell>
          <cell r="D803" t="str">
            <v>:</v>
          </cell>
          <cell r="E803" t="str">
            <v>Furnishing and Erection of PC Concrete Slab, t = 70 mm</v>
          </cell>
          <cell r="O803">
            <v>180730</v>
          </cell>
          <cell r="P803" t="str">
            <v>/ nos</v>
          </cell>
        </row>
        <row r="804">
          <cell r="B804" t="str">
            <v>Price</v>
          </cell>
          <cell r="D804" t="str">
            <v>:</v>
          </cell>
          <cell r="E804" t="str">
            <v>Rp.</v>
          </cell>
          <cell r="F804">
            <v>180730</v>
          </cell>
          <cell r="G804" t="str">
            <v>/ nos</v>
          </cell>
        </row>
        <row r="806">
          <cell r="B806" t="str">
            <v>No.</v>
          </cell>
          <cell r="C806" t="str">
            <v>Description</v>
          </cell>
          <cell r="H806" t="str">
            <v>Unit</v>
          </cell>
          <cell r="I806" t="str">
            <v>Quantity</v>
          </cell>
          <cell r="J806" t="str">
            <v>Foreign Currency (USD)</v>
          </cell>
          <cell r="L806" t="str">
            <v>Local Currency (Rp.)</v>
          </cell>
        </row>
        <row r="807">
          <cell r="J807" t="str">
            <v>Unit Price</v>
          </cell>
          <cell r="K807" t="str">
            <v>Amount</v>
          </cell>
          <cell r="L807" t="str">
            <v>Unit Price</v>
          </cell>
          <cell r="M807" t="str">
            <v>Amount</v>
          </cell>
        </row>
        <row r="808">
          <cell r="B808">
            <v>1</v>
          </cell>
          <cell r="C808">
            <v>2</v>
          </cell>
          <cell r="H808">
            <v>3</v>
          </cell>
          <cell r="I808">
            <v>4</v>
          </cell>
          <cell r="J808">
            <v>5</v>
          </cell>
          <cell r="K808">
            <v>6</v>
          </cell>
          <cell r="L808">
            <v>7</v>
          </cell>
          <cell r="M808">
            <v>8</v>
          </cell>
        </row>
        <row r="809">
          <cell r="B809" t="str">
            <v>A.</v>
          </cell>
          <cell r="C809" t="str">
            <v>LABOUR</v>
          </cell>
        </row>
        <row r="810">
          <cell r="C810" t="str">
            <v>Foreman</v>
          </cell>
          <cell r="H810" t="str">
            <v>Md</v>
          </cell>
          <cell r="I810">
            <v>6.5000000000000002E-2</v>
          </cell>
          <cell r="L810">
            <v>45000</v>
          </cell>
          <cell r="M810">
            <v>2925</v>
          </cell>
        </row>
        <row r="811">
          <cell r="C811" t="str">
            <v>Skilled labour</v>
          </cell>
          <cell r="H811" t="str">
            <v>Md</v>
          </cell>
          <cell r="I811">
            <v>0.32500000000000001</v>
          </cell>
          <cell r="L811">
            <v>35000</v>
          </cell>
          <cell r="M811">
            <v>11375</v>
          </cell>
        </row>
        <row r="816">
          <cell r="B816" t="str">
            <v>B.</v>
          </cell>
          <cell r="C816" t="str">
            <v>EQUIPMENT</v>
          </cell>
        </row>
        <row r="824">
          <cell r="B824" t="str">
            <v>C.</v>
          </cell>
          <cell r="C824" t="str">
            <v>MATERIAL</v>
          </cell>
        </row>
        <row r="825">
          <cell r="C825" t="str">
            <v>Furnishing &amp; Erection of Plat Deck, t = 7 cm</v>
          </cell>
          <cell r="H825" t="str">
            <v>nos</v>
          </cell>
          <cell r="I825">
            <v>1</v>
          </cell>
          <cell r="L825">
            <v>150000</v>
          </cell>
          <cell r="M825">
            <v>150000</v>
          </cell>
        </row>
        <row r="834">
          <cell r="B834" t="str">
            <v>D.</v>
          </cell>
          <cell r="C834" t="str">
            <v>SUB TOTAL</v>
          </cell>
          <cell r="M834">
            <v>164300</v>
          </cell>
        </row>
        <row r="835">
          <cell r="B835" t="str">
            <v>E.</v>
          </cell>
          <cell r="C835" t="str">
            <v>OVERHEAD AND PROFIT</v>
          </cell>
          <cell r="H835">
            <v>0.1</v>
          </cell>
          <cell r="M835">
            <v>16430</v>
          </cell>
        </row>
        <row r="836">
          <cell r="B836" t="str">
            <v>F.</v>
          </cell>
          <cell r="C836" t="str">
            <v>TOTAL ( D + E )</v>
          </cell>
          <cell r="M836">
            <v>180730</v>
          </cell>
        </row>
        <row r="837">
          <cell r="C837" t="str">
            <v>ROUNDED</v>
          </cell>
          <cell r="M837">
            <v>180730</v>
          </cell>
        </row>
        <row r="839">
          <cell r="K839" t="str">
            <v>Jakarta, August 19th, 2008</v>
          </cell>
        </row>
        <row r="840">
          <cell r="K840" t="str">
            <v>Waskita - Adhi J.O.</v>
          </cell>
        </row>
        <row r="845">
          <cell r="K845" t="str">
            <v>Ir. Desi Arryani, MM</v>
          </cell>
        </row>
        <row r="846">
          <cell r="K846" t="str">
            <v>J.O Representative</v>
          </cell>
        </row>
        <row r="848">
          <cell r="B848" t="str">
            <v>UNIT PRICE ANALYSIS</v>
          </cell>
        </row>
        <row r="850">
          <cell r="B850" t="str">
            <v>Item No.</v>
          </cell>
          <cell r="D850" t="str">
            <v>:</v>
          </cell>
        </row>
        <row r="851">
          <cell r="A851" t="str">
            <v>An-BRI-01</v>
          </cell>
          <cell r="B851" t="str">
            <v>Item Discription</v>
          </cell>
          <cell r="D851" t="str">
            <v>:</v>
          </cell>
          <cell r="E851" t="str">
            <v>Furnishing and Erecting PC Beam, span  24.6 m,  H  125 cm</v>
          </cell>
          <cell r="O851">
            <v>114175061</v>
          </cell>
          <cell r="P851" t="str">
            <v>/ nos</v>
          </cell>
        </row>
        <row r="852">
          <cell r="B852" t="str">
            <v>Price</v>
          </cell>
          <cell r="D852" t="str">
            <v>:</v>
          </cell>
          <cell r="E852" t="str">
            <v>Rp.</v>
          </cell>
          <cell r="F852">
            <v>114175061</v>
          </cell>
          <cell r="G852" t="str">
            <v>/ nos</v>
          </cell>
        </row>
        <row r="854">
          <cell r="B854" t="str">
            <v>No.</v>
          </cell>
          <cell r="C854" t="str">
            <v>Description</v>
          </cell>
          <cell r="H854" t="str">
            <v>Unit</v>
          </cell>
          <cell r="I854" t="str">
            <v>Quantity</v>
          </cell>
          <cell r="J854" t="str">
            <v>Foreign Currency (USD)</v>
          </cell>
          <cell r="L854" t="str">
            <v>Local Currency (Rp.)</v>
          </cell>
        </row>
        <row r="855">
          <cell r="J855" t="str">
            <v>Unit Price</v>
          </cell>
          <cell r="K855" t="str">
            <v>Amount</v>
          </cell>
          <cell r="L855" t="str">
            <v>Unit Price</v>
          </cell>
          <cell r="M855" t="str">
            <v>Amount</v>
          </cell>
        </row>
        <row r="856">
          <cell r="B856">
            <v>1</v>
          </cell>
          <cell r="C856">
            <v>2</v>
          </cell>
          <cell r="H856">
            <v>3</v>
          </cell>
          <cell r="I856">
            <v>4</v>
          </cell>
          <cell r="J856">
            <v>5</v>
          </cell>
          <cell r="K856">
            <v>6</v>
          </cell>
          <cell r="L856">
            <v>7</v>
          </cell>
          <cell r="M856">
            <v>8</v>
          </cell>
        </row>
        <row r="857">
          <cell r="B857" t="str">
            <v>A.</v>
          </cell>
          <cell r="C857" t="str">
            <v>LABOUR</v>
          </cell>
        </row>
        <row r="865">
          <cell r="B865" t="str">
            <v>B.</v>
          </cell>
          <cell r="C865" t="str">
            <v>EQUIPMENT</v>
          </cell>
        </row>
        <row r="866">
          <cell r="C866" t="str">
            <v>Erection PC Beam</v>
          </cell>
          <cell r="H866" t="str">
            <v>Ton</v>
          </cell>
          <cell r="I866">
            <v>30.3</v>
          </cell>
          <cell r="L866">
            <v>350000</v>
          </cell>
          <cell r="M866">
            <v>10605000</v>
          </cell>
        </row>
        <row r="867">
          <cell r="C867" t="str">
            <v>( 1,23 t x 24,6 m = 30,3 t )</v>
          </cell>
        </row>
        <row r="873">
          <cell r="B873" t="str">
            <v>C.</v>
          </cell>
          <cell r="C873" t="str">
            <v>MATERIAL</v>
          </cell>
        </row>
        <row r="874">
          <cell r="C874" t="str">
            <v>Furnishing span 24.6 m, H = 125 cm</v>
          </cell>
          <cell r="H874" t="str">
            <v>No</v>
          </cell>
          <cell r="I874">
            <v>1</v>
          </cell>
          <cell r="L874">
            <v>93190510</v>
          </cell>
          <cell r="M874">
            <v>93190510</v>
          </cell>
        </row>
        <row r="883">
          <cell r="B883" t="str">
            <v>D.</v>
          </cell>
          <cell r="C883" t="str">
            <v>SUB TOTAL</v>
          </cell>
          <cell r="M883">
            <v>103795510</v>
          </cell>
        </row>
        <row r="884">
          <cell r="B884" t="str">
            <v>E.</v>
          </cell>
          <cell r="C884" t="str">
            <v>OVERHEAD AND PROFIT</v>
          </cell>
          <cell r="H884">
            <v>0.1</v>
          </cell>
          <cell r="M884">
            <v>10379551</v>
          </cell>
        </row>
        <row r="885">
          <cell r="B885" t="str">
            <v>F.</v>
          </cell>
          <cell r="C885" t="str">
            <v>TOTAL ( D + E )</v>
          </cell>
          <cell r="M885">
            <v>114175061</v>
          </cell>
        </row>
        <row r="886">
          <cell r="C886" t="str">
            <v>ROUNDED</v>
          </cell>
          <cell r="M886">
            <v>114175061</v>
          </cell>
        </row>
        <row r="888">
          <cell r="K888" t="str">
            <v>Jakarta, August 19th, 2008</v>
          </cell>
        </row>
        <row r="889">
          <cell r="K889" t="str">
            <v>Waskita - Adhi J.O.</v>
          </cell>
        </row>
        <row r="894">
          <cell r="K894" t="str">
            <v>Ir. Desi Arryani, MM</v>
          </cell>
        </row>
        <row r="895">
          <cell r="K895" t="str">
            <v>J.O Representative</v>
          </cell>
        </row>
        <row r="897">
          <cell r="B897" t="str">
            <v>UNIT PRICE ANALYSIS</v>
          </cell>
        </row>
        <row r="899">
          <cell r="B899" t="str">
            <v>Item No.</v>
          </cell>
          <cell r="D899" t="str">
            <v>:</v>
          </cell>
        </row>
        <row r="900">
          <cell r="A900" t="str">
            <v>An-BRI-01a</v>
          </cell>
          <cell r="B900" t="str">
            <v>Item Discription</v>
          </cell>
          <cell r="D900" t="str">
            <v>:</v>
          </cell>
          <cell r="E900" t="str">
            <v>Furnishing and Erecting PC Beam, span  22.0 m,  H  125 cm</v>
          </cell>
          <cell r="O900">
            <v>100736625</v>
          </cell>
          <cell r="P900" t="str">
            <v>/ nos</v>
          </cell>
        </row>
        <row r="901">
          <cell r="B901" t="str">
            <v>Price</v>
          </cell>
          <cell r="D901" t="str">
            <v>:</v>
          </cell>
          <cell r="E901" t="str">
            <v>Rp.</v>
          </cell>
          <cell r="F901">
            <v>100736625</v>
          </cell>
          <cell r="G901" t="str">
            <v>/ nos</v>
          </cell>
        </row>
        <row r="903">
          <cell r="B903" t="str">
            <v>No.</v>
          </cell>
          <cell r="C903" t="str">
            <v>Description</v>
          </cell>
          <cell r="H903" t="str">
            <v>Unit</v>
          </cell>
          <cell r="I903" t="str">
            <v>Quantity</v>
          </cell>
          <cell r="J903" t="str">
            <v>Foreign Currency (USD)</v>
          </cell>
          <cell r="L903" t="str">
            <v>Local Currency (Rp.)</v>
          </cell>
        </row>
        <row r="904">
          <cell r="J904" t="str">
            <v>Unit Price</v>
          </cell>
          <cell r="K904" t="str">
            <v>Amount</v>
          </cell>
          <cell r="L904" t="str">
            <v>Unit Price</v>
          </cell>
          <cell r="M904" t="str">
            <v>Amount</v>
          </cell>
        </row>
        <row r="905">
          <cell r="B905">
            <v>1</v>
          </cell>
          <cell r="C905">
            <v>2</v>
          </cell>
          <cell r="H905">
            <v>3</v>
          </cell>
          <cell r="I905">
            <v>4</v>
          </cell>
          <cell r="J905">
            <v>5</v>
          </cell>
          <cell r="K905">
            <v>6</v>
          </cell>
          <cell r="L905">
            <v>7</v>
          </cell>
          <cell r="M905">
            <v>8</v>
          </cell>
        </row>
        <row r="906">
          <cell r="B906" t="str">
            <v>A.</v>
          </cell>
          <cell r="C906" t="str">
            <v>LABOUR</v>
          </cell>
        </row>
        <row r="914">
          <cell r="B914" t="str">
            <v>B.</v>
          </cell>
          <cell r="C914" t="str">
            <v>EQUIPMENT</v>
          </cell>
        </row>
        <row r="915">
          <cell r="C915" t="str">
            <v>Erection PC Beam</v>
          </cell>
          <cell r="H915" t="str">
            <v>Ton</v>
          </cell>
          <cell r="I915">
            <v>27.1</v>
          </cell>
          <cell r="L915">
            <v>300000</v>
          </cell>
          <cell r="M915">
            <v>8130000</v>
          </cell>
        </row>
        <row r="916">
          <cell r="C916" t="str">
            <v>( 1,23 t x 22,0 m = 27,1 t )</v>
          </cell>
        </row>
        <row r="922">
          <cell r="B922" t="str">
            <v>C.</v>
          </cell>
          <cell r="C922" t="str">
            <v>MATERIAL</v>
          </cell>
        </row>
        <row r="923">
          <cell r="C923" t="str">
            <v>Furnishing span 22,0 m, H = 125 cm</v>
          </cell>
          <cell r="H923" t="str">
            <v>No</v>
          </cell>
          <cell r="I923">
            <v>1</v>
          </cell>
          <cell r="L923">
            <v>83448750</v>
          </cell>
          <cell r="M923">
            <v>83448750</v>
          </cell>
        </row>
        <row r="932">
          <cell r="B932" t="str">
            <v>D.</v>
          </cell>
          <cell r="C932" t="str">
            <v>SUB TOTAL</v>
          </cell>
          <cell r="M932">
            <v>91578750</v>
          </cell>
        </row>
        <row r="933">
          <cell r="B933" t="str">
            <v>E.</v>
          </cell>
          <cell r="C933" t="str">
            <v>OVERHEAD AND PROFIT</v>
          </cell>
          <cell r="H933">
            <v>0.1</v>
          </cell>
          <cell r="M933">
            <v>9157875</v>
          </cell>
        </row>
        <row r="934">
          <cell r="B934" t="str">
            <v>F.</v>
          </cell>
          <cell r="C934" t="str">
            <v>TOTAL ( D + E )</v>
          </cell>
          <cell r="M934">
            <v>100736625</v>
          </cell>
        </row>
        <row r="935">
          <cell r="C935" t="str">
            <v>ROUNDED</v>
          </cell>
          <cell r="M935">
            <v>100736625</v>
          </cell>
        </row>
        <row r="937">
          <cell r="K937" t="str">
            <v>Jakarta, August 19th, 2008</v>
          </cell>
        </row>
        <row r="938">
          <cell r="K938" t="str">
            <v>Waskita - Adhi J.O.</v>
          </cell>
        </row>
        <row r="943">
          <cell r="K943" t="str">
            <v>Ir. Desi Arryani, MM</v>
          </cell>
        </row>
        <row r="944">
          <cell r="K944" t="str">
            <v>J.O Representative</v>
          </cell>
        </row>
        <row r="946">
          <cell r="B946" t="str">
            <v>UNIT PRICE ANALYSIS</v>
          </cell>
        </row>
        <row r="948">
          <cell r="B948" t="str">
            <v>Item No.</v>
          </cell>
          <cell r="D948" t="str">
            <v>:</v>
          </cell>
        </row>
        <row r="949">
          <cell r="A949" t="str">
            <v>An-BRI-01b</v>
          </cell>
          <cell r="B949" t="str">
            <v>Item Discription</v>
          </cell>
          <cell r="D949" t="str">
            <v>:</v>
          </cell>
          <cell r="E949" t="str">
            <v>Furnishing and Erecting PC Beam, span  19.6 m,  H  90 cm</v>
          </cell>
          <cell r="O949">
            <v>77382360</v>
          </cell>
          <cell r="P949" t="str">
            <v>/ nos</v>
          </cell>
        </row>
        <row r="950">
          <cell r="B950" t="str">
            <v>Price</v>
          </cell>
          <cell r="D950" t="str">
            <v>:</v>
          </cell>
          <cell r="E950" t="str">
            <v>Rp.</v>
          </cell>
          <cell r="F950">
            <v>77382360</v>
          </cell>
          <cell r="G950" t="str">
            <v>/ nos</v>
          </cell>
        </row>
        <row r="952">
          <cell r="B952" t="str">
            <v>No.</v>
          </cell>
          <cell r="C952" t="str">
            <v>Description</v>
          </cell>
          <cell r="H952" t="str">
            <v>Unit</v>
          </cell>
          <cell r="I952" t="str">
            <v>Quantity</v>
          </cell>
          <cell r="J952" t="str">
            <v>Foreign Currency (USD)</v>
          </cell>
          <cell r="L952" t="str">
            <v>Local Currency (Rp.)</v>
          </cell>
        </row>
        <row r="953">
          <cell r="J953" t="str">
            <v>Unit Price</v>
          </cell>
          <cell r="K953" t="str">
            <v>Amount</v>
          </cell>
          <cell r="L953" t="str">
            <v>Unit Price</v>
          </cell>
          <cell r="M953" t="str">
            <v>Amount</v>
          </cell>
        </row>
        <row r="954">
          <cell r="B954">
            <v>1</v>
          </cell>
          <cell r="C954">
            <v>2</v>
          </cell>
          <cell r="H954">
            <v>3</v>
          </cell>
          <cell r="I954">
            <v>4</v>
          </cell>
          <cell r="J954">
            <v>5</v>
          </cell>
          <cell r="K954">
            <v>6</v>
          </cell>
          <cell r="L954">
            <v>7</v>
          </cell>
          <cell r="M954">
            <v>8</v>
          </cell>
        </row>
        <row r="955">
          <cell r="B955" t="str">
            <v>A.</v>
          </cell>
          <cell r="C955" t="str">
            <v>LABOUR</v>
          </cell>
        </row>
        <row r="963">
          <cell r="B963" t="str">
            <v>B.</v>
          </cell>
          <cell r="C963" t="str">
            <v>EQUIPMENT</v>
          </cell>
        </row>
        <row r="964">
          <cell r="C964" t="str">
            <v>Erection PC Beam</v>
          </cell>
          <cell r="H964" t="str">
            <v>Ton</v>
          </cell>
          <cell r="I964">
            <v>24.1</v>
          </cell>
          <cell r="L964">
            <v>300000</v>
          </cell>
          <cell r="M964">
            <v>7230000</v>
          </cell>
        </row>
        <row r="965">
          <cell r="C965" t="str">
            <v>( 1,23 t x 19,6 m = 24,1 t )</v>
          </cell>
        </row>
        <row r="971">
          <cell r="B971" t="str">
            <v>C.</v>
          </cell>
          <cell r="C971" t="str">
            <v>MATERIAL</v>
          </cell>
        </row>
        <row r="972">
          <cell r="C972" t="str">
            <v>PC Beam, span  19.6 m,  H  90 cm</v>
          </cell>
          <cell r="H972" t="str">
            <v>No</v>
          </cell>
          <cell r="I972">
            <v>1</v>
          </cell>
          <cell r="L972">
            <v>63117600</v>
          </cell>
          <cell r="M972">
            <v>63117600</v>
          </cell>
        </row>
        <row r="981">
          <cell r="B981" t="str">
            <v>D.</v>
          </cell>
          <cell r="C981" t="str">
            <v>SUB TOTAL</v>
          </cell>
          <cell r="M981">
            <v>70347600</v>
          </cell>
        </row>
        <row r="982">
          <cell r="B982" t="str">
            <v>E.</v>
          </cell>
          <cell r="C982" t="str">
            <v>OVERHEAD AND PROFIT</v>
          </cell>
          <cell r="H982">
            <v>0.1</v>
          </cell>
          <cell r="M982">
            <v>7034760</v>
          </cell>
        </row>
        <row r="983">
          <cell r="B983" t="str">
            <v>F.</v>
          </cell>
          <cell r="C983" t="str">
            <v>TOTAL ( D + E )</v>
          </cell>
          <cell r="M983">
            <v>77382360</v>
          </cell>
        </row>
        <row r="984">
          <cell r="C984" t="str">
            <v>ROUNDED</v>
          </cell>
          <cell r="M984">
            <v>77382360</v>
          </cell>
        </row>
        <row r="986">
          <cell r="K986" t="str">
            <v>Jakarta, August 19th, 2008</v>
          </cell>
        </row>
        <row r="987">
          <cell r="K987" t="str">
            <v>Waskita - Adhi J.O.</v>
          </cell>
        </row>
        <row r="992">
          <cell r="K992" t="str">
            <v>Ir. Desi Arryani, MM</v>
          </cell>
        </row>
        <row r="993">
          <cell r="K993" t="str">
            <v>J.O Representative</v>
          </cell>
        </row>
        <row r="995">
          <cell r="B995" t="str">
            <v>UNIT PRICE ANALYSIS</v>
          </cell>
        </row>
        <row r="997">
          <cell r="B997" t="str">
            <v>Item No.</v>
          </cell>
          <cell r="D997" t="str">
            <v>:</v>
          </cell>
        </row>
        <row r="998">
          <cell r="A998" t="str">
            <v>An-BRI-01c</v>
          </cell>
          <cell r="B998" t="str">
            <v>Item Discription</v>
          </cell>
          <cell r="D998" t="str">
            <v>:</v>
          </cell>
          <cell r="E998" t="str">
            <v>Furnishing and Erecting PC Beam, span  16.6 m</v>
          </cell>
          <cell r="O998">
            <v>62249726</v>
          </cell>
          <cell r="P998" t="str">
            <v>/ nos</v>
          </cell>
        </row>
        <row r="999">
          <cell r="B999" t="str">
            <v>Price</v>
          </cell>
          <cell r="D999" t="str">
            <v>:</v>
          </cell>
          <cell r="E999" t="str">
            <v>Rp.</v>
          </cell>
          <cell r="F999">
            <v>62249726</v>
          </cell>
          <cell r="G999" t="str">
            <v>/ nos</v>
          </cell>
        </row>
        <row r="1000">
          <cell r="B1000" t="str">
            <v>No.</v>
          </cell>
          <cell r="C1000" t="str">
            <v>Description</v>
          </cell>
          <cell r="H1000" t="str">
            <v>Unit</v>
          </cell>
          <cell r="I1000" t="str">
            <v>Quantity</v>
          </cell>
          <cell r="J1000" t="str">
            <v>Foreign Currency (USD)</v>
          </cell>
          <cell r="L1000" t="str">
            <v>Local Currency (Rp.)</v>
          </cell>
        </row>
        <row r="1001">
          <cell r="J1001" t="str">
            <v>Unit Price</v>
          </cell>
          <cell r="K1001" t="str">
            <v>Amount</v>
          </cell>
          <cell r="L1001" t="str">
            <v>Unit Price</v>
          </cell>
          <cell r="M1001" t="str">
            <v>Amount</v>
          </cell>
        </row>
        <row r="1002">
          <cell r="B1002">
            <v>1</v>
          </cell>
          <cell r="C1002">
            <v>2</v>
          </cell>
          <cell r="H1002">
            <v>3</v>
          </cell>
          <cell r="I1002">
            <v>4</v>
          </cell>
          <cell r="J1002">
            <v>5</v>
          </cell>
          <cell r="K1002">
            <v>6</v>
          </cell>
          <cell r="L1002">
            <v>7</v>
          </cell>
          <cell r="M1002">
            <v>8</v>
          </cell>
        </row>
        <row r="1004">
          <cell r="B1004" t="str">
            <v>A.</v>
          </cell>
          <cell r="C1004" t="str">
            <v>LABOUR</v>
          </cell>
        </row>
        <row r="1012">
          <cell r="B1012" t="str">
            <v>B.</v>
          </cell>
          <cell r="C1012" t="str">
            <v>EQUIPMENT</v>
          </cell>
        </row>
        <row r="1013">
          <cell r="C1013" t="str">
            <v>Erection PC Beam</v>
          </cell>
          <cell r="H1013" t="str">
            <v>Ton</v>
          </cell>
          <cell r="I1013">
            <v>20.399999999999999</v>
          </cell>
          <cell r="L1013">
            <v>300000</v>
          </cell>
          <cell r="M1013">
            <v>6120000</v>
          </cell>
        </row>
        <row r="1014">
          <cell r="C1014" t="str">
            <v>( 1,23 t x 16,6 m = 20,4 t )</v>
          </cell>
        </row>
        <row r="1020">
          <cell r="B1020" t="str">
            <v>C.</v>
          </cell>
          <cell r="C1020" t="str">
            <v>MATERIAL</v>
          </cell>
        </row>
        <row r="1021">
          <cell r="C1021" t="str">
            <v>Furnishing span 16,6 m, H = 90 cm</v>
          </cell>
          <cell r="H1021" t="str">
            <v>No</v>
          </cell>
          <cell r="I1021">
            <v>1</v>
          </cell>
          <cell r="L1021">
            <v>50470660</v>
          </cell>
          <cell r="M1021">
            <v>50470660</v>
          </cell>
        </row>
        <row r="1030">
          <cell r="B1030" t="str">
            <v>D.</v>
          </cell>
          <cell r="C1030" t="str">
            <v>SUB TOTAL</v>
          </cell>
          <cell r="M1030">
            <v>56590660</v>
          </cell>
        </row>
        <row r="1031">
          <cell r="B1031" t="str">
            <v>E.</v>
          </cell>
          <cell r="C1031" t="str">
            <v>OVERHEAD AND PROFIT</v>
          </cell>
          <cell r="H1031">
            <v>0.1</v>
          </cell>
          <cell r="M1031">
            <v>5659066</v>
          </cell>
        </row>
        <row r="1032">
          <cell r="B1032" t="str">
            <v>F.</v>
          </cell>
          <cell r="C1032" t="str">
            <v>TOTAL ( D + E )</v>
          </cell>
          <cell r="M1032">
            <v>62249726</v>
          </cell>
        </row>
        <row r="1033">
          <cell r="C1033" t="str">
            <v>ROUNDED</v>
          </cell>
          <cell r="M1033">
            <v>62249726</v>
          </cell>
        </row>
        <row r="1035">
          <cell r="K1035" t="str">
            <v>Jakarta, August 19th, 2008</v>
          </cell>
        </row>
        <row r="1036">
          <cell r="K1036" t="str">
            <v>Waskita - Adhi J.O.</v>
          </cell>
        </row>
        <row r="1041">
          <cell r="K1041" t="str">
            <v>Ir. Desi Arryani, MM</v>
          </cell>
        </row>
        <row r="1042">
          <cell r="K1042" t="str">
            <v>J.O Representative</v>
          </cell>
        </row>
        <row r="1044">
          <cell r="B1044" t="str">
            <v>UNIT PRICE ANALYSIS</v>
          </cell>
        </row>
        <row r="1046">
          <cell r="B1046" t="str">
            <v>Item No.</v>
          </cell>
          <cell r="D1046" t="str">
            <v>:</v>
          </cell>
        </row>
        <row r="1047">
          <cell r="A1047" t="str">
            <v>An-BRI-01d</v>
          </cell>
          <cell r="B1047" t="str">
            <v>Item Discription</v>
          </cell>
          <cell r="D1047" t="str">
            <v>:</v>
          </cell>
          <cell r="E1047" t="str">
            <v>Furnishing and Erecting PC Beam, span  9.1 m</v>
          </cell>
          <cell r="O1047">
            <v>41239143</v>
          </cell>
          <cell r="P1047" t="str">
            <v>/ nos</v>
          </cell>
        </row>
        <row r="1048">
          <cell r="B1048" t="str">
            <v>Price</v>
          </cell>
          <cell r="D1048" t="str">
            <v>:</v>
          </cell>
          <cell r="E1048" t="str">
            <v>Rp.</v>
          </cell>
          <cell r="F1048">
            <v>41239143</v>
          </cell>
          <cell r="G1048" t="str">
            <v>/ nos</v>
          </cell>
        </row>
        <row r="1050">
          <cell r="B1050" t="str">
            <v>No.</v>
          </cell>
          <cell r="C1050" t="str">
            <v>Description</v>
          </cell>
          <cell r="H1050" t="str">
            <v>Unit</v>
          </cell>
          <cell r="I1050" t="str">
            <v>Quantity</v>
          </cell>
          <cell r="J1050" t="str">
            <v>Foreign Currency (USD)</v>
          </cell>
          <cell r="L1050" t="str">
            <v>Local Currency (Rp.)</v>
          </cell>
        </row>
        <row r="1051">
          <cell r="J1051" t="str">
            <v>Unit Price</v>
          </cell>
          <cell r="K1051" t="str">
            <v>Amount</v>
          </cell>
          <cell r="L1051" t="str">
            <v>Unit Price</v>
          </cell>
          <cell r="M1051" t="str">
            <v>Amount</v>
          </cell>
        </row>
        <row r="1052">
          <cell r="B1052">
            <v>1</v>
          </cell>
          <cell r="C1052">
            <v>2</v>
          </cell>
          <cell r="H1052">
            <v>3</v>
          </cell>
          <cell r="I1052">
            <v>4</v>
          </cell>
          <cell r="J1052">
            <v>5</v>
          </cell>
          <cell r="K1052">
            <v>6</v>
          </cell>
          <cell r="L1052">
            <v>7</v>
          </cell>
          <cell r="M1052">
            <v>8</v>
          </cell>
        </row>
        <row r="1053">
          <cell r="B1053" t="str">
            <v>A.</v>
          </cell>
          <cell r="C1053" t="str">
            <v>LABOUR</v>
          </cell>
        </row>
        <row r="1061">
          <cell r="B1061" t="str">
            <v>B.</v>
          </cell>
          <cell r="C1061" t="str">
            <v>EQUIPMENT</v>
          </cell>
        </row>
        <row r="1062">
          <cell r="C1062" t="str">
            <v>Erection PC Beam</v>
          </cell>
          <cell r="H1062" t="str">
            <v>Ton</v>
          </cell>
          <cell r="I1062">
            <v>11.2</v>
          </cell>
          <cell r="L1062">
            <v>300000</v>
          </cell>
          <cell r="M1062">
            <v>3360000</v>
          </cell>
        </row>
        <row r="1069">
          <cell r="B1069" t="str">
            <v>C.</v>
          </cell>
          <cell r="C1069" t="str">
            <v>MATERIAL</v>
          </cell>
        </row>
        <row r="1070">
          <cell r="C1070" t="str">
            <v>Furnishing span 9,1 m, H = 90 cm</v>
          </cell>
          <cell r="H1070" t="str">
            <v>No</v>
          </cell>
          <cell r="I1070">
            <v>1</v>
          </cell>
          <cell r="L1070">
            <v>34130130</v>
          </cell>
          <cell r="M1070">
            <v>34130130</v>
          </cell>
        </row>
        <row r="1079">
          <cell r="B1079" t="str">
            <v>D.</v>
          </cell>
          <cell r="C1079" t="str">
            <v>SUB TOTAL</v>
          </cell>
          <cell r="M1079">
            <v>37490130</v>
          </cell>
        </row>
        <row r="1080">
          <cell r="B1080" t="str">
            <v>E.</v>
          </cell>
          <cell r="C1080" t="str">
            <v>OVERHEAD AND PROFIT</v>
          </cell>
          <cell r="H1080">
            <v>0.1</v>
          </cell>
          <cell r="M1080">
            <v>3749013</v>
          </cell>
        </row>
        <row r="1081">
          <cell r="B1081" t="str">
            <v>F.</v>
          </cell>
          <cell r="C1081" t="str">
            <v>TOTAL ( D + E )</v>
          </cell>
          <cell r="M1081">
            <v>41239143</v>
          </cell>
        </row>
        <row r="1082">
          <cell r="C1082" t="str">
            <v>ROUNDED</v>
          </cell>
          <cell r="M1082">
            <v>41239143</v>
          </cell>
        </row>
        <row r="1084">
          <cell r="K1084" t="str">
            <v>Jakarta, August 19th, 2008</v>
          </cell>
        </row>
        <row r="1085">
          <cell r="K1085" t="str">
            <v>Waskita - Adhi J.O.</v>
          </cell>
        </row>
        <row r="1090">
          <cell r="K1090" t="str">
            <v>Ir. Desi Arryani, MM</v>
          </cell>
        </row>
        <row r="1091">
          <cell r="K1091" t="str">
            <v>J.O Representative</v>
          </cell>
        </row>
        <row r="1093">
          <cell r="B1093" t="str">
            <v>UNIT PRICE ANALYSIS</v>
          </cell>
        </row>
        <row r="1095">
          <cell r="B1095" t="str">
            <v>Item No.</v>
          </cell>
          <cell r="D1095" t="str">
            <v>:</v>
          </cell>
        </row>
        <row r="1096">
          <cell r="A1096" t="str">
            <v>BQ 4.1 / 18</v>
          </cell>
          <cell r="B1096" t="str">
            <v>Item Discription</v>
          </cell>
          <cell r="D1096" t="str">
            <v>:</v>
          </cell>
          <cell r="E1096" t="str">
            <v>Erecting PC Beam, span  24.6 m,  H 90</v>
          </cell>
          <cell r="O1096">
            <v>37543143</v>
          </cell>
          <cell r="P1096" t="str">
            <v>/ nos</v>
          </cell>
        </row>
        <row r="1097">
          <cell r="B1097" t="str">
            <v>Price</v>
          </cell>
          <cell r="D1097" t="str">
            <v>:</v>
          </cell>
          <cell r="E1097" t="str">
            <v>Rp.</v>
          </cell>
          <cell r="F1097">
            <v>37543143</v>
          </cell>
          <cell r="G1097" t="str">
            <v>/ nos</v>
          </cell>
        </row>
        <row r="1099">
          <cell r="B1099" t="str">
            <v>No.</v>
          </cell>
          <cell r="C1099" t="str">
            <v>Description</v>
          </cell>
          <cell r="H1099" t="str">
            <v>Unit</v>
          </cell>
          <cell r="I1099" t="str">
            <v>Quantity</v>
          </cell>
          <cell r="J1099" t="str">
            <v>Foreign Currency (USD)</v>
          </cell>
          <cell r="L1099" t="str">
            <v>Local Currency (Rp.)</v>
          </cell>
        </row>
        <row r="1100">
          <cell r="J1100" t="str">
            <v>Unit Price</v>
          </cell>
          <cell r="K1100" t="str">
            <v>Amount</v>
          </cell>
          <cell r="L1100" t="str">
            <v>Unit Price</v>
          </cell>
          <cell r="M1100" t="str">
            <v>Amount</v>
          </cell>
        </row>
        <row r="1101">
          <cell r="B1101">
            <v>1</v>
          </cell>
          <cell r="C1101">
            <v>2</v>
          </cell>
          <cell r="H1101">
            <v>3</v>
          </cell>
          <cell r="I1101">
            <v>4</v>
          </cell>
          <cell r="J1101">
            <v>5</v>
          </cell>
          <cell r="K1101">
            <v>6</v>
          </cell>
          <cell r="L1101">
            <v>7</v>
          </cell>
          <cell r="M1101">
            <v>8</v>
          </cell>
        </row>
        <row r="1102">
          <cell r="B1102" t="str">
            <v>A.</v>
          </cell>
          <cell r="C1102" t="str">
            <v>LABOUR</v>
          </cell>
        </row>
        <row r="1110">
          <cell r="B1110" t="str">
            <v>B.</v>
          </cell>
          <cell r="C1110" t="str">
            <v>EQUIPMENT</v>
          </cell>
        </row>
        <row r="1118">
          <cell r="B1118" t="str">
            <v>C.</v>
          </cell>
          <cell r="C1118" t="str">
            <v>MATERIAL</v>
          </cell>
        </row>
        <row r="1119">
          <cell r="C1119" t="str">
            <v>Erecting span 24,6 m, H = 0.90 m</v>
          </cell>
          <cell r="H1119" t="str">
            <v>nos</v>
          </cell>
          <cell r="I1119">
            <v>1</v>
          </cell>
          <cell r="L1119">
            <v>34130130</v>
          </cell>
          <cell r="M1119">
            <v>34130130</v>
          </cell>
        </row>
        <row r="1126">
          <cell r="B1126" t="str">
            <v>D.</v>
          </cell>
          <cell r="C1126" t="str">
            <v>SUB TOTAL</v>
          </cell>
          <cell r="M1126">
            <v>34130130</v>
          </cell>
        </row>
        <row r="1127">
          <cell r="B1127" t="str">
            <v>E.</v>
          </cell>
          <cell r="C1127" t="str">
            <v>OVERHEAD AND PROFIT</v>
          </cell>
          <cell r="H1127">
            <v>0.1</v>
          </cell>
          <cell r="M1127">
            <v>3413013</v>
          </cell>
        </row>
        <row r="1128">
          <cell r="B1128" t="str">
            <v>F.</v>
          </cell>
          <cell r="C1128" t="str">
            <v>TOTAL ( D + E )</v>
          </cell>
          <cell r="M1128">
            <v>37543143</v>
          </cell>
        </row>
        <row r="1129">
          <cell r="C1129" t="str">
            <v>ROUNDED</v>
          </cell>
          <cell r="M1129">
            <v>37543143</v>
          </cell>
        </row>
      </sheetData>
      <sheetData sheetId="6">
        <row r="9">
          <cell r="B9" t="str">
            <v>UNIT PRICE ANALYSIS</v>
          </cell>
        </row>
        <row r="11">
          <cell r="B11" t="str">
            <v>Item No.</v>
          </cell>
          <cell r="D11" t="str">
            <v>:</v>
          </cell>
        </row>
        <row r="12">
          <cell r="A12" t="str">
            <v>An-RIV-01</v>
          </cell>
          <cell r="B12" t="str">
            <v>Item Description</v>
          </cell>
          <cell r="D12" t="str">
            <v>:</v>
          </cell>
          <cell r="E12" t="str">
            <v>Wet Cobble Masonry</v>
          </cell>
          <cell r="O12">
            <v>285708</v>
          </cell>
          <cell r="P12" t="str">
            <v>/ cu.m</v>
          </cell>
        </row>
        <row r="13">
          <cell r="B13" t="str">
            <v>Unit</v>
          </cell>
          <cell r="D13" t="str">
            <v>:</v>
          </cell>
          <cell r="E13">
            <v>1</v>
          </cell>
          <cell r="F13" t="str">
            <v>M3</v>
          </cell>
        </row>
        <row r="14">
          <cell r="B14" t="str">
            <v>Unit Price</v>
          </cell>
          <cell r="D14" t="str">
            <v>:</v>
          </cell>
          <cell r="E14" t="str">
            <v>Rp.</v>
          </cell>
          <cell r="F14">
            <v>285708</v>
          </cell>
          <cell r="G14" t="str">
            <v>/ cu.m</v>
          </cell>
        </row>
        <row r="16">
          <cell r="B16" t="str">
            <v>No.</v>
          </cell>
          <cell r="C16" t="str">
            <v>Description</v>
          </cell>
          <cell r="H16" t="str">
            <v>Unit</v>
          </cell>
          <cell r="I16" t="str">
            <v>Quantity</v>
          </cell>
          <cell r="J16" t="str">
            <v>Foreign Currency (USD)</v>
          </cell>
          <cell r="L16" t="str">
            <v>Local Currency (Rp.)</v>
          </cell>
        </row>
        <row r="17">
          <cell r="J17" t="str">
            <v>Unit Price</v>
          </cell>
          <cell r="K17" t="str">
            <v>Amount</v>
          </cell>
          <cell r="L17" t="str">
            <v>Unit Price</v>
          </cell>
          <cell r="M17" t="str">
            <v>Amount</v>
          </cell>
        </row>
        <row r="18">
          <cell r="B18">
            <v>1</v>
          </cell>
          <cell r="C18">
            <v>2</v>
          </cell>
          <cell r="H18">
            <v>3</v>
          </cell>
          <cell r="I18">
            <v>4</v>
          </cell>
          <cell r="J18">
            <v>5</v>
          </cell>
          <cell r="K18">
            <v>6</v>
          </cell>
          <cell r="L18">
            <v>7</v>
          </cell>
          <cell r="M18">
            <v>8</v>
          </cell>
        </row>
        <row r="19">
          <cell r="B19" t="str">
            <v>A.</v>
          </cell>
          <cell r="C19" t="str">
            <v>LABOUR</v>
          </cell>
          <cell r="P19">
            <v>10</v>
          </cell>
        </row>
        <row r="20">
          <cell r="C20" t="str">
            <v>Foreman</v>
          </cell>
          <cell r="H20" t="str">
            <v>Md</v>
          </cell>
          <cell r="I20">
            <v>0.1</v>
          </cell>
          <cell r="L20">
            <v>45000</v>
          </cell>
          <cell r="M20">
            <v>4500</v>
          </cell>
          <cell r="P20">
            <v>1</v>
          </cell>
        </row>
        <row r="21">
          <cell r="C21" t="str">
            <v>Mason</v>
          </cell>
          <cell r="H21" t="str">
            <v>Md</v>
          </cell>
          <cell r="I21">
            <v>0.4</v>
          </cell>
          <cell r="L21">
            <v>35000</v>
          </cell>
          <cell r="M21">
            <v>14000</v>
          </cell>
          <cell r="P21">
            <v>4</v>
          </cell>
        </row>
        <row r="22">
          <cell r="C22" t="str">
            <v>Common labour</v>
          </cell>
          <cell r="H22" t="str">
            <v>Md</v>
          </cell>
          <cell r="I22">
            <v>1</v>
          </cell>
          <cell r="L22">
            <v>30000</v>
          </cell>
          <cell r="M22">
            <v>30000</v>
          </cell>
          <cell r="P22">
            <v>10</v>
          </cell>
        </row>
        <row r="26">
          <cell r="B26" t="str">
            <v>B.</v>
          </cell>
          <cell r="C26" t="str">
            <v>EQUIPMENT</v>
          </cell>
          <cell r="P26">
            <v>30</v>
          </cell>
        </row>
        <row r="27">
          <cell r="C27" t="str">
            <v>Excavator, 0.7 m3</v>
          </cell>
          <cell r="H27" t="str">
            <v>hour</v>
          </cell>
          <cell r="I27">
            <v>3.3300000000000003E-2</v>
          </cell>
          <cell r="L27">
            <v>266747</v>
          </cell>
          <cell r="M27">
            <v>8882.6751000000004</v>
          </cell>
          <cell r="P27">
            <v>1</v>
          </cell>
        </row>
        <row r="33">
          <cell r="B33" t="str">
            <v>C.</v>
          </cell>
          <cell r="C33" t="str">
            <v>MATERIAL</v>
          </cell>
        </row>
        <row r="34">
          <cell r="C34" t="str">
            <v>Cobble Stone</v>
          </cell>
          <cell r="H34" t="str">
            <v>cu.m</v>
          </cell>
          <cell r="I34">
            <v>1.1000000000000001</v>
          </cell>
          <cell r="L34">
            <v>80920</v>
          </cell>
          <cell r="M34">
            <v>89012</v>
          </cell>
        </row>
        <row r="35">
          <cell r="C35" t="str">
            <v>Ready mixed concrete K 125</v>
          </cell>
          <cell r="H35" t="str">
            <v>cu.m</v>
          </cell>
          <cell r="I35">
            <v>0.2</v>
          </cell>
          <cell r="L35">
            <v>566700</v>
          </cell>
          <cell r="M35">
            <v>113340</v>
          </cell>
        </row>
        <row r="39">
          <cell r="B39" t="str">
            <v>D.</v>
          </cell>
          <cell r="C39" t="str">
            <v>SUB TOTAL</v>
          </cell>
          <cell r="M39">
            <v>259734.67509999999</v>
          </cell>
        </row>
        <row r="40">
          <cell r="B40" t="str">
            <v>E.</v>
          </cell>
          <cell r="C40" t="str">
            <v>OVERHEAD AND PROFIT</v>
          </cell>
          <cell r="H40">
            <v>0.1</v>
          </cell>
          <cell r="M40">
            <v>25973.467510000002</v>
          </cell>
        </row>
        <row r="41">
          <cell r="B41" t="str">
            <v>F.</v>
          </cell>
          <cell r="C41" t="str">
            <v>TOTAL ( E + F )</v>
          </cell>
          <cell r="H41" t="str">
            <v>cu.m</v>
          </cell>
          <cell r="I41">
            <v>1</v>
          </cell>
          <cell r="M41">
            <v>285708.14260999998</v>
          </cell>
        </row>
        <row r="42">
          <cell r="C42" t="str">
            <v>UNIT PRICE</v>
          </cell>
          <cell r="H42" t="str">
            <v>cu.m</v>
          </cell>
          <cell r="I42">
            <v>1</v>
          </cell>
          <cell r="M42">
            <v>285708.14260999998</v>
          </cell>
        </row>
        <row r="43">
          <cell r="C43" t="str">
            <v>ROUNDED</v>
          </cell>
          <cell r="H43" t="str">
            <v>cu.m</v>
          </cell>
          <cell r="I43">
            <v>1</v>
          </cell>
          <cell r="M43">
            <v>285708</v>
          </cell>
        </row>
        <row r="45">
          <cell r="K45" t="str">
            <v>Jakarta, August 19th, 2008</v>
          </cell>
        </row>
        <row r="46">
          <cell r="K46" t="str">
            <v>Waskita - Adhi J.O.</v>
          </cell>
        </row>
        <row r="51">
          <cell r="K51" t="str">
            <v>Ir. Desi Arryani, MM</v>
          </cell>
        </row>
        <row r="52">
          <cell r="K52" t="str">
            <v>J.O Representative</v>
          </cell>
        </row>
        <row r="54">
          <cell r="B54" t="str">
            <v>UNIT PRICE ANALYSIS</v>
          </cell>
        </row>
        <row r="56">
          <cell r="B56" t="str">
            <v>Item No.</v>
          </cell>
          <cell r="D56" t="str">
            <v>:</v>
          </cell>
        </row>
        <row r="57">
          <cell r="A57" t="str">
            <v>An-RIV-02</v>
          </cell>
          <cell r="B57" t="str">
            <v>Item Description</v>
          </cell>
          <cell r="D57" t="str">
            <v>:</v>
          </cell>
          <cell r="E57" t="str">
            <v>Providing and Installing Gabion Mattress, 3,000 ×1,000 x 500 mm</v>
          </cell>
          <cell r="O57">
            <v>512011</v>
          </cell>
          <cell r="P57" t="str">
            <v>/ cu.m</v>
          </cell>
        </row>
        <row r="58">
          <cell r="B58" t="str">
            <v>Unit Price</v>
          </cell>
          <cell r="D58" t="str">
            <v>:</v>
          </cell>
          <cell r="E58" t="str">
            <v>Rp.</v>
          </cell>
          <cell r="F58">
            <v>512011</v>
          </cell>
          <cell r="G58" t="str">
            <v>/ cu.m</v>
          </cell>
        </row>
        <row r="60">
          <cell r="B60" t="str">
            <v>No.</v>
          </cell>
          <cell r="C60" t="str">
            <v>Description</v>
          </cell>
          <cell r="H60" t="str">
            <v>Unit</v>
          </cell>
          <cell r="I60" t="str">
            <v>Quantity</v>
          </cell>
          <cell r="J60" t="str">
            <v>Foreign Currency (USD)</v>
          </cell>
          <cell r="L60" t="str">
            <v>Local Currency (Rp.)</v>
          </cell>
        </row>
        <row r="61">
          <cell r="J61" t="str">
            <v>Unit Price</v>
          </cell>
          <cell r="K61" t="str">
            <v>Amount</v>
          </cell>
          <cell r="L61" t="str">
            <v>Unit Price</v>
          </cell>
          <cell r="M61" t="str">
            <v>Amount</v>
          </cell>
        </row>
        <row r="62">
          <cell r="B62">
            <v>1</v>
          </cell>
          <cell r="C62">
            <v>2</v>
          </cell>
          <cell r="H62">
            <v>3</v>
          </cell>
          <cell r="I62">
            <v>4</v>
          </cell>
          <cell r="J62">
            <v>5</v>
          </cell>
          <cell r="K62">
            <v>6</v>
          </cell>
          <cell r="L62">
            <v>7</v>
          </cell>
          <cell r="M62">
            <v>8</v>
          </cell>
        </row>
        <row r="63">
          <cell r="B63" t="str">
            <v>A.</v>
          </cell>
          <cell r="C63" t="str">
            <v>LABOUR</v>
          </cell>
          <cell r="P63">
            <v>20</v>
          </cell>
        </row>
        <row r="64">
          <cell r="C64" t="str">
            <v>Foreman</v>
          </cell>
          <cell r="H64" t="str">
            <v>Md</v>
          </cell>
          <cell r="I64">
            <v>0.05</v>
          </cell>
          <cell r="L64">
            <v>45000</v>
          </cell>
          <cell r="M64">
            <v>2250</v>
          </cell>
          <cell r="P64">
            <v>1</v>
          </cell>
        </row>
        <row r="65">
          <cell r="C65" t="str">
            <v>Skilled labour</v>
          </cell>
          <cell r="H65" t="str">
            <v>Md</v>
          </cell>
          <cell r="I65">
            <v>0.2</v>
          </cell>
          <cell r="L65">
            <v>35000</v>
          </cell>
          <cell r="M65">
            <v>7000</v>
          </cell>
          <cell r="P65">
            <v>4</v>
          </cell>
        </row>
        <row r="66">
          <cell r="C66" t="str">
            <v>Common labour</v>
          </cell>
          <cell r="H66" t="str">
            <v>Md</v>
          </cell>
          <cell r="I66">
            <v>0.5</v>
          </cell>
          <cell r="L66">
            <v>30000</v>
          </cell>
          <cell r="M66">
            <v>15000</v>
          </cell>
          <cell r="P66">
            <v>10</v>
          </cell>
        </row>
        <row r="71">
          <cell r="B71" t="str">
            <v>B.</v>
          </cell>
          <cell r="C71" t="str">
            <v>EQUIPMENT</v>
          </cell>
          <cell r="P71">
            <v>20</v>
          </cell>
        </row>
        <row r="72">
          <cell r="C72" t="str">
            <v>Excavator, 0.7 m3</v>
          </cell>
          <cell r="H72" t="str">
            <v>hour</v>
          </cell>
          <cell r="I72">
            <v>0.05</v>
          </cell>
          <cell r="L72">
            <v>266747</v>
          </cell>
          <cell r="M72">
            <v>13337.35</v>
          </cell>
          <cell r="P72">
            <v>1</v>
          </cell>
        </row>
        <row r="78">
          <cell r="B78" t="str">
            <v>C.</v>
          </cell>
          <cell r="C78" t="str">
            <v>MATERIAL</v>
          </cell>
        </row>
        <row r="79">
          <cell r="C79" t="str">
            <v>Gabion net 2.7 mm, (3 m x 1 mx  0.5 m)</v>
          </cell>
          <cell r="H79" t="str">
            <v>cu.m</v>
          </cell>
          <cell r="I79">
            <v>0.66666666666666663</v>
          </cell>
          <cell r="L79">
            <v>455180</v>
          </cell>
          <cell r="M79">
            <v>303453.33333333331</v>
          </cell>
          <cell r="P79">
            <v>0.44444444444444442</v>
          </cell>
        </row>
        <row r="80">
          <cell r="C80" t="str">
            <v>Cobble Stone</v>
          </cell>
          <cell r="H80" t="str">
            <v>cu.m</v>
          </cell>
          <cell r="I80">
            <v>1.2</v>
          </cell>
          <cell r="L80">
            <v>80920</v>
          </cell>
          <cell r="M80">
            <v>97104</v>
          </cell>
        </row>
        <row r="81">
          <cell r="C81" t="str">
            <v>Geotextile sheet</v>
          </cell>
          <cell r="H81" t="str">
            <v>Sq.m</v>
          </cell>
          <cell r="I81">
            <v>2</v>
          </cell>
          <cell r="L81">
            <v>13660</v>
          </cell>
          <cell r="M81">
            <v>27320</v>
          </cell>
        </row>
        <row r="84">
          <cell r="B84" t="str">
            <v>D.</v>
          </cell>
          <cell r="C84" t="str">
            <v>SUB TOTAL</v>
          </cell>
          <cell r="M84">
            <v>465464.68333333329</v>
          </cell>
        </row>
        <row r="85">
          <cell r="B85" t="str">
            <v>E.</v>
          </cell>
          <cell r="C85" t="str">
            <v>OVERHEAD AND PROFIT</v>
          </cell>
          <cell r="H85">
            <v>0.1</v>
          </cell>
          <cell r="M85">
            <v>46546.468333333331</v>
          </cell>
        </row>
        <row r="86">
          <cell r="B86" t="str">
            <v>F.</v>
          </cell>
          <cell r="C86" t="str">
            <v>TOTAL ( D + E )</v>
          </cell>
          <cell r="M86">
            <v>512011.15166666661</v>
          </cell>
        </row>
        <row r="87">
          <cell r="C87" t="str">
            <v>ROUNDED</v>
          </cell>
          <cell r="M87">
            <v>512011</v>
          </cell>
        </row>
        <row r="89">
          <cell r="K89" t="str">
            <v>Jakarta, August 19th, 2008</v>
          </cell>
        </row>
        <row r="90">
          <cell r="K90" t="str">
            <v>Waskita - Adhi J.O.</v>
          </cell>
        </row>
        <row r="95">
          <cell r="K95" t="str">
            <v>Ir. Desi Arryani, MM</v>
          </cell>
        </row>
        <row r="96">
          <cell r="K96" t="str">
            <v>J.O Representative</v>
          </cell>
        </row>
        <row r="98">
          <cell r="B98" t="str">
            <v>UNIT PRICE ANALYSIS</v>
          </cell>
        </row>
        <row r="100">
          <cell r="B100" t="str">
            <v>Item No.</v>
          </cell>
          <cell r="D100" t="str">
            <v>:</v>
          </cell>
        </row>
        <row r="101">
          <cell r="A101" t="str">
            <v>An-RIV-02a</v>
          </cell>
          <cell r="B101" t="str">
            <v>Activity</v>
          </cell>
          <cell r="D101" t="str">
            <v>:</v>
          </cell>
          <cell r="E101" t="str">
            <v>Providing and Installing Gabion Mattress, 3,000 ×1,000 x 1000 mm</v>
          </cell>
          <cell r="O101">
            <v>404319</v>
          </cell>
          <cell r="P101" t="str">
            <v>/ cu.m</v>
          </cell>
        </row>
        <row r="102">
          <cell r="B102" t="str">
            <v>Unit</v>
          </cell>
          <cell r="D102" t="str">
            <v>:</v>
          </cell>
          <cell r="E102" t="str">
            <v>3 Cu.m</v>
          </cell>
        </row>
        <row r="103">
          <cell r="B103" t="str">
            <v>Unit Price</v>
          </cell>
          <cell r="D103" t="str">
            <v>:</v>
          </cell>
          <cell r="E103" t="str">
            <v>Rp.</v>
          </cell>
          <cell r="F103">
            <v>404319</v>
          </cell>
          <cell r="G103" t="str">
            <v>/ cu.m</v>
          </cell>
        </row>
        <row r="105">
          <cell r="B105" t="str">
            <v>No.</v>
          </cell>
          <cell r="C105" t="str">
            <v>Description</v>
          </cell>
          <cell r="H105" t="str">
            <v>Unit</v>
          </cell>
          <cell r="I105" t="str">
            <v>Quantity</v>
          </cell>
          <cell r="J105" t="str">
            <v>Foreign Currency (USD)</v>
          </cell>
          <cell r="L105" t="str">
            <v>Local Currency (Rp.)</v>
          </cell>
        </row>
        <row r="106">
          <cell r="J106" t="str">
            <v>Unit Price</v>
          </cell>
          <cell r="K106" t="str">
            <v>Amount</v>
          </cell>
          <cell r="L106" t="str">
            <v>Unit Price</v>
          </cell>
          <cell r="M106" t="str">
            <v>Amount</v>
          </cell>
        </row>
        <row r="107">
          <cell r="B107">
            <v>1</v>
          </cell>
          <cell r="C107">
            <v>2</v>
          </cell>
          <cell r="H107">
            <v>3</v>
          </cell>
          <cell r="I107">
            <v>4</v>
          </cell>
          <cell r="J107">
            <v>5</v>
          </cell>
          <cell r="K107">
            <v>6</v>
          </cell>
          <cell r="L107">
            <v>7</v>
          </cell>
          <cell r="M107">
            <v>8</v>
          </cell>
        </row>
        <row r="108">
          <cell r="B108" t="str">
            <v>A.</v>
          </cell>
          <cell r="C108" t="str">
            <v>LABOUR</v>
          </cell>
          <cell r="P108">
            <v>4.5</v>
          </cell>
        </row>
        <row r="109">
          <cell r="C109" t="str">
            <v>Foreman</v>
          </cell>
          <cell r="H109" t="str">
            <v>Md</v>
          </cell>
          <cell r="I109">
            <v>0.22220000000000001</v>
          </cell>
          <cell r="L109">
            <v>45000</v>
          </cell>
          <cell r="M109">
            <v>9999</v>
          </cell>
          <cell r="P109">
            <v>1</v>
          </cell>
        </row>
        <row r="110">
          <cell r="C110" t="str">
            <v>Skilled labour</v>
          </cell>
          <cell r="H110" t="str">
            <v>Md</v>
          </cell>
          <cell r="I110">
            <v>0.88890000000000002</v>
          </cell>
          <cell r="L110">
            <v>35000</v>
          </cell>
          <cell r="M110">
            <v>31111.5</v>
          </cell>
          <cell r="P110">
            <v>4</v>
          </cell>
        </row>
        <row r="111">
          <cell r="C111" t="str">
            <v>Common labour</v>
          </cell>
          <cell r="H111" t="str">
            <v>Md</v>
          </cell>
          <cell r="I111">
            <v>2.2222</v>
          </cell>
          <cell r="L111">
            <v>30000</v>
          </cell>
          <cell r="M111">
            <v>66666</v>
          </cell>
          <cell r="O111">
            <v>107776.5</v>
          </cell>
          <cell r="P111">
            <v>10</v>
          </cell>
        </row>
        <row r="112">
          <cell r="O112">
            <v>35925.5</v>
          </cell>
        </row>
        <row r="116">
          <cell r="B116" t="str">
            <v>B.</v>
          </cell>
          <cell r="C116" t="str">
            <v>EQUIPMENT</v>
          </cell>
          <cell r="P116">
            <v>15</v>
          </cell>
        </row>
        <row r="117">
          <cell r="C117" t="str">
            <v>Excavator, 0.7 m3</v>
          </cell>
          <cell r="H117" t="str">
            <v>hour</v>
          </cell>
          <cell r="I117">
            <v>6.6699999999999995E-2</v>
          </cell>
          <cell r="L117">
            <v>266747</v>
          </cell>
          <cell r="M117">
            <v>17792.0249</v>
          </cell>
          <cell r="P117">
            <v>1</v>
          </cell>
        </row>
        <row r="123">
          <cell r="B123" t="str">
            <v>C.</v>
          </cell>
          <cell r="C123" t="str">
            <v>MATERIAL</v>
          </cell>
        </row>
        <row r="124">
          <cell r="C124" t="str">
            <v>Gabion net 2.7 mm, (3 m x 1 mx  1 m)</v>
          </cell>
          <cell r="H124" t="str">
            <v>nos</v>
          </cell>
          <cell r="I124">
            <v>1</v>
          </cell>
          <cell r="L124">
            <v>644830</v>
          </cell>
          <cell r="M124">
            <v>644830</v>
          </cell>
        </row>
        <row r="125">
          <cell r="C125" t="str">
            <v>Cobble Stone</v>
          </cell>
          <cell r="H125" t="str">
            <v>cu.m</v>
          </cell>
          <cell r="I125">
            <v>3.5999999999999996</v>
          </cell>
          <cell r="L125">
            <v>80920</v>
          </cell>
          <cell r="M125">
            <v>291312</v>
          </cell>
        </row>
        <row r="126">
          <cell r="C126" t="str">
            <v>Geotextile sheet</v>
          </cell>
          <cell r="H126" t="str">
            <v>Sq.m</v>
          </cell>
          <cell r="I126">
            <v>3</v>
          </cell>
          <cell r="L126">
            <v>13660</v>
          </cell>
          <cell r="M126">
            <v>40980</v>
          </cell>
        </row>
        <row r="129">
          <cell r="B129" t="str">
            <v>D.</v>
          </cell>
          <cell r="C129" t="str">
            <v>SUB TOTAL</v>
          </cell>
          <cell r="M129">
            <v>1102690.5249000001</v>
          </cell>
        </row>
        <row r="130">
          <cell r="B130" t="str">
            <v>E.</v>
          </cell>
          <cell r="C130" t="str">
            <v>OVERHEAD AND PROFIT</v>
          </cell>
          <cell r="H130">
            <v>0.1</v>
          </cell>
          <cell r="M130">
            <v>110269.05249000002</v>
          </cell>
        </row>
        <row r="131">
          <cell r="B131" t="str">
            <v>F.</v>
          </cell>
          <cell r="C131" t="str">
            <v>TOTAL ( D + E )</v>
          </cell>
          <cell r="H131" t="str">
            <v>Cu.m</v>
          </cell>
          <cell r="I131">
            <v>3</v>
          </cell>
          <cell r="M131">
            <v>1212959.57739</v>
          </cell>
        </row>
        <row r="132">
          <cell r="C132" t="str">
            <v>UNIT PRICE</v>
          </cell>
          <cell r="H132" t="str">
            <v>Cu.m</v>
          </cell>
          <cell r="I132">
            <v>1</v>
          </cell>
          <cell r="M132">
            <v>404319.85913</v>
          </cell>
        </row>
        <row r="133">
          <cell r="C133" t="str">
            <v>ROUNDED</v>
          </cell>
          <cell r="H133" t="str">
            <v>Cu.m</v>
          </cell>
          <cell r="I133">
            <v>1</v>
          </cell>
          <cell r="M133">
            <v>404319</v>
          </cell>
        </row>
        <row r="135">
          <cell r="K135" t="str">
            <v>Jakarta, August 19th, 2008</v>
          </cell>
        </row>
        <row r="136">
          <cell r="K136" t="str">
            <v>Waskita - Adhi J.O.</v>
          </cell>
        </row>
        <row r="141">
          <cell r="K141" t="str">
            <v>Ir. Desi Arryani, MM</v>
          </cell>
        </row>
        <row r="142">
          <cell r="K142" t="str">
            <v>J.O Representative</v>
          </cell>
        </row>
        <row r="145">
          <cell r="B145" t="str">
            <v>UNIT PRICE ANALYSIS</v>
          </cell>
        </row>
        <row r="147">
          <cell r="B147" t="str">
            <v>Item No.</v>
          </cell>
          <cell r="D147" t="str">
            <v>:</v>
          </cell>
        </row>
        <row r="148">
          <cell r="A148" t="str">
            <v>An-RIV-02b</v>
          </cell>
          <cell r="B148" t="str">
            <v>Activity</v>
          </cell>
          <cell r="D148" t="str">
            <v>:</v>
          </cell>
          <cell r="E148" t="str">
            <v>Providing and Installing Gabion Mattress, 3,000 ×1,000 x 1,000 mm</v>
          </cell>
          <cell r="O148">
            <v>411654</v>
          </cell>
          <cell r="P148" t="str">
            <v>/ cu.m</v>
          </cell>
        </row>
        <row r="149">
          <cell r="B149" t="str">
            <v>Unit</v>
          </cell>
          <cell r="D149" t="str">
            <v>:</v>
          </cell>
          <cell r="E149" t="str">
            <v>3 cu.m</v>
          </cell>
        </row>
        <row r="150">
          <cell r="B150" t="str">
            <v>Unit Price</v>
          </cell>
          <cell r="D150" t="str">
            <v>:</v>
          </cell>
          <cell r="E150" t="str">
            <v>Rp.</v>
          </cell>
          <cell r="F150">
            <v>411654</v>
          </cell>
          <cell r="G150" t="str">
            <v>/ cu.m</v>
          </cell>
        </row>
        <row r="152">
          <cell r="B152" t="str">
            <v>No.</v>
          </cell>
          <cell r="C152" t="str">
            <v>Description</v>
          </cell>
          <cell r="H152" t="str">
            <v>Unit</v>
          </cell>
          <cell r="I152" t="str">
            <v>Quantity</v>
          </cell>
          <cell r="J152" t="str">
            <v>Foreign Currency (USD)</v>
          </cell>
          <cell r="L152" t="str">
            <v>Local Currency (Rp.)</v>
          </cell>
        </row>
        <row r="153">
          <cell r="J153" t="str">
            <v>Unit Price</v>
          </cell>
          <cell r="K153" t="str">
            <v>Amount</v>
          </cell>
          <cell r="L153" t="str">
            <v>Unit Price</v>
          </cell>
          <cell r="M153" t="str">
            <v>Amount</v>
          </cell>
        </row>
        <row r="154">
          <cell r="B154">
            <v>1</v>
          </cell>
          <cell r="C154">
            <v>2</v>
          </cell>
          <cell r="H154">
            <v>3</v>
          </cell>
          <cell r="I154">
            <v>4</v>
          </cell>
          <cell r="J154">
            <v>5</v>
          </cell>
          <cell r="K154">
            <v>6</v>
          </cell>
          <cell r="L154">
            <v>7</v>
          </cell>
          <cell r="M154">
            <v>8</v>
          </cell>
        </row>
        <row r="155">
          <cell r="B155" t="str">
            <v>A.</v>
          </cell>
          <cell r="C155" t="str">
            <v>LABOUR</v>
          </cell>
          <cell r="P155">
            <v>4.5</v>
          </cell>
        </row>
        <row r="156">
          <cell r="C156" t="str">
            <v>Foreman</v>
          </cell>
          <cell r="H156" t="str">
            <v>Md</v>
          </cell>
          <cell r="I156">
            <v>0.66669999999999996</v>
          </cell>
          <cell r="L156">
            <v>45000</v>
          </cell>
          <cell r="M156">
            <v>30001.499999999996</v>
          </cell>
          <cell r="P156">
            <v>3</v>
          </cell>
        </row>
        <row r="157">
          <cell r="C157" t="str">
            <v>Skilled labour</v>
          </cell>
          <cell r="H157" t="str">
            <v>Md</v>
          </cell>
          <cell r="I157">
            <v>0.88890000000000002</v>
          </cell>
          <cell r="L157">
            <v>35000</v>
          </cell>
          <cell r="M157">
            <v>31111.5</v>
          </cell>
          <cell r="P157">
            <v>4</v>
          </cell>
        </row>
        <row r="158">
          <cell r="C158" t="str">
            <v>Common labour</v>
          </cell>
          <cell r="H158" t="str">
            <v>Md</v>
          </cell>
          <cell r="I158">
            <v>2.2222</v>
          </cell>
          <cell r="L158">
            <v>30000</v>
          </cell>
          <cell r="M158">
            <v>66666</v>
          </cell>
          <cell r="O158">
            <v>127779</v>
          </cell>
          <cell r="P158">
            <v>10</v>
          </cell>
        </row>
        <row r="159">
          <cell r="O159">
            <v>42593</v>
          </cell>
        </row>
        <row r="163">
          <cell r="B163" t="str">
            <v>B.</v>
          </cell>
          <cell r="C163" t="str">
            <v>EQUIPMENT</v>
          </cell>
          <cell r="P163">
            <v>15</v>
          </cell>
        </row>
        <row r="164">
          <cell r="C164" t="str">
            <v>Excavator 0,6 Cu.m</v>
          </cell>
          <cell r="H164" t="str">
            <v>hour</v>
          </cell>
          <cell r="I164">
            <v>6.6699999999999995E-2</v>
          </cell>
          <cell r="L164">
            <v>266747</v>
          </cell>
          <cell r="M164">
            <v>17792.0249</v>
          </cell>
          <cell r="P164">
            <v>1</v>
          </cell>
        </row>
        <row r="170">
          <cell r="B170" t="str">
            <v>C.</v>
          </cell>
          <cell r="C170" t="str">
            <v>MATERIAL</v>
          </cell>
        </row>
        <row r="171">
          <cell r="C171" t="str">
            <v>Gabion net 2.7 mm, (3 m x 1 mx  1 m)</v>
          </cell>
          <cell r="H171" t="str">
            <v>No</v>
          </cell>
          <cell r="I171">
            <v>1</v>
          </cell>
          <cell r="L171">
            <v>644830</v>
          </cell>
          <cell r="M171">
            <v>644830</v>
          </cell>
        </row>
        <row r="172">
          <cell r="C172" t="str">
            <v>Cobble Stone</v>
          </cell>
          <cell r="H172" t="str">
            <v>cu.m</v>
          </cell>
          <cell r="I172">
            <v>3.6</v>
          </cell>
          <cell r="L172">
            <v>80920</v>
          </cell>
          <cell r="M172">
            <v>291312</v>
          </cell>
        </row>
        <row r="173">
          <cell r="C173" t="str">
            <v>Geotextile sheet</v>
          </cell>
          <cell r="H173" t="str">
            <v>Sq.m</v>
          </cell>
          <cell r="I173">
            <v>3</v>
          </cell>
          <cell r="L173">
            <v>13660</v>
          </cell>
          <cell r="M173">
            <v>40980</v>
          </cell>
        </row>
        <row r="176">
          <cell r="B176" t="str">
            <v>D.</v>
          </cell>
          <cell r="C176" t="str">
            <v>SUB TOTAL</v>
          </cell>
          <cell r="M176">
            <v>1122693.0249000001</v>
          </cell>
        </row>
        <row r="177">
          <cell r="B177" t="str">
            <v>E.</v>
          </cell>
          <cell r="C177" t="str">
            <v>OVERHEAD AND PROFIT</v>
          </cell>
          <cell r="H177">
            <v>0.1</v>
          </cell>
          <cell r="M177">
            <v>112269.30249000002</v>
          </cell>
        </row>
        <row r="178">
          <cell r="B178" t="str">
            <v>F.</v>
          </cell>
          <cell r="C178" t="str">
            <v>TOTAL ( D + E )</v>
          </cell>
          <cell r="H178" t="str">
            <v>Cu.m</v>
          </cell>
          <cell r="I178">
            <v>3</v>
          </cell>
          <cell r="M178">
            <v>1234962.32739</v>
          </cell>
        </row>
        <row r="179">
          <cell r="C179" t="str">
            <v>UNIT PRICE</v>
          </cell>
          <cell r="H179" t="str">
            <v>Cu.m</v>
          </cell>
          <cell r="I179">
            <v>1</v>
          </cell>
          <cell r="M179">
            <v>411654.10913</v>
          </cell>
        </row>
        <row r="180">
          <cell r="C180" t="str">
            <v>ROUNDED</v>
          </cell>
          <cell r="H180" t="str">
            <v>Cu.m</v>
          </cell>
          <cell r="I180">
            <v>1</v>
          </cell>
          <cell r="M180">
            <v>411654</v>
          </cell>
        </row>
        <row r="182">
          <cell r="K182" t="str">
            <v>Jakarta, August 19th, 2008</v>
          </cell>
        </row>
        <row r="183">
          <cell r="K183" t="str">
            <v>Waskita - Adhi J.O.</v>
          </cell>
        </row>
        <row r="188">
          <cell r="K188" t="str">
            <v>Ir. Desi Arryani, MM</v>
          </cell>
        </row>
        <row r="189">
          <cell r="K189" t="str">
            <v>J.O Representative</v>
          </cell>
        </row>
        <row r="192">
          <cell r="B192" t="str">
            <v>UNIT PRICE ANALYSIS</v>
          </cell>
        </row>
        <row r="194">
          <cell r="B194" t="str">
            <v>Item No.</v>
          </cell>
          <cell r="D194" t="str">
            <v>:</v>
          </cell>
        </row>
        <row r="195">
          <cell r="A195" t="str">
            <v>An-RIV-03a</v>
          </cell>
          <cell r="B195" t="str">
            <v>Item Description</v>
          </cell>
          <cell r="D195" t="str">
            <v>:</v>
          </cell>
          <cell r="E195" t="str">
            <v>Cobble filling</v>
          </cell>
          <cell r="O195">
            <v>145052</v>
          </cell>
          <cell r="P195" t="str">
            <v>/ cu.m</v>
          </cell>
        </row>
        <row r="196">
          <cell r="B196" t="str">
            <v>Unit Price</v>
          </cell>
          <cell r="D196" t="str">
            <v>:</v>
          </cell>
          <cell r="E196" t="str">
            <v>Rp.</v>
          </cell>
          <cell r="F196">
            <v>145052</v>
          </cell>
          <cell r="G196" t="str">
            <v>/ cu.m</v>
          </cell>
        </row>
        <row r="198">
          <cell r="B198" t="str">
            <v>No.</v>
          </cell>
          <cell r="C198" t="str">
            <v>Description</v>
          </cell>
          <cell r="H198" t="str">
            <v>Unit</v>
          </cell>
          <cell r="I198" t="str">
            <v>Quantity</v>
          </cell>
          <cell r="J198" t="str">
            <v>Foreign Currency (USD)</v>
          </cell>
          <cell r="L198" t="str">
            <v>Local Currency (Rp.)</v>
          </cell>
        </row>
        <row r="199">
          <cell r="J199" t="str">
            <v>Unit Price</v>
          </cell>
          <cell r="K199" t="str">
            <v>Amount</v>
          </cell>
          <cell r="L199" t="str">
            <v>Unit Price</v>
          </cell>
          <cell r="M199" t="str">
            <v>Amount</v>
          </cell>
        </row>
        <row r="200">
          <cell r="B200">
            <v>1</v>
          </cell>
          <cell r="C200">
            <v>2</v>
          </cell>
          <cell r="H200">
            <v>3</v>
          </cell>
          <cell r="I200">
            <v>4</v>
          </cell>
          <cell r="J200">
            <v>5</v>
          </cell>
          <cell r="K200">
            <v>6</v>
          </cell>
          <cell r="L200">
            <v>7</v>
          </cell>
          <cell r="M200">
            <v>8</v>
          </cell>
        </row>
        <row r="201">
          <cell r="B201" t="str">
            <v>A.</v>
          </cell>
          <cell r="C201" t="str">
            <v>LABOUR</v>
          </cell>
          <cell r="P201">
            <v>60</v>
          </cell>
        </row>
        <row r="202">
          <cell r="C202" t="str">
            <v>Foreman</v>
          </cell>
          <cell r="H202" t="str">
            <v>Md</v>
          </cell>
          <cell r="I202">
            <v>1.67E-2</v>
          </cell>
          <cell r="L202">
            <v>45000</v>
          </cell>
          <cell r="M202">
            <v>751.5</v>
          </cell>
          <cell r="P202">
            <v>1</v>
          </cell>
        </row>
        <row r="203">
          <cell r="C203" t="str">
            <v>Skilled labour</v>
          </cell>
          <cell r="H203" t="str">
            <v>Md</v>
          </cell>
          <cell r="I203">
            <v>6.6699999999999995E-2</v>
          </cell>
          <cell r="L203">
            <v>35000</v>
          </cell>
          <cell r="M203">
            <v>2334.5</v>
          </cell>
          <cell r="P203">
            <v>4</v>
          </cell>
        </row>
        <row r="204">
          <cell r="C204" t="str">
            <v>Common labour</v>
          </cell>
          <cell r="H204" t="str">
            <v>Md</v>
          </cell>
          <cell r="I204">
            <v>0.16669999999999999</v>
          </cell>
          <cell r="L204">
            <v>30000</v>
          </cell>
          <cell r="M204">
            <v>5001</v>
          </cell>
          <cell r="O204">
            <v>8087</v>
          </cell>
          <cell r="P204">
            <v>10</v>
          </cell>
        </row>
        <row r="209">
          <cell r="B209" t="str">
            <v>B.</v>
          </cell>
          <cell r="C209" t="str">
            <v>EQUIPMENT</v>
          </cell>
        </row>
        <row r="210">
          <cell r="C210" t="str">
            <v>Excavator 0,6 cu.m</v>
          </cell>
          <cell r="H210" t="str">
            <v>hour</v>
          </cell>
          <cell r="I210">
            <v>0.1</v>
          </cell>
          <cell r="L210">
            <v>266747</v>
          </cell>
          <cell r="M210">
            <v>26674.7</v>
          </cell>
          <cell r="P210">
            <v>10</v>
          </cell>
        </row>
        <row r="216">
          <cell r="B216" t="str">
            <v>C.</v>
          </cell>
          <cell r="C216" t="str">
            <v>MATERIAL</v>
          </cell>
        </row>
        <row r="217">
          <cell r="C217" t="str">
            <v>Cobble Stone</v>
          </cell>
          <cell r="H217" t="str">
            <v>cu.m</v>
          </cell>
          <cell r="I217">
            <v>1.2</v>
          </cell>
          <cell r="L217">
            <v>80920</v>
          </cell>
          <cell r="M217">
            <v>97104</v>
          </cell>
        </row>
        <row r="222">
          <cell r="B222" t="str">
            <v>D.</v>
          </cell>
          <cell r="C222" t="str">
            <v>SUB TOTAL</v>
          </cell>
          <cell r="M222">
            <v>131865.70000000001</v>
          </cell>
        </row>
        <row r="223">
          <cell r="B223" t="str">
            <v>E.</v>
          </cell>
          <cell r="C223" t="str">
            <v>OVERHEAD AND PROFIT</v>
          </cell>
          <cell r="H223">
            <v>0.1</v>
          </cell>
          <cell r="M223">
            <v>13186.570000000002</v>
          </cell>
        </row>
        <row r="224">
          <cell r="B224" t="str">
            <v>F.</v>
          </cell>
          <cell r="C224" t="str">
            <v>TOTAL ( D + E )</v>
          </cell>
          <cell r="M224">
            <v>145052.27000000002</v>
          </cell>
        </row>
        <row r="225">
          <cell r="C225" t="str">
            <v>ROUNDED</v>
          </cell>
          <cell r="M225">
            <v>145052</v>
          </cell>
        </row>
        <row r="227">
          <cell r="K227" t="str">
            <v>Jakarta, August 19th, 2008</v>
          </cell>
        </row>
        <row r="228">
          <cell r="K228" t="str">
            <v>Waskita - Adhi J.O.</v>
          </cell>
        </row>
        <row r="233">
          <cell r="K233" t="str">
            <v>Ir. Desi Arryani, MM</v>
          </cell>
        </row>
        <row r="234">
          <cell r="K234" t="str">
            <v>J.O Representative</v>
          </cell>
        </row>
        <row r="239">
          <cell r="B239" t="str">
            <v>UNIT PRICE ANALYSIS</v>
          </cell>
        </row>
        <row r="241">
          <cell r="B241" t="str">
            <v>Item No.</v>
          </cell>
          <cell r="D241" t="str">
            <v>:</v>
          </cell>
        </row>
        <row r="242">
          <cell r="A242" t="str">
            <v>An-RIV-03b</v>
          </cell>
          <cell r="B242" t="str">
            <v>Item Description</v>
          </cell>
          <cell r="D242" t="str">
            <v>:</v>
          </cell>
          <cell r="E242" t="str">
            <v>Boulder Filling</v>
          </cell>
          <cell r="O242">
            <v>151779</v>
          </cell>
          <cell r="P242" t="str">
            <v>/ cu.m</v>
          </cell>
        </row>
        <row r="243">
          <cell r="B243" t="str">
            <v>Unit Price</v>
          </cell>
          <cell r="D243" t="str">
            <v>:</v>
          </cell>
          <cell r="E243" t="str">
            <v>Rp.</v>
          </cell>
          <cell r="F243">
            <v>151779</v>
          </cell>
          <cell r="G243" t="str">
            <v>/ cu.m</v>
          </cell>
        </row>
        <row r="245">
          <cell r="B245" t="str">
            <v>No.</v>
          </cell>
          <cell r="C245" t="str">
            <v>Description</v>
          </cell>
          <cell r="H245" t="str">
            <v>Unit</v>
          </cell>
          <cell r="I245" t="str">
            <v>Quantity</v>
          </cell>
          <cell r="J245" t="str">
            <v>Foreign Currency (USD)</v>
          </cell>
          <cell r="L245" t="str">
            <v>Local Currency (Rp.)</v>
          </cell>
        </row>
        <row r="246">
          <cell r="J246" t="str">
            <v>Unit Price</v>
          </cell>
          <cell r="K246" t="str">
            <v>Amount</v>
          </cell>
          <cell r="L246" t="str">
            <v>Unit Price</v>
          </cell>
          <cell r="M246" t="str">
            <v>Amount</v>
          </cell>
        </row>
        <row r="247">
          <cell r="B247">
            <v>1</v>
          </cell>
          <cell r="C247">
            <v>2</v>
          </cell>
          <cell r="H247">
            <v>3</v>
          </cell>
          <cell r="I247">
            <v>4</v>
          </cell>
          <cell r="J247">
            <v>5</v>
          </cell>
          <cell r="K247">
            <v>6</v>
          </cell>
          <cell r="L247">
            <v>7</v>
          </cell>
          <cell r="M247">
            <v>8</v>
          </cell>
        </row>
        <row r="248">
          <cell r="B248" t="str">
            <v>A.</v>
          </cell>
          <cell r="C248" t="str">
            <v>LABOUR</v>
          </cell>
          <cell r="P248">
            <v>25</v>
          </cell>
        </row>
        <row r="249">
          <cell r="C249" t="str">
            <v>Foreman</v>
          </cell>
          <cell r="H249" t="str">
            <v>Md</v>
          </cell>
          <cell r="I249">
            <v>0.04</v>
          </cell>
          <cell r="L249">
            <v>45000</v>
          </cell>
          <cell r="M249">
            <v>1800</v>
          </cell>
          <cell r="O249">
            <v>0.04</v>
          </cell>
          <cell r="P249">
            <v>1</v>
          </cell>
        </row>
        <row r="250">
          <cell r="C250" t="str">
            <v>Mason</v>
          </cell>
          <cell r="H250" t="str">
            <v>Md</v>
          </cell>
          <cell r="I250">
            <v>0.2</v>
          </cell>
          <cell r="L250">
            <v>35000</v>
          </cell>
          <cell r="M250">
            <v>7000</v>
          </cell>
          <cell r="O250">
            <v>0.2</v>
          </cell>
          <cell r="P250">
            <v>5</v>
          </cell>
        </row>
        <row r="251">
          <cell r="C251" t="str">
            <v>Head of skill labour</v>
          </cell>
          <cell r="H251" t="str">
            <v>Md</v>
          </cell>
          <cell r="I251">
            <v>0.04</v>
          </cell>
          <cell r="L251">
            <v>40000</v>
          </cell>
          <cell r="M251">
            <v>1600</v>
          </cell>
          <cell r="O251">
            <v>0.04</v>
          </cell>
          <cell r="P251">
            <v>1</v>
          </cell>
        </row>
        <row r="252">
          <cell r="C252" t="str">
            <v>Common labour</v>
          </cell>
          <cell r="H252" t="str">
            <v>Md</v>
          </cell>
          <cell r="I252">
            <v>0.6</v>
          </cell>
          <cell r="L252">
            <v>30000</v>
          </cell>
          <cell r="M252">
            <v>18000</v>
          </cell>
          <cell r="O252">
            <v>0.6</v>
          </cell>
          <cell r="P252">
            <v>15</v>
          </cell>
        </row>
        <row r="256">
          <cell r="B256" t="str">
            <v>B.</v>
          </cell>
          <cell r="C256" t="str">
            <v>EQUIPMENT</v>
          </cell>
          <cell r="P256">
            <v>32</v>
          </cell>
        </row>
        <row r="257">
          <cell r="C257" t="str">
            <v>Excavator, 0.7 m3</v>
          </cell>
          <cell r="H257" t="str">
            <v>hour</v>
          </cell>
          <cell r="I257">
            <v>3.125E-2</v>
          </cell>
          <cell r="L257">
            <v>266747</v>
          </cell>
          <cell r="M257">
            <v>8335.84375</v>
          </cell>
          <cell r="O257">
            <v>3.125E-2</v>
          </cell>
          <cell r="P257">
            <v>1</v>
          </cell>
        </row>
        <row r="258">
          <cell r="C258" t="str">
            <v>Dump Truck, 8 ton</v>
          </cell>
          <cell r="G258" t="str">
            <v>( hauling 0,05 - 0,5 km )</v>
          </cell>
          <cell r="H258" t="str">
            <v>hour</v>
          </cell>
          <cell r="I258">
            <v>2.5760183591508893E-2</v>
          </cell>
          <cell r="L258">
            <v>160755</v>
          </cell>
          <cell r="M258">
            <v>4141.0783132530123</v>
          </cell>
          <cell r="O258">
            <v>3.125E-2</v>
          </cell>
          <cell r="P258">
            <v>1</v>
          </cell>
        </row>
        <row r="262">
          <cell r="B262" t="str">
            <v>C.</v>
          </cell>
          <cell r="C262" t="str">
            <v>MATERIAL</v>
          </cell>
        </row>
        <row r="263">
          <cell r="C263" t="str">
            <v>Cobble</v>
          </cell>
          <cell r="H263" t="str">
            <v>cu.m</v>
          </cell>
          <cell r="I263">
            <v>1.2</v>
          </cell>
          <cell r="L263">
            <v>80920</v>
          </cell>
          <cell r="M263">
            <v>97104</v>
          </cell>
        </row>
        <row r="268">
          <cell r="B268" t="str">
            <v>D.</v>
          </cell>
          <cell r="C268" t="str">
            <v>SUB TOTAL</v>
          </cell>
          <cell r="M268">
            <v>137980.92206325301</v>
          </cell>
        </row>
        <row r="269">
          <cell r="B269" t="str">
            <v>E.</v>
          </cell>
          <cell r="C269" t="str">
            <v>OVERHEAD AND PROFIT</v>
          </cell>
          <cell r="H269">
            <v>0.1</v>
          </cell>
          <cell r="M269">
            <v>13798.092206325302</v>
          </cell>
        </row>
        <row r="270">
          <cell r="B270" t="str">
            <v>F.</v>
          </cell>
          <cell r="C270" t="str">
            <v>TOTAL ( D + E )</v>
          </cell>
          <cell r="M270">
            <v>151779.0142695783</v>
          </cell>
        </row>
        <row r="271">
          <cell r="C271" t="str">
            <v>ROUNDED</v>
          </cell>
          <cell r="M271">
            <v>151779</v>
          </cell>
        </row>
        <row r="273">
          <cell r="K273" t="str">
            <v>Jakarta, August 19th, 2008</v>
          </cell>
        </row>
        <row r="274">
          <cell r="K274" t="str">
            <v>Waskita - Adhi J.O.</v>
          </cell>
        </row>
        <row r="279">
          <cell r="K279" t="str">
            <v>Ir. Desi Arryani, MM</v>
          </cell>
        </row>
        <row r="280">
          <cell r="K280" t="str">
            <v>J.O Representative</v>
          </cell>
        </row>
        <row r="282">
          <cell r="B282" t="str">
            <v>UNIT  PRICE ANALYSIS</v>
          </cell>
        </row>
        <row r="284">
          <cell r="B284" t="str">
            <v>Item No.</v>
          </cell>
          <cell r="D284" t="str">
            <v>:</v>
          </cell>
        </row>
        <row r="285">
          <cell r="A285" t="str">
            <v>An-RIV-04</v>
          </cell>
          <cell r="B285" t="str">
            <v>Item Description</v>
          </cell>
          <cell r="D285" t="str">
            <v>:</v>
          </cell>
          <cell r="E285" t="str">
            <v>Providing &amp; Installing of Weep Hole, With PVC D 50 mm, L = 0,90 m</v>
          </cell>
          <cell r="O285">
            <v>25164</v>
          </cell>
          <cell r="P285" t="str">
            <v>/ nos</v>
          </cell>
        </row>
        <row r="286">
          <cell r="B286" t="str">
            <v>Unit Price</v>
          </cell>
          <cell r="D286" t="str">
            <v>:</v>
          </cell>
          <cell r="E286" t="str">
            <v>Rp.</v>
          </cell>
          <cell r="F286">
            <v>25164</v>
          </cell>
          <cell r="G286" t="str">
            <v>/ nos</v>
          </cell>
        </row>
        <row r="288">
          <cell r="B288" t="str">
            <v>No.</v>
          </cell>
          <cell r="C288" t="str">
            <v>Description</v>
          </cell>
          <cell r="H288" t="str">
            <v>Unit</v>
          </cell>
          <cell r="I288" t="str">
            <v>Quantity</v>
          </cell>
          <cell r="J288" t="str">
            <v>Foreign Currency (USD)</v>
          </cell>
          <cell r="L288" t="str">
            <v>Local Currency (Rp.)</v>
          </cell>
        </row>
        <row r="289">
          <cell r="J289" t="str">
            <v>Unit Price</v>
          </cell>
          <cell r="K289" t="str">
            <v>Amount</v>
          </cell>
          <cell r="L289" t="str">
            <v>Unit Price</v>
          </cell>
          <cell r="M289" t="str">
            <v>Amount</v>
          </cell>
        </row>
        <row r="290">
          <cell r="B290">
            <v>1</v>
          </cell>
          <cell r="C290">
            <v>2</v>
          </cell>
          <cell r="H290">
            <v>3</v>
          </cell>
          <cell r="I290">
            <v>4</v>
          </cell>
          <cell r="J290">
            <v>5</v>
          </cell>
          <cell r="K290">
            <v>6</v>
          </cell>
          <cell r="L290">
            <v>7</v>
          </cell>
          <cell r="M290">
            <v>8</v>
          </cell>
        </row>
        <row r="291">
          <cell r="B291" t="str">
            <v>A.</v>
          </cell>
          <cell r="C291" t="str">
            <v>LABOUR</v>
          </cell>
        </row>
        <row r="292">
          <cell r="C292" t="str">
            <v>Foreman</v>
          </cell>
          <cell r="H292" t="str">
            <v>Md</v>
          </cell>
          <cell r="I292">
            <v>1E-3</v>
          </cell>
          <cell r="L292">
            <v>45000</v>
          </cell>
          <cell r="M292">
            <v>45</v>
          </cell>
        </row>
        <row r="293">
          <cell r="C293" t="str">
            <v>Skilled labour</v>
          </cell>
          <cell r="H293" t="str">
            <v>Md</v>
          </cell>
          <cell r="I293">
            <v>8.0000000000000002E-3</v>
          </cell>
          <cell r="L293">
            <v>35000</v>
          </cell>
          <cell r="M293">
            <v>280</v>
          </cell>
        </row>
        <row r="294">
          <cell r="C294" t="str">
            <v>Common labour</v>
          </cell>
          <cell r="H294" t="str">
            <v>Md</v>
          </cell>
          <cell r="I294">
            <v>1.4999999999999999E-2</v>
          </cell>
          <cell r="L294">
            <v>30000</v>
          </cell>
          <cell r="M294">
            <v>450</v>
          </cell>
        </row>
        <row r="298">
          <cell r="B298" t="str">
            <v>B.</v>
          </cell>
          <cell r="C298" t="str">
            <v>EQUIPMENT</v>
          </cell>
        </row>
        <row r="305">
          <cell r="B305" t="str">
            <v>C.</v>
          </cell>
          <cell r="C305" t="str">
            <v>MATERIAL</v>
          </cell>
        </row>
        <row r="306">
          <cell r="C306" t="str">
            <v>PVC pipe D 50 mm</v>
          </cell>
          <cell r="H306" t="str">
            <v>Lin.m</v>
          </cell>
          <cell r="I306">
            <v>0.99</v>
          </cell>
          <cell r="L306">
            <v>18210</v>
          </cell>
          <cell r="M306">
            <v>18027.900000000001</v>
          </cell>
        </row>
        <row r="307">
          <cell r="C307" t="str">
            <v>Geotextile Sheet t = 2 mm</v>
          </cell>
          <cell r="H307" t="str">
            <v>Sq.m</v>
          </cell>
          <cell r="I307">
            <v>0.09</v>
          </cell>
          <cell r="L307">
            <v>13660</v>
          </cell>
          <cell r="M307">
            <v>1229.3999999999999</v>
          </cell>
        </row>
        <row r="308">
          <cell r="C308" t="str">
            <v>Galvanized iron mesh</v>
          </cell>
          <cell r="H308" t="str">
            <v>Sq.m</v>
          </cell>
          <cell r="I308">
            <v>0.16</v>
          </cell>
          <cell r="L308">
            <v>17780</v>
          </cell>
          <cell r="M308">
            <v>2844.8</v>
          </cell>
        </row>
        <row r="311">
          <cell r="B311" t="str">
            <v>D.</v>
          </cell>
          <cell r="C311" t="str">
            <v>SUB TOTAL</v>
          </cell>
          <cell r="M311">
            <v>22877.100000000002</v>
          </cell>
        </row>
        <row r="312">
          <cell r="B312" t="str">
            <v>E.</v>
          </cell>
          <cell r="C312" t="str">
            <v>OVERHEAD AND PROFIT</v>
          </cell>
          <cell r="H312">
            <v>0.1</v>
          </cell>
          <cell r="M312">
            <v>2287.7100000000005</v>
          </cell>
        </row>
        <row r="313">
          <cell r="B313" t="str">
            <v>F.</v>
          </cell>
          <cell r="C313" t="str">
            <v>TOTAL ( D + E )</v>
          </cell>
          <cell r="M313">
            <v>25164.81</v>
          </cell>
        </row>
        <row r="314">
          <cell r="C314" t="str">
            <v>ROUNDED</v>
          </cell>
          <cell r="M314">
            <v>25164</v>
          </cell>
        </row>
        <row r="316">
          <cell r="K316" t="str">
            <v>Jakarta, August 19th, 2008</v>
          </cell>
        </row>
        <row r="317">
          <cell r="K317" t="str">
            <v>Waskita - Adhi J.O.</v>
          </cell>
        </row>
        <row r="322">
          <cell r="K322" t="str">
            <v>Ir. Desi Arryani, MM</v>
          </cell>
        </row>
        <row r="323">
          <cell r="K323" t="str">
            <v>J.O Representative</v>
          </cell>
        </row>
        <row r="328">
          <cell r="B328" t="str">
            <v>UNIT  PRICE ANALYSIS</v>
          </cell>
        </row>
        <row r="330">
          <cell r="B330" t="str">
            <v>Item No.</v>
          </cell>
          <cell r="D330" t="str">
            <v>:</v>
          </cell>
        </row>
        <row r="331">
          <cell r="A331" t="str">
            <v>An-RIV-04a</v>
          </cell>
          <cell r="B331" t="str">
            <v>Item Description</v>
          </cell>
          <cell r="D331" t="str">
            <v>:</v>
          </cell>
          <cell r="E331" t="str">
            <v xml:space="preserve">Providing &amp; Installing of Weep Hole, With PVC D 50 mm, L = 1,50 m </v>
          </cell>
          <cell r="O331">
            <v>38385</v>
          </cell>
          <cell r="P331" t="str">
            <v>/ nos</v>
          </cell>
        </row>
        <row r="332">
          <cell r="B332" t="str">
            <v>Unit Price</v>
          </cell>
          <cell r="D332" t="str">
            <v>:</v>
          </cell>
          <cell r="E332" t="str">
            <v>Rp.</v>
          </cell>
          <cell r="F332">
            <v>38385</v>
          </cell>
          <cell r="G332" t="str">
            <v>/ nos</v>
          </cell>
        </row>
        <row r="334">
          <cell r="B334" t="str">
            <v>No.</v>
          </cell>
          <cell r="C334" t="str">
            <v>Description</v>
          </cell>
          <cell r="H334" t="str">
            <v>Unit</v>
          </cell>
          <cell r="I334" t="str">
            <v>Quantity</v>
          </cell>
          <cell r="J334" t="str">
            <v>Foreign Currency (USD)</v>
          </cell>
          <cell r="L334" t="str">
            <v>Local Currency (Rp.)</v>
          </cell>
        </row>
        <row r="335">
          <cell r="J335" t="str">
            <v>Unit Price</v>
          </cell>
          <cell r="K335" t="str">
            <v>Amount</v>
          </cell>
          <cell r="L335" t="str">
            <v>Unit Price</v>
          </cell>
          <cell r="M335" t="str">
            <v>Amount</v>
          </cell>
        </row>
        <row r="336">
          <cell r="B336">
            <v>1</v>
          </cell>
          <cell r="C336">
            <v>2</v>
          </cell>
          <cell r="H336">
            <v>3</v>
          </cell>
          <cell r="I336">
            <v>4</v>
          </cell>
          <cell r="J336">
            <v>5</v>
          </cell>
          <cell r="K336">
            <v>6</v>
          </cell>
          <cell r="L336">
            <v>7</v>
          </cell>
          <cell r="M336">
            <v>8</v>
          </cell>
        </row>
        <row r="337">
          <cell r="B337" t="str">
            <v>A.</v>
          </cell>
          <cell r="C337" t="str">
            <v>LABOUR</v>
          </cell>
        </row>
        <row r="338">
          <cell r="C338" t="str">
            <v>Foreman</v>
          </cell>
          <cell r="F338" t="str">
            <v>Reff: EE BJ-1</v>
          </cell>
          <cell r="H338" t="str">
            <v>Md</v>
          </cell>
          <cell r="I338">
            <v>1E-3</v>
          </cell>
          <cell r="L338">
            <v>45000</v>
          </cell>
          <cell r="M338">
            <v>45</v>
          </cell>
        </row>
        <row r="339">
          <cell r="C339" t="str">
            <v>Skilled labour</v>
          </cell>
          <cell r="H339" t="str">
            <v>Md</v>
          </cell>
          <cell r="I339">
            <v>8.0000000000000002E-3</v>
          </cell>
          <cell r="L339">
            <v>35000</v>
          </cell>
          <cell r="M339">
            <v>280</v>
          </cell>
        </row>
        <row r="340">
          <cell r="C340" t="str">
            <v>Common labour</v>
          </cell>
          <cell r="H340" t="str">
            <v>Md</v>
          </cell>
          <cell r="I340">
            <v>1.4999999999999999E-2</v>
          </cell>
          <cell r="L340">
            <v>30000</v>
          </cell>
          <cell r="M340">
            <v>450</v>
          </cell>
        </row>
        <row r="344">
          <cell r="B344" t="str">
            <v>B.</v>
          </cell>
          <cell r="C344" t="str">
            <v>EQUIPMENT</v>
          </cell>
        </row>
        <row r="351">
          <cell r="B351" t="str">
            <v>C.</v>
          </cell>
          <cell r="C351" t="str">
            <v>MATERIAL</v>
          </cell>
        </row>
        <row r="352">
          <cell r="C352" t="str">
            <v>PVC pipe D 50 mm</v>
          </cell>
          <cell r="H352" t="str">
            <v>Lin.m</v>
          </cell>
          <cell r="I352">
            <v>1.65</v>
          </cell>
          <cell r="L352">
            <v>18210</v>
          </cell>
          <cell r="M352">
            <v>30046.5</v>
          </cell>
        </row>
        <row r="353">
          <cell r="C353" t="str">
            <v>Geotextile Sheet t = 2 mm</v>
          </cell>
          <cell r="H353" t="str">
            <v>Sq.m</v>
          </cell>
          <cell r="I353">
            <v>0.09</v>
          </cell>
          <cell r="L353">
            <v>13660</v>
          </cell>
          <cell r="M353">
            <v>1229.3999999999999</v>
          </cell>
        </row>
        <row r="354">
          <cell r="C354" t="str">
            <v>Galvanized iron mesh</v>
          </cell>
          <cell r="H354" t="str">
            <v>Sq.m</v>
          </cell>
          <cell r="I354">
            <v>0.16</v>
          </cell>
          <cell r="L354">
            <v>17780</v>
          </cell>
          <cell r="M354">
            <v>2844.8</v>
          </cell>
        </row>
        <row r="357">
          <cell r="B357" t="str">
            <v>D.</v>
          </cell>
          <cell r="C357" t="str">
            <v>SUB TOTAL</v>
          </cell>
          <cell r="M357">
            <v>34895.700000000004</v>
          </cell>
        </row>
        <row r="358">
          <cell r="B358" t="str">
            <v>E.</v>
          </cell>
          <cell r="C358" t="str">
            <v>OVERHEAD AND PROFIT</v>
          </cell>
          <cell r="H358">
            <v>0.1</v>
          </cell>
          <cell r="M358">
            <v>3489.5700000000006</v>
          </cell>
        </row>
        <row r="359">
          <cell r="B359" t="str">
            <v>F.</v>
          </cell>
          <cell r="C359" t="str">
            <v>TOTAL ( D + E )</v>
          </cell>
          <cell r="M359">
            <v>38385.270000000004</v>
          </cell>
        </row>
        <row r="360">
          <cell r="C360" t="str">
            <v>ROUNDED</v>
          </cell>
          <cell r="M360">
            <v>38385</v>
          </cell>
        </row>
        <row r="362">
          <cell r="K362" t="str">
            <v>Jakarta, August 19th, 2008</v>
          </cell>
        </row>
        <row r="363">
          <cell r="K363" t="str">
            <v>Waskita - Adhi J.O.</v>
          </cell>
        </row>
        <row r="368">
          <cell r="K368" t="str">
            <v>Ir. Desi Arryani, MM</v>
          </cell>
        </row>
        <row r="369">
          <cell r="K369" t="str">
            <v>J.O Representative</v>
          </cell>
        </row>
        <row r="373">
          <cell r="B373" t="str">
            <v>UNIT PRICE ANALYSIS</v>
          </cell>
        </row>
        <row r="375">
          <cell r="B375" t="str">
            <v>Item No.</v>
          </cell>
          <cell r="D375" t="str">
            <v>:</v>
          </cell>
        </row>
        <row r="376">
          <cell r="A376" t="str">
            <v>An-RIV-05</v>
          </cell>
          <cell r="B376" t="str">
            <v>Item Description</v>
          </cell>
          <cell r="D376" t="str">
            <v>:</v>
          </cell>
          <cell r="E376" t="str">
            <v>Cobble Stone, dia. 250 - 300 mm</v>
          </cell>
          <cell r="O376">
            <v>144967</v>
          </cell>
          <cell r="P376" t="str">
            <v>/ cu.m</v>
          </cell>
        </row>
        <row r="377">
          <cell r="B377" t="str">
            <v>Unit</v>
          </cell>
          <cell r="D377" t="str">
            <v>:</v>
          </cell>
          <cell r="E377">
            <v>2.5</v>
          </cell>
          <cell r="F377" t="str">
            <v xml:space="preserve"> Cu.m</v>
          </cell>
        </row>
        <row r="378">
          <cell r="B378" t="str">
            <v>Unit Price</v>
          </cell>
          <cell r="D378" t="str">
            <v>:</v>
          </cell>
          <cell r="E378" t="str">
            <v>Rp.</v>
          </cell>
          <cell r="F378">
            <v>144967</v>
          </cell>
          <cell r="G378" t="str">
            <v>/ cu.m</v>
          </cell>
        </row>
        <row r="380">
          <cell r="B380" t="str">
            <v>No.</v>
          </cell>
          <cell r="C380" t="str">
            <v>Description</v>
          </cell>
          <cell r="H380" t="str">
            <v>Unit</v>
          </cell>
          <cell r="I380" t="str">
            <v>Quantity</v>
          </cell>
          <cell r="J380" t="str">
            <v>Foreign Currency (USD)</v>
          </cell>
          <cell r="L380" t="str">
            <v>Local Currency (Rp.)</v>
          </cell>
        </row>
        <row r="381">
          <cell r="J381" t="str">
            <v>Unit Price</v>
          </cell>
          <cell r="K381" t="str">
            <v>Amount</v>
          </cell>
          <cell r="L381" t="str">
            <v>Unit Price</v>
          </cell>
          <cell r="M381" t="str">
            <v>Amount</v>
          </cell>
        </row>
        <row r="382">
          <cell r="B382">
            <v>1</v>
          </cell>
          <cell r="C382">
            <v>2</v>
          </cell>
          <cell r="H382">
            <v>3</v>
          </cell>
          <cell r="I382">
            <v>4</v>
          </cell>
          <cell r="J382">
            <v>5</v>
          </cell>
          <cell r="K382">
            <v>6</v>
          </cell>
          <cell r="L382">
            <v>7</v>
          </cell>
          <cell r="M382">
            <v>8</v>
          </cell>
        </row>
        <row r="383">
          <cell r="B383" t="str">
            <v>A.</v>
          </cell>
          <cell r="C383" t="str">
            <v>LABOUR</v>
          </cell>
        </row>
        <row r="384">
          <cell r="C384" t="str">
            <v>Foreman</v>
          </cell>
          <cell r="H384" t="str">
            <v>Md</v>
          </cell>
          <cell r="I384">
            <v>5.2999999999999999E-2</v>
          </cell>
          <cell r="L384">
            <v>45000</v>
          </cell>
          <cell r="M384">
            <v>2385</v>
          </cell>
        </row>
        <row r="385">
          <cell r="C385" t="str">
            <v>Skilled labour</v>
          </cell>
          <cell r="H385" t="str">
            <v>Md</v>
          </cell>
          <cell r="I385">
            <v>0.31900000000000001</v>
          </cell>
          <cell r="L385">
            <v>35000</v>
          </cell>
          <cell r="M385">
            <v>11165</v>
          </cell>
        </row>
        <row r="386">
          <cell r="C386" t="str">
            <v>Common labour</v>
          </cell>
          <cell r="H386" t="str">
            <v>Md</v>
          </cell>
          <cell r="I386">
            <v>1.5940000000000001</v>
          </cell>
          <cell r="L386">
            <v>30000</v>
          </cell>
          <cell r="M386">
            <v>47820</v>
          </cell>
        </row>
        <row r="390">
          <cell r="B390" t="str">
            <v>B.</v>
          </cell>
          <cell r="C390" t="str">
            <v>EQUIPMENT</v>
          </cell>
        </row>
        <row r="391">
          <cell r="C391" t="str">
            <v>Excavator 0,6 cu.m</v>
          </cell>
          <cell r="H391" t="str">
            <v>hr</v>
          </cell>
          <cell r="I391">
            <v>9.5000000000000001E-2</v>
          </cell>
          <cell r="L391">
            <v>266747</v>
          </cell>
          <cell r="M391">
            <v>25340.965</v>
          </cell>
        </row>
        <row r="396">
          <cell r="B396" t="str">
            <v>C.</v>
          </cell>
          <cell r="C396" t="str">
            <v>MATERIAL</v>
          </cell>
        </row>
        <row r="397">
          <cell r="C397" t="str">
            <v>Cobble stone</v>
          </cell>
          <cell r="H397" t="str">
            <v>cu m</v>
          </cell>
          <cell r="I397">
            <v>3</v>
          </cell>
          <cell r="L397">
            <v>80920</v>
          </cell>
          <cell r="M397">
            <v>242760</v>
          </cell>
        </row>
        <row r="402">
          <cell r="B402" t="str">
            <v>D.</v>
          </cell>
          <cell r="C402" t="str">
            <v>SUB TOTAL</v>
          </cell>
          <cell r="M402">
            <v>329470.96499999997</v>
          </cell>
        </row>
        <row r="403">
          <cell r="B403" t="str">
            <v>E.</v>
          </cell>
          <cell r="C403" t="str">
            <v>OVERHEAD AND PROFIT</v>
          </cell>
          <cell r="H403">
            <v>0.1</v>
          </cell>
          <cell r="M403">
            <v>32947.0965</v>
          </cell>
        </row>
        <row r="404">
          <cell r="B404" t="str">
            <v>F.</v>
          </cell>
          <cell r="C404" t="str">
            <v>TOTAL ( D + E )</v>
          </cell>
          <cell r="H404" t="str">
            <v>cu.m</v>
          </cell>
          <cell r="I404">
            <v>2.5</v>
          </cell>
          <cell r="M404">
            <v>362418.06149999995</v>
          </cell>
        </row>
        <row r="405">
          <cell r="C405" t="str">
            <v>UNIT PRICE</v>
          </cell>
          <cell r="H405" t="str">
            <v>cu.m</v>
          </cell>
          <cell r="I405">
            <v>1</v>
          </cell>
          <cell r="M405">
            <v>144967.22459999999</v>
          </cell>
        </row>
        <row r="406">
          <cell r="C406" t="str">
            <v>ROUNDED</v>
          </cell>
          <cell r="M406">
            <v>144967</v>
          </cell>
        </row>
        <row r="408">
          <cell r="K408" t="str">
            <v>Jakarta, August 19th, 2008</v>
          </cell>
        </row>
        <row r="409">
          <cell r="K409" t="str">
            <v>Waskita - Adhi J.O.</v>
          </cell>
        </row>
        <row r="414">
          <cell r="K414" t="str">
            <v>Ir. Desi Arryani, MM</v>
          </cell>
        </row>
        <row r="415">
          <cell r="K415" t="str">
            <v>J.O Representative</v>
          </cell>
        </row>
        <row r="420">
          <cell r="B420" t="str">
            <v>UNIT PRICE ANALYSIS</v>
          </cell>
        </row>
        <row r="422">
          <cell r="B422" t="str">
            <v>Item No.</v>
          </cell>
          <cell r="D422" t="str">
            <v>:</v>
          </cell>
        </row>
        <row r="423">
          <cell r="A423" t="str">
            <v>An-RIV-06</v>
          </cell>
          <cell r="B423" t="str">
            <v>Item Description</v>
          </cell>
          <cell r="D423" t="str">
            <v>:</v>
          </cell>
          <cell r="E423" t="str">
            <v>Furnishing and Driving Timber Pile D = 150 mm, L = 3 m</v>
          </cell>
          <cell r="O423">
            <v>33975</v>
          </cell>
          <cell r="P423" t="str">
            <v>/ lin.m</v>
          </cell>
        </row>
        <row r="424">
          <cell r="B424" t="str">
            <v>Unit</v>
          </cell>
          <cell r="D424" t="str">
            <v>:</v>
          </cell>
          <cell r="E424" t="str">
            <v>10 p x 3 m/p = 30 m</v>
          </cell>
        </row>
        <row r="425">
          <cell r="B425" t="str">
            <v>Unit Price</v>
          </cell>
          <cell r="D425" t="str">
            <v>:</v>
          </cell>
          <cell r="E425" t="str">
            <v>Rp.</v>
          </cell>
          <cell r="F425">
            <v>33975</v>
          </cell>
          <cell r="G425" t="str">
            <v>/ lin.m</v>
          </cell>
        </row>
        <row r="427">
          <cell r="B427" t="str">
            <v>No.</v>
          </cell>
          <cell r="C427" t="str">
            <v>Description</v>
          </cell>
          <cell r="H427" t="str">
            <v>Unit</v>
          </cell>
          <cell r="I427" t="str">
            <v>Quantity</v>
          </cell>
          <cell r="J427" t="str">
            <v>Foreign Currency (USD)</v>
          </cell>
          <cell r="L427" t="str">
            <v>Local Currency (Rp.)</v>
          </cell>
        </row>
        <row r="428">
          <cell r="J428" t="str">
            <v>Unit Price</v>
          </cell>
          <cell r="K428" t="str">
            <v>Amount</v>
          </cell>
          <cell r="L428" t="str">
            <v>Unit Price</v>
          </cell>
          <cell r="M428" t="str">
            <v>Amount</v>
          </cell>
        </row>
        <row r="429">
          <cell r="B429">
            <v>1</v>
          </cell>
          <cell r="C429">
            <v>2</v>
          </cell>
          <cell r="H429">
            <v>3</v>
          </cell>
          <cell r="I429">
            <v>4</v>
          </cell>
          <cell r="J429">
            <v>5</v>
          </cell>
          <cell r="K429">
            <v>6</v>
          </cell>
          <cell r="L429">
            <v>7</v>
          </cell>
          <cell r="M429">
            <v>8</v>
          </cell>
        </row>
        <row r="430">
          <cell r="B430" t="str">
            <v>A.</v>
          </cell>
          <cell r="C430" t="str">
            <v>LABOUR</v>
          </cell>
        </row>
        <row r="431">
          <cell r="C431" t="str">
            <v>Common labour</v>
          </cell>
          <cell r="H431" t="str">
            <v>Md</v>
          </cell>
          <cell r="I431">
            <v>5.6</v>
          </cell>
          <cell r="L431">
            <v>30000</v>
          </cell>
          <cell r="M431">
            <v>168000</v>
          </cell>
        </row>
        <row r="435">
          <cell r="B435" t="str">
            <v>B.</v>
          </cell>
          <cell r="C435" t="str">
            <v>EQUIPMENT</v>
          </cell>
        </row>
        <row r="441">
          <cell r="B441" t="str">
            <v>C.</v>
          </cell>
          <cell r="C441" t="str">
            <v>MATERIAL</v>
          </cell>
        </row>
        <row r="442">
          <cell r="C442" t="str">
            <v>Timber Pile, d = 150 mm, L = 3 m</v>
          </cell>
          <cell r="H442" t="str">
            <v>no</v>
          </cell>
          <cell r="I442">
            <v>10</v>
          </cell>
          <cell r="L442">
            <v>75860</v>
          </cell>
          <cell r="M442">
            <v>758600</v>
          </cell>
        </row>
        <row r="443">
          <cell r="C443" t="str">
            <v xml:space="preserve"> ( Kamper )</v>
          </cell>
        </row>
        <row r="447">
          <cell r="B447" t="str">
            <v>D.</v>
          </cell>
          <cell r="C447" t="str">
            <v>SUB TOTAL</v>
          </cell>
          <cell r="M447">
            <v>926600</v>
          </cell>
        </row>
        <row r="448">
          <cell r="B448" t="str">
            <v>E.</v>
          </cell>
          <cell r="C448" t="str">
            <v>OVERHEAD AND PROFIT</v>
          </cell>
          <cell r="H448">
            <v>0.1</v>
          </cell>
          <cell r="M448">
            <v>92660</v>
          </cell>
        </row>
        <row r="449">
          <cell r="B449" t="str">
            <v>F.</v>
          </cell>
          <cell r="C449" t="str">
            <v>TOTAL ( D + E )</v>
          </cell>
          <cell r="H449" t="str">
            <v>Lin.m</v>
          </cell>
          <cell r="I449">
            <v>30</v>
          </cell>
          <cell r="M449">
            <v>1019260</v>
          </cell>
        </row>
        <row r="450">
          <cell r="C450" t="str">
            <v>UNIT PRICE</v>
          </cell>
          <cell r="H450" t="str">
            <v>Lin.m</v>
          </cell>
          <cell r="I450">
            <v>1</v>
          </cell>
          <cell r="M450">
            <v>33975.333333333336</v>
          </cell>
        </row>
        <row r="451">
          <cell r="C451" t="str">
            <v>ROUNDED</v>
          </cell>
          <cell r="H451" t="str">
            <v>Lin.m</v>
          </cell>
          <cell r="I451">
            <v>1</v>
          </cell>
          <cell r="M451">
            <v>33975</v>
          </cell>
        </row>
        <row r="453">
          <cell r="K453" t="str">
            <v>Jakarta, August 19th, 2008</v>
          </cell>
        </row>
        <row r="454">
          <cell r="K454" t="str">
            <v>Waskita - Adhi J.O.</v>
          </cell>
        </row>
        <row r="459">
          <cell r="K459" t="str">
            <v>Ir. Desi Arryani, MM</v>
          </cell>
        </row>
        <row r="460">
          <cell r="K460" t="str">
            <v>J.O Representative</v>
          </cell>
        </row>
        <row r="465">
          <cell r="B465" t="str">
            <v>UNIT PRICE ANALYSIS</v>
          </cell>
        </row>
        <row r="467">
          <cell r="B467" t="str">
            <v>Item No.</v>
          </cell>
          <cell r="D467" t="str">
            <v>:</v>
          </cell>
        </row>
        <row r="468">
          <cell r="A468" t="str">
            <v>An-RIV-07</v>
          </cell>
          <cell r="B468" t="str">
            <v>Item Description</v>
          </cell>
          <cell r="D468" t="str">
            <v>:</v>
          </cell>
          <cell r="E468" t="str">
            <v>Providing and Installing of Geotextile Sheet, t = 2 mm</v>
          </cell>
          <cell r="O468">
            <v>15481</v>
          </cell>
          <cell r="P468" t="str">
            <v>/ cu.m</v>
          </cell>
        </row>
        <row r="469">
          <cell r="B469" t="str">
            <v>Unit Price</v>
          </cell>
          <cell r="D469" t="str">
            <v>:</v>
          </cell>
          <cell r="E469" t="str">
            <v>Rp.</v>
          </cell>
          <cell r="F469">
            <v>15481</v>
          </cell>
          <cell r="G469" t="str">
            <v>/ cu.m</v>
          </cell>
        </row>
        <row r="471">
          <cell r="B471" t="str">
            <v>No.</v>
          </cell>
          <cell r="C471" t="str">
            <v>Description</v>
          </cell>
          <cell r="H471" t="str">
            <v>Unit</v>
          </cell>
          <cell r="I471" t="str">
            <v>Quantity</v>
          </cell>
          <cell r="J471" t="str">
            <v>Foreign Currency (USD)</v>
          </cell>
          <cell r="L471" t="str">
            <v>Local Currency (Rp.)</v>
          </cell>
        </row>
        <row r="472">
          <cell r="J472" t="str">
            <v>Unit Price</v>
          </cell>
          <cell r="K472" t="str">
            <v>Amount</v>
          </cell>
          <cell r="L472" t="str">
            <v>Unit Price</v>
          </cell>
          <cell r="M472" t="str">
            <v>Amount</v>
          </cell>
        </row>
        <row r="473">
          <cell r="B473">
            <v>1</v>
          </cell>
          <cell r="C473">
            <v>2</v>
          </cell>
          <cell r="H473">
            <v>3</v>
          </cell>
          <cell r="I473">
            <v>4</v>
          </cell>
          <cell r="J473">
            <v>5</v>
          </cell>
          <cell r="K473">
            <v>6</v>
          </cell>
          <cell r="L473">
            <v>7</v>
          </cell>
          <cell r="M473">
            <v>8</v>
          </cell>
        </row>
        <row r="474">
          <cell r="B474" t="str">
            <v>A.</v>
          </cell>
          <cell r="C474" t="str">
            <v>LABOUR</v>
          </cell>
        </row>
        <row r="475">
          <cell r="C475" t="str">
            <v>Foreman</v>
          </cell>
          <cell r="H475" t="str">
            <v>Md</v>
          </cell>
          <cell r="I475">
            <v>1.1999999999999999E-3</v>
          </cell>
          <cell r="L475">
            <v>45000</v>
          </cell>
          <cell r="M475">
            <v>53.999999999999993</v>
          </cell>
        </row>
        <row r="476">
          <cell r="C476" t="str">
            <v>Common labour</v>
          </cell>
          <cell r="H476" t="str">
            <v>Md</v>
          </cell>
          <cell r="I476">
            <v>1.1999999999999999E-2</v>
          </cell>
          <cell r="L476">
            <v>30000</v>
          </cell>
          <cell r="M476">
            <v>359.99999999999994</v>
          </cell>
        </row>
        <row r="479">
          <cell r="B479" t="str">
            <v>B.</v>
          </cell>
          <cell r="C479" t="str">
            <v>EQUIPMENT</v>
          </cell>
        </row>
        <row r="485">
          <cell r="B485" t="str">
            <v>C.</v>
          </cell>
          <cell r="C485" t="str">
            <v>MATERIAL</v>
          </cell>
        </row>
        <row r="486">
          <cell r="C486" t="str">
            <v>Geotextile sheet, t= 2 mm</v>
          </cell>
          <cell r="H486" t="str">
            <v>sq.m</v>
          </cell>
          <cell r="I486">
            <v>1</v>
          </cell>
          <cell r="L486">
            <v>13660</v>
          </cell>
          <cell r="M486">
            <v>13660</v>
          </cell>
        </row>
        <row r="491">
          <cell r="B491" t="str">
            <v>D.</v>
          </cell>
          <cell r="C491" t="str">
            <v>SUB TOTAL</v>
          </cell>
          <cell r="M491">
            <v>14074</v>
          </cell>
        </row>
        <row r="492">
          <cell r="B492" t="str">
            <v>E.</v>
          </cell>
          <cell r="C492" t="str">
            <v>OVERHEAD AND PROFIT</v>
          </cell>
          <cell r="H492">
            <v>0.1</v>
          </cell>
          <cell r="M492">
            <v>1407.4</v>
          </cell>
        </row>
        <row r="493">
          <cell r="B493" t="str">
            <v>F.</v>
          </cell>
          <cell r="C493" t="str">
            <v>TOTAL ( D + E )</v>
          </cell>
          <cell r="M493">
            <v>15481.4</v>
          </cell>
        </row>
        <row r="494">
          <cell r="C494" t="str">
            <v>ROUNDED</v>
          </cell>
          <cell r="M494">
            <v>15481</v>
          </cell>
        </row>
        <row r="495">
          <cell r="K495" t="str">
            <v>Jakarta, August 19th, 2008</v>
          </cell>
        </row>
        <row r="496">
          <cell r="K496" t="str">
            <v>Waskita - Adhi J.O.</v>
          </cell>
        </row>
        <row r="501">
          <cell r="K501" t="str">
            <v>Ir. Desi Arryani, MM</v>
          </cell>
        </row>
        <row r="502">
          <cell r="K502" t="str">
            <v>J.O Representative</v>
          </cell>
        </row>
      </sheetData>
      <sheetData sheetId="7">
        <row r="3">
          <cell r="B3" t="str">
            <v>BREAKDOWN OF MAJOR UNIT PRICES</v>
          </cell>
        </row>
        <row r="5">
          <cell r="B5" t="str">
            <v>Name of Bidder :</v>
          </cell>
          <cell r="F5" t="str">
            <v>WASKITA - ADHI Joint Operation</v>
          </cell>
        </row>
        <row r="9">
          <cell r="B9" t="str">
            <v>UNIT PRICE ANALYSIS</v>
          </cell>
        </row>
        <row r="11">
          <cell r="B11" t="str">
            <v>Item No.</v>
          </cell>
          <cell r="D11" t="str">
            <v>:</v>
          </cell>
        </row>
        <row r="12">
          <cell r="A12" t="str">
            <v>An - PIL -01</v>
          </cell>
          <cell r="B12" t="str">
            <v>Item Description</v>
          </cell>
          <cell r="D12" t="str">
            <v>:</v>
          </cell>
          <cell r="E12" t="str">
            <v>Furnishing Precast PC Pile, D600 mm</v>
          </cell>
          <cell r="O12">
            <v>684277</v>
          </cell>
          <cell r="P12" t="str">
            <v>/ lin m</v>
          </cell>
        </row>
        <row r="13">
          <cell r="B13" t="str">
            <v>Unit Price</v>
          </cell>
          <cell r="D13" t="str">
            <v>:</v>
          </cell>
          <cell r="E13" t="str">
            <v>Rp.</v>
          </cell>
          <cell r="F13">
            <v>684277</v>
          </cell>
          <cell r="G13" t="str">
            <v>/ lin m</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row>
        <row r="18">
          <cell r="B18" t="str">
            <v>A.</v>
          </cell>
          <cell r="C18" t="str">
            <v>LABOUR</v>
          </cell>
        </row>
        <row r="26">
          <cell r="B26" t="str">
            <v>B.</v>
          </cell>
          <cell r="C26" t="str">
            <v>EQUIPMENT</v>
          </cell>
        </row>
        <row r="34">
          <cell r="B34" t="str">
            <v>C.</v>
          </cell>
          <cell r="C34" t="str">
            <v>MATERIAL</v>
          </cell>
        </row>
        <row r="35">
          <cell r="C35" t="str">
            <v>Furnishing precast PC pile dia 600 mm</v>
          </cell>
          <cell r="H35" t="str">
            <v>m</v>
          </cell>
          <cell r="I35">
            <v>1</v>
          </cell>
          <cell r="L35">
            <v>622070</v>
          </cell>
          <cell r="M35">
            <v>622070</v>
          </cell>
        </row>
        <row r="44">
          <cell r="B44" t="str">
            <v>D.</v>
          </cell>
          <cell r="C44" t="str">
            <v>SUB TOTAL</v>
          </cell>
          <cell r="M44">
            <v>622070</v>
          </cell>
        </row>
        <row r="45">
          <cell r="B45" t="str">
            <v>E.</v>
          </cell>
          <cell r="C45" t="str">
            <v>OVERHEAD AND PROFIT</v>
          </cell>
          <cell r="H45">
            <v>0.1</v>
          </cell>
          <cell r="M45">
            <v>62207</v>
          </cell>
        </row>
        <row r="46">
          <cell r="B46" t="str">
            <v>F.</v>
          </cell>
          <cell r="C46" t="str">
            <v>TOTAL ( D + E )</v>
          </cell>
          <cell r="M46">
            <v>684277</v>
          </cell>
        </row>
        <row r="47">
          <cell r="C47" t="str">
            <v>ROUNDED</v>
          </cell>
          <cell r="M47">
            <v>684277</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 - PIL -01a</v>
          </cell>
          <cell r="B61" t="str">
            <v>Item Description</v>
          </cell>
          <cell r="D61" t="str">
            <v>:</v>
          </cell>
          <cell r="E61" t="str">
            <v>Furnishing Precast PC Pile, D500 mm</v>
          </cell>
          <cell r="O61">
            <v>534072</v>
          </cell>
          <cell r="P61" t="str">
            <v>/ lin m</v>
          </cell>
        </row>
        <row r="62">
          <cell r="B62" t="str">
            <v>Unit Price</v>
          </cell>
          <cell r="D62" t="str">
            <v>:</v>
          </cell>
          <cell r="E62" t="str">
            <v>Rp.</v>
          </cell>
          <cell r="F62">
            <v>534072</v>
          </cell>
          <cell r="G62" t="str">
            <v>/ lin m</v>
          </cell>
        </row>
        <row r="64">
          <cell r="B64" t="str">
            <v>No.</v>
          </cell>
          <cell r="C64" t="str">
            <v>Description</v>
          </cell>
          <cell r="H64" t="str">
            <v>Unit</v>
          </cell>
          <cell r="I64" t="str">
            <v>Quantity</v>
          </cell>
          <cell r="J64" t="str">
            <v>Foreign Currency (USD)</v>
          </cell>
          <cell r="L64" t="str">
            <v>Local Currency (Rp.)</v>
          </cell>
        </row>
        <row r="65">
          <cell r="J65" t="str">
            <v>Unit Price</v>
          </cell>
          <cell r="K65" t="str">
            <v>Amount</v>
          </cell>
          <cell r="L65" t="str">
            <v>Unit Price</v>
          </cell>
          <cell r="M65" t="str">
            <v>Amount</v>
          </cell>
        </row>
        <row r="66">
          <cell r="B66">
            <v>1</v>
          </cell>
          <cell r="C66">
            <v>2</v>
          </cell>
          <cell r="H66">
            <v>3</v>
          </cell>
          <cell r="I66">
            <v>4</v>
          </cell>
          <cell r="J66">
            <v>5</v>
          </cell>
          <cell r="K66">
            <v>6</v>
          </cell>
          <cell r="L66">
            <v>7</v>
          </cell>
          <cell r="M66">
            <v>8</v>
          </cell>
        </row>
        <row r="68">
          <cell r="B68" t="str">
            <v>A.</v>
          </cell>
          <cell r="C68" t="str">
            <v>LABOUR</v>
          </cell>
        </row>
        <row r="76">
          <cell r="B76" t="str">
            <v>B.</v>
          </cell>
          <cell r="C76" t="str">
            <v>EQUIPMENT</v>
          </cell>
        </row>
        <row r="84">
          <cell r="B84" t="str">
            <v>C.</v>
          </cell>
          <cell r="C84" t="str">
            <v>MATERIAL</v>
          </cell>
        </row>
        <row r="85">
          <cell r="C85" t="str">
            <v>Furnishing precast PC pile dia 500 mm</v>
          </cell>
          <cell r="H85" t="str">
            <v>m</v>
          </cell>
          <cell r="I85">
            <v>1</v>
          </cell>
          <cell r="L85">
            <v>485520</v>
          </cell>
          <cell r="M85">
            <v>485520</v>
          </cell>
        </row>
        <row r="94">
          <cell r="B94" t="str">
            <v>D.</v>
          </cell>
          <cell r="C94" t="str">
            <v>SUB TOTAL</v>
          </cell>
          <cell r="M94">
            <v>485520</v>
          </cell>
        </row>
        <row r="95">
          <cell r="B95" t="str">
            <v>E.</v>
          </cell>
          <cell r="C95" t="str">
            <v>OVERHEAD AND PROFIT</v>
          </cell>
          <cell r="H95">
            <v>0.1</v>
          </cell>
          <cell r="M95">
            <v>48552</v>
          </cell>
        </row>
        <row r="96">
          <cell r="B96" t="str">
            <v>F.</v>
          </cell>
          <cell r="C96" t="str">
            <v>TOTAL ( D + E )</v>
          </cell>
          <cell r="M96">
            <v>534072</v>
          </cell>
        </row>
        <row r="97">
          <cell r="C97" t="str">
            <v>ROUNDED</v>
          </cell>
          <cell r="M97">
            <v>534072</v>
          </cell>
        </row>
        <row r="99">
          <cell r="K99" t="str">
            <v>Jakarta, August 19th, 2008</v>
          </cell>
        </row>
        <row r="100">
          <cell r="K100" t="str">
            <v>Waskita - Adhi J.O.</v>
          </cell>
        </row>
        <row r="105">
          <cell r="K105" t="str">
            <v>Ir. Desi Arryani, MM</v>
          </cell>
        </row>
        <row r="106">
          <cell r="K106" t="str">
            <v>J.O Representative</v>
          </cell>
        </row>
        <row r="108">
          <cell r="B108" t="str">
            <v>UNIT PRICE ANALYSIS</v>
          </cell>
        </row>
        <row r="110">
          <cell r="B110" t="str">
            <v>Item No.</v>
          </cell>
          <cell r="D110" t="str">
            <v>:</v>
          </cell>
        </row>
        <row r="111">
          <cell r="A111" t="str">
            <v>An - PIL -01b</v>
          </cell>
          <cell r="B111" t="str">
            <v>Item Description</v>
          </cell>
          <cell r="D111" t="str">
            <v>:</v>
          </cell>
          <cell r="E111" t="str">
            <v>Furnishing Precast RC Pile Dia 450 mm</v>
          </cell>
          <cell r="O111">
            <v>400488</v>
          </cell>
          <cell r="P111" t="str">
            <v>/ lin m</v>
          </cell>
        </row>
        <row r="112">
          <cell r="B112" t="str">
            <v>Unit Price</v>
          </cell>
          <cell r="D112" t="str">
            <v>:</v>
          </cell>
          <cell r="E112" t="str">
            <v>Rp.</v>
          </cell>
          <cell r="F112">
            <v>400488</v>
          </cell>
          <cell r="G112" t="str">
            <v>/ lin m</v>
          </cell>
        </row>
        <row r="114">
          <cell r="B114" t="str">
            <v>No.</v>
          </cell>
          <cell r="C114" t="str">
            <v>Description</v>
          </cell>
          <cell r="H114" t="str">
            <v>Unit</v>
          </cell>
          <cell r="I114" t="str">
            <v>Quantity</v>
          </cell>
          <cell r="J114" t="str">
            <v>Foreign Currency (USD)</v>
          </cell>
          <cell r="L114" t="str">
            <v>Local Currency (Rp.)</v>
          </cell>
        </row>
        <row r="115">
          <cell r="J115" t="str">
            <v>Unit Price</v>
          </cell>
          <cell r="K115" t="str">
            <v>Amount</v>
          </cell>
          <cell r="L115" t="str">
            <v>Unit Price</v>
          </cell>
          <cell r="M115" t="str">
            <v>Amount</v>
          </cell>
        </row>
        <row r="116">
          <cell r="B116">
            <v>1</v>
          </cell>
          <cell r="C116">
            <v>2</v>
          </cell>
          <cell r="H116">
            <v>3</v>
          </cell>
          <cell r="I116">
            <v>4</v>
          </cell>
          <cell r="J116">
            <v>5</v>
          </cell>
          <cell r="K116">
            <v>6</v>
          </cell>
          <cell r="L116">
            <v>7</v>
          </cell>
          <cell r="M116">
            <v>8</v>
          </cell>
        </row>
        <row r="118">
          <cell r="B118" t="str">
            <v>A.</v>
          </cell>
          <cell r="C118" t="str">
            <v>LABOUR</v>
          </cell>
        </row>
        <row r="126">
          <cell r="B126" t="str">
            <v>B.</v>
          </cell>
          <cell r="C126" t="str">
            <v>EQUIPMENT</v>
          </cell>
        </row>
        <row r="127">
          <cell r="C127" t="str">
            <v>Unloading</v>
          </cell>
          <cell r="H127" t="str">
            <v>m</v>
          </cell>
          <cell r="I127">
            <v>1</v>
          </cell>
          <cell r="L127">
            <v>5000</v>
          </cell>
          <cell r="M127">
            <v>5000</v>
          </cell>
        </row>
        <row r="134">
          <cell r="B134" t="str">
            <v>C.</v>
          </cell>
          <cell r="C134" t="str">
            <v>MATERIAL</v>
          </cell>
        </row>
        <row r="135">
          <cell r="C135" t="str">
            <v>Furnishing precast PC pile dia 450 mm</v>
          </cell>
          <cell r="H135" t="str">
            <v>m</v>
          </cell>
          <cell r="I135">
            <v>1</v>
          </cell>
          <cell r="L135">
            <v>359080</v>
          </cell>
          <cell r="M135">
            <v>359080</v>
          </cell>
        </row>
        <row r="144">
          <cell r="B144" t="str">
            <v>D.</v>
          </cell>
          <cell r="C144" t="str">
            <v>SUB TOTAL</v>
          </cell>
          <cell r="M144">
            <v>364080</v>
          </cell>
        </row>
        <row r="145">
          <cell r="B145" t="str">
            <v>E.</v>
          </cell>
          <cell r="C145" t="str">
            <v>OVERHEAD AND PROFIT</v>
          </cell>
          <cell r="H145">
            <v>0.1</v>
          </cell>
          <cell r="M145">
            <v>36408</v>
          </cell>
        </row>
        <row r="146">
          <cell r="B146" t="str">
            <v>F.</v>
          </cell>
          <cell r="C146" t="str">
            <v>TOTAL ( D + E )</v>
          </cell>
          <cell r="M146">
            <v>400488</v>
          </cell>
        </row>
        <row r="147">
          <cell r="C147" t="str">
            <v>ROUNDED</v>
          </cell>
          <cell r="M147">
            <v>400488</v>
          </cell>
        </row>
        <row r="149">
          <cell r="K149" t="str">
            <v>Jakarta, August 19th, 2008</v>
          </cell>
        </row>
        <row r="150">
          <cell r="K150" t="str">
            <v>Waskita - Adhi J.O.</v>
          </cell>
        </row>
        <row r="155">
          <cell r="K155" t="str">
            <v>Ir. Desi Arryani, MM</v>
          </cell>
        </row>
        <row r="156">
          <cell r="K156" t="str">
            <v>J.O Representative</v>
          </cell>
        </row>
        <row r="158">
          <cell r="B158" t="str">
            <v>UNIT PRICE ANALYSIS</v>
          </cell>
        </row>
        <row r="160">
          <cell r="B160" t="str">
            <v>Item No.</v>
          </cell>
          <cell r="D160" t="str">
            <v>:</v>
          </cell>
        </row>
        <row r="161">
          <cell r="A161" t="str">
            <v>An - PIL -01c</v>
          </cell>
          <cell r="B161" t="str">
            <v>Item Description</v>
          </cell>
          <cell r="D161" t="str">
            <v>:</v>
          </cell>
          <cell r="E161" t="str">
            <v>Furnishing Precast PC Pile Dia 400 mm</v>
          </cell>
          <cell r="O161">
            <v>311476</v>
          </cell>
          <cell r="P161" t="str">
            <v>/ lin m</v>
          </cell>
        </row>
        <row r="162">
          <cell r="B162" t="str">
            <v>Unit Price</v>
          </cell>
          <cell r="D162" t="str">
            <v>:</v>
          </cell>
          <cell r="E162" t="str">
            <v>Rp.</v>
          </cell>
          <cell r="F162">
            <v>311476</v>
          </cell>
          <cell r="G162" t="str">
            <v>/ lin m</v>
          </cell>
        </row>
        <row r="164">
          <cell r="B164" t="str">
            <v>No.</v>
          </cell>
          <cell r="C164" t="str">
            <v>Description</v>
          </cell>
          <cell r="H164" t="str">
            <v>Unit</v>
          </cell>
          <cell r="I164" t="str">
            <v>Quantity</v>
          </cell>
          <cell r="J164" t="str">
            <v>Foreign Currency (USD)</v>
          </cell>
          <cell r="L164" t="str">
            <v>Local Currency (Rp.)</v>
          </cell>
        </row>
        <row r="165">
          <cell r="J165" t="str">
            <v>Unit Price</v>
          </cell>
          <cell r="K165" t="str">
            <v>Amount</v>
          </cell>
          <cell r="L165" t="str">
            <v>Unit Price</v>
          </cell>
          <cell r="M165" t="str">
            <v>Amount</v>
          </cell>
        </row>
        <row r="166">
          <cell r="B166">
            <v>1</v>
          </cell>
          <cell r="C166">
            <v>2</v>
          </cell>
          <cell r="H166">
            <v>3</v>
          </cell>
          <cell r="I166">
            <v>4</v>
          </cell>
          <cell r="J166">
            <v>5</v>
          </cell>
          <cell r="K166">
            <v>6</v>
          </cell>
          <cell r="L166">
            <v>7</v>
          </cell>
          <cell r="M166">
            <v>8</v>
          </cell>
        </row>
        <row r="168">
          <cell r="B168" t="str">
            <v>A.</v>
          </cell>
          <cell r="C168" t="str">
            <v>LABOUR</v>
          </cell>
        </row>
        <row r="176">
          <cell r="B176" t="str">
            <v>B.</v>
          </cell>
          <cell r="C176" t="str">
            <v>EQUIPMENT</v>
          </cell>
        </row>
        <row r="184">
          <cell r="B184" t="str">
            <v>C.</v>
          </cell>
          <cell r="C184" t="str">
            <v>MATERIAL</v>
          </cell>
        </row>
        <row r="185">
          <cell r="C185" t="str">
            <v>Furnishing precast PC pile dia 400 mm</v>
          </cell>
          <cell r="H185" t="str">
            <v>m</v>
          </cell>
          <cell r="I185">
            <v>1</v>
          </cell>
          <cell r="L185">
            <v>278160</v>
          </cell>
          <cell r="M185">
            <v>278160</v>
          </cell>
        </row>
        <row r="186">
          <cell r="C186" t="str">
            <v>Unloading</v>
          </cell>
          <cell r="H186" t="str">
            <v>m</v>
          </cell>
          <cell r="I186">
            <v>1</v>
          </cell>
          <cell r="L186">
            <v>5000</v>
          </cell>
          <cell r="M186">
            <v>5000</v>
          </cell>
        </row>
        <row r="194">
          <cell r="B194" t="str">
            <v>D.</v>
          </cell>
          <cell r="C194" t="str">
            <v>SUB TOTAL</v>
          </cell>
          <cell r="M194">
            <v>283160</v>
          </cell>
        </row>
        <row r="195">
          <cell r="B195" t="str">
            <v>E.</v>
          </cell>
          <cell r="C195" t="str">
            <v>OVERHEAD AND PROFIT</v>
          </cell>
          <cell r="H195">
            <v>0.1</v>
          </cell>
          <cell r="M195">
            <v>28316</v>
          </cell>
        </row>
        <row r="196">
          <cell r="B196" t="str">
            <v>F.</v>
          </cell>
          <cell r="C196" t="str">
            <v>TOTAL ( D + E )</v>
          </cell>
          <cell r="M196">
            <v>311476</v>
          </cell>
        </row>
        <row r="197">
          <cell r="C197" t="str">
            <v>ROUNDED</v>
          </cell>
          <cell r="M197">
            <v>311476</v>
          </cell>
        </row>
        <row r="199">
          <cell r="K199" t="str">
            <v>Jakarta, August 19th, 2008</v>
          </cell>
        </row>
        <row r="200">
          <cell r="K200" t="str">
            <v>Waskita - Adhi J.O.</v>
          </cell>
        </row>
        <row r="205">
          <cell r="K205" t="str">
            <v>Ir. Desi Arryani, MM</v>
          </cell>
        </row>
        <row r="206">
          <cell r="K206" t="str">
            <v>J.O Representative</v>
          </cell>
        </row>
        <row r="208">
          <cell r="B208" t="str">
            <v>UNIT PRICE ANALYSIS</v>
          </cell>
        </row>
        <row r="210">
          <cell r="B210" t="str">
            <v>Item No.</v>
          </cell>
          <cell r="D210" t="str">
            <v>:</v>
          </cell>
        </row>
        <row r="211">
          <cell r="A211" t="str">
            <v>An - PIL -01d</v>
          </cell>
          <cell r="B211" t="str">
            <v>Item Description</v>
          </cell>
          <cell r="D211" t="str">
            <v>:</v>
          </cell>
          <cell r="E211" t="str">
            <v>Furnishing Precast PC Pile Dia 350 mm</v>
          </cell>
          <cell r="O211">
            <v>258071</v>
          </cell>
          <cell r="P211" t="str">
            <v>/ lin m</v>
          </cell>
        </row>
        <row r="212">
          <cell r="B212" t="str">
            <v>Unit Price</v>
          </cell>
          <cell r="D212" t="str">
            <v>:</v>
          </cell>
          <cell r="E212" t="str">
            <v>Rp.</v>
          </cell>
          <cell r="F212">
            <v>258071</v>
          </cell>
          <cell r="G212" t="str">
            <v>/ lin m</v>
          </cell>
        </row>
        <row r="214">
          <cell r="B214" t="str">
            <v>No.</v>
          </cell>
          <cell r="C214" t="str">
            <v>Description</v>
          </cell>
          <cell r="H214" t="str">
            <v>Unit</v>
          </cell>
          <cell r="I214" t="str">
            <v>Quantity</v>
          </cell>
          <cell r="J214" t="str">
            <v>Foreign Currency (USD)</v>
          </cell>
          <cell r="L214" t="str">
            <v>Local Currency (Rp.)</v>
          </cell>
        </row>
        <row r="215">
          <cell r="J215" t="str">
            <v>Unit Price</v>
          </cell>
          <cell r="K215" t="str">
            <v>Amount</v>
          </cell>
          <cell r="L215" t="str">
            <v>Unit Price</v>
          </cell>
          <cell r="M215" t="str">
            <v>Amount</v>
          </cell>
        </row>
        <row r="216">
          <cell r="B216">
            <v>1</v>
          </cell>
          <cell r="C216">
            <v>2</v>
          </cell>
          <cell r="H216">
            <v>3</v>
          </cell>
          <cell r="I216">
            <v>4</v>
          </cell>
          <cell r="J216">
            <v>5</v>
          </cell>
          <cell r="K216">
            <v>6</v>
          </cell>
          <cell r="L216">
            <v>7</v>
          </cell>
          <cell r="M216">
            <v>8</v>
          </cell>
        </row>
        <row r="218">
          <cell r="B218" t="str">
            <v>A.</v>
          </cell>
          <cell r="C218" t="str">
            <v>LABOUR</v>
          </cell>
        </row>
        <row r="226">
          <cell r="B226" t="str">
            <v>B.</v>
          </cell>
          <cell r="C226" t="str">
            <v>EQUIPMENT</v>
          </cell>
        </row>
        <row r="234">
          <cell r="B234" t="str">
            <v>C.</v>
          </cell>
          <cell r="C234" t="str">
            <v>MATERIAL</v>
          </cell>
        </row>
        <row r="235">
          <cell r="C235" t="str">
            <v>Furnishing precast PC pile dia 350 mm</v>
          </cell>
          <cell r="H235" t="str">
            <v>m</v>
          </cell>
          <cell r="I235">
            <v>1</v>
          </cell>
          <cell r="L235">
            <v>229610</v>
          </cell>
          <cell r="M235">
            <v>229610</v>
          </cell>
        </row>
        <row r="236">
          <cell r="C236" t="str">
            <v>Unloading</v>
          </cell>
          <cell r="H236" t="str">
            <v>m</v>
          </cell>
          <cell r="I236">
            <v>1</v>
          </cell>
          <cell r="L236">
            <v>5000</v>
          </cell>
          <cell r="M236">
            <v>5000</v>
          </cell>
        </row>
        <row r="244">
          <cell r="B244" t="str">
            <v>D.</v>
          </cell>
          <cell r="C244" t="str">
            <v>SUB TOTAL</v>
          </cell>
          <cell r="M244">
            <v>234610</v>
          </cell>
        </row>
        <row r="245">
          <cell r="B245" t="str">
            <v>E.</v>
          </cell>
          <cell r="C245" t="str">
            <v>OVERHEAD AND PROFIT</v>
          </cell>
          <cell r="H245">
            <v>0.1</v>
          </cell>
          <cell r="M245">
            <v>23461</v>
          </cell>
        </row>
        <row r="246">
          <cell r="B246" t="str">
            <v>F.</v>
          </cell>
          <cell r="C246" t="str">
            <v>TOTAL ( D + E )</v>
          </cell>
          <cell r="M246">
            <v>258071</v>
          </cell>
        </row>
        <row r="247">
          <cell r="C247" t="str">
            <v>ROUNDED</v>
          </cell>
          <cell r="M247">
            <v>258071</v>
          </cell>
        </row>
        <row r="249">
          <cell r="K249" t="str">
            <v>Jakarta, August 19th, 2008</v>
          </cell>
        </row>
        <row r="250">
          <cell r="K250" t="str">
            <v>Waskita - Adhi J.O.</v>
          </cell>
        </row>
        <row r="255">
          <cell r="K255" t="str">
            <v>Ir. Desi Arryani, MM</v>
          </cell>
        </row>
        <row r="256">
          <cell r="K256" t="str">
            <v>J.O Representative</v>
          </cell>
        </row>
        <row r="258">
          <cell r="B258" t="str">
            <v>UNIT PRICE ANALYSIS</v>
          </cell>
        </row>
        <row r="260">
          <cell r="B260" t="str">
            <v>Item No.</v>
          </cell>
          <cell r="D260" t="str">
            <v>:</v>
          </cell>
        </row>
        <row r="261">
          <cell r="A261" t="str">
            <v>An - PIL -01e</v>
          </cell>
          <cell r="B261" t="str">
            <v>Item Description</v>
          </cell>
          <cell r="D261" t="str">
            <v>:</v>
          </cell>
          <cell r="E261" t="str">
            <v>Furnishing Precast PC Pile Dia 300 mm</v>
          </cell>
          <cell r="O261">
            <v>183524</v>
          </cell>
          <cell r="P261" t="str">
            <v>/ lin m</v>
          </cell>
        </row>
        <row r="262">
          <cell r="B262" t="str">
            <v>Unit Price</v>
          </cell>
          <cell r="D262" t="str">
            <v>:</v>
          </cell>
          <cell r="E262" t="str">
            <v>Rp.</v>
          </cell>
          <cell r="F262">
            <v>183524</v>
          </cell>
          <cell r="G262" t="str">
            <v>/ lin m</v>
          </cell>
        </row>
        <row r="264">
          <cell r="B264" t="str">
            <v>No.</v>
          </cell>
          <cell r="C264" t="str">
            <v>Description</v>
          </cell>
          <cell r="H264" t="str">
            <v>Unit</v>
          </cell>
          <cell r="I264" t="str">
            <v>Quantity</v>
          </cell>
          <cell r="J264" t="str">
            <v>Foreign Currency (USD)</v>
          </cell>
          <cell r="L264" t="str">
            <v>Local Currency (Rp.)</v>
          </cell>
        </row>
        <row r="265">
          <cell r="J265" t="str">
            <v>Unit Price</v>
          </cell>
          <cell r="K265" t="str">
            <v>Amount</v>
          </cell>
          <cell r="L265" t="str">
            <v>Unit Price</v>
          </cell>
          <cell r="M265" t="str">
            <v>Amount</v>
          </cell>
        </row>
        <row r="266">
          <cell r="B266">
            <v>1</v>
          </cell>
          <cell r="C266">
            <v>2</v>
          </cell>
          <cell r="H266">
            <v>3</v>
          </cell>
          <cell r="I266">
            <v>4</v>
          </cell>
          <cell r="J266">
            <v>5</v>
          </cell>
          <cell r="K266">
            <v>6</v>
          </cell>
          <cell r="L266">
            <v>7</v>
          </cell>
          <cell r="M266">
            <v>8</v>
          </cell>
        </row>
        <row r="268">
          <cell r="B268" t="str">
            <v>A.</v>
          </cell>
          <cell r="C268" t="str">
            <v>LABOUR</v>
          </cell>
        </row>
        <row r="276">
          <cell r="B276" t="str">
            <v>B.</v>
          </cell>
          <cell r="C276" t="str">
            <v>EQUIPMENT</v>
          </cell>
        </row>
        <row r="277">
          <cell r="C277" t="str">
            <v>Unloading</v>
          </cell>
          <cell r="H277" t="str">
            <v>m</v>
          </cell>
          <cell r="I277">
            <v>1</v>
          </cell>
          <cell r="L277">
            <v>5000</v>
          </cell>
          <cell r="M277">
            <v>5000</v>
          </cell>
        </row>
        <row r="284">
          <cell r="B284" t="str">
            <v>C.</v>
          </cell>
          <cell r="C284" t="str">
            <v>MATERIAL</v>
          </cell>
        </row>
        <row r="285">
          <cell r="C285" t="str">
            <v>Furnishing precast PC pile dia 300 mm</v>
          </cell>
          <cell r="H285" t="str">
            <v>m</v>
          </cell>
          <cell r="I285">
            <v>1</v>
          </cell>
          <cell r="L285">
            <v>161840</v>
          </cell>
          <cell r="M285">
            <v>161840</v>
          </cell>
        </row>
        <row r="294">
          <cell r="B294" t="str">
            <v>D.</v>
          </cell>
          <cell r="C294" t="str">
            <v>SUB TOTAL</v>
          </cell>
          <cell r="M294">
            <v>166840</v>
          </cell>
        </row>
        <row r="295">
          <cell r="B295" t="str">
            <v>E.</v>
          </cell>
          <cell r="C295" t="str">
            <v>OVERHEAD AND PROFIT</v>
          </cell>
          <cell r="H295">
            <v>0.1</v>
          </cell>
          <cell r="M295">
            <v>16684</v>
          </cell>
        </row>
        <row r="296">
          <cell r="B296" t="str">
            <v>F.</v>
          </cell>
          <cell r="C296" t="str">
            <v>TOTAL ( D + E )</v>
          </cell>
          <cell r="M296">
            <v>183524</v>
          </cell>
        </row>
        <row r="297">
          <cell r="C297" t="str">
            <v>ROUNDED</v>
          </cell>
          <cell r="M297">
            <v>183524</v>
          </cell>
        </row>
        <row r="299">
          <cell r="K299" t="str">
            <v>Jakarta, August 19th, 2008</v>
          </cell>
        </row>
        <row r="300">
          <cell r="K300" t="str">
            <v>Waskita - Adhi J.O.</v>
          </cell>
        </row>
        <row r="305">
          <cell r="K305" t="str">
            <v>Ir. Desi Arryani, MM</v>
          </cell>
        </row>
        <row r="306">
          <cell r="K306" t="str">
            <v>J.O Representative</v>
          </cell>
        </row>
        <row r="308">
          <cell r="B308" t="str">
            <v>UNIT PRICE ANALYSIS</v>
          </cell>
        </row>
        <row r="310">
          <cell r="B310" t="str">
            <v>Item No.</v>
          </cell>
          <cell r="D310" t="str">
            <v>:</v>
          </cell>
        </row>
        <row r="311">
          <cell r="A311" t="str">
            <v>An - PIL -01f</v>
          </cell>
          <cell r="B311" t="str">
            <v>Item Description</v>
          </cell>
          <cell r="D311" t="str">
            <v>:</v>
          </cell>
          <cell r="E311" t="str">
            <v>Furnishing of RC Pile, 300 mm x 300 mm</v>
          </cell>
          <cell r="O311">
            <v>205777</v>
          </cell>
          <cell r="P311" t="str">
            <v>/ lin m</v>
          </cell>
        </row>
        <row r="312">
          <cell r="B312" t="str">
            <v>Unit Price</v>
          </cell>
          <cell r="D312" t="str">
            <v>:</v>
          </cell>
          <cell r="E312" t="str">
            <v>Rp.</v>
          </cell>
          <cell r="F312">
            <v>205777</v>
          </cell>
          <cell r="G312" t="str">
            <v>/ lin m</v>
          </cell>
        </row>
        <row r="314">
          <cell r="B314" t="str">
            <v>No.</v>
          </cell>
          <cell r="C314" t="str">
            <v>Description</v>
          </cell>
          <cell r="H314" t="str">
            <v>Unit</v>
          </cell>
          <cell r="I314" t="str">
            <v>Quantity</v>
          </cell>
          <cell r="J314" t="str">
            <v>Foreign Currency (USD)</v>
          </cell>
          <cell r="L314" t="str">
            <v>Local Currency (Rp.)</v>
          </cell>
        </row>
        <row r="315">
          <cell r="J315" t="str">
            <v>Unit Price</v>
          </cell>
          <cell r="K315" t="str">
            <v>Amount</v>
          </cell>
          <cell r="L315" t="str">
            <v>Unit Price</v>
          </cell>
          <cell r="M315" t="str">
            <v>Amount</v>
          </cell>
        </row>
        <row r="316">
          <cell r="B316">
            <v>1</v>
          </cell>
          <cell r="C316">
            <v>2</v>
          </cell>
          <cell r="H316">
            <v>3</v>
          </cell>
          <cell r="I316">
            <v>4</v>
          </cell>
          <cell r="J316">
            <v>5</v>
          </cell>
          <cell r="K316">
            <v>6</v>
          </cell>
          <cell r="L316">
            <v>7</v>
          </cell>
          <cell r="M316">
            <v>8</v>
          </cell>
        </row>
        <row r="318">
          <cell r="B318" t="str">
            <v>A.</v>
          </cell>
          <cell r="C318" t="str">
            <v>LABOUR</v>
          </cell>
        </row>
        <row r="326">
          <cell r="B326" t="str">
            <v>B.</v>
          </cell>
          <cell r="C326" t="str">
            <v>EQUIPMENT</v>
          </cell>
        </row>
        <row r="327">
          <cell r="C327" t="str">
            <v>Unloading</v>
          </cell>
          <cell r="H327" t="str">
            <v>m</v>
          </cell>
          <cell r="I327">
            <v>1</v>
          </cell>
          <cell r="L327">
            <v>5000</v>
          </cell>
          <cell r="M327">
            <v>5000</v>
          </cell>
        </row>
        <row r="334">
          <cell r="B334" t="str">
            <v>C.</v>
          </cell>
          <cell r="C334" t="str">
            <v>MATERIAL</v>
          </cell>
        </row>
        <row r="335">
          <cell r="C335" t="str">
            <v>Furnishing Precast RC pile, 300 × 300 mm</v>
          </cell>
          <cell r="H335" t="str">
            <v>m</v>
          </cell>
          <cell r="I335">
            <v>1</v>
          </cell>
          <cell r="L335">
            <v>182070</v>
          </cell>
          <cell r="M335">
            <v>182070</v>
          </cell>
        </row>
        <row r="344">
          <cell r="B344" t="str">
            <v>D.</v>
          </cell>
          <cell r="C344" t="str">
            <v>SUB TOTAL</v>
          </cell>
          <cell r="M344">
            <v>187070</v>
          </cell>
        </row>
        <row r="345">
          <cell r="B345" t="str">
            <v>E.</v>
          </cell>
          <cell r="C345" t="str">
            <v>OVERHEAD AND PROFIT</v>
          </cell>
          <cell r="H345">
            <v>0.1</v>
          </cell>
          <cell r="M345">
            <v>18707</v>
          </cell>
        </row>
        <row r="346">
          <cell r="B346" t="str">
            <v>F.</v>
          </cell>
          <cell r="C346" t="str">
            <v>TOTAL ( D + E )</v>
          </cell>
          <cell r="M346">
            <v>205777</v>
          </cell>
        </row>
        <row r="347">
          <cell r="C347" t="str">
            <v>ROUNDED</v>
          </cell>
          <cell r="M347">
            <v>205777</v>
          </cell>
        </row>
        <row r="349">
          <cell r="K349" t="str">
            <v>Jakarta, August 19th, 2008</v>
          </cell>
        </row>
        <row r="350">
          <cell r="K350" t="str">
            <v>Waskita - Adhi J.O.</v>
          </cell>
        </row>
        <row r="355">
          <cell r="K355" t="str">
            <v>Ir. Desi Arryani, MM</v>
          </cell>
        </row>
        <row r="356">
          <cell r="K356" t="str">
            <v>J.O Representative</v>
          </cell>
        </row>
        <row r="358">
          <cell r="B358" t="str">
            <v>UNIT PRICE ANALYSIS</v>
          </cell>
        </row>
        <row r="360">
          <cell r="B360" t="str">
            <v>Item No.</v>
          </cell>
          <cell r="D360" t="str">
            <v>:</v>
          </cell>
        </row>
        <row r="361">
          <cell r="A361" t="str">
            <v>An - PIL -01g</v>
          </cell>
          <cell r="B361" t="str">
            <v>Item Description</v>
          </cell>
          <cell r="D361" t="str">
            <v>:</v>
          </cell>
          <cell r="E361" t="str">
            <v>Furnishing of RC Pile 200 mm x 200 mm</v>
          </cell>
          <cell r="O361">
            <v>94512</v>
          </cell>
          <cell r="P361" t="str">
            <v>/ lin m</v>
          </cell>
        </row>
        <row r="362">
          <cell r="B362" t="str">
            <v>Unit Price</v>
          </cell>
          <cell r="D362" t="str">
            <v>:</v>
          </cell>
          <cell r="E362" t="str">
            <v>Rp.</v>
          </cell>
          <cell r="F362">
            <v>94512</v>
          </cell>
          <cell r="G362" t="str">
            <v>/ lin m</v>
          </cell>
        </row>
        <row r="364">
          <cell r="B364" t="str">
            <v>No.</v>
          </cell>
          <cell r="C364" t="str">
            <v>Description</v>
          </cell>
          <cell r="H364" t="str">
            <v>Unit</v>
          </cell>
          <cell r="I364" t="str">
            <v>Quantity</v>
          </cell>
          <cell r="J364" t="str">
            <v>Foreign Currency (USD)</v>
          </cell>
          <cell r="L364" t="str">
            <v>Local Currency (Rp.)</v>
          </cell>
        </row>
        <row r="365">
          <cell r="J365" t="str">
            <v>Unit Price</v>
          </cell>
          <cell r="K365" t="str">
            <v>Amount</v>
          </cell>
          <cell r="L365" t="str">
            <v>Unit Price</v>
          </cell>
          <cell r="M365" t="str">
            <v>Amount</v>
          </cell>
        </row>
        <row r="366">
          <cell r="B366">
            <v>1</v>
          </cell>
          <cell r="C366">
            <v>2</v>
          </cell>
          <cell r="H366">
            <v>3</v>
          </cell>
          <cell r="I366">
            <v>4</v>
          </cell>
          <cell r="J366">
            <v>5</v>
          </cell>
          <cell r="K366">
            <v>6</v>
          </cell>
          <cell r="L366">
            <v>7</v>
          </cell>
          <cell r="M366">
            <v>8</v>
          </cell>
        </row>
        <row r="368">
          <cell r="B368" t="str">
            <v>A.</v>
          </cell>
          <cell r="C368" t="str">
            <v>LABOUR</v>
          </cell>
        </row>
        <row r="374">
          <cell r="B374" t="str">
            <v>B.</v>
          </cell>
          <cell r="C374" t="str">
            <v>EQUIPMENT</v>
          </cell>
        </row>
        <row r="375">
          <cell r="C375" t="str">
            <v>Unloading</v>
          </cell>
          <cell r="H375" t="str">
            <v>m</v>
          </cell>
          <cell r="I375">
            <v>1</v>
          </cell>
          <cell r="L375">
            <v>5000</v>
          </cell>
          <cell r="M375">
            <v>5000</v>
          </cell>
        </row>
        <row r="381">
          <cell r="B381" t="str">
            <v>C.</v>
          </cell>
          <cell r="C381" t="str">
            <v>MATERIAL</v>
          </cell>
        </row>
        <row r="382">
          <cell r="C382" t="str">
            <v>Furnishing Precast RC pile, 200 × 200 mm</v>
          </cell>
          <cell r="H382" t="str">
            <v>m</v>
          </cell>
          <cell r="I382">
            <v>1</v>
          </cell>
          <cell r="L382">
            <v>80920</v>
          </cell>
          <cell r="M382">
            <v>80920</v>
          </cell>
        </row>
        <row r="390">
          <cell r="B390" t="str">
            <v>D.</v>
          </cell>
          <cell r="C390" t="str">
            <v>SUB TOTAL</v>
          </cell>
          <cell r="M390">
            <v>85920</v>
          </cell>
        </row>
        <row r="391">
          <cell r="B391" t="str">
            <v>E.</v>
          </cell>
          <cell r="C391" t="str">
            <v>OVERHEAD AND PROFIT</v>
          </cell>
          <cell r="H391">
            <v>0.1</v>
          </cell>
          <cell r="M391">
            <v>8592</v>
          </cell>
        </row>
        <row r="392">
          <cell r="B392" t="str">
            <v>F.</v>
          </cell>
          <cell r="C392" t="str">
            <v>TOTAL ( D + E )</v>
          </cell>
          <cell r="M392">
            <v>94512</v>
          </cell>
        </row>
        <row r="393">
          <cell r="C393" t="str">
            <v>ROUNDED</v>
          </cell>
          <cell r="M393">
            <v>94512</v>
          </cell>
        </row>
        <row r="395">
          <cell r="K395" t="str">
            <v>Jakarta, August 19th, 2008</v>
          </cell>
        </row>
        <row r="396">
          <cell r="K396" t="str">
            <v>Waskita - Adhi J.O.</v>
          </cell>
        </row>
        <row r="401">
          <cell r="K401" t="str">
            <v>Ir. Desi Arryani, MM</v>
          </cell>
        </row>
        <row r="402">
          <cell r="K402" t="str">
            <v>J.O Representative</v>
          </cell>
        </row>
        <row r="404">
          <cell r="B404" t="str">
            <v>UNIT PRICE ANALYSIS</v>
          </cell>
        </row>
        <row r="406">
          <cell r="B406" t="str">
            <v>Item No.</v>
          </cell>
          <cell r="D406" t="str">
            <v>:</v>
          </cell>
          <cell r="E406" t="str">
            <v>2.2.1.04</v>
          </cell>
        </row>
        <row r="407">
          <cell r="A407" t="str">
            <v>An - PIL - 02</v>
          </cell>
          <cell r="B407" t="str">
            <v>Item Description</v>
          </cell>
          <cell r="D407" t="str">
            <v>:</v>
          </cell>
          <cell r="E407" t="str">
            <v>Furnishing Steel Sheet Pile, Type U-4</v>
          </cell>
          <cell r="O407">
            <v>3166982</v>
          </cell>
          <cell r="P407" t="str">
            <v>/ sq.m</v>
          </cell>
        </row>
        <row r="408">
          <cell r="B408" t="str">
            <v>Unit Price</v>
          </cell>
          <cell r="D408" t="str">
            <v>:</v>
          </cell>
          <cell r="E408" t="str">
            <v>Rp.</v>
          </cell>
          <cell r="F408">
            <v>3166982</v>
          </cell>
          <cell r="G408" t="str">
            <v>/ sq.m</v>
          </cell>
        </row>
        <row r="410">
          <cell r="B410" t="str">
            <v>No.</v>
          </cell>
          <cell r="C410" t="str">
            <v>Description</v>
          </cell>
          <cell r="H410" t="str">
            <v>Unit</v>
          </cell>
          <cell r="I410" t="str">
            <v>Quantity</v>
          </cell>
          <cell r="J410" t="str">
            <v>Foreign Currency (USD)</v>
          </cell>
          <cell r="L410" t="str">
            <v>Local Currency (Rp.)</v>
          </cell>
        </row>
        <row r="411">
          <cell r="J411" t="str">
            <v>Unit Price</v>
          </cell>
          <cell r="K411" t="str">
            <v>Amount</v>
          </cell>
          <cell r="L411" t="str">
            <v>Unit Price</v>
          </cell>
          <cell r="M411" t="str">
            <v>Amount</v>
          </cell>
        </row>
        <row r="412">
          <cell r="B412">
            <v>1</v>
          </cell>
          <cell r="C412">
            <v>2</v>
          </cell>
          <cell r="H412">
            <v>3</v>
          </cell>
          <cell r="I412">
            <v>4</v>
          </cell>
          <cell r="J412">
            <v>5</v>
          </cell>
          <cell r="K412">
            <v>6</v>
          </cell>
          <cell r="L412">
            <v>7</v>
          </cell>
          <cell r="M412">
            <v>8</v>
          </cell>
        </row>
        <row r="414">
          <cell r="B414" t="str">
            <v>A.</v>
          </cell>
          <cell r="C414" t="str">
            <v>LABOUR</v>
          </cell>
        </row>
        <row r="421">
          <cell r="B421" t="str">
            <v>B.</v>
          </cell>
          <cell r="C421" t="str">
            <v>EQUIPMENT</v>
          </cell>
        </row>
        <row r="422">
          <cell r="C422" t="str">
            <v>Unloading</v>
          </cell>
          <cell r="H422" t="str">
            <v>m</v>
          </cell>
          <cell r="I422">
            <v>2.5</v>
          </cell>
          <cell r="L422">
            <v>5000</v>
          </cell>
          <cell r="M422">
            <v>12500</v>
          </cell>
        </row>
        <row r="429">
          <cell r="B429" t="str">
            <v>C.</v>
          </cell>
          <cell r="C429" t="str">
            <v>MATERIAL</v>
          </cell>
        </row>
        <row r="430">
          <cell r="C430" t="str">
            <v>Steel sheet pile, type U - 4</v>
          </cell>
          <cell r="H430" t="str">
            <v>lin.m</v>
          </cell>
          <cell r="I430">
            <v>2.5</v>
          </cell>
          <cell r="L430">
            <v>1146630</v>
          </cell>
          <cell r="M430">
            <v>2866575</v>
          </cell>
        </row>
        <row r="439">
          <cell r="B439" t="str">
            <v>D.</v>
          </cell>
          <cell r="C439" t="str">
            <v>SUB TOTAL</v>
          </cell>
          <cell r="M439">
            <v>2879075</v>
          </cell>
        </row>
        <row r="440">
          <cell r="B440" t="str">
            <v>E.</v>
          </cell>
          <cell r="C440" t="str">
            <v>OVERHEAD AND PROFIT</v>
          </cell>
          <cell r="H440">
            <v>0.1</v>
          </cell>
          <cell r="M440">
            <v>287907.5</v>
          </cell>
        </row>
        <row r="441">
          <cell r="B441" t="str">
            <v>F.</v>
          </cell>
          <cell r="C441" t="str">
            <v>TOTAL ( D + E )</v>
          </cell>
          <cell r="M441">
            <v>3166982.5</v>
          </cell>
        </row>
        <row r="442">
          <cell r="C442" t="str">
            <v>ROUNDED</v>
          </cell>
          <cell r="M442">
            <v>3166982</v>
          </cell>
        </row>
        <row r="444">
          <cell r="K444" t="str">
            <v>Jakarta, August 19th, 2008</v>
          </cell>
        </row>
        <row r="445">
          <cell r="K445" t="str">
            <v>Waskita - Adhi J.O.</v>
          </cell>
        </row>
        <row r="450">
          <cell r="K450" t="str">
            <v>Ir. Desi Arryani, MM</v>
          </cell>
        </row>
        <row r="451">
          <cell r="K451" t="str">
            <v>J.O Representative</v>
          </cell>
        </row>
        <row r="453">
          <cell r="B453" t="str">
            <v>UNIT PRICE ANALYSIS</v>
          </cell>
        </row>
        <row r="455">
          <cell r="B455" t="str">
            <v>Item No.</v>
          </cell>
          <cell r="D455" t="str">
            <v>:</v>
          </cell>
          <cell r="E455" t="str">
            <v>2.2.1.03</v>
          </cell>
        </row>
        <row r="456">
          <cell r="A456" t="str">
            <v>An - PIL - 02a</v>
          </cell>
          <cell r="B456" t="str">
            <v>Item Description</v>
          </cell>
          <cell r="D456" t="str">
            <v>:</v>
          </cell>
          <cell r="E456" t="str">
            <v>Furnishing Steel Sheet Pile, Type U-2</v>
          </cell>
          <cell r="O456">
            <v>2003155</v>
          </cell>
          <cell r="P456" t="str">
            <v>/ sq.m</v>
          </cell>
        </row>
        <row r="457">
          <cell r="B457" t="str">
            <v>Unit Price</v>
          </cell>
          <cell r="D457" t="str">
            <v>:</v>
          </cell>
          <cell r="E457" t="str">
            <v>Rp.</v>
          </cell>
          <cell r="F457">
            <v>2003155</v>
          </cell>
          <cell r="G457" t="str">
            <v>/ sq.m</v>
          </cell>
        </row>
        <row r="459">
          <cell r="B459" t="str">
            <v>No.</v>
          </cell>
          <cell r="C459" t="str">
            <v>Description</v>
          </cell>
          <cell r="H459" t="str">
            <v>Unit</v>
          </cell>
          <cell r="I459" t="str">
            <v>Quantity</v>
          </cell>
          <cell r="J459" t="str">
            <v>Foreign Currency (USD)</v>
          </cell>
          <cell r="L459" t="str">
            <v>Local Currency (Rp.)</v>
          </cell>
        </row>
        <row r="460">
          <cell r="J460" t="str">
            <v>Unit Price</v>
          </cell>
          <cell r="K460" t="str">
            <v>Amount</v>
          </cell>
          <cell r="L460" t="str">
            <v>Unit Price</v>
          </cell>
          <cell r="M460" t="str">
            <v>Amount</v>
          </cell>
        </row>
        <row r="461">
          <cell r="B461">
            <v>1</v>
          </cell>
          <cell r="C461">
            <v>2</v>
          </cell>
          <cell r="H461">
            <v>3</v>
          </cell>
          <cell r="I461">
            <v>4</v>
          </cell>
          <cell r="J461">
            <v>5</v>
          </cell>
          <cell r="K461">
            <v>6</v>
          </cell>
          <cell r="L461">
            <v>7</v>
          </cell>
          <cell r="M461">
            <v>8</v>
          </cell>
        </row>
        <row r="463">
          <cell r="B463" t="str">
            <v>A.</v>
          </cell>
          <cell r="C463" t="str">
            <v>LABOUR</v>
          </cell>
        </row>
        <row r="470">
          <cell r="B470" t="str">
            <v>B.</v>
          </cell>
          <cell r="C470" t="str">
            <v>EQUIPMENT</v>
          </cell>
        </row>
        <row r="471">
          <cell r="C471" t="str">
            <v>Unloading</v>
          </cell>
          <cell r="H471" t="str">
            <v>m</v>
          </cell>
          <cell r="I471">
            <v>2.5</v>
          </cell>
          <cell r="L471">
            <v>5000</v>
          </cell>
          <cell r="M471">
            <v>12500</v>
          </cell>
        </row>
        <row r="478">
          <cell r="B478" t="str">
            <v>C.</v>
          </cell>
          <cell r="C478" t="str">
            <v>MATERIAL</v>
          </cell>
        </row>
        <row r="479">
          <cell r="C479" t="str">
            <v>Steel sheet pile</v>
          </cell>
          <cell r="H479" t="str">
            <v>lin.m</v>
          </cell>
          <cell r="I479">
            <v>2.5</v>
          </cell>
          <cell r="L479">
            <v>723420</v>
          </cell>
          <cell r="M479">
            <v>1808550</v>
          </cell>
        </row>
        <row r="488">
          <cell r="B488" t="str">
            <v>D.</v>
          </cell>
          <cell r="C488" t="str">
            <v>SUB TOTAL</v>
          </cell>
          <cell r="M488">
            <v>1821050</v>
          </cell>
        </row>
        <row r="489">
          <cell r="B489" t="str">
            <v>E.</v>
          </cell>
          <cell r="C489" t="str">
            <v>OVERHEAD AND PROFIT</v>
          </cell>
          <cell r="H489">
            <v>0.1</v>
          </cell>
          <cell r="M489">
            <v>182105</v>
          </cell>
        </row>
        <row r="490">
          <cell r="B490" t="str">
            <v>F.</v>
          </cell>
          <cell r="C490" t="str">
            <v>TOTAL ( D + E )</v>
          </cell>
          <cell r="M490">
            <v>2003155</v>
          </cell>
        </row>
        <row r="491">
          <cell r="C491" t="str">
            <v>ROUNDED</v>
          </cell>
          <cell r="M491">
            <v>2003155</v>
          </cell>
        </row>
        <row r="493">
          <cell r="K493" t="str">
            <v>Jakarta, August 19th, 2008</v>
          </cell>
        </row>
        <row r="494">
          <cell r="K494" t="str">
            <v>Waskita - Adhi J.O.</v>
          </cell>
        </row>
        <row r="499">
          <cell r="K499" t="str">
            <v>Ir. Desi Arryani, MM</v>
          </cell>
        </row>
        <row r="500">
          <cell r="K500" t="str">
            <v>J.O Representative</v>
          </cell>
        </row>
        <row r="502">
          <cell r="B502" t="str">
            <v>UNIT PRICE ANALYSIS</v>
          </cell>
        </row>
        <row r="504">
          <cell r="B504" t="str">
            <v>Item No.</v>
          </cell>
          <cell r="D504" t="str">
            <v>:</v>
          </cell>
          <cell r="E504" t="str">
            <v>2.2.1.04</v>
          </cell>
        </row>
        <row r="505">
          <cell r="A505" t="str">
            <v>An - PIL - 02r</v>
          </cell>
          <cell r="B505" t="str">
            <v>Item Description</v>
          </cell>
          <cell r="D505" t="str">
            <v>:</v>
          </cell>
          <cell r="E505" t="str">
            <v>Furnishing Steel Sheet Pile, Type U-4</v>
          </cell>
          <cell r="O505">
            <v>802058</v>
          </cell>
          <cell r="P505" t="str">
            <v>/ sq.m</v>
          </cell>
        </row>
        <row r="506">
          <cell r="B506" t="str">
            <v>Unit Price</v>
          </cell>
          <cell r="D506" t="str">
            <v>:</v>
          </cell>
          <cell r="E506" t="str">
            <v>Rp.</v>
          </cell>
          <cell r="F506">
            <v>802058</v>
          </cell>
          <cell r="G506" t="str">
            <v>/ sq.m</v>
          </cell>
        </row>
        <row r="508">
          <cell r="B508" t="str">
            <v>No.</v>
          </cell>
          <cell r="C508" t="str">
            <v>Description</v>
          </cell>
          <cell r="H508" t="str">
            <v>Unit</v>
          </cell>
          <cell r="I508" t="str">
            <v>Quantity</v>
          </cell>
          <cell r="J508" t="str">
            <v>Foreign Currency (USD)</v>
          </cell>
          <cell r="L508" t="str">
            <v>Local Currency (Rp.)</v>
          </cell>
        </row>
        <row r="509">
          <cell r="J509" t="str">
            <v>Unit Price</v>
          </cell>
          <cell r="K509" t="str">
            <v>Amount</v>
          </cell>
          <cell r="L509" t="str">
            <v>Unit Price</v>
          </cell>
          <cell r="M509" t="str">
            <v>Amount</v>
          </cell>
        </row>
        <row r="510">
          <cell r="B510">
            <v>1</v>
          </cell>
          <cell r="C510">
            <v>2</v>
          </cell>
          <cell r="H510">
            <v>3</v>
          </cell>
          <cell r="I510">
            <v>4</v>
          </cell>
          <cell r="J510">
            <v>5</v>
          </cell>
          <cell r="K510">
            <v>6</v>
          </cell>
          <cell r="L510">
            <v>7</v>
          </cell>
          <cell r="M510">
            <v>8</v>
          </cell>
        </row>
        <row r="512">
          <cell r="B512" t="str">
            <v>A.</v>
          </cell>
          <cell r="C512" t="str">
            <v>LABOUR</v>
          </cell>
        </row>
        <row r="519">
          <cell r="B519" t="str">
            <v>B.</v>
          </cell>
          <cell r="C519" t="str">
            <v>EQUIPMENT</v>
          </cell>
        </row>
        <row r="520">
          <cell r="C520" t="str">
            <v>Unloading</v>
          </cell>
          <cell r="H520" t="str">
            <v>m</v>
          </cell>
          <cell r="I520">
            <v>2.5</v>
          </cell>
          <cell r="L520">
            <v>5000</v>
          </cell>
          <cell r="M520">
            <v>12500</v>
          </cell>
        </row>
        <row r="527">
          <cell r="B527" t="str">
            <v>C.</v>
          </cell>
          <cell r="C527" t="str">
            <v>MATERIAL</v>
          </cell>
        </row>
        <row r="528">
          <cell r="C528" t="str">
            <v>Steel sheet pile, type U - 4</v>
          </cell>
          <cell r="H528" t="str">
            <v>lin.m</v>
          </cell>
          <cell r="I528">
            <v>2.5</v>
          </cell>
          <cell r="L528">
            <v>286657.5</v>
          </cell>
          <cell r="M528">
            <v>716643.75</v>
          </cell>
        </row>
        <row r="537">
          <cell r="B537" t="str">
            <v>D.</v>
          </cell>
          <cell r="C537" t="str">
            <v>SUB TOTAL</v>
          </cell>
          <cell r="M537">
            <v>729143.75</v>
          </cell>
        </row>
        <row r="538">
          <cell r="B538" t="str">
            <v>E.</v>
          </cell>
          <cell r="C538" t="str">
            <v>OVERHEAD AND PROFIT</v>
          </cell>
          <cell r="H538">
            <v>0.1</v>
          </cell>
          <cell r="M538">
            <v>72914.375</v>
          </cell>
        </row>
        <row r="539">
          <cell r="B539" t="str">
            <v>F.</v>
          </cell>
          <cell r="C539" t="str">
            <v>TOTAL ( D + E )</v>
          </cell>
          <cell r="M539">
            <v>802058.125</v>
          </cell>
        </row>
        <row r="540">
          <cell r="C540" t="str">
            <v>ROUNDED</v>
          </cell>
          <cell r="M540">
            <v>802058</v>
          </cell>
        </row>
        <row r="542">
          <cell r="K542" t="str">
            <v>Jakarta, August 19th, 2008</v>
          </cell>
        </row>
        <row r="543">
          <cell r="K543" t="str">
            <v>Waskita - Adhi J.O.</v>
          </cell>
        </row>
        <row r="548">
          <cell r="K548" t="str">
            <v>Ir. Desi Arryani, MM</v>
          </cell>
        </row>
        <row r="549">
          <cell r="K549" t="str">
            <v>J.O Representative</v>
          </cell>
        </row>
        <row r="551">
          <cell r="B551" t="str">
            <v>UNIT PRICE ANALYSIS</v>
          </cell>
        </row>
        <row r="553">
          <cell r="B553" t="str">
            <v>Item No.</v>
          </cell>
          <cell r="D553" t="str">
            <v>:</v>
          </cell>
          <cell r="E553" t="str">
            <v>2.2.1.03</v>
          </cell>
        </row>
        <row r="554">
          <cell r="A554" t="str">
            <v>An - PIL - 02ar</v>
          </cell>
          <cell r="B554" t="str">
            <v>Item Description</v>
          </cell>
          <cell r="D554" t="str">
            <v>:</v>
          </cell>
          <cell r="E554" t="str">
            <v>Furnishing Steel Sheet Pile, Type U-2</v>
          </cell>
          <cell r="O554">
            <v>511101</v>
          </cell>
          <cell r="P554" t="str">
            <v>/ sq.m</v>
          </cell>
        </row>
        <row r="555">
          <cell r="B555" t="str">
            <v>Unit Price</v>
          </cell>
          <cell r="D555" t="str">
            <v>:</v>
          </cell>
          <cell r="E555" t="str">
            <v>Rp.</v>
          </cell>
          <cell r="F555">
            <v>511101</v>
          </cell>
          <cell r="G555" t="str">
            <v>/ sq.m</v>
          </cell>
        </row>
        <row r="557">
          <cell r="B557" t="str">
            <v>No.</v>
          </cell>
          <cell r="C557" t="str">
            <v>Description</v>
          </cell>
          <cell r="H557" t="str">
            <v>Unit</v>
          </cell>
          <cell r="I557" t="str">
            <v>Quantity</v>
          </cell>
          <cell r="J557" t="str">
            <v>Foreign Currency (USD)</v>
          </cell>
          <cell r="L557" t="str">
            <v>Local Currency (Rp.)</v>
          </cell>
        </row>
        <row r="558">
          <cell r="J558" t="str">
            <v>Unit Price</v>
          </cell>
          <cell r="K558" t="str">
            <v>Amount</v>
          </cell>
          <cell r="L558" t="str">
            <v>Unit Price</v>
          </cell>
          <cell r="M558" t="str">
            <v>Amount</v>
          </cell>
        </row>
        <row r="559">
          <cell r="B559">
            <v>1</v>
          </cell>
          <cell r="C559">
            <v>2</v>
          </cell>
          <cell r="H559">
            <v>3</v>
          </cell>
          <cell r="I559">
            <v>4</v>
          </cell>
          <cell r="J559">
            <v>5</v>
          </cell>
          <cell r="K559">
            <v>6</v>
          </cell>
          <cell r="L559">
            <v>7</v>
          </cell>
          <cell r="M559">
            <v>8</v>
          </cell>
        </row>
        <row r="561">
          <cell r="B561" t="str">
            <v>A.</v>
          </cell>
          <cell r="C561" t="str">
            <v>LABOUR</v>
          </cell>
        </row>
        <row r="568">
          <cell r="B568" t="str">
            <v>B.</v>
          </cell>
          <cell r="C568" t="str">
            <v>EQUIPMENT</v>
          </cell>
        </row>
        <row r="569">
          <cell r="C569" t="str">
            <v>Unloading</v>
          </cell>
          <cell r="H569" t="str">
            <v>m</v>
          </cell>
          <cell r="I569">
            <v>2.5</v>
          </cell>
          <cell r="L569">
            <v>5000</v>
          </cell>
          <cell r="M569">
            <v>12500</v>
          </cell>
        </row>
        <row r="576">
          <cell r="B576" t="str">
            <v>C.</v>
          </cell>
          <cell r="C576" t="str">
            <v>MATERIAL</v>
          </cell>
        </row>
        <row r="577">
          <cell r="C577" t="str">
            <v>Steel sheet pile</v>
          </cell>
          <cell r="H577" t="str">
            <v>lin.m</v>
          </cell>
          <cell r="I577">
            <v>2.5</v>
          </cell>
          <cell r="L577">
            <v>180855</v>
          </cell>
          <cell r="M577">
            <v>452137.5</v>
          </cell>
        </row>
        <row r="586">
          <cell r="B586" t="str">
            <v>D.</v>
          </cell>
          <cell r="C586" t="str">
            <v>SUB TOTAL</v>
          </cell>
          <cell r="M586">
            <v>464637.5</v>
          </cell>
        </row>
        <row r="587">
          <cell r="B587" t="str">
            <v>E.</v>
          </cell>
          <cell r="C587" t="str">
            <v>OVERHEAD AND PROFIT</v>
          </cell>
          <cell r="H587">
            <v>0.1</v>
          </cell>
          <cell r="M587">
            <v>46463.75</v>
          </cell>
        </row>
        <row r="588">
          <cell r="B588" t="str">
            <v>F.</v>
          </cell>
          <cell r="C588" t="str">
            <v>TOTAL ( D + E )</v>
          </cell>
          <cell r="M588">
            <v>511101.25</v>
          </cell>
        </row>
        <row r="589">
          <cell r="C589" t="str">
            <v>ROUNDED</v>
          </cell>
          <cell r="M589">
            <v>511101</v>
          </cell>
        </row>
        <row r="591">
          <cell r="K591" t="str">
            <v>Jakarta, August 19th, 2008</v>
          </cell>
        </row>
        <row r="592">
          <cell r="K592" t="str">
            <v>Waskita - Adhi J.O.</v>
          </cell>
        </row>
        <row r="597">
          <cell r="K597" t="str">
            <v>Ir. Desi Arryani, MM</v>
          </cell>
        </row>
        <row r="598">
          <cell r="K598" t="str">
            <v>J.O Representative</v>
          </cell>
        </row>
        <row r="601">
          <cell r="B601" t="str">
            <v>UNIT PRICE ANALYSIS</v>
          </cell>
        </row>
        <row r="603">
          <cell r="B603" t="str">
            <v>Item No.</v>
          </cell>
          <cell r="D603" t="str">
            <v>:</v>
          </cell>
        </row>
        <row r="604">
          <cell r="A604" t="str">
            <v>An-PIL-03</v>
          </cell>
          <cell r="B604" t="str">
            <v>Item Description</v>
          </cell>
          <cell r="D604" t="str">
            <v>:</v>
          </cell>
          <cell r="E604" t="str">
            <v>Driving precast PC pile, dia 600 mm</v>
          </cell>
          <cell r="O604">
            <v>57210</v>
          </cell>
          <cell r="P604" t="str">
            <v>Lin  m</v>
          </cell>
        </row>
        <row r="605">
          <cell r="B605" t="str">
            <v>Unit Price</v>
          </cell>
          <cell r="D605" t="str">
            <v>:</v>
          </cell>
          <cell r="E605" t="str">
            <v>Rp.</v>
          </cell>
          <cell r="F605">
            <v>57210</v>
          </cell>
          <cell r="G605" t="str">
            <v>Lin  m</v>
          </cell>
        </row>
        <row r="607">
          <cell r="B607" t="str">
            <v>No.</v>
          </cell>
          <cell r="C607" t="str">
            <v>Description</v>
          </cell>
          <cell r="H607" t="str">
            <v>Unit</v>
          </cell>
          <cell r="I607" t="str">
            <v>Quantity</v>
          </cell>
          <cell r="J607" t="str">
            <v>Foreign Currency (USD)</v>
          </cell>
          <cell r="L607" t="str">
            <v>Local Currency (Rp.)</v>
          </cell>
        </row>
        <row r="608">
          <cell r="J608" t="str">
            <v>Unit Price</v>
          </cell>
          <cell r="K608" t="str">
            <v>Amount</v>
          </cell>
          <cell r="L608" t="str">
            <v>Unit Price</v>
          </cell>
          <cell r="M608" t="str">
            <v>Amount</v>
          </cell>
        </row>
        <row r="609">
          <cell r="B609">
            <v>1</v>
          </cell>
          <cell r="C609">
            <v>2</v>
          </cell>
          <cell r="H609">
            <v>3</v>
          </cell>
          <cell r="I609">
            <v>4</v>
          </cell>
          <cell r="J609">
            <v>5</v>
          </cell>
          <cell r="K609">
            <v>6</v>
          </cell>
          <cell r="L609">
            <v>7</v>
          </cell>
          <cell r="M609">
            <v>8</v>
          </cell>
        </row>
        <row r="611">
          <cell r="B611" t="str">
            <v>A.</v>
          </cell>
          <cell r="C611" t="str">
            <v>LABOUR</v>
          </cell>
          <cell r="P611">
            <v>150</v>
          </cell>
        </row>
        <row r="612">
          <cell r="C612" t="str">
            <v>Foreman</v>
          </cell>
          <cell r="H612" t="str">
            <v>Md</v>
          </cell>
          <cell r="I612">
            <v>6.7000000000000002E-3</v>
          </cell>
          <cell r="L612">
            <v>45000</v>
          </cell>
          <cell r="M612">
            <v>301.5</v>
          </cell>
          <cell r="P612">
            <v>1</v>
          </cell>
        </row>
        <row r="613">
          <cell r="C613" t="str">
            <v>Common labour</v>
          </cell>
          <cell r="H613" t="str">
            <v>Md</v>
          </cell>
          <cell r="I613">
            <v>3.3300000000000003E-2</v>
          </cell>
          <cell r="L613">
            <v>30000</v>
          </cell>
          <cell r="M613">
            <v>999.00000000000011</v>
          </cell>
          <cell r="P613">
            <v>5</v>
          </cell>
        </row>
        <row r="614">
          <cell r="C614" t="str">
            <v>Rigger</v>
          </cell>
          <cell r="H614" t="str">
            <v>Md</v>
          </cell>
          <cell r="I614">
            <v>6.7000000000000002E-3</v>
          </cell>
          <cell r="L614">
            <v>30000</v>
          </cell>
          <cell r="M614">
            <v>201</v>
          </cell>
          <cell r="P614">
            <v>1</v>
          </cell>
        </row>
        <row r="618">
          <cell r="B618" t="str">
            <v>B.</v>
          </cell>
          <cell r="C618" t="str">
            <v>EQUIPMENT</v>
          </cell>
          <cell r="P618">
            <v>18.75</v>
          </cell>
        </row>
        <row r="619">
          <cell r="C619" t="str">
            <v>Diesel Hammer, 4.5 ton</v>
          </cell>
          <cell r="H619" t="str">
            <v>hour</v>
          </cell>
          <cell r="I619">
            <v>5.33E-2</v>
          </cell>
          <cell r="L619">
            <v>229068</v>
          </cell>
          <cell r="M619">
            <v>12209.3244</v>
          </cell>
          <cell r="P619">
            <v>1</v>
          </cell>
        </row>
        <row r="620">
          <cell r="C620" t="str">
            <v>Crawler Crane, 35 ton</v>
          </cell>
          <cell r="H620" t="str">
            <v>hour</v>
          </cell>
          <cell r="I620">
            <v>5.33E-2</v>
          </cell>
          <cell r="L620">
            <v>333983</v>
          </cell>
          <cell r="M620">
            <v>17801.293900000001</v>
          </cell>
          <cell r="P620">
            <v>1</v>
          </cell>
        </row>
        <row r="621">
          <cell r="C621" t="str">
            <v>Ordinary truck</v>
          </cell>
          <cell r="H621" t="str">
            <v>hour</v>
          </cell>
          <cell r="I621">
            <v>5.33E-2</v>
          </cell>
          <cell r="L621">
            <v>173498</v>
          </cell>
          <cell r="M621">
            <v>9247.4434000000001</v>
          </cell>
          <cell r="O621">
            <v>39258.061700000006</v>
          </cell>
          <cell r="P621">
            <v>1</v>
          </cell>
        </row>
        <row r="622">
          <cell r="C622" t="str">
            <v>Connection</v>
          </cell>
          <cell r="H622" t="str">
            <v>ls</v>
          </cell>
          <cell r="I622">
            <v>1</v>
          </cell>
          <cell r="L622">
            <v>11250</v>
          </cell>
          <cell r="M622">
            <v>11250</v>
          </cell>
        </row>
        <row r="626">
          <cell r="B626" t="str">
            <v>C.</v>
          </cell>
          <cell r="C626" t="str">
            <v>MATERIAL</v>
          </cell>
        </row>
        <row r="635">
          <cell r="B635" t="str">
            <v>D.</v>
          </cell>
          <cell r="C635" t="str">
            <v>SUB TOTAL</v>
          </cell>
          <cell r="M635">
            <v>52009.561700000006</v>
          </cell>
        </row>
        <row r="636">
          <cell r="B636" t="str">
            <v>E.</v>
          </cell>
          <cell r="C636" t="str">
            <v>OVERHEAD AND PROFIT</v>
          </cell>
          <cell r="H636">
            <v>0.1</v>
          </cell>
          <cell r="M636">
            <v>5200.9561700000013</v>
          </cell>
        </row>
        <row r="637">
          <cell r="B637" t="str">
            <v>F.</v>
          </cell>
          <cell r="C637" t="str">
            <v>TOTAL ( D + E )</v>
          </cell>
          <cell r="H637" t="str">
            <v>Lin.m</v>
          </cell>
          <cell r="I637">
            <v>1</v>
          </cell>
          <cell r="M637">
            <v>57210.517870000011</v>
          </cell>
        </row>
        <row r="638">
          <cell r="C638" t="str">
            <v>UNIT PRICE</v>
          </cell>
          <cell r="H638" t="str">
            <v>Lin.m</v>
          </cell>
          <cell r="I638">
            <v>1</v>
          </cell>
          <cell r="M638">
            <v>57210.517870000011</v>
          </cell>
        </row>
        <row r="639">
          <cell r="C639" t="str">
            <v>ROUNDED</v>
          </cell>
          <cell r="H639" t="str">
            <v>Lin.m</v>
          </cell>
          <cell r="I639">
            <v>1</v>
          </cell>
          <cell r="M639">
            <v>57210</v>
          </cell>
        </row>
        <row r="641">
          <cell r="K641" t="str">
            <v>Jakarta, August 19th, 2008</v>
          </cell>
        </row>
        <row r="642">
          <cell r="K642" t="str">
            <v>Waskita - Adhi J.O.</v>
          </cell>
        </row>
        <row r="647">
          <cell r="K647" t="str">
            <v>Ir. Desi Arryani, MM</v>
          </cell>
        </row>
        <row r="648">
          <cell r="K648" t="str">
            <v>J.O Representative</v>
          </cell>
        </row>
        <row r="650">
          <cell r="B650" t="str">
            <v>UNIT PRICE ANALYSIS</v>
          </cell>
        </row>
        <row r="652">
          <cell r="B652" t="str">
            <v>Item No.</v>
          </cell>
          <cell r="D652" t="str">
            <v>:</v>
          </cell>
        </row>
        <row r="653">
          <cell r="A653" t="str">
            <v>An-PIL-03a</v>
          </cell>
          <cell r="B653" t="str">
            <v>Item Description</v>
          </cell>
          <cell r="D653" t="str">
            <v>:</v>
          </cell>
          <cell r="E653" t="str">
            <v>Driving precast PC pile, dia 500 mm</v>
          </cell>
          <cell r="O653">
            <v>55835</v>
          </cell>
          <cell r="P653" t="str">
            <v>Lin  m</v>
          </cell>
        </row>
        <row r="654">
          <cell r="B654" t="str">
            <v>Unit Price</v>
          </cell>
          <cell r="D654" t="str">
            <v>:</v>
          </cell>
          <cell r="E654" t="str">
            <v>Rp.</v>
          </cell>
          <cell r="F654">
            <v>55835</v>
          </cell>
          <cell r="G654" t="str">
            <v>Lin  m</v>
          </cell>
        </row>
        <row r="656">
          <cell r="B656" t="str">
            <v>No.</v>
          </cell>
          <cell r="C656" t="str">
            <v>Description</v>
          </cell>
          <cell r="H656" t="str">
            <v>Unit</v>
          </cell>
          <cell r="I656" t="str">
            <v>Quantity</v>
          </cell>
          <cell r="J656" t="str">
            <v>Foreign Currency (USD)</v>
          </cell>
          <cell r="L656" t="str">
            <v>Local Currency (Rp.)</v>
          </cell>
        </row>
        <row r="657">
          <cell r="J657" t="str">
            <v>Unit Price</v>
          </cell>
          <cell r="K657" t="str">
            <v>Amount</v>
          </cell>
          <cell r="L657" t="str">
            <v>Unit Price</v>
          </cell>
          <cell r="M657" t="str">
            <v>Amount</v>
          </cell>
        </row>
        <row r="658">
          <cell r="B658">
            <v>1</v>
          </cell>
          <cell r="C658">
            <v>2</v>
          </cell>
          <cell r="H658">
            <v>3</v>
          </cell>
          <cell r="I658">
            <v>4</v>
          </cell>
          <cell r="J658">
            <v>5</v>
          </cell>
          <cell r="K658">
            <v>6</v>
          </cell>
          <cell r="L658">
            <v>7</v>
          </cell>
          <cell r="M658">
            <v>8</v>
          </cell>
        </row>
        <row r="660">
          <cell r="B660" t="str">
            <v>A.</v>
          </cell>
          <cell r="C660" t="str">
            <v>LABOUR</v>
          </cell>
          <cell r="P660">
            <v>150</v>
          </cell>
        </row>
        <row r="661">
          <cell r="C661" t="str">
            <v>Foreman</v>
          </cell>
          <cell r="H661" t="str">
            <v>Md</v>
          </cell>
          <cell r="I661">
            <v>6.7000000000000002E-3</v>
          </cell>
          <cell r="L661">
            <v>45000</v>
          </cell>
          <cell r="M661">
            <v>301.5</v>
          </cell>
          <cell r="P661">
            <v>1</v>
          </cell>
        </row>
        <row r="662">
          <cell r="C662" t="str">
            <v>Common labour</v>
          </cell>
          <cell r="H662" t="str">
            <v>Md</v>
          </cell>
          <cell r="I662">
            <v>3.3300000000000003E-2</v>
          </cell>
          <cell r="L662">
            <v>30000</v>
          </cell>
          <cell r="M662">
            <v>999.00000000000011</v>
          </cell>
          <cell r="P662">
            <v>5</v>
          </cell>
        </row>
        <row r="663">
          <cell r="C663" t="str">
            <v>Rigger</v>
          </cell>
          <cell r="H663" t="str">
            <v>Md</v>
          </cell>
          <cell r="I663">
            <v>6.7000000000000002E-3</v>
          </cell>
          <cell r="L663">
            <v>30000</v>
          </cell>
          <cell r="M663">
            <v>201</v>
          </cell>
          <cell r="P663">
            <v>1</v>
          </cell>
        </row>
        <row r="667">
          <cell r="B667" t="str">
            <v>B.</v>
          </cell>
          <cell r="C667" t="str">
            <v>EQUIPMENT</v>
          </cell>
          <cell r="P667">
            <v>18.75</v>
          </cell>
        </row>
        <row r="668">
          <cell r="C668" t="str">
            <v>Diesel Hammer, 4.5 ton</v>
          </cell>
          <cell r="H668" t="str">
            <v>hour</v>
          </cell>
          <cell r="I668">
            <v>5.33E-2</v>
          </cell>
          <cell r="L668">
            <v>229068</v>
          </cell>
          <cell r="M668">
            <v>12209.3244</v>
          </cell>
          <cell r="P668">
            <v>1</v>
          </cell>
        </row>
        <row r="669">
          <cell r="C669" t="str">
            <v>Crawler Crane, 35 ton</v>
          </cell>
          <cell r="H669" t="str">
            <v>hour</v>
          </cell>
          <cell r="I669">
            <v>5.33E-2</v>
          </cell>
          <cell r="L669">
            <v>333983</v>
          </cell>
          <cell r="M669">
            <v>17801.293900000001</v>
          </cell>
          <cell r="P669">
            <v>1</v>
          </cell>
        </row>
        <row r="670">
          <cell r="C670" t="str">
            <v>Ordinary truck</v>
          </cell>
          <cell r="H670" t="str">
            <v>hour</v>
          </cell>
          <cell r="I670">
            <v>5.33E-2</v>
          </cell>
          <cell r="L670">
            <v>173498</v>
          </cell>
          <cell r="M670">
            <v>9247.4434000000001</v>
          </cell>
          <cell r="O670">
            <v>39258.061700000006</v>
          </cell>
          <cell r="P670">
            <v>1</v>
          </cell>
        </row>
        <row r="671">
          <cell r="C671" t="str">
            <v>Connection</v>
          </cell>
          <cell r="H671" t="str">
            <v>ls</v>
          </cell>
          <cell r="I671">
            <v>1</v>
          </cell>
          <cell r="L671">
            <v>10000</v>
          </cell>
          <cell r="M671">
            <v>10000</v>
          </cell>
        </row>
        <row r="675">
          <cell r="B675" t="str">
            <v>C.</v>
          </cell>
          <cell r="C675" t="str">
            <v>MATERIAL</v>
          </cell>
        </row>
        <row r="682">
          <cell r="B682" t="str">
            <v>D.</v>
          </cell>
          <cell r="C682" t="str">
            <v>SUB TOTAL</v>
          </cell>
          <cell r="M682">
            <v>50759.561700000006</v>
          </cell>
        </row>
        <row r="683">
          <cell r="B683" t="str">
            <v>E.</v>
          </cell>
          <cell r="C683" t="str">
            <v>OVERHEAD AND PROFIT</v>
          </cell>
          <cell r="H683">
            <v>0.1</v>
          </cell>
          <cell r="M683">
            <v>5075.9561700000013</v>
          </cell>
        </row>
        <row r="684">
          <cell r="B684" t="str">
            <v>F.</v>
          </cell>
          <cell r="C684" t="str">
            <v>TOTAL ( D + E )</v>
          </cell>
          <cell r="H684" t="str">
            <v>Lin.m</v>
          </cell>
          <cell r="I684">
            <v>1</v>
          </cell>
          <cell r="M684">
            <v>55835.517870000011</v>
          </cell>
        </row>
        <row r="685">
          <cell r="C685" t="str">
            <v>UNIT PRICE</v>
          </cell>
          <cell r="H685" t="str">
            <v>Lin.m</v>
          </cell>
          <cell r="I685">
            <v>1</v>
          </cell>
          <cell r="M685">
            <v>55835.517870000011</v>
          </cell>
        </row>
        <row r="686">
          <cell r="C686" t="str">
            <v>ROUNDED</v>
          </cell>
          <cell r="H686" t="str">
            <v>Lin.m</v>
          </cell>
          <cell r="I686">
            <v>1</v>
          </cell>
          <cell r="M686">
            <v>55835</v>
          </cell>
        </row>
        <row r="688">
          <cell r="K688" t="str">
            <v>Jakarta, August 19th, 2008</v>
          </cell>
        </row>
        <row r="689">
          <cell r="K689" t="str">
            <v>Waskita - Adhi J.O.</v>
          </cell>
        </row>
        <row r="694">
          <cell r="K694" t="str">
            <v>Ir. Desi Arryani, MM</v>
          </cell>
        </row>
        <row r="695">
          <cell r="K695" t="str">
            <v>J.O Representative</v>
          </cell>
        </row>
        <row r="697">
          <cell r="B697" t="str">
            <v>UNIT PRICE ANALYSIS</v>
          </cell>
        </row>
        <row r="699">
          <cell r="B699" t="str">
            <v>Item No.</v>
          </cell>
          <cell r="D699" t="str">
            <v>:</v>
          </cell>
        </row>
        <row r="700">
          <cell r="A700" t="str">
            <v>An-PIL-03b</v>
          </cell>
          <cell r="B700" t="str">
            <v>Item Description</v>
          </cell>
          <cell r="D700" t="str">
            <v>:</v>
          </cell>
          <cell r="E700" t="str">
            <v>Driving precast PC pile, dia 400 mm</v>
          </cell>
          <cell r="O700">
            <v>54150</v>
          </cell>
          <cell r="P700" t="str">
            <v>Lin  m</v>
          </cell>
        </row>
        <row r="701">
          <cell r="B701" t="str">
            <v>Unit Price</v>
          </cell>
          <cell r="D701" t="str">
            <v>:</v>
          </cell>
          <cell r="E701" t="str">
            <v>Rp.</v>
          </cell>
          <cell r="F701">
            <v>54150</v>
          </cell>
          <cell r="G701" t="str">
            <v>Lin  m</v>
          </cell>
        </row>
        <row r="703">
          <cell r="B703" t="str">
            <v>No.</v>
          </cell>
          <cell r="C703" t="str">
            <v>Description</v>
          </cell>
          <cell r="H703" t="str">
            <v>Unit</v>
          </cell>
          <cell r="I703" t="str">
            <v>Quantity</v>
          </cell>
          <cell r="J703" t="str">
            <v>Foreign Currency (USD)</v>
          </cell>
          <cell r="L703" t="str">
            <v>Local Currency (Rp.)</v>
          </cell>
        </row>
        <row r="704">
          <cell r="J704" t="str">
            <v>Unit Price</v>
          </cell>
          <cell r="K704" t="str">
            <v>Amount</v>
          </cell>
          <cell r="L704" t="str">
            <v>Unit Price</v>
          </cell>
          <cell r="M704" t="str">
            <v>Amount</v>
          </cell>
        </row>
        <row r="705">
          <cell r="B705">
            <v>1</v>
          </cell>
          <cell r="C705">
            <v>2</v>
          </cell>
          <cell r="H705">
            <v>3</v>
          </cell>
          <cell r="I705">
            <v>4</v>
          </cell>
          <cell r="J705">
            <v>5</v>
          </cell>
          <cell r="K705">
            <v>6</v>
          </cell>
          <cell r="L705">
            <v>7</v>
          </cell>
          <cell r="M705">
            <v>8</v>
          </cell>
        </row>
        <row r="707">
          <cell r="B707" t="str">
            <v>A.</v>
          </cell>
          <cell r="C707" t="str">
            <v>LABOUR</v>
          </cell>
          <cell r="P707">
            <v>156</v>
          </cell>
        </row>
        <row r="708">
          <cell r="C708" t="str">
            <v>Foreman</v>
          </cell>
          <cell r="H708" t="str">
            <v>Md</v>
          </cell>
          <cell r="I708">
            <v>6.4000000000000003E-3</v>
          </cell>
          <cell r="L708">
            <v>45000</v>
          </cell>
          <cell r="M708">
            <v>288</v>
          </cell>
          <cell r="P708">
            <v>1</v>
          </cell>
        </row>
        <row r="709">
          <cell r="C709" t="str">
            <v>Common labour</v>
          </cell>
          <cell r="H709" t="str">
            <v>Md</v>
          </cell>
          <cell r="I709">
            <v>3.2099999999999997E-2</v>
          </cell>
          <cell r="L709">
            <v>30000</v>
          </cell>
          <cell r="M709">
            <v>962.99999999999989</v>
          </cell>
          <cell r="P709">
            <v>5</v>
          </cell>
        </row>
        <row r="710">
          <cell r="C710" t="str">
            <v>Rigger</v>
          </cell>
          <cell r="H710" t="str">
            <v>Md</v>
          </cell>
          <cell r="I710">
            <v>6.4000000000000003E-3</v>
          </cell>
          <cell r="L710">
            <v>30000</v>
          </cell>
          <cell r="M710">
            <v>192</v>
          </cell>
          <cell r="P710">
            <v>1</v>
          </cell>
        </row>
        <row r="714">
          <cell r="B714" t="str">
            <v>B.</v>
          </cell>
          <cell r="C714" t="str">
            <v>EQUIPMENT</v>
          </cell>
          <cell r="P714">
            <v>19.5</v>
          </cell>
        </row>
        <row r="715">
          <cell r="C715" t="str">
            <v>Diesel Hammer, 4.5 ton</v>
          </cell>
          <cell r="H715" t="str">
            <v>hour</v>
          </cell>
          <cell r="I715">
            <v>5.1299999999999998E-2</v>
          </cell>
          <cell r="L715">
            <v>229068</v>
          </cell>
          <cell r="M715">
            <v>11751.188399999999</v>
          </cell>
          <cell r="P715">
            <v>1</v>
          </cell>
        </row>
        <row r="716">
          <cell r="C716" t="str">
            <v>Crawler Crane, 35 ton</v>
          </cell>
          <cell r="H716" t="str">
            <v>hour</v>
          </cell>
          <cell r="I716">
            <v>5.1299999999999998E-2</v>
          </cell>
          <cell r="L716">
            <v>333983</v>
          </cell>
          <cell r="M716">
            <v>17133.3279</v>
          </cell>
          <cell r="P716">
            <v>1</v>
          </cell>
        </row>
        <row r="717">
          <cell r="C717" t="str">
            <v>Ordinary truck</v>
          </cell>
          <cell r="H717" t="str">
            <v>hour</v>
          </cell>
          <cell r="I717">
            <v>5.1299999999999998E-2</v>
          </cell>
          <cell r="L717">
            <v>173498</v>
          </cell>
          <cell r="M717">
            <v>8900.4473999999991</v>
          </cell>
          <cell r="O717">
            <v>37784.9637</v>
          </cell>
          <cell r="P717">
            <v>1</v>
          </cell>
        </row>
        <row r="718">
          <cell r="C718" t="str">
            <v>Connection</v>
          </cell>
          <cell r="H718" t="str">
            <v>ls</v>
          </cell>
          <cell r="I718">
            <v>1</v>
          </cell>
          <cell r="L718">
            <v>10000</v>
          </cell>
          <cell r="M718">
            <v>10000</v>
          </cell>
        </row>
        <row r="722">
          <cell r="B722" t="str">
            <v>C.</v>
          </cell>
          <cell r="C722" t="str">
            <v>MATERIAL</v>
          </cell>
        </row>
        <row r="730">
          <cell r="B730" t="str">
            <v>D.</v>
          </cell>
          <cell r="C730" t="str">
            <v>SUB TOTAL</v>
          </cell>
          <cell r="M730">
            <v>49227.9637</v>
          </cell>
        </row>
        <row r="731">
          <cell r="B731" t="str">
            <v>E.</v>
          </cell>
          <cell r="C731" t="str">
            <v>OVERHEAD AND PROFIT</v>
          </cell>
          <cell r="H731">
            <v>0.1</v>
          </cell>
          <cell r="M731">
            <v>4922.79637</v>
          </cell>
        </row>
        <row r="732">
          <cell r="B732" t="str">
            <v>F.</v>
          </cell>
          <cell r="C732" t="str">
            <v>TOTAL ( D + E )</v>
          </cell>
          <cell r="H732" t="str">
            <v>Lin.m</v>
          </cell>
          <cell r="I732">
            <v>1</v>
          </cell>
          <cell r="M732">
            <v>54150.760070000004</v>
          </cell>
        </row>
        <row r="733">
          <cell r="C733" t="str">
            <v>UNIT PRICE</v>
          </cell>
          <cell r="H733" t="str">
            <v>Lin.m</v>
          </cell>
          <cell r="I733">
            <v>1</v>
          </cell>
          <cell r="M733">
            <v>54150.760070000004</v>
          </cell>
        </row>
        <row r="734">
          <cell r="C734" t="str">
            <v>ROUNDED</v>
          </cell>
          <cell r="H734" t="str">
            <v>Lin.m</v>
          </cell>
          <cell r="I734">
            <v>1</v>
          </cell>
          <cell r="M734">
            <v>54150</v>
          </cell>
        </row>
        <row r="736">
          <cell r="K736" t="str">
            <v>Jakarta, August 19th, 2008</v>
          </cell>
        </row>
        <row r="737">
          <cell r="K737" t="str">
            <v>Waskita - Adhi J.O.</v>
          </cell>
        </row>
        <row r="742">
          <cell r="K742" t="str">
            <v>Ir. Desi Arryani, MM</v>
          </cell>
        </row>
        <row r="743">
          <cell r="K743" t="str">
            <v>J.O Representative</v>
          </cell>
        </row>
        <row r="745">
          <cell r="B745" t="str">
            <v>UNIT PRICE ANALYSIS</v>
          </cell>
        </row>
        <row r="747">
          <cell r="B747" t="str">
            <v>Item No.</v>
          </cell>
          <cell r="D747" t="str">
            <v>:</v>
          </cell>
        </row>
        <row r="748">
          <cell r="A748" t="str">
            <v>An-PIL-03c</v>
          </cell>
          <cell r="B748" t="str">
            <v>Item Description</v>
          </cell>
          <cell r="D748" t="str">
            <v>:</v>
          </cell>
          <cell r="E748" t="str">
            <v>Driving precast PC pile, dia 350 mm L = 16 / 20 / 21 m</v>
          </cell>
          <cell r="O748">
            <v>50355</v>
          </cell>
          <cell r="P748" t="str">
            <v>Lin  m</v>
          </cell>
        </row>
        <row r="749">
          <cell r="B749" t="str">
            <v>Unit Price</v>
          </cell>
          <cell r="D749" t="str">
            <v>:</v>
          </cell>
          <cell r="E749" t="str">
            <v>Rp.</v>
          </cell>
          <cell r="F749">
            <v>50355</v>
          </cell>
          <cell r="G749" t="str">
            <v>Lin  m</v>
          </cell>
        </row>
        <row r="751">
          <cell r="B751" t="str">
            <v>No.</v>
          </cell>
          <cell r="C751" t="str">
            <v>Description</v>
          </cell>
          <cell r="H751" t="str">
            <v>Unit</v>
          </cell>
          <cell r="I751" t="str">
            <v>Quantity</v>
          </cell>
          <cell r="J751" t="str">
            <v>Foreign Currency (USD)</v>
          </cell>
          <cell r="L751" t="str">
            <v>Local Currency (Rp.)</v>
          </cell>
        </row>
        <row r="752">
          <cell r="J752" t="str">
            <v>Unit Price</v>
          </cell>
          <cell r="K752" t="str">
            <v>Amount</v>
          </cell>
          <cell r="L752" t="str">
            <v>Unit Price</v>
          </cell>
          <cell r="M752" t="str">
            <v>Amount</v>
          </cell>
        </row>
        <row r="753">
          <cell r="B753">
            <v>1</v>
          </cell>
          <cell r="C753">
            <v>2</v>
          </cell>
          <cell r="H753">
            <v>3</v>
          </cell>
          <cell r="I753">
            <v>4</v>
          </cell>
          <cell r="J753">
            <v>5</v>
          </cell>
          <cell r="K753">
            <v>6</v>
          </cell>
          <cell r="L753">
            <v>7</v>
          </cell>
          <cell r="M753">
            <v>8</v>
          </cell>
        </row>
        <row r="755">
          <cell r="B755" t="str">
            <v>A.</v>
          </cell>
          <cell r="C755" t="str">
            <v>LABOUR</v>
          </cell>
          <cell r="P755">
            <v>162</v>
          </cell>
        </row>
        <row r="756">
          <cell r="C756" t="str">
            <v>Foreman</v>
          </cell>
          <cell r="H756" t="str">
            <v>Md</v>
          </cell>
          <cell r="I756">
            <v>6.1999999999999998E-3</v>
          </cell>
          <cell r="L756">
            <v>45000</v>
          </cell>
          <cell r="M756">
            <v>279</v>
          </cell>
          <cell r="P756">
            <v>1</v>
          </cell>
        </row>
        <row r="757">
          <cell r="C757" t="str">
            <v>Common labour</v>
          </cell>
          <cell r="H757" t="str">
            <v>Md</v>
          </cell>
          <cell r="I757">
            <v>3.09E-2</v>
          </cell>
          <cell r="L757">
            <v>30000</v>
          </cell>
          <cell r="M757">
            <v>927</v>
          </cell>
          <cell r="P757">
            <v>5</v>
          </cell>
        </row>
        <row r="758">
          <cell r="C758" t="str">
            <v>Rigger</v>
          </cell>
          <cell r="H758" t="str">
            <v>Md</v>
          </cell>
          <cell r="I758">
            <v>6.1999999999999998E-3</v>
          </cell>
          <cell r="L758">
            <v>30000</v>
          </cell>
          <cell r="M758">
            <v>186</v>
          </cell>
          <cell r="P758">
            <v>1</v>
          </cell>
        </row>
        <row r="762">
          <cell r="B762" t="str">
            <v>B.</v>
          </cell>
          <cell r="C762" t="str">
            <v>EQUIPMENT</v>
          </cell>
          <cell r="P762">
            <v>20.25</v>
          </cell>
        </row>
        <row r="763">
          <cell r="C763" t="str">
            <v>Diesel Hammer, 4.5 ton</v>
          </cell>
          <cell r="H763" t="str">
            <v>hour</v>
          </cell>
          <cell r="I763">
            <v>4.9399999999999999E-2</v>
          </cell>
          <cell r="L763">
            <v>229068</v>
          </cell>
          <cell r="M763">
            <v>11315.959199999999</v>
          </cell>
          <cell r="P763">
            <v>1</v>
          </cell>
        </row>
        <row r="764">
          <cell r="C764" t="str">
            <v>Crawler Crane, 35 ton</v>
          </cell>
          <cell r="H764" t="str">
            <v>hour</v>
          </cell>
          <cell r="I764">
            <v>4.9399999999999999E-2</v>
          </cell>
          <cell r="L764">
            <v>333983</v>
          </cell>
          <cell r="M764">
            <v>16498.760200000001</v>
          </cell>
          <cell r="P764">
            <v>1</v>
          </cell>
        </row>
        <row r="765">
          <cell r="C765" t="str">
            <v>Ordinary truck</v>
          </cell>
          <cell r="H765" t="str">
            <v>hour</v>
          </cell>
          <cell r="I765">
            <v>4.9399999999999999E-2</v>
          </cell>
          <cell r="L765">
            <v>173498</v>
          </cell>
          <cell r="M765">
            <v>8570.8011999999999</v>
          </cell>
          <cell r="O765">
            <v>36385.520600000003</v>
          </cell>
          <cell r="P765">
            <v>1</v>
          </cell>
        </row>
        <row r="766">
          <cell r="C766" t="str">
            <v>Joint connection</v>
          </cell>
          <cell r="H766" t="str">
            <v>ls</v>
          </cell>
          <cell r="I766">
            <v>1</v>
          </cell>
          <cell r="L766">
            <v>8000</v>
          </cell>
          <cell r="M766">
            <v>8000</v>
          </cell>
        </row>
        <row r="770">
          <cell r="B770" t="str">
            <v>C.</v>
          </cell>
          <cell r="C770" t="str">
            <v>MATERIAL</v>
          </cell>
        </row>
        <row r="777">
          <cell r="B777" t="str">
            <v>D.</v>
          </cell>
          <cell r="C777" t="str">
            <v>SUB TOTAL</v>
          </cell>
          <cell r="M777">
            <v>45777.520600000003</v>
          </cell>
        </row>
        <row r="778">
          <cell r="B778" t="str">
            <v>E.</v>
          </cell>
          <cell r="C778" t="str">
            <v>OVERHEAD AND PROFIT</v>
          </cell>
          <cell r="H778">
            <v>0.1</v>
          </cell>
          <cell r="M778">
            <v>4577.7520600000007</v>
          </cell>
        </row>
        <row r="779">
          <cell r="B779" t="str">
            <v>F.</v>
          </cell>
          <cell r="C779" t="str">
            <v>TOTAL ( D + E )</v>
          </cell>
          <cell r="H779" t="str">
            <v>Lin.m</v>
          </cell>
          <cell r="I779">
            <v>1</v>
          </cell>
          <cell r="M779">
            <v>50355.272660000002</v>
          </cell>
        </row>
        <row r="780">
          <cell r="C780" t="str">
            <v>UNIT PRICE</v>
          </cell>
          <cell r="H780" t="str">
            <v>Lin.m</v>
          </cell>
          <cell r="I780">
            <v>1</v>
          </cell>
          <cell r="M780">
            <v>50355.272660000002</v>
          </cell>
        </row>
        <row r="781">
          <cell r="C781" t="str">
            <v>ROUNDED</v>
          </cell>
          <cell r="H781" t="str">
            <v>Lin.m</v>
          </cell>
          <cell r="I781">
            <v>1</v>
          </cell>
          <cell r="M781">
            <v>50355</v>
          </cell>
        </row>
        <row r="783">
          <cell r="K783" t="str">
            <v>Jakarta, August 19th, 2008</v>
          </cell>
        </row>
        <row r="784">
          <cell r="K784" t="str">
            <v>Waskita - Adhi J.O.</v>
          </cell>
        </row>
        <row r="789">
          <cell r="K789" t="str">
            <v>Ir. Desi Arryani, MM</v>
          </cell>
        </row>
        <row r="790">
          <cell r="K790" t="str">
            <v>J.O Representative</v>
          </cell>
        </row>
        <row r="792">
          <cell r="B792" t="str">
            <v>UNIT PRICE ANALYSIS</v>
          </cell>
        </row>
        <row r="794">
          <cell r="B794" t="str">
            <v>Item No.</v>
          </cell>
          <cell r="D794" t="str">
            <v>:</v>
          </cell>
        </row>
        <row r="795">
          <cell r="A795" t="str">
            <v>An-PIL-03d</v>
          </cell>
          <cell r="B795" t="str">
            <v>Item Description</v>
          </cell>
          <cell r="D795" t="str">
            <v>:</v>
          </cell>
          <cell r="E795" t="str">
            <v>Driving precast PC pile, dia 350 mm, L = 12 m</v>
          </cell>
          <cell r="O795">
            <v>41555</v>
          </cell>
          <cell r="P795" t="str">
            <v>Lin  m</v>
          </cell>
        </row>
        <row r="796">
          <cell r="B796" t="str">
            <v>Unit Price</v>
          </cell>
          <cell r="D796" t="str">
            <v>:</v>
          </cell>
          <cell r="E796" t="str">
            <v>Rp.</v>
          </cell>
          <cell r="F796">
            <v>41555</v>
          </cell>
          <cell r="G796" t="str">
            <v>Lin  m</v>
          </cell>
        </row>
        <row r="798">
          <cell r="B798" t="str">
            <v>No.</v>
          </cell>
          <cell r="C798" t="str">
            <v>Description</v>
          </cell>
          <cell r="H798" t="str">
            <v>Unit</v>
          </cell>
          <cell r="I798" t="str">
            <v>Quantity</v>
          </cell>
          <cell r="J798" t="str">
            <v>Foreign Currency (USD)</v>
          </cell>
          <cell r="L798" t="str">
            <v>Local Currency (Rp.)</v>
          </cell>
        </row>
        <row r="799">
          <cell r="J799" t="str">
            <v>Unit Price</v>
          </cell>
          <cell r="K799" t="str">
            <v>Amount</v>
          </cell>
          <cell r="L799" t="str">
            <v>Unit Price</v>
          </cell>
          <cell r="M799" t="str">
            <v>Amount</v>
          </cell>
        </row>
        <row r="800">
          <cell r="B800">
            <v>1</v>
          </cell>
          <cell r="C800">
            <v>2</v>
          </cell>
          <cell r="H800">
            <v>3</v>
          </cell>
          <cell r="I800">
            <v>4</v>
          </cell>
          <cell r="J800">
            <v>5</v>
          </cell>
          <cell r="K800">
            <v>6</v>
          </cell>
          <cell r="L800">
            <v>7</v>
          </cell>
          <cell r="M800">
            <v>8</v>
          </cell>
        </row>
        <row r="802">
          <cell r="B802" t="str">
            <v>A.</v>
          </cell>
          <cell r="C802" t="str">
            <v>LABOUR</v>
          </cell>
          <cell r="P802">
            <v>162</v>
          </cell>
        </row>
        <row r="803">
          <cell r="C803" t="str">
            <v>Foreman</v>
          </cell>
          <cell r="H803" t="str">
            <v>Md</v>
          </cell>
          <cell r="I803">
            <v>6.1999999999999998E-3</v>
          </cell>
          <cell r="L803">
            <v>45000</v>
          </cell>
          <cell r="M803">
            <v>279</v>
          </cell>
          <cell r="P803">
            <v>1</v>
          </cell>
        </row>
        <row r="804">
          <cell r="C804" t="str">
            <v>Common labour</v>
          </cell>
          <cell r="H804" t="str">
            <v>Md</v>
          </cell>
          <cell r="I804">
            <v>3.09E-2</v>
          </cell>
          <cell r="L804">
            <v>30000</v>
          </cell>
          <cell r="M804">
            <v>927</v>
          </cell>
          <cell r="P804">
            <v>5</v>
          </cell>
        </row>
        <row r="805">
          <cell r="C805" t="str">
            <v>Rigger</v>
          </cell>
          <cell r="H805" t="str">
            <v>Md</v>
          </cell>
          <cell r="I805">
            <v>6.1999999999999998E-3</v>
          </cell>
          <cell r="L805">
            <v>30000</v>
          </cell>
          <cell r="M805">
            <v>186</v>
          </cell>
          <cell r="P805">
            <v>1</v>
          </cell>
        </row>
        <row r="809">
          <cell r="B809" t="str">
            <v>B.</v>
          </cell>
          <cell r="C809" t="str">
            <v>EQUIPMENT</v>
          </cell>
          <cell r="P809">
            <v>20.25</v>
          </cell>
        </row>
        <row r="810">
          <cell r="C810" t="str">
            <v>Diesel Hammer, 4.5 ton</v>
          </cell>
          <cell r="H810" t="str">
            <v>hour</v>
          </cell>
          <cell r="I810">
            <v>4.9399999999999999E-2</v>
          </cell>
          <cell r="L810">
            <v>229068</v>
          </cell>
          <cell r="M810">
            <v>11315.959199999999</v>
          </cell>
          <cell r="P810">
            <v>1</v>
          </cell>
        </row>
        <row r="811">
          <cell r="C811" t="str">
            <v>Crawler Crane, 35 ton</v>
          </cell>
          <cell r="H811" t="str">
            <v>hour</v>
          </cell>
          <cell r="I811">
            <v>4.9399999999999999E-2</v>
          </cell>
          <cell r="L811">
            <v>333983</v>
          </cell>
          <cell r="M811">
            <v>16498.760200000001</v>
          </cell>
          <cell r="P811">
            <v>1</v>
          </cell>
        </row>
        <row r="812">
          <cell r="C812" t="str">
            <v>Ordinary truck</v>
          </cell>
          <cell r="H812" t="str">
            <v>hour</v>
          </cell>
          <cell r="I812">
            <v>4.9399999999999999E-2</v>
          </cell>
          <cell r="L812">
            <v>173498</v>
          </cell>
          <cell r="M812">
            <v>8570.8011999999999</v>
          </cell>
          <cell r="O812">
            <v>36385.520600000003</v>
          </cell>
          <cell r="P812">
            <v>1</v>
          </cell>
        </row>
        <row r="817">
          <cell r="B817" t="str">
            <v>C.</v>
          </cell>
          <cell r="C817" t="str">
            <v>MATERIAL</v>
          </cell>
        </row>
        <row r="826">
          <cell r="B826" t="str">
            <v>D.</v>
          </cell>
          <cell r="C826" t="str">
            <v>SUB TOTAL</v>
          </cell>
          <cell r="M826">
            <v>37777.520600000003</v>
          </cell>
        </row>
        <row r="827">
          <cell r="B827" t="str">
            <v>E.</v>
          </cell>
          <cell r="C827" t="str">
            <v>OVERHEAD AND PROFIT</v>
          </cell>
          <cell r="H827">
            <v>0.1</v>
          </cell>
          <cell r="M827">
            <v>3777.7520600000007</v>
          </cell>
        </row>
        <row r="828">
          <cell r="B828" t="str">
            <v>F.</v>
          </cell>
          <cell r="C828" t="str">
            <v>TOTAL ( D + E )</v>
          </cell>
          <cell r="H828" t="str">
            <v>Lin.m</v>
          </cell>
          <cell r="I828">
            <v>1</v>
          </cell>
          <cell r="M828">
            <v>41555.272660000002</v>
          </cell>
        </row>
        <row r="829">
          <cell r="C829" t="str">
            <v>UNIT PRICE</v>
          </cell>
          <cell r="H829" t="str">
            <v>Lin.m</v>
          </cell>
          <cell r="I829">
            <v>1</v>
          </cell>
          <cell r="M829">
            <v>41555.272660000002</v>
          </cell>
        </row>
        <row r="830">
          <cell r="C830" t="str">
            <v>ROUNDED</v>
          </cell>
          <cell r="H830" t="str">
            <v>Lin.m</v>
          </cell>
          <cell r="I830">
            <v>1</v>
          </cell>
          <cell r="M830">
            <v>41555</v>
          </cell>
        </row>
        <row r="832">
          <cell r="K832" t="str">
            <v>Jakarta, August 19th, 2008</v>
          </cell>
        </row>
        <row r="833">
          <cell r="K833" t="str">
            <v>Waskita - Adhi J.O.</v>
          </cell>
        </row>
        <row r="838">
          <cell r="K838" t="str">
            <v>Ir. Desi Arryani, MM</v>
          </cell>
        </row>
        <row r="839">
          <cell r="K839" t="str">
            <v>J.O Representative</v>
          </cell>
        </row>
        <row r="841">
          <cell r="B841" t="str">
            <v>UNIT PRICE ANALYSIS</v>
          </cell>
        </row>
        <row r="843">
          <cell r="B843" t="str">
            <v>Item No.</v>
          </cell>
          <cell r="D843" t="str">
            <v>:</v>
          </cell>
        </row>
        <row r="844">
          <cell r="A844" t="str">
            <v>An-PIL-03e</v>
          </cell>
          <cell r="B844" t="str">
            <v>Item Description</v>
          </cell>
          <cell r="D844" t="str">
            <v>:</v>
          </cell>
          <cell r="E844" t="str">
            <v>Driving steel sheet pile, type U - 2</v>
          </cell>
          <cell r="O844">
            <v>164396</v>
          </cell>
          <cell r="P844" t="str">
            <v>/Sq.m</v>
          </cell>
        </row>
        <row r="845">
          <cell r="B845" t="str">
            <v>Unit Price</v>
          </cell>
          <cell r="D845" t="str">
            <v>:</v>
          </cell>
          <cell r="E845" t="str">
            <v>Rp.</v>
          </cell>
          <cell r="F845">
            <v>164396</v>
          </cell>
          <cell r="G845" t="str">
            <v>/Sq.m</v>
          </cell>
        </row>
        <row r="847">
          <cell r="B847" t="str">
            <v>No.</v>
          </cell>
          <cell r="C847" t="str">
            <v>Description</v>
          </cell>
          <cell r="H847" t="str">
            <v>Unit</v>
          </cell>
          <cell r="I847" t="str">
            <v>Quantity</v>
          </cell>
          <cell r="J847" t="str">
            <v>Foreign Currency (USD)</v>
          </cell>
          <cell r="L847" t="str">
            <v>Local Currency (Rp.)</v>
          </cell>
        </row>
        <row r="848">
          <cell r="J848" t="str">
            <v>Unit Price</v>
          </cell>
          <cell r="K848" t="str">
            <v>Amount</v>
          </cell>
          <cell r="L848" t="str">
            <v>Unit Price</v>
          </cell>
          <cell r="M848" t="str">
            <v>Amount</v>
          </cell>
        </row>
        <row r="849">
          <cell r="B849">
            <v>1</v>
          </cell>
          <cell r="C849">
            <v>2</v>
          </cell>
          <cell r="H849">
            <v>3</v>
          </cell>
          <cell r="I849">
            <v>4</v>
          </cell>
          <cell r="J849">
            <v>5</v>
          </cell>
          <cell r="K849">
            <v>6</v>
          </cell>
          <cell r="L849">
            <v>7</v>
          </cell>
          <cell r="M849">
            <v>8</v>
          </cell>
        </row>
        <row r="851">
          <cell r="B851" t="str">
            <v>A.</v>
          </cell>
          <cell r="C851" t="str">
            <v>LABOUR</v>
          </cell>
          <cell r="P851">
            <v>7.2</v>
          </cell>
        </row>
        <row r="852">
          <cell r="C852" t="str">
            <v>Foreman</v>
          </cell>
          <cell r="H852" t="str">
            <v>Md</v>
          </cell>
          <cell r="I852">
            <v>1.7399999999999999E-2</v>
          </cell>
          <cell r="L852">
            <v>45000</v>
          </cell>
          <cell r="M852">
            <v>783</v>
          </cell>
          <cell r="P852">
            <v>1</v>
          </cell>
        </row>
        <row r="853">
          <cell r="C853" t="str">
            <v>Common labour</v>
          </cell>
          <cell r="H853" t="str">
            <v>Md</v>
          </cell>
          <cell r="I853">
            <v>8.6800000000000002E-2</v>
          </cell>
          <cell r="L853">
            <v>30000</v>
          </cell>
          <cell r="M853">
            <v>2604</v>
          </cell>
          <cell r="P853">
            <v>5</v>
          </cell>
        </row>
        <row r="854">
          <cell r="C854" t="str">
            <v>Rigger</v>
          </cell>
          <cell r="H854" t="str">
            <v>Md</v>
          </cell>
          <cell r="I854">
            <v>1.7399999999999999E-2</v>
          </cell>
          <cell r="L854">
            <v>30000</v>
          </cell>
          <cell r="M854">
            <v>522</v>
          </cell>
          <cell r="P854">
            <v>1</v>
          </cell>
        </row>
        <row r="858">
          <cell r="B858" t="str">
            <v>B.</v>
          </cell>
          <cell r="C858" t="str">
            <v>EQUIPMENT</v>
          </cell>
          <cell r="P858">
            <v>7.2</v>
          </cell>
        </row>
        <row r="859">
          <cell r="C859" t="str">
            <v>Vibro Hammer 30 kW</v>
          </cell>
          <cell r="H859" t="str">
            <v>hour</v>
          </cell>
          <cell r="I859">
            <v>0.1389</v>
          </cell>
          <cell r="L859">
            <v>267186.40000000002</v>
          </cell>
          <cell r="M859">
            <v>37112.19096</v>
          </cell>
          <cell r="P859">
            <v>1</v>
          </cell>
        </row>
        <row r="860">
          <cell r="C860" t="str">
            <v>Crawler Crane 35 ton</v>
          </cell>
          <cell r="H860" t="str">
            <v>hour</v>
          </cell>
          <cell r="I860">
            <v>0.1389</v>
          </cell>
          <cell r="L860">
            <v>333983</v>
          </cell>
          <cell r="M860">
            <v>46390.238700000002</v>
          </cell>
          <cell r="P860">
            <v>1</v>
          </cell>
        </row>
        <row r="861">
          <cell r="C861" t="str">
            <v>Generator 100 kVA</v>
          </cell>
          <cell r="H861" t="str">
            <v>hour</v>
          </cell>
          <cell r="I861">
            <v>0.1389</v>
          </cell>
          <cell r="L861">
            <v>273156</v>
          </cell>
          <cell r="M861">
            <v>37941.368399999999</v>
          </cell>
          <cell r="P861">
            <v>1</v>
          </cell>
        </row>
        <row r="862">
          <cell r="C862" t="str">
            <v>Ordinary truck 11 ton</v>
          </cell>
          <cell r="H862" t="str">
            <v>hour</v>
          </cell>
          <cell r="I862">
            <v>0.1389</v>
          </cell>
          <cell r="L862">
            <v>173498</v>
          </cell>
          <cell r="M862">
            <v>24098.872199999998</v>
          </cell>
          <cell r="P862">
            <v>1</v>
          </cell>
        </row>
        <row r="866">
          <cell r="B866" t="str">
            <v>C.</v>
          </cell>
          <cell r="C866" t="str">
            <v>MATERIAL</v>
          </cell>
        </row>
        <row r="874">
          <cell r="B874" t="str">
            <v>D.</v>
          </cell>
          <cell r="C874" t="str">
            <v>SUB TOTAL</v>
          </cell>
          <cell r="M874">
            <v>149451.67025999998</v>
          </cell>
          <cell r="P874">
            <v>59780.668103999997</v>
          </cell>
        </row>
        <row r="875">
          <cell r="B875" t="str">
            <v>E.</v>
          </cell>
          <cell r="C875" t="str">
            <v>OVERHEAD AND PROFIT</v>
          </cell>
          <cell r="H875">
            <v>0.1</v>
          </cell>
          <cell r="M875">
            <v>14945.167025999999</v>
          </cell>
        </row>
        <row r="876">
          <cell r="B876" t="str">
            <v>F.</v>
          </cell>
          <cell r="C876" t="str">
            <v>TOTAL ( D + E )</v>
          </cell>
          <cell r="H876" t="str">
            <v>Sq.m</v>
          </cell>
          <cell r="I876">
            <v>1</v>
          </cell>
          <cell r="M876">
            <v>164396.83728599999</v>
          </cell>
        </row>
        <row r="877">
          <cell r="C877" t="str">
            <v>UNIT PRICE</v>
          </cell>
          <cell r="H877" t="str">
            <v>Sq.m</v>
          </cell>
          <cell r="I877">
            <v>1</v>
          </cell>
          <cell r="M877">
            <v>164396.83728599999</v>
          </cell>
        </row>
        <row r="878">
          <cell r="C878" t="str">
            <v>ROUNDED</v>
          </cell>
          <cell r="M878">
            <v>164396</v>
          </cell>
        </row>
        <row r="880">
          <cell r="K880" t="str">
            <v>Jakarta, August 19th, 2008</v>
          </cell>
        </row>
        <row r="881">
          <cell r="K881" t="str">
            <v>Waskita - Adhi J.O.</v>
          </cell>
        </row>
        <row r="886">
          <cell r="K886" t="str">
            <v>Ir. Desi Arryani, MM</v>
          </cell>
        </row>
        <row r="887">
          <cell r="K887" t="str">
            <v>J.O Representative</v>
          </cell>
        </row>
        <row r="889">
          <cell r="B889" t="str">
            <v>UNIT PRICE ANALYSIS</v>
          </cell>
        </row>
        <row r="891">
          <cell r="B891" t="str">
            <v>Item No.</v>
          </cell>
          <cell r="D891" t="str">
            <v>:</v>
          </cell>
        </row>
        <row r="892">
          <cell r="A892" t="str">
            <v>An-PIL-03f</v>
          </cell>
          <cell r="B892" t="str">
            <v>Item Description</v>
          </cell>
          <cell r="D892" t="str">
            <v>:</v>
          </cell>
          <cell r="E892" t="str">
            <v>Driving steel sheet pile, type U - 4</v>
          </cell>
          <cell r="O892">
            <v>164396</v>
          </cell>
          <cell r="P892" t="str">
            <v>Sq.m</v>
          </cell>
        </row>
        <row r="893">
          <cell r="B893" t="str">
            <v>Unit Price</v>
          </cell>
          <cell r="D893" t="str">
            <v>:</v>
          </cell>
          <cell r="E893" t="str">
            <v>Rp.</v>
          </cell>
          <cell r="F893">
            <v>164396</v>
          </cell>
          <cell r="G893" t="str">
            <v>Sq.m</v>
          </cell>
        </row>
        <row r="895">
          <cell r="B895" t="str">
            <v>No.</v>
          </cell>
          <cell r="C895" t="str">
            <v>Description</v>
          </cell>
          <cell r="H895" t="str">
            <v>Unit</v>
          </cell>
          <cell r="I895" t="str">
            <v>Quantity</v>
          </cell>
          <cell r="J895" t="str">
            <v>Foreign Currency (USD)</v>
          </cell>
          <cell r="L895" t="str">
            <v>Local Currency (Rp.)</v>
          </cell>
        </row>
        <row r="896">
          <cell r="J896" t="str">
            <v>Unit Price</v>
          </cell>
          <cell r="K896" t="str">
            <v>Amount</v>
          </cell>
          <cell r="L896" t="str">
            <v>Unit Price</v>
          </cell>
          <cell r="M896" t="str">
            <v>Amount</v>
          </cell>
        </row>
        <row r="897">
          <cell r="B897">
            <v>1</v>
          </cell>
          <cell r="C897">
            <v>2</v>
          </cell>
          <cell r="H897">
            <v>3</v>
          </cell>
          <cell r="I897">
            <v>4</v>
          </cell>
          <cell r="J897">
            <v>5</v>
          </cell>
          <cell r="K897">
            <v>6</v>
          </cell>
          <cell r="L897">
            <v>7</v>
          </cell>
          <cell r="M897">
            <v>8</v>
          </cell>
        </row>
        <row r="899">
          <cell r="B899" t="str">
            <v>A.</v>
          </cell>
          <cell r="C899" t="str">
            <v>LABOUR</v>
          </cell>
          <cell r="P899">
            <v>7.2</v>
          </cell>
        </row>
        <row r="900">
          <cell r="C900" t="str">
            <v>Foreman</v>
          </cell>
          <cell r="H900" t="str">
            <v>Md</v>
          </cell>
          <cell r="I900">
            <v>1.7399999999999999E-2</v>
          </cell>
          <cell r="L900">
            <v>45000</v>
          </cell>
          <cell r="M900">
            <v>783</v>
          </cell>
          <cell r="P900">
            <v>1</v>
          </cell>
        </row>
        <row r="901">
          <cell r="C901" t="str">
            <v>Common labour</v>
          </cell>
          <cell r="H901" t="str">
            <v>Md</v>
          </cell>
          <cell r="I901">
            <v>8.6800000000000002E-2</v>
          </cell>
          <cell r="L901">
            <v>30000</v>
          </cell>
          <cell r="M901">
            <v>2604</v>
          </cell>
          <cell r="P901">
            <v>5</v>
          </cell>
        </row>
        <row r="902">
          <cell r="C902" t="str">
            <v>Rigger</v>
          </cell>
          <cell r="H902" t="str">
            <v>Md</v>
          </cell>
          <cell r="I902">
            <v>1.7399999999999999E-2</v>
          </cell>
          <cell r="L902">
            <v>30000</v>
          </cell>
          <cell r="M902">
            <v>522</v>
          </cell>
          <cell r="P902">
            <v>1</v>
          </cell>
        </row>
        <row r="906">
          <cell r="B906" t="str">
            <v>B.</v>
          </cell>
          <cell r="C906" t="str">
            <v>EQUIPMENT</v>
          </cell>
          <cell r="P906">
            <v>7.2</v>
          </cell>
        </row>
        <row r="907">
          <cell r="C907" t="str">
            <v>Vibro Hammer 30 kW</v>
          </cell>
          <cell r="H907" t="str">
            <v>hour</v>
          </cell>
          <cell r="I907">
            <v>0.1389</v>
          </cell>
          <cell r="L907">
            <v>267186.40000000002</v>
          </cell>
          <cell r="M907">
            <v>37112.19096</v>
          </cell>
          <cell r="P907">
            <v>1</v>
          </cell>
        </row>
        <row r="908">
          <cell r="C908" t="str">
            <v>Crawler Crane 35 ton</v>
          </cell>
          <cell r="H908" t="str">
            <v>hour</v>
          </cell>
          <cell r="I908">
            <v>0.1389</v>
          </cell>
          <cell r="L908">
            <v>333983</v>
          </cell>
          <cell r="M908">
            <v>46390.238700000002</v>
          </cell>
          <cell r="P908">
            <v>1</v>
          </cell>
        </row>
        <row r="909">
          <cell r="C909" t="str">
            <v>Generator 100 kVA</v>
          </cell>
          <cell r="H909" t="str">
            <v>hour</v>
          </cell>
          <cell r="I909">
            <v>0.1389</v>
          </cell>
          <cell r="L909">
            <v>273156</v>
          </cell>
          <cell r="M909">
            <v>37941.368399999999</v>
          </cell>
          <cell r="P909">
            <v>1</v>
          </cell>
        </row>
        <row r="910">
          <cell r="C910" t="str">
            <v>Ordinary truck 11 ton</v>
          </cell>
          <cell r="H910" t="str">
            <v>hour</v>
          </cell>
          <cell r="I910">
            <v>0.1389</v>
          </cell>
          <cell r="L910">
            <v>173498</v>
          </cell>
          <cell r="M910">
            <v>24098.872199999998</v>
          </cell>
          <cell r="P910">
            <v>1</v>
          </cell>
        </row>
        <row r="914">
          <cell r="B914" t="str">
            <v>C.</v>
          </cell>
          <cell r="C914" t="str">
            <v>MATERIAL</v>
          </cell>
        </row>
        <row r="922">
          <cell r="B922" t="str">
            <v>D.</v>
          </cell>
          <cell r="C922" t="str">
            <v>SUB TOTAL</v>
          </cell>
          <cell r="M922">
            <v>149451.67025999998</v>
          </cell>
          <cell r="P922">
            <v>59780.668103999997</v>
          </cell>
        </row>
        <row r="923">
          <cell r="B923" t="str">
            <v>E.</v>
          </cell>
          <cell r="C923" t="str">
            <v>OVERHEAD AND PROFIT</v>
          </cell>
          <cell r="H923">
            <v>0.1</v>
          </cell>
          <cell r="M923">
            <v>14945.167025999999</v>
          </cell>
        </row>
        <row r="924">
          <cell r="B924" t="str">
            <v>F.</v>
          </cell>
          <cell r="C924" t="str">
            <v>TOTAL ( D + E )</v>
          </cell>
          <cell r="H924" t="str">
            <v>Sq.m</v>
          </cell>
          <cell r="I924">
            <v>1</v>
          </cell>
          <cell r="M924">
            <v>164396.83728599999</v>
          </cell>
        </row>
        <row r="925">
          <cell r="C925" t="str">
            <v>UNIT PRICE</v>
          </cell>
          <cell r="H925" t="str">
            <v>Sq.m</v>
          </cell>
          <cell r="I925">
            <v>1</v>
          </cell>
          <cell r="M925">
            <v>164396.83728599999</v>
          </cell>
        </row>
        <row r="926">
          <cell r="C926" t="str">
            <v>ROUNDED</v>
          </cell>
          <cell r="M926">
            <v>164396</v>
          </cell>
        </row>
        <row r="928">
          <cell r="K928" t="str">
            <v>Jakarta, August 19th, 2008</v>
          </cell>
        </row>
        <row r="929">
          <cell r="K929" t="str">
            <v>Waskita - Adhi J.O.</v>
          </cell>
        </row>
        <row r="934">
          <cell r="K934" t="str">
            <v>Ir. Desi Arryani, MM</v>
          </cell>
        </row>
        <row r="935">
          <cell r="K935" t="str">
            <v>J.O Representative</v>
          </cell>
        </row>
        <row r="936">
          <cell r="B936" t="str">
            <v>UNIT PRICE ANALYSIS</v>
          </cell>
        </row>
        <row r="938">
          <cell r="B938" t="str">
            <v>Item No.</v>
          </cell>
          <cell r="D938" t="str">
            <v>:</v>
          </cell>
        </row>
        <row r="939">
          <cell r="A939" t="str">
            <v>An-PIL-03g</v>
          </cell>
          <cell r="B939" t="str">
            <v>Item Description</v>
          </cell>
          <cell r="D939" t="str">
            <v>:</v>
          </cell>
          <cell r="E939" t="str">
            <v>Driving steel sheet pile, type U - 2</v>
          </cell>
          <cell r="O939">
            <v>164396.83728599999</v>
          </cell>
          <cell r="P939" t="str">
            <v>Sq.m</v>
          </cell>
        </row>
        <row r="940">
          <cell r="B940" t="str">
            <v>Unit Price</v>
          </cell>
          <cell r="D940" t="str">
            <v>:</v>
          </cell>
          <cell r="E940" t="str">
            <v>Rp.</v>
          </cell>
          <cell r="F940">
            <v>164396.83728599999</v>
          </cell>
          <cell r="G940" t="str">
            <v>Sq.m</v>
          </cell>
        </row>
        <row r="942">
          <cell r="B942" t="str">
            <v>No.</v>
          </cell>
          <cell r="C942" t="str">
            <v>Description</v>
          </cell>
          <cell r="H942" t="str">
            <v>Unit</v>
          </cell>
          <cell r="I942" t="str">
            <v>Quantity</v>
          </cell>
          <cell r="J942" t="str">
            <v>Foreign Currency (USD)</v>
          </cell>
          <cell r="L942" t="str">
            <v>Local Currency (Rp.)</v>
          </cell>
        </row>
        <row r="943">
          <cell r="J943" t="str">
            <v>Unit Price</v>
          </cell>
          <cell r="K943" t="str">
            <v>Amount</v>
          </cell>
          <cell r="L943" t="str">
            <v>Unit Price</v>
          </cell>
          <cell r="M943" t="str">
            <v>Amount</v>
          </cell>
        </row>
        <row r="944">
          <cell r="B944">
            <v>1</v>
          </cell>
          <cell r="C944">
            <v>2</v>
          </cell>
          <cell r="H944">
            <v>3</v>
          </cell>
          <cell r="I944">
            <v>4</v>
          </cell>
          <cell r="J944">
            <v>5</v>
          </cell>
          <cell r="K944">
            <v>6</v>
          </cell>
          <cell r="L944">
            <v>7</v>
          </cell>
          <cell r="M944">
            <v>8</v>
          </cell>
        </row>
        <row r="946">
          <cell r="B946" t="str">
            <v>A.</v>
          </cell>
          <cell r="C946" t="str">
            <v>LABOUR</v>
          </cell>
          <cell r="P946">
            <v>7.2</v>
          </cell>
        </row>
        <row r="947">
          <cell r="C947" t="str">
            <v>Foreman</v>
          </cell>
          <cell r="H947" t="str">
            <v>Md</v>
          </cell>
          <cell r="I947">
            <v>1.7399999999999999E-2</v>
          </cell>
          <cell r="L947">
            <v>45000</v>
          </cell>
          <cell r="M947">
            <v>783</v>
          </cell>
          <cell r="P947">
            <v>1</v>
          </cell>
        </row>
        <row r="948">
          <cell r="C948" t="str">
            <v>Common labour</v>
          </cell>
          <cell r="H948" t="str">
            <v>Md</v>
          </cell>
          <cell r="I948">
            <v>8.6800000000000002E-2</v>
          </cell>
          <cell r="L948">
            <v>30000</v>
          </cell>
          <cell r="M948">
            <v>2604</v>
          </cell>
          <cell r="P948">
            <v>5</v>
          </cell>
        </row>
        <row r="949">
          <cell r="C949" t="str">
            <v>Rigger</v>
          </cell>
          <cell r="H949" t="str">
            <v>Md</v>
          </cell>
          <cell r="I949">
            <v>1.7399999999999999E-2</v>
          </cell>
          <cell r="L949">
            <v>30000</v>
          </cell>
          <cell r="M949">
            <v>522</v>
          </cell>
          <cell r="P949">
            <v>1</v>
          </cell>
        </row>
        <row r="953">
          <cell r="B953" t="str">
            <v>B.</v>
          </cell>
          <cell r="C953" t="str">
            <v>EQUIPMENT</v>
          </cell>
          <cell r="P953">
            <v>7.2</v>
          </cell>
        </row>
        <row r="954">
          <cell r="C954" t="str">
            <v>Vibro Hammer 30 kW</v>
          </cell>
          <cell r="H954" t="str">
            <v>hour</v>
          </cell>
          <cell r="I954">
            <v>0.1389</v>
          </cell>
          <cell r="L954">
            <v>267186.40000000002</v>
          </cell>
          <cell r="M954">
            <v>37112.19096</v>
          </cell>
          <cell r="P954">
            <v>1</v>
          </cell>
        </row>
        <row r="955">
          <cell r="C955" t="str">
            <v>Crawler Crane 35 ton</v>
          </cell>
          <cell r="H955" t="str">
            <v>hour</v>
          </cell>
          <cell r="I955">
            <v>0.1389</v>
          </cell>
          <cell r="L955">
            <v>333983</v>
          </cell>
          <cell r="M955">
            <v>46390.238700000002</v>
          </cell>
          <cell r="P955">
            <v>1</v>
          </cell>
        </row>
        <row r="956">
          <cell r="C956" t="str">
            <v>Generator 100 kVA</v>
          </cell>
          <cell r="H956" t="str">
            <v>hour</v>
          </cell>
          <cell r="I956">
            <v>0.1389</v>
          </cell>
          <cell r="L956">
            <v>273156</v>
          </cell>
          <cell r="M956">
            <v>37941.368399999999</v>
          </cell>
          <cell r="P956">
            <v>1</v>
          </cell>
        </row>
        <row r="957">
          <cell r="C957" t="str">
            <v>Ordinary truck 11 ton</v>
          </cell>
          <cell r="H957" t="str">
            <v>hour</v>
          </cell>
          <cell r="I957">
            <v>0.1389</v>
          </cell>
          <cell r="L957">
            <v>173498</v>
          </cell>
          <cell r="M957">
            <v>24098.872199999998</v>
          </cell>
          <cell r="P957">
            <v>1</v>
          </cell>
        </row>
        <row r="961">
          <cell r="B961" t="str">
            <v>C.</v>
          </cell>
          <cell r="C961" t="str">
            <v>MATERIAL</v>
          </cell>
        </row>
        <row r="969">
          <cell r="B969" t="str">
            <v>D.</v>
          </cell>
          <cell r="C969" t="str">
            <v>SUB TOTAL</v>
          </cell>
          <cell r="M969">
            <v>149451.67025999998</v>
          </cell>
          <cell r="P969">
            <v>59780.668103999997</v>
          </cell>
        </row>
        <row r="970">
          <cell r="B970" t="str">
            <v>E.</v>
          </cell>
          <cell r="C970" t="str">
            <v>OVERHEAD AND PROFIT</v>
          </cell>
          <cell r="H970">
            <v>0.1</v>
          </cell>
          <cell r="M970">
            <v>14945.167025999999</v>
          </cell>
        </row>
        <row r="971">
          <cell r="B971" t="str">
            <v>F.</v>
          </cell>
          <cell r="C971" t="str">
            <v>TOTAL ( D + E )</v>
          </cell>
          <cell r="H971" t="str">
            <v>Sq.m</v>
          </cell>
          <cell r="I971">
            <v>1</v>
          </cell>
          <cell r="M971">
            <v>164396.83728599999</v>
          </cell>
        </row>
        <row r="972">
          <cell r="C972" t="str">
            <v>UNIT PRICE</v>
          </cell>
          <cell r="H972" t="str">
            <v>Sq.m</v>
          </cell>
          <cell r="I972">
            <v>1</v>
          </cell>
          <cell r="M972">
            <v>164396.83728599999</v>
          </cell>
        </row>
        <row r="973">
          <cell r="C973" t="str">
            <v>ROUNDED</v>
          </cell>
          <cell r="M973">
            <v>164396</v>
          </cell>
        </row>
        <row r="975">
          <cell r="K975" t="str">
            <v>Jakarta, August 19th, 2008</v>
          </cell>
        </row>
        <row r="976">
          <cell r="K976" t="str">
            <v>Waskita - Adhi J.O.</v>
          </cell>
        </row>
        <row r="981">
          <cell r="K981" t="str">
            <v>Ir. Desi Arryani, MM</v>
          </cell>
        </row>
        <row r="982">
          <cell r="K982" t="str">
            <v>J.O Representative</v>
          </cell>
        </row>
        <row r="985">
          <cell r="B985" t="str">
            <v>UNIT PRICE ANALYSIS</v>
          </cell>
        </row>
        <row r="987">
          <cell r="B987" t="str">
            <v>Item No.</v>
          </cell>
          <cell r="D987" t="str">
            <v>:</v>
          </cell>
          <cell r="M987" t="str">
            <v>tidak pakai</v>
          </cell>
        </row>
        <row r="988">
          <cell r="A988" t="str">
            <v>An-PIL-03h</v>
          </cell>
          <cell r="B988" t="str">
            <v>Item Description</v>
          </cell>
          <cell r="D988" t="str">
            <v>:</v>
          </cell>
          <cell r="E988" t="str">
            <v>Driving   RC Pile, 300 mm x 300 mm</v>
          </cell>
          <cell r="O988">
            <v>22169</v>
          </cell>
          <cell r="P988" t="str">
            <v>Lin  m</v>
          </cell>
        </row>
        <row r="989">
          <cell r="B989" t="str">
            <v>Unit Price</v>
          </cell>
          <cell r="D989" t="str">
            <v>:</v>
          </cell>
          <cell r="E989" t="str">
            <v>Rp.</v>
          </cell>
          <cell r="F989">
            <v>22169</v>
          </cell>
          <cell r="G989" t="str">
            <v>Lin  m</v>
          </cell>
        </row>
        <row r="991">
          <cell r="B991" t="str">
            <v>No.</v>
          </cell>
          <cell r="C991" t="str">
            <v>Description</v>
          </cell>
          <cell r="H991" t="str">
            <v>Unit</v>
          </cell>
          <cell r="I991" t="str">
            <v>Quantity</v>
          </cell>
          <cell r="J991" t="str">
            <v>Foreign Currency (USD)</v>
          </cell>
          <cell r="L991" t="str">
            <v>Local Currency (Rp.)</v>
          </cell>
        </row>
        <row r="992">
          <cell r="J992" t="str">
            <v>Unit Price</v>
          </cell>
          <cell r="K992" t="str">
            <v>Amount</v>
          </cell>
          <cell r="L992" t="str">
            <v>Unit Price</v>
          </cell>
          <cell r="M992" t="str">
            <v>Amount</v>
          </cell>
        </row>
        <row r="993">
          <cell r="B993">
            <v>1</v>
          </cell>
          <cell r="C993">
            <v>2</v>
          </cell>
          <cell r="H993">
            <v>3</v>
          </cell>
          <cell r="I993">
            <v>4</v>
          </cell>
          <cell r="J993">
            <v>5</v>
          </cell>
          <cell r="K993">
            <v>6</v>
          </cell>
          <cell r="L993">
            <v>7</v>
          </cell>
          <cell r="M993">
            <v>8</v>
          </cell>
        </row>
        <row r="995">
          <cell r="B995" t="str">
            <v>A.</v>
          </cell>
          <cell r="C995" t="str">
            <v>LABOUR</v>
          </cell>
          <cell r="P995">
            <v>0</v>
          </cell>
        </row>
        <row r="996">
          <cell r="C996" t="str">
            <v>Foreman</v>
          </cell>
          <cell r="H996" t="str">
            <v>Md</v>
          </cell>
          <cell r="I996">
            <v>4.9000000000000002E-2</v>
          </cell>
          <cell r="L996">
            <v>45000</v>
          </cell>
          <cell r="M996">
            <v>2205</v>
          </cell>
          <cell r="P996">
            <v>1</v>
          </cell>
        </row>
        <row r="997">
          <cell r="C997" t="str">
            <v>Common labour</v>
          </cell>
          <cell r="H997" t="str">
            <v>Md</v>
          </cell>
          <cell r="I997">
            <v>0.19600000000000001</v>
          </cell>
          <cell r="L997">
            <v>30000</v>
          </cell>
          <cell r="M997">
            <v>5880</v>
          </cell>
          <cell r="P997">
            <v>5</v>
          </cell>
        </row>
        <row r="998">
          <cell r="C998" t="str">
            <v>Rigger</v>
          </cell>
          <cell r="H998" t="str">
            <v>Md</v>
          </cell>
          <cell r="I998">
            <v>9.8000000000000004E-2</v>
          </cell>
          <cell r="L998">
            <v>30000</v>
          </cell>
          <cell r="M998">
            <v>2940</v>
          </cell>
          <cell r="P998">
            <v>1</v>
          </cell>
        </row>
        <row r="1002">
          <cell r="B1002" t="str">
            <v>B.</v>
          </cell>
          <cell r="C1002" t="str">
            <v>EQUIPMENT</v>
          </cell>
        </row>
        <row r="1003">
          <cell r="C1003" t="str">
            <v>Diesel pile driver 1.3 ton</v>
          </cell>
          <cell r="H1003" t="str">
            <v>hour</v>
          </cell>
          <cell r="I1003">
            <v>2.964E-2</v>
          </cell>
          <cell r="L1003">
            <v>136343</v>
          </cell>
          <cell r="M1003">
            <v>4041.2065200000002</v>
          </cell>
        </row>
        <row r="1004">
          <cell r="C1004" t="str">
            <v>Crawler Crene 35 ton</v>
          </cell>
          <cell r="H1004" t="str">
            <v>hour</v>
          </cell>
          <cell r="I1004">
            <v>8.9999999999999993E-3</v>
          </cell>
          <cell r="L1004">
            <v>333983</v>
          </cell>
          <cell r="M1004">
            <v>3005.8469999999998</v>
          </cell>
        </row>
        <row r="1005">
          <cell r="C1005" t="str">
            <v>Ordinary truck 11 ton</v>
          </cell>
          <cell r="H1005" t="str">
            <v>hour</v>
          </cell>
          <cell r="I1005">
            <v>1.2E-2</v>
          </cell>
          <cell r="L1005">
            <v>173498</v>
          </cell>
          <cell r="M1005">
            <v>2081.9760000000001</v>
          </cell>
        </row>
        <row r="1010">
          <cell r="B1010" t="str">
            <v>C.</v>
          </cell>
          <cell r="C1010" t="str">
            <v>MATERIAL</v>
          </cell>
        </row>
        <row r="1020">
          <cell r="B1020" t="str">
            <v>D.</v>
          </cell>
          <cell r="C1020" t="str">
            <v>SUB TOTAL</v>
          </cell>
          <cell r="M1020">
            <v>20154.02952</v>
          </cell>
        </row>
        <row r="1021">
          <cell r="B1021" t="str">
            <v>E.</v>
          </cell>
          <cell r="C1021" t="str">
            <v>OVERHEAD AND PROFIT</v>
          </cell>
          <cell r="H1021">
            <v>0.1</v>
          </cell>
          <cell r="M1021">
            <v>2015.4029520000001</v>
          </cell>
        </row>
        <row r="1022">
          <cell r="B1022" t="str">
            <v>F.</v>
          </cell>
          <cell r="C1022" t="str">
            <v>TOTAL ( D + E )</v>
          </cell>
          <cell r="M1022">
            <v>22169.432472</v>
          </cell>
        </row>
        <row r="1023">
          <cell r="C1023" t="str">
            <v>ROUNDED</v>
          </cell>
          <cell r="M1023">
            <v>22169</v>
          </cell>
        </row>
        <row r="1025">
          <cell r="K1025" t="str">
            <v>Jakarta, August 19th, 2008</v>
          </cell>
        </row>
        <row r="1026">
          <cell r="K1026" t="str">
            <v>Waskita - Adhi J.O.</v>
          </cell>
        </row>
        <row r="1031">
          <cell r="K1031" t="str">
            <v>Ir. Desi Arryani, MM</v>
          </cell>
        </row>
        <row r="1032">
          <cell r="K1032" t="str">
            <v>J.O Representative</v>
          </cell>
        </row>
        <row r="1037">
          <cell r="B1037" t="str">
            <v>UNIT PRICE ANALYSIS</v>
          </cell>
        </row>
        <row r="1039">
          <cell r="B1039" t="str">
            <v>Item No.</v>
          </cell>
          <cell r="D1039" t="str">
            <v>:</v>
          </cell>
        </row>
        <row r="1040">
          <cell r="B1040" t="str">
            <v>Item Description</v>
          </cell>
          <cell r="D1040" t="str">
            <v>:</v>
          </cell>
          <cell r="E1040" t="str">
            <v>Driving   RC Pile, 200 mm x 200 mm</v>
          </cell>
          <cell r="O1040">
            <v>20277</v>
          </cell>
          <cell r="P1040" t="str">
            <v>Lin  m</v>
          </cell>
        </row>
        <row r="1041">
          <cell r="B1041" t="str">
            <v>Unit Price</v>
          </cell>
          <cell r="D1041" t="str">
            <v>:</v>
          </cell>
          <cell r="E1041" t="str">
            <v>Rp.</v>
          </cell>
          <cell r="F1041">
            <v>20277</v>
          </cell>
          <cell r="G1041" t="str">
            <v>Lin  m</v>
          </cell>
        </row>
        <row r="1043">
          <cell r="B1043" t="str">
            <v>No.</v>
          </cell>
          <cell r="C1043" t="str">
            <v>Description</v>
          </cell>
          <cell r="H1043" t="str">
            <v>Unit</v>
          </cell>
          <cell r="I1043" t="str">
            <v>Quantity</v>
          </cell>
          <cell r="J1043" t="str">
            <v>Foreign Currency (USD)</v>
          </cell>
          <cell r="L1043" t="str">
            <v>Local Currency (Rp.)</v>
          </cell>
        </row>
        <row r="1044">
          <cell r="J1044" t="str">
            <v>Unit Price</v>
          </cell>
          <cell r="K1044" t="str">
            <v>Amount</v>
          </cell>
          <cell r="L1044" t="str">
            <v>Unit Price</v>
          </cell>
          <cell r="M1044" t="str">
            <v>Amount</v>
          </cell>
        </row>
        <row r="1045">
          <cell r="B1045">
            <v>1</v>
          </cell>
          <cell r="C1045">
            <v>2</v>
          </cell>
          <cell r="H1045">
            <v>3</v>
          </cell>
          <cell r="I1045">
            <v>4</v>
          </cell>
          <cell r="J1045">
            <v>5</v>
          </cell>
          <cell r="K1045">
            <v>6</v>
          </cell>
          <cell r="L1045">
            <v>7</v>
          </cell>
          <cell r="M1045">
            <v>8</v>
          </cell>
        </row>
        <row r="1047">
          <cell r="B1047" t="str">
            <v>A.</v>
          </cell>
          <cell r="C1047" t="str">
            <v>LABOUR</v>
          </cell>
        </row>
        <row r="1048">
          <cell r="C1048" t="str">
            <v>Foreman</v>
          </cell>
          <cell r="H1048" t="str">
            <v>Md</v>
          </cell>
          <cell r="I1048">
            <v>4.41E-2</v>
          </cell>
          <cell r="L1048">
            <v>45000</v>
          </cell>
          <cell r="M1048">
            <v>1984.5</v>
          </cell>
        </row>
        <row r="1049">
          <cell r="C1049" t="str">
            <v>Common labour</v>
          </cell>
          <cell r="H1049" t="str">
            <v>Md</v>
          </cell>
          <cell r="I1049">
            <v>0.1764</v>
          </cell>
          <cell r="L1049">
            <v>30000</v>
          </cell>
          <cell r="M1049">
            <v>5292</v>
          </cell>
        </row>
        <row r="1050">
          <cell r="C1050" t="str">
            <v>Rigger</v>
          </cell>
          <cell r="H1050" t="str">
            <v>Md</v>
          </cell>
          <cell r="I1050">
            <v>8.8200000000000001E-2</v>
          </cell>
          <cell r="L1050">
            <v>30000</v>
          </cell>
          <cell r="M1050">
            <v>2646</v>
          </cell>
        </row>
        <row r="1054">
          <cell r="B1054" t="str">
            <v>B.</v>
          </cell>
          <cell r="C1054" t="str">
            <v>EQUIPMENT</v>
          </cell>
        </row>
        <row r="1055">
          <cell r="C1055" t="str">
            <v>Diesel pile hammer 1.3 ton</v>
          </cell>
          <cell r="H1055" t="str">
            <v>hour</v>
          </cell>
          <cell r="I1055">
            <v>3.458E-2</v>
          </cell>
          <cell r="L1055">
            <v>136343</v>
          </cell>
          <cell r="M1055">
            <v>4714.7409399999997</v>
          </cell>
        </row>
        <row r="1056">
          <cell r="C1056" t="str">
            <v>Truck Crane</v>
          </cell>
          <cell r="H1056" t="str">
            <v>hour</v>
          </cell>
          <cell r="I1056">
            <v>1.44E-2</v>
          </cell>
          <cell r="L1056">
            <v>133535</v>
          </cell>
          <cell r="M1056">
            <v>1922.904</v>
          </cell>
        </row>
        <row r="1057">
          <cell r="C1057" t="str">
            <v>Ordinary truck 11 ton</v>
          </cell>
          <cell r="H1057" t="str">
            <v>hour</v>
          </cell>
          <cell r="I1057">
            <v>1.0800000000000001E-2</v>
          </cell>
          <cell r="L1057">
            <v>173498</v>
          </cell>
          <cell r="M1057">
            <v>1873.7784000000001</v>
          </cell>
        </row>
        <row r="1062">
          <cell r="B1062" t="str">
            <v>C.</v>
          </cell>
          <cell r="C1062" t="str">
            <v>MATERIAL</v>
          </cell>
        </row>
        <row r="1072">
          <cell r="B1072" t="str">
            <v>D.</v>
          </cell>
          <cell r="C1072" t="str">
            <v>SUB TOTAL</v>
          </cell>
          <cell r="M1072">
            <v>18433.923339999998</v>
          </cell>
        </row>
        <row r="1073">
          <cell r="B1073" t="str">
            <v>E.</v>
          </cell>
          <cell r="C1073" t="str">
            <v>OVERHEAD AND PROFIT</v>
          </cell>
          <cell r="H1073">
            <v>0.1</v>
          </cell>
          <cell r="M1073">
            <v>1843.3923339999999</v>
          </cell>
        </row>
        <row r="1074">
          <cell r="B1074" t="str">
            <v>F.</v>
          </cell>
          <cell r="C1074" t="str">
            <v>TOTAL ( D + E )</v>
          </cell>
          <cell r="M1074">
            <v>20277.315673999998</v>
          </cell>
        </row>
        <row r="1075">
          <cell r="C1075" t="str">
            <v>ROUNDED</v>
          </cell>
          <cell r="M1075">
            <v>20277</v>
          </cell>
        </row>
        <row r="1077">
          <cell r="K1077" t="str">
            <v>Jakarta, August 19th, 2008</v>
          </cell>
        </row>
        <row r="1078">
          <cell r="K1078" t="str">
            <v>Waskita - Adhi J.O.</v>
          </cell>
        </row>
        <row r="1083">
          <cell r="K1083" t="str">
            <v>Ir. Desi Arryani, MM</v>
          </cell>
        </row>
        <row r="1084">
          <cell r="K1084" t="str">
            <v>J.O Representative</v>
          </cell>
        </row>
        <row r="1086">
          <cell r="B1086" t="str">
            <v>UNIT PRICE ANALYSIS</v>
          </cell>
        </row>
        <row r="1088">
          <cell r="B1088" t="str">
            <v>Item No.</v>
          </cell>
          <cell r="D1088" t="str">
            <v>:</v>
          </cell>
        </row>
        <row r="1089">
          <cell r="A1089" t="str">
            <v>An-PIL-03i</v>
          </cell>
          <cell r="B1089" t="str">
            <v>Item Description</v>
          </cell>
          <cell r="D1089" t="str">
            <v>:</v>
          </cell>
          <cell r="E1089" t="str">
            <v xml:space="preserve">Driving steel sheet pile, type U - 2, L=4 m (1,6m2) </v>
          </cell>
          <cell r="O1089">
            <v>165424</v>
          </cell>
          <cell r="P1089" t="str">
            <v>/Sq.m</v>
          </cell>
        </row>
        <row r="1090">
          <cell r="B1090" t="str">
            <v>Unit Price</v>
          </cell>
          <cell r="D1090" t="str">
            <v>:</v>
          </cell>
          <cell r="E1090" t="str">
            <v>Rp.</v>
          </cell>
          <cell r="F1090">
            <v>165424</v>
          </cell>
          <cell r="G1090" t="str">
            <v>/Sq.m</v>
          </cell>
        </row>
        <row r="1092">
          <cell r="B1092" t="str">
            <v>No.</v>
          </cell>
          <cell r="C1092" t="str">
            <v>Description</v>
          </cell>
          <cell r="H1092" t="str">
            <v>Unit</v>
          </cell>
          <cell r="I1092" t="str">
            <v>Quantity</v>
          </cell>
          <cell r="J1092" t="str">
            <v>Foreign Currency (USD)</v>
          </cell>
          <cell r="L1092" t="str">
            <v>Local Currency (Rp.)</v>
          </cell>
        </row>
        <row r="1093">
          <cell r="J1093" t="str">
            <v>Unit Price</v>
          </cell>
          <cell r="K1093" t="str">
            <v>Amount</v>
          </cell>
          <cell r="L1093" t="str">
            <v>Unit Price</v>
          </cell>
          <cell r="M1093" t="str">
            <v>Amount</v>
          </cell>
        </row>
        <row r="1094">
          <cell r="B1094">
            <v>1</v>
          </cell>
          <cell r="C1094">
            <v>2</v>
          </cell>
          <cell r="H1094">
            <v>3</v>
          </cell>
          <cell r="I1094">
            <v>4</v>
          </cell>
          <cell r="J1094">
            <v>5</v>
          </cell>
          <cell r="K1094">
            <v>6</v>
          </cell>
          <cell r="L1094">
            <v>7</v>
          </cell>
          <cell r="M1094">
            <v>8</v>
          </cell>
        </row>
        <row r="1096">
          <cell r="B1096" t="str">
            <v>A.</v>
          </cell>
          <cell r="C1096" t="str">
            <v>LABOUR</v>
          </cell>
          <cell r="P1096">
            <v>7.5200000000000005</v>
          </cell>
        </row>
        <row r="1097">
          <cell r="C1097" t="str">
            <v>Foreman</v>
          </cell>
          <cell r="H1097" t="str">
            <v>Md</v>
          </cell>
          <cell r="I1097">
            <v>4.9000000000000002E-2</v>
          </cell>
          <cell r="L1097">
            <v>45000</v>
          </cell>
          <cell r="M1097">
            <v>2205</v>
          </cell>
          <cell r="P1097">
            <v>1</v>
          </cell>
        </row>
        <row r="1098">
          <cell r="C1098" t="str">
            <v>Common labour</v>
          </cell>
          <cell r="H1098" t="str">
            <v>Md</v>
          </cell>
          <cell r="I1098">
            <v>0.19600000000000001</v>
          </cell>
          <cell r="L1098">
            <v>30000</v>
          </cell>
          <cell r="M1098">
            <v>5880</v>
          </cell>
          <cell r="P1098">
            <v>5</v>
          </cell>
        </row>
        <row r="1099">
          <cell r="C1099" t="str">
            <v>Rigger</v>
          </cell>
          <cell r="H1099" t="str">
            <v>Md</v>
          </cell>
          <cell r="I1099">
            <v>9.8000000000000004E-2</v>
          </cell>
          <cell r="L1099">
            <v>30000</v>
          </cell>
          <cell r="M1099">
            <v>2940</v>
          </cell>
          <cell r="P1099">
            <v>1</v>
          </cell>
        </row>
        <row r="1103">
          <cell r="B1103" t="str">
            <v>B.</v>
          </cell>
          <cell r="C1103" t="str">
            <v>EQUIPMENT</v>
          </cell>
          <cell r="P1103">
            <v>7.5200000000000005</v>
          </cell>
        </row>
        <row r="1104">
          <cell r="C1104" t="str">
            <v>Vibro Hammer 30 kW</v>
          </cell>
          <cell r="H1104" t="str">
            <v>hour</v>
          </cell>
          <cell r="I1104">
            <v>0.13300000000000001</v>
          </cell>
          <cell r="L1104">
            <v>267186.40000000002</v>
          </cell>
          <cell r="M1104">
            <v>35535.791200000007</v>
          </cell>
          <cell r="P1104">
            <v>1</v>
          </cell>
        </row>
        <row r="1105">
          <cell r="C1105" t="str">
            <v>Crawler Crane 35 ton</v>
          </cell>
          <cell r="H1105" t="str">
            <v>hour</v>
          </cell>
          <cell r="I1105">
            <v>0.13300000000000001</v>
          </cell>
          <cell r="L1105">
            <v>333983</v>
          </cell>
          <cell r="M1105">
            <v>44419.739000000001</v>
          </cell>
          <cell r="P1105">
            <v>1</v>
          </cell>
        </row>
        <row r="1106">
          <cell r="C1106" t="str">
            <v>Generator 100 kVA</v>
          </cell>
          <cell r="H1106" t="str">
            <v>hour</v>
          </cell>
          <cell r="I1106">
            <v>0.13300000000000001</v>
          </cell>
          <cell r="L1106">
            <v>273156</v>
          </cell>
          <cell r="M1106">
            <v>36329.748</v>
          </cell>
          <cell r="P1106">
            <v>1</v>
          </cell>
        </row>
        <row r="1107">
          <cell r="C1107" t="str">
            <v>Ordinary truck 11 ton</v>
          </cell>
          <cell r="H1107" t="str">
            <v>hour</v>
          </cell>
          <cell r="I1107">
            <v>0.13300000000000001</v>
          </cell>
          <cell r="L1107">
            <v>173498</v>
          </cell>
          <cell r="M1107">
            <v>23075.234</v>
          </cell>
          <cell r="P1107">
            <v>1</v>
          </cell>
        </row>
        <row r="1111">
          <cell r="B1111" t="str">
            <v>C.</v>
          </cell>
          <cell r="C1111" t="str">
            <v>MATERIAL</v>
          </cell>
        </row>
        <row r="1117">
          <cell r="P1117">
            <v>66169.600000000006</v>
          </cell>
        </row>
        <row r="1120">
          <cell r="B1120" t="str">
            <v>D.</v>
          </cell>
          <cell r="C1120" t="str">
            <v>SUB TOTAL</v>
          </cell>
          <cell r="M1120">
            <v>150385.5122</v>
          </cell>
        </row>
        <row r="1121">
          <cell r="B1121" t="str">
            <v>E.</v>
          </cell>
          <cell r="C1121" t="str">
            <v>OVERHEAD AND PROFIT</v>
          </cell>
          <cell r="H1121">
            <v>0.1</v>
          </cell>
          <cell r="M1121">
            <v>15038.551220000001</v>
          </cell>
        </row>
        <row r="1122">
          <cell r="B1122" t="str">
            <v>F.</v>
          </cell>
          <cell r="C1122" t="str">
            <v>TOTAL ( D + E )</v>
          </cell>
          <cell r="H1122" t="str">
            <v>Sq.m</v>
          </cell>
          <cell r="I1122">
            <v>1</v>
          </cell>
          <cell r="M1122">
            <v>165424.06341999999</v>
          </cell>
        </row>
        <row r="1123">
          <cell r="C1123" t="str">
            <v>UNIT PRICE</v>
          </cell>
          <cell r="H1123" t="str">
            <v>Sq.m</v>
          </cell>
          <cell r="I1123">
            <v>1</v>
          </cell>
          <cell r="M1123">
            <v>165424.06341999999</v>
          </cell>
        </row>
        <row r="1124">
          <cell r="C1124" t="str">
            <v>ROUNDED</v>
          </cell>
          <cell r="M1124">
            <v>165424</v>
          </cell>
        </row>
        <row r="1126">
          <cell r="K1126" t="str">
            <v>Jakarta, August 19th, 2008</v>
          </cell>
        </row>
        <row r="1127">
          <cell r="K1127" t="str">
            <v>Waskita - Adhi J.O.</v>
          </cell>
        </row>
        <row r="1132">
          <cell r="K1132" t="str">
            <v>Ir. Desi Arryani, MM</v>
          </cell>
        </row>
        <row r="1133">
          <cell r="K1133" t="str">
            <v>J.O Representative</v>
          </cell>
        </row>
        <row r="1134">
          <cell r="B1134" t="str">
            <v>UNIT PRICE ANALYSIS</v>
          </cell>
        </row>
        <row r="1136">
          <cell r="B1136" t="str">
            <v>Item No.</v>
          </cell>
          <cell r="D1136" t="str">
            <v>:</v>
          </cell>
        </row>
        <row r="1137">
          <cell r="A1137" t="str">
            <v>An-PIL-04a</v>
          </cell>
          <cell r="B1137" t="str">
            <v>Item Description</v>
          </cell>
          <cell r="D1137" t="str">
            <v>:</v>
          </cell>
          <cell r="E1137" t="str">
            <v>Extracting Steel Sheet Pile, Type U-2</v>
          </cell>
          <cell r="O1137">
            <v>98590</v>
          </cell>
          <cell r="P1137" t="str">
            <v xml:space="preserve"> /Sq.m</v>
          </cell>
        </row>
        <row r="1138">
          <cell r="B1138" t="str">
            <v>Unit</v>
          </cell>
          <cell r="D1138" t="str">
            <v>:</v>
          </cell>
          <cell r="E1138" t="str">
            <v>1 m2</v>
          </cell>
        </row>
        <row r="1139">
          <cell r="B1139" t="str">
            <v>Unit Price</v>
          </cell>
          <cell r="D1139" t="str">
            <v>:</v>
          </cell>
          <cell r="E1139" t="str">
            <v>Rp.</v>
          </cell>
          <cell r="F1139">
            <v>98590</v>
          </cell>
          <cell r="G1139" t="str">
            <v xml:space="preserve"> /Sq.m</v>
          </cell>
        </row>
        <row r="1141">
          <cell r="B1141" t="str">
            <v>No.</v>
          </cell>
          <cell r="C1141" t="str">
            <v>Description</v>
          </cell>
          <cell r="H1141" t="str">
            <v>Unit</v>
          </cell>
          <cell r="I1141" t="str">
            <v>Quantity</v>
          </cell>
          <cell r="J1141" t="str">
            <v>Foreign Currency (USD)</v>
          </cell>
          <cell r="L1141" t="str">
            <v>Local Currency (Rp.)</v>
          </cell>
        </row>
        <row r="1142">
          <cell r="J1142" t="str">
            <v>Unit Price</v>
          </cell>
          <cell r="K1142" t="str">
            <v>Amount</v>
          </cell>
          <cell r="L1142" t="str">
            <v>Unit Price</v>
          </cell>
          <cell r="M1142" t="str">
            <v>Amount</v>
          </cell>
        </row>
        <row r="1143">
          <cell r="B1143">
            <v>1</v>
          </cell>
          <cell r="C1143">
            <v>2</v>
          </cell>
          <cell r="H1143">
            <v>3</v>
          </cell>
          <cell r="I1143">
            <v>4</v>
          </cell>
          <cell r="J1143">
            <v>5</v>
          </cell>
          <cell r="K1143">
            <v>6</v>
          </cell>
          <cell r="L1143">
            <v>7</v>
          </cell>
          <cell r="M1143">
            <v>8</v>
          </cell>
        </row>
        <row r="1145">
          <cell r="B1145" t="str">
            <v>A.</v>
          </cell>
          <cell r="C1145" t="str">
            <v>LABOUR</v>
          </cell>
          <cell r="P1145">
            <v>12</v>
          </cell>
        </row>
        <row r="1146">
          <cell r="C1146" t="str">
            <v>Foreman</v>
          </cell>
          <cell r="H1146" t="str">
            <v>Md</v>
          </cell>
          <cell r="I1146">
            <v>1.0416666666666666E-2</v>
          </cell>
          <cell r="L1146">
            <v>45000</v>
          </cell>
          <cell r="M1146">
            <v>468.75</v>
          </cell>
          <cell r="P1146">
            <v>1</v>
          </cell>
        </row>
        <row r="1147">
          <cell r="C1147" t="str">
            <v>Common labour</v>
          </cell>
          <cell r="H1147" t="str">
            <v>Md</v>
          </cell>
          <cell r="I1147">
            <v>5.2083333333333336E-2</v>
          </cell>
          <cell r="L1147">
            <v>30000</v>
          </cell>
          <cell r="M1147">
            <v>1562.5</v>
          </cell>
          <cell r="P1147">
            <v>5</v>
          </cell>
        </row>
        <row r="1148">
          <cell r="C1148" t="str">
            <v>Rigger</v>
          </cell>
          <cell r="H1148" t="str">
            <v>Md</v>
          </cell>
          <cell r="I1148">
            <v>1.0416666666666666E-2</v>
          </cell>
          <cell r="L1148">
            <v>30000</v>
          </cell>
          <cell r="M1148">
            <v>312.5</v>
          </cell>
          <cell r="P1148">
            <v>1</v>
          </cell>
        </row>
        <row r="1152">
          <cell r="B1152" t="str">
            <v>B.</v>
          </cell>
          <cell r="C1152" t="str">
            <v>EQUIPMENT</v>
          </cell>
          <cell r="P1152">
            <v>12</v>
          </cell>
        </row>
        <row r="1153">
          <cell r="C1153" t="str">
            <v>Vibro Hammer 30 kW</v>
          </cell>
          <cell r="H1153" t="str">
            <v>hour</v>
          </cell>
          <cell r="I1153">
            <v>8.3299999999999999E-2</v>
          </cell>
          <cell r="L1153">
            <v>267186.40000000002</v>
          </cell>
          <cell r="M1153">
            <v>22256.627120000001</v>
          </cell>
          <cell r="P1153">
            <v>1</v>
          </cell>
        </row>
        <row r="1154">
          <cell r="C1154" t="str">
            <v>Crawler Crane 35 ton</v>
          </cell>
          <cell r="H1154" t="str">
            <v>hour</v>
          </cell>
          <cell r="I1154">
            <v>8.3299999999999999E-2</v>
          </cell>
          <cell r="L1154">
            <v>333983</v>
          </cell>
          <cell r="M1154">
            <v>27820.783899999999</v>
          </cell>
          <cell r="P1154">
            <v>1</v>
          </cell>
        </row>
        <row r="1155">
          <cell r="C1155" t="str">
            <v>Generator 100 kVA</v>
          </cell>
          <cell r="H1155" t="str">
            <v>hour</v>
          </cell>
          <cell r="I1155">
            <v>8.3299999999999999E-2</v>
          </cell>
          <cell r="L1155">
            <v>273156</v>
          </cell>
          <cell r="M1155">
            <v>22753.894799999998</v>
          </cell>
          <cell r="P1155">
            <v>1</v>
          </cell>
        </row>
        <row r="1156">
          <cell r="C1156" t="str">
            <v>Ordinary truck 11 ton</v>
          </cell>
          <cell r="H1156" t="str">
            <v>hour</v>
          </cell>
          <cell r="I1156">
            <v>8.3299999999999999E-2</v>
          </cell>
          <cell r="L1156">
            <v>173498</v>
          </cell>
          <cell r="M1156">
            <v>14452.383400000001</v>
          </cell>
          <cell r="P1156">
            <v>1</v>
          </cell>
        </row>
        <row r="1160">
          <cell r="B1160" t="str">
            <v>C.</v>
          </cell>
          <cell r="C1160" t="str">
            <v>MATERIAL</v>
          </cell>
        </row>
        <row r="1168">
          <cell r="B1168" t="str">
            <v>D.</v>
          </cell>
          <cell r="C1168" t="str">
            <v>SUB TOTAL</v>
          </cell>
          <cell r="M1168">
            <v>89627.43922</v>
          </cell>
          <cell r="P1168">
            <v>35850.975687999999</v>
          </cell>
        </row>
        <row r="1169">
          <cell r="B1169" t="str">
            <v>E.</v>
          </cell>
          <cell r="C1169" t="str">
            <v>OVERHEAD AND PROFIT</v>
          </cell>
          <cell r="H1169">
            <v>0.1</v>
          </cell>
          <cell r="M1169">
            <v>8962.7439219999997</v>
          </cell>
        </row>
        <row r="1170">
          <cell r="B1170" t="str">
            <v>F.</v>
          </cell>
          <cell r="C1170" t="str">
            <v>TOTAL ( D + E )</v>
          </cell>
          <cell r="H1170" t="str">
            <v>Sq.m</v>
          </cell>
          <cell r="I1170">
            <v>1</v>
          </cell>
          <cell r="M1170">
            <v>98590.183141999994</v>
          </cell>
        </row>
        <row r="1171">
          <cell r="C1171" t="str">
            <v>UNIT PRICE</v>
          </cell>
          <cell r="H1171" t="str">
            <v>Sq.m</v>
          </cell>
          <cell r="I1171">
            <v>1</v>
          </cell>
          <cell r="M1171">
            <v>98590.183141999994</v>
          </cell>
        </row>
        <row r="1172">
          <cell r="C1172" t="str">
            <v>ROUNDED</v>
          </cell>
          <cell r="M1172">
            <v>98590</v>
          </cell>
        </row>
        <row r="1174">
          <cell r="K1174" t="str">
            <v>Jakarta, August 19th, 2008</v>
          </cell>
        </row>
        <row r="1175">
          <cell r="K1175" t="str">
            <v>Waskita - Adhi J.O.</v>
          </cell>
        </row>
        <row r="1180">
          <cell r="K1180" t="str">
            <v>Ir. Desi Arryani, MM</v>
          </cell>
        </row>
        <row r="1181">
          <cell r="K1181" t="str">
            <v>J.O Representative</v>
          </cell>
        </row>
        <row r="1183">
          <cell r="B1183" t="str">
            <v>UNIT PRICE ANALYSIS</v>
          </cell>
        </row>
        <row r="1185">
          <cell r="B1185" t="str">
            <v>Item No.</v>
          </cell>
          <cell r="D1185" t="str">
            <v>:</v>
          </cell>
        </row>
        <row r="1186">
          <cell r="A1186" t="str">
            <v>An-PIL-04</v>
          </cell>
          <cell r="B1186" t="str">
            <v>Item Description</v>
          </cell>
          <cell r="D1186" t="str">
            <v>:</v>
          </cell>
          <cell r="E1186" t="str">
            <v>Extracting Steel Sheet Pile, Type U-4</v>
          </cell>
          <cell r="O1186">
            <v>98590</v>
          </cell>
          <cell r="P1186" t="str">
            <v xml:space="preserve"> /Sq.m</v>
          </cell>
        </row>
        <row r="1187">
          <cell r="B1187" t="str">
            <v>Unit</v>
          </cell>
          <cell r="D1187" t="str">
            <v>:</v>
          </cell>
          <cell r="E1187" t="str">
            <v>1 m2</v>
          </cell>
        </row>
        <row r="1188">
          <cell r="B1188" t="str">
            <v>Unit Price</v>
          </cell>
          <cell r="D1188" t="str">
            <v>:</v>
          </cell>
          <cell r="E1188" t="str">
            <v>Rp.</v>
          </cell>
          <cell r="F1188">
            <v>98590</v>
          </cell>
          <cell r="G1188" t="str">
            <v xml:space="preserve"> /Sq.m</v>
          </cell>
        </row>
        <row r="1190">
          <cell r="B1190" t="str">
            <v>No.</v>
          </cell>
          <cell r="C1190" t="str">
            <v>Description</v>
          </cell>
          <cell r="H1190" t="str">
            <v>Unit</v>
          </cell>
          <cell r="I1190" t="str">
            <v>Quantity</v>
          </cell>
          <cell r="J1190" t="str">
            <v>Foreign Currency (USD)</v>
          </cell>
          <cell r="L1190" t="str">
            <v>Local Currency (Rp.)</v>
          </cell>
        </row>
        <row r="1191">
          <cell r="J1191" t="str">
            <v>Unit Price</v>
          </cell>
          <cell r="K1191" t="str">
            <v>Amount</v>
          </cell>
          <cell r="L1191" t="str">
            <v>Unit Price</v>
          </cell>
          <cell r="M1191" t="str">
            <v>Amount</v>
          </cell>
        </row>
        <row r="1192">
          <cell r="B1192">
            <v>1</v>
          </cell>
          <cell r="C1192">
            <v>2</v>
          </cell>
          <cell r="H1192">
            <v>3</v>
          </cell>
          <cell r="I1192">
            <v>4</v>
          </cell>
          <cell r="J1192">
            <v>5</v>
          </cell>
          <cell r="K1192">
            <v>6</v>
          </cell>
          <cell r="L1192">
            <v>7</v>
          </cell>
          <cell r="M1192">
            <v>8</v>
          </cell>
        </row>
        <row r="1194">
          <cell r="B1194" t="str">
            <v>A.</v>
          </cell>
          <cell r="C1194" t="str">
            <v>LABOUR</v>
          </cell>
          <cell r="P1194">
            <v>12</v>
          </cell>
        </row>
        <row r="1195">
          <cell r="C1195" t="str">
            <v>Foreman</v>
          </cell>
          <cell r="H1195" t="str">
            <v>Md</v>
          </cell>
          <cell r="I1195">
            <v>1.0416666666666666E-2</v>
          </cell>
          <cell r="L1195">
            <v>45000</v>
          </cell>
          <cell r="M1195">
            <v>468.75</v>
          </cell>
          <cell r="P1195">
            <v>1</v>
          </cell>
        </row>
        <row r="1196">
          <cell r="C1196" t="str">
            <v>Common labour</v>
          </cell>
          <cell r="H1196" t="str">
            <v>Md</v>
          </cell>
          <cell r="I1196">
            <v>5.2083333333333336E-2</v>
          </cell>
          <cell r="L1196">
            <v>30000</v>
          </cell>
          <cell r="M1196">
            <v>1562.5</v>
          </cell>
          <cell r="P1196">
            <v>5</v>
          </cell>
        </row>
        <row r="1197">
          <cell r="C1197" t="str">
            <v>Rigger</v>
          </cell>
          <cell r="H1197" t="str">
            <v>Md</v>
          </cell>
          <cell r="I1197">
            <v>1.0416666666666666E-2</v>
          </cell>
          <cell r="L1197">
            <v>30000</v>
          </cell>
          <cell r="M1197">
            <v>312.5</v>
          </cell>
          <cell r="P1197">
            <v>1</v>
          </cell>
        </row>
        <row r="1201">
          <cell r="B1201" t="str">
            <v>B.</v>
          </cell>
          <cell r="C1201" t="str">
            <v>EQUIPMENT</v>
          </cell>
          <cell r="P1201">
            <v>12</v>
          </cell>
        </row>
        <row r="1202">
          <cell r="C1202" t="str">
            <v>Vibro Hammer 30 kW</v>
          </cell>
          <cell r="H1202" t="str">
            <v>hour</v>
          </cell>
          <cell r="I1202">
            <v>8.3299999999999999E-2</v>
          </cell>
          <cell r="L1202">
            <v>267186.40000000002</v>
          </cell>
          <cell r="M1202">
            <v>22256.627120000001</v>
          </cell>
          <cell r="P1202">
            <v>1</v>
          </cell>
        </row>
        <row r="1203">
          <cell r="C1203" t="str">
            <v>Crawler Crane 35 ton</v>
          </cell>
          <cell r="H1203" t="str">
            <v>hour</v>
          </cell>
          <cell r="I1203">
            <v>8.3299999999999999E-2</v>
          </cell>
          <cell r="L1203">
            <v>333983</v>
          </cell>
          <cell r="M1203">
            <v>27820.783899999999</v>
          </cell>
          <cell r="P1203">
            <v>1</v>
          </cell>
        </row>
        <row r="1204">
          <cell r="C1204" t="str">
            <v>Generator 100 kVA</v>
          </cell>
          <cell r="H1204" t="str">
            <v>hour</v>
          </cell>
          <cell r="I1204">
            <v>8.3299999999999999E-2</v>
          </cell>
          <cell r="L1204">
            <v>273156</v>
          </cell>
          <cell r="M1204">
            <v>22753.894799999998</v>
          </cell>
          <cell r="P1204">
            <v>1</v>
          </cell>
        </row>
        <row r="1205">
          <cell r="C1205" t="str">
            <v>Ordinary truck 11 ton</v>
          </cell>
          <cell r="H1205" t="str">
            <v>hour</v>
          </cell>
          <cell r="I1205">
            <v>8.3299999999999999E-2</v>
          </cell>
          <cell r="L1205">
            <v>173498</v>
          </cell>
          <cell r="M1205">
            <v>14452.383400000001</v>
          </cell>
          <cell r="P1205">
            <v>1</v>
          </cell>
        </row>
        <row r="1209">
          <cell r="B1209" t="str">
            <v>C.</v>
          </cell>
          <cell r="C1209" t="str">
            <v>MATERIAL</v>
          </cell>
        </row>
        <row r="1217">
          <cell r="B1217" t="str">
            <v>D.</v>
          </cell>
          <cell r="C1217" t="str">
            <v>SUB TOTAL</v>
          </cell>
          <cell r="M1217">
            <v>89627.43922</v>
          </cell>
          <cell r="P1217">
            <v>35850.975687999999</v>
          </cell>
        </row>
        <row r="1218">
          <cell r="B1218" t="str">
            <v>E.</v>
          </cell>
          <cell r="C1218" t="str">
            <v>OVERHEAD AND PROFIT</v>
          </cell>
          <cell r="H1218">
            <v>0.1</v>
          </cell>
          <cell r="M1218">
            <v>8962.7439219999997</v>
          </cell>
        </row>
        <row r="1219">
          <cell r="B1219" t="str">
            <v>F.</v>
          </cell>
          <cell r="C1219" t="str">
            <v>TOTAL ( D + E )</v>
          </cell>
          <cell r="H1219" t="str">
            <v>Sq.m</v>
          </cell>
          <cell r="I1219">
            <v>1</v>
          </cell>
          <cell r="M1219">
            <v>98590.183141999994</v>
          </cell>
        </row>
        <row r="1220">
          <cell r="C1220" t="str">
            <v>UNIT PRICE</v>
          </cell>
          <cell r="H1220" t="str">
            <v>Sq.m</v>
          </cell>
          <cell r="I1220">
            <v>1</v>
          </cell>
          <cell r="M1220">
            <v>98590.183141999994</v>
          </cell>
        </row>
        <row r="1221">
          <cell r="C1221" t="str">
            <v>ROUNDED</v>
          </cell>
          <cell r="M1221">
            <v>98590</v>
          </cell>
        </row>
        <row r="1223">
          <cell r="K1223" t="str">
            <v>Jakarta, August 19th, 2008</v>
          </cell>
        </row>
        <row r="1224">
          <cell r="K1224" t="str">
            <v>Waskita - Adhi J.O.</v>
          </cell>
        </row>
        <row r="1229">
          <cell r="K1229" t="str">
            <v>Ir. Desi Arryani, MM</v>
          </cell>
        </row>
        <row r="1230">
          <cell r="K1230" t="str">
            <v>J.O Representative</v>
          </cell>
        </row>
      </sheetData>
      <sheetData sheetId="8">
        <row r="9">
          <cell r="B9" t="str">
            <v>UNIT PRICE ANALYSIS</v>
          </cell>
        </row>
        <row r="11">
          <cell r="B11" t="str">
            <v>Item No.</v>
          </cell>
          <cell r="D11" t="str">
            <v>:</v>
          </cell>
        </row>
        <row r="12">
          <cell r="A12" t="str">
            <v>An-CON-01</v>
          </cell>
          <cell r="B12" t="str">
            <v>Item Description</v>
          </cell>
          <cell r="D12" t="str">
            <v>:</v>
          </cell>
          <cell r="E12" t="str">
            <v>Concrete Placing  ( Ready Mixed Concrete K-275 , type A )</v>
          </cell>
          <cell r="O12">
            <v>933025</v>
          </cell>
          <cell r="P12" t="str">
            <v>/ m3</v>
          </cell>
        </row>
        <row r="13">
          <cell r="B13" t="str">
            <v>Unit Price</v>
          </cell>
          <cell r="D13" t="str">
            <v>:</v>
          </cell>
          <cell r="E13" t="str">
            <v>Rp.</v>
          </cell>
          <cell r="F13">
            <v>933025</v>
          </cell>
          <cell r="G13" t="str">
            <v>/ m3</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row>
        <row r="18">
          <cell r="B18" t="str">
            <v>A.</v>
          </cell>
          <cell r="C18" t="str">
            <v>LABOUR</v>
          </cell>
          <cell r="P18">
            <v>15</v>
          </cell>
        </row>
        <row r="19">
          <cell r="C19" t="str">
            <v>Foreman</v>
          </cell>
          <cell r="H19" t="str">
            <v>Md</v>
          </cell>
          <cell r="I19">
            <v>6.6700000000000009E-2</v>
          </cell>
          <cell r="L19">
            <v>45000</v>
          </cell>
          <cell r="M19">
            <v>3001.5000000000005</v>
          </cell>
          <cell r="O19">
            <v>6.6700000000000009E-2</v>
          </cell>
          <cell r="P19">
            <v>1</v>
          </cell>
        </row>
        <row r="20">
          <cell r="C20" t="str">
            <v>Skilled Labour</v>
          </cell>
          <cell r="H20" t="str">
            <v>Md</v>
          </cell>
          <cell r="I20">
            <v>6.6700000000000009E-2</v>
          </cell>
          <cell r="L20">
            <v>35000</v>
          </cell>
          <cell r="M20">
            <v>2334.5000000000005</v>
          </cell>
          <cell r="O20">
            <v>6.6700000000000009E-2</v>
          </cell>
          <cell r="P20">
            <v>1</v>
          </cell>
        </row>
        <row r="21">
          <cell r="C21" t="str">
            <v>Common labour</v>
          </cell>
          <cell r="H21" t="str">
            <v>Md</v>
          </cell>
          <cell r="I21">
            <v>0.33339999999999997</v>
          </cell>
          <cell r="L21">
            <v>30000</v>
          </cell>
          <cell r="M21">
            <v>10002</v>
          </cell>
          <cell r="O21">
            <v>0.33339999999999997</v>
          </cell>
          <cell r="P21">
            <v>5</v>
          </cell>
        </row>
        <row r="25">
          <cell r="B25" t="str">
            <v>B.</v>
          </cell>
          <cell r="C25" t="str">
            <v>EQUIPMENT</v>
          </cell>
          <cell r="P25">
            <v>5</v>
          </cell>
        </row>
        <row r="26">
          <cell r="C26" t="str">
            <v>Concrete pump</v>
          </cell>
          <cell r="H26" t="str">
            <v>m3</v>
          </cell>
          <cell r="I26">
            <v>1</v>
          </cell>
          <cell r="L26">
            <v>20833.333333333336</v>
          </cell>
          <cell r="M26">
            <v>20833.333333333336</v>
          </cell>
        </row>
        <row r="27">
          <cell r="C27" t="str">
            <v>Concrete vibrator 60 mm</v>
          </cell>
          <cell r="H27" t="str">
            <v>hour</v>
          </cell>
          <cell r="I27">
            <v>0.2</v>
          </cell>
          <cell r="L27">
            <v>27700</v>
          </cell>
          <cell r="M27">
            <v>5540</v>
          </cell>
          <cell r="O27">
            <v>0.2</v>
          </cell>
          <cell r="P27">
            <v>1</v>
          </cell>
        </row>
        <row r="33">
          <cell r="B33" t="str">
            <v>C.</v>
          </cell>
          <cell r="C33" t="str">
            <v>MATERIAL</v>
          </cell>
        </row>
        <row r="34">
          <cell r="C34" t="str">
            <v>Ready mixed concrete K-275 ( Type A )</v>
          </cell>
          <cell r="H34" t="str">
            <v>m3</v>
          </cell>
          <cell r="I34">
            <v>1.02</v>
          </cell>
          <cell r="L34">
            <v>790680</v>
          </cell>
          <cell r="M34">
            <v>806493.6</v>
          </cell>
        </row>
        <row r="41">
          <cell r="B41" t="str">
            <v>D.</v>
          </cell>
          <cell r="C41" t="str">
            <v>SUB TOTAL</v>
          </cell>
          <cell r="M41">
            <v>848204.93333333335</v>
          </cell>
        </row>
        <row r="42">
          <cell r="B42" t="str">
            <v>E.</v>
          </cell>
          <cell r="C42" t="str">
            <v>OVERHEAD AND PROFIT</v>
          </cell>
          <cell r="H42">
            <v>0.1</v>
          </cell>
          <cell r="M42">
            <v>84820.493333333347</v>
          </cell>
        </row>
        <row r="43">
          <cell r="B43" t="str">
            <v>F.</v>
          </cell>
          <cell r="C43" t="str">
            <v>TOTAL ( D + E )</v>
          </cell>
          <cell r="M43">
            <v>933025.42666666675</v>
          </cell>
        </row>
        <row r="44">
          <cell r="C44" t="str">
            <v>ROUNDED</v>
          </cell>
          <cell r="M44">
            <v>933025</v>
          </cell>
        </row>
        <row r="46">
          <cell r="K46" t="str">
            <v>Jakarta, August 19th, 2008</v>
          </cell>
        </row>
        <row r="47">
          <cell r="K47" t="str">
            <v>Waskita - Adhi J.O.</v>
          </cell>
        </row>
        <row r="52">
          <cell r="K52" t="str">
            <v>Ir. Desi Arryani, MM</v>
          </cell>
        </row>
        <row r="53">
          <cell r="K53" t="str">
            <v>J.O Representative</v>
          </cell>
        </row>
        <row r="55">
          <cell r="B55" t="str">
            <v>UNIT PRICE ANALYSIS</v>
          </cell>
        </row>
        <row r="57">
          <cell r="B57" t="str">
            <v>Item No.</v>
          </cell>
          <cell r="D57" t="str">
            <v>:</v>
          </cell>
        </row>
        <row r="58">
          <cell r="A58" t="str">
            <v>An-CON-01b</v>
          </cell>
          <cell r="B58" t="str">
            <v>Item Description</v>
          </cell>
          <cell r="D58" t="str">
            <v>:</v>
          </cell>
          <cell r="E58" t="str">
            <v>Scaffolding H &gt; 4 m</v>
          </cell>
          <cell r="O58">
            <v>3035</v>
          </cell>
          <cell r="P58" t="str">
            <v>/ m3</v>
          </cell>
        </row>
        <row r="59">
          <cell r="B59" t="str">
            <v>Unit Price</v>
          </cell>
          <cell r="D59" t="str">
            <v>:</v>
          </cell>
          <cell r="E59" t="str">
            <v>Rp.</v>
          </cell>
          <cell r="F59">
            <v>3035</v>
          </cell>
          <cell r="G59" t="str">
            <v>/ m3</v>
          </cell>
        </row>
        <row r="61">
          <cell r="B61" t="str">
            <v>No.</v>
          </cell>
          <cell r="C61" t="str">
            <v>Description</v>
          </cell>
          <cell r="H61" t="str">
            <v>Unit</v>
          </cell>
          <cell r="I61" t="str">
            <v>Quantity</v>
          </cell>
          <cell r="J61" t="str">
            <v>Foreign Currency (USD)</v>
          </cell>
          <cell r="L61" t="str">
            <v>Local Currency (Rp.)</v>
          </cell>
        </row>
        <row r="62">
          <cell r="J62" t="str">
            <v>Unit Price</v>
          </cell>
          <cell r="K62" t="str">
            <v>Amount</v>
          </cell>
          <cell r="L62" t="str">
            <v>Unit Price</v>
          </cell>
          <cell r="M62" t="str">
            <v>Amount</v>
          </cell>
        </row>
        <row r="63">
          <cell r="B63">
            <v>1</v>
          </cell>
          <cell r="C63">
            <v>2</v>
          </cell>
          <cell r="H63">
            <v>3</v>
          </cell>
          <cell r="I63">
            <v>4</v>
          </cell>
          <cell r="J63">
            <v>5</v>
          </cell>
          <cell r="K63">
            <v>6</v>
          </cell>
          <cell r="L63">
            <v>7</v>
          </cell>
          <cell r="M63">
            <v>8</v>
          </cell>
        </row>
        <row r="64">
          <cell r="B64" t="str">
            <v>A.</v>
          </cell>
          <cell r="C64" t="str">
            <v>LABOUR</v>
          </cell>
        </row>
        <row r="65">
          <cell r="C65" t="str">
            <v>Foreman</v>
          </cell>
          <cell r="H65" t="str">
            <v>Md</v>
          </cell>
          <cell r="I65">
            <v>0.01</v>
          </cell>
          <cell r="L65">
            <v>45000</v>
          </cell>
          <cell r="M65">
            <v>450</v>
          </cell>
        </row>
        <row r="66">
          <cell r="C66" t="str">
            <v>Rigger</v>
          </cell>
          <cell r="H66" t="str">
            <v>Md</v>
          </cell>
          <cell r="I66">
            <v>0.05</v>
          </cell>
          <cell r="L66">
            <v>30000</v>
          </cell>
          <cell r="M66">
            <v>1500</v>
          </cell>
        </row>
        <row r="67">
          <cell r="C67" t="str">
            <v>Common labor</v>
          </cell>
          <cell r="H67" t="str">
            <v>Md</v>
          </cell>
          <cell r="I67">
            <v>0.02</v>
          </cell>
          <cell r="L67">
            <v>30000</v>
          </cell>
          <cell r="M67">
            <v>600</v>
          </cell>
        </row>
        <row r="72">
          <cell r="B72" t="str">
            <v>B.</v>
          </cell>
          <cell r="C72" t="str">
            <v>EQUIPMENT</v>
          </cell>
        </row>
        <row r="79">
          <cell r="B79" t="str">
            <v>C.</v>
          </cell>
          <cell r="C79" t="str">
            <v>MATERIAL</v>
          </cell>
        </row>
        <row r="80">
          <cell r="C80" t="str">
            <v>Vertical frame 900 × 1,700</v>
          </cell>
          <cell r="H80" t="str">
            <v>day</v>
          </cell>
          <cell r="I80">
            <v>2.52E-2</v>
          </cell>
          <cell r="L80">
            <v>1010</v>
          </cell>
          <cell r="M80">
            <v>25.452000000000002</v>
          </cell>
        </row>
        <row r="81">
          <cell r="C81" t="str">
            <v>Horizontal frame 500 × 1,800</v>
          </cell>
          <cell r="H81" t="str">
            <v>day</v>
          </cell>
          <cell r="I81">
            <v>2.3099999999999999E-2</v>
          </cell>
          <cell r="L81">
            <v>1010</v>
          </cell>
          <cell r="M81">
            <v>23.331</v>
          </cell>
        </row>
        <row r="82">
          <cell r="C82" t="str">
            <v>Cross bar 1,200 × 1,800</v>
          </cell>
          <cell r="H82" t="str">
            <v>day</v>
          </cell>
          <cell r="I82">
            <v>4.5499999999999999E-2</v>
          </cell>
          <cell r="L82">
            <v>300</v>
          </cell>
          <cell r="M82">
            <v>13.65</v>
          </cell>
        </row>
        <row r="83">
          <cell r="C83" t="str">
            <v>Jack base 250 mm</v>
          </cell>
          <cell r="H83" t="str">
            <v>day</v>
          </cell>
          <cell r="I83">
            <v>0.49</v>
          </cell>
          <cell r="L83">
            <v>300</v>
          </cell>
          <cell r="M83">
            <v>147</v>
          </cell>
        </row>
        <row r="87">
          <cell r="B87" t="str">
            <v>D.</v>
          </cell>
          <cell r="C87" t="str">
            <v>SUB TOTAL</v>
          </cell>
          <cell r="M87">
            <v>2759.4330000000004</v>
          </cell>
        </row>
        <row r="88">
          <cell r="B88" t="str">
            <v>E.</v>
          </cell>
          <cell r="C88" t="str">
            <v>OVERHEAD AND PROFIT</v>
          </cell>
          <cell r="H88">
            <v>0.1</v>
          </cell>
          <cell r="M88">
            <v>275.94330000000008</v>
          </cell>
        </row>
        <row r="89">
          <cell r="B89" t="str">
            <v>F.</v>
          </cell>
          <cell r="C89" t="str">
            <v>TOTAL ( D + E )</v>
          </cell>
          <cell r="M89">
            <v>3035.3763000000004</v>
          </cell>
        </row>
        <row r="90">
          <cell r="C90" t="str">
            <v>ROUNDED</v>
          </cell>
          <cell r="M90">
            <v>3035</v>
          </cell>
        </row>
        <row r="92">
          <cell r="K92" t="str">
            <v>Jakarta, August 19th, 2008</v>
          </cell>
        </row>
        <row r="93">
          <cell r="K93" t="str">
            <v>Waskita - Adhi J.O.</v>
          </cell>
        </row>
        <row r="98">
          <cell r="K98" t="str">
            <v>Ir. Desi Arryani, MM</v>
          </cell>
        </row>
        <row r="99">
          <cell r="K99" t="str">
            <v>J.O Representative</v>
          </cell>
        </row>
        <row r="101">
          <cell r="B101" t="str">
            <v>UNIT PRICE ANALYSIS</v>
          </cell>
        </row>
        <row r="103">
          <cell r="B103" t="str">
            <v>Item No.</v>
          </cell>
          <cell r="D103" t="str">
            <v>:</v>
          </cell>
        </row>
        <row r="104">
          <cell r="A104" t="str">
            <v>An-CON-01c</v>
          </cell>
          <cell r="B104" t="str">
            <v>Item Description</v>
          </cell>
          <cell r="D104" t="str">
            <v>:</v>
          </cell>
          <cell r="E104" t="str">
            <v>Curing</v>
          </cell>
          <cell r="O104">
            <v>2134</v>
          </cell>
          <cell r="P104" t="str">
            <v>/ m3</v>
          </cell>
        </row>
        <row r="105">
          <cell r="B105" t="str">
            <v>Unit Price</v>
          </cell>
          <cell r="D105" t="str">
            <v>:</v>
          </cell>
          <cell r="E105" t="str">
            <v>Rp.</v>
          </cell>
          <cell r="F105">
            <v>2134</v>
          </cell>
          <cell r="G105" t="str">
            <v>/ m3</v>
          </cell>
        </row>
        <row r="107">
          <cell r="B107" t="str">
            <v>No.</v>
          </cell>
          <cell r="C107" t="str">
            <v>Description</v>
          </cell>
          <cell r="H107" t="str">
            <v>Unit</v>
          </cell>
          <cell r="I107" t="str">
            <v>Quantity</v>
          </cell>
          <cell r="J107" t="str">
            <v>Foreign Currency (USD)</v>
          </cell>
          <cell r="L107" t="str">
            <v>Local Currency (Rp.)</v>
          </cell>
        </row>
        <row r="108">
          <cell r="J108" t="str">
            <v>Unit Price</v>
          </cell>
          <cell r="K108" t="str">
            <v>Amount</v>
          </cell>
          <cell r="L108" t="str">
            <v>Unit Price</v>
          </cell>
          <cell r="M108" t="str">
            <v>Amount</v>
          </cell>
        </row>
        <row r="109">
          <cell r="B109">
            <v>1</v>
          </cell>
          <cell r="C109">
            <v>2</v>
          </cell>
          <cell r="H109">
            <v>3</v>
          </cell>
          <cell r="I109">
            <v>4</v>
          </cell>
          <cell r="J109">
            <v>5</v>
          </cell>
          <cell r="K109">
            <v>6</v>
          </cell>
          <cell r="L109">
            <v>7</v>
          </cell>
          <cell r="M109">
            <v>8</v>
          </cell>
        </row>
        <row r="110">
          <cell r="B110" t="str">
            <v>A.</v>
          </cell>
          <cell r="C110" t="str">
            <v>LABOUR</v>
          </cell>
        </row>
        <row r="111">
          <cell r="C111" t="str">
            <v>Foreman</v>
          </cell>
          <cell r="H111" t="str">
            <v>Md</v>
          </cell>
          <cell r="I111">
            <v>0.01</v>
          </cell>
          <cell r="L111">
            <v>45000</v>
          </cell>
          <cell r="M111">
            <v>450</v>
          </cell>
        </row>
        <row r="112">
          <cell r="C112" t="str">
            <v>Common labour</v>
          </cell>
          <cell r="H112" t="str">
            <v>Md</v>
          </cell>
          <cell r="I112">
            <v>0.03</v>
          </cell>
          <cell r="L112">
            <v>30000</v>
          </cell>
          <cell r="M112">
            <v>900</v>
          </cell>
        </row>
        <row r="118">
          <cell r="B118" t="str">
            <v>B.</v>
          </cell>
          <cell r="C118" t="str">
            <v>EQUIPMENT</v>
          </cell>
        </row>
        <row r="125">
          <cell r="B125" t="str">
            <v>C.</v>
          </cell>
          <cell r="C125" t="str">
            <v>MATERIAL</v>
          </cell>
        </row>
        <row r="126">
          <cell r="C126" t="str">
            <v>Curing sheet</v>
          </cell>
          <cell r="H126" t="str">
            <v>sqm</v>
          </cell>
          <cell r="I126">
            <v>0.16669999999999999</v>
          </cell>
          <cell r="L126">
            <v>3540</v>
          </cell>
          <cell r="M126">
            <v>590.11799999999994</v>
          </cell>
        </row>
        <row r="134">
          <cell r="B134" t="str">
            <v>D.</v>
          </cell>
          <cell r="C134" t="str">
            <v>SUB TOTAL</v>
          </cell>
          <cell r="M134">
            <v>1940.1179999999999</v>
          </cell>
        </row>
        <row r="135">
          <cell r="B135" t="str">
            <v>E.</v>
          </cell>
          <cell r="C135" t="str">
            <v>OVERHEAD AND PROFIT</v>
          </cell>
          <cell r="H135">
            <v>0.1</v>
          </cell>
          <cell r="M135">
            <v>194.01179999999999</v>
          </cell>
        </row>
        <row r="136">
          <cell r="B136" t="str">
            <v>F.</v>
          </cell>
          <cell r="C136" t="str">
            <v>TOTAL ( D + E )</v>
          </cell>
          <cell r="M136">
            <v>2134.1297999999997</v>
          </cell>
        </row>
        <row r="137">
          <cell r="C137" t="str">
            <v>ROUNDED</v>
          </cell>
          <cell r="M137">
            <v>2134</v>
          </cell>
        </row>
        <row r="139">
          <cell r="K139" t="str">
            <v>Jakarta, August 19th, 2008</v>
          </cell>
        </row>
        <row r="140">
          <cell r="K140" t="str">
            <v>Waskita - Adhi J.O.</v>
          </cell>
        </row>
        <row r="145">
          <cell r="K145" t="str">
            <v>Ir. Desi Arryani, MM</v>
          </cell>
        </row>
        <row r="146">
          <cell r="K146" t="str">
            <v>J.O Representative</v>
          </cell>
        </row>
        <row r="148">
          <cell r="B148" t="str">
            <v>UNIT PRICE ANALYSIS</v>
          </cell>
        </row>
        <row r="150">
          <cell r="B150" t="str">
            <v>Item No.</v>
          </cell>
          <cell r="D150" t="str">
            <v>:</v>
          </cell>
        </row>
        <row r="151">
          <cell r="A151" t="str">
            <v>An-CON-02</v>
          </cell>
          <cell r="B151" t="str">
            <v>Item Description</v>
          </cell>
          <cell r="D151" t="str">
            <v>:</v>
          </cell>
          <cell r="E151" t="str">
            <v>Concrete Placing  ( Ready Mixed Concrete K-225 type B )</v>
          </cell>
          <cell r="O151">
            <v>847001</v>
          </cell>
          <cell r="P151" t="str">
            <v>/ m3</v>
          </cell>
        </row>
        <row r="152">
          <cell r="B152" t="str">
            <v>Unit Price</v>
          </cell>
          <cell r="D152" t="str">
            <v>:</v>
          </cell>
          <cell r="E152" t="str">
            <v>Rp.</v>
          </cell>
          <cell r="F152">
            <v>847001</v>
          </cell>
          <cell r="G152" t="str">
            <v>/ m3</v>
          </cell>
        </row>
        <row r="154">
          <cell r="B154" t="str">
            <v>No.</v>
          </cell>
          <cell r="C154" t="str">
            <v>Description</v>
          </cell>
          <cell r="H154" t="str">
            <v>Unit</v>
          </cell>
          <cell r="I154" t="str">
            <v>Quantity</v>
          </cell>
          <cell r="J154" t="str">
            <v>Foreign Currency (USD)</v>
          </cell>
          <cell r="L154" t="str">
            <v>Local Currency (Rp.)</v>
          </cell>
        </row>
        <row r="155">
          <cell r="J155" t="str">
            <v>Unit Price</v>
          </cell>
          <cell r="K155" t="str">
            <v>Amount</v>
          </cell>
          <cell r="L155" t="str">
            <v>Unit Price</v>
          </cell>
          <cell r="M155" t="str">
            <v>Amount</v>
          </cell>
        </row>
        <row r="156">
          <cell r="B156">
            <v>1</v>
          </cell>
          <cell r="C156">
            <v>2</v>
          </cell>
          <cell r="H156">
            <v>3</v>
          </cell>
          <cell r="I156">
            <v>4</v>
          </cell>
          <cell r="J156">
            <v>5</v>
          </cell>
          <cell r="K156">
            <v>6</v>
          </cell>
          <cell r="L156">
            <v>7</v>
          </cell>
          <cell r="M156">
            <v>8</v>
          </cell>
        </row>
        <row r="157">
          <cell r="B157" t="str">
            <v>A.</v>
          </cell>
          <cell r="C157" t="str">
            <v>LABOUR</v>
          </cell>
          <cell r="P157">
            <v>15</v>
          </cell>
        </row>
        <row r="158">
          <cell r="C158" t="str">
            <v>Foreman</v>
          </cell>
          <cell r="H158" t="str">
            <v>Md</v>
          </cell>
          <cell r="I158">
            <v>6.6700000000000009E-2</v>
          </cell>
          <cell r="L158">
            <v>45000</v>
          </cell>
          <cell r="M158">
            <v>3001.5000000000005</v>
          </cell>
          <cell r="O158">
            <v>6.6700000000000009E-2</v>
          </cell>
          <cell r="P158">
            <v>1</v>
          </cell>
        </row>
        <row r="159">
          <cell r="C159" t="str">
            <v>Skilled Labour</v>
          </cell>
          <cell r="H159" t="str">
            <v>Md</v>
          </cell>
          <cell r="I159">
            <v>6.6700000000000009E-2</v>
          </cell>
          <cell r="L159">
            <v>35000</v>
          </cell>
          <cell r="M159">
            <v>2334.5000000000005</v>
          </cell>
          <cell r="O159">
            <v>6.6700000000000009E-2</v>
          </cell>
          <cell r="P159">
            <v>1</v>
          </cell>
        </row>
        <row r="160">
          <cell r="C160" t="str">
            <v>Common labour</v>
          </cell>
          <cell r="H160" t="str">
            <v>Md</v>
          </cell>
          <cell r="I160">
            <v>0.33339999999999997</v>
          </cell>
          <cell r="L160">
            <v>30000</v>
          </cell>
          <cell r="M160">
            <v>10002</v>
          </cell>
          <cell r="O160">
            <v>0.33339999999999997</v>
          </cell>
          <cell r="P160">
            <v>5</v>
          </cell>
        </row>
        <row r="164">
          <cell r="B164" t="str">
            <v>B.</v>
          </cell>
          <cell r="C164" t="str">
            <v>EQUIPMENT</v>
          </cell>
          <cell r="P164">
            <v>5</v>
          </cell>
        </row>
        <row r="165">
          <cell r="C165" t="str">
            <v>Concrete pump</v>
          </cell>
          <cell r="H165" t="str">
            <v>m3</v>
          </cell>
          <cell r="I165">
            <v>1</v>
          </cell>
          <cell r="L165">
            <v>20833.333333333336</v>
          </cell>
          <cell r="M165">
            <v>20833.333333333336</v>
          </cell>
        </row>
        <row r="166">
          <cell r="C166" t="str">
            <v>Concrete vibrator</v>
          </cell>
          <cell r="H166" t="str">
            <v>hour</v>
          </cell>
          <cell r="I166">
            <v>0.2</v>
          </cell>
          <cell r="L166">
            <v>27700</v>
          </cell>
          <cell r="M166">
            <v>5540</v>
          </cell>
          <cell r="O166">
            <v>0.2</v>
          </cell>
          <cell r="P166">
            <v>1</v>
          </cell>
        </row>
        <row r="171">
          <cell r="B171" t="str">
            <v>C.</v>
          </cell>
          <cell r="C171" t="str">
            <v>MATERIAL</v>
          </cell>
        </row>
        <row r="172">
          <cell r="C172" t="str">
            <v>Ready mixed concrete K 225 ( type B )</v>
          </cell>
          <cell r="H172" t="str">
            <v>m3</v>
          </cell>
          <cell r="I172">
            <v>1.02</v>
          </cell>
          <cell r="L172">
            <v>714010</v>
          </cell>
          <cell r="M172">
            <v>728290.20000000007</v>
          </cell>
        </row>
        <row r="177">
          <cell r="B177" t="str">
            <v>D.</v>
          </cell>
          <cell r="C177" t="str">
            <v>SUB TOTAL</v>
          </cell>
          <cell r="M177">
            <v>770001.53333333344</v>
          </cell>
        </row>
        <row r="178">
          <cell r="B178" t="str">
            <v>E.</v>
          </cell>
          <cell r="C178" t="str">
            <v>OVERHEAD AND PROFIT</v>
          </cell>
          <cell r="H178">
            <v>0.1</v>
          </cell>
          <cell r="M178">
            <v>77000.15333333335</v>
          </cell>
        </row>
        <row r="179">
          <cell r="B179" t="str">
            <v>F.</v>
          </cell>
          <cell r="C179" t="str">
            <v>TOTAL ( D + E )</v>
          </cell>
          <cell r="M179">
            <v>847001.68666666676</v>
          </cell>
        </row>
        <row r="180">
          <cell r="C180" t="str">
            <v>ROUNDED</v>
          </cell>
          <cell r="M180">
            <v>847001</v>
          </cell>
        </row>
        <row r="182">
          <cell r="K182" t="str">
            <v>Jakarta, August 19th, 2008</v>
          </cell>
        </row>
        <row r="183">
          <cell r="K183" t="str">
            <v>Waskita - Adhi J.O.</v>
          </cell>
        </row>
        <row r="188">
          <cell r="K188" t="str">
            <v>Ir. Desi Arryani, MM</v>
          </cell>
        </row>
        <row r="189">
          <cell r="K189" t="str">
            <v>J.O Representative</v>
          </cell>
        </row>
        <row r="191">
          <cell r="B191" t="str">
            <v>UNIT PRICE ANALYSIS</v>
          </cell>
        </row>
        <row r="193">
          <cell r="B193" t="str">
            <v>Item No.</v>
          </cell>
          <cell r="D193" t="str">
            <v>:</v>
          </cell>
        </row>
        <row r="194">
          <cell r="A194" t="str">
            <v>An-CON-02b</v>
          </cell>
          <cell r="B194" t="str">
            <v>Item Description</v>
          </cell>
          <cell r="D194" t="str">
            <v>:</v>
          </cell>
          <cell r="E194" t="str">
            <v>Scaffolding H &gt; 4 m</v>
          </cell>
          <cell r="O194">
            <v>3035</v>
          </cell>
          <cell r="P194" t="str">
            <v>/ m3</v>
          </cell>
        </row>
        <row r="195">
          <cell r="B195" t="str">
            <v>Unit Price</v>
          </cell>
          <cell r="D195" t="str">
            <v>:</v>
          </cell>
          <cell r="E195" t="str">
            <v>Rp.</v>
          </cell>
          <cell r="F195">
            <v>3035</v>
          </cell>
          <cell r="G195" t="str">
            <v>/ m3</v>
          </cell>
        </row>
        <row r="197">
          <cell r="B197" t="str">
            <v>No.</v>
          </cell>
          <cell r="C197" t="str">
            <v>Description</v>
          </cell>
          <cell r="H197" t="str">
            <v>Unit</v>
          </cell>
          <cell r="I197" t="str">
            <v>Quantity</v>
          </cell>
          <cell r="J197" t="str">
            <v>Foreign Currency (USD)</v>
          </cell>
          <cell r="L197" t="str">
            <v>Local Currency (Rp.)</v>
          </cell>
        </row>
        <row r="198">
          <cell r="J198" t="str">
            <v>Unit Price</v>
          </cell>
          <cell r="K198" t="str">
            <v>Amount</v>
          </cell>
          <cell r="L198" t="str">
            <v>Unit Price</v>
          </cell>
          <cell r="M198" t="str">
            <v>Amount</v>
          </cell>
        </row>
        <row r="199">
          <cell r="B199">
            <v>1</v>
          </cell>
          <cell r="C199">
            <v>2</v>
          </cell>
          <cell r="H199">
            <v>3</v>
          </cell>
          <cell r="I199">
            <v>4</v>
          </cell>
          <cell r="J199">
            <v>5</v>
          </cell>
          <cell r="K199">
            <v>6</v>
          </cell>
          <cell r="L199">
            <v>7</v>
          </cell>
          <cell r="M199">
            <v>8</v>
          </cell>
        </row>
        <row r="200">
          <cell r="B200" t="str">
            <v>A.</v>
          </cell>
          <cell r="C200" t="str">
            <v>LABOUR</v>
          </cell>
        </row>
        <row r="201">
          <cell r="C201" t="str">
            <v>Foreman</v>
          </cell>
          <cell r="H201" t="str">
            <v>Md</v>
          </cell>
          <cell r="I201">
            <v>0.01</v>
          </cell>
          <cell r="L201">
            <v>45000</v>
          </cell>
          <cell r="M201">
            <v>450</v>
          </cell>
        </row>
        <row r="202">
          <cell r="C202" t="str">
            <v>Rigger</v>
          </cell>
          <cell r="H202" t="str">
            <v>Md</v>
          </cell>
          <cell r="I202">
            <v>0.05</v>
          </cell>
          <cell r="L202">
            <v>30000</v>
          </cell>
          <cell r="M202">
            <v>1500</v>
          </cell>
        </row>
        <row r="203">
          <cell r="C203" t="str">
            <v>Common labor</v>
          </cell>
          <cell r="H203" t="str">
            <v>Md</v>
          </cell>
          <cell r="I203">
            <v>0.02</v>
          </cell>
          <cell r="L203">
            <v>30000</v>
          </cell>
          <cell r="M203">
            <v>600</v>
          </cell>
        </row>
        <row r="208">
          <cell r="B208" t="str">
            <v>B.</v>
          </cell>
          <cell r="C208" t="str">
            <v>EQUIPMENT</v>
          </cell>
        </row>
        <row r="216">
          <cell r="B216" t="str">
            <v>C.</v>
          </cell>
          <cell r="C216" t="str">
            <v>MATERIAL</v>
          </cell>
        </row>
        <row r="217">
          <cell r="C217" t="str">
            <v>Vertical frame 900 × 1,700</v>
          </cell>
          <cell r="H217" t="str">
            <v>m3</v>
          </cell>
          <cell r="I217">
            <v>2.52E-2</v>
          </cell>
          <cell r="L217">
            <v>1010</v>
          </cell>
          <cell r="M217">
            <v>25.452000000000002</v>
          </cell>
        </row>
        <row r="218">
          <cell r="C218" t="str">
            <v>Horizontal frame 500 × 1,800</v>
          </cell>
          <cell r="I218">
            <v>2.3099999999999999E-2</v>
          </cell>
          <cell r="L218">
            <v>1010</v>
          </cell>
          <cell r="M218">
            <v>23.331</v>
          </cell>
        </row>
        <row r="219">
          <cell r="C219" t="str">
            <v>Cross bar 1,200 × 1,800</v>
          </cell>
          <cell r="I219">
            <v>4.5499999999999999E-2</v>
          </cell>
          <cell r="L219">
            <v>300</v>
          </cell>
          <cell r="M219">
            <v>13.65</v>
          </cell>
        </row>
        <row r="220">
          <cell r="C220" t="str">
            <v>Jack base 250 mm</v>
          </cell>
          <cell r="I220">
            <v>0.49</v>
          </cell>
          <cell r="L220">
            <v>300</v>
          </cell>
          <cell r="M220">
            <v>147</v>
          </cell>
        </row>
        <row r="224">
          <cell r="B224" t="str">
            <v>D.</v>
          </cell>
          <cell r="C224" t="str">
            <v>SUB TOTAL</v>
          </cell>
          <cell r="M224">
            <v>2759.4330000000004</v>
          </cell>
        </row>
        <row r="225">
          <cell r="B225" t="str">
            <v>E.</v>
          </cell>
          <cell r="C225" t="str">
            <v>OVERHEAD AND PROFIT</v>
          </cell>
          <cell r="H225">
            <v>0.1</v>
          </cell>
          <cell r="M225">
            <v>275.94330000000008</v>
          </cell>
        </row>
        <row r="226">
          <cell r="B226" t="str">
            <v>F.</v>
          </cell>
          <cell r="C226" t="str">
            <v>TOTAL ( D + E )</v>
          </cell>
          <cell r="M226">
            <v>3035.3763000000004</v>
          </cell>
        </row>
        <row r="227">
          <cell r="C227" t="str">
            <v>ROUNDED</v>
          </cell>
          <cell r="M227">
            <v>3035</v>
          </cell>
        </row>
        <row r="229">
          <cell r="K229" t="str">
            <v>Jakarta, August 19th, 2008</v>
          </cell>
        </row>
        <row r="230">
          <cell r="K230" t="str">
            <v>Waskita - Adhi J.O.</v>
          </cell>
        </row>
        <row r="235">
          <cell r="K235" t="str">
            <v>Ir. Desi Arryani, MM</v>
          </cell>
        </row>
        <row r="236">
          <cell r="K236" t="str">
            <v>J.O Representative</v>
          </cell>
        </row>
        <row r="238">
          <cell r="B238" t="str">
            <v>UNIT PRICE ANALYSIS</v>
          </cell>
        </row>
        <row r="240">
          <cell r="B240" t="str">
            <v>Item No.</v>
          </cell>
          <cell r="D240" t="str">
            <v>:</v>
          </cell>
        </row>
        <row r="241">
          <cell r="A241" t="str">
            <v>An-CON-02c</v>
          </cell>
          <cell r="B241" t="str">
            <v>Item Description</v>
          </cell>
          <cell r="D241" t="str">
            <v>:</v>
          </cell>
          <cell r="E241" t="str">
            <v>Curing</v>
          </cell>
          <cell r="O241">
            <v>2134</v>
          </cell>
          <cell r="P241" t="str">
            <v>/ m3</v>
          </cell>
        </row>
        <row r="242">
          <cell r="B242" t="str">
            <v>Unit Price</v>
          </cell>
          <cell r="D242" t="str">
            <v>:</v>
          </cell>
          <cell r="E242" t="str">
            <v>Rp.</v>
          </cell>
          <cell r="F242">
            <v>2134</v>
          </cell>
          <cell r="G242" t="str">
            <v>/ m3</v>
          </cell>
        </row>
        <row r="244">
          <cell r="B244" t="str">
            <v>No.</v>
          </cell>
          <cell r="C244" t="str">
            <v>Description</v>
          </cell>
          <cell r="H244" t="str">
            <v>Unit</v>
          </cell>
          <cell r="I244" t="str">
            <v>Quantity</v>
          </cell>
          <cell r="J244" t="str">
            <v>Foreign Currency (USD)</v>
          </cell>
          <cell r="L244" t="str">
            <v>Local Currency (Rp.)</v>
          </cell>
        </row>
        <row r="245">
          <cell r="J245" t="str">
            <v>Unit Price</v>
          </cell>
          <cell r="K245" t="str">
            <v>Amount</v>
          </cell>
          <cell r="L245" t="str">
            <v>Unit Price</v>
          </cell>
          <cell r="M245" t="str">
            <v>Amount</v>
          </cell>
        </row>
        <row r="246">
          <cell r="B246">
            <v>1</v>
          </cell>
          <cell r="C246">
            <v>2</v>
          </cell>
          <cell r="H246">
            <v>3</v>
          </cell>
          <cell r="I246">
            <v>4</v>
          </cell>
          <cell r="J246">
            <v>5</v>
          </cell>
          <cell r="K246">
            <v>6</v>
          </cell>
          <cell r="L246">
            <v>7</v>
          </cell>
          <cell r="M246">
            <v>8</v>
          </cell>
        </row>
        <row r="247">
          <cell r="B247" t="str">
            <v>A.</v>
          </cell>
          <cell r="C247" t="str">
            <v>LABOUR</v>
          </cell>
        </row>
        <row r="248">
          <cell r="C248" t="str">
            <v>Foreman</v>
          </cell>
          <cell r="H248" t="str">
            <v>Md</v>
          </cell>
          <cell r="I248">
            <v>0.01</v>
          </cell>
          <cell r="L248">
            <v>45000</v>
          </cell>
          <cell r="M248">
            <v>450</v>
          </cell>
        </row>
        <row r="249">
          <cell r="C249" t="str">
            <v>Common labour</v>
          </cell>
          <cell r="H249" t="str">
            <v>Md</v>
          </cell>
          <cell r="I249">
            <v>0.03</v>
          </cell>
          <cell r="L249">
            <v>30000</v>
          </cell>
          <cell r="M249">
            <v>900</v>
          </cell>
        </row>
        <row r="255">
          <cell r="B255" t="str">
            <v>B.</v>
          </cell>
          <cell r="C255" t="str">
            <v>EQUIPMENT</v>
          </cell>
        </row>
        <row r="262">
          <cell r="B262" t="str">
            <v>C.</v>
          </cell>
          <cell r="C262" t="str">
            <v>MATERIAL</v>
          </cell>
        </row>
        <row r="263">
          <cell r="C263" t="str">
            <v>Curing sheet</v>
          </cell>
          <cell r="H263" t="str">
            <v>sqm</v>
          </cell>
          <cell r="I263">
            <v>0.16669999999999999</v>
          </cell>
          <cell r="L263">
            <v>3540</v>
          </cell>
          <cell r="M263">
            <v>590.11799999999994</v>
          </cell>
        </row>
        <row r="271">
          <cell r="B271" t="str">
            <v>D.</v>
          </cell>
          <cell r="C271" t="str">
            <v>SUB TOTAL</v>
          </cell>
          <cell r="M271">
            <v>1940.1179999999999</v>
          </cell>
        </row>
        <row r="272">
          <cell r="B272" t="str">
            <v>E.</v>
          </cell>
          <cell r="C272" t="str">
            <v>OVERHEAD AND PROFIT</v>
          </cell>
          <cell r="H272">
            <v>0.1</v>
          </cell>
          <cell r="M272">
            <v>194.01179999999999</v>
          </cell>
        </row>
        <row r="273">
          <cell r="B273" t="str">
            <v>F.</v>
          </cell>
          <cell r="C273" t="str">
            <v>TOTAL ( D + E )</v>
          </cell>
          <cell r="M273">
            <v>2134.1297999999997</v>
          </cell>
        </row>
        <row r="274">
          <cell r="C274" t="str">
            <v>ROUNDED</v>
          </cell>
          <cell r="M274">
            <v>2134</v>
          </cell>
        </row>
        <row r="276">
          <cell r="K276" t="str">
            <v>Jakarta, August 19th, 2008</v>
          </cell>
        </row>
        <row r="277">
          <cell r="K277" t="str">
            <v>Waskita - Adhi J.O.</v>
          </cell>
        </row>
        <row r="282">
          <cell r="K282" t="str">
            <v>Ir. Desi Arryani, MM</v>
          </cell>
        </row>
        <row r="283">
          <cell r="K283" t="str">
            <v>J.O Representative</v>
          </cell>
        </row>
        <row r="285">
          <cell r="B285" t="str">
            <v>UNIT PRICE ANALYSIS</v>
          </cell>
        </row>
        <row r="287">
          <cell r="B287" t="str">
            <v>Item No.</v>
          </cell>
          <cell r="D287" t="str">
            <v>:</v>
          </cell>
        </row>
        <row r="288">
          <cell r="A288" t="str">
            <v>An-CON-03</v>
          </cell>
          <cell r="B288" t="str">
            <v>Item Description</v>
          </cell>
          <cell r="D288" t="str">
            <v>:</v>
          </cell>
          <cell r="E288" t="str">
            <v>Concrete Placing  ( Ready Mixed Concrete, Class C - K 210 )</v>
          </cell>
          <cell r="O288">
            <v>847001</v>
          </cell>
          <cell r="P288" t="str">
            <v>/ m3</v>
          </cell>
        </row>
        <row r="289">
          <cell r="B289" t="str">
            <v>Unit Price</v>
          </cell>
          <cell r="D289" t="str">
            <v>:</v>
          </cell>
          <cell r="E289" t="str">
            <v>Rp.</v>
          </cell>
          <cell r="F289">
            <v>847001</v>
          </cell>
          <cell r="G289" t="str">
            <v>/ m3</v>
          </cell>
        </row>
        <row r="291">
          <cell r="B291" t="str">
            <v>No.</v>
          </cell>
          <cell r="C291" t="str">
            <v>Description</v>
          </cell>
          <cell r="H291" t="str">
            <v>Unit</v>
          </cell>
          <cell r="I291" t="str">
            <v>Quantity</v>
          </cell>
          <cell r="J291" t="str">
            <v>Foreign Currency (USD)</v>
          </cell>
          <cell r="L291" t="str">
            <v>Local Currency (Rp.)</v>
          </cell>
        </row>
        <row r="292">
          <cell r="J292" t="str">
            <v>Unit Price</v>
          </cell>
          <cell r="K292" t="str">
            <v>Amount</v>
          </cell>
          <cell r="L292" t="str">
            <v>Unit Price</v>
          </cell>
          <cell r="M292" t="str">
            <v>Amount</v>
          </cell>
        </row>
        <row r="293">
          <cell r="B293">
            <v>1</v>
          </cell>
          <cell r="C293">
            <v>2</v>
          </cell>
          <cell r="H293">
            <v>3</v>
          </cell>
          <cell r="I293">
            <v>4</v>
          </cell>
          <cell r="J293">
            <v>5</v>
          </cell>
          <cell r="K293">
            <v>6</v>
          </cell>
          <cell r="L293">
            <v>7</v>
          </cell>
          <cell r="M293">
            <v>8</v>
          </cell>
        </row>
        <row r="294">
          <cell r="B294" t="str">
            <v>A.</v>
          </cell>
          <cell r="C294" t="str">
            <v>LABOUR</v>
          </cell>
          <cell r="P294">
            <v>15</v>
          </cell>
        </row>
        <row r="295">
          <cell r="C295" t="str">
            <v>Foreman</v>
          </cell>
          <cell r="H295" t="str">
            <v>Md</v>
          </cell>
          <cell r="I295">
            <v>6.6700000000000009E-2</v>
          </cell>
          <cell r="L295">
            <v>45000</v>
          </cell>
          <cell r="M295">
            <v>3001.5000000000005</v>
          </cell>
          <cell r="O295">
            <v>6.6700000000000009E-2</v>
          </cell>
          <cell r="P295">
            <v>1</v>
          </cell>
        </row>
        <row r="296">
          <cell r="C296" t="str">
            <v>Skill Labor</v>
          </cell>
          <cell r="H296" t="str">
            <v>Md</v>
          </cell>
          <cell r="I296">
            <v>6.6700000000000009E-2</v>
          </cell>
          <cell r="L296">
            <v>35000</v>
          </cell>
          <cell r="M296">
            <v>2334.5000000000005</v>
          </cell>
          <cell r="O296">
            <v>6.6700000000000009E-2</v>
          </cell>
          <cell r="P296">
            <v>1</v>
          </cell>
        </row>
        <row r="297">
          <cell r="C297" t="str">
            <v>Common labor</v>
          </cell>
          <cell r="H297" t="str">
            <v>Md</v>
          </cell>
          <cell r="I297">
            <v>0.33339999999999997</v>
          </cell>
          <cell r="L297">
            <v>30000</v>
          </cell>
          <cell r="M297">
            <v>10002</v>
          </cell>
          <cell r="O297">
            <v>0.33339999999999997</v>
          </cell>
          <cell r="P297">
            <v>5</v>
          </cell>
        </row>
        <row r="301">
          <cell r="B301" t="str">
            <v>B.</v>
          </cell>
          <cell r="C301" t="str">
            <v>EQUIPMENT</v>
          </cell>
          <cell r="P301">
            <v>5</v>
          </cell>
        </row>
        <row r="302">
          <cell r="C302" t="str">
            <v>Concrete pump</v>
          </cell>
          <cell r="H302" t="str">
            <v>m3</v>
          </cell>
          <cell r="I302">
            <v>1</v>
          </cell>
          <cell r="L302">
            <v>20833.333333333336</v>
          </cell>
          <cell r="M302">
            <v>20833.333333333336</v>
          </cell>
        </row>
        <row r="303">
          <cell r="C303" t="str">
            <v>Concrete vibrator</v>
          </cell>
          <cell r="H303" t="str">
            <v>hour</v>
          </cell>
          <cell r="I303">
            <v>0.2</v>
          </cell>
          <cell r="L303">
            <v>27700</v>
          </cell>
          <cell r="M303">
            <v>5540</v>
          </cell>
          <cell r="O303">
            <v>0.2</v>
          </cell>
          <cell r="P303">
            <v>1</v>
          </cell>
        </row>
        <row r="307">
          <cell r="B307" t="str">
            <v>C.</v>
          </cell>
          <cell r="C307" t="str">
            <v>MATERIAL</v>
          </cell>
        </row>
        <row r="308">
          <cell r="C308" t="str">
            <v>Ready mixed concrete K 210 ( type C )</v>
          </cell>
          <cell r="H308" t="str">
            <v>m3</v>
          </cell>
          <cell r="I308">
            <v>1.02</v>
          </cell>
          <cell r="L308">
            <v>714010</v>
          </cell>
          <cell r="M308">
            <v>728290.20000000007</v>
          </cell>
        </row>
        <row r="313">
          <cell r="B313" t="str">
            <v>D.</v>
          </cell>
          <cell r="C313" t="str">
            <v>SUB TOTAL</v>
          </cell>
          <cell r="M313">
            <v>770001.53333333344</v>
          </cell>
        </row>
        <row r="314">
          <cell r="B314" t="str">
            <v>E.</v>
          </cell>
          <cell r="C314" t="str">
            <v>OVERHEAD AND PROFIT</v>
          </cell>
          <cell r="H314">
            <v>0.1</v>
          </cell>
          <cell r="M314">
            <v>77000.15333333335</v>
          </cell>
        </row>
        <row r="315">
          <cell r="B315" t="str">
            <v>F.</v>
          </cell>
          <cell r="C315" t="str">
            <v>TOTAL ( D + E )</v>
          </cell>
          <cell r="M315">
            <v>847001.68666666676</v>
          </cell>
        </row>
        <row r="316">
          <cell r="C316" t="str">
            <v>ROUNDED</v>
          </cell>
          <cell r="M316">
            <v>847001</v>
          </cell>
        </row>
        <row r="318">
          <cell r="K318" t="str">
            <v>Jakarta, August 19th, 2008</v>
          </cell>
        </row>
        <row r="319">
          <cell r="K319" t="str">
            <v>Waskita - Adhi J.O.</v>
          </cell>
        </row>
        <row r="324">
          <cell r="K324" t="str">
            <v>Ir. Desi Arryani, MM</v>
          </cell>
        </row>
        <row r="325">
          <cell r="K325" t="str">
            <v>J.O Representative</v>
          </cell>
        </row>
        <row r="327">
          <cell r="B327" t="str">
            <v>UNIT PRICE ANALYSIS</v>
          </cell>
        </row>
        <row r="329">
          <cell r="B329" t="str">
            <v>Item No.</v>
          </cell>
          <cell r="D329" t="str">
            <v>:</v>
          </cell>
        </row>
        <row r="330">
          <cell r="A330" t="str">
            <v>An-CON-03b</v>
          </cell>
          <cell r="B330" t="str">
            <v>Item Description</v>
          </cell>
          <cell r="D330" t="str">
            <v>:</v>
          </cell>
          <cell r="E330" t="str">
            <v>Scaffolding H &gt; 4 m</v>
          </cell>
          <cell r="O330">
            <v>3035</v>
          </cell>
          <cell r="P330" t="str">
            <v>/ m3</v>
          </cell>
        </row>
        <row r="331">
          <cell r="B331" t="str">
            <v>Unit Price</v>
          </cell>
          <cell r="D331" t="str">
            <v>:</v>
          </cell>
          <cell r="E331" t="str">
            <v>Rp.</v>
          </cell>
          <cell r="F331">
            <v>3035</v>
          </cell>
          <cell r="G331" t="str">
            <v>/ m3</v>
          </cell>
        </row>
        <row r="333">
          <cell r="B333" t="str">
            <v>No.</v>
          </cell>
          <cell r="C333" t="str">
            <v>Description</v>
          </cell>
          <cell r="H333" t="str">
            <v>Unit</v>
          </cell>
          <cell r="I333" t="str">
            <v>Quantity</v>
          </cell>
          <cell r="J333" t="str">
            <v>Foreign Currency (USD)</v>
          </cell>
          <cell r="L333" t="str">
            <v>Local Currency (Rp.)</v>
          </cell>
        </row>
        <row r="334">
          <cell r="J334" t="str">
            <v>Unit Price</v>
          </cell>
          <cell r="K334" t="str">
            <v>Amount</v>
          </cell>
          <cell r="L334" t="str">
            <v>Unit Price</v>
          </cell>
          <cell r="M334" t="str">
            <v>Amount</v>
          </cell>
        </row>
        <row r="335">
          <cell r="B335">
            <v>1</v>
          </cell>
          <cell r="C335">
            <v>2</v>
          </cell>
          <cell r="H335">
            <v>3</v>
          </cell>
          <cell r="I335">
            <v>4</v>
          </cell>
          <cell r="J335">
            <v>5</v>
          </cell>
          <cell r="K335">
            <v>6</v>
          </cell>
          <cell r="L335">
            <v>7</v>
          </cell>
          <cell r="M335">
            <v>8</v>
          </cell>
        </row>
        <row r="336">
          <cell r="B336" t="str">
            <v>A.</v>
          </cell>
          <cell r="C336" t="str">
            <v>LABOUR</v>
          </cell>
        </row>
        <row r="337">
          <cell r="C337" t="str">
            <v>Foreman</v>
          </cell>
          <cell r="H337" t="str">
            <v>Md</v>
          </cell>
          <cell r="I337">
            <v>0.01</v>
          </cell>
          <cell r="L337">
            <v>45000</v>
          </cell>
          <cell r="M337">
            <v>450</v>
          </cell>
        </row>
        <row r="338">
          <cell r="C338" t="str">
            <v>Rigger</v>
          </cell>
          <cell r="H338" t="str">
            <v>Md</v>
          </cell>
          <cell r="I338">
            <v>0.05</v>
          </cell>
          <cell r="L338">
            <v>30000</v>
          </cell>
          <cell r="M338">
            <v>1500</v>
          </cell>
        </row>
        <row r="339">
          <cell r="C339" t="str">
            <v>Common labor</v>
          </cell>
          <cell r="H339" t="str">
            <v>Md</v>
          </cell>
          <cell r="I339">
            <v>0.02</v>
          </cell>
          <cell r="L339">
            <v>30000</v>
          </cell>
          <cell r="M339">
            <v>600</v>
          </cell>
        </row>
        <row r="344">
          <cell r="B344" t="str">
            <v>B.</v>
          </cell>
          <cell r="C344" t="str">
            <v>EQUIPMENT</v>
          </cell>
        </row>
        <row r="352">
          <cell r="B352" t="str">
            <v>C.</v>
          </cell>
          <cell r="C352" t="str">
            <v>MATERIAL</v>
          </cell>
        </row>
        <row r="353">
          <cell r="C353" t="str">
            <v>Vertical frame 900 × 1,700</v>
          </cell>
          <cell r="H353" t="str">
            <v>m3</v>
          </cell>
          <cell r="I353">
            <v>2.52E-2</v>
          </cell>
          <cell r="L353">
            <v>1010</v>
          </cell>
          <cell r="M353">
            <v>25.452000000000002</v>
          </cell>
        </row>
        <row r="354">
          <cell r="C354" t="str">
            <v>Horizontal frame 500 × 1,800</v>
          </cell>
          <cell r="I354">
            <v>2.3099999999999999E-2</v>
          </cell>
          <cell r="L354">
            <v>1010</v>
          </cell>
          <cell r="M354">
            <v>23.331</v>
          </cell>
        </row>
        <row r="355">
          <cell r="C355" t="str">
            <v>Cross bar 1,200 × 1,800</v>
          </cell>
          <cell r="I355">
            <v>4.5499999999999999E-2</v>
          </cell>
          <cell r="L355">
            <v>300</v>
          </cell>
          <cell r="M355">
            <v>13.65</v>
          </cell>
        </row>
        <row r="356">
          <cell r="C356" t="str">
            <v>Jack base 250 mm</v>
          </cell>
          <cell r="I356">
            <v>0.49</v>
          </cell>
          <cell r="L356">
            <v>300</v>
          </cell>
          <cell r="M356">
            <v>147</v>
          </cell>
        </row>
        <row r="360">
          <cell r="B360" t="str">
            <v>D.</v>
          </cell>
          <cell r="C360" t="str">
            <v>SUB TOTAL</v>
          </cell>
          <cell r="M360">
            <v>2759.4330000000004</v>
          </cell>
        </row>
        <row r="361">
          <cell r="B361" t="str">
            <v>E.</v>
          </cell>
          <cell r="C361" t="str">
            <v>OVERHEAD AND PROFIT</v>
          </cell>
          <cell r="H361">
            <v>0.1</v>
          </cell>
          <cell r="M361">
            <v>275.94330000000008</v>
          </cell>
        </row>
        <row r="362">
          <cell r="B362" t="str">
            <v>F.</v>
          </cell>
          <cell r="C362" t="str">
            <v>TOTAL ( D + E )</v>
          </cell>
          <cell r="M362">
            <v>3035.3763000000004</v>
          </cell>
        </row>
        <row r="363">
          <cell r="C363" t="str">
            <v>ROUNDED</v>
          </cell>
          <cell r="M363">
            <v>3035</v>
          </cell>
        </row>
        <row r="365">
          <cell r="K365" t="str">
            <v>Jakarta, August 19th, 2008</v>
          </cell>
        </row>
        <row r="366">
          <cell r="K366" t="str">
            <v>Waskita - Adhi J.O.</v>
          </cell>
        </row>
        <row r="371">
          <cell r="K371" t="str">
            <v>Ir. Desi Arryani, MM</v>
          </cell>
        </row>
        <row r="372">
          <cell r="K372" t="str">
            <v>J.O Representative</v>
          </cell>
        </row>
        <row r="374">
          <cell r="B374" t="str">
            <v>UNIT PRICE ANALYSIS</v>
          </cell>
        </row>
        <row r="376">
          <cell r="B376" t="str">
            <v>Item No.</v>
          </cell>
          <cell r="D376" t="str">
            <v>:</v>
          </cell>
        </row>
        <row r="377">
          <cell r="A377" t="str">
            <v>An-CON-03c</v>
          </cell>
          <cell r="B377" t="str">
            <v>Item Description</v>
          </cell>
          <cell r="D377" t="str">
            <v>:</v>
          </cell>
          <cell r="E377" t="str">
            <v>Curing</v>
          </cell>
          <cell r="O377">
            <v>2263</v>
          </cell>
          <cell r="P377" t="str">
            <v>/ m3</v>
          </cell>
        </row>
        <row r="378">
          <cell r="B378" t="str">
            <v>Unit Price</v>
          </cell>
          <cell r="D378" t="str">
            <v>:</v>
          </cell>
          <cell r="E378" t="str">
            <v>Rp.</v>
          </cell>
          <cell r="F378">
            <v>2263</v>
          </cell>
          <cell r="G378" t="str">
            <v>/ m3</v>
          </cell>
        </row>
        <row r="380">
          <cell r="B380" t="str">
            <v>No.</v>
          </cell>
          <cell r="C380" t="str">
            <v>Description</v>
          </cell>
          <cell r="H380" t="str">
            <v>Unit</v>
          </cell>
          <cell r="I380" t="str">
            <v>Quantity</v>
          </cell>
          <cell r="J380" t="str">
            <v>Foreign Currency (USD)</v>
          </cell>
          <cell r="L380" t="str">
            <v>Local Currency (Rp.)</v>
          </cell>
        </row>
        <row r="381">
          <cell r="J381" t="str">
            <v>Unit Price</v>
          </cell>
          <cell r="K381" t="str">
            <v>Amount</v>
          </cell>
          <cell r="L381" t="str">
            <v>Unit Price</v>
          </cell>
          <cell r="M381" t="str">
            <v>Amount</v>
          </cell>
        </row>
        <row r="382">
          <cell r="B382">
            <v>1</v>
          </cell>
          <cell r="C382">
            <v>2</v>
          </cell>
          <cell r="H382">
            <v>3</v>
          </cell>
          <cell r="I382">
            <v>4</v>
          </cell>
          <cell r="J382">
            <v>5</v>
          </cell>
          <cell r="K382">
            <v>6</v>
          </cell>
          <cell r="L382">
            <v>7</v>
          </cell>
          <cell r="M382">
            <v>8</v>
          </cell>
        </row>
        <row r="383">
          <cell r="B383" t="str">
            <v>A.</v>
          </cell>
          <cell r="C383" t="str">
            <v>LABOUR</v>
          </cell>
        </row>
        <row r="384">
          <cell r="C384" t="str">
            <v>Foreman</v>
          </cell>
          <cell r="H384" t="str">
            <v>Md</v>
          </cell>
          <cell r="I384">
            <v>0.01</v>
          </cell>
          <cell r="L384">
            <v>45000</v>
          </cell>
          <cell r="M384">
            <v>450</v>
          </cell>
        </row>
        <row r="385">
          <cell r="C385" t="str">
            <v>Common labour</v>
          </cell>
          <cell r="H385" t="str">
            <v>Md</v>
          </cell>
          <cell r="I385">
            <v>0.03</v>
          </cell>
          <cell r="L385">
            <v>30000</v>
          </cell>
          <cell r="M385">
            <v>900</v>
          </cell>
        </row>
        <row r="389">
          <cell r="B389" t="str">
            <v>B.</v>
          </cell>
          <cell r="C389" t="str">
            <v>EQUIPMENT</v>
          </cell>
        </row>
        <row r="396">
          <cell r="B396" t="str">
            <v>C.</v>
          </cell>
          <cell r="C396" t="str">
            <v>MATERIAL</v>
          </cell>
        </row>
        <row r="397">
          <cell r="C397" t="str">
            <v>Curing sheet</v>
          </cell>
          <cell r="H397" t="str">
            <v>sqm</v>
          </cell>
          <cell r="I397">
            <v>0.2</v>
          </cell>
          <cell r="L397">
            <v>3540</v>
          </cell>
          <cell r="M397">
            <v>708</v>
          </cell>
        </row>
        <row r="403">
          <cell r="B403" t="str">
            <v>D.</v>
          </cell>
          <cell r="C403" t="str">
            <v>SUB TOTAL</v>
          </cell>
          <cell r="M403">
            <v>2058</v>
          </cell>
        </row>
        <row r="404">
          <cell r="B404" t="str">
            <v>E.</v>
          </cell>
          <cell r="C404" t="str">
            <v>OVERHEAD AND PROFIT</v>
          </cell>
          <cell r="H404">
            <v>0.1</v>
          </cell>
          <cell r="M404">
            <v>205.8</v>
          </cell>
        </row>
        <row r="405">
          <cell r="B405" t="str">
            <v>F.</v>
          </cell>
          <cell r="C405" t="str">
            <v>TOTAL ( D + E )</v>
          </cell>
          <cell r="M405">
            <v>2263.8000000000002</v>
          </cell>
        </row>
        <row r="406">
          <cell r="C406" t="str">
            <v>ROUNDED</v>
          </cell>
          <cell r="M406">
            <v>2263</v>
          </cell>
        </row>
        <row r="408">
          <cell r="K408" t="str">
            <v>Jakarta, August 19th, 2008</v>
          </cell>
        </row>
        <row r="409">
          <cell r="K409" t="str">
            <v>Waskita - Adhi J.O.</v>
          </cell>
        </row>
        <row r="414">
          <cell r="K414" t="str">
            <v>Ir. Desi Arryani, MM</v>
          </cell>
        </row>
        <row r="415">
          <cell r="K415" t="str">
            <v>J.O Representative</v>
          </cell>
        </row>
        <row r="417">
          <cell r="B417" t="str">
            <v>UNIT PRICE ANALYSIS</v>
          </cell>
        </row>
        <row r="419">
          <cell r="B419" t="str">
            <v>Item No.</v>
          </cell>
          <cell r="D419" t="str">
            <v>:</v>
          </cell>
        </row>
        <row r="420">
          <cell r="A420" t="str">
            <v>An-CON-03d</v>
          </cell>
          <cell r="B420" t="str">
            <v>Item Description</v>
          </cell>
          <cell r="D420" t="str">
            <v>:</v>
          </cell>
          <cell r="E420" t="str">
            <v>Concrete Placing  ( Ready Mixed Concrete K-210 type C )</v>
          </cell>
          <cell r="O420">
            <v>847001</v>
          </cell>
          <cell r="P420" t="str">
            <v>/ m3</v>
          </cell>
        </row>
        <row r="421">
          <cell r="B421" t="str">
            <v>Unit Price</v>
          </cell>
          <cell r="D421" t="str">
            <v>:</v>
          </cell>
          <cell r="E421" t="str">
            <v>Rp.</v>
          </cell>
          <cell r="F421">
            <v>847001</v>
          </cell>
          <cell r="G421" t="str">
            <v>/ m3</v>
          </cell>
        </row>
        <row r="423">
          <cell r="B423" t="str">
            <v>No.</v>
          </cell>
          <cell r="C423" t="str">
            <v>Description</v>
          </cell>
          <cell r="H423" t="str">
            <v>Unit</v>
          </cell>
          <cell r="I423" t="str">
            <v>Quantity</v>
          </cell>
          <cell r="J423" t="str">
            <v>Foreign Currency (USD)</v>
          </cell>
          <cell r="L423" t="str">
            <v>Local Currency (Rp.)</v>
          </cell>
        </row>
        <row r="424">
          <cell r="J424" t="str">
            <v>Unit Price</v>
          </cell>
          <cell r="K424" t="str">
            <v>Amount</v>
          </cell>
          <cell r="L424" t="str">
            <v>Unit Price</v>
          </cell>
          <cell r="M424" t="str">
            <v>Amount</v>
          </cell>
        </row>
        <row r="425">
          <cell r="B425">
            <v>1</v>
          </cell>
          <cell r="C425">
            <v>2</v>
          </cell>
          <cell r="H425">
            <v>3</v>
          </cell>
          <cell r="I425">
            <v>4</v>
          </cell>
          <cell r="J425">
            <v>5</v>
          </cell>
          <cell r="K425">
            <v>6</v>
          </cell>
          <cell r="L425">
            <v>7</v>
          </cell>
          <cell r="M425">
            <v>8</v>
          </cell>
        </row>
        <row r="426">
          <cell r="B426" t="str">
            <v>A.</v>
          </cell>
          <cell r="C426" t="str">
            <v>LABOUR</v>
          </cell>
          <cell r="P426">
            <v>15</v>
          </cell>
        </row>
        <row r="427">
          <cell r="C427" t="str">
            <v>Foreman</v>
          </cell>
          <cell r="H427" t="str">
            <v>Md</v>
          </cell>
          <cell r="I427">
            <v>6.6700000000000009E-2</v>
          </cell>
          <cell r="L427">
            <v>45000</v>
          </cell>
          <cell r="M427">
            <v>3001.5000000000005</v>
          </cell>
          <cell r="O427">
            <v>6.6700000000000009E-2</v>
          </cell>
          <cell r="P427">
            <v>1</v>
          </cell>
        </row>
        <row r="428">
          <cell r="C428" t="str">
            <v>Skill Labor</v>
          </cell>
          <cell r="H428" t="str">
            <v>Md</v>
          </cell>
          <cell r="I428">
            <v>6.6700000000000009E-2</v>
          </cell>
          <cell r="L428">
            <v>35000</v>
          </cell>
          <cell r="M428">
            <v>2334.5000000000005</v>
          </cell>
          <cell r="O428">
            <v>6.6700000000000009E-2</v>
          </cell>
          <cell r="P428">
            <v>1</v>
          </cell>
        </row>
        <row r="429">
          <cell r="C429" t="str">
            <v>Common labor</v>
          </cell>
          <cell r="H429" t="str">
            <v>Md</v>
          </cell>
          <cell r="I429">
            <v>0.33339999999999997</v>
          </cell>
          <cell r="L429">
            <v>30000</v>
          </cell>
          <cell r="M429">
            <v>10002</v>
          </cell>
          <cell r="O429">
            <v>0.33339999999999997</v>
          </cell>
          <cell r="P429">
            <v>5</v>
          </cell>
        </row>
        <row r="433">
          <cell r="B433" t="str">
            <v>B.</v>
          </cell>
          <cell r="C433" t="str">
            <v>EQUIPMENT</v>
          </cell>
          <cell r="P433">
            <v>5</v>
          </cell>
        </row>
        <row r="434">
          <cell r="C434" t="str">
            <v>Concrete pump</v>
          </cell>
          <cell r="H434" t="str">
            <v>m3</v>
          </cell>
          <cell r="I434">
            <v>1</v>
          </cell>
          <cell r="L434">
            <v>20833.333333333336</v>
          </cell>
          <cell r="M434">
            <v>20833.333333333336</v>
          </cell>
        </row>
        <row r="435">
          <cell r="C435" t="str">
            <v>Concrete vibrator</v>
          </cell>
          <cell r="H435" t="str">
            <v>hour</v>
          </cell>
          <cell r="I435">
            <v>0.2</v>
          </cell>
          <cell r="L435">
            <v>27700</v>
          </cell>
          <cell r="M435">
            <v>5540</v>
          </cell>
          <cell r="O435">
            <v>0.2</v>
          </cell>
          <cell r="P435">
            <v>1</v>
          </cell>
        </row>
        <row r="439">
          <cell r="B439" t="str">
            <v>C.</v>
          </cell>
          <cell r="C439" t="str">
            <v>MATERIAL</v>
          </cell>
        </row>
        <row r="440">
          <cell r="C440" t="str">
            <v>Ready mixed concrete K-210 ( type C )</v>
          </cell>
          <cell r="H440" t="str">
            <v>m3</v>
          </cell>
          <cell r="I440">
            <v>1.02</v>
          </cell>
          <cell r="L440">
            <v>714010</v>
          </cell>
          <cell r="M440">
            <v>728290.20000000007</v>
          </cell>
        </row>
        <row r="445">
          <cell r="B445" t="str">
            <v>D.</v>
          </cell>
          <cell r="C445" t="str">
            <v>SUB TOTAL</v>
          </cell>
          <cell r="M445">
            <v>770001.53333333344</v>
          </cell>
        </row>
        <row r="446">
          <cell r="B446" t="str">
            <v>E.</v>
          </cell>
          <cell r="C446" t="str">
            <v>OVERHEAD AND PROFIT</v>
          </cell>
          <cell r="H446">
            <v>0.1</v>
          </cell>
          <cell r="M446">
            <v>77000.15333333335</v>
          </cell>
        </row>
        <row r="447">
          <cell r="B447" t="str">
            <v>F.</v>
          </cell>
          <cell r="C447" t="str">
            <v>TOTAL ( D + E )</v>
          </cell>
          <cell r="M447">
            <v>847001.68666666676</v>
          </cell>
        </row>
        <row r="448">
          <cell r="C448" t="str">
            <v>ROUNDED</v>
          </cell>
          <cell r="M448">
            <v>847001</v>
          </cell>
        </row>
        <row r="450">
          <cell r="K450" t="str">
            <v>Jakarta, August 19th, 2008</v>
          </cell>
        </row>
        <row r="451">
          <cell r="K451" t="str">
            <v>Waskita - Adhi J.O.</v>
          </cell>
        </row>
        <row r="456">
          <cell r="K456" t="str">
            <v>Ir. Desi Arryani, MM</v>
          </cell>
        </row>
        <row r="457">
          <cell r="K457" t="str">
            <v>J.O Representative</v>
          </cell>
        </row>
        <row r="459">
          <cell r="B459" t="str">
            <v>UNIT PRICE ANALYSIS</v>
          </cell>
        </row>
        <row r="461">
          <cell r="B461" t="str">
            <v>Item No.</v>
          </cell>
          <cell r="D461" t="str">
            <v>:</v>
          </cell>
        </row>
        <row r="462">
          <cell r="A462" t="str">
            <v>An-CON-03e</v>
          </cell>
          <cell r="B462" t="str">
            <v>Item Description</v>
          </cell>
          <cell r="D462" t="str">
            <v>:</v>
          </cell>
          <cell r="E462" t="str">
            <v>Curing</v>
          </cell>
          <cell r="O462">
            <v>2263</v>
          </cell>
          <cell r="P462" t="str">
            <v>/ m3</v>
          </cell>
        </row>
        <row r="463">
          <cell r="B463" t="str">
            <v>Unit Price</v>
          </cell>
          <cell r="D463" t="str">
            <v>:</v>
          </cell>
          <cell r="E463" t="str">
            <v>Rp.</v>
          </cell>
          <cell r="F463">
            <v>2263</v>
          </cell>
          <cell r="G463" t="str">
            <v>/ m3</v>
          </cell>
        </row>
        <row r="465">
          <cell r="B465" t="str">
            <v>No.</v>
          </cell>
          <cell r="C465" t="str">
            <v>Description</v>
          </cell>
          <cell r="H465" t="str">
            <v>Unit</v>
          </cell>
          <cell r="I465" t="str">
            <v>Quantity</v>
          </cell>
          <cell r="J465" t="str">
            <v>Foreign Currency (USD)</v>
          </cell>
          <cell r="L465" t="str">
            <v>Local Currency (Rp.)</v>
          </cell>
        </row>
        <row r="466">
          <cell r="J466" t="str">
            <v>Unit Price</v>
          </cell>
          <cell r="K466" t="str">
            <v>Amount</v>
          </cell>
          <cell r="L466" t="str">
            <v>Unit Price</v>
          </cell>
          <cell r="M466" t="str">
            <v>Amount</v>
          </cell>
        </row>
        <row r="467">
          <cell r="B467">
            <v>1</v>
          </cell>
          <cell r="C467">
            <v>2</v>
          </cell>
          <cell r="H467">
            <v>3</v>
          </cell>
          <cell r="I467">
            <v>4</v>
          </cell>
          <cell r="J467">
            <v>5</v>
          </cell>
          <cell r="K467">
            <v>6</v>
          </cell>
          <cell r="L467">
            <v>7</v>
          </cell>
          <cell r="M467">
            <v>8</v>
          </cell>
        </row>
        <row r="468">
          <cell r="B468" t="str">
            <v>A.</v>
          </cell>
          <cell r="C468" t="str">
            <v>LABOUR</v>
          </cell>
        </row>
        <row r="469">
          <cell r="C469" t="str">
            <v>Foreman</v>
          </cell>
          <cell r="H469" t="str">
            <v>Md</v>
          </cell>
          <cell r="I469">
            <v>0.01</v>
          </cell>
          <cell r="L469">
            <v>45000</v>
          </cell>
          <cell r="M469">
            <v>450</v>
          </cell>
        </row>
        <row r="470">
          <cell r="C470" t="str">
            <v>Common labour</v>
          </cell>
          <cell r="H470" t="str">
            <v>Md</v>
          </cell>
          <cell r="I470">
            <v>0.03</v>
          </cell>
          <cell r="L470">
            <v>30000</v>
          </cell>
          <cell r="M470">
            <v>900</v>
          </cell>
        </row>
        <row r="474">
          <cell r="B474" t="str">
            <v>B.</v>
          </cell>
          <cell r="C474" t="str">
            <v>EQUIPMENT</v>
          </cell>
        </row>
        <row r="482">
          <cell r="B482" t="str">
            <v>C.</v>
          </cell>
          <cell r="C482" t="str">
            <v>MATERIAL</v>
          </cell>
        </row>
        <row r="483">
          <cell r="C483" t="str">
            <v>Curing sheet</v>
          </cell>
          <cell r="H483" t="str">
            <v>sqm</v>
          </cell>
          <cell r="I483">
            <v>0.2</v>
          </cell>
          <cell r="L483">
            <v>3540</v>
          </cell>
          <cell r="M483">
            <v>708</v>
          </cell>
        </row>
        <row r="491">
          <cell r="B491" t="str">
            <v>D.</v>
          </cell>
          <cell r="C491" t="str">
            <v>SUB TOTAL</v>
          </cell>
          <cell r="M491">
            <v>2058</v>
          </cell>
        </row>
        <row r="492">
          <cell r="B492" t="str">
            <v>E.</v>
          </cell>
          <cell r="C492" t="str">
            <v>OVERHEAD AND PROFIT</v>
          </cell>
          <cell r="H492">
            <v>0.1</v>
          </cell>
          <cell r="M492">
            <v>205.8</v>
          </cell>
        </row>
        <row r="493">
          <cell r="B493" t="str">
            <v>F.</v>
          </cell>
          <cell r="C493" t="str">
            <v>TOTAL ( D + E )</v>
          </cell>
          <cell r="M493">
            <v>2263.8000000000002</v>
          </cell>
        </row>
        <row r="494">
          <cell r="C494" t="str">
            <v>ROUNDED</v>
          </cell>
          <cell r="M494">
            <v>2263</v>
          </cell>
        </row>
        <row r="496">
          <cell r="K496" t="str">
            <v>Jakarta, August 19th, 2008</v>
          </cell>
        </row>
        <row r="497">
          <cell r="K497" t="str">
            <v>Waskita - Adhi J.O.</v>
          </cell>
        </row>
        <row r="502">
          <cell r="K502" t="str">
            <v>Ir. Desi Arryani, MM</v>
          </cell>
        </row>
        <row r="503">
          <cell r="K503" t="str">
            <v>J.O Representative</v>
          </cell>
        </row>
        <row r="505">
          <cell r="B505" t="str">
            <v>UNIT PRICE ANALYSIS</v>
          </cell>
        </row>
        <row r="507">
          <cell r="B507" t="str">
            <v>Item No.</v>
          </cell>
          <cell r="D507" t="str">
            <v>:</v>
          </cell>
        </row>
        <row r="508">
          <cell r="A508" t="str">
            <v>An-CON-04</v>
          </cell>
          <cell r="B508" t="str">
            <v>Item Description</v>
          </cell>
          <cell r="D508" t="str">
            <v>:</v>
          </cell>
          <cell r="E508" t="str">
            <v>Concrete Placing  ( Ready Mixed Concrete K-175 type D )</v>
          </cell>
          <cell r="O508">
            <v>809358</v>
          </cell>
          <cell r="P508" t="str">
            <v>/ m3</v>
          </cell>
        </row>
        <row r="509">
          <cell r="B509" t="str">
            <v>Unit Price</v>
          </cell>
          <cell r="D509" t="str">
            <v>:</v>
          </cell>
          <cell r="E509" t="str">
            <v>Rp.</v>
          </cell>
          <cell r="F509">
            <v>809358</v>
          </cell>
          <cell r="G509" t="str">
            <v>/ m3</v>
          </cell>
        </row>
        <row r="511">
          <cell r="B511" t="str">
            <v>No.</v>
          </cell>
          <cell r="C511" t="str">
            <v>Description</v>
          </cell>
          <cell r="H511" t="str">
            <v>Unit</v>
          </cell>
          <cell r="I511" t="str">
            <v>Quantity</v>
          </cell>
          <cell r="J511" t="str">
            <v>Foreign Currency (USD)</v>
          </cell>
          <cell r="L511" t="str">
            <v>Local Currency (Rp.)</v>
          </cell>
        </row>
        <row r="512">
          <cell r="J512" t="str">
            <v>Unit Price</v>
          </cell>
          <cell r="K512" t="str">
            <v>Amount</v>
          </cell>
          <cell r="L512" t="str">
            <v>Unit Price</v>
          </cell>
          <cell r="M512" t="str">
            <v>Amount</v>
          </cell>
        </row>
        <row r="513">
          <cell r="B513">
            <v>1</v>
          </cell>
          <cell r="C513">
            <v>2</v>
          </cell>
          <cell r="H513">
            <v>3</v>
          </cell>
          <cell r="I513">
            <v>4</v>
          </cell>
          <cell r="J513">
            <v>5</v>
          </cell>
          <cell r="K513">
            <v>6</v>
          </cell>
          <cell r="L513">
            <v>7</v>
          </cell>
          <cell r="M513">
            <v>8</v>
          </cell>
        </row>
        <row r="514">
          <cell r="B514" t="str">
            <v>A.</v>
          </cell>
          <cell r="C514" t="str">
            <v>LABOUR</v>
          </cell>
          <cell r="P514">
            <v>15</v>
          </cell>
        </row>
        <row r="515">
          <cell r="C515" t="str">
            <v>Foreman</v>
          </cell>
          <cell r="H515" t="str">
            <v>Md</v>
          </cell>
          <cell r="I515">
            <v>6.6700000000000009E-2</v>
          </cell>
          <cell r="L515">
            <v>45000</v>
          </cell>
          <cell r="M515">
            <v>3001.5000000000005</v>
          </cell>
          <cell r="O515">
            <v>6.6700000000000009E-2</v>
          </cell>
          <cell r="P515">
            <v>1</v>
          </cell>
        </row>
        <row r="516">
          <cell r="C516" t="str">
            <v>Skill Labor</v>
          </cell>
          <cell r="H516" t="str">
            <v>Md</v>
          </cell>
          <cell r="I516">
            <v>6.6700000000000009E-2</v>
          </cell>
          <cell r="L516">
            <v>35000</v>
          </cell>
          <cell r="M516">
            <v>2334.5000000000005</v>
          </cell>
          <cell r="O516">
            <v>6.6700000000000009E-2</v>
          </cell>
          <cell r="P516">
            <v>1</v>
          </cell>
        </row>
        <row r="517">
          <cell r="C517" t="str">
            <v>Common labor</v>
          </cell>
          <cell r="H517" t="str">
            <v>Md</v>
          </cell>
          <cell r="I517">
            <v>0.33339999999999997</v>
          </cell>
          <cell r="L517">
            <v>30000</v>
          </cell>
          <cell r="M517">
            <v>10002</v>
          </cell>
          <cell r="O517">
            <v>0.33339999999999997</v>
          </cell>
          <cell r="P517">
            <v>5</v>
          </cell>
        </row>
        <row r="521">
          <cell r="B521" t="str">
            <v>B.</v>
          </cell>
          <cell r="C521" t="str">
            <v>EQUIPMENT</v>
          </cell>
          <cell r="P521">
            <v>5</v>
          </cell>
        </row>
        <row r="522">
          <cell r="C522" t="str">
            <v>Concrete pump</v>
          </cell>
          <cell r="H522" t="str">
            <v>m3</v>
          </cell>
          <cell r="I522">
            <v>1</v>
          </cell>
          <cell r="L522">
            <v>20833.333333333336</v>
          </cell>
          <cell r="M522">
            <v>20833.333333333336</v>
          </cell>
        </row>
        <row r="523">
          <cell r="C523" t="str">
            <v>Concrete vibrator</v>
          </cell>
          <cell r="H523" t="str">
            <v>hour</v>
          </cell>
          <cell r="I523">
            <v>0.2</v>
          </cell>
          <cell r="L523">
            <v>27700</v>
          </cell>
          <cell r="M523">
            <v>5540</v>
          </cell>
          <cell r="O523">
            <v>0.2</v>
          </cell>
          <cell r="P523">
            <v>1</v>
          </cell>
        </row>
        <row r="527">
          <cell r="B527" t="str">
            <v>C.</v>
          </cell>
          <cell r="C527" t="str">
            <v>MATERIAL</v>
          </cell>
        </row>
        <row r="528">
          <cell r="C528" t="str">
            <v>Ready mixed concrete K-175 ( type D )</v>
          </cell>
          <cell r="H528" t="str">
            <v>m3</v>
          </cell>
          <cell r="I528">
            <v>1.02</v>
          </cell>
          <cell r="L528">
            <v>680460</v>
          </cell>
          <cell r="M528">
            <v>694069.20000000007</v>
          </cell>
        </row>
        <row r="533">
          <cell r="B533" t="str">
            <v>D.</v>
          </cell>
          <cell r="C533" t="str">
            <v>SUB TOTAL</v>
          </cell>
          <cell r="M533">
            <v>735780.53333333344</v>
          </cell>
        </row>
        <row r="534">
          <cell r="B534" t="str">
            <v>E.</v>
          </cell>
          <cell r="C534" t="str">
            <v>OVERHEAD AND PROFIT</v>
          </cell>
          <cell r="H534">
            <v>0.1</v>
          </cell>
          <cell r="M534">
            <v>73578.053333333344</v>
          </cell>
        </row>
        <row r="535">
          <cell r="B535" t="str">
            <v>F.</v>
          </cell>
          <cell r="C535" t="str">
            <v>TOTAL ( D + E )</v>
          </cell>
          <cell r="M535">
            <v>809358.58666666679</v>
          </cell>
        </row>
        <row r="536">
          <cell r="C536" t="str">
            <v>ROUNDED</v>
          </cell>
          <cell r="M536">
            <v>809358</v>
          </cell>
        </row>
        <row r="538">
          <cell r="K538" t="str">
            <v>Jakarta, August 19th, 2008</v>
          </cell>
        </row>
        <row r="539">
          <cell r="K539" t="str">
            <v>Waskita - Adhi J.O.</v>
          </cell>
        </row>
        <row r="544">
          <cell r="K544" t="str">
            <v>Ir. Desi Arryani, MM</v>
          </cell>
        </row>
        <row r="545">
          <cell r="K545" t="str">
            <v>J.O Representative</v>
          </cell>
        </row>
        <row r="547">
          <cell r="B547" t="str">
            <v>UNIT PRICE ANALYSIS</v>
          </cell>
        </row>
        <row r="549">
          <cell r="B549" t="str">
            <v>Item No.</v>
          </cell>
          <cell r="D549" t="str">
            <v>:</v>
          </cell>
        </row>
        <row r="550">
          <cell r="A550" t="str">
            <v>An-CON-04a</v>
          </cell>
          <cell r="B550" t="str">
            <v>Item Description</v>
          </cell>
          <cell r="D550" t="str">
            <v>:</v>
          </cell>
          <cell r="E550" t="str">
            <v>Concrete Placing  ( Ready Mixed Concrete K-175 type D )</v>
          </cell>
          <cell r="O550">
            <v>809358</v>
          </cell>
          <cell r="P550" t="str">
            <v>/ m3</v>
          </cell>
        </row>
        <row r="551">
          <cell r="B551" t="str">
            <v>Unit Price</v>
          </cell>
          <cell r="D551" t="str">
            <v>:</v>
          </cell>
          <cell r="E551" t="str">
            <v>Rp.</v>
          </cell>
          <cell r="F551">
            <v>809358</v>
          </cell>
          <cell r="G551" t="str">
            <v>/ m3</v>
          </cell>
        </row>
        <row r="553">
          <cell r="B553" t="str">
            <v>No.</v>
          </cell>
          <cell r="C553" t="str">
            <v>Description</v>
          </cell>
          <cell r="H553" t="str">
            <v>Unit</v>
          </cell>
          <cell r="I553" t="str">
            <v>Quantity</v>
          </cell>
          <cell r="J553" t="str">
            <v>Foreign Currency (USD)</v>
          </cell>
          <cell r="L553" t="str">
            <v>Local Currency (Rp.)</v>
          </cell>
        </row>
        <row r="554">
          <cell r="J554" t="str">
            <v>Unit Price</v>
          </cell>
          <cell r="K554" t="str">
            <v>Amount</v>
          </cell>
          <cell r="L554" t="str">
            <v>Unit Price</v>
          </cell>
          <cell r="M554" t="str">
            <v>Amount</v>
          </cell>
        </row>
        <row r="555">
          <cell r="B555">
            <v>1</v>
          </cell>
          <cell r="C555">
            <v>2</v>
          </cell>
          <cell r="H555">
            <v>3</v>
          </cell>
          <cell r="I555">
            <v>4</v>
          </cell>
          <cell r="J555">
            <v>5</v>
          </cell>
          <cell r="K555">
            <v>6</v>
          </cell>
          <cell r="L555">
            <v>7</v>
          </cell>
          <cell r="M555">
            <v>8</v>
          </cell>
        </row>
        <row r="556">
          <cell r="B556" t="str">
            <v>A.</v>
          </cell>
          <cell r="C556" t="str">
            <v>LABOUR</v>
          </cell>
          <cell r="P556">
            <v>15</v>
          </cell>
        </row>
        <row r="557">
          <cell r="C557" t="str">
            <v>Foreman</v>
          </cell>
          <cell r="H557" t="str">
            <v>Md</v>
          </cell>
          <cell r="I557">
            <v>6.6700000000000009E-2</v>
          </cell>
          <cell r="L557">
            <v>45000</v>
          </cell>
          <cell r="M557">
            <v>3001.5000000000005</v>
          </cell>
          <cell r="O557">
            <v>6.6700000000000009E-2</v>
          </cell>
          <cell r="P557">
            <v>1</v>
          </cell>
        </row>
        <row r="558">
          <cell r="C558" t="str">
            <v>Skill Labor</v>
          </cell>
          <cell r="H558" t="str">
            <v>Md</v>
          </cell>
          <cell r="I558">
            <v>6.6700000000000009E-2</v>
          </cell>
          <cell r="L558">
            <v>35000</v>
          </cell>
          <cell r="M558">
            <v>2334.5000000000005</v>
          </cell>
          <cell r="O558">
            <v>6.6700000000000009E-2</v>
          </cell>
          <cell r="P558">
            <v>1</v>
          </cell>
        </row>
        <row r="559">
          <cell r="C559" t="str">
            <v>Common labor</v>
          </cell>
          <cell r="H559" t="str">
            <v>Md</v>
          </cell>
          <cell r="I559">
            <v>0.33339999999999997</v>
          </cell>
          <cell r="L559">
            <v>30000</v>
          </cell>
          <cell r="M559">
            <v>10002</v>
          </cell>
          <cell r="O559">
            <v>0.33339999999999997</v>
          </cell>
          <cell r="P559">
            <v>5</v>
          </cell>
        </row>
        <row r="563">
          <cell r="B563" t="str">
            <v>B.</v>
          </cell>
          <cell r="C563" t="str">
            <v>EQUIPMENT</v>
          </cell>
          <cell r="P563">
            <v>5</v>
          </cell>
        </row>
        <row r="564">
          <cell r="C564" t="str">
            <v>Concrete pump</v>
          </cell>
          <cell r="H564" t="str">
            <v>m3</v>
          </cell>
          <cell r="I564">
            <v>1</v>
          </cell>
          <cell r="L564">
            <v>20833.333333333336</v>
          </cell>
          <cell r="M564">
            <v>20833.333333333336</v>
          </cell>
        </row>
        <row r="565">
          <cell r="C565" t="str">
            <v>Concrete vibrator</v>
          </cell>
          <cell r="H565" t="str">
            <v>hour</v>
          </cell>
          <cell r="I565">
            <v>0.2</v>
          </cell>
          <cell r="L565">
            <v>27700</v>
          </cell>
          <cell r="M565">
            <v>5540</v>
          </cell>
          <cell r="O565">
            <v>0.2</v>
          </cell>
          <cell r="P565">
            <v>1</v>
          </cell>
        </row>
        <row r="569">
          <cell r="B569" t="str">
            <v>C.</v>
          </cell>
          <cell r="C569" t="str">
            <v>MATERIAL</v>
          </cell>
        </row>
        <row r="570">
          <cell r="C570" t="str">
            <v>Ready mixed concrete K-175 ( type D )</v>
          </cell>
          <cell r="H570" t="str">
            <v>m3</v>
          </cell>
          <cell r="I570">
            <v>1.02</v>
          </cell>
          <cell r="L570">
            <v>680460</v>
          </cell>
          <cell r="M570">
            <v>694069.20000000007</v>
          </cell>
        </row>
        <row r="576">
          <cell r="B576" t="str">
            <v>D.</v>
          </cell>
          <cell r="C576" t="str">
            <v>SUB TOTAL</v>
          </cell>
          <cell r="M576">
            <v>735780.53333333344</v>
          </cell>
        </row>
        <row r="577">
          <cell r="B577" t="str">
            <v>E.</v>
          </cell>
          <cell r="C577" t="str">
            <v>OVERHEAD AND PROFIT</v>
          </cell>
          <cell r="H577">
            <v>0.1</v>
          </cell>
          <cell r="M577">
            <v>73578.053333333344</v>
          </cell>
        </row>
        <row r="578">
          <cell r="B578" t="str">
            <v>F.</v>
          </cell>
          <cell r="C578" t="str">
            <v>TOTAL ( D + E )</v>
          </cell>
          <cell r="M578">
            <v>809358.58666666679</v>
          </cell>
        </row>
        <row r="579">
          <cell r="C579" t="str">
            <v>ROUNDED</v>
          </cell>
          <cell r="M579">
            <v>809358</v>
          </cell>
        </row>
        <row r="581">
          <cell r="K581" t="str">
            <v>Jakarta, August 19th, 2008</v>
          </cell>
        </row>
        <row r="582">
          <cell r="K582" t="str">
            <v>Waskita - Adhi J.O.</v>
          </cell>
        </row>
        <row r="587">
          <cell r="K587" t="str">
            <v>Ir. Desi Arryani, MM</v>
          </cell>
        </row>
        <row r="588">
          <cell r="K588" t="str">
            <v>J.O Representative</v>
          </cell>
        </row>
        <row r="590">
          <cell r="B590" t="str">
            <v>UNIT PRICE ANALYSIS</v>
          </cell>
        </row>
        <row r="592">
          <cell r="B592" t="str">
            <v>Item No.</v>
          </cell>
          <cell r="D592" t="str">
            <v>:</v>
          </cell>
        </row>
        <row r="593">
          <cell r="A593" t="str">
            <v>An-CON-04b</v>
          </cell>
          <cell r="B593" t="str">
            <v>Item Description</v>
          </cell>
          <cell r="D593" t="str">
            <v>:</v>
          </cell>
          <cell r="E593" t="str">
            <v>Curing</v>
          </cell>
          <cell r="O593">
            <v>2263</v>
          </cell>
          <cell r="P593" t="str">
            <v>/ m3</v>
          </cell>
        </row>
        <row r="594">
          <cell r="B594" t="str">
            <v>Unit Price</v>
          </cell>
          <cell r="D594" t="str">
            <v>:</v>
          </cell>
          <cell r="E594" t="str">
            <v>Rp.</v>
          </cell>
          <cell r="F594">
            <v>2263</v>
          </cell>
          <cell r="G594" t="str">
            <v>/ m3</v>
          </cell>
        </row>
        <row r="596">
          <cell r="B596" t="str">
            <v>No.</v>
          </cell>
          <cell r="C596" t="str">
            <v>Description</v>
          </cell>
          <cell r="H596" t="str">
            <v>Unit</v>
          </cell>
          <cell r="I596" t="str">
            <v>Quantity</v>
          </cell>
          <cell r="J596" t="str">
            <v>Foreign Currency (USD)</v>
          </cell>
          <cell r="L596" t="str">
            <v>Local Currency (Rp.)</v>
          </cell>
        </row>
        <row r="597">
          <cell r="J597" t="str">
            <v>Unit Price</v>
          </cell>
          <cell r="K597" t="str">
            <v>Amount</v>
          </cell>
          <cell r="L597" t="str">
            <v>Unit Price</v>
          </cell>
          <cell r="M597" t="str">
            <v>Amount</v>
          </cell>
        </row>
        <row r="598">
          <cell r="B598">
            <v>1</v>
          </cell>
          <cell r="C598">
            <v>2</v>
          </cell>
          <cell r="H598">
            <v>3</v>
          </cell>
          <cell r="I598">
            <v>4</v>
          </cell>
          <cell r="J598">
            <v>5</v>
          </cell>
          <cell r="K598">
            <v>6</v>
          </cell>
          <cell r="L598">
            <v>7</v>
          </cell>
          <cell r="M598">
            <v>8</v>
          </cell>
        </row>
        <row r="599">
          <cell r="B599" t="str">
            <v>A.</v>
          </cell>
          <cell r="C599" t="str">
            <v>LABOUR</v>
          </cell>
        </row>
        <row r="600">
          <cell r="C600" t="str">
            <v>Foreman</v>
          </cell>
          <cell r="H600" t="str">
            <v>Md</v>
          </cell>
          <cell r="I600">
            <v>0.01</v>
          </cell>
          <cell r="L600">
            <v>45000</v>
          </cell>
          <cell r="M600">
            <v>450</v>
          </cell>
        </row>
        <row r="601">
          <cell r="C601" t="str">
            <v>Common labour</v>
          </cell>
          <cell r="H601" t="str">
            <v>Md</v>
          </cell>
          <cell r="I601">
            <v>0.03</v>
          </cell>
          <cell r="L601">
            <v>30000</v>
          </cell>
          <cell r="M601">
            <v>900</v>
          </cell>
        </row>
        <row r="605">
          <cell r="B605" t="str">
            <v>B.</v>
          </cell>
          <cell r="C605" t="str">
            <v>EQUIPMENT</v>
          </cell>
        </row>
        <row r="612">
          <cell r="B612" t="str">
            <v>C.</v>
          </cell>
          <cell r="C612" t="str">
            <v>MATERIAL</v>
          </cell>
        </row>
        <row r="613">
          <cell r="C613" t="str">
            <v>Curing sheet</v>
          </cell>
          <cell r="H613" t="str">
            <v>sqm</v>
          </cell>
          <cell r="I613">
            <v>0.2</v>
          </cell>
          <cell r="L613">
            <v>3540</v>
          </cell>
          <cell r="M613">
            <v>708</v>
          </cell>
        </row>
        <row r="619">
          <cell r="B619" t="str">
            <v>D.</v>
          </cell>
          <cell r="C619" t="str">
            <v>SUB TOTAL</v>
          </cell>
          <cell r="M619">
            <v>2058</v>
          </cell>
        </row>
        <row r="620">
          <cell r="B620" t="str">
            <v>E.</v>
          </cell>
          <cell r="C620" t="str">
            <v>OVERHEAD AND PROFIT</v>
          </cell>
          <cell r="H620">
            <v>0.1</v>
          </cell>
          <cell r="M620">
            <v>205.8</v>
          </cell>
        </row>
        <row r="621">
          <cell r="B621" t="str">
            <v>F.</v>
          </cell>
          <cell r="C621" t="str">
            <v>TOTAL ( D + E )</v>
          </cell>
          <cell r="M621">
            <v>2263.8000000000002</v>
          </cell>
        </row>
        <row r="622">
          <cell r="C622" t="str">
            <v>ROUNDED</v>
          </cell>
          <cell r="M622">
            <v>2263</v>
          </cell>
        </row>
        <row r="624">
          <cell r="K624" t="str">
            <v>Jakarta, August 19th, 2008</v>
          </cell>
        </row>
        <row r="625">
          <cell r="K625" t="str">
            <v>Waskita - Adhi J.O.</v>
          </cell>
        </row>
        <row r="630">
          <cell r="K630" t="str">
            <v>Ir. Desi Arryani, MM</v>
          </cell>
        </row>
        <row r="631">
          <cell r="K631" t="str">
            <v>J.O Representative</v>
          </cell>
        </row>
        <row r="633">
          <cell r="B633" t="str">
            <v>UNIT PRICE ANALYSIS</v>
          </cell>
        </row>
        <row r="635">
          <cell r="B635" t="str">
            <v>Item No.</v>
          </cell>
          <cell r="D635" t="str">
            <v>:</v>
          </cell>
        </row>
        <row r="636">
          <cell r="A636" t="str">
            <v>An-CON-05</v>
          </cell>
          <cell r="B636" t="str">
            <v>Item Description</v>
          </cell>
          <cell r="D636" t="str">
            <v>:</v>
          </cell>
          <cell r="E636" t="str">
            <v>Concrete Placing  ( Ready Mixed Concrete K-175 type E )</v>
          </cell>
          <cell r="O636">
            <v>715828</v>
          </cell>
          <cell r="P636" t="str">
            <v>/ m3</v>
          </cell>
        </row>
        <row r="637">
          <cell r="B637" t="str">
            <v>Unit Price</v>
          </cell>
          <cell r="D637" t="str">
            <v>:</v>
          </cell>
          <cell r="E637" t="str">
            <v>Rp.</v>
          </cell>
          <cell r="F637">
            <v>715828</v>
          </cell>
          <cell r="G637" t="str">
            <v>/ m3</v>
          </cell>
        </row>
        <row r="639">
          <cell r="B639" t="str">
            <v>No.</v>
          </cell>
          <cell r="C639" t="str">
            <v>Description</v>
          </cell>
          <cell r="H639" t="str">
            <v>Unit</v>
          </cell>
          <cell r="I639" t="str">
            <v>Quantity</v>
          </cell>
          <cell r="J639" t="str">
            <v>Foreign Currency (USD)</v>
          </cell>
          <cell r="L639" t="str">
            <v>Local Currency (Rp.)</v>
          </cell>
        </row>
        <row r="640">
          <cell r="J640" t="str">
            <v>Unit Price</v>
          </cell>
          <cell r="K640" t="str">
            <v>Amount</v>
          </cell>
          <cell r="L640" t="str">
            <v>Unit Price</v>
          </cell>
          <cell r="M640" t="str">
            <v>Amount</v>
          </cell>
        </row>
        <row r="641">
          <cell r="B641">
            <v>1</v>
          </cell>
          <cell r="C641">
            <v>2</v>
          </cell>
          <cell r="H641">
            <v>3</v>
          </cell>
          <cell r="I641">
            <v>4</v>
          </cell>
          <cell r="J641">
            <v>5</v>
          </cell>
          <cell r="K641">
            <v>6</v>
          </cell>
          <cell r="L641">
            <v>7</v>
          </cell>
          <cell r="M641">
            <v>8</v>
          </cell>
        </row>
        <row r="642">
          <cell r="B642" t="str">
            <v>A.</v>
          </cell>
          <cell r="C642" t="str">
            <v>LABOUR</v>
          </cell>
          <cell r="P642">
            <v>15</v>
          </cell>
        </row>
        <row r="643">
          <cell r="C643" t="str">
            <v>Foreman</v>
          </cell>
          <cell r="H643" t="str">
            <v>Md</v>
          </cell>
          <cell r="I643">
            <v>6.6700000000000009E-2</v>
          </cell>
          <cell r="L643">
            <v>45000</v>
          </cell>
          <cell r="M643">
            <v>3001.5000000000005</v>
          </cell>
          <cell r="O643">
            <v>6.6700000000000009E-2</v>
          </cell>
          <cell r="P643">
            <v>1</v>
          </cell>
        </row>
        <row r="644">
          <cell r="C644" t="str">
            <v>Skill Labor</v>
          </cell>
          <cell r="H644" t="str">
            <v>Md</v>
          </cell>
          <cell r="I644">
            <v>6.6700000000000009E-2</v>
          </cell>
          <cell r="L644">
            <v>35000</v>
          </cell>
          <cell r="M644">
            <v>2334.5000000000005</v>
          </cell>
          <cell r="O644">
            <v>6.6700000000000009E-2</v>
          </cell>
          <cell r="P644">
            <v>1</v>
          </cell>
        </row>
        <row r="645">
          <cell r="C645" t="str">
            <v>Common labor</v>
          </cell>
          <cell r="H645" t="str">
            <v>Md</v>
          </cell>
          <cell r="I645">
            <v>0.33339999999999997</v>
          </cell>
          <cell r="L645">
            <v>30000</v>
          </cell>
          <cell r="M645">
            <v>10002</v>
          </cell>
          <cell r="O645">
            <v>0.33339999999999997</v>
          </cell>
          <cell r="P645">
            <v>5</v>
          </cell>
        </row>
        <row r="649">
          <cell r="B649" t="str">
            <v>B.</v>
          </cell>
          <cell r="C649" t="str">
            <v>EQUIPMENT</v>
          </cell>
          <cell r="P649">
            <v>5</v>
          </cell>
        </row>
        <row r="650">
          <cell r="C650" t="str">
            <v>Concrete pump</v>
          </cell>
          <cell r="H650" t="str">
            <v>m3</v>
          </cell>
          <cell r="I650">
            <v>1</v>
          </cell>
          <cell r="L650">
            <v>20833.333333333336</v>
          </cell>
          <cell r="M650">
            <v>20833.333333333336</v>
          </cell>
        </row>
        <row r="651">
          <cell r="C651" t="str">
            <v>Concrete vibrator</v>
          </cell>
          <cell r="H651" t="str">
            <v>hour</v>
          </cell>
          <cell r="I651">
            <v>0.2</v>
          </cell>
          <cell r="L651">
            <v>27700</v>
          </cell>
          <cell r="M651">
            <v>5540</v>
          </cell>
          <cell r="O651">
            <v>0.2</v>
          </cell>
          <cell r="P651">
            <v>1</v>
          </cell>
        </row>
        <row r="655">
          <cell r="B655" t="str">
            <v>C.</v>
          </cell>
          <cell r="C655" t="str">
            <v>MATERIAL</v>
          </cell>
        </row>
        <row r="656">
          <cell r="C656" t="str">
            <v>Ready mixed concrete K-175 ( type E )</v>
          </cell>
          <cell r="H656" t="str">
            <v>m3</v>
          </cell>
          <cell r="I656">
            <v>1.02</v>
          </cell>
          <cell r="L656">
            <v>597100</v>
          </cell>
          <cell r="M656">
            <v>609042</v>
          </cell>
        </row>
        <row r="661">
          <cell r="B661" t="str">
            <v>D.</v>
          </cell>
          <cell r="C661" t="str">
            <v>SUB TOTAL</v>
          </cell>
          <cell r="M661">
            <v>650753.33333333337</v>
          </cell>
        </row>
        <row r="662">
          <cell r="B662" t="str">
            <v>E.</v>
          </cell>
          <cell r="C662" t="str">
            <v>OVERHEAD AND PROFIT</v>
          </cell>
          <cell r="H662">
            <v>0.1</v>
          </cell>
          <cell r="M662">
            <v>65075.333333333343</v>
          </cell>
        </row>
        <row r="663">
          <cell r="B663" t="str">
            <v>F.</v>
          </cell>
          <cell r="C663" t="str">
            <v>TOTAL ( D + E )</v>
          </cell>
          <cell r="M663">
            <v>715828.66666666674</v>
          </cell>
        </row>
        <row r="664">
          <cell r="C664" t="str">
            <v>ROUNDED</v>
          </cell>
          <cell r="M664">
            <v>715828</v>
          </cell>
        </row>
        <row r="666">
          <cell r="K666" t="str">
            <v>Jakarta, August 19th, 2008</v>
          </cell>
        </row>
        <row r="667">
          <cell r="K667" t="str">
            <v>Waskita - Adhi J.O.</v>
          </cell>
        </row>
        <row r="672">
          <cell r="K672" t="str">
            <v>Ir. Desi Arryani, MM</v>
          </cell>
        </row>
        <row r="673">
          <cell r="K673" t="str">
            <v>J.O Representative</v>
          </cell>
        </row>
        <row r="675">
          <cell r="B675" t="str">
            <v>UNIT PRICE ANALYSIS</v>
          </cell>
        </row>
        <row r="677">
          <cell r="B677" t="str">
            <v>Item No.</v>
          </cell>
          <cell r="D677" t="str">
            <v>:</v>
          </cell>
        </row>
        <row r="678">
          <cell r="A678" t="str">
            <v>An-CON-05a</v>
          </cell>
          <cell r="B678" t="str">
            <v>Item Description</v>
          </cell>
          <cell r="D678" t="str">
            <v>:</v>
          </cell>
          <cell r="E678" t="str">
            <v>Concrete Placing  ( Ready Mixed Concrete K-175 type E )</v>
          </cell>
          <cell r="O678">
            <v>809358</v>
          </cell>
          <cell r="P678" t="str">
            <v>/ m3</v>
          </cell>
        </row>
        <row r="679">
          <cell r="B679" t="str">
            <v>Unit Price</v>
          </cell>
          <cell r="D679" t="str">
            <v>:</v>
          </cell>
          <cell r="E679" t="str">
            <v>Rp.</v>
          </cell>
          <cell r="F679">
            <v>809358</v>
          </cell>
          <cell r="G679" t="str">
            <v>/ m3</v>
          </cell>
        </row>
        <row r="681">
          <cell r="B681" t="str">
            <v>No.</v>
          </cell>
          <cell r="C681" t="str">
            <v>Description</v>
          </cell>
          <cell r="H681" t="str">
            <v>Unit</v>
          </cell>
          <cell r="I681" t="str">
            <v>Quantity</v>
          </cell>
          <cell r="J681" t="str">
            <v>Foreign Currency (USD)</v>
          </cell>
          <cell r="L681" t="str">
            <v>Local Currency (Rp.)</v>
          </cell>
        </row>
        <row r="682">
          <cell r="J682" t="str">
            <v>Unit Price</v>
          </cell>
          <cell r="K682" t="str">
            <v>Amount</v>
          </cell>
          <cell r="L682" t="str">
            <v>Unit Price</v>
          </cell>
          <cell r="M682" t="str">
            <v>Amount</v>
          </cell>
        </row>
        <row r="683">
          <cell r="B683">
            <v>1</v>
          </cell>
          <cell r="C683">
            <v>2</v>
          </cell>
          <cell r="H683">
            <v>3</v>
          </cell>
          <cell r="I683">
            <v>4</v>
          </cell>
          <cell r="J683">
            <v>5</v>
          </cell>
          <cell r="K683">
            <v>6</v>
          </cell>
          <cell r="L683">
            <v>7</v>
          </cell>
          <cell r="M683">
            <v>8</v>
          </cell>
        </row>
        <row r="684">
          <cell r="B684" t="str">
            <v>A.</v>
          </cell>
          <cell r="C684" t="str">
            <v>LABOUR</v>
          </cell>
          <cell r="P684">
            <v>15</v>
          </cell>
        </row>
        <row r="685">
          <cell r="C685" t="str">
            <v>Foreman</v>
          </cell>
          <cell r="H685" t="str">
            <v>Md</v>
          </cell>
          <cell r="I685">
            <v>6.6700000000000009E-2</v>
          </cell>
          <cell r="L685">
            <v>45000</v>
          </cell>
          <cell r="M685">
            <v>3001.5000000000005</v>
          </cell>
          <cell r="O685">
            <v>6.6700000000000009E-2</v>
          </cell>
          <cell r="P685">
            <v>1</v>
          </cell>
        </row>
        <row r="686">
          <cell r="C686" t="str">
            <v>Skill Labor</v>
          </cell>
          <cell r="H686" t="str">
            <v>Md</v>
          </cell>
          <cell r="I686">
            <v>6.6700000000000009E-2</v>
          </cell>
          <cell r="L686">
            <v>35000</v>
          </cell>
          <cell r="M686">
            <v>2334.5000000000005</v>
          </cell>
          <cell r="O686">
            <v>6.6700000000000009E-2</v>
          </cell>
          <cell r="P686">
            <v>1</v>
          </cell>
        </row>
        <row r="687">
          <cell r="C687" t="str">
            <v>Common labor</v>
          </cell>
          <cell r="H687" t="str">
            <v>Md</v>
          </cell>
          <cell r="I687">
            <v>0.33339999999999997</v>
          </cell>
          <cell r="L687">
            <v>30000</v>
          </cell>
          <cell r="M687">
            <v>10002</v>
          </cell>
          <cell r="O687">
            <v>0.33339999999999997</v>
          </cell>
          <cell r="P687">
            <v>5</v>
          </cell>
        </row>
        <row r="691">
          <cell r="B691" t="str">
            <v>B.</v>
          </cell>
          <cell r="C691" t="str">
            <v>EQUIPMENT</v>
          </cell>
          <cell r="P691">
            <v>5</v>
          </cell>
        </row>
        <row r="692">
          <cell r="C692" t="str">
            <v>Concrete pump</v>
          </cell>
          <cell r="H692" t="str">
            <v>m3</v>
          </cell>
          <cell r="I692">
            <v>1</v>
          </cell>
          <cell r="L692">
            <v>20833.333333333336</v>
          </cell>
          <cell r="M692">
            <v>20833.333333333336</v>
          </cell>
        </row>
        <row r="693">
          <cell r="C693" t="str">
            <v>Concrete vibrator</v>
          </cell>
          <cell r="H693" t="str">
            <v>hour</v>
          </cell>
          <cell r="I693">
            <v>0.2</v>
          </cell>
          <cell r="L693">
            <v>27700</v>
          </cell>
          <cell r="M693">
            <v>5540</v>
          </cell>
          <cell r="O693">
            <v>0.2</v>
          </cell>
          <cell r="P693">
            <v>1</v>
          </cell>
        </row>
        <row r="697">
          <cell r="B697" t="str">
            <v>C.</v>
          </cell>
          <cell r="C697" t="str">
            <v>MATERIAL</v>
          </cell>
        </row>
        <row r="698">
          <cell r="C698" t="str">
            <v>Ready mixed concrete K-175 ( type E )</v>
          </cell>
          <cell r="H698" t="str">
            <v>m3</v>
          </cell>
          <cell r="I698">
            <v>1.02</v>
          </cell>
          <cell r="L698">
            <v>680460</v>
          </cell>
          <cell r="M698">
            <v>694069.20000000007</v>
          </cell>
        </row>
        <row r="703">
          <cell r="B703" t="str">
            <v>D.</v>
          </cell>
          <cell r="C703" t="str">
            <v>SUB TOTAL</v>
          </cell>
          <cell r="M703">
            <v>735780.53333333344</v>
          </cell>
        </row>
        <row r="704">
          <cell r="B704" t="str">
            <v>E.</v>
          </cell>
          <cell r="C704" t="str">
            <v>OVERHEAD AND PROFIT</v>
          </cell>
          <cell r="H704">
            <v>0.1</v>
          </cell>
          <cell r="M704">
            <v>73578.053333333344</v>
          </cell>
        </row>
        <row r="705">
          <cell r="B705" t="str">
            <v>F.</v>
          </cell>
          <cell r="C705" t="str">
            <v>TOTAL ( D + E )</v>
          </cell>
          <cell r="M705">
            <v>809358.58666666679</v>
          </cell>
        </row>
        <row r="706">
          <cell r="C706" t="str">
            <v>ROUNDED</v>
          </cell>
          <cell r="M706">
            <v>809358</v>
          </cell>
        </row>
        <row r="708">
          <cell r="K708" t="str">
            <v>Jakarta, August 19th, 2008</v>
          </cell>
        </row>
        <row r="709">
          <cell r="K709" t="str">
            <v>Waskita - Adhi J.O.</v>
          </cell>
        </row>
        <row r="714">
          <cell r="K714" t="str">
            <v>Ir. Desi Arryani, MM</v>
          </cell>
        </row>
        <row r="715">
          <cell r="K715" t="str">
            <v>J.O Representative</v>
          </cell>
        </row>
        <row r="717">
          <cell r="B717" t="str">
            <v>UNIT PRICE ANALYSIS</v>
          </cell>
        </row>
        <row r="719">
          <cell r="B719" t="str">
            <v>Item No.</v>
          </cell>
          <cell r="D719" t="str">
            <v>:</v>
          </cell>
        </row>
        <row r="720">
          <cell r="A720" t="str">
            <v>An-CON-05b</v>
          </cell>
          <cell r="B720" t="str">
            <v>Item Description</v>
          </cell>
          <cell r="D720" t="str">
            <v>:</v>
          </cell>
          <cell r="E720" t="str">
            <v>Curing</v>
          </cell>
          <cell r="O720">
            <v>2263</v>
          </cell>
          <cell r="P720" t="str">
            <v>/ m3</v>
          </cell>
        </row>
        <row r="721">
          <cell r="B721" t="str">
            <v>Unit Price</v>
          </cell>
          <cell r="D721" t="str">
            <v>:</v>
          </cell>
          <cell r="E721" t="str">
            <v>Rp.</v>
          </cell>
          <cell r="F721">
            <v>2263</v>
          </cell>
          <cell r="G721" t="str">
            <v>/ m3</v>
          </cell>
        </row>
        <row r="723">
          <cell r="B723" t="str">
            <v>No.</v>
          </cell>
          <cell r="C723" t="str">
            <v>Description</v>
          </cell>
          <cell r="H723" t="str">
            <v>Unit</v>
          </cell>
          <cell r="I723" t="str">
            <v>Quantity</v>
          </cell>
          <cell r="J723" t="str">
            <v>Foreign Currency (USD)</v>
          </cell>
          <cell r="L723" t="str">
            <v>Local Currency (Rp.)</v>
          </cell>
        </row>
        <row r="724">
          <cell r="J724" t="str">
            <v>Unit Price</v>
          </cell>
          <cell r="K724" t="str">
            <v>Amount</v>
          </cell>
          <cell r="L724" t="str">
            <v>Unit Price</v>
          </cell>
          <cell r="M724" t="str">
            <v>Amount</v>
          </cell>
        </row>
        <row r="725">
          <cell r="B725">
            <v>1</v>
          </cell>
          <cell r="C725">
            <v>2</v>
          </cell>
          <cell r="H725">
            <v>3</v>
          </cell>
          <cell r="I725">
            <v>4</v>
          </cell>
          <cell r="J725">
            <v>5</v>
          </cell>
          <cell r="K725">
            <v>6</v>
          </cell>
          <cell r="L725">
            <v>7</v>
          </cell>
          <cell r="M725">
            <v>8</v>
          </cell>
        </row>
        <row r="726">
          <cell r="B726" t="str">
            <v>A.</v>
          </cell>
          <cell r="C726" t="str">
            <v>LABOUR</v>
          </cell>
        </row>
        <row r="727">
          <cell r="C727" t="str">
            <v>Foreman</v>
          </cell>
          <cell r="H727" t="str">
            <v>Md</v>
          </cell>
          <cell r="I727">
            <v>0.01</v>
          </cell>
          <cell r="L727">
            <v>45000</v>
          </cell>
          <cell r="M727">
            <v>450</v>
          </cell>
        </row>
        <row r="728">
          <cell r="C728" t="str">
            <v>Common labour</v>
          </cell>
          <cell r="H728" t="str">
            <v>Md</v>
          </cell>
          <cell r="I728">
            <v>0.03</v>
          </cell>
          <cell r="L728">
            <v>30000</v>
          </cell>
          <cell r="M728">
            <v>900</v>
          </cell>
        </row>
        <row r="732">
          <cell r="B732" t="str">
            <v>B.</v>
          </cell>
          <cell r="C732" t="str">
            <v>EQUIPMENT</v>
          </cell>
        </row>
        <row r="739">
          <cell r="B739" t="str">
            <v>C.</v>
          </cell>
          <cell r="C739" t="str">
            <v>MATERIAL</v>
          </cell>
        </row>
        <row r="740">
          <cell r="C740" t="str">
            <v>Curing sheet</v>
          </cell>
          <cell r="H740" t="str">
            <v>sq.m</v>
          </cell>
          <cell r="I740">
            <v>0.2</v>
          </cell>
          <cell r="L740">
            <v>3540</v>
          </cell>
          <cell r="M740">
            <v>708</v>
          </cell>
        </row>
        <row r="747">
          <cell r="B747" t="str">
            <v>D.</v>
          </cell>
          <cell r="C747" t="str">
            <v>SUB TOTAL</v>
          </cell>
          <cell r="M747">
            <v>2058</v>
          </cell>
        </row>
        <row r="748">
          <cell r="B748" t="str">
            <v>E.</v>
          </cell>
          <cell r="C748" t="str">
            <v>OVERHEAD AND PROFIT</v>
          </cell>
          <cell r="H748">
            <v>0.1</v>
          </cell>
          <cell r="M748">
            <v>205.8</v>
          </cell>
        </row>
        <row r="749">
          <cell r="B749" t="str">
            <v>F.</v>
          </cell>
          <cell r="C749" t="str">
            <v>TOTAL ( D + E )</v>
          </cell>
          <cell r="M749">
            <v>2263.8000000000002</v>
          </cell>
        </row>
        <row r="750">
          <cell r="C750" t="str">
            <v>ROUNDED</v>
          </cell>
          <cell r="M750">
            <v>2263</v>
          </cell>
        </row>
        <row r="752">
          <cell r="K752" t="str">
            <v>Jakarta, August 19th, 2008</v>
          </cell>
        </row>
        <row r="753">
          <cell r="K753" t="str">
            <v>Waskita - Adhi J.O.</v>
          </cell>
        </row>
        <row r="758">
          <cell r="K758" t="str">
            <v>Ir. Desi Arryani, MM</v>
          </cell>
        </row>
        <row r="759">
          <cell r="K759" t="str">
            <v>J.O Representative</v>
          </cell>
        </row>
        <row r="761">
          <cell r="B761" t="str">
            <v>UNIT PRICE ANALYSIS</v>
          </cell>
        </row>
        <row r="763">
          <cell r="B763" t="str">
            <v>Item No.</v>
          </cell>
          <cell r="D763" t="str">
            <v>:</v>
          </cell>
        </row>
        <row r="764">
          <cell r="A764" t="str">
            <v xml:space="preserve">An-CON-06  </v>
          </cell>
          <cell r="B764" t="str">
            <v>Item Description</v>
          </cell>
          <cell r="D764" t="str">
            <v>:</v>
          </cell>
          <cell r="E764" t="str">
            <v>Concrete Placing  ( Ready Mixed Concrete K-125 type F )</v>
          </cell>
          <cell r="O764">
            <v>680660</v>
          </cell>
          <cell r="P764" t="str">
            <v>/ m3</v>
          </cell>
        </row>
        <row r="765">
          <cell r="B765" t="str">
            <v>Unit Price</v>
          </cell>
          <cell r="D765" t="str">
            <v>:</v>
          </cell>
          <cell r="E765" t="str">
            <v>Rp.</v>
          </cell>
          <cell r="F765">
            <v>680660</v>
          </cell>
          <cell r="G765" t="str">
            <v>/ m3</v>
          </cell>
        </row>
        <row r="767">
          <cell r="B767" t="str">
            <v>No.</v>
          </cell>
          <cell r="C767" t="str">
            <v>Description</v>
          </cell>
          <cell r="H767" t="str">
            <v>Unit</v>
          </cell>
          <cell r="I767" t="str">
            <v>Quantity</v>
          </cell>
          <cell r="J767" t="str">
            <v>Foreign Currency (USD)</v>
          </cell>
          <cell r="L767" t="str">
            <v>Local Currency (Rp.)</v>
          </cell>
        </row>
        <row r="768">
          <cell r="J768" t="str">
            <v>Unit Price</v>
          </cell>
          <cell r="K768" t="str">
            <v>Amount</v>
          </cell>
          <cell r="L768" t="str">
            <v>Unit Price</v>
          </cell>
          <cell r="M768" t="str">
            <v>Amount</v>
          </cell>
        </row>
        <row r="769">
          <cell r="B769">
            <v>1</v>
          </cell>
          <cell r="C769">
            <v>2</v>
          </cell>
          <cell r="H769">
            <v>3</v>
          </cell>
          <cell r="I769">
            <v>4</v>
          </cell>
          <cell r="J769">
            <v>5</v>
          </cell>
          <cell r="K769">
            <v>6</v>
          </cell>
          <cell r="L769">
            <v>7</v>
          </cell>
          <cell r="M769">
            <v>8</v>
          </cell>
        </row>
        <row r="770">
          <cell r="B770" t="str">
            <v>A.</v>
          </cell>
          <cell r="C770" t="str">
            <v>LABOUR</v>
          </cell>
          <cell r="P770">
            <v>16</v>
          </cell>
        </row>
        <row r="771">
          <cell r="C771" t="str">
            <v>Foreman</v>
          </cell>
          <cell r="H771" t="str">
            <v>Md</v>
          </cell>
          <cell r="I771">
            <v>6.25E-2</v>
          </cell>
          <cell r="L771">
            <v>45000</v>
          </cell>
          <cell r="M771">
            <v>2812.5</v>
          </cell>
          <cell r="O771">
            <v>6.25E-2</v>
          </cell>
          <cell r="P771">
            <v>1</v>
          </cell>
        </row>
        <row r="772">
          <cell r="C772" t="str">
            <v>Skill Labor</v>
          </cell>
          <cell r="H772" t="str">
            <v>Md</v>
          </cell>
          <cell r="I772">
            <v>6.25E-2</v>
          </cell>
          <cell r="L772">
            <v>35000</v>
          </cell>
          <cell r="M772">
            <v>2187.5</v>
          </cell>
          <cell r="O772">
            <v>6.25E-2</v>
          </cell>
          <cell r="P772">
            <v>1</v>
          </cell>
        </row>
        <row r="773">
          <cell r="C773" t="str">
            <v>Common labor</v>
          </cell>
          <cell r="H773" t="str">
            <v>Md</v>
          </cell>
          <cell r="I773">
            <v>0.3125</v>
          </cell>
          <cell r="L773">
            <v>30000</v>
          </cell>
          <cell r="M773">
            <v>9375</v>
          </cell>
          <cell r="O773">
            <v>0.3125</v>
          </cell>
          <cell r="P773">
            <v>5</v>
          </cell>
        </row>
        <row r="777">
          <cell r="B777" t="str">
            <v>B.</v>
          </cell>
          <cell r="C777" t="str">
            <v>EQUIPMENT</v>
          </cell>
          <cell r="P777">
            <v>5</v>
          </cell>
        </row>
        <row r="778">
          <cell r="C778" t="str">
            <v>Concrete pump</v>
          </cell>
          <cell r="H778" t="str">
            <v>m3</v>
          </cell>
          <cell r="I778">
            <v>1</v>
          </cell>
          <cell r="L778">
            <v>20833.333333333336</v>
          </cell>
          <cell r="M778">
            <v>20833.333333333336</v>
          </cell>
        </row>
        <row r="779">
          <cell r="C779" t="str">
            <v>Concrete vibrator</v>
          </cell>
          <cell r="H779" t="str">
            <v>hour</v>
          </cell>
          <cell r="I779">
            <v>0.2</v>
          </cell>
          <cell r="L779">
            <v>27700</v>
          </cell>
          <cell r="M779">
            <v>5540</v>
          </cell>
          <cell r="O779">
            <v>0.2</v>
          </cell>
          <cell r="P779">
            <v>1</v>
          </cell>
        </row>
        <row r="783">
          <cell r="B783" t="str">
            <v>C.</v>
          </cell>
          <cell r="C783" t="str">
            <v>MATERIAL</v>
          </cell>
        </row>
        <row r="784">
          <cell r="C784" t="str">
            <v>Ready mixed concrete K-125 ( type F )</v>
          </cell>
          <cell r="H784" t="str">
            <v>m3</v>
          </cell>
          <cell r="I784">
            <v>1.02</v>
          </cell>
          <cell r="L784">
            <v>566700</v>
          </cell>
          <cell r="M784">
            <v>578034</v>
          </cell>
        </row>
        <row r="789">
          <cell r="B789" t="str">
            <v>D.</v>
          </cell>
          <cell r="C789" t="str">
            <v>SUB TOTAL</v>
          </cell>
          <cell r="M789">
            <v>618782.33333333337</v>
          </cell>
        </row>
        <row r="790">
          <cell r="B790" t="str">
            <v>E.</v>
          </cell>
          <cell r="C790" t="str">
            <v>OVERHEAD AND PROFIT</v>
          </cell>
          <cell r="H790">
            <v>0.1</v>
          </cell>
          <cell r="M790">
            <v>61878.233333333337</v>
          </cell>
        </row>
        <row r="791">
          <cell r="B791" t="str">
            <v>F.</v>
          </cell>
          <cell r="C791" t="str">
            <v>TOTAL ( D + E )</v>
          </cell>
          <cell r="M791">
            <v>680660.56666666665</v>
          </cell>
        </row>
        <row r="792">
          <cell r="C792" t="str">
            <v>ROUNDED</v>
          </cell>
          <cell r="M792">
            <v>680660</v>
          </cell>
        </row>
        <row r="794">
          <cell r="K794" t="str">
            <v>Jakarta, August 19th, 2008</v>
          </cell>
        </row>
        <row r="795">
          <cell r="K795" t="str">
            <v>Waskita - Adhi J.O.</v>
          </cell>
        </row>
        <row r="800">
          <cell r="K800" t="str">
            <v>Ir. Desi Arryani, MM</v>
          </cell>
        </row>
        <row r="801">
          <cell r="K801" t="str">
            <v>J.O Representative</v>
          </cell>
        </row>
        <row r="803">
          <cell r="B803" t="str">
            <v>UNIT PRICE ANALYSIS</v>
          </cell>
        </row>
        <row r="805">
          <cell r="B805" t="str">
            <v>Item No.</v>
          </cell>
          <cell r="D805" t="str">
            <v>:</v>
          </cell>
        </row>
        <row r="806">
          <cell r="A806" t="str">
            <v>An-CON-06c</v>
          </cell>
          <cell r="B806" t="str">
            <v>Item Description</v>
          </cell>
          <cell r="D806" t="str">
            <v>:</v>
          </cell>
          <cell r="E806" t="str">
            <v>Concrete Placing  ( Ready Mixed Concrete, Class F )</v>
          </cell>
          <cell r="O806">
            <v>680660</v>
          </cell>
          <cell r="P806" t="str">
            <v>/ m3</v>
          </cell>
        </row>
        <row r="807">
          <cell r="B807" t="str">
            <v>Unit Price</v>
          </cell>
          <cell r="D807" t="str">
            <v>:</v>
          </cell>
          <cell r="E807" t="str">
            <v>Rp.</v>
          </cell>
          <cell r="F807">
            <v>680660</v>
          </cell>
          <cell r="G807" t="str">
            <v>/ m3</v>
          </cell>
        </row>
        <row r="809">
          <cell r="B809" t="str">
            <v>No.</v>
          </cell>
          <cell r="C809" t="str">
            <v>Description</v>
          </cell>
          <cell r="H809" t="str">
            <v>Unit</v>
          </cell>
          <cell r="I809" t="str">
            <v>Quantity</v>
          </cell>
          <cell r="J809" t="str">
            <v>Foreign Currency (USD)</v>
          </cell>
          <cell r="L809" t="str">
            <v>Local Currency (Rp.)</v>
          </cell>
        </row>
        <row r="810">
          <cell r="J810" t="str">
            <v>Unit Price</v>
          </cell>
          <cell r="K810" t="str">
            <v>Amount</v>
          </cell>
          <cell r="L810" t="str">
            <v>Unit Price</v>
          </cell>
          <cell r="M810" t="str">
            <v>Amount</v>
          </cell>
        </row>
        <row r="811">
          <cell r="B811">
            <v>1</v>
          </cell>
          <cell r="C811">
            <v>2</v>
          </cell>
          <cell r="H811">
            <v>3</v>
          </cell>
          <cell r="I811">
            <v>4</v>
          </cell>
          <cell r="J811">
            <v>5</v>
          </cell>
          <cell r="K811">
            <v>6</v>
          </cell>
          <cell r="L811">
            <v>7</v>
          </cell>
          <cell r="M811">
            <v>8</v>
          </cell>
        </row>
        <row r="812">
          <cell r="B812" t="str">
            <v>A.</v>
          </cell>
          <cell r="C812" t="str">
            <v>LABOUR</v>
          </cell>
          <cell r="P812">
            <v>16</v>
          </cell>
        </row>
        <row r="813">
          <cell r="C813" t="str">
            <v>Foreman</v>
          </cell>
          <cell r="H813" t="str">
            <v>Md</v>
          </cell>
          <cell r="I813">
            <v>6.25E-2</v>
          </cell>
          <cell r="L813">
            <v>45000</v>
          </cell>
          <cell r="M813">
            <v>2812.5</v>
          </cell>
          <cell r="O813">
            <v>6.25E-2</v>
          </cell>
          <cell r="P813">
            <v>1</v>
          </cell>
        </row>
        <row r="814">
          <cell r="C814" t="str">
            <v>Skill Labor</v>
          </cell>
          <cell r="H814" t="str">
            <v>Md</v>
          </cell>
          <cell r="I814">
            <v>6.25E-2</v>
          </cell>
          <cell r="L814">
            <v>35000</v>
          </cell>
          <cell r="M814">
            <v>2187.5</v>
          </cell>
          <cell r="O814">
            <v>6.25E-2</v>
          </cell>
          <cell r="P814">
            <v>1</v>
          </cell>
        </row>
        <row r="815">
          <cell r="C815" t="str">
            <v>Common labor</v>
          </cell>
          <cell r="H815" t="str">
            <v>Md</v>
          </cell>
          <cell r="I815">
            <v>0.3125</v>
          </cell>
          <cell r="L815">
            <v>30000</v>
          </cell>
          <cell r="M815">
            <v>9375</v>
          </cell>
          <cell r="O815">
            <v>0.3125</v>
          </cell>
          <cell r="P815">
            <v>5</v>
          </cell>
        </row>
        <row r="819">
          <cell r="B819" t="str">
            <v>B.</v>
          </cell>
          <cell r="C819" t="str">
            <v>EQUIPMENT</v>
          </cell>
          <cell r="P819">
            <v>5</v>
          </cell>
        </row>
        <row r="820">
          <cell r="C820" t="str">
            <v>Concrete pump</v>
          </cell>
          <cell r="H820" t="str">
            <v>m3</v>
          </cell>
          <cell r="I820">
            <v>1</v>
          </cell>
          <cell r="L820">
            <v>20833.333333333336</v>
          </cell>
          <cell r="M820">
            <v>20833.333333333336</v>
          </cell>
        </row>
        <row r="821">
          <cell r="C821" t="str">
            <v>Concrete vibrator</v>
          </cell>
          <cell r="H821" t="str">
            <v>hour</v>
          </cell>
          <cell r="I821">
            <v>0.2</v>
          </cell>
          <cell r="L821">
            <v>27700</v>
          </cell>
          <cell r="M821">
            <v>5540</v>
          </cell>
          <cell r="O821">
            <v>0.2</v>
          </cell>
          <cell r="P821">
            <v>1</v>
          </cell>
        </row>
        <row r="825">
          <cell r="B825" t="str">
            <v>C.</v>
          </cell>
          <cell r="C825" t="str">
            <v>MATERIAL</v>
          </cell>
        </row>
        <row r="826">
          <cell r="C826" t="str">
            <v>Ready mixed concrete K-125 ( type F )</v>
          </cell>
          <cell r="H826" t="str">
            <v>m3</v>
          </cell>
          <cell r="I826">
            <v>1.02</v>
          </cell>
          <cell r="L826">
            <v>566700</v>
          </cell>
          <cell r="M826">
            <v>578034</v>
          </cell>
        </row>
        <row r="831">
          <cell r="B831" t="str">
            <v>D.</v>
          </cell>
          <cell r="C831" t="str">
            <v>SUB TOTAL</v>
          </cell>
          <cell r="M831">
            <v>618782.33333333337</v>
          </cell>
        </row>
        <row r="832">
          <cell r="B832" t="str">
            <v>E.</v>
          </cell>
          <cell r="C832" t="str">
            <v>OVERHEAD AND PROFIT</v>
          </cell>
          <cell r="H832">
            <v>0.1</v>
          </cell>
          <cell r="M832">
            <v>61878.233333333337</v>
          </cell>
        </row>
        <row r="833">
          <cell r="B833" t="str">
            <v>F.</v>
          </cell>
          <cell r="C833" t="str">
            <v>TOTAL ( D + E )</v>
          </cell>
          <cell r="M833">
            <v>680660.56666666665</v>
          </cell>
        </row>
        <row r="834">
          <cell r="C834" t="str">
            <v>ROUNDED</v>
          </cell>
          <cell r="M834">
            <v>680660</v>
          </cell>
        </row>
        <row r="836">
          <cell r="K836" t="str">
            <v>Jakarta, August 19th, 2008</v>
          </cell>
        </row>
        <row r="837">
          <cell r="K837" t="str">
            <v>Waskita - Adhi J.O.</v>
          </cell>
        </row>
        <row r="842">
          <cell r="K842" t="str">
            <v>Ir. Desi Arryani, MM</v>
          </cell>
        </row>
        <row r="843">
          <cell r="K843" t="str">
            <v>J.O Representative</v>
          </cell>
        </row>
        <row r="845">
          <cell r="B845" t="str">
            <v>UNIT PRICE ANALYSIS</v>
          </cell>
        </row>
        <row r="847">
          <cell r="B847" t="str">
            <v>Item No.</v>
          </cell>
          <cell r="D847" t="str">
            <v>:</v>
          </cell>
        </row>
        <row r="848">
          <cell r="A848" t="str">
            <v>An.CON-07</v>
          </cell>
          <cell r="B848" t="str">
            <v>Item Description</v>
          </cell>
          <cell r="D848" t="str">
            <v>:</v>
          </cell>
          <cell r="E848" t="str">
            <v>Reinforcing Bar</v>
          </cell>
          <cell r="O848">
            <v>13077094</v>
          </cell>
          <cell r="P848" t="str">
            <v>/ Ton</v>
          </cell>
        </row>
        <row r="849">
          <cell r="B849" t="str">
            <v>Unit Price</v>
          </cell>
          <cell r="D849" t="str">
            <v>:</v>
          </cell>
          <cell r="E849" t="str">
            <v>Rp.</v>
          </cell>
          <cell r="F849">
            <v>13077094</v>
          </cell>
          <cell r="G849" t="str">
            <v>/ Ton</v>
          </cell>
        </row>
        <row r="851">
          <cell r="B851" t="str">
            <v>No.</v>
          </cell>
          <cell r="C851" t="str">
            <v>Description</v>
          </cell>
          <cell r="H851" t="str">
            <v>Unit</v>
          </cell>
          <cell r="I851" t="str">
            <v>Quantity</v>
          </cell>
          <cell r="J851" t="str">
            <v>Foreign Currency (USD)</v>
          </cell>
          <cell r="L851" t="str">
            <v>Local Currency (Rp.)</v>
          </cell>
        </row>
        <row r="852">
          <cell r="J852" t="str">
            <v>Unit Price</v>
          </cell>
          <cell r="K852" t="str">
            <v>Amount</v>
          </cell>
          <cell r="L852" t="str">
            <v>Unit Price</v>
          </cell>
          <cell r="M852" t="str">
            <v>Amount</v>
          </cell>
        </row>
        <row r="853">
          <cell r="B853">
            <v>1</v>
          </cell>
          <cell r="C853">
            <v>2</v>
          </cell>
          <cell r="H853">
            <v>3</v>
          </cell>
          <cell r="I853">
            <v>4</v>
          </cell>
          <cell r="J853">
            <v>5</v>
          </cell>
          <cell r="K853">
            <v>6</v>
          </cell>
          <cell r="L853">
            <v>7</v>
          </cell>
          <cell r="M853">
            <v>8</v>
          </cell>
        </row>
        <row r="854">
          <cell r="B854" t="str">
            <v>A.</v>
          </cell>
          <cell r="C854" t="str">
            <v>LABOUR</v>
          </cell>
          <cell r="O854">
            <v>472729</v>
          </cell>
          <cell r="P854">
            <v>1.1000000000000001</v>
          </cell>
        </row>
        <row r="855">
          <cell r="C855" t="str">
            <v>Foreman</v>
          </cell>
          <cell r="H855" t="str">
            <v>Md</v>
          </cell>
          <cell r="I855">
            <v>0.90910000000000002</v>
          </cell>
          <cell r="L855">
            <v>45000</v>
          </cell>
          <cell r="M855">
            <v>40909.5</v>
          </cell>
          <cell r="O855">
            <v>0.90909090909090906</v>
          </cell>
          <cell r="P855">
            <v>1</v>
          </cell>
        </row>
        <row r="856">
          <cell r="C856" t="str">
            <v>Skilled labour</v>
          </cell>
          <cell r="H856" t="str">
            <v>Md</v>
          </cell>
          <cell r="I856">
            <v>4.5454999999999997</v>
          </cell>
          <cell r="L856">
            <v>35000</v>
          </cell>
          <cell r="M856">
            <v>159092.5</v>
          </cell>
          <cell r="O856">
            <v>4.545454545454545</v>
          </cell>
          <cell r="P856">
            <v>5</v>
          </cell>
        </row>
        <row r="857">
          <cell r="C857" t="str">
            <v>Reinforcement Item Descriptioner</v>
          </cell>
          <cell r="H857" t="str">
            <v>Md</v>
          </cell>
          <cell r="I857">
            <v>9.0908999999999995</v>
          </cell>
          <cell r="L857">
            <v>30000</v>
          </cell>
          <cell r="M857">
            <v>272727</v>
          </cell>
          <cell r="O857">
            <v>9.0909090909090899</v>
          </cell>
          <cell r="P857">
            <v>10</v>
          </cell>
        </row>
        <row r="862">
          <cell r="B862" t="str">
            <v>B.</v>
          </cell>
          <cell r="C862" t="str">
            <v>EQUIPMENT</v>
          </cell>
        </row>
        <row r="863">
          <cell r="C863" t="str">
            <v>Bar bender</v>
          </cell>
          <cell r="H863" t="str">
            <v>hr</v>
          </cell>
          <cell r="I863">
            <v>2.5</v>
          </cell>
          <cell r="L863">
            <v>13000</v>
          </cell>
          <cell r="M863">
            <v>32500</v>
          </cell>
        </row>
        <row r="864">
          <cell r="C864" t="str">
            <v>Bar cutter</v>
          </cell>
          <cell r="H864" t="str">
            <v>hr</v>
          </cell>
          <cell r="I864">
            <v>2.5</v>
          </cell>
          <cell r="L864">
            <v>15000</v>
          </cell>
          <cell r="M864">
            <v>37500</v>
          </cell>
        </row>
        <row r="870">
          <cell r="B870" t="str">
            <v>C.</v>
          </cell>
          <cell r="C870" t="str">
            <v>MATERIAL</v>
          </cell>
        </row>
        <row r="871">
          <cell r="C871" t="str">
            <v>Reinforcement bar (deformed)</v>
          </cell>
          <cell r="H871" t="str">
            <v>Ton</v>
          </cell>
          <cell r="I871">
            <v>1.04</v>
          </cell>
          <cell r="L871">
            <v>10924200</v>
          </cell>
          <cell r="M871">
            <v>11361168</v>
          </cell>
        </row>
        <row r="872">
          <cell r="C872" t="str">
            <v>Binding wire</v>
          </cell>
          <cell r="H872" t="str">
            <v>Kg</v>
          </cell>
          <cell r="I872">
            <v>2</v>
          </cell>
          <cell r="L872">
            <v>12640</v>
          </cell>
          <cell r="M872">
            <v>25280</v>
          </cell>
        </row>
        <row r="880">
          <cell r="B880" t="str">
            <v>D.</v>
          </cell>
          <cell r="C880" t="str">
            <v>SUB TOTAL</v>
          </cell>
          <cell r="M880">
            <v>11888267.5</v>
          </cell>
        </row>
        <row r="881">
          <cell r="B881" t="str">
            <v>E.</v>
          </cell>
          <cell r="C881" t="str">
            <v>OVERHEAD AND PROFIT</v>
          </cell>
          <cell r="H881">
            <v>0.1</v>
          </cell>
          <cell r="M881">
            <v>1188826.75</v>
          </cell>
        </row>
        <row r="882">
          <cell r="B882" t="str">
            <v>F.</v>
          </cell>
          <cell r="C882" t="str">
            <v>TOTAL ( D + E )</v>
          </cell>
          <cell r="M882">
            <v>13077094.25</v>
          </cell>
        </row>
        <row r="883">
          <cell r="C883" t="str">
            <v>ROUNDED</v>
          </cell>
          <cell r="H883" t="str">
            <v>Ton</v>
          </cell>
          <cell r="I883" t="str">
            <v xml:space="preserve"> 1,0</v>
          </cell>
          <cell r="M883">
            <v>13077094</v>
          </cell>
        </row>
        <row r="885">
          <cell r="K885" t="str">
            <v>Jakarta, August 19th, 2008</v>
          </cell>
        </row>
        <row r="886">
          <cell r="K886" t="str">
            <v>Waskita - Adhi J.O.</v>
          </cell>
        </row>
        <row r="891">
          <cell r="K891" t="str">
            <v>Ir. Desi Arryani, MM</v>
          </cell>
        </row>
        <row r="892">
          <cell r="K892" t="str">
            <v>J.O Representative</v>
          </cell>
        </row>
        <row r="894">
          <cell r="B894" t="str">
            <v>UNIT PRICE ANALYSIS</v>
          </cell>
        </row>
        <row r="896">
          <cell r="B896" t="str">
            <v>Item No.</v>
          </cell>
          <cell r="D896" t="str">
            <v>:</v>
          </cell>
        </row>
        <row r="897">
          <cell r="A897" t="str">
            <v>An.CON-07a</v>
          </cell>
          <cell r="B897" t="str">
            <v>Item Description</v>
          </cell>
          <cell r="D897" t="str">
            <v>:</v>
          </cell>
          <cell r="E897" t="str">
            <v>Furnishing &amp; installing rubber joint filler, t = 10 mm</v>
          </cell>
          <cell r="O897">
            <v>113542</v>
          </cell>
          <cell r="P897" t="str">
            <v>/ sq.m</v>
          </cell>
        </row>
        <row r="898">
          <cell r="B898" t="str">
            <v>Unit Price</v>
          </cell>
          <cell r="D898" t="str">
            <v>:</v>
          </cell>
          <cell r="E898" t="str">
            <v>Rp.</v>
          </cell>
          <cell r="F898">
            <v>113542</v>
          </cell>
          <cell r="G898" t="str">
            <v>/ sq.m</v>
          </cell>
        </row>
        <row r="900">
          <cell r="B900" t="str">
            <v>No.</v>
          </cell>
          <cell r="C900" t="str">
            <v>Description</v>
          </cell>
          <cell r="H900" t="str">
            <v>Unit</v>
          </cell>
          <cell r="I900" t="str">
            <v>Quantity</v>
          </cell>
          <cell r="J900" t="str">
            <v>Foreign Currency (USD)</v>
          </cell>
          <cell r="L900" t="str">
            <v>Local Currency (Rp.)</v>
          </cell>
        </row>
        <row r="901">
          <cell r="J901" t="str">
            <v>Unit Price</v>
          </cell>
          <cell r="K901" t="str">
            <v>Amount</v>
          </cell>
          <cell r="L901" t="str">
            <v>Unit Price</v>
          </cell>
          <cell r="M901" t="str">
            <v>Amount</v>
          </cell>
        </row>
        <row r="902">
          <cell r="B902">
            <v>1</v>
          </cell>
          <cell r="C902">
            <v>2</v>
          </cell>
          <cell r="H902">
            <v>3</v>
          </cell>
          <cell r="I902">
            <v>4</v>
          </cell>
          <cell r="J902">
            <v>5</v>
          </cell>
          <cell r="K902">
            <v>6</v>
          </cell>
          <cell r="L902">
            <v>7</v>
          </cell>
          <cell r="M902">
            <v>8</v>
          </cell>
        </row>
        <row r="903">
          <cell r="B903" t="str">
            <v>A.</v>
          </cell>
          <cell r="C903" t="str">
            <v>LABOUR</v>
          </cell>
        </row>
        <row r="904">
          <cell r="C904" t="str">
            <v>Foreman</v>
          </cell>
          <cell r="H904" t="str">
            <v>Md</v>
          </cell>
          <cell r="I904">
            <v>6.0000000000000001E-3</v>
          </cell>
          <cell r="L904">
            <v>45000</v>
          </cell>
          <cell r="M904">
            <v>270</v>
          </cell>
        </row>
        <row r="905">
          <cell r="C905" t="str">
            <v>Common labour</v>
          </cell>
          <cell r="H905" t="str">
            <v>Md</v>
          </cell>
          <cell r="I905">
            <v>0.06</v>
          </cell>
          <cell r="L905">
            <v>30000</v>
          </cell>
          <cell r="M905">
            <v>1800</v>
          </cell>
        </row>
        <row r="911">
          <cell r="B911" t="str">
            <v>B.</v>
          </cell>
          <cell r="C911" t="str">
            <v>EQUIPMENT</v>
          </cell>
        </row>
        <row r="918">
          <cell r="B918" t="str">
            <v>C.</v>
          </cell>
          <cell r="C918" t="str">
            <v>MATERIAL</v>
          </cell>
        </row>
        <row r="919">
          <cell r="C919" t="str">
            <v>Rubber joint filler, t = 10 mm</v>
          </cell>
          <cell r="H919" t="str">
            <v>sq.m</v>
          </cell>
          <cell r="I919">
            <v>1</v>
          </cell>
          <cell r="L919">
            <v>101150</v>
          </cell>
          <cell r="M919">
            <v>101150</v>
          </cell>
        </row>
        <row r="925">
          <cell r="B925" t="str">
            <v>D.</v>
          </cell>
          <cell r="C925" t="str">
            <v>SUB TOTAL</v>
          </cell>
          <cell r="M925">
            <v>103220</v>
          </cell>
        </row>
        <row r="926">
          <cell r="B926" t="str">
            <v>E.</v>
          </cell>
          <cell r="C926" t="str">
            <v>OVERHEAD AND PROFIT</v>
          </cell>
          <cell r="H926">
            <v>0.1</v>
          </cell>
          <cell r="M926">
            <v>10322</v>
          </cell>
        </row>
        <row r="927">
          <cell r="B927" t="str">
            <v>F.</v>
          </cell>
          <cell r="C927" t="str">
            <v>TOTAL ( D + E )</v>
          </cell>
          <cell r="M927">
            <v>113542</v>
          </cell>
        </row>
        <row r="928">
          <cell r="C928" t="str">
            <v>ROUNDED</v>
          </cell>
          <cell r="M928">
            <v>113542</v>
          </cell>
        </row>
        <row r="930">
          <cell r="K930" t="str">
            <v>Jakarta, August 19th, 2008</v>
          </cell>
        </row>
        <row r="931">
          <cell r="K931" t="str">
            <v>Waskita - Adhi J.O.</v>
          </cell>
        </row>
        <row r="936">
          <cell r="K936" t="str">
            <v>Ir. Desi Arryani, MM</v>
          </cell>
        </row>
        <row r="937">
          <cell r="K937" t="str">
            <v>J.O Representative</v>
          </cell>
        </row>
        <row r="939">
          <cell r="B939" t="str">
            <v>UNIT PRICE ANALYSIS</v>
          </cell>
        </row>
        <row r="941">
          <cell r="B941" t="str">
            <v>Item No.</v>
          </cell>
          <cell r="D941" t="str">
            <v>:</v>
          </cell>
        </row>
        <row r="942">
          <cell r="A942" t="str">
            <v>An.CON-07b</v>
          </cell>
          <cell r="B942" t="str">
            <v>Item Description</v>
          </cell>
          <cell r="D942" t="str">
            <v>:</v>
          </cell>
          <cell r="E942" t="str">
            <v>Furnishing &amp; installing water stop, W = 300 mm</v>
          </cell>
          <cell r="O942">
            <v>146465</v>
          </cell>
          <cell r="P942" t="str">
            <v>/ lin.m</v>
          </cell>
        </row>
        <row r="943">
          <cell r="B943" t="str">
            <v>Unit Price</v>
          </cell>
          <cell r="D943" t="str">
            <v>:</v>
          </cell>
          <cell r="E943" t="str">
            <v>Rp.</v>
          </cell>
          <cell r="F943">
            <v>146465</v>
          </cell>
          <cell r="G943" t="str">
            <v>/ lin.m</v>
          </cell>
        </row>
        <row r="945">
          <cell r="B945" t="str">
            <v>No.</v>
          </cell>
          <cell r="C945" t="str">
            <v>Description</v>
          </cell>
          <cell r="H945" t="str">
            <v>Unit</v>
          </cell>
          <cell r="I945" t="str">
            <v>Quantity</v>
          </cell>
          <cell r="J945" t="str">
            <v>Foreign Currency (USD)</v>
          </cell>
          <cell r="L945" t="str">
            <v>Local Currency (Rp.)</v>
          </cell>
        </row>
        <row r="946">
          <cell r="J946" t="str">
            <v>Unit Price</v>
          </cell>
          <cell r="K946" t="str">
            <v>Amount</v>
          </cell>
          <cell r="L946" t="str">
            <v>Unit Price</v>
          </cell>
          <cell r="M946" t="str">
            <v>Amount</v>
          </cell>
        </row>
        <row r="947">
          <cell r="B947">
            <v>1</v>
          </cell>
          <cell r="C947">
            <v>2</v>
          </cell>
          <cell r="H947">
            <v>3</v>
          </cell>
          <cell r="I947">
            <v>4</v>
          </cell>
          <cell r="J947">
            <v>5</v>
          </cell>
          <cell r="K947">
            <v>6</v>
          </cell>
          <cell r="L947">
            <v>7</v>
          </cell>
          <cell r="M947">
            <v>8</v>
          </cell>
        </row>
        <row r="948">
          <cell r="B948" t="str">
            <v>A.</v>
          </cell>
          <cell r="C948" t="str">
            <v>LABOUR</v>
          </cell>
          <cell r="P948">
            <v>100</v>
          </cell>
        </row>
        <row r="949">
          <cell r="C949" t="str">
            <v>Foreman</v>
          </cell>
          <cell r="H949" t="str">
            <v>Md</v>
          </cell>
          <cell r="I949">
            <v>0.01</v>
          </cell>
          <cell r="L949">
            <v>45000</v>
          </cell>
          <cell r="M949">
            <v>450</v>
          </cell>
          <cell r="O949">
            <v>0.01</v>
          </cell>
          <cell r="P949">
            <v>1</v>
          </cell>
        </row>
        <row r="950">
          <cell r="C950" t="str">
            <v>Common labour</v>
          </cell>
          <cell r="H950" t="str">
            <v>Md</v>
          </cell>
          <cell r="I950">
            <v>0.04</v>
          </cell>
          <cell r="L950">
            <v>30000</v>
          </cell>
          <cell r="M950">
            <v>1200</v>
          </cell>
          <cell r="O950">
            <v>0.04</v>
          </cell>
          <cell r="P950">
            <v>4</v>
          </cell>
        </row>
        <row r="955">
          <cell r="B955" t="str">
            <v>B.</v>
          </cell>
          <cell r="C955" t="str">
            <v>EQUIPMENT</v>
          </cell>
        </row>
        <row r="960">
          <cell r="B960" t="str">
            <v>C.</v>
          </cell>
          <cell r="C960" t="str">
            <v>MATERIAL</v>
          </cell>
        </row>
        <row r="961">
          <cell r="C961" t="str">
            <v>PVC Water Stop t = 4 mm,  W = 300 mm</v>
          </cell>
          <cell r="H961" t="str">
            <v>m</v>
          </cell>
          <cell r="I961">
            <v>1</v>
          </cell>
          <cell r="L961">
            <v>131500</v>
          </cell>
          <cell r="M961">
            <v>131500</v>
          </cell>
        </row>
        <row r="966">
          <cell r="B966" t="str">
            <v>D.</v>
          </cell>
          <cell r="C966" t="str">
            <v>SUB TOTAL</v>
          </cell>
          <cell r="M966">
            <v>133150</v>
          </cell>
        </row>
        <row r="967">
          <cell r="B967" t="str">
            <v>E.</v>
          </cell>
          <cell r="C967" t="str">
            <v>OVERHEAD AND PROFIT</v>
          </cell>
          <cell r="H967">
            <v>0.1</v>
          </cell>
          <cell r="M967">
            <v>13315</v>
          </cell>
        </row>
        <row r="968">
          <cell r="B968" t="str">
            <v>F.</v>
          </cell>
          <cell r="C968" t="str">
            <v>TOTAL ( D + E )</v>
          </cell>
          <cell r="M968">
            <v>146465</v>
          </cell>
        </row>
        <row r="969">
          <cell r="C969" t="str">
            <v>ROUNDED</v>
          </cell>
          <cell r="M969">
            <v>146465</v>
          </cell>
        </row>
        <row r="971">
          <cell r="K971" t="str">
            <v>Jakarta, August 19th, 2008</v>
          </cell>
        </row>
        <row r="972">
          <cell r="K972" t="str">
            <v>Waskita - Adhi J.O.</v>
          </cell>
        </row>
        <row r="977">
          <cell r="K977" t="str">
            <v>Ir. Desi Arryani, MM</v>
          </cell>
        </row>
        <row r="978">
          <cell r="K978" t="str">
            <v>J.O Representative</v>
          </cell>
        </row>
        <row r="980">
          <cell r="B980" t="str">
            <v>UNIT PRICE ANALYSIS</v>
          </cell>
        </row>
        <row r="982">
          <cell r="B982" t="str">
            <v>Item No.</v>
          </cell>
          <cell r="D982" t="str">
            <v>:</v>
          </cell>
        </row>
        <row r="983">
          <cell r="A983" t="str">
            <v>An.CON-07c</v>
          </cell>
          <cell r="B983" t="str">
            <v>Item Description</v>
          </cell>
          <cell r="D983" t="str">
            <v>:</v>
          </cell>
          <cell r="E983" t="str">
            <v>Providing &amp; installing dowel bar D = 25 mm, L = 1. 0 m</v>
          </cell>
          <cell r="O983">
            <v>58840</v>
          </cell>
          <cell r="P983" t="str">
            <v>/ nos</v>
          </cell>
        </row>
        <row r="984">
          <cell r="B984" t="str">
            <v>Unit Price</v>
          </cell>
          <cell r="D984" t="str">
            <v>:</v>
          </cell>
          <cell r="E984" t="str">
            <v>Rp.</v>
          </cell>
          <cell r="F984">
            <v>58840</v>
          </cell>
          <cell r="G984" t="str">
            <v>/ nos</v>
          </cell>
        </row>
        <row r="986">
          <cell r="B986" t="str">
            <v>No.</v>
          </cell>
          <cell r="C986" t="str">
            <v>Description</v>
          </cell>
          <cell r="H986" t="str">
            <v>Unit</v>
          </cell>
          <cell r="I986" t="str">
            <v>Quantity</v>
          </cell>
          <cell r="J986" t="str">
            <v>Foreign Currency (USD)</v>
          </cell>
          <cell r="L986" t="str">
            <v>Local Currency (Rp.)</v>
          </cell>
        </row>
        <row r="987">
          <cell r="J987" t="str">
            <v>Unit Price</v>
          </cell>
          <cell r="K987" t="str">
            <v>Amount</v>
          </cell>
          <cell r="L987" t="str">
            <v>Unit Price</v>
          </cell>
          <cell r="M987" t="str">
            <v>Amount</v>
          </cell>
        </row>
        <row r="988">
          <cell r="B988">
            <v>1</v>
          </cell>
          <cell r="C988">
            <v>2</v>
          </cell>
          <cell r="H988">
            <v>3</v>
          </cell>
          <cell r="I988">
            <v>4</v>
          </cell>
          <cell r="J988">
            <v>5</v>
          </cell>
          <cell r="K988">
            <v>6</v>
          </cell>
          <cell r="L988">
            <v>7</v>
          </cell>
          <cell r="M988">
            <v>8</v>
          </cell>
        </row>
        <row r="989">
          <cell r="B989" t="str">
            <v>A.</v>
          </cell>
          <cell r="C989" t="str">
            <v>LABOUR</v>
          </cell>
        </row>
        <row r="990">
          <cell r="C990" t="str">
            <v>Foreman</v>
          </cell>
          <cell r="H990" t="str">
            <v>Md</v>
          </cell>
          <cell r="I990">
            <v>5.0000000000000001E-3</v>
          </cell>
          <cell r="L990">
            <v>45000</v>
          </cell>
          <cell r="M990">
            <v>225</v>
          </cell>
        </row>
        <row r="991">
          <cell r="C991" t="str">
            <v>Common labour</v>
          </cell>
          <cell r="H991" t="str">
            <v>Md</v>
          </cell>
          <cell r="I991">
            <v>0.05</v>
          </cell>
          <cell r="L991">
            <v>30000</v>
          </cell>
          <cell r="M991">
            <v>1500</v>
          </cell>
        </row>
        <row r="992">
          <cell r="C992" t="str">
            <v>Skilled labour</v>
          </cell>
          <cell r="H992" t="str">
            <v>Md</v>
          </cell>
          <cell r="I992">
            <v>0.05</v>
          </cell>
          <cell r="L992">
            <v>35000</v>
          </cell>
          <cell r="M992">
            <v>1750</v>
          </cell>
        </row>
        <row r="997">
          <cell r="B997" t="str">
            <v>B.</v>
          </cell>
          <cell r="C997" t="str">
            <v>EQUIPMENT</v>
          </cell>
        </row>
        <row r="1004">
          <cell r="B1004" t="str">
            <v>C.</v>
          </cell>
          <cell r="C1004" t="str">
            <v>MATERIAL</v>
          </cell>
        </row>
        <row r="1005">
          <cell r="C1005" t="str">
            <v>Reinforcement bar ( round )</v>
          </cell>
          <cell r="H1005" t="str">
            <v>Ton</v>
          </cell>
          <cell r="I1005">
            <v>4.0000000000000001E-3</v>
          </cell>
          <cell r="L1005">
            <v>10924200</v>
          </cell>
          <cell r="M1005">
            <v>43696.800000000003</v>
          </cell>
        </row>
        <row r="1006">
          <cell r="C1006" t="str">
            <v>PVC pipe  Ø 40 mm</v>
          </cell>
          <cell r="H1006" t="str">
            <v>lin m</v>
          </cell>
          <cell r="I1006">
            <v>0.5</v>
          </cell>
          <cell r="L1006">
            <v>12640</v>
          </cell>
          <cell r="M1006">
            <v>6320</v>
          </cell>
        </row>
        <row r="1010">
          <cell r="B1010" t="str">
            <v>D.</v>
          </cell>
          <cell r="C1010" t="str">
            <v>SUB TOTAL</v>
          </cell>
          <cell r="M1010">
            <v>53491.8</v>
          </cell>
        </row>
        <row r="1011">
          <cell r="B1011" t="str">
            <v>E.</v>
          </cell>
          <cell r="C1011" t="str">
            <v>OVERHEAD AND PROFIT</v>
          </cell>
          <cell r="H1011">
            <v>0.1</v>
          </cell>
          <cell r="M1011">
            <v>5349.18</v>
          </cell>
        </row>
        <row r="1012">
          <cell r="B1012" t="str">
            <v>F.</v>
          </cell>
          <cell r="C1012" t="str">
            <v>TOTAL ( D + E )</v>
          </cell>
          <cell r="M1012">
            <v>58840.98</v>
          </cell>
        </row>
        <row r="1013">
          <cell r="C1013" t="str">
            <v>ROUNDED</v>
          </cell>
          <cell r="M1013">
            <v>58840</v>
          </cell>
        </row>
        <row r="1015">
          <cell r="K1015" t="str">
            <v>Jakarta, August 19th, 2008</v>
          </cell>
        </row>
        <row r="1016">
          <cell r="K1016" t="str">
            <v>Waskita - Adhi J.O.</v>
          </cell>
        </row>
        <row r="1021">
          <cell r="K1021" t="str">
            <v>Ir. Desi Arryani, MM</v>
          </cell>
        </row>
        <row r="1022">
          <cell r="K1022" t="str">
            <v>J.O Representative</v>
          </cell>
        </row>
        <row r="1024">
          <cell r="B1024" t="str">
            <v>UNIT PRICE ANALYSIS</v>
          </cell>
        </row>
        <row r="1026">
          <cell r="B1026" t="str">
            <v>Item No.</v>
          </cell>
          <cell r="D1026" t="str">
            <v>:</v>
          </cell>
        </row>
        <row r="1027">
          <cell r="A1027" t="str">
            <v>An.CON-07d</v>
          </cell>
          <cell r="B1027" t="str">
            <v>Item Description</v>
          </cell>
          <cell r="D1027" t="str">
            <v>:</v>
          </cell>
          <cell r="E1027" t="str">
            <v>Furnishing and Installing Precast RC Pipe, D = 600 mm, L = 1. 0 m</v>
          </cell>
          <cell r="O1027">
            <v>638519</v>
          </cell>
          <cell r="P1027" t="str">
            <v>/ nos</v>
          </cell>
        </row>
        <row r="1028">
          <cell r="B1028" t="str">
            <v>Item Unit</v>
          </cell>
          <cell r="D1028" t="str">
            <v>:</v>
          </cell>
          <cell r="E1028">
            <v>1</v>
          </cell>
          <cell r="F1028" t="str">
            <v>Lin.m</v>
          </cell>
        </row>
        <row r="1029">
          <cell r="B1029" t="str">
            <v>Unit Price</v>
          </cell>
          <cell r="D1029" t="str">
            <v>:</v>
          </cell>
          <cell r="E1029" t="str">
            <v>Rp.</v>
          </cell>
          <cell r="F1029">
            <v>638519</v>
          </cell>
          <cell r="G1029" t="str">
            <v>/ nos</v>
          </cell>
        </row>
        <row r="1031">
          <cell r="B1031" t="str">
            <v>No.</v>
          </cell>
          <cell r="C1031" t="str">
            <v>Description</v>
          </cell>
          <cell r="H1031" t="str">
            <v>Unit</v>
          </cell>
          <cell r="I1031" t="str">
            <v>Quantity</v>
          </cell>
          <cell r="J1031" t="str">
            <v>Foreign Currency (USD)</v>
          </cell>
          <cell r="L1031" t="str">
            <v>Local Currency (Rp.)</v>
          </cell>
        </row>
        <row r="1032">
          <cell r="J1032" t="str">
            <v>Unit Price</v>
          </cell>
          <cell r="K1032" t="str">
            <v>Amount</v>
          </cell>
          <cell r="L1032" t="str">
            <v>Unit Price</v>
          </cell>
          <cell r="M1032" t="str">
            <v>Amount</v>
          </cell>
        </row>
        <row r="1033">
          <cell r="B1033">
            <v>1</v>
          </cell>
          <cell r="C1033">
            <v>2</v>
          </cell>
          <cell r="H1033">
            <v>3</v>
          </cell>
          <cell r="I1033">
            <v>4</v>
          </cell>
          <cell r="J1033">
            <v>5</v>
          </cell>
          <cell r="K1033">
            <v>6</v>
          </cell>
          <cell r="L1033">
            <v>7</v>
          </cell>
          <cell r="M1033">
            <v>8</v>
          </cell>
        </row>
        <row r="1034">
          <cell r="B1034" t="str">
            <v>A.</v>
          </cell>
          <cell r="C1034" t="str">
            <v>LABOUR</v>
          </cell>
        </row>
        <row r="1035">
          <cell r="C1035" t="str">
            <v>Foreman</v>
          </cell>
          <cell r="H1035" t="str">
            <v>Md</v>
          </cell>
          <cell r="I1035">
            <v>0.02</v>
          </cell>
          <cell r="L1035">
            <v>45000</v>
          </cell>
          <cell r="M1035">
            <v>900</v>
          </cell>
        </row>
        <row r="1036">
          <cell r="C1036" t="str">
            <v>Rigger</v>
          </cell>
          <cell r="H1036" t="str">
            <v>Md</v>
          </cell>
          <cell r="I1036">
            <v>0.06</v>
          </cell>
          <cell r="L1036">
            <v>30000</v>
          </cell>
          <cell r="M1036">
            <v>1800</v>
          </cell>
        </row>
        <row r="1037">
          <cell r="C1037" t="str">
            <v>Skilled labour</v>
          </cell>
          <cell r="H1037" t="str">
            <v>Md</v>
          </cell>
          <cell r="I1037">
            <v>0.2</v>
          </cell>
          <cell r="L1037">
            <v>35000</v>
          </cell>
          <cell r="M1037">
            <v>7000</v>
          </cell>
        </row>
        <row r="1038">
          <cell r="C1038" t="str">
            <v>Common labour</v>
          </cell>
          <cell r="H1038" t="str">
            <v>Md</v>
          </cell>
          <cell r="I1038">
            <v>0.4</v>
          </cell>
          <cell r="L1038">
            <v>30000</v>
          </cell>
          <cell r="M1038">
            <v>12000</v>
          </cell>
        </row>
        <row r="1041">
          <cell r="B1041" t="str">
            <v>B.</v>
          </cell>
          <cell r="C1041" t="str">
            <v>EQUIPMENT</v>
          </cell>
        </row>
        <row r="1042">
          <cell r="C1042" t="str">
            <v>Truck Crane  8 ton</v>
          </cell>
          <cell r="H1042" t="str">
            <v>hr</v>
          </cell>
          <cell r="I1042">
            <v>0.28999999999999998</v>
          </cell>
          <cell r="L1042">
            <v>273156</v>
          </cell>
          <cell r="M1042">
            <v>79215.239999999991</v>
          </cell>
        </row>
        <row r="1049">
          <cell r="B1049" t="str">
            <v>C.</v>
          </cell>
          <cell r="C1049" t="str">
            <v>MATERIAL</v>
          </cell>
        </row>
        <row r="1050">
          <cell r="C1050" t="str">
            <v>RC pipe  D = 600 mm</v>
          </cell>
          <cell r="H1050" t="str">
            <v>Lin.m</v>
          </cell>
          <cell r="I1050">
            <v>1</v>
          </cell>
          <cell r="L1050">
            <v>456190</v>
          </cell>
          <cell r="M1050">
            <v>456190</v>
          </cell>
        </row>
        <row r="1051">
          <cell r="C1051" t="str">
            <v>Sand Fill</v>
          </cell>
          <cell r="H1051" t="str">
            <v>m3</v>
          </cell>
          <cell r="I1051">
            <v>0.33</v>
          </cell>
          <cell r="L1051">
            <v>70810</v>
          </cell>
          <cell r="M1051">
            <v>23367.300000000003</v>
          </cell>
        </row>
        <row r="1056">
          <cell r="B1056" t="str">
            <v>D.</v>
          </cell>
          <cell r="C1056" t="str">
            <v>SUB TOTAL</v>
          </cell>
          <cell r="M1056">
            <v>580472.54</v>
          </cell>
        </row>
        <row r="1057">
          <cell r="B1057" t="str">
            <v>E.</v>
          </cell>
          <cell r="C1057" t="str">
            <v>OVERHEAD AND PROFIT</v>
          </cell>
          <cell r="H1057">
            <v>0.1</v>
          </cell>
          <cell r="M1057">
            <v>58047.254000000008</v>
          </cell>
        </row>
        <row r="1058">
          <cell r="B1058" t="str">
            <v>F.</v>
          </cell>
          <cell r="C1058" t="str">
            <v>TOTAL ( D + E )</v>
          </cell>
          <cell r="H1058" t="str">
            <v>Lin.m</v>
          </cell>
          <cell r="I1058">
            <v>1</v>
          </cell>
          <cell r="M1058">
            <v>638519.79399999999</v>
          </cell>
        </row>
        <row r="1059">
          <cell r="C1059" t="str">
            <v>ROUNDED</v>
          </cell>
          <cell r="H1059" t="str">
            <v>Lin.m</v>
          </cell>
          <cell r="I1059">
            <v>1</v>
          </cell>
          <cell r="M1059">
            <v>638519</v>
          </cell>
        </row>
        <row r="1061">
          <cell r="K1061" t="str">
            <v>Jakarta, August 19th, 2008</v>
          </cell>
        </row>
        <row r="1062">
          <cell r="K1062" t="str">
            <v>Waskita - Adhi J.O.</v>
          </cell>
        </row>
        <row r="1067">
          <cell r="K1067" t="str">
            <v>Ir. Desi Arryani, MM</v>
          </cell>
        </row>
        <row r="1068">
          <cell r="K1068" t="str">
            <v>J.O Representative</v>
          </cell>
        </row>
        <row r="1070">
          <cell r="B1070" t="str">
            <v>UNIT PRICE ANALYSIS</v>
          </cell>
        </row>
        <row r="1072">
          <cell r="B1072" t="str">
            <v>Item No.</v>
          </cell>
          <cell r="D1072" t="str">
            <v>:</v>
          </cell>
        </row>
        <row r="1073">
          <cell r="A1073" t="str">
            <v>BQ-CON-08</v>
          </cell>
          <cell r="B1073" t="str">
            <v>Item Description</v>
          </cell>
          <cell r="D1073" t="str">
            <v>:</v>
          </cell>
          <cell r="E1073" t="str">
            <v>Deformed Concrete Blok, Type A, 3,6 x 3,6 x 0,8 m With Geotextile Sheet</v>
          </cell>
          <cell r="O1073">
            <v>1009231</v>
          </cell>
          <cell r="P1073" t="str">
            <v>/ Sq.m</v>
          </cell>
        </row>
        <row r="1074">
          <cell r="B1074" t="str">
            <v>Unit Price</v>
          </cell>
          <cell r="D1074" t="str">
            <v>:</v>
          </cell>
          <cell r="E1074" t="str">
            <v>Rp.</v>
          </cell>
          <cell r="F1074">
            <v>1009231</v>
          </cell>
          <cell r="G1074" t="str">
            <v>/ Sq.m</v>
          </cell>
        </row>
        <row r="1076">
          <cell r="B1076" t="str">
            <v>No.</v>
          </cell>
          <cell r="C1076" t="str">
            <v>Description</v>
          </cell>
          <cell r="H1076" t="str">
            <v>Unit</v>
          </cell>
          <cell r="I1076" t="str">
            <v>Quantity</v>
          </cell>
          <cell r="J1076" t="str">
            <v>Foreign Currency (USD)</v>
          </cell>
          <cell r="L1076" t="str">
            <v>Local Currency (Rp.)</v>
          </cell>
        </row>
        <row r="1077">
          <cell r="J1077" t="str">
            <v>Unit Price</v>
          </cell>
          <cell r="K1077" t="str">
            <v>Amount</v>
          </cell>
          <cell r="L1077" t="str">
            <v>Unit Price</v>
          </cell>
          <cell r="M1077" t="str">
            <v>Amount</v>
          </cell>
        </row>
        <row r="1078">
          <cell r="B1078">
            <v>1</v>
          </cell>
          <cell r="C1078">
            <v>2</v>
          </cell>
          <cell r="H1078">
            <v>3</v>
          </cell>
          <cell r="I1078">
            <v>4</v>
          </cell>
          <cell r="J1078">
            <v>5</v>
          </cell>
          <cell r="K1078">
            <v>6</v>
          </cell>
          <cell r="L1078">
            <v>7</v>
          </cell>
          <cell r="M1078">
            <v>8</v>
          </cell>
        </row>
        <row r="1080">
          <cell r="B1080">
            <v>1</v>
          </cell>
          <cell r="C1080" t="str">
            <v>Ready  Mixed Concrete K-175 ( Class D )</v>
          </cell>
          <cell r="H1080" t="str">
            <v>m3</v>
          </cell>
          <cell r="I1080">
            <v>0.47</v>
          </cell>
          <cell r="L1080">
            <v>809358</v>
          </cell>
          <cell r="M1080">
            <v>380398.25999999995</v>
          </cell>
        </row>
        <row r="1081">
          <cell r="C1081" t="str">
            <v>An-CON-04</v>
          </cell>
        </row>
        <row r="1082">
          <cell r="B1082">
            <v>2</v>
          </cell>
          <cell r="C1082" t="str">
            <v>Concrete Placing</v>
          </cell>
          <cell r="H1082" t="str">
            <v>m3</v>
          </cell>
          <cell r="I1082">
            <v>0.47</v>
          </cell>
          <cell r="L1082">
            <v>106555</v>
          </cell>
          <cell r="M1082">
            <v>50080.85</v>
          </cell>
        </row>
        <row r="1083">
          <cell r="C1083" t="str">
            <v>An-CON-09</v>
          </cell>
        </row>
        <row r="1084">
          <cell r="B1084">
            <v>3</v>
          </cell>
          <cell r="C1084" t="str">
            <v>Curing</v>
          </cell>
          <cell r="H1084" t="str">
            <v>m3</v>
          </cell>
          <cell r="I1084">
            <v>0.47</v>
          </cell>
          <cell r="L1084">
            <v>2263</v>
          </cell>
          <cell r="M1084">
            <v>1063.6099999999999</v>
          </cell>
        </row>
        <row r="1085">
          <cell r="C1085" t="str">
            <v>An-CON-04b</v>
          </cell>
        </row>
        <row r="1086">
          <cell r="B1086">
            <v>4</v>
          </cell>
          <cell r="C1086" t="str">
            <v>Cobble Stone</v>
          </cell>
          <cell r="H1086" t="str">
            <v>m3</v>
          </cell>
          <cell r="I1086">
            <v>0.35099999999999998</v>
          </cell>
          <cell r="L1086">
            <v>144967</v>
          </cell>
          <cell r="M1086">
            <v>50883.416999999994</v>
          </cell>
        </row>
        <row r="1087">
          <cell r="C1087" t="str">
            <v>An-RIV-05</v>
          </cell>
        </row>
        <row r="1088">
          <cell r="B1088">
            <v>5</v>
          </cell>
          <cell r="C1088" t="str">
            <v>Gravel Bedding</v>
          </cell>
          <cell r="H1088" t="str">
            <v>m3</v>
          </cell>
          <cell r="I1088">
            <v>0.1</v>
          </cell>
          <cell r="L1088">
            <v>124143</v>
          </cell>
          <cell r="M1088">
            <v>12414.300000000001</v>
          </cell>
        </row>
        <row r="1089">
          <cell r="C1089" t="str">
            <v xml:space="preserve">An-MIS-03 </v>
          </cell>
        </row>
        <row r="1090">
          <cell r="B1090">
            <v>6</v>
          </cell>
          <cell r="C1090" t="str">
            <v>Reinforcement Bar</v>
          </cell>
          <cell r="H1090" t="str">
            <v>ton</v>
          </cell>
          <cell r="I1090">
            <v>2.7E-2</v>
          </cell>
          <cell r="L1090">
            <v>13077094</v>
          </cell>
          <cell r="M1090">
            <v>353081.538</v>
          </cell>
        </row>
        <row r="1091">
          <cell r="C1091" t="str">
            <v>An.CON-07</v>
          </cell>
        </row>
        <row r="1092">
          <cell r="B1092">
            <v>7</v>
          </cell>
          <cell r="C1092" t="str">
            <v>Geotextile Sheet</v>
          </cell>
          <cell r="H1092" t="str">
            <v>m2</v>
          </cell>
          <cell r="I1092">
            <v>1</v>
          </cell>
          <cell r="L1092">
            <v>15481</v>
          </cell>
          <cell r="M1092">
            <v>15481</v>
          </cell>
        </row>
        <row r="1093">
          <cell r="C1093" t="str">
            <v>An-RIV-07</v>
          </cell>
        </row>
        <row r="1094">
          <cell r="B1094">
            <v>8</v>
          </cell>
          <cell r="C1094" t="str">
            <v>Woodem Form</v>
          </cell>
          <cell r="H1094" t="str">
            <v>m2</v>
          </cell>
          <cell r="I1094">
            <v>1.33</v>
          </cell>
          <cell r="L1094">
            <v>101373</v>
          </cell>
          <cell r="M1094">
            <v>134826.09</v>
          </cell>
        </row>
        <row r="1095">
          <cell r="C1095" t="str">
            <v>An-CON-10a</v>
          </cell>
        </row>
        <row r="1096">
          <cell r="B1096">
            <v>9</v>
          </cell>
          <cell r="C1096" t="str">
            <v>Excavation for Structure</v>
          </cell>
          <cell r="H1096" t="str">
            <v>m3</v>
          </cell>
          <cell r="I1096">
            <v>0.9</v>
          </cell>
          <cell r="L1096">
            <v>12225</v>
          </cell>
          <cell r="M1096">
            <v>11002.5</v>
          </cell>
        </row>
        <row r="1097">
          <cell r="C1097" t="str">
            <v>An-EAR-02a</v>
          </cell>
        </row>
        <row r="1099">
          <cell r="C1099" t="str">
            <v>TOTAL = 1 s/d 9</v>
          </cell>
          <cell r="M1099">
            <v>1009231.5649999998</v>
          </cell>
        </row>
        <row r="1100">
          <cell r="C1100" t="str">
            <v>ROUNDED</v>
          </cell>
          <cell r="M1100">
            <v>1009231</v>
          </cell>
        </row>
        <row r="1102">
          <cell r="K1102" t="str">
            <v>Jakarta, August 19th, 2008</v>
          </cell>
        </row>
        <row r="1103">
          <cell r="K1103" t="str">
            <v>Waskita - Adhi J.O.</v>
          </cell>
        </row>
        <row r="1108">
          <cell r="K1108" t="str">
            <v>Ir. Desi Arryani, MM</v>
          </cell>
        </row>
        <row r="1109">
          <cell r="K1109" t="str">
            <v>J.O Representative</v>
          </cell>
        </row>
        <row r="1111">
          <cell r="B1111" t="str">
            <v>UNIT PRICE ANALYSIS</v>
          </cell>
        </row>
        <row r="1113">
          <cell r="B1113" t="str">
            <v>Item No.</v>
          </cell>
          <cell r="D1113" t="str">
            <v>:</v>
          </cell>
        </row>
        <row r="1114">
          <cell r="A1114" t="str">
            <v>BQ-CON-08a</v>
          </cell>
          <cell r="B1114" t="str">
            <v>Item Description</v>
          </cell>
          <cell r="D1114" t="str">
            <v>:</v>
          </cell>
          <cell r="E1114" t="str">
            <v>Deformed Concrete Blok, Type B, 2,7 x 2,7 x 0,7 m With Geotextile Sheet</v>
          </cell>
          <cell r="O1114">
            <v>892843</v>
          </cell>
          <cell r="P1114" t="str">
            <v>/ Sq.m</v>
          </cell>
        </row>
        <row r="1115">
          <cell r="B1115" t="str">
            <v>Unit Price</v>
          </cell>
          <cell r="D1115" t="str">
            <v>:</v>
          </cell>
          <cell r="E1115" t="str">
            <v>Rp.</v>
          </cell>
          <cell r="F1115">
            <v>892843</v>
          </cell>
          <cell r="G1115" t="str">
            <v>/ Sq.m</v>
          </cell>
        </row>
        <row r="1117">
          <cell r="B1117" t="str">
            <v>No.</v>
          </cell>
          <cell r="C1117" t="str">
            <v>Description</v>
          </cell>
          <cell r="H1117" t="str">
            <v>Unit</v>
          </cell>
          <cell r="I1117" t="str">
            <v>Quantity</v>
          </cell>
          <cell r="J1117" t="str">
            <v>Foreign Currency (USD)</v>
          </cell>
          <cell r="L1117" t="str">
            <v>Local Currency (Rp.)</v>
          </cell>
        </row>
        <row r="1118">
          <cell r="J1118" t="str">
            <v>Unit Price</v>
          </cell>
          <cell r="K1118" t="str">
            <v>Amount</v>
          </cell>
          <cell r="L1118" t="str">
            <v>Unit Price</v>
          </cell>
          <cell r="M1118" t="str">
            <v>Amount</v>
          </cell>
        </row>
        <row r="1119">
          <cell r="B1119">
            <v>1</v>
          </cell>
          <cell r="C1119">
            <v>2</v>
          </cell>
          <cell r="H1119">
            <v>3</v>
          </cell>
          <cell r="I1119">
            <v>4</v>
          </cell>
          <cell r="J1119">
            <v>5</v>
          </cell>
          <cell r="K1119">
            <v>6</v>
          </cell>
          <cell r="L1119">
            <v>7</v>
          </cell>
          <cell r="M1119">
            <v>8</v>
          </cell>
        </row>
        <row r="1121">
          <cell r="B1121">
            <v>1</v>
          </cell>
          <cell r="C1121" t="str">
            <v>Ready  Mixed Concrete K-175 ( Class D )</v>
          </cell>
          <cell r="H1121" t="str">
            <v>m3</v>
          </cell>
          <cell r="I1121">
            <v>0.42</v>
          </cell>
          <cell r="L1121">
            <v>809358</v>
          </cell>
          <cell r="M1121">
            <v>339930.36</v>
          </cell>
        </row>
        <row r="1122">
          <cell r="C1122" t="str">
            <v>An-CON-04</v>
          </cell>
        </row>
        <row r="1123">
          <cell r="B1123">
            <v>2</v>
          </cell>
          <cell r="C1123" t="str">
            <v>Concrete Placing</v>
          </cell>
          <cell r="H1123" t="str">
            <v>m3</v>
          </cell>
          <cell r="I1123">
            <v>0.42</v>
          </cell>
          <cell r="L1123">
            <v>106555</v>
          </cell>
          <cell r="M1123">
            <v>44753.1</v>
          </cell>
        </row>
        <row r="1124">
          <cell r="C1124" t="str">
            <v>An-CON-09</v>
          </cell>
        </row>
        <row r="1125">
          <cell r="B1125">
            <v>3</v>
          </cell>
          <cell r="C1125" t="str">
            <v>Curing</v>
          </cell>
          <cell r="H1125" t="str">
            <v>m3</v>
          </cell>
          <cell r="I1125">
            <v>0.42</v>
          </cell>
          <cell r="L1125">
            <v>2263</v>
          </cell>
          <cell r="M1125">
            <v>950.45999999999992</v>
          </cell>
        </row>
        <row r="1126">
          <cell r="C1126" t="str">
            <v>An-CON-04b</v>
          </cell>
        </row>
        <row r="1127">
          <cell r="B1127">
            <v>4</v>
          </cell>
          <cell r="C1127" t="str">
            <v>Cobble Stone</v>
          </cell>
          <cell r="H1127" t="str">
            <v>m3</v>
          </cell>
          <cell r="I1127">
            <v>0.30299999999999999</v>
          </cell>
          <cell r="L1127">
            <v>144967</v>
          </cell>
          <cell r="M1127">
            <v>43925.000999999997</v>
          </cell>
        </row>
        <row r="1128">
          <cell r="C1128" t="str">
            <v>An-RIV-05</v>
          </cell>
        </row>
        <row r="1129">
          <cell r="B1129">
            <v>5</v>
          </cell>
          <cell r="C1129" t="str">
            <v>Gravel Bedding</v>
          </cell>
          <cell r="H1129" t="str">
            <v>m3</v>
          </cell>
          <cell r="I1129">
            <v>0.1</v>
          </cell>
          <cell r="L1129">
            <v>124143</v>
          </cell>
          <cell r="M1129">
            <v>12414.300000000001</v>
          </cell>
        </row>
        <row r="1130">
          <cell r="C1130" t="str">
            <v xml:space="preserve">An-MIS-03 </v>
          </cell>
        </row>
        <row r="1131">
          <cell r="B1131">
            <v>6</v>
          </cell>
          <cell r="C1131" t="str">
            <v>Reinforcement Bar</v>
          </cell>
          <cell r="H1131" t="str">
            <v>ton</v>
          </cell>
          <cell r="I1131">
            <v>2.1000000000000001E-2</v>
          </cell>
          <cell r="L1131">
            <v>13077094</v>
          </cell>
          <cell r="M1131">
            <v>274618.97400000005</v>
          </cell>
        </row>
        <row r="1132">
          <cell r="C1132" t="str">
            <v>An.CON-07</v>
          </cell>
        </row>
        <row r="1133">
          <cell r="B1133">
            <v>7</v>
          </cell>
          <cell r="C1133" t="str">
            <v>Geotextile Sheet</v>
          </cell>
          <cell r="H1133" t="str">
            <v>m2</v>
          </cell>
          <cell r="I1133">
            <v>1</v>
          </cell>
          <cell r="L1133">
            <v>15481</v>
          </cell>
          <cell r="M1133">
            <v>15481</v>
          </cell>
        </row>
        <row r="1134">
          <cell r="C1134" t="str">
            <v>An-RIV-07</v>
          </cell>
        </row>
        <row r="1135">
          <cell r="B1135">
            <v>8</v>
          </cell>
          <cell r="C1135" t="str">
            <v>Woodem Form</v>
          </cell>
          <cell r="H1135" t="str">
            <v>m2</v>
          </cell>
          <cell r="I1135">
            <v>1.51</v>
          </cell>
          <cell r="L1135">
            <v>101373</v>
          </cell>
          <cell r="M1135">
            <v>153073.23000000001</v>
          </cell>
        </row>
        <row r="1136">
          <cell r="C1136" t="str">
            <v>An-CON-10a</v>
          </cell>
        </row>
        <row r="1137">
          <cell r="B1137">
            <v>9</v>
          </cell>
          <cell r="C1137" t="str">
            <v>Excavation for Structure</v>
          </cell>
          <cell r="H1137" t="str">
            <v>m2</v>
          </cell>
          <cell r="I1137">
            <v>0.8</v>
          </cell>
          <cell r="L1137">
            <v>9621</v>
          </cell>
          <cell r="M1137">
            <v>7696.8</v>
          </cell>
        </row>
        <row r="1138">
          <cell r="C1138" t="str">
            <v>An-EAR-02a</v>
          </cell>
        </row>
        <row r="1140">
          <cell r="C1140" t="str">
            <v>TOTAL = 1 s/d 9</v>
          </cell>
          <cell r="M1140">
            <v>892843.22500000009</v>
          </cell>
        </row>
        <row r="1141">
          <cell r="C1141" t="str">
            <v>ROUNDED</v>
          </cell>
          <cell r="M1141">
            <v>892843</v>
          </cell>
        </row>
        <row r="1143">
          <cell r="K1143" t="str">
            <v>Jakarta, August 19th, 2008</v>
          </cell>
        </row>
        <row r="1144">
          <cell r="K1144" t="str">
            <v>Waskita - Adhi J.O.</v>
          </cell>
        </row>
        <row r="1149">
          <cell r="K1149" t="str">
            <v>Ir. Desi Arryani, MM</v>
          </cell>
        </row>
        <row r="1150">
          <cell r="K1150" t="str">
            <v>J.O Representative</v>
          </cell>
        </row>
        <row r="1152">
          <cell r="B1152" t="str">
            <v>UNIT PRICE ANALYSIS</v>
          </cell>
        </row>
        <row r="1154">
          <cell r="B1154" t="str">
            <v>Item No.</v>
          </cell>
          <cell r="D1154" t="str">
            <v>:</v>
          </cell>
        </row>
        <row r="1155">
          <cell r="A1155" t="str">
            <v>BQ-CON-08b</v>
          </cell>
          <cell r="B1155" t="str">
            <v>Item Description</v>
          </cell>
          <cell r="D1155" t="str">
            <v>:</v>
          </cell>
          <cell r="E1155" t="str">
            <v>Deformed Concrete Blok, Type C, 0,6 x 0,6 x 0,1 m With Geotextile Sheet</v>
          </cell>
          <cell r="O1155">
            <v>177173</v>
          </cell>
          <cell r="P1155" t="str">
            <v>/ Sq.m</v>
          </cell>
        </row>
        <row r="1156">
          <cell r="B1156" t="str">
            <v>Unit Price</v>
          </cell>
          <cell r="D1156" t="str">
            <v>:</v>
          </cell>
          <cell r="E1156" t="str">
            <v>Rp.</v>
          </cell>
          <cell r="F1156">
            <v>177173</v>
          </cell>
          <cell r="G1156" t="str">
            <v>/ Sq.m</v>
          </cell>
        </row>
        <row r="1158">
          <cell r="B1158" t="str">
            <v>No.</v>
          </cell>
          <cell r="C1158" t="str">
            <v>Description</v>
          </cell>
          <cell r="H1158" t="str">
            <v>Unit</v>
          </cell>
          <cell r="I1158" t="str">
            <v>Quantity</v>
          </cell>
          <cell r="J1158" t="str">
            <v>Foreign Currency (USD)</v>
          </cell>
          <cell r="L1158" t="str">
            <v>Local Currency (Rp.)</v>
          </cell>
        </row>
        <row r="1159">
          <cell r="J1159" t="str">
            <v>Unit Price</v>
          </cell>
          <cell r="K1159" t="str">
            <v>Amount</v>
          </cell>
          <cell r="L1159" t="str">
            <v>Unit Price</v>
          </cell>
          <cell r="M1159" t="str">
            <v>Amount</v>
          </cell>
        </row>
        <row r="1160">
          <cell r="B1160">
            <v>1</v>
          </cell>
          <cell r="C1160">
            <v>2</v>
          </cell>
          <cell r="H1160">
            <v>3</v>
          </cell>
          <cell r="I1160">
            <v>4</v>
          </cell>
          <cell r="J1160">
            <v>5</v>
          </cell>
          <cell r="K1160">
            <v>6</v>
          </cell>
          <cell r="L1160">
            <v>7</v>
          </cell>
          <cell r="M1160">
            <v>8</v>
          </cell>
        </row>
        <row r="1162">
          <cell r="B1162">
            <v>1</v>
          </cell>
          <cell r="C1162" t="str">
            <v>Ready  Mixed Concrete K-175 ( Class D )</v>
          </cell>
          <cell r="H1162" t="str">
            <v>m3</v>
          </cell>
          <cell r="I1162">
            <v>0.105</v>
          </cell>
          <cell r="L1162">
            <v>809358</v>
          </cell>
          <cell r="M1162">
            <v>84982.59</v>
          </cell>
        </row>
        <row r="1163">
          <cell r="C1163" t="str">
            <v>An-CON-04</v>
          </cell>
        </row>
        <row r="1164">
          <cell r="B1164">
            <v>2</v>
          </cell>
          <cell r="C1164" t="str">
            <v>Concrete Placing</v>
          </cell>
          <cell r="H1164" t="str">
            <v>m3</v>
          </cell>
          <cell r="I1164">
            <v>0.105</v>
          </cell>
          <cell r="L1164">
            <v>106555</v>
          </cell>
          <cell r="M1164">
            <v>11188.275</v>
          </cell>
        </row>
        <row r="1165">
          <cell r="C1165" t="str">
            <v>An-CON-09</v>
          </cell>
        </row>
        <row r="1166">
          <cell r="B1166">
            <v>3</v>
          </cell>
          <cell r="C1166" t="str">
            <v>Curing</v>
          </cell>
          <cell r="H1166" t="str">
            <v>m3</v>
          </cell>
          <cell r="I1166">
            <v>0.105</v>
          </cell>
          <cell r="L1166">
            <v>2263</v>
          </cell>
          <cell r="M1166">
            <v>237.61499999999998</v>
          </cell>
        </row>
        <row r="1167">
          <cell r="C1167" t="str">
            <v>An-CON-04b</v>
          </cell>
        </row>
        <row r="1168">
          <cell r="B1168">
            <v>4</v>
          </cell>
          <cell r="C1168" t="str">
            <v>Cobble Stone</v>
          </cell>
          <cell r="H1168" t="str">
            <v>m3</v>
          </cell>
          <cell r="I1168">
            <v>0</v>
          </cell>
          <cell r="L1168">
            <v>144967</v>
          </cell>
          <cell r="M1168">
            <v>0</v>
          </cell>
        </row>
        <row r="1169">
          <cell r="C1169" t="str">
            <v>An-RIV-05</v>
          </cell>
        </row>
        <row r="1170">
          <cell r="B1170">
            <v>5</v>
          </cell>
          <cell r="C1170" t="str">
            <v>Gravel Bedding</v>
          </cell>
          <cell r="H1170" t="str">
            <v>m3</v>
          </cell>
          <cell r="I1170">
            <v>0</v>
          </cell>
          <cell r="L1170">
            <v>124143</v>
          </cell>
          <cell r="M1170">
            <v>0</v>
          </cell>
        </row>
        <row r="1171">
          <cell r="C1171" t="str">
            <v xml:space="preserve">An-MIS-03 </v>
          </cell>
        </row>
        <row r="1172">
          <cell r="B1172">
            <v>6</v>
          </cell>
          <cell r="C1172" t="str">
            <v>Reinforcement Bar</v>
          </cell>
          <cell r="H1172" t="str">
            <v>ton</v>
          </cell>
          <cell r="I1172">
            <v>3.0000000000000001E-3</v>
          </cell>
          <cell r="L1172">
            <v>13077094</v>
          </cell>
          <cell r="M1172">
            <v>39231.281999999999</v>
          </cell>
        </row>
        <row r="1173">
          <cell r="C1173" t="str">
            <v>An.CON-07</v>
          </cell>
        </row>
        <row r="1174">
          <cell r="B1174">
            <v>7</v>
          </cell>
          <cell r="C1174" t="str">
            <v>Geotextile Sheet</v>
          </cell>
          <cell r="H1174" t="str">
            <v>m2</v>
          </cell>
          <cell r="I1174">
            <v>1</v>
          </cell>
          <cell r="L1174">
            <v>15481</v>
          </cell>
          <cell r="M1174">
            <v>15481</v>
          </cell>
        </row>
        <row r="1175">
          <cell r="C1175" t="str">
            <v>An-RIV-07</v>
          </cell>
        </row>
        <row r="1176">
          <cell r="B1176">
            <v>8</v>
          </cell>
          <cell r="C1176" t="str">
            <v>Woodem Form</v>
          </cell>
          <cell r="H1176" t="str">
            <v>m2</v>
          </cell>
          <cell r="I1176">
            <v>0.25700000000000001</v>
          </cell>
          <cell r="L1176">
            <v>101373</v>
          </cell>
          <cell r="M1176">
            <v>26052.861000000001</v>
          </cell>
        </row>
        <row r="1177">
          <cell r="C1177" t="str">
            <v>An-CON-10a</v>
          </cell>
        </row>
        <row r="1178">
          <cell r="B1178">
            <v>9</v>
          </cell>
          <cell r="C1178" t="str">
            <v>Excavation for Structure</v>
          </cell>
          <cell r="H1178" t="str">
            <v>m2</v>
          </cell>
          <cell r="I1178">
            <v>0</v>
          </cell>
          <cell r="L1178">
            <v>9621</v>
          </cell>
          <cell r="M1178">
            <v>0</v>
          </cell>
        </row>
        <row r="1179">
          <cell r="C1179" t="str">
            <v>An-EAR-02a</v>
          </cell>
        </row>
        <row r="1181">
          <cell r="C1181" t="str">
            <v>TOTAL = 1 s/d 9</v>
          </cell>
          <cell r="M1181">
            <v>177173.62299999999</v>
          </cell>
        </row>
        <row r="1182">
          <cell r="C1182" t="str">
            <v>ROUNDED</v>
          </cell>
          <cell r="M1182">
            <v>177173</v>
          </cell>
        </row>
        <row r="1184">
          <cell r="K1184" t="str">
            <v>Jakarta, August 19th, 2008</v>
          </cell>
        </row>
        <row r="1185">
          <cell r="K1185" t="str">
            <v>Waskita - Adhi J.O.</v>
          </cell>
        </row>
        <row r="1190">
          <cell r="K1190" t="str">
            <v>Ir. Desi Arryani, MM</v>
          </cell>
        </row>
        <row r="1191">
          <cell r="K1191" t="str">
            <v>J.O Representative</v>
          </cell>
        </row>
        <row r="1193">
          <cell r="B1193" t="str">
            <v>UNIT PRICE ANALYSIS</v>
          </cell>
        </row>
        <row r="1195">
          <cell r="B1195" t="str">
            <v>Item No.</v>
          </cell>
          <cell r="D1195" t="str">
            <v>:</v>
          </cell>
        </row>
        <row r="1196">
          <cell r="A1196" t="str">
            <v>An-CON-09</v>
          </cell>
          <cell r="B1196" t="str">
            <v>Item Description</v>
          </cell>
          <cell r="D1196" t="str">
            <v>:</v>
          </cell>
          <cell r="E1196" t="str">
            <v>Concrete Placing by Chute</v>
          </cell>
          <cell r="O1196">
            <v>106555</v>
          </cell>
          <cell r="P1196" t="str">
            <v>/ m3</v>
          </cell>
        </row>
        <row r="1197">
          <cell r="B1197" t="str">
            <v>Item Unit</v>
          </cell>
          <cell r="D1197" t="str">
            <v>:</v>
          </cell>
          <cell r="E1197" t="str">
            <v xml:space="preserve"> 10 m3</v>
          </cell>
        </row>
        <row r="1198">
          <cell r="B1198" t="str">
            <v>Unit Price</v>
          </cell>
          <cell r="D1198" t="str">
            <v>:</v>
          </cell>
          <cell r="E1198" t="str">
            <v>Rp.</v>
          </cell>
          <cell r="F1198">
            <v>106555</v>
          </cell>
          <cell r="G1198" t="str">
            <v>/ m3</v>
          </cell>
        </row>
        <row r="1200">
          <cell r="B1200" t="str">
            <v>No.</v>
          </cell>
          <cell r="C1200" t="str">
            <v>Description</v>
          </cell>
          <cell r="H1200" t="str">
            <v>Unit</v>
          </cell>
          <cell r="I1200" t="str">
            <v>Quantity</v>
          </cell>
          <cell r="J1200" t="str">
            <v>Foreign Currency (USD)</v>
          </cell>
          <cell r="L1200" t="str">
            <v>Local Currency (Rp.)</v>
          </cell>
        </row>
        <row r="1201">
          <cell r="J1201" t="str">
            <v>Unit Price</v>
          </cell>
          <cell r="K1201" t="str">
            <v>Amount</v>
          </cell>
          <cell r="L1201" t="str">
            <v>Unit Price</v>
          </cell>
          <cell r="M1201" t="str">
            <v>Amount</v>
          </cell>
        </row>
        <row r="1202">
          <cell r="B1202">
            <v>1</v>
          </cell>
          <cell r="C1202">
            <v>2</v>
          </cell>
          <cell r="H1202">
            <v>3</v>
          </cell>
          <cell r="I1202">
            <v>4</v>
          </cell>
          <cell r="J1202">
            <v>5</v>
          </cell>
          <cell r="K1202">
            <v>6</v>
          </cell>
          <cell r="L1202">
            <v>7</v>
          </cell>
          <cell r="M1202">
            <v>8</v>
          </cell>
        </row>
        <row r="1203">
          <cell r="B1203" t="str">
            <v>A.</v>
          </cell>
          <cell r="C1203" t="str">
            <v>LABOUR</v>
          </cell>
        </row>
        <row r="1204">
          <cell r="C1204" t="str">
            <v>Foreman</v>
          </cell>
          <cell r="H1204" t="str">
            <v>Md</v>
          </cell>
          <cell r="I1204">
            <v>1</v>
          </cell>
          <cell r="L1204">
            <v>45000</v>
          </cell>
          <cell r="M1204">
            <v>45000</v>
          </cell>
        </row>
        <row r="1205">
          <cell r="C1205" t="str">
            <v>Skilled labour</v>
          </cell>
          <cell r="H1205" t="str">
            <v>Md</v>
          </cell>
          <cell r="I1205">
            <v>2</v>
          </cell>
          <cell r="L1205">
            <v>35000</v>
          </cell>
          <cell r="M1205">
            <v>70000</v>
          </cell>
        </row>
        <row r="1206">
          <cell r="C1206" t="str">
            <v>Common labour</v>
          </cell>
          <cell r="H1206" t="str">
            <v>Md</v>
          </cell>
          <cell r="I1206">
            <v>3</v>
          </cell>
          <cell r="L1206">
            <v>30000</v>
          </cell>
          <cell r="M1206">
            <v>90000</v>
          </cell>
        </row>
        <row r="1210">
          <cell r="B1210" t="str">
            <v>B.</v>
          </cell>
          <cell r="C1210" t="str">
            <v>EQUIPMENT</v>
          </cell>
        </row>
        <row r="1217">
          <cell r="B1217" t="str">
            <v>C.</v>
          </cell>
          <cell r="C1217" t="str">
            <v>MATERIAL</v>
          </cell>
        </row>
        <row r="1218">
          <cell r="C1218" t="str">
            <v>Structural steel</v>
          </cell>
          <cell r="H1218" t="str">
            <v>Ton</v>
          </cell>
          <cell r="I1218">
            <v>0.05</v>
          </cell>
          <cell r="L1218">
            <v>15273650</v>
          </cell>
          <cell r="M1218">
            <v>763682.5</v>
          </cell>
        </row>
        <row r="1224">
          <cell r="B1224" t="str">
            <v>D.</v>
          </cell>
          <cell r="C1224" t="str">
            <v>SUB TOTAL</v>
          </cell>
          <cell r="M1224">
            <v>968682.5</v>
          </cell>
        </row>
        <row r="1225">
          <cell r="B1225" t="str">
            <v>E.</v>
          </cell>
          <cell r="C1225" t="str">
            <v>OVERHEAD AND PROFIT</v>
          </cell>
          <cell r="H1225">
            <v>0.1</v>
          </cell>
          <cell r="M1225">
            <v>96868.25</v>
          </cell>
        </row>
        <row r="1226">
          <cell r="B1226" t="str">
            <v>F.</v>
          </cell>
          <cell r="C1226" t="str">
            <v>TOTAL ( D + E )</v>
          </cell>
          <cell r="H1226" t="str">
            <v>m3</v>
          </cell>
          <cell r="I1226">
            <v>10</v>
          </cell>
          <cell r="M1226">
            <v>1065550.75</v>
          </cell>
        </row>
        <row r="1227">
          <cell r="H1227" t="str">
            <v>m3</v>
          </cell>
          <cell r="I1227">
            <v>1</v>
          </cell>
          <cell r="M1227">
            <v>106555.075</v>
          </cell>
        </row>
        <row r="1228">
          <cell r="C1228" t="str">
            <v>ROUNDED</v>
          </cell>
          <cell r="H1228" t="str">
            <v>m3</v>
          </cell>
          <cell r="I1228">
            <v>1</v>
          </cell>
          <cell r="M1228">
            <v>106555</v>
          </cell>
        </row>
        <row r="1230">
          <cell r="K1230" t="str">
            <v>Jakarta, August 19th, 2008</v>
          </cell>
        </row>
        <row r="1231">
          <cell r="K1231" t="str">
            <v>Waskita - Adhi J.O.</v>
          </cell>
        </row>
        <row r="1236">
          <cell r="K1236" t="str">
            <v>Ir. Desi Arryani, MM</v>
          </cell>
        </row>
        <row r="1237">
          <cell r="K1237" t="str">
            <v>J.O Representative</v>
          </cell>
        </row>
        <row r="1239">
          <cell r="B1239" t="str">
            <v>UNIT PRICE ANALYSIS</v>
          </cell>
        </row>
        <row r="1241">
          <cell r="B1241" t="str">
            <v>Item No.</v>
          </cell>
          <cell r="D1241" t="str">
            <v>:</v>
          </cell>
        </row>
        <row r="1242">
          <cell r="A1242" t="str">
            <v>An-CON-10a</v>
          </cell>
          <cell r="B1242" t="str">
            <v>Item Description</v>
          </cell>
          <cell r="D1242" t="str">
            <v>:</v>
          </cell>
          <cell r="E1242" t="str">
            <v>Form Work</v>
          </cell>
          <cell r="O1242">
            <v>101373</v>
          </cell>
          <cell r="P1242" t="str">
            <v>/ Sq.m</v>
          </cell>
        </row>
        <row r="1243">
          <cell r="B1243" t="str">
            <v>Unit Price</v>
          </cell>
          <cell r="D1243" t="str">
            <v>:</v>
          </cell>
          <cell r="E1243" t="str">
            <v>Rp.</v>
          </cell>
          <cell r="F1243">
            <v>101373</v>
          </cell>
          <cell r="G1243" t="str">
            <v>/ Sq.m</v>
          </cell>
        </row>
        <row r="1245">
          <cell r="B1245" t="str">
            <v>No.</v>
          </cell>
          <cell r="C1245" t="str">
            <v>Description</v>
          </cell>
          <cell r="H1245" t="str">
            <v>Unit</v>
          </cell>
          <cell r="I1245" t="str">
            <v>Quantity</v>
          </cell>
          <cell r="J1245" t="str">
            <v>Foreign Currency (USD)</v>
          </cell>
          <cell r="L1245" t="str">
            <v>Local Currency (Rp.)</v>
          </cell>
        </row>
        <row r="1246">
          <cell r="J1246" t="str">
            <v>Unit Price</v>
          </cell>
          <cell r="K1246" t="str">
            <v>Amount</v>
          </cell>
          <cell r="L1246" t="str">
            <v>Unit Price</v>
          </cell>
          <cell r="M1246" t="str">
            <v>Amount</v>
          </cell>
        </row>
        <row r="1247">
          <cell r="B1247">
            <v>1</v>
          </cell>
          <cell r="C1247">
            <v>2</v>
          </cell>
          <cell r="H1247">
            <v>3</v>
          </cell>
          <cell r="I1247">
            <v>4</v>
          </cell>
          <cell r="J1247">
            <v>5</v>
          </cell>
          <cell r="K1247">
            <v>6</v>
          </cell>
          <cell r="L1247">
            <v>7</v>
          </cell>
          <cell r="M1247">
            <v>8</v>
          </cell>
        </row>
        <row r="1248">
          <cell r="B1248" t="str">
            <v>A.</v>
          </cell>
          <cell r="C1248" t="str">
            <v>LABOUR</v>
          </cell>
          <cell r="P1248">
            <v>15</v>
          </cell>
        </row>
        <row r="1249">
          <cell r="C1249" t="str">
            <v>Foreman</v>
          </cell>
          <cell r="H1249" t="str">
            <v>Md</v>
          </cell>
          <cell r="I1249">
            <v>6.6699999999999995E-2</v>
          </cell>
          <cell r="L1249">
            <v>45000</v>
          </cell>
          <cell r="M1249">
            <v>3001.5</v>
          </cell>
          <cell r="P1249">
            <v>1</v>
          </cell>
        </row>
        <row r="1250">
          <cell r="C1250" t="str">
            <v>Carpenter</v>
          </cell>
          <cell r="H1250" t="str">
            <v>Md</v>
          </cell>
          <cell r="I1250">
            <v>0.26669999999999999</v>
          </cell>
          <cell r="L1250">
            <v>35000</v>
          </cell>
          <cell r="M1250">
            <v>9334.5</v>
          </cell>
          <cell r="P1250">
            <v>4</v>
          </cell>
        </row>
        <row r="1251">
          <cell r="C1251" t="str">
            <v>Common labor</v>
          </cell>
          <cell r="H1251" t="str">
            <v>Md</v>
          </cell>
          <cell r="I1251">
            <v>0.26669999999999999</v>
          </cell>
          <cell r="L1251">
            <v>30000</v>
          </cell>
          <cell r="M1251">
            <v>8001</v>
          </cell>
          <cell r="P1251">
            <v>4</v>
          </cell>
        </row>
        <row r="1256">
          <cell r="B1256" t="str">
            <v>B.</v>
          </cell>
          <cell r="C1256" t="str">
            <v>EQUIPMENT</v>
          </cell>
        </row>
        <row r="1264">
          <cell r="B1264" t="str">
            <v>C.</v>
          </cell>
          <cell r="C1264" t="str">
            <v>MATERIAL</v>
          </cell>
        </row>
        <row r="1265">
          <cell r="C1265" t="str">
            <v>Wood class 3</v>
          </cell>
          <cell r="H1265" t="str">
            <v>m3</v>
          </cell>
          <cell r="I1265">
            <v>1.5E-3</v>
          </cell>
          <cell r="L1265">
            <v>4046000</v>
          </cell>
          <cell r="M1265">
            <v>6069</v>
          </cell>
        </row>
        <row r="1266">
          <cell r="C1266" t="str">
            <v>Multiplex (12 mm)</v>
          </cell>
          <cell r="H1266" t="str">
            <v>sheet</v>
          </cell>
          <cell r="I1266">
            <v>0.4</v>
          </cell>
          <cell r="L1266">
            <v>141610</v>
          </cell>
          <cell r="M1266">
            <v>56644</v>
          </cell>
        </row>
        <row r="1267">
          <cell r="C1267" t="str">
            <v>Nail</v>
          </cell>
          <cell r="H1267" t="str">
            <v>kg</v>
          </cell>
          <cell r="I1267">
            <v>0.9</v>
          </cell>
          <cell r="L1267">
            <v>10120</v>
          </cell>
          <cell r="M1267">
            <v>9108</v>
          </cell>
        </row>
        <row r="1272">
          <cell r="B1272" t="str">
            <v>D.</v>
          </cell>
          <cell r="C1272" t="str">
            <v>SUB TOTAL</v>
          </cell>
          <cell r="M1272">
            <v>92158</v>
          </cell>
        </row>
        <row r="1273">
          <cell r="B1273" t="str">
            <v>E.</v>
          </cell>
          <cell r="C1273" t="str">
            <v>OVERHEAD AND PROFIT</v>
          </cell>
          <cell r="H1273">
            <v>0.1</v>
          </cell>
          <cell r="M1273">
            <v>9215.8000000000011</v>
          </cell>
        </row>
        <row r="1274">
          <cell r="B1274" t="str">
            <v>F.</v>
          </cell>
          <cell r="C1274" t="str">
            <v>TOTAL ( D + E )</v>
          </cell>
          <cell r="M1274">
            <v>101373.8</v>
          </cell>
        </row>
        <row r="1275">
          <cell r="C1275" t="str">
            <v>ROUNDED</v>
          </cell>
          <cell r="M1275">
            <v>101373</v>
          </cell>
        </row>
        <row r="1277">
          <cell r="K1277" t="str">
            <v>Jakarta, August 19th, 2008</v>
          </cell>
        </row>
        <row r="1278">
          <cell r="K1278" t="str">
            <v>Waskita - Adhi J.O.</v>
          </cell>
        </row>
        <row r="1283">
          <cell r="K1283" t="str">
            <v>Ir. Desi Arryani, MM</v>
          </cell>
        </row>
        <row r="1284">
          <cell r="K1284" t="str">
            <v>J.O Representative</v>
          </cell>
        </row>
        <row r="1286">
          <cell r="B1286" t="str">
            <v>UNIT PRICE ANALYSIS</v>
          </cell>
        </row>
        <row r="1288">
          <cell r="B1288" t="str">
            <v>Item No.</v>
          </cell>
          <cell r="D1288" t="str">
            <v>:</v>
          </cell>
        </row>
        <row r="1289">
          <cell r="A1289" t="str">
            <v>An-CON-10b</v>
          </cell>
          <cell r="B1289" t="str">
            <v>Item Description</v>
          </cell>
          <cell r="D1289" t="str">
            <v>:</v>
          </cell>
          <cell r="E1289" t="str">
            <v xml:space="preserve">Wooden Form </v>
          </cell>
          <cell r="O1289">
            <v>78006</v>
          </cell>
          <cell r="P1289" t="str">
            <v>/ Sq.m</v>
          </cell>
        </row>
        <row r="1290">
          <cell r="B1290" t="str">
            <v>Unit Price</v>
          </cell>
          <cell r="D1290" t="str">
            <v>:</v>
          </cell>
          <cell r="E1290" t="str">
            <v>Rp.</v>
          </cell>
          <cell r="F1290">
            <v>78006</v>
          </cell>
          <cell r="G1290" t="str">
            <v>/ Sq.m</v>
          </cell>
        </row>
        <row r="1292">
          <cell r="B1292" t="str">
            <v>No.</v>
          </cell>
          <cell r="C1292" t="str">
            <v>Description</v>
          </cell>
          <cell r="H1292" t="str">
            <v>Unit</v>
          </cell>
          <cell r="I1292" t="str">
            <v>Quantity</v>
          </cell>
          <cell r="J1292" t="str">
            <v>Foreign Currency (USD)</v>
          </cell>
          <cell r="L1292" t="str">
            <v>Local Currency (Rp.)</v>
          </cell>
        </row>
        <row r="1293">
          <cell r="J1293" t="str">
            <v>Unit Price</v>
          </cell>
          <cell r="K1293" t="str">
            <v>Amount</v>
          </cell>
          <cell r="L1293" t="str">
            <v>Unit Price</v>
          </cell>
          <cell r="M1293" t="str">
            <v>Amount</v>
          </cell>
        </row>
        <row r="1294">
          <cell r="B1294">
            <v>1</v>
          </cell>
          <cell r="C1294">
            <v>2</v>
          </cell>
          <cell r="H1294">
            <v>3</v>
          </cell>
          <cell r="I1294">
            <v>4</v>
          </cell>
          <cell r="J1294">
            <v>5</v>
          </cell>
          <cell r="K1294">
            <v>6</v>
          </cell>
          <cell r="L1294">
            <v>7</v>
          </cell>
          <cell r="M1294">
            <v>8</v>
          </cell>
        </row>
        <row r="1295">
          <cell r="B1295" t="str">
            <v>A.</v>
          </cell>
          <cell r="C1295" t="str">
            <v>LABOUR</v>
          </cell>
          <cell r="P1295">
            <v>15</v>
          </cell>
        </row>
        <row r="1296">
          <cell r="C1296" t="str">
            <v>Foreman</v>
          </cell>
          <cell r="H1296" t="str">
            <v>Md</v>
          </cell>
          <cell r="I1296">
            <v>6.6699999999999995E-2</v>
          </cell>
          <cell r="L1296">
            <v>45000</v>
          </cell>
          <cell r="M1296">
            <v>3001.5</v>
          </cell>
          <cell r="P1296">
            <v>1</v>
          </cell>
        </row>
        <row r="1297">
          <cell r="C1297" t="str">
            <v>Carpenter</v>
          </cell>
          <cell r="H1297" t="str">
            <v>Md</v>
          </cell>
          <cell r="I1297">
            <v>0.26669999999999999</v>
          </cell>
          <cell r="L1297">
            <v>35000</v>
          </cell>
          <cell r="M1297">
            <v>9334.5</v>
          </cell>
          <cell r="P1297">
            <v>4</v>
          </cell>
        </row>
        <row r="1298">
          <cell r="C1298" t="str">
            <v>Common labor</v>
          </cell>
          <cell r="H1298" t="str">
            <v>Md</v>
          </cell>
          <cell r="I1298">
            <v>0.26669999999999999</v>
          </cell>
          <cell r="L1298">
            <v>30000</v>
          </cell>
          <cell r="M1298">
            <v>8001</v>
          </cell>
          <cell r="P1298">
            <v>4</v>
          </cell>
        </row>
        <row r="1303">
          <cell r="B1303" t="str">
            <v>B.</v>
          </cell>
          <cell r="C1303" t="str">
            <v>EQUIPMENT</v>
          </cell>
        </row>
        <row r="1311">
          <cell r="B1311" t="str">
            <v>C.</v>
          </cell>
          <cell r="C1311" t="str">
            <v>MATERIAL</v>
          </cell>
        </row>
        <row r="1312">
          <cell r="C1312" t="str">
            <v>Wood class 3</v>
          </cell>
          <cell r="H1312" t="str">
            <v>m3</v>
          </cell>
          <cell r="I1312">
            <v>4.0000000000000001E-3</v>
          </cell>
          <cell r="L1312">
            <v>4046000</v>
          </cell>
          <cell r="M1312">
            <v>16184</v>
          </cell>
        </row>
        <row r="1313">
          <cell r="C1313" t="str">
            <v>Multiplex (12 mm)</v>
          </cell>
          <cell r="H1313" t="str">
            <v>sheet</v>
          </cell>
          <cell r="I1313">
            <v>0.2</v>
          </cell>
          <cell r="L1313">
            <v>141610</v>
          </cell>
          <cell r="M1313">
            <v>28322</v>
          </cell>
        </row>
        <row r="1314">
          <cell r="C1314" t="str">
            <v>Nail</v>
          </cell>
          <cell r="H1314" t="str">
            <v>kg</v>
          </cell>
          <cell r="I1314">
            <v>0.6</v>
          </cell>
          <cell r="L1314">
            <v>10120</v>
          </cell>
          <cell r="M1314">
            <v>6072</v>
          </cell>
        </row>
        <row r="1319">
          <cell r="B1319" t="str">
            <v>D.</v>
          </cell>
          <cell r="C1319" t="str">
            <v>SUB TOTAL</v>
          </cell>
          <cell r="M1319">
            <v>70915</v>
          </cell>
        </row>
        <row r="1320">
          <cell r="B1320" t="str">
            <v>E.</v>
          </cell>
          <cell r="C1320" t="str">
            <v>OVERHEAD AND PROFIT</v>
          </cell>
          <cell r="H1320">
            <v>0.1</v>
          </cell>
          <cell r="M1320">
            <v>7091.5</v>
          </cell>
        </row>
        <row r="1321">
          <cell r="B1321" t="str">
            <v>F.</v>
          </cell>
          <cell r="C1321" t="str">
            <v>TOTAL ( D + E )</v>
          </cell>
          <cell r="M1321">
            <v>78006.5</v>
          </cell>
        </row>
        <row r="1322">
          <cell r="C1322" t="str">
            <v>ROUNDED</v>
          </cell>
          <cell r="M1322">
            <v>78006</v>
          </cell>
        </row>
        <row r="1324">
          <cell r="K1324" t="str">
            <v>Jakarta, August 19th, 2008</v>
          </cell>
        </row>
        <row r="1325">
          <cell r="K1325" t="str">
            <v>Waskita - Adhi J.O.</v>
          </cell>
        </row>
        <row r="1330">
          <cell r="K1330" t="str">
            <v>Ir. Desi Arryani, MM</v>
          </cell>
        </row>
        <row r="1331">
          <cell r="K1331" t="str">
            <v>J.O Representative</v>
          </cell>
        </row>
        <row r="1333">
          <cell r="B1333" t="str">
            <v>UNIT PRICE ANALYSIS</v>
          </cell>
        </row>
        <row r="1335">
          <cell r="B1335" t="str">
            <v>Item No.</v>
          </cell>
          <cell r="D1335" t="str">
            <v>:</v>
          </cell>
        </row>
        <row r="1336">
          <cell r="A1336" t="str">
            <v>An-CON-10c</v>
          </cell>
          <cell r="B1336" t="str">
            <v>Item Description</v>
          </cell>
          <cell r="D1336" t="str">
            <v>:</v>
          </cell>
          <cell r="E1336" t="str">
            <v xml:space="preserve">Wooden Form </v>
          </cell>
          <cell r="O1336">
            <v>64654</v>
          </cell>
          <cell r="P1336" t="str">
            <v>/ Sq.m</v>
          </cell>
        </row>
        <row r="1337">
          <cell r="B1337" t="str">
            <v>Unit Price</v>
          </cell>
          <cell r="D1337" t="str">
            <v>:</v>
          </cell>
          <cell r="E1337" t="str">
            <v>Rp.</v>
          </cell>
          <cell r="F1337">
            <v>64654</v>
          </cell>
          <cell r="G1337" t="str">
            <v>/ Sq.m</v>
          </cell>
        </row>
        <row r="1339">
          <cell r="B1339" t="str">
            <v>No.</v>
          </cell>
          <cell r="C1339" t="str">
            <v>Description</v>
          </cell>
          <cell r="H1339" t="str">
            <v>Unit</v>
          </cell>
          <cell r="I1339" t="str">
            <v>Quantity</v>
          </cell>
          <cell r="J1339" t="str">
            <v>Foreign Currency (USD)</v>
          </cell>
          <cell r="L1339" t="str">
            <v>Local Currency (Rp.)</v>
          </cell>
        </row>
        <row r="1340">
          <cell r="J1340" t="str">
            <v>Unit Price</v>
          </cell>
          <cell r="K1340" t="str">
            <v>Amount</v>
          </cell>
          <cell r="L1340" t="str">
            <v>Unit Price</v>
          </cell>
          <cell r="M1340" t="str">
            <v>Amount</v>
          </cell>
        </row>
        <row r="1341">
          <cell r="B1341">
            <v>1</v>
          </cell>
          <cell r="C1341">
            <v>2</v>
          </cell>
          <cell r="H1341">
            <v>3</v>
          </cell>
          <cell r="I1341">
            <v>4</v>
          </cell>
          <cell r="J1341">
            <v>5</v>
          </cell>
          <cell r="K1341">
            <v>6</v>
          </cell>
          <cell r="L1341">
            <v>7</v>
          </cell>
          <cell r="M1341">
            <v>8</v>
          </cell>
        </row>
        <row r="1342">
          <cell r="B1342" t="str">
            <v>A.</v>
          </cell>
          <cell r="C1342" t="str">
            <v>LABOUR</v>
          </cell>
          <cell r="P1342">
            <v>15</v>
          </cell>
        </row>
        <row r="1343">
          <cell r="C1343" t="str">
            <v>Foreman</v>
          </cell>
          <cell r="H1343" t="str">
            <v>Md</v>
          </cell>
          <cell r="I1343">
            <v>6.6699999999999995E-2</v>
          </cell>
          <cell r="L1343">
            <v>45000</v>
          </cell>
          <cell r="M1343">
            <v>3001.5</v>
          </cell>
          <cell r="P1343">
            <v>1</v>
          </cell>
        </row>
        <row r="1344">
          <cell r="C1344" t="str">
            <v>Carpenter</v>
          </cell>
          <cell r="H1344" t="str">
            <v>Md</v>
          </cell>
          <cell r="I1344">
            <v>0.26669999999999999</v>
          </cell>
          <cell r="L1344">
            <v>35000</v>
          </cell>
          <cell r="M1344">
            <v>9334.5</v>
          </cell>
          <cell r="P1344">
            <v>4</v>
          </cell>
        </row>
        <row r="1345">
          <cell r="C1345" t="str">
            <v>Common labor</v>
          </cell>
          <cell r="H1345" t="str">
            <v>Md</v>
          </cell>
          <cell r="I1345">
            <v>0.26669999999999999</v>
          </cell>
          <cell r="L1345">
            <v>30000</v>
          </cell>
          <cell r="M1345">
            <v>8001</v>
          </cell>
          <cell r="P1345">
            <v>4</v>
          </cell>
        </row>
        <row r="1350">
          <cell r="B1350" t="str">
            <v>B.</v>
          </cell>
          <cell r="C1350" t="str">
            <v>EQUIPMENT</v>
          </cell>
        </row>
        <row r="1358">
          <cell r="B1358" t="str">
            <v>C.</v>
          </cell>
          <cell r="C1358" t="str">
            <v>MATERIAL</v>
          </cell>
        </row>
        <row r="1359">
          <cell r="C1359" t="str">
            <v>Wood class 3</v>
          </cell>
          <cell r="H1359" t="str">
            <v>m3</v>
          </cell>
          <cell r="I1359">
            <v>1E-3</v>
          </cell>
          <cell r="L1359">
            <v>4046000</v>
          </cell>
          <cell r="M1359">
            <v>4046</v>
          </cell>
        </row>
        <row r="1360">
          <cell r="C1360" t="str">
            <v>Multiplex (12 mm)</v>
          </cell>
          <cell r="H1360" t="str">
            <v>sheet</v>
          </cell>
          <cell r="I1360">
            <v>0.2</v>
          </cell>
          <cell r="L1360">
            <v>141610</v>
          </cell>
          <cell r="M1360">
            <v>28322</v>
          </cell>
        </row>
        <row r="1361">
          <cell r="C1361" t="str">
            <v>Nail</v>
          </cell>
          <cell r="H1361" t="str">
            <v>kg</v>
          </cell>
          <cell r="I1361">
            <v>0.6</v>
          </cell>
          <cell r="L1361">
            <v>10120</v>
          </cell>
          <cell r="M1361">
            <v>6072</v>
          </cell>
        </row>
        <row r="1366">
          <cell r="B1366" t="str">
            <v>D.</v>
          </cell>
          <cell r="C1366" t="str">
            <v>SUB TOTAL</v>
          </cell>
          <cell r="M1366">
            <v>58777</v>
          </cell>
        </row>
        <row r="1367">
          <cell r="B1367" t="str">
            <v>E.</v>
          </cell>
          <cell r="C1367" t="str">
            <v>OVERHEAD AND PROFIT</v>
          </cell>
          <cell r="H1367">
            <v>0.1</v>
          </cell>
          <cell r="M1367">
            <v>5877.7000000000007</v>
          </cell>
        </row>
        <row r="1368">
          <cell r="B1368" t="str">
            <v>F.</v>
          </cell>
          <cell r="C1368" t="str">
            <v>TOTAL ( D + E )</v>
          </cell>
          <cell r="M1368">
            <v>64654.7</v>
          </cell>
        </row>
        <row r="1369">
          <cell r="C1369" t="str">
            <v>ROUNDED</v>
          </cell>
          <cell r="M1369">
            <v>64654</v>
          </cell>
        </row>
        <row r="1371">
          <cell r="K1371" t="str">
            <v>Jakarta, August 19th, 2008</v>
          </cell>
        </row>
        <row r="1372">
          <cell r="K1372" t="str">
            <v>Waskita - Adhi J.O.</v>
          </cell>
        </row>
        <row r="1377">
          <cell r="K1377" t="str">
            <v>Ir. Desi Arryani, MM</v>
          </cell>
        </row>
        <row r="1378">
          <cell r="K1378" t="str">
            <v>J.O Representative</v>
          </cell>
        </row>
        <row r="1380">
          <cell r="B1380" t="str">
            <v>UNIT PRICE ANALYSIS</v>
          </cell>
        </row>
        <row r="1382">
          <cell r="B1382" t="str">
            <v>Item No.</v>
          </cell>
          <cell r="D1382" t="str">
            <v>:</v>
          </cell>
        </row>
        <row r="1383">
          <cell r="A1383" t="str">
            <v xml:space="preserve">An-CON-10d  </v>
          </cell>
          <cell r="B1383" t="str">
            <v>Item Description</v>
          </cell>
          <cell r="D1383" t="str">
            <v>:</v>
          </cell>
          <cell r="E1383" t="str">
            <v xml:space="preserve">Wooden Form </v>
          </cell>
          <cell r="O1383">
            <v>63541</v>
          </cell>
          <cell r="P1383" t="str">
            <v>/ Sq.m</v>
          </cell>
        </row>
        <row r="1384">
          <cell r="B1384" t="str">
            <v>Unit Price</v>
          </cell>
          <cell r="D1384" t="str">
            <v>:</v>
          </cell>
          <cell r="E1384" t="str">
            <v>Rp.</v>
          </cell>
          <cell r="F1384">
            <v>63541</v>
          </cell>
          <cell r="G1384" t="str">
            <v>/ Sq.m</v>
          </cell>
        </row>
        <row r="1386">
          <cell r="B1386" t="str">
            <v>No.</v>
          </cell>
          <cell r="C1386" t="str">
            <v>Description</v>
          </cell>
          <cell r="H1386" t="str">
            <v>Unit</v>
          </cell>
          <cell r="I1386" t="str">
            <v>Quantity</v>
          </cell>
          <cell r="J1386" t="str">
            <v>Foreign Currency (USD)</v>
          </cell>
          <cell r="L1386" t="str">
            <v>Local Currency (Rp.)</v>
          </cell>
        </row>
        <row r="1387">
          <cell r="J1387" t="str">
            <v>Unit Price</v>
          </cell>
          <cell r="K1387" t="str">
            <v>Amount</v>
          </cell>
          <cell r="L1387" t="str">
            <v>Unit Price</v>
          </cell>
          <cell r="M1387" t="str">
            <v>Amount</v>
          </cell>
        </row>
        <row r="1388">
          <cell r="B1388">
            <v>1</v>
          </cell>
          <cell r="C1388">
            <v>2</v>
          </cell>
          <cell r="H1388">
            <v>3</v>
          </cell>
          <cell r="I1388">
            <v>4</v>
          </cell>
          <cell r="J1388">
            <v>5</v>
          </cell>
          <cell r="K1388">
            <v>6</v>
          </cell>
          <cell r="L1388">
            <v>7</v>
          </cell>
          <cell r="M1388">
            <v>8</v>
          </cell>
        </row>
        <row r="1389">
          <cell r="B1389" t="str">
            <v>A.</v>
          </cell>
          <cell r="C1389" t="str">
            <v>LABOUR</v>
          </cell>
          <cell r="P1389">
            <v>15</v>
          </cell>
        </row>
        <row r="1390">
          <cell r="C1390" t="str">
            <v>Foreman</v>
          </cell>
          <cell r="H1390" t="str">
            <v>Md</v>
          </cell>
          <cell r="I1390">
            <v>6.6699999999999995E-2</v>
          </cell>
          <cell r="L1390">
            <v>45000</v>
          </cell>
          <cell r="M1390">
            <v>3001.5</v>
          </cell>
          <cell r="P1390">
            <v>1</v>
          </cell>
        </row>
        <row r="1391">
          <cell r="C1391" t="str">
            <v>Carpenter</v>
          </cell>
          <cell r="H1391" t="str">
            <v>Md</v>
          </cell>
          <cell r="I1391">
            <v>0.26669999999999999</v>
          </cell>
          <cell r="L1391">
            <v>35000</v>
          </cell>
          <cell r="M1391">
            <v>9334.5</v>
          </cell>
          <cell r="P1391">
            <v>4</v>
          </cell>
        </row>
        <row r="1392">
          <cell r="C1392" t="str">
            <v>Common labor</v>
          </cell>
          <cell r="H1392" t="str">
            <v>Md</v>
          </cell>
          <cell r="I1392">
            <v>0.26669999999999999</v>
          </cell>
          <cell r="L1392">
            <v>30000</v>
          </cell>
          <cell r="M1392">
            <v>8001</v>
          </cell>
          <cell r="P1392">
            <v>4</v>
          </cell>
        </row>
        <row r="1396">
          <cell r="B1396" t="str">
            <v>B.</v>
          </cell>
          <cell r="C1396" t="str">
            <v>EQUIPMENT</v>
          </cell>
        </row>
        <row r="1403">
          <cell r="B1403" t="str">
            <v>C.</v>
          </cell>
          <cell r="C1403" t="str">
            <v>MATERIAL</v>
          </cell>
        </row>
        <row r="1404">
          <cell r="C1404" t="str">
            <v>Wood class 3</v>
          </cell>
          <cell r="H1404" t="str">
            <v>m3</v>
          </cell>
          <cell r="I1404">
            <v>1E-3</v>
          </cell>
          <cell r="L1404">
            <v>4046000</v>
          </cell>
          <cell r="M1404">
            <v>4046</v>
          </cell>
        </row>
        <row r="1405">
          <cell r="C1405" t="str">
            <v>Multiplex (12 mm)</v>
          </cell>
          <cell r="H1405" t="str">
            <v>sheet</v>
          </cell>
          <cell r="I1405">
            <v>0.2</v>
          </cell>
          <cell r="L1405">
            <v>141610</v>
          </cell>
          <cell r="M1405">
            <v>28322</v>
          </cell>
        </row>
        <row r="1406">
          <cell r="C1406" t="str">
            <v>Nail</v>
          </cell>
          <cell r="H1406" t="str">
            <v>kg</v>
          </cell>
          <cell r="I1406">
            <v>0.5</v>
          </cell>
          <cell r="L1406">
            <v>10120</v>
          </cell>
          <cell r="M1406">
            <v>5060</v>
          </cell>
        </row>
        <row r="1411">
          <cell r="B1411" t="str">
            <v>D.</v>
          </cell>
          <cell r="C1411" t="str">
            <v>SUB TOTAL</v>
          </cell>
          <cell r="M1411">
            <v>57765</v>
          </cell>
        </row>
        <row r="1412">
          <cell r="B1412" t="str">
            <v>E.</v>
          </cell>
          <cell r="C1412" t="str">
            <v>OVERHEAD AND PROFIT</v>
          </cell>
          <cell r="H1412">
            <v>0.1</v>
          </cell>
          <cell r="M1412">
            <v>5776.5</v>
          </cell>
        </row>
        <row r="1413">
          <cell r="B1413" t="str">
            <v>F.</v>
          </cell>
          <cell r="C1413" t="str">
            <v>TOTAL ( D + E )</v>
          </cell>
          <cell r="M1413">
            <v>63541.5</v>
          </cell>
        </row>
        <row r="1414">
          <cell r="C1414" t="str">
            <v>ROUNDED</v>
          </cell>
          <cell r="M1414">
            <v>63541</v>
          </cell>
        </row>
        <row r="1416">
          <cell r="K1416" t="str">
            <v>Jakarta, August 19th, 2008</v>
          </cell>
        </row>
        <row r="1417">
          <cell r="K1417" t="str">
            <v>Waskita - Adhi J.O.</v>
          </cell>
        </row>
        <row r="1422">
          <cell r="K1422" t="str">
            <v>Ir. Desi Arryani, MM</v>
          </cell>
        </row>
        <row r="1423">
          <cell r="K1423" t="str">
            <v>J.O Representative</v>
          </cell>
        </row>
        <row r="1429">
          <cell r="A1429">
            <v>1</v>
          </cell>
          <cell r="B1429">
            <v>2</v>
          </cell>
          <cell r="C1429">
            <v>3</v>
          </cell>
          <cell r="D1429">
            <v>4</v>
          </cell>
          <cell r="E1429">
            <v>5</v>
          </cell>
          <cell r="F1429">
            <v>6</v>
          </cell>
          <cell r="G1429">
            <v>7</v>
          </cell>
          <cell r="H1429">
            <v>8</v>
          </cell>
          <cell r="I1429">
            <v>9</v>
          </cell>
          <cell r="J1429">
            <v>10</v>
          </cell>
          <cell r="K1429">
            <v>11</v>
          </cell>
          <cell r="L1429">
            <v>12</v>
          </cell>
          <cell r="M1429">
            <v>13</v>
          </cell>
          <cell r="N1429">
            <v>14</v>
          </cell>
          <cell r="O1429">
            <v>15</v>
          </cell>
          <cell r="P1429">
            <v>16</v>
          </cell>
        </row>
      </sheetData>
      <sheetData sheetId="9">
        <row r="2">
          <cell r="B2" t="str">
            <v>BREAKDOWN OF MAJOR UNIT PRICES</v>
          </cell>
        </row>
        <row r="4">
          <cell r="B4" t="str">
            <v>Name of Bidder :</v>
          </cell>
          <cell r="F4" t="str">
            <v>WASKITA - ADHI Joint Operation</v>
          </cell>
        </row>
        <row r="8">
          <cell r="B8" t="str">
            <v>UNIT PRICE ANALYSIS</v>
          </cell>
        </row>
        <row r="10">
          <cell r="B10" t="str">
            <v>Item No.</v>
          </cell>
          <cell r="D10" t="str">
            <v>:</v>
          </cell>
          <cell r="E10" t="str">
            <v>An-EAR-01</v>
          </cell>
        </row>
        <row r="11">
          <cell r="A11" t="str">
            <v>An-EAR-01</v>
          </cell>
          <cell r="B11" t="str">
            <v>Item Description</v>
          </cell>
          <cell r="D11" t="str">
            <v>:</v>
          </cell>
          <cell r="E11" t="str">
            <v>Site clearing, grubbing &amp; stripping  t = 20 cm including disposal ( hauling distance 50 - 500 m )</v>
          </cell>
          <cell r="O11">
            <v>3337</v>
          </cell>
          <cell r="P11" t="str">
            <v>/ sq.m</v>
          </cell>
        </row>
        <row r="12">
          <cell r="B12" t="str">
            <v>Unit Price</v>
          </cell>
          <cell r="D12" t="str">
            <v>:</v>
          </cell>
          <cell r="E12" t="str">
            <v>Rp.</v>
          </cell>
          <cell r="F12">
            <v>3337</v>
          </cell>
          <cell r="G12" t="str">
            <v>/ sq.m</v>
          </cell>
        </row>
        <row r="14">
          <cell r="B14" t="str">
            <v>No.</v>
          </cell>
          <cell r="C14" t="str">
            <v>Description</v>
          </cell>
          <cell r="H14" t="str">
            <v>Unit</v>
          </cell>
          <cell r="I14" t="str">
            <v>Quantity</v>
          </cell>
          <cell r="J14" t="str">
            <v>Foreign Currency (USD)</v>
          </cell>
          <cell r="L14" t="str">
            <v>Local Currency (Rp.)</v>
          </cell>
        </row>
        <row r="15">
          <cell r="J15" t="str">
            <v>Unit Price</v>
          </cell>
          <cell r="K15" t="str">
            <v>Amount</v>
          </cell>
          <cell r="L15" t="str">
            <v>Unit Price</v>
          </cell>
          <cell r="M15" t="str">
            <v>Amount</v>
          </cell>
        </row>
        <row r="16">
          <cell r="B16">
            <v>1</v>
          </cell>
          <cell r="C16">
            <v>2</v>
          </cell>
          <cell r="H16">
            <v>3</v>
          </cell>
          <cell r="I16">
            <v>4</v>
          </cell>
          <cell r="J16">
            <v>5</v>
          </cell>
          <cell r="K16">
            <v>6</v>
          </cell>
          <cell r="L16">
            <v>7</v>
          </cell>
          <cell r="M16">
            <v>8</v>
          </cell>
        </row>
        <row r="17">
          <cell r="B17" t="str">
            <v>A.</v>
          </cell>
          <cell r="C17" t="str">
            <v>LABOUR</v>
          </cell>
        </row>
        <row r="18">
          <cell r="C18" t="str">
            <v>Foreman</v>
          </cell>
          <cell r="H18" t="str">
            <v>Md</v>
          </cell>
          <cell r="I18">
            <v>5.0000000000000001E-4</v>
          </cell>
          <cell r="L18">
            <v>45000</v>
          </cell>
          <cell r="M18">
            <v>22.5</v>
          </cell>
        </row>
        <row r="19">
          <cell r="C19" t="str">
            <v>Common labour</v>
          </cell>
          <cell r="H19" t="str">
            <v>Md</v>
          </cell>
          <cell r="I19">
            <v>5.0000000000000001E-3</v>
          </cell>
          <cell r="L19">
            <v>30000</v>
          </cell>
          <cell r="M19">
            <v>150</v>
          </cell>
        </row>
        <row r="26">
          <cell r="B26" t="str">
            <v>B.</v>
          </cell>
          <cell r="C26" t="str">
            <v>EQUIPMENT</v>
          </cell>
        </row>
        <row r="27">
          <cell r="C27" t="str">
            <v>Bulldozer, 15 ton</v>
          </cell>
          <cell r="G27" t="str">
            <v>( spreading )</v>
          </cell>
          <cell r="H27" t="str">
            <v>hour</v>
          </cell>
          <cell r="I27">
            <v>3.1138407698306143E-3</v>
          </cell>
          <cell r="L27">
            <v>278364</v>
          </cell>
          <cell r="M27">
            <v>866.78117205312913</v>
          </cell>
        </row>
        <row r="28">
          <cell r="C28" t="str">
            <v>Excavator, 0.7 m3</v>
          </cell>
          <cell r="G28" t="str">
            <v>( loading )</v>
          </cell>
          <cell r="H28" t="str">
            <v>hour</v>
          </cell>
          <cell r="I28">
            <v>3.0988150131389751E-3</v>
          </cell>
          <cell r="L28">
            <v>266747</v>
          </cell>
          <cell r="M28">
            <v>826.59960830978218</v>
          </cell>
        </row>
        <row r="29">
          <cell r="C29" t="str">
            <v>Dump truck, 6 ton</v>
          </cell>
          <cell r="G29" t="str">
            <v>( hauling 50 - 500 m )</v>
          </cell>
          <cell r="H29" t="str">
            <v>hour</v>
          </cell>
          <cell r="I29">
            <v>8.0772614266590194E-3</v>
          </cell>
          <cell r="L29">
            <v>144631</v>
          </cell>
          <cell r="M29">
            <v>1168.2223973991206</v>
          </cell>
        </row>
        <row r="34">
          <cell r="B34" t="str">
            <v>C.</v>
          </cell>
          <cell r="C34" t="str">
            <v>MATERIAL</v>
          </cell>
        </row>
        <row r="42">
          <cell r="B42" t="str">
            <v>D.</v>
          </cell>
          <cell r="C42" t="str">
            <v>SUB TOTAL</v>
          </cell>
          <cell r="M42">
            <v>3034.1031777620319</v>
          </cell>
        </row>
        <row r="43">
          <cell r="B43" t="str">
            <v>E.</v>
          </cell>
          <cell r="C43" t="str">
            <v>OVERHEAD AND PROFIT</v>
          </cell>
          <cell r="H43">
            <v>0.1</v>
          </cell>
          <cell r="M43">
            <v>303.41031777620321</v>
          </cell>
        </row>
        <row r="44">
          <cell r="B44" t="str">
            <v>F.</v>
          </cell>
          <cell r="C44" t="str">
            <v>TOTAL ( D + E )</v>
          </cell>
          <cell r="M44">
            <v>3337.513495538235</v>
          </cell>
        </row>
        <row r="45">
          <cell r="C45" t="str">
            <v>ROUNDED</v>
          </cell>
          <cell r="M45">
            <v>3337</v>
          </cell>
        </row>
        <row r="47">
          <cell r="K47" t="str">
            <v>Jakarta, August 19th, 2008</v>
          </cell>
        </row>
        <row r="48">
          <cell r="K48" t="str">
            <v>Waskita - Adhi J.O.</v>
          </cell>
        </row>
        <row r="53">
          <cell r="K53" t="str">
            <v>Ir. Desi Arryani, MM</v>
          </cell>
        </row>
        <row r="54">
          <cell r="K54" t="str">
            <v>J.O Representative</v>
          </cell>
        </row>
        <row r="56">
          <cell r="B56" t="str">
            <v>UNIT PRICE ANALYSIS</v>
          </cell>
        </row>
        <row r="58">
          <cell r="B58" t="str">
            <v>Item No.</v>
          </cell>
          <cell r="D58" t="str">
            <v>:</v>
          </cell>
          <cell r="E58" t="str">
            <v>An-EAR-01a</v>
          </cell>
        </row>
        <row r="59">
          <cell r="A59" t="str">
            <v>An-EAR-01a</v>
          </cell>
          <cell r="B59" t="str">
            <v>Item Description</v>
          </cell>
          <cell r="D59" t="str">
            <v>:</v>
          </cell>
          <cell r="E59" t="str">
            <v>Stripping, Grubbing and Clearing (hauling distance 1,000 ~ 2,000 m)</v>
          </cell>
          <cell r="O59">
            <v>1987</v>
          </cell>
          <cell r="P59" t="str">
            <v>/ sq.m</v>
          </cell>
        </row>
        <row r="60">
          <cell r="B60" t="str">
            <v>Unit</v>
          </cell>
          <cell r="D60" t="str">
            <v>:</v>
          </cell>
          <cell r="E60">
            <v>1000</v>
          </cell>
          <cell r="F60" t="str">
            <v>Sq.m ( t = 5 cm )</v>
          </cell>
        </row>
        <row r="61">
          <cell r="B61" t="str">
            <v>Unit Price</v>
          </cell>
          <cell r="D61" t="str">
            <v>:</v>
          </cell>
          <cell r="E61" t="str">
            <v>Rp.</v>
          </cell>
          <cell r="F61">
            <v>1987</v>
          </cell>
          <cell r="G61" t="str">
            <v>/ sq.m</v>
          </cell>
        </row>
        <row r="63">
          <cell r="B63" t="str">
            <v>No.</v>
          </cell>
          <cell r="C63" t="str">
            <v>Description</v>
          </cell>
          <cell r="H63" t="str">
            <v>Unit</v>
          </cell>
          <cell r="I63" t="str">
            <v>Quantity</v>
          </cell>
          <cell r="J63" t="str">
            <v>Foreign Currency (USD)</v>
          </cell>
          <cell r="L63" t="str">
            <v>Local Currency (Rp.)</v>
          </cell>
        </row>
        <row r="64">
          <cell r="J64" t="str">
            <v>Unit Price</v>
          </cell>
          <cell r="K64" t="str">
            <v>Amount</v>
          </cell>
          <cell r="L64" t="str">
            <v>Unit Price</v>
          </cell>
          <cell r="M64" t="str">
            <v>Amount</v>
          </cell>
        </row>
        <row r="65">
          <cell r="B65">
            <v>1</v>
          </cell>
          <cell r="C65">
            <v>2</v>
          </cell>
          <cell r="H65">
            <v>3</v>
          </cell>
          <cell r="I65">
            <v>4</v>
          </cell>
          <cell r="J65">
            <v>5</v>
          </cell>
          <cell r="K65">
            <v>6</v>
          </cell>
          <cell r="L65">
            <v>7</v>
          </cell>
          <cell r="M65">
            <v>8</v>
          </cell>
        </row>
        <row r="66">
          <cell r="B66" t="str">
            <v>A.</v>
          </cell>
          <cell r="C66" t="str">
            <v>LABOUR</v>
          </cell>
        </row>
        <row r="67">
          <cell r="C67" t="str">
            <v>Foreman</v>
          </cell>
          <cell r="H67" t="str">
            <v>Md</v>
          </cell>
          <cell r="I67">
            <v>7.4999999999999997E-2</v>
          </cell>
          <cell r="L67">
            <v>45000</v>
          </cell>
          <cell r="M67">
            <v>3375</v>
          </cell>
        </row>
        <row r="68">
          <cell r="C68" t="str">
            <v>Common labour</v>
          </cell>
          <cell r="H68" t="str">
            <v>Md</v>
          </cell>
          <cell r="I68">
            <v>0.75</v>
          </cell>
          <cell r="L68">
            <v>30000</v>
          </cell>
          <cell r="M68">
            <v>22500</v>
          </cell>
        </row>
        <row r="75">
          <cell r="B75" t="str">
            <v>B.</v>
          </cell>
          <cell r="C75" t="str">
            <v>EQUIPMENT</v>
          </cell>
        </row>
        <row r="76">
          <cell r="C76" t="str">
            <v>Bulldozer, 21 ton</v>
          </cell>
          <cell r="H76" t="str">
            <v>hour</v>
          </cell>
          <cell r="I76">
            <v>1</v>
          </cell>
          <cell r="L76">
            <v>376609</v>
          </cell>
          <cell r="M76">
            <v>376609</v>
          </cell>
        </row>
        <row r="77">
          <cell r="C77" t="str">
            <v xml:space="preserve">Excavator, 1.2 m3  </v>
          </cell>
          <cell r="H77" t="str">
            <v>hour</v>
          </cell>
          <cell r="I77">
            <v>1</v>
          </cell>
          <cell r="L77">
            <v>390031</v>
          </cell>
          <cell r="M77">
            <v>390031</v>
          </cell>
        </row>
        <row r="78">
          <cell r="C78" t="str">
            <v>Dump truck, 12 ton</v>
          </cell>
          <cell r="G78" t="str">
            <v>( hauling 1000 - 2000 m )</v>
          </cell>
          <cell r="H78" t="str">
            <v>hour</v>
          </cell>
          <cell r="I78">
            <v>4</v>
          </cell>
          <cell r="L78">
            <v>201419</v>
          </cell>
          <cell r="M78">
            <v>805676</v>
          </cell>
        </row>
        <row r="79">
          <cell r="C79" t="str">
            <v>Bulldozer, 15 ton</v>
          </cell>
          <cell r="H79" t="str">
            <v>hour</v>
          </cell>
          <cell r="I79">
            <v>0.75</v>
          </cell>
          <cell r="L79">
            <v>278364</v>
          </cell>
          <cell r="M79">
            <v>208773</v>
          </cell>
        </row>
        <row r="83">
          <cell r="B83" t="str">
            <v>C.</v>
          </cell>
          <cell r="C83" t="str">
            <v>MATERIAL</v>
          </cell>
        </row>
        <row r="91">
          <cell r="B91" t="str">
            <v>D.</v>
          </cell>
          <cell r="C91" t="str">
            <v>SUB TOTAL</v>
          </cell>
          <cell r="M91">
            <v>1806964</v>
          </cell>
        </row>
        <row r="92">
          <cell r="B92" t="str">
            <v>E.</v>
          </cell>
          <cell r="C92" t="str">
            <v>OVERHEAD AND PROFIT</v>
          </cell>
          <cell r="H92">
            <v>0.1</v>
          </cell>
          <cell r="M92">
            <v>180696.40000000002</v>
          </cell>
        </row>
        <row r="93">
          <cell r="B93" t="str">
            <v>F.</v>
          </cell>
          <cell r="C93" t="str">
            <v>TOTAL ( D + E )</v>
          </cell>
          <cell r="H93" t="str">
            <v>Sq.m</v>
          </cell>
          <cell r="I93">
            <v>1000</v>
          </cell>
          <cell r="M93">
            <v>1987660.4</v>
          </cell>
        </row>
        <row r="94">
          <cell r="C94" t="str">
            <v>UNIT COST</v>
          </cell>
          <cell r="H94" t="str">
            <v>Sq.m</v>
          </cell>
          <cell r="I94">
            <v>1</v>
          </cell>
          <cell r="M94">
            <v>1987.6604</v>
          </cell>
        </row>
        <row r="95">
          <cell r="C95" t="str">
            <v>ROUNDED</v>
          </cell>
          <cell r="M95">
            <v>1987</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cell r="E108" t="str">
            <v>An-EAR-02</v>
          </cell>
        </row>
        <row r="109">
          <cell r="A109" t="str">
            <v>An-EAR-02</v>
          </cell>
          <cell r="B109" t="str">
            <v>Item Description</v>
          </cell>
          <cell r="D109" t="str">
            <v>:</v>
          </cell>
          <cell r="E109" t="str">
            <v xml:space="preserve">Excavation for structure ( hauling distance L = 0.050 - 0.100 km ) </v>
          </cell>
          <cell r="O109">
            <v>8848</v>
          </cell>
          <cell r="P109" t="str">
            <v>/ cu.m</v>
          </cell>
        </row>
        <row r="110">
          <cell r="B110" t="str">
            <v>Unit Price</v>
          </cell>
          <cell r="D110" t="str">
            <v>:</v>
          </cell>
          <cell r="E110" t="str">
            <v>Rp.</v>
          </cell>
          <cell r="F110">
            <v>8848</v>
          </cell>
          <cell r="G110" t="str">
            <v>/ cu.m</v>
          </cell>
        </row>
        <row r="112">
          <cell r="B112" t="str">
            <v>No.</v>
          </cell>
          <cell r="C112" t="str">
            <v>Description</v>
          </cell>
          <cell r="H112" t="str">
            <v>Unit</v>
          </cell>
          <cell r="I112" t="str">
            <v>Quantity</v>
          </cell>
          <cell r="J112" t="str">
            <v>Foreign Currency (USD)</v>
          </cell>
          <cell r="L112" t="str">
            <v>Local Currency (Rp.)</v>
          </cell>
        </row>
        <row r="113">
          <cell r="J113" t="str">
            <v>Unit Price</v>
          </cell>
          <cell r="K113" t="str">
            <v>Amount</v>
          </cell>
          <cell r="L113" t="str">
            <v>Unit Price</v>
          </cell>
          <cell r="M113" t="str">
            <v>Amount</v>
          </cell>
        </row>
        <row r="114">
          <cell r="B114">
            <v>1</v>
          </cell>
          <cell r="C114">
            <v>2</v>
          </cell>
          <cell r="H114">
            <v>3</v>
          </cell>
          <cell r="I114">
            <v>4</v>
          </cell>
          <cell r="J114">
            <v>5</v>
          </cell>
          <cell r="K114">
            <v>6</v>
          </cell>
          <cell r="L114">
            <v>7</v>
          </cell>
          <cell r="M114">
            <v>8</v>
          </cell>
        </row>
        <row r="115">
          <cell r="B115" t="str">
            <v>A.</v>
          </cell>
          <cell r="C115" t="str">
            <v>LABOUR</v>
          </cell>
        </row>
        <row r="116">
          <cell r="C116" t="str">
            <v>Foreman</v>
          </cell>
          <cell r="H116" t="str">
            <v>Md</v>
          </cell>
          <cell r="I116">
            <v>5.0000000000000001E-4</v>
          </cell>
          <cell r="L116">
            <v>45000</v>
          </cell>
          <cell r="M116">
            <v>22.5</v>
          </cell>
        </row>
        <row r="117">
          <cell r="C117" t="str">
            <v>Common labour</v>
          </cell>
          <cell r="H117" t="str">
            <v>Md</v>
          </cell>
          <cell r="I117">
            <v>5.0000000000000001E-3</v>
          </cell>
          <cell r="L117">
            <v>30000</v>
          </cell>
          <cell r="M117">
            <v>150</v>
          </cell>
        </row>
        <row r="123">
          <cell r="B123" t="str">
            <v>B.</v>
          </cell>
          <cell r="C123" t="str">
            <v>EQUIPMENT</v>
          </cell>
        </row>
        <row r="124">
          <cell r="C124" t="str">
            <v>Excavator, 0.7 m3</v>
          </cell>
          <cell r="H124" t="str">
            <v>hour</v>
          </cell>
          <cell r="I124">
            <v>1.0329383377129917E-2</v>
          </cell>
          <cell r="L124">
            <v>266747</v>
          </cell>
          <cell r="M124">
            <v>2755.332027699274</v>
          </cell>
        </row>
        <row r="125">
          <cell r="C125" t="str">
            <v>Dump truck, 6 ton</v>
          </cell>
          <cell r="G125" t="str">
            <v>( hauling 0.05 - 0.100 km )</v>
          </cell>
          <cell r="H125" t="str">
            <v>hour</v>
          </cell>
          <cell r="I125">
            <v>3.5532606616943969E-2</v>
          </cell>
          <cell r="L125">
            <v>144631</v>
          </cell>
          <cell r="M125">
            <v>5139.1164276152231</v>
          </cell>
        </row>
        <row r="130">
          <cell r="B130" t="str">
            <v>C.</v>
          </cell>
          <cell r="C130" t="str">
            <v>MATERIAL</v>
          </cell>
        </row>
        <row r="137">
          <cell r="B137" t="str">
            <v>D.</v>
          </cell>
          <cell r="C137" t="str">
            <v>SUB TOTAL</v>
          </cell>
          <cell r="M137">
            <v>8044.4484553144976</v>
          </cell>
        </row>
        <row r="138">
          <cell r="B138" t="str">
            <v>E.</v>
          </cell>
          <cell r="C138" t="str">
            <v>OVERHEAD AND PROFIT</v>
          </cell>
          <cell r="H138">
            <v>0.1</v>
          </cell>
          <cell r="M138">
            <v>804.4448455314498</v>
          </cell>
        </row>
        <row r="139">
          <cell r="B139" t="str">
            <v>F.</v>
          </cell>
          <cell r="C139" t="str">
            <v>TOTAL ( D + E )</v>
          </cell>
          <cell r="M139">
            <v>8848.893300845948</v>
          </cell>
        </row>
        <row r="140">
          <cell r="C140" t="str">
            <v>ROUNDED</v>
          </cell>
          <cell r="M140">
            <v>8848</v>
          </cell>
        </row>
        <row r="142">
          <cell r="K142" t="str">
            <v>Jakarta, August 19th, 2008</v>
          </cell>
        </row>
        <row r="143">
          <cell r="K143" t="str">
            <v>Waskita - Adhi J.O.</v>
          </cell>
        </row>
        <row r="148">
          <cell r="K148" t="str">
            <v>Ir. Desi Arryani, MM</v>
          </cell>
        </row>
        <row r="149">
          <cell r="K149" t="str">
            <v>J.O Representative</v>
          </cell>
        </row>
        <row r="151">
          <cell r="B151" t="str">
            <v>UNIT PRICE ANALYSIS</v>
          </cell>
        </row>
        <row r="153">
          <cell r="B153" t="str">
            <v>Item No.</v>
          </cell>
          <cell r="D153" t="str">
            <v>:</v>
          </cell>
        </row>
        <row r="154">
          <cell r="A154" t="str">
            <v>An-EAR-02a</v>
          </cell>
          <cell r="B154" t="str">
            <v>Item Description</v>
          </cell>
          <cell r="D154" t="str">
            <v>:</v>
          </cell>
          <cell r="E154" t="str">
            <v xml:space="preserve">Excavation for structure ( hauling distance  L = 0.050 - 0.500 km ) </v>
          </cell>
          <cell r="O154">
            <v>9621</v>
          </cell>
          <cell r="P154" t="str">
            <v>/ cu.m</v>
          </cell>
        </row>
        <row r="155">
          <cell r="B155" t="str">
            <v>Unit Price</v>
          </cell>
          <cell r="D155" t="str">
            <v>:</v>
          </cell>
          <cell r="E155" t="str">
            <v>Rp.</v>
          </cell>
          <cell r="F155">
            <v>9621</v>
          </cell>
          <cell r="G155" t="str">
            <v>/ cu.m</v>
          </cell>
        </row>
        <row r="157">
          <cell r="B157" t="str">
            <v>No.</v>
          </cell>
          <cell r="C157" t="str">
            <v>Description</v>
          </cell>
          <cell r="H157" t="str">
            <v>Unit</v>
          </cell>
          <cell r="I157" t="str">
            <v>Quantity</v>
          </cell>
          <cell r="J157" t="str">
            <v>Foreign Currency (USD)</v>
          </cell>
          <cell r="L157" t="str">
            <v>Local Currency (Rp.)</v>
          </cell>
        </row>
        <row r="158">
          <cell r="J158" t="str">
            <v>Unit Price</v>
          </cell>
          <cell r="K158" t="str">
            <v>Amount</v>
          </cell>
          <cell r="L158" t="str">
            <v>Unit Price</v>
          </cell>
          <cell r="M158" t="str">
            <v>Amount</v>
          </cell>
        </row>
        <row r="159">
          <cell r="B159">
            <v>1</v>
          </cell>
          <cell r="C159">
            <v>2</v>
          </cell>
          <cell r="H159">
            <v>3</v>
          </cell>
          <cell r="I159">
            <v>4</v>
          </cell>
          <cell r="J159">
            <v>5</v>
          </cell>
          <cell r="K159">
            <v>6</v>
          </cell>
          <cell r="L159">
            <v>7</v>
          </cell>
          <cell r="M159">
            <v>8</v>
          </cell>
        </row>
        <row r="160">
          <cell r="B160" t="str">
            <v>A.</v>
          </cell>
          <cell r="C160" t="str">
            <v>LABOUR</v>
          </cell>
        </row>
        <row r="161">
          <cell r="C161" t="str">
            <v>Foreman</v>
          </cell>
          <cell r="H161" t="str">
            <v>Md</v>
          </cell>
          <cell r="I161">
            <v>5.0000000000000001E-4</v>
          </cell>
          <cell r="L161">
            <v>45000</v>
          </cell>
          <cell r="M161">
            <v>22.5</v>
          </cell>
        </row>
        <row r="162">
          <cell r="C162" t="str">
            <v>Common labour</v>
          </cell>
          <cell r="H162" t="str">
            <v>Md</v>
          </cell>
          <cell r="I162">
            <v>5.0000000000000001E-3</v>
          </cell>
          <cell r="L162">
            <v>30000</v>
          </cell>
          <cell r="M162">
            <v>150</v>
          </cell>
        </row>
        <row r="168">
          <cell r="B168" t="str">
            <v>B.</v>
          </cell>
          <cell r="C168" t="str">
            <v>EQUIPMENT</v>
          </cell>
        </row>
        <row r="169">
          <cell r="C169" t="str">
            <v>Excavator, 0.7 m3</v>
          </cell>
          <cell r="G169" t="str">
            <v>( excavation &amp; loading )</v>
          </cell>
          <cell r="H169" t="str">
            <v>hour</v>
          </cell>
          <cell r="I169">
            <v>1.0329383377129917E-2</v>
          </cell>
          <cell r="L169">
            <v>266747</v>
          </cell>
          <cell r="M169">
            <v>2755.332027699274</v>
          </cell>
        </row>
        <row r="170">
          <cell r="C170" t="str">
            <v>Dump truck, 6 ton</v>
          </cell>
          <cell r="G170" t="str">
            <v>( hauling 0.05 - 0.50 km )</v>
          </cell>
          <cell r="H170" t="str">
            <v>hour</v>
          </cell>
          <cell r="I170">
            <v>4.0386307133295093E-2</v>
          </cell>
          <cell r="L170">
            <v>144631</v>
          </cell>
          <cell r="M170">
            <v>5841.1119869956028</v>
          </cell>
        </row>
        <row r="175">
          <cell r="B175" t="str">
            <v>C.</v>
          </cell>
          <cell r="C175" t="str">
            <v>MATERIAL</v>
          </cell>
        </row>
        <row r="182">
          <cell r="B182" t="str">
            <v>D.</v>
          </cell>
          <cell r="C182" t="str">
            <v>SUB TOTAL</v>
          </cell>
          <cell r="M182">
            <v>8746.4440146948764</v>
          </cell>
        </row>
        <row r="183">
          <cell r="B183" t="str">
            <v>E.</v>
          </cell>
          <cell r="C183" t="str">
            <v>OVERHEAD AND PROFIT</v>
          </cell>
          <cell r="H183">
            <v>0.1</v>
          </cell>
          <cell r="M183">
            <v>874.64440146948766</v>
          </cell>
        </row>
        <row r="184">
          <cell r="B184" t="str">
            <v>F.</v>
          </cell>
          <cell r="C184" t="str">
            <v>TOTAL ( D + E )</v>
          </cell>
          <cell r="M184">
            <v>9621.0884161643644</v>
          </cell>
        </row>
        <row r="185">
          <cell r="C185" t="str">
            <v>ROUNDED</v>
          </cell>
          <cell r="M185">
            <v>9621</v>
          </cell>
        </row>
        <row r="187">
          <cell r="K187" t="str">
            <v>Jakarta, August 19th, 2008</v>
          </cell>
        </row>
        <row r="188">
          <cell r="K188" t="str">
            <v>Waskita - Adhi J.O.</v>
          </cell>
        </row>
        <row r="193">
          <cell r="K193" t="str">
            <v>Ir. Desi Arryani, MM</v>
          </cell>
        </row>
        <row r="194">
          <cell r="K194" t="str">
            <v>J.O Representative</v>
          </cell>
        </row>
        <row r="196">
          <cell r="B196" t="str">
            <v>UNIT PRICE ANALYSIS</v>
          </cell>
        </row>
        <row r="198">
          <cell r="B198" t="str">
            <v>Item No.</v>
          </cell>
          <cell r="D198" t="str">
            <v>:</v>
          </cell>
        </row>
        <row r="199">
          <cell r="A199" t="str">
            <v>An-EAR-02b</v>
          </cell>
          <cell r="B199" t="str">
            <v>Item Description</v>
          </cell>
          <cell r="D199" t="str">
            <v>:</v>
          </cell>
          <cell r="E199" t="str">
            <v xml:space="preserve">Excavation for structure ( hauling distance  L = 0.500 - 1.000 km ) </v>
          </cell>
          <cell r="O199">
            <v>10741</v>
          </cell>
          <cell r="P199" t="str">
            <v>/ cu.m</v>
          </cell>
        </row>
        <row r="200">
          <cell r="B200" t="str">
            <v>Unit Price</v>
          </cell>
          <cell r="D200" t="str">
            <v>:</v>
          </cell>
          <cell r="E200" t="str">
            <v>Rp.</v>
          </cell>
          <cell r="F200">
            <v>10741</v>
          </cell>
          <cell r="G200" t="str">
            <v>/ cu.m</v>
          </cell>
        </row>
        <row r="202">
          <cell r="B202" t="str">
            <v>No.</v>
          </cell>
          <cell r="C202" t="str">
            <v>Description</v>
          </cell>
          <cell r="H202" t="str">
            <v>Unit</v>
          </cell>
          <cell r="I202" t="str">
            <v>Quantity</v>
          </cell>
          <cell r="J202" t="str">
            <v>Foreign Currency (USD)</v>
          </cell>
          <cell r="L202" t="str">
            <v>Local Currency (Rp.)</v>
          </cell>
        </row>
        <row r="203">
          <cell r="J203" t="str">
            <v>Unit Price</v>
          </cell>
          <cell r="K203" t="str">
            <v>Amount</v>
          </cell>
          <cell r="L203" t="str">
            <v>Unit Price</v>
          </cell>
          <cell r="M203" t="str">
            <v>Amount</v>
          </cell>
        </row>
        <row r="204">
          <cell r="B204">
            <v>1</v>
          </cell>
          <cell r="C204">
            <v>2</v>
          </cell>
          <cell r="H204">
            <v>3</v>
          </cell>
          <cell r="I204">
            <v>4</v>
          </cell>
          <cell r="J204">
            <v>5</v>
          </cell>
          <cell r="K204">
            <v>6</v>
          </cell>
          <cell r="L204">
            <v>7</v>
          </cell>
          <cell r="M204">
            <v>8</v>
          </cell>
        </row>
        <row r="205">
          <cell r="B205" t="str">
            <v>A.</v>
          </cell>
          <cell r="C205" t="str">
            <v>LABOUR</v>
          </cell>
        </row>
        <row r="206">
          <cell r="C206" t="str">
            <v>Foreman</v>
          </cell>
          <cell r="H206" t="str">
            <v>Md</v>
          </cell>
          <cell r="I206">
            <v>5.0000000000000001E-4</v>
          </cell>
          <cell r="L206">
            <v>45000</v>
          </cell>
          <cell r="M206">
            <v>22.5</v>
          </cell>
        </row>
        <row r="207">
          <cell r="C207" t="str">
            <v>Common labour</v>
          </cell>
          <cell r="H207" t="str">
            <v>Md</v>
          </cell>
          <cell r="I207">
            <v>5.0000000000000001E-3</v>
          </cell>
          <cell r="L207">
            <v>30000</v>
          </cell>
          <cell r="M207">
            <v>150</v>
          </cell>
        </row>
        <row r="213">
          <cell r="B213" t="str">
            <v>B.</v>
          </cell>
          <cell r="C213" t="str">
            <v>EQUIPMENT</v>
          </cell>
        </row>
        <row r="214">
          <cell r="C214" t="str">
            <v>Excavator, 0.7 m3</v>
          </cell>
          <cell r="G214" t="str">
            <v>( excavation &amp; loading)</v>
          </cell>
          <cell r="H214" t="str">
            <v>hour</v>
          </cell>
          <cell r="I214">
            <v>1.0329383377129917E-2</v>
          </cell>
          <cell r="L214">
            <v>266747</v>
          </cell>
          <cell r="M214">
            <v>2755.332027699274</v>
          </cell>
        </row>
        <row r="215">
          <cell r="C215" t="str">
            <v>Dump truck, 6 ton</v>
          </cell>
          <cell r="G215" t="str">
            <v>( hauling L= 0.50 - 1.00 km )</v>
          </cell>
          <cell r="H215" t="str">
            <v>hour</v>
          </cell>
          <cell r="I215">
            <v>4.7427806463951047E-2</v>
          </cell>
          <cell r="L215">
            <v>144631</v>
          </cell>
          <cell r="M215">
            <v>6859.5310766877037</v>
          </cell>
        </row>
        <row r="221">
          <cell r="B221" t="str">
            <v>C.</v>
          </cell>
          <cell r="C221" t="str">
            <v>MATERIAL</v>
          </cell>
        </row>
        <row r="231">
          <cell r="B231" t="str">
            <v>D.</v>
          </cell>
          <cell r="C231" t="str">
            <v>SUB TOTAL</v>
          </cell>
          <cell r="M231">
            <v>9764.8631043869773</v>
          </cell>
        </row>
        <row r="232">
          <cell r="B232" t="str">
            <v>E.</v>
          </cell>
          <cell r="C232" t="str">
            <v>OVERHEAD AND PROFIT</v>
          </cell>
          <cell r="H232">
            <v>0.1</v>
          </cell>
          <cell r="M232">
            <v>976.48631043869773</v>
          </cell>
        </row>
        <row r="233">
          <cell r="B233" t="str">
            <v>F.</v>
          </cell>
          <cell r="C233" t="str">
            <v>TOTAL ( D + E )</v>
          </cell>
          <cell r="M233">
            <v>10741.349414825676</v>
          </cell>
        </row>
        <row r="234">
          <cell r="C234" t="str">
            <v>ROUNDED</v>
          </cell>
          <cell r="M234">
            <v>10741</v>
          </cell>
        </row>
        <row r="236">
          <cell r="K236" t="str">
            <v>Jakarta, August 19th, 2008</v>
          </cell>
        </row>
        <row r="237">
          <cell r="K237" t="str">
            <v>Waskita - Adhi J.O.</v>
          </cell>
        </row>
        <row r="242">
          <cell r="K242" t="str">
            <v>Ir. Desi Arryani, MM</v>
          </cell>
        </row>
        <row r="243">
          <cell r="K243" t="str">
            <v>J.O Representative</v>
          </cell>
        </row>
        <row r="245">
          <cell r="B245" t="str">
            <v>UNIT PRICE ANALYSIS</v>
          </cell>
        </row>
        <row r="247">
          <cell r="B247" t="str">
            <v>Item No.</v>
          </cell>
          <cell r="D247" t="str">
            <v>:</v>
          </cell>
        </row>
        <row r="248">
          <cell r="A248" t="str">
            <v>An-EAR-02c</v>
          </cell>
          <cell r="B248" t="str">
            <v>Item Description</v>
          </cell>
          <cell r="D248" t="str">
            <v>:</v>
          </cell>
          <cell r="E248" t="str">
            <v xml:space="preserve">Excavation for structure ( hauling distance L = 0.050 - 0.500 km ) </v>
          </cell>
          <cell r="O248">
            <v>7751</v>
          </cell>
          <cell r="P248" t="str">
            <v>/ cu.m</v>
          </cell>
        </row>
        <row r="249">
          <cell r="B249" t="str">
            <v>Unit Price</v>
          </cell>
          <cell r="D249" t="str">
            <v>:</v>
          </cell>
          <cell r="E249" t="str">
            <v>Rp.</v>
          </cell>
          <cell r="F249">
            <v>7751</v>
          </cell>
          <cell r="G249" t="str">
            <v>/ cu.m</v>
          </cell>
        </row>
        <row r="251">
          <cell r="B251" t="str">
            <v>No.</v>
          </cell>
          <cell r="C251" t="str">
            <v>Description</v>
          </cell>
          <cell r="H251" t="str">
            <v>Unit</v>
          </cell>
          <cell r="I251" t="str">
            <v>Quantity</v>
          </cell>
          <cell r="J251" t="str">
            <v>Foreign Currency (USD)</v>
          </cell>
          <cell r="L251" t="str">
            <v>Local Currency (Rp.)</v>
          </cell>
        </row>
        <row r="252">
          <cell r="J252" t="str">
            <v>Unit Price</v>
          </cell>
          <cell r="K252" t="str">
            <v>Amount</v>
          </cell>
          <cell r="L252" t="str">
            <v>Unit Price</v>
          </cell>
          <cell r="M252" t="str">
            <v>Amount</v>
          </cell>
        </row>
        <row r="253">
          <cell r="B253">
            <v>1</v>
          </cell>
          <cell r="C253">
            <v>2</v>
          </cell>
          <cell r="H253">
            <v>3</v>
          </cell>
          <cell r="I253">
            <v>4</v>
          </cell>
          <cell r="J253">
            <v>5</v>
          </cell>
          <cell r="K253">
            <v>6</v>
          </cell>
          <cell r="L253">
            <v>7</v>
          </cell>
          <cell r="M253">
            <v>8</v>
          </cell>
        </row>
        <row r="254">
          <cell r="B254" t="str">
            <v>A.</v>
          </cell>
          <cell r="C254" t="str">
            <v>LABOUR</v>
          </cell>
        </row>
        <row r="255">
          <cell r="C255" t="str">
            <v>Foreman</v>
          </cell>
          <cell r="H255" t="str">
            <v>Md</v>
          </cell>
          <cell r="I255">
            <v>5.0000000000000001E-4</v>
          </cell>
          <cell r="L255">
            <v>45000</v>
          </cell>
          <cell r="M255">
            <v>22.5</v>
          </cell>
        </row>
        <row r="256">
          <cell r="C256" t="str">
            <v>Common labour</v>
          </cell>
          <cell r="H256" t="str">
            <v>Md</v>
          </cell>
          <cell r="I256">
            <v>5.0000000000000001E-3</v>
          </cell>
          <cell r="L256">
            <v>30000</v>
          </cell>
          <cell r="M256">
            <v>150</v>
          </cell>
        </row>
        <row r="262">
          <cell r="B262" t="str">
            <v>B.</v>
          </cell>
          <cell r="C262" t="str">
            <v>EQUIPMENT</v>
          </cell>
        </row>
        <row r="263">
          <cell r="C263" t="str">
            <v>Excavator, 0.7 m3</v>
          </cell>
          <cell r="G263" t="str">
            <v>( excavation &amp; loading)</v>
          </cell>
          <cell r="H263" t="str">
            <v>hour</v>
          </cell>
          <cell r="I263">
            <v>1.0329383377129917E-2</v>
          </cell>
          <cell r="L263">
            <v>266747</v>
          </cell>
          <cell r="M263">
            <v>2755.332027699274</v>
          </cell>
        </row>
        <row r="264">
          <cell r="C264" t="str">
            <v>Dump truck, 6 ton</v>
          </cell>
          <cell r="G264" t="str">
            <v>( hauling L= 0.050 - 500 m )</v>
          </cell>
          <cell r="H264" t="str">
            <v>hour</v>
          </cell>
          <cell r="I264">
            <v>2.5760183591508893E-2</v>
          </cell>
          <cell r="L264">
            <v>160755</v>
          </cell>
          <cell r="M264">
            <v>4141.0783132530123</v>
          </cell>
        </row>
        <row r="270">
          <cell r="B270" t="str">
            <v>C.</v>
          </cell>
          <cell r="C270" t="str">
            <v>MATERIAL</v>
          </cell>
        </row>
        <row r="277">
          <cell r="B277" t="str">
            <v>D.</v>
          </cell>
          <cell r="C277" t="str">
            <v>SUB TOTAL</v>
          </cell>
          <cell r="M277">
            <v>7046.4103409522868</v>
          </cell>
        </row>
        <row r="278">
          <cell r="B278" t="str">
            <v>E.</v>
          </cell>
          <cell r="C278" t="str">
            <v>OVERHEAD AND PROFIT</v>
          </cell>
          <cell r="H278">
            <v>0.1</v>
          </cell>
          <cell r="M278">
            <v>704.64103409522875</v>
          </cell>
        </row>
        <row r="279">
          <cell r="B279" t="str">
            <v>F.</v>
          </cell>
          <cell r="C279" t="str">
            <v>TOTAL ( D + E )</v>
          </cell>
          <cell r="M279">
            <v>7751.0513750475156</v>
          </cell>
        </row>
        <row r="280">
          <cell r="C280" t="str">
            <v>ROUNDED</v>
          </cell>
          <cell r="M280">
            <v>7751</v>
          </cell>
        </row>
        <row r="282">
          <cell r="K282" t="str">
            <v>Jakarta, August 19th, 2008</v>
          </cell>
        </row>
        <row r="283">
          <cell r="K283" t="str">
            <v>Waskita - Adhi J.O.</v>
          </cell>
        </row>
        <row r="288">
          <cell r="K288" t="str">
            <v>Ir. Desi Arryani, MM</v>
          </cell>
        </row>
        <row r="289">
          <cell r="K289" t="str">
            <v>J.O Representative</v>
          </cell>
        </row>
        <row r="291">
          <cell r="B291" t="str">
            <v>UNIT PRICE ANALYSIS</v>
          </cell>
        </row>
        <row r="293">
          <cell r="B293" t="str">
            <v>Item No.</v>
          </cell>
          <cell r="D293" t="str">
            <v>:</v>
          </cell>
        </row>
        <row r="294">
          <cell r="A294" t="str">
            <v>An-EAR-02d</v>
          </cell>
          <cell r="B294" t="str">
            <v>Item Description</v>
          </cell>
          <cell r="D294" t="str">
            <v>:</v>
          </cell>
          <cell r="E294" t="str">
            <v xml:space="preserve">Excavation for structure ( hauling distance 1000 ~ 2.000 km ) </v>
          </cell>
          <cell r="O294">
            <v>12225</v>
          </cell>
          <cell r="P294" t="str">
            <v>/ cu.m</v>
          </cell>
        </row>
        <row r="295">
          <cell r="B295" t="str">
            <v>Unit Price</v>
          </cell>
          <cell r="D295" t="str">
            <v>:</v>
          </cell>
          <cell r="E295" t="str">
            <v>Rp.</v>
          </cell>
          <cell r="F295">
            <v>12225</v>
          </cell>
          <cell r="G295" t="str">
            <v>/ cu.m</v>
          </cell>
        </row>
        <row r="297">
          <cell r="B297" t="str">
            <v>No.</v>
          </cell>
          <cell r="C297" t="str">
            <v>Description</v>
          </cell>
          <cell r="H297" t="str">
            <v>Unit</v>
          </cell>
          <cell r="I297" t="str">
            <v>Quantity</v>
          </cell>
          <cell r="J297" t="str">
            <v>Foreign Currency (USD)</v>
          </cell>
          <cell r="L297" t="str">
            <v>Local Currency (Rp.)</v>
          </cell>
        </row>
        <row r="298">
          <cell r="J298" t="str">
            <v>Unit Price</v>
          </cell>
          <cell r="K298" t="str">
            <v>Amount</v>
          </cell>
          <cell r="L298" t="str">
            <v>Unit Price</v>
          </cell>
          <cell r="M298" t="str">
            <v>Amount</v>
          </cell>
        </row>
        <row r="299">
          <cell r="B299">
            <v>1</v>
          </cell>
          <cell r="C299">
            <v>2</v>
          </cell>
          <cell r="H299">
            <v>3</v>
          </cell>
          <cell r="I299">
            <v>4</v>
          </cell>
          <cell r="J299">
            <v>5</v>
          </cell>
          <cell r="K299">
            <v>6</v>
          </cell>
          <cell r="L299">
            <v>7</v>
          </cell>
          <cell r="M299">
            <v>8</v>
          </cell>
        </row>
        <row r="300">
          <cell r="B300" t="str">
            <v>A.</v>
          </cell>
          <cell r="C300" t="str">
            <v>LABOUR</v>
          </cell>
        </row>
        <row r="301">
          <cell r="C301" t="str">
            <v>Foreman</v>
          </cell>
          <cell r="H301" t="str">
            <v>Md</v>
          </cell>
          <cell r="I301">
            <v>5.0000000000000001E-4</v>
          </cell>
          <cell r="L301">
            <v>45000</v>
          </cell>
          <cell r="M301">
            <v>22.5</v>
          </cell>
        </row>
        <row r="302">
          <cell r="C302" t="str">
            <v>Common labour</v>
          </cell>
          <cell r="H302" t="str">
            <v>Md</v>
          </cell>
          <cell r="I302">
            <v>5.0000000000000001E-3</v>
          </cell>
          <cell r="L302">
            <v>30000</v>
          </cell>
          <cell r="M302">
            <v>150</v>
          </cell>
        </row>
        <row r="308">
          <cell r="B308" t="str">
            <v>B.</v>
          </cell>
          <cell r="C308" t="str">
            <v>EQUIPMENT</v>
          </cell>
        </row>
        <row r="309">
          <cell r="C309" t="str">
            <v>Excavator, 0.7 m3</v>
          </cell>
          <cell r="G309" t="str">
            <v>( excavation &amp; loading)</v>
          </cell>
          <cell r="H309" t="str">
            <v>hour</v>
          </cell>
          <cell r="I309">
            <v>1.0329383377129917E-2</v>
          </cell>
          <cell r="L309">
            <v>266747</v>
          </cell>
          <cell r="M309">
            <v>2755.332027699274</v>
          </cell>
        </row>
        <row r="310">
          <cell r="C310" t="str">
            <v>Dump truck, 8 ton</v>
          </cell>
          <cell r="G310" t="str">
            <v>( hauling L= 1000 ~ 2.000 km )</v>
          </cell>
          <cell r="H310" t="str">
            <v>hour</v>
          </cell>
          <cell r="I310">
            <v>5.1061388410785995E-2</v>
          </cell>
          <cell r="L310">
            <v>160755</v>
          </cell>
          <cell r="M310">
            <v>8208.3734939759033</v>
          </cell>
        </row>
        <row r="316">
          <cell r="B316" t="str">
            <v>C.</v>
          </cell>
          <cell r="C316" t="str">
            <v>MATERIAL</v>
          </cell>
        </row>
        <row r="323">
          <cell r="B323" t="str">
            <v>D.</v>
          </cell>
          <cell r="C323" t="str">
            <v>SUB TOTAL</v>
          </cell>
          <cell r="M323">
            <v>11113.705521675178</v>
          </cell>
        </row>
        <row r="324">
          <cell r="B324" t="str">
            <v>E.</v>
          </cell>
          <cell r="C324" t="str">
            <v>OVERHEAD AND PROFIT</v>
          </cell>
          <cell r="H324">
            <v>0.1</v>
          </cell>
          <cell r="M324">
            <v>1111.3705521675179</v>
          </cell>
        </row>
        <row r="325">
          <cell r="B325" t="str">
            <v>F.</v>
          </cell>
          <cell r="C325" t="str">
            <v>TOTAL ( D + E )</v>
          </cell>
          <cell r="M325">
            <v>12225.076073842696</v>
          </cell>
        </row>
        <row r="326">
          <cell r="C326" t="str">
            <v>ROUNDED</v>
          </cell>
          <cell r="M326">
            <v>12225</v>
          </cell>
        </row>
        <row r="328">
          <cell r="K328" t="str">
            <v>Jakarta, August 19th, 2008</v>
          </cell>
        </row>
        <row r="329">
          <cell r="K329" t="str">
            <v>Waskita - Adhi J.O.</v>
          </cell>
        </row>
        <row r="334">
          <cell r="K334" t="str">
            <v>Ir. Desi Arryani, MM</v>
          </cell>
        </row>
        <row r="335">
          <cell r="K335" t="str">
            <v>J.O Representative</v>
          </cell>
        </row>
        <row r="337">
          <cell r="B337" t="str">
            <v>UNIT PRICE ANALYSIS</v>
          </cell>
        </row>
        <row r="339">
          <cell r="B339" t="str">
            <v>Item No.</v>
          </cell>
          <cell r="D339" t="str">
            <v>:</v>
          </cell>
        </row>
        <row r="340">
          <cell r="A340" t="str">
            <v>An-EAR-02e</v>
          </cell>
          <cell r="B340" t="str">
            <v>Item Description</v>
          </cell>
          <cell r="D340" t="str">
            <v>:</v>
          </cell>
          <cell r="E340" t="str">
            <v xml:space="preserve">Excavation for River Channel ( hauling distance 1.000 ~ 2.000 m ) </v>
          </cell>
          <cell r="O340">
            <v>10146</v>
          </cell>
          <cell r="P340" t="str">
            <v>/ cu.m</v>
          </cell>
        </row>
        <row r="341">
          <cell r="B341" t="str">
            <v>Unit Price</v>
          </cell>
          <cell r="D341" t="str">
            <v>:</v>
          </cell>
          <cell r="E341" t="str">
            <v>Rp.</v>
          </cell>
          <cell r="F341">
            <v>10146</v>
          </cell>
          <cell r="G341" t="str">
            <v>/ cu.m</v>
          </cell>
        </row>
        <row r="343">
          <cell r="B343" t="str">
            <v>No.</v>
          </cell>
          <cell r="C343" t="str">
            <v>Description</v>
          </cell>
          <cell r="H343" t="str">
            <v>Unit</v>
          </cell>
          <cell r="I343" t="str">
            <v>Quantity</v>
          </cell>
          <cell r="J343" t="str">
            <v>Foreign Currency (USD)</v>
          </cell>
          <cell r="L343" t="str">
            <v>Local Currency (Rp.)</v>
          </cell>
        </row>
        <row r="344">
          <cell r="J344" t="str">
            <v>Unit Price</v>
          </cell>
          <cell r="K344" t="str">
            <v>Amount</v>
          </cell>
          <cell r="L344" t="str">
            <v>Unit Price</v>
          </cell>
          <cell r="M344" t="str">
            <v>Amount</v>
          </cell>
        </row>
        <row r="345">
          <cell r="B345">
            <v>1</v>
          </cell>
          <cell r="C345">
            <v>2</v>
          </cell>
          <cell r="H345">
            <v>3</v>
          </cell>
          <cell r="I345">
            <v>4</v>
          </cell>
          <cell r="J345">
            <v>5</v>
          </cell>
          <cell r="K345">
            <v>6</v>
          </cell>
          <cell r="L345">
            <v>7</v>
          </cell>
          <cell r="M345">
            <v>8</v>
          </cell>
        </row>
        <row r="346">
          <cell r="B346" t="str">
            <v>A.</v>
          </cell>
          <cell r="C346" t="str">
            <v>LABOUR</v>
          </cell>
        </row>
        <row r="347">
          <cell r="C347" t="str">
            <v>Foreman</v>
          </cell>
          <cell r="H347" t="str">
            <v>Md</v>
          </cell>
          <cell r="I347">
            <v>5.0000000000000001E-4</v>
          </cell>
          <cell r="L347">
            <v>45000</v>
          </cell>
          <cell r="M347">
            <v>22.5</v>
          </cell>
        </row>
        <row r="348">
          <cell r="C348" t="str">
            <v>Common labour</v>
          </cell>
          <cell r="H348" t="str">
            <v>Md</v>
          </cell>
          <cell r="I348">
            <v>5.0000000000000001E-3</v>
          </cell>
          <cell r="L348">
            <v>30000</v>
          </cell>
          <cell r="M348">
            <v>150</v>
          </cell>
        </row>
        <row r="354">
          <cell r="B354" t="str">
            <v>B.</v>
          </cell>
          <cell r="C354" t="str">
            <v>EQUIPMENT</v>
          </cell>
        </row>
        <row r="355">
          <cell r="C355" t="str">
            <v>Excavator, 0.7 m3</v>
          </cell>
          <cell r="G355" t="str">
            <v>( excavation &amp; loading)</v>
          </cell>
          <cell r="H355" t="str">
            <v>hour</v>
          </cell>
          <cell r="I355">
            <v>1.0329383377129917E-2</v>
          </cell>
          <cell r="L355">
            <v>266747</v>
          </cell>
          <cell r="M355">
            <v>2755.332027699274</v>
          </cell>
        </row>
        <row r="356">
          <cell r="C356" t="str">
            <v>Dump truck, 20 ton</v>
          </cell>
          <cell r="G356" t="str">
            <v xml:space="preserve">( hauling  L = 1.000 ~ 2.000 m ) </v>
          </cell>
          <cell r="H356" t="str">
            <v>hour</v>
          </cell>
          <cell r="I356">
            <v>2.0616246498599444E-2</v>
          </cell>
          <cell r="L356">
            <v>306503</v>
          </cell>
          <cell r="M356">
            <v>6318.9414005602257</v>
          </cell>
        </row>
        <row r="363">
          <cell r="B363" t="str">
            <v>C.</v>
          </cell>
          <cell r="C363" t="str">
            <v>MATERIAL</v>
          </cell>
        </row>
        <row r="371">
          <cell r="B371" t="str">
            <v>D.</v>
          </cell>
          <cell r="C371" t="str">
            <v>SUB TOTAL</v>
          </cell>
          <cell r="M371">
            <v>9224.2734282594993</v>
          </cell>
        </row>
        <row r="372">
          <cell r="B372" t="str">
            <v>E.</v>
          </cell>
          <cell r="C372" t="str">
            <v>OVERHEAD AND PROFIT</v>
          </cell>
          <cell r="H372">
            <v>0.1</v>
          </cell>
          <cell r="M372">
            <v>922.42734282594995</v>
          </cell>
        </row>
        <row r="373">
          <cell r="B373" t="str">
            <v>F.</v>
          </cell>
          <cell r="C373" t="str">
            <v>TOTAL ( D + E )</v>
          </cell>
          <cell r="M373">
            <v>10146.700771085449</v>
          </cell>
        </row>
        <row r="374">
          <cell r="C374" t="str">
            <v>ROUNDED</v>
          </cell>
          <cell r="M374">
            <v>10146</v>
          </cell>
        </row>
        <row r="376">
          <cell r="K376" t="str">
            <v>Jakarta, August 19th, 2008</v>
          </cell>
        </row>
        <row r="377">
          <cell r="K377" t="str">
            <v>Waskita - Adhi J.O.</v>
          </cell>
        </row>
        <row r="382">
          <cell r="K382" t="str">
            <v>Ir. Desi Arryani, MM</v>
          </cell>
        </row>
        <row r="383">
          <cell r="K383" t="str">
            <v>J.O Representative</v>
          </cell>
        </row>
        <row r="385">
          <cell r="B385" t="str">
            <v>UNIT PRICE ANALYSIS</v>
          </cell>
          <cell r="P385" t="str">
            <v>awas ini copi SLO</v>
          </cell>
        </row>
        <row r="387">
          <cell r="B387" t="str">
            <v>Item No.</v>
          </cell>
          <cell r="D387" t="str">
            <v>:</v>
          </cell>
          <cell r="E387" t="str">
            <v>An-EAR-03</v>
          </cell>
        </row>
        <row r="388">
          <cell r="A388" t="str">
            <v>An-EAR-03</v>
          </cell>
          <cell r="B388" t="str">
            <v>Item Description</v>
          </cell>
          <cell r="D388" t="str">
            <v>:</v>
          </cell>
          <cell r="E388" t="str">
            <v xml:space="preserve">Excavation for structure ( hauling distance  L = 0.050 - 0.500 km ) </v>
          </cell>
          <cell r="O388">
            <v>6928</v>
          </cell>
          <cell r="P388" t="str">
            <v>/ cu.m</v>
          </cell>
        </row>
        <row r="389">
          <cell r="B389" t="str">
            <v>Unit Price</v>
          </cell>
          <cell r="D389" t="str">
            <v>:</v>
          </cell>
          <cell r="E389" t="str">
            <v>Rp.</v>
          </cell>
          <cell r="F389">
            <v>6928</v>
          </cell>
          <cell r="G389" t="str">
            <v>/ cu.m</v>
          </cell>
        </row>
        <row r="391">
          <cell r="B391" t="str">
            <v>No.</v>
          </cell>
          <cell r="C391" t="str">
            <v>Description</v>
          </cell>
          <cell r="H391" t="str">
            <v>Unit</v>
          </cell>
          <cell r="I391" t="str">
            <v>Quantity</v>
          </cell>
          <cell r="J391" t="str">
            <v>Foreign Currency (USD)</v>
          </cell>
          <cell r="L391" t="str">
            <v>Local Currency (Rp.)</v>
          </cell>
        </row>
        <row r="392">
          <cell r="J392" t="str">
            <v>Unit Price</v>
          </cell>
          <cell r="K392" t="str">
            <v>Amount</v>
          </cell>
          <cell r="L392" t="str">
            <v>Unit Price</v>
          </cell>
          <cell r="M392" t="str">
            <v>Amount</v>
          </cell>
        </row>
        <row r="393">
          <cell r="B393">
            <v>1</v>
          </cell>
          <cell r="C393">
            <v>2</v>
          </cell>
          <cell r="H393">
            <v>3</v>
          </cell>
          <cell r="I393">
            <v>4</v>
          </cell>
          <cell r="J393">
            <v>5</v>
          </cell>
          <cell r="K393">
            <v>6</v>
          </cell>
          <cell r="L393">
            <v>7</v>
          </cell>
          <cell r="M393">
            <v>8</v>
          </cell>
        </row>
        <row r="394">
          <cell r="B394" t="str">
            <v>A.</v>
          </cell>
          <cell r="C394" t="str">
            <v>LABOUR</v>
          </cell>
        </row>
        <row r="395">
          <cell r="C395" t="str">
            <v>Foreman</v>
          </cell>
          <cell r="H395" t="str">
            <v>Md</v>
          </cell>
          <cell r="I395">
            <v>5.0000000000000001E-4</v>
          </cell>
          <cell r="L395">
            <v>45000</v>
          </cell>
          <cell r="M395">
            <v>22.5</v>
          </cell>
        </row>
        <row r="396">
          <cell r="C396" t="str">
            <v>Common labour</v>
          </cell>
          <cell r="H396" t="str">
            <v>Md</v>
          </cell>
          <cell r="I396">
            <v>5.0000000000000001E-3</v>
          </cell>
          <cell r="L396">
            <v>30000</v>
          </cell>
          <cell r="M396">
            <v>150</v>
          </cell>
        </row>
        <row r="402">
          <cell r="B402" t="str">
            <v>B.</v>
          </cell>
          <cell r="C402" t="str">
            <v>EQUIPMENT</v>
          </cell>
        </row>
        <row r="403">
          <cell r="C403" t="str">
            <v>Excavator, 0.7 m3</v>
          </cell>
          <cell r="G403" t="str">
            <v>( excavation &amp; loading)</v>
          </cell>
          <cell r="H403" t="str">
            <v>hour</v>
          </cell>
          <cell r="I403">
            <v>1.0329383377129917E-2</v>
          </cell>
          <cell r="L403">
            <v>266747</v>
          </cell>
          <cell r="M403">
            <v>2755.332027699274</v>
          </cell>
        </row>
        <row r="404">
          <cell r="C404" t="str">
            <v>Dump truck, 12 ton</v>
          </cell>
          <cell r="G404" t="str">
            <v xml:space="preserve">( hauling  L = 0.05 - 0.500 km ) </v>
          </cell>
          <cell r="H404" t="str">
            <v>hour</v>
          </cell>
          <cell r="I404">
            <v>1.6846433352457446E-2</v>
          </cell>
          <cell r="L404">
            <v>201419</v>
          </cell>
          <cell r="M404">
            <v>3393.1917594186261</v>
          </cell>
        </row>
        <row r="409">
          <cell r="B409" t="str">
            <v>C.</v>
          </cell>
          <cell r="C409" t="str">
            <v>MATERIAL</v>
          </cell>
        </row>
        <row r="416">
          <cell r="B416" t="str">
            <v>D.</v>
          </cell>
          <cell r="C416" t="str">
            <v>SUB TOTAL</v>
          </cell>
          <cell r="M416">
            <v>6298.5237871178997</v>
          </cell>
        </row>
        <row r="417">
          <cell r="B417" t="str">
            <v>E.</v>
          </cell>
          <cell r="C417" t="str">
            <v>OVERHEAD AND PROFIT</v>
          </cell>
          <cell r="H417">
            <v>0.1</v>
          </cell>
          <cell r="M417">
            <v>629.85237871179004</v>
          </cell>
        </row>
        <row r="418">
          <cell r="B418" t="str">
            <v>F.</v>
          </cell>
          <cell r="C418" t="str">
            <v>TOTAL ( D + E )</v>
          </cell>
          <cell r="M418">
            <v>6928.3761658296899</v>
          </cell>
        </row>
        <row r="419">
          <cell r="C419" t="str">
            <v>ROUNDED</v>
          </cell>
          <cell r="M419">
            <v>6928</v>
          </cell>
        </row>
        <row r="421">
          <cell r="K421" t="str">
            <v>Jakarta, August 19th, 2008</v>
          </cell>
        </row>
        <row r="422">
          <cell r="K422" t="str">
            <v>Waskita - Adhi J.O.</v>
          </cell>
        </row>
        <row r="427">
          <cell r="K427" t="str">
            <v>Ir. Desi Arryani, MM</v>
          </cell>
        </row>
        <row r="428">
          <cell r="K428" t="str">
            <v>J.O Representative</v>
          </cell>
        </row>
        <row r="430">
          <cell r="B430" t="str">
            <v>UNIT PRICE ANALYSIS</v>
          </cell>
        </row>
        <row r="432">
          <cell r="B432" t="str">
            <v>Item No.</v>
          </cell>
          <cell r="D432" t="str">
            <v>:</v>
          </cell>
        </row>
        <row r="433">
          <cell r="A433" t="str">
            <v>An-EAR-04</v>
          </cell>
          <cell r="B433" t="str">
            <v>Item Description</v>
          </cell>
          <cell r="D433" t="str">
            <v>:</v>
          </cell>
          <cell r="E433" t="str">
            <v xml:space="preserve">Dyke Embankment   ( hauling  distance  L = 0.500 - 1.000 km ) </v>
          </cell>
          <cell r="O433">
            <v>19158</v>
          </cell>
          <cell r="P433" t="str">
            <v>/ cu.m</v>
          </cell>
        </row>
        <row r="434">
          <cell r="B434" t="str">
            <v>Unit Price</v>
          </cell>
          <cell r="D434" t="str">
            <v>:</v>
          </cell>
          <cell r="F434">
            <v>19158</v>
          </cell>
          <cell r="G434" t="str">
            <v>/ cu.m</v>
          </cell>
        </row>
        <row r="436">
          <cell r="B436" t="str">
            <v>No.</v>
          </cell>
          <cell r="C436" t="str">
            <v>Description</v>
          </cell>
          <cell r="H436" t="str">
            <v>Unit</v>
          </cell>
          <cell r="I436" t="str">
            <v>Quantity</v>
          </cell>
          <cell r="J436" t="str">
            <v>Foreign Currency (USD)</v>
          </cell>
          <cell r="L436" t="str">
            <v>Local Currency (Rp.)</v>
          </cell>
        </row>
        <row r="437">
          <cell r="J437" t="str">
            <v>Unit Price</v>
          </cell>
          <cell r="K437" t="str">
            <v>Amount</v>
          </cell>
          <cell r="L437" t="str">
            <v>Unit Price</v>
          </cell>
          <cell r="M437" t="str">
            <v>Amount</v>
          </cell>
        </row>
        <row r="438">
          <cell r="B438">
            <v>1</v>
          </cell>
          <cell r="C438">
            <v>2</v>
          </cell>
          <cell r="H438">
            <v>3</v>
          </cell>
          <cell r="I438">
            <v>4</v>
          </cell>
          <cell r="J438">
            <v>5</v>
          </cell>
          <cell r="K438">
            <v>6</v>
          </cell>
          <cell r="L438">
            <v>7</v>
          </cell>
          <cell r="M438">
            <v>8</v>
          </cell>
        </row>
        <row r="439">
          <cell r="B439" t="str">
            <v>A.</v>
          </cell>
          <cell r="C439" t="str">
            <v>LABOUR</v>
          </cell>
        </row>
        <row r="440">
          <cell r="C440" t="str">
            <v>Foreman</v>
          </cell>
          <cell r="H440" t="str">
            <v>Md</v>
          </cell>
          <cell r="I440">
            <v>5.0000000000000001E-4</v>
          </cell>
          <cell r="L440">
            <v>45000</v>
          </cell>
          <cell r="M440">
            <v>22.5</v>
          </cell>
        </row>
        <row r="441">
          <cell r="C441" t="str">
            <v>Common labour</v>
          </cell>
          <cell r="H441" t="str">
            <v>Md</v>
          </cell>
          <cell r="I441">
            <v>5.0000000000000001E-3</v>
          </cell>
          <cell r="L441">
            <v>30000</v>
          </cell>
          <cell r="M441">
            <v>150</v>
          </cell>
        </row>
        <row r="447">
          <cell r="B447" t="str">
            <v>B.</v>
          </cell>
          <cell r="C447" t="str">
            <v>EQUIPMENT</v>
          </cell>
        </row>
        <row r="448">
          <cell r="C448" t="str">
            <v>Dump truck, 12 ton</v>
          </cell>
          <cell r="G448" t="str">
            <v xml:space="preserve">( hauling L = 0.500 - 1.000 km ) </v>
          </cell>
          <cell r="H448" t="str">
            <v>hour</v>
          </cell>
          <cell r="I448">
            <v>1.8206157965194106E-2</v>
          </cell>
          <cell r="L448">
            <v>201419</v>
          </cell>
          <cell r="M448">
            <v>3667.0661311914314</v>
          </cell>
        </row>
        <row r="449">
          <cell r="C449" t="str">
            <v>Excavator, 1.2 m3</v>
          </cell>
          <cell r="G449" t="str">
            <v>( loading )</v>
          </cell>
          <cell r="H449" t="str">
            <v>hour</v>
          </cell>
          <cell r="I449">
            <v>6.0254736366591177E-3</v>
          </cell>
          <cell r="L449">
            <v>390031</v>
          </cell>
          <cell r="M449">
            <v>2350.1215079797926</v>
          </cell>
        </row>
        <row r="450">
          <cell r="C450" t="str">
            <v>Vibro Roller, 12 ton</v>
          </cell>
          <cell r="G450" t="str">
            <v>( compacting )</v>
          </cell>
          <cell r="H450" t="str">
            <v>hour</v>
          </cell>
          <cell r="I450">
            <v>5.7385463206277307E-3</v>
          </cell>
          <cell r="L450">
            <v>317012</v>
          </cell>
          <cell r="M450">
            <v>1819.1880461948381</v>
          </cell>
        </row>
        <row r="451">
          <cell r="C451" t="str">
            <v>Bulldozer, 15 ton</v>
          </cell>
          <cell r="G451" t="str">
            <v>( spreading )</v>
          </cell>
          <cell r="H451" t="str">
            <v>hour</v>
          </cell>
          <cell r="I451">
            <v>1.0379469232768715E-2</v>
          </cell>
          <cell r="L451">
            <v>278364</v>
          </cell>
          <cell r="M451">
            <v>2889.2705735104305</v>
          </cell>
        </row>
        <row r="452">
          <cell r="C452" t="str">
            <v>Water Tanker</v>
          </cell>
          <cell r="H452" t="str">
            <v>hour</v>
          </cell>
          <cell r="I452">
            <v>3.5000000000000003E-2</v>
          </cell>
          <cell r="L452">
            <v>186258</v>
          </cell>
          <cell r="M452">
            <v>6519.0300000000007</v>
          </cell>
        </row>
        <row r="455">
          <cell r="B455" t="str">
            <v>C.</v>
          </cell>
          <cell r="C455" t="str">
            <v>MATERIAL</v>
          </cell>
        </row>
        <row r="463">
          <cell r="B463" t="str">
            <v>D.</v>
          </cell>
          <cell r="C463" t="str">
            <v>SUB TOTAL</v>
          </cell>
          <cell r="M463">
            <v>17417.17625887649</v>
          </cell>
        </row>
        <row r="464">
          <cell r="B464" t="str">
            <v>E.</v>
          </cell>
          <cell r="C464" t="str">
            <v>OVERHEAD AND PROFIT</v>
          </cell>
          <cell r="H464">
            <v>0.1</v>
          </cell>
          <cell r="M464">
            <v>1741.7176258876491</v>
          </cell>
        </row>
        <row r="465">
          <cell r="B465" t="str">
            <v>F.</v>
          </cell>
          <cell r="C465" t="str">
            <v>TOTAL ( D + E )</v>
          </cell>
          <cell r="M465">
            <v>19158.89388476414</v>
          </cell>
        </row>
        <row r="466">
          <cell r="C466" t="str">
            <v>ROUNDED</v>
          </cell>
          <cell r="M466">
            <v>19158</v>
          </cell>
          <cell r="O466">
            <v>4571767660</v>
          </cell>
        </row>
        <row r="467">
          <cell r="O467">
            <v>1878117220</v>
          </cell>
        </row>
        <row r="468">
          <cell r="K468" t="str">
            <v>Jakarta, August 19th, 2008</v>
          </cell>
        </row>
        <row r="469">
          <cell r="K469" t="str">
            <v>Waskita - Adhi J.O.</v>
          </cell>
        </row>
        <row r="474">
          <cell r="K474" t="str">
            <v>Ir. Desi Arryani, MM</v>
          </cell>
        </row>
        <row r="475">
          <cell r="K475" t="str">
            <v>J.O Representative</v>
          </cell>
        </row>
        <row r="476">
          <cell r="O476">
            <v>2693650440</v>
          </cell>
        </row>
        <row r="477">
          <cell r="B477" t="str">
            <v>UNIT PRICE ANALYSIS</v>
          </cell>
        </row>
        <row r="479">
          <cell r="B479" t="str">
            <v>Item No.</v>
          </cell>
          <cell r="D479" t="str">
            <v>:</v>
          </cell>
        </row>
        <row r="480">
          <cell r="A480" t="str">
            <v>An-EAR-04a</v>
          </cell>
          <cell r="B480" t="str">
            <v>Item Description</v>
          </cell>
          <cell r="D480" t="str">
            <v>:</v>
          </cell>
          <cell r="E480" t="str">
            <v xml:space="preserve">Embankment   ( hauling distance L = 0.10 - 0.50 km ) </v>
          </cell>
          <cell r="O480">
            <v>18532</v>
          </cell>
          <cell r="P480" t="str">
            <v>/ cu.m</v>
          </cell>
        </row>
        <row r="481">
          <cell r="B481" t="str">
            <v>Unit Price</v>
          </cell>
          <cell r="D481" t="str">
            <v>:</v>
          </cell>
          <cell r="E481" t="str">
            <v>Rp.</v>
          </cell>
          <cell r="F481">
            <v>18532</v>
          </cell>
          <cell r="G481" t="str">
            <v>/ cu.m</v>
          </cell>
        </row>
        <row r="483">
          <cell r="B483" t="str">
            <v>No.</v>
          </cell>
          <cell r="C483" t="str">
            <v>Description</v>
          </cell>
          <cell r="H483" t="str">
            <v>Unit</v>
          </cell>
          <cell r="I483" t="str">
            <v>Quantity</v>
          </cell>
          <cell r="J483" t="str">
            <v>Foreign Currency (USD)</v>
          </cell>
          <cell r="L483" t="str">
            <v>Local Currency (Rp.)</v>
          </cell>
        </row>
        <row r="484">
          <cell r="J484" t="str">
            <v>Unit Price</v>
          </cell>
          <cell r="K484" t="str">
            <v>Amount</v>
          </cell>
          <cell r="L484" t="str">
            <v>Unit Price</v>
          </cell>
          <cell r="M484" t="str">
            <v>Amount</v>
          </cell>
        </row>
        <row r="485">
          <cell r="B485">
            <v>1</v>
          </cell>
          <cell r="C485">
            <v>2</v>
          </cell>
          <cell r="H485">
            <v>3</v>
          </cell>
          <cell r="I485">
            <v>4</v>
          </cell>
          <cell r="J485">
            <v>5</v>
          </cell>
          <cell r="K485">
            <v>6</v>
          </cell>
          <cell r="L485">
            <v>7</v>
          </cell>
          <cell r="M485">
            <v>8</v>
          </cell>
        </row>
        <row r="486">
          <cell r="B486" t="str">
            <v>A.</v>
          </cell>
          <cell r="C486" t="str">
            <v>LABOUR</v>
          </cell>
        </row>
        <row r="487">
          <cell r="C487" t="str">
            <v>Foreman</v>
          </cell>
          <cell r="H487" t="str">
            <v>Md</v>
          </cell>
          <cell r="I487">
            <v>5.0000000000000001E-4</v>
          </cell>
          <cell r="L487">
            <v>45000</v>
          </cell>
          <cell r="M487">
            <v>22.5</v>
          </cell>
        </row>
        <row r="488">
          <cell r="C488" t="str">
            <v>Common labour</v>
          </cell>
          <cell r="H488" t="str">
            <v>Md</v>
          </cell>
          <cell r="I488">
            <v>5.0000000000000001E-3</v>
          </cell>
          <cell r="L488">
            <v>30000</v>
          </cell>
          <cell r="M488">
            <v>150</v>
          </cell>
        </row>
        <row r="494">
          <cell r="B494" t="str">
            <v>B.</v>
          </cell>
          <cell r="C494" t="str">
            <v>EQUIPMENT</v>
          </cell>
        </row>
        <row r="495">
          <cell r="C495" t="str">
            <v>Dump truck, 12 ton</v>
          </cell>
          <cell r="G495" t="str">
            <v>( hauling L = 0.10 - 0.50 km )</v>
          </cell>
          <cell r="H495" t="str">
            <v>hour</v>
          </cell>
          <cell r="I495">
            <v>1.6846433352457446E-2</v>
          </cell>
          <cell r="L495">
            <v>201419</v>
          </cell>
          <cell r="M495">
            <v>3393.1917594186261</v>
          </cell>
        </row>
        <row r="496">
          <cell r="C496" t="str">
            <v>Excavator, 1.2 m3</v>
          </cell>
          <cell r="G496" t="str">
            <v>( loading )</v>
          </cell>
          <cell r="H496" t="str">
            <v>hour</v>
          </cell>
          <cell r="I496">
            <v>6.0254736366591177E-3</v>
          </cell>
          <cell r="L496">
            <v>390031</v>
          </cell>
          <cell r="M496">
            <v>2350.1215079797926</v>
          </cell>
        </row>
        <row r="497">
          <cell r="C497" t="str">
            <v>Vibro Roller, 12 ton</v>
          </cell>
          <cell r="G497" t="str">
            <v>( compacting )</v>
          </cell>
          <cell r="H497" t="str">
            <v>hour</v>
          </cell>
          <cell r="I497">
            <v>5.7385463206277307E-3</v>
          </cell>
          <cell r="L497">
            <v>317012</v>
          </cell>
          <cell r="M497">
            <v>1819.1880461948381</v>
          </cell>
        </row>
        <row r="498">
          <cell r="C498" t="str">
            <v>Bulldozer, 15 ton</v>
          </cell>
          <cell r="G498" t="str">
            <v>( spreading )</v>
          </cell>
          <cell r="H498" t="str">
            <v>hour</v>
          </cell>
          <cell r="I498">
            <v>6.8877014510418787E-3</v>
          </cell>
          <cell r="L498">
            <v>376609</v>
          </cell>
          <cell r="M498">
            <v>2593.970355775431</v>
          </cell>
        </row>
        <row r="499">
          <cell r="C499" t="str">
            <v>Water Tanker</v>
          </cell>
          <cell r="H499" t="str">
            <v>hour</v>
          </cell>
          <cell r="I499">
            <v>3.5000000000000003E-2</v>
          </cell>
          <cell r="L499">
            <v>186258</v>
          </cell>
          <cell r="M499">
            <v>6519.0300000000007</v>
          </cell>
        </row>
        <row r="502">
          <cell r="B502" t="str">
            <v>C.</v>
          </cell>
          <cell r="C502" t="str">
            <v>MATERIAL</v>
          </cell>
        </row>
        <row r="509">
          <cell r="B509" t="str">
            <v>D.</v>
          </cell>
          <cell r="C509" t="str">
            <v>SUB TOTAL</v>
          </cell>
          <cell r="M509">
            <v>16848.001669368688</v>
          </cell>
        </row>
        <row r="510">
          <cell r="B510" t="str">
            <v>E.</v>
          </cell>
          <cell r="C510" t="str">
            <v>OVERHEAD AND PROFIT</v>
          </cell>
          <cell r="H510">
            <v>0.1</v>
          </cell>
          <cell r="M510">
            <v>1684.8001669368689</v>
          </cell>
        </row>
        <row r="511">
          <cell r="B511" t="str">
            <v>F.</v>
          </cell>
          <cell r="C511" t="str">
            <v>TOTAL ( D + E )</v>
          </cell>
          <cell r="M511">
            <v>18532.801836305556</v>
          </cell>
        </row>
        <row r="512">
          <cell r="C512" t="str">
            <v>ROUNDED</v>
          </cell>
          <cell r="M512">
            <v>18532</v>
          </cell>
        </row>
        <row r="514">
          <cell r="K514" t="str">
            <v>Jakarta, August 19th, 2008</v>
          </cell>
        </row>
        <row r="515">
          <cell r="K515" t="str">
            <v>Waskita - Adhi J.O.</v>
          </cell>
        </row>
        <row r="520">
          <cell r="K520" t="str">
            <v>Ir. Desi Arryani, MM</v>
          </cell>
        </row>
        <row r="521">
          <cell r="K521" t="str">
            <v>J.O Representative</v>
          </cell>
        </row>
        <row r="523">
          <cell r="B523" t="str">
            <v>UNIT PRICE ANALYSIS</v>
          </cell>
        </row>
        <row r="525">
          <cell r="B525" t="str">
            <v>Item No.</v>
          </cell>
          <cell r="D525" t="str">
            <v>:</v>
          </cell>
        </row>
        <row r="526">
          <cell r="A526" t="str">
            <v>An-EAR-04b</v>
          </cell>
          <cell r="B526" t="str">
            <v>Item Description</v>
          </cell>
          <cell r="D526" t="str">
            <v>:</v>
          </cell>
          <cell r="E526" t="str">
            <v>Earthfill with Selected Material (hauling distance 1,000 ~ 2,000 m)</v>
          </cell>
          <cell r="O526">
            <v>19831</v>
          </cell>
          <cell r="P526" t="str">
            <v>/ cu.m</v>
          </cell>
        </row>
        <row r="527">
          <cell r="B527" t="str">
            <v>Unit Price</v>
          </cell>
          <cell r="D527" t="str">
            <v>:</v>
          </cell>
          <cell r="F527">
            <v>19831</v>
          </cell>
          <cell r="G527" t="str">
            <v>/ cu.m</v>
          </cell>
        </row>
        <row r="529">
          <cell r="B529" t="str">
            <v>No.</v>
          </cell>
          <cell r="C529" t="str">
            <v>Description</v>
          </cell>
          <cell r="H529" t="str">
            <v>Unit</v>
          </cell>
          <cell r="I529" t="str">
            <v>Quantity</v>
          </cell>
          <cell r="J529" t="str">
            <v>Foreign Currency (USD)</v>
          </cell>
          <cell r="L529" t="str">
            <v>Local Currency (Rp.)</v>
          </cell>
        </row>
        <row r="530">
          <cell r="J530" t="str">
            <v>Unit Price</v>
          </cell>
          <cell r="K530" t="str">
            <v>Amount</v>
          </cell>
          <cell r="L530" t="str">
            <v>Unit Price</v>
          </cell>
          <cell r="M530" t="str">
            <v>Amount</v>
          </cell>
        </row>
        <row r="531">
          <cell r="B531">
            <v>1</v>
          </cell>
          <cell r="C531">
            <v>2</v>
          </cell>
          <cell r="H531">
            <v>3</v>
          </cell>
          <cell r="I531">
            <v>4</v>
          </cell>
          <cell r="J531">
            <v>5</v>
          </cell>
          <cell r="K531">
            <v>6</v>
          </cell>
          <cell r="L531">
            <v>7</v>
          </cell>
          <cell r="M531">
            <v>8</v>
          </cell>
        </row>
        <row r="532">
          <cell r="B532" t="str">
            <v>A.</v>
          </cell>
          <cell r="C532" t="str">
            <v>LABOUR</v>
          </cell>
        </row>
        <row r="533">
          <cell r="C533" t="str">
            <v>Foreman</v>
          </cell>
          <cell r="H533" t="str">
            <v>Md</v>
          </cell>
          <cell r="I533">
            <v>5.0000000000000001E-4</v>
          </cell>
          <cell r="L533">
            <v>45000</v>
          </cell>
          <cell r="M533">
            <v>22.5</v>
          </cell>
        </row>
        <row r="534">
          <cell r="C534" t="str">
            <v>Common labour</v>
          </cell>
          <cell r="H534" t="str">
            <v>Md</v>
          </cell>
          <cell r="I534">
            <v>5.0000000000000001E-3</v>
          </cell>
          <cell r="L534">
            <v>30000</v>
          </cell>
          <cell r="M534">
            <v>150</v>
          </cell>
        </row>
        <row r="540">
          <cell r="B540" t="str">
            <v>B.</v>
          </cell>
          <cell r="C540" t="str">
            <v>EQUIPMENT</v>
          </cell>
        </row>
        <row r="541">
          <cell r="C541" t="str">
            <v>Dump truck, 12 ton</v>
          </cell>
          <cell r="G541" t="str">
            <v>( hauling L = 1.000 - 2.000 km )</v>
          </cell>
          <cell r="H541" t="str">
            <v>hour</v>
          </cell>
          <cell r="I541">
            <v>1.4921733399242052E-2</v>
          </cell>
          <cell r="L541">
            <v>306503</v>
          </cell>
          <cell r="M541">
            <v>4573.5560520678864</v>
          </cell>
        </row>
        <row r="542">
          <cell r="C542" t="str">
            <v>Excavator, 1.2 m3</v>
          </cell>
          <cell r="G542" t="str">
            <v>( loading )</v>
          </cell>
          <cell r="H542" t="str">
            <v>hour</v>
          </cell>
          <cell r="I542">
            <v>6.0254736366591177E-3</v>
          </cell>
          <cell r="L542">
            <v>390031</v>
          </cell>
          <cell r="M542">
            <v>2350.1215079797926</v>
          </cell>
        </row>
        <row r="543">
          <cell r="C543" t="str">
            <v>Vibro Roller, 12 ton</v>
          </cell>
          <cell r="G543" t="str">
            <v>( compacting )</v>
          </cell>
          <cell r="H543" t="str">
            <v>hour</v>
          </cell>
          <cell r="I543">
            <v>5.7385463206277307E-3</v>
          </cell>
          <cell r="L543">
            <v>317012</v>
          </cell>
          <cell r="M543">
            <v>1819.1880461948381</v>
          </cell>
        </row>
        <row r="544">
          <cell r="C544" t="str">
            <v>Bulldozer, 15 ton</v>
          </cell>
          <cell r="G544" t="str">
            <v>( spreading )</v>
          </cell>
          <cell r="H544" t="str">
            <v>hour</v>
          </cell>
          <cell r="I544">
            <v>6.8877014510418787E-3</v>
          </cell>
          <cell r="L544">
            <v>376609</v>
          </cell>
          <cell r="M544">
            <v>2593.970355775431</v>
          </cell>
        </row>
        <row r="545">
          <cell r="C545" t="str">
            <v>Water Tanker</v>
          </cell>
          <cell r="H545" t="str">
            <v>hour</v>
          </cell>
          <cell r="I545">
            <v>3.5000000000000003E-2</v>
          </cell>
          <cell r="L545">
            <v>186258</v>
          </cell>
          <cell r="M545">
            <v>6519.0300000000007</v>
          </cell>
        </row>
        <row r="548">
          <cell r="B548" t="str">
            <v>C.</v>
          </cell>
          <cell r="C548" t="str">
            <v>MATERIAL</v>
          </cell>
        </row>
        <row r="555">
          <cell r="B555" t="str">
            <v>D.</v>
          </cell>
          <cell r="C555" t="str">
            <v>SUB TOTAL</v>
          </cell>
          <cell r="M555">
            <v>18028.36596201795</v>
          </cell>
        </row>
        <row r="556">
          <cell r="B556" t="str">
            <v>E.</v>
          </cell>
          <cell r="C556" t="str">
            <v>OVERHEAD AND PROFIT</v>
          </cell>
          <cell r="H556">
            <v>0.1</v>
          </cell>
          <cell r="M556">
            <v>1802.8365962017951</v>
          </cell>
        </row>
        <row r="557">
          <cell r="B557" t="str">
            <v>F.</v>
          </cell>
          <cell r="C557" t="str">
            <v>TOTAL ( D + E )</v>
          </cell>
          <cell r="M557">
            <v>19831.202558219746</v>
          </cell>
        </row>
        <row r="558">
          <cell r="C558" t="str">
            <v>ROUNDED</v>
          </cell>
          <cell r="M558">
            <v>19831</v>
          </cell>
        </row>
        <row r="560">
          <cell r="K560" t="str">
            <v>Jakarta, August 19th, 2008</v>
          </cell>
        </row>
        <row r="561">
          <cell r="K561" t="str">
            <v>Waskita - Adhi J.O.</v>
          </cell>
        </row>
        <row r="566">
          <cell r="K566" t="str">
            <v>Ir. Desi Arryani, MM</v>
          </cell>
        </row>
        <row r="567">
          <cell r="K567" t="str">
            <v>J.O Representative</v>
          </cell>
        </row>
        <row r="569">
          <cell r="B569" t="str">
            <v>UNIT PRICE ANALYSIS</v>
          </cell>
        </row>
        <row r="571">
          <cell r="B571" t="str">
            <v>Item No.</v>
          </cell>
          <cell r="D571" t="str">
            <v>:</v>
          </cell>
        </row>
        <row r="572">
          <cell r="A572" t="str">
            <v>An-EAR-04c</v>
          </cell>
          <cell r="B572" t="str">
            <v>Item Description</v>
          </cell>
          <cell r="D572" t="str">
            <v>:</v>
          </cell>
          <cell r="E572" t="str">
            <v xml:space="preserve">Dyke Embankment   ( Borrow Area hauling  distance  L = 5.000 - 10.000 m ) </v>
          </cell>
          <cell r="O572">
            <v>60774</v>
          </cell>
          <cell r="P572" t="str">
            <v>/ cu.m</v>
          </cell>
        </row>
        <row r="573">
          <cell r="B573" t="str">
            <v>Unit Price</v>
          </cell>
          <cell r="D573" t="str">
            <v>:</v>
          </cell>
          <cell r="F573">
            <v>60774</v>
          </cell>
          <cell r="G573" t="str">
            <v>/ cu.m</v>
          </cell>
        </row>
        <row r="575">
          <cell r="B575" t="str">
            <v>No.</v>
          </cell>
          <cell r="C575" t="str">
            <v>Description</v>
          </cell>
          <cell r="H575" t="str">
            <v>Unit</v>
          </cell>
          <cell r="I575" t="str">
            <v>Quantity</v>
          </cell>
          <cell r="J575" t="str">
            <v>Foreign Currency (USD)</v>
          </cell>
          <cell r="L575" t="str">
            <v>Local Currency (Rp.)</v>
          </cell>
        </row>
        <row r="576">
          <cell r="J576" t="str">
            <v>Unit Price</v>
          </cell>
          <cell r="K576" t="str">
            <v>Amount</v>
          </cell>
          <cell r="L576" t="str">
            <v>Unit Price</v>
          </cell>
          <cell r="M576" t="str">
            <v>Amount</v>
          </cell>
        </row>
        <row r="577">
          <cell r="B577">
            <v>1</v>
          </cell>
          <cell r="C577">
            <v>2</v>
          </cell>
          <cell r="H577">
            <v>3</v>
          </cell>
          <cell r="I577">
            <v>4</v>
          </cell>
          <cell r="J577">
            <v>5</v>
          </cell>
          <cell r="K577">
            <v>6</v>
          </cell>
          <cell r="L577">
            <v>7</v>
          </cell>
          <cell r="M577">
            <v>8</v>
          </cell>
        </row>
        <row r="578">
          <cell r="B578" t="str">
            <v>A.</v>
          </cell>
          <cell r="C578" t="str">
            <v>LABOUR</v>
          </cell>
        </row>
        <row r="579">
          <cell r="C579" t="str">
            <v>Foreman</v>
          </cell>
          <cell r="H579" t="str">
            <v>Md</v>
          </cell>
          <cell r="I579">
            <v>5.0000000000000001E-4</v>
          </cell>
          <cell r="L579">
            <v>45000</v>
          </cell>
          <cell r="M579">
            <v>22.5</v>
          </cell>
        </row>
        <row r="580">
          <cell r="C580" t="str">
            <v>Common labour</v>
          </cell>
          <cell r="H580" t="str">
            <v>Md</v>
          </cell>
          <cell r="I580">
            <v>5.0000000000000001E-3</v>
          </cell>
          <cell r="L580">
            <v>30000</v>
          </cell>
          <cell r="M580">
            <v>150</v>
          </cell>
        </row>
        <row r="586">
          <cell r="B586" t="str">
            <v>B.</v>
          </cell>
          <cell r="C586" t="str">
            <v>EQUIPMENT</v>
          </cell>
        </row>
        <row r="587">
          <cell r="C587" t="str">
            <v>Dump truck, 8 ton</v>
          </cell>
          <cell r="G587" t="str">
            <v>( hauling L = 5.000 - 10.000 km )</v>
          </cell>
          <cell r="H587" t="str">
            <v>hour</v>
          </cell>
          <cell r="I587">
            <v>0.1734995057683402</v>
          </cell>
          <cell r="L587">
            <v>160755</v>
          </cell>
          <cell r="M587">
            <v>27890.913049789528</v>
          </cell>
          <cell r="P587">
            <v>5.7637051792828666</v>
          </cell>
        </row>
        <row r="588">
          <cell r="C588" t="str">
            <v>Excavator, 1.2 m3</v>
          </cell>
          <cell r="G588" t="str">
            <v>( loading )</v>
          </cell>
          <cell r="H588" t="str">
            <v>hour</v>
          </cell>
          <cell r="I588">
            <v>6.0254736366591177E-3</v>
          </cell>
          <cell r="L588">
            <v>390031</v>
          </cell>
          <cell r="M588">
            <v>2350.1215079797926</v>
          </cell>
          <cell r="P588">
            <v>165.96205714285719</v>
          </cell>
        </row>
        <row r="589">
          <cell r="C589" t="str">
            <v>Vibro Roller, 12 ton</v>
          </cell>
          <cell r="G589" t="str">
            <v>( compacting )</v>
          </cell>
          <cell r="H589" t="str">
            <v>hour</v>
          </cell>
          <cell r="I589">
            <v>5.7385463206277307E-3</v>
          </cell>
          <cell r="L589">
            <v>317012</v>
          </cell>
          <cell r="M589">
            <v>1819.1880461948381</v>
          </cell>
          <cell r="P589">
            <v>174.26016000000007</v>
          </cell>
        </row>
        <row r="590">
          <cell r="C590" t="str">
            <v>Bulldozer, 15 ton</v>
          </cell>
          <cell r="G590" t="str">
            <v>( spreading )</v>
          </cell>
          <cell r="H590" t="str">
            <v>hour</v>
          </cell>
          <cell r="I590">
            <v>6.8877014510418787E-3</v>
          </cell>
          <cell r="L590">
            <v>376609</v>
          </cell>
          <cell r="M590">
            <v>2593.970355775431</v>
          </cell>
          <cell r="P590">
            <v>145.18631608934407</v>
          </cell>
        </row>
        <row r="591">
          <cell r="C591" t="str">
            <v>Water Tanker</v>
          </cell>
          <cell r="H591" t="str">
            <v>hour</v>
          </cell>
          <cell r="I591">
            <v>3.5000000000000003E-2</v>
          </cell>
          <cell r="L591">
            <v>186258</v>
          </cell>
          <cell r="M591">
            <v>6519.0300000000007</v>
          </cell>
          <cell r="P591">
            <v>28.571428571428569</v>
          </cell>
        </row>
        <row r="594">
          <cell r="B594" t="str">
            <v>C.</v>
          </cell>
          <cell r="C594" t="str">
            <v>MATERIAL</v>
          </cell>
        </row>
        <row r="595">
          <cell r="C595" t="str">
            <v>Clay</v>
          </cell>
          <cell r="H595" t="str">
            <v>Cu.m</v>
          </cell>
          <cell r="I595">
            <v>1.1000000000000001</v>
          </cell>
          <cell r="L595">
            <v>12640</v>
          </cell>
          <cell r="M595">
            <v>13904.000000000002</v>
          </cell>
        </row>
        <row r="602">
          <cell r="B602" t="str">
            <v>D.</v>
          </cell>
          <cell r="C602" t="str">
            <v>SUB TOTAL</v>
          </cell>
          <cell r="M602">
            <v>55249.722959739585</v>
          </cell>
        </row>
        <row r="603">
          <cell r="B603" t="str">
            <v>E.</v>
          </cell>
          <cell r="C603" t="str">
            <v>OVERHEAD AND PROFIT</v>
          </cell>
          <cell r="H603">
            <v>0.1</v>
          </cell>
          <cell r="M603">
            <v>5524.9722959739593</v>
          </cell>
        </row>
        <row r="604">
          <cell r="B604" t="str">
            <v>F.</v>
          </cell>
          <cell r="C604" t="str">
            <v>TOTAL ( D + E )</v>
          </cell>
          <cell r="M604">
            <v>60774.695255713545</v>
          </cell>
        </row>
        <row r="605">
          <cell r="C605" t="str">
            <v>ROUNDED</v>
          </cell>
          <cell r="M605">
            <v>60774</v>
          </cell>
        </row>
        <row r="607">
          <cell r="K607" t="str">
            <v>Jakarta, August 19th, 2008</v>
          </cell>
        </row>
        <row r="608">
          <cell r="K608" t="str">
            <v>Waskita - Adhi J.O.</v>
          </cell>
        </row>
        <row r="613">
          <cell r="K613" t="str">
            <v>Ir. Desi Arryani, MM</v>
          </cell>
        </row>
        <row r="614">
          <cell r="K614" t="str">
            <v>J.O Representative</v>
          </cell>
        </row>
        <row r="616">
          <cell r="B616" t="str">
            <v>UNIT PRICE ANALYSIS</v>
          </cell>
        </row>
        <row r="618">
          <cell r="B618" t="str">
            <v>Item No.</v>
          </cell>
          <cell r="D618" t="str">
            <v>:</v>
          </cell>
        </row>
        <row r="619">
          <cell r="A619" t="str">
            <v>An-EAR-05</v>
          </cell>
          <cell r="B619" t="str">
            <v>Item Description</v>
          </cell>
          <cell r="D619" t="str">
            <v>:</v>
          </cell>
          <cell r="E619" t="str">
            <v>Backfill with Random Materials (hauling distance 100 - 200 m)</v>
          </cell>
          <cell r="O619">
            <v>9806</v>
          </cell>
          <cell r="P619" t="str">
            <v>/ cu.m</v>
          </cell>
        </row>
        <row r="620">
          <cell r="B620" t="str">
            <v>Unit Price</v>
          </cell>
          <cell r="D620" t="str">
            <v>:</v>
          </cell>
          <cell r="E620" t="str">
            <v>Rp.</v>
          </cell>
          <cell r="F620">
            <v>9806</v>
          </cell>
          <cell r="G620" t="str">
            <v>/ cu.m</v>
          </cell>
        </row>
        <row r="622">
          <cell r="B622" t="str">
            <v>No.</v>
          </cell>
          <cell r="C622" t="str">
            <v>Description</v>
          </cell>
          <cell r="H622" t="str">
            <v>Unit</v>
          </cell>
          <cell r="I622" t="str">
            <v>Quantity</v>
          </cell>
          <cell r="J622" t="str">
            <v>Foreign Currency (USD)</v>
          </cell>
          <cell r="L622" t="str">
            <v>Local Currency (Rp.)</v>
          </cell>
        </row>
        <row r="623">
          <cell r="J623" t="str">
            <v>Unit Price</v>
          </cell>
          <cell r="K623" t="str">
            <v>Amount</v>
          </cell>
          <cell r="L623" t="str">
            <v>Unit Price</v>
          </cell>
          <cell r="M623" t="str">
            <v>Amount</v>
          </cell>
        </row>
        <row r="624">
          <cell r="B624">
            <v>1</v>
          </cell>
          <cell r="C624">
            <v>2</v>
          </cell>
          <cell r="H624">
            <v>3</v>
          </cell>
          <cell r="I624">
            <v>4</v>
          </cell>
          <cell r="J624">
            <v>5</v>
          </cell>
          <cell r="K624">
            <v>6</v>
          </cell>
          <cell r="L624">
            <v>7</v>
          </cell>
          <cell r="M624">
            <v>8</v>
          </cell>
        </row>
        <row r="625">
          <cell r="B625" t="str">
            <v>A.</v>
          </cell>
          <cell r="C625" t="str">
            <v>LABOUR</v>
          </cell>
        </row>
        <row r="626">
          <cell r="C626" t="str">
            <v>Foreman</v>
          </cell>
          <cell r="H626" t="str">
            <v>Md</v>
          </cell>
          <cell r="I626">
            <v>5.0000000000000001E-4</v>
          </cell>
          <cell r="L626">
            <v>45000</v>
          </cell>
          <cell r="M626">
            <v>22.5</v>
          </cell>
        </row>
        <row r="627">
          <cell r="C627" t="str">
            <v>Common labour</v>
          </cell>
          <cell r="H627" t="str">
            <v>Md</v>
          </cell>
          <cell r="I627">
            <v>5.0000000000000001E-3</v>
          </cell>
          <cell r="L627">
            <v>30000</v>
          </cell>
          <cell r="M627">
            <v>150</v>
          </cell>
        </row>
        <row r="631">
          <cell r="B631" t="str">
            <v>B.</v>
          </cell>
          <cell r="C631" t="str">
            <v>EQUIPMENT</v>
          </cell>
        </row>
        <row r="632">
          <cell r="C632" t="str">
            <v>Excavator, 0.7 m3</v>
          </cell>
          <cell r="G632" t="str">
            <v>( excavation &amp; loading)</v>
          </cell>
          <cell r="H632" t="str">
            <v>hour</v>
          </cell>
          <cell r="I632">
            <v>1.0329383377129917E-2</v>
          </cell>
          <cell r="L632">
            <v>266747</v>
          </cell>
          <cell r="M632">
            <v>2755.332027699274</v>
          </cell>
        </row>
        <row r="633">
          <cell r="C633" t="str">
            <v>Bulldozer, 21 ton</v>
          </cell>
          <cell r="G633" t="str">
            <v>(spreading)</v>
          </cell>
          <cell r="H633" t="str">
            <v>hour</v>
          </cell>
          <cell r="I633">
            <v>6.8877014510418787E-3</v>
          </cell>
          <cell r="L633">
            <v>376609</v>
          </cell>
          <cell r="M633">
            <v>2593.970355775431</v>
          </cell>
        </row>
        <row r="634">
          <cell r="C634" t="str">
            <v>Dump Truck, 12 ton</v>
          </cell>
          <cell r="G634" t="str">
            <v>( hauling L = 100 - 200 m )</v>
          </cell>
          <cell r="H634" t="str">
            <v>hour</v>
          </cell>
          <cell r="I634">
            <v>1.6846433352457446E-2</v>
          </cell>
          <cell r="L634">
            <v>201419</v>
          </cell>
          <cell r="M634">
            <v>3393.1917594186261</v>
          </cell>
        </row>
        <row r="638">
          <cell r="B638" t="str">
            <v>C.</v>
          </cell>
          <cell r="C638" t="str">
            <v>MATERIAL</v>
          </cell>
        </row>
        <row r="645">
          <cell r="B645" t="str">
            <v>D.</v>
          </cell>
          <cell r="C645" t="str">
            <v>SUB TOTAL</v>
          </cell>
          <cell r="M645">
            <v>8914.9941428933307</v>
          </cell>
        </row>
        <row r="646">
          <cell r="B646" t="str">
            <v>E.</v>
          </cell>
          <cell r="C646" t="str">
            <v>OVERHEAD AND PROFIT</v>
          </cell>
          <cell r="H646">
            <v>0.1</v>
          </cell>
          <cell r="M646">
            <v>891.49941428933312</v>
          </cell>
        </row>
        <row r="647">
          <cell r="B647" t="str">
            <v>F.</v>
          </cell>
          <cell r="C647" t="str">
            <v>TOTAL ( D + E )</v>
          </cell>
          <cell r="M647">
            <v>9806.4935571826645</v>
          </cell>
        </row>
        <row r="648">
          <cell r="C648" t="str">
            <v>ROUNDED</v>
          </cell>
          <cell r="M648">
            <v>9806</v>
          </cell>
        </row>
        <row r="650">
          <cell r="K650" t="str">
            <v>Jakarta, August 19th, 2008</v>
          </cell>
        </row>
        <row r="651">
          <cell r="K651" t="str">
            <v>Waskita - Adhi J.O.</v>
          </cell>
        </row>
        <row r="656">
          <cell r="K656" t="str">
            <v>Ir. Desi Arryani, MM</v>
          </cell>
        </row>
        <row r="657">
          <cell r="K657" t="str">
            <v>J.O Representative</v>
          </cell>
        </row>
        <row r="659">
          <cell r="B659" t="str">
            <v>UNIT PRICE ANALYSIS</v>
          </cell>
        </row>
        <row r="661">
          <cell r="B661" t="str">
            <v>Item No.</v>
          </cell>
          <cell r="D661" t="str">
            <v>:</v>
          </cell>
        </row>
        <row r="662">
          <cell r="A662" t="str">
            <v>An-EAR-05a</v>
          </cell>
          <cell r="B662" t="str">
            <v>Item Description</v>
          </cell>
          <cell r="D662" t="str">
            <v>:</v>
          </cell>
          <cell r="E662" t="str">
            <v>Earthfill with Random Materials ( hauling distance 200 - 500 m )</v>
          </cell>
          <cell r="O662">
            <v>10969</v>
          </cell>
          <cell r="P662" t="str">
            <v>/ cu.m</v>
          </cell>
        </row>
        <row r="663">
          <cell r="B663" t="str">
            <v>Unit Price</v>
          </cell>
          <cell r="D663" t="str">
            <v>:</v>
          </cell>
          <cell r="E663" t="str">
            <v>Rp.</v>
          </cell>
          <cell r="F663">
            <v>10969</v>
          </cell>
          <cell r="G663" t="str">
            <v>/ cu.m</v>
          </cell>
        </row>
        <row r="665">
          <cell r="B665" t="str">
            <v>No.</v>
          </cell>
          <cell r="C665" t="str">
            <v>Description</v>
          </cell>
          <cell r="H665" t="str">
            <v>Unit</v>
          </cell>
          <cell r="I665" t="str">
            <v>Quantity</v>
          </cell>
          <cell r="J665" t="str">
            <v>Foreign Currency (USD)</v>
          </cell>
          <cell r="L665" t="str">
            <v>Local Currency (Rp.)</v>
          </cell>
        </row>
        <row r="666">
          <cell r="J666" t="str">
            <v>Unit Price</v>
          </cell>
          <cell r="K666" t="str">
            <v>Amount</v>
          </cell>
          <cell r="L666" t="str">
            <v>Unit Price</v>
          </cell>
          <cell r="M666" t="str">
            <v>Amount</v>
          </cell>
        </row>
        <row r="667">
          <cell r="B667">
            <v>1</v>
          </cell>
          <cell r="C667">
            <v>2</v>
          </cell>
          <cell r="H667">
            <v>3</v>
          </cell>
          <cell r="I667">
            <v>4</v>
          </cell>
          <cell r="J667">
            <v>5</v>
          </cell>
          <cell r="K667">
            <v>6</v>
          </cell>
          <cell r="L667">
            <v>7</v>
          </cell>
          <cell r="M667">
            <v>8</v>
          </cell>
        </row>
        <row r="668">
          <cell r="B668" t="str">
            <v>A.</v>
          </cell>
          <cell r="C668" t="str">
            <v>LABOUR</v>
          </cell>
        </row>
        <row r="669">
          <cell r="C669" t="str">
            <v>Foreman</v>
          </cell>
          <cell r="H669" t="str">
            <v>Md</v>
          </cell>
          <cell r="I669">
            <v>5.0000000000000001E-3</v>
          </cell>
          <cell r="L669">
            <v>45000</v>
          </cell>
          <cell r="M669">
            <v>225</v>
          </cell>
        </row>
        <row r="670">
          <cell r="C670" t="str">
            <v>Common labour</v>
          </cell>
          <cell r="H670" t="str">
            <v>Md</v>
          </cell>
          <cell r="I670">
            <v>0.05</v>
          </cell>
          <cell r="L670">
            <v>30000</v>
          </cell>
          <cell r="M670">
            <v>1500</v>
          </cell>
        </row>
        <row r="676">
          <cell r="B676" t="str">
            <v>B.</v>
          </cell>
          <cell r="C676" t="str">
            <v>EQUIPMENT</v>
          </cell>
        </row>
        <row r="677">
          <cell r="C677" t="str">
            <v>Bulldozer, 21 ton</v>
          </cell>
          <cell r="G677" t="str">
            <v>( spreading )</v>
          </cell>
          <cell r="H677" t="str">
            <v>hour</v>
          </cell>
          <cell r="I677">
            <v>6.8877014510418787E-3</v>
          </cell>
          <cell r="L677">
            <v>376609</v>
          </cell>
          <cell r="M677">
            <v>2593.970355775431</v>
          </cell>
        </row>
        <row r="678">
          <cell r="C678" t="str">
            <v>Excavator, 1.2 m3</v>
          </cell>
          <cell r="G678" t="str">
            <v>( loading )</v>
          </cell>
          <cell r="H678" t="str">
            <v>hour</v>
          </cell>
          <cell r="I678">
            <v>6.0254736366591177E-3</v>
          </cell>
          <cell r="L678">
            <v>390031</v>
          </cell>
          <cell r="M678">
            <v>2350.1215079797926</v>
          </cell>
        </row>
        <row r="679">
          <cell r="C679" t="str">
            <v>Dump truck, 12 ton</v>
          </cell>
          <cell r="G679" t="str">
            <v>( hauling L = 200 - 500 m )</v>
          </cell>
          <cell r="H679" t="str">
            <v>hour</v>
          </cell>
          <cell r="I679">
            <v>1.7517689806846433E-2</v>
          </cell>
          <cell r="L679">
            <v>201419</v>
          </cell>
          <cell r="M679">
            <v>3528.3955632052016</v>
          </cell>
        </row>
        <row r="684">
          <cell r="B684" t="str">
            <v>C.</v>
          </cell>
          <cell r="C684" t="str">
            <v>MATERIAL</v>
          </cell>
        </row>
        <row r="691">
          <cell r="B691" t="str">
            <v>D.</v>
          </cell>
          <cell r="C691" t="str">
            <v>SUB TOTAL</v>
          </cell>
          <cell r="M691">
            <v>9972.4874269604261</v>
          </cell>
        </row>
        <row r="692">
          <cell r="B692" t="str">
            <v>E.</v>
          </cell>
          <cell r="C692" t="str">
            <v>OVERHEAD AND PROFIT</v>
          </cell>
          <cell r="H692">
            <v>0.1</v>
          </cell>
          <cell r="M692">
            <v>997.24874269604265</v>
          </cell>
        </row>
        <row r="693">
          <cell r="B693" t="str">
            <v>F.</v>
          </cell>
          <cell r="C693" t="str">
            <v>TOTAL ( D + E )</v>
          </cell>
          <cell r="M693">
            <v>10969.736169656469</v>
          </cell>
        </row>
        <row r="694">
          <cell r="C694" t="str">
            <v>ROUNDED</v>
          </cell>
          <cell r="M694">
            <v>10969</v>
          </cell>
        </row>
        <row r="696">
          <cell r="K696" t="str">
            <v>Jakarta, August 19th, 2008</v>
          </cell>
        </row>
        <row r="697">
          <cell r="K697" t="str">
            <v>Waskita - Adhi J.O.</v>
          </cell>
        </row>
        <row r="702">
          <cell r="K702" t="str">
            <v>Ir. Desi Arryani, MM</v>
          </cell>
        </row>
        <row r="703">
          <cell r="K703" t="str">
            <v>J.O Representative</v>
          </cell>
        </row>
        <row r="705">
          <cell r="B705" t="str">
            <v>UNIT PRICE ANALYSIS</v>
          </cell>
        </row>
        <row r="707">
          <cell r="B707" t="str">
            <v>Item No.</v>
          </cell>
          <cell r="D707" t="str">
            <v>:</v>
          </cell>
        </row>
        <row r="708">
          <cell r="A708" t="str">
            <v>An-EAR-05b</v>
          </cell>
          <cell r="B708" t="str">
            <v>Item Description</v>
          </cell>
          <cell r="D708" t="str">
            <v>:</v>
          </cell>
          <cell r="E708" t="str">
            <v>Random Fill in existing river channel (hauling distance 1,000 ~ 2,000 m)</v>
          </cell>
          <cell r="O708">
            <v>12554</v>
          </cell>
          <cell r="P708" t="str">
            <v>/ cu.m</v>
          </cell>
        </row>
        <row r="709">
          <cell r="B709" t="str">
            <v>Unit Price</v>
          </cell>
          <cell r="D709" t="str">
            <v>:</v>
          </cell>
          <cell r="E709" t="str">
            <v>Rp.</v>
          </cell>
          <cell r="F709">
            <v>12554</v>
          </cell>
          <cell r="G709" t="str">
            <v>/ cu.m</v>
          </cell>
        </row>
        <row r="711">
          <cell r="B711" t="str">
            <v>No.</v>
          </cell>
          <cell r="C711" t="str">
            <v>Description</v>
          </cell>
          <cell r="H711" t="str">
            <v>Unit</v>
          </cell>
          <cell r="I711" t="str">
            <v>Quantity</v>
          </cell>
          <cell r="J711" t="str">
            <v>Foreign Currency (USD)</v>
          </cell>
          <cell r="L711" t="str">
            <v>Local Currency (Rp.)</v>
          </cell>
        </row>
        <row r="712">
          <cell r="J712" t="str">
            <v>Unit Price</v>
          </cell>
          <cell r="K712" t="str">
            <v>Amount</v>
          </cell>
          <cell r="L712" t="str">
            <v>Unit Price</v>
          </cell>
          <cell r="M712" t="str">
            <v>Amount</v>
          </cell>
        </row>
        <row r="713">
          <cell r="B713">
            <v>1</v>
          </cell>
          <cell r="C713">
            <v>2</v>
          </cell>
          <cell r="H713">
            <v>3</v>
          </cell>
          <cell r="I713">
            <v>4</v>
          </cell>
          <cell r="J713">
            <v>5</v>
          </cell>
          <cell r="K713">
            <v>6</v>
          </cell>
          <cell r="L713">
            <v>7</v>
          </cell>
          <cell r="M713">
            <v>8</v>
          </cell>
        </row>
        <row r="714">
          <cell r="B714" t="str">
            <v>A.</v>
          </cell>
          <cell r="C714" t="str">
            <v>LABOUR</v>
          </cell>
        </row>
        <row r="715">
          <cell r="C715" t="str">
            <v>Foreman</v>
          </cell>
          <cell r="H715" t="str">
            <v>Md</v>
          </cell>
          <cell r="I715">
            <v>5.0000000000000001E-4</v>
          </cell>
          <cell r="L715">
            <v>45000</v>
          </cell>
          <cell r="M715">
            <v>22.5</v>
          </cell>
        </row>
        <row r="716">
          <cell r="C716" t="str">
            <v>Common labour</v>
          </cell>
          <cell r="H716" t="str">
            <v>Md</v>
          </cell>
          <cell r="I716">
            <v>5.0000000000000001E-3</v>
          </cell>
          <cell r="L716">
            <v>30000</v>
          </cell>
          <cell r="M716">
            <v>150</v>
          </cell>
        </row>
        <row r="722">
          <cell r="B722" t="str">
            <v>B.</v>
          </cell>
          <cell r="C722" t="str">
            <v>EQUIPMENT</v>
          </cell>
        </row>
        <row r="723">
          <cell r="C723" t="str">
            <v>Bulldozer, 21 ton</v>
          </cell>
          <cell r="H723" t="str">
            <v>hour</v>
          </cell>
          <cell r="I723">
            <v>6.8877014510418787E-3</v>
          </cell>
          <cell r="L723">
            <v>376609</v>
          </cell>
          <cell r="M723">
            <v>2593.970355775431</v>
          </cell>
        </row>
        <row r="724">
          <cell r="C724" t="str">
            <v>Excavator, 1.2 m3</v>
          </cell>
          <cell r="H724" t="str">
            <v>hour</v>
          </cell>
          <cell r="I724">
            <v>6.0254736366591177E-3</v>
          </cell>
          <cell r="L724">
            <v>390031</v>
          </cell>
          <cell r="M724">
            <v>2350.1215079797926</v>
          </cell>
        </row>
        <row r="725">
          <cell r="C725" t="str">
            <v>Dump truck, 20 ton</v>
          </cell>
          <cell r="H725" t="str">
            <v>hour</v>
          </cell>
          <cell r="I725">
            <v>2.0616246498599444E-2</v>
          </cell>
          <cell r="L725">
            <v>306503</v>
          </cell>
          <cell r="M725">
            <v>6318.9414005602257</v>
          </cell>
        </row>
        <row r="730">
          <cell r="B730" t="str">
            <v>C.</v>
          </cell>
          <cell r="C730" t="str">
            <v>MATERIAL</v>
          </cell>
        </row>
        <row r="737">
          <cell r="B737" t="str">
            <v>D.</v>
          </cell>
          <cell r="C737" t="str">
            <v>SUB TOTAL</v>
          </cell>
          <cell r="M737">
            <v>11413.033264315451</v>
          </cell>
        </row>
        <row r="738">
          <cell r="B738" t="str">
            <v>E.</v>
          </cell>
          <cell r="C738" t="str">
            <v>OVERHEAD AND PROFIT</v>
          </cell>
          <cell r="H738">
            <v>0.1</v>
          </cell>
          <cell r="M738">
            <v>1141.3033264315452</v>
          </cell>
        </row>
        <row r="739">
          <cell r="B739" t="str">
            <v>F.</v>
          </cell>
          <cell r="C739" t="str">
            <v>TOTAL ( D + E )</v>
          </cell>
          <cell r="M739">
            <v>12554.336590746996</v>
          </cell>
        </row>
        <row r="740">
          <cell r="C740" t="str">
            <v>ROUNDED</v>
          </cell>
          <cell r="M740">
            <v>12554</v>
          </cell>
        </row>
        <row r="742">
          <cell r="K742" t="str">
            <v>Jakarta, August 19th, 2008</v>
          </cell>
        </row>
        <row r="743">
          <cell r="K743" t="str">
            <v>Waskita - Adhi J.O.</v>
          </cell>
        </row>
        <row r="748">
          <cell r="K748" t="str">
            <v>Ir. Desi Arryani, MM</v>
          </cell>
        </row>
        <row r="749">
          <cell r="K749" t="str">
            <v>J.O Representative</v>
          </cell>
        </row>
        <row r="751">
          <cell r="B751" t="str">
            <v>UNIT PRICE ANALYSIS</v>
          </cell>
        </row>
        <row r="753">
          <cell r="B753" t="str">
            <v>Item No.</v>
          </cell>
          <cell r="D753" t="str">
            <v>:</v>
          </cell>
        </row>
        <row r="754">
          <cell r="A754" t="str">
            <v>An-EAR-06</v>
          </cell>
          <cell r="B754" t="str">
            <v>Item Description</v>
          </cell>
          <cell r="D754" t="str">
            <v>:</v>
          </cell>
          <cell r="E754" t="str">
            <v>Providing and Placing Sod Facing</v>
          </cell>
          <cell r="O754">
            <v>6017</v>
          </cell>
          <cell r="P754" t="str">
            <v>/ sq.m</v>
          </cell>
        </row>
        <row r="755">
          <cell r="B755" t="str">
            <v>Unit Price</v>
          </cell>
          <cell r="D755" t="str">
            <v>:</v>
          </cell>
          <cell r="E755" t="str">
            <v>Rp.</v>
          </cell>
          <cell r="F755">
            <v>6017</v>
          </cell>
          <cell r="G755" t="str">
            <v>/ sq.m</v>
          </cell>
        </row>
        <row r="757">
          <cell r="B757" t="str">
            <v>No.</v>
          </cell>
          <cell r="C757" t="str">
            <v>Description</v>
          </cell>
          <cell r="H757" t="str">
            <v>Unit</v>
          </cell>
          <cell r="I757" t="str">
            <v>Quantity</v>
          </cell>
          <cell r="J757" t="str">
            <v>Foreign Currency (USD)</v>
          </cell>
          <cell r="L757" t="str">
            <v>Local Currency (Rp.)</v>
          </cell>
        </row>
        <row r="758">
          <cell r="J758" t="str">
            <v>Unit Price</v>
          </cell>
          <cell r="K758" t="str">
            <v>Amount</v>
          </cell>
          <cell r="L758" t="str">
            <v>Unit Price</v>
          </cell>
          <cell r="M758" t="str">
            <v>Amount</v>
          </cell>
        </row>
        <row r="759">
          <cell r="B759">
            <v>1</v>
          </cell>
          <cell r="C759">
            <v>2</v>
          </cell>
          <cell r="H759">
            <v>3</v>
          </cell>
          <cell r="I759">
            <v>4</v>
          </cell>
          <cell r="J759">
            <v>5</v>
          </cell>
          <cell r="K759">
            <v>6</v>
          </cell>
          <cell r="L759">
            <v>7</v>
          </cell>
          <cell r="M759">
            <v>8</v>
          </cell>
        </row>
        <row r="760">
          <cell r="B760" t="str">
            <v>A.</v>
          </cell>
          <cell r="C760" t="str">
            <v>LABOUR</v>
          </cell>
        </row>
        <row r="761">
          <cell r="C761" t="str">
            <v>Foreman</v>
          </cell>
          <cell r="H761" t="str">
            <v>Md</v>
          </cell>
          <cell r="I761">
            <v>0.01</v>
          </cell>
          <cell r="L761">
            <v>45000</v>
          </cell>
          <cell r="M761">
            <v>450</v>
          </cell>
        </row>
        <row r="762">
          <cell r="C762" t="str">
            <v>Common labour</v>
          </cell>
          <cell r="H762" t="str">
            <v>Md</v>
          </cell>
          <cell r="I762">
            <v>0.1</v>
          </cell>
          <cell r="L762">
            <v>30000</v>
          </cell>
          <cell r="M762">
            <v>3000</v>
          </cell>
        </row>
        <row r="767">
          <cell r="B767" t="str">
            <v>B.</v>
          </cell>
          <cell r="C767" t="str">
            <v>EQUIPMENT</v>
          </cell>
        </row>
        <row r="774">
          <cell r="B774" t="str">
            <v>C.</v>
          </cell>
          <cell r="C774" t="str">
            <v>MATERIAL</v>
          </cell>
        </row>
        <row r="775">
          <cell r="C775" t="str">
            <v>Grass</v>
          </cell>
          <cell r="H775" t="str">
            <v>sq.m</v>
          </cell>
          <cell r="I775">
            <v>1</v>
          </cell>
          <cell r="L775">
            <v>2000</v>
          </cell>
          <cell r="M775">
            <v>2000</v>
          </cell>
        </row>
        <row r="776">
          <cell r="C776" t="str">
            <v>Bamboo</v>
          </cell>
          <cell r="H776" t="str">
            <v>ls</v>
          </cell>
          <cell r="I776">
            <v>4.0000000000000001E-3</v>
          </cell>
          <cell r="L776">
            <v>5000</v>
          </cell>
          <cell r="M776">
            <v>20</v>
          </cell>
        </row>
        <row r="782">
          <cell r="B782" t="str">
            <v>D.</v>
          </cell>
          <cell r="C782" t="str">
            <v>SUB TOTAL</v>
          </cell>
          <cell r="M782">
            <v>5470</v>
          </cell>
        </row>
        <row r="783">
          <cell r="B783" t="str">
            <v>E.</v>
          </cell>
          <cell r="C783" t="str">
            <v>OVERHEAD AND PROFIT</v>
          </cell>
          <cell r="H783">
            <v>0.1</v>
          </cell>
          <cell r="M783">
            <v>547</v>
          </cell>
        </row>
        <row r="784">
          <cell r="B784" t="str">
            <v>F.</v>
          </cell>
          <cell r="C784" t="str">
            <v>TOTAL ( D + E )</v>
          </cell>
          <cell r="M784">
            <v>6017</v>
          </cell>
        </row>
        <row r="785">
          <cell r="C785" t="str">
            <v>ROUNDED</v>
          </cell>
          <cell r="M785">
            <v>6017</v>
          </cell>
        </row>
      </sheetData>
      <sheetData sheetId="10">
        <row r="10">
          <cell r="B10" t="str">
            <v>Item No.</v>
          </cell>
          <cell r="D10" t="str">
            <v>:</v>
          </cell>
        </row>
        <row r="11">
          <cell r="A11" t="str">
            <v>An-COF-01</v>
          </cell>
          <cell r="B11" t="str">
            <v>Item Description</v>
          </cell>
          <cell r="D11" t="str">
            <v>:</v>
          </cell>
          <cell r="E11" t="str">
            <v>Coffering, filling existing river channel by excavated material &amp; demolish ( hauling distance L = 0.05 - 0.50 km )</v>
          </cell>
          <cell r="O11">
            <v>18324</v>
          </cell>
          <cell r="P11" t="str">
            <v>/ cu.m</v>
          </cell>
        </row>
        <row r="12">
          <cell r="B12" t="str">
            <v>Unit Price</v>
          </cell>
          <cell r="D12" t="str">
            <v>:</v>
          </cell>
          <cell r="E12" t="str">
            <v>Rp.</v>
          </cell>
          <cell r="F12">
            <v>18324</v>
          </cell>
          <cell r="G12" t="str">
            <v>/ cu.m</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cell r="N17">
            <v>9</v>
          </cell>
        </row>
        <row r="18">
          <cell r="B18" t="str">
            <v>A</v>
          </cell>
          <cell r="C18" t="str">
            <v>LABOUR</v>
          </cell>
        </row>
        <row r="19">
          <cell r="C19" t="str">
            <v>Foreman</v>
          </cell>
          <cell r="H19" t="str">
            <v>Md</v>
          </cell>
          <cell r="I19">
            <v>5.0000000000000001E-3</v>
          </cell>
          <cell r="L19">
            <v>45000</v>
          </cell>
          <cell r="M19">
            <v>225</v>
          </cell>
        </row>
        <row r="20">
          <cell r="C20" t="str">
            <v>Common labour</v>
          </cell>
          <cell r="H20" t="str">
            <v>Md</v>
          </cell>
          <cell r="I20">
            <v>0.05</v>
          </cell>
          <cell r="L20">
            <v>30000</v>
          </cell>
          <cell r="M20">
            <v>1500</v>
          </cell>
        </row>
        <row r="24">
          <cell r="B24" t="str">
            <v>B</v>
          </cell>
          <cell r="C24" t="str">
            <v>EQUIPMENT</v>
          </cell>
        </row>
        <row r="25">
          <cell r="C25" t="str">
            <v>Dump truck, 6 ton</v>
          </cell>
          <cell r="G25" t="str">
            <v>( hauling L = 0.05 - 0.50 km )</v>
          </cell>
          <cell r="H25" t="str">
            <v>hour</v>
          </cell>
          <cell r="I25">
            <v>4.0386307133295093E-2</v>
          </cell>
          <cell r="L25">
            <v>144631</v>
          </cell>
          <cell r="M25">
            <v>5841.1119869956028</v>
          </cell>
        </row>
        <row r="26">
          <cell r="C26" t="str">
            <v>Excavator, 0,7 m3</v>
          </cell>
          <cell r="G26" t="str">
            <v>( excavation &amp; loading )</v>
          </cell>
          <cell r="H26" t="str">
            <v>hour</v>
          </cell>
          <cell r="I26">
            <v>1.0329383377129917E-2</v>
          </cell>
          <cell r="L26">
            <v>266747</v>
          </cell>
          <cell r="M26">
            <v>2755.332027699274</v>
          </cell>
        </row>
        <row r="27">
          <cell r="C27" t="str">
            <v>Bulldozer, 15 ton</v>
          </cell>
          <cell r="G27" t="str">
            <v>( spreading )</v>
          </cell>
          <cell r="H27" t="str">
            <v>hour</v>
          </cell>
          <cell r="I27">
            <v>1.0379469232768715E-2</v>
          </cell>
          <cell r="L27">
            <v>278364</v>
          </cell>
          <cell r="M27">
            <v>2889.2705735104305</v>
          </cell>
        </row>
        <row r="30">
          <cell r="B30" t="str">
            <v>C</v>
          </cell>
          <cell r="C30" t="str">
            <v>MATERIAL</v>
          </cell>
        </row>
        <row r="37">
          <cell r="B37" t="str">
            <v>D</v>
          </cell>
          <cell r="C37" t="str">
            <v>DEMOLISHING</v>
          </cell>
        </row>
        <row r="38">
          <cell r="C38" t="str">
            <v>Excavator, 0,7 m3</v>
          </cell>
          <cell r="H38" t="str">
            <v>hour</v>
          </cell>
          <cell r="I38">
            <v>5.1646916885649584E-3</v>
          </cell>
          <cell r="L38">
            <v>266747</v>
          </cell>
          <cell r="M38">
            <v>1377.666013849637</v>
          </cell>
        </row>
        <row r="39">
          <cell r="C39" t="str">
            <v>Dump truck, 8 ton</v>
          </cell>
          <cell r="G39" t="str">
            <v xml:space="preserve"> ( hauling 0.05 - 0.50 km )</v>
          </cell>
          <cell r="H39" t="str">
            <v>hour</v>
          </cell>
          <cell r="I39">
            <v>1.2880091795754446E-2</v>
          </cell>
          <cell r="L39">
            <v>160755</v>
          </cell>
          <cell r="M39">
            <v>2070.5391566265062</v>
          </cell>
        </row>
        <row r="44">
          <cell r="B44" t="str">
            <v>E</v>
          </cell>
          <cell r="C44" t="str">
            <v>SUB TOTAL</v>
          </cell>
          <cell r="M44">
            <v>16658.919758681448</v>
          </cell>
        </row>
        <row r="45">
          <cell r="B45" t="str">
            <v>F</v>
          </cell>
          <cell r="C45" t="str">
            <v>OVERHEAD AND PROFIT</v>
          </cell>
          <cell r="H45">
            <v>0.1</v>
          </cell>
          <cell r="M45">
            <v>1665.891975868145</v>
          </cell>
        </row>
        <row r="46">
          <cell r="B46" t="str">
            <v>G</v>
          </cell>
          <cell r="C46" t="str">
            <v>TOTAL ( E + F )</v>
          </cell>
          <cell r="M46">
            <v>18324.811734549592</v>
          </cell>
        </row>
        <row r="47">
          <cell r="C47" t="str">
            <v>ROUNDED</v>
          </cell>
          <cell r="M47">
            <v>18324</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An-COF-01a</v>
          </cell>
          <cell r="B61" t="str">
            <v>Item Description</v>
          </cell>
          <cell r="D61" t="str">
            <v>:</v>
          </cell>
          <cell r="E61" t="str">
            <v>Dewatering by submersible pump dia 150 mm, Barrage</v>
          </cell>
          <cell r="O61">
            <v>460130</v>
          </cell>
          <cell r="P61" t="str">
            <v>/ day (24 hrs)</v>
          </cell>
        </row>
        <row r="62">
          <cell r="B62" t="str">
            <v>Unit Price</v>
          </cell>
          <cell r="D62" t="str">
            <v>:</v>
          </cell>
          <cell r="E62" t="str">
            <v>Rp.</v>
          </cell>
          <cell r="F62">
            <v>460130</v>
          </cell>
          <cell r="G62" t="str">
            <v>/ day (24 hrs)</v>
          </cell>
        </row>
        <row r="64">
          <cell r="B64" t="str">
            <v>No.</v>
          </cell>
          <cell r="C64" t="str">
            <v>Description</v>
          </cell>
          <cell r="H64" t="str">
            <v>Unit</v>
          </cell>
          <cell r="I64" t="str">
            <v>Quantity</v>
          </cell>
          <cell r="J64" t="str">
            <v>Foreign Currency (USD)</v>
          </cell>
          <cell r="L64" t="str">
            <v>Local Currency (Rp.)</v>
          </cell>
        </row>
        <row r="65">
          <cell r="J65" t="str">
            <v>Unit Price</v>
          </cell>
          <cell r="K65" t="str">
            <v>Amount</v>
          </cell>
          <cell r="L65" t="str">
            <v>Unit Price</v>
          </cell>
          <cell r="M65" t="str">
            <v>Amount</v>
          </cell>
        </row>
        <row r="66">
          <cell r="B66">
            <v>1</v>
          </cell>
          <cell r="C66">
            <v>2</v>
          </cell>
          <cell r="H66">
            <v>3</v>
          </cell>
          <cell r="I66">
            <v>4</v>
          </cell>
          <cell r="J66">
            <v>5</v>
          </cell>
          <cell r="K66">
            <v>6</v>
          </cell>
          <cell r="L66">
            <v>7</v>
          </cell>
          <cell r="M66">
            <v>8</v>
          </cell>
        </row>
        <row r="67">
          <cell r="B67" t="str">
            <v>A.</v>
          </cell>
          <cell r="C67" t="str">
            <v>LABOUR</v>
          </cell>
        </row>
        <row r="68">
          <cell r="C68" t="str">
            <v>Foreman</v>
          </cell>
          <cell r="H68" t="str">
            <v>Md</v>
          </cell>
          <cell r="I68">
            <v>0.1</v>
          </cell>
          <cell r="L68">
            <v>45000</v>
          </cell>
          <cell r="M68">
            <v>4500</v>
          </cell>
        </row>
        <row r="69">
          <cell r="C69" t="str">
            <v>Skill labour</v>
          </cell>
          <cell r="H69" t="str">
            <v>Md</v>
          </cell>
          <cell r="I69">
            <v>0.25</v>
          </cell>
          <cell r="L69">
            <v>35000</v>
          </cell>
          <cell r="M69">
            <v>8750</v>
          </cell>
        </row>
        <row r="70">
          <cell r="C70" t="str">
            <v>Common labour</v>
          </cell>
          <cell r="H70" t="str">
            <v>Md</v>
          </cell>
          <cell r="I70">
            <v>0.25</v>
          </cell>
          <cell r="L70">
            <v>30000</v>
          </cell>
          <cell r="M70">
            <v>7500</v>
          </cell>
        </row>
        <row r="73">
          <cell r="B73" t="str">
            <v>B.</v>
          </cell>
          <cell r="C73" t="str">
            <v>EQUIPMENT</v>
          </cell>
        </row>
        <row r="74">
          <cell r="C74" t="str">
            <v>Submersible pump dia 150 mm, 15 kW</v>
          </cell>
          <cell r="H74" t="str">
            <v>day</v>
          </cell>
          <cell r="I74">
            <v>3</v>
          </cell>
          <cell r="L74">
            <v>115000</v>
          </cell>
          <cell r="M74">
            <v>345000</v>
          </cell>
        </row>
        <row r="75">
          <cell r="C75" t="str">
            <v xml:space="preserve">2 unit, 2 days x A.5 = 3 days = </v>
          </cell>
        </row>
        <row r="80">
          <cell r="B80" t="str">
            <v>C.</v>
          </cell>
          <cell r="C80" t="str">
            <v>MATERIAL</v>
          </cell>
        </row>
        <row r="81">
          <cell r="C81" t="str">
            <v>Electricity  = 0.584 kWh x 15 kW x 2 unit x</v>
          </cell>
          <cell r="H81" t="str">
            <v>kWh</v>
          </cell>
          <cell r="I81">
            <v>210.2</v>
          </cell>
          <cell r="L81">
            <v>250</v>
          </cell>
          <cell r="M81">
            <v>52550</v>
          </cell>
        </row>
        <row r="82">
          <cell r="C82" t="str">
            <v>24 hr x 50%</v>
          </cell>
        </row>
        <row r="87">
          <cell r="B87" t="str">
            <v>D.</v>
          </cell>
          <cell r="C87" t="str">
            <v>SUB TOTAL</v>
          </cell>
          <cell r="M87">
            <v>418300</v>
          </cell>
        </row>
        <row r="88">
          <cell r="B88" t="str">
            <v>E.</v>
          </cell>
          <cell r="C88" t="str">
            <v>OVERHEAD AND PROFIT</v>
          </cell>
          <cell r="H88">
            <v>0.1</v>
          </cell>
          <cell r="M88">
            <v>41830</v>
          </cell>
        </row>
        <row r="89">
          <cell r="B89" t="str">
            <v>F.</v>
          </cell>
          <cell r="C89" t="str">
            <v>TOTAL ( D + E )</v>
          </cell>
          <cell r="M89">
            <v>460130</v>
          </cell>
        </row>
        <row r="90">
          <cell r="C90" t="str">
            <v>ROUNDED</v>
          </cell>
          <cell r="M90">
            <v>460130</v>
          </cell>
        </row>
        <row r="93">
          <cell r="B93" t="str">
            <v>UNIT PRICE ANALYSIS</v>
          </cell>
        </row>
        <row r="95">
          <cell r="B95" t="str">
            <v>Item No.</v>
          </cell>
          <cell r="D95" t="str">
            <v>:</v>
          </cell>
        </row>
        <row r="96">
          <cell r="A96" t="str">
            <v>An-COF-01b</v>
          </cell>
          <cell r="B96" t="str">
            <v>Item Description</v>
          </cell>
          <cell r="D96" t="str">
            <v>:</v>
          </cell>
          <cell r="E96" t="str">
            <v>Dewatering by submersible pump D=150 mm, River Bank Protection</v>
          </cell>
          <cell r="O96">
            <v>438405</v>
          </cell>
          <cell r="P96" t="str">
            <v>/ day (24 hrs)</v>
          </cell>
        </row>
        <row r="97">
          <cell r="B97" t="str">
            <v>Unit Price</v>
          </cell>
          <cell r="D97" t="str">
            <v>:</v>
          </cell>
          <cell r="E97" t="str">
            <v>Rp.</v>
          </cell>
          <cell r="F97">
            <v>438405</v>
          </cell>
          <cell r="G97" t="str">
            <v>/ day (24 hrs)</v>
          </cell>
        </row>
        <row r="99">
          <cell r="B99" t="str">
            <v>No.</v>
          </cell>
          <cell r="C99" t="str">
            <v>Description</v>
          </cell>
          <cell r="H99" t="str">
            <v>Unit</v>
          </cell>
          <cell r="I99" t="str">
            <v>Quantity</v>
          </cell>
          <cell r="J99" t="str">
            <v>Foreign Currency (USD)</v>
          </cell>
          <cell r="L99" t="str">
            <v>Local Currency (Rp.)</v>
          </cell>
        </row>
        <row r="100">
          <cell r="J100" t="str">
            <v>Unit Price</v>
          </cell>
          <cell r="K100" t="str">
            <v>Amount</v>
          </cell>
          <cell r="L100" t="str">
            <v>Unit Price</v>
          </cell>
          <cell r="M100" t="str">
            <v>Amount</v>
          </cell>
        </row>
        <row r="101">
          <cell r="B101">
            <v>1</v>
          </cell>
          <cell r="C101">
            <v>2</v>
          </cell>
          <cell r="H101">
            <v>3</v>
          </cell>
          <cell r="I101">
            <v>4</v>
          </cell>
          <cell r="J101">
            <v>5</v>
          </cell>
          <cell r="K101">
            <v>6</v>
          </cell>
          <cell r="L101">
            <v>7</v>
          </cell>
          <cell r="M101">
            <v>8</v>
          </cell>
        </row>
        <row r="102">
          <cell r="B102" t="str">
            <v>A.</v>
          </cell>
          <cell r="C102" t="str">
            <v>LABOUR</v>
          </cell>
        </row>
        <row r="103">
          <cell r="C103" t="str">
            <v>Foreman</v>
          </cell>
          <cell r="H103" t="str">
            <v>Md</v>
          </cell>
          <cell r="I103">
            <v>0.1</v>
          </cell>
          <cell r="L103">
            <v>45000</v>
          </cell>
          <cell r="M103">
            <v>4500</v>
          </cell>
        </row>
        <row r="104">
          <cell r="C104" t="str">
            <v>Skill labour</v>
          </cell>
          <cell r="H104" t="str">
            <v>Md</v>
          </cell>
          <cell r="I104">
            <v>0.25</v>
          </cell>
          <cell r="L104">
            <v>35000</v>
          </cell>
          <cell r="M104">
            <v>8750</v>
          </cell>
        </row>
        <row r="105">
          <cell r="C105" t="str">
            <v>Common labour</v>
          </cell>
          <cell r="H105" t="str">
            <v>Md</v>
          </cell>
          <cell r="I105">
            <v>0.25</v>
          </cell>
          <cell r="L105">
            <v>30000</v>
          </cell>
          <cell r="M105">
            <v>7500</v>
          </cell>
        </row>
        <row r="110">
          <cell r="B110" t="str">
            <v>B.</v>
          </cell>
          <cell r="C110" t="str">
            <v>EQUIPMENT</v>
          </cell>
        </row>
        <row r="111">
          <cell r="C111" t="str">
            <v>Submersible pump D 150 mm, 15 kW</v>
          </cell>
          <cell r="H111" t="str">
            <v>day</v>
          </cell>
          <cell r="I111">
            <v>1</v>
          </cell>
          <cell r="L111">
            <v>115000</v>
          </cell>
          <cell r="M111">
            <v>115000</v>
          </cell>
        </row>
        <row r="112">
          <cell r="C112" t="str">
            <v xml:space="preserve">10 units, 10 days x A.15 </v>
          </cell>
        </row>
        <row r="117">
          <cell r="B117" t="str">
            <v>C.</v>
          </cell>
          <cell r="C117" t="str">
            <v>MATERIAL</v>
          </cell>
        </row>
        <row r="118">
          <cell r="C118" t="str">
            <v>Electricity  = 0.584 kWh x 15 kW x 10 units x</v>
          </cell>
          <cell r="H118" t="str">
            <v>kWh</v>
          </cell>
          <cell r="I118">
            <v>1051.1999999999998</v>
          </cell>
          <cell r="L118">
            <v>250</v>
          </cell>
          <cell r="M118">
            <v>262799.99999999994</v>
          </cell>
        </row>
        <row r="119">
          <cell r="C119" t="str">
            <v>24 hr x 50%</v>
          </cell>
        </row>
        <row r="124">
          <cell r="B124" t="str">
            <v>D.</v>
          </cell>
          <cell r="C124" t="str">
            <v>SUB TOTAL</v>
          </cell>
          <cell r="M124">
            <v>398549.99999999994</v>
          </cell>
        </row>
        <row r="125">
          <cell r="B125" t="str">
            <v>E.</v>
          </cell>
          <cell r="C125" t="str">
            <v>OVERHEAD AND PROFIT</v>
          </cell>
          <cell r="H125">
            <v>0.1</v>
          </cell>
          <cell r="M125">
            <v>39855</v>
          </cell>
        </row>
        <row r="126">
          <cell r="B126" t="str">
            <v>F.</v>
          </cell>
          <cell r="C126" t="str">
            <v>TOTAL ( D + E )</v>
          </cell>
          <cell r="M126">
            <v>438404.99999999994</v>
          </cell>
        </row>
        <row r="127">
          <cell r="C127" t="str">
            <v>ROUNDED</v>
          </cell>
          <cell r="M127">
            <v>438405</v>
          </cell>
        </row>
        <row r="130">
          <cell r="B130" t="str">
            <v>UNIT PRICE ANALYSIS</v>
          </cell>
        </row>
        <row r="132">
          <cell r="B132" t="str">
            <v>Item No.</v>
          </cell>
          <cell r="D132" t="str">
            <v>:</v>
          </cell>
        </row>
        <row r="133">
          <cell r="A133" t="str">
            <v>An-COF-01c</v>
          </cell>
          <cell r="B133" t="str">
            <v>Item Description</v>
          </cell>
          <cell r="D133" t="str">
            <v>:</v>
          </cell>
          <cell r="E133" t="str">
            <v>Dewatering by submersible pump D=50 mm</v>
          </cell>
          <cell r="O133">
            <v>91575</v>
          </cell>
          <cell r="P133" t="str">
            <v>/ day</v>
          </cell>
        </row>
        <row r="134">
          <cell r="B134" t="str">
            <v>Unit Price</v>
          </cell>
          <cell r="D134" t="str">
            <v>:</v>
          </cell>
          <cell r="E134" t="str">
            <v>Rp.</v>
          </cell>
          <cell r="F134">
            <v>91575</v>
          </cell>
          <cell r="G134" t="str">
            <v>/ day</v>
          </cell>
        </row>
        <row r="136">
          <cell r="B136" t="str">
            <v>No.</v>
          </cell>
          <cell r="C136" t="str">
            <v>Description</v>
          </cell>
          <cell r="H136" t="str">
            <v>Unit</v>
          </cell>
          <cell r="I136" t="str">
            <v>Quantity</v>
          </cell>
          <cell r="J136" t="str">
            <v>Foreign Currency (USD)</v>
          </cell>
          <cell r="L136" t="str">
            <v>Local Currency (Rp.)</v>
          </cell>
        </row>
        <row r="137">
          <cell r="J137" t="str">
            <v>Unit Price</v>
          </cell>
          <cell r="K137" t="str">
            <v>Amount</v>
          </cell>
          <cell r="L137" t="str">
            <v>Unit Price</v>
          </cell>
          <cell r="M137" t="str">
            <v>Amount</v>
          </cell>
        </row>
        <row r="138">
          <cell r="B138">
            <v>1</v>
          </cell>
          <cell r="C138">
            <v>2</v>
          </cell>
          <cell r="H138">
            <v>3</v>
          </cell>
          <cell r="I138">
            <v>4</v>
          </cell>
          <cell r="J138">
            <v>5</v>
          </cell>
          <cell r="K138">
            <v>6</v>
          </cell>
          <cell r="L138">
            <v>7</v>
          </cell>
          <cell r="M138">
            <v>8</v>
          </cell>
        </row>
        <row r="139">
          <cell r="B139" t="str">
            <v>A.</v>
          </cell>
          <cell r="C139" t="str">
            <v>LABOUR</v>
          </cell>
        </row>
        <row r="140">
          <cell r="C140" t="str">
            <v>Foreman</v>
          </cell>
          <cell r="H140" t="str">
            <v>Md</v>
          </cell>
          <cell r="I140">
            <v>0.1</v>
          </cell>
          <cell r="L140">
            <v>45000</v>
          </cell>
          <cell r="M140">
            <v>4500</v>
          </cell>
        </row>
        <row r="141">
          <cell r="C141" t="str">
            <v>Skill labour</v>
          </cell>
          <cell r="H141" t="str">
            <v>Md</v>
          </cell>
          <cell r="I141">
            <v>0.25</v>
          </cell>
          <cell r="L141">
            <v>35000</v>
          </cell>
          <cell r="M141">
            <v>8750</v>
          </cell>
        </row>
        <row r="142">
          <cell r="C142" t="str">
            <v>Common labour</v>
          </cell>
          <cell r="H142" t="str">
            <v>Md</v>
          </cell>
          <cell r="I142">
            <v>0.25</v>
          </cell>
          <cell r="L142">
            <v>30000</v>
          </cell>
          <cell r="M142">
            <v>7500</v>
          </cell>
        </row>
        <row r="146">
          <cell r="B146" t="str">
            <v>B.</v>
          </cell>
          <cell r="C146" t="str">
            <v>EQUIPMENT</v>
          </cell>
        </row>
        <row r="147">
          <cell r="C147" t="str">
            <v>Submersible pump D 50 mm, B.2 kW, 1 unit</v>
          </cell>
          <cell r="H147" t="str">
            <v>day</v>
          </cell>
          <cell r="I147">
            <v>1</v>
          </cell>
          <cell r="L147">
            <v>62500</v>
          </cell>
          <cell r="M147">
            <v>62500</v>
          </cell>
        </row>
        <row r="148">
          <cell r="C148" t="str">
            <v xml:space="preserve">1 day x A.15 = A.15day </v>
          </cell>
        </row>
        <row r="153">
          <cell r="B153" t="str">
            <v>C.</v>
          </cell>
          <cell r="C153" t="str">
            <v>MATERIAL</v>
          </cell>
        </row>
        <row r="160">
          <cell r="B160" t="str">
            <v>D.</v>
          </cell>
          <cell r="C160" t="str">
            <v>SUB TOTAL</v>
          </cell>
          <cell r="M160">
            <v>83250</v>
          </cell>
        </row>
        <row r="161">
          <cell r="B161" t="str">
            <v>E.</v>
          </cell>
          <cell r="C161" t="str">
            <v>OVERHEAD AND PROFIT</v>
          </cell>
          <cell r="H161">
            <v>0.1</v>
          </cell>
          <cell r="M161">
            <v>8325</v>
          </cell>
        </row>
        <row r="162">
          <cell r="B162" t="str">
            <v>F.</v>
          </cell>
          <cell r="C162" t="str">
            <v>TOTAL ( D + E )</v>
          </cell>
          <cell r="M162">
            <v>91575</v>
          </cell>
        </row>
        <row r="163">
          <cell r="C163" t="str">
            <v>ROUNDED</v>
          </cell>
          <cell r="M163">
            <v>91575</v>
          </cell>
        </row>
        <row r="166">
          <cell r="B166" t="str">
            <v>UNIT PRICE ANALYSIS</v>
          </cell>
        </row>
        <row r="168">
          <cell r="B168" t="str">
            <v xml:space="preserve"> Item No.</v>
          </cell>
          <cell r="D168" t="str">
            <v>:</v>
          </cell>
        </row>
        <row r="169">
          <cell r="A169" t="str">
            <v>An-COF-01d</v>
          </cell>
          <cell r="B169" t="str">
            <v xml:space="preserve"> Item Description</v>
          </cell>
          <cell r="D169" t="str">
            <v>:</v>
          </cell>
          <cell r="E169" t="str">
            <v>Setting and and removal 0f Submersible Pump</v>
          </cell>
          <cell r="O169">
            <v>175847</v>
          </cell>
          <cell r="P169" t="str">
            <v>/ time</v>
          </cell>
        </row>
        <row r="170">
          <cell r="B170" t="str">
            <v>Item Description Unit</v>
          </cell>
          <cell r="D170" t="str">
            <v>:</v>
          </cell>
          <cell r="E170" t="str">
            <v xml:space="preserve"> 1.0  time</v>
          </cell>
        </row>
        <row r="171">
          <cell r="B171" t="str">
            <v>Unit Price</v>
          </cell>
          <cell r="D171" t="str">
            <v>:</v>
          </cell>
          <cell r="E171" t="str">
            <v>Rp.</v>
          </cell>
          <cell r="F171">
            <v>175847</v>
          </cell>
          <cell r="G171" t="str">
            <v>/ time</v>
          </cell>
        </row>
        <row r="173">
          <cell r="B173" t="str">
            <v>No.</v>
          </cell>
          <cell r="C173" t="str">
            <v>Description</v>
          </cell>
          <cell r="H173" t="str">
            <v>Unit</v>
          </cell>
          <cell r="I173" t="str">
            <v>Quantity</v>
          </cell>
          <cell r="J173" t="str">
            <v>Foreign Currency (USD)</v>
          </cell>
          <cell r="L173" t="str">
            <v>Local Currency (Rp.)</v>
          </cell>
        </row>
        <row r="174">
          <cell r="J174" t="str">
            <v>Unit Price</v>
          </cell>
          <cell r="K174" t="str">
            <v>Amount</v>
          </cell>
          <cell r="L174" t="str">
            <v>Unit Price</v>
          </cell>
          <cell r="M174" t="str">
            <v>Amount</v>
          </cell>
        </row>
        <row r="175">
          <cell r="B175">
            <v>1</v>
          </cell>
          <cell r="C175">
            <v>2</v>
          </cell>
          <cell r="H175">
            <v>3</v>
          </cell>
          <cell r="I175">
            <v>4</v>
          </cell>
          <cell r="J175">
            <v>5</v>
          </cell>
          <cell r="K175">
            <v>6</v>
          </cell>
          <cell r="L175">
            <v>7</v>
          </cell>
          <cell r="M175">
            <v>8</v>
          </cell>
        </row>
        <row r="176">
          <cell r="B176" t="str">
            <v>A.</v>
          </cell>
          <cell r="C176" t="str">
            <v>LABOUR</v>
          </cell>
        </row>
        <row r="177">
          <cell r="C177" t="str">
            <v>Foreman</v>
          </cell>
          <cell r="H177" t="str">
            <v>Md</v>
          </cell>
          <cell r="I177">
            <v>1.7000000000000001E-2</v>
          </cell>
          <cell r="L177">
            <v>45000</v>
          </cell>
          <cell r="M177">
            <v>765</v>
          </cell>
        </row>
        <row r="178">
          <cell r="C178" t="str">
            <v>Skill labour</v>
          </cell>
          <cell r="H178" t="str">
            <v>Md</v>
          </cell>
          <cell r="I178">
            <v>1</v>
          </cell>
          <cell r="L178">
            <v>35000</v>
          </cell>
          <cell r="M178">
            <v>35000</v>
          </cell>
        </row>
        <row r="179">
          <cell r="C179" t="str">
            <v>Common labour</v>
          </cell>
          <cell r="H179" t="str">
            <v>Md</v>
          </cell>
          <cell r="I179">
            <v>2</v>
          </cell>
          <cell r="L179">
            <v>30000</v>
          </cell>
          <cell r="M179">
            <v>60000</v>
          </cell>
        </row>
        <row r="184">
          <cell r="B184" t="str">
            <v>B.</v>
          </cell>
          <cell r="C184" t="str">
            <v>EQUIPMENT</v>
          </cell>
        </row>
        <row r="185">
          <cell r="C185" t="str">
            <v>Truck Crane, 8 ton</v>
          </cell>
          <cell r="H185" t="str">
            <v>hr</v>
          </cell>
          <cell r="I185">
            <v>0.48</v>
          </cell>
          <cell r="L185">
            <v>133535</v>
          </cell>
          <cell r="M185">
            <v>64096.799999999996</v>
          </cell>
        </row>
        <row r="191">
          <cell r="B191" t="str">
            <v>C.</v>
          </cell>
          <cell r="C191" t="str">
            <v>MATERIAL</v>
          </cell>
        </row>
        <row r="197">
          <cell r="B197" t="str">
            <v>D.</v>
          </cell>
          <cell r="C197" t="str">
            <v>SUB TOTAL</v>
          </cell>
          <cell r="M197">
            <v>159861.79999999999</v>
          </cell>
        </row>
        <row r="198">
          <cell r="B198" t="str">
            <v>E.</v>
          </cell>
          <cell r="C198" t="str">
            <v>OVERHEAD AND PROFIT</v>
          </cell>
          <cell r="H198">
            <v>0.1</v>
          </cell>
          <cell r="M198">
            <v>15986.18</v>
          </cell>
        </row>
        <row r="199">
          <cell r="B199" t="str">
            <v>F.</v>
          </cell>
          <cell r="C199" t="str">
            <v>TOTAL ( D + E )</v>
          </cell>
          <cell r="M199">
            <v>175847.97999999998</v>
          </cell>
        </row>
        <row r="200">
          <cell r="C200" t="str">
            <v>ROUNDED</v>
          </cell>
          <cell r="M200">
            <v>175847</v>
          </cell>
        </row>
        <row r="203">
          <cell r="D203" t="str">
            <v>UNIT PRICE ANALYSIS</v>
          </cell>
        </row>
        <row r="205">
          <cell r="B205" t="str">
            <v>Item No.</v>
          </cell>
          <cell r="D205" t="str">
            <v>:</v>
          </cell>
        </row>
        <row r="206">
          <cell r="A206" t="str">
            <v>An-COF-01e</v>
          </cell>
          <cell r="B206" t="str">
            <v>Item Description</v>
          </cell>
          <cell r="D206" t="str">
            <v>:</v>
          </cell>
          <cell r="E206" t="str">
            <v>Coffering. Filling existing river Bank Protection, Lime Stone ( hauling L = 0.05 - 0.50 km )</v>
          </cell>
          <cell r="O206">
            <v>58804</v>
          </cell>
          <cell r="P206" t="str">
            <v>/ cu.m</v>
          </cell>
        </row>
        <row r="207">
          <cell r="B207" t="str">
            <v>Unit Price</v>
          </cell>
          <cell r="D207" t="str">
            <v>:</v>
          </cell>
          <cell r="E207" t="str">
            <v>Rp.</v>
          </cell>
          <cell r="F207">
            <v>58804</v>
          </cell>
          <cell r="G207" t="str">
            <v>/ cu.m</v>
          </cell>
        </row>
        <row r="209">
          <cell r="B209" t="str">
            <v>No.</v>
          </cell>
          <cell r="C209" t="str">
            <v>Description</v>
          </cell>
          <cell r="H209" t="str">
            <v>Unit</v>
          </cell>
          <cell r="I209" t="str">
            <v>Quantity</v>
          </cell>
          <cell r="J209" t="str">
            <v>Foreign Currency (USD)</v>
          </cell>
          <cell r="L209" t="str">
            <v>Local Currency (Rp.)</v>
          </cell>
        </row>
        <row r="210">
          <cell r="J210" t="str">
            <v>Unit Price</v>
          </cell>
          <cell r="K210" t="str">
            <v>Amount</v>
          </cell>
          <cell r="L210" t="str">
            <v>Unit Price</v>
          </cell>
          <cell r="M210" t="str">
            <v>Amount</v>
          </cell>
        </row>
        <row r="211">
          <cell r="B211">
            <v>1</v>
          </cell>
          <cell r="C211">
            <v>2</v>
          </cell>
          <cell r="H211">
            <v>3</v>
          </cell>
          <cell r="I211">
            <v>4</v>
          </cell>
          <cell r="J211">
            <v>5</v>
          </cell>
          <cell r="K211">
            <v>6</v>
          </cell>
          <cell r="L211">
            <v>7</v>
          </cell>
          <cell r="M211">
            <v>8</v>
          </cell>
        </row>
        <row r="212">
          <cell r="B212" t="str">
            <v>A.</v>
          </cell>
          <cell r="C212" t="str">
            <v>LABOUR</v>
          </cell>
        </row>
        <row r="213">
          <cell r="C213" t="str">
            <v>Foreman</v>
          </cell>
          <cell r="H213" t="str">
            <v>Md</v>
          </cell>
          <cell r="I213">
            <v>5.0000000000000001E-3</v>
          </cell>
          <cell r="L213">
            <v>45000</v>
          </cell>
          <cell r="M213">
            <v>225</v>
          </cell>
        </row>
        <row r="214">
          <cell r="C214" t="str">
            <v>Common labour</v>
          </cell>
          <cell r="H214" t="str">
            <v>Md</v>
          </cell>
          <cell r="I214">
            <v>0.05</v>
          </cell>
          <cell r="L214">
            <v>30000</v>
          </cell>
          <cell r="M214">
            <v>1500</v>
          </cell>
        </row>
        <row r="219">
          <cell r="B219" t="str">
            <v>B.</v>
          </cell>
          <cell r="C219" t="str">
            <v>EQUIPMENT</v>
          </cell>
        </row>
        <row r="220">
          <cell r="C220" t="str">
            <v>Bulldozer, 15 ton</v>
          </cell>
          <cell r="G220" t="str">
            <v>( spreading )</v>
          </cell>
          <cell r="H220" t="str">
            <v>hour</v>
          </cell>
          <cell r="I220">
            <v>1.0379469232768715E-2</v>
          </cell>
          <cell r="L220">
            <v>278364</v>
          </cell>
          <cell r="M220">
            <v>2889.2705735104305</v>
          </cell>
        </row>
        <row r="221">
          <cell r="C221" t="str">
            <v>Dump truck, 6 ton</v>
          </cell>
          <cell r="G221" t="str">
            <v>( hauling L = 0.05 - 0.50 km )</v>
          </cell>
          <cell r="H221" t="str">
            <v>hour</v>
          </cell>
          <cell r="I221">
            <v>4.0386307133295093E-2</v>
          </cell>
          <cell r="L221">
            <v>144631</v>
          </cell>
          <cell r="M221">
            <v>5841.1119869956028</v>
          </cell>
        </row>
        <row r="222">
          <cell r="C222" t="str">
            <v>Excavator, 0,7 m3</v>
          </cell>
          <cell r="G222" t="str">
            <v>( excavation &amp; loading )</v>
          </cell>
          <cell r="H222" t="str">
            <v>hour</v>
          </cell>
          <cell r="I222">
            <v>1.0329383377129917E-2</v>
          </cell>
          <cell r="L222">
            <v>266747</v>
          </cell>
          <cell r="M222">
            <v>2755.332027699274</v>
          </cell>
        </row>
        <row r="226">
          <cell r="B226" t="str">
            <v>C.</v>
          </cell>
          <cell r="C226" t="str">
            <v>MATERIAL</v>
          </cell>
        </row>
        <row r="227">
          <cell r="C227" t="str">
            <v>Lime Stone</v>
          </cell>
          <cell r="H227" t="str">
            <v>Cu.m</v>
          </cell>
          <cell r="I227">
            <v>1</v>
          </cell>
          <cell r="L227">
            <v>36800</v>
          </cell>
          <cell r="M227">
            <v>36800</v>
          </cell>
        </row>
        <row r="233">
          <cell r="B233" t="str">
            <v>D.</v>
          </cell>
          <cell r="C233" t="str">
            <v>DEMOLISHING</v>
          </cell>
        </row>
        <row r="234">
          <cell r="C234" t="str">
            <v>Excavator, 0.7 m3</v>
          </cell>
          <cell r="G234" t="str">
            <v>( loading )</v>
          </cell>
          <cell r="H234" t="str">
            <v>hour</v>
          </cell>
          <cell r="I234">
            <v>5.1646916885649584E-3</v>
          </cell>
          <cell r="L234">
            <v>266747</v>
          </cell>
          <cell r="M234">
            <v>1377.666013849637</v>
          </cell>
        </row>
        <row r="235">
          <cell r="C235" t="str">
            <v>Dump truck, 8 ton</v>
          </cell>
          <cell r="G235" t="str">
            <v>( hauling L = 0.05 - 0.50 km )</v>
          </cell>
          <cell r="H235" t="str">
            <v>hour</v>
          </cell>
          <cell r="I235">
            <v>1.2880091795754446E-2</v>
          </cell>
          <cell r="L235">
            <v>160755</v>
          </cell>
          <cell r="M235">
            <v>2070.5391566265062</v>
          </cell>
        </row>
        <row r="240">
          <cell r="B240" t="str">
            <v>E.</v>
          </cell>
          <cell r="C240" t="str">
            <v>SUB TOTAL</v>
          </cell>
          <cell r="M240">
            <v>53458.919758681455</v>
          </cell>
        </row>
        <row r="241">
          <cell r="B241" t="str">
            <v>F.</v>
          </cell>
          <cell r="C241" t="str">
            <v>OVERHEAD AND PROFIT</v>
          </cell>
          <cell r="H241">
            <v>0.1</v>
          </cell>
          <cell r="M241">
            <v>5345.8919758681459</v>
          </cell>
        </row>
        <row r="242">
          <cell r="B242" t="str">
            <v>G.</v>
          </cell>
          <cell r="C242" t="str">
            <v>TOTAL ( E + F )</v>
          </cell>
          <cell r="M242">
            <v>58804.811734549599</v>
          </cell>
        </row>
        <row r="243">
          <cell r="C243" t="str">
            <v>ROUNDED</v>
          </cell>
          <cell r="M243">
            <v>58804</v>
          </cell>
        </row>
        <row r="246">
          <cell r="B246" t="str">
            <v>UNIT PRICE ANALYSIS</v>
          </cell>
        </row>
        <row r="248">
          <cell r="B248" t="str">
            <v>Item No.</v>
          </cell>
          <cell r="D248" t="str">
            <v>:</v>
          </cell>
        </row>
        <row r="249">
          <cell r="A249" t="str">
            <v>An-COF-01f</v>
          </cell>
          <cell r="B249" t="str">
            <v>Item Description</v>
          </cell>
          <cell r="D249" t="str">
            <v>:</v>
          </cell>
          <cell r="E249" t="str">
            <v>Dewatering and Care of Water, Inspection Bridge, left side</v>
          </cell>
          <cell r="O249">
            <v>1549472</v>
          </cell>
          <cell r="P249" t="str">
            <v>/ Ls</v>
          </cell>
        </row>
        <row r="250">
          <cell r="B250" t="str">
            <v>Unit Price</v>
          </cell>
          <cell r="D250" t="str">
            <v>:</v>
          </cell>
          <cell r="E250" t="str">
            <v>Rp.</v>
          </cell>
          <cell r="F250">
            <v>1549472</v>
          </cell>
          <cell r="G250" t="str">
            <v>/ Ls</v>
          </cell>
        </row>
        <row r="252">
          <cell r="B252" t="str">
            <v>No.</v>
          </cell>
          <cell r="C252" t="str">
            <v>Description</v>
          </cell>
          <cell r="H252" t="str">
            <v>Unit</v>
          </cell>
          <cell r="I252" t="str">
            <v>Quantity</v>
          </cell>
          <cell r="J252" t="str">
            <v>Foreign Currency (USD)</v>
          </cell>
          <cell r="L252" t="str">
            <v>Local Currency (Rp.)</v>
          </cell>
        </row>
        <row r="253">
          <cell r="J253" t="str">
            <v>Unit Price</v>
          </cell>
          <cell r="K253" t="str">
            <v>Amount</v>
          </cell>
          <cell r="L253" t="str">
            <v>Unit Price</v>
          </cell>
          <cell r="M253" t="str">
            <v>Amount</v>
          </cell>
        </row>
        <row r="254">
          <cell r="B254">
            <v>1</v>
          </cell>
          <cell r="C254">
            <v>2</v>
          </cell>
          <cell r="H254">
            <v>3</v>
          </cell>
          <cell r="I254">
            <v>4</v>
          </cell>
          <cell r="J254">
            <v>5</v>
          </cell>
          <cell r="K254">
            <v>6</v>
          </cell>
          <cell r="L254">
            <v>7</v>
          </cell>
          <cell r="M254">
            <v>8</v>
          </cell>
        </row>
        <row r="256">
          <cell r="B256" t="str">
            <v>A.</v>
          </cell>
          <cell r="C256" t="str">
            <v>Dewatering (0.5m x 30d)</v>
          </cell>
          <cell r="H256" t="str">
            <v>day</v>
          </cell>
          <cell r="I256">
            <v>15</v>
          </cell>
          <cell r="L256">
            <v>91575</v>
          </cell>
          <cell r="M256">
            <v>1373625</v>
          </cell>
        </row>
        <row r="258">
          <cell r="B258" t="str">
            <v>B.</v>
          </cell>
          <cell r="C258" t="str">
            <v>Setting and removal of Submersible Pump</v>
          </cell>
          <cell r="H258" t="str">
            <v>time</v>
          </cell>
          <cell r="I258">
            <v>1</v>
          </cell>
          <cell r="L258">
            <v>175847</v>
          </cell>
          <cell r="M258">
            <v>175847</v>
          </cell>
        </row>
        <row r="268">
          <cell r="B268" t="str">
            <v>C.</v>
          </cell>
          <cell r="C268" t="str">
            <v>SUB TOTAL</v>
          </cell>
          <cell r="M268">
            <v>1549472</v>
          </cell>
        </row>
        <row r="269">
          <cell r="C269" t="str">
            <v>ROUNDED</v>
          </cell>
          <cell r="M269">
            <v>1549472</v>
          </cell>
        </row>
        <row r="272">
          <cell r="B272" t="str">
            <v xml:space="preserve"> UNIT PRICE ANALYSIS</v>
          </cell>
        </row>
        <row r="274">
          <cell r="B274" t="str">
            <v>Item No.</v>
          </cell>
          <cell r="D274" t="str">
            <v>:</v>
          </cell>
        </row>
        <row r="275">
          <cell r="A275" t="str">
            <v>An-COF-02</v>
          </cell>
          <cell r="B275" t="str">
            <v>Item Description</v>
          </cell>
          <cell r="D275" t="str">
            <v>:</v>
          </cell>
          <cell r="E275" t="str">
            <v>Excavation for Coffering &amp; hauling distance L = 0.05 - 0.50 km</v>
          </cell>
          <cell r="O275">
            <v>17540</v>
          </cell>
          <cell r="P275" t="str">
            <v>/ m3</v>
          </cell>
        </row>
        <row r="276">
          <cell r="B276" t="str">
            <v>Unit Price</v>
          </cell>
          <cell r="D276" t="str">
            <v>:</v>
          </cell>
          <cell r="E276" t="str">
            <v>Rp.</v>
          </cell>
          <cell r="F276">
            <v>17540</v>
          </cell>
          <cell r="G276" t="str">
            <v>/ m3</v>
          </cell>
        </row>
        <row r="279">
          <cell r="B279" t="str">
            <v>No.</v>
          </cell>
          <cell r="C279" t="str">
            <v>Description</v>
          </cell>
          <cell r="H279" t="str">
            <v>Unit</v>
          </cell>
          <cell r="I279" t="str">
            <v>Quantity</v>
          </cell>
          <cell r="J279" t="str">
            <v>Foreign Currency (USD)</v>
          </cell>
          <cell r="L279" t="str">
            <v>Local Currency (Rp.)</v>
          </cell>
        </row>
        <row r="280">
          <cell r="J280" t="str">
            <v>Unit Price</v>
          </cell>
          <cell r="K280" t="str">
            <v>Amount</v>
          </cell>
          <cell r="L280" t="str">
            <v>Unit Price</v>
          </cell>
          <cell r="M280" t="str">
            <v>Amount</v>
          </cell>
        </row>
        <row r="281">
          <cell r="B281">
            <v>1</v>
          </cell>
          <cell r="C281">
            <v>2</v>
          </cell>
          <cell r="H281">
            <v>3</v>
          </cell>
          <cell r="I281">
            <v>4</v>
          </cell>
          <cell r="J281">
            <v>5</v>
          </cell>
          <cell r="K281">
            <v>6</v>
          </cell>
          <cell r="L281">
            <v>7</v>
          </cell>
          <cell r="M281">
            <v>8</v>
          </cell>
        </row>
        <row r="282">
          <cell r="B282" t="str">
            <v>A.</v>
          </cell>
          <cell r="C282" t="str">
            <v>LABOUR</v>
          </cell>
        </row>
        <row r="283">
          <cell r="C283" t="str">
            <v xml:space="preserve"> Foreman</v>
          </cell>
          <cell r="H283" t="str">
            <v>Md</v>
          </cell>
          <cell r="I283">
            <v>1E-3</v>
          </cell>
          <cell r="L283">
            <v>45000</v>
          </cell>
          <cell r="M283">
            <v>45</v>
          </cell>
        </row>
        <row r="284">
          <cell r="C284" t="str">
            <v xml:space="preserve"> Common labour</v>
          </cell>
          <cell r="H284" t="str">
            <v>Md</v>
          </cell>
          <cell r="I284">
            <v>0.25666</v>
          </cell>
          <cell r="L284">
            <v>30000</v>
          </cell>
          <cell r="M284">
            <v>7699.8</v>
          </cell>
        </row>
        <row r="289">
          <cell r="B289" t="str">
            <v>B.</v>
          </cell>
          <cell r="C289" t="str">
            <v>EQUIPMENT</v>
          </cell>
          <cell r="P289" t="str">
            <v>1 Slo</v>
          </cell>
        </row>
        <row r="290">
          <cell r="C290" t="str">
            <v>Bulldozer, 15 ton</v>
          </cell>
          <cell r="G290" t="str">
            <v>( spreading )</v>
          </cell>
          <cell r="H290" t="str">
            <v>hour</v>
          </cell>
          <cell r="I290">
            <v>3.4438507255209394E-3</v>
          </cell>
          <cell r="L290">
            <v>376609</v>
          </cell>
          <cell r="M290">
            <v>1296.9851778877155</v>
          </cell>
          <cell r="P290">
            <v>3.4438507255209394E-3</v>
          </cell>
        </row>
        <row r="291">
          <cell r="C291" t="str">
            <v>Dump truck, 8 ton</v>
          </cell>
          <cell r="G291" t="str">
            <v>( hauling L = 0.05 - 0.50 km )</v>
          </cell>
          <cell r="H291" t="str">
            <v>hour</v>
          </cell>
          <cell r="I291">
            <v>2.5760183591508893E-2</v>
          </cell>
          <cell r="L291">
            <v>160755</v>
          </cell>
          <cell r="M291">
            <v>4141.0783132530123</v>
          </cell>
          <cell r="P291">
            <v>2.6154618473895584E-2</v>
          </cell>
        </row>
        <row r="292">
          <cell r="C292" t="str">
            <v>Excavator, 0,7 m3</v>
          </cell>
          <cell r="G292" t="str">
            <v>( excavation &amp; loading )</v>
          </cell>
          <cell r="H292" t="str">
            <v>hour</v>
          </cell>
          <cell r="I292">
            <v>1.0329383377129917E-2</v>
          </cell>
          <cell r="L292">
            <v>266747</v>
          </cell>
          <cell r="M292">
            <v>2755.332027699274</v>
          </cell>
          <cell r="P292">
            <v>1.0329383377129917E-2</v>
          </cell>
        </row>
        <row r="296">
          <cell r="B296" t="str">
            <v>C.</v>
          </cell>
          <cell r="C296" t="str">
            <v>MATERIAL</v>
          </cell>
        </row>
        <row r="304">
          <cell r="B304" t="str">
            <v>D.</v>
          </cell>
          <cell r="C304" t="str">
            <v>SUB TOTAL</v>
          </cell>
          <cell r="M304">
            <v>15946.195518840002</v>
          </cell>
        </row>
        <row r="305">
          <cell r="B305" t="str">
            <v>E.</v>
          </cell>
          <cell r="C305" t="str">
            <v>OVERHEAD AND PROFIT</v>
          </cell>
          <cell r="H305">
            <v>0.1</v>
          </cell>
          <cell r="M305">
            <v>1594.6195518840004</v>
          </cell>
        </row>
        <row r="306">
          <cell r="B306" t="str">
            <v>F.</v>
          </cell>
          <cell r="C306" t="str">
            <v>TOTAL ( D + E )</v>
          </cell>
          <cell r="M306">
            <v>17540.815070724002</v>
          </cell>
        </row>
        <row r="307">
          <cell r="C307" t="str">
            <v>ROUNDED</v>
          </cell>
          <cell r="M307">
            <v>17540</v>
          </cell>
        </row>
      </sheetData>
      <sheetData sheetId="11" refreshError="1"/>
      <sheetData sheetId="12" refreshError="1"/>
      <sheetData sheetId="13" refreshError="1"/>
      <sheetData sheetId="14" refreshError="1"/>
      <sheetData sheetId="15">
        <row r="3">
          <cell r="N3">
            <v>0.1</v>
          </cell>
        </row>
        <row r="12">
          <cell r="D12" t="str">
            <v>Portland cement (50 kg)</v>
          </cell>
          <cell r="F12" t="str">
            <v>Ton</v>
          </cell>
          <cell r="H12">
            <v>910350</v>
          </cell>
        </row>
        <row r="13">
          <cell r="D13" t="str">
            <v>Ready mixed concrete K-275 ( type A )</v>
          </cell>
          <cell r="F13" t="str">
            <v>Cu.m</v>
          </cell>
          <cell r="H13">
            <v>790680</v>
          </cell>
        </row>
        <row r="14">
          <cell r="D14" t="str">
            <v>Ready mixed concrete K-225 ( type B )</v>
          </cell>
          <cell r="F14" t="str">
            <v>Cu.m</v>
          </cell>
          <cell r="H14">
            <v>771510</v>
          </cell>
        </row>
        <row r="15">
          <cell r="D15" t="str">
            <v>Ready mixed concrete K-210 ( type C )</v>
          </cell>
          <cell r="F15" t="str">
            <v>Cu.m</v>
          </cell>
          <cell r="H15">
            <v>714010</v>
          </cell>
        </row>
        <row r="16">
          <cell r="D16" t="str">
            <v>Ready mixed concrete K-175 ( type D )</v>
          </cell>
          <cell r="F16" t="str">
            <v>Cu.m</v>
          </cell>
          <cell r="H16">
            <v>680460</v>
          </cell>
        </row>
        <row r="17">
          <cell r="D17" t="str">
            <v>Ready mixed concrete K-175 ( type E )</v>
          </cell>
          <cell r="F17" t="str">
            <v>Cu.m</v>
          </cell>
          <cell r="H17">
            <v>597100</v>
          </cell>
        </row>
        <row r="18">
          <cell r="D18" t="str">
            <v>Ready mixed concrete K-125 ( type F )</v>
          </cell>
          <cell r="F18" t="str">
            <v>Cu.m</v>
          </cell>
          <cell r="H18">
            <v>566700</v>
          </cell>
        </row>
        <row r="19">
          <cell r="D19" t="str">
            <v>Fine Aggregate</v>
          </cell>
          <cell r="F19" t="str">
            <v>Cu.m</v>
          </cell>
          <cell r="H19">
            <v>116320</v>
          </cell>
        </row>
        <row r="20">
          <cell r="D20" t="str">
            <v>Coarse Aggregate</v>
          </cell>
          <cell r="F20" t="str">
            <v>Cu.m</v>
          </cell>
          <cell r="H20">
            <v>121380</v>
          </cell>
        </row>
        <row r="21">
          <cell r="D21" t="str">
            <v>Cobble stone</v>
          </cell>
          <cell r="F21" t="str">
            <v>Cu.m</v>
          </cell>
          <cell r="H21">
            <v>80920</v>
          </cell>
        </row>
        <row r="22">
          <cell r="D22" t="str">
            <v>Gravel</v>
          </cell>
          <cell r="F22" t="str">
            <v>Cu.m</v>
          </cell>
          <cell r="H22">
            <v>91040</v>
          </cell>
        </row>
        <row r="23">
          <cell r="D23" t="str">
            <v>Sand</v>
          </cell>
          <cell r="F23" t="str">
            <v>Cu.m</v>
          </cell>
          <cell r="H23">
            <v>70810</v>
          </cell>
        </row>
        <row r="24">
          <cell r="D24" t="str">
            <v>Crused stone (1/2)</v>
          </cell>
          <cell r="F24" t="str">
            <v>Cu.m</v>
          </cell>
          <cell r="H24">
            <v>141610</v>
          </cell>
        </row>
        <row r="25">
          <cell r="D25" t="str">
            <v>Crused stone (2/3)</v>
          </cell>
          <cell r="F25" t="str">
            <v>Cu.m</v>
          </cell>
          <cell r="H25">
            <v>136550</v>
          </cell>
        </row>
        <row r="26">
          <cell r="D26" t="str">
            <v>Reinforcement bar (round)</v>
          </cell>
          <cell r="F26" t="str">
            <v>Ton</v>
          </cell>
          <cell r="H26">
            <v>10924200</v>
          </cell>
        </row>
        <row r="27">
          <cell r="D27" t="str">
            <v>Reinforcement bar (deformed)</v>
          </cell>
          <cell r="F27" t="str">
            <v>Ton</v>
          </cell>
          <cell r="H27">
            <v>10924200</v>
          </cell>
        </row>
        <row r="28">
          <cell r="D28" t="str">
            <v>Tie-rod, SS 500, D 50 mm × 15 m</v>
          </cell>
          <cell r="F28" t="str">
            <v>No.</v>
          </cell>
          <cell r="H28">
            <v>657480</v>
          </cell>
        </row>
        <row r="29">
          <cell r="D29" t="str">
            <v>Anchor bar</v>
          </cell>
          <cell r="F29" t="str">
            <v>Ton</v>
          </cell>
          <cell r="H29">
            <v>17195500</v>
          </cell>
        </row>
        <row r="30">
          <cell r="D30" t="str">
            <v>Anchor bolt</v>
          </cell>
          <cell r="F30" t="str">
            <v>Ton</v>
          </cell>
          <cell r="H30">
            <v>17195500</v>
          </cell>
        </row>
        <row r="31">
          <cell r="D31" t="str">
            <v>H-shaped steel</v>
          </cell>
          <cell r="F31" t="str">
            <v>Ton</v>
          </cell>
          <cell r="H31">
            <v>15273650</v>
          </cell>
        </row>
        <row r="32">
          <cell r="D32" t="str">
            <v>Channel steel, A= 75 to 200</v>
          </cell>
          <cell r="F32" t="str">
            <v>Ton</v>
          </cell>
          <cell r="H32">
            <v>15273650</v>
          </cell>
        </row>
        <row r="33">
          <cell r="D33" t="str">
            <v>Angle</v>
          </cell>
          <cell r="F33" t="str">
            <v>Ton</v>
          </cell>
          <cell r="H33">
            <v>15273650</v>
          </cell>
        </row>
        <row r="34">
          <cell r="D34" t="str">
            <v>Structural steel</v>
          </cell>
          <cell r="F34" t="str">
            <v>Ton</v>
          </cell>
          <cell r="H34">
            <v>15273650</v>
          </cell>
        </row>
        <row r="35">
          <cell r="D35" t="str">
            <v>Steel Plate</v>
          </cell>
          <cell r="F35" t="str">
            <v>Ton</v>
          </cell>
          <cell r="H35">
            <v>15273650</v>
          </cell>
        </row>
        <row r="36">
          <cell r="D36" t="str">
            <v>Steel sheet pile, Type U-2 (48kg/m)</v>
          </cell>
          <cell r="F36" t="str">
            <v>Lin.m</v>
          </cell>
          <cell r="H36">
            <v>723420</v>
          </cell>
        </row>
        <row r="37">
          <cell r="D37" t="str">
            <v>Steel sheet pile, Type U-2A (43.16kg/m)</v>
          </cell>
          <cell r="F37" t="str">
            <v>Lin.m</v>
          </cell>
          <cell r="H37">
            <v>659210</v>
          </cell>
        </row>
        <row r="38">
          <cell r="D38" t="str">
            <v>Steel sheet pile, Type U-3(60kg/m)</v>
          </cell>
          <cell r="F38" t="str">
            <v>Lin.m</v>
          </cell>
          <cell r="H38">
            <v>916420</v>
          </cell>
        </row>
        <row r="39">
          <cell r="D39" t="str">
            <v>Steel sheet pile, Type U-3A(58.33kg/m)</v>
          </cell>
          <cell r="F39" t="str">
            <v>Lin.m</v>
          </cell>
          <cell r="H39">
            <v>890910</v>
          </cell>
        </row>
        <row r="40">
          <cell r="D40" t="str">
            <v>Steel sheet pile, Type U-4 (76.08kg/m)</v>
          </cell>
          <cell r="F40" t="str">
            <v>Lin.m</v>
          </cell>
          <cell r="H40">
            <v>1146630</v>
          </cell>
        </row>
        <row r="41">
          <cell r="D41" t="str">
            <v>Steel sheet pile, Type PU-8</v>
          </cell>
          <cell r="F41" t="str">
            <v>Sq.m</v>
          </cell>
          <cell r="H41">
            <v>1072190</v>
          </cell>
        </row>
        <row r="42">
          <cell r="D42" t="str">
            <v>Galvanized wire</v>
          </cell>
          <cell r="F42" t="str">
            <v>Kg</v>
          </cell>
          <cell r="H42">
            <v>12640</v>
          </cell>
        </row>
        <row r="43">
          <cell r="D43" t="str">
            <v>Nail</v>
          </cell>
          <cell r="F43" t="str">
            <v>Kg</v>
          </cell>
          <cell r="H43">
            <v>10120</v>
          </cell>
        </row>
        <row r="44">
          <cell r="D44" t="str">
            <v>Gabion net 2.7 mm, (3 m x 1 mx  0.5 m)</v>
          </cell>
          <cell r="F44" t="str">
            <v>No.</v>
          </cell>
          <cell r="H44">
            <v>455180</v>
          </cell>
        </row>
        <row r="45">
          <cell r="D45" t="str">
            <v>Gabion net 2.7 mm, (3 m x 1 mx  1 m)</v>
          </cell>
          <cell r="F45" t="str">
            <v>No.</v>
          </cell>
          <cell r="H45">
            <v>644830</v>
          </cell>
        </row>
        <row r="46">
          <cell r="D46" t="str">
            <v>Gabion net 3.2 mm, (3 m x 1 mx  0.5 m)</v>
          </cell>
          <cell r="F46" t="str">
            <v>No.</v>
          </cell>
          <cell r="H46">
            <v>708050</v>
          </cell>
        </row>
        <row r="47">
          <cell r="D47" t="str">
            <v>Galvanized gabion net</v>
          </cell>
          <cell r="F47" t="str">
            <v>No.</v>
          </cell>
          <cell r="H47">
            <v>0</v>
          </cell>
        </row>
        <row r="48">
          <cell r="D48" t="str">
            <v>Water level staff gauge</v>
          </cell>
          <cell r="F48" t="str">
            <v>No.</v>
          </cell>
          <cell r="H48">
            <v>195220</v>
          </cell>
        </row>
        <row r="49">
          <cell r="D49" t="str">
            <v>Steel covering plate</v>
          </cell>
          <cell r="F49" t="str">
            <v>Sq.m</v>
          </cell>
          <cell r="H49">
            <v>407130</v>
          </cell>
        </row>
        <row r="50">
          <cell r="D50" t="str">
            <v>Checkered plate</v>
          </cell>
          <cell r="F50" t="str">
            <v>Kg</v>
          </cell>
          <cell r="H50">
            <v>6170</v>
          </cell>
        </row>
        <row r="51">
          <cell r="D51" t="str">
            <v>Lozeng - shaped net</v>
          </cell>
          <cell r="F51" t="str">
            <v>Sq.m</v>
          </cell>
          <cell r="H51">
            <v>80920</v>
          </cell>
        </row>
        <row r="52">
          <cell r="D52" t="str">
            <v>Steel pipe (d 25 mm × 6 m)</v>
          </cell>
          <cell r="F52" t="str">
            <v>No.</v>
          </cell>
          <cell r="H52">
            <v>126440</v>
          </cell>
        </row>
        <row r="53">
          <cell r="D53" t="str">
            <v>Steel pipe (d 50 mm × 6 m)</v>
          </cell>
          <cell r="F53" t="str">
            <v>No.</v>
          </cell>
          <cell r="H53">
            <v>328740</v>
          </cell>
        </row>
        <row r="54">
          <cell r="D54" t="str">
            <v>Steel pipe (d 100 mm × 6 m)</v>
          </cell>
          <cell r="F54" t="str">
            <v>No.</v>
          </cell>
          <cell r="H54">
            <v>677710</v>
          </cell>
        </row>
        <row r="55">
          <cell r="D55" t="str">
            <v>Steel net fence, H= 3 m</v>
          </cell>
          <cell r="F55" t="str">
            <v>Lin.m</v>
          </cell>
          <cell r="H55">
            <v>126440</v>
          </cell>
        </row>
        <row r="56">
          <cell r="D56" t="str">
            <v>Embedded anchor</v>
          </cell>
          <cell r="F56" t="str">
            <v>Kg</v>
          </cell>
          <cell r="H56">
            <v>89820</v>
          </cell>
        </row>
        <row r="57">
          <cell r="D57" t="str">
            <v>Steel stand</v>
          </cell>
          <cell r="F57" t="str">
            <v>Set</v>
          </cell>
          <cell r="H57">
            <v>778860</v>
          </cell>
        </row>
        <row r="58">
          <cell r="D58" t="str">
            <v>Main Frame</v>
          </cell>
          <cell r="F58" t="str">
            <v>day</v>
          </cell>
          <cell r="H58">
            <v>1010</v>
          </cell>
        </row>
        <row r="59">
          <cell r="D59" t="str">
            <v>Horizontal frame 500 × 1,800</v>
          </cell>
          <cell r="F59" t="str">
            <v>day</v>
          </cell>
          <cell r="H59">
            <v>1010</v>
          </cell>
        </row>
        <row r="60">
          <cell r="D60" t="str">
            <v>Cross Brace</v>
          </cell>
          <cell r="F60" t="str">
            <v>day</v>
          </cell>
          <cell r="H60">
            <v>300</v>
          </cell>
        </row>
        <row r="61">
          <cell r="D61" t="str">
            <v>Jack base 250 mm</v>
          </cell>
          <cell r="F61" t="str">
            <v>day</v>
          </cell>
          <cell r="H61">
            <v>300</v>
          </cell>
        </row>
        <row r="62">
          <cell r="D62" t="str">
            <v>Galvanized iron mesh</v>
          </cell>
          <cell r="F62" t="str">
            <v>Sq.m</v>
          </cell>
          <cell r="H62">
            <v>17780</v>
          </cell>
        </row>
        <row r="63">
          <cell r="D63" t="str">
            <v>Corrugate pipe D= 4.5 m</v>
          </cell>
          <cell r="F63" t="str">
            <v>Lin.m</v>
          </cell>
          <cell r="H63">
            <v>11695370</v>
          </cell>
        </row>
        <row r="64">
          <cell r="D64" t="str">
            <v>Kamper (class - 2), plank</v>
          </cell>
          <cell r="F64" t="str">
            <v>Cu.m</v>
          </cell>
          <cell r="H64">
            <v>6574750</v>
          </cell>
        </row>
        <row r="65">
          <cell r="D65" t="str">
            <v>Kamper (class - 2), square</v>
          </cell>
          <cell r="F65" t="str">
            <v>Cu.m</v>
          </cell>
          <cell r="H65">
            <v>6574750</v>
          </cell>
        </row>
        <row r="66">
          <cell r="D66" t="str">
            <v>Kamper (class - 3), plank</v>
          </cell>
          <cell r="F66" t="str">
            <v>Cu.m</v>
          </cell>
          <cell r="H66">
            <v>6574750</v>
          </cell>
        </row>
        <row r="67">
          <cell r="D67" t="str">
            <v>Wood class - 3</v>
          </cell>
          <cell r="F67" t="str">
            <v>Cu.m</v>
          </cell>
          <cell r="H67">
            <v>4046000</v>
          </cell>
        </row>
        <row r="68">
          <cell r="D68" t="str">
            <v>Multiplex, 12 mm</v>
          </cell>
          <cell r="F68" t="str">
            <v>Sheet</v>
          </cell>
          <cell r="H68">
            <v>141610</v>
          </cell>
        </row>
        <row r="69">
          <cell r="D69" t="str">
            <v>Timber pile, d= 150 mm, L= 3 m</v>
          </cell>
          <cell r="F69" t="str">
            <v>No.</v>
          </cell>
          <cell r="H69">
            <v>160830</v>
          </cell>
        </row>
        <row r="70">
          <cell r="D70" t="str">
            <v>Wailing, d= 100 mm, L= 4 m</v>
          </cell>
          <cell r="F70" t="str">
            <v>No.</v>
          </cell>
          <cell r="H70">
            <v>14670</v>
          </cell>
        </row>
        <row r="71">
          <cell r="D71" t="str">
            <v>Timber log</v>
          </cell>
          <cell r="F71" t="str">
            <v>Cu.m</v>
          </cell>
          <cell r="H71">
            <v>2528750</v>
          </cell>
        </row>
        <row r="72">
          <cell r="D72" t="str">
            <v>Timber pile, d= 150 mm, L= 3 m</v>
          </cell>
          <cell r="F72" t="str">
            <v>No.</v>
          </cell>
          <cell r="H72">
            <v>75860</v>
          </cell>
        </row>
        <row r="73">
          <cell r="D73" t="str">
            <v>PC beam, L= 24.6 m &amp; Stressing</v>
          </cell>
          <cell r="F73" t="str">
            <v>No.</v>
          </cell>
          <cell r="H73">
            <v>93190510</v>
          </cell>
        </row>
        <row r="74">
          <cell r="D74" t="str">
            <v>PC beam, L= 22.0 m &amp; Stressing</v>
          </cell>
          <cell r="F74" t="str">
            <v>No.</v>
          </cell>
          <cell r="H74">
            <v>83448750</v>
          </cell>
        </row>
        <row r="75">
          <cell r="D75" t="str">
            <v>PC beam, L= 19.6 m &amp; Stressing</v>
          </cell>
          <cell r="F75" t="str">
            <v>No.</v>
          </cell>
          <cell r="H75">
            <v>63117600</v>
          </cell>
        </row>
        <row r="76">
          <cell r="D76" t="str">
            <v>PC beam, L= 16.6 m &amp; Stressing</v>
          </cell>
          <cell r="F76" t="str">
            <v>No.</v>
          </cell>
          <cell r="H76">
            <v>50470660</v>
          </cell>
        </row>
        <row r="77">
          <cell r="D77" t="str">
            <v>PC beam, L= 9.1 m &amp; Stressing</v>
          </cell>
          <cell r="F77" t="str">
            <v>No.</v>
          </cell>
          <cell r="H77">
            <v>34130130</v>
          </cell>
        </row>
        <row r="78">
          <cell r="D78" t="str">
            <v>Eriction PC Beam, L = 24.6 m</v>
          </cell>
          <cell r="F78" t="str">
            <v>No.</v>
          </cell>
          <cell r="H78">
            <v>12572950</v>
          </cell>
        </row>
        <row r="79">
          <cell r="D79" t="str">
            <v>Eriction PC Beam, L = 22.0 m</v>
          </cell>
          <cell r="F79" t="str">
            <v>No.</v>
          </cell>
          <cell r="H79">
            <v>0</v>
          </cell>
        </row>
        <row r="80">
          <cell r="D80" t="str">
            <v>Eriction PC Beam, L = 19.6 m</v>
          </cell>
          <cell r="F80" t="str">
            <v>No.</v>
          </cell>
          <cell r="H80">
            <v>0</v>
          </cell>
        </row>
        <row r="81">
          <cell r="D81" t="str">
            <v>Eriction PC Beam, L = 16.6 m</v>
          </cell>
          <cell r="F81" t="str">
            <v>No.</v>
          </cell>
          <cell r="H81">
            <v>0</v>
          </cell>
        </row>
        <row r="82">
          <cell r="D82" t="str">
            <v>Eriction PC Beam, L = 9.1 m</v>
          </cell>
          <cell r="F82" t="str">
            <v>No.</v>
          </cell>
          <cell r="H82">
            <v>0</v>
          </cell>
        </row>
        <row r="83">
          <cell r="D83" t="str">
            <v>Diaphragm H 90 cm</v>
          </cell>
          <cell r="F83" t="str">
            <v>No.</v>
          </cell>
          <cell r="H83">
            <v>3880220</v>
          </cell>
        </row>
        <row r="84">
          <cell r="D84" t="str">
            <v>Diaphragm H 125 cm</v>
          </cell>
          <cell r="F84" t="str">
            <v>No.</v>
          </cell>
          <cell r="H84">
            <v>3937490</v>
          </cell>
        </row>
        <row r="85">
          <cell r="D85" t="str">
            <v>Furnishing &amp; Erection of Ø, H = 70 cm</v>
          </cell>
          <cell r="F85" t="str">
            <v>No.</v>
          </cell>
          <cell r="H85">
            <v>2528750</v>
          </cell>
        </row>
        <row r="86">
          <cell r="D86" t="str">
            <v>Furnishing &amp; Eriction of Ø, H = 90 cm</v>
          </cell>
          <cell r="F86" t="str">
            <v>No.</v>
          </cell>
          <cell r="H86">
            <v>0</v>
          </cell>
        </row>
        <row r="87">
          <cell r="D87" t="str">
            <v>Furnishing &amp; Erection of Plat Deck, t = 7 cm</v>
          </cell>
          <cell r="F87" t="str">
            <v>No.</v>
          </cell>
          <cell r="H87">
            <v>278160</v>
          </cell>
        </row>
        <row r="88">
          <cell r="D88" t="str">
            <v>Precast RC pile, 450 × 450 mm</v>
          </cell>
          <cell r="F88" t="str">
            <v>Lin.m</v>
          </cell>
          <cell r="H88">
            <v>409660</v>
          </cell>
        </row>
        <row r="89">
          <cell r="D89" t="str">
            <v>Precast RC pile, 400 × 400 mm</v>
          </cell>
          <cell r="F89" t="str">
            <v>Lin.m</v>
          </cell>
          <cell r="H89">
            <v>323680</v>
          </cell>
        </row>
        <row r="90">
          <cell r="D90" t="str">
            <v>Precast RC pile, 300 × 300 mm</v>
          </cell>
          <cell r="F90" t="str">
            <v>Lin.m</v>
          </cell>
          <cell r="H90">
            <v>182070</v>
          </cell>
        </row>
        <row r="91">
          <cell r="D91" t="str">
            <v>Precast RC pile, 300 × 300 mm</v>
          </cell>
          <cell r="F91" t="str">
            <v>Lin.m</v>
          </cell>
          <cell r="H91">
            <v>97810</v>
          </cell>
        </row>
        <row r="92">
          <cell r="D92" t="str">
            <v>Precast RC pile, 300 × 300 mm</v>
          </cell>
          <cell r="F92" t="str">
            <v>Lin.m</v>
          </cell>
          <cell r="H92">
            <v>97810</v>
          </cell>
        </row>
        <row r="93">
          <cell r="D93" t="str">
            <v>Precast RC pile, 300 × 300 mm</v>
          </cell>
          <cell r="F93" t="str">
            <v>Lin.m</v>
          </cell>
          <cell r="H93">
            <v>97810</v>
          </cell>
        </row>
        <row r="94">
          <cell r="D94" t="str">
            <v>Precast RC pile, 200 × 200 mm</v>
          </cell>
          <cell r="F94" t="str">
            <v>Lin.m</v>
          </cell>
          <cell r="H94">
            <v>80920</v>
          </cell>
        </row>
        <row r="95">
          <cell r="D95" t="str">
            <v>Precast PC pile, D 600 mm</v>
          </cell>
          <cell r="F95" t="str">
            <v>Lin.m</v>
          </cell>
          <cell r="H95">
            <v>622070</v>
          </cell>
        </row>
        <row r="96">
          <cell r="D96" t="str">
            <v>Precast PC pile, D 500 mm</v>
          </cell>
          <cell r="F96" t="str">
            <v>Lin.m</v>
          </cell>
          <cell r="H96">
            <v>485520</v>
          </cell>
        </row>
        <row r="97">
          <cell r="D97" t="str">
            <v>Precast PC pile, D 450 mm</v>
          </cell>
          <cell r="F97" t="str">
            <v>Lin.m</v>
          </cell>
          <cell r="H97">
            <v>359080</v>
          </cell>
        </row>
        <row r="98">
          <cell r="D98" t="str">
            <v>Precast PC pile, D 400 mm</v>
          </cell>
          <cell r="F98" t="str">
            <v>Lin.m</v>
          </cell>
          <cell r="H98">
            <v>278160</v>
          </cell>
        </row>
        <row r="99">
          <cell r="D99" t="str">
            <v>Precast PC pile, D 350 mm</v>
          </cell>
          <cell r="F99" t="str">
            <v>Lin.m</v>
          </cell>
          <cell r="H99">
            <v>229610</v>
          </cell>
        </row>
        <row r="100">
          <cell r="D100" t="str">
            <v>Precast PC pile, D 300 mm</v>
          </cell>
          <cell r="F100" t="str">
            <v>Lin.m</v>
          </cell>
          <cell r="H100">
            <v>161840</v>
          </cell>
        </row>
        <row r="101">
          <cell r="D101" t="str">
            <v>Precast PC pile, D 300 mm</v>
          </cell>
          <cell r="F101" t="str">
            <v>Lin.m</v>
          </cell>
          <cell r="H101">
            <v>144640</v>
          </cell>
        </row>
        <row r="102">
          <cell r="D102" t="str">
            <v>PC Sheet Pile PS-32</v>
          </cell>
          <cell r="F102" t="str">
            <v>Lin.m</v>
          </cell>
          <cell r="H102">
            <v>347960</v>
          </cell>
        </row>
        <row r="103">
          <cell r="D103" t="str">
            <v>RC pipe, D 200 mm</v>
          </cell>
          <cell r="F103" t="str">
            <v>Lin.m</v>
          </cell>
          <cell r="H103">
            <v>86990</v>
          </cell>
        </row>
        <row r="104">
          <cell r="D104" t="str">
            <v>RC pipe, D 500 mm</v>
          </cell>
          <cell r="F104" t="str">
            <v>Lin.m</v>
          </cell>
          <cell r="H104">
            <v>317610</v>
          </cell>
        </row>
        <row r="105">
          <cell r="D105" t="str">
            <v>RC pipe, D 600 mm</v>
          </cell>
          <cell r="F105" t="str">
            <v>Lin.m</v>
          </cell>
          <cell r="H105">
            <v>456190</v>
          </cell>
        </row>
        <row r="106">
          <cell r="D106" t="str">
            <v>RC pipe, D 800 mm</v>
          </cell>
          <cell r="F106" t="str">
            <v>Lin.m</v>
          </cell>
          <cell r="H106">
            <v>767730</v>
          </cell>
        </row>
        <row r="107">
          <cell r="D107" t="str">
            <v>RC pipe, D 1,000 mm</v>
          </cell>
          <cell r="F107" t="str">
            <v>Lin.m</v>
          </cell>
          <cell r="H107">
            <v>1213800</v>
          </cell>
        </row>
        <row r="108">
          <cell r="D108" t="str">
            <v>Precast concrete block</v>
          </cell>
          <cell r="F108" t="str">
            <v>No.</v>
          </cell>
          <cell r="H108">
            <v>40460</v>
          </cell>
        </row>
        <row r="109">
          <cell r="D109" t="str">
            <v>PVC pipe D 40 mm</v>
          </cell>
          <cell r="F109" t="str">
            <v>Lin.m</v>
          </cell>
          <cell r="H109">
            <v>12640</v>
          </cell>
        </row>
        <row r="110">
          <cell r="D110" t="str">
            <v>PVC pipe D 50 mm</v>
          </cell>
          <cell r="F110" t="str">
            <v>Lin.m</v>
          </cell>
          <cell r="H110">
            <v>18210</v>
          </cell>
        </row>
        <row r="111">
          <cell r="D111" t="str">
            <v>PVC pipe D 80 mm</v>
          </cell>
          <cell r="F111" t="str">
            <v>Lin.m</v>
          </cell>
          <cell r="H111">
            <v>35910</v>
          </cell>
        </row>
        <row r="112">
          <cell r="D112" t="str">
            <v>PVC pipe D 100 mm</v>
          </cell>
          <cell r="F112" t="str">
            <v>Lin.m</v>
          </cell>
          <cell r="H112">
            <v>52090</v>
          </cell>
        </row>
        <row r="113">
          <cell r="D113" t="str">
            <v>PVC pipe D 125 mm</v>
          </cell>
          <cell r="F113" t="str">
            <v>Lin.m</v>
          </cell>
          <cell r="H113">
            <v>76870</v>
          </cell>
        </row>
        <row r="114">
          <cell r="D114" t="str">
            <v>PVC pipe D 150 mm</v>
          </cell>
          <cell r="F114" t="str">
            <v>Lin.m</v>
          </cell>
          <cell r="H114">
            <v>110760</v>
          </cell>
        </row>
        <row r="115">
          <cell r="D115" t="str">
            <v>PVC pipe D 200 mm</v>
          </cell>
          <cell r="F115" t="str">
            <v>Lin.m</v>
          </cell>
          <cell r="H115">
            <v>150210</v>
          </cell>
        </row>
        <row r="116">
          <cell r="D116" t="str">
            <v>PVC pipe D 250 mm</v>
          </cell>
          <cell r="F116" t="str">
            <v>Lin.m</v>
          </cell>
          <cell r="H116">
            <v>272090</v>
          </cell>
        </row>
        <row r="117">
          <cell r="D117" t="str">
            <v>PVC pipe D 300 mm</v>
          </cell>
          <cell r="F117" t="str">
            <v>Lin.m</v>
          </cell>
          <cell r="H117">
            <v>321580</v>
          </cell>
        </row>
        <row r="118">
          <cell r="D118" t="str">
            <v>PVC pipe D 75 mm (perforated)</v>
          </cell>
          <cell r="F118" t="str">
            <v>Lin.m</v>
          </cell>
          <cell r="H118">
            <v>35910</v>
          </cell>
        </row>
        <row r="119">
          <cell r="D119" t="str">
            <v>Flexible joint, D 200 mm</v>
          </cell>
          <cell r="F119" t="str">
            <v>No.</v>
          </cell>
          <cell r="H119">
            <v>541010</v>
          </cell>
        </row>
        <row r="120">
          <cell r="D120" t="str">
            <v>Flexible joint, D 250 mm</v>
          </cell>
          <cell r="F120" t="str">
            <v>No.</v>
          </cell>
          <cell r="H120">
            <v>857260</v>
          </cell>
        </row>
        <row r="121">
          <cell r="D121" t="str">
            <v>Flexible joint, D 300 mm</v>
          </cell>
          <cell r="F121" t="str">
            <v>No.</v>
          </cell>
          <cell r="H121">
            <v>1035280</v>
          </cell>
        </row>
        <row r="122">
          <cell r="D122" t="str">
            <v>PVC water stop, W= 200 mm</v>
          </cell>
          <cell r="F122" t="str">
            <v>Lin.m</v>
          </cell>
          <cell r="H122">
            <v>91040</v>
          </cell>
        </row>
        <row r="123">
          <cell r="D123" t="str">
            <v>PVC water stop, W= 300 mm</v>
          </cell>
          <cell r="F123" t="str">
            <v>Lin.m</v>
          </cell>
          <cell r="H123">
            <v>131500</v>
          </cell>
        </row>
        <row r="124">
          <cell r="D124" t="str">
            <v>PVC water stop, W= 240 mm</v>
          </cell>
          <cell r="F124" t="str">
            <v>Lin.m</v>
          </cell>
          <cell r="H124">
            <v>110050</v>
          </cell>
        </row>
        <row r="125">
          <cell r="D125" t="str">
            <v>Diesel</v>
          </cell>
          <cell r="F125" t="str">
            <v>Litre</v>
          </cell>
          <cell r="H125">
            <v>5500</v>
          </cell>
        </row>
        <row r="126">
          <cell r="D126" t="str">
            <v>Gasoline</v>
          </cell>
          <cell r="F126" t="str">
            <v>Litre</v>
          </cell>
          <cell r="H126">
            <v>6000</v>
          </cell>
        </row>
        <row r="127">
          <cell r="D127" t="str">
            <v>Heavy oil</v>
          </cell>
          <cell r="F127" t="str">
            <v>Litre</v>
          </cell>
          <cell r="H127">
            <v>17500</v>
          </cell>
        </row>
        <row r="128">
          <cell r="D128" t="str">
            <v>Kerosene</v>
          </cell>
          <cell r="F128" t="str">
            <v>Litre</v>
          </cell>
          <cell r="H128">
            <v>22500</v>
          </cell>
        </row>
        <row r="129">
          <cell r="D129" t="str">
            <v>Transmission oil</v>
          </cell>
          <cell r="F129" t="str">
            <v>Litre</v>
          </cell>
          <cell r="H129">
            <v>22500</v>
          </cell>
        </row>
        <row r="130">
          <cell r="D130" t="str">
            <v>Hydraulic oil</v>
          </cell>
          <cell r="F130" t="str">
            <v>Litre</v>
          </cell>
          <cell r="H130">
            <v>32500</v>
          </cell>
        </row>
        <row r="131">
          <cell r="D131" t="str">
            <v>Grease</v>
          </cell>
          <cell r="F131" t="str">
            <v>kg</v>
          </cell>
          <cell r="H131">
            <v>35000</v>
          </cell>
        </row>
        <row r="132">
          <cell r="D132" t="str">
            <v>Electricity</v>
          </cell>
          <cell r="F132" t="str">
            <v>Kwh</v>
          </cell>
          <cell r="H132">
            <v>1380</v>
          </cell>
        </row>
        <row r="133">
          <cell r="D133" t="str">
            <v>Oxygen gas, 6 Cu.m</v>
          </cell>
          <cell r="F133" t="str">
            <v>Cylind.</v>
          </cell>
          <cell r="H133">
            <v>20230</v>
          </cell>
        </row>
        <row r="134">
          <cell r="D134" t="str">
            <v>Acetylene gas, 7 Kg</v>
          </cell>
          <cell r="F134" t="str">
            <v>Cylind.</v>
          </cell>
          <cell r="H134">
            <v>60690</v>
          </cell>
        </row>
        <row r="135">
          <cell r="D135" t="str">
            <v>Bridge handrail</v>
          </cell>
          <cell r="F135" t="str">
            <v>Lin.m</v>
          </cell>
          <cell r="H135">
            <v>252880</v>
          </cell>
        </row>
        <row r="136">
          <cell r="D136" t="str">
            <v>Bitumen, 80/100</v>
          </cell>
          <cell r="F136" t="str">
            <v>Litre</v>
          </cell>
          <cell r="H136">
            <v>5560</v>
          </cell>
        </row>
        <row r="137">
          <cell r="D137" t="str">
            <v>Bitumen, M C 30</v>
          </cell>
          <cell r="F137" t="str">
            <v>Litre</v>
          </cell>
          <cell r="H137">
            <v>0</v>
          </cell>
        </row>
        <row r="138">
          <cell r="D138" t="str">
            <v>Asphalt emulsion</v>
          </cell>
          <cell r="F138" t="str">
            <v>Kg.</v>
          </cell>
          <cell r="H138">
            <v>0</v>
          </cell>
        </row>
        <row r="139">
          <cell r="D139" t="str">
            <v>Guard rail</v>
          </cell>
          <cell r="F139" t="str">
            <v>Lin.m</v>
          </cell>
          <cell r="H139">
            <v>537660</v>
          </cell>
        </row>
        <row r="140">
          <cell r="D140" t="str">
            <v>Guard post</v>
          </cell>
          <cell r="F140" t="str">
            <v>No.</v>
          </cell>
          <cell r="H140">
            <v>232010</v>
          </cell>
        </row>
        <row r="141">
          <cell r="D141" t="str">
            <v>Bearing pad</v>
          </cell>
          <cell r="F141" t="str">
            <v>Nos</v>
          </cell>
          <cell r="H141">
            <v>4550</v>
          </cell>
        </row>
        <row r="142">
          <cell r="D142" t="str">
            <v>Steel shoes</v>
          </cell>
          <cell r="F142" t="str">
            <v>Kg.</v>
          </cell>
          <cell r="H142">
            <v>2620</v>
          </cell>
        </row>
        <row r="143">
          <cell r="D143" t="str">
            <v>I-steel girder</v>
          </cell>
          <cell r="F143" t="str">
            <v>Kg.</v>
          </cell>
          <cell r="H143">
            <v>6520</v>
          </cell>
        </row>
        <row r="144">
          <cell r="D144" t="str">
            <v>High tension bolt (HTB)</v>
          </cell>
          <cell r="F144" t="str">
            <v>Kg.</v>
          </cell>
          <cell r="H144">
            <v>8370</v>
          </cell>
        </row>
        <row r="145">
          <cell r="D145" t="str">
            <v>Anchor cap, movable, 65 A</v>
          </cell>
          <cell r="F145" t="str">
            <v>Lin.m</v>
          </cell>
          <cell r="H145">
            <v>52900</v>
          </cell>
        </row>
        <row r="146">
          <cell r="D146" t="str">
            <v>Anchor cap, fix 50 A</v>
          </cell>
          <cell r="F146" t="str">
            <v>Lin.m</v>
          </cell>
          <cell r="H146">
            <v>52900</v>
          </cell>
        </row>
        <row r="147">
          <cell r="D147" t="str">
            <v>Anticorrosive material</v>
          </cell>
          <cell r="F147" t="str">
            <v>Kg.</v>
          </cell>
          <cell r="H147">
            <v>16890</v>
          </cell>
        </row>
        <row r="148">
          <cell r="D148" t="str">
            <v>RD packing</v>
          </cell>
          <cell r="F148" t="str">
            <v>Kg.</v>
          </cell>
          <cell r="H148">
            <v>1440</v>
          </cell>
        </row>
        <row r="149">
          <cell r="D149" t="str">
            <v>Concrete anchor</v>
          </cell>
          <cell r="F149" t="str">
            <v>No.</v>
          </cell>
          <cell r="H149">
            <v>5750</v>
          </cell>
        </row>
        <row r="150">
          <cell r="D150" t="str">
            <v>Welded iron net</v>
          </cell>
          <cell r="F150" t="str">
            <v>Sq.m</v>
          </cell>
          <cell r="H150">
            <v>9100</v>
          </cell>
        </row>
        <row r="151">
          <cell r="D151" t="str">
            <v>Fix metal bearing 450 × 450 mm</v>
          </cell>
          <cell r="F151" t="str">
            <v>No.</v>
          </cell>
          <cell r="H151">
            <v>0</v>
          </cell>
        </row>
        <row r="152">
          <cell r="D152" t="str">
            <v>Movable metal bearing 450 × 450 mm</v>
          </cell>
          <cell r="F152" t="str">
            <v>No.</v>
          </cell>
          <cell r="H152">
            <v>0</v>
          </cell>
        </row>
        <row r="153">
          <cell r="D153" t="str">
            <v>Rubber shoe</v>
          </cell>
          <cell r="F153" t="str">
            <v>Kg.</v>
          </cell>
          <cell r="H153">
            <v>44610</v>
          </cell>
        </row>
        <row r="154">
          <cell r="D154" t="str">
            <v>Rubber joint filler, t= 10 mm</v>
          </cell>
          <cell r="F154" t="str">
            <v>Sq.m</v>
          </cell>
          <cell r="H154">
            <v>101150</v>
          </cell>
        </row>
        <row r="155">
          <cell r="D155" t="str">
            <v>Welding wire</v>
          </cell>
          <cell r="F155" t="str">
            <v>Kg.</v>
          </cell>
          <cell r="H155">
            <v>8600</v>
          </cell>
        </row>
        <row r="156">
          <cell r="D156" t="str">
            <v>Adhesive agent</v>
          </cell>
          <cell r="F156" t="str">
            <v>Kg.</v>
          </cell>
          <cell r="H156">
            <v>5060</v>
          </cell>
        </row>
        <row r="157">
          <cell r="D157" t="str">
            <v>Paint, Primer</v>
          </cell>
          <cell r="F157" t="str">
            <v>Kg.</v>
          </cell>
          <cell r="H157">
            <v>17200</v>
          </cell>
        </row>
        <row r="158">
          <cell r="D158" t="str">
            <v>Paint, finish</v>
          </cell>
          <cell r="F158" t="str">
            <v>Kg.</v>
          </cell>
          <cell r="H158">
            <v>25290</v>
          </cell>
        </row>
        <row r="159">
          <cell r="D159" t="str">
            <v>Elastomeric bearing pad</v>
          </cell>
          <cell r="F159" t="str">
            <v>No.</v>
          </cell>
          <cell r="H159">
            <v>611760</v>
          </cell>
        </row>
        <row r="160">
          <cell r="D160" t="str">
            <v>Rubber bearing strip</v>
          </cell>
          <cell r="F160" t="str">
            <v>No.</v>
          </cell>
          <cell r="H160">
            <v>68780</v>
          </cell>
        </row>
        <row r="161">
          <cell r="D161" t="str">
            <v>Steel bar of expansion joint</v>
          </cell>
          <cell r="F161" t="str">
            <v>Lin.m</v>
          </cell>
          <cell r="H161">
            <v>505750</v>
          </cell>
        </row>
        <row r="162">
          <cell r="D162" t="str">
            <v>Asphalt mixture</v>
          </cell>
          <cell r="F162" t="str">
            <v>Ton</v>
          </cell>
          <cell r="H162">
            <v>363310</v>
          </cell>
        </row>
        <row r="163">
          <cell r="D163" t="str">
            <v>Metal form, 300 × 1,500</v>
          </cell>
          <cell r="F163" t="str">
            <v>No.</v>
          </cell>
          <cell r="H163">
            <v>0</v>
          </cell>
        </row>
        <row r="164">
          <cell r="D164" t="str">
            <v>Metal form, 200 × 1,500</v>
          </cell>
          <cell r="F164" t="str">
            <v>No.</v>
          </cell>
          <cell r="H164">
            <v>0</v>
          </cell>
        </row>
        <row r="165">
          <cell r="D165" t="str">
            <v>Metal form, 150 × 1,500</v>
          </cell>
          <cell r="F165" t="str">
            <v>No.</v>
          </cell>
          <cell r="H165">
            <v>0</v>
          </cell>
        </row>
        <row r="166">
          <cell r="D166" t="str">
            <v>Metal form, 100 × 1,500</v>
          </cell>
          <cell r="F166" t="str">
            <v>No.</v>
          </cell>
          <cell r="H166">
            <v>0</v>
          </cell>
        </row>
        <row r="167">
          <cell r="D167" t="str">
            <v>Form tie</v>
          </cell>
          <cell r="F167" t="str">
            <v>No.</v>
          </cell>
          <cell r="H167">
            <v>10060</v>
          </cell>
        </row>
        <row r="168">
          <cell r="D168" t="str">
            <v>Washer</v>
          </cell>
          <cell r="F168" t="str">
            <v>No.</v>
          </cell>
          <cell r="H168">
            <v>3620</v>
          </cell>
        </row>
        <row r="169">
          <cell r="D169" t="str">
            <v>Cone</v>
          </cell>
          <cell r="F169" t="str">
            <v>No.</v>
          </cell>
          <cell r="H169">
            <v>550</v>
          </cell>
        </row>
        <row r="170">
          <cell r="D170" t="str">
            <v>Crip</v>
          </cell>
          <cell r="F170" t="str">
            <v>No.</v>
          </cell>
          <cell r="H170">
            <v>1080</v>
          </cell>
        </row>
        <row r="171">
          <cell r="D171" t="str">
            <v>Separator</v>
          </cell>
          <cell r="F171" t="str">
            <v>No.</v>
          </cell>
          <cell r="H171">
            <v>1800</v>
          </cell>
        </row>
        <row r="172">
          <cell r="D172" t="str">
            <v>Steel pipe 48.6 mm</v>
          </cell>
          <cell r="F172" t="str">
            <v>Lin.m</v>
          </cell>
          <cell r="H172">
            <v>16690</v>
          </cell>
        </row>
        <row r="173">
          <cell r="D173" t="str">
            <v>Turf, 11.2 kg/Sq.m</v>
          </cell>
          <cell r="F173" t="str">
            <v>Sq.m</v>
          </cell>
          <cell r="H173">
            <v>920</v>
          </cell>
        </row>
        <row r="174">
          <cell r="D174" t="str">
            <v>Fertilizer</v>
          </cell>
          <cell r="F174" t="str">
            <v>Kg.</v>
          </cell>
          <cell r="H174">
            <v>5000</v>
          </cell>
        </row>
        <row r="175">
          <cell r="D175" t="str">
            <v>Power cable, 2 RNCT 4C, 8 Sq.mm</v>
          </cell>
          <cell r="F175" t="str">
            <v>Lin.m</v>
          </cell>
          <cell r="H175">
            <v>18710</v>
          </cell>
        </row>
        <row r="176">
          <cell r="D176" t="str">
            <v>Power cable, VCT 4C, 8 Sq.mm</v>
          </cell>
          <cell r="F176" t="str">
            <v>Lin.m</v>
          </cell>
          <cell r="H176">
            <v>12440</v>
          </cell>
        </row>
        <row r="177">
          <cell r="D177" t="str">
            <v>Palm fiber, t = 60 mm</v>
          </cell>
          <cell r="F177" t="str">
            <v>Sq.m</v>
          </cell>
          <cell r="H177">
            <v>2530</v>
          </cell>
        </row>
        <row r="178">
          <cell r="D178" t="str">
            <v>Window, type W2</v>
          </cell>
          <cell r="F178" t="str">
            <v>No.</v>
          </cell>
          <cell r="H178">
            <v>499680</v>
          </cell>
        </row>
        <row r="179">
          <cell r="D179" t="str">
            <v>Window, type W3</v>
          </cell>
          <cell r="F179" t="str">
            <v>No.</v>
          </cell>
          <cell r="H179">
            <v>249840</v>
          </cell>
        </row>
        <row r="180">
          <cell r="D180" t="str">
            <v>Door, type D1</v>
          </cell>
          <cell r="F180" t="str">
            <v>No.</v>
          </cell>
          <cell r="H180">
            <v>998350</v>
          </cell>
        </row>
        <row r="181">
          <cell r="D181" t="str">
            <v>Bentonite</v>
          </cell>
          <cell r="F181" t="str">
            <v>Kg.</v>
          </cell>
          <cell r="H181">
            <v>810</v>
          </cell>
        </row>
        <row r="182">
          <cell r="D182" t="str">
            <v>Catarizer</v>
          </cell>
          <cell r="F182" t="str">
            <v>Kg.</v>
          </cell>
          <cell r="H182">
            <v>4620</v>
          </cell>
        </row>
        <row r="183">
          <cell r="D183" t="str">
            <v>Sand bag</v>
          </cell>
          <cell r="F183" t="str">
            <v>No.</v>
          </cell>
          <cell r="H183">
            <v>1420</v>
          </cell>
        </row>
        <row r="184">
          <cell r="D184" t="str">
            <v>Welding Road</v>
          </cell>
          <cell r="F184" t="str">
            <v>Kg.</v>
          </cell>
          <cell r="H184">
            <v>9370</v>
          </cell>
        </row>
        <row r="185">
          <cell r="D185" t="str">
            <v>Bamboo mat</v>
          </cell>
          <cell r="F185" t="str">
            <v>Sq.m</v>
          </cell>
          <cell r="H185">
            <v>12140</v>
          </cell>
        </row>
        <row r="186">
          <cell r="D186" t="str">
            <v>Electrode for mild steel</v>
          </cell>
          <cell r="F186" t="str">
            <v>Kg.</v>
          </cell>
          <cell r="H186">
            <v>8110</v>
          </cell>
        </row>
        <row r="187">
          <cell r="D187" t="str">
            <v>Electrode for stainless steel</v>
          </cell>
          <cell r="F187" t="str">
            <v>Kg.</v>
          </cell>
          <cell r="H187">
            <v>32470</v>
          </cell>
        </row>
        <row r="188">
          <cell r="D188" t="str">
            <v>Core box</v>
          </cell>
          <cell r="F188" t="str">
            <v>No.</v>
          </cell>
          <cell r="H188">
            <v>43700</v>
          </cell>
        </row>
        <row r="189">
          <cell r="D189" t="str">
            <v>Electric cable</v>
          </cell>
          <cell r="F189" t="str">
            <v>Lin.m</v>
          </cell>
          <cell r="H189">
            <v>14870</v>
          </cell>
        </row>
        <row r="190">
          <cell r="D190" t="str">
            <v>Curing sheet</v>
          </cell>
          <cell r="F190" t="str">
            <v>Sq.m</v>
          </cell>
          <cell r="H190">
            <v>3540</v>
          </cell>
        </row>
        <row r="191">
          <cell r="D191" t="str">
            <v>Geotextile sheet</v>
          </cell>
          <cell r="F191" t="str">
            <v>Sq.m</v>
          </cell>
          <cell r="H191">
            <v>13660</v>
          </cell>
        </row>
        <row r="192">
          <cell r="D192" t="str">
            <v>Erecting PC beam</v>
          </cell>
          <cell r="F192" t="str">
            <v>Ton</v>
          </cell>
          <cell r="H192">
            <v>0</v>
          </cell>
        </row>
        <row r="193">
          <cell r="D193" t="str">
            <v>Erecting diaphragm</v>
          </cell>
          <cell r="F193" t="str">
            <v>No.</v>
          </cell>
          <cell r="H193">
            <v>0</v>
          </cell>
        </row>
        <row r="194">
          <cell r="H194">
            <v>0</v>
          </cell>
        </row>
        <row r="195">
          <cell r="D195" t="str">
            <v>Crused stone ( 1/2 cm)</v>
          </cell>
          <cell r="F195" t="str">
            <v>Cu.m</v>
          </cell>
          <cell r="H195">
            <v>160830</v>
          </cell>
        </row>
        <row r="196">
          <cell r="D196" t="str">
            <v>Lime stone</v>
          </cell>
          <cell r="F196" t="str">
            <v>Cu.m</v>
          </cell>
          <cell r="H196">
            <v>36800</v>
          </cell>
        </row>
        <row r="197">
          <cell r="D197" t="str">
            <v>Clay</v>
          </cell>
          <cell r="F197" t="str">
            <v>Cu.m</v>
          </cell>
          <cell r="H197">
            <v>12640</v>
          </cell>
        </row>
      </sheetData>
      <sheetData sheetId="16">
        <row r="9">
          <cell r="D9" t="str">
            <v>Foreman</v>
          </cell>
          <cell r="E9" t="str">
            <v>m.d.</v>
          </cell>
          <cell r="F9">
            <v>0</v>
          </cell>
          <cell r="H9">
            <v>45000</v>
          </cell>
        </row>
        <row r="10">
          <cell r="D10" t="str">
            <v>Skilled labour</v>
          </cell>
          <cell r="E10" t="str">
            <v>m.d.</v>
          </cell>
          <cell r="F10">
            <v>0</v>
          </cell>
          <cell r="H10">
            <v>35000</v>
          </cell>
        </row>
        <row r="11">
          <cell r="D11" t="str">
            <v>Head of skill labour</v>
          </cell>
          <cell r="E11" t="str">
            <v>m.d.</v>
          </cell>
          <cell r="F11">
            <v>0</v>
          </cell>
          <cell r="H11">
            <v>40000</v>
          </cell>
        </row>
        <row r="12">
          <cell r="D12" t="str">
            <v>Common labour</v>
          </cell>
          <cell r="E12" t="str">
            <v>m.d.</v>
          </cell>
          <cell r="F12">
            <v>0</v>
          </cell>
          <cell r="H12">
            <v>30000</v>
          </cell>
        </row>
        <row r="13">
          <cell r="D13" t="str">
            <v>Steel worker</v>
          </cell>
          <cell r="E13" t="str">
            <v>m.d.</v>
          </cell>
          <cell r="F13">
            <v>0</v>
          </cell>
          <cell r="H13">
            <v>35000</v>
          </cell>
        </row>
        <row r="14">
          <cell r="D14" t="str">
            <v>Carpenter</v>
          </cell>
          <cell r="E14" t="str">
            <v>m.d.</v>
          </cell>
          <cell r="F14">
            <v>0</v>
          </cell>
          <cell r="H14">
            <v>35000</v>
          </cell>
        </row>
        <row r="15">
          <cell r="D15" t="str">
            <v>Mason</v>
          </cell>
          <cell r="E15" t="str">
            <v>m.d.</v>
          </cell>
          <cell r="F15">
            <v>0</v>
          </cell>
          <cell r="H15">
            <v>35000</v>
          </cell>
        </row>
        <row r="16">
          <cell r="D16" t="str">
            <v>Rigger</v>
          </cell>
          <cell r="E16" t="str">
            <v>m.d.</v>
          </cell>
          <cell r="F16">
            <v>0</v>
          </cell>
          <cell r="H16">
            <v>30000</v>
          </cell>
        </row>
        <row r="17">
          <cell r="D17" t="str">
            <v xml:space="preserve">Plaster </v>
          </cell>
          <cell r="E17" t="str">
            <v>m.d.</v>
          </cell>
          <cell r="F17">
            <v>0</v>
          </cell>
          <cell r="H17">
            <v>35000</v>
          </cell>
        </row>
        <row r="18">
          <cell r="D18" t="str">
            <v>Reinforcement worker</v>
          </cell>
          <cell r="E18" t="str">
            <v>m.d.</v>
          </cell>
          <cell r="F18">
            <v>0</v>
          </cell>
          <cell r="H18">
            <v>35000</v>
          </cell>
        </row>
        <row r="19">
          <cell r="D19" t="str">
            <v>Concrete Worker</v>
          </cell>
          <cell r="E19" t="str">
            <v>m.d.</v>
          </cell>
          <cell r="F19">
            <v>0</v>
          </cell>
          <cell r="H19">
            <v>35000</v>
          </cell>
        </row>
        <row r="20">
          <cell r="D20" t="str">
            <v>Welder</v>
          </cell>
          <cell r="E20" t="str">
            <v>m.d.</v>
          </cell>
          <cell r="F20">
            <v>0</v>
          </cell>
          <cell r="H20">
            <v>35000</v>
          </cell>
        </row>
        <row r="21">
          <cell r="D21" t="str">
            <v>Plumber</v>
          </cell>
          <cell r="E21" t="str">
            <v>m.d.</v>
          </cell>
          <cell r="F21">
            <v>0</v>
          </cell>
          <cell r="H21">
            <v>35000</v>
          </cell>
        </row>
        <row r="22">
          <cell r="D22" t="str">
            <v>Painter</v>
          </cell>
          <cell r="E22" t="str">
            <v>m.d.</v>
          </cell>
          <cell r="F22">
            <v>0</v>
          </cell>
          <cell r="H22">
            <v>35000</v>
          </cell>
        </row>
        <row r="23">
          <cell r="D23" t="str">
            <v>Pipe fitter</v>
          </cell>
          <cell r="E23" t="str">
            <v>m.d.</v>
          </cell>
          <cell r="F23">
            <v>0</v>
          </cell>
          <cell r="H23">
            <v>35000</v>
          </cell>
        </row>
        <row r="24">
          <cell r="D24" t="str">
            <v>Pavement worker</v>
          </cell>
          <cell r="E24" t="str">
            <v>m.d.</v>
          </cell>
          <cell r="F24">
            <v>0</v>
          </cell>
          <cell r="H24">
            <v>35000</v>
          </cell>
        </row>
        <row r="25">
          <cell r="D25" t="str">
            <v>Mechanic</v>
          </cell>
          <cell r="E25" t="str">
            <v>m.d.</v>
          </cell>
          <cell r="F25">
            <v>0</v>
          </cell>
          <cell r="H25">
            <v>45000</v>
          </cell>
        </row>
        <row r="26">
          <cell r="D26" t="str">
            <v>Electrician</v>
          </cell>
          <cell r="E26" t="str">
            <v>m.d.</v>
          </cell>
          <cell r="F26">
            <v>0</v>
          </cell>
          <cell r="H26">
            <v>45000</v>
          </cell>
        </row>
        <row r="27">
          <cell r="D27" t="str">
            <v>Operator</v>
          </cell>
          <cell r="E27" t="str">
            <v>m.d.</v>
          </cell>
          <cell r="F27">
            <v>0</v>
          </cell>
          <cell r="H27">
            <v>50000</v>
          </cell>
        </row>
        <row r="28">
          <cell r="D28" t="str">
            <v>Assistant operator</v>
          </cell>
          <cell r="E28" t="str">
            <v>m.d.</v>
          </cell>
          <cell r="F28">
            <v>0</v>
          </cell>
          <cell r="H28">
            <v>30000</v>
          </cell>
        </row>
        <row r="29">
          <cell r="D29" t="str">
            <v>Dump truck driver</v>
          </cell>
          <cell r="E29" t="str">
            <v>m.d.</v>
          </cell>
          <cell r="F29">
            <v>0</v>
          </cell>
          <cell r="H29">
            <v>40000</v>
          </cell>
        </row>
        <row r="30">
          <cell r="D30" t="str">
            <v>Cargo truk driver</v>
          </cell>
          <cell r="E30" t="str">
            <v>m.d.</v>
          </cell>
          <cell r="F30">
            <v>0</v>
          </cell>
          <cell r="H30">
            <v>40000</v>
          </cell>
        </row>
      </sheetData>
      <sheetData sheetId="17">
        <row r="8">
          <cell r="C8" t="str">
            <v>MATERIAL :</v>
          </cell>
        </row>
        <row r="9">
          <cell r="C9" t="str">
            <v>Diesel Oil</v>
          </cell>
          <cell r="F9" t="str">
            <v>Ltr</v>
          </cell>
          <cell r="G9">
            <v>5500</v>
          </cell>
        </row>
        <row r="10">
          <cell r="C10" t="str">
            <v>Gasolin</v>
          </cell>
          <cell r="F10" t="str">
            <v>Ltr</v>
          </cell>
          <cell r="G10">
            <v>6000</v>
          </cell>
        </row>
        <row r="11">
          <cell r="C11" t="str">
            <v>Grease</v>
          </cell>
          <cell r="F11" t="str">
            <v>Kg</v>
          </cell>
          <cell r="G11">
            <v>35000</v>
          </cell>
        </row>
        <row r="12">
          <cell r="C12" t="str">
            <v>Engine Oil</v>
          </cell>
          <cell r="F12" t="str">
            <v>Ltr</v>
          </cell>
          <cell r="G12">
            <v>17500</v>
          </cell>
        </row>
        <row r="13">
          <cell r="C13" t="str">
            <v>Transmission Oil</v>
          </cell>
          <cell r="F13" t="str">
            <v>Ltr</v>
          </cell>
          <cell r="G13">
            <v>22500</v>
          </cell>
        </row>
        <row r="14">
          <cell r="C14" t="str">
            <v>Hydraulic Oil</v>
          </cell>
          <cell r="F14" t="str">
            <v>Ltr</v>
          </cell>
          <cell r="G14">
            <v>32500</v>
          </cell>
        </row>
        <row r="16">
          <cell r="C16" t="str">
            <v>EQUIPMENT :</v>
          </cell>
        </row>
        <row r="17">
          <cell r="C17" t="str">
            <v>Bulldozer, 15 ton</v>
          </cell>
          <cell r="F17" t="str">
            <v>hr</v>
          </cell>
          <cell r="G17">
            <v>278364</v>
          </cell>
        </row>
        <row r="18">
          <cell r="C18" t="str">
            <v>Bulldozer, 21 ton</v>
          </cell>
          <cell r="F18" t="str">
            <v>hr</v>
          </cell>
          <cell r="G18">
            <v>376609</v>
          </cell>
        </row>
        <row r="19">
          <cell r="C19" t="str">
            <v>Bulldozer, 32 ton</v>
          </cell>
          <cell r="F19" t="str">
            <v>hr</v>
          </cell>
          <cell r="G19">
            <v>517176</v>
          </cell>
        </row>
        <row r="20">
          <cell r="C20" t="str">
            <v>Excavator, 1.2 m3</v>
          </cell>
          <cell r="F20" t="str">
            <v>hr</v>
          </cell>
          <cell r="G20">
            <v>390031</v>
          </cell>
        </row>
        <row r="21">
          <cell r="C21" t="str">
            <v>Excavator, 0.7 m3</v>
          </cell>
          <cell r="F21" t="str">
            <v>hr</v>
          </cell>
          <cell r="G21">
            <v>266747</v>
          </cell>
        </row>
        <row r="22">
          <cell r="C22" t="str">
            <v>Wheel Loader</v>
          </cell>
          <cell r="F22" t="str">
            <v>hr</v>
          </cell>
          <cell r="G22">
            <v>440327</v>
          </cell>
        </row>
        <row r="23">
          <cell r="C23" t="str">
            <v>Vibro Roller, 12 ton</v>
          </cell>
          <cell r="F23" t="str">
            <v>hr</v>
          </cell>
          <cell r="G23">
            <v>317012</v>
          </cell>
        </row>
        <row r="24">
          <cell r="C24" t="str">
            <v>Dump Truck, 6 ton</v>
          </cell>
          <cell r="F24" t="str">
            <v>hr</v>
          </cell>
          <cell r="G24">
            <v>144631</v>
          </cell>
        </row>
        <row r="25">
          <cell r="C25" t="str">
            <v>Dump Truck, 8 ton</v>
          </cell>
          <cell r="F25" t="str">
            <v>hr</v>
          </cell>
          <cell r="G25">
            <v>160755</v>
          </cell>
        </row>
        <row r="26">
          <cell r="C26" t="str">
            <v>Dump Truck, 12 ton</v>
          </cell>
          <cell r="F26" t="str">
            <v>hr</v>
          </cell>
          <cell r="G26">
            <v>201419</v>
          </cell>
        </row>
        <row r="27">
          <cell r="C27" t="str">
            <v>Ordinary Truck, 5 ton</v>
          </cell>
          <cell r="F27" t="str">
            <v>hr</v>
          </cell>
          <cell r="G27">
            <v>173498</v>
          </cell>
        </row>
        <row r="28">
          <cell r="C28" t="str">
            <v>Water Tanker</v>
          </cell>
          <cell r="F28" t="str">
            <v>hr</v>
          </cell>
          <cell r="G28">
            <v>186258</v>
          </cell>
        </row>
        <row r="29">
          <cell r="C29" t="str">
            <v>Generator Set, 100 KVA</v>
          </cell>
          <cell r="F29" t="str">
            <v>hr</v>
          </cell>
          <cell r="G29">
            <v>273156</v>
          </cell>
        </row>
        <row r="30">
          <cell r="C30" t="str">
            <v>Generator, 50 KVA</v>
          </cell>
          <cell r="F30" t="str">
            <v>hr</v>
          </cell>
          <cell r="G30">
            <v>94714</v>
          </cell>
        </row>
        <row r="31">
          <cell r="C31" t="str">
            <v>Truck Crane, 20 ton</v>
          </cell>
          <cell r="F31" t="str">
            <v>hr</v>
          </cell>
          <cell r="G31">
            <v>182416</v>
          </cell>
        </row>
        <row r="32">
          <cell r="C32" t="str">
            <v>Truck Crane, 10 ton</v>
          </cell>
          <cell r="F32" t="str">
            <v>hr</v>
          </cell>
          <cell r="G32">
            <v>133535</v>
          </cell>
        </row>
        <row r="33">
          <cell r="C33" t="str">
            <v>Crawler Crane, 35 ton</v>
          </cell>
          <cell r="F33" t="str">
            <v>hr</v>
          </cell>
          <cell r="G33">
            <v>333983</v>
          </cell>
        </row>
        <row r="34">
          <cell r="C34" t="str">
            <v>Wheel Crane, 25 ton</v>
          </cell>
          <cell r="F34" t="str">
            <v>hr</v>
          </cell>
          <cell r="G34">
            <v>352432</v>
          </cell>
        </row>
        <row r="35">
          <cell r="C35" t="str">
            <v>Tamping Rammer, 250 kg</v>
          </cell>
          <cell r="F35" t="str">
            <v>hr</v>
          </cell>
          <cell r="G35">
            <v>21169</v>
          </cell>
        </row>
        <row r="36">
          <cell r="C36" t="str">
            <v>Diesel Hammer, 4.5 ton</v>
          </cell>
          <cell r="F36" t="str">
            <v>hr</v>
          </cell>
          <cell r="G36">
            <v>229068</v>
          </cell>
        </row>
        <row r="37">
          <cell r="C37" t="str">
            <v>Diesel Hammer, 2.5 ton</v>
          </cell>
          <cell r="F37" t="str">
            <v>hr</v>
          </cell>
          <cell r="G37">
            <v>175948</v>
          </cell>
        </row>
        <row r="38">
          <cell r="C38" t="str">
            <v>Diesel Hammer, 1.3 ton</v>
          </cell>
          <cell r="F38" t="str">
            <v>hr</v>
          </cell>
          <cell r="G38">
            <v>136343</v>
          </cell>
        </row>
        <row r="39">
          <cell r="C39" t="str">
            <v>Concrete Mixer, 350 ltr</v>
          </cell>
          <cell r="F39" t="str">
            <v>hr</v>
          </cell>
          <cell r="G39">
            <v>27700</v>
          </cell>
        </row>
        <row r="40">
          <cell r="C40" t="str">
            <v>Concrete Vibrator</v>
          </cell>
          <cell r="F40" t="str">
            <v>hr</v>
          </cell>
          <cell r="G40">
            <v>15189</v>
          </cell>
        </row>
        <row r="41">
          <cell r="C41" t="str">
            <v>Concrete pump</v>
          </cell>
          <cell r="F41" t="str">
            <v>cu m</v>
          </cell>
          <cell r="G41">
            <v>15625</v>
          </cell>
        </row>
        <row r="42">
          <cell r="C42" t="str">
            <v>Bar cutter</v>
          </cell>
          <cell r="F42" t="str">
            <v>hr</v>
          </cell>
          <cell r="G42">
            <v>13000</v>
          </cell>
        </row>
        <row r="43">
          <cell r="C43" t="str">
            <v>Bar bender</v>
          </cell>
          <cell r="F43" t="str">
            <v>hr</v>
          </cell>
          <cell r="G43">
            <v>15000</v>
          </cell>
        </row>
        <row r="44">
          <cell r="C44" t="str">
            <v>Submersible pump, dia 6"</v>
          </cell>
          <cell r="F44" t="str">
            <v>hr</v>
          </cell>
          <cell r="G44">
            <v>77135</v>
          </cell>
        </row>
        <row r="45">
          <cell r="C45" t="str">
            <v>Submersible pump, dia 2"</v>
          </cell>
          <cell r="F45" t="str">
            <v>hr</v>
          </cell>
          <cell r="G45">
            <v>50000</v>
          </cell>
        </row>
        <row r="46">
          <cell r="C46" t="str">
            <v>Welding machine</v>
          </cell>
          <cell r="F46" t="str">
            <v>hr</v>
          </cell>
          <cell r="G46">
            <v>25000</v>
          </cell>
        </row>
      </sheetData>
      <sheetData sheetId="18" refreshError="1"/>
      <sheetData sheetId="19">
        <row r="6">
          <cell r="A6" t="str">
            <v>An-COF-01</v>
          </cell>
          <cell r="C6" t="str">
            <v>Coffering, filling existing river channel by excavated material &amp; demolish ( hauling distance L = 0.05 - 0.50 km )</v>
          </cell>
          <cell r="K6" t="str">
            <v>An-COF-01</v>
          </cell>
          <cell r="L6">
            <v>18324</v>
          </cell>
          <cell r="M6" t="str">
            <v>/ cu.m</v>
          </cell>
        </row>
        <row r="7">
          <cell r="A7" t="str">
            <v>An-COF-01a</v>
          </cell>
          <cell r="C7" t="str">
            <v>Dewatering by submersible pump dia 150 mm, Barrage</v>
          </cell>
          <cell r="K7" t="str">
            <v>An-COF-01a</v>
          </cell>
          <cell r="L7">
            <v>460130</v>
          </cell>
          <cell r="M7" t="str">
            <v>/ day (24 hrs)</v>
          </cell>
        </row>
        <row r="8">
          <cell r="A8" t="str">
            <v>An-COF-01b</v>
          </cell>
          <cell r="C8" t="str">
            <v>Dewatering by submersible pump D=150 mm, River Bank Protection</v>
          </cell>
          <cell r="K8" t="str">
            <v>An-COF-01b</v>
          </cell>
          <cell r="L8">
            <v>438405</v>
          </cell>
          <cell r="M8" t="str">
            <v>/ day (24 hrs)</v>
          </cell>
        </row>
        <row r="9">
          <cell r="A9" t="str">
            <v>An-COF-01c</v>
          </cell>
          <cell r="C9" t="str">
            <v>Dewatering by submersible pump D=50 mm</v>
          </cell>
          <cell r="K9" t="str">
            <v>An-COF-01c</v>
          </cell>
          <cell r="L9">
            <v>91575</v>
          </cell>
          <cell r="M9" t="str">
            <v>/ day</v>
          </cell>
        </row>
        <row r="10">
          <cell r="A10" t="str">
            <v>An-COF-01d</v>
          </cell>
          <cell r="C10" t="str">
            <v>Setting and and removal 0f Submersible Pump</v>
          </cell>
          <cell r="K10" t="str">
            <v>An-COF-01d</v>
          </cell>
          <cell r="L10">
            <v>175847</v>
          </cell>
          <cell r="M10" t="str">
            <v>/ time</v>
          </cell>
        </row>
        <row r="11">
          <cell r="A11" t="str">
            <v>An-COF-01e</v>
          </cell>
          <cell r="C11" t="str">
            <v>Coffering. Filling existing river Bank Protection, Lime Stone ( hauling L = 0.05 - 0.50 km )</v>
          </cell>
          <cell r="K11" t="str">
            <v>An-COF-01e</v>
          </cell>
          <cell r="L11">
            <v>58804</v>
          </cell>
          <cell r="M11" t="str">
            <v>/ cu.m</v>
          </cell>
        </row>
        <row r="12">
          <cell r="A12" t="str">
            <v>An-COF-01f</v>
          </cell>
          <cell r="C12" t="str">
            <v>Dewatering and Care of Water, Inspection Bridge, left side</v>
          </cell>
          <cell r="K12" t="str">
            <v>An-COF-01f</v>
          </cell>
          <cell r="L12">
            <v>1549472</v>
          </cell>
          <cell r="M12" t="str">
            <v>/ Ls</v>
          </cell>
        </row>
        <row r="13">
          <cell r="A13" t="str">
            <v>An-COF-02</v>
          </cell>
          <cell r="C13" t="str">
            <v>Excavation for Coffering &amp; hauling distance L = 0.05 - 0.50 km</v>
          </cell>
          <cell r="K13" t="str">
            <v>An-COF-02</v>
          </cell>
          <cell r="L13">
            <v>17540</v>
          </cell>
          <cell r="M13" t="str">
            <v>/ m3</v>
          </cell>
        </row>
        <row r="15">
          <cell r="A15" t="str">
            <v>An Pek Tanah</v>
          </cell>
        </row>
        <row r="17">
          <cell r="A17" t="str">
            <v>An-EAR-01</v>
          </cell>
          <cell r="C17" t="str">
            <v>Site clearing, grubbing &amp; stripping  t = 20 cm including disposal ( hauling distance 50 - 500 m )</v>
          </cell>
          <cell r="K17" t="str">
            <v>An-EAR-01</v>
          </cell>
          <cell r="L17">
            <v>3337</v>
          </cell>
          <cell r="M17" t="str">
            <v>/ sq.m</v>
          </cell>
        </row>
        <row r="18">
          <cell r="A18" t="str">
            <v>An-EAR-01a</v>
          </cell>
          <cell r="C18" t="str">
            <v>Stripping, Grubbing and Clearing (hauling distance 1,000 ~ 2,000 m)</v>
          </cell>
          <cell r="K18" t="str">
            <v>An-EAR-01a</v>
          </cell>
          <cell r="L18">
            <v>1987</v>
          </cell>
          <cell r="M18" t="str">
            <v>/ sq.m</v>
          </cell>
        </row>
        <row r="19">
          <cell r="A19" t="str">
            <v>An-EAR-02</v>
          </cell>
          <cell r="C19" t="str">
            <v xml:space="preserve">Excavation for structure ( hauling distance L = 0.050 - 0.100 km ) </v>
          </cell>
          <cell r="K19" t="str">
            <v>An-EAR-02</v>
          </cell>
          <cell r="L19">
            <v>8848</v>
          </cell>
          <cell r="M19" t="str">
            <v>/ cu.m</v>
          </cell>
        </row>
        <row r="20">
          <cell r="A20" t="str">
            <v>An-EAR-02a</v>
          </cell>
          <cell r="C20" t="str">
            <v xml:space="preserve">Excavation for structure ( hauling distance  L = 0.050 - 0.500 km ) </v>
          </cell>
          <cell r="K20" t="str">
            <v>An-EAR-02a</v>
          </cell>
          <cell r="L20">
            <v>9621</v>
          </cell>
          <cell r="M20" t="str">
            <v>/ cu.m</v>
          </cell>
        </row>
        <row r="21">
          <cell r="A21" t="str">
            <v>An-EAR-02b</v>
          </cell>
          <cell r="C21" t="str">
            <v xml:space="preserve">Excavation for structure ( hauling distance  L = 0.500 - 1.000 km ) </v>
          </cell>
          <cell r="K21" t="str">
            <v>An-EAR-02b</v>
          </cell>
          <cell r="L21">
            <v>10741</v>
          </cell>
          <cell r="M21" t="str">
            <v>/ cu.m</v>
          </cell>
        </row>
        <row r="22">
          <cell r="A22" t="str">
            <v>An-EAR-02c</v>
          </cell>
          <cell r="C22" t="str">
            <v xml:space="preserve">Excavation for structure ( hauling distance L = 0.050 - 0.500 km ) </v>
          </cell>
          <cell r="K22" t="str">
            <v>An-EAR-02c</v>
          </cell>
          <cell r="L22">
            <v>7751</v>
          </cell>
          <cell r="M22" t="str">
            <v>/ cu.m</v>
          </cell>
        </row>
        <row r="23">
          <cell r="A23" t="str">
            <v>An-EAR-02d</v>
          </cell>
          <cell r="C23" t="str">
            <v xml:space="preserve">Excavation for structure ( hauling distance 1000 ~ 2.000 km ) </v>
          </cell>
          <cell r="K23" t="str">
            <v>An-EAR-02d</v>
          </cell>
          <cell r="L23">
            <v>12225</v>
          </cell>
          <cell r="M23" t="str">
            <v>/ cu.m</v>
          </cell>
        </row>
        <row r="24">
          <cell r="A24" t="str">
            <v>An-EAR-02e</v>
          </cell>
          <cell r="C24" t="str">
            <v xml:space="preserve">Excavation for River Channel ( hauling distance 1.000 ~ 2.000 m ) </v>
          </cell>
          <cell r="K24" t="str">
            <v>An-EAR-02e</v>
          </cell>
          <cell r="L24">
            <v>10146</v>
          </cell>
          <cell r="M24" t="str">
            <v>/ cu.m</v>
          </cell>
        </row>
        <row r="25">
          <cell r="A25" t="str">
            <v>An-EAR-03</v>
          </cell>
          <cell r="C25" t="str">
            <v xml:space="preserve">Excavation for structure ( hauling distance  L = 0.050 - 0.500 km ) </v>
          </cell>
          <cell r="K25" t="str">
            <v>An-EAR-03</v>
          </cell>
          <cell r="L25">
            <v>6928</v>
          </cell>
          <cell r="M25" t="str">
            <v>/ cu.m</v>
          </cell>
        </row>
        <row r="26">
          <cell r="A26" t="str">
            <v>An-EAR-03a</v>
          </cell>
        </row>
        <row r="27">
          <cell r="A27" t="str">
            <v>An-EAR-04</v>
          </cell>
          <cell r="C27" t="str">
            <v xml:space="preserve">Dyke Embankment   ( hauling  distance  L = 0.500 - 1.000 km ) </v>
          </cell>
          <cell r="K27" t="str">
            <v>An-EAR-04</v>
          </cell>
          <cell r="L27">
            <v>19158</v>
          </cell>
          <cell r="M27" t="str">
            <v>/ cu.m</v>
          </cell>
        </row>
        <row r="28">
          <cell r="A28" t="str">
            <v>An-EAR-04a</v>
          </cell>
          <cell r="C28" t="str">
            <v xml:space="preserve">Embankment   ( hauling distance L = 0.10 - 0.50 km ) </v>
          </cell>
          <cell r="K28" t="str">
            <v>An-EAR-04a</v>
          </cell>
          <cell r="L28">
            <v>18532</v>
          </cell>
          <cell r="M28" t="str">
            <v>/ cu.m</v>
          </cell>
        </row>
        <row r="29">
          <cell r="A29" t="str">
            <v>An-EAR-04b</v>
          </cell>
          <cell r="C29" t="str">
            <v>Earthfill with Selected Material (hauling distance 1,000 ~ 2,000 m)</v>
          </cell>
          <cell r="K29" t="str">
            <v>An-EAR-04b</v>
          </cell>
          <cell r="L29">
            <v>19831</v>
          </cell>
          <cell r="M29" t="str">
            <v>/ cu.m</v>
          </cell>
        </row>
        <row r="30">
          <cell r="A30" t="str">
            <v>An-EAR-04c</v>
          </cell>
          <cell r="C30" t="str">
            <v xml:space="preserve">Dyke Embankment   ( Borrow Area hauling  distance  L = 5.000 - 10.000 m ) </v>
          </cell>
          <cell r="K30" t="str">
            <v>An-EAR-04c</v>
          </cell>
          <cell r="L30">
            <v>60774</v>
          </cell>
          <cell r="M30" t="str">
            <v>/ cu.m</v>
          </cell>
        </row>
        <row r="31">
          <cell r="A31" t="str">
            <v>An-EAR-05</v>
          </cell>
          <cell r="C31" t="str">
            <v>Backfill with Random Materials (hauling distance 100 - 200 m)</v>
          </cell>
          <cell r="K31" t="str">
            <v>An-EAR-05</v>
          </cell>
          <cell r="L31">
            <v>9806</v>
          </cell>
          <cell r="M31" t="str">
            <v>/ cu.m</v>
          </cell>
        </row>
        <row r="32">
          <cell r="A32" t="str">
            <v>An-EAR-05a</v>
          </cell>
          <cell r="C32" t="str">
            <v>Earthfill with Random Materials ( hauling distance 200 - 500 m )</v>
          </cell>
          <cell r="K32" t="str">
            <v>An-EAR-05a</v>
          </cell>
          <cell r="L32">
            <v>10969</v>
          </cell>
          <cell r="M32" t="str">
            <v>/ cu.m</v>
          </cell>
        </row>
        <row r="33">
          <cell r="A33" t="str">
            <v>An-EAR-05b</v>
          </cell>
          <cell r="C33" t="str">
            <v>Random Fill in existing river channel (hauling distance 1,000 ~ 2,000 m)</v>
          </cell>
          <cell r="K33" t="str">
            <v>An-EAR-05b</v>
          </cell>
          <cell r="L33">
            <v>12554</v>
          </cell>
          <cell r="M33" t="str">
            <v>/ cu.m</v>
          </cell>
        </row>
        <row r="34">
          <cell r="A34" t="str">
            <v>An-EAR-06</v>
          </cell>
          <cell r="C34" t="str">
            <v>Providing and Placing Sod Facing</v>
          </cell>
          <cell r="K34" t="str">
            <v>An-EAR-06</v>
          </cell>
          <cell r="L34">
            <v>6017</v>
          </cell>
          <cell r="M34" t="str">
            <v>/ sq.m</v>
          </cell>
        </row>
        <row r="36">
          <cell r="A36" t="str">
            <v>AnBeton</v>
          </cell>
        </row>
        <row r="38">
          <cell r="A38" t="str">
            <v>An-CON-01</v>
          </cell>
          <cell r="C38" t="str">
            <v>Concrete Placing  ( Ready Mixed Concrete K-275 , type A )</v>
          </cell>
          <cell r="K38" t="str">
            <v>An-CON-01</v>
          </cell>
          <cell r="L38">
            <v>933025</v>
          </cell>
          <cell r="M38" t="str">
            <v>/ m3</v>
          </cell>
        </row>
        <row r="39">
          <cell r="A39" t="str">
            <v>An-CON-01b</v>
          </cell>
          <cell r="C39" t="str">
            <v>Scaffolding H &gt; 4 m</v>
          </cell>
          <cell r="K39" t="str">
            <v>An-CON-01b</v>
          </cell>
          <cell r="L39">
            <v>3035</v>
          </cell>
          <cell r="M39" t="str">
            <v>/ m3</v>
          </cell>
        </row>
        <row r="40">
          <cell r="A40" t="str">
            <v>An-CON-01c</v>
          </cell>
          <cell r="C40" t="str">
            <v>Curing</v>
          </cell>
          <cell r="K40" t="str">
            <v>An-CON-01c</v>
          </cell>
          <cell r="L40">
            <v>2134</v>
          </cell>
          <cell r="M40" t="str">
            <v>/ m3</v>
          </cell>
        </row>
        <row r="41">
          <cell r="A41" t="str">
            <v>An-CON-02</v>
          </cell>
          <cell r="C41" t="str">
            <v>Concrete Placing  ( Ready Mixed Concrete K-225 type B )</v>
          </cell>
          <cell r="K41" t="str">
            <v>An-CON-02</v>
          </cell>
          <cell r="L41">
            <v>847001</v>
          </cell>
          <cell r="M41" t="str">
            <v>/ m3</v>
          </cell>
        </row>
        <row r="42">
          <cell r="A42" t="str">
            <v>An-CON-02b</v>
          </cell>
          <cell r="C42" t="str">
            <v>Scaffolding H &gt; 4 m</v>
          </cell>
          <cell r="K42" t="str">
            <v>An-CON-02b</v>
          </cell>
          <cell r="L42">
            <v>3035</v>
          </cell>
          <cell r="M42" t="str">
            <v>/ m3</v>
          </cell>
        </row>
        <row r="43">
          <cell r="A43" t="str">
            <v>An-CON-02c</v>
          </cell>
          <cell r="C43" t="str">
            <v>Curing</v>
          </cell>
          <cell r="K43" t="str">
            <v>An-CON-02c</v>
          </cell>
          <cell r="L43">
            <v>2134</v>
          </cell>
          <cell r="M43" t="str">
            <v>/ m3</v>
          </cell>
        </row>
        <row r="44">
          <cell r="A44" t="str">
            <v>An-CON-03</v>
          </cell>
          <cell r="C44" t="str">
            <v>Concrete Placing  ( Ready Mixed Concrete, Class C - K 210 )</v>
          </cell>
          <cell r="K44" t="str">
            <v>An-CON-03</v>
          </cell>
          <cell r="L44">
            <v>847001</v>
          </cell>
          <cell r="M44" t="str">
            <v>/ m3</v>
          </cell>
        </row>
        <row r="45">
          <cell r="A45" t="str">
            <v>An-CON-03b</v>
          </cell>
          <cell r="C45" t="str">
            <v>Scaffolding H &gt; 4 m</v>
          </cell>
          <cell r="K45" t="str">
            <v>An-CON-03b</v>
          </cell>
          <cell r="L45">
            <v>3035</v>
          </cell>
          <cell r="M45" t="str">
            <v>/ m3</v>
          </cell>
        </row>
        <row r="46">
          <cell r="A46" t="str">
            <v>An-CON-03c</v>
          </cell>
          <cell r="C46" t="str">
            <v>Curing</v>
          </cell>
          <cell r="K46" t="str">
            <v>An-CON-03c</v>
          </cell>
          <cell r="L46">
            <v>2263</v>
          </cell>
          <cell r="M46" t="str">
            <v>/ m3</v>
          </cell>
        </row>
        <row r="47">
          <cell r="A47" t="str">
            <v>An-CON-03d</v>
          </cell>
          <cell r="C47" t="str">
            <v>Concrete Placing  ( Ready Mixed Concrete K-210 type C )</v>
          </cell>
          <cell r="K47" t="str">
            <v>An-CON-03d</v>
          </cell>
          <cell r="L47">
            <v>847001</v>
          </cell>
          <cell r="M47" t="str">
            <v>/ m3</v>
          </cell>
        </row>
        <row r="48">
          <cell r="A48" t="str">
            <v>An-CON-03e</v>
          </cell>
          <cell r="C48" t="str">
            <v>Curing</v>
          </cell>
          <cell r="K48" t="str">
            <v>An-CON-03e</v>
          </cell>
          <cell r="L48">
            <v>2263</v>
          </cell>
          <cell r="M48" t="str">
            <v>/ m3</v>
          </cell>
        </row>
        <row r="49">
          <cell r="A49" t="str">
            <v>An-CON-04</v>
          </cell>
          <cell r="C49" t="str">
            <v>Concrete Placing  ( Ready Mixed Concrete K-175 type D )</v>
          </cell>
          <cell r="K49" t="str">
            <v>An-CON-04</v>
          </cell>
          <cell r="L49">
            <v>809358</v>
          </cell>
          <cell r="M49" t="str">
            <v>/ m3</v>
          </cell>
        </row>
        <row r="50">
          <cell r="A50" t="str">
            <v>An-CON-04a</v>
          </cell>
          <cell r="C50" t="str">
            <v>Concrete Placing  ( Ready Mixed Concrete K-175 type D )</v>
          </cell>
          <cell r="K50" t="str">
            <v>An-CON-04a</v>
          </cell>
          <cell r="L50">
            <v>809358</v>
          </cell>
          <cell r="M50" t="str">
            <v>/ m3</v>
          </cell>
        </row>
        <row r="51">
          <cell r="A51" t="str">
            <v>An-CON-04b</v>
          </cell>
          <cell r="C51" t="str">
            <v>Curing</v>
          </cell>
          <cell r="K51" t="str">
            <v>An-CON-04b</v>
          </cell>
          <cell r="L51">
            <v>2263</v>
          </cell>
          <cell r="M51" t="str">
            <v>/ m3</v>
          </cell>
        </row>
        <row r="52">
          <cell r="A52" t="str">
            <v>An-CON-05</v>
          </cell>
          <cell r="C52" t="str">
            <v>Concrete Placing  ( Ready Mixed Concrete K-175 type E )</v>
          </cell>
          <cell r="K52" t="str">
            <v>An-CON-05</v>
          </cell>
          <cell r="L52">
            <v>715828</v>
          </cell>
          <cell r="M52" t="str">
            <v>/ m3</v>
          </cell>
        </row>
        <row r="53">
          <cell r="A53" t="str">
            <v>An-CON-05a</v>
          </cell>
          <cell r="C53" t="str">
            <v>Concrete Placing  ( Ready Mixed Concrete K-175 type E )</v>
          </cell>
          <cell r="K53" t="str">
            <v>An-CON-05a</v>
          </cell>
          <cell r="L53">
            <v>809358</v>
          </cell>
          <cell r="M53" t="str">
            <v>/ m3</v>
          </cell>
        </row>
        <row r="54">
          <cell r="A54" t="str">
            <v>An-CON-05b</v>
          </cell>
          <cell r="C54" t="str">
            <v>Curing</v>
          </cell>
          <cell r="K54" t="str">
            <v>An-CON-05b</v>
          </cell>
          <cell r="L54">
            <v>2263</v>
          </cell>
          <cell r="M54" t="str">
            <v>/ m3</v>
          </cell>
        </row>
        <row r="55">
          <cell r="A55" t="str">
            <v xml:space="preserve">An-CON-06  </v>
          </cell>
          <cell r="C55" t="str">
            <v>Concrete Placing  ( Ready Mixed Concrete K-125 type F )</v>
          </cell>
          <cell r="K55" t="str">
            <v xml:space="preserve">An-CON-06  </v>
          </cell>
          <cell r="L55">
            <v>680660</v>
          </cell>
          <cell r="M55" t="str">
            <v>/ m3</v>
          </cell>
        </row>
        <row r="56">
          <cell r="A56" t="str">
            <v>An-CON-06c</v>
          </cell>
          <cell r="C56" t="str">
            <v>Concrete Placing  ( Ready Mixed Concrete, Class F )</v>
          </cell>
          <cell r="K56" t="str">
            <v>An-CON-06c</v>
          </cell>
          <cell r="L56">
            <v>680660</v>
          </cell>
          <cell r="M56" t="str">
            <v>/ m3</v>
          </cell>
        </row>
        <row r="57">
          <cell r="A57" t="str">
            <v>An.CON-07</v>
          </cell>
          <cell r="C57" t="str">
            <v>Reinforcing Bar</v>
          </cell>
          <cell r="K57" t="str">
            <v>An.CON-07</v>
          </cell>
          <cell r="L57">
            <v>13077094</v>
          </cell>
          <cell r="M57" t="str">
            <v>/ Ton</v>
          </cell>
        </row>
        <row r="58">
          <cell r="A58" t="str">
            <v>An.CON-07a</v>
          </cell>
          <cell r="C58" t="str">
            <v>Furnishing &amp; installing rubber joint filler, t = 10 mm</v>
          </cell>
          <cell r="K58" t="str">
            <v>An.CON-07a</v>
          </cell>
          <cell r="L58">
            <v>113542</v>
          </cell>
          <cell r="M58" t="str">
            <v>/ sq.m</v>
          </cell>
        </row>
        <row r="59">
          <cell r="A59" t="str">
            <v>An.CON-07b</v>
          </cell>
          <cell r="C59" t="str">
            <v>Furnishing &amp; installing water stop, W = 300 mm</v>
          </cell>
          <cell r="K59" t="str">
            <v>An.CON-07b</v>
          </cell>
          <cell r="L59">
            <v>146465</v>
          </cell>
          <cell r="M59" t="str">
            <v>/ lin.m</v>
          </cell>
        </row>
        <row r="60">
          <cell r="A60" t="str">
            <v>An.CON-07c</v>
          </cell>
          <cell r="C60" t="str">
            <v>Providing &amp; installing dowel bar D = 25 mm, L = 1. 0 m</v>
          </cell>
          <cell r="K60" t="str">
            <v>An.CON-07c</v>
          </cell>
          <cell r="L60">
            <v>58840</v>
          </cell>
          <cell r="M60" t="str">
            <v>/ nos</v>
          </cell>
        </row>
        <row r="61">
          <cell r="A61" t="str">
            <v>An.CON-07d</v>
          </cell>
          <cell r="C61" t="str">
            <v>Furnishing and Installing Precast RC Pipe, D = 600 mm, L = 1. 0 m</v>
          </cell>
          <cell r="K61" t="str">
            <v>An.CON-07d</v>
          </cell>
          <cell r="L61">
            <v>638519</v>
          </cell>
          <cell r="M61" t="str">
            <v>/ nos</v>
          </cell>
        </row>
        <row r="62">
          <cell r="A62" t="str">
            <v>BQ-CON-08</v>
          </cell>
          <cell r="C62" t="str">
            <v>Deformed Concrete Blok, Type A, 3,6 x 3,6 x 0,8 m With Geotextile Sheet</v>
          </cell>
          <cell r="K62" t="str">
            <v>BQ-CON-08</v>
          </cell>
          <cell r="L62">
            <v>1009231</v>
          </cell>
          <cell r="M62" t="str">
            <v>/ Sq.m</v>
          </cell>
        </row>
        <row r="63">
          <cell r="A63" t="str">
            <v>BQ-CON-08a</v>
          </cell>
          <cell r="C63" t="str">
            <v>Deformed Concrete Blok, Type B, 2,7 x 2,7 x 0,7 m With Geotextile Sheet</v>
          </cell>
          <cell r="K63" t="str">
            <v>BQ-CON-08a</v>
          </cell>
          <cell r="L63">
            <v>892843</v>
          </cell>
          <cell r="M63" t="str">
            <v>/ Sq.m</v>
          </cell>
        </row>
        <row r="64">
          <cell r="A64" t="str">
            <v>BQ-CON-08b</v>
          </cell>
          <cell r="C64" t="str">
            <v>Deformed Concrete Blok, Type C, 0,6 x 0,6 x 0,1 m With Geotextile Sheet</v>
          </cell>
          <cell r="K64" t="str">
            <v>BQ-CON-08b</v>
          </cell>
          <cell r="L64">
            <v>177173</v>
          </cell>
          <cell r="M64" t="str">
            <v>/ Sq.m</v>
          </cell>
        </row>
        <row r="65">
          <cell r="A65" t="str">
            <v>An-CON-09</v>
          </cell>
          <cell r="C65" t="str">
            <v>Concrete Placing by Chute</v>
          </cell>
          <cell r="K65" t="str">
            <v>An-CON-09</v>
          </cell>
          <cell r="L65">
            <v>106555</v>
          </cell>
          <cell r="M65" t="str">
            <v>/ m3</v>
          </cell>
        </row>
        <row r="66">
          <cell r="A66" t="str">
            <v>An-CON-10a</v>
          </cell>
          <cell r="C66" t="str">
            <v>Form Work</v>
          </cell>
          <cell r="K66" t="str">
            <v>An-CON-10a</v>
          </cell>
          <cell r="L66">
            <v>101373</v>
          </cell>
          <cell r="M66" t="str">
            <v>/ Sq.m</v>
          </cell>
        </row>
        <row r="67">
          <cell r="A67" t="str">
            <v>An-CON-10b</v>
          </cell>
          <cell r="C67" t="str">
            <v xml:space="preserve">Wooden Form </v>
          </cell>
          <cell r="K67" t="str">
            <v>An-CON-10b</v>
          </cell>
          <cell r="L67">
            <v>78006</v>
          </cell>
          <cell r="M67" t="str">
            <v>/ Sq.m</v>
          </cell>
        </row>
        <row r="68">
          <cell r="A68" t="str">
            <v>An-CON-10c</v>
          </cell>
          <cell r="C68" t="str">
            <v xml:space="preserve">Wooden Form </v>
          </cell>
          <cell r="K68" t="str">
            <v>An-CON-10c</v>
          </cell>
          <cell r="L68">
            <v>64654</v>
          </cell>
          <cell r="M68" t="str">
            <v>/ Sq.m</v>
          </cell>
        </row>
        <row r="69">
          <cell r="A69" t="str">
            <v xml:space="preserve">An-CON-10d  </v>
          </cell>
          <cell r="C69" t="str">
            <v xml:space="preserve">Wooden Form </v>
          </cell>
          <cell r="K69" t="str">
            <v xml:space="preserve">An-CON-10d  </v>
          </cell>
          <cell r="L69">
            <v>63541</v>
          </cell>
          <cell r="M69" t="str">
            <v>/ Sq.m</v>
          </cell>
        </row>
        <row r="71">
          <cell r="A71" t="str">
            <v>Analisa Piling</v>
          </cell>
        </row>
        <row r="73">
          <cell r="A73" t="str">
            <v>An - PIL -01</v>
          </cell>
          <cell r="C73" t="str">
            <v>Furnishing Precast PC Pile, D600 mm</v>
          </cell>
          <cell r="K73" t="str">
            <v>An - PIL -01</v>
          </cell>
          <cell r="L73">
            <v>684277</v>
          </cell>
          <cell r="M73" t="str">
            <v>/ lin m</v>
          </cell>
        </row>
        <row r="74">
          <cell r="A74" t="str">
            <v>An - PIL -01a</v>
          </cell>
          <cell r="C74" t="str">
            <v>Furnishing Precast PC Pile, D500 mm</v>
          </cell>
          <cell r="K74" t="str">
            <v>An - PIL -01a</v>
          </cell>
          <cell r="L74">
            <v>534072</v>
          </cell>
          <cell r="M74" t="str">
            <v>/ lin m</v>
          </cell>
        </row>
        <row r="75">
          <cell r="A75" t="str">
            <v>An - PIL -01b</v>
          </cell>
          <cell r="C75" t="str">
            <v>Furnishing Precast RC Pile Dia 450 mm</v>
          </cell>
          <cell r="K75" t="str">
            <v>An - PIL -01b</v>
          </cell>
          <cell r="L75">
            <v>400488</v>
          </cell>
          <cell r="M75" t="str">
            <v>/ lin m</v>
          </cell>
        </row>
        <row r="76">
          <cell r="A76" t="str">
            <v>An - PIL -01c</v>
          </cell>
          <cell r="C76" t="str">
            <v>Furnishing Precast PC Pile Dia 400 mm</v>
          </cell>
          <cell r="K76" t="str">
            <v>An - PIL -01c</v>
          </cell>
          <cell r="L76">
            <v>311476</v>
          </cell>
          <cell r="M76" t="str">
            <v>/ lin m</v>
          </cell>
        </row>
        <row r="77">
          <cell r="A77" t="str">
            <v>An - PIL -01d</v>
          </cell>
          <cell r="C77" t="str">
            <v>Furnishing Precast PC Pile Dia 350 mm</v>
          </cell>
          <cell r="K77" t="str">
            <v>An - PIL -01d</v>
          </cell>
          <cell r="L77">
            <v>258071</v>
          </cell>
          <cell r="M77" t="str">
            <v>/ lin m</v>
          </cell>
        </row>
        <row r="78">
          <cell r="A78" t="str">
            <v>An - PIL -01e</v>
          </cell>
          <cell r="C78" t="str">
            <v>Furnishing Precast PC Pile Dia 300 mm</v>
          </cell>
          <cell r="K78" t="str">
            <v>An - PIL -01e</v>
          </cell>
          <cell r="L78">
            <v>183524</v>
          </cell>
          <cell r="M78" t="str">
            <v>/ lin m</v>
          </cell>
        </row>
        <row r="79">
          <cell r="A79" t="str">
            <v>An - PIL -01f</v>
          </cell>
          <cell r="C79" t="str">
            <v>Furnishing of RC Pile, 300 mm x 300 mm</v>
          </cell>
          <cell r="K79" t="str">
            <v>An - PIL -01f</v>
          </cell>
          <cell r="L79">
            <v>205777</v>
          </cell>
          <cell r="M79" t="str">
            <v>/ lin m</v>
          </cell>
        </row>
        <row r="80">
          <cell r="A80" t="str">
            <v>An - PIL -01g</v>
          </cell>
          <cell r="C80" t="str">
            <v>Furnishing of RC Pile 200 mm x 200 mm</v>
          </cell>
          <cell r="K80" t="str">
            <v>An - PIL -01g</v>
          </cell>
          <cell r="L80">
            <v>94512</v>
          </cell>
          <cell r="M80" t="str">
            <v>/ lin m</v>
          </cell>
        </row>
        <row r="81">
          <cell r="A81" t="str">
            <v>An - PIL - 02</v>
          </cell>
          <cell r="C81" t="str">
            <v>Furnishing Steel Sheet Pile, Type U-4</v>
          </cell>
          <cell r="K81" t="str">
            <v>An - PIL - 02</v>
          </cell>
          <cell r="L81">
            <v>3166982</v>
          </cell>
          <cell r="M81" t="str">
            <v>/ sq.m</v>
          </cell>
        </row>
        <row r="82">
          <cell r="A82" t="str">
            <v>An - PIL - 02a</v>
          </cell>
          <cell r="C82" t="str">
            <v>Furnishing Steel Sheet Pile, Type U-2</v>
          </cell>
          <cell r="K82" t="str">
            <v>An - PIL - 02a</v>
          </cell>
          <cell r="L82">
            <v>2003155</v>
          </cell>
          <cell r="M82" t="str">
            <v>/ sq.m</v>
          </cell>
        </row>
        <row r="83">
          <cell r="A83" t="str">
            <v>An - PIL - 02r</v>
          </cell>
          <cell r="C83" t="str">
            <v>Furnishing Steel Sheet Pile, Type U-4</v>
          </cell>
          <cell r="K83" t="str">
            <v>An - PIL - 02r</v>
          </cell>
          <cell r="L83">
            <v>802058</v>
          </cell>
          <cell r="M83" t="str">
            <v>/ sq.m</v>
          </cell>
        </row>
        <row r="84">
          <cell r="A84" t="str">
            <v>An - PIL - 02ar</v>
          </cell>
          <cell r="C84" t="str">
            <v>Furnishing Steel Sheet Pile, Type U-2</v>
          </cell>
          <cell r="K84" t="str">
            <v>An - PIL - 02ar</v>
          </cell>
          <cell r="L84">
            <v>511101</v>
          </cell>
          <cell r="M84" t="str">
            <v>/ sq.m</v>
          </cell>
        </row>
        <row r="85">
          <cell r="A85" t="str">
            <v>An-PIL-03</v>
          </cell>
          <cell r="C85" t="str">
            <v>Driving precast PC pile, dia 600 mm</v>
          </cell>
          <cell r="K85" t="str">
            <v>An-PIL-03</v>
          </cell>
          <cell r="L85">
            <v>57210</v>
          </cell>
          <cell r="M85" t="str">
            <v>Lin  m</v>
          </cell>
        </row>
        <row r="86">
          <cell r="A86" t="str">
            <v>An-PIL-03a</v>
          </cell>
          <cell r="C86" t="str">
            <v>Driving precast PC pile, dia 500 mm</v>
          </cell>
          <cell r="K86" t="str">
            <v>An-PIL-03a</v>
          </cell>
          <cell r="L86">
            <v>55835</v>
          </cell>
          <cell r="M86" t="str">
            <v>Lin  m</v>
          </cell>
        </row>
        <row r="87">
          <cell r="A87" t="str">
            <v>An-PIL-03b</v>
          </cell>
          <cell r="C87" t="str">
            <v>Driving precast PC pile, dia 400 mm</v>
          </cell>
          <cell r="K87" t="str">
            <v>An-PIL-03b</v>
          </cell>
          <cell r="L87">
            <v>54150</v>
          </cell>
          <cell r="M87" t="str">
            <v>Lin  m</v>
          </cell>
        </row>
        <row r="88">
          <cell r="A88" t="str">
            <v>An-PIL-03c</v>
          </cell>
          <cell r="C88" t="str">
            <v>Driving precast PC pile, dia 350 mm L = 16 / 20 / 21 m</v>
          </cell>
          <cell r="K88" t="str">
            <v>An-PIL-03c</v>
          </cell>
          <cell r="L88">
            <v>50355</v>
          </cell>
          <cell r="M88" t="str">
            <v>Lin  m</v>
          </cell>
        </row>
        <row r="89">
          <cell r="A89" t="str">
            <v>An-PIL-03d</v>
          </cell>
          <cell r="C89" t="str">
            <v>Driving precast PC pile, dia 350 mm, L = 12 m</v>
          </cell>
          <cell r="K89" t="str">
            <v>An-PIL-03d</v>
          </cell>
          <cell r="L89">
            <v>41555</v>
          </cell>
          <cell r="M89" t="str">
            <v>Lin  m</v>
          </cell>
        </row>
        <row r="90">
          <cell r="A90" t="str">
            <v>An-PIL-03e</v>
          </cell>
          <cell r="C90" t="str">
            <v>Driving steel sheet pile, type U - 2</v>
          </cell>
          <cell r="K90" t="str">
            <v>An-PIL-03e</v>
          </cell>
          <cell r="L90">
            <v>164396</v>
          </cell>
          <cell r="M90" t="str">
            <v>/Sq.m</v>
          </cell>
        </row>
        <row r="91">
          <cell r="A91" t="str">
            <v>An-PIL-03f</v>
          </cell>
          <cell r="C91" t="str">
            <v>Driving steel sheet pile, type U - 4</v>
          </cell>
          <cell r="K91" t="str">
            <v>An-PIL-03f</v>
          </cell>
          <cell r="L91">
            <v>164396</v>
          </cell>
          <cell r="M91" t="str">
            <v>Sq.m</v>
          </cell>
        </row>
        <row r="92">
          <cell r="A92" t="str">
            <v>An-PIL-03f</v>
          </cell>
          <cell r="C92" t="str">
            <v>Driving steel sheet pile, type U - 4</v>
          </cell>
          <cell r="K92" t="str">
            <v>An-PIL-03f</v>
          </cell>
          <cell r="L92">
            <v>164396</v>
          </cell>
          <cell r="M92" t="str">
            <v>Sq.m</v>
          </cell>
        </row>
        <row r="93">
          <cell r="A93" t="str">
            <v>An-PIL-03g</v>
          </cell>
          <cell r="C93" t="str">
            <v>Driving steel sheet pile, type U - 2</v>
          </cell>
          <cell r="K93" t="str">
            <v>An-PIL-03g</v>
          </cell>
          <cell r="L93">
            <v>164396.83728599999</v>
          </cell>
          <cell r="M93" t="str">
            <v>Sq.m</v>
          </cell>
        </row>
        <row r="94">
          <cell r="A94" t="str">
            <v>An-PIL-03h</v>
          </cell>
          <cell r="C94" t="str">
            <v>Driving   RC Pile, 300 mm x 300 mm</v>
          </cell>
          <cell r="K94" t="str">
            <v>An-PIL-03h</v>
          </cell>
          <cell r="L94">
            <v>22169</v>
          </cell>
          <cell r="M94" t="str">
            <v>Lin  m</v>
          </cell>
        </row>
        <row r="95">
          <cell r="A95" t="str">
            <v>An-PIL-03i</v>
          </cell>
          <cell r="C95" t="str">
            <v xml:space="preserve">Driving steel sheet pile, type U - 2, L=4 m (1,6m2) </v>
          </cell>
          <cell r="K95" t="str">
            <v>An-PIL-03i</v>
          </cell>
          <cell r="L95">
            <v>165424</v>
          </cell>
          <cell r="M95" t="str">
            <v>/Sq.m</v>
          </cell>
        </row>
        <row r="96">
          <cell r="A96" t="str">
            <v>An-PIL-04a</v>
          </cell>
          <cell r="C96" t="str">
            <v>Extracting Steel Sheet Pile, Type U-2</v>
          </cell>
          <cell r="K96" t="str">
            <v>An-PIL-04a</v>
          </cell>
          <cell r="L96">
            <v>98590</v>
          </cell>
          <cell r="M96" t="str">
            <v xml:space="preserve"> /Sq.m</v>
          </cell>
        </row>
        <row r="97">
          <cell r="A97" t="str">
            <v>An-PIL-04</v>
          </cell>
          <cell r="C97" t="str">
            <v>Extracting Steel Sheet Pile, Type U-4</v>
          </cell>
          <cell r="K97" t="str">
            <v>An-PIL-04</v>
          </cell>
          <cell r="L97">
            <v>98590</v>
          </cell>
          <cell r="M97" t="str">
            <v xml:space="preserve"> /Sq.m</v>
          </cell>
        </row>
        <row r="99">
          <cell r="A99" t="str">
            <v>Analisa River Protection</v>
          </cell>
        </row>
        <row r="101">
          <cell r="A101" t="str">
            <v>An-RIV-01</v>
          </cell>
          <cell r="C101" t="str">
            <v>Wet Cobble Masonry</v>
          </cell>
          <cell r="K101" t="str">
            <v>An-RIV-01</v>
          </cell>
          <cell r="L101">
            <v>285708</v>
          </cell>
          <cell r="M101" t="str">
            <v>/ cu.m</v>
          </cell>
        </row>
        <row r="102">
          <cell r="A102" t="str">
            <v>An-RIV-02</v>
          </cell>
          <cell r="C102" t="str">
            <v>Providing and Installing Gabion Mattress, 3,000 ×1,000 x 500 mm</v>
          </cell>
          <cell r="K102" t="str">
            <v>An-RIV-02</v>
          </cell>
          <cell r="L102">
            <v>512011</v>
          </cell>
          <cell r="M102" t="str">
            <v>/ cu.m</v>
          </cell>
        </row>
        <row r="103">
          <cell r="A103" t="str">
            <v>An-RIV-02a</v>
          </cell>
          <cell r="C103" t="str">
            <v>Providing and Installing Gabion Mattress, 3,000 ×1,000 x 1000 mm</v>
          </cell>
          <cell r="K103" t="str">
            <v>An-RIV-02a</v>
          </cell>
          <cell r="L103">
            <v>404319</v>
          </cell>
          <cell r="M103" t="str">
            <v>/ cu.m</v>
          </cell>
        </row>
        <row r="104">
          <cell r="A104" t="str">
            <v>An-RIV-02b</v>
          </cell>
          <cell r="C104" t="str">
            <v>Providing and Installing Gabion Mattress, 3,000 ×1,000 x 1,000 mm</v>
          </cell>
          <cell r="K104" t="str">
            <v>An-RIV-02b</v>
          </cell>
          <cell r="L104">
            <v>411654</v>
          </cell>
          <cell r="M104" t="str">
            <v>/ cu.m</v>
          </cell>
        </row>
        <row r="105">
          <cell r="A105" t="str">
            <v>An-RIV-03a</v>
          </cell>
          <cell r="C105" t="str">
            <v>Cobble filling</v>
          </cell>
          <cell r="K105" t="str">
            <v>An-RIV-03a</v>
          </cell>
          <cell r="L105">
            <v>145052</v>
          </cell>
          <cell r="M105" t="str">
            <v>/ cu.m</v>
          </cell>
        </row>
        <row r="106">
          <cell r="A106" t="str">
            <v>An-RIV-03b</v>
          </cell>
          <cell r="C106" t="str">
            <v>Boulder Filling</v>
          </cell>
          <cell r="K106" t="str">
            <v>An-RIV-03b</v>
          </cell>
          <cell r="L106">
            <v>151779</v>
          </cell>
          <cell r="M106" t="str">
            <v>/ cu.m</v>
          </cell>
        </row>
        <row r="107">
          <cell r="A107" t="str">
            <v>An-RIV-04</v>
          </cell>
          <cell r="C107" t="str">
            <v>Providing &amp; Installing of Weep Hole, With PVC D 50 mm, L = 0,90 m</v>
          </cell>
          <cell r="K107" t="str">
            <v>An-RIV-04</v>
          </cell>
          <cell r="L107">
            <v>25164</v>
          </cell>
          <cell r="M107" t="str">
            <v>/ nos</v>
          </cell>
        </row>
        <row r="108">
          <cell r="A108" t="str">
            <v>An-RIV-04a</v>
          </cell>
          <cell r="C108" t="str">
            <v xml:space="preserve">Providing &amp; Installing of Weep Hole, With PVC D 50 mm, L = 1,50 m </v>
          </cell>
          <cell r="K108" t="str">
            <v>An-RIV-04a</v>
          </cell>
          <cell r="L108">
            <v>38385</v>
          </cell>
          <cell r="M108" t="str">
            <v>/ nos</v>
          </cell>
        </row>
        <row r="109">
          <cell r="A109" t="str">
            <v>An-RIV-05</v>
          </cell>
          <cell r="C109" t="str">
            <v>Cobble Stone, dia. 250 - 300 mm</v>
          </cell>
          <cell r="K109" t="str">
            <v>An-RIV-05</v>
          </cell>
          <cell r="L109">
            <v>144967</v>
          </cell>
          <cell r="M109" t="str">
            <v>/ cu.m</v>
          </cell>
        </row>
        <row r="110">
          <cell r="A110" t="str">
            <v>An-RIV-06</v>
          </cell>
          <cell r="C110" t="str">
            <v>Furnishing and Driving Timber Pile D = 150 mm, L = 3 m</v>
          </cell>
          <cell r="K110" t="str">
            <v>An-RIV-06</v>
          </cell>
          <cell r="L110">
            <v>33975</v>
          </cell>
          <cell r="M110" t="str">
            <v>/ lin.m</v>
          </cell>
        </row>
        <row r="111">
          <cell r="A111" t="str">
            <v>An-RIV-07</v>
          </cell>
          <cell r="C111" t="str">
            <v>Providing and Installing of Geotextile Sheet, t = 2 mm</v>
          </cell>
          <cell r="K111" t="str">
            <v>An-RIV-07</v>
          </cell>
          <cell r="L111">
            <v>15481</v>
          </cell>
          <cell r="M111" t="str">
            <v>/ cu.m</v>
          </cell>
        </row>
        <row r="113">
          <cell r="A113" t="str">
            <v>Analisa Jembatan</v>
          </cell>
        </row>
        <row r="115">
          <cell r="A115" t="str">
            <v>An-BRI-01</v>
          </cell>
          <cell r="C115" t="str">
            <v>Furnishing and Erecting PC Beam, span  24.6 m,  H  125 cm</v>
          </cell>
          <cell r="K115" t="str">
            <v>An-BRI-01</v>
          </cell>
          <cell r="L115">
            <v>114175061</v>
          </cell>
          <cell r="M115" t="str">
            <v>/ nos</v>
          </cell>
        </row>
        <row r="116">
          <cell r="A116" t="str">
            <v>An-BRI-01a</v>
          </cell>
          <cell r="C116" t="str">
            <v>Furnishing and Erecting PC Beam, span  22.0 m,  H  125 cm</v>
          </cell>
          <cell r="K116" t="str">
            <v>An-BRI-01a</v>
          </cell>
          <cell r="L116">
            <v>100736625</v>
          </cell>
          <cell r="M116" t="str">
            <v>/ nos</v>
          </cell>
        </row>
        <row r="117">
          <cell r="A117" t="str">
            <v>An-BRI-01b</v>
          </cell>
          <cell r="C117" t="str">
            <v>Furnishing and Erecting PC Beam, span  19.6 m,  H  90 cm</v>
          </cell>
          <cell r="K117" t="str">
            <v>An-BRI-01b</v>
          </cell>
          <cell r="L117">
            <v>77382360</v>
          </cell>
          <cell r="M117" t="str">
            <v>/ nos</v>
          </cell>
        </row>
        <row r="118">
          <cell r="A118" t="str">
            <v>An-BRI-01c</v>
          </cell>
          <cell r="C118" t="str">
            <v>Furnishing and Erecting PC Beam, span  16.6 m</v>
          </cell>
          <cell r="K118" t="str">
            <v>An-BRI-01c</v>
          </cell>
          <cell r="L118">
            <v>62249726</v>
          </cell>
          <cell r="M118" t="str">
            <v>/ nos</v>
          </cell>
        </row>
        <row r="119">
          <cell r="A119" t="str">
            <v>An-BRI-01d</v>
          </cell>
          <cell r="C119" t="str">
            <v>Furnishing and Erecting PC Beam, span  9.1 m</v>
          </cell>
          <cell r="K119" t="str">
            <v>An-BRI-01d</v>
          </cell>
          <cell r="L119">
            <v>41239143</v>
          </cell>
          <cell r="M119" t="str">
            <v>/ nos</v>
          </cell>
        </row>
        <row r="120">
          <cell r="A120" t="str">
            <v>An-BRI-02</v>
          </cell>
          <cell r="C120" t="str">
            <v>Furnishing &amp; erecting diaphragma H = 0.70 m</v>
          </cell>
          <cell r="K120" t="str">
            <v>An-BRI-02</v>
          </cell>
          <cell r="L120">
            <v>2781625</v>
          </cell>
          <cell r="M120" t="str">
            <v>/ nos</v>
          </cell>
        </row>
        <row r="121">
          <cell r="A121" t="str">
            <v>An-BRI-02a</v>
          </cell>
          <cell r="C121" t="str">
            <v>Furnishing &amp; erecting diaphragma H = 0.90 m</v>
          </cell>
          <cell r="K121" t="str">
            <v>An-BRI-02a</v>
          </cell>
          <cell r="L121">
            <v>3300000</v>
          </cell>
          <cell r="M121" t="str">
            <v>/ nos</v>
          </cell>
        </row>
        <row r="122">
          <cell r="A122" t="str">
            <v>An-BRI-02b</v>
          </cell>
          <cell r="C122" t="str">
            <v>Furnishing &amp; erecting diaphragma H = 1.25 m</v>
          </cell>
          <cell r="K122" t="str">
            <v>An-BRI-02b</v>
          </cell>
          <cell r="L122">
            <v>3960000</v>
          </cell>
          <cell r="M122" t="str">
            <v>/ nos</v>
          </cell>
        </row>
        <row r="123">
          <cell r="A123" t="str">
            <v>An-BRI-02c</v>
          </cell>
          <cell r="C123" t="str">
            <v>Furnishing &amp; Installing Drain Pipe PVC Dia 75 mm</v>
          </cell>
          <cell r="K123" t="str">
            <v>An-BRI-02c</v>
          </cell>
          <cell r="L123">
            <v>42450</v>
          </cell>
          <cell r="M123" t="str">
            <v>/ nos</v>
          </cell>
        </row>
        <row r="124">
          <cell r="A124" t="str">
            <v>An-BRI-02d</v>
          </cell>
          <cell r="C124" t="str">
            <v>Furnishing and Installing Elastomeric Bearing Pad, t= 63 mm, 400 mm x 300 mm</v>
          </cell>
          <cell r="K124" t="str">
            <v>An-BRI-02d</v>
          </cell>
          <cell r="L124">
            <v>697722</v>
          </cell>
          <cell r="M124" t="str">
            <v>/ nos</v>
          </cell>
        </row>
        <row r="125">
          <cell r="A125" t="str">
            <v>An-BRI-02e</v>
          </cell>
          <cell r="C125" t="str">
            <v>Furnishing and Installing Rubber Bearing Strip, t= 20 mm, 95 x 600 mm</v>
          </cell>
          <cell r="K125" t="str">
            <v>An-BRI-02e</v>
          </cell>
          <cell r="L125">
            <v>117595</v>
          </cell>
          <cell r="M125" t="str">
            <v>/ nos</v>
          </cell>
        </row>
        <row r="126">
          <cell r="A126" t="str">
            <v>An-BRI-02f</v>
          </cell>
          <cell r="C126" t="str">
            <v>Bridge hand rail, H = 1.0 m</v>
          </cell>
          <cell r="K126" t="str">
            <v>An-BRI-02f</v>
          </cell>
          <cell r="L126">
            <v>862367</v>
          </cell>
          <cell r="M126" t="str">
            <v>/ lin m</v>
          </cell>
        </row>
        <row r="127">
          <cell r="A127" t="str">
            <v>An-BRI-02g</v>
          </cell>
          <cell r="C127" t="str">
            <v>Furnishing and Installing Steel Expantion Joint for Bridge</v>
          </cell>
          <cell r="K127" t="str">
            <v>An-BRI-02g</v>
          </cell>
          <cell r="L127">
            <v>2500486</v>
          </cell>
          <cell r="M127" t="str">
            <v>/ lin m</v>
          </cell>
        </row>
        <row r="128">
          <cell r="A128" t="str">
            <v>An-BRI-02h</v>
          </cell>
          <cell r="C128" t="str">
            <v>Furnishing and Erection of PC Concrete Slab, t = 70 mm</v>
          </cell>
          <cell r="K128" t="str">
            <v>An-BRI-02h</v>
          </cell>
          <cell r="L128">
            <v>180730</v>
          </cell>
          <cell r="M128" t="str">
            <v>/ nos</v>
          </cell>
        </row>
        <row r="129">
          <cell r="A129" t="str">
            <v>An-MIS-01</v>
          </cell>
          <cell r="C129" t="str">
            <v>Steel Hand Rail, H = 1,0 m</v>
          </cell>
          <cell r="K129" t="str">
            <v>An-MIS-01</v>
          </cell>
          <cell r="L129">
            <v>557441</v>
          </cell>
          <cell r="M129" t="str">
            <v>/ Lin.m</v>
          </cell>
        </row>
        <row r="130">
          <cell r="A130" t="str">
            <v>An-MIS-02</v>
          </cell>
          <cell r="C130" t="str">
            <v>Guard Fence, H = 3,0 m</v>
          </cell>
          <cell r="K130" t="str">
            <v>An-MIS-02</v>
          </cell>
          <cell r="L130">
            <v>186708</v>
          </cell>
          <cell r="M130" t="str">
            <v>/ Lin.m</v>
          </cell>
        </row>
        <row r="131">
          <cell r="A131" t="str">
            <v xml:space="preserve">An-MIS-03 </v>
          </cell>
          <cell r="C131" t="str">
            <v>Gravel Bedding</v>
          </cell>
          <cell r="K131" t="str">
            <v xml:space="preserve">An-MIS-03 </v>
          </cell>
          <cell r="L131">
            <v>124143</v>
          </cell>
          <cell r="M131" t="str">
            <v>/ cu.m</v>
          </cell>
        </row>
        <row r="132">
          <cell r="A132" t="str">
            <v>An-MIS-03a</v>
          </cell>
          <cell r="C132" t="str">
            <v>Gravel Filling</v>
          </cell>
          <cell r="K132" t="str">
            <v>An-MIS-03a</v>
          </cell>
          <cell r="L132">
            <v>140104</v>
          </cell>
          <cell r="M132" t="str">
            <v>/ cu.m</v>
          </cell>
        </row>
        <row r="133">
          <cell r="A133" t="str">
            <v>An-MIS-03b</v>
          </cell>
          <cell r="C133" t="str">
            <v>Selected Gravel Filling, Machinery</v>
          </cell>
          <cell r="K133" t="str">
            <v>An-MIS-03b</v>
          </cell>
          <cell r="L133">
            <v>139093</v>
          </cell>
          <cell r="M133" t="str">
            <v>/ cu.m</v>
          </cell>
        </row>
        <row r="134">
          <cell r="A134" t="str">
            <v>An-MIS-03c</v>
          </cell>
          <cell r="C134" t="str">
            <v>Gravel Surfacing</v>
          </cell>
          <cell r="K134" t="str">
            <v>An-MIS-03c</v>
          </cell>
          <cell r="L134">
            <v>138342</v>
          </cell>
          <cell r="M134" t="str">
            <v>/ cu.m</v>
          </cell>
        </row>
        <row r="135">
          <cell r="A135" t="str">
            <v>An-MIS-04</v>
          </cell>
          <cell r="C135" t="str">
            <v>Installing Curb Stone</v>
          </cell>
          <cell r="K135" t="str">
            <v>An-MIS-04</v>
          </cell>
          <cell r="L135">
            <v>206330</v>
          </cell>
          <cell r="M135" t="str">
            <v>/ Lin.m</v>
          </cell>
        </row>
        <row r="136">
          <cell r="A136" t="str">
            <v>An-MIS-05</v>
          </cell>
          <cell r="C136" t="str">
            <v>Sand Filling, Machinery</v>
          </cell>
          <cell r="K136" t="str">
            <v>An-MIS-05</v>
          </cell>
          <cell r="L136">
            <v>121301</v>
          </cell>
          <cell r="M136" t="str">
            <v>/ Lin.m</v>
          </cell>
        </row>
        <row r="137">
          <cell r="A137" t="str">
            <v>BQ 4.1 / 18</v>
          </cell>
          <cell r="C137" t="str">
            <v>Erecting PC Beam, span  24.6 m,  H 90</v>
          </cell>
          <cell r="K137" t="str">
            <v>BQ 4.1 / 18</v>
          </cell>
          <cell r="L137">
            <v>37543143</v>
          </cell>
          <cell r="M137" t="str">
            <v>/ nos</v>
          </cell>
        </row>
        <row r="139">
          <cell r="A139" t="str">
            <v>Analisa Jalan</v>
          </cell>
        </row>
        <row r="141">
          <cell r="A141" t="str">
            <v>An-ROA-01</v>
          </cell>
          <cell r="C141" t="str">
            <v xml:space="preserve">Surface Course,Ave. t = 75 mm, Bridge Slab Surface </v>
          </cell>
          <cell r="K141" t="str">
            <v>An-ROA-01</v>
          </cell>
          <cell r="L141">
            <v>65413</v>
          </cell>
          <cell r="M141" t="str">
            <v>/ sq.m</v>
          </cell>
        </row>
        <row r="142">
          <cell r="A142" t="str">
            <v>An-ROA-01a</v>
          </cell>
          <cell r="C142" t="str">
            <v>Surface Course, t = 50 mm</v>
          </cell>
          <cell r="K142" t="str">
            <v>An-ROA-01a</v>
          </cell>
          <cell r="L142">
            <v>56227</v>
          </cell>
          <cell r="M142" t="str">
            <v>/ sq.m</v>
          </cell>
        </row>
        <row r="143">
          <cell r="A143" t="str">
            <v>An-ROA-02</v>
          </cell>
          <cell r="C143" t="str">
            <v>Subbase Course, t =  200 mm ( Compacted )</v>
          </cell>
          <cell r="K143" t="str">
            <v>An-ROA-02</v>
          </cell>
          <cell r="L143">
            <v>207703</v>
          </cell>
          <cell r="M143" t="str">
            <v>/ Cu.m</v>
          </cell>
        </row>
        <row r="144">
          <cell r="A144" t="str">
            <v>An-ROA-03</v>
          </cell>
          <cell r="C144" t="str">
            <v>Base Course, t =  150 mm ( Compacted )</v>
          </cell>
          <cell r="K144" t="str">
            <v>An-ROA-03</v>
          </cell>
          <cell r="L144">
            <v>211625</v>
          </cell>
          <cell r="M144" t="str">
            <v>/ Cu.m</v>
          </cell>
        </row>
      </sheetData>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
          <cell r="D5" t="str">
            <v>IR. T. FAISAL LIZAM</v>
          </cell>
        </row>
        <row r="66">
          <cell r="F66">
            <v>20000</v>
          </cell>
        </row>
        <row r="67">
          <cell r="F67">
            <v>25000</v>
          </cell>
        </row>
        <row r="81">
          <cell r="F81">
            <v>35000</v>
          </cell>
        </row>
        <row r="104">
          <cell r="F104">
            <v>7000</v>
          </cell>
        </row>
        <row r="110">
          <cell r="F110">
            <v>20000</v>
          </cell>
        </row>
        <row r="112">
          <cell r="F112">
            <v>21000</v>
          </cell>
        </row>
      </sheetData>
      <sheetData sheetId="13" refreshError="1"/>
      <sheetData sheetId="14">
        <row r="157">
          <cell r="E157">
            <v>49679.057595845232</v>
          </cell>
        </row>
      </sheetData>
      <sheetData sheetId="15" refreshError="1"/>
      <sheetData sheetId="16" refreshError="1"/>
      <sheetData sheetId="17" refreshError="1"/>
      <sheetData sheetId="18" refreshError="1"/>
      <sheetData sheetId="19"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atuan"/>
      <sheetName val="Alat"/>
      <sheetName val="PP"/>
      <sheetName val="bau"/>
      <sheetName val="bank"/>
      <sheetName val="Rupa2"/>
      <sheetName val="MAP"/>
      <sheetName val="Summary"/>
      <sheetName val="BOQ"/>
      <sheetName val="DaftarHS"/>
      <sheetName val="Analisa"/>
      <sheetName val="Enc14b"/>
      <sheetName val="Enc14"/>
      <sheetName val="Estimated CF"/>
      <sheetName val="Sheet2"/>
      <sheetName val="Sheet3"/>
      <sheetName val="Jml Alat"/>
      <sheetName val="DayWork"/>
      <sheetName val="BQDaywor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ow r="2">
          <cell r="K2">
            <v>0.1</v>
          </cell>
        </row>
      </sheetData>
      <sheetData sheetId="10">
        <row r="11">
          <cell r="A11" t="str">
            <v>analisa1</v>
          </cell>
          <cell r="C11" t="str">
            <v>No. Work Item</v>
          </cell>
          <cell r="D11" t="str">
            <v>:</v>
          </cell>
          <cell r="E11" t="str">
            <v>9-1-01</v>
          </cell>
          <cell r="J11">
            <v>83121</v>
          </cell>
        </row>
        <row r="12">
          <cell r="C12" t="str">
            <v>Work Item</v>
          </cell>
          <cell r="D12" t="str">
            <v>:</v>
          </cell>
          <cell r="E12" t="str">
            <v>Demolition of wet masonry</v>
          </cell>
        </row>
        <row r="13">
          <cell r="C13" t="str">
            <v>Unit Price</v>
          </cell>
          <cell r="D13" t="str">
            <v>:</v>
          </cell>
          <cell r="E13">
            <v>83121</v>
          </cell>
          <cell r="G13" t="str">
            <v>/ m3</v>
          </cell>
        </row>
        <row r="15">
          <cell r="B15" t="str">
            <v>No</v>
          </cell>
          <cell r="C15" t="str">
            <v>Description</v>
          </cell>
          <cell r="F15" t="str">
            <v>Quantity</v>
          </cell>
          <cell r="G15" t="str">
            <v>Unit</v>
          </cell>
          <cell r="H15" t="str">
            <v>Unit Price</v>
          </cell>
          <cell r="I15" t="str">
            <v>Amount</v>
          </cell>
        </row>
        <row r="16">
          <cell r="H16" t="str">
            <v>( Rp. )</v>
          </cell>
          <cell r="I16" t="str">
            <v>( Rp. )</v>
          </cell>
        </row>
        <row r="18">
          <cell r="B18" t="str">
            <v>A</v>
          </cell>
          <cell r="C18" t="str">
            <v>LABOUR COST</v>
          </cell>
        </row>
        <row r="19">
          <cell r="B19">
            <v>1</v>
          </cell>
          <cell r="C19" t="str">
            <v>Labour</v>
          </cell>
          <cell r="F19">
            <v>2</v>
          </cell>
          <cell r="G19" t="str">
            <v>MD</v>
          </cell>
          <cell r="H19">
            <v>35000</v>
          </cell>
          <cell r="I19">
            <v>70000</v>
          </cell>
        </row>
        <row r="20">
          <cell r="B20">
            <v>2</v>
          </cell>
          <cell r="C20" t="str">
            <v>Foreman</v>
          </cell>
          <cell r="F20">
            <v>0.1</v>
          </cell>
          <cell r="G20" t="str">
            <v>MD</v>
          </cell>
          <cell r="H20">
            <v>50000</v>
          </cell>
          <cell r="I20">
            <v>5000</v>
          </cell>
        </row>
        <row r="24">
          <cell r="B24" t="str">
            <v>B</v>
          </cell>
          <cell r="C24" t="str">
            <v>MATERIAL</v>
          </cell>
        </row>
        <row r="30">
          <cell r="B30" t="str">
            <v>C</v>
          </cell>
          <cell r="C30" t="str">
            <v>EQUIPMENT</v>
          </cell>
        </row>
        <row r="31">
          <cell r="B31">
            <v>1</v>
          </cell>
          <cell r="C31" t="str">
            <v>Bodem / palu</v>
          </cell>
          <cell r="F31">
            <v>0.01</v>
          </cell>
          <cell r="G31" t="str">
            <v>bh</v>
          </cell>
          <cell r="H31">
            <v>15000</v>
          </cell>
          <cell r="I31">
            <v>150</v>
          </cell>
        </row>
        <row r="32">
          <cell r="B32">
            <v>2</v>
          </cell>
          <cell r="C32" t="str">
            <v>Keranjang</v>
          </cell>
          <cell r="F32">
            <v>8.3000000000000004E-2</v>
          </cell>
          <cell r="G32" t="str">
            <v>bh</v>
          </cell>
          <cell r="H32">
            <v>5000</v>
          </cell>
          <cell r="I32">
            <v>415</v>
          </cell>
        </row>
        <row r="35">
          <cell r="B35" t="str">
            <v>D</v>
          </cell>
          <cell r="C35" t="str">
            <v>Sub Total (A+B+C)</v>
          </cell>
          <cell r="I35">
            <v>75565</v>
          </cell>
        </row>
        <row r="36">
          <cell r="B36" t="str">
            <v>E</v>
          </cell>
          <cell r="C36" t="str">
            <v>General Cost</v>
          </cell>
          <cell r="F36">
            <v>0.1</v>
          </cell>
          <cell r="I36">
            <v>7556.5</v>
          </cell>
        </row>
        <row r="37">
          <cell r="B37" t="str">
            <v>F</v>
          </cell>
          <cell r="C37" t="str">
            <v>Total (D+E)</v>
          </cell>
          <cell r="I37">
            <v>83121.5</v>
          </cell>
        </row>
        <row r="38">
          <cell r="C38" t="str">
            <v>Rounded</v>
          </cell>
          <cell r="I38">
            <v>83121</v>
          </cell>
        </row>
        <row r="41">
          <cell r="G41" t="str">
            <v xml:space="preserve"> Bidder's Official Representative</v>
          </cell>
        </row>
        <row r="45">
          <cell r="G45" t="str">
            <v>Signature</v>
          </cell>
          <cell r="H45" t="str">
            <v>:</v>
          </cell>
        </row>
        <row r="46">
          <cell r="G46" t="str">
            <v xml:space="preserve">Name       </v>
          </cell>
          <cell r="H46" t="str">
            <v>: Ir. Desi Arryani, MM</v>
          </cell>
        </row>
        <row r="47">
          <cell r="G47" t="str">
            <v xml:space="preserve">Position  </v>
          </cell>
          <cell r="H47" t="str">
            <v>: General Manager of Civil Division</v>
          </cell>
        </row>
        <row r="48">
          <cell r="G48" t="str">
            <v xml:space="preserve">Date          </v>
          </cell>
          <cell r="H48" t="str">
            <v>: August 11th, 2008</v>
          </cell>
        </row>
        <row r="49">
          <cell r="G49" t="str">
            <v>Company stamp :</v>
          </cell>
        </row>
        <row r="54">
          <cell r="A54" t="str">
            <v>analisa2</v>
          </cell>
          <cell r="C54" t="str">
            <v>No. Work Item</v>
          </cell>
          <cell r="D54" t="str">
            <v>:</v>
          </cell>
          <cell r="E54" t="str">
            <v>2-1-01;5-1-01;8-1-01;9-2-01</v>
          </cell>
          <cell r="J54">
            <v>12899</v>
          </cell>
        </row>
        <row r="55">
          <cell r="C55" t="str">
            <v>Work Item</v>
          </cell>
          <cell r="D55" t="str">
            <v>:</v>
          </cell>
          <cell r="E55" t="str">
            <v>Excavation of common soil by machinery</v>
          </cell>
        </row>
        <row r="56">
          <cell r="C56" t="str">
            <v>Unit Price</v>
          </cell>
          <cell r="D56" t="str">
            <v>:</v>
          </cell>
          <cell r="E56">
            <v>12899</v>
          </cell>
          <cell r="G56" t="str">
            <v>/ m3</v>
          </cell>
        </row>
        <row r="58">
          <cell r="B58" t="str">
            <v>No</v>
          </cell>
          <cell r="C58" t="str">
            <v>Description</v>
          </cell>
          <cell r="F58" t="str">
            <v>Quantity</v>
          </cell>
          <cell r="G58" t="str">
            <v>Unit</v>
          </cell>
          <cell r="H58" t="str">
            <v>Unit Price</v>
          </cell>
          <cell r="I58" t="str">
            <v>Amount</v>
          </cell>
        </row>
        <row r="59">
          <cell r="H59" t="str">
            <v>( Rp. )</v>
          </cell>
          <cell r="I59" t="str">
            <v>( Rp. )</v>
          </cell>
        </row>
        <row r="61">
          <cell r="B61" t="str">
            <v>A</v>
          </cell>
          <cell r="C61" t="str">
            <v>LABOUR COST</v>
          </cell>
        </row>
        <row r="62">
          <cell r="B62">
            <v>1</v>
          </cell>
          <cell r="C62" t="str">
            <v>Labour</v>
          </cell>
          <cell r="F62">
            <v>1.2086E-2</v>
          </cell>
          <cell r="G62" t="str">
            <v>MD</v>
          </cell>
          <cell r="H62">
            <v>35000</v>
          </cell>
          <cell r="I62">
            <v>423.01</v>
          </cell>
        </row>
        <row r="63">
          <cell r="B63">
            <v>2</v>
          </cell>
          <cell r="C63" t="str">
            <v>Foreman</v>
          </cell>
          <cell r="F63">
            <v>1.209E-3</v>
          </cell>
          <cell r="G63" t="str">
            <v>MD</v>
          </cell>
          <cell r="H63">
            <v>50000</v>
          </cell>
          <cell r="I63">
            <v>60.45</v>
          </cell>
        </row>
        <row r="64">
          <cell r="B64">
            <v>3</v>
          </cell>
          <cell r="C64" t="str">
            <v>Operator</v>
          </cell>
          <cell r="F64">
            <v>6.0429999999999998E-3</v>
          </cell>
          <cell r="G64" t="str">
            <v>MD</v>
          </cell>
          <cell r="H64">
            <v>52500</v>
          </cell>
          <cell r="I64">
            <v>317.25749999999999</v>
          </cell>
        </row>
        <row r="65">
          <cell r="B65">
            <v>4</v>
          </cell>
          <cell r="C65" t="str">
            <v>Asistant Operator</v>
          </cell>
          <cell r="F65">
            <v>3.0209999999999998E-3</v>
          </cell>
          <cell r="G65" t="str">
            <v>MD</v>
          </cell>
          <cell r="H65">
            <v>22500</v>
          </cell>
          <cell r="I65">
            <v>67.972499999999997</v>
          </cell>
        </row>
        <row r="67">
          <cell r="B67" t="str">
            <v>B</v>
          </cell>
          <cell r="C67" t="str">
            <v>MATERIAL</v>
          </cell>
        </row>
        <row r="73">
          <cell r="B73" t="str">
            <v>C</v>
          </cell>
          <cell r="C73" t="str">
            <v>EQUIPMENT</v>
          </cell>
        </row>
        <row r="74">
          <cell r="B74">
            <v>1</v>
          </cell>
          <cell r="C74" t="str">
            <v>Backhoe, 0.9 m3</v>
          </cell>
          <cell r="F74">
            <v>4.2299999999999997E-2</v>
          </cell>
          <cell r="G74" t="str">
            <v>hour</v>
          </cell>
          <cell r="H74">
            <v>256700</v>
          </cell>
          <cell r="I74">
            <v>10858.41</v>
          </cell>
        </row>
        <row r="78">
          <cell r="B78" t="str">
            <v>D</v>
          </cell>
          <cell r="C78" t="str">
            <v>Sub Total (A+B+C)</v>
          </cell>
          <cell r="I78">
            <v>11727.1</v>
          </cell>
        </row>
        <row r="79">
          <cell r="B79" t="str">
            <v>E</v>
          </cell>
          <cell r="C79" t="str">
            <v>General Cost</v>
          </cell>
          <cell r="F79">
            <v>0.1</v>
          </cell>
          <cell r="I79">
            <v>1172.71</v>
          </cell>
        </row>
        <row r="80">
          <cell r="B80" t="str">
            <v>F</v>
          </cell>
          <cell r="C80" t="str">
            <v>Total (D+E)</v>
          </cell>
          <cell r="I80">
            <v>12899.810000000001</v>
          </cell>
        </row>
        <row r="81">
          <cell r="C81" t="str">
            <v>Rounded</v>
          </cell>
          <cell r="I81">
            <v>12899</v>
          </cell>
        </row>
        <row r="84">
          <cell r="G84" t="str">
            <v xml:space="preserve"> Bidder's Official Representative</v>
          </cell>
        </row>
        <row r="88">
          <cell r="G88" t="str">
            <v>Signature</v>
          </cell>
          <cell r="H88" t="str">
            <v>:</v>
          </cell>
        </row>
        <row r="89">
          <cell r="G89" t="str">
            <v xml:space="preserve">Name       </v>
          </cell>
          <cell r="H89" t="str">
            <v>: Ir. Desi Arryani, MM</v>
          </cell>
        </row>
        <row r="90">
          <cell r="G90" t="str">
            <v xml:space="preserve">Position  </v>
          </cell>
          <cell r="H90" t="str">
            <v>: General Manager of Civil Division</v>
          </cell>
        </row>
        <row r="91">
          <cell r="G91" t="str">
            <v xml:space="preserve">Date          </v>
          </cell>
          <cell r="H91" t="str">
            <v>: August 11th, 2008</v>
          </cell>
        </row>
        <row r="92">
          <cell r="G92" t="str">
            <v>Company stamp :</v>
          </cell>
        </row>
        <row r="98">
          <cell r="A98" t="str">
            <v>analisa2a</v>
          </cell>
          <cell r="C98" t="str">
            <v>No. Work Item</v>
          </cell>
          <cell r="D98" t="str">
            <v>:</v>
          </cell>
          <cell r="E98" t="str">
            <v>3-1-01</v>
          </cell>
          <cell r="J98">
            <v>21112</v>
          </cell>
        </row>
        <row r="99">
          <cell r="C99" t="str">
            <v>Work Item</v>
          </cell>
          <cell r="D99" t="str">
            <v>:</v>
          </cell>
          <cell r="E99" t="str">
            <v>Excavation of common soil by machinery (Carrying out)</v>
          </cell>
        </row>
        <row r="100">
          <cell r="C100" t="str">
            <v>Unit Price</v>
          </cell>
          <cell r="D100" t="str">
            <v>:</v>
          </cell>
          <cell r="E100">
            <v>21112</v>
          </cell>
          <cell r="G100" t="str">
            <v>/ m3</v>
          </cell>
        </row>
        <row r="102">
          <cell r="B102" t="str">
            <v>No</v>
          </cell>
          <cell r="C102" t="str">
            <v>Description</v>
          </cell>
          <cell r="F102" t="str">
            <v>Quantity</v>
          </cell>
          <cell r="G102" t="str">
            <v>Unit</v>
          </cell>
          <cell r="H102" t="str">
            <v>Unit Price</v>
          </cell>
          <cell r="I102" t="str">
            <v>Amount</v>
          </cell>
        </row>
        <row r="103">
          <cell r="H103" t="str">
            <v>( Rp. )</v>
          </cell>
          <cell r="I103" t="str">
            <v>( Rp. )</v>
          </cell>
        </row>
        <row r="105">
          <cell r="B105" t="str">
            <v>A</v>
          </cell>
          <cell r="C105" t="str">
            <v>LABOUR COST</v>
          </cell>
        </row>
        <row r="106">
          <cell r="B106">
            <v>1</v>
          </cell>
          <cell r="C106" t="str">
            <v>Labour</v>
          </cell>
          <cell r="F106">
            <v>1.2086E-2</v>
          </cell>
          <cell r="G106" t="str">
            <v>MD</v>
          </cell>
          <cell r="H106">
            <v>35000</v>
          </cell>
          <cell r="I106">
            <v>423.01</v>
          </cell>
        </row>
        <row r="107">
          <cell r="B107">
            <v>2</v>
          </cell>
          <cell r="C107" t="str">
            <v>Foreman</v>
          </cell>
          <cell r="F107">
            <v>1.209E-3</v>
          </cell>
          <cell r="G107" t="str">
            <v>MD</v>
          </cell>
          <cell r="H107">
            <v>50000</v>
          </cell>
          <cell r="I107">
            <v>60.45</v>
          </cell>
        </row>
        <row r="108">
          <cell r="B108">
            <v>3</v>
          </cell>
          <cell r="C108" t="str">
            <v>Operator</v>
          </cell>
          <cell r="F108">
            <v>6.0429999999999998E-3</v>
          </cell>
          <cell r="G108" t="str">
            <v>MD</v>
          </cell>
          <cell r="H108">
            <v>52500</v>
          </cell>
          <cell r="I108">
            <v>317.25749999999999</v>
          </cell>
        </row>
        <row r="109">
          <cell r="B109">
            <v>4</v>
          </cell>
          <cell r="C109" t="str">
            <v>Asistant Operator</v>
          </cell>
          <cell r="F109">
            <v>3.0209999999999998E-3</v>
          </cell>
          <cell r="G109" t="str">
            <v>MD</v>
          </cell>
          <cell r="H109">
            <v>22500</v>
          </cell>
          <cell r="I109">
            <v>67.972499999999997</v>
          </cell>
        </row>
        <row r="111">
          <cell r="B111" t="str">
            <v>B</v>
          </cell>
          <cell r="C111" t="str">
            <v>MATERIAL</v>
          </cell>
        </row>
        <row r="117">
          <cell r="B117" t="str">
            <v>C</v>
          </cell>
          <cell r="C117" t="str">
            <v>EQUIPMENT</v>
          </cell>
        </row>
        <row r="118">
          <cell r="B118">
            <v>1</v>
          </cell>
          <cell r="C118" t="str">
            <v>Backhoe, 0.9 m3</v>
          </cell>
          <cell r="F118">
            <v>4.2299999999999997E-2</v>
          </cell>
          <cell r="G118" t="str">
            <v>hour</v>
          </cell>
          <cell r="H118">
            <v>256700</v>
          </cell>
          <cell r="I118">
            <v>10858.41</v>
          </cell>
        </row>
        <row r="119">
          <cell r="B119">
            <v>2</v>
          </cell>
          <cell r="C119" t="str">
            <v>Dump truck, 8 t</v>
          </cell>
          <cell r="F119">
            <v>5.3789999999999998E-2</v>
          </cell>
          <cell r="G119" t="str">
            <v>hour</v>
          </cell>
          <cell r="H119">
            <v>138800</v>
          </cell>
          <cell r="I119">
            <v>7466.0519999999997</v>
          </cell>
          <cell r="J119">
            <v>50800054685.479996</v>
          </cell>
        </row>
        <row r="122">
          <cell r="B122" t="str">
            <v>D</v>
          </cell>
          <cell r="C122" t="str">
            <v>Sub Total (A+B+C)</v>
          </cell>
          <cell r="I122">
            <v>19193.152000000002</v>
          </cell>
        </row>
        <row r="123">
          <cell r="B123" t="str">
            <v>E</v>
          </cell>
          <cell r="C123" t="str">
            <v>General Cost</v>
          </cell>
          <cell r="F123">
            <v>0.1</v>
          </cell>
          <cell r="I123">
            <v>1919.3152000000002</v>
          </cell>
        </row>
        <row r="124">
          <cell r="B124" t="str">
            <v>F</v>
          </cell>
          <cell r="C124" t="str">
            <v>Total (D+E)</v>
          </cell>
          <cell r="I124">
            <v>21112.467200000003</v>
          </cell>
        </row>
        <row r="125">
          <cell r="C125" t="str">
            <v>Rounded</v>
          </cell>
          <cell r="I125">
            <v>21112</v>
          </cell>
        </row>
        <row r="128">
          <cell r="G128" t="str">
            <v xml:space="preserve"> Bidder's Official Representative</v>
          </cell>
        </row>
        <row r="132">
          <cell r="G132" t="str">
            <v>Signature</v>
          </cell>
          <cell r="H132" t="str">
            <v>:</v>
          </cell>
        </row>
        <row r="133">
          <cell r="G133" t="str">
            <v xml:space="preserve">Name       </v>
          </cell>
          <cell r="H133" t="str">
            <v>: Ir. Desi Arryani, MM</v>
          </cell>
        </row>
        <row r="134">
          <cell r="G134" t="str">
            <v xml:space="preserve">Position  </v>
          </cell>
          <cell r="H134" t="str">
            <v>: General Manager of Civil Division</v>
          </cell>
        </row>
        <row r="135">
          <cell r="G135" t="str">
            <v xml:space="preserve">Date          </v>
          </cell>
          <cell r="H135" t="str">
            <v>: August 11th, 2008</v>
          </cell>
        </row>
        <row r="136">
          <cell r="G136" t="str">
            <v>Company stamp :</v>
          </cell>
        </row>
        <row r="141">
          <cell r="A141" t="str">
            <v>analisa3</v>
          </cell>
          <cell r="C141" t="str">
            <v>No. Work Item</v>
          </cell>
          <cell r="D141" t="str">
            <v>:</v>
          </cell>
          <cell r="E141" t="str">
            <v>6-1-01</v>
          </cell>
          <cell r="J141">
            <v>17841</v>
          </cell>
        </row>
        <row r="142">
          <cell r="C142" t="str">
            <v>Work Item</v>
          </cell>
          <cell r="D142" t="str">
            <v>:</v>
          </cell>
          <cell r="E142" t="str">
            <v>Excavation of sand-gravel by machinery</v>
          </cell>
        </row>
        <row r="143">
          <cell r="C143" t="str">
            <v>Unit Price</v>
          </cell>
          <cell r="D143" t="str">
            <v>:</v>
          </cell>
          <cell r="E143">
            <v>17841</v>
          </cell>
          <cell r="G143" t="str">
            <v>/ m3</v>
          </cell>
        </row>
        <row r="145">
          <cell r="B145" t="str">
            <v>No</v>
          </cell>
          <cell r="C145" t="str">
            <v>Description</v>
          </cell>
          <cell r="F145" t="str">
            <v>Quantity</v>
          </cell>
          <cell r="G145" t="str">
            <v>Unit</v>
          </cell>
          <cell r="H145" t="str">
            <v>Unit Price</v>
          </cell>
          <cell r="I145" t="str">
            <v>Amount</v>
          </cell>
        </row>
        <row r="146">
          <cell r="H146" t="str">
            <v>( Rp. )</v>
          </cell>
          <cell r="I146" t="str">
            <v>( Rp. )</v>
          </cell>
        </row>
        <row r="148">
          <cell r="B148" t="str">
            <v>A</v>
          </cell>
          <cell r="C148" t="str">
            <v>LABOUR COST</v>
          </cell>
        </row>
        <row r="149">
          <cell r="B149">
            <v>1</v>
          </cell>
          <cell r="C149" t="str">
            <v>Labour</v>
          </cell>
          <cell r="F149">
            <v>1.6570999999999999E-2</v>
          </cell>
          <cell r="G149" t="str">
            <v>MD</v>
          </cell>
          <cell r="H149">
            <v>35000</v>
          </cell>
          <cell r="I149">
            <v>579.98500000000001</v>
          </cell>
        </row>
        <row r="150">
          <cell r="B150">
            <v>2</v>
          </cell>
          <cell r="C150" t="str">
            <v>Foreman</v>
          </cell>
          <cell r="F150">
            <v>1.6570000000000001E-3</v>
          </cell>
          <cell r="G150" t="str">
            <v>MD</v>
          </cell>
          <cell r="H150">
            <v>50000</v>
          </cell>
          <cell r="I150">
            <v>82.850000000000009</v>
          </cell>
        </row>
        <row r="151">
          <cell r="B151">
            <v>3</v>
          </cell>
          <cell r="C151" t="str">
            <v>Operator</v>
          </cell>
          <cell r="F151">
            <v>8.286E-3</v>
          </cell>
          <cell r="G151" t="str">
            <v>MD</v>
          </cell>
          <cell r="H151">
            <v>52500</v>
          </cell>
          <cell r="I151">
            <v>435.01499999999999</v>
          </cell>
        </row>
        <row r="152">
          <cell r="B152">
            <v>4</v>
          </cell>
          <cell r="C152" t="str">
            <v>Asistant Operator</v>
          </cell>
          <cell r="F152">
            <v>4.143E-3</v>
          </cell>
          <cell r="G152" t="str">
            <v>MD</v>
          </cell>
          <cell r="H152">
            <v>22500</v>
          </cell>
          <cell r="I152">
            <v>93.217500000000001</v>
          </cell>
        </row>
        <row r="154">
          <cell r="B154" t="str">
            <v>B</v>
          </cell>
          <cell r="C154" t="str">
            <v>MATERIAL</v>
          </cell>
        </row>
        <row r="160">
          <cell r="B160" t="str">
            <v>C</v>
          </cell>
          <cell r="C160" t="str">
            <v>EQUIPMENT</v>
          </cell>
        </row>
        <row r="161">
          <cell r="B161">
            <v>1</v>
          </cell>
          <cell r="C161" t="str">
            <v>Backhoe, 0.9 m3</v>
          </cell>
          <cell r="F161">
            <v>5.4399999999999997E-2</v>
          </cell>
          <cell r="G161" t="str">
            <v>hour</v>
          </cell>
          <cell r="H161">
            <v>256700</v>
          </cell>
          <cell r="I161">
            <v>13964.48</v>
          </cell>
        </row>
        <row r="162">
          <cell r="B162">
            <v>2</v>
          </cell>
          <cell r="C162" t="str">
            <v>Bulldozer, 15 t</v>
          </cell>
          <cell r="F162">
            <v>3.5999999999999999E-3</v>
          </cell>
          <cell r="G162" t="str">
            <v>hour</v>
          </cell>
          <cell r="H162">
            <v>295500</v>
          </cell>
          <cell r="I162">
            <v>1063.8</v>
          </cell>
        </row>
        <row r="165">
          <cell r="B165" t="str">
            <v>D</v>
          </cell>
          <cell r="C165" t="str">
            <v>Sub Total (A+B+C)</v>
          </cell>
          <cell r="I165">
            <v>16219.347499999998</v>
          </cell>
        </row>
        <row r="166">
          <cell r="B166" t="str">
            <v>E</v>
          </cell>
          <cell r="C166" t="str">
            <v>General Cost</v>
          </cell>
          <cell r="F166">
            <v>0.1</v>
          </cell>
          <cell r="I166">
            <v>1621.9347499999999</v>
          </cell>
        </row>
        <row r="167">
          <cell r="B167" t="str">
            <v>F</v>
          </cell>
          <cell r="C167" t="str">
            <v>Total (D+E)</v>
          </cell>
          <cell r="I167">
            <v>17841.282249999997</v>
          </cell>
        </row>
        <row r="168">
          <cell r="C168" t="str">
            <v>Rounded</v>
          </cell>
          <cell r="I168">
            <v>17841</v>
          </cell>
        </row>
        <row r="171">
          <cell r="G171" t="str">
            <v xml:space="preserve"> Bidder's Official Representative</v>
          </cell>
        </row>
        <row r="175">
          <cell r="G175" t="str">
            <v>Signature</v>
          </cell>
          <cell r="H175" t="str">
            <v>:</v>
          </cell>
        </row>
        <row r="176">
          <cell r="G176" t="str">
            <v xml:space="preserve">Name       </v>
          </cell>
          <cell r="H176" t="str">
            <v>: Ir. Desi Arryani, MM</v>
          </cell>
        </row>
        <row r="177">
          <cell r="G177" t="str">
            <v xml:space="preserve">Position  </v>
          </cell>
          <cell r="H177" t="str">
            <v>: General Manager of Civil Division</v>
          </cell>
        </row>
        <row r="178">
          <cell r="G178" t="str">
            <v xml:space="preserve">Date          </v>
          </cell>
          <cell r="H178" t="str">
            <v>: August 11th, 2008</v>
          </cell>
        </row>
        <row r="179">
          <cell r="G179" t="str">
            <v>Company stamp :</v>
          </cell>
        </row>
        <row r="185">
          <cell r="A185" t="str">
            <v>analisa4</v>
          </cell>
          <cell r="C185" t="str">
            <v>No. Work Item</v>
          </cell>
          <cell r="D185" t="str">
            <v>:</v>
          </cell>
          <cell r="E185" t="str">
            <v>4-1-01</v>
          </cell>
          <cell r="J185">
            <v>52504</v>
          </cell>
        </row>
        <row r="186">
          <cell r="C186" t="str">
            <v>Work Item</v>
          </cell>
          <cell r="D186" t="str">
            <v>:</v>
          </cell>
          <cell r="E186" t="str">
            <v>Excavation of common soil by Man - power</v>
          </cell>
        </row>
        <row r="187">
          <cell r="C187" t="str">
            <v>Unit Price</v>
          </cell>
          <cell r="D187" t="str">
            <v>:</v>
          </cell>
          <cell r="E187">
            <v>52504</v>
          </cell>
          <cell r="G187" t="str">
            <v>/ m3</v>
          </cell>
        </row>
        <row r="189">
          <cell r="B189" t="str">
            <v>No</v>
          </cell>
          <cell r="C189" t="str">
            <v>Description</v>
          </cell>
          <cell r="F189" t="str">
            <v>Quantity</v>
          </cell>
          <cell r="G189" t="str">
            <v>Unit</v>
          </cell>
          <cell r="H189" t="str">
            <v>Unit Price</v>
          </cell>
          <cell r="I189" t="str">
            <v>Amount</v>
          </cell>
        </row>
        <row r="190">
          <cell r="H190" t="str">
            <v>( Rp. )</v>
          </cell>
          <cell r="I190" t="str">
            <v>( Rp. )</v>
          </cell>
        </row>
        <row r="192">
          <cell r="B192" t="str">
            <v>A</v>
          </cell>
          <cell r="C192" t="str">
            <v>LABOUR COST</v>
          </cell>
        </row>
        <row r="193">
          <cell r="B193">
            <v>1</v>
          </cell>
          <cell r="C193" t="str">
            <v>Labour</v>
          </cell>
          <cell r="F193">
            <v>0.88500000000000001</v>
          </cell>
          <cell r="G193" t="str">
            <v>MD</v>
          </cell>
          <cell r="H193">
            <v>35000</v>
          </cell>
          <cell r="I193">
            <v>30975</v>
          </cell>
        </row>
        <row r="194">
          <cell r="B194">
            <v>2</v>
          </cell>
          <cell r="C194" t="str">
            <v>Foreman</v>
          </cell>
          <cell r="F194">
            <v>8.8499999999999995E-2</v>
          </cell>
          <cell r="G194" t="str">
            <v>MD</v>
          </cell>
          <cell r="H194">
            <v>50000</v>
          </cell>
          <cell r="I194">
            <v>4425</v>
          </cell>
        </row>
        <row r="198">
          <cell r="B198" t="str">
            <v>B</v>
          </cell>
          <cell r="C198" t="str">
            <v>MATERIAL</v>
          </cell>
        </row>
        <row r="204">
          <cell r="B204" t="str">
            <v>C</v>
          </cell>
          <cell r="C204" t="str">
            <v>EQUIPMENT</v>
          </cell>
        </row>
        <row r="205">
          <cell r="B205">
            <v>1</v>
          </cell>
          <cell r="C205" t="str">
            <v>Keranjang</v>
          </cell>
          <cell r="F205">
            <v>4.2299999999999997E-2</v>
          </cell>
          <cell r="G205" t="str">
            <v>bh</v>
          </cell>
          <cell r="H205">
            <v>5000</v>
          </cell>
          <cell r="I205">
            <v>211.5</v>
          </cell>
        </row>
        <row r="206">
          <cell r="B206">
            <v>2</v>
          </cell>
          <cell r="C206" t="str">
            <v>Kereta dorong</v>
          </cell>
          <cell r="F206">
            <v>3.0300000000000001E-2</v>
          </cell>
          <cell r="G206" t="str">
            <v>Unit</v>
          </cell>
          <cell r="H206">
            <v>400000</v>
          </cell>
          <cell r="I206">
            <v>12120</v>
          </cell>
        </row>
        <row r="209">
          <cell r="B209" t="str">
            <v>D</v>
          </cell>
          <cell r="C209" t="str">
            <v>Sub Total (A+B+C)</v>
          </cell>
          <cell r="I209">
            <v>47731.5</v>
          </cell>
        </row>
        <row r="210">
          <cell r="B210" t="str">
            <v>E</v>
          </cell>
          <cell r="C210" t="str">
            <v>General Cost</v>
          </cell>
          <cell r="F210">
            <v>0.1</v>
          </cell>
          <cell r="I210">
            <v>4773.1500000000005</v>
          </cell>
        </row>
        <row r="211">
          <cell r="B211" t="str">
            <v>F</v>
          </cell>
          <cell r="C211" t="str">
            <v>Total (D+E)</v>
          </cell>
          <cell r="I211">
            <v>52504.65</v>
          </cell>
        </row>
        <row r="212">
          <cell r="C212" t="str">
            <v>Rounded</v>
          </cell>
          <cell r="I212">
            <v>52504</v>
          </cell>
        </row>
        <row r="215">
          <cell r="G215" t="str">
            <v xml:space="preserve"> Bidder's Official Representative</v>
          </cell>
        </row>
        <row r="219">
          <cell r="G219" t="str">
            <v>Signature</v>
          </cell>
          <cell r="H219" t="str">
            <v>:</v>
          </cell>
        </row>
        <row r="220">
          <cell r="G220" t="str">
            <v xml:space="preserve">Name       </v>
          </cell>
          <cell r="H220" t="str">
            <v>: Ir. Desi Arryani, MM</v>
          </cell>
        </row>
        <row r="221">
          <cell r="G221" t="str">
            <v xml:space="preserve">Position  </v>
          </cell>
          <cell r="H221" t="str">
            <v>: General Manager of Civil Division</v>
          </cell>
        </row>
        <row r="222">
          <cell r="G222" t="str">
            <v xml:space="preserve">Date          </v>
          </cell>
          <cell r="H222" t="str">
            <v>: August 11th, 2008</v>
          </cell>
        </row>
        <row r="223">
          <cell r="G223" t="str">
            <v>Company stamp :</v>
          </cell>
        </row>
        <row r="229">
          <cell r="A229" t="str">
            <v>analisa5</v>
          </cell>
          <cell r="C229" t="str">
            <v>No. Work Item</v>
          </cell>
          <cell r="D229" t="str">
            <v>:</v>
          </cell>
          <cell r="E229" t="str">
            <v>4-2-01</v>
          </cell>
          <cell r="J229">
            <v>15942</v>
          </cell>
        </row>
        <row r="230">
          <cell r="C230" t="str">
            <v>Work Item</v>
          </cell>
          <cell r="D230" t="str">
            <v>:</v>
          </cell>
          <cell r="E230" t="str">
            <v>Embankment of common soil by machinery</v>
          </cell>
        </row>
        <row r="231">
          <cell r="C231" t="str">
            <v>Unit Price</v>
          </cell>
          <cell r="D231" t="str">
            <v>:</v>
          </cell>
          <cell r="E231">
            <v>15942</v>
          </cell>
          <cell r="G231" t="str">
            <v>/ m3</v>
          </cell>
        </row>
        <row r="233">
          <cell r="B233" t="str">
            <v>No</v>
          </cell>
          <cell r="C233" t="str">
            <v>Description</v>
          </cell>
          <cell r="F233" t="str">
            <v>Quantity</v>
          </cell>
          <cell r="G233" t="str">
            <v>Unit</v>
          </cell>
          <cell r="H233" t="str">
            <v>Unit Price</v>
          </cell>
          <cell r="I233" t="str">
            <v>Amount</v>
          </cell>
        </row>
        <row r="234">
          <cell r="H234" t="str">
            <v>( Rp. )</v>
          </cell>
          <cell r="I234" t="str">
            <v>( Rp. )</v>
          </cell>
        </row>
        <row r="236">
          <cell r="B236" t="str">
            <v>A</v>
          </cell>
          <cell r="C236" t="str">
            <v>LABOUR COST</v>
          </cell>
        </row>
        <row r="237">
          <cell r="B237">
            <v>1</v>
          </cell>
          <cell r="C237" t="str">
            <v>Labour</v>
          </cell>
          <cell r="F237">
            <v>2.0743000000000001E-2</v>
          </cell>
          <cell r="G237" t="str">
            <v>MD</v>
          </cell>
          <cell r="H237">
            <v>35000</v>
          </cell>
          <cell r="I237">
            <v>726.005</v>
          </cell>
        </row>
        <row r="238">
          <cell r="B238">
            <v>2</v>
          </cell>
          <cell r="C238" t="str">
            <v>Foreman</v>
          </cell>
          <cell r="F238">
            <v>2.0739999999999999E-3</v>
          </cell>
          <cell r="G238" t="str">
            <v>MD</v>
          </cell>
          <cell r="H238">
            <v>50000</v>
          </cell>
          <cell r="I238">
            <v>103.69999999999999</v>
          </cell>
        </row>
        <row r="239">
          <cell r="B239">
            <v>3</v>
          </cell>
          <cell r="C239" t="str">
            <v>Operator</v>
          </cell>
          <cell r="F239">
            <v>1.0371E-2</v>
          </cell>
          <cell r="G239" t="str">
            <v>MD</v>
          </cell>
          <cell r="H239">
            <v>52500</v>
          </cell>
          <cell r="I239">
            <v>544.47749999999996</v>
          </cell>
        </row>
        <row r="240">
          <cell r="B240">
            <v>4</v>
          </cell>
          <cell r="C240" t="str">
            <v>Asistant Operator</v>
          </cell>
          <cell r="F240">
            <v>5.1859999999999996E-3</v>
          </cell>
          <cell r="G240" t="str">
            <v>MD</v>
          </cell>
          <cell r="H240">
            <v>22500</v>
          </cell>
          <cell r="I240">
            <v>116.68499999999999</v>
          </cell>
        </row>
        <row r="242">
          <cell r="B242" t="str">
            <v>B</v>
          </cell>
          <cell r="C242" t="str">
            <v>MATERIAL</v>
          </cell>
        </row>
        <row r="248">
          <cell r="B248" t="str">
            <v>C</v>
          </cell>
          <cell r="C248" t="str">
            <v>EQUIPMENT</v>
          </cell>
        </row>
        <row r="249">
          <cell r="B249">
            <v>1</v>
          </cell>
          <cell r="C249" t="str">
            <v>Backhoe, 0.9 m3</v>
          </cell>
          <cell r="F249">
            <v>4.2299999999999997E-2</v>
          </cell>
          <cell r="G249" t="str">
            <v>hour</v>
          </cell>
          <cell r="H249">
            <v>256700</v>
          </cell>
          <cell r="I249">
            <v>10858.41</v>
          </cell>
        </row>
        <row r="250">
          <cell r="B250">
            <v>2</v>
          </cell>
          <cell r="C250" t="str">
            <v>Vib. roller, hand, 0.8-1.1t</v>
          </cell>
          <cell r="F250">
            <v>3.0300000000000001E-2</v>
          </cell>
          <cell r="G250" t="str">
            <v>hour</v>
          </cell>
          <cell r="H250">
            <v>70750</v>
          </cell>
          <cell r="I250">
            <v>2143.7249999999999</v>
          </cell>
        </row>
        <row r="253">
          <cell r="B253" t="str">
            <v>D</v>
          </cell>
          <cell r="C253" t="str">
            <v>Sub Total (A+B+C)</v>
          </cell>
          <cell r="I253">
            <v>14493.002500000001</v>
          </cell>
        </row>
        <row r="254">
          <cell r="B254" t="str">
            <v>E</v>
          </cell>
          <cell r="C254" t="str">
            <v>General Cost</v>
          </cell>
          <cell r="F254">
            <v>0.1</v>
          </cell>
          <cell r="I254">
            <v>1449.3002500000002</v>
          </cell>
        </row>
        <row r="255">
          <cell r="B255" t="str">
            <v>F</v>
          </cell>
          <cell r="C255" t="str">
            <v>Total (D+E)</v>
          </cell>
          <cell r="I255">
            <v>15942.302750000001</v>
          </cell>
        </row>
        <row r="256">
          <cell r="C256" t="str">
            <v>Rounded</v>
          </cell>
          <cell r="I256">
            <v>15942</v>
          </cell>
        </row>
        <row r="259">
          <cell r="G259" t="str">
            <v xml:space="preserve"> Bidder's Official Representative</v>
          </cell>
        </row>
        <row r="263">
          <cell r="G263" t="str">
            <v>Signature</v>
          </cell>
          <cell r="H263" t="str">
            <v>:</v>
          </cell>
        </row>
        <row r="264">
          <cell r="G264" t="str">
            <v xml:space="preserve">Name       </v>
          </cell>
          <cell r="H264" t="str">
            <v>: Ir. Desi Arryani, MM</v>
          </cell>
        </row>
        <row r="265">
          <cell r="G265" t="str">
            <v xml:space="preserve">Position  </v>
          </cell>
          <cell r="H265" t="str">
            <v>: General Manager of Civil Division</v>
          </cell>
        </row>
        <row r="266">
          <cell r="G266" t="str">
            <v xml:space="preserve">Date          </v>
          </cell>
          <cell r="H266" t="str">
            <v>: August 11th, 2008</v>
          </cell>
        </row>
        <row r="267">
          <cell r="G267" t="str">
            <v>Company stamp :</v>
          </cell>
        </row>
        <row r="273">
          <cell r="A273" t="str">
            <v>analisa6</v>
          </cell>
          <cell r="C273" t="str">
            <v>No. Work Item</v>
          </cell>
          <cell r="D273" t="str">
            <v>:</v>
          </cell>
          <cell r="E273" t="str">
            <v>2-2-01</v>
          </cell>
          <cell r="J273">
            <v>12287</v>
          </cell>
        </row>
        <row r="274">
          <cell r="C274" t="str">
            <v>Work Item</v>
          </cell>
          <cell r="D274" t="str">
            <v>:</v>
          </cell>
          <cell r="E274" t="str">
            <v>Sodding</v>
          </cell>
        </row>
        <row r="275">
          <cell r="C275" t="str">
            <v>Unit Price</v>
          </cell>
          <cell r="D275" t="str">
            <v>:</v>
          </cell>
          <cell r="E275">
            <v>12287</v>
          </cell>
          <cell r="G275" t="str">
            <v>/ m2</v>
          </cell>
        </row>
        <row r="277">
          <cell r="B277" t="str">
            <v>No</v>
          </cell>
          <cell r="C277" t="str">
            <v>Description</v>
          </cell>
          <cell r="F277" t="str">
            <v>Quantity</v>
          </cell>
          <cell r="G277" t="str">
            <v>Unit</v>
          </cell>
          <cell r="H277" t="str">
            <v>Unit Price</v>
          </cell>
          <cell r="I277" t="str">
            <v>Amount</v>
          </cell>
        </row>
        <row r="278">
          <cell r="H278" t="str">
            <v>( Rp. )</v>
          </cell>
          <cell r="I278" t="str">
            <v>( Rp. )</v>
          </cell>
        </row>
        <row r="280">
          <cell r="B280" t="str">
            <v>A</v>
          </cell>
          <cell r="C280" t="str">
            <v>LABOUR COST</v>
          </cell>
        </row>
        <row r="281">
          <cell r="B281">
            <v>1</v>
          </cell>
          <cell r="C281" t="str">
            <v>Labour</v>
          </cell>
          <cell r="F281">
            <v>0.14399999999999999</v>
          </cell>
          <cell r="G281" t="str">
            <v>MD</v>
          </cell>
          <cell r="H281">
            <v>35000</v>
          </cell>
          <cell r="I281">
            <v>5040</v>
          </cell>
        </row>
        <row r="282">
          <cell r="B282">
            <v>2</v>
          </cell>
          <cell r="C282" t="str">
            <v>Foreman</v>
          </cell>
          <cell r="F282">
            <v>0.01</v>
          </cell>
          <cell r="G282" t="str">
            <v>MD</v>
          </cell>
          <cell r="H282">
            <v>50000</v>
          </cell>
          <cell r="I282">
            <v>500</v>
          </cell>
        </row>
        <row r="286">
          <cell r="B286" t="str">
            <v>B</v>
          </cell>
          <cell r="C286" t="str">
            <v>MATERIAL</v>
          </cell>
        </row>
        <row r="287">
          <cell r="B287">
            <v>1</v>
          </cell>
          <cell r="C287" t="str">
            <v>Sodding</v>
          </cell>
          <cell r="F287">
            <v>1</v>
          </cell>
          <cell r="G287" t="str">
            <v>m2</v>
          </cell>
          <cell r="H287">
            <v>3500</v>
          </cell>
          <cell r="I287">
            <v>3500</v>
          </cell>
        </row>
        <row r="292">
          <cell r="B292" t="str">
            <v>C</v>
          </cell>
          <cell r="C292" t="str">
            <v>EQUIPMENT</v>
          </cell>
        </row>
        <row r="293">
          <cell r="B293">
            <v>1</v>
          </cell>
          <cell r="C293" t="str">
            <v>Bamboo stick</v>
          </cell>
          <cell r="F293">
            <v>0.02</v>
          </cell>
          <cell r="G293" t="str">
            <v>nos</v>
          </cell>
          <cell r="H293">
            <v>6500</v>
          </cell>
          <cell r="I293">
            <v>130</v>
          </cell>
        </row>
        <row r="294">
          <cell r="B294">
            <v>2</v>
          </cell>
          <cell r="C294" t="str">
            <v>Gerobak</v>
          </cell>
          <cell r="F294">
            <v>5.0000000000000001E-3</v>
          </cell>
          <cell r="G294" t="str">
            <v>Unit</v>
          </cell>
          <cell r="H294">
            <v>400000</v>
          </cell>
          <cell r="I294">
            <v>2000</v>
          </cell>
        </row>
        <row r="295">
          <cell r="B295">
            <v>3</v>
          </cell>
        </row>
        <row r="297">
          <cell r="B297" t="str">
            <v>D</v>
          </cell>
          <cell r="C297" t="str">
            <v>Sub Total (A+B+C)</v>
          </cell>
          <cell r="I297">
            <v>11170</v>
          </cell>
        </row>
        <row r="298">
          <cell r="B298" t="str">
            <v>E</v>
          </cell>
          <cell r="C298" t="str">
            <v>General Cost</v>
          </cell>
          <cell r="F298">
            <v>0.1</v>
          </cell>
          <cell r="I298">
            <v>1117</v>
          </cell>
        </row>
        <row r="299">
          <cell r="B299" t="str">
            <v>F</v>
          </cell>
          <cell r="C299" t="str">
            <v>Total (D+E)</v>
          </cell>
          <cell r="I299">
            <v>12287</v>
          </cell>
        </row>
        <row r="300">
          <cell r="C300" t="str">
            <v>Rounded</v>
          </cell>
          <cell r="I300">
            <v>12287</v>
          </cell>
        </row>
        <row r="303">
          <cell r="G303" t="str">
            <v xml:space="preserve"> Bidder's Official Representative</v>
          </cell>
        </row>
        <row r="307">
          <cell r="G307" t="str">
            <v>Signature</v>
          </cell>
          <cell r="H307" t="str">
            <v>:</v>
          </cell>
        </row>
        <row r="308">
          <cell r="G308" t="str">
            <v xml:space="preserve">Name       </v>
          </cell>
          <cell r="H308" t="str">
            <v>: Ir. Desi Arryani, MM</v>
          </cell>
        </row>
        <row r="309">
          <cell r="G309" t="str">
            <v xml:space="preserve">Position  </v>
          </cell>
          <cell r="H309" t="str">
            <v>: General Manager of Civil Division</v>
          </cell>
        </row>
        <row r="310">
          <cell r="G310" t="str">
            <v xml:space="preserve">Date          </v>
          </cell>
          <cell r="H310" t="str">
            <v>: August 11th, 2008</v>
          </cell>
        </row>
        <row r="311">
          <cell r="G311" t="str">
            <v>Company stamp :</v>
          </cell>
        </row>
        <row r="317">
          <cell r="A317" t="str">
            <v>analisa7</v>
          </cell>
          <cell r="C317" t="str">
            <v>No. Work Item</v>
          </cell>
          <cell r="D317" t="str">
            <v>:</v>
          </cell>
          <cell r="E317" t="str">
            <v>2-3-01</v>
          </cell>
          <cell r="J317">
            <v>15589</v>
          </cell>
        </row>
        <row r="318">
          <cell r="C318" t="str">
            <v>Work Item</v>
          </cell>
          <cell r="D318" t="str">
            <v>:</v>
          </cell>
          <cell r="E318" t="str">
            <v>Backfill of common soil by machinery</v>
          </cell>
        </row>
        <row r="319">
          <cell r="C319" t="str">
            <v>Unit Price</v>
          </cell>
          <cell r="D319" t="str">
            <v>:</v>
          </cell>
          <cell r="E319">
            <v>15589</v>
          </cell>
          <cell r="G319" t="str">
            <v>/ m3</v>
          </cell>
        </row>
        <row r="321">
          <cell r="B321" t="str">
            <v>No</v>
          </cell>
          <cell r="C321" t="str">
            <v>Description</v>
          </cell>
          <cell r="F321" t="str">
            <v>Quantity</v>
          </cell>
          <cell r="G321" t="str">
            <v>Unit</v>
          </cell>
          <cell r="H321" t="str">
            <v>Unit Price</v>
          </cell>
          <cell r="I321" t="str">
            <v>Amount</v>
          </cell>
        </row>
        <row r="322">
          <cell r="H322" t="str">
            <v>( Rp. )</v>
          </cell>
          <cell r="I322" t="str">
            <v>( Rp. )</v>
          </cell>
        </row>
        <row r="324">
          <cell r="B324" t="str">
            <v>A</v>
          </cell>
          <cell r="C324" t="str">
            <v>LABOUR COST</v>
          </cell>
        </row>
        <row r="325">
          <cell r="B325">
            <v>1</v>
          </cell>
          <cell r="C325" t="str">
            <v>Labour</v>
          </cell>
          <cell r="F325">
            <v>3.7685999999999997E-2</v>
          </cell>
          <cell r="G325" t="str">
            <v>MD</v>
          </cell>
          <cell r="H325">
            <v>35000</v>
          </cell>
          <cell r="I325">
            <v>1319.01</v>
          </cell>
        </row>
        <row r="326">
          <cell r="B326">
            <v>2</v>
          </cell>
          <cell r="C326" t="str">
            <v>Foreman</v>
          </cell>
          <cell r="F326">
            <v>3.7690000000000002E-3</v>
          </cell>
          <cell r="G326" t="str">
            <v>MD</v>
          </cell>
          <cell r="H326">
            <v>50000</v>
          </cell>
          <cell r="I326">
            <v>188.45000000000002</v>
          </cell>
        </row>
        <row r="327">
          <cell r="B327">
            <v>3</v>
          </cell>
          <cell r="C327" t="str">
            <v>Operator</v>
          </cell>
          <cell r="F327">
            <v>1.8842999999999999E-2</v>
          </cell>
          <cell r="G327" t="str">
            <v>MD</v>
          </cell>
          <cell r="H327">
            <v>52500</v>
          </cell>
          <cell r="I327">
            <v>989.25749999999994</v>
          </cell>
        </row>
        <row r="328">
          <cell r="B328">
            <v>4</v>
          </cell>
          <cell r="C328" t="str">
            <v>Asistant Operator</v>
          </cell>
          <cell r="F328">
            <v>9.4210000000000006E-3</v>
          </cell>
          <cell r="G328" t="str">
            <v>MD</v>
          </cell>
          <cell r="H328">
            <v>22500</v>
          </cell>
          <cell r="I328">
            <v>211.97250000000003</v>
          </cell>
        </row>
        <row r="330">
          <cell r="B330" t="str">
            <v>B</v>
          </cell>
          <cell r="C330" t="str">
            <v>MATERIAL</v>
          </cell>
        </row>
        <row r="336">
          <cell r="B336" t="str">
            <v>C</v>
          </cell>
          <cell r="C336" t="str">
            <v>EQUIPMENT</v>
          </cell>
        </row>
        <row r="337">
          <cell r="B337">
            <v>1</v>
          </cell>
          <cell r="C337" t="str">
            <v>Backhoe, 0.9 m3</v>
          </cell>
          <cell r="F337">
            <v>2.0799999999999999E-2</v>
          </cell>
          <cell r="G337" t="str">
            <v>hour</v>
          </cell>
          <cell r="H337">
            <v>256700</v>
          </cell>
          <cell r="I337">
            <v>5339.36</v>
          </cell>
        </row>
        <row r="338">
          <cell r="B338">
            <v>2</v>
          </cell>
          <cell r="C338" t="str">
            <v>Rammer, 60-100kg</v>
          </cell>
          <cell r="F338">
            <v>0.1111</v>
          </cell>
          <cell r="G338" t="str">
            <v>hour</v>
          </cell>
          <cell r="H338">
            <v>55125</v>
          </cell>
          <cell r="I338">
            <v>6124.3874999999998</v>
          </cell>
        </row>
        <row r="341">
          <cell r="B341" t="str">
            <v>D</v>
          </cell>
          <cell r="C341" t="str">
            <v>Sub Total (A+B+C)</v>
          </cell>
          <cell r="I341">
            <v>14172.4375</v>
          </cell>
        </row>
        <row r="342">
          <cell r="B342" t="str">
            <v>E</v>
          </cell>
          <cell r="C342" t="str">
            <v>General Cost</v>
          </cell>
          <cell r="F342">
            <v>0.1</v>
          </cell>
          <cell r="I342">
            <v>1417.2437500000001</v>
          </cell>
        </row>
        <row r="343">
          <cell r="B343" t="str">
            <v>F</v>
          </cell>
          <cell r="C343" t="str">
            <v>Total (D+E)</v>
          </cell>
          <cell r="I343">
            <v>15589.68125</v>
          </cell>
        </row>
        <row r="344">
          <cell r="C344" t="str">
            <v>Rounded</v>
          </cell>
          <cell r="I344">
            <v>15589</v>
          </cell>
        </row>
        <row r="347">
          <cell r="G347" t="str">
            <v xml:space="preserve"> Bidder's Official Representative</v>
          </cell>
        </row>
        <row r="351">
          <cell r="G351" t="str">
            <v>Signature</v>
          </cell>
          <cell r="H351" t="str">
            <v>:</v>
          </cell>
        </row>
        <row r="352">
          <cell r="G352" t="str">
            <v xml:space="preserve">Name       </v>
          </cell>
          <cell r="H352" t="str">
            <v>: Ir. Desi Arryani, MM</v>
          </cell>
        </row>
        <row r="353">
          <cell r="G353" t="str">
            <v xml:space="preserve">Position  </v>
          </cell>
          <cell r="H353" t="str">
            <v>: General Manager of Civil Division</v>
          </cell>
        </row>
        <row r="354">
          <cell r="G354" t="str">
            <v xml:space="preserve">Date          </v>
          </cell>
          <cell r="H354" t="str">
            <v>: August 11th, 2008</v>
          </cell>
        </row>
        <row r="355">
          <cell r="G355" t="str">
            <v>Company stamp :</v>
          </cell>
        </row>
        <row r="361">
          <cell r="A361" t="str">
            <v>analisa8</v>
          </cell>
          <cell r="C361" t="str">
            <v>No. Work Item</v>
          </cell>
          <cell r="D361" t="str">
            <v>:</v>
          </cell>
          <cell r="E361" t="e">
            <v>#N/A</v>
          </cell>
          <cell r="J361">
            <v>15589</v>
          </cell>
        </row>
        <row r="362">
          <cell r="C362" t="str">
            <v>Work Item</v>
          </cell>
          <cell r="D362" t="str">
            <v>:</v>
          </cell>
          <cell r="E362" t="e">
            <v>#N/A</v>
          </cell>
        </row>
        <row r="363">
          <cell r="C363" t="str">
            <v>Unit Price</v>
          </cell>
          <cell r="D363" t="str">
            <v>:</v>
          </cell>
          <cell r="E363">
            <v>15589</v>
          </cell>
          <cell r="G363" t="e">
            <v>#N/A</v>
          </cell>
        </row>
        <row r="365">
          <cell r="B365" t="str">
            <v>No</v>
          </cell>
          <cell r="C365" t="str">
            <v>Description</v>
          </cell>
          <cell r="F365" t="str">
            <v>Quantity</v>
          </cell>
          <cell r="G365" t="str">
            <v>Unit</v>
          </cell>
          <cell r="H365" t="str">
            <v>Unit Price</v>
          </cell>
          <cell r="I365" t="str">
            <v>Amount</v>
          </cell>
        </row>
        <row r="366">
          <cell r="H366" t="str">
            <v>( Rp. )</v>
          </cell>
          <cell r="I366" t="str">
            <v>( Rp. )</v>
          </cell>
        </row>
        <row r="368">
          <cell r="B368" t="str">
            <v>A</v>
          </cell>
          <cell r="C368" t="str">
            <v>LABOUR COST</v>
          </cell>
        </row>
        <row r="369">
          <cell r="B369">
            <v>1</v>
          </cell>
          <cell r="C369" t="str">
            <v>Labour</v>
          </cell>
          <cell r="F369">
            <v>3.7685999999999997E-2</v>
          </cell>
          <cell r="G369" t="str">
            <v>MD</v>
          </cell>
          <cell r="H369">
            <v>35000</v>
          </cell>
          <cell r="I369">
            <v>1319.01</v>
          </cell>
        </row>
        <row r="370">
          <cell r="B370">
            <v>2</v>
          </cell>
          <cell r="C370" t="str">
            <v>Foreman</v>
          </cell>
          <cell r="F370">
            <v>3.7690000000000002E-3</v>
          </cell>
          <cell r="G370" t="str">
            <v>MD</v>
          </cell>
          <cell r="H370">
            <v>50000</v>
          </cell>
          <cell r="I370">
            <v>188.45000000000002</v>
          </cell>
        </row>
        <row r="371">
          <cell r="B371">
            <v>3</v>
          </cell>
          <cell r="C371" t="str">
            <v>Operator</v>
          </cell>
          <cell r="F371">
            <v>1.8842999999999999E-2</v>
          </cell>
          <cell r="G371" t="str">
            <v>MD</v>
          </cell>
          <cell r="H371">
            <v>52500</v>
          </cell>
          <cell r="I371">
            <v>989.25749999999994</v>
          </cell>
        </row>
        <row r="372">
          <cell r="B372">
            <v>4</v>
          </cell>
          <cell r="C372" t="str">
            <v>Asistant Operator</v>
          </cell>
          <cell r="F372">
            <v>9.4210000000000006E-3</v>
          </cell>
          <cell r="G372" t="str">
            <v>MD</v>
          </cell>
          <cell r="H372">
            <v>22500</v>
          </cell>
          <cell r="I372">
            <v>211.97250000000003</v>
          </cell>
        </row>
        <row r="374">
          <cell r="B374" t="str">
            <v>B</v>
          </cell>
          <cell r="C374" t="str">
            <v>MATERIAL</v>
          </cell>
        </row>
        <row r="380">
          <cell r="B380" t="str">
            <v>C</v>
          </cell>
          <cell r="C380" t="str">
            <v>EQUIPMENT</v>
          </cell>
        </row>
        <row r="381">
          <cell r="B381">
            <v>1</v>
          </cell>
          <cell r="C381" t="str">
            <v>Backhoe, 0.9 m3</v>
          </cell>
          <cell r="F381">
            <v>2.0799999999999999E-2</v>
          </cell>
          <cell r="G381" t="str">
            <v>hour</v>
          </cell>
          <cell r="H381">
            <v>256700</v>
          </cell>
          <cell r="I381">
            <v>5339.36</v>
          </cell>
        </row>
        <row r="382">
          <cell r="B382">
            <v>2</v>
          </cell>
          <cell r="C382" t="str">
            <v>Rammer, 60-100kg</v>
          </cell>
          <cell r="F382">
            <v>0.1111</v>
          </cell>
          <cell r="G382" t="str">
            <v>hour</v>
          </cell>
          <cell r="H382">
            <v>55125</v>
          </cell>
          <cell r="I382">
            <v>6124.3874999999998</v>
          </cell>
        </row>
        <row r="385">
          <cell r="B385" t="str">
            <v>D</v>
          </cell>
          <cell r="C385" t="str">
            <v>Sub Total (A+B+C)</v>
          </cell>
          <cell r="I385">
            <v>14172.4375</v>
          </cell>
        </row>
        <row r="386">
          <cell r="B386" t="str">
            <v>E</v>
          </cell>
          <cell r="C386" t="str">
            <v>General Cost</v>
          </cell>
          <cell r="F386">
            <v>0.1</v>
          </cell>
          <cell r="I386">
            <v>1417.2437500000001</v>
          </cell>
        </row>
        <row r="387">
          <cell r="B387" t="str">
            <v>F</v>
          </cell>
          <cell r="C387" t="str">
            <v>Total (D+E)</v>
          </cell>
          <cell r="I387">
            <v>15589.68125</v>
          </cell>
        </row>
        <row r="388">
          <cell r="C388" t="str">
            <v>Rounded</v>
          </cell>
          <cell r="I388">
            <v>15589</v>
          </cell>
        </row>
        <row r="391">
          <cell r="G391" t="str">
            <v xml:space="preserve"> Bidder's Official Representative</v>
          </cell>
        </row>
        <row r="395">
          <cell r="G395" t="str">
            <v>Signature</v>
          </cell>
          <cell r="H395" t="str">
            <v>:</v>
          </cell>
        </row>
        <row r="396">
          <cell r="G396" t="str">
            <v xml:space="preserve">Name       </v>
          </cell>
          <cell r="H396" t="str">
            <v>: Ir. Desi Arryani, MM</v>
          </cell>
        </row>
        <row r="397">
          <cell r="G397" t="str">
            <v xml:space="preserve">Position  </v>
          </cell>
          <cell r="H397" t="str">
            <v>: General Manager of Civil Division</v>
          </cell>
        </row>
        <row r="398">
          <cell r="G398" t="str">
            <v xml:space="preserve">Date          </v>
          </cell>
          <cell r="H398" t="str">
            <v>: August 11th, 2008</v>
          </cell>
        </row>
        <row r="399">
          <cell r="G399" t="str">
            <v>Company stamp :</v>
          </cell>
        </row>
        <row r="405">
          <cell r="A405" t="str">
            <v>analisa9</v>
          </cell>
          <cell r="C405" t="str">
            <v>No. Work Item</v>
          </cell>
          <cell r="D405" t="str">
            <v>:</v>
          </cell>
          <cell r="E405" t="str">
            <v>9-4-01</v>
          </cell>
          <cell r="J405">
            <v>771991</v>
          </cell>
        </row>
        <row r="406">
          <cell r="C406" t="str">
            <v>Work Item</v>
          </cell>
          <cell r="D406" t="str">
            <v>:</v>
          </cell>
          <cell r="E406" t="str">
            <v>Concrete class-A (K = 23-kN/mm2)</v>
          </cell>
        </row>
        <row r="407">
          <cell r="C407" t="str">
            <v>Unit Price</v>
          </cell>
          <cell r="D407" t="str">
            <v>:</v>
          </cell>
          <cell r="E407">
            <v>771991</v>
          </cell>
          <cell r="G407" t="str">
            <v>/ m3</v>
          </cell>
        </row>
        <row r="409">
          <cell r="B409" t="str">
            <v>No</v>
          </cell>
          <cell r="C409" t="str">
            <v>Description</v>
          </cell>
          <cell r="F409" t="str">
            <v>Quantity</v>
          </cell>
          <cell r="G409" t="str">
            <v>Unit</v>
          </cell>
          <cell r="H409" t="str">
            <v>Unit Price</v>
          </cell>
          <cell r="I409" t="str">
            <v>Amount</v>
          </cell>
        </row>
        <row r="410">
          <cell r="H410" t="str">
            <v>( Rp. )</v>
          </cell>
          <cell r="I410" t="str">
            <v>( Rp. )</v>
          </cell>
        </row>
        <row r="412">
          <cell r="B412" t="str">
            <v>A</v>
          </cell>
          <cell r="C412" t="str">
            <v>LABOUR COST</v>
          </cell>
        </row>
        <row r="413">
          <cell r="B413">
            <v>1</v>
          </cell>
          <cell r="C413" t="str">
            <v>Labour</v>
          </cell>
          <cell r="F413">
            <v>4.8</v>
          </cell>
          <cell r="G413" t="str">
            <v>MD</v>
          </cell>
          <cell r="H413">
            <v>35000</v>
          </cell>
          <cell r="I413">
            <v>168000</v>
          </cell>
        </row>
        <row r="414">
          <cell r="B414">
            <v>2</v>
          </cell>
          <cell r="C414" t="str">
            <v>Foreman</v>
          </cell>
          <cell r="F414">
            <v>0.24</v>
          </cell>
          <cell r="G414" t="str">
            <v>MD</v>
          </cell>
          <cell r="H414">
            <v>50000</v>
          </cell>
          <cell r="I414">
            <v>12000</v>
          </cell>
        </row>
        <row r="415">
          <cell r="B415">
            <v>3</v>
          </cell>
          <cell r="C415" t="str">
            <v>Mason</v>
          </cell>
          <cell r="F415">
            <v>0.4</v>
          </cell>
          <cell r="G415" t="str">
            <v>MD</v>
          </cell>
          <cell r="H415">
            <v>40000</v>
          </cell>
          <cell r="I415">
            <v>16000</v>
          </cell>
        </row>
        <row r="416">
          <cell r="B416">
            <v>4</v>
          </cell>
          <cell r="C416" t="str">
            <v>Chief Mason</v>
          </cell>
          <cell r="F416">
            <v>0.04</v>
          </cell>
          <cell r="G416" t="str">
            <v>MD</v>
          </cell>
          <cell r="H416">
            <v>42500</v>
          </cell>
          <cell r="I416">
            <v>1700</v>
          </cell>
        </row>
        <row r="418">
          <cell r="B418" t="str">
            <v>B</v>
          </cell>
          <cell r="C418" t="str">
            <v>MATERIAL</v>
          </cell>
        </row>
        <row r="419">
          <cell r="B419">
            <v>1</v>
          </cell>
          <cell r="C419" t="str">
            <v>Portland Cement (PC) 50 kg</v>
          </cell>
          <cell r="F419">
            <v>6.8</v>
          </cell>
          <cell r="G419" t="str">
            <v>zak</v>
          </cell>
          <cell r="H419">
            <v>46500</v>
          </cell>
          <cell r="I419">
            <v>316200</v>
          </cell>
        </row>
        <row r="420">
          <cell r="B420">
            <v>2</v>
          </cell>
          <cell r="C420" t="str">
            <v>Sand for concrete</v>
          </cell>
          <cell r="F420">
            <v>0.54</v>
          </cell>
          <cell r="G420" t="str">
            <v>m3</v>
          </cell>
          <cell r="H420">
            <v>67500</v>
          </cell>
          <cell r="I420">
            <v>36450</v>
          </cell>
        </row>
        <row r="421">
          <cell r="B421">
            <v>3</v>
          </cell>
          <cell r="C421" t="str">
            <v>Gravel 1/2</v>
          </cell>
          <cell r="F421">
            <v>0.82</v>
          </cell>
          <cell r="G421" t="str">
            <v>m3</v>
          </cell>
          <cell r="H421">
            <v>136000</v>
          </cell>
          <cell r="I421">
            <v>111520</v>
          </cell>
        </row>
        <row r="424">
          <cell r="B424" t="str">
            <v>C</v>
          </cell>
          <cell r="C424" t="str">
            <v>EQUIPMENT</v>
          </cell>
        </row>
        <row r="425">
          <cell r="B425">
            <v>1</v>
          </cell>
          <cell r="C425" t="str">
            <v>Concrete mixer, Sta., 0.5 m3</v>
          </cell>
          <cell r="F425">
            <v>0.2</v>
          </cell>
          <cell r="G425" t="str">
            <v>day</v>
          </cell>
          <cell r="H425">
            <v>89500</v>
          </cell>
          <cell r="I425">
            <v>17900</v>
          </cell>
        </row>
        <row r="426">
          <cell r="B426">
            <v>2</v>
          </cell>
          <cell r="C426" t="str">
            <v>Breaker, 20 kg</v>
          </cell>
          <cell r="F426">
            <v>0.2</v>
          </cell>
          <cell r="G426" t="str">
            <v>day</v>
          </cell>
          <cell r="H426">
            <v>110200</v>
          </cell>
          <cell r="I426">
            <v>22040</v>
          </cell>
        </row>
        <row r="429">
          <cell r="B429" t="str">
            <v>D</v>
          </cell>
          <cell r="C429" t="str">
            <v>Sub Total (A+B+C)</v>
          </cell>
          <cell r="I429">
            <v>701810</v>
          </cell>
        </row>
        <row r="430">
          <cell r="B430" t="str">
            <v>E</v>
          </cell>
          <cell r="C430" t="str">
            <v>General Cost</v>
          </cell>
          <cell r="F430">
            <v>0.1</v>
          </cell>
          <cell r="I430">
            <v>70181</v>
          </cell>
        </row>
        <row r="431">
          <cell r="B431" t="str">
            <v>F</v>
          </cell>
          <cell r="C431" t="str">
            <v>Total (D+E)</v>
          </cell>
          <cell r="I431">
            <v>771991</v>
          </cell>
        </row>
        <row r="432">
          <cell r="C432" t="str">
            <v>Rounded</v>
          </cell>
          <cell r="I432">
            <v>771991</v>
          </cell>
        </row>
        <row r="435">
          <cell r="G435" t="str">
            <v xml:space="preserve"> Bidder's Official Representative</v>
          </cell>
        </row>
        <row r="439">
          <cell r="G439" t="str">
            <v>Signature</v>
          </cell>
          <cell r="H439" t="str">
            <v>:</v>
          </cell>
        </row>
        <row r="440">
          <cell r="G440" t="str">
            <v xml:space="preserve">Name       </v>
          </cell>
          <cell r="H440" t="str">
            <v>: Ir. Desi Arryani, MM</v>
          </cell>
        </row>
        <row r="441">
          <cell r="G441" t="str">
            <v xml:space="preserve">Position  </v>
          </cell>
          <cell r="H441" t="str">
            <v>: General Manager of Civil Division</v>
          </cell>
        </row>
        <row r="442">
          <cell r="G442" t="str">
            <v xml:space="preserve">Date          </v>
          </cell>
          <cell r="H442" t="str">
            <v>: August 11th, 2008</v>
          </cell>
        </row>
        <row r="443">
          <cell r="G443" t="str">
            <v>Company stamp :</v>
          </cell>
        </row>
        <row r="449">
          <cell r="A449" t="str">
            <v>analisa10</v>
          </cell>
          <cell r="C449" t="str">
            <v>No. Work Item</v>
          </cell>
          <cell r="D449" t="str">
            <v>:</v>
          </cell>
          <cell r="E449" t="str">
            <v>4-3-01;5-3-01;9-4-02</v>
          </cell>
          <cell r="J449">
            <v>735104</v>
          </cell>
        </row>
        <row r="450">
          <cell r="C450" t="str">
            <v>Work Item</v>
          </cell>
          <cell r="D450" t="str">
            <v>:</v>
          </cell>
          <cell r="E450" t="str">
            <v>Concrete class-B (K = 23-kN/mm2)</v>
          </cell>
        </row>
        <row r="451">
          <cell r="C451" t="str">
            <v>Unit Price</v>
          </cell>
          <cell r="D451" t="str">
            <v>:</v>
          </cell>
          <cell r="E451">
            <v>735104</v>
          </cell>
          <cell r="G451" t="str">
            <v>/ m3</v>
          </cell>
        </row>
        <row r="453">
          <cell r="B453" t="str">
            <v>No</v>
          </cell>
          <cell r="C453" t="str">
            <v>Description</v>
          </cell>
          <cell r="F453" t="str">
            <v>Quantity</v>
          </cell>
          <cell r="G453" t="str">
            <v>Unit</v>
          </cell>
          <cell r="H453" t="str">
            <v>Unit Price</v>
          </cell>
          <cell r="I453" t="str">
            <v>Amount</v>
          </cell>
        </row>
        <row r="454">
          <cell r="H454" t="str">
            <v>( Rp. )</v>
          </cell>
          <cell r="I454" t="str">
            <v>( Rp. )</v>
          </cell>
        </row>
        <row r="456">
          <cell r="B456" t="str">
            <v>A</v>
          </cell>
          <cell r="C456" t="str">
            <v>LABOUR COST</v>
          </cell>
        </row>
        <row r="457">
          <cell r="B457">
            <v>1</v>
          </cell>
          <cell r="C457" t="str">
            <v>Labour</v>
          </cell>
          <cell r="F457">
            <v>4.8</v>
          </cell>
          <cell r="G457" t="str">
            <v>MD</v>
          </cell>
          <cell r="H457">
            <v>35000</v>
          </cell>
          <cell r="I457">
            <v>168000</v>
          </cell>
        </row>
        <row r="458">
          <cell r="B458">
            <v>2</v>
          </cell>
          <cell r="C458" t="str">
            <v>Foreman</v>
          </cell>
          <cell r="F458">
            <v>0.24</v>
          </cell>
          <cell r="G458" t="str">
            <v>MD</v>
          </cell>
          <cell r="H458">
            <v>50000</v>
          </cell>
          <cell r="I458">
            <v>12000</v>
          </cell>
        </row>
        <row r="459">
          <cell r="B459">
            <v>3</v>
          </cell>
          <cell r="C459" t="str">
            <v>Mason</v>
          </cell>
          <cell r="F459">
            <v>0.4</v>
          </cell>
          <cell r="G459" t="str">
            <v>MD</v>
          </cell>
          <cell r="H459">
            <v>40000</v>
          </cell>
          <cell r="I459">
            <v>16000</v>
          </cell>
        </row>
        <row r="460">
          <cell r="B460">
            <v>4</v>
          </cell>
          <cell r="C460" t="str">
            <v>Chief Mason</v>
          </cell>
          <cell r="F460">
            <v>0.04</v>
          </cell>
          <cell r="G460" t="str">
            <v>MD</v>
          </cell>
          <cell r="H460">
            <v>42500</v>
          </cell>
          <cell r="I460">
            <v>1700</v>
          </cell>
        </row>
        <row r="462">
          <cell r="B462" t="str">
            <v>B</v>
          </cell>
          <cell r="C462" t="str">
            <v>MATERIAL</v>
          </cell>
        </row>
        <row r="463">
          <cell r="B463">
            <v>1</v>
          </cell>
          <cell r="C463" t="str">
            <v>Portland Cement (PC) 50 kg</v>
          </cell>
          <cell r="F463">
            <v>6</v>
          </cell>
          <cell r="G463" t="str">
            <v>zak</v>
          </cell>
          <cell r="H463">
            <v>46500</v>
          </cell>
          <cell r="I463">
            <v>279000</v>
          </cell>
        </row>
        <row r="464">
          <cell r="B464">
            <v>2</v>
          </cell>
          <cell r="C464" t="str">
            <v>Sand for concrete</v>
          </cell>
          <cell r="F464">
            <v>0.55000000000000004</v>
          </cell>
          <cell r="G464" t="str">
            <v>m3</v>
          </cell>
          <cell r="H464">
            <v>67500</v>
          </cell>
          <cell r="I464">
            <v>37125</v>
          </cell>
        </row>
        <row r="465">
          <cell r="B465">
            <v>3</v>
          </cell>
          <cell r="C465" t="str">
            <v>Gravel 1/2</v>
          </cell>
          <cell r="F465">
            <v>0.84199999999999997</v>
          </cell>
          <cell r="G465" t="str">
            <v>m3</v>
          </cell>
          <cell r="H465">
            <v>136000</v>
          </cell>
          <cell r="I465">
            <v>114512</v>
          </cell>
        </row>
        <row r="468">
          <cell r="B468" t="str">
            <v>C</v>
          </cell>
          <cell r="C468" t="str">
            <v>EQUIPMENT</v>
          </cell>
        </row>
        <row r="469">
          <cell r="B469">
            <v>1</v>
          </cell>
          <cell r="C469" t="str">
            <v>Concrete mixer, Sta., 0.5 m3</v>
          </cell>
          <cell r="F469">
            <v>0.2</v>
          </cell>
          <cell r="G469" t="str">
            <v>day</v>
          </cell>
          <cell r="H469">
            <v>89500</v>
          </cell>
          <cell r="I469">
            <v>17900</v>
          </cell>
        </row>
        <row r="470">
          <cell r="B470">
            <v>2</v>
          </cell>
          <cell r="C470" t="str">
            <v>Breaker, 20 kg</v>
          </cell>
          <cell r="F470">
            <v>0.2</v>
          </cell>
          <cell r="G470" t="str">
            <v>day</v>
          </cell>
          <cell r="H470">
            <v>110200</v>
          </cell>
          <cell r="I470">
            <v>22040</v>
          </cell>
        </row>
        <row r="473">
          <cell r="B473" t="str">
            <v>D</v>
          </cell>
          <cell r="C473" t="str">
            <v>Sub Total (A+B+C)</v>
          </cell>
          <cell r="I473">
            <v>668277</v>
          </cell>
        </row>
        <row r="474">
          <cell r="B474" t="str">
            <v>E</v>
          </cell>
          <cell r="C474" t="str">
            <v>General Cost</v>
          </cell>
          <cell r="F474">
            <v>0.1</v>
          </cell>
          <cell r="I474">
            <v>66827.7</v>
          </cell>
        </row>
        <row r="475">
          <cell r="B475" t="str">
            <v>F</v>
          </cell>
          <cell r="C475" t="str">
            <v>Total (D+E)</v>
          </cell>
          <cell r="I475">
            <v>735104.7</v>
          </cell>
        </row>
        <row r="476">
          <cell r="C476" t="str">
            <v>Rounded</v>
          </cell>
          <cell r="I476">
            <v>735104</v>
          </cell>
        </row>
        <row r="479">
          <cell r="G479" t="str">
            <v xml:space="preserve"> Bidder's Official Representative</v>
          </cell>
        </row>
        <row r="483">
          <cell r="G483" t="str">
            <v>Signature</v>
          </cell>
          <cell r="H483" t="str">
            <v>:</v>
          </cell>
        </row>
        <row r="484">
          <cell r="G484" t="str">
            <v xml:space="preserve">Name       </v>
          </cell>
          <cell r="H484" t="str">
            <v>: Ir. Desi Arryani, MM</v>
          </cell>
        </row>
        <row r="485">
          <cell r="G485" t="str">
            <v xml:space="preserve">Position  </v>
          </cell>
          <cell r="H485" t="str">
            <v>: General Manager of Civil Division</v>
          </cell>
        </row>
        <row r="486">
          <cell r="G486" t="str">
            <v xml:space="preserve">Date          </v>
          </cell>
          <cell r="H486" t="str">
            <v>: August 11th, 2008</v>
          </cell>
        </row>
        <row r="487">
          <cell r="G487" t="str">
            <v>Company stamp :</v>
          </cell>
        </row>
        <row r="493">
          <cell r="A493" t="str">
            <v>analisa11</v>
          </cell>
          <cell r="C493" t="str">
            <v>No. Work Item</v>
          </cell>
          <cell r="D493" t="str">
            <v>:</v>
          </cell>
          <cell r="E493" t="str">
            <v>4-4-01;5-3-02;6-2-01;8-2-01</v>
          </cell>
          <cell r="J493">
            <v>696344</v>
          </cell>
        </row>
        <row r="494">
          <cell r="C494" t="str">
            <v>Work Item</v>
          </cell>
          <cell r="D494" t="str">
            <v>:</v>
          </cell>
          <cell r="E494" t="str">
            <v>Concrete class-C (K = 18-kN/mm2)</v>
          </cell>
        </row>
        <row r="495">
          <cell r="C495" t="str">
            <v>Unit Price</v>
          </cell>
          <cell r="D495" t="str">
            <v>:</v>
          </cell>
          <cell r="E495">
            <v>696344</v>
          </cell>
          <cell r="G495" t="str">
            <v>/ m3</v>
          </cell>
        </row>
        <row r="497">
          <cell r="B497" t="str">
            <v>No</v>
          </cell>
          <cell r="C497" t="str">
            <v>Description</v>
          </cell>
          <cell r="F497" t="str">
            <v>Quantity</v>
          </cell>
          <cell r="G497" t="str">
            <v>Unit</v>
          </cell>
          <cell r="H497" t="str">
            <v>Unit Price</v>
          </cell>
          <cell r="I497" t="str">
            <v>Amount</v>
          </cell>
        </row>
        <row r="498">
          <cell r="H498" t="str">
            <v>( Rp. )</v>
          </cell>
          <cell r="I498" t="str">
            <v>( Rp. )</v>
          </cell>
        </row>
        <row r="500">
          <cell r="B500" t="str">
            <v>A</v>
          </cell>
          <cell r="C500" t="str">
            <v>LABOUR COST</v>
          </cell>
        </row>
        <row r="501">
          <cell r="B501">
            <v>1</v>
          </cell>
          <cell r="C501" t="str">
            <v>Labour</v>
          </cell>
          <cell r="F501">
            <v>4.8</v>
          </cell>
          <cell r="G501" t="str">
            <v>MD</v>
          </cell>
          <cell r="H501">
            <v>35000</v>
          </cell>
          <cell r="I501">
            <v>168000</v>
          </cell>
        </row>
        <row r="502">
          <cell r="B502">
            <v>2</v>
          </cell>
          <cell r="C502" t="str">
            <v>Foreman</v>
          </cell>
          <cell r="F502">
            <v>0.24</v>
          </cell>
          <cell r="G502" t="str">
            <v>MD</v>
          </cell>
          <cell r="H502">
            <v>50000</v>
          </cell>
          <cell r="I502">
            <v>12000</v>
          </cell>
        </row>
        <row r="503">
          <cell r="B503">
            <v>3</v>
          </cell>
          <cell r="C503" t="str">
            <v>Mason</v>
          </cell>
          <cell r="F503">
            <v>0.4</v>
          </cell>
          <cell r="G503" t="str">
            <v>MD</v>
          </cell>
          <cell r="H503">
            <v>40000</v>
          </cell>
          <cell r="I503">
            <v>16000</v>
          </cell>
        </row>
        <row r="504">
          <cell r="B504">
            <v>4</v>
          </cell>
          <cell r="C504" t="str">
            <v>Chief Mason</v>
          </cell>
          <cell r="F504">
            <v>0.04</v>
          </cell>
          <cell r="G504" t="str">
            <v>MD</v>
          </cell>
          <cell r="H504">
            <v>42500</v>
          </cell>
          <cell r="I504">
            <v>1700</v>
          </cell>
        </row>
        <row r="506">
          <cell r="B506" t="str">
            <v>B</v>
          </cell>
          <cell r="C506" t="str">
            <v>MATERIAL</v>
          </cell>
        </row>
        <row r="507">
          <cell r="B507">
            <v>1</v>
          </cell>
          <cell r="C507" t="str">
            <v>Portland Cement (PC) 50 kg</v>
          </cell>
          <cell r="F507">
            <v>5</v>
          </cell>
          <cell r="G507" t="str">
            <v>zak</v>
          </cell>
          <cell r="H507">
            <v>46500</v>
          </cell>
          <cell r="I507">
            <v>232500</v>
          </cell>
        </row>
        <row r="508">
          <cell r="B508">
            <v>2</v>
          </cell>
          <cell r="C508" t="str">
            <v>Sand for concrete</v>
          </cell>
          <cell r="F508">
            <v>0.6</v>
          </cell>
          <cell r="G508" t="str">
            <v>m3</v>
          </cell>
          <cell r="H508">
            <v>67500</v>
          </cell>
          <cell r="I508">
            <v>40500</v>
          </cell>
        </row>
        <row r="509">
          <cell r="B509">
            <v>3</v>
          </cell>
          <cell r="C509" t="str">
            <v>Gravel 1/2</v>
          </cell>
          <cell r="F509">
            <v>0.9</v>
          </cell>
          <cell r="G509" t="str">
            <v>m3</v>
          </cell>
          <cell r="H509">
            <v>136000</v>
          </cell>
          <cell r="I509">
            <v>122400</v>
          </cell>
        </row>
        <row r="512">
          <cell r="B512" t="str">
            <v>C</v>
          </cell>
          <cell r="C512" t="str">
            <v>EQUIPMENT</v>
          </cell>
        </row>
        <row r="513">
          <cell r="B513">
            <v>1</v>
          </cell>
          <cell r="C513" t="str">
            <v>Concrete mixer, Sta., 0.5 m3</v>
          </cell>
          <cell r="F513">
            <v>0.2</v>
          </cell>
          <cell r="G513" t="str">
            <v>day</v>
          </cell>
          <cell r="H513">
            <v>89500</v>
          </cell>
          <cell r="I513">
            <v>17900</v>
          </cell>
        </row>
        <row r="514">
          <cell r="B514">
            <v>2</v>
          </cell>
          <cell r="C514" t="str">
            <v>Breaker, 20 kg</v>
          </cell>
          <cell r="F514">
            <v>0.2</v>
          </cell>
          <cell r="G514" t="str">
            <v>day</v>
          </cell>
          <cell r="H514">
            <v>110200</v>
          </cell>
          <cell r="I514">
            <v>22040</v>
          </cell>
        </row>
        <row r="517">
          <cell r="B517" t="str">
            <v>D</v>
          </cell>
          <cell r="C517" t="str">
            <v>Sub Total (A+B+C)</v>
          </cell>
          <cell r="I517">
            <v>633040</v>
          </cell>
        </row>
        <row r="518">
          <cell r="B518" t="str">
            <v>E</v>
          </cell>
          <cell r="C518" t="str">
            <v>General Cost</v>
          </cell>
          <cell r="F518">
            <v>0.1</v>
          </cell>
          <cell r="I518">
            <v>63304</v>
          </cell>
        </row>
        <row r="519">
          <cell r="B519" t="str">
            <v>F</v>
          </cell>
          <cell r="C519" t="str">
            <v>Total (D+E)</v>
          </cell>
          <cell r="I519">
            <v>696344</v>
          </cell>
        </row>
        <row r="520">
          <cell r="C520" t="str">
            <v>Rounded</v>
          </cell>
          <cell r="I520">
            <v>696344</v>
          </cell>
        </row>
        <row r="523">
          <cell r="G523" t="str">
            <v xml:space="preserve"> Bidder's Official Representative</v>
          </cell>
        </row>
        <row r="527">
          <cell r="G527" t="str">
            <v>Signature</v>
          </cell>
          <cell r="H527" t="str">
            <v>:</v>
          </cell>
        </row>
        <row r="528">
          <cell r="G528" t="str">
            <v xml:space="preserve">Name       </v>
          </cell>
          <cell r="H528" t="str">
            <v>: Ir. Desi Arryani, MM</v>
          </cell>
        </row>
        <row r="529">
          <cell r="G529" t="str">
            <v xml:space="preserve">Position  </v>
          </cell>
          <cell r="H529" t="str">
            <v>: General Manager of Civil Division</v>
          </cell>
        </row>
        <row r="530">
          <cell r="G530" t="str">
            <v xml:space="preserve">Date          </v>
          </cell>
          <cell r="H530" t="str">
            <v>: August 11th, 2008</v>
          </cell>
        </row>
        <row r="531">
          <cell r="G531" t="str">
            <v>Company stamp :</v>
          </cell>
        </row>
        <row r="537">
          <cell r="A537" t="str">
            <v>analisa12</v>
          </cell>
          <cell r="C537" t="str">
            <v>No. Work Item</v>
          </cell>
          <cell r="D537" t="str">
            <v>:</v>
          </cell>
          <cell r="E537" t="str">
            <v>2-4-02;4-3-02;5-3-03;6-2-02;8-2-02</v>
          </cell>
          <cell r="J537">
            <v>14388</v>
          </cell>
        </row>
        <row r="538">
          <cell r="C538" t="str">
            <v>Work Item</v>
          </cell>
          <cell r="D538" t="str">
            <v>:</v>
          </cell>
          <cell r="E538" t="str">
            <v>Reinforcing steel bar (Deformed)</v>
          </cell>
        </row>
        <row r="539">
          <cell r="C539" t="str">
            <v>Unit Price</v>
          </cell>
          <cell r="D539" t="str">
            <v>:</v>
          </cell>
          <cell r="E539">
            <v>14388</v>
          </cell>
          <cell r="G539" t="str">
            <v>/ kg</v>
          </cell>
        </row>
        <row r="541">
          <cell r="B541" t="str">
            <v>No</v>
          </cell>
          <cell r="C541" t="str">
            <v>Description</v>
          </cell>
          <cell r="F541" t="str">
            <v>Quantity</v>
          </cell>
          <cell r="G541" t="str">
            <v>Unit</v>
          </cell>
          <cell r="H541" t="str">
            <v>Unit Price</v>
          </cell>
          <cell r="I541" t="str">
            <v>Amount</v>
          </cell>
        </row>
        <row r="542">
          <cell r="H542" t="str">
            <v>( Rp. )</v>
          </cell>
          <cell r="I542" t="str">
            <v>( Rp. )</v>
          </cell>
        </row>
        <row r="544">
          <cell r="B544" t="str">
            <v>A</v>
          </cell>
          <cell r="C544" t="str">
            <v>LABOUR COST</v>
          </cell>
        </row>
        <row r="545">
          <cell r="B545">
            <v>1</v>
          </cell>
          <cell r="C545" t="str">
            <v>Labour</v>
          </cell>
          <cell r="F545">
            <v>8.6400000000000001E-3</v>
          </cell>
          <cell r="G545" t="str">
            <v>MD</v>
          </cell>
          <cell r="H545">
            <v>35000</v>
          </cell>
          <cell r="I545">
            <v>302.39999999999998</v>
          </cell>
        </row>
        <row r="546">
          <cell r="B546">
            <v>2</v>
          </cell>
          <cell r="C546" t="str">
            <v>Foreman</v>
          </cell>
          <cell r="F546">
            <v>2.8879999999999999E-3</v>
          </cell>
          <cell r="G546" t="str">
            <v>MD</v>
          </cell>
          <cell r="H546">
            <v>50000</v>
          </cell>
          <cell r="I546">
            <v>144.4</v>
          </cell>
        </row>
        <row r="547">
          <cell r="B547">
            <v>3</v>
          </cell>
          <cell r="C547" t="str">
            <v>Mason</v>
          </cell>
          <cell r="F547">
            <v>8.6E-3</v>
          </cell>
          <cell r="G547" t="str">
            <v>MD</v>
          </cell>
          <cell r="H547">
            <v>40000</v>
          </cell>
          <cell r="I547">
            <v>344</v>
          </cell>
        </row>
        <row r="550">
          <cell r="B550" t="str">
            <v>B</v>
          </cell>
          <cell r="C550" t="str">
            <v>MATERIAL</v>
          </cell>
        </row>
        <row r="551">
          <cell r="B551">
            <v>1</v>
          </cell>
          <cell r="C551" t="str">
            <v>Steel for concrete</v>
          </cell>
          <cell r="F551">
            <v>1</v>
          </cell>
          <cell r="G551" t="str">
            <v>Kg</v>
          </cell>
          <cell r="H551">
            <v>11600</v>
          </cell>
          <cell r="I551">
            <v>11600</v>
          </cell>
        </row>
        <row r="552">
          <cell r="B552">
            <v>2</v>
          </cell>
          <cell r="C552" t="str">
            <v>Wire for concrete</v>
          </cell>
          <cell r="F552">
            <v>0.02</v>
          </cell>
          <cell r="G552" t="str">
            <v>Kg</v>
          </cell>
          <cell r="H552">
            <v>12000</v>
          </cell>
          <cell r="I552">
            <v>240</v>
          </cell>
        </row>
        <row r="556">
          <cell r="B556" t="str">
            <v>C</v>
          </cell>
          <cell r="C556" t="str">
            <v>EQUIPMENT</v>
          </cell>
        </row>
        <row r="557">
          <cell r="B557">
            <v>1</v>
          </cell>
          <cell r="C557" t="str">
            <v>Gunting pemotong baja</v>
          </cell>
          <cell r="F557">
            <v>0.02</v>
          </cell>
          <cell r="G557" t="str">
            <v>bh</v>
          </cell>
          <cell r="H557">
            <v>15000</v>
          </cell>
          <cell r="I557">
            <v>300</v>
          </cell>
        </row>
        <row r="558">
          <cell r="B558">
            <v>2</v>
          </cell>
          <cell r="C558" t="str">
            <v>Kunci pembengkok tulangan</v>
          </cell>
          <cell r="F558">
            <v>0.01</v>
          </cell>
          <cell r="G558" t="str">
            <v>bh</v>
          </cell>
          <cell r="H558">
            <v>15000</v>
          </cell>
          <cell r="I558">
            <v>150</v>
          </cell>
        </row>
        <row r="561">
          <cell r="B561" t="str">
            <v>D</v>
          </cell>
          <cell r="C561" t="str">
            <v>Sub Total (A+B+C)</v>
          </cell>
          <cell r="I561">
            <v>13080.8</v>
          </cell>
        </row>
        <row r="562">
          <cell r="B562" t="str">
            <v>E</v>
          </cell>
          <cell r="C562" t="str">
            <v>General Cost</v>
          </cell>
          <cell r="F562">
            <v>0.1</v>
          </cell>
          <cell r="I562">
            <v>1308.08</v>
          </cell>
        </row>
        <row r="563">
          <cell r="B563" t="str">
            <v>F</v>
          </cell>
          <cell r="C563" t="str">
            <v>Total (D+E)</v>
          </cell>
          <cell r="I563">
            <v>14388.88</v>
          </cell>
        </row>
        <row r="564">
          <cell r="C564" t="str">
            <v>Rounded</v>
          </cell>
          <cell r="I564">
            <v>14388</v>
          </cell>
        </row>
        <row r="567">
          <cell r="G567" t="str">
            <v xml:space="preserve"> Bidder's Official Representative</v>
          </cell>
        </row>
        <row r="571">
          <cell r="G571" t="str">
            <v>Signature</v>
          </cell>
          <cell r="H571" t="str">
            <v>:</v>
          </cell>
        </row>
        <row r="572">
          <cell r="G572" t="str">
            <v xml:space="preserve">Name       </v>
          </cell>
          <cell r="H572" t="str">
            <v>: Ir. Desi Arryani, MM</v>
          </cell>
        </row>
        <row r="573">
          <cell r="G573" t="str">
            <v xml:space="preserve">Position  </v>
          </cell>
          <cell r="H573" t="str">
            <v>: General Manager of Civil Division</v>
          </cell>
        </row>
        <row r="574">
          <cell r="G574" t="str">
            <v xml:space="preserve">Date          </v>
          </cell>
          <cell r="H574" t="str">
            <v>: August 11th, 2008</v>
          </cell>
        </row>
        <row r="575">
          <cell r="G575" t="str">
            <v>Company stamp :</v>
          </cell>
        </row>
        <row r="581">
          <cell r="A581" t="str">
            <v>analisa13</v>
          </cell>
          <cell r="C581" t="str">
            <v>No. Work Item</v>
          </cell>
          <cell r="D581" t="str">
            <v>:</v>
          </cell>
          <cell r="E581" t="str">
            <v>2-4-03;4-3-03;5-3-04;6-2-03;8-2-03;9-4-03</v>
          </cell>
          <cell r="J581">
            <v>221595</v>
          </cell>
        </row>
        <row r="582">
          <cell r="C582" t="str">
            <v>Work Item</v>
          </cell>
          <cell r="D582" t="str">
            <v>:</v>
          </cell>
          <cell r="E582" t="str">
            <v>Form Work and Removal</v>
          </cell>
        </row>
        <row r="583">
          <cell r="C583" t="str">
            <v>Unit Price</v>
          </cell>
          <cell r="D583" t="str">
            <v>:</v>
          </cell>
          <cell r="E583">
            <v>221595</v>
          </cell>
          <cell r="G583" t="str">
            <v>/ m2</v>
          </cell>
        </row>
        <row r="585">
          <cell r="B585" t="str">
            <v>No</v>
          </cell>
          <cell r="C585" t="str">
            <v>Description</v>
          </cell>
          <cell r="F585" t="str">
            <v>Quantity</v>
          </cell>
          <cell r="G585" t="str">
            <v>Unit</v>
          </cell>
          <cell r="H585" t="str">
            <v>Unit Price</v>
          </cell>
          <cell r="I585" t="str">
            <v>Amount</v>
          </cell>
        </row>
        <row r="586">
          <cell r="H586" t="str">
            <v>( Rp. )</v>
          </cell>
          <cell r="I586" t="str">
            <v>( Rp. )</v>
          </cell>
        </row>
        <row r="588">
          <cell r="B588" t="str">
            <v>A</v>
          </cell>
          <cell r="C588" t="str">
            <v>LABOUR COST</v>
          </cell>
        </row>
        <row r="589">
          <cell r="B589">
            <v>1</v>
          </cell>
          <cell r="C589" t="str">
            <v>Labour</v>
          </cell>
          <cell r="F589">
            <v>0.57599999999999996</v>
          </cell>
          <cell r="G589" t="str">
            <v>MD</v>
          </cell>
          <cell r="H589">
            <v>35000</v>
          </cell>
          <cell r="I589">
            <v>20160</v>
          </cell>
        </row>
        <row r="590">
          <cell r="B590">
            <v>2</v>
          </cell>
          <cell r="C590" t="str">
            <v>Foreman</v>
          </cell>
          <cell r="F590">
            <v>0.01</v>
          </cell>
          <cell r="G590" t="str">
            <v>MD</v>
          </cell>
          <cell r="H590">
            <v>50000</v>
          </cell>
          <cell r="I590">
            <v>500</v>
          </cell>
        </row>
        <row r="591">
          <cell r="B591">
            <v>3</v>
          </cell>
          <cell r="C591" t="str">
            <v>Carpenter</v>
          </cell>
          <cell r="F591">
            <v>0.48</v>
          </cell>
          <cell r="G591" t="str">
            <v>MD</v>
          </cell>
          <cell r="H591">
            <v>45000</v>
          </cell>
          <cell r="I591">
            <v>21600</v>
          </cell>
        </row>
        <row r="592">
          <cell r="B592">
            <v>4</v>
          </cell>
          <cell r="C592" t="str">
            <v>Chief Mason</v>
          </cell>
          <cell r="F592">
            <v>4.8000000000000001E-2</v>
          </cell>
          <cell r="G592" t="str">
            <v>MD</v>
          </cell>
          <cell r="H592">
            <v>42500</v>
          </cell>
          <cell r="I592">
            <v>2040</v>
          </cell>
        </row>
        <row r="594">
          <cell r="B594" t="str">
            <v>B</v>
          </cell>
          <cell r="C594" t="str">
            <v>MATERIAL</v>
          </cell>
        </row>
        <row r="595">
          <cell r="B595">
            <v>1</v>
          </cell>
          <cell r="C595" t="str">
            <v>Meranti wood</v>
          </cell>
          <cell r="F595">
            <v>0.04</v>
          </cell>
          <cell r="G595" t="str">
            <v>m3</v>
          </cell>
          <cell r="H595">
            <v>3800000</v>
          </cell>
          <cell r="I595">
            <v>152000</v>
          </cell>
        </row>
        <row r="596">
          <cell r="B596">
            <v>2</v>
          </cell>
          <cell r="C596" t="str">
            <v>Nail</v>
          </cell>
          <cell r="F596">
            <v>0.4</v>
          </cell>
          <cell r="G596" t="str">
            <v>Kg</v>
          </cell>
          <cell r="H596">
            <v>12000</v>
          </cell>
          <cell r="I596">
            <v>4800</v>
          </cell>
        </row>
        <row r="600">
          <cell r="B600" t="str">
            <v>C</v>
          </cell>
          <cell r="C600" t="str">
            <v>EQUIPMENT</v>
          </cell>
        </row>
        <row r="601">
          <cell r="B601">
            <v>1</v>
          </cell>
          <cell r="C601" t="str">
            <v>Bodem / Palu</v>
          </cell>
          <cell r="F601">
            <v>0.01</v>
          </cell>
          <cell r="G601" t="str">
            <v>bh</v>
          </cell>
          <cell r="H601">
            <v>15000</v>
          </cell>
          <cell r="I601">
            <v>150</v>
          </cell>
        </row>
        <row r="602">
          <cell r="B602">
            <v>2</v>
          </cell>
          <cell r="C602" t="str">
            <v>Gergaji</v>
          </cell>
          <cell r="F602">
            <v>0.01</v>
          </cell>
          <cell r="G602" t="str">
            <v>bh</v>
          </cell>
          <cell r="H602">
            <v>20000</v>
          </cell>
          <cell r="I602">
            <v>200</v>
          </cell>
        </row>
        <row r="605">
          <cell r="B605" t="str">
            <v>D</v>
          </cell>
          <cell r="C605" t="str">
            <v>Sub Total (A+B+C)</v>
          </cell>
          <cell r="I605">
            <v>201450</v>
          </cell>
        </row>
        <row r="606">
          <cell r="B606" t="str">
            <v>E</v>
          </cell>
          <cell r="C606" t="str">
            <v>General Cost</v>
          </cell>
          <cell r="F606">
            <v>0.1</v>
          </cell>
          <cell r="I606">
            <v>20145</v>
          </cell>
        </row>
        <row r="607">
          <cell r="B607" t="str">
            <v>F</v>
          </cell>
          <cell r="C607" t="str">
            <v>Total (D+E)</v>
          </cell>
          <cell r="I607">
            <v>221595</v>
          </cell>
        </row>
        <row r="608">
          <cell r="C608" t="str">
            <v>Rounded</v>
          </cell>
          <cell r="I608">
            <v>221595</v>
          </cell>
        </row>
        <row r="611">
          <cell r="G611" t="str">
            <v xml:space="preserve"> Bidder's Official Representative</v>
          </cell>
        </row>
        <row r="615">
          <cell r="G615" t="str">
            <v>Signature</v>
          </cell>
          <cell r="H615" t="str">
            <v>:</v>
          </cell>
        </row>
        <row r="616">
          <cell r="G616" t="str">
            <v xml:space="preserve">Name       </v>
          </cell>
          <cell r="H616" t="str">
            <v>: Ir. Desi Arryani, MM</v>
          </cell>
        </row>
        <row r="617">
          <cell r="G617" t="str">
            <v xml:space="preserve">Position  </v>
          </cell>
          <cell r="H617" t="str">
            <v>: General Manager of Civil Division</v>
          </cell>
        </row>
        <row r="618">
          <cell r="G618" t="str">
            <v xml:space="preserve">Date          </v>
          </cell>
          <cell r="H618" t="str">
            <v>: August 11th, 2008</v>
          </cell>
        </row>
        <row r="619">
          <cell r="G619" t="str">
            <v>Company stamp :</v>
          </cell>
        </row>
        <row r="625">
          <cell r="A625" t="str">
            <v>analisa14</v>
          </cell>
          <cell r="C625" t="str">
            <v>No. Work Item</v>
          </cell>
          <cell r="D625" t="str">
            <v>:</v>
          </cell>
          <cell r="E625" t="str">
            <v>4-3-04;5-3-05</v>
          </cell>
          <cell r="J625">
            <v>306737</v>
          </cell>
        </row>
        <row r="626">
          <cell r="C626" t="str">
            <v>Work Item</v>
          </cell>
          <cell r="D626" t="str">
            <v>:</v>
          </cell>
          <cell r="E626" t="str">
            <v>Form Support and Removal</v>
          </cell>
        </row>
        <row r="627">
          <cell r="C627" t="str">
            <v>Quantity</v>
          </cell>
          <cell r="D627" t="str">
            <v>:</v>
          </cell>
          <cell r="E627">
            <v>48</v>
          </cell>
          <cell r="F627">
            <v>48</v>
          </cell>
          <cell r="G627" t="str">
            <v>m3</v>
          </cell>
        </row>
        <row r="628">
          <cell r="C628" t="str">
            <v>Unit Price</v>
          </cell>
          <cell r="D628" t="str">
            <v>:</v>
          </cell>
          <cell r="F628">
            <v>306737</v>
          </cell>
          <cell r="G628" t="str">
            <v>/ m3</v>
          </cell>
        </row>
        <row r="630">
          <cell r="B630" t="str">
            <v>No</v>
          </cell>
          <cell r="C630" t="str">
            <v>Description</v>
          </cell>
          <cell r="F630" t="str">
            <v>Quantity</v>
          </cell>
          <cell r="G630" t="str">
            <v>Unit</v>
          </cell>
          <cell r="H630" t="str">
            <v>Unit Price</v>
          </cell>
          <cell r="I630" t="str">
            <v>Amount</v>
          </cell>
        </row>
        <row r="631">
          <cell r="H631" t="str">
            <v>( Rp. )</v>
          </cell>
          <cell r="I631" t="str">
            <v>( Rp. )</v>
          </cell>
        </row>
        <row r="633">
          <cell r="B633" t="str">
            <v>A</v>
          </cell>
          <cell r="C633" t="str">
            <v>LABOUR COST</v>
          </cell>
        </row>
        <row r="634">
          <cell r="B634">
            <v>1</v>
          </cell>
          <cell r="C634" t="str">
            <v>Labour</v>
          </cell>
          <cell r="F634">
            <v>4.5</v>
          </cell>
          <cell r="G634" t="str">
            <v>MD</v>
          </cell>
          <cell r="H634">
            <v>35000</v>
          </cell>
          <cell r="I634">
            <v>157500</v>
          </cell>
        </row>
        <row r="635">
          <cell r="B635">
            <v>2</v>
          </cell>
          <cell r="C635" t="str">
            <v>Foreman</v>
          </cell>
          <cell r="F635">
            <v>1.5</v>
          </cell>
          <cell r="G635" t="str">
            <v>MD</v>
          </cell>
          <cell r="H635">
            <v>50000</v>
          </cell>
          <cell r="I635">
            <v>75000</v>
          </cell>
        </row>
        <row r="636">
          <cell r="B636">
            <v>3</v>
          </cell>
          <cell r="C636" t="str">
            <v>Carpenter</v>
          </cell>
          <cell r="F636">
            <v>4.5</v>
          </cell>
          <cell r="G636" t="str">
            <v>MD</v>
          </cell>
          <cell r="H636">
            <v>45000</v>
          </cell>
          <cell r="I636">
            <v>202500</v>
          </cell>
        </row>
        <row r="637">
          <cell r="B637">
            <v>4</v>
          </cell>
          <cell r="C637" t="str">
            <v>Form setter</v>
          </cell>
          <cell r="F637">
            <v>4.5</v>
          </cell>
          <cell r="G637" t="str">
            <v>MD</v>
          </cell>
          <cell r="H637">
            <v>35000</v>
          </cell>
          <cell r="I637">
            <v>157500</v>
          </cell>
        </row>
        <row r="639">
          <cell r="B639" t="str">
            <v>B</v>
          </cell>
          <cell r="C639" t="str">
            <v>MATERIAL</v>
          </cell>
        </row>
        <row r="640">
          <cell r="B640">
            <v>1</v>
          </cell>
          <cell r="C640" t="str">
            <v>Form work timber, squares</v>
          </cell>
          <cell r="F640">
            <v>2.54</v>
          </cell>
          <cell r="G640" t="str">
            <v>m3</v>
          </cell>
          <cell r="H640">
            <v>3500000</v>
          </cell>
          <cell r="I640">
            <v>8890000</v>
          </cell>
        </row>
        <row r="641">
          <cell r="B641">
            <v>2</v>
          </cell>
          <cell r="C641" t="str">
            <v>Form work timber, planks</v>
          </cell>
          <cell r="F641">
            <v>0.3</v>
          </cell>
          <cell r="G641" t="str">
            <v>m3</v>
          </cell>
          <cell r="H641">
            <v>3500000</v>
          </cell>
          <cell r="I641">
            <v>1050000</v>
          </cell>
        </row>
        <row r="642">
          <cell r="B642">
            <v>3</v>
          </cell>
          <cell r="C642" t="str">
            <v>Nail</v>
          </cell>
          <cell r="F642">
            <v>1.42</v>
          </cell>
          <cell r="G642" t="str">
            <v>Kg</v>
          </cell>
          <cell r="H642">
            <v>12000</v>
          </cell>
          <cell r="I642">
            <v>17040</v>
          </cell>
        </row>
        <row r="643">
          <cell r="B643">
            <v>4</v>
          </cell>
          <cell r="C643" t="str">
            <v>Wire for concrete</v>
          </cell>
          <cell r="F643">
            <v>0.28000000000000003</v>
          </cell>
          <cell r="G643" t="str">
            <v>Kg</v>
          </cell>
          <cell r="H643">
            <v>12000</v>
          </cell>
          <cell r="I643">
            <v>3360.0000000000005</v>
          </cell>
        </row>
        <row r="645">
          <cell r="B645" t="str">
            <v>C</v>
          </cell>
          <cell r="C645" t="str">
            <v>EQUIPMENT</v>
          </cell>
        </row>
        <row r="646">
          <cell r="B646">
            <v>1</v>
          </cell>
          <cell r="C646" t="str">
            <v>Ordinary truck, 4 t</v>
          </cell>
          <cell r="F646">
            <v>3</v>
          </cell>
          <cell r="G646" t="str">
            <v>McH</v>
          </cell>
          <cell r="H646">
            <v>944000</v>
          </cell>
          <cell r="I646">
            <v>2832000</v>
          </cell>
        </row>
        <row r="650">
          <cell r="B650" t="str">
            <v>D</v>
          </cell>
          <cell r="C650" t="str">
            <v>Sub Total (A+B+C)</v>
          </cell>
          <cell r="I650">
            <v>13384900</v>
          </cell>
        </row>
        <row r="651">
          <cell r="B651" t="str">
            <v>E</v>
          </cell>
          <cell r="C651" t="str">
            <v>General Cost</v>
          </cell>
          <cell r="F651">
            <v>0.1</v>
          </cell>
          <cell r="I651">
            <v>1338490</v>
          </cell>
        </row>
        <row r="652">
          <cell r="B652" t="str">
            <v>F</v>
          </cell>
          <cell r="C652" t="str">
            <v>Total (D+E)</v>
          </cell>
          <cell r="I652">
            <v>14723390</v>
          </cell>
        </row>
        <row r="653">
          <cell r="C653" t="str">
            <v>Rounded</v>
          </cell>
          <cell r="I653">
            <v>14723390</v>
          </cell>
        </row>
        <row r="656">
          <cell r="G656" t="str">
            <v xml:space="preserve"> Bidder's Official Representative</v>
          </cell>
        </row>
        <row r="660">
          <cell r="G660" t="str">
            <v>Signature</v>
          </cell>
          <cell r="H660" t="str">
            <v>:</v>
          </cell>
        </row>
        <row r="661">
          <cell r="G661" t="str">
            <v xml:space="preserve">Name       </v>
          </cell>
          <cell r="H661" t="str">
            <v>: Ir. Desi Arryani, MM</v>
          </cell>
        </row>
        <row r="662">
          <cell r="G662" t="str">
            <v xml:space="preserve">Position  </v>
          </cell>
          <cell r="H662" t="str">
            <v>: General Manager of Civil Division</v>
          </cell>
        </row>
        <row r="663">
          <cell r="G663" t="str">
            <v xml:space="preserve">Date          </v>
          </cell>
          <cell r="H663" t="str">
            <v>: August 11th, 2008</v>
          </cell>
        </row>
        <row r="664">
          <cell r="G664" t="str">
            <v>Company stamp :</v>
          </cell>
        </row>
        <row r="670">
          <cell r="A670" t="str">
            <v>analisa15</v>
          </cell>
          <cell r="C670" t="str">
            <v>No. Work Item</v>
          </cell>
          <cell r="D670" t="str">
            <v>:</v>
          </cell>
          <cell r="E670" t="str">
            <v>2-5-01;3-3-01;5-4-01;9-5-01</v>
          </cell>
          <cell r="J670">
            <v>512542</v>
          </cell>
        </row>
        <row r="671">
          <cell r="C671" t="str">
            <v>Work Item</v>
          </cell>
          <cell r="D671" t="str">
            <v>:</v>
          </cell>
          <cell r="E671" t="str">
            <v>Wet masonry type-A (1 Pc : 3 Sand)</v>
          </cell>
        </row>
        <row r="672">
          <cell r="C672" t="str">
            <v>Unit Price</v>
          </cell>
          <cell r="D672" t="str">
            <v>:</v>
          </cell>
          <cell r="E672">
            <v>512542</v>
          </cell>
          <cell r="G672" t="str">
            <v>/ m3</v>
          </cell>
        </row>
        <row r="674">
          <cell r="B674" t="str">
            <v>No</v>
          </cell>
          <cell r="C674" t="str">
            <v>Description</v>
          </cell>
          <cell r="F674" t="str">
            <v>Quantity</v>
          </cell>
          <cell r="G674" t="str">
            <v>Unit</v>
          </cell>
          <cell r="H674" t="str">
            <v>Unit Price</v>
          </cell>
          <cell r="I674" t="str">
            <v>Amount</v>
          </cell>
        </row>
        <row r="675">
          <cell r="H675" t="str">
            <v>( Rp. )</v>
          </cell>
          <cell r="I675" t="str">
            <v>( Rp. )</v>
          </cell>
        </row>
        <row r="677">
          <cell r="B677" t="str">
            <v>A</v>
          </cell>
          <cell r="C677" t="str">
            <v>LABOUR COST</v>
          </cell>
        </row>
        <row r="678">
          <cell r="B678">
            <v>1</v>
          </cell>
          <cell r="C678" t="str">
            <v>Labour</v>
          </cell>
          <cell r="F678">
            <v>2.88</v>
          </cell>
          <cell r="G678" t="str">
            <v>MD</v>
          </cell>
          <cell r="H678">
            <v>35000</v>
          </cell>
          <cell r="I678">
            <v>100800</v>
          </cell>
        </row>
        <row r="679">
          <cell r="B679">
            <v>2</v>
          </cell>
          <cell r="C679" t="str">
            <v>Foreman</v>
          </cell>
          <cell r="F679">
            <v>0.14399999999999999</v>
          </cell>
          <cell r="G679" t="str">
            <v>MD</v>
          </cell>
          <cell r="H679">
            <v>50000</v>
          </cell>
          <cell r="I679">
            <v>7199.9999999999991</v>
          </cell>
        </row>
        <row r="680">
          <cell r="B680">
            <v>3</v>
          </cell>
          <cell r="C680" t="str">
            <v>Mason</v>
          </cell>
          <cell r="F680">
            <v>0.96</v>
          </cell>
          <cell r="G680" t="str">
            <v>MD</v>
          </cell>
          <cell r="H680">
            <v>40000</v>
          </cell>
          <cell r="I680">
            <v>38400</v>
          </cell>
        </row>
        <row r="681">
          <cell r="B681">
            <v>4</v>
          </cell>
          <cell r="C681" t="str">
            <v>Chief Mason</v>
          </cell>
          <cell r="F681">
            <v>9.6000000000000002E-2</v>
          </cell>
          <cell r="G681" t="str">
            <v>MD</v>
          </cell>
          <cell r="H681">
            <v>42500</v>
          </cell>
          <cell r="I681">
            <v>4080</v>
          </cell>
        </row>
        <row r="683">
          <cell r="B683" t="str">
            <v>B</v>
          </cell>
          <cell r="C683" t="str">
            <v>MATERIAL</v>
          </cell>
        </row>
        <row r="684">
          <cell r="B684">
            <v>1</v>
          </cell>
          <cell r="C684" t="str">
            <v>Portland Cement (PC) 50 kg</v>
          </cell>
          <cell r="F684">
            <v>4.0495999999999999</v>
          </cell>
          <cell r="G684" t="str">
            <v>zak</v>
          </cell>
          <cell r="H684">
            <v>46500</v>
          </cell>
          <cell r="I684">
            <v>188306.4</v>
          </cell>
        </row>
        <row r="685">
          <cell r="B685">
            <v>2</v>
          </cell>
          <cell r="C685" t="str">
            <v>Stone for masonry</v>
          </cell>
          <cell r="F685">
            <v>1.2</v>
          </cell>
          <cell r="G685" t="str">
            <v>m3</v>
          </cell>
          <cell r="H685">
            <v>65000</v>
          </cell>
          <cell r="I685">
            <v>78000</v>
          </cell>
        </row>
        <row r="686">
          <cell r="B686">
            <v>3</v>
          </cell>
          <cell r="C686" t="str">
            <v>Sand for concrete</v>
          </cell>
          <cell r="F686">
            <v>0.48599999999999999</v>
          </cell>
          <cell r="G686" t="str">
            <v>m3</v>
          </cell>
          <cell r="H686">
            <v>67500</v>
          </cell>
          <cell r="I686">
            <v>32805</v>
          </cell>
        </row>
        <row r="689">
          <cell r="B689" t="str">
            <v>C</v>
          </cell>
          <cell r="C689" t="str">
            <v>EQUIPMENT</v>
          </cell>
        </row>
        <row r="690">
          <cell r="B690">
            <v>1</v>
          </cell>
          <cell r="C690" t="str">
            <v>Concrete mixer, Sta., 0.5 m3</v>
          </cell>
          <cell r="F690">
            <v>0.16700000000000001</v>
          </cell>
          <cell r="G690" t="str">
            <v>day</v>
          </cell>
          <cell r="H690">
            <v>89500</v>
          </cell>
          <cell r="I690">
            <v>14946.5</v>
          </cell>
        </row>
        <row r="691">
          <cell r="B691">
            <v>2</v>
          </cell>
          <cell r="C691" t="str">
            <v>Kotak adukan</v>
          </cell>
          <cell r="F691">
            <v>1.0999999999999999E-2</v>
          </cell>
          <cell r="G691" t="str">
            <v>bh</v>
          </cell>
          <cell r="H691">
            <v>75000</v>
          </cell>
          <cell r="I691">
            <v>825</v>
          </cell>
        </row>
        <row r="692">
          <cell r="B692">
            <v>3</v>
          </cell>
          <cell r="C692" t="str">
            <v>Ember</v>
          </cell>
          <cell r="F692">
            <v>0.16700000000000001</v>
          </cell>
          <cell r="G692" t="str">
            <v>bh</v>
          </cell>
          <cell r="H692">
            <v>3500</v>
          </cell>
          <cell r="I692">
            <v>584.5</v>
          </cell>
        </row>
        <row r="694">
          <cell r="B694" t="str">
            <v>D</v>
          </cell>
          <cell r="C694" t="str">
            <v>Sub Total (A+B+C)</v>
          </cell>
          <cell r="I694">
            <v>465947.4</v>
          </cell>
        </row>
        <row r="695">
          <cell r="B695" t="str">
            <v>E</v>
          </cell>
          <cell r="C695" t="str">
            <v>General Cost</v>
          </cell>
          <cell r="F695">
            <v>0.1</v>
          </cell>
          <cell r="I695">
            <v>46594.740000000005</v>
          </cell>
        </row>
        <row r="696">
          <cell r="B696" t="str">
            <v>F</v>
          </cell>
          <cell r="C696" t="str">
            <v>Total (D+E)</v>
          </cell>
          <cell r="I696">
            <v>512542.14</v>
          </cell>
        </row>
        <row r="697">
          <cell r="C697" t="str">
            <v>Rounded</v>
          </cell>
          <cell r="I697">
            <v>512542</v>
          </cell>
        </row>
        <row r="700">
          <cell r="G700" t="str">
            <v xml:space="preserve"> Bidder's Official Representative</v>
          </cell>
        </row>
        <row r="704">
          <cell r="G704" t="str">
            <v>Signature</v>
          </cell>
          <cell r="H704" t="str">
            <v>:</v>
          </cell>
        </row>
        <row r="705">
          <cell r="G705" t="str">
            <v xml:space="preserve">Name       </v>
          </cell>
          <cell r="H705" t="str">
            <v>: Ir. Desi Arryani, MM</v>
          </cell>
        </row>
        <row r="706">
          <cell r="G706" t="str">
            <v xml:space="preserve">Position  </v>
          </cell>
          <cell r="H706" t="str">
            <v>: General Manager of Civil Division</v>
          </cell>
        </row>
        <row r="707">
          <cell r="G707" t="str">
            <v xml:space="preserve">Date          </v>
          </cell>
          <cell r="H707" t="str">
            <v>: August 11th, 2008</v>
          </cell>
        </row>
        <row r="708">
          <cell r="G708" t="str">
            <v>Company stamp :</v>
          </cell>
        </row>
        <row r="714">
          <cell r="A714" t="str">
            <v>analisa16</v>
          </cell>
          <cell r="C714" t="str">
            <v>No. Work Item</v>
          </cell>
          <cell r="D714" t="str">
            <v>:</v>
          </cell>
          <cell r="E714" t="str">
            <v>2-5-02;3-302;4-4-01;5-4-02;6-3-01;8-3-01;9-5-02</v>
          </cell>
          <cell r="J714">
            <v>474736</v>
          </cell>
        </row>
        <row r="715">
          <cell r="C715" t="str">
            <v>Work Item</v>
          </cell>
          <cell r="D715" t="str">
            <v>:</v>
          </cell>
          <cell r="E715" t="str">
            <v>Wet masonry type-B (1 Pc : 4 Sand)</v>
          </cell>
        </row>
        <row r="716">
          <cell r="C716" t="str">
            <v>Unit Price</v>
          </cell>
          <cell r="D716" t="str">
            <v>:</v>
          </cell>
          <cell r="E716">
            <v>474736</v>
          </cell>
          <cell r="G716" t="str">
            <v>/ m3</v>
          </cell>
        </row>
        <row r="718">
          <cell r="B718" t="str">
            <v>No</v>
          </cell>
          <cell r="C718" t="str">
            <v>Description</v>
          </cell>
          <cell r="F718" t="str">
            <v>Quantity</v>
          </cell>
          <cell r="G718" t="str">
            <v>Unit</v>
          </cell>
          <cell r="H718" t="str">
            <v>Unit Price</v>
          </cell>
          <cell r="I718" t="str">
            <v>Amount</v>
          </cell>
        </row>
        <row r="719">
          <cell r="H719" t="str">
            <v>( Rp. )</v>
          </cell>
          <cell r="I719" t="str">
            <v>( Rp. )</v>
          </cell>
        </row>
        <row r="721">
          <cell r="B721" t="str">
            <v>A</v>
          </cell>
          <cell r="C721" t="str">
            <v>LABOUR COST</v>
          </cell>
        </row>
        <row r="722">
          <cell r="B722">
            <v>1</v>
          </cell>
          <cell r="C722" t="str">
            <v>Labour</v>
          </cell>
          <cell r="F722">
            <v>2.88</v>
          </cell>
          <cell r="G722" t="str">
            <v>MD</v>
          </cell>
          <cell r="H722">
            <v>35000</v>
          </cell>
          <cell r="I722">
            <v>100800</v>
          </cell>
        </row>
        <row r="723">
          <cell r="B723">
            <v>2</v>
          </cell>
          <cell r="C723" t="str">
            <v>Foreman</v>
          </cell>
          <cell r="F723">
            <v>0.14399999999999999</v>
          </cell>
          <cell r="G723" t="str">
            <v>MD</v>
          </cell>
          <cell r="H723">
            <v>50000</v>
          </cell>
          <cell r="I723">
            <v>7199.9999999999991</v>
          </cell>
        </row>
        <row r="724">
          <cell r="B724">
            <v>3</v>
          </cell>
          <cell r="C724" t="str">
            <v>Mason</v>
          </cell>
          <cell r="F724">
            <v>0.96</v>
          </cell>
          <cell r="G724" t="str">
            <v>MD</v>
          </cell>
          <cell r="H724">
            <v>40000</v>
          </cell>
          <cell r="I724">
            <v>38400</v>
          </cell>
        </row>
        <row r="725">
          <cell r="B725">
            <v>4</v>
          </cell>
          <cell r="C725" t="str">
            <v>Chief Mason</v>
          </cell>
          <cell r="F725">
            <v>9.6000000000000002E-2</v>
          </cell>
          <cell r="G725" t="str">
            <v>MD</v>
          </cell>
          <cell r="H725">
            <v>42500</v>
          </cell>
          <cell r="I725">
            <v>4080</v>
          </cell>
        </row>
        <row r="727">
          <cell r="B727" t="str">
            <v>B</v>
          </cell>
          <cell r="C727" t="str">
            <v>MATERIAL</v>
          </cell>
        </row>
        <row r="728">
          <cell r="B728">
            <v>1</v>
          </cell>
          <cell r="C728" t="str">
            <v>Portland Cement (PC) 50 kg</v>
          </cell>
          <cell r="F728">
            <v>3.2576499999999999</v>
          </cell>
          <cell r="G728" t="str">
            <v>zak</v>
          </cell>
          <cell r="H728">
            <v>46500</v>
          </cell>
          <cell r="I728">
            <v>151480.72500000001</v>
          </cell>
        </row>
        <row r="729">
          <cell r="B729">
            <v>2</v>
          </cell>
          <cell r="C729" t="str">
            <v>Stone for masonry</v>
          </cell>
          <cell r="F729">
            <v>1.2</v>
          </cell>
          <cell r="G729" t="str">
            <v>m3</v>
          </cell>
          <cell r="H729">
            <v>65000</v>
          </cell>
          <cell r="I729">
            <v>78000</v>
          </cell>
        </row>
        <row r="730">
          <cell r="B730">
            <v>3</v>
          </cell>
          <cell r="C730" t="str">
            <v>Sand for concrete</v>
          </cell>
          <cell r="F730">
            <v>0.52200000000000002</v>
          </cell>
          <cell r="G730" t="str">
            <v>m3</v>
          </cell>
          <cell r="H730">
            <v>67500</v>
          </cell>
          <cell r="I730">
            <v>35235</v>
          </cell>
        </row>
        <row r="733">
          <cell r="B733" t="str">
            <v>C</v>
          </cell>
          <cell r="C733" t="str">
            <v>EQUIPMENT</v>
          </cell>
        </row>
        <row r="734">
          <cell r="B734">
            <v>1</v>
          </cell>
          <cell r="C734" t="str">
            <v>Concrete mixer, Sta., 0.5 m3</v>
          </cell>
          <cell r="F734">
            <v>0.1673</v>
          </cell>
          <cell r="G734" t="str">
            <v>day</v>
          </cell>
          <cell r="H734">
            <v>89500</v>
          </cell>
          <cell r="I734">
            <v>14973.35</v>
          </cell>
        </row>
        <row r="735">
          <cell r="B735">
            <v>2</v>
          </cell>
          <cell r="C735" t="str">
            <v>Kotak adukan</v>
          </cell>
          <cell r="F735">
            <v>1.0999999999999999E-2</v>
          </cell>
          <cell r="G735" t="str">
            <v>bh</v>
          </cell>
          <cell r="H735">
            <v>75000</v>
          </cell>
          <cell r="I735">
            <v>825</v>
          </cell>
        </row>
        <row r="736">
          <cell r="B736">
            <v>3</v>
          </cell>
          <cell r="C736" t="str">
            <v>Ember</v>
          </cell>
          <cell r="F736">
            <v>0.16700000000000001</v>
          </cell>
          <cell r="G736" t="str">
            <v>bh</v>
          </cell>
          <cell r="H736">
            <v>3500</v>
          </cell>
          <cell r="I736">
            <v>584.5</v>
          </cell>
        </row>
        <row r="738">
          <cell r="B738" t="str">
            <v>D</v>
          </cell>
          <cell r="C738" t="str">
            <v>Sub Total (A+B+C)</v>
          </cell>
          <cell r="I738">
            <v>431578.57499999995</v>
          </cell>
        </row>
        <row r="739">
          <cell r="B739" t="str">
            <v>E</v>
          </cell>
          <cell r="C739" t="str">
            <v>General Cost</v>
          </cell>
          <cell r="F739">
            <v>0.1</v>
          </cell>
          <cell r="I739">
            <v>43157.857499999998</v>
          </cell>
        </row>
        <row r="740">
          <cell r="B740" t="str">
            <v>F</v>
          </cell>
          <cell r="C740" t="str">
            <v>Total (D+E)</v>
          </cell>
          <cell r="I740">
            <v>474736.43249999994</v>
          </cell>
        </row>
        <row r="741">
          <cell r="C741" t="str">
            <v>Rounded</v>
          </cell>
          <cell r="I741">
            <v>474736</v>
          </cell>
        </row>
        <row r="743">
          <cell r="A743" t="str">
            <v>analisa17</v>
          </cell>
          <cell r="C743" t="str">
            <v>No. Work Item</v>
          </cell>
          <cell r="D743" t="str">
            <v>:</v>
          </cell>
          <cell r="E743" t="e">
            <v>#N/A</v>
          </cell>
          <cell r="J743" t="e">
            <v>#N/A</v>
          </cell>
        </row>
        <row r="744">
          <cell r="C744" t="str">
            <v>Work Item</v>
          </cell>
          <cell r="D744" t="str">
            <v>:</v>
          </cell>
          <cell r="E744" t="e">
            <v>#N/A</v>
          </cell>
        </row>
        <row r="745">
          <cell r="C745" t="str">
            <v>Unit Price</v>
          </cell>
          <cell r="D745" t="str">
            <v>:</v>
          </cell>
          <cell r="E745" t="e">
            <v>#N/A</v>
          </cell>
        </row>
        <row r="747">
          <cell r="B747" t="str">
            <v>No</v>
          </cell>
          <cell r="C747" t="str">
            <v>Description</v>
          </cell>
          <cell r="F747" t="str">
            <v>Quantity</v>
          </cell>
          <cell r="G747" t="str">
            <v>Unit</v>
          </cell>
          <cell r="H747" t="str">
            <v>Unit Price</v>
          </cell>
          <cell r="I747" t="str">
            <v>Amount</v>
          </cell>
        </row>
        <row r="748">
          <cell r="H748" t="str">
            <v>( Rp. )</v>
          </cell>
          <cell r="I748" t="str">
            <v>( Rp. )</v>
          </cell>
        </row>
        <row r="750">
          <cell r="B750" t="str">
            <v>A</v>
          </cell>
          <cell r="C750" t="str">
            <v>LABOUR COST</v>
          </cell>
        </row>
        <row r="751">
          <cell r="B751">
            <v>1</v>
          </cell>
          <cell r="C751" t="str">
            <v>Labour</v>
          </cell>
          <cell r="G751" t="str">
            <v>MD</v>
          </cell>
          <cell r="H751">
            <v>35000</v>
          </cell>
          <cell r="I751">
            <v>0</v>
          </cell>
        </row>
        <row r="752">
          <cell r="B752">
            <v>2</v>
          </cell>
          <cell r="C752" t="str">
            <v>Foreman</v>
          </cell>
          <cell r="G752" t="str">
            <v>MD</v>
          </cell>
          <cell r="H752">
            <v>50000</v>
          </cell>
          <cell r="I752">
            <v>0</v>
          </cell>
        </row>
        <row r="753">
          <cell r="B753">
            <v>3</v>
          </cell>
          <cell r="G753" t="e">
            <v>#N/A</v>
          </cell>
          <cell r="H753" t="e">
            <v>#N/A</v>
          </cell>
          <cell r="I753" t="e">
            <v>#N/A</v>
          </cell>
        </row>
        <row r="754">
          <cell r="B754">
            <v>4</v>
          </cell>
          <cell r="G754" t="e">
            <v>#N/A</v>
          </cell>
          <cell r="H754" t="e">
            <v>#N/A</v>
          </cell>
          <cell r="I754" t="e">
            <v>#N/A</v>
          </cell>
        </row>
        <row r="756">
          <cell r="B756" t="str">
            <v>B</v>
          </cell>
          <cell r="C756" t="str">
            <v>MATERIAL</v>
          </cell>
        </row>
        <row r="757">
          <cell r="B757">
            <v>1</v>
          </cell>
          <cell r="G757" t="e">
            <v>#N/A</v>
          </cell>
          <cell r="H757" t="e">
            <v>#N/A</v>
          </cell>
          <cell r="I757" t="e">
            <v>#N/A</v>
          </cell>
        </row>
        <row r="758">
          <cell r="B758">
            <v>2</v>
          </cell>
          <cell r="G758" t="e">
            <v>#N/A</v>
          </cell>
          <cell r="H758" t="e">
            <v>#N/A</v>
          </cell>
          <cell r="I758" t="e">
            <v>#N/A</v>
          </cell>
        </row>
        <row r="759">
          <cell r="B759">
            <v>3</v>
          </cell>
          <cell r="G759" t="e">
            <v>#N/A</v>
          </cell>
          <cell r="H759" t="e">
            <v>#N/A</v>
          </cell>
          <cell r="I759" t="e">
            <v>#N/A</v>
          </cell>
        </row>
        <row r="760">
          <cell r="B760">
            <v>4</v>
          </cell>
          <cell r="G760" t="e">
            <v>#N/A</v>
          </cell>
          <cell r="H760" t="e">
            <v>#N/A</v>
          </cell>
          <cell r="I760" t="e">
            <v>#N/A</v>
          </cell>
        </row>
        <row r="762">
          <cell r="B762" t="str">
            <v>C</v>
          </cell>
          <cell r="C762" t="str">
            <v>EQUIPMENT</v>
          </cell>
        </row>
        <row r="763">
          <cell r="B763">
            <v>1</v>
          </cell>
          <cell r="G763" t="e">
            <v>#N/A</v>
          </cell>
          <cell r="H763" t="e">
            <v>#N/A</v>
          </cell>
          <cell r="I763" t="e">
            <v>#N/A</v>
          </cell>
        </row>
        <row r="764">
          <cell r="B764">
            <v>2</v>
          </cell>
          <cell r="G764" t="e">
            <v>#N/A</v>
          </cell>
          <cell r="H764" t="e">
            <v>#N/A</v>
          </cell>
          <cell r="I764" t="e">
            <v>#N/A</v>
          </cell>
        </row>
        <row r="765">
          <cell r="B765">
            <v>3</v>
          </cell>
          <cell r="G765" t="e">
            <v>#N/A</v>
          </cell>
          <cell r="H765" t="e">
            <v>#N/A</v>
          </cell>
          <cell r="I765" t="e">
            <v>#N/A</v>
          </cell>
        </row>
        <row r="767">
          <cell r="B767" t="str">
            <v>D</v>
          </cell>
          <cell r="C767" t="str">
            <v>Sub Total (A+B+C)</v>
          </cell>
          <cell r="I767" t="e">
            <v>#N/A</v>
          </cell>
        </row>
        <row r="768">
          <cell r="B768" t="str">
            <v>E</v>
          </cell>
          <cell r="C768" t="str">
            <v>General Cost</v>
          </cell>
          <cell r="F768">
            <v>0.1</v>
          </cell>
          <cell r="I768" t="e">
            <v>#N/A</v>
          </cell>
        </row>
        <row r="769">
          <cell r="B769" t="str">
            <v>F</v>
          </cell>
          <cell r="C769" t="str">
            <v>Total (D+E)</v>
          </cell>
          <cell r="I769" t="e">
            <v>#N/A</v>
          </cell>
        </row>
        <row r="770">
          <cell r="C770" t="str">
            <v>Rounded</v>
          </cell>
          <cell r="I770" t="e">
            <v>#N/A</v>
          </cell>
        </row>
        <row r="773">
          <cell r="G773" t="str">
            <v xml:space="preserve"> Bidder's Official Representative</v>
          </cell>
        </row>
        <row r="777">
          <cell r="G777" t="str">
            <v>Signature</v>
          </cell>
          <cell r="H777" t="str">
            <v>:</v>
          </cell>
        </row>
        <row r="778">
          <cell r="G778" t="str">
            <v xml:space="preserve">Name       </v>
          </cell>
          <cell r="H778" t="str">
            <v>: Ir. Desi Arryani, MM</v>
          </cell>
        </row>
        <row r="779">
          <cell r="G779" t="str">
            <v xml:space="preserve">Position  </v>
          </cell>
          <cell r="H779" t="str">
            <v>: General Manager of Civil Division</v>
          </cell>
        </row>
        <row r="780">
          <cell r="G780" t="str">
            <v xml:space="preserve">Date          </v>
          </cell>
          <cell r="H780" t="str">
            <v>: August 11th, 2008</v>
          </cell>
        </row>
        <row r="781">
          <cell r="G781" t="str">
            <v>Company stamp :</v>
          </cell>
        </row>
        <row r="787">
          <cell r="A787" t="str">
            <v>analisa18</v>
          </cell>
          <cell r="C787" t="str">
            <v>No. Work Item</v>
          </cell>
          <cell r="D787" t="str">
            <v>:</v>
          </cell>
          <cell r="E787" t="str">
            <v>3-3-03;4-4-02;6-3-02;8-3-02</v>
          </cell>
          <cell r="J787">
            <v>35910</v>
          </cell>
        </row>
        <row r="788">
          <cell r="C788" t="str">
            <v>Work Item</v>
          </cell>
          <cell r="D788" t="str">
            <v>:</v>
          </cell>
          <cell r="E788" t="str">
            <v>Plastering (1 Pc : 3 Sand)</v>
          </cell>
        </row>
        <row r="789">
          <cell r="C789" t="str">
            <v>Unit Price</v>
          </cell>
          <cell r="D789" t="str">
            <v>:</v>
          </cell>
          <cell r="E789">
            <v>35910</v>
          </cell>
          <cell r="G789" t="str">
            <v>/ m2</v>
          </cell>
        </row>
        <row r="791">
          <cell r="B791" t="str">
            <v>No</v>
          </cell>
          <cell r="C791" t="str">
            <v>Description</v>
          </cell>
          <cell r="F791" t="str">
            <v>Quantity</v>
          </cell>
          <cell r="G791" t="str">
            <v>Unit</v>
          </cell>
          <cell r="H791" t="str">
            <v>Unit Price</v>
          </cell>
          <cell r="I791" t="str">
            <v>Amount</v>
          </cell>
        </row>
        <row r="792">
          <cell r="H792" t="str">
            <v>( Rp. )</v>
          </cell>
          <cell r="I792" t="str">
            <v>( Rp. )</v>
          </cell>
        </row>
        <row r="794">
          <cell r="B794" t="str">
            <v>A</v>
          </cell>
          <cell r="C794" t="str">
            <v>LABOUR COST</v>
          </cell>
        </row>
        <row r="795">
          <cell r="B795">
            <v>1</v>
          </cell>
          <cell r="C795" t="str">
            <v>Labour</v>
          </cell>
          <cell r="F795">
            <v>0.38400000000000001</v>
          </cell>
          <cell r="G795" t="str">
            <v>MD</v>
          </cell>
          <cell r="H795">
            <v>35000</v>
          </cell>
          <cell r="I795">
            <v>13440</v>
          </cell>
        </row>
        <row r="796">
          <cell r="B796">
            <v>2</v>
          </cell>
          <cell r="C796" t="str">
            <v>Foreman</v>
          </cell>
          <cell r="F796">
            <v>1.9E-2</v>
          </cell>
          <cell r="G796" t="str">
            <v>MD</v>
          </cell>
          <cell r="H796">
            <v>50000</v>
          </cell>
          <cell r="I796">
            <v>950</v>
          </cell>
        </row>
        <row r="797">
          <cell r="B797">
            <v>3</v>
          </cell>
          <cell r="C797" t="str">
            <v>Mason</v>
          </cell>
          <cell r="F797">
            <v>0.19</v>
          </cell>
          <cell r="G797" t="str">
            <v>MD</v>
          </cell>
          <cell r="H797">
            <v>40000</v>
          </cell>
          <cell r="I797">
            <v>7600</v>
          </cell>
        </row>
        <row r="798">
          <cell r="B798">
            <v>4</v>
          </cell>
          <cell r="C798" t="str">
            <v>Chief Mason</v>
          </cell>
          <cell r="F798">
            <v>1.9E-2</v>
          </cell>
          <cell r="G798" t="str">
            <v>MD</v>
          </cell>
          <cell r="H798">
            <v>42500</v>
          </cell>
          <cell r="I798">
            <v>807.5</v>
          </cell>
        </row>
        <row r="800">
          <cell r="B800" t="str">
            <v>B</v>
          </cell>
          <cell r="C800" t="str">
            <v>MATERIAL</v>
          </cell>
        </row>
        <row r="801">
          <cell r="B801">
            <v>1</v>
          </cell>
          <cell r="C801" t="str">
            <v>Portland Cement (PC) 50 kg</v>
          </cell>
          <cell r="F801">
            <v>0.16320000000000001</v>
          </cell>
          <cell r="G801" t="str">
            <v>zak</v>
          </cell>
          <cell r="H801">
            <v>46500</v>
          </cell>
          <cell r="I801">
            <v>7588.8</v>
          </cell>
        </row>
        <row r="802">
          <cell r="B802">
            <v>2</v>
          </cell>
          <cell r="C802" t="str">
            <v>Sand for concrete</v>
          </cell>
          <cell r="F802">
            <v>1.9400000000000001E-2</v>
          </cell>
          <cell r="G802" t="str">
            <v>m3</v>
          </cell>
          <cell r="H802">
            <v>67500</v>
          </cell>
          <cell r="I802">
            <v>1309.5</v>
          </cell>
        </row>
        <row r="806">
          <cell r="B806" t="str">
            <v>C</v>
          </cell>
          <cell r="C806" t="str">
            <v>EQUIPMENT</v>
          </cell>
        </row>
        <row r="807">
          <cell r="B807">
            <v>1</v>
          </cell>
          <cell r="C807" t="str">
            <v>Kusut kayu</v>
          </cell>
          <cell r="F807">
            <v>3.3000000000000002E-2</v>
          </cell>
          <cell r="G807" t="str">
            <v>bh</v>
          </cell>
          <cell r="H807">
            <v>5000</v>
          </cell>
          <cell r="I807">
            <v>165</v>
          </cell>
        </row>
        <row r="808">
          <cell r="B808">
            <v>2</v>
          </cell>
          <cell r="C808" t="str">
            <v>Kotak adukan</v>
          </cell>
          <cell r="F808">
            <v>0.01</v>
          </cell>
          <cell r="G808" t="str">
            <v>bh</v>
          </cell>
          <cell r="H808">
            <v>75000</v>
          </cell>
          <cell r="I808">
            <v>750</v>
          </cell>
        </row>
        <row r="809">
          <cell r="B809">
            <v>3</v>
          </cell>
          <cell r="C809" t="str">
            <v>Ember</v>
          </cell>
          <cell r="F809">
            <v>0.01</v>
          </cell>
          <cell r="G809" t="str">
            <v>bh</v>
          </cell>
          <cell r="H809">
            <v>3500</v>
          </cell>
          <cell r="I809">
            <v>35</v>
          </cell>
        </row>
        <row r="811">
          <cell r="B811" t="str">
            <v>D</v>
          </cell>
          <cell r="C811" t="str">
            <v>Sub Total (A+B+C)</v>
          </cell>
          <cell r="I811">
            <v>32645.8</v>
          </cell>
        </row>
        <row r="812">
          <cell r="B812" t="str">
            <v>E</v>
          </cell>
          <cell r="C812" t="str">
            <v>General Cost</v>
          </cell>
          <cell r="F812">
            <v>0.1</v>
          </cell>
          <cell r="I812">
            <v>3264.58</v>
          </cell>
        </row>
        <row r="813">
          <cell r="B813" t="str">
            <v>F</v>
          </cell>
          <cell r="C813" t="str">
            <v>Total (D+E)</v>
          </cell>
          <cell r="I813">
            <v>35910.379999999997</v>
          </cell>
        </row>
        <row r="814">
          <cell r="C814" t="str">
            <v>Rounded</v>
          </cell>
          <cell r="I814">
            <v>35910</v>
          </cell>
        </row>
        <row r="817">
          <cell r="G817" t="str">
            <v xml:space="preserve"> Bidder's Official Representative</v>
          </cell>
        </row>
        <row r="821">
          <cell r="G821" t="str">
            <v>Signature</v>
          </cell>
          <cell r="H821" t="str">
            <v>:</v>
          </cell>
        </row>
        <row r="822">
          <cell r="G822" t="str">
            <v xml:space="preserve">Name       </v>
          </cell>
          <cell r="H822" t="str">
            <v>: Ir. Desi Arryani, MM</v>
          </cell>
        </row>
        <row r="823">
          <cell r="G823" t="str">
            <v xml:space="preserve">Position  </v>
          </cell>
          <cell r="H823" t="str">
            <v>: General Manager of Civil Division</v>
          </cell>
        </row>
        <row r="824">
          <cell r="G824" t="str">
            <v xml:space="preserve">Date          </v>
          </cell>
          <cell r="H824" t="str">
            <v>: August 11th, 2008</v>
          </cell>
        </row>
        <row r="825">
          <cell r="G825" t="str">
            <v>Company stamp :</v>
          </cell>
        </row>
        <row r="831">
          <cell r="A831" t="str">
            <v>analisa19</v>
          </cell>
          <cell r="C831" t="str">
            <v>No. Work Item</v>
          </cell>
          <cell r="D831" t="str">
            <v>:</v>
          </cell>
          <cell r="E831" t="str">
            <v>3-3-04;6-3-03;8-3-03</v>
          </cell>
          <cell r="J831">
            <v>26879</v>
          </cell>
        </row>
        <row r="832">
          <cell r="C832" t="str">
            <v>Work Item</v>
          </cell>
          <cell r="D832" t="str">
            <v>:</v>
          </cell>
          <cell r="E832" t="str">
            <v>Pointing (1 Pc : 2 Sand)</v>
          </cell>
        </row>
        <row r="833">
          <cell r="C833" t="str">
            <v>Unit Price</v>
          </cell>
          <cell r="D833" t="str">
            <v>:</v>
          </cell>
          <cell r="E833">
            <v>26879</v>
          </cell>
          <cell r="G833" t="str">
            <v>/ m2</v>
          </cell>
        </row>
        <row r="835">
          <cell r="B835" t="str">
            <v>No</v>
          </cell>
          <cell r="C835" t="str">
            <v>Description</v>
          </cell>
          <cell r="F835" t="str">
            <v>Quantity</v>
          </cell>
          <cell r="G835" t="str">
            <v>Unit</v>
          </cell>
          <cell r="H835" t="str">
            <v>Unit Price</v>
          </cell>
          <cell r="I835" t="str">
            <v>Amount</v>
          </cell>
        </row>
        <row r="836">
          <cell r="H836" t="str">
            <v>( Rp. )</v>
          </cell>
          <cell r="I836" t="str">
            <v>( Rp. )</v>
          </cell>
        </row>
        <row r="838">
          <cell r="B838" t="str">
            <v>A</v>
          </cell>
          <cell r="C838" t="str">
            <v>LABOUR COST</v>
          </cell>
        </row>
        <row r="839">
          <cell r="B839">
            <v>1</v>
          </cell>
          <cell r="C839" t="str">
            <v>Labour</v>
          </cell>
          <cell r="F839">
            <v>0.34599999999999997</v>
          </cell>
          <cell r="G839" t="str">
            <v>MD</v>
          </cell>
          <cell r="H839">
            <v>35000</v>
          </cell>
          <cell r="I839">
            <v>12110</v>
          </cell>
        </row>
        <row r="840">
          <cell r="B840">
            <v>2</v>
          </cell>
          <cell r="C840" t="str">
            <v>Foreman</v>
          </cell>
          <cell r="F840">
            <v>1.7000000000000001E-2</v>
          </cell>
          <cell r="G840" t="str">
            <v>MD</v>
          </cell>
          <cell r="H840">
            <v>50000</v>
          </cell>
          <cell r="I840">
            <v>850.00000000000011</v>
          </cell>
        </row>
        <row r="841">
          <cell r="B841">
            <v>3</v>
          </cell>
          <cell r="C841" t="str">
            <v>Mason</v>
          </cell>
          <cell r="F841">
            <v>0.115</v>
          </cell>
          <cell r="G841" t="str">
            <v>MD</v>
          </cell>
          <cell r="H841">
            <v>40000</v>
          </cell>
          <cell r="I841">
            <v>4600</v>
          </cell>
        </row>
        <row r="842">
          <cell r="B842">
            <v>4</v>
          </cell>
          <cell r="C842" t="str">
            <v>Chief Mason</v>
          </cell>
          <cell r="F842">
            <v>1.2E-2</v>
          </cell>
          <cell r="G842" t="str">
            <v>MD</v>
          </cell>
          <cell r="H842">
            <v>42500</v>
          </cell>
          <cell r="I842">
            <v>510</v>
          </cell>
        </row>
        <row r="844">
          <cell r="B844" t="str">
            <v>B</v>
          </cell>
          <cell r="C844" t="str">
            <v>MATERIAL</v>
          </cell>
        </row>
        <row r="845">
          <cell r="B845">
            <v>1</v>
          </cell>
          <cell r="C845" t="str">
            <v>Portland Cement (PC) 50 kg</v>
          </cell>
          <cell r="F845">
            <v>0.10580000000000001</v>
          </cell>
          <cell r="G845" t="str">
            <v>zak</v>
          </cell>
          <cell r="H845">
            <v>46500</v>
          </cell>
          <cell r="I845">
            <v>4919.7</v>
          </cell>
        </row>
        <row r="846">
          <cell r="B846">
            <v>2</v>
          </cell>
          <cell r="C846" t="str">
            <v>Sand for concrete</v>
          </cell>
          <cell r="F846">
            <v>8.0000000000000002E-3</v>
          </cell>
          <cell r="G846" t="str">
            <v>m3</v>
          </cell>
          <cell r="H846">
            <v>67500</v>
          </cell>
          <cell r="I846">
            <v>540</v>
          </cell>
        </row>
        <row r="850">
          <cell r="B850" t="str">
            <v>C</v>
          </cell>
          <cell r="C850" t="str">
            <v>EQUIPMENT</v>
          </cell>
        </row>
        <row r="851">
          <cell r="B851">
            <v>1</v>
          </cell>
          <cell r="C851" t="str">
            <v>Ember</v>
          </cell>
          <cell r="F851">
            <v>0.01</v>
          </cell>
          <cell r="G851" t="str">
            <v>bh</v>
          </cell>
          <cell r="H851">
            <v>3500</v>
          </cell>
          <cell r="I851">
            <v>35</v>
          </cell>
        </row>
        <row r="852">
          <cell r="B852">
            <v>2</v>
          </cell>
          <cell r="C852" t="str">
            <v>Cetok</v>
          </cell>
          <cell r="F852">
            <v>0.02</v>
          </cell>
          <cell r="G852" t="str">
            <v>bh</v>
          </cell>
          <cell r="H852">
            <v>6000</v>
          </cell>
          <cell r="I852">
            <v>120</v>
          </cell>
        </row>
        <row r="853">
          <cell r="B853">
            <v>3</v>
          </cell>
          <cell r="C853" t="str">
            <v>Kuas</v>
          </cell>
          <cell r="F853">
            <v>0.16700000000000001</v>
          </cell>
          <cell r="G853" t="str">
            <v>bh</v>
          </cell>
          <cell r="H853">
            <v>4500</v>
          </cell>
          <cell r="I853">
            <v>751.5</v>
          </cell>
        </row>
        <row r="855">
          <cell r="B855" t="str">
            <v>D</v>
          </cell>
          <cell r="C855" t="str">
            <v>Sub Total (A+B+C)</v>
          </cell>
          <cell r="I855">
            <v>24436.2</v>
          </cell>
        </row>
        <row r="856">
          <cell r="B856" t="str">
            <v>E</v>
          </cell>
          <cell r="C856" t="str">
            <v>General Cost</v>
          </cell>
          <cell r="F856">
            <v>0.1</v>
          </cell>
          <cell r="I856">
            <v>2443.6200000000003</v>
          </cell>
        </row>
        <row r="857">
          <cell r="B857" t="str">
            <v>F</v>
          </cell>
          <cell r="C857" t="str">
            <v>Total (D+E)</v>
          </cell>
          <cell r="I857">
            <v>26879.82</v>
          </cell>
        </row>
        <row r="858">
          <cell r="C858" t="str">
            <v>Rounded</v>
          </cell>
          <cell r="I858">
            <v>26879</v>
          </cell>
        </row>
        <row r="861">
          <cell r="G861" t="str">
            <v xml:space="preserve"> Bidder's Official Representative</v>
          </cell>
        </row>
        <row r="865">
          <cell r="G865" t="str">
            <v>Signature</v>
          </cell>
          <cell r="H865" t="str">
            <v>:</v>
          </cell>
        </row>
        <row r="866">
          <cell r="G866" t="str">
            <v xml:space="preserve">Name       </v>
          </cell>
          <cell r="H866" t="str">
            <v>: Ir. Desi Arryani, MM</v>
          </cell>
        </row>
        <row r="867">
          <cell r="G867" t="str">
            <v xml:space="preserve">Position  </v>
          </cell>
          <cell r="H867" t="str">
            <v>: General Manager of Civil Division</v>
          </cell>
        </row>
        <row r="868">
          <cell r="G868" t="str">
            <v xml:space="preserve">Date          </v>
          </cell>
          <cell r="H868" t="str">
            <v>: August 11th, 2008</v>
          </cell>
        </row>
        <row r="869">
          <cell r="G869" t="str">
            <v>Company stamp :</v>
          </cell>
        </row>
        <row r="875">
          <cell r="A875" t="str">
            <v>analisa20</v>
          </cell>
          <cell r="C875" t="str">
            <v>No. Work Item</v>
          </cell>
          <cell r="D875" t="str">
            <v>:</v>
          </cell>
          <cell r="E875" t="str">
            <v>4-5-01</v>
          </cell>
          <cell r="J875">
            <v>23507</v>
          </cell>
        </row>
        <row r="876">
          <cell r="C876" t="str">
            <v>Work Item</v>
          </cell>
          <cell r="D876" t="str">
            <v>:</v>
          </cell>
          <cell r="E876" t="str">
            <v>Steel works for irrigation crossing structure</v>
          </cell>
        </row>
        <row r="877">
          <cell r="C877" t="str">
            <v>Unit Price</v>
          </cell>
          <cell r="D877" t="str">
            <v>:</v>
          </cell>
          <cell r="E877">
            <v>23507</v>
          </cell>
          <cell r="G877" t="str">
            <v>/ kg</v>
          </cell>
        </row>
        <row r="879">
          <cell r="B879" t="str">
            <v>No</v>
          </cell>
          <cell r="C879" t="str">
            <v>Description</v>
          </cell>
          <cell r="F879" t="str">
            <v>Quantity</v>
          </cell>
          <cell r="G879" t="str">
            <v>Unit</v>
          </cell>
          <cell r="H879" t="str">
            <v>Unit Price</v>
          </cell>
          <cell r="I879" t="str">
            <v>Amount</v>
          </cell>
        </row>
        <row r="880">
          <cell r="H880" t="str">
            <v>( Rp. )</v>
          </cell>
          <cell r="I880" t="str">
            <v>( Rp. )</v>
          </cell>
        </row>
        <row r="882">
          <cell r="B882" t="str">
            <v>A</v>
          </cell>
          <cell r="C882" t="str">
            <v>LABOUR COST</v>
          </cell>
        </row>
        <row r="883">
          <cell r="B883">
            <v>1</v>
          </cell>
          <cell r="C883" t="str">
            <v>Labour</v>
          </cell>
          <cell r="F883">
            <v>8.6400000000000005E-2</v>
          </cell>
          <cell r="G883" t="str">
            <v>MD</v>
          </cell>
          <cell r="H883">
            <v>35000</v>
          </cell>
          <cell r="I883">
            <v>3024</v>
          </cell>
        </row>
        <row r="884">
          <cell r="B884">
            <v>2</v>
          </cell>
          <cell r="C884" t="str">
            <v>Foreman</v>
          </cell>
          <cell r="F884">
            <v>2.8799999999999999E-2</v>
          </cell>
          <cell r="G884" t="str">
            <v>MD</v>
          </cell>
          <cell r="H884">
            <v>50000</v>
          </cell>
          <cell r="I884">
            <v>1440</v>
          </cell>
        </row>
        <row r="885">
          <cell r="B885">
            <v>3</v>
          </cell>
          <cell r="C885" t="str">
            <v>Mason</v>
          </cell>
          <cell r="F885">
            <v>8.6400000000000005E-2</v>
          </cell>
          <cell r="G885" t="str">
            <v>MD</v>
          </cell>
          <cell r="H885">
            <v>40000</v>
          </cell>
          <cell r="I885">
            <v>3456</v>
          </cell>
        </row>
        <row r="888">
          <cell r="B888" t="str">
            <v>B</v>
          </cell>
          <cell r="C888" t="str">
            <v>MATERIAL</v>
          </cell>
        </row>
        <row r="889">
          <cell r="B889">
            <v>1</v>
          </cell>
          <cell r="C889" t="str">
            <v>Steel for concrete</v>
          </cell>
          <cell r="F889">
            <v>1.1000000000000001</v>
          </cell>
          <cell r="G889" t="str">
            <v>Kg</v>
          </cell>
          <cell r="H889">
            <v>11600</v>
          </cell>
          <cell r="I889">
            <v>12760.000000000002</v>
          </cell>
        </row>
        <row r="890">
          <cell r="B890">
            <v>2</v>
          </cell>
          <cell r="C890" t="str">
            <v>Wire for concrete</v>
          </cell>
          <cell r="F890">
            <v>0.02</v>
          </cell>
          <cell r="G890" t="str">
            <v>Kg</v>
          </cell>
          <cell r="H890">
            <v>12000</v>
          </cell>
          <cell r="I890">
            <v>240</v>
          </cell>
        </row>
        <row r="894">
          <cell r="B894" t="str">
            <v>C</v>
          </cell>
          <cell r="C894" t="str">
            <v>EQUIPMENT</v>
          </cell>
        </row>
        <row r="895">
          <cell r="B895">
            <v>1</v>
          </cell>
          <cell r="C895" t="str">
            <v>Gunting pemotong baja</v>
          </cell>
          <cell r="F895">
            <v>0.02</v>
          </cell>
          <cell r="G895" t="str">
            <v>bh</v>
          </cell>
          <cell r="H895">
            <v>15000</v>
          </cell>
          <cell r="I895">
            <v>300</v>
          </cell>
        </row>
        <row r="896">
          <cell r="B896">
            <v>2</v>
          </cell>
          <cell r="C896" t="str">
            <v>Kunci pembengkok tulangan</v>
          </cell>
          <cell r="F896">
            <v>0.01</v>
          </cell>
          <cell r="G896" t="str">
            <v>bh</v>
          </cell>
          <cell r="H896">
            <v>15000</v>
          </cell>
          <cell r="I896">
            <v>150</v>
          </cell>
        </row>
        <row r="899">
          <cell r="B899" t="str">
            <v>D</v>
          </cell>
          <cell r="C899" t="str">
            <v>Sub Total (A+B+C)</v>
          </cell>
          <cell r="I899">
            <v>21370</v>
          </cell>
        </row>
        <row r="900">
          <cell r="B900" t="str">
            <v>E</v>
          </cell>
          <cell r="C900" t="str">
            <v>General Cost</v>
          </cell>
          <cell r="F900">
            <v>0.1</v>
          </cell>
          <cell r="I900">
            <v>2137</v>
          </cell>
        </row>
        <row r="901">
          <cell r="B901" t="str">
            <v>F</v>
          </cell>
          <cell r="C901" t="str">
            <v>Total (D+E)</v>
          </cell>
          <cell r="I901">
            <v>23507</v>
          </cell>
        </row>
        <row r="902">
          <cell r="C902" t="str">
            <v>Rounded</v>
          </cell>
          <cell r="I902">
            <v>23507</v>
          </cell>
        </row>
        <row r="905">
          <cell r="G905" t="str">
            <v xml:space="preserve"> Bidder's Official Representative</v>
          </cell>
        </row>
        <row r="909">
          <cell r="G909" t="str">
            <v>Signature</v>
          </cell>
          <cell r="H909" t="str">
            <v>:</v>
          </cell>
        </row>
        <row r="910">
          <cell r="G910" t="str">
            <v xml:space="preserve">Name       </v>
          </cell>
          <cell r="H910" t="str">
            <v>: Ir. Desi Arryani, MM</v>
          </cell>
        </row>
        <row r="911">
          <cell r="G911" t="str">
            <v xml:space="preserve">Position  </v>
          </cell>
          <cell r="H911" t="str">
            <v>: General Manager of Civil Division</v>
          </cell>
        </row>
        <row r="912">
          <cell r="G912" t="str">
            <v xml:space="preserve">Date          </v>
          </cell>
          <cell r="H912" t="str">
            <v>: August 11th, 2008</v>
          </cell>
        </row>
        <row r="913">
          <cell r="G913" t="str">
            <v>Company stamp :</v>
          </cell>
        </row>
        <row r="919">
          <cell r="A919" t="str">
            <v>analisa21</v>
          </cell>
          <cell r="C919" t="str">
            <v>No. Work Item</v>
          </cell>
          <cell r="D919" t="str">
            <v>:</v>
          </cell>
          <cell r="E919" t="str">
            <v>5-5-01</v>
          </cell>
          <cell r="J919">
            <v>1889162</v>
          </cell>
        </row>
        <row r="920">
          <cell r="C920" t="str">
            <v>Work Item</v>
          </cell>
          <cell r="D920" t="str">
            <v>:</v>
          </cell>
          <cell r="E920" t="str">
            <v>Hand rail for bridge Ø 3" galvanize</v>
          </cell>
        </row>
        <row r="921">
          <cell r="C921" t="str">
            <v>Unit Price</v>
          </cell>
          <cell r="D921" t="str">
            <v>:</v>
          </cell>
          <cell r="E921">
            <v>1889162</v>
          </cell>
          <cell r="G921" t="str">
            <v>/ m</v>
          </cell>
        </row>
        <row r="923">
          <cell r="B923" t="str">
            <v>No</v>
          </cell>
          <cell r="C923" t="str">
            <v>Description</v>
          </cell>
          <cell r="F923" t="str">
            <v>Quantity</v>
          </cell>
          <cell r="G923" t="str">
            <v>Unit</v>
          </cell>
          <cell r="H923" t="str">
            <v>Unit Price</v>
          </cell>
          <cell r="I923" t="str">
            <v>Amount</v>
          </cell>
        </row>
        <row r="924">
          <cell r="H924" t="str">
            <v>( Rp. )</v>
          </cell>
          <cell r="I924" t="str">
            <v>( Rp. )</v>
          </cell>
        </row>
        <row r="926">
          <cell r="B926" t="str">
            <v>A</v>
          </cell>
          <cell r="C926" t="str">
            <v>LABOUR COST</v>
          </cell>
        </row>
        <row r="927">
          <cell r="B927">
            <v>1</v>
          </cell>
          <cell r="C927" t="str">
            <v>Labour</v>
          </cell>
          <cell r="F927">
            <v>0.5</v>
          </cell>
          <cell r="G927" t="str">
            <v>MD</v>
          </cell>
          <cell r="H927">
            <v>35000</v>
          </cell>
          <cell r="I927">
            <v>17500</v>
          </cell>
        </row>
        <row r="928">
          <cell r="B928">
            <v>2</v>
          </cell>
          <cell r="C928" t="str">
            <v>Skilled Labour</v>
          </cell>
          <cell r="F928">
            <v>2</v>
          </cell>
          <cell r="G928" t="str">
            <v>MD</v>
          </cell>
          <cell r="H928">
            <v>45000</v>
          </cell>
          <cell r="I928">
            <v>90000</v>
          </cell>
        </row>
        <row r="932">
          <cell r="B932" t="str">
            <v>B</v>
          </cell>
          <cell r="C932" t="str">
            <v>MATERIAL</v>
          </cell>
        </row>
        <row r="933">
          <cell r="B933">
            <v>1</v>
          </cell>
          <cell r="C933" t="str">
            <v>Galvanish pipe 3" dia.</v>
          </cell>
          <cell r="F933">
            <v>28.8</v>
          </cell>
          <cell r="G933" t="str">
            <v>m</v>
          </cell>
          <cell r="H933">
            <v>55900</v>
          </cell>
          <cell r="I933">
            <v>1609920</v>
          </cell>
        </row>
        <row r="938">
          <cell r="B938" t="str">
            <v>C</v>
          </cell>
          <cell r="C938" t="str">
            <v>EQUIPMENT</v>
          </cell>
        </row>
        <row r="943">
          <cell r="B943" t="str">
            <v>D</v>
          </cell>
          <cell r="C943" t="str">
            <v>Sub Total (A+B+C)</v>
          </cell>
          <cell r="I943">
            <v>1717420</v>
          </cell>
        </row>
        <row r="944">
          <cell r="B944" t="str">
            <v>E</v>
          </cell>
          <cell r="C944" t="str">
            <v>General Cost</v>
          </cell>
          <cell r="F944">
            <v>0.1</v>
          </cell>
          <cell r="I944">
            <v>171742</v>
          </cell>
        </row>
        <row r="945">
          <cell r="B945" t="str">
            <v>F</v>
          </cell>
          <cell r="C945" t="str">
            <v>Total (D+E)</v>
          </cell>
          <cell r="I945">
            <v>1889162</v>
          </cell>
        </row>
        <row r="946">
          <cell r="C946" t="str">
            <v>Rounded</v>
          </cell>
          <cell r="I946">
            <v>1889162</v>
          </cell>
        </row>
        <row r="949">
          <cell r="G949" t="str">
            <v xml:space="preserve"> Bidder's Official Representative</v>
          </cell>
        </row>
        <row r="953">
          <cell r="G953" t="str">
            <v>Signature</v>
          </cell>
          <cell r="H953" t="str">
            <v>:</v>
          </cell>
        </row>
        <row r="954">
          <cell r="G954" t="str">
            <v xml:space="preserve">Name       </v>
          </cell>
          <cell r="H954" t="str">
            <v>: Ir. Desi Arryani, MM</v>
          </cell>
        </row>
        <row r="955">
          <cell r="G955" t="str">
            <v xml:space="preserve">Position  </v>
          </cell>
          <cell r="H955" t="str">
            <v>: General Manager of Civil Division</v>
          </cell>
        </row>
        <row r="956">
          <cell r="G956" t="str">
            <v xml:space="preserve">Date          </v>
          </cell>
          <cell r="H956" t="str">
            <v>: August 11th, 2008</v>
          </cell>
        </row>
        <row r="957">
          <cell r="G957" t="str">
            <v>Company stamp :</v>
          </cell>
        </row>
        <row r="963">
          <cell r="A963" t="str">
            <v>analisa22</v>
          </cell>
          <cell r="C963" t="str">
            <v>No. Work Item</v>
          </cell>
          <cell r="D963" t="str">
            <v>:</v>
          </cell>
          <cell r="E963" t="str">
            <v>4-5-02;5-5-02</v>
          </cell>
          <cell r="J963">
            <v>4198700</v>
          </cell>
        </row>
        <row r="964">
          <cell r="C964" t="str">
            <v>Work Item</v>
          </cell>
          <cell r="D964" t="str">
            <v>:</v>
          </cell>
          <cell r="E964" t="str">
            <v>a. Elastomeric Type - D (40 x 50 x 5) cm</v>
          </cell>
        </row>
        <row r="965">
          <cell r="C965" t="str">
            <v>Unit Price</v>
          </cell>
          <cell r="D965" t="str">
            <v>:</v>
          </cell>
          <cell r="E965">
            <v>4198700</v>
          </cell>
          <cell r="G965" t="str">
            <v>/ nos</v>
          </cell>
        </row>
        <row r="967">
          <cell r="B967" t="str">
            <v>No</v>
          </cell>
          <cell r="C967" t="str">
            <v>Description</v>
          </cell>
          <cell r="F967" t="str">
            <v>Quantity</v>
          </cell>
          <cell r="G967" t="str">
            <v>Unit</v>
          </cell>
          <cell r="H967" t="str">
            <v>Unit Price</v>
          </cell>
          <cell r="I967" t="str">
            <v>Amount</v>
          </cell>
        </row>
        <row r="968">
          <cell r="H968" t="str">
            <v>( Rp. )</v>
          </cell>
          <cell r="I968" t="str">
            <v>( Rp. )</v>
          </cell>
        </row>
        <row r="970">
          <cell r="B970" t="str">
            <v>A</v>
          </cell>
          <cell r="C970" t="str">
            <v>LABOUR COST</v>
          </cell>
        </row>
        <row r="971">
          <cell r="B971">
            <v>1</v>
          </cell>
          <cell r="C971" t="str">
            <v>Foreman</v>
          </cell>
          <cell r="F971">
            <v>0.3</v>
          </cell>
          <cell r="G971" t="str">
            <v>MD</v>
          </cell>
          <cell r="H971">
            <v>50000</v>
          </cell>
          <cell r="I971">
            <v>15000</v>
          </cell>
        </row>
        <row r="972">
          <cell r="B972">
            <v>2</v>
          </cell>
          <cell r="C972" t="str">
            <v>Skilled Labour</v>
          </cell>
          <cell r="F972">
            <v>1.2</v>
          </cell>
          <cell r="G972" t="str">
            <v>MD</v>
          </cell>
          <cell r="H972">
            <v>45000</v>
          </cell>
          <cell r="I972">
            <v>54000</v>
          </cell>
        </row>
        <row r="973">
          <cell r="B973">
            <v>3</v>
          </cell>
          <cell r="C973" t="str">
            <v>Semi skilled labour</v>
          </cell>
          <cell r="F973">
            <v>1.2</v>
          </cell>
          <cell r="G973" t="str">
            <v>MD</v>
          </cell>
          <cell r="H973">
            <v>40000</v>
          </cell>
          <cell r="I973">
            <v>48000</v>
          </cell>
        </row>
        <row r="976">
          <cell r="B976" t="str">
            <v>B</v>
          </cell>
          <cell r="C976" t="str">
            <v>MATERIAL</v>
          </cell>
        </row>
        <row r="977">
          <cell r="B977">
            <v>1</v>
          </cell>
          <cell r="C977" t="str">
            <v>Elastomeric Type - D (40 x 50 x 5) cm</v>
          </cell>
          <cell r="F977">
            <v>1</v>
          </cell>
          <cell r="G977" t="str">
            <v>each</v>
          </cell>
          <cell r="H977">
            <v>3700000</v>
          </cell>
          <cell r="I977">
            <v>3700000</v>
          </cell>
        </row>
        <row r="982">
          <cell r="B982" t="str">
            <v>C</v>
          </cell>
          <cell r="C982" t="str">
            <v>EQUIPMENT</v>
          </cell>
        </row>
        <row r="987">
          <cell r="B987" t="str">
            <v>D</v>
          </cell>
          <cell r="C987" t="str">
            <v>Sub Total (A+B+C)</v>
          </cell>
          <cell r="I987">
            <v>3817000</v>
          </cell>
        </row>
        <row r="988">
          <cell r="B988" t="str">
            <v>E</v>
          </cell>
          <cell r="C988" t="str">
            <v>General Cost</v>
          </cell>
          <cell r="F988">
            <v>0.1</v>
          </cell>
          <cell r="I988">
            <v>381700</v>
          </cell>
        </row>
        <row r="989">
          <cell r="B989" t="str">
            <v>F</v>
          </cell>
          <cell r="C989" t="str">
            <v>Total (D+E)</v>
          </cell>
          <cell r="I989">
            <v>4198700</v>
          </cell>
        </row>
        <row r="990">
          <cell r="C990" t="str">
            <v>Rounded</v>
          </cell>
          <cell r="I990">
            <v>4198700</v>
          </cell>
        </row>
        <row r="993">
          <cell r="G993" t="str">
            <v xml:space="preserve"> Bidder's Official Representative</v>
          </cell>
        </row>
        <row r="997">
          <cell r="G997" t="str">
            <v>Signature</v>
          </cell>
          <cell r="H997" t="str">
            <v>:</v>
          </cell>
        </row>
        <row r="998">
          <cell r="G998" t="str">
            <v xml:space="preserve">Name       </v>
          </cell>
          <cell r="H998" t="str">
            <v>: Ir. Desi Arryani, MM</v>
          </cell>
        </row>
        <row r="999">
          <cell r="G999" t="str">
            <v xml:space="preserve">Position  </v>
          </cell>
          <cell r="H999" t="str">
            <v>: General Manager of Civil Division</v>
          </cell>
        </row>
        <row r="1000">
          <cell r="G1000" t="str">
            <v xml:space="preserve">Date          </v>
          </cell>
          <cell r="H1000" t="str">
            <v>: August 11th, 2008</v>
          </cell>
        </row>
        <row r="1001">
          <cell r="G1001" t="str">
            <v>Company stamp :</v>
          </cell>
        </row>
        <row r="1007">
          <cell r="A1007" t="str">
            <v>analisa23</v>
          </cell>
          <cell r="C1007" t="str">
            <v>No. Work Item</v>
          </cell>
          <cell r="D1007" t="str">
            <v>:</v>
          </cell>
          <cell r="E1007" t="str">
            <v>5-5-03</v>
          </cell>
          <cell r="J1007">
            <v>765849</v>
          </cell>
        </row>
        <row r="1008">
          <cell r="C1008" t="str">
            <v>Work Item</v>
          </cell>
          <cell r="D1008" t="str">
            <v>:</v>
          </cell>
          <cell r="E1008" t="str">
            <v>Provision of prestressed concrete pile 60 cm dia</v>
          </cell>
        </row>
        <row r="1009">
          <cell r="C1009" t="str">
            <v>Quantity</v>
          </cell>
          <cell r="D1009" t="str">
            <v>:</v>
          </cell>
          <cell r="E1009">
            <v>60</v>
          </cell>
          <cell r="F1009" t="str">
            <v>m</v>
          </cell>
        </row>
        <row r="1010">
          <cell r="C1010" t="str">
            <v>Unit Price</v>
          </cell>
          <cell r="D1010" t="str">
            <v>:</v>
          </cell>
          <cell r="E1010">
            <v>765849</v>
          </cell>
          <cell r="G1010" t="str">
            <v>/ m</v>
          </cell>
        </row>
        <row r="1012">
          <cell r="B1012" t="str">
            <v>No</v>
          </cell>
          <cell r="C1012" t="str">
            <v>Description</v>
          </cell>
          <cell r="F1012" t="str">
            <v>Quantity</v>
          </cell>
          <cell r="G1012" t="str">
            <v>Unit</v>
          </cell>
          <cell r="H1012" t="str">
            <v>Unit Price</v>
          </cell>
          <cell r="I1012" t="str">
            <v>Amount</v>
          </cell>
        </row>
        <row r="1013">
          <cell r="H1013" t="str">
            <v>( Rp. )</v>
          </cell>
          <cell r="I1013" t="str">
            <v>( Rp. )</v>
          </cell>
        </row>
        <row r="1015">
          <cell r="B1015" t="str">
            <v>A</v>
          </cell>
          <cell r="C1015" t="str">
            <v>LABOUR COST</v>
          </cell>
        </row>
        <row r="1016">
          <cell r="B1016">
            <v>1</v>
          </cell>
          <cell r="C1016" t="str">
            <v>Foreman</v>
          </cell>
          <cell r="F1016">
            <v>0.5</v>
          </cell>
          <cell r="G1016" t="str">
            <v>MD</v>
          </cell>
          <cell r="H1016">
            <v>50000</v>
          </cell>
          <cell r="I1016">
            <v>25000</v>
          </cell>
        </row>
        <row r="1017">
          <cell r="B1017">
            <v>2</v>
          </cell>
          <cell r="C1017" t="str">
            <v>Skilled Labour</v>
          </cell>
          <cell r="F1017">
            <v>1</v>
          </cell>
          <cell r="G1017" t="str">
            <v>MD</v>
          </cell>
          <cell r="H1017">
            <v>45000</v>
          </cell>
          <cell r="I1017">
            <v>45000</v>
          </cell>
        </row>
        <row r="1018">
          <cell r="B1018">
            <v>3</v>
          </cell>
          <cell r="C1018" t="str">
            <v>Labour</v>
          </cell>
          <cell r="F1018">
            <v>4</v>
          </cell>
          <cell r="G1018" t="str">
            <v>MD</v>
          </cell>
          <cell r="H1018">
            <v>35000</v>
          </cell>
          <cell r="I1018">
            <v>140000</v>
          </cell>
        </row>
        <row r="1021">
          <cell r="B1021" t="str">
            <v>B</v>
          </cell>
          <cell r="C1021" t="str">
            <v>MATERIAL</v>
          </cell>
        </row>
        <row r="1022">
          <cell r="B1022">
            <v>1</v>
          </cell>
          <cell r="C1022" t="str">
            <v>PC Pile D600 mm</v>
          </cell>
          <cell r="F1022">
            <v>60</v>
          </cell>
          <cell r="G1022" t="str">
            <v>m</v>
          </cell>
          <cell r="H1022">
            <v>685000</v>
          </cell>
          <cell r="I1022">
            <v>41100000</v>
          </cell>
        </row>
        <row r="1027">
          <cell r="B1027" t="str">
            <v>C</v>
          </cell>
          <cell r="C1027" t="str">
            <v>EQUIPMENT</v>
          </cell>
        </row>
        <row r="1028">
          <cell r="B1028">
            <v>1</v>
          </cell>
          <cell r="C1028" t="str">
            <v>Dump truck, 8 t</v>
          </cell>
          <cell r="F1028">
            <v>2</v>
          </cell>
          <cell r="G1028" t="str">
            <v>hour</v>
          </cell>
          <cell r="H1028">
            <v>138800</v>
          </cell>
          <cell r="I1028">
            <v>277600</v>
          </cell>
        </row>
        <row r="1029">
          <cell r="B1029">
            <v>2</v>
          </cell>
          <cell r="C1029" t="str">
            <v>Truck crane,  11 t</v>
          </cell>
          <cell r="F1029">
            <v>1</v>
          </cell>
          <cell r="G1029" t="str">
            <v>hour</v>
          </cell>
          <cell r="H1029">
            <v>186000</v>
          </cell>
          <cell r="I1029">
            <v>186000</v>
          </cell>
        </row>
        <row r="1032">
          <cell r="B1032" t="str">
            <v>D</v>
          </cell>
          <cell r="C1032" t="str">
            <v>Sub Total (A+B+C)</v>
          </cell>
          <cell r="I1032">
            <v>41773600</v>
          </cell>
        </row>
        <row r="1033">
          <cell r="B1033" t="str">
            <v>E</v>
          </cell>
          <cell r="C1033" t="str">
            <v>General Cost</v>
          </cell>
          <cell r="F1033">
            <v>0.1</v>
          </cell>
          <cell r="I1033">
            <v>4177360</v>
          </cell>
        </row>
        <row r="1034">
          <cell r="B1034" t="str">
            <v>F</v>
          </cell>
          <cell r="C1034" t="str">
            <v>Total (D+E)</v>
          </cell>
          <cell r="I1034">
            <v>45950960</v>
          </cell>
        </row>
        <row r="1035">
          <cell r="C1035" t="str">
            <v>Rounded</v>
          </cell>
          <cell r="I1035">
            <v>45950960</v>
          </cell>
        </row>
        <row r="1038">
          <cell r="G1038" t="str">
            <v xml:space="preserve"> Bidder's Official Representative</v>
          </cell>
        </row>
        <row r="1042">
          <cell r="G1042" t="str">
            <v>Signature</v>
          </cell>
          <cell r="H1042" t="str">
            <v>:</v>
          </cell>
        </row>
        <row r="1043">
          <cell r="G1043" t="str">
            <v xml:space="preserve">Name       </v>
          </cell>
          <cell r="H1043" t="str">
            <v>: Ir. Desi Arryani, MM</v>
          </cell>
        </row>
        <row r="1044">
          <cell r="G1044" t="str">
            <v xml:space="preserve">Position  </v>
          </cell>
          <cell r="H1044" t="str">
            <v>: General Manager of Civil Division</v>
          </cell>
        </row>
        <row r="1045">
          <cell r="G1045" t="str">
            <v xml:space="preserve">Date          </v>
          </cell>
          <cell r="H1045" t="str">
            <v>: August 11th, 2008</v>
          </cell>
        </row>
        <row r="1046">
          <cell r="G1046" t="str">
            <v>Company stamp :</v>
          </cell>
        </row>
        <row r="1052">
          <cell r="A1052" t="str">
            <v>analisa24</v>
          </cell>
          <cell r="C1052" t="str">
            <v>No. Work Item</v>
          </cell>
          <cell r="D1052" t="str">
            <v>:</v>
          </cell>
          <cell r="E1052" t="str">
            <v>5-5-04</v>
          </cell>
          <cell r="J1052">
            <v>88917</v>
          </cell>
        </row>
        <row r="1053">
          <cell r="C1053" t="str">
            <v>Work Item</v>
          </cell>
          <cell r="D1053" t="str">
            <v>:</v>
          </cell>
          <cell r="E1053" t="str">
            <v>Driving of concrete pile</v>
          </cell>
        </row>
        <row r="1054">
          <cell r="C1054" t="str">
            <v>Quantity</v>
          </cell>
          <cell r="D1054" t="str">
            <v>:</v>
          </cell>
          <cell r="E1054">
            <v>60</v>
          </cell>
          <cell r="F1054" t="str">
            <v>m</v>
          </cell>
        </row>
        <row r="1055">
          <cell r="C1055" t="str">
            <v>Unit Price</v>
          </cell>
          <cell r="D1055" t="str">
            <v>:</v>
          </cell>
          <cell r="E1055">
            <v>88917</v>
          </cell>
          <cell r="G1055" t="str">
            <v>/ m</v>
          </cell>
        </row>
        <row r="1057">
          <cell r="B1057" t="str">
            <v>No</v>
          </cell>
          <cell r="C1057" t="str">
            <v>Description</v>
          </cell>
          <cell r="F1057" t="str">
            <v>Quantity</v>
          </cell>
          <cell r="G1057" t="str">
            <v>Unit</v>
          </cell>
          <cell r="H1057" t="str">
            <v>Unit Price</v>
          </cell>
          <cell r="I1057" t="str">
            <v>Amount</v>
          </cell>
        </row>
        <row r="1058">
          <cell r="H1058" t="str">
            <v>( Rp. )</v>
          </cell>
          <cell r="I1058" t="str">
            <v>( Rp. )</v>
          </cell>
        </row>
        <row r="1060">
          <cell r="B1060" t="str">
            <v>A</v>
          </cell>
          <cell r="C1060" t="str">
            <v>LABOUR COST</v>
          </cell>
        </row>
        <row r="1061">
          <cell r="B1061">
            <v>1</v>
          </cell>
          <cell r="C1061" t="str">
            <v>Skilled labour</v>
          </cell>
          <cell r="F1061">
            <v>6</v>
          </cell>
          <cell r="G1061" t="str">
            <v>MD</v>
          </cell>
          <cell r="H1061">
            <v>45000</v>
          </cell>
          <cell r="I1061">
            <v>270000</v>
          </cell>
        </row>
        <row r="1062">
          <cell r="B1062">
            <v>2</v>
          </cell>
          <cell r="C1062" t="str">
            <v>Foreman</v>
          </cell>
          <cell r="F1062">
            <v>1.2</v>
          </cell>
          <cell r="G1062" t="str">
            <v>MD</v>
          </cell>
          <cell r="H1062">
            <v>50000</v>
          </cell>
          <cell r="I1062">
            <v>60000</v>
          </cell>
        </row>
        <row r="1063">
          <cell r="B1063">
            <v>3</v>
          </cell>
          <cell r="C1063" t="str">
            <v>Semi skilled labour</v>
          </cell>
          <cell r="F1063">
            <v>6</v>
          </cell>
          <cell r="G1063" t="str">
            <v>MD</v>
          </cell>
          <cell r="H1063">
            <v>40000</v>
          </cell>
          <cell r="I1063">
            <v>240000</v>
          </cell>
        </row>
        <row r="1066">
          <cell r="B1066" t="str">
            <v>B</v>
          </cell>
          <cell r="C1066" t="str">
            <v>MATERIAL</v>
          </cell>
        </row>
        <row r="1072">
          <cell r="B1072" t="str">
            <v>C</v>
          </cell>
          <cell r="C1072" t="str">
            <v>EQUIPMENT</v>
          </cell>
        </row>
        <row r="1073">
          <cell r="B1073">
            <v>1</v>
          </cell>
          <cell r="C1073" t="str">
            <v>Crawler crane, mech., 35 t</v>
          </cell>
          <cell r="F1073">
            <v>10</v>
          </cell>
          <cell r="G1073" t="str">
            <v>McH</v>
          </cell>
          <cell r="H1073">
            <v>243750</v>
          </cell>
          <cell r="I1073">
            <v>2437500</v>
          </cell>
        </row>
        <row r="1074">
          <cell r="B1074">
            <v>2</v>
          </cell>
          <cell r="C1074" t="str">
            <v>Diesel pile driver, R, 4.5 t</v>
          </cell>
          <cell r="F1074">
            <v>10</v>
          </cell>
          <cell r="G1074" t="str">
            <v>McH</v>
          </cell>
          <cell r="H1074">
            <v>184250</v>
          </cell>
          <cell r="I1074">
            <v>1842500</v>
          </cell>
        </row>
        <row r="1077">
          <cell r="B1077" t="str">
            <v>D</v>
          </cell>
          <cell r="C1077" t="str">
            <v>Sub Total (A+B+C)</v>
          </cell>
          <cell r="I1077">
            <v>4850000</v>
          </cell>
        </row>
        <row r="1078">
          <cell r="B1078" t="str">
            <v>E</v>
          </cell>
          <cell r="C1078" t="str">
            <v>General Cost</v>
          </cell>
          <cell r="F1078">
            <v>0.1</v>
          </cell>
          <cell r="I1078">
            <v>485000</v>
          </cell>
        </row>
        <row r="1079">
          <cell r="B1079" t="str">
            <v>F</v>
          </cell>
          <cell r="C1079" t="str">
            <v>Total (D+E)</v>
          </cell>
          <cell r="I1079">
            <v>5335000</v>
          </cell>
        </row>
        <row r="1080">
          <cell r="C1080" t="str">
            <v>Rounded</v>
          </cell>
          <cell r="I1080">
            <v>5335000</v>
          </cell>
        </row>
        <row r="1083">
          <cell r="G1083" t="str">
            <v xml:space="preserve"> Bidder's Official Representative</v>
          </cell>
        </row>
        <row r="1087">
          <cell r="G1087" t="str">
            <v>Signature</v>
          </cell>
          <cell r="H1087" t="str">
            <v>:</v>
          </cell>
        </row>
        <row r="1088">
          <cell r="G1088" t="str">
            <v xml:space="preserve">Name       </v>
          </cell>
          <cell r="H1088" t="str">
            <v>: Ir. Desi Arryani, MM</v>
          </cell>
        </row>
        <row r="1089">
          <cell r="G1089" t="str">
            <v xml:space="preserve">Position  </v>
          </cell>
          <cell r="H1089" t="str">
            <v>: General Manager of Civil Division</v>
          </cell>
        </row>
        <row r="1090">
          <cell r="G1090" t="str">
            <v xml:space="preserve">Date          </v>
          </cell>
          <cell r="H1090" t="str">
            <v>: August 11th, 2008</v>
          </cell>
        </row>
        <row r="1091">
          <cell r="G1091" t="str">
            <v>Company stamp :</v>
          </cell>
        </row>
        <row r="1097">
          <cell r="A1097" t="str">
            <v>analisa25</v>
          </cell>
          <cell r="C1097" t="str">
            <v>No. Work Item</v>
          </cell>
          <cell r="D1097" t="str">
            <v>:</v>
          </cell>
          <cell r="E1097" t="str">
            <v>4-5-04;5-5-05</v>
          </cell>
          <cell r="J1097">
            <v>20831</v>
          </cell>
        </row>
        <row r="1098">
          <cell r="C1098" t="str">
            <v>Work Item</v>
          </cell>
          <cell r="D1098" t="str">
            <v>:</v>
          </cell>
          <cell r="E1098" t="str">
            <v>Steel profile (L) for bridge curb</v>
          </cell>
        </row>
        <row r="1099">
          <cell r="C1099" t="str">
            <v>Quantity</v>
          </cell>
          <cell r="D1099" t="str">
            <v>:</v>
          </cell>
          <cell r="E1099">
            <v>48</v>
          </cell>
          <cell r="F1099" t="str">
            <v>kg</v>
          </cell>
        </row>
        <row r="1100">
          <cell r="C1100" t="str">
            <v>Unit Price</v>
          </cell>
          <cell r="D1100" t="str">
            <v>:</v>
          </cell>
          <cell r="E1100">
            <v>20831</v>
          </cell>
          <cell r="G1100" t="str">
            <v>/ kg</v>
          </cell>
        </row>
        <row r="1102">
          <cell r="B1102" t="str">
            <v>No</v>
          </cell>
          <cell r="C1102" t="str">
            <v>Description</v>
          </cell>
          <cell r="F1102" t="str">
            <v>Quantity</v>
          </cell>
          <cell r="G1102" t="str">
            <v>Unit</v>
          </cell>
          <cell r="H1102" t="str">
            <v>Unit Price</v>
          </cell>
          <cell r="I1102" t="str">
            <v>Amount</v>
          </cell>
        </row>
        <row r="1103">
          <cell r="H1103" t="str">
            <v>( Rp. )</v>
          </cell>
          <cell r="I1103" t="str">
            <v>( Rp. )</v>
          </cell>
        </row>
        <row r="1105">
          <cell r="B1105" t="str">
            <v>A</v>
          </cell>
          <cell r="C1105" t="str">
            <v>LABOUR COST</v>
          </cell>
        </row>
        <row r="1106">
          <cell r="B1106">
            <v>1</v>
          </cell>
          <cell r="C1106" t="str">
            <v>Foreman</v>
          </cell>
          <cell r="F1106">
            <v>0.5</v>
          </cell>
          <cell r="G1106" t="str">
            <v>MD</v>
          </cell>
          <cell r="H1106">
            <v>50000</v>
          </cell>
          <cell r="I1106">
            <v>25000</v>
          </cell>
        </row>
        <row r="1107">
          <cell r="B1107">
            <v>2</v>
          </cell>
          <cell r="C1107" t="str">
            <v>Welder</v>
          </cell>
          <cell r="F1107">
            <v>1</v>
          </cell>
          <cell r="G1107" t="str">
            <v>MD</v>
          </cell>
          <cell r="H1107">
            <v>40000</v>
          </cell>
          <cell r="I1107">
            <v>40000</v>
          </cell>
        </row>
        <row r="1108">
          <cell r="B1108">
            <v>3</v>
          </cell>
          <cell r="C1108" t="str">
            <v>Skilled labour</v>
          </cell>
          <cell r="F1108">
            <v>2</v>
          </cell>
          <cell r="G1108" t="str">
            <v>MD</v>
          </cell>
          <cell r="H1108">
            <v>45000</v>
          </cell>
          <cell r="I1108">
            <v>90000</v>
          </cell>
        </row>
        <row r="1109">
          <cell r="B1109">
            <v>4</v>
          </cell>
          <cell r="C1109" t="str">
            <v>Labour</v>
          </cell>
          <cell r="F1109">
            <v>2</v>
          </cell>
          <cell r="G1109" t="str">
            <v>MD</v>
          </cell>
          <cell r="H1109">
            <v>35000</v>
          </cell>
          <cell r="I1109">
            <v>70000</v>
          </cell>
        </row>
        <row r="1111">
          <cell r="B1111" t="str">
            <v>B</v>
          </cell>
          <cell r="C1111" t="str">
            <v>MATERIAL</v>
          </cell>
        </row>
        <row r="1112">
          <cell r="B1112">
            <v>1</v>
          </cell>
          <cell r="C1112" t="str">
            <v>Steel beams</v>
          </cell>
          <cell r="F1112">
            <v>48</v>
          </cell>
          <cell r="G1112" t="str">
            <v>Kg</v>
          </cell>
          <cell r="H1112">
            <v>14000</v>
          </cell>
          <cell r="I1112">
            <v>672000</v>
          </cell>
        </row>
        <row r="1113">
          <cell r="B1113">
            <v>2</v>
          </cell>
          <cell r="C1113" t="str">
            <v>Welding wire</v>
          </cell>
          <cell r="F1113">
            <v>0.8</v>
          </cell>
          <cell r="G1113" t="str">
            <v>Kg</v>
          </cell>
          <cell r="H1113">
            <v>15000</v>
          </cell>
          <cell r="I1113">
            <v>12000</v>
          </cell>
        </row>
        <row r="1117">
          <cell r="B1117" t="str">
            <v>C</v>
          </cell>
          <cell r="C1117" t="str">
            <v>EQUIPMENT</v>
          </cell>
        </row>
        <row r="1122">
          <cell r="B1122" t="str">
            <v>D</v>
          </cell>
          <cell r="C1122" t="str">
            <v>Sub Total (A+B+C)</v>
          </cell>
          <cell r="I1122">
            <v>909000</v>
          </cell>
        </row>
        <row r="1123">
          <cell r="B1123" t="str">
            <v>E</v>
          </cell>
          <cell r="C1123" t="str">
            <v>General Cost</v>
          </cell>
          <cell r="F1123">
            <v>0.1</v>
          </cell>
          <cell r="I1123">
            <v>90900</v>
          </cell>
        </row>
        <row r="1124">
          <cell r="B1124" t="str">
            <v>F</v>
          </cell>
          <cell r="C1124" t="str">
            <v>Total (D+E)</v>
          </cell>
          <cell r="I1124">
            <v>999900</v>
          </cell>
        </row>
        <row r="1125">
          <cell r="C1125" t="str">
            <v>Rounded</v>
          </cell>
          <cell r="I1125">
            <v>999900</v>
          </cell>
        </row>
        <row r="1128">
          <cell r="G1128" t="str">
            <v xml:space="preserve"> Bidder's Official Representative</v>
          </cell>
        </row>
        <row r="1132">
          <cell r="G1132" t="str">
            <v>Signature</v>
          </cell>
          <cell r="H1132" t="str">
            <v>:</v>
          </cell>
        </row>
        <row r="1133">
          <cell r="G1133" t="str">
            <v xml:space="preserve">Name       </v>
          </cell>
          <cell r="H1133" t="str">
            <v>: Ir. Desi Arryani, MM</v>
          </cell>
        </row>
        <row r="1134">
          <cell r="G1134" t="str">
            <v xml:space="preserve">Position  </v>
          </cell>
          <cell r="H1134" t="str">
            <v>: General Manager of Civil Division</v>
          </cell>
        </row>
        <row r="1135">
          <cell r="G1135" t="str">
            <v xml:space="preserve">Date          </v>
          </cell>
          <cell r="H1135" t="str">
            <v>: August 11th, 2008</v>
          </cell>
        </row>
        <row r="1136">
          <cell r="G1136" t="str">
            <v>Company stamp :</v>
          </cell>
        </row>
        <row r="1142">
          <cell r="A1142" t="str">
            <v>analisa26</v>
          </cell>
          <cell r="C1142" t="str">
            <v>No. Work Item</v>
          </cell>
          <cell r="D1142" t="str">
            <v>:</v>
          </cell>
          <cell r="E1142" t="str">
            <v>5-5-06</v>
          </cell>
          <cell r="J1142">
            <v>178920500</v>
          </cell>
        </row>
        <row r="1143">
          <cell r="C1143" t="str">
            <v>Work Item</v>
          </cell>
          <cell r="D1143" t="str">
            <v>:</v>
          </cell>
          <cell r="E1143" t="str">
            <v>Provision of PCL Beam for 35 m span lenght</v>
          </cell>
        </row>
        <row r="1144">
          <cell r="C1144" t="str">
            <v>Unit Price</v>
          </cell>
          <cell r="D1144" t="str">
            <v>:</v>
          </cell>
          <cell r="E1144">
            <v>178920500</v>
          </cell>
          <cell r="G1144" t="str">
            <v>/ nos</v>
          </cell>
        </row>
        <row r="1146">
          <cell r="B1146" t="str">
            <v>No</v>
          </cell>
          <cell r="C1146" t="str">
            <v>Description</v>
          </cell>
          <cell r="F1146" t="str">
            <v>Quantity</v>
          </cell>
          <cell r="G1146" t="str">
            <v>Unit</v>
          </cell>
          <cell r="H1146" t="str">
            <v>Unit Price</v>
          </cell>
          <cell r="I1146" t="str">
            <v>Amount</v>
          </cell>
        </row>
        <row r="1147">
          <cell r="H1147" t="str">
            <v>( Rp. )</v>
          </cell>
          <cell r="I1147" t="str">
            <v>( Rp. )</v>
          </cell>
        </row>
        <row r="1149">
          <cell r="B1149" t="str">
            <v>A</v>
          </cell>
          <cell r="C1149" t="str">
            <v>LABOUR COST</v>
          </cell>
        </row>
        <row r="1150">
          <cell r="B1150">
            <v>1</v>
          </cell>
          <cell r="C1150" t="str">
            <v>Foreman</v>
          </cell>
          <cell r="F1150">
            <v>0.5</v>
          </cell>
          <cell r="G1150" t="str">
            <v>MD</v>
          </cell>
          <cell r="H1150">
            <v>50000</v>
          </cell>
          <cell r="I1150">
            <v>25000</v>
          </cell>
        </row>
        <row r="1151">
          <cell r="B1151">
            <v>2</v>
          </cell>
          <cell r="C1151" t="str">
            <v>Skilled labour</v>
          </cell>
          <cell r="F1151">
            <v>2</v>
          </cell>
          <cell r="G1151" t="str">
            <v>MD</v>
          </cell>
          <cell r="H1151">
            <v>45000</v>
          </cell>
          <cell r="I1151">
            <v>90000</v>
          </cell>
        </row>
        <row r="1152">
          <cell r="B1152">
            <v>3</v>
          </cell>
          <cell r="C1152" t="str">
            <v>Semi skilled labour</v>
          </cell>
          <cell r="F1152">
            <v>1</v>
          </cell>
          <cell r="G1152" t="str">
            <v>MD</v>
          </cell>
          <cell r="H1152">
            <v>40000</v>
          </cell>
          <cell r="I1152">
            <v>40000</v>
          </cell>
        </row>
        <row r="1155">
          <cell r="B1155" t="str">
            <v>B</v>
          </cell>
          <cell r="C1155" t="str">
            <v>MATERIAL</v>
          </cell>
        </row>
        <row r="1156">
          <cell r="B1156">
            <v>1</v>
          </cell>
          <cell r="C1156" t="str">
            <v>PCL Beam for 35m span length</v>
          </cell>
          <cell r="F1156">
            <v>1</v>
          </cell>
          <cell r="G1156" t="str">
            <v>nos</v>
          </cell>
          <cell r="H1156">
            <v>155000000</v>
          </cell>
          <cell r="I1156">
            <v>155000000</v>
          </cell>
        </row>
        <row r="1157">
          <cell r="B1157">
            <v>2</v>
          </cell>
          <cell r="C1157" t="str">
            <v>Transport to site (By sub contractor) for PCL beam</v>
          </cell>
          <cell r="F1157">
            <v>1</v>
          </cell>
          <cell r="G1157" t="str">
            <v>nos</v>
          </cell>
          <cell r="H1157">
            <v>7500000</v>
          </cell>
          <cell r="I1157">
            <v>7500000</v>
          </cell>
        </row>
        <row r="1161">
          <cell r="B1161" t="str">
            <v>C</v>
          </cell>
          <cell r="C1161" t="str">
            <v>EQUIPMENT</v>
          </cell>
        </row>
        <row r="1166">
          <cell r="B1166" t="str">
            <v>D</v>
          </cell>
          <cell r="C1166" t="str">
            <v>Sub Total (A+B+C)</v>
          </cell>
          <cell r="I1166">
            <v>162655000</v>
          </cell>
        </row>
        <row r="1167">
          <cell r="B1167" t="str">
            <v>E</v>
          </cell>
          <cell r="C1167" t="str">
            <v>General Cost</v>
          </cell>
          <cell r="F1167">
            <v>0.1</v>
          </cell>
          <cell r="I1167">
            <v>16265500</v>
          </cell>
        </row>
        <row r="1168">
          <cell r="B1168" t="str">
            <v>F</v>
          </cell>
          <cell r="C1168" t="str">
            <v>Total (D+E)</v>
          </cell>
          <cell r="I1168">
            <v>178920500</v>
          </cell>
        </row>
        <row r="1169">
          <cell r="C1169" t="str">
            <v>Rounded</v>
          </cell>
          <cell r="I1169">
            <v>178920500</v>
          </cell>
        </row>
        <row r="1172">
          <cell r="G1172" t="str">
            <v xml:space="preserve"> Bidder's Official Representative</v>
          </cell>
        </row>
        <row r="1176">
          <cell r="G1176" t="str">
            <v>Signature</v>
          </cell>
          <cell r="H1176" t="str">
            <v>:</v>
          </cell>
        </row>
        <row r="1177">
          <cell r="G1177" t="str">
            <v xml:space="preserve">Name       </v>
          </cell>
          <cell r="H1177" t="str">
            <v>: Ir. Desi Arryani, MM</v>
          </cell>
        </row>
        <row r="1178">
          <cell r="G1178" t="str">
            <v xml:space="preserve">Position  </v>
          </cell>
          <cell r="H1178" t="str">
            <v>: General Manager of Civil Division</v>
          </cell>
        </row>
        <row r="1179">
          <cell r="G1179" t="str">
            <v xml:space="preserve">Date          </v>
          </cell>
          <cell r="H1179" t="str">
            <v>: August 11th, 2008</v>
          </cell>
        </row>
        <row r="1180">
          <cell r="G1180" t="str">
            <v>Company stamp :</v>
          </cell>
        </row>
        <row r="1186">
          <cell r="A1186" t="str">
            <v>analisa27</v>
          </cell>
          <cell r="C1186" t="str">
            <v>No. Work Item</v>
          </cell>
          <cell r="D1186" t="str">
            <v>:</v>
          </cell>
          <cell r="E1186" t="str">
            <v>5-5-07;5-5-08</v>
          </cell>
          <cell r="J1186">
            <v>3488870</v>
          </cell>
        </row>
        <row r="1187">
          <cell r="C1187" t="str">
            <v>Work Item</v>
          </cell>
          <cell r="D1187" t="str">
            <v>:</v>
          </cell>
          <cell r="E1187" t="str">
            <v>Provision  of outer/inner diaphragm (30-35 m span)</v>
          </cell>
        </row>
        <row r="1188">
          <cell r="C1188" t="str">
            <v>Unit Price</v>
          </cell>
          <cell r="D1188" t="str">
            <v>:</v>
          </cell>
          <cell r="E1188">
            <v>3488870</v>
          </cell>
          <cell r="G1188" t="str">
            <v>/ nos</v>
          </cell>
        </row>
        <row r="1190">
          <cell r="B1190" t="str">
            <v>No</v>
          </cell>
          <cell r="C1190" t="str">
            <v>Description</v>
          </cell>
          <cell r="F1190" t="str">
            <v>Quantity</v>
          </cell>
          <cell r="G1190" t="str">
            <v>Unit</v>
          </cell>
          <cell r="H1190" t="str">
            <v>Unit Price</v>
          </cell>
          <cell r="I1190" t="str">
            <v>Amount</v>
          </cell>
        </row>
        <row r="1191">
          <cell r="H1191" t="str">
            <v>( Rp. )</v>
          </cell>
          <cell r="I1191" t="str">
            <v>( Rp. )</v>
          </cell>
        </row>
        <row r="1193">
          <cell r="B1193" t="str">
            <v>A</v>
          </cell>
          <cell r="C1193" t="str">
            <v>LABOUR COST</v>
          </cell>
        </row>
        <row r="1194">
          <cell r="B1194">
            <v>1</v>
          </cell>
          <cell r="C1194" t="str">
            <v>Foreman</v>
          </cell>
          <cell r="F1194">
            <v>0.5</v>
          </cell>
          <cell r="G1194" t="str">
            <v>MD</v>
          </cell>
          <cell r="H1194">
            <v>50000</v>
          </cell>
          <cell r="I1194">
            <v>25000</v>
          </cell>
        </row>
        <row r="1195">
          <cell r="B1195">
            <v>2</v>
          </cell>
          <cell r="C1195" t="str">
            <v>Chief of work</v>
          </cell>
          <cell r="F1195">
            <v>0.5</v>
          </cell>
          <cell r="G1195" t="str">
            <v>MD</v>
          </cell>
          <cell r="H1195">
            <v>60000</v>
          </cell>
          <cell r="I1195">
            <v>30000</v>
          </cell>
        </row>
        <row r="1196">
          <cell r="B1196">
            <v>3</v>
          </cell>
          <cell r="C1196" t="str">
            <v>Concrete worker</v>
          </cell>
          <cell r="F1196">
            <v>2</v>
          </cell>
          <cell r="G1196" t="str">
            <v>MD</v>
          </cell>
          <cell r="H1196">
            <v>37500</v>
          </cell>
          <cell r="I1196">
            <v>75000</v>
          </cell>
        </row>
        <row r="1197">
          <cell r="B1197">
            <v>4</v>
          </cell>
          <cell r="C1197" t="str">
            <v>Labour</v>
          </cell>
          <cell r="F1197">
            <v>4</v>
          </cell>
          <cell r="G1197" t="str">
            <v>MD</v>
          </cell>
          <cell r="H1197">
            <v>35000</v>
          </cell>
          <cell r="I1197">
            <v>140000</v>
          </cell>
        </row>
        <row r="1199">
          <cell r="B1199" t="str">
            <v>B</v>
          </cell>
          <cell r="C1199" t="str">
            <v>MATERIAL</v>
          </cell>
        </row>
        <row r="1200">
          <cell r="B1200">
            <v>1</v>
          </cell>
          <cell r="C1200" t="str">
            <v>Readymix concrete type A (K-350)</v>
          </cell>
          <cell r="F1200">
            <v>0.63</v>
          </cell>
          <cell r="G1200" t="str">
            <v>m3</v>
          </cell>
          <cell r="H1200">
            <v>700000</v>
          </cell>
          <cell r="I1200">
            <v>441000</v>
          </cell>
        </row>
        <row r="1201">
          <cell r="B1201">
            <v>2</v>
          </cell>
          <cell r="C1201" t="str">
            <v>Form supporting and removal</v>
          </cell>
          <cell r="F1201">
            <v>5.4</v>
          </cell>
          <cell r="G1201" t="str">
            <v>m3</v>
          </cell>
          <cell r="H1201">
            <v>50000</v>
          </cell>
          <cell r="I1201">
            <v>270000</v>
          </cell>
        </row>
        <row r="1202">
          <cell r="B1202">
            <v>3</v>
          </cell>
          <cell r="C1202" t="str">
            <v>Concrete form and removal</v>
          </cell>
          <cell r="F1202">
            <v>12</v>
          </cell>
          <cell r="G1202" t="str">
            <v>m2</v>
          </cell>
          <cell r="H1202">
            <v>75000</v>
          </cell>
          <cell r="I1202">
            <v>900000</v>
          </cell>
        </row>
        <row r="1203">
          <cell r="B1203">
            <v>4</v>
          </cell>
          <cell r="C1203" t="str">
            <v>Reinforcement Deform Bar</v>
          </cell>
          <cell r="F1203">
            <v>94.5</v>
          </cell>
          <cell r="G1203" t="str">
            <v>kg</v>
          </cell>
          <cell r="H1203">
            <v>11600</v>
          </cell>
          <cell r="I1203">
            <v>1096200</v>
          </cell>
        </row>
        <row r="1205">
          <cell r="B1205" t="str">
            <v>C</v>
          </cell>
          <cell r="C1205" t="str">
            <v>EQUIPMENT</v>
          </cell>
        </row>
        <row r="1206">
          <cell r="B1206">
            <v>1</v>
          </cell>
          <cell r="C1206" t="str">
            <v>Truck crane,  11 t</v>
          </cell>
          <cell r="F1206">
            <v>1</v>
          </cell>
          <cell r="G1206" t="str">
            <v>hour</v>
          </cell>
          <cell r="H1206">
            <v>186000</v>
          </cell>
          <cell r="I1206">
            <v>186000</v>
          </cell>
        </row>
        <row r="1207">
          <cell r="B1207">
            <v>2</v>
          </cell>
          <cell r="C1207" t="str">
            <v>Concrete bucket</v>
          </cell>
          <cell r="F1207">
            <v>0.17</v>
          </cell>
          <cell r="G1207" t="str">
            <v>McD</v>
          </cell>
          <cell r="H1207">
            <v>50000</v>
          </cell>
          <cell r="I1207">
            <v>8500</v>
          </cell>
        </row>
        <row r="1210">
          <cell r="B1210" t="str">
            <v>D</v>
          </cell>
          <cell r="C1210" t="str">
            <v>Sub Total (A+B+C)</v>
          </cell>
          <cell r="I1210">
            <v>3171700</v>
          </cell>
        </row>
        <row r="1211">
          <cell r="B1211" t="str">
            <v>E</v>
          </cell>
          <cell r="C1211" t="str">
            <v>General Cost</v>
          </cell>
          <cell r="F1211">
            <v>0.1</v>
          </cell>
          <cell r="I1211">
            <v>317170</v>
          </cell>
        </row>
        <row r="1212">
          <cell r="B1212" t="str">
            <v>F</v>
          </cell>
          <cell r="C1212" t="str">
            <v>Total (D+E)</v>
          </cell>
          <cell r="I1212">
            <v>3488870</v>
          </cell>
        </row>
        <row r="1213">
          <cell r="C1213" t="str">
            <v>Rounded</v>
          </cell>
          <cell r="I1213">
            <v>3488870</v>
          </cell>
        </row>
        <row r="1216">
          <cell r="G1216" t="str">
            <v xml:space="preserve"> Bidder's Official Representative</v>
          </cell>
        </row>
        <row r="1220">
          <cell r="G1220" t="str">
            <v>Signature</v>
          </cell>
          <cell r="H1220" t="str">
            <v>:</v>
          </cell>
        </row>
        <row r="1221">
          <cell r="G1221" t="str">
            <v xml:space="preserve">Name       </v>
          </cell>
          <cell r="H1221" t="str">
            <v>: Ir. Desi Arryani, MM</v>
          </cell>
        </row>
        <row r="1222">
          <cell r="G1222" t="str">
            <v xml:space="preserve">Position  </v>
          </cell>
          <cell r="H1222" t="str">
            <v>: General Manager of Civil Division</v>
          </cell>
        </row>
        <row r="1223">
          <cell r="G1223" t="str">
            <v xml:space="preserve">Date          </v>
          </cell>
          <cell r="H1223" t="str">
            <v>: August 11th, 2008</v>
          </cell>
        </row>
        <row r="1224">
          <cell r="G1224" t="str">
            <v>Company stamp :</v>
          </cell>
        </row>
        <row r="1230">
          <cell r="A1230" t="str">
            <v>analisa28</v>
          </cell>
          <cell r="C1230" t="str">
            <v>No. Work Item</v>
          </cell>
          <cell r="D1230" t="str">
            <v>:</v>
          </cell>
          <cell r="E1230" t="str">
            <v>5-5-09</v>
          </cell>
          <cell r="J1230">
            <v>379500</v>
          </cell>
        </row>
        <row r="1231">
          <cell r="C1231" t="str">
            <v>Work Item</v>
          </cell>
          <cell r="D1231" t="str">
            <v>:</v>
          </cell>
          <cell r="E1231" t="str">
            <v>Provision of deck slab (30-35 m span)</v>
          </cell>
        </row>
        <row r="1232">
          <cell r="C1232" t="str">
            <v>Unit Price</v>
          </cell>
          <cell r="D1232" t="str">
            <v>:</v>
          </cell>
          <cell r="E1232">
            <v>379500</v>
          </cell>
          <cell r="G1232" t="str">
            <v>/ nos</v>
          </cell>
        </row>
        <row r="1234">
          <cell r="B1234" t="str">
            <v>No</v>
          </cell>
          <cell r="C1234" t="str">
            <v>Description</v>
          </cell>
          <cell r="F1234" t="str">
            <v>Quantity</v>
          </cell>
          <cell r="G1234" t="str">
            <v>Unit</v>
          </cell>
          <cell r="H1234" t="str">
            <v>Unit Price</v>
          </cell>
          <cell r="I1234" t="str">
            <v>Amount</v>
          </cell>
        </row>
        <row r="1235">
          <cell r="H1235" t="str">
            <v>( Rp. )</v>
          </cell>
          <cell r="I1235" t="str">
            <v>( Rp. )</v>
          </cell>
        </row>
        <row r="1237">
          <cell r="B1237" t="str">
            <v>A</v>
          </cell>
          <cell r="C1237" t="str">
            <v>LABOUR COST</v>
          </cell>
        </row>
        <row r="1243">
          <cell r="B1243" t="str">
            <v>B</v>
          </cell>
          <cell r="C1243" t="str">
            <v>MATERIAL</v>
          </cell>
        </row>
        <row r="1244">
          <cell r="B1244">
            <v>1</v>
          </cell>
          <cell r="C1244" t="str">
            <v>PC Deck plate (115x100x7)cm (by subcontractor)</v>
          </cell>
          <cell r="F1244">
            <v>1</v>
          </cell>
          <cell r="G1244" t="str">
            <v>nos</v>
          </cell>
          <cell r="H1244">
            <v>330000</v>
          </cell>
          <cell r="I1244">
            <v>330000</v>
          </cell>
        </row>
        <row r="1245">
          <cell r="B1245">
            <v>2</v>
          </cell>
          <cell r="C1245" t="str">
            <v>Transport to site (by sub contractor)</v>
          </cell>
          <cell r="F1245">
            <v>1</v>
          </cell>
          <cell r="G1245" t="str">
            <v>nos</v>
          </cell>
          <cell r="H1245">
            <v>15000</v>
          </cell>
          <cell r="I1245">
            <v>15000</v>
          </cell>
        </row>
        <row r="1249">
          <cell r="B1249" t="str">
            <v>C</v>
          </cell>
          <cell r="C1249" t="str">
            <v>EQUIPMENT</v>
          </cell>
        </row>
        <row r="1254">
          <cell r="B1254" t="str">
            <v>D</v>
          </cell>
          <cell r="C1254" t="str">
            <v>Sub Total (A+B+C)</v>
          </cell>
          <cell r="I1254">
            <v>345000</v>
          </cell>
        </row>
        <row r="1255">
          <cell r="B1255" t="str">
            <v>E</v>
          </cell>
          <cell r="C1255" t="str">
            <v>General Cost</v>
          </cell>
          <cell r="F1255">
            <v>0.1</v>
          </cell>
          <cell r="I1255">
            <v>34500</v>
          </cell>
        </row>
        <row r="1256">
          <cell r="B1256" t="str">
            <v>F</v>
          </cell>
          <cell r="C1256" t="str">
            <v>Total (D+E)</v>
          </cell>
          <cell r="I1256">
            <v>379500</v>
          </cell>
        </row>
        <row r="1257">
          <cell r="C1257" t="str">
            <v>Rounded</v>
          </cell>
          <cell r="I1257">
            <v>379500</v>
          </cell>
        </row>
        <row r="1260">
          <cell r="G1260" t="str">
            <v xml:space="preserve"> Bidder's Official Representative</v>
          </cell>
        </row>
        <row r="1264">
          <cell r="G1264" t="str">
            <v>Signature</v>
          </cell>
          <cell r="H1264" t="str">
            <v>:</v>
          </cell>
        </row>
        <row r="1265">
          <cell r="G1265" t="str">
            <v xml:space="preserve">Name       </v>
          </cell>
          <cell r="H1265" t="str">
            <v>: Ir. Desi Arryani, MM</v>
          </cell>
        </row>
        <row r="1266">
          <cell r="G1266" t="str">
            <v xml:space="preserve">Position  </v>
          </cell>
          <cell r="H1266" t="str">
            <v>: General Manager of Civil Division</v>
          </cell>
        </row>
        <row r="1267">
          <cell r="G1267" t="str">
            <v xml:space="preserve">Date          </v>
          </cell>
          <cell r="H1267" t="str">
            <v>: August 11th, 2008</v>
          </cell>
        </row>
        <row r="1268">
          <cell r="G1268" t="str">
            <v>Company stamp :</v>
          </cell>
        </row>
        <row r="1274">
          <cell r="A1274" t="str">
            <v>analisa29</v>
          </cell>
          <cell r="C1274" t="str">
            <v>No. Work Item</v>
          </cell>
          <cell r="D1274" t="str">
            <v>:</v>
          </cell>
          <cell r="E1274" t="str">
            <v>5-5-10</v>
          </cell>
          <cell r="J1274">
            <v>22220000</v>
          </cell>
        </row>
        <row r="1275">
          <cell r="C1275" t="str">
            <v>Work Item</v>
          </cell>
          <cell r="D1275" t="str">
            <v>:</v>
          </cell>
          <cell r="E1275" t="str">
            <v>Erection of PCL beam inch diaphragm &amp; deck</v>
          </cell>
        </row>
        <row r="1276">
          <cell r="C1276" t="str">
            <v>Unit Price</v>
          </cell>
          <cell r="D1276" t="str">
            <v>:</v>
          </cell>
          <cell r="E1276">
            <v>22220000</v>
          </cell>
          <cell r="G1276" t="str">
            <v>/ nos</v>
          </cell>
        </row>
        <row r="1278">
          <cell r="B1278" t="str">
            <v>No</v>
          </cell>
          <cell r="C1278" t="str">
            <v>Description</v>
          </cell>
          <cell r="F1278" t="str">
            <v>Quantity</v>
          </cell>
          <cell r="G1278" t="str">
            <v>Unit</v>
          </cell>
          <cell r="H1278" t="str">
            <v>Unit Price</v>
          </cell>
          <cell r="I1278" t="str">
            <v>Amount</v>
          </cell>
        </row>
        <row r="1279">
          <cell r="H1279" t="str">
            <v>( Rp. )</v>
          </cell>
          <cell r="I1279" t="str">
            <v>( Rp. )</v>
          </cell>
        </row>
        <row r="1281">
          <cell r="B1281" t="str">
            <v>A</v>
          </cell>
          <cell r="C1281" t="str">
            <v>LABOUR COST</v>
          </cell>
        </row>
        <row r="1282">
          <cell r="B1282">
            <v>1</v>
          </cell>
          <cell r="C1282" t="str">
            <v>Foreman</v>
          </cell>
          <cell r="F1282">
            <v>4</v>
          </cell>
          <cell r="G1282" t="str">
            <v>MD</v>
          </cell>
          <cell r="H1282">
            <v>50000</v>
          </cell>
          <cell r="I1282">
            <v>200000</v>
          </cell>
        </row>
        <row r="1287">
          <cell r="B1287" t="str">
            <v>B</v>
          </cell>
          <cell r="C1287" t="str">
            <v>MATERIAL</v>
          </cell>
        </row>
        <row r="1288">
          <cell r="B1288">
            <v>1</v>
          </cell>
          <cell r="C1288" t="str">
            <v>Setting bean 35 m span (by sub Contractor)</v>
          </cell>
          <cell r="F1288">
            <v>1</v>
          </cell>
          <cell r="G1288" t="str">
            <v>nos</v>
          </cell>
          <cell r="H1288">
            <v>20000000</v>
          </cell>
          <cell r="I1288">
            <v>20000000</v>
          </cell>
        </row>
        <row r="1293">
          <cell r="B1293" t="str">
            <v>C</v>
          </cell>
          <cell r="C1293" t="str">
            <v>EQUIPMENT</v>
          </cell>
        </row>
        <row r="1298">
          <cell r="B1298" t="str">
            <v>D</v>
          </cell>
          <cell r="C1298" t="str">
            <v>Sub Total (A+B+C)</v>
          </cell>
          <cell r="I1298">
            <v>20200000</v>
          </cell>
        </row>
        <row r="1299">
          <cell r="B1299" t="str">
            <v>E</v>
          </cell>
          <cell r="C1299" t="str">
            <v>General Cost</v>
          </cell>
          <cell r="F1299">
            <v>0.1</v>
          </cell>
          <cell r="I1299">
            <v>2020000</v>
          </cell>
        </row>
        <row r="1300">
          <cell r="B1300" t="str">
            <v>F</v>
          </cell>
          <cell r="C1300" t="str">
            <v>Total (D+E)</v>
          </cell>
          <cell r="I1300">
            <v>22220000</v>
          </cell>
        </row>
        <row r="1301">
          <cell r="C1301" t="str">
            <v>Rounded</v>
          </cell>
          <cell r="I1301">
            <v>22220000</v>
          </cell>
        </row>
        <row r="1304">
          <cell r="G1304" t="str">
            <v xml:space="preserve"> Bidder's Official Representative</v>
          </cell>
        </row>
        <row r="1308">
          <cell r="G1308" t="str">
            <v>Signature</v>
          </cell>
          <cell r="H1308" t="str">
            <v>:</v>
          </cell>
        </row>
        <row r="1309">
          <cell r="G1309" t="str">
            <v xml:space="preserve">Name       </v>
          </cell>
          <cell r="H1309" t="str">
            <v>: Ir. Desi Arryani, MM</v>
          </cell>
        </row>
        <row r="1310">
          <cell r="G1310" t="str">
            <v xml:space="preserve">Position  </v>
          </cell>
          <cell r="H1310" t="str">
            <v>: General Manager of Civil Division</v>
          </cell>
        </row>
        <row r="1311">
          <cell r="G1311" t="str">
            <v xml:space="preserve">Date          </v>
          </cell>
          <cell r="H1311" t="str">
            <v>: August 11th, 2008</v>
          </cell>
        </row>
        <row r="1312">
          <cell r="G1312" t="str">
            <v>Company stamp :</v>
          </cell>
        </row>
        <row r="1318">
          <cell r="A1318" t="str">
            <v>analisa30</v>
          </cell>
          <cell r="C1318" t="str">
            <v>No. Work Item</v>
          </cell>
          <cell r="D1318" t="str">
            <v>:</v>
          </cell>
          <cell r="E1318" t="str">
            <v>4-6-01</v>
          </cell>
          <cell r="J1318">
            <v>9801000</v>
          </cell>
        </row>
        <row r="1319">
          <cell r="C1319" t="str">
            <v>Work Item</v>
          </cell>
          <cell r="D1319" t="str">
            <v>:</v>
          </cell>
          <cell r="E1319" t="str">
            <v>Stoplog</v>
          </cell>
        </row>
        <row r="1320">
          <cell r="C1320" t="str">
            <v>Unit Price</v>
          </cell>
          <cell r="D1320" t="str">
            <v>:</v>
          </cell>
          <cell r="E1320">
            <v>9801000</v>
          </cell>
          <cell r="G1320" t="str">
            <v>/ m3</v>
          </cell>
        </row>
        <row r="1322">
          <cell r="B1322" t="str">
            <v>No</v>
          </cell>
          <cell r="C1322" t="str">
            <v>Description</v>
          </cell>
          <cell r="F1322" t="str">
            <v>Quantity</v>
          </cell>
          <cell r="G1322" t="str">
            <v>Unit</v>
          </cell>
          <cell r="H1322" t="str">
            <v>Unit Price</v>
          </cell>
          <cell r="I1322" t="str">
            <v>Amount</v>
          </cell>
        </row>
        <row r="1323">
          <cell r="H1323" t="str">
            <v>( Rp. )</v>
          </cell>
          <cell r="I1323" t="str">
            <v>( Rp. )</v>
          </cell>
        </row>
        <row r="1325">
          <cell r="B1325" t="str">
            <v>A</v>
          </cell>
          <cell r="C1325" t="str">
            <v>LABOUR COST</v>
          </cell>
        </row>
        <row r="1326">
          <cell r="B1326">
            <v>1</v>
          </cell>
          <cell r="C1326" t="str">
            <v>Foreman</v>
          </cell>
          <cell r="F1326">
            <v>3</v>
          </cell>
          <cell r="G1326" t="str">
            <v>MD</v>
          </cell>
          <cell r="H1326">
            <v>50000</v>
          </cell>
          <cell r="I1326">
            <v>150000</v>
          </cell>
        </row>
        <row r="1327">
          <cell r="B1327">
            <v>2</v>
          </cell>
          <cell r="C1327" t="str">
            <v>Carpenter</v>
          </cell>
          <cell r="F1327">
            <v>12</v>
          </cell>
          <cell r="G1327" t="str">
            <v>MD</v>
          </cell>
          <cell r="H1327">
            <v>45000</v>
          </cell>
          <cell r="I1327">
            <v>540000</v>
          </cell>
        </row>
        <row r="1328">
          <cell r="B1328">
            <v>3</v>
          </cell>
          <cell r="C1328" t="str">
            <v>Labour</v>
          </cell>
          <cell r="F1328">
            <v>12</v>
          </cell>
          <cell r="G1328" t="str">
            <v>MD</v>
          </cell>
          <cell r="H1328">
            <v>35000</v>
          </cell>
          <cell r="I1328">
            <v>420000</v>
          </cell>
        </row>
        <row r="1331">
          <cell r="B1331" t="str">
            <v>B</v>
          </cell>
          <cell r="C1331" t="str">
            <v>MATERIAL</v>
          </cell>
        </row>
        <row r="1332">
          <cell r="B1332">
            <v>1</v>
          </cell>
          <cell r="C1332" t="str">
            <v>Jati square</v>
          </cell>
          <cell r="F1332">
            <v>1.1000000000000001</v>
          </cell>
          <cell r="G1332" t="str">
            <v>m3</v>
          </cell>
          <cell r="H1332">
            <v>6000000</v>
          </cell>
          <cell r="I1332">
            <v>6600000.0000000009</v>
          </cell>
        </row>
        <row r="1333">
          <cell r="B1333">
            <v>2</v>
          </cell>
          <cell r="C1333" t="str">
            <v>Nail</v>
          </cell>
          <cell r="F1333">
            <v>100</v>
          </cell>
          <cell r="G1333" t="str">
            <v>Kg</v>
          </cell>
          <cell r="H1333">
            <v>12000</v>
          </cell>
          <cell r="I1333">
            <v>1200000</v>
          </cell>
        </row>
        <row r="1337">
          <cell r="B1337" t="str">
            <v>C</v>
          </cell>
          <cell r="C1337" t="str">
            <v>EQUIPMENT</v>
          </cell>
        </row>
        <row r="1342">
          <cell r="B1342" t="str">
            <v>D</v>
          </cell>
          <cell r="C1342" t="str">
            <v>Sub Total (A+B+C)</v>
          </cell>
          <cell r="I1342">
            <v>8910000</v>
          </cell>
        </row>
        <row r="1343">
          <cell r="B1343" t="str">
            <v>E</v>
          </cell>
          <cell r="C1343" t="str">
            <v>General Cost</v>
          </cell>
          <cell r="F1343">
            <v>0.1</v>
          </cell>
          <cell r="I1343">
            <v>891000</v>
          </cell>
        </row>
        <row r="1344">
          <cell r="B1344" t="str">
            <v>F</v>
          </cell>
          <cell r="C1344" t="str">
            <v>Total (D+E)</v>
          </cell>
          <cell r="I1344">
            <v>9801000</v>
          </cell>
        </row>
        <row r="1345">
          <cell r="C1345" t="str">
            <v>Rounded</v>
          </cell>
          <cell r="I1345">
            <v>9801000</v>
          </cell>
        </row>
        <row r="1348">
          <cell r="G1348" t="str">
            <v xml:space="preserve"> Bidder's Official Representative</v>
          </cell>
        </row>
        <row r="1352">
          <cell r="G1352" t="str">
            <v>Signature</v>
          </cell>
          <cell r="H1352" t="str">
            <v>:</v>
          </cell>
        </row>
        <row r="1353">
          <cell r="G1353" t="str">
            <v xml:space="preserve">Name       </v>
          </cell>
          <cell r="H1353" t="str">
            <v>: Ir. Desi Arryani, MM</v>
          </cell>
        </row>
        <row r="1354">
          <cell r="G1354" t="str">
            <v xml:space="preserve">Position  </v>
          </cell>
          <cell r="H1354" t="str">
            <v>: General Manager of Civil Division</v>
          </cell>
        </row>
        <row r="1355">
          <cell r="G1355" t="str">
            <v xml:space="preserve">Date          </v>
          </cell>
          <cell r="H1355" t="str">
            <v>: August 11th, 2008</v>
          </cell>
        </row>
        <row r="1356">
          <cell r="G1356" t="str">
            <v>Company stamp :</v>
          </cell>
        </row>
        <row r="1362">
          <cell r="A1362" t="str">
            <v>analisa31</v>
          </cell>
          <cell r="C1362" t="str">
            <v>No. Work Item</v>
          </cell>
          <cell r="D1362" t="str">
            <v>:</v>
          </cell>
          <cell r="E1362" t="str">
            <v>2-6-01;6-4-01;9-6-01</v>
          </cell>
          <cell r="J1362">
            <v>22550</v>
          </cell>
        </row>
        <row r="1363">
          <cell r="C1363" t="str">
            <v>Work Item</v>
          </cell>
          <cell r="D1363" t="str">
            <v>:</v>
          </cell>
          <cell r="E1363" t="str">
            <v>PVC Pipe 5 cm dia for weep holes</v>
          </cell>
        </row>
        <row r="1364">
          <cell r="C1364" t="str">
            <v>Unit Price</v>
          </cell>
          <cell r="D1364" t="str">
            <v>:</v>
          </cell>
          <cell r="E1364">
            <v>22550</v>
          </cell>
          <cell r="G1364" t="str">
            <v>/ nos</v>
          </cell>
        </row>
        <row r="1366">
          <cell r="B1366" t="str">
            <v>No</v>
          </cell>
          <cell r="C1366" t="str">
            <v>Description</v>
          </cell>
          <cell r="F1366" t="str">
            <v>Quantity</v>
          </cell>
          <cell r="G1366" t="str">
            <v>Unit</v>
          </cell>
          <cell r="H1366" t="str">
            <v>Unit Price</v>
          </cell>
          <cell r="I1366" t="str">
            <v>Amount</v>
          </cell>
        </row>
        <row r="1367">
          <cell r="H1367" t="str">
            <v>( Rp. )</v>
          </cell>
          <cell r="I1367" t="str">
            <v>( Rp. )</v>
          </cell>
        </row>
        <row r="1369">
          <cell r="B1369" t="str">
            <v>A</v>
          </cell>
          <cell r="C1369" t="str">
            <v>LABOUR COST</v>
          </cell>
        </row>
        <row r="1370">
          <cell r="B1370">
            <v>1</v>
          </cell>
          <cell r="C1370" t="str">
            <v>Labour</v>
          </cell>
          <cell r="F1370">
            <v>0.05</v>
          </cell>
          <cell r="G1370" t="str">
            <v>MD</v>
          </cell>
          <cell r="H1370">
            <v>35000</v>
          </cell>
          <cell r="I1370">
            <v>1750</v>
          </cell>
        </row>
        <row r="1371">
          <cell r="B1371">
            <v>2</v>
          </cell>
          <cell r="C1371" t="str">
            <v>Foreman</v>
          </cell>
          <cell r="F1371">
            <v>5.0000000000000001E-3</v>
          </cell>
          <cell r="G1371" t="str">
            <v>MD</v>
          </cell>
          <cell r="H1371">
            <v>50000</v>
          </cell>
          <cell r="I1371">
            <v>250</v>
          </cell>
        </row>
        <row r="1375">
          <cell r="B1375" t="str">
            <v>B</v>
          </cell>
          <cell r="C1375" t="str">
            <v>MATERIAL</v>
          </cell>
        </row>
        <row r="1376">
          <cell r="B1376">
            <v>1</v>
          </cell>
          <cell r="C1376" t="str">
            <v>PVC Pipe dia. 5 cm</v>
          </cell>
          <cell r="F1376">
            <v>1.1000000000000001</v>
          </cell>
          <cell r="G1376" t="str">
            <v>m</v>
          </cell>
          <cell r="H1376">
            <v>13000</v>
          </cell>
          <cell r="I1376">
            <v>14300.000000000002</v>
          </cell>
        </row>
        <row r="1377">
          <cell r="B1377">
            <v>2</v>
          </cell>
          <cell r="C1377" t="str">
            <v>Palm fibre</v>
          </cell>
          <cell r="F1377">
            <v>0.5</v>
          </cell>
          <cell r="G1377" t="str">
            <v>Kg</v>
          </cell>
          <cell r="H1377">
            <v>8400</v>
          </cell>
          <cell r="I1377">
            <v>4200</v>
          </cell>
        </row>
        <row r="1381">
          <cell r="B1381" t="str">
            <v>C</v>
          </cell>
          <cell r="C1381" t="str">
            <v>EQUIPMENT</v>
          </cell>
        </row>
        <row r="1386">
          <cell r="B1386" t="str">
            <v>D</v>
          </cell>
          <cell r="C1386" t="str">
            <v>Sub Total (A+B+C)</v>
          </cell>
          <cell r="I1386">
            <v>20500</v>
          </cell>
        </row>
        <row r="1387">
          <cell r="B1387" t="str">
            <v>E</v>
          </cell>
          <cell r="C1387" t="str">
            <v>General Cost</v>
          </cell>
          <cell r="F1387">
            <v>0.1</v>
          </cell>
          <cell r="I1387">
            <v>2050</v>
          </cell>
        </row>
        <row r="1388">
          <cell r="B1388" t="str">
            <v>F</v>
          </cell>
          <cell r="C1388" t="str">
            <v>Total (D+E)</v>
          </cell>
          <cell r="I1388">
            <v>22550</v>
          </cell>
        </row>
        <row r="1389">
          <cell r="C1389" t="str">
            <v>Rounded</v>
          </cell>
          <cell r="I1389">
            <v>22550</v>
          </cell>
        </row>
        <row r="1392">
          <cell r="G1392" t="str">
            <v xml:space="preserve"> Bidder's Official Representative</v>
          </cell>
        </row>
        <row r="1396">
          <cell r="G1396" t="str">
            <v>Signature</v>
          </cell>
          <cell r="H1396" t="str">
            <v>:</v>
          </cell>
        </row>
        <row r="1397">
          <cell r="G1397" t="str">
            <v xml:space="preserve">Name       </v>
          </cell>
          <cell r="H1397" t="str">
            <v>: Ir. Desi Arryani, MM</v>
          </cell>
        </row>
        <row r="1398">
          <cell r="G1398" t="str">
            <v xml:space="preserve">Position  </v>
          </cell>
          <cell r="H1398" t="str">
            <v>: General Manager of Civil Division</v>
          </cell>
        </row>
        <row r="1399">
          <cell r="G1399" t="str">
            <v xml:space="preserve">Date          </v>
          </cell>
          <cell r="H1399" t="str">
            <v>: August 11th, 2008</v>
          </cell>
        </row>
        <row r="1400">
          <cell r="G1400" t="str">
            <v>Company stamp :</v>
          </cell>
        </row>
        <row r="1406">
          <cell r="A1406" t="str">
            <v>analisa32</v>
          </cell>
          <cell r="C1406" t="str">
            <v>No. Work Item</v>
          </cell>
          <cell r="D1406" t="str">
            <v>:</v>
          </cell>
          <cell r="E1406" t="str">
            <v>2-6-02;4-6-02;8-4-01</v>
          </cell>
          <cell r="J1406">
            <v>180950</v>
          </cell>
        </row>
        <row r="1407">
          <cell r="C1407" t="str">
            <v>Work Item</v>
          </cell>
          <cell r="D1407" t="str">
            <v>:</v>
          </cell>
          <cell r="E1407" t="str">
            <v>Furnish &amp; Installation of water rubber stop</v>
          </cell>
        </row>
        <row r="1408">
          <cell r="C1408" t="str">
            <v>Unit Price</v>
          </cell>
          <cell r="D1408" t="str">
            <v>:</v>
          </cell>
          <cell r="E1408">
            <v>180950</v>
          </cell>
          <cell r="G1408" t="str">
            <v>/ m</v>
          </cell>
        </row>
        <row r="1410">
          <cell r="B1410" t="str">
            <v>No</v>
          </cell>
          <cell r="C1410" t="str">
            <v>Description</v>
          </cell>
          <cell r="F1410" t="str">
            <v>Quantity</v>
          </cell>
          <cell r="G1410" t="str">
            <v>Unit</v>
          </cell>
          <cell r="H1410" t="str">
            <v>Unit Price</v>
          </cell>
          <cell r="I1410" t="str">
            <v>Amount</v>
          </cell>
        </row>
        <row r="1411">
          <cell r="H1411" t="str">
            <v>( Rp. )</v>
          </cell>
          <cell r="I1411" t="str">
            <v>( Rp. )</v>
          </cell>
        </row>
        <row r="1413">
          <cell r="B1413" t="str">
            <v>A</v>
          </cell>
          <cell r="C1413" t="str">
            <v>LABOUR COST</v>
          </cell>
        </row>
        <row r="1414">
          <cell r="B1414">
            <v>1</v>
          </cell>
          <cell r="C1414" t="str">
            <v>Skilled labour</v>
          </cell>
          <cell r="F1414">
            <v>0.1</v>
          </cell>
          <cell r="G1414" t="str">
            <v>MD</v>
          </cell>
          <cell r="H1414">
            <v>45000</v>
          </cell>
          <cell r="I1414">
            <v>4500</v>
          </cell>
        </row>
        <row r="1415">
          <cell r="B1415">
            <v>2</v>
          </cell>
          <cell r="C1415" t="str">
            <v>Foreman</v>
          </cell>
          <cell r="F1415">
            <v>0.05</v>
          </cell>
          <cell r="G1415" t="str">
            <v>MD</v>
          </cell>
          <cell r="H1415">
            <v>50000</v>
          </cell>
          <cell r="I1415">
            <v>2500</v>
          </cell>
        </row>
        <row r="1419">
          <cell r="B1419" t="str">
            <v>B</v>
          </cell>
          <cell r="C1419" t="str">
            <v>MATERIAL</v>
          </cell>
        </row>
        <row r="1420">
          <cell r="B1420">
            <v>1</v>
          </cell>
          <cell r="C1420" t="str">
            <v>Rubber waterstop CBF 15</v>
          </cell>
          <cell r="F1420">
            <v>1.05</v>
          </cell>
          <cell r="G1420" t="str">
            <v>m</v>
          </cell>
          <cell r="H1420">
            <v>150000</v>
          </cell>
          <cell r="I1420">
            <v>157500</v>
          </cell>
        </row>
        <row r="1425">
          <cell r="B1425" t="str">
            <v>C</v>
          </cell>
          <cell r="C1425" t="str">
            <v>EQUIPMENT</v>
          </cell>
        </row>
        <row r="1430">
          <cell r="B1430" t="str">
            <v>D</v>
          </cell>
          <cell r="C1430" t="str">
            <v>Sub Total (A+B+C)</v>
          </cell>
          <cell r="I1430">
            <v>164500</v>
          </cell>
        </row>
        <row r="1431">
          <cell r="B1431" t="str">
            <v>E</v>
          </cell>
          <cell r="C1431" t="str">
            <v>General Cost</v>
          </cell>
          <cell r="F1431">
            <v>0.1</v>
          </cell>
          <cell r="I1431">
            <v>16450</v>
          </cell>
        </row>
        <row r="1432">
          <cell r="B1432" t="str">
            <v>F</v>
          </cell>
          <cell r="C1432" t="str">
            <v>Total (D+E)</v>
          </cell>
          <cell r="I1432">
            <v>180950</v>
          </cell>
        </row>
        <row r="1433">
          <cell r="C1433" t="str">
            <v>Rounded</v>
          </cell>
          <cell r="I1433">
            <v>180950</v>
          </cell>
        </row>
        <row r="1436">
          <cell r="G1436" t="str">
            <v xml:space="preserve"> Bidder's Official Representative</v>
          </cell>
        </row>
        <row r="1440">
          <cell r="G1440" t="str">
            <v>Signature</v>
          </cell>
          <cell r="H1440" t="str">
            <v>:</v>
          </cell>
        </row>
        <row r="1441">
          <cell r="G1441" t="str">
            <v xml:space="preserve">Name       </v>
          </cell>
          <cell r="H1441" t="str">
            <v>: Ir. Desi Arryani, MM</v>
          </cell>
        </row>
        <row r="1442">
          <cell r="G1442" t="str">
            <v xml:space="preserve">Position  </v>
          </cell>
          <cell r="H1442" t="str">
            <v>: General Manager of Civil Division</v>
          </cell>
        </row>
        <row r="1443">
          <cell r="G1443" t="str">
            <v xml:space="preserve">Date          </v>
          </cell>
          <cell r="H1443" t="str">
            <v>: August 11th, 2008</v>
          </cell>
        </row>
        <row r="1444">
          <cell r="G1444" t="str">
            <v>Company stamp :</v>
          </cell>
        </row>
        <row r="1450">
          <cell r="A1450" t="str">
            <v>analisa33</v>
          </cell>
          <cell r="C1450" t="str">
            <v>No. Work Item</v>
          </cell>
          <cell r="D1450" t="str">
            <v>:</v>
          </cell>
          <cell r="E1450" t="str">
            <v>2-6-03;4-6-03</v>
          </cell>
          <cell r="J1450">
            <v>139414</v>
          </cell>
        </row>
        <row r="1451">
          <cell r="C1451" t="str">
            <v>Work Item</v>
          </cell>
          <cell r="D1451" t="str">
            <v>:</v>
          </cell>
          <cell r="E1451" t="str">
            <v>Joint Filler</v>
          </cell>
        </row>
        <row r="1452">
          <cell r="C1452" t="str">
            <v>Unit Price</v>
          </cell>
          <cell r="D1452" t="str">
            <v>:</v>
          </cell>
          <cell r="E1452">
            <v>139414</v>
          </cell>
          <cell r="G1452" t="str">
            <v>/ m</v>
          </cell>
        </row>
        <row r="1454">
          <cell r="B1454" t="str">
            <v>No</v>
          </cell>
          <cell r="C1454" t="str">
            <v>Description</v>
          </cell>
          <cell r="F1454" t="str">
            <v>Quantity</v>
          </cell>
          <cell r="G1454" t="str">
            <v>Unit</v>
          </cell>
          <cell r="H1454" t="str">
            <v>Unit Price</v>
          </cell>
          <cell r="I1454" t="str">
            <v>Amount</v>
          </cell>
        </row>
        <row r="1455">
          <cell r="H1455" t="str">
            <v>( Rp. )</v>
          </cell>
          <cell r="I1455" t="str">
            <v>( Rp. )</v>
          </cell>
        </row>
        <row r="1457">
          <cell r="B1457" t="str">
            <v>A</v>
          </cell>
          <cell r="C1457" t="str">
            <v>LABOUR COST</v>
          </cell>
        </row>
        <row r="1458">
          <cell r="B1458">
            <v>1</v>
          </cell>
          <cell r="C1458" t="str">
            <v>Skilled labour</v>
          </cell>
          <cell r="F1458">
            <v>1</v>
          </cell>
          <cell r="G1458" t="str">
            <v>MD</v>
          </cell>
          <cell r="H1458">
            <v>45000</v>
          </cell>
          <cell r="I1458">
            <v>45000</v>
          </cell>
        </row>
        <row r="1459">
          <cell r="B1459">
            <v>2</v>
          </cell>
          <cell r="C1459" t="str">
            <v>Foreman</v>
          </cell>
          <cell r="F1459">
            <v>0.02</v>
          </cell>
          <cell r="G1459" t="str">
            <v>MD</v>
          </cell>
          <cell r="H1459">
            <v>50000</v>
          </cell>
          <cell r="I1459">
            <v>1000</v>
          </cell>
        </row>
        <row r="1463">
          <cell r="B1463" t="str">
            <v>B</v>
          </cell>
          <cell r="C1463" t="str">
            <v>MATERIAL</v>
          </cell>
        </row>
        <row r="1464">
          <cell r="B1464">
            <v>1</v>
          </cell>
          <cell r="C1464" t="str">
            <v>Joint filler</v>
          </cell>
          <cell r="F1464">
            <v>1.1000000000000001</v>
          </cell>
          <cell r="G1464" t="str">
            <v>m2</v>
          </cell>
          <cell r="H1464">
            <v>73400</v>
          </cell>
          <cell r="I1464">
            <v>80740</v>
          </cell>
        </row>
        <row r="1469">
          <cell r="B1469" t="str">
            <v>C</v>
          </cell>
          <cell r="C1469" t="str">
            <v>EQUIPMENT</v>
          </cell>
        </row>
        <row r="1474">
          <cell r="B1474" t="str">
            <v>D</v>
          </cell>
          <cell r="C1474" t="str">
            <v>Sub Total (A+B+C)</v>
          </cell>
          <cell r="I1474">
            <v>126740</v>
          </cell>
        </row>
        <row r="1475">
          <cell r="B1475" t="str">
            <v>E</v>
          </cell>
          <cell r="C1475" t="str">
            <v>General Cost</v>
          </cell>
          <cell r="F1475">
            <v>0.1</v>
          </cell>
          <cell r="I1475">
            <v>12674</v>
          </cell>
        </row>
        <row r="1476">
          <cell r="B1476" t="str">
            <v>F</v>
          </cell>
          <cell r="C1476" t="str">
            <v>Total (D+E)</v>
          </cell>
          <cell r="I1476">
            <v>139414</v>
          </cell>
        </row>
        <row r="1477">
          <cell r="C1477" t="str">
            <v>Rounded</v>
          </cell>
          <cell r="I1477">
            <v>139414</v>
          </cell>
        </row>
        <row r="1480">
          <cell r="G1480" t="str">
            <v xml:space="preserve"> Bidder's Official Representative</v>
          </cell>
        </row>
        <row r="1484">
          <cell r="G1484" t="str">
            <v>Signature</v>
          </cell>
          <cell r="H1484" t="str">
            <v>:</v>
          </cell>
        </row>
        <row r="1485">
          <cell r="G1485" t="str">
            <v xml:space="preserve">Name       </v>
          </cell>
          <cell r="H1485" t="str">
            <v>: Ir. Desi Arryani, MM</v>
          </cell>
        </row>
        <row r="1486">
          <cell r="G1486" t="str">
            <v xml:space="preserve">Position  </v>
          </cell>
          <cell r="H1486" t="str">
            <v>: General Manager of Civil Division</v>
          </cell>
        </row>
        <row r="1487">
          <cell r="G1487" t="str">
            <v xml:space="preserve">Date          </v>
          </cell>
          <cell r="H1487" t="str">
            <v>: August 11th, 2008</v>
          </cell>
        </row>
        <row r="1488">
          <cell r="G1488" t="str">
            <v>Company stamp :</v>
          </cell>
        </row>
        <row r="1494">
          <cell r="A1494" t="str">
            <v>analisa34</v>
          </cell>
          <cell r="C1494" t="str">
            <v>No. Work Item</v>
          </cell>
          <cell r="D1494" t="str">
            <v>:</v>
          </cell>
          <cell r="E1494" t="str">
            <v>2-6-04</v>
          </cell>
          <cell r="J1494">
            <v>19580</v>
          </cell>
        </row>
        <row r="1495">
          <cell r="C1495" t="str">
            <v>Work Item</v>
          </cell>
          <cell r="D1495" t="str">
            <v>:</v>
          </cell>
          <cell r="E1495" t="str">
            <v>Joint Sealant</v>
          </cell>
        </row>
        <row r="1496">
          <cell r="C1496" t="str">
            <v>Unit Price</v>
          </cell>
          <cell r="D1496" t="str">
            <v>:</v>
          </cell>
          <cell r="E1496">
            <v>19580</v>
          </cell>
          <cell r="G1496" t="str">
            <v>/ m</v>
          </cell>
        </row>
        <row r="1498">
          <cell r="B1498" t="str">
            <v>No</v>
          </cell>
          <cell r="C1498" t="str">
            <v>Description</v>
          </cell>
          <cell r="F1498" t="str">
            <v>Quantity</v>
          </cell>
          <cell r="G1498" t="str">
            <v>Unit</v>
          </cell>
          <cell r="H1498" t="str">
            <v>Unit Price</v>
          </cell>
          <cell r="I1498" t="str">
            <v>Amount</v>
          </cell>
        </row>
        <row r="1499">
          <cell r="H1499" t="str">
            <v>( Rp. )</v>
          </cell>
          <cell r="I1499" t="str">
            <v>( Rp. )</v>
          </cell>
        </row>
        <row r="1501">
          <cell r="B1501" t="str">
            <v>A</v>
          </cell>
          <cell r="C1501" t="str">
            <v>LABOUR COST</v>
          </cell>
        </row>
        <row r="1502">
          <cell r="B1502">
            <v>1</v>
          </cell>
          <cell r="C1502" t="str">
            <v>Skilled labour</v>
          </cell>
          <cell r="F1502">
            <v>0.1</v>
          </cell>
          <cell r="G1502" t="str">
            <v>MD</v>
          </cell>
          <cell r="H1502">
            <v>45000</v>
          </cell>
          <cell r="I1502">
            <v>4500</v>
          </cell>
        </row>
        <row r="1503">
          <cell r="B1503">
            <v>2</v>
          </cell>
          <cell r="C1503" t="str">
            <v>Foreman</v>
          </cell>
          <cell r="F1503">
            <v>0.05</v>
          </cell>
          <cell r="G1503" t="str">
            <v>MD</v>
          </cell>
          <cell r="H1503">
            <v>50000</v>
          </cell>
          <cell r="I1503">
            <v>2500</v>
          </cell>
        </row>
        <row r="1507">
          <cell r="B1507" t="str">
            <v>B</v>
          </cell>
          <cell r="C1507" t="str">
            <v>MATERIAL</v>
          </cell>
        </row>
        <row r="1508">
          <cell r="B1508">
            <v>1</v>
          </cell>
          <cell r="C1508" t="str">
            <v>Polysulfide joint sealant</v>
          </cell>
          <cell r="F1508">
            <v>0.09</v>
          </cell>
          <cell r="G1508" t="str">
            <v>kg</v>
          </cell>
          <cell r="H1508">
            <v>120000</v>
          </cell>
          <cell r="I1508">
            <v>10800</v>
          </cell>
        </row>
        <row r="1513">
          <cell r="B1513" t="str">
            <v>C</v>
          </cell>
          <cell r="C1513" t="str">
            <v>EQUIPMENT</v>
          </cell>
        </row>
        <row r="1518">
          <cell r="B1518" t="str">
            <v>D</v>
          </cell>
          <cell r="C1518" t="str">
            <v>Sub Total (A+B+C)</v>
          </cell>
          <cell r="I1518">
            <v>17800</v>
          </cell>
        </row>
        <row r="1519">
          <cell r="B1519" t="str">
            <v>E</v>
          </cell>
          <cell r="C1519" t="str">
            <v>General Cost</v>
          </cell>
          <cell r="F1519">
            <v>0.1</v>
          </cell>
          <cell r="I1519">
            <v>1780</v>
          </cell>
        </row>
        <row r="1520">
          <cell r="B1520" t="str">
            <v>F</v>
          </cell>
          <cell r="C1520" t="str">
            <v>Total (D+E)</v>
          </cell>
          <cell r="I1520">
            <v>19580</v>
          </cell>
        </row>
        <row r="1521">
          <cell r="C1521" t="str">
            <v>Rounded</v>
          </cell>
          <cell r="I1521">
            <v>19580</v>
          </cell>
        </row>
        <row r="1524">
          <cell r="G1524" t="str">
            <v xml:space="preserve"> Bidder's Official Representative</v>
          </cell>
        </row>
        <row r="1528">
          <cell r="G1528" t="str">
            <v>Signature</v>
          </cell>
          <cell r="H1528" t="str">
            <v>:</v>
          </cell>
        </row>
        <row r="1529">
          <cell r="G1529" t="str">
            <v xml:space="preserve">Name       </v>
          </cell>
          <cell r="H1529" t="str">
            <v>: Ir. Desi Arryani, MM</v>
          </cell>
        </row>
        <row r="1530">
          <cell r="G1530" t="str">
            <v xml:space="preserve">Position  </v>
          </cell>
          <cell r="H1530" t="str">
            <v>: General Manager of Civil Division</v>
          </cell>
        </row>
        <row r="1531">
          <cell r="G1531" t="str">
            <v xml:space="preserve">Date          </v>
          </cell>
          <cell r="H1531" t="str">
            <v>: August 11th, 2008</v>
          </cell>
        </row>
        <row r="1532">
          <cell r="G1532" t="str">
            <v>Company stamp :</v>
          </cell>
        </row>
        <row r="1538">
          <cell r="A1538" t="str">
            <v>analisa35</v>
          </cell>
          <cell r="C1538" t="str">
            <v>No. Work Item</v>
          </cell>
          <cell r="D1538" t="str">
            <v>:</v>
          </cell>
          <cell r="E1538" t="str">
            <v>9-6-02</v>
          </cell>
          <cell r="J1538">
            <v>508200</v>
          </cell>
        </row>
        <row r="1539">
          <cell r="C1539" t="str">
            <v>Work Item</v>
          </cell>
          <cell r="D1539" t="str">
            <v>:</v>
          </cell>
          <cell r="E1539" t="str">
            <v>Gabion work</v>
          </cell>
        </row>
        <row r="1540">
          <cell r="C1540" t="str">
            <v>Unit Price</v>
          </cell>
          <cell r="D1540" t="str">
            <v>:</v>
          </cell>
          <cell r="E1540">
            <v>508200</v>
          </cell>
          <cell r="G1540" t="str">
            <v>/ m3</v>
          </cell>
        </row>
        <row r="1542">
          <cell r="B1542" t="str">
            <v>No</v>
          </cell>
          <cell r="C1542" t="str">
            <v>Description</v>
          </cell>
          <cell r="F1542" t="str">
            <v>Quantity</v>
          </cell>
          <cell r="G1542" t="str">
            <v>Unit</v>
          </cell>
          <cell r="H1542" t="str">
            <v>Unit Price</v>
          </cell>
          <cell r="I1542" t="str">
            <v>Amount</v>
          </cell>
        </row>
        <row r="1543">
          <cell r="H1543" t="str">
            <v>( Rp. )</v>
          </cell>
          <cell r="I1543" t="str">
            <v>( Rp. )</v>
          </cell>
        </row>
        <row r="1545">
          <cell r="B1545" t="str">
            <v>A</v>
          </cell>
          <cell r="C1545" t="str">
            <v>Menganyam bronjong uk. 0,5x1x2</v>
          </cell>
        </row>
        <row r="1546">
          <cell r="B1546">
            <v>1</v>
          </cell>
          <cell r="C1546" t="str">
            <v>Kawat dia. 3 mm</v>
          </cell>
          <cell r="F1546">
            <v>16</v>
          </cell>
          <cell r="G1546" t="str">
            <v>kg</v>
          </cell>
          <cell r="H1546">
            <v>15000</v>
          </cell>
          <cell r="I1546">
            <v>240000</v>
          </cell>
        </row>
        <row r="1547">
          <cell r="B1547">
            <v>2</v>
          </cell>
          <cell r="C1547" t="str">
            <v>Skilled labour</v>
          </cell>
          <cell r="F1547">
            <v>1</v>
          </cell>
          <cell r="G1547" t="str">
            <v>MD</v>
          </cell>
          <cell r="H1547">
            <v>45000</v>
          </cell>
          <cell r="I1547">
            <v>45000</v>
          </cell>
        </row>
        <row r="1548">
          <cell r="B1548">
            <v>3</v>
          </cell>
          <cell r="C1548" t="str">
            <v>Labour</v>
          </cell>
          <cell r="F1548">
            <v>1.25</v>
          </cell>
          <cell r="G1548" t="str">
            <v>MD</v>
          </cell>
          <cell r="H1548">
            <v>35000</v>
          </cell>
          <cell r="I1548">
            <v>43750</v>
          </cell>
        </row>
        <row r="1549">
          <cell r="B1549">
            <v>4</v>
          </cell>
          <cell r="C1549" t="str">
            <v>Foreman</v>
          </cell>
          <cell r="F1549">
            <v>0.05</v>
          </cell>
          <cell r="G1549" t="str">
            <v>MD</v>
          </cell>
          <cell r="H1549">
            <v>50000</v>
          </cell>
          <cell r="I1549">
            <v>2500</v>
          </cell>
        </row>
        <row r="1551">
          <cell r="B1551" t="str">
            <v>B</v>
          </cell>
          <cell r="C1551" t="str">
            <v>Stone filling for gabion</v>
          </cell>
        </row>
        <row r="1552">
          <cell r="B1552">
            <v>1</v>
          </cell>
          <cell r="C1552" t="str">
            <v>Stone</v>
          </cell>
          <cell r="F1552">
            <v>1.2</v>
          </cell>
          <cell r="G1552" t="str">
            <v>m3</v>
          </cell>
          <cell r="H1552">
            <v>65000</v>
          </cell>
          <cell r="I1552">
            <v>78000</v>
          </cell>
        </row>
        <row r="1553">
          <cell r="B1553">
            <v>2</v>
          </cell>
          <cell r="C1553" t="str">
            <v>Labour</v>
          </cell>
          <cell r="F1553">
            <v>1.4</v>
          </cell>
          <cell r="G1553" t="str">
            <v>MD</v>
          </cell>
          <cell r="H1553">
            <v>35000</v>
          </cell>
          <cell r="I1553">
            <v>49000</v>
          </cell>
        </row>
        <row r="1554">
          <cell r="B1554">
            <v>3</v>
          </cell>
          <cell r="C1554" t="str">
            <v>Foreman</v>
          </cell>
          <cell r="F1554">
            <v>7.4999999999999997E-2</v>
          </cell>
          <cell r="G1554" t="str">
            <v>MD</v>
          </cell>
          <cell r="H1554">
            <v>50000</v>
          </cell>
          <cell r="I1554">
            <v>3750</v>
          </cell>
        </row>
        <row r="1557">
          <cell r="B1557" t="str">
            <v>C</v>
          </cell>
          <cell r="C1557" t="str">
            <v>EQUIPMENT</v>
          </cell>
        </row>
        <row r="1558">
          <cell r="B1558">
            <v>1</v>
          </cell>
        </row>
        <row r="1559">
          <cell r="B1559">
            <v>2</v>
          </cell>
        </row>
        <row r="1560">
          <cell r="B1560">
            <v>3</v>
          </cell>
        </row>
        <row r="1562">
          <cell r="B1562" t="str">
            <v>D</v>
          </cell>
          <cell r="C1562" t="str">
            <v>Sub Total (A+B+C)</v>
          </cell>
          <cell r="I1562">
            <v>462000</v>
          </cell>
        </row>
        <row r="1563">
          <cell r="B1563" t="str">
            <v>E</v>
          </cell>
          <cell r="C1563" t="str">
            <v>General Cost</v>
          </cell>
          <cell r="F1563">
            <v>0.1</v>
          </cell>
          <cell r="I1563">
            <v>46200</v>
          </cell>
        </row>
        <row r="1564">
          <cell r="B1564" t="str">
            <v>F</v>
          </cell>
          <cell r="C1564" t="str">
            <v>Total (D+E)</v>
          </cell>
          <cell r="I1564">
            <v>508200</v>
          </cell>
        </row>
        <row r="1565">
          <cell r="C1565" t="str">
            <v>Rounded</v>
          </cell>
          <cell r="I1565">
            <v>508200</v>
          </cell>
        </row>
        <row r="1568">
          <cell r="G1568" t="str">
            <v xml:space="preserve"> Bidder's Official Representative</v>
          </cell>
        </row>
        <row r="1572">
          <cell r="G1572" t="str">
            <v>Signature</v>
          </cell>
          <cell r="H1572" t="str">
            <v>:</v>
          </cell>
        </row>
        <row r="1573">
          <cell r="G1573" t="str">
            <v xml:space="preserve">Name       </v>
          </cell>
          <cell r="H1573" t="str">
            <v>: Ir. Desi Arryani, MM</v>
          </cell>
        </row>
        <row r="1574">
          <cell r="G1574" t="str">
            <v xml:space="preserve">Position  </v>
          </cell>
          <cell r="H1574" t="str">
            <v>: General Manager of Civil Division</v>
          </cell>
        </row>
        <row r="1575">
          <cell r="G1575" t="str">
            <v xml:space="preserve">Date          </v>
          </cell>
          <cell r="H1575" t="str">
            <v>: August 11th, 2008</v>
          </cell>
        </row>
        <row r="1576">
          <cell r="G1576" t="str">
            <v>Company stamp :</v>
          </cell>
        </row>
        <row r="1582">
          <cell r="A1582" t="str">
            <v>analisa36</v>
          </cell>
          <cell r="C1582" t="str">
            <v>No. Work Item</v>
          </cell>
          <cell r="D1582" t="str">
            <v>:</v>
          </cell>
          <cell r="E1582" t="str">
            <v>4-6-04</v>
          </cell>
          <cell r="J1582">
            <v>132913</v>
          </cell>
        </row>
        <row r="1583">
          <cell r="C1583" t="str">
            <v>Work Item</v>
          </cell>
          <cell r="D1583" t="str">
            <v>:</v>
          </cell>
          <cell r="E1583" t="str">
            <v>Concrete pipe dia 0,50 m for culvert</v>
          </cell>
        </row>
        <row r="1584">
          <cell r="C1584" t="str">
            <v>Quantity</v>
          </cell>
          <cell r="D1584" t="str">
            <v>:</v>
          </cell>
          <cell r="E1584">
            <v>40</v>
          </cell>
          <cell r="F1584" t="str">
            <v>m</v>
          </cell>
        </row>
        <row r="1585">
          <cell r="C1585" t="str">
            <v>Unit Price</v>
          </cell>
          <cell r="D1585" t="str">
            <v>:</v>
          </cell>
          <cell r="E1585">
            <v>132913</v>
          </cell>
          <cell r="G1585" t="str">
            <v>/ m</v>
          </cell>
        </row>
        <row r="1587">
          <cell r="B1587" t="str">
            <v>No</v>
          </cell>
          <cell r="C1587" t="str">
            <v>Description</v>
          </cell>
          <cell r="F1587" t="str">
            <v>Quantity</v>
          </cell>
          <cell r="G1587" t="str">
            <v>Unit</v>
          </cell>
          <cell r="H1587" t="str">
            <v>Unit Price</v>
          </cell>
          <cell r="I1587" t="str">
            <v>Amount</v>
          </cell>
        </row>
        <row r="1588">
          <cell r="H1588" t="str">
            <v>( Rp. )</v>
          </cell>
          <cell r="I1588" t="str">
            <v>( Rp. )</v>
          </cell>
        </row>
        <row r="1590">
          <cell r="B1590" t="str">
            <v>A</v>
          </cell>
          <cell r="C1590" t="str">
            <v>LABOUR COST</v>
          </cell>
        </row>
        <row r="1591">
          <cell r="B1591">
            <v>1</v>
          </cell>
          <cell r="C1591" t="str">
            <v>Skilled labour</v>
          </cell>
          <cell r="F1591">
            <v>4</v>
          </cell>
          <cell r="G1591" t="str">
            <v>MD</v>
          </cell>
          <cell r="H1591">
            <v>45000</v>
          </cell>
          <cell r="I1591">
            <v>180000</v>
          </cell>
        </row>
        <row r="1592">
          <cell r="B1592">
            <v>2</v>
          </cell>
          <cell r="C1592" t="str">
            <v>Foreman</v>
          </cell>
          <cell r="F1592">
            <v>1</v>
          </cell>
          <cell r="G1592" t="str">
            <v>MD</v>
          </cell>
          <cell r="H1592">
            <v>50000</v>
          </cell>
          <cell r="I1592">
            <v>50000</v>
          </cell>
        </row>
        <row r="1593">
          <cell r="B1593">
            <v>3</v>
          </cell>
          <cell r="C1593" t="str">
            <v>Labour</v>
          </cell>
          <cell r="F1593">
            <v>16</v>
          </cell>
          <cell r="G1593" t="str">
            <v>MD</v>
          </cell>
          <cell r="H1593">
            <v>35000</v>
          </cell>
          <cell r="I1593">
            <v>560000</v>
          </cell>
        </row>
        <row r="1594">
          <cell r="B1594">
            <v>4</v>
          </cell>
        </row>
        <row r="1596">
          <cell r="B1596" t="str">
            <v>B</v>
          </cell>
          <cell r="C1596" t="str">
            <v>MATERIAL</v>
          </cell>
        </row>
        <row r="1597">
          <cell r="B1597">
            <v>1</v>
          </cell>
          <cell r="C1597" t="str">
            <v>Unreinforced p. concrete pipe 0.5 m</v>
          </cell>
          <cell r="F1597">
            <v>40</v>
          </cell>
          <cell r="G1597" t="str">
            <v>m</v>
          </cell>
          <cell r="H1597">
            <v>50000</v>
          </cell>
          <cell r="I1597">
            <v>2000000</v>
          </cell>
        </row>
        <row r="1602">
          <cell r="B1602" t="str">
            <v>C</v>
          </cell>
          <cell r="C1602" t="str">
            <v>EQUIPMENT</v>
          </cell>
        </row>
        <row r="1603">
          <cell r="B1603">
            <v>1</v>
          </cell>
          <cell r="C1603" t="str">
            <v>Truck crane,  11 t</v>
          </cell>
          <cell r="F1603">
            <v>8</v>
          </cell>
          <cell r="G1603" t="str">
            <v>hour</v>
          </cell>
          <cell r="H1603">
            <v>186000</v>
          </cell>
          <cell r="I1603">
            <v>1488000</v>
          </cell>
        </row>
        <row r="1604">
          <cell r="B1604">
            <v>2</v>
          </cell>
          <cell r="C1604" t="str">
            <v>Dump truck, 8 t</v>
          </cell>
          <cell r="F1604">
            <v>4</v>
          </cell>
          <cell r="G1604" t="str">
            <v>hour</v>
          </cell>
          <cell r="H1604">
            <v>138800</v>
          </cell>
          <cell r="I1604">
            <v>555200</v>
          </cell>
        </row>
        <row r="1607">
          <cell r="B1607" t="str">
            <v>D</v>
          </cell>
          <cell r="C1607" t="str">
            <v>Sub Total (A+B+C)</v>
          </cell>
          <cell r="I1607">
            <v>4833200</v>
          </cell>
        </row>
        <row r="1608">
          <cell r="B1608" t="str">
            <v>E</v>
          </cell>
          <cell r="C1608" t="str">
            <v>General Cost</v>
          </cell>
          <cell r="F1608">
            <v>0.1</v>
          </cell>
          <cell r="I1608">
            <v>483320</v>
          </cell>
        </row>
        <row r="1609">
          <cell r="B1609" t="str">
            <v>F</v>
          </cell>
          <cell r="C1609" t="str">
            <v>Total (D+E)</v>
          </cell>
          <cell r="I1609">
            <v>5316520</v>
          </cell>
        </row>
        <row r="1610">
          <cell r="C1610" t="str">
            <v>Rounded</v>
          </cell>
          <cell r="I1610">
            <v>5316520</v>
          </cell>
        </row>
        <row r="1613">
          <cell r="G1613" t="str">
            <v xml:space="preserve"> Bidder's Official Representative</v>
          </cell>
        </row>
        <row r="1617">
          <cell r="G1617" t="str">
            <v>Signature</v>
          </cell>
          <cell r="H1617" t="str">
            <v>:</v>
          </cell>
        </row>
        <row r="1618">
          <cell r="G1618" t="str">
            <v xml:space="preserve">Name       </v>
          </cell>
          <cell r="H1618" t="str">
            <v>: Ir. Desi Arryani, MM</v>
          </cell>
        </row>
        <row r="1619">
          <cell r="G1619" t="str">
            <v xml:space="preserve">Position  </v>
          </cell>
          <cell r="H1619" t="str">
            <v>: General Manager of Civil Division</v>
          </cell>
        </row>
        <row r="1620">
          <cell r="G1620" t="str">
            <v xml:space="preserve">Date          </v>
          </cell>
          <cell r="H1620" t="str">
            <v>: August 11th, 2008</v>
          </cell>
        </row>
        <row r="1621">
          <cell r="G1621" t="str">
            <v>Company stamp :</v>
          </cell>
        </row>
        <row r="1627">
          <cell r="A1627" t="str">
            <v>analisa37</v>
          </cell>
          <cell r="C1627" t="str">
            <v>No. Work Item</v>
          </cell>
          <cell r="D1627" t="str">
            <v>:</v>
          </cell>
          <cell r="E1627" t="str">
            <v>1-A</v>
          </cell>
          <cell r="J1627">
            <v>425924400</v>
          </cell>
        </row>
        <row r="1628">
          <cell r="C1628" t="str">
            <v>Work Item</v>
          </cell>
          <cell r="D1628" t="str">
            <v>:</v>
          </cell>
          <cell r="E1628" t="str">
            <v>A. DEWATERING &amp; COVERING WORK</v>
          </cell>
        </row>
        <row r="1629">
          <cell r="C1629" t="str">
            <v>Unit Price</v>
          </cell>
          <cell r="D1629" t="str">
            <v>:</v>
          </cell>
          <cell r="E1629">
            <v>425924400</v>
          </cell>
          <cell r="G1629" t="str">
            <v>/ Ls</v>
          </cell>
        </row>
        <row r="1631">
          <cell r="B1631" t="str">
            <v>No</v>
          </cell>
          <cell r="C1631" t="str">
            <v>Description</v>
          </cell>
          <cell r="F1631" t="str">
            <v>Quantity</v>
          </cell>
          <cell r="G1631" t="str">
            <v>Unit</v>
          </cell>
          <cell r="H1631" t="str">
            <v>Unit Price</v>
          </cell>
          <cell r="I1631" t="str">
            <v>Amount</v>
          </cell>
        </row>
        <row r="1632">
          <cell r="H1632" t="str">
            <v>( Rp. )</v>
          </cell>
          <cell r="I1632" t="str">
            <v>( Rp. )</v>
          </cell>
        </row>
        <row r="1634">
          <cell r="B1634" t="str">
            <v>A</v>
          </cell>
          <cell r="C1634" t="str">
            <v>LABOUR COST</v>
          </cell>
        </row>
        <row r="1635">
          <cell r="B1635">
            <v>1</v>
          </cell>
          <cell r="C1635" t="str">
            <v>Labour</v>
          </cell>
          <cell r="F1635">
            <v>720</v>
          </cell>
          <cell r="G1635" t="str">
            <v>MD</v>
          </cell>
          <cell r="H1635">
            <v>35000</v>
          </cell>
          <cell r="I1635">
            <v>25200000</v>
          </cell>
        </row>
        <row r="1636">
          <cell r="B1636">
            <v>2</v>
          </cell>
          <cell r="C1636" t="str">
            <v>Foreman</v>
          </cell>
          <cell r="F1636">
            <v>90</v>
          </cell>
          <cell r="G1636" t="str">
            <v>MD</v>
          </cell>
          <cell r="H1636">
            <v>50000</v>
          </cell>
          <cell r="I1636">
            <v>4500000</v>
          </cell>
        </row>
        <row r="1637">
          <cell r="B1637">
            <v>3</v>
          </cell>
        </row>
        <row r="1638">
          <cell r="B1638">
            <v>4</v>
          </cell>
        </row>
        <row r="1640">
          <cell r="B1640" t="str">
            <v>B</v>
          </cell>
          <cell r="C1640" t="str">
            <v>MATERIAL</v>
          </cell>
        </row>
        <row r="1641">
          <cell r="B1641">
            <v>1</v>
          </cell>
          <cell r="C1641" t="str">
            <v>Bulldozer, 11 t</v>
          </cell>
          <cell r="F1641">
            <v>80</v>
          </cell>
          <cell r="G1641" t="str">
            <v>hour</v>
          </cell>
          <cell r="H1641">
            <v>249800</v>
          </cell>
          <cell r="I1641">
            <v>19984000</v>
          </cell>
        </row>
        <row r="1642">
          <cell r="B1642">
            <v>2</v>
          </cell>
          <cell r="C1642" t="str">
            <v>Backhoe, 0.9 m3</v>
          </cell>
          <cell r="F1642">
            <v>200</v>
          </cell>
          <cell r="G1642" t="str">
            <v>hour</v>
          </cell>
          <cell r="H1642">
            <v>256700</v>
          </cell>
          <cell r="I1642">
            <v>51340000</v>
          </cell>
        </row>
        <row r="1643">
          <cell r="B1643">
            <v>3</v>
          </cell>
          <cell r="C1643" t="str">
            <v>Dump truck, 8 t</v>
          </cell>
          <cell r="F1643">
            <v>400</v>
          </cell>
          <cell r="G1643" t="str">
            <v>hour</v>
          </cell>
          <cell r="H1643">
            <v>138800</v>
          </cell>
          <cell r="I1643">
            <v>55520000</v>
          </cell>
        </row>
        <row r="1644">
          <cell r="B1644">
            <v>4</v>
          </cell>
          <cell r="C1644" t="str">
            <v>Sand bag, etc.</v>
          </cell>
          <cell r="F1644">
            <v>1</v>
          </cell>
          <cell r="G1644" t="str">
            <v>ls</v>
          </cell>
          <cell r="H1644">
            <v>10700000</v>
          </cell>
          <cell r="I1644">
            <v>10700000</v>
          </cell>
        </row>
        <row r="1646">
          <cell r="B1646" t="str">
            <v>C</v>
          </cell>
          <cell r="C1646" t="str">
            <v>EQUIPMENT</v>
          </cell>
        </row>
        <row r="1647">
          <cell r="B1647">
            <v>1</v>
          </cell>
          <cell r="C1647" t="str">
            <v>Submersible pump, 100mm*30m</v>
          </cell>
          <cell r="F1647">
            <v>360</v>
          </cell>
          <cell r="G1647" t="str">
            <v>day</v>
          </cell>
          <cell r="H1647">
            <v>293000</v>
          </cell>
          <cell r="I1647">
            <v>105480000</v>
          </cell>
        </row>
        <row r="1648">
          <cell r="B1648">
            <v>2</v>
          </cell>
          <cell r="C1648" t="str">
            <v>Submersible pump, 150mm*30m</v>
          </cell>
          <cell r="F1648">
            <v>360</v>
          </cell>
          <cell r="G1648" t="str">
            <v>day</v>
          </cell>
          <cell r="H1648">
            <v>318000</v>
          </cell>
          <cell r="I1648">
            <v>114480000</v>
          </cell>
        </row>
        <row r="1651">
          <cell r="B1651" t="str">
            <v>D</v>
          </cell>
          <cell r="C1651" t="str">
            <v>Sub Total (A+B+C)</v>
          </cell>
          <cell r="I1651">
            <v>387204000</v>
          </cell>
        </row>
        <row r="1652">
          <cell r="B1652" t="str">
            <v>E</v>
          </cell>
          <cell r="C1652" t="str">
            <v>General Cost</v>
          </cell>
          <cell r="F1652">
            <v>0.1</v>
          </cell>
          <cell r="I1652">
            <v>38720400</v>
          </cell>
        </row>
        <row r="1653">
          <cell r="B1653" t="str">
            <v>F</v>
          </cell>
          <cell r="C1653" t="str">
            <v>Total (D+E)</v>
          </cell>
          <cell r="I1653">
            <v>425924400</v>
          </cell>
        </row>
        <row r="1654">
          <cell r="C1654" t="str">
            <v>Rounded</v>
          </cell>
          <cell r="I1654">
            <v>425924400</v>
          </cell>
        </row>
        <row r="1657">
          <cell r="G1657" t="str">
            <v xml:space="preserve"> Bidder's Official Representative</v>
          </cell>
        </row>
        <row r="1661">
          <cell r="G1661" t="str">
            <v>Signature</v>
          </cell>
          <cell r="H1661" t="str">
            <v>:</v>
          </cell>
        </row>
        <row r="1662">
          <cell r="G1662" t="str">
            <v xml:space="preserve">Name       </v>
          </cell>
          <cell r="H1662" t="str">
            <v>: Ir. Desi Arryani, MM</v>
          </cell>
        </row>
        <row r="1663">
          <cell r="G1663" t="str">
            <v xml:space="preserve">Position  </v>
          </cell>
          <cell r="H1663" t="str">
            <v>: General Manager of Civil Division</v>
          </cell>
        </row>
        <row r="1664">
          <cell r="G1664" t="str">
            <v xml:space="preserve">Date          </v>
          </cell>
          <cell r="H1664" t="str">
            <v>: August 11th, 2008</v>
          </cell>
        </row>
        <row r="1665">
          <cell r="G1665" t="str">
            <v>Company stamp :</v>
          </cell>
        </row>
        <row r="1671">
          <cell r="A1671" t="str">
            <v>analisa38</v>
          </cell>
          <cell r="C1671" t="str">
            <v>No. Work Item</v>
          </cell>
          <cell r="D1671" t="str">
            <v>:</v>
          </cell>
          <cell r="E1671" t="str">
            <v>1-B</v>
          </cell>
          <cell r="J1671">
            <v>182875000</v>
          </cell>
        </row>
        <row r="1672">
          <cell r="C1672" t="str">
            <v>Work Item</v>
          </cell>
          <cell r="D1672" t="str">
            <v>:</v>
          </cell>
          <cell r="E1672" t="str">
            <v>B. MOBILISATION / DEMOBILISATION</v>
          </cell>
        </row>
        <row r="1673">
          <cell r="C1673" t="str">
            <v>Unit Price</v>
          </cell>
          <cell r="D1673" t="str">
            <v>:</v>
          </cell>
          <cell r="E1673">
            <v>182875000</v>
          </cell>
          <cell r="G1673" t="str">
            <v>/ Ls</v>
          </cell>
        </row>
        <row r="1675">
          <cell r="B1675" t="str">
            <v>No</v>
          </cell>
          <cell r="C1675" t="str">
            <v>Description</v>
          </cell>
          <cell r="F1675" t="str">
            <v>Quantity</v>
          </cell>
          <cell r="G1675" t="str">
            <v>Unit</v>
          </cell>
          <cell r="H1675" t="str">
            <v>Unit Price</v>
          </cell>
          <cell r="I1675" t="str">
            <v>Amount</v>
          </cell>
        </row>
        <row r="1676">
          <cell r="H1676" t="str">
            <v>( Rp. )</v>
          </cell>
          <cell r="I1676" t="str">
            <v>( Rp. )</v>
          </cell>
        </row>
        <row r="1678">
          <cell r="B1678" t="str">
            <v>A</v>
          </cell>
          <cell r="C1678" t="str">
            <v>MOBILIZATION</v>
          </cell>
        </row>
        <row r="1679">
          <cell r="B1679">
            <v>1</v>
          </cell>
          <cell r="C1679" t="str">
            <v>Bulldozer, 11 t</v>
          </cell>
          <cell r="F1679">
            <v>2</v>
          </cell>
          <cell r="G1679" t="str">
            <v>Nos</v>
          </cell>
          <cell r="H1679">
            <v>4000000</v>
          </cell>
          <cell r="I1679">
            <v>8000000</v>
          </cell>
        </row>
        <row r="1680">
          <cell r="B1680">
            <v>2</v>
          </cell>
          <cell r="C1680" t="str">
            <v>Bulldozer, 15 t</v>
          </cell>
          <cell r="F1680">
            <v>2</v>
          </cell>
          <cell r="G1680" t="str">
            <v>Nos</v>
          </cell>
          <cell r="H1680">
            <v>4000000</v>
          </cell>
          <cell r="I1680">
            <v>8000000</v>
          </cell>
        </row>
        <row r="1681">
          <cell r="B1681">
            <v>3</v>
          </cell>
          <cell r="C1681" t="str">
            <v>Backhoe, 0.9 m3</v>
          </cell>
          <cell r="F1681">
            <v>5</v>
          </cell>
          <cell r="G1681" t="str">
            <v>Nos</v>
          </cell>
          <cell r="H1681">
            <v>4000000</v>
          </cell>
          <cell r="I1681">
            <v>20000000</v>
          </cell>
        </row>
        <row r="1682">
          <cell r="B1682">
            <v>4</v>
          </cell>
          <cell r="C1682" t="str">
            <v>Backhoe, 1.5 m3</v>
          </cell>
          <cell r="F1682">
            <v>5</v>
          </cell>
          <cell r="G1682" t="str">
            <v>Nos</v>
          </cell>
          <cell r="H1682">
            <v>4000000</v>
          </cell>
          <cell r="I1682">
            <v>20000000</v>
          </cell>
        </row>
        <row r="1683">
          <cell r="B1683">
            <v>5</v>
          </cell>
          <cell r="C1683" t="str">
            <v>Dump truck, 6 t</v>
          </cell>
          <cell r="F1683">
            <v>10</v>
          </cell>
          <cell r="G1683" t="str">
            <v>Nos</v>
          </cell>
          <cell r="H1683">
            <v>250000</v>
          </cell>
          <cell r="I1683">
            <v>2500000</v>
          </cell>
        </row>
        <row r="1684">
          <cell r="B1684">
            <v>6</v>
          </cell>
          <cell r="C1684" t="str">
            <v>Dump truck, 8 t</v>
          </cell>
          <cell r="F1684">
            <v>10</v>
          </cell>
          <cell r="G1684" t="str">
            <v>Nos</v>
          </cell>
          <cell r="H1684">
            <v>250000</v>
          </cell>
          <cell r="I1684">
            <v>2500000</v>
          </cell>
        </row>
        <row r="1685">
          <cell r="B1685">
            <v>7</v>
          </cell>
          <cell r="C1685" t="str">
            <v>Ordinary truck, 4 t</v>
          </cell>
          <cell r="F1685">
            <v>2</v>
          </cell>
          <cell r="G1685" t="str">
            <v>Nos</v>
          </cell>
          <cell r="H1685">
            <v>250000</v>
          </cell>
          <cell r="I1685">
            <v>500000</v>
          </cell>
        </row>
        <row r="1686">
          <cell r="B1686">
            <v>8</v>
          </cell>
          <cell r="C1686" t="str">
            <v>Truck crane,  11 t</v>
          </cell>
          <cell r="F1686">
            <v>1</v>
          </cell>
          <cell r="G1686" t="str">
            <v>Nos</v>
          </cell>
          <cell r="H1686">
            <v>250000</v>
          </cell>
          <cell r="I1686">
            <v>250000</v>
          </cell>
        </row>
        <row r="1687">
          <cell r="B1687">
            <v>9</v>
          </cell>
          <cell r="C1687" t="str">
            <v>Wheel loader, 1.7 m3</v>
          </cell>
          <cell r="F1687">
            <v>1</v>
          </cell>
          <cell r="G1687" t="str">
            <v>Nos</v>
          </cell>
          <cell r="H1687">
            <v>250000</v>
          </cell>
          <cell r="I1687">
            <v>250000</v>
          </cell>
        </row>
        <row r="1688">
          <cell r="B1688">
            <v>10</v>
          </cell>
          <cell r="C1688" t="str">
            <v>Vibrating roller, 11-12t</v>
          </cell>
          <cell r="F1688">
            <v>1</v>
          </cell>
          <cell r="G1688" t="str">
            <v>Nos</v>
          </cell>
          <cell r="H1688">
            <v>3500000</v>
          </cell>
          <cell r="I1688">
            <v>3500000</v>
          </cell>
        </row>
        <row r="1689">
          <cell r="B1689">
            <v>11</v>
          </cell>
          <cell r="C1689" t="str">
            <v>Vib. roller, hand, 0.8-1.1t</v>
          </cell>
          <cell r="F1689">
            <v>1</v>
          </cell>
          <cell r="G1689" t="str">
            <v>Nos</v>
          </cell>
          <cell r="H1689">
            <v>3500000</v>
          </cell>
          <cell r="I1689">
            <v>3500000</v>
          </cell>
        </row>
        <row r="1690">
          <cell r="B1690">
            <v>12</v>
          </cell>
          <cell r="C1690" t="str">
            <v>Rammer, 60-100kg</v>
          </cell>
          <cell r="F1690">
            <v>6</v>
          </cell>
          <cell r="G1690" t="str">
            <v>Nos</v>
          </cell>
          <cell r="H1690">
            <v>150000</v>
          </cell>
          <cell r="I1690">
            <v>900000</v>
          </cell>
        </row>
        <row r="1691">
          <cell r="B1691">
            <v>13</v>
          </cell>
          <cell r="C1691" t="str">
            <v>Concrete plant,semi-auto,pan,0.5m3*1</v>
          </cell>
          <cell r="F1691">
            <v>2</v>
          </cell>
          <cell r="G1691" t="str">
            <v>Nos</v>
          </cell>
          <cell r="H1691">
            <v>1000000</v>
          </cell>
          <cell r="I1691">
            <v>2000000</v>
          </cell>
        </row>
        <row r="1692">
          <cell r="B1692">
            <v>14</v>
          </cell>
          <cell r="C1692" t="str">
            <v>Concrete mixer, Sta., 0.5 m3</v>
          </cell>
          <cell r="F1692">
            <v>10</v>
          </cell>
          <cell r="G1692" t="str">
            <v>Nos</v>
          </cell>
          <cell r="H1692">
            <v>500000</v>
          </cell>
          <cell r="I1692">
            <v>5000000</v>
          </cell>
        </row>
        <row r="1693">
          <cell r="B1693">
            <v>15</v>
          </cell>
          <cell r="C1693" t="str">
            <v>Breaker, 20 kg</v>
          </cell>
          <cell r="F1693">
            <v>5</v>
          </cell>
          <cell r="G1693" t="str">
            <v>Nos</v>
          </cell>
          <cell r="H1693">
            <v>50000</v>
          </cell>
          <cell r="I1693">
            <v>250000</v>
          </cell>
        </row>
        <row r="1694">
          <cell r="B1694">
            <v>16</v>
          </cell>
          <cell r="C1694" t="str">
            <v>Submersible pump, 100mm*30m</v>
          </cell>
          <cell r="F1694">
            <v>5</v>
          </cell>
          <cell r="G1694" t="str">
            <v>Nos</v>
          </cell>
          <cell r="H1694">
            <v>50000</v>
          </cell>
          <cell r="I1694">
            <v>250000</v>
          </cell>
        </row>
        <row r="1695">
          <cell r="B1695">
            <v>17</v>
          </cell>
          <cell r="C1695" t="str">
            <v>Submersible pump, 150mm*30m</v>
          </cell>
          <cell r="F1695">
            <v>5</v>
          </cell>
          <cell r="G1695" t="str">
            <v>Nos</v>
          </cell>
          <cell r="H1695">
            <v>50000</v>
          </cell>
          <cell r="I1695">
            <v>250000</v>
          </cell>
        </row>
        <row r="1696">
          <cell r="B1696">
            <v>18</v>
          </cell>
          <cell r="C1696" t="str">
            <v>Diesel generator, 20 kVA</v>
          </cell>
          <cell r="F1696">
            <v>2</v>
          </cell>
          <cell r="G1696" t="str">
            <v>Nos</v>
          </cell>
          <cell r="H1696">
            <v>75000</v>
          </cell>
          <cell r="I1696">
            <v>150000</v>
          </cell>
        </row>
        <row r="1697">
          <cell r="B1697">
            <v>19</v>
          </cell>
          <cell r="C1697" t="str">
            <v>Arc welder, 250 A</v>
          </cell>
          <cell r="F1697">
            <v>1</v>
          </cell>
          <cell r="G1697" t="str">
            <v>Nos</v>
          </cell>
          <cell r="H1697">
            <v>75000</v>
          </cell>
          <cell r="I1697">
            <v>75000</v>
          </cell>
        </row>
        <row r="1698">
          <cell r="B1698">
            <v>20</v>
          </cell>
          <cell r="C1698" t="str">
            <v>Crawler crane, mech., 35 t</v>
          </cell>
          <cell r="F1698">
            <v>1</v>
          </cell>
          <cell r="G1698" t="str">
            <v>Nos</v>
          </cell>
          <cell r="H1698">
            <v>4000000</v>
          </cell>
          <cell r="I1698">
            <v>4000000</v>
          </cell>
        </row>
        <row r="1699">
          <cell r="B1699">
            <v>21</v>
          </cell>
          <cell r="C1699" t="str">
            <v>Diesel pile driver, R, 4.5 t</v>
          </cell>
          <cell r="F1699">
            <v>1</v>
          </cell>
          <cell r="G1699" t="str">
            <v>Nos</v>
          </cell>
          <cell r="H1699">
            <v>1000000</v>
          </cell>
          <cell r="I1699">
            <v>1000000</v>
          </cell>
        </row>
        <row r="1700">
          <cell r="B1700">
            <v>22</v>
          </cell>
          <cell r="C1700" t="str">
            <v>Sprinkler truck, 5.5-6.5 kl</v>
          </cell>
          <cell r="F1700">
            <v>1</v>
          </cell>
          <cell r="G1700" t="str">
            <v>Nos</v>
          </cell>
          <cell r="H1700">
            <v>250000</v>
          </cell>
          <cell r="I1700">
            <v>250000</v>
          </cell>
        </row>
        <row r="1702">
          <cell r="B1702" t="str">
            <v>B</v>
          </cell>
          <cell r="C1702" t="str">
            <v>DEMOBILIZATION</v>
          </cell>
        </row>
        <row r="1703">
          <cell r="B1703">
            <v>1</v>
          </cell>
          <cell r="C1703" t="str">
            <v>Bulldozer, 11 t</v>
          </cell>
          <cell r="F1703">
            <v>2</v>
          </cell>
          <cell r="G1703" t="str">
            <v>Nos</v>
          </cell>
          <cell r="H1703">
            <v>4000000</v>
          </cell>
          <cell r="I1703">
            <v>8000000</v>
          </cell>
        </row>
        <row r="1704">
          <cell r="B1704">
            <v>2</v>
          </cell>
          <cell r="C1704" t="str">
            <v>Bulldozer, 15 t</v>
          </cell>
          <cell r="F1704">
            <v>2</v>
          </cell>
          <cell r="G1704" t="str">
            <v>Nos</v>
          </cell>
          <cell r="H1704">
            <v>4000000</v>
          </cell>
          <cell r="I1704">
            <v>8000000</v>
          </cell>
        </row>
        <row r="1705">
          <cell r="B1705">
            <v>3</v>
          </cell>
          <cell r="C1705" t="str">
            <v>Backhoe, 0.9 m3</v>
          </cell>
          <cell r="F1705">
            <v>5</v>
          </cell>
          <cell r="G1705" t="str">
            <v>Nos</v>
          </cell>
          <cell r="H1705">
            <v>4000000</v>
          </cell>
          <cell r="I1705">
            <v>20000000</v>
          </cell>
        </row>
        <row r="1706">
          <cell r="B1706">
            <v>4</v>
          </cell>
          <cell r="C1706" t="str">
            <v>Backhoe, 1.5 m3</v>
          </cell>
          <cell r="F1706">
            <v>5</v>
          </cell>
          <cell r="G1706" t="str">
            <v>Nos</v>
          </cell>
          <cell r="H1706">
            <v>4000000</v>
          </cell>
          <cell r="I1706">
            <v>20000000</v>
          </cell>
        </row>
        <row r="1707">
          <cell r="B1707">
            <v>5</v>
          </cell>
          <cell r="C1707" t="str">
            <v>Dump truck, 6 t</v>
          </cell>
          <cell r="F1707">
            <v>10</v>
          </cell>
          <cell r="G1707" t="str">
            <v>Nos</v>
          </cell>
          <cell r="H1707">
            <v>250000</v>
          </cell>
          <cell r="I1707">
            <v>2500000</v>
          </cell>
        </row>
        <row r="1708">
          <cell r="B1708">
            <v>6</v>
          </cell>
          <cell r="C1708" t="str">
            <v>Dump truck, 8 t</v>
          </cell>
          <cell r="F1708">
            <v>10</v>
          </cell>
          <cell r="G1708" t="str">
            <v>Nos</v>
          </cell>
          <cell r="H1708">
            <v>250000</v>
          </cell>
          <cell r="I1708">
            <v>2500000</v>
          </cell>
        </row>
        <row r="1709">
          <cell r="B1709">
            <v>7</v>
          </cell>
          <cell r="C1709" t="str">
            <v>Ordinary truck, 4 t</v>
          </cell>
          <cell r="F1709">
            <v>2</v>
          </cell>
          <cell r="G1709" t="str">
            <v>Nos</v>
          </cell>
          <cell r="H1709">
            <v>250000</v>
          </cell>
          <cell r="I1709">
            <v>500000</v>
          </cell>
        </row>
        <row r="1710">
          <cell r="B1710">
            <v>8</v>
          </cell>
          <cell r="C1710" t="str">
            <v>Truck crane,  11 t</v>
          </cell>
          <cell r="F1710">
            <v>1</v>
          </cell>
          <cell r="G1710" t="str">
            <v>Nos</v>
          </cell>
          <cell r="H1710">
            <v>250000</v>
          </cell>
          <cell r="I1710">
            <v>250000</v>
          </cell>
        </row>
        <row r="1711">
          <cell r="B1711">
            <v>9</v>
          </cell>
          <cell r="C1711" t="str">
            <v>Wheel loader, 1.7 m3</v>
          </cell>
          <cell r="F1711">
            <v>1</v>
          </cell>
          <cell r="G1711" t="str">
            <v>Nos</v>
          </cell>
          <cell r="H1711">
            <v>250000</v>
          </cell>
          <cell r="I1711">
            <v>250000</v>
          </cell>
        </row>
        <row r="1712">
          <cell r="B1712">
            <v>10</v>
          </cell>
          <cell r="C1712" t="str">
            <v>Vibrating roller, 11-12t</v>
          </cell>
          <cell r="F1712">
            <v>1</v>
          </cell>
          <cell r="G1712" t="str">
            <v>Nos</v>
          </cell>
          <cell r="H1712">
            <v>3500000</v>
          </cell>
          <cell r="I1712">
            <v>3500000</v>
          </cell>
        </row>
        <row r="1713">
          <cell r="B1713">
            <v>11</v>
          </cell>
          <cell r="C1713" t="str">
            <v>Vib. roller, hand, 0.8-1.1t</v>
          </cell>
          <cell r="F1713">
            <v>1</v>
          </cell>
          <cell r="G1713" t="str">
            <v>Nos</v>
          </cell>
          <cell r="H1713">
            <v>3500000</v>
          </cell>
          <cell r="I1713">
            <v>3500000</v>
          </cell>
        </row>
        <row r="1714">
          <cell r="B1714">
            <v>12</v>
          </cell>
          <cell r="C1714" t="str">
            <v>Rammer, 60-100kg</v>
          </cell>
          <cell r="F1714">
            <v>6</v>
          </cell>
          <cell r="G1714" t="str">
            <v>Nos</v>
          </cell>
          <cell r="H1714">
            <v>150000</v>
          </cell>
          <cell r="I1714">
            <v>900000</v>
          </cell>
        </row>
        <row r="1715">
          <cell r="B1715">
            <v>13</v>
          </cell>
          <cell r="C1715" t="str">
            <v>Concrete plant,semi-auto,pan,0.5m3*1</v>
          </cell>
          <cell r="F1715">
            <v>2</v>
          </cell>
          <cell r="G1715" t="str">
            <v>Nos</v>
          </cell>
          <cell r="H1715">
            <v>1000000</v>
          </cell>
          <cell r="I1715">
            <v>2000000</v>
          </cell>
        </row>
        <row r="1716">
          <cell r="B1716">
            <v>14</v>
          </cell>
          <cell r="C1716" t="str">
            <v>Concrete mixer, Sta., 0.5 m3</v>
          </cell>
          <cell r="F1716">
            <v>10</v>
          </cell>
          <cell r="G1716" t="str">
            <v>Nos</v>
          </cell>
          <cell r="H1716">
            <v>500000</v>
          </cell>
          <cell r="I1716">
            <v>5000000</v>
          </cell>
        </row>
        <row r="1717">
          <cell r="B1717">
            <v>15</v>
          </cell>
          <cell r="C1717" t="str">
            <v>Breaker, 20 kg</v>
          </cell>
          <cell r="F1717">
            <v>5</v>
          </cell>
          <cell r="G1717" t="str">
            <v>Nos</v>
          </cell>
          <cell r="H1717">
            <v>50000</v>
          </cell>
          <cell r="I1717">
            <v>250000</v>
          </cell>
        </row>
        <row r="1718">
          <cell r="B1718">
            <v>16</v>
          </cell>
          <cell r="C1718" t="str">
            <v>Submersible pump, 100mm*30m</v>
          </cell>
          <cell r="F1718">
            <v>5</v>
          </cell>
          <cell r="G1718" t="str">
            <v>Nos</v>
          </cell>
          <cell r="H1718">
            <v>50000</v>
          </cell>
          <cell r="I1718">
            <v>250000</v>
          </cell>
        </row>
        <row r="1719">
          <cell r="B1719">
            <v>17</v>
          </cell>
          <cell r="C1719" t="str">
            <v>Submersible pump, 150mm*30m</v>
          </cell>
          <cell r="F1719">
            <v>5</v>
          </cell>
          <cell r="G1719" t="str">
            <v>Nos</v>
          </cell>
          <cell r="H1719">
            <v>50000</v>
          </cell>
          <cell r="I1719">
            <v>250000</v>
          </cell>
        </row>
        <row r="1720">
          <cell r="B1720">
            <v>18</v>
          </cell>
          <cell r="C1720" t="str">
            <v>Diesel generator, 20 kVA</v>
          </cell>
          <cell r="F1720">
            <v>2</v>
          </cell>
          <cell r="G1720" t="str">
            <v>Nos</v>
          </cell>
          <cell r="H1720">
            <v>75000</v>
          </cell>
          <cell r="I1720">
            <v>150000</v>
          </cell>
        </row>
        <row r="1721">
          <cell r="B1721">
            <v>19</v>
          </cell>
          <cell r="C1721" t="str">
            <v>Arc welder, 250 A</v>
          </cell>
          <cell r="F1721">
            <v>1</v>
          </cell>
          <cell r="G1721" t="str">
            <v>Nos</v>
          </cell>
          <cell r="H1721">
            <v>75000</v>
          </cell>
          <cell r="I1721">
            <v>75000</v>
          </cell>
        </row>
        <row r="1722">
          <cell r="B1722">
            <v>20</v>
          </cell>
          <cell r="C1722" t="str">
            <v>Crawler crane, mech., 35 t</v>
          </cell>
          <cell r="F1722">
            <v>1</v>
          </cell>
          <cell r="G1722" t="str">
            <v>Nos</v>
          </cell>
          <cell r="H1722">
            <v>4000000</v>
          </cell>
          <cell r="I1722">
            <v>4000000</v>
          </cell>
        </row>
        <row r="1723">
          <cell r="B1723">
            <v>21</v>
          </cell>
          <cell r="C1723" t="str">
            <v>Diesel pile driver, R, 4.5 t</v>
          </cell>
          <cell r="F1723">
            <v>1</v>
          </cell>
          <cell r="G1723" t="str">
            <v>Nos</v>
          </cell>
          <cell r="H1723">
            <v>1000000</v>
          </cell>
          <cell r="I1723">
            <v>1000000</v>
          </cell>
        </row>
        <row r="1724">
          <cell r="B1724">
            <v>22</v>
          </cell>
          <cell r="C1724" t="str">
            <v>Sprinkler truck, 5.5-6.5 kl</v>
          </cell>
          <cell r="F1724">
            <v>1</v>
          </cell>
          <cell r="G1724" t="str">
            <v>Nos</v>
          </cell>
          <cell r="H1724">
            <v>250000</v>
          </cell>
          <cell r="I1724">
            <v>250000</v>
          </cell>
        </row>
        <row r="1726">
          <cell r="B1726" t="str">
            <v>D</v>
          </cell>
          <cell r="C1726" t="str">
            <v>Sub Total (A+B+C)</v>
          </cell>
          <cell r="I1726">
            <v>166250000</v>
          </cell>
        </row>
        <row r="1727">
          <cell r="B1727" t="str">
            <v>E</v>
          </cell>
          <cell r="C1727" t="str">
            <v>General Cost</v>
          </cell>
          <cell r="F1727">
            <v>0.1</v>
          </cell>
          <cell r="I1727">
            <v>16625000</v>
          </cell>
        </row>
        <row r="1728">
          <cell r="B1728" t="str">
            <v>F</v>
          </cell>
          <cell r="C1728" t="str">
            <v>Total (D+E)</v>
          </cell>
          <cell r="I1728">
            <v>182875000</v>
          </cell>
        </row>
        <row r="1729">
          <cell r="C1729" t="str">
            <v>Rounded</v>
          </cell>
          <cell r="I1729">
            <v>182875000</v>
          </cell>
        </row>
        <row r="1732">
          <cell r="G1732" t="str">
            <v xml:space="preserve"> Bidder's Official Representative</v>
          </cell>
        </row>
        <row r="1736">
          <cell r="G1736" t="str">
            <v>Signature</v>
          </cell>
          <cell r="H1736" t="str">
            <v>:</v>
          </cell>
        </row>
        <row r="1737">
          <cell r="G1737" t="str">
            <v xml:space="preserve">Name       </v>
          </cell>
          <cell r="H1737" t="str">
            <v>: Ir. Desi Arryani, MM</v>
          </cell>
        </row>
        <row r="1738">
          <cell r="G1738" t="str">
            <v xml:space="preserve">Position  </v>
          </cell>
          <cell r="H1738" t="str">
            <v>: General Manager of Civil Division</v>
          </cell>
        </row>
        <row r="1739">
          <cell r="G1739" t="str">
            <v xml:space="preserve">Date          </v>
          </cell>
          <cell r="H1739" t="str">
            <v>: August 11th, 2008</v>
          </cell>
        </row>
        <row r="1740">
          <cell r="G1740" t="str">
            <v>Company stamp :</v>
          </cell>
        </row>
      </sheetData>
      <sheetData sheetId="11" refreshError="1"/>
      <sheetData sheetId="12">
        <row r="14">
          <cell r="D14" t="str">
            <v>A. DEWATERING &amp; COVERING WORK</v>
          </cell>
          <cell r="F14" t="str">
            <v>1-A</v>
          </cell>
        </row>
        <row r="15">
          <cell r="D15" t="str">
            <v>B. MOBILISATION / DEMOBILISATION</v>
          </cell>
          <cell r="F15" t="str">
            <v>1-B</v>
          </cell>
        </row>
        <row r="16">
          <cell r="F16">
            <v>0</v>
          </cell>
        </row>
        <row r="17">
          <cell r="D17" t="str">
            <v>DEMOLISHING</v>
          </cell>
          <cell r="F17">
            <v>2</v>
          </cell>
        </row>
        <row r="18">
          <cell r="D18" t="str">
            <v>Demolition of wet masonry</v>
          </cell>
          <cell r="F18" t="str">
            <v>9-1-01</v>
          </cell>
        </row>
        <row r="19">
          <cell r="F19">
            <v>0</v>
          </cell>
        </row>
        <row r="20">
          <cell r="D20" t="str">
            <v>EXCAVATION</v>
          </cell>
          <cell r="F20">
            <v>3</v>
          </cell>
        </row>
        <row r="21">
          <cell r="D21" t="str">
            <v>Excavation of common soil by machinery</v>
          </cell>
          <cell r="F21" t="str">
            <v>2-1-01;5-1-01;8-1-01;9-2-01</v>
          </cell>
        </row>
        <row r="22">
          <cell r="D22" t="str">
            <v>Excavation of sand-gravel by machinery</v>
          </cell>
          <cell r="F22" t="str">
            <v>6-1-01</v>
          </cell>
        </row>
        <row r="23">
          <cell r="D23" t="str">
            <v>Excavation of common soil by Man - power</v>
          </cell>
          <cell r="F23" t="str">
            <v>4-1-01</v>
          </cell>
        </row>
        <row r="24">
          <cell r="D24" t="str">
            <v>Excavation of common soil by machinery (Carrying out)</v>
          </cell>
          <cell r="F24" t="str">
            <v>3-1-01</v>
          </cell>
        </row>
        <row r="25">
          <cell r="F25">
            <v>0</v>
          </cell>
        </row>
        <row r="26">
          <cell r="D26" t="str">
            <v>EMBANKMENT</v>
          </cell>
          <cell r="F26">
            <v>4</v>
          </cell>
        </row>
        <row r="27">
          <cell r="D27" t="str">
            <v>Embankment of common soil by machinery</v>
          </cell>
          <cell r="F27" t="str">
            <v>4-2-01</v>
          </cell>
        </row>
        <row r="28">
          <cell r="D28" t="str">
            <v>Sodding</v>
          </cell>
          <cell r="F28" t="str">
            <v>2-2-01</v>
          </cell>
        </row>
        <row r="29">
          <cell r="F29">
            <v>0</v>
          </cell>
        </row>
        <row r="30">
          <cell r="D30" t="str">
            <v>BACKFILL</v>
          </cell>
          <cell r="F30">
            <v>5</v>
          </cell>
        </row>
        <row r="31">
          <cell r="D31" t="str">
            <v>Backfill of common soil by machinery</v>
          </cell>
          <cell r="F31" t="str">
            <v>2-3-01</v>
          </cell>
        </row>
        <row r="32">
          <cell r="F32">
            <v>0</v>
          </cell>
        </row>
        <row r="33">
          <cell r="D33" t="str">
            <v>CONCRETE</v>
          </cell>
          <cell r="F33">
            <v>6</v>
          </cell>
        </row>
        <row r="34">
          <cell r="D34" t="str">
            <v>Concrete class-A (K = 23-kN/mm2)</v>
          </cell>
          <cell r="F34" t="str">
            <v>9-4-01</v>
          </cell>
        </row>
        <row r="35">
          <cell r="D35" t="str">
            <v>Concrete class-B (K = 23-kN/mm2)</v>
          </cell>
          <cell r="F35" t="str">
            <v>4-3-01;5-3-01;9-4-02</v>
          </cell>
        </row>
        <row r="36">
          <cell r="D36" t="str">
            <v>Concrete class-C (K = 18-kN/mm2)</v>
          </cell>
          <cell r="F36" t="str">
            <v>4-4-01;5-3-02;6-2-01;8-2-01</v>
          </cell>
        </row>
        <row r="37">
          <cell r="D37" t="str">
            <v>Reinforcing steel bar (Deformed)</v>
          </cell>
          <cell r="F37" t="str">
            <v>2-4-02;4-3-02;5-3-03;6-2-02;8-2-02</v>
          </cell>
        </row>
        <row r="38">
          <cell r="D38" t="str">
            <v>Form Work and Removal</v>
          </cell>
          <cell r="F38" t="str">
            <v>2-4-03;4-3-03;5-3-04;6-2-03;8-2-03;9-4-03</v>
          </cell>
        </row>
        <row r="39">
          <cell r="D39" t="str">
            <v>Form Support and Removal</v>
          </cell>
          <cell r="F39" t="str">
            <v>4-3-04;5-3-05</v>
          </cell>
        </row>
        <row r="40">
          <cell r="F40">
            <v>0</v>
          </cell>
        </row>
        <row r="41">
          <cell r="D41" t="str">
            <v>WET MASONRY</v>
          </cell>
          <cell r="F41">
            <v>7</v>
          </cell>
        </row>
        <row r="42">
          <cell r="D42" t="str">
            <v>Wet masonry type-A (1 Pc : 3 Sand)</v>
          </cell>
          <cell r="F42" t="str">
            <v>2-5-01;3-3-01;5-4-01;9-5-01</v>
          </cell>
        </row>
        <row r="43">
          <cell r="D43" t="str">
            <v>Wet masonry type-B (1 Pc : 4 Sand)</v>
          </cell>
          <cell r="F43" t="str">
            <v>2-5-02;3-302;4-4-01;5-4-02;6-3-01;8-3-01;9-5-02</v>
          </cell>
        </row>
        <row r="44">
          <cell r="D44" t="str">
            <v>Plastering (1 Pc : 3 Sand)</v>
          </cell>
          <cell r="F44" t="str">
            <v>3-3-03;4-4-02;6-3-02;8-3-02</v>
          </cell>
        </row>
        <row r="45">
          <cell r="D45" t="str">
            <v>Pointing (1 Pc : 2 Sand)</v>
          </cell>
          <cell r="F45" t="str">
            <v>3-3-04;6-3-03;8-3-03</v>
          </cell>
        </row>
        <row r="46">
          <cell r="F46">
            <v>0</v>
          </cell>
        </row>
        <row r="47">
          <cell r="D47" t="str">
            <v>BRIDGE AND IRR CROSS STRUCTURE STEEL WORK</v>
          </cell>
          <cell r="F47">
            <v>8</v>
          </cell>
        </row>
        <row r="48">
          <cell r="D48" t="str">
            <v>Hand rail for bridge Ø 3" galvanize</v>
          </cell>
          <cell r="F48" t="str">
            <v>5-5-01</v>
          </cell>
        </row>
        <row r="49">
          <cell r="D49" t="str">
            <v>Steel works for irrigation crossing structure</v>
          </cell>
          <cell r="F49" t="str">
            <v>4-5-01</v>
          </cell>
        </row>
        <row r="50">
          <cell r="D50" t="str">
            <v>Bearing Plate</v>
          </cell>
          <cell r="F50" t="str">
            <v>4-5-02;5-5-02</v>
          </cell>
        </row>
        <row r="51">
          <cell r="D51" t="str">
            <v>a. Elastomeric Type - D (40 x 50 x 5) cm</v>
          </cell>
          <cell r="F51">
            <v>0</v>
          </cell>
        </row>
        <row r="52">
          <cell r="D52" t="str">
            <v>Provision of prestressed concrete pile 60 cm dia</v>
          </cell>
          <cell r="F52" t="str">
            <v>5-5-03</v>
          </cell>
        </row>
        <row r="53">
          <cell r="D53" t="str">
            <v>Driving of concrete pile</v>
          </cell>
          <cell r="F53" t="str">
            <v>5-5-04</v>
          </cell>
        </row>
        <row r="54">
          <cell r="D54" t="str">
            <v>Steel profile (L) for bridge curb</v>
          </cell>
          <cell r="F54" t="str">
            <v>4-5-04;5-5-05</v>
          </cell>
        </row>
        <row r="55">
          <cell r="D55" t="str">
            <v>Provision of PCL Beam for 35 m span lenght</v>
          </cell>
          <cell r="F55" t="str">
            <v>5-5-06</v>
          </cell>
        </row>
        <row r="56">
          <cell r="D56" t="str">
            <v>Provision of outer diaphragm (30-35 m span)</v>
          </cell>
          <cell r="F56" t="str">
            <v>5-5-07</v>
          </cell>
        </row>
        <row r="57">
          <cell r="D57" t="str">
            <v>Provision of inner diaphragm (30-35 m span)</v>
          </cell>
          <cell r="F57" t="str">
            <v>5-5-08</v>
          </cell>
        </row>
        <row r="58">
          <cell r="D58" t="str">
            <v>Provision of deck slab (30-35 m span)</v>
          </cell>
          <cell r="F58" t="str">
            <v>5-5-09</v>
          </cell>
        </row>
        <row r="59">
          <cell r="D59" t="str">
            <v>Erection of PCL beam inch diaphragm &amp; deck</v>
          </cell>
          <cell r="F59" t="str">
            <v>5-5-10</v>
          </cell>
        </row>
        <row r="60">
          <cell r="F60">
            <v>0</v>
          </cell>
        </row>
        <row r="61">
          <cell r="D61" t="str">
            <v>MISCELLANEOUS WORK</v>
          </cell>
          <cell r="F61">
            <v>9</v>
          </cell>
        </row>
        <row r="62">
          <cell r="D62" t="str">
            <v>PVC Pipe 5 cm dia for weep holes</v>
          </cell>
          <cell r="F62" t="str">
            <v>2-6-01;6-4-01;9-6-01</v>
          </cell>
        </row>
        <row r="63">
          <cell r="D63" t="str">
            <v>Furnish &amp; Installation of water rubber stop</v>
          </cell>
          <cell r="F63" t="str">
            <v>2-6-02;4-6-02;8-4-01</v>
          </cell>
        </row>
        <row r="64">
          <cell r="D64" t="str">
            <v>Joint Filler</v>
          </cell>
          <cell r="F64" t="str">
            <v>2-6-03;4-6-03</v>
          </cell>
        </row>
        <row r="65">
          <cell r="D65" t="str">
            <v>Joint Sealant</v>
          </cell>
          <cell r="F65" t="str">
            <v>2-6-04</v>
          </cell>
        </row>
        <row r="66">
          <cell r="D66" t="str">
            <v>Stoplog</v>
          </cell>
          <cell r="F66" t="str">
            <v>4-6-01</v>
          </cell>
        </row>
        <row r="67">
          <cell r="D67" t="str">
            <v>Gabion work</v>
          </cell>
          <cell r="F67" t="str">
            <v>9-6-02</v>
          </cell>
        </row>
        <row r="68">
          <cell r="D68" t="str">
            <v>Concrete pipe dia 0,50 m for culvert</v>
          </cell>
          <cell r="F68" t="str">
            <v>4-6-04</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RT"/>
      <sheetName val="SCH"/>
      <sheetName val="REK"/>
      <sheetName val="BOQ"/>
      <sheetName val="MJR"/>
      <sheetName val="HSD"/>
      <sheetName val="ANA"/>
      <sheetName val="MET"/>
      <sheetName val="MOS"/>
      <sheetName val="RTN"/>
      <sheetName val="ALT"/>
      <sheetName val="STF"/>
      <sheetName val="SUB"/>
      <sheetName val="DLM"/>
      <sheetName val="ana alat"/>
      <sheetName val="LMP.1"/>
      <sheetName val="LMP.2"/>
      <sheetName val="IND"/>
      <sheetName val="TM"/>
      <sheetName val="kon"/>
      <sheetName val="Analisa HSP"/>
    </sheetNames>
    <sheetDataSet>
      <sheetData sheetId="0">
        <row r="29">
          <cell r="C29" t="str">
            <v>PT. SENECA INDONESIA</v>
          </cell>
        </row>
        <row r="31">
          <cell r="C31" t="str">
            <v>I S K A K   E F F E R I 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VER"/>
      <sheetName val="COV TAWAR"/>
      <sheetName val="REKAP"/>
      <sheetName val="RAB"/>
      <sheetName val="ANALISA"/>
      <sheetName val="UPAH"/>
      <sheetName val="Harga"/>
    </sheetNames>
    <sheetDataSet>
      <sheetData sheetId="0" refreshError="1"/>
      <sheetData sheetId="1" refreshError="1"/>
      <sheetData sheetId="2" refreshError="1"/>
      <sheetData sheetId="3" refreshError="1"/>
      <sheetData sheetId="4" refreshError="1"/>
      <sheetData sheetId="5" refreshError="1">
        <row r="23">
          <cell r="H23">
            <v>72450</v>
          </cell>
        </row>
        <row r="39">
          <cell r="H39">
            <v>2902130</v>
          </cell>
        </row>
        <row r="60">
          <cell r="H60">
            <v>78757</v>
          </cell>
        </row>
        <row r="77">
          <cell r="H77">
            <v>2960450</v>
          </cell>
        </row>
        <row r="88">
          <cell r="H88">
            <v>3147125</v>
          </cell>
        </row>
        <row r="110">
          <cell r="H110">
            <v>179608.33333333331</v>
          </cell>
        </row>
        <row r="119">
          <cell r="H119">
            <v>60390</v>
          </cell>
        </row>
        <row r="131">
          <cell r="H131">
            <v>274396.33333333331</v>
          </cell>
        </row>
        <row r="158">
          <cell r="H158">
            <v>133090</v>
          </cell>
        </row>
        <row r="182">
          <cell r="H182">
            <v>69246.400000000009</v>
          </cell>
        </row>
        <row r="228">
          <cell r="H228">
            <v>578296.6</v>
          </cell>
        </row>
        <row r="243">
          <cell r="H243">
            <v>620287.80000000005</v>
          </cell>
        </row>
        <row r="264">
          <cell r="H264">
            <v>23652.809999999998</v>
          </cell>
        </row>
        <row r="284">
          <cell r="H284">
            <v>21396.489999999998</v>
          </cell>
        </row>
        <row r="310">
          <cell r="H310">
            <v>29465.285714285717</v>
          </cell>
        </row>
        <row r="339">
          <cell r="H339">
            <v>44647.5</v>
          </cell>
        </row>
        <row r="349">
          <cell r="H349">
            <v>16588</v>
          </cell>
        </row>
        <row r="382">
          <cell r="H382">
            <v>4395</v>
          </cell>
        </row>
        <row r="394">
          <cell r="H394">
            <v>2530</v>
          </cell>
        </row>
        <row r="433">
          <cell r="H433">
            <v>97821</v>
          </cell>
        </row>
        <row r="552">
          <cell r="H552">
            <v>2503210</v>
          </cell>
        </row>
        <row r="560">
          <cell r="H560">
            <v>2542648</v>
          </cell>
        </row>
        <row r="568">
          <cell r="H568">
            <v>4212190</v>
          </cell>
        </row>
        <row r="578">
          <cell r="H578">
            <v>10746.5</v>
          </cell>
        </row>
        <row r="590">
          <cell r="H590">
            <v>14941.5</v>
          </cell>
        </row>
        <row r="609">
          <cell r="H609">
            <v>16744.5</v>
          </cell>
        </row>
      </sheetData>
      <sheetData sheetId="6" refreshError="1">
        <row r="26">
          <cell r="D26">
            <v>40300</v>
          </cell>
        </row>
        <row r="48">
          <cell r="D48">
            <v>950</v>
          </cell>
        </row>
        <row r="77">
          <cell r="D77">
            <v>8600</v>
          </cell>
        </row>
        <row r="80">
          <cell r="D80">
            <v>43100</v>
          </cell>
        </row>
        <row r="81">
          <cell r="D81">
            <v>53800</v>
          </cell>
        </row>
        <row r="87">
          <cell r="D87">
            <v>2200</v>
          </cell>
        </row>
        <row r="109">
          <cell r="D109">
            <v>7000</v>
          </cell>
        </row>
        <row r="113">
          <cell r="D113">
            <v>13100</v>
          </cell>
        </row>
        <row r="114">
          <cell r="D114">
            <v>13100</v>
          </cell>
        </row>
        <row r="127">
          <cell r="D127">
            <v>3000</v>
          </cell>
        </row>
      </sheetData>
      <sheetData sheetId="7"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VER"/>
      <sheetName val="COV TAWAR"/>
      <sheetName val="REKAP"/>
      <sheetName val="RAB"/>
      <sheetName val="ANALISA"/>
      <sheetName val="UPAH"/>
    </sheetNames>
    <sheetDataSet>
      <sheetData sheetId="0"/>
      <sheetData sheetId="1"/>
      <sheetData sheetId="2"/>
      <sheetData sheetId="3"/>
      <sheetData sheetId="4"/>
      <sheetData sheetId="5">
        <row r="376">
          <cell r="H376">
            <v>47300</v>
          </cell>
        </row>
      </sheetData>
      <sheetData sheetId="6"/>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rd"/>
      <sheetName val="K8"/>
      <sheetName val="K9"/>
      <sheetName val="0000000"/>
      <sheetName val="Master"/>
      <sheetName val="analisa"/>
      <sheetName val="RAB-JBT"/>
      <sheetName val="UPAH"/>
      <sheetName val="Sheet2"/>
      <sheetName val="Sheet1"/>
    </sheetNames>
    <sheetDataSet>
      <sheetData sheetId="0"/>
      <sheetData sheetId="1"/>
      <sheetData sheetId="2"/>
      <sheetData sheetId="3"/>
      <sheetData sheetId="4"/>
      <sheetData sheetId="5">
        <row r="6">
          <cell r="A6" t="str">
            <v>DIREKTORAT JENDERAL BINA MARGA</v>
          </cell>
        </row>
        <row r="70">
          <cell r="A70" t="str">
            <v>DIREKTORAT JENDERAL BINA MARGA</v>
          </cell>
        </row>
        <row r="71">
          <cell r="A71" t="str">
            <v>DIREKTORAT BINA PROGRAM JALAN</v>
          </cell>
          <cell r="D71" t="str">
            <v>A N A L I S A   H A R G A   P E K E R J A A N</v>
          </cell>
          <cell r="J71" t="str">
            <v>KODE</v>
          </cell>
        </row>
        <row r="72">
          <cell r="A72" t="str">
            <v>SUB.DIT.PERENCANAAN JALAN LOKAL</v>
          </cell>
          <cell r="D72" t="str">
            <v>PENYEDIAN  KERIKIL SUNGAI (TAK DISARING)</v>
          </cell>
        </row>
        <row r="73">
          <cell r="A73" t="str">
            <v>KABUPATEN</v>
          </cell>
          <cell r="D73" t="str">
            <v xml:space="preserve"> (MENGGUNAKAN PEKERJA)</v>
          </cell>
          <cell r="J73" t="str">
            <v>K. 013</v>
          </cell>
        </row>
        <row r="75">
          <cell r="A75" t="str">
            <v>PROPINSI   :                                 KODE</v>
          </cell>
          <cell r="D75" t="str">
            <v>KABUPATEN/KOTA   :</v>
          </cell>
          <cell r="G75" t="str">
            <v>KODE</v>
          </cell>
          <cell r="H75" t="str">
            <v>DISIAPKAN  OLEH  :</v>
          </cell>
          <cell r="J75" t="str">
            <v>TANGGAL  :</v>
          </cell>
        </row>
        <row r="76">
          <cell r="A76" t="str">
            <v>NANGGROE ACEH DARUSSALAM           ( 11 )</v>
          </cell>
          <cell r="D76" t="str">
            <v>BIREUEN</v>
          </cell>
          <cell r="G76" t="str">
            <v>( 08 )</v>
          </cell>
        </row>
        <row r="77">
          <cell r="A77" t="str">
            <v>PROSES  :</v>
          </cell>
          <cell r="D77" t="str">
            <v>ANGGAPAN   :</v>
          </cell>
          <cell r="G77"/>
        </row>
        <row r="78">
          <cell r="A78" t="str">
            <v xml:space="preserve">  1.  Truck di isi dengan tenaga manusia</v>
          </cell>
          <cell r="D78" t="str">
            <v xml:space="preserve">  1.  Menggunakan tenaga manusia (60 m3/hari)</v>
          </cell>
        </row>
        <row r="79">
          <cell r="A79" t="str">
            <v xml:space="preserve">       di sungai</v>
          </cell>
          <cell r="D79" t="str">
            <v xml:space="preserve">  2.  Muatan 5 truck per jam  ( 1 m3/orang/hari)</v>
          </cell>
        </row>
        <row r="80">
          <cell r="A80" t="str">
            <v xml:space="preserve">  2.  Truck mengangkut kerikil kelokasi</v>
          </cell>
          <cell r="D80" t="str">
            <v xml:space="preserve">  3.  Material dikirim ke lokasi pekerjaan atau penimbunan</v>
          </cell>
        </row>
        <row r="81">
          <cell r="A81" t="str">
            <v xml:space="preserve">       pekerjaan atau penimbunan</v>
          </cell>
          <cell r="D81" t="str">
            <v xml:space="preserve">  4.  Jarak angkut 10 km, 72 menit per trip, 5 trip/hari/truck</v>
          </cell>
        </row>
        <row r="82">
          <cell r="A82" t="str">
            <v xml:space="preserve">  3.  Muatan dibongkar dengan tenaga</v>
          </cell>
          <cell r="D82" t="str">
            <v xml:space="preserve">  5.  Pengambilan material dengan dipungut pembayaran ganti rugi royalti yang berlaku</v>
          </cell>
        </row>
        <row r="83">
          <cell r="A83" t="str">
            <v xml:space="preserve">       manusia</v>
          </cell>
          <cell r="D83" t="str">
            <v xml:space="preserve">  6.  Volume yang diukur berdasarkan 3 ton/truck  (lepas  BJ = 1,5)</v>
          </cell>
        </row>
        <row r="84">
          <cell r="A84"/>
          <cell r="D84" t="str">
            <v xml:space="preserve">  7.  Penggunaan alat bantu rata-rata 1 set untuk orang per bulan</v>
          </cell>
        </row>
        <row r="86">
          <cell r="C86"/>
          <cell r="D86" t="str">
            <v>JUMLAH</v>
          </cell>
          <cell r="E86" t="str">
            <v>HARI</v>
          </cell>
          <cell r="F86"/>
          <cell r="G86" t="str">
            <v>JUMLAH</v>
          </cell>
          <cell r="H86" t="str">
            <v>UPAH</v>
          </cell>
          <cell r="I86" t="str">
            <v>BIAYA</v>
          </cell>
          <cell r="J86" t="str">
            <v>SUB TOTAL</v>
          </cell>
        </row>
        <row r="87">
          <cell r="C87" t="str">
            <v>PEKERJA</v>
          </cell>
          <cell r="F87" t="str">
            <v>KODE</v>
          </cell>
        </row>
        <row r="88">
          <cell r="A88" t="str">
            <v>P</v>
          </cell>
          <cell r="D88" t="str">
            <v>ORANG</v>
          </cell>
          <cell r="G88" t="str">
            <v>Hari-Orang</v>
          </cell>
          <cell r="H88" t="str">
            <v>(Rp./Org/Hr)</v>
          </cell>
          <cell r="I88" t="str">
            <v>(Rp)</v>
          </cell>
          <cell r="J88" t="str">
            <v>(Rp)</v>
          </cell>
        </row>
        <row r="89">
          <cell r="A89" t="str">
            <v>E</v>
          </cell>
          <cell r="C89" t="str">
            <v>M a n d o r</v>
          </cell>
          <cell r="D89">
            <v>2</v>
          </cell>
          <cell r="E89">
            <v>1</v>
          </cell>
          <cell r="F89" t="str">
            <v>L061</v>
          </cell>
          <cell r="G89">
            <v>2</v>
          </cell>
          <cell r="H89">
            <v>42000</v>
          </cell>
          <cell r="I89">
            <v>84000</v>
          </cell>
        </row>
        <row r="90">
          <cell r="A90" t="str">
            <v>K</v>
          </cell>
          <cell r="C90" t="str">
            <v>Pekerja Tak Terlatih</v>
          </cell>
          <cell r="D90">
            <v>60</v>
          </cell>
          <cell r="E90">
            <v>1</v>
          </cell>
          <cell r="F90" t="str">
            <v>L101</v>
          </cell>
          <cell r="G90">
            <v>60</v>
          </cell>
          <cell r="H90">
            <v>35000</v>
          </cell>
          <cell r="I90">
            <v>2100000</v>
          </cell>
        </row>
        <row r="91">
          <cell r="A91" t="str">
            <v>E</v>
          </cell>
          <cell r="C91" t="str">
            <v xml:space="preserve">S u p i r </v>
          </cell>
          <cell r="D91">
            <v>6</v>
          </cell>
          <cell r="E91">
            <v>1</v>
          </cell>
          <cell r="F91" t="str">
            <v>L091</v>
          </cell>
          <cell r="G91">
            <v>6</v>
          </cell>
          <cell r="H91">
            <v>40000</v>
          </cell>
          <cell r="I91">
            <v>240000</v>
          </cell>
        </row>
        <row r="92">
          <cell r="A92" t="str">
            <v>R</v>
          </cell>
          <cell r="C92"/>
          <cell r="D92"/>
          <cell r="E92"/>
          <cell r="F92"/>
          <cell r="G92"/>
        </row>
        <row r="93">
          <cell r="A93" t="str">
            <v>J</v>
          </cell>
          <cell r="C93"/>
        </row>
        <row r="94">
          <cell r="A94" t="str">
            <v>A</v>
          </cell>
        </row>
        <row r="95">
          <cell r="A95"/>
          <cell r="C95"/>
          <cell r="D95"/>
          <cell r="E95"/>
          <cell r="F95"/>
          <cell r="G95"/>
        </row>
        <row r="96">
          <cell r="I96" t="str">
            <v xml:space="preserve">PEKERJA </v>
          </cell>
          <cell r="J96">
            <v>2424000</v>
          </cell>
        </row>
        <row r="97">
          <cell r="D97"/>
          <cell r="E97" t="str">
            <v>VOLUME</v>
          </cell>
          <cell r="H97" t="str">
            <v>HARGA</v>
          </cell>
          <cell r="I97" t="str">
            <v>BIAYA</v>
          </cell>
          <cell r="J97" t="str">
            <v>SUB TOTAL</v>
          </cell>
        </row>
        <row r="98">
          <cell r="C98" t="str">
            <v>MATERIAL</v>
          </cell>
          <cell r="D98" t="str">
            <v>JUMLAH</v>
          </cell>
          <cell r="E98"/>
          <cell r="F98" t="str">
            <v>KODE</v>
          </cell>
          <cell r="G98"/>
          <cell r="H98"/>
          <cell r="I98"/>
          <cell r="J98"/>
        </row>
        <row r="99">
          <cell r="A99" t="str">
            <v>M</v>
          </cell>
          <cell r="D99"/>
          <cell r="E99" t="str">
            <v>SATUAN</v>
          </cell>
          <cell r="H99" t="str">
            <v>(Rp./UNIT)</v>
          </cell>
          <cell r="I99" t="str">
            <v>(Rp)</v>
          </cell>
          <cell r="J99" t="str">
            <v>(Rp)</v>
          </cell>
        </row>
        <row r="100">
          <cell r="A100" t="str">
            <v>A</v>
          </cell>
          <cell r="C100" t="str">
            <v>Sirtu  Royalty</v>
          </cell>
          <cell r="D100">
            <v>60</v>
          </cell>
          <cell r="E100" t="str">
            <v>m3</v>
          </cell>
          <cell r="F100" t="str">
            <v>MR.042</v>
          </cell>
          <cell r="H100">
            <v>29400</v>
          </cell>
          <cell r="I100">
            <v>1764000</v>
          </cell>
        </row>
        <row r="101">
          <cell r="A101" t="str">
            <v>T</v>
          </cell>
          <cell r="C101" t="str">
            <v>Alat  bantu</v>
          </cell>
          <cell r="D101">
            <v>2.5</v>
          </cell>
          <cell r="E101" t="str">
            <v>set</v>
          </cell>
          <cell r="F101" t="str">
            <v>M170</v>
          </cell>
          <cell r="G101"/>
          <cell r="H101">
            <v>147000</v>
          </cell>
          <cell r="I101">
            <v>367500</v>
          </cell>
        </row>
        <row r="102">
          <cell r="A102" t="str">
            <v>E</v>
          </cell>
          <cell r="C102"/>
          <cell r="D102"/>
          <cell r="E102"/>
          <cell r="G102"/>
        </row>
        <row r="103">
          <cell r="A103" t="str">
            <v>R</v>
          </cell>
        </row>
        <row r="104">
          <cell r="A104" t="str">
            <v>I</v>
          </cell>
        </row>
        <row r="105">
          <cell r="A105" t="str">
            <v>A</v>
          </cell>
        </row>
        <row r="106">
          <cell r="A106" t="str">
            <v>L</v>
          </cell>
        </row>
        <row r="107">
          <cell r="A107"/>
        </row>
        <row r="108">
          <cell r="I108" t="str">
            <v xml:space="preserve">MATERIAL </v>
          </cell>
          <cell r="J108">
            <v>2131500</v>
          </cell>
        </row>
        <row r="109">
          <cell r="D109" t="str">
            <v>JUMLAH</v>
          </cell>
          <cell r="E109" t="str">
            <v>HARI</v>
          </cell>
          <cell r="G109" t="str">
            <v>JAM</v>
          </cell>
          <cell r="H109" t="str">
            <v>HARGA</v>
          </cell>
          <cell r="I109" t="str">
            <v>BIAYA</v>
          </cell>
          <cell r="J109" t="str">
            <v>SUB TOTAL</v>
          </cell>
        </row>
        <row r="110">
          <cell r="C110" t="str">
            <v>PERALATAN</v>
          </cell>
          <cell r="D110"/>
          <cell r="E110"/>
          <cell r="F110" t="str">
            <v>KODE</v>
          </cell>
          <cell r="G110" t="str">
            <v>KERJA</v>
          </cell>
          <cell r="H110" t="str">
            <v>(Rp./Jam)</v>
          </cell>
          <cell r="I110"/>
          <cell r="J110"/>
        </row>
        <row r="111">
          <cell r="A111" t="str">
            <v>P</v>
          </cell>
          <cell r="D111" t="str">
            <v>ALAT</v>
          </cell>
          <cell r="E111" t="str">
            <v>KERJA</v>
          </cell>
          <cell r="H111"/>
          <cell r="I111" t="str">
            <v>(Rp)</v>
          </cell>
          <cell r="J111" t="str">
            <v>(Rp)</v>
          </cell>
        </row>
        <row r="112">
          <cell r="A112" t="str">
            <v>E</v>
          </cell>
          <cell r="C112" t="str">
            <v>Dump Truck  (3,5 t) /  106  HP</v>
          </cell>
          <cell r="D112">
            <v>6</v>
          </cell>
          <cell r="E112">
            <v>1</v>
          </cell>
          <cell r="F112" t="str">
            <v>E211</v>
          </cell>
          <cell r="G112">
            <v>36</v>
          </cell>
          <cell r="H112">
            <v>95550</v>
          </cell>
          <cell r="I112">
            <v>3439800</v>
          </cell>
        </row>
        <row r="113">
          <cell r="A113" t="str">
            <v>R</v>
          </cell>
          <cell r="C113"/>
          <cell r="D113"/>
          <cell r="E113"/>
          <cell r="F113"/>
        </row>
        <row r="114">
          <cell r="A114" t="str">
            <v>A</v>
          </cell>
          <cell r="C114"/>
          <cell r="D114"/>
          <cell r="E114"/>
          <cell r="F114"/>
        </row>
        <row r="115">
          <cell r="A115" t="str">
            <v>L</v>
          </cell>
        </row>
        <row r="116">
          <cell r="A116" t="str">
            <v>A</v>
          </cell>
        </row>
        <row r="117">
          <cell r="A117" t="str">
            <v>T</v>
          </cell>
        </row>
        <row r="118">
          <cell r="A118" t="str">
            <v>A</v>
          </cell>
        </row>
        <row r="119">
          <cell r="A119" t="str">
            <v>N</v>
          </cell>
        </row>
        <row r="120">
          <cell r="A120"/>
        </row>
        <row r="121">
          <cell r="A121"/>
          <cell r="I121" t="str">
            <v>PERALATAN</v>
          </cell>
          <cell r="J121">
            <v>3439800</v>
          </cell>
        </row>
        <row r="122">
          <cell r="I122" t="str">
            <v>TOTAL   (Rp)</v>
          </cell>
          <cell r="J122">
            <v>7995300</v>
          </cell>
        </row>
        <row r="123">
          <cell r="G123"/>
        </row>
        <row r="124">
          <cell r="C124" t="str">
            <v>VOLUME  :</v>
          </cell>
          <cell r="D124">
            <v>60</v>
          </cell>
          <cell r="E124" t="str">
            <v>Satuan  :</v>
          </cell>
          <cell r="F124" t="str">
            <v>m3</v>
          </cell>
          <cell r="G124" t="str">
            <v>Harga  Satuan</v>
          </cell>
          <cell r="H124" t="str">
            <v>Rp</v>
          </cell>
          <cell r="I124">
            <v>133255</v>
          </cell>
          <cell r="J124" t="str">
            <v>Per   m3</v>
          </cell>
        </row>
        <row r="263">
          <cell r="A263" t="str">
            <v>DIREKTORAT JENDERAL BINA MARGA</v>
          </cell>
        </row>
        <row r="264">
          <cell r="A264" t="str">
            <v>DIREKTORAT BINA PROGRAM JALAN</v>
          </cell>
          <cell r="D264" t="str">
            <v>A N A L I S A   H A R G A   P E K E R J A A N</v>
          </cell>
          <cell r="J264" t="str">
            <v>KODE</v>
          </cell>
        </row>
        <row r="265">
          <cell r="A265" t="str">
            <v>SUB.DIT.PERENCANAAN JALAN LOKAL</v>
          </cell>
          <cell r="D265" t="str">
            <v>PRODUKSI KERIKIL PECAH TERSARING  (ALAT)</v>
          </cell>
        </row>
        <row r="266">
          <cell r="A266" t="str">
            <v>KABUPATEN</v>
          </cell>
          <cell r="D266" t="str">
            <v>MEMPERGUNAKAN BATU QUARRY (MENGGUNAKAN ALAT)</v>
          </cell>
          <cell r="J266" t="str">
            <v>K. 018</v>
          </cell>
        </row>
        <row r="268">
          <cell r="A268" t="str">
            <v>PROPINSI   :                                 KODE</v>
          </cell>
          <cell r="D268" t="str">
            <v>KABUPATEN/KOTA   :</v>
          </cell>
          <cell r="G268" t="str">
            <v>KODE</v>
          </cell>
          <cell r="H268" t="str">
            <v>DISIAPKAN  OLEH  :</v>
          </cell>
          <cell r="J268" t="str">
            <v>TANGGAL  :</v>
          </cell>
        </row>
        <row r="269">
          <cell r="A269" t="str">
            <v>NANGGROE ACEH DARUSSALAM           ( 11 )</v>
          </cell>
          <cell r="D269" t="str">
            <v>BIREUEN</v>
          </cell>
          <cell r="G269" t="str">
            <v>( 08 )</v>
          </cell>
        </row>
        <row r="270">
          <cell r="A270" t="str">
            <v>PROSES  :</v>
          </cell>
          <cell r="D270" t="str">
            <v>ANGGAPAN / ASUMSI  :</v>
          </cell>
          <cell r="G270"/>
        </row>
        <row r="271">
          <cell r="A271" t="str">
            <v xml:space="preserve">  1.  Bulldozer megupas lapangan penutup</v>
          </cell>
          <cell r="D271" t="str">
            <v xml:space="preserve">  1.  Memakai alat berat (60 m3/hari), material diolah dua kali</v>
          </cell>
        </row>
        <row r="272">
          <cell r="A272" t="str">
            <v xml:space="preserve">       dan membuat timbunan</v>
          </cell>
          <cell r="D272" t="str">
            <v xml:space="preserve">  2.  Pemecah dalam dua  produksi akhir  18 t / jam</v>
          </cell>
        </row>
        <row r="273">
          <cell r="A273" t="str">
            <v xml:space="preserve">  2.  Wheel Loader memuat ke truck dan</v>
          </cell>
          <cell r="D273" t="str">
            <v xml:space="preserve">  3.  Pemakaian  ulang 3 ton / jam dan 8 % hilang</v>
          </cell>
        </row>
        <row r="274">
          <cell r="A274" t="str">
            <v xml:space="preserve">       membongkar di tempat saringan</v>
          </cell>
          <cell r="D274" t="str">
            <v xml:space="preserve">  4.  Volume diukur atas dasar 5 ton / truck lepas  ( BJ - 1,5 )</v>
          </cell>
        </row>
        <row r="275">
          <cell r="A275" t="str">
            <v xml:space="preserve">  3.  Pemecah batu memecah batu over size </v>
          </cell>
          <cell r="D275" t="str">
            <v xml:space="preserve">  5.  1  rit pp / jam / truck</v>
          </cell>
        </row>
        <row r="276">
          <cell r="A276" t="str">
            <v xml:space="preserve">  4.  Penimbunan batu  pecah batu tersaring</v>
          </cell>
          <cell r="D276" t="str">
            <v xml:space="preserve">  6.  Jauh pengiriman 10 km dari sumber bahan</v>
          </cell>
        </row>
        <row r="277">
          <cell r="A277" t="str">
            <v xml:space="preserve">  5.  Penimbunan batu  pecah tersaring dalam</v>
          </cell>
          <cell r="D277" t="str">
            <v xml:space="preserve">  7.  Rata-rata umur  alat bantu  1 bulan orang per set </v>
          </cell>
        </row>
        <row r="278">
          <cell r="A278" t="str">
            <v xml:space="preserve">       timbunan yang terpisah</v>
          </cell>
        </row>
        <row r="279">
          <cell r="A279"/>
        </row>
        <row r="280">
          <cell r="C280"/>
          <cell r="D280" t="str">
            <v>JUMLAH</v>
          </cell>
          <cell r="E280" t="str">
            <v>HARI</v>
          </cell>
          <cell r="F280"/>
          <cell r="G280" t="str">
            <v>JUMLAH</v>
          </cell>
          <cell r="H280" t="str">
            <v>UPAH</v>
          </cell>
          <cell r="I280" t="str">
            <v>BIAYA</v>
          </cell>
          <cell r="J280" t="str">
            <v>SUB TOTAL</v>
          </cell>
        </row>
        <row r="281">
          <cell r="C281" t="str">
            <v>PEKERJA</v>
          </cell>
          <cell r="F281" t="str">
            <v>KODE</v>
          </cell>
        </row>
        <row r="282">
          <cell r="A282" t="str">
            <v>P</v>
          </cell>
          <cell r="D282" t="str">
            <v>ORANG</v>
          </cell>
          <cell r="G282" t="str">
            <v>Hari-Orang</v>
          </cell>
          <cell r="H282" t="str">
            <v>(Rp./Org/Hr)</v>
          </cell>
          <cell r="I282" t="str">
            <v>(Rp)</v>
          </cell>
          <cell r="J282" t="str">
            <v>(Rp)</v>
          </cell>
        </row>
        <row r="283">
          <cell r="A283" t="str">
            <v>E</v>
          </cell>
          <cell r="C283" t="str">
            <v>M a n d o r</v>
          </cell>
          <cell r="D283">
            <v>3</v>
          </cell>
          <cell r="E283">
            <v>1</v>
          </cell>
          <cell r="F283" t="str">
            <v>L061</v>
          </cell>
          <cell r="G283">
            <v>3</v>
          </cell>
          <cell r="H283">
            <v>42000</v>
          </cell>
          <cell r="I283">
            <v>126000</v>
          </cell>
        </row>
        <row r="284">
          <cell r="A284" t="str">
            <v>K</v>
          </cell>
          <cell r="C284" t="str">
            <v>Operator terlatih</v>
          </cell>
          <cell r="D284">
            <v>3</v>
          </cell>
          <cell r="E284">
            <v>1</v>
          </cell>
          <cell r="F284" t="str">
            <v>L081</v>
          </cell>
          <cell r="G284">
            <v>3</v>
          </cell>
          <cell r="H284">
            <v>70000</v>
          </cell>
          <cell r="I284">
            <v>210000</v>
          </cell>
        </row>
        <row r="285">
          <cell r="A285" t="str">
            <v>E</v>
          </cell>
          <cell r="C285" t="str">
            <v>Operator semi terlatih</v>
          </cell>
          <cell r="D285">
            <v>2</v>
          </cell>
          <cell r="E285">
            <v>1</v>
          </cell>
          <cell r="F285" t="str">
            <v>L082</v>
          </cell>
          <cell r="G285">
            <v>2</v>
          </cell>
          <cell r="H285">
            <v>55000</v>
          </cell>
          <cell r="I285">
            <v>110000</v>
          </cell>
        </row>
        <row r="286">
          <cell r="A286" t="str">
            <v>R</v>
          </cell>
          <cell r="C286" t="str">
            <v>S u p i r</v>
          </cell>
          <cell r="D286">
            <v>4</v>
          </cell>
          <cell r="E286">
            <v>1</v>
          </cell>
          <cell r="F286" t="str">
            <v>L091</v>
          </cell>
          <cell r="G286">
            <v>4</v>
          </cell>
          <cell r="H286">
            <v>40000</v>
          </cell>
          <cell r="I286">
            <v>160000</v>
          </cell>
        </row>
        <row r="287">
          <cell r="A287" t="str">
            <v>J</v>
          </cell>
          <cell r="C287" t="str">
            <v>Pekerja Tak Terlatih</v>
          </cell>
          <cell r="D287">
            <v>4</v>
          </cell>
          <cell r="E287">
            <v>1</v>
          </cell>
          <cell r="F287" t="str">
            <v>L101</v>
          </cell>
          <cell r="G287">
            <v>4</v>
          </cell>
          <cell r="H287">
            <v>35000</v>
          </cell>
          <cell r="I287">
            <v>140000</v>
          </cell>
        </row>
        <row r="288">
          <cell r="A288" t="str">
            <v>A</v>
          </cell>
          <cell r="C288" t="str">
            <v>Pekerja Semi Terlatih</v>
          </cell>
          <cell r="D288">
            <v>90</v>
          </cell>
          <cell r="E288">
            <v>1</v>
          </cell>
          <cell r="F288" t="str">
            <v>L103</v>
          </cell>
          <cell r="G288">
            <v>90</v>
          </cell>
          <cell r="H288">
            <v>35500</v>
          </cell>
          <cell r="I288">
            <v>3195000</v>
          </cell>
        </row>
        <row r="289">
          <cell r="A289"/>
          <cell r="C289"/>
          <cell r="D289"/>
          <cell r="E289"/>
          <cell r="F289"/>
          <cell r="G289"/>
        </row>
        <row r="290">
          <cell r="I290" t="str">
            <v xml:space="preserve">PEKERJA </v>
          </cell>
          <cell r="J290">
            <v>3941000</v>
          </cell>
        </row>
        <row r="291">
          <cell r="D291"/>
          <cell r="E291" t="str">
            <v>VOLUME</v>
          </cell>
          <cell r="H291" t="str">
            <v>HARGA</v>
          </cell>
          <cell r="I291" t="str">
            <v>BIAYA</v>
          </cell>
          <cell r="J291" t="str">
            <v>SUB TOTAL</v>
          </cell>
        </row>
        <row r="292">
          <cell r="C292" t="str">
            <v>MATERIAL</v>
          </cell>
          <cell r="D292" t="str">
            <v>JUMLAH</v>
          </cell>
          <cell r="E292"/>
          <cell r="F292" t="str">
            <v>KODE</v>
          </cell>
          <cell r="G292"/>
          <cell r="H292"/>
          <cell r="I292"/>
          <cell r="J292"/>
        </row>
        <row r="293">
          <cell r="A293" t="str">
            <v>M</v>
          </cell>
          <cell r="D293"/>
          <cell r="E293" t="str">
            <v>SATUAN</v>
          </cell>
          <cell r="H293" t="str">
            <v>(Rp./UNIT)</v>
          </cell>
          <cell r="I293" t="str">
            <v>(Rp)</v>
          </cell>
          <cell r="J293" t="str">
            <v>(Rp)</v>
          </cell>
        </row>
        <row r="294">
          <cell r="A294" t="str">
            <v>A</v>
          </cell>
          <cell r="C294" t="str">
            <v>Batu Kali royalty</v>
          </cell>
          <cell r="D294">
            <v>65</v>
          </cell>
          <cell r="E294" t="str">
            <v>m3</v>
          </cell>
          <cell r="F294" t="str">
            <v>M011</v>
          </cell>
          <cell r="H294">
            <v>83300</v>
          </cell>
          <cell r="I294">
            <v>5414500</v>
          </cell>
        </row>
        <row r="295">
          <cell r="A295" t="str">
            <v>T</v>
          </cell>
          <cell r="C295" t="str">
            <v>Alat  bantu</v>
          </cell>
          <cell r="D295">
            <v>3.6</v>
          </cell>
          <cell r="E295" t="str">
            <v>set</v>
          </cell>
          <cell r="F295" t="str">
            <v>M170</v>
          </cell>
          <cell r="G295"/>
          <cell r="H295">
            <v>147000</v>
          </cell>
          <cell r="I295">
            <v>529200</v>
          </cell>
        </row>
        <row r="296">
          <cell r="A296" t="str">
            <v>E</v>
          </cell>
          <cell r="C296"/>
          <cell r="D296"/>
          <cell r="E296"/>
          <cell r="F296"/>
          <cell r="G296"/>
        </row>
        <row r="297">
          <cell r="A297" t="str">
            <v>R</v>
          </cell>
        </row>
        <row r="298">
          <cell r="A298" t="str">
            <v>I</v>
          </cell>
        </row>
        <row r="299">
          <cell r="A299" t="str">
            <v>A</v>
          </cell>
        </row>
        <row r="300">
          <cell r="A300" t="str">
            <v>L</v>
          </cell>
        </row>
        <row r="301">
          <cell r="A301"/>
        </row>
        <row r="302">
          <cell r="I302" t="str">
            <v xml:space="preserve">MATERIAL </v>
          </cell>
          <cell r="J302">
            <v>5943700</v>
          </cell>
        </row>
        <row r="303">
          <cell r="D303" t="str">
            <v>JUMLAH</v>
          </cell>
          <cell r="E303" t="str">
            <v>HARI</v>
          </cell>
          <cell r="G303" t="str">
            <v>JAM</v>
          </cell>
          <cell r="H303" t="str">
            <v>HARGA</v>
          </cell>
          <cell r="I303" t="str">
            <v>BIAYA</v>
          </cell>
          <cell r="J303" t="str">
            <v>SUB TOTAL</v>
          </cell>
        </row>
        <row r="304">
          <cell r="C304" t="str">
            <v>PERALATAN</v>
          </cell>
          <cell r="D304"/>
          <cell r="E304"/>
          <cell r="F304" t="str">
            <v>KODE</v>
          </cell>
          <cell r="G304" t="str">
            <v>KERJA</v>
          </cell>
          <cell r="H304" t="str">
            <v>(Rp./Jam)</v>
          </cell>
          <cell r="I304"/>
          <cell r="J304"/>
        </row>
        <row r="305">
          <cell r="A305" t="str">
            <v>P</v>
          </cell>
          <cell r="D305" t="str">
            <v>ALAT</v>
          </cell>
          <cell r="E305" t="str">
            <v>KERJA</v>
          </cell>
          <cell r="H305"/>
          <cell r="I305" t="str">
            <v>(Rp)</v>
          </cell>
          <cell r="J305" t="str">
            <v>(Rp)</v>
          </cell>
        </row>
        <row r="306">
          <cell r="A306" t="str">
            <v>E</v>
          </cell>
          <cell r="C306" t="str">
            <v>Bulldozer   110  HP</v>
          </cell>
          <cell r="D306">
            <v>1</v>
          </cell>
          <cell r="E306">
            <v>1</v>
          </cell>
          <cell r="F306" t="str">
            <v>E001</v>
          </cell>
          <cell r="G306">
            <v>6</v>
          </cell>
          <cell r="H306">
            <v>404250</v>
          </cell>
          <cell r="I306">
            <v>2425500</v>
          </cell>
        </row>
        <row r="307">
          <cell r="A307" t="str">
            <v>R</v>
          </cell>
          <cell r="C307" t="str">
            <v>Mesi Pemecah Batu 140 HP</v>
          </cell>
          <cell r="D307">
            <v>1</v>
          </cell>
          <cell r="E307">
            <v>1</v>
          </cell>
          <cell r="F307" t="str">
            <v>E031</v>
          </cell>
          <cell r="G307">
            <v>6</v>
          </cell>
          <cell r="H307">
            <v>539000</v>
          </cell>
          <cell r="I307">
            <v>3234000</v>
          </cell>
        </row>
        <row r="308">
          <cell r="A308" t="str">
            <v>A</v>
          </cell>
          <cell r="C308" t="str">
            <v>Wheel Loader   115  HP</v>
          </cell>
          <cell r="D308">
            <v>1</v>
          </cell>
          <cell r="E308">
            <v>1</v>
          </cell>
          <cell r="F308" t="str">
            <v>E052</v>
          </cell>
          <cell r="G308">
            <v>6</v>
          </cell>
          <cell r="H308">
            <v>259700</v>
          </cell>
          <cell r="I308">
            <v>1558200</v>
          </cell>
        </row>
        <row r="309">
          <cell r="A309" t="str">
            <v>L</v>
          </cell>
          <cell r="C309" t="str">
            <v>Dump truck  5 t - 145 HP</v>
          </cell>
          <cell r="D309">
            <v>4</v>
          </cell>
          <cell r="E309">
            <v>1</v>
          </cell>
          <cell r="F309" t="str">
            <v>E212</v>
          </cell>
          <cell r="G309">
            <v>24</v>
          </cell>
          <cell r="H309">
            <v>142100</v>
          </cell>
          <cell r="I309">
            <v>3410400</v>
          </cell>
        </row>
        <row r="310">
          <cell r="A310" t="str">
            <v>A</v>
          </cell>
        </row>
        <row r="311">
          <cell r="A311" t="str">
            <v>T</v>
          </cell>
        </row>
        <row r="312">
          <cell r="A312" t="str">
            <v>A</v>
          </cell>
        </row>
        <row r="313">
          <cell r="A313" t="str">
            <v>N</v>
          </cell>
        </row>
        <row r="314">
          <cell r="A314"/>
        </row>
        <row r="315">
          <cell r="A315"/>
          <cell r="I315" t="str">
            <v>PERALATAN</v>
          </cell>
          <cell r="J315">
            <v>10628100</v>
          </cell>
        </row>
        <row r="316">
          <cell r="I316" t="str">
            <v>TOTAL   (Rp)</v>
          </cell>
          <cell r="J316">
            <v>20512800</v>
          </cell>
        </row>
        <row r="317">
          <cell r="G317"/>
        </row>
        <row r="318">
          <cell r="C318" t="str">
            <v>VOLUME  :</v>
          </cell>
          <cell r="D318">
            <v>60</v>
          </cell>
          <cell r="E318" t="str">
            <v>Satuan  :</v>
          </cell>
          <cell r="F318" t="str">
            <v>m3</v>
          </cell>
          <cell r="G318" t="str">
            <v>Harga  Satuan</v>
          </cell>
          <cell r="H318" t="str">
            <v>Rp</v>
          </cell>
          <cell r="I318">
            <v>341880</v>
          </cell>
          <cell r="J318" t="str">
            <v>Per   m3</v>
          </cell>
        </row>
        <row r="917">
          <cell r="A917" t="str">
            <v>DIREKTORAT JENDERAL BINA MARGA</v>
          </cell>
        </row>
        <row r="918">
          <cell r="A918" t="str">
            <v>DIREKTORAT BINA PROGRAM JALAN</v>
          </cell>
          <cell r="D918" t="str">
            <v>A N A L I S A   H A R G A   P E K E R J A A N</v>
          </cell>
          <cell r="J918" t="str">
            <v>KODE</v>
          </cell>
        </row>
        <row r="919">
          <cell r="A919" t="str">
            <v>SUB.DIT.PERENCANAAN JALAN LOKAL</v>
          </cell>
          <cell r="D919" t="str">
            <v>GORONG-GORONG KOTAK PASANGAN BATU DENGAN PENUTUP</v>
          </cell>
        </row>
        <row r="920">
          <cell r="A920" t="str">
            <v>KABUPATEN</v>
          </cell>
          <cell r="D920" t="str">
            <v>BETON BERTULANG (UKURAN 1,0 X 1,0 M) (MENGGUNAKAN PEKERJA)</v>
          </cell>
          <cell r="J920" t="str">
            <v>K. 127</v>
          </cell>
        </row>
        <row r="922">
          <cell r="A922" t="str">
            <v>PROPINSI   :                                 KODE</v>
          </cell>
          <cell r="D922" t="str">
            <v>KABUPATEN/KOTA   :</v>
          </cell>
          <cell r="G922" t="str">
            <v>KODE</v>
          </cell>
          <cell r="H922" t="str">
            <v>DISIAPKAN  OLEH  :</v>
          </cell>
          <cell r="J922" t="str">
            <v>TANGGAL  :</v>
          </cell>
        </row>
        <row r="923">
          <cell r="A923" t="str">
            <v>NANGGROE ACEH DARUSSALAM           ( 11 )</v>
          </cell>
          <cell r="D923" t="str">
            <v>BIREUEN</v>
          </cell>
          <cell r="G923" t="str">
            <v>( 08 )</v>
          </cell>
        </row>
        <row r="924">
          <cell r="A924" t="str">
            <v>PROSES  :</v>
          </cell>
          <cell r="D924" t="str">
            <v>ANGGAPAN   :</v>
          </cell>
          <cell r="G924"/>
        </row>
        <row r="925">
          <cell r="A925" t="str">
            <v xml:space="preserve">  1.  Buat plat beton bertulang</v>
          </cell>
          <cell r="D925" t="str">
            <v xml:space="preserve">  1.  Tidak termasuk dinding kepala</v>
          </cell>
        </row>
        <row r="926">
          <cell r="A926" t="str">
            <v xml:space="preserve">  2.  Gali tanah lebar 2 m, dalam 1,2 m</v>
          </cell>
          <cell r="D926" t="str">
            <v xml:space="preserve">  2.  Lantai dasar dari pasangan batu tebal 4 cm diatas pasor</v>
          </cell>
        </row>
        <row r="927">
          <cell r="A927" t="str">
            <v xml:space="preserve">  3.  Buang hasil galian dengan truck</v>
          </cell>
          <cell r="D927" t="str">
            <v xml:space="preserve">  3.  Dinding pasangan batu di bagian dalam miring (kearah tegak) </v>
          </cell>
        </row>
        <row r="928">
          <cell r="A928" t="str">
            <v xml:space="preserve">  4.  Cor beton lantai kerja</v>
          </cell>
          <cell r="D928" t="str">
            <v xml:space="preserve">       (dasar 50 cm, atas 30 cm, tinggi 100 cm)</v>
          </cell>
        </row>
        <row r="929">
          <cell r="A929" t="str">
            <v xml:space="preserve">  5.  Tidak termasuk dinding kepala</v>
          </cell>
          <cell r="D929" t="str">
            <v xml:space="preserve">  4.  Plat atas (1,8 m x 0,25 m) bertulang, penulangan  120 kg/m3</v>
          </cell>
        </row>
        <row r="930">
          <cell r="A930" t="str">
            <v xml:space="preserve">  6.  Buat abutment dari pasangan batu</v>
          </cell>
          <cell r="D930" t="str">
            <v xml:space="preserve">  5.  Pengiriman material sampai di tempat pekerjaan</v>
          </cell>
        </row>
        <row r="931">
          <cell r="A931" t="str">
            <v xml:space="preserve">  7.  Pasang plat beton diatasnya</v>
          </cell>
          <cell r="D931" t="str">
            <v xml:space="preserve">  6.  Tukang-tukang termasuk dalam biaya produksi</v>
          </cell>
        </row>
        <row r="932">
          <cell r="A932" t="str">
            <v xml:space="preserve">  8.  Timbun kembali bekas galian dibelakang</v>
          </cell>
          <cell r="D932" t="str">
            <v xml:space="preserve">  7.  Sesuai dengan gambar  D 7 ;  1/3</v>
          </cell>
        </row>
        <row r="933">
          <cell r="A933" t="str">
            <v xml:space="preserve">       pondasi</v>
          </cell>
        </row>
        <row r="934">
          <cell r="A934"/>
        </row>
        <row r="936">
          <cell r="A936"/>
        </row>
        <row r="937">
          <cell r="C937"/>
          <cell r="D937" t="str">
            <v>JUMLAH</v>
          </cell>
          <cell r="E937" t="str">
            <v>HARI</v>
          </cell>
          <cell r="F937"/>
          <cell r="G937" t="str">
            <v>JUMLAH</v>
          </cell>
          <cell r="H937" t="str">
            <v>UPAH</v>
          </cell>
          <cell r="I937" t="str">
            <v>BIAYA</v>
          </cell>
          <cell r="J937" t="str">
            <v>SUB TOTAL</v>
          </cell>
        </row>
        <row r="938">
          <cell r="C938" t="str">
            <v>PEKERJA</v>
          </cell>
          <cell r="F938" t="str">
            <v>KODE</v>
          </cell>
        </row>
        <row r="939">
          <cell r="A939" t="str">
            <v>P</v>
          </cell>
          <cell r="D939" t="str">
            <v>ORANG</v>
          </cell>
          <cell r="G939" t="str">
            <v>Hari-Orang</v>
          </cell>
          <cell r="H939" t="str">
            <v>(Rp./Org/Hr)</v>
          </cell>
          <cell r="I939" t="str">
            <v>(Rp)</v>
          </cell>
          <cell r="J939" t="str">
            <v>(Rp)</v>
          </cell>
        </row>
        <row r="940">
          <cell r="A940" t="str">
            <v>E</v>
          </cell>
          <cell r="C940" t="str">
            <v>M a n d o r</v>
          </cell>
          <cell r="D940">
            <v>3</v>
          </cell>
          <cell r="E940">
            <v>6</v>
          </cell>
          <cell r="F940" t="str">
            <v>L061</v>
          </cell>
          <cell r="G940">
            <v>18</v>
          </cell>
          <cell r="H940">
            <v>42000</v>
          </cell>
          <cell r="I940">
            <v>756000</v>
          </cell>
        </row>
        <row r="941">
          <cell r="A941" t="str">
            <v>K</v>
          </cell>
          <cell r="C941" t="str">
            <v>Operator terlatih</v>
          </cell>
          <cell r="D941">
            <v>1</v>
          </cell>
          <cell r="E941">
            <v>2</v>
          </cell>
          <cell r="F941" t="str">
            <v>L081</v>
          </cell>
          <cell r="G941">
            <v>2</v>
          </cell>
          <cell r="H941">
            <v>70000</v>
          </cell>
          <cell r="I941">
            <v>140000</v>
          </cell>
        </row>
        <row r="942">
          <cell r="A942" t="str">
            <v>E</v>
          </cell>
          <cell r="C942" t="str">
            <v>S u p i r</v>
          </cell>
          <cell r="D942">
            <v>1</v>
          </cell>
          <cell r="E942">
            <v>1</v>
          </cell>
          <cell r="F942" t="str">
            <v>L091</v>
          </cell>
          <cell r="G942">
            <v>1</v>
          </cell>
          <cell r="H942">
            <v>55000</v>
          </cell>
          <cell r="I942">
            <v>55000</v>
          </cell>
        </row>
        <row r="943">
          <cell r="A943" t="str">
            <v>R</v>
          </cell>
          <cell r="C943" t="str">
            <v>Pekerja tak terlatih</v>
          </cell>
          <cell r="D943">
            <v>27</v>
          </cell>
          <cell r="E943">
            <v>6</v>
          </cell>
          <cell r="F943" t="str">
            <v>L101</v>
          </cell>
          <cell r="G943">
            <v>162</v>
          </cell>
          <cell r="H943">
            <v>35000</v>
          </cell>
          <cell r="I943">
            <v>5670000</v>
          </cell>
        </row>
        <row r="944">
          <cell r="A944" t="str">
            <v>J</v>
          </cell>
          <cell r="C944" t="str">
            <v>Pekerja Terlatih</v>
          </cell>
          <cell r="D944">
            <v>2</v>
          </cell>
          <cell r="E944">
            <v>6</v>
          </cell>
          <cell r="F944" t="str">
            <v>L106</v>
          </cell>
          <cell r="G944">
            <v>12</v>
          </cell>
          <cell r="H944">
            <v>36000</v>
          </cell>
          <cell r="I944">
            <v>432000</v>
          </cell>
        </row>
        <row r="945">
          <cell r="A945" t="str">
            <v>A</v>
          </cell>
          <cell r="C945" t="str">
            <v>T u k a n g</v>
          </cell>
          <cell r="D945">
            <v>6</v>
          </cell>
          <cell r="E945">
            <v>6</v>
          </cell>
          <cell r="F945" t="str">
            <v>L079</v>
          </cell>
          <cell r="G945">
            <v>36</v>
          </cell>
          <cell r="H945">
            <v>46500</v>
          </cell>
          <cell r="I945">
            <v>1674000</v>
          </cell>
        </row>
        <row r="946">
          <cell r="I946" t="str">
            <v xml:space="preserve">PEKERJA </v>
          </cell>
          <cell r="J946">
            <v>8727000</v>
          </cell>
        </row>
        <row r="947">
          <cell r="D947"/>
          <cell r="E947" t="str">
            <v>VOLUME</v>
          </cell>
          <cell r="H947" t="str">
            <v>HARGA</v>
          </cell>
          <cell r="I947" t="str">
            <v>BIAYA</v>
          </cell>
          <cell r="J947" t="str">
            <v>SUB TOTAL</v>
          </cell>
        </row>
        <row r="948">
          <cell r="C948" t="str">
            <v>MATERIAL</v>
          </cell>
          <cell r="D948" t="str">
            <v>JUMLAH</v>
          </cell>
          <cell r="E948"/>
          <cell r="F948" t="str">
            <v>KODE</v>
          </cell>
          <cell r="G948"/>
          <cell r="H948"/>
          <cell r="I948"/>
          <cell r="J948"/>
        </row>
        <row r="949">
          <cell r="A949" t="str">
            <v>M</v>
          </cell>
          <cell r="D949"/>
          <cell r="E949" t="str">
            <v>SATUAN</v>
          </cell>
          <cell r="H949" t="str">
            <v>(Rp./UNIT)</v>
          </cell>
          <cell r="I949" t="str">
            <v>(Rp)</v>
          </cell>
          <cell r="J949" t="str">
            <v>(Rp)</v>
          </cell>
        </row>
        <row r="950">
          <cell r="A950" t="str">
            <v>A</v>
          </cell>
          <cell r="C950" t="str">
            <v>Pembesian</v>
          </cell>
          <cell r="D950">
            <v>480</v>
          </cell>
          <cell r="E950" t="str">
            <v>kg</v>
          </cell>
          <cell r="F950" t="str">
            <v>K715</v>
          </cell>
          <cell r="H950">
            <v>11217</v>
          </cell>
          <cell r="I950">
            <v>5384160</v>
          </cell>
        </row>
        <row r="951">
          <cell r="A951" t="str">
            <v>T</v>
          </cell>
          <cell r="C951" t="str">
            <v>Alat  bantu</v>
          </cell>
          <cell r="D951">
            <v>1.5</v>
          </cell>
          <cell r="E951" t="str">
            <v>set</v>
          </cell>
          <cell r="F951" t="str">
            <v>M170</v>
          </cell>
          <cell r="G951"/>
          <cell r="H951">
            <v>147000</v>
          </cell>
          <cell r="I951">
            <v>220500</v>
          </cell>
        </row>
        <row r="952">
          <cell r="A952" t="str">
            <v>E</v>
          </cell>
          <cell r="C952" t="str">
            <v>Bekesting</v>
          </cell>
          <cell r="D952">
            <v>5</v>
          </cell>
          <cell r="E952" t="str">
            <v>m2</v>
          </cell>
          <cell r="F952" t="str">
            <v>K710</v>
          </cell>
          <cell r="G952"/>
          <cell r="H952">
            <v>101828.2</v>
          </cell>
          <cell r="I952">
            <v>509141</v>
          </cell>
        </row>
        <row r="953">
          <cell r="A953" t="str">
            <v>R</v>
          </cell>
          <cell r="C953" t="str">
            <v>Timbunan Konstruksi</v>
          </cell>
          <cell r="D953">
            <v>2</v>
          </cell>
          <cell r="E953" t="str">
            <v>m3</v>
          </cell>
          <cell r="F953" t="str">
            <v>K225</v>
          </cell>
          <cell r="H953">
            <v>105426.66666666667</v>
          </cell>
          <cell r="I953">
            <v>210853.33333333334</v>
          </cell>
        </row>
        <row r="954">
          <cell r="A954" t="str">
            <v>I</v>
          </cell>
          <cell r="C954" t="str">
            <v>Batu Kali</v>
          </cell>
          <cell r="D954">
            <v>7.5</v>
          </cell>
          <cell r="E954" t="str">
            <v>m3</v>
          </cell>
          <cell r="F954" t="str">
            <v>M010</v>
          </cell>
          <cell r="H954">
            <v>129360</v>
          </cell>
          <cell r="I954">
            <v>970200</v>
          </cell>
        </row>
        <row r="955">
          <cell r="A955" t="str">
            <v>A</v>
          </cell>
          <cell r="C955" t="str">
            <v>Batu Pecah   1 - 2 cm</v>
          </cell>
          <cell r="D955">
            <v>2.8</v>
          </cell>
          <cell r="E955" t="str">
            <v>m3</v>
          </cell>
          <cell r="F955" t="str">
            <v>M025</v>
          </cell>
          <cell r="H955">
            <v>362600</v>
          </cell>
          <cell r="I955">
            <v>1015279.9999999999</v>
          </cell>
        </row>
        <row r="956">
          <cell r="A956" t="str">
            <v>L</v>
          </cell>
          <cell r="C956" t="str">
            <v>S e m e n   ( PC )</v>
          </cell>
          <cell r="D956">
            <v>58</v>
          </cell>
          <cell r="E956" t="str">
            <v>40 kg</v>
          </cell>
          <cell r="F956" t="str">
            <v>M080</v>
          </cell>
          <cell r="H956">
            <v>38220</v>
          </cell>
          <cell r="I956">
            <v>2216760</v>
          </cell>
        </row>
        <row r="957">
          <cell r="A957"/>
          <cell r="C957" t="str">
            <v>Pasir Beton</v>
          </cell>
          <cell r="D957">
            <v>4</v>
          </cell>
          <cell r="E957" t="str">
            <v>m3</v>
          </cell>
          <cell r="F957" t="str">
            <v>M041</v>
          </cell>
          <cell r="H957">
            <v>104125</v>
          </cell>
          <cell r="I957">
            <v>416500</v>
          </cell>
        </row>
        <row r="958">
          <cell r="I958" t="str">
            <v xml:space="preserve">MATERIAL </v>
          </cell>
          <cell r="J958">
            <v>10943394.333333332</v>
          </cell>
        </row>
        <row r="959">
          <cell r="D959" t="str">
            <v>JUMLAH</v>
          </cell>
          <cell r="E959" t="str">
            <v>HARI</v>
          </cell>
          <cell r="G959" t="str">
            <v>JAM</v>
          </cell>
          <cell r="H959" t="str">
            <v>HARGA</v>
          </cell>
          <cell r="I959" t="str">
            <v>BIAYA</v>
          </cell>
          <cell r="J959" t="str">
            <v>SUB TOTAL</v>
          </cell>
        </row>
        <row r="960">
          <cell r="C960" t="str">
            <v>PERALATAN</v>
          </cell>
          <cell r="D960"/>
          <cell r="E960"/>
          <cell r="F960" t="str">
            <v>KODE</v>
          </cell>
          <cell r="G960" t="str">
            <v>KERJA</v>
          </cell>
          <cell r="H960" t="str">
            <v>(Rp./Jam)</v>
          </cell>
          <cell r="I960"/>
          <cell r="J960"/>
        </row>
        <row r="961">
          <cell r="A961" t="str">
            <v>P</v>
          </cell>
          <cell r="D961" t="str">
            <v>ALAT</v>
          </cell>
          <cell r="E961" t="str">
            <v>KERJA</v>
          </cell>
          <cell r="H961"/>
          <cell r="I961" t="str">
            <v>(Rp)</v>
          </cell>
          <cell r="J961" t="str">
            <v>(Rp)</v>
          </cell>
        </row>
        <row r="962">
          <cell r="A962" t="str">
            <v>E</v>
          </cell>
          <cell r="C962" t="str">
            <v>Dump truck  3,5 ton</v>
          </cell>
          <cell r="D962">
            <v>1</v>
          </cell>
          <cell r="E962">
            <v>1</v>
          </cell>
          <cell r="F962" t="str">
            <v>E211</v>
          </cell>
          <cell r="G962">
            <v>5</v>
          </cell>
          <cell r="H962">
            <v>95550</v>
          </cell>
          <cell r="I962">
            <v>477750</v>
          </cell>
        </row>
        <row r="963">
          <cell r="A963" t="str">
            <v>R</v>
          </cell>
          <cell r="C963" t="str">
            <v xml:space="preserve">Wheel Loader </v>
          </cell>
          <cell r="D963">
            <v>2</v>
          </cell>
          <cell r="E963">
            <v>1</v>
          </cell>
          <cell r="F963" t="str">
            <v>E052</v>
          </cell>
          <cell r="G963">
            <v>10</v>
          </cell>
          <cell r="H963">
            <v>259700</v>
          </cell>
          <cell r="I963">
            <v>2597000</v>
          </cell>
        </row>
        <row r="964">
          <cell r="A964" t="str">
            <v>A</v>
          </cell>
          <cell r="C964" t="str">
            <v>Concrete Mixer   0,25  m3</v>
          </cell>
          <cell r="D964">
            <v>1</v>
          </cell>
          <cell r="E964">
            <v>1</v>
          </cell>
          <cell r="F964" t="str">
            <v>E252</v>
          </cell>
          <cell r="G964">
            <v>3</v>
          </cell>
          <cell r="H964">
            <v>36750</v>
          </cell>
          <cell r="I964">
            <v>110250</v>
          </cell>
        </row>
        <row r="965">
          <cell r="A965" t="str">
            <v>L</v>
          </cell>
          <cell r="C965" t="str">
            <v>Alat Penggetar Beton</v>
          </cell>
          <cell r="D965">
            <v>1</v>
          </cell>
          <cell r="E965">
            <v>1</v>
          </cell>
          <cell r="F965" t="str">
            <v>E089</v>
          </cell>
          <cell r="G965">
            <v>3</v>
          </cell>
          <cell r="H965">
            <v>14700</v>
          </cell>
          <cell r="I965">
            <v>44100</v>
          </cell>
        </row>
        <row r="966">
          <cell r="A966" t="str">
            <v>A</v>
          </cell>
          <cell r="C966" t="str">
            <v>Pompa air  ( o  50 mm )  30  m3 / jam</v>
          </cell>
          <cell r="D966">
            <v>1</v>
          </cell>
          <cell r="E966">
            <v>1</v>
          </cell>
          <cell r="F966" t="str">
            <v>E341</v>
          </cell>
          <cell r="G966">
            <v>5</v>
          </cell>
          <cell r="H966">
            <v>12250</v>
          </cell>
          <cell r="I966">
            <v>61250</v>
          </cell>
        </row>
        <row r="967">
          <cell r="A967" t="str">
            <v>T</v>
          </cell>
        </row>
        <row r="968">
          <cell r="A968" t="str">
            <v>A</v>
          </cell>
        </row>
        <row r="969">
          <cell r="A969" t="str">
            <v>N</v>
          </cell>
        </row>
        <row r="970">
          <cell r="A970"/>
        </row>
        <row r="971">
          <cell r="A971"/>
          <cell r="I971" t="str">
            <v>PERALATAN</v>
          </cell>
          <cell r="J971">
            <v>3290350</v>
          </cell>
        </row>
        <row r="972">
          <cell r="I972" t="str">
            <v>TOTAL   (Rp)</v>
          </cell>
          <cell r="J972">
            <v>22960744.333333332</v>
          </cell>
        </row>
        <row r="973">
          <cell r="G973"/>
        </row>
        <row r="974">
          <cell r="C974" t="str">
            <v>VOLUME  :</v>
          </cell>
          <cell r="D974">
            <v>9</v>
          </cell>
          <cell r="E974" t="str">
            <v>Satuan  :</v>
          </cell>
          <cell r="F974" t="str">
            <v>m1</v>
          </cell>
          <cell r="G974" t="str">
            <v>Harga  Satuan</v>
          </cell>
          <cell r="H974" t="str">
            <v>Rp</v>
          </cell>
          <cell r="I974">
            <v>2551193.8148148148</v>
          </cell>
          <cell r="J974" t="str">
            <v>Per   m1</v>
          </cell>
        </row>
        <row r="984">
          <cell r="A984" t="str">
            <v>DIREKTORAT JENDERAL BINA MARGA</v>
          </cell>
        </row>
        <row r="985">
          <cell r="A985" t="str">
            <v>DIREKTORAT BINA PROGRAM JALAN</v>
          </cell>
          <cell r="D985" t="str">
            <v>A N A L I S A   H A R G A   P E K E R J A A N</v>
          </cell>
          <cell r="J985" t="str">
            <v>KODE</v>
          </cell>
        </row>
        <row r="986">
          <cell r="A986" t="str">
            <v>SUB.DIT.PERENCANAAN JALAN LOKAL</v>
          </cell>
          <cell r="D986" t="str">
            <v>GORONG-GORONG KOTAK PASANGAN BATU DENGAN PENUTUP</v>
          </cell>
        </row>
        <row r="987">
          <cell r="A987" t="str">
            <v>KABUPATEN</v>
          </cell>
          <cell r="D987" t="str">
            <v>BETON BERTULANG (UK. 1,5 M X 1,5 M TP DDG KPL)  (MENG.  PEKERJA)</v>
          </cell>
          <cell r="J987" t="str">
            <v>K. 128</v>
          </cell>
        </row>
        <row r="989">
          <cell r="A989" t="str">
            <v>PROPINSI   :                                 KODE</v>
          </cell>
          <cell r="D989" t="str">
            <v>KABUPATEN/KOTA   :</v>
          </cell>
          <cell r="G989" t="str">
            <v>KODE</v>
          </cell>
          <cell r="H989" t="str">
            <v>DISIAPKAN  OLEH  :</v>
          </cell>
          <cell r="J989" t="str">
            <v>TANGGAL  :</v>
          </cell>
        </row>
        <row r="990">
          <cell r="A990" t="str">
            <v>NANGGROE ACEH DARUSSALAM           ( 11 )</v>
          </cell>
          <cell r="D990" t="str">
            <v>BIREUEN</v>
          </cell>
          <cell r="G990" t="str">
            <v>( 08 )</v>
          </cell>
        </row>
        <row r="991">
          <cell r="A991" t="str">
            <v>PROSES  :</v>
          </cell>
          <cell r="D991" t="str">
            <v>ANGGAPAN   :</v>
          </cell>
          <cell r="G991"/>
        </row>
        <row r="992">
          <cell r="A992" t="str">
            <v xml:space="preserve">  1.  Buat plat beton bertulang</v>
          </cell>
          <cell r="D992" t="str">
            <v xml:space="preserve">  1.  Tidak termasuk dinding kepala</v>
          </cell>
        </row>
        <row r="993">
          <cell r="A993" t="str">
            <v xml:space="preserve">  2.  Gali tanah lebar 2,5  m, dalam 3 m</v>
          </cell>
          <cell r="D993" t="str">
            <v xml:space="preserve">  2.  Lantai dasar beton bertulang ( 2,5 m x 40 cm)</v>
          </cell>
        </row>
        <row r="994">
          <cell r="A994" t="str">
            <v xml:space="preserve">  3.  Buang hasil galian dengan truck</v>
          </cell>
          <cell r="D994" t="str">
            <v xml:space="preserve">  3.  Dinding pasangan batu di bagian dalam miring (kearah tegak) </v>
          </cell>
        </row>
        <row r="995">
          <cell r="A995" t="str">
            <v xml:space="preserve">  4.  Cor beton lantai kerja</v>
          </cell>
          <cell r="D995" t="str">
            <v xml:space="preserve">       (dasar 65 cm, atas 35 cm, tinggi 150 cm)</v>
          </cell>
        </row>
        <row r="996">
          <cell r="A996" t="str">
            <v xml:space="preserve">  5.  Tidak termasuk dinding kepala</v>
          </cell>
          <cell r="D996" t="str">
            <v xml:space="preserve">  4.  Plat beton bertulang tebal 30 cm, lebar 2,5 m,  dengan berat tulangan  120 kg/m3</v>
          </cell>
        </row>
        <row r="997">
          <cell r="A997" t="str">
            <v xml:space="preserve">  6.  Buat abutment dari pasangan batu</v>
          </cell>
          <cell r="D997" t="str">
            <v xml:space="preserve">  5.  Tukang-tukang termasuk dalam biaya produksi</v>
          </cell>
        </row>
        <row r="998">
          <cell r="A998" t="str">
            <v xml:space="preserve">  7.  Pasang plat beton diatasnya</v>
          </cell>
          <cell r="D998" t="str">
            <v xml:space="preserve">  6.  Sesuai dengan gambar  D 7 ;  1/3</v>
          </cell>
        </row>
        <row r="999">
          <cell r="A999" t="str">
            <v xml:space="preserve">  8.  Timbun kembali bekas galian dibelakang</v>
          </cell>
          <cell r="D999"/>
        </row>
        <row r="1000">
          <cell r="A1000" t="str">
            <v xml:space="preserve">       pondasi dan dipadatkan</v>
          </cell>
        </row>
        <row r="1001">
          <cell r="A1001"/>
        </row>
        <row r="1003">
          <cell r="A1003"/>
        </row>
        <row r="1004">
          <cell r="C1004"/>
          <cell r="D1004" t="str">
            <v>JUMLAH</v>
          </cell>
          <cell r="E1004" t="str">
            <v>HARI</v>
          </cell>
          <cell r="F1004"/>
          <cell r="G1004" t="str">
            <v>JUMLAH</v>
          </cell>
          <cell r="H1004" t="str">
            <v>UPAH</v>
          </cell>
          <cell r="I1004" t="str">
            <v>BIAYA</v>
          </cell>
          <cell r="J1004" t="str">
            <v>SUB TOTAL</v>
          </cell>
        </row>
        <row r="1005">
          <cell r="C1005" t="str">
            <v>PEKERJA</v>
          </cell>
          <cell r="F1005" t="str">
            <v>KODE</v>
          </cell>
        </row>
        <row r="1006">
          <cell r="A1006" t="str">
            <v>P</v>
          </cell>
          <cell r="D1006" t="str">
            <v>ORANG</v>
          </cell>
          <cell r="G1006" t="str">
            <v>Hari-Orang</v>
          </cell>
          <cell r="H1006" t="str">
            <v>(Rp./Org/Hr)</v>
          </cell>
          <cell r="I1006" t="str">
            <v>(Rp)</v>
          </cell>
          <cell r="J1006" t="str">
            <v>(Rp)</v>
          </cell>
        </row>
        <row r="1007">
          <cell r="A1007" t="str">
            <v>E</v>
          </cell>
          <cell r="C1007" t="str">
            <v>M a n d o r</v>
          </cell>
          <cell r="D1007">
            <v>2</v>
          </cell>
          <cell r="E1007">
            <v>6</v>
          </cell>
          <cell r="F1007" t="str">
            <v>L061</v>
          </cell>
          <cell r="G1007">
            <v>12</v>
          </cell>
          <cell r="H1007">
            <v>42000</v>
          </cell>
          <cell r="I1007">
            <v>504000</v>
          </cell>
        </row>
        <row r="1008">
          <cell r="A1008" t="str">
            <v>K</v>
          </cell>
          <cell r="C1008" t="str">
            <v>Operator terlatih</v>
          </cell>
          <cell r="D1008">
            <v>1</v>
          </cell>
          <cell r="E1008">
            <v>6</v>
          </cell>
          <cell r="F1008" t="str">
            <v>L081</v>
          </cell>
          <cell r="G1008">
            <v>6</v>
          </cell>
          <cell r="H1008">
            <v>70000</v>
          </cell>
          <cell r="I1008">
            <v>420000</v>
          </cell>
        </row>
        <row r="1009">
          <cell r="A1009" t="str">
            <v>E</v>
          </cell>
          <cell r="C1009" t="str">
            <v>S u p i r</v>
          </cell>
          <cell r="D1009">
            <v>1</v>
          </cell>
          <cell r="E1009">
            <v>4</v>
          </cell>
          <cell r="F1009" t="str">
            <v>L091</v>
          </cell>
          <cell r="G1009">
            <v>4</v>
          </cell>
          <cell r="H1009">
            <v>40000</v>
          </cell>
          <cell r="I1009">
            <v>160000</v>
          </cell>
        </row>
        <row r="1010">
          <cell r="A1010" t="str">
            <v>R</v>
          </cell>
          <cell r="C1010" t="str">
            <v>Pekerja tak terlatih</v>
          </cell>
          <cell r="D1010">
            <v>12</v>
          </cell>
          <cell r="E1010">
            <v>1</v>
          </cell>
          <cell r="F1010" t="str">
            <v>L101</v>
          </cell>
          <cell r="G1010">
            <v>12</v>
          </cell>
          <cell r="H1010">
            <v>35000</v>
          </cell>
          <cell r="I1010">
            <v>420000</v>
          </cell>
        </row>
        <row r="1011">
          <cell r="A1011" t="str">
            <v>J</v>
          </cell>
          <cell r="C1011" t="str">
            <v>Pekerja Terlatih</v>
          </cell>
          <cell r="D1011">
            <v>4</v>
          </cell>
          <cell r="E1011">
            <v>6</v>
          </cell>
          <cell r="F1011" t="str">
            <v>L106</v>
          </cell>
          <cell r="G1011">
            <v>24</v>
          </cell>
          <cell r="H1011">
            <v>36000</v>
          </cell>
          <cell r="I1011">
            <v>864000</v>
          </cell>
        </row>
        <row r="1012">
          <cell r="A1012" t="str">
            <v>A</v>
          </cell>
          <cell r="C1012" t="str">
            <v>T u k a n g</v>
          </cell>
          <cell r="D1012">
            <v>2</v>
          </cell>
          <cell r="E1012">
            <v>8</v>
          </cell>
          <cell r="F1012" t="str">
            <v>L079</v>
          </cell>
          <cell r="G1012">
            <v>16</v>
          </cell>
          <cell r="H1012">
            <v>46500</v>
          </cell>
          <cell r="I1012">
            <v>744000</v>
          </cell>
        </row>
        <row r="1013">
          <cell r="I1013" t="str">
            <v xml:space="preserve">PEKERJA </v>
          </cell>
          <cell r="J1013">
            <v>3112000</v>
          </cell>
        </row>
        <row r="1014">
          <cell r="D1014"/>
          <cell r="E1014" t="str">
            <v>VOLUME</v>
          </cell>
          <cell r="H1014" t="str">
            <v>HARGA</v>
          </cell>
          <cell r="I1014" t="str">
            <v>BIAYA</v>
          </cell>
          <cell r="J1014" t="str">
            <v>SUB TOTAL</v>
          </cell>
        </row>
        <row r="1015">
          <cell r="C1015" t="str">
            <v>MATERIAL</v>
          </cell>
          <cell r="D1015" t="str">
            <v>JUMLAH</v>
          </cell>
          <cell r="E1015"/>
          <cell r="F1015" t="str">
            <v>KODE</v>
          </cell>
          <cell r="G1015"/>
          <cell r="H1015"/>
          <cell r="I1015"/>
          <cell r="J1015"/>
        </row>
        <row r="1016">
          <cell r="A1016" t="str">
            <v>M</v>
          </cell>
          <cell r="D1016"/>
          <cell r="E1016" t="str">
            <v>SATUAN</v>
          </cell>
          <cell r="H1016" t="str">
            <v>(Rp./UNIT)</v>
          </cell>
          <cell r="I1016" t="str">
            <v>(Rp)</v>
          </cell>
          <cell r="J1016" t="str">
            <v>(Rp)</v>
          </cell>
        </row>
        <row r="1017">
          <cell r="A1017" t="str">
            <v>A</v>
          </cell>
          <cell r="C1017" t="str">
            <v>Pembesian</v>
          </cell>
          <cell r="D1017">
            <v>1080</v>
          </cell>
          <cell r="E1017" t="str">
            <v>kg</v>
          </cell>
          <cell r="F1017" t="str">
            <v>K715</v>
          </cell>
          <cell r="H1017">
            <v>11217</v>
          </cell>
          <cell r="I1017">
            <v>12114360</v>
          </cell>
        </row>
        <row r="1018">
          <cell r="A1018" t="str">
            <v>T</v>
          </cell>
          <cell r="C1018" t="str">
            <v>Alat  bantu</v>
          </cell>
          <cell r="D1018">
            <v>3.5</v>
          </cell>
          <cell r="E1018" t="str">
            <v>set</v>
          </cell>
          <cell r="F1018" t="str">
            <v>M170</v>
          </cell>
          <cell r="G1018"/>
          <cell r="H1018">
            <v>147000</v>
          </cell>
          <cell r="I1018">
            <v>514500</v>
          </cell>
        </row>
        <row r="1019">
          <cell r="A1019" t="str">
            <v>E</v>
          </cell>
          <cell r="C1019" t="str">
            <v>Bekesting</v>
          </cell>
          <cell r="D1019">
            <v>20</v>
          </cell>
          <cell r="E1019" t="str">
            <v>m2</v>
          </cell>
          <cell r="F1019" t="str">
            <v>K710</v>
          </cell>
          <cell r="G1019"/>
          <cell r="H1019">
            <v>101828.2</v>
          </cell>
          <cell r="I1019">
            <v>2036564</v>
          </cell>
        </row>
        <row r="1020">
          <cell r="A1020" t="str">
            <v>R</v>
          </cell>
          <cell r="C1020" t="str">
            <v>Timbunan Konstruksi</v>
          </cell>
          <cell r="D1020">
            <v>8</v>
          </cell>
          <cell r="E1020" t="str">
            <v>m3</v>
          </cell>
          <cell r="F1020" t="str">
            <v>K225</v>
          </cell>
          <cell r="H1020">
            <v>105426.66666666667</v>
          </cell>
          <cell r="I1020">
            <v>843413.33333333337</v>
          </cell>
        </row>
        <row r="1021">
          <cell r="A1021" t="str">
            <v>I</v>
          </cell>
          <cell r="C1021" t="str">
            <v>Batu belah  15/20</v>
          </cell>
          <cell r="D1021">
            <v>18</v>
          </cell>
          <cell r="E1021" t="str">
            <v>m3</v>
          </cell>
          <cell r="F1021" t="str">
            <v>M020</v>
          </cell>
          <cell r="H1021">
            <v>191100</v>
          </cell>
          <cell r="I1021">
            <v>3439800</v>
          </cell>
        </row>
        <row r="1022">
          <cell r="A1022" t="str">
            <v>A</v>
          </cell>
          <cell r="C1022" t="str">
            <v>Batu Pecah   1 - 2 cm</v>
          </cell>
          <cell r="D1022">
            <v>6.4</v>
          </cell>
          <cell r="E1022" t="str">
            <v>m3</v>
          </cell>
          <cell r="F1022" t="str">
            <v>M025</v>
          </cell>
          <cell r="H1022">
            <v>362600</v>
          </cell>
          <cell r="I1022">
            <v>2320640</v>
          </cell>
        </row>
        <row r="1023">
          <cell r="A1023" t="str">
            <v>L</v>
          </cell>
          <cell r="C1023" t="str">
            <v>S e m e n   ( PC )</v>
          </cell>
          <cell r="D1023">
            <v>140</v>
          </cell>
          <cell r="E1023" t="str">
            <v>40 kg</v>
          </cell>
          <cell r="F1023" t="str">
            <v>M080</v>
          </cell>
          <cell r="H1023">
            <v>38220</v>
          </cell>
          <cell r="I1023">
            <v>5350800</v>
          </cell>
        </row>
        <row r="1024">
          <cell r="A1024"/>
          <cell r="C1024" t="str">
            <v>Pasir Beton</v>
          </cell>
          <cell r="D1024">
            <v>9.1999999999999993</v>
          </cell>
          <cell r="E1024" t="str">
            <v>m3</v>
          </cell>
          <cell r="F1024" t="str">
            <v>M041</v>
          </cell>
          <cell r="H1024">
            <v>104125</v>
          </cell>
          <cell r="I1024">
            <v>957949.99999999988</v>
          </cell>
        </row>
        <row r="1025">
          <cell r="I1025" t="str">
            <v xml:space="preserve">MATERIAL </v>
          </cell>
          <cell r="J1025">
            <v>27578027.333333336</v>
          </cell>
        </row>
        <row r="1026">
          <cell r="D1026" t="str">
            <v>JUMLAH</v>
          </cell>
          <cell r="E1026" t="str">
            <v>HARI</v>
          </cell>
          <cell r="G1026" t="str">
            <v>JAM</v>
          </cell>
          <cell r="H1026" t="str">
            <v>HARGA</v>
          </cell>
          <cell r="I1026" t="str">
            <v>BIAYA</v>
          </cell>
          <cell r="J1026" t="str">
            <v>SUB TOTAL</v>
          </cell>
        </row>
        <row r="1027">
          <cell r="C1027" t="str">
            <v>PERALATAN</v>
          </cell>
          <cell r="D1027"/>
          <cell r="E1027"/>
          <cell r="F1027" t="str">
            <v>KODE</v>
          </cell>
          <cell r="G1027" t="str">
            <v>KERJA</v>
          </cell>
          <cell r="H1027" t="str">
            <v>(Rp./Jam)</v>
          </cell>
          <cell r="I1027"/>
          <cell r="J1027"/>
        </row>
        <row r="1028">
          <cell r="A1028" t="str">
            <v>P</v>
          </cell>
          <cell r="D1028" t="str">
            <v>ALAT</v>
          </cell>
          <cell r="E1028" t="str">
            <v>KERJA</v>
          </cell>
          <cell r="H1028"/>
          <cell r="I1028" t="str">
            <v>(Rp)</v>
          </cell>
          <cell r="J1028" t="str">
            <v>(Rp)</v>
          </cell>
        </row>
        <row r="1029">
          <cell r="A1029" t="str">
            <v>E</v>
          </cell>
          <cell r="C1029" t="str">
            <v>Dump truck  3,5 ton</v>
          </cell>
          <cell r="D1029">
            <v>3</v>
          </cell>
          <cell r="E1029">
            <v>1</v>
          </cell>
          <cell r="F1029" t="str">
            <v>E211</v>
          </cell>
          <cell r="G1029">
            <v>20</v>
          </cell>
          <cell r="H1029">
            <v>95550</v>
          </cell>
          <cell r="I1029">
            <v>1911000</v>
          </cell>
        </row>
        <row r="1030">
          <cell r="A1030" t="str">
            <v>R</v>
          </cell>
          <cell r="C1030" t="str">
            <v xml:space="preserve">Wheel Loader </v>
          </cell>
          <cell r="D1030">
            <v>3</v>
          </cell>
          <cell r="E1030">
            <v>1</v>
          </cell>
          <cell r="F1030" t="str">
            <v>E052</v>
          </cell>
          <cell r="G1030">
            <v>20</v>
          </cell>
          <cell r="H1030">
            <v>259700</v>
          </cell>
          <cell r="I1030">
            <v>5194000</v>
          </cell>
        </row>
        <row r="1031">
          <cell r="A1031" t="str">
            <v>A</v>
          </cell>
          <cell r="C1031" t="str">
            <v>Concrete Mixer   0,25  m3</v>
          </cell>
          <cell r="D1031">
            <v>1</v>
          </cell>
          <cell r="E1031">
            <v>1</v>
          </cell>
          <cell r="F1031" t="str">
            <v>E252</v>
          </cell>
          <cell r="G1031">
            <v>7</v>
          </cell>
          <cell r="H1031">
            <v>36750</v>
          </cell>
          <cell r="I1031">
            <v>257250</v>
          </cell>
        </row>
        <row r="1032">
          <cell r="A1032" t="str">
            <v>L</v>
          </cell>
          <cell r="C1032" t="str">
            <v>Alat Penggetar Beton</v>
          </cell>
          <cell r="D1032">
            <v>1</v>
          </cell>
          <cell r="E1032">
            <v>1</v>
          </cell>
          <cell r="F1032" t="str">
            <v>E089</v>
          </cell>
          <cell r="G1032">
            <v>7</v>
          </cell>
          <cell r="H1032">
            <v>14700</v>
          </cell>
          <cell r="I1032">
            <v>102900</v>
          </cell>
        </row>
        <row r="1033">
          <cell r="A1033" t="str">
            <v>A</v>
          </cell>
          <cell r="C1033" t="str">
            <v>Pompa air  ( o  50 mm )  30  m3 / jam</v>
          </cell>
          <cell r="D1033">
            <v>2</v>
          </cell>
          <cell r="E1033">
            <v>1</v>
          </cell>
          <cell r="F1033" t="str">
            <v>E341</v>
          </cell>
          <cell r="G1033">
            <v>12</v>
          </cell>
          <cell r="H1033">
            <v>12250</v>
          </cell>
          <cell r="I1033">
            <v>147000</v>
          </cell>
        </row>
        <row r="1034">
          <cell r="A1034" t="str">
            <v>T</v>
          </cell>
        </row>
        <row r="1035">
          <cell r="A1035" t="str">
            <v>A</v>
          </cell>
        </row>
        <row r="1036">
          <cell r="A1036" t="str">
            <v>N</v>
          </cell>
        </row>
        <row r="1037">
          <cell r="A1037"/>
        </row>
        <row r="1038">
          <cell r="A1038"/>
          <cell r="I1038" t="str">
            <v>PERALATAN</v>
          </cell>
          <cell r="J1038">
            <v>7612150</v>
          </cell>
        </row>
        <row r="1039">
          <cell r="I1039" t="str">
            <v>TOTAL   (Rp)</v>
          </cell>
          <cell r="J1039">
            <v>38302177.333333336</v>
          </cell>
        </row>
        <row r="1040">
          <cell r="G1040"/>
        </row>
        <row r="1041">
          <cell r="C1041" t="str">
            <v>VOLUME  :</v>
          </cell>
          <cell r="D1041">
            <v>12</v>
          </cell>
          <cell r="E1041" t="str">
            <v>Satuan  :</v>
          </cell>
          <cell r="F1041" t="str">
            <v>m1</v>
          </cell>
          <cell r="G1041" t="str">
            <v>Harga  Satuan</v>
          </cell>
          <cell r="H1041" t="str">
            <v>Rp</v>
          </cell>
          <cell r="I1041">
            <v>3191848.1111111115</v>
          </cell>
          <cell r="J1041" t="str">
            <v>Per   m1</v>
          </cell>
        </row>
        <row r="1051">
          <cell r="A1051" t="str">
            <v>DIREKTORAT JENDERAL BINA MARGA</v>
          </cell>
        </row>
        <row r="1052">
          <cell r="A1052" t="str">
            <v>DIREKTORAT BINA PROGRAM JALAN</v>
          </cell>
          <cell r="D1052" t="str">
            <v>A N A L I S A   H A R G A   P E K E R J A A N</v>
          </cell>
          <cell r="J1052" t="str">
            <v>KODE</v>
          </cell>
        </row>
        <row r="1053">
          <cell r="A1053" t="str">
            <v>SUB.DIT.PERENCANAAN JALAN LOKAL</v>
          </cell>
          <cell r="D1053" t="str">
            <v>DINDING SAYAP GORONG-GORONG PASANGAN BATU</v>
          </cell>
        </row>
        <row r="1054">
          <cell r="A1054" t="str">
            <v>KABUPATEN</v>
          </cell>
          <cell r="D1054" t="str">
            <v>(SATU PASANG) (MENGGUNAKAN PEKERJA)</v>
          </cell>
          <cell r="J1054" t="str">
            <v>K. 139</v>
          </cell>
        </row>
        <row r="1056">
          <cell r="A1056" t="str">
            <v>PROPINSI   :                                 KODE</v>
          </cell>
          <cell r="D1056" t="str">
            <v>KABUPATEN/KOTA   :</v>
          </cell>
          <cell r="G1056" t="str">
            <v>KODE</v>
          </cell>
          <cell r="H1056" t="str">
            <v>DISIAPKAN  OLEH  :</v>
          </cell>
          <cell r="J1056" t="str">
            <v>TANGGAL  :</v>
          </cell>
        </row>
        <row r="1057">
          <cell r="A1057" t="str">
            <v>NANGGROE ACEH DARUSSALAM           ( 11 )</v>
          </cell>
          <cell r="D1057" t="str">
            <v>BIREUEN</v>
          </cell>
          <cell r="G1057" t="str">
            <v>( 08 )</v>
          </cell>
        </row>
        <row r="1058">
          <cell r="A1058" t="str">
            <v>PROSES  :</v>
          </cell>
          <cell r="D1058" t="str">
            <v>ANGGAPAN   :</v>
          </cell>
          <cell r="G1058"/>
        </row>
        <row r="1059">
          <cell r="A1059" t="str">
            <v xml:space="preserve">  1.  Gali tanah untuk dingding &amp; dasar kaki</v>
          </cell>
          <cell r="D1059" t="str">
            <v xml:space="preserve">  1.  Tebal rata-rata dinding 45 cm</v>
          </cell>
        </row>
        <row r="1060">
          <cell r="A1060" t="str">
            <v xml:space="preserve">       kedua sisi ( 13 m3 )</v>
          </cell>
          <cell r="D1060" t="str">
            <v xml:space="preserve">  2.  Volume seluruhnya  8 m3</v>
          </cell>
        </row>
        <row r="1061">
          <cell r="A1061" t="str">
            <v xml:space="preserve">  2.  Buat dua dinding kepala pasangan batu</v>
          </cell>
          <cell r="D1061" t="str">
            <v xml:space="preserve">  3.  Bahan dikirim samapai ketempat pekerjaan</v>
          </cell>
        </row>
        <row r="1062">
          <cell r="A1062" t="str">
            <v xml:space="preserve">  3.  Timbun kembali dengan bahan urugan</v>
          </cell>
          <cell r="D1062" t="str">
            <v xml:space="preserve">  4.  Dinding berdiri pada plat pasangan batu tebal  25 cm</v>
          </cell>
        </row>
        <row r="1063">
          <cell r="A1063" t="str">
            <v xml:space="preserve">       yang baik ( 3 m3 )</v>
          </cell>
          <cell r="D1063" t="str">
            <v xml:space="preserve">  5.  Lihat gambar standar  D  1/2</v>
          </cell>
        </row>
        <row r="1064">
          <cell r="A1064" t="str">
            <v xml:space="preserve">  4.  Buang hasil galian yang tidak terpakai</v>
          </cell>
          <cell r="D1064"/>
        </row>
        <row r="1065">
          <cell r="A1065"/>
          <cell r="D1065"/>
        </row>
        <row r="1066">
          <cell r="A1066"/>
          <cell r="D1066"/>
        </row>
        <row r="1067">
          <cell r="A1067"/>
        </row>
        <row r="1068">
          <cell r="A1068"/>
        </row>
        <row r="1070">
          <cell r="A1070"/>
        </row>
        <row r="1071">
          <cell r="C1071"/>
          <cell r="D1071" t="str">
            <v>JUMLAH</v>
          </cell>
          <cell r="E1071" t="str">
            <v>HARI</v>
          </cell>
          <cell r="F1071"/>
          <cell r="G1071" t="str">
            <v>JUMLAH</v>
          </cell>
          <cell r="H1071" t="str">
            <v>UPAH</v>
          </cell>
          <cell r="I1071" t="str">
            <v>BIAYA</v>
          </cell>
          <cell r="J1071" t="str">
            <v>SUB TOTAL</v>
          </cell>
        </row>
        <row r="1072">
          <cell r="C1072" t="str">
            <v>PEKERJA</v>
          </cell>
          <cell r="F1072" t="str">
            <v>KODE</v>
          </cell>
        </row>
        <row r="1073">
          <cell r="A1073" t="str">
            <v>P</v>
          </cell>
          <cell r="D1073" t="str">
            <v>ORANG</v>
          </cell>
          <cell r="G1073" t="str">
            <v>Hari-Orang</v>
          </cell>
          <cell r="H1073" t="str">
            <v>(Rp./Org/Hr)</v>
          </cell>
          <cell r="I1073" t="str">
            <v>(Rp)</v>
          </cell>
          <cell r="J1073" t="str">
            <v>(Rp)</v>
          </cell>
        </row>
        <row r="1074">
          <cell r="A1074" t="str">
            <v>E</v>
          </cell>
          <cell r="C1074" t="str">
            <v>M a n d o r</v>
          </cell>
          <cell r="D1074">
            <v>2</v>
          </cell>
          <cell r="E1074">
            <v>6</v>
          </cell>
          <cell r="F1074" t="str">
            <v>L061</v>
          </cell>
          <cell r="G1074">
            <v>12</v>
          </cell>
          <cell r="H1074">
            <v>42000</v>
          </cell>
          <cell r="I1074">
            <v>504000</v>
          </cell>
        </row>
        <row r="1075">
          <cell r="A1075" t="str">
            <v>K</v>
          </cell>
          <cell r="C1075" t="str">
            <v>Pekerja tak terlatih</v>
          </cell>
          <cell r="D1075">
            <v>25</v>
          </cell>
          <cell r="E1075">
            <v>6</v>
          </cell>
          <cell r="F1075" t="str">
            <v>L101</v>
          </cell>
          <cell r="G1075">
            <v>150</v>
          </cell>
          <cell r="H1075">
            <v>35000</v>
          </cell>
          <cell r="I1075">
            <v>5250000</v>
          </cell>
        </row>
        <row r="1076">
          <cell r="A1076" t="str">
            <v>E</v>
          </cell>
          <cell r="C1076" t="str">
            <v>Pekerja Terlatih</v>
          </cell>
          <cell r="D1076">
            <v>1</v>
          </cell>
          <cell r="E1076">
            <v>6</v>
          </cell>
          <cell r="F1076" t="str">
            <v>L106</v>
          </cell>
          <cell r="G1076">
            <v>6</v>
          </cell>
          <cell r="H1076">
            <v>36000</v>
          </cell>
          <cell r="I1076">
            <v>216000</v>
          </cell>
        </row>
        <row r="1077">
          <cell r="A1077" t="str">
            <v>R</v>
          </cell>
          <cell r="C1077" t="str">
            <v>T u k a n g</v>
          </cell>
          <cell r="D1077">
            <v>2</v>
          </cell>
          <cell r="E1077">
            <v>6</v>
          </cell>
          <cell r="F1077" t="str">
            <v>L079</v>
          </cell>
          <cell r="G1077">
            <v>12</v>
          </cell>
          <cell r="H1077">
            <v>46500</v>
          </cell>
          <cell r="I1077">
            <v>558000</v>
          </cell>
        </row>
        <row r="1078">
          <cell r="A1078" t="str">
            <v>J</v>
          </cell>
        </row>
        <row r="1079">
          <cell r="A1079" t="str">
            <v>A</v>
          </cell>
        </row>
        <row r="1080">
          <cell r="I1080" t="str">
            <v xml:space="preserve">PEKERJA </v>
          </cell>
          <cell r="J1080">
            <v>6528000</v>
          </cell>
        </row>
        <row r="1081">
          <cell r="D1081"/>
          <cell r="E1081" t="str">
            <v>VOLUME</v>
          </cell>
          <cell r="H1081" t="str">
            <v>HARGA</v>
          </cell>
          <cell r="I1081" t="str">
            <v>BIAYA</v>
          </cell>
          <cell r="J1081" t="str">
            <v>SUB TOTAL</v>
          </cell>
        </row>
        <row r="1082">
          <cell r="C1082" t="str">
            <v>MATERIAL</v>
          </cell>
          <cell r="D1082" t="str">
            <v>JUMLAH</v>
          </cell>
          <cell r="E1082"/>
          <cell r="F1082" t="str">
            <v>KODE</v>
          </cell>
          <cell r="G1082"/>
          <cell r="H1082"/>
          <cell r="I1082"/>
          <cell r="J1082"/>
        </row>
        <row r="1083">
          <cell r="A1083" t="str">
            <v>M</v>
          </cell>
          <cell r="D1083"/>
          <cell r="E1083" t="str">
            <v>SATUAN</v>
          </cell>
          <cell r="H1083" t="str">
            <v>(Rp./UNIT)</v>
          </cell>
          <cell r="I1083" t="str">
            <v>(Rp)</v>
          </cell>
          <cell r="J1083" t="str">
            <v>(Rp)</v>
          </cell>
        </row>
        <row r="1084">
          <cell r="A1084" t="str">
            <v>A</v>
          </cell>
          <cell r="C1084" t="str">
            <v>Alat  bantu</v>
          </cell>
          <cell r="D1084">
            <v>3</v>
          </cell>
          <cell r="E1084" t="str">
            <v>set</v>
          </cell>
          <cell r="F1084" t="str">
            <v>M170</v>
          </cell>
          <cell r="H1084">
            <v>147000</v>
          </cell>
          <cell r="I1084">
            <v>441000</v>
          </cell>
        </row>
        <row r="1085">
          <cell r="A1085" t="str">
            <v>T</v>
          </cell>
          <cell r="C1085" t="str">
            <v>Timbunan Konstruksi</v>
          </cell>
          <cell r="D1085">
            <v>3</v>
          </cell>
          <cell r="E1085" t="str">
            <v>set</v>
          </cell>
          <cell r="F1085" t="str">
            <v>K225</v>
          </cell>
          <cell r="G1085"/>
          <cell r="H1085">
            <v>105426.66666666667</v>
          </cell>
          <cell r="I1085">
            <v>316280</v>
          </cell>
        </row>
        <row r="1086">
          <cell r="A1086" t="str">
            <v>E</v>
          </cell>
          <cell r="C1086" t="str">
            <v>Batu belah  15/20</v>
          </cell>
          <cell r="D1086">
            <v>8</v>
          </cell>
          <cell r="E1086" t="str">
            <v>m3</v>
          </cell>
          <cell r="F1086" t="str">
            <v>M020</v>
          </cell>
          <cell r="G1086"/>
          <cell r="H1086">
            <v>191100</v>
          </cell>
          <cell r="I1086">
            <v>1528800</v>
          </cell>
        </row>
        <row r="1087">
          <cell r="A1087" t="str">
            <v>R</v>
          </cell>
          <cell r="C1087" t="str">
            <v>Pasir Beton</v>
          </cell>
          <cell r="D1087">
            <v>2</v>
          </cell>
          <cell r="E1087" t="str">
            <v>m3</v>
          </cell>
          <cell r="F1087" t="str">
            <v>M041</v>
          </cell>
          <cell r="H1087">
            <v>104125</v>
          </cell>
          <cell r="I1087">
            <v>208250</v>
          </cell>
        </row>
        <row r="1088">
          <cell r="A1088" t="str">
            <v>I</v>
          </cell>
          <cell r="C1088" t="str">
            <v>S e m e n   ( PC )</v>
          </cell>
          <cell r="D1088">
            <v>30.4</v>
          </cell>
          <cell r="E1088" t="str">
            <v>40 kg</v>
          </cell>
          <cell r="F1088" t="str">
            <v>M080</v>
          </cell>
          <cell r="H1088">
            <v>38220</v>
          </cell>
          <cell r="I1088">
            <v>1161888</v>
          </cell>
        </row>
        <row r="1089">
          <cell r="A1089" t="str">
            <v>A</v>
          </cell>
        </row>
        <row r="1090">
          <cell r="A1090" t="str">
            <v>L</v>
          </cell>
        </row>
        <row r="1091">
          <cell r="A1091"/>
        </row>
        <row r="1092">
          <cell r="I1092" t="str">
            <v xml:space="preserve">MATERIAL </v>
          </cell>
          <cell r="J1092">
            <v>3656218</v>
          </cell>
        </row>
        <row r="1093">
          <cell r="D1093" t="str">
            <v>JUMLAH</v>
          </cell>
          <cell r="E1093" t="str">
            <v>HARI</v>
          </cell>
          <cell r="G1093" t="str">
            <v>JAM</v>
          </cell>
          <cell r="H1093" t="str">
            <v>HARGA</v>
          </cell>
          <cell r="I1093" t="str">
            <v>BIAYA</v>
          </cell>
          <cell r="J1093" t="str">
            <v>SUB TOTAL</v>
          </cell>
        </row>
        <row r="1094">
          <cell r="C1094" t="str">
            <v>PERALATAN</v>
          </cell>
          <cell r="D1094"/>
          <cell r="E1094"/>
          <cell r="F1094" t="str">
            <v>KODE</v>
          </cell>
          <cell r="G1094" t="str">
            <v>KERJA</v>
          </cell>
          <cell r="H1094" t="str">
            <v>(Rp./Jam)</v>
          </cell>
          <cell r="I1094"/>
          <cell r="J1094"/>
        </row>
        <row r="1095">
          <cell r="A1095" t="str">
            <v>P</v>
          </cell>
          <cell r="D1095" t="str">
            <v>ALAT</v>
          </cell>
          <cell r="E1095" t="str">
            <v>KERJA</v>
          </cell>
          <cell r="H1095"/>
          <cell r="I1095" t="str">
            <v>(Rp)</v>
          </cell>
          <cell r="J1095" t="str">
            <v>(Rp)</v>
          </cell>
        </row>
        <row r="1096">
          <cell r="A1096" t="str">
            <v>E</v>
          </cell>
          <cell r="C1096" t="str">
            <v>Pompa air  ( o  50 mm )  30  m3 / jam</v>
          </cell>
          <cell r="D1096">
            <v>1</v>
          </cell>
          <cell r="E1096">
            <v>1</v>
          </cell>
          <cell r="F1096" t="str">
            <v>E341</v>
          </cell>
          <cell r="G1096">
            <v>2</v>
          </cell>
          <cell r="H1096">
            <v>12250</v>
          </cell>
          <cell r="I1096">
            <v>24500</v>
          </cell>
        </row>
        <row r="1097">
          <cell r="A1097" t="str">
            <v>R</v>
          </cell>
        </row>
        <row r="1098">
          <cell r="A1098" t="str">
            <v>A</v>
          </cell>
        </row>
        <row r="1099">
          <cell r="A1099" t="str">
            <v>L</v>
          </cell>
        </row>
        <row r="1100">
          <cell r="A1100" t="str">
            <v>A</v>
          </cell>
        </row>
        <row r="1101">
          <cell r="A1101" t="str">
            <v>T</v>
          </cell>
        </row>
        <row r="1102">
          <cell r="A1102" t="str">
            <v>A</v>
          </cell>
        </row>
        <row r="1103">
          <cell r="A1103" t="str">
            <v>N</v>
          </cell>
        </row>
        <row r="1104">
          <cell r="A1104"/>
        </row>
        <row r="1105">
          <cell r="A1105"/>
          <cell r="I1105" t="str">
            <v>PERALATAN</v>
          </cell>
          <cell r="J1105">
            <v>24500</v>
          </cell>
        </row>
        <row r="1106">
          <cell r="I1106" t="str">
            <v>TOTAL   (Rp)</v>
          </cell>
          <cell r="J1106">
            <v>10208718</v>
          </cell>
        </row>
        <row r="1107">
          <cell r="G1107"/>
        </row>
        <row r="1108">
          <cell r="C1108" t="str">
            <v>VOLUME  :</v>
          </cell>
          <cell r="D1108">
            <v>8</v>
          </cell>
          <cell r="E1108" t="str">
            <v>Satuan  :</v>
          </cell>
          <cell r="F1108" t="str">
            <v>m3</v>
          </cell>
          <cell r="G1108" t="str">
            <v>Harga  Satuan</v>
          </cell>
          <cell r="H1108" t="str">
            <v>Rp</v>
          </cell>
          <cell r="I1108">
            <v>1276089.75</v>
          </cell>
          <cell r="J1108" t="str">
            <v>Per   m3</v>
          </cell>
        </row>
        <row r="1654">
          <cell r="A1654" t="str">
            <v>DIREKTORAT JENDERAL BINA MARGA</v>
          </cell>
        </row>
        <row r="1655">
          <cell r="A1655" t="str">
            <v>DIREKTORAT BINA PROGRAM JALAN</v>
          </cell>
          <cell r="D1655" t="str">
            <v>A N A L I S A   H A R G A   P E K E R J A A N</v>
          </cell>
          <cell r="J1655" t="str">
            <v>KODE</v>
          </cell>
        </row>
        <row r="1656">
          <cell r="A1656" t="str">
            <v>SUB.DIT.PERENCANAAN JALAN LOKAL</v>
          </cell>
          <cell r="D1656" t="str">
            <v>MEMOTONG BAHU JALAN TINGGI</v>
          </cell>
        </row>
        <row r="1657">
          <cell r="A1657" t="str">
            <v>KABUPATEN</v>
          </cell>
          <cell r="D1657" t="str">
            <v xml:space="preserve"> (MENGGUNAKAN PEKERJA)</v>
          </cell>
          <cell r="J1657" t="str">
            <v>K. 420</v>
          </cell>
        </row>
        <row r="1659">
          <cell r="A1659" t="str">
            <v>PROPINSI   :                                 KODE</v>
          </cell>
          <cell r="D1659" t="str">
            <v>KABUPATEN/KOTA   :</v>
          </cell>
          <cell r="G1659" t="str">
            <v>KODE</v>
          </cell>
          <cell r="H1659" t="str">
            <v>DISIAPKAN  OLEH  :</v>
          </cell>
          <cell r="J1659" t="str">
            <v>TANGGAL  :</v>
          </cell>
        </row>
        <row r="1660">
          <cell r="A1660" t="str">
            <v>NANGGROE ACEH DARUSSALAM           ( 11 )</v>
          </cell>
          <cell r="D1660" t="str">
            <v>BIREUEN</v>
          </cell>
          <cell r="G1660" t="str">
            <v>( 08 )</v>
          </cell>
        </row>
        <row r="1661">
          <cell r="A1661" t="str">
            <v>PROSES  :</v>
          </cell>
          <cell r="D1661" t="str">
            <v>ANGGAPAN   :</v>
          </cell>
          <cell r="G1661"/>
        </row>
        <row r="1662">
          <cell r="A1662" t="str">
            <v xml:space="preserve">  1.  Perbaiki jalan yang tingginya melebihi</v>
          </cell>
          <cell r="D1662" t="str">
            <v xml:space="preserve">  1.  Menggunakan tenaga manusia ( 48 m2 / hari )</v>
          </cell>
        </row>
        <row r="1663">
          <cell r="A1663" t="str">
            <v xml:space="preserve">       lapisan permukaan jalan antara parit</v>
          </cell>
          <cell r="D1663" t="str">
            <v xml:space="preserve">  2.  Rata - rata bahu jalan dipotong setinggi 10 cm dengan tenaga manusia</v>
          </cell>
        </row>
        <row r="1664">
          <cell r="A1664" t="str">
            <v xml:space="preserve">       dan perkerasan jalan</v>
          </cell>
          <cell r="D1664" t="str">
            <v xml:space="preserve">  3.  Semua sampah / kotoran dibuang sejauh 1 km, kapasitas  1,6 rit / jam / truck</v>
          </cell>
        </row>
        <row r="1665">
          <cell r="A1665" t="str">
            <v xml:space="preserve">  2.  Muat dan bongkar ke / dari dengan</v>
          </cell>
          <cell r="D1665" t="str">
            <v xml:space="preserve">  4.  Memuat dan membuang dengan tenaga manusia</v>
          </cell>
        </row>
        <row r="1666">
          <cell r="A1666" t="str">
            <v xml:space="preserve">       tenaga manusia</v>
          </cell>
          <cell r="D1666" t="str">
            <v xml:space="preserve">  5.  Hasil kerja rata-rata  1,2 m2 / hari - orang</v>
          </cell>
        </row>
        <row r="1667">
          <cell r="A1667" t="str">
            <v xml:space="preserve">  3.  Buang semua tanah buangan</v>
          </cell>
          <cell r="D1667" t="str">
            <v xml:space="preserve">  6.  Penggunaan alat bantu 1 bulan - orang</v>
          </cell>
        </row>
        <row r="1668">
          <cell r="A1668"/>
          <cell r="D1668"/>
        </row>
        <row r="1669">
          <cell r="A1669"/>
          <cell r="D1669"/>
        </row>
        <row r="1670">
          <cell r="A1670"/>
        </row>
        <row r="1671">
          <cell r="A1671"/>
        </row>
        <row r="1673">
          <cell r="A1673"/>
        </row>
        <row r="1674">
          <cell r="C1674"/>
          <cell r="D1674" t="str">
            <v>JUMLAH</v>
          </cell>
          <cell r="E1674" t="str">
            <v>HARI</v>
          </cell>
          <cell r="F1674"/>
          <cell r="G1674" t="str">
            <v>JUMLAH</v>
          </cell>
          <cell r="H1674" t="str">
            <v>UPAH</v>
          </cell>
          <cell r="I1674" t="str">
            <v>BIAYA</v>
          </cell>
          <cell r="J1674" t="str">
            <v>SUB TOTAL</v>
          </cell>
        </row>
        <row r="1675">
          <cell r="C1675" t="str">
            <v>PEKERJA</v>
          </cell>
          <cell r="F1675" t="str">
            <v>KODE</v>
          </cell>
        </row>
        <row r="1676">
          <cell r="A1676" t="str">
            <v>P</v>
          </cell>
          <cell r="D1676" t="str">
            <v>ORANG</v>
          </cell>
          <cell r="G1676" t="str">
            <v>Hari-Orang</v>
          </cell>
          <cell r="H1676" t="str">
            <v>(Rp./Org/Hr)</v>
          </cell>
          <cell r="I1676" t="str">
            <v>(Rp)</v>
          </cell>
          <cell r="J1676" t="str">
            <v>(Rp)</v>
          </cell>
        </row>
        <row r="1677">
          <cell r="A1677" t="str">
            <v>E</v>
          </cell>
          <cell r="C1677" t="str">
            <v>M a n d o r</v>
          </cell>
          <cell r="D1677">
            <v>1</v>
          </cell>
          <cell r="E1677">
            <v>1</v>
          </cell>
          <cell r="F1677" t="str">
            <v>L061</v>
          </cell>
          <cell r="G1677">
            <v>1</v>
          </cell>
          <cell r="H1677">
            <v>42000</v>
          </cell>
          <cell r="I1677">
            <v>42000</v>
          </cell>
        </row>
        <row r="1678">
          <cell r="A1678" t="str">
            <v>K</v>
          </cell>
          <cell r="C1678" t="str">
            <v>Pekerja tak terlatih</v>
          </cell>
          <cell r="D1678">
            <v>40</v>
          </cell>
          <cell r="E1678">
            <v>1</v>
          </cell>
          <cell r="F1678" t="str">
            <v>L101</v>
          </cell>
          <cell r="G1678">
            <v>40</v>
          </cell>
          <cell r="H1678">
            <v>35000</v>
          </cell>
          <cell r="I1678">
            <v>1400000</v>
          </cell>
        </row>
        <row r="1679">
          <cell r="A1679" t="str">
            <v>E</v>
          </cell>
          <cell r="C1679" t="str">
            <v>Supir</v>
          </cell>
          <cell r="D1679">
            <v>4</v>
          </cell>
          <cell r="E1679">
            <v>1</v>
          </cell>
          <cell r="F1679" t="str">
            <v>L091</v>
          </cell>
          <cell r="G1679">
            <v>4</v>
          </cell>
          <cell r="H1679">
            <v>40000</v>
          </cell>
          <cell r="I1679">
            <v>160000</v>
          </cell>
        </row>
        <row r="1680">
          <cell r="A1680" t="str">
            <v>R</v>
          </cell>
        </row>
        <row r="1681">
          <cell r="A1681" t="str">
            <v>J</v>
          </cell>
        </row>
        <row r="1682">
          <cell r="A1682" t="str">
            <v>A</v>
          </cell>
        </row>
        <row r="1683">
          <cell r="I1683" t="str">
            <v xml:space="preserve">PEKERJA </v>
          </cell>
          <cell r="J1683">
            <v>1602000</v>
          </cell>
        </row>
        <row r="1684">
          <cell r="D1684"/>
          <cell r="E1684" t="str">
            <v>VOLUME</v>
          </cell>
          <cell r="H1684" t="str">
            <v>HARGA</v>
          </cell>
          <cell r="I1684" t="str">
            <v>BIAYA</v>
          </cell>
          <cell r="J1684" t="str">
            <v>SUB TOTAL</v>
          </cell>
        </row>
        <row r="1685">
          <cell r="C1685" t="str">
            <v>MATERIAL</v>
          </cell>
          <cell r="D1685" t="str">
            <v>JUMLAH</v>
          </cell>
          <cell r="E1685"/>
          <cell r="F1685" t="str">
            <v>KODE</v>
          </cell>
          <cell r="G1685"/>
          <cell r="H1685"/>
          <cell r="I1685"/>
          <cell r="J1685"/>
        </row>
        <row r="1686">
          <cell r="A1686" t="str">
            <v>M</v>
          </cell>
          <cell r="D1686"/>
          <cell r="E1686" t="str">
            <v>SATUAN</v>
          </cell>
          <cell r="H1686" t="str">
            <v>(Rp./UNIT)</v>
          </cell>
          <cell r="I1686" t="str">
            <v>(Rp)</v>
          </cell>
          <cell r="J1686" t="str">
            <v>(Rp)</v>
          </cell>
        </row>
        <row r="1687">
          <cell r="A1687" t="str">
            <v>A</v>
          </cell>
          <cell r="C1687" t="str">
            <v>Alat  bantu</v>
          </cell>
          <cell r="D1687">
            <v>1.6</v>
          </cell>
          <cell r="E1687" t="str">
            <v>set</v>
          </cell>
          <cell r="F1687" t="str">
            <v>M170</v>
          </cell>
          <cell r="H1687">
            <v>147000</v>
          </cell>
          <cell r="I1687">
            <v>235200</v>
          </cell>
        </row>
        <row r="1688">
          <cell r="A1688" t="str">
            <v>T</v>
          </cell>
        </row>
        <row r="1689">
          <cell r="A1689" t="str">
            <v>E</v>
          </cell>
          <cell r="G1689"/>
        </row>
        <row r="1690">
          <cell r="A1690" t="str">
            <v>R</v>
          </cell>
        </row>
        <row r="1691">
          <cell r="A1691" t="str">
            <v>I</v>
          </cell>
        </row>
        <row r="1692">
          <cell r="A1692" t="str">
            <v>A</v>
          </cell>
        </row>
        <row r="1693">
          <cell r="A1693" t="str">
            <v>L</v>
          </cell>
        </row>
        <row r="1694">
          <cell r="A1694"/>
        </row>
        <row r="1695">
          <cell r="I1695" t="str">
            <v xml:space="preserve">MATERIAL </v>
          </cell>
          <cell r="J1695">
            <v>235200</v>
          </cell>
        </row>
        <row r="1696">
          <cell r="D1696" t="str">
            <v>JUMLAH</v>
          </cell>
          <cell r="E1696" t="str">
            <v>HARI</v>
          </cell>
          <cell r="G1696" t="str">
            <v>JAM</v>
          </cell>
          <cell r="H1696" t="str">
            <v>HARGA</v>
          </cell>
          <cell r="I1696" t="str">
            <v>BIAYA</v>
          </cell>
          <cell r="J1696" t="str">
            <v>SUB TOTAL</v>
          </cell>
        </row>
        <row r="1697">
          <cell r="C1697" t="str">
            <v>PERALATAN</v>
          </cell>
          <cell r="D1697"/>
          <cell r="E1697"/>
          <cell r="F1697" t="str">
            <v>KODE</v>
          </cell>
          <cell r="G1697" t="str">
            <v>KERJA</v>
          </cell>
          <cell r="H1697" t="str">
            <v>(Rp./Jam)</v>
          </cell>
          <cell r="I1697"/>
          <cell r="J1697"/>
        </row>
        <row r="1698">
          <cell r="A1698" t="str">
            <v>P</v>
          </cell>
          <cell r="D1698" t="str">
            <v>ALAT</v>
          </cell>
          <cell r="E1698" t="str">
            <v>KERJA</v>
          </cell>
          <cell r="H1698"/>
          <cell r="I1698" t="str">
            <v>(Rp)</v>
          </cell>
          <cell r="J1698" t="str">
            <v>(Rp)</v>
          </cell>
        </row>
        <row r="1699">
          <cell r="A1699" t="str">
            <v>E</v>
          </cell>
          <cell r="C1699" t="str">
            <v>Dump Truck  ( 3,5 T ) / 145 HP</v>
          </cell>
          <cell r="D1699">
            <v>4</v>
          </cell>
          <cell r="E1699">
            <v>1</v>
          </cell>
          <cell r="F1699" t="str">
            <v>E211</v>
          </cell>
          <cell r="G1699">
            <v>20</v>
          </cell>
          <cell r="H1699">
            <v>95550</v>
          </cell>
          <cell r="I1699">
            <v>1911000</v>
          </cell>
        </row>
        <row r="1700">
          <cell r="A1700" t="str">
            <v>R</v>
          </cell>
        </row>
        <row r="1701">
          <cell r="A1701" t="str">
            <v>A</v>
          </cell>
        </row>
        <row r="1702">
          <cell r="A1702" t="str">
            <v>L</v>
          </cell>
        </row>
        <row r="1703">
          <cell r="A1703" t="str">
            <v>A</v>
          </cell>
        </row>
        <row r="1704">
          <cell r="A1704" t="str">
            <v>T</v>
          </cell>
        </row>
        <row r="1705">
          <cell r="A1705" t="str">
            <v>A</v>
          </cell>
        </row>
        <row r="1706">
          <cell r="A1706" t="str">
            <v>N</v>
          </cell>
        </row>
        <row r="1707">
          <cell r="A1707"/>
        </row>
        <row r="1708">
          <cell r="A1708"/>
          <cell r="I1708" t="str">
            <v>PERALATAN</v>
          </cell>
          <cell r="J1708">
            <v>1911000</v>
          </cell>
        </row>
        <row r="1709">
          <cell r="I1709" t="str">
            <v>TOTAL   (Rp)</v>
          </cell>
          <cell r="J1709">
            <v>3748200</v>
          </cell>
        </row>
        <row r="1710">
          <cell r="G1710"/>
        </row>
        <row r="1711">
          <cell r="C1711" t="str">
            <v>VOLUME  :</v>
          </cell>
          <cell r="D1711">
            <v>48</v>
          </cell>
          <cell r="E1711" t="str">
            <v>Satuan  :</v>
          </cell>
          <cell r="F1711" t="str">
            <v>m3</v>
          </cell>
          <cell r="G1711" t="str">
            <v>Harga  Satuan</v>
          </cell>
          <cell r="H1711" t="str">
            <v>Rp</v>
          </cell>
          <cell r="I1711">
            <v>78087.5</v>
          </cell>
          <cell r="J1711" t="str">
            <v>Per   m3</v>
          </cell>
        </row>
        <row r="1788">
          <cell r="A1788" t="str">
            <v>DIREKTORAT JENDERAL BINA MARGA</v>
          </cell>
        </row>
        <row r="1789">
          <cell r="A1789" t="str">
            <v>DIREKTORAT BINA PROGRAM JALAN</v>
          </cell>
          <cell r="D1789" t="str">
            <v>A N A L I S A   H A R G A   P E K E R J A A N</v>
          </cell>
          <cell r="J1789" t="str">
            <v>KODE</v>
          </cell>
        </row>
        <row r="1790">
          <cell r="A1790" t="str">
            <v>SUB.DIT.PERENCANAAN JALAN LOKAL</v>
          </cell>
          <cell r="D1790" t="str">
            <v>KONSTRUKSI LAPIS PONDASI BAWAH  ( LPB ) KLAS  B</v>
          </cell>
        </row>
        <row r="1791">
          <cell r="A1791" t="str">
            <v>KABUPATEN</v>
          </cell>
          <cell r="D1791" t="str">
            <v xml:space="preserve"> (MENGGUNAKAN ALAT)</v>
          </cell>
          <cell r="J1791" t="str">
            <v>K. 512</v>
          </cell>
        </row>
        <row r="1793">
          <cell r="A1793" t="str">
            <v>PROPINSI   :                                 KODE</v>
          </cell>
          <cell r="D1793" t="str">
            <v>KABUPATEN/KOTA   :</v>
          </cell>
          <cell r="G1793" t="str">
            <v>KODE</v>
          </cell>
          <cell r="H1793" t="str">
            <v>DISIAPKAN  OLEH  :</v>
          </cell>
          <cell r="J1793" t="str">
            <v>TANGGAL  :</v>
          </cell>
        </row>
        <row r="1794">
          <cell r="A1794" t="str">
            <v>NANGGROE ACEH DARUSSALAM           ( 11 )</v>
          </cell>
          <cell r="D1794" t="str">
            <v>BIREUEN</v>
          </cell>
          <cell r="G1794">
            <v>-11</v>
          </cell>
        </row>
        <row r="1795">
          <cell r="A1795" t="str">
            <v>PROSES  :</v>
          </cell>
          <cell r="D1795" t="str">
            <v>ANGGAPAN   :</v>
          </cell>
          <cell r="G1795"/>
        </row>
        <row r="1796">
          <cell r="A1796" t="str">
            <v xml:space="preserve">  1.  Agregat ditempatkan disepanjang jalan</v>
          </cell>
          <cell r="D1796" t="str">
            <v xml:space="preserve">  1.  Menggunakan peralatan berat</v>
          </cell>
        </row>
        <row r="1797">
          <cell r="A1797" t="str">
            <v xml:space="preserve">       oleh leveransir</v>
          </cell>
          <cell r="D1797" t="str">
            <v xml:space="preserve">  2.  Agregat ditimbun oleh leveransir ditempat pekerjaan</v>
          </cell>
        </row>
        <row r="1798">
          <cell r="A1798" t="str">
            <v xml:space="preserve">  2.  Menghampar agregat dengan greader</v>
          </cell>
          <cell r="D1798" t="str">
            <v xml:space="preserve">  3.  Menghampar dan memadatkan lapisan tiap 15 cm</v>
          </cell>
        </row>
        <row r="1799">
          <cell r="A1799" t="str">
            <v xml:space="preserve">  3.  Pemadatan dilakukan dengan mesin </v>
          </cell>
          <cell r="D1799" t="str">
            <v xml:space="preserve">  4.  Dipilih memakai 120 m3 kerikil sungai dengan 75 m3 binder atau</v>
          </cell>
        </row>
        <row r="1800">
          <cell r="A1800" t="str">
            <v xml:space="preserve">       gilas bergetar 10 ton, dengan truck air</v>
          </cell>
          <cell r="D1800" t="str">
            <v xml:space="preserve">       125 m3 batu pecah tersaring dengan 65 m3 binder</v>
          </cell>
        </row>
        <row r="1801">
          <cell r="D1801" t="str">
            <v xml:space="preserve">  5.  Tambahan binder (pasir urug / untuk mengisi rongga - rongga)</v>
          </cell>
        </row>
        <row r="1802">
          <cell r="A1802"/>
          <cell r="D1802" t="str">
            <v xml:space="preserve">  6.  Produksi LPB padat 1000 m2 / hari</v>
          </cell>
        </row>
        <row r="1803">
          <cell r="A1803"/>
          <cell r="D1803"/>
        </row>
        <row r="1804">
          <cell r="A1804"/>
        </row>
        <row r="1805">
          <cell r="A1805"/>
        </row>
        <row r="1807">
          <cell r="A1807"/>
        </row>
        <row r="1808">
          <cell r="C1808"/>
          <cell r="D1808" t="str">
            <v>JUMLAH</v>
          </cell>
          <cell r="E1808" t="str">
            <v>HARI</v>
          </cell>
          <cell r="F1808"/>
          <cell r="G1808" t="str">
            <v>JUMLAH</v>
          </cell>
          <cell r="H1808" t="str">
            <v>UPAH</v>
          </cell>
          <cell r="I1808" t="str">
            <v>BIAYA</v>
          </cell>
          <cell r="J1808" t="str">
            <v>SUB TOTAL</v>
          </cell>
        </row>
        <row r="1809">
          <cell r="C1809" t="str">
            <v>PEKERJA</v>
          </cell>
          <cell r="F1809" t="str">
            <v>KODE</v>
          </cell>
        </row>
        <row r="1810">
          <cell r="A1810" t="str">
            <v>P</v>
          </cell>
          <cell r="D1810" t="str">
            <v>ORANG</v>
          </cell>
          <cell r="G1810" t="str">
            <v>Hari-Orang</v>
          </cell>
          <cell r="H1810" t="str">
            <v>(Rp./Org/Hr)</v>
          </cell>
          <cell r="I1810" t="str">
            <v>(Rp)</v>
          </cell>
          <cell r="J1810" t="str">
            <v>(Rp)</v>
          </cell>
        </row>
        <row r="1811">
          <cell r="A1811" t="str">
            <v>E</v>
          </cell>
          <cell r="C1811" t="str">
            <v>M a n d o r</v>
          </cell>
          <cell r="D1811">
            <v>1</v>
          </cell>
          <cell r="E1811">
            <v>1</v>
          </cell>
          <cell r="F1811" t="str">
            <v>L061</v>
          </cell>
          <cell r="G1811">
            <v>1</v>
          </cell>
          <cell r="H1811">
            <v>42000</v>
          </cell>
          <cell r="I1811">
            <v>42000</v>
          </cell>
        </row>
        <row r="1812">
          <cell r="A1812" t="str">
            <v>K</v>
          </cell>
          <cell r="C1812" t="str">
            <v>Operator terlatih</v>
          </cell>
          <cell r="D1812">
            <v>2</v>
          </cell>
          <cell r="E1812">
            <v>1</v>
          </cell>
          <cell r="F1812" t="str">
            <v>L081</v>
          </cell>
          <cell r="G1812">
            <v>2</v>
          </cell>
          <cell r="H1812">
            <v>70000</v>
          </cell>
          <cell r="I1812">
            <v>140000</v>
          </cell>
        </row>
        <row r="1813">
          <cell r="A1813" t="str">
            <v>E</v>
          </cell>
          <cell r="C1813" t="str">
            <v>S u p i r</v>
          </cell>
          <cell r="D1813">
            <v>1</v>
          </cell>
          <cell r="E1813">
            <v>1</v>
          </cell>
          <cell r="F1813" t="str">
            <v>L091</v>
          </cell>
          <cell r="G1813">
            <v>1</v>
          </cell>
          <cell r="H1813">
            <v>40000</v>
          </cell>
          <cell r="I1813">
            <v>40000</v>
          </cell>
        </row>
        <row r="1814">
          <cell r="A1814" t="str">
            <v>R</v>
          </cell>
          <cell r="C1814" t="str">
            <v>Pekerja tak terlatih</v>
          </cell>
          <cell r="D1814">
            <v>4</v>
          </cell>
          <cell r="E1814">
            <v>1</v>
          </cell>
          <cell r="F1814" t="str">
            <v>L101</v>
          </cell>
          <cell r="G1814">
            <v>4</v>
          </cell>
          <cell r="H1814">
            <v>35000</v>
          </cell>
          <cell r="I1814">
            <v>140000</v>
          </cell>
        </row>
        <row r="1815">
          <cell r="A1815" t="str">
            <v>J</v>
          </cell>
        </row>
        <row r="1816">
          <cell r="A1816" t="str">
            <v>A</v>
          </cell>
        </row>
        <row r="1817">
          <cell r="I1817" t="str">
            <v xml:space="preserve">PEKERJA </v>
          </cell>
          <cell r="J1817">
            <v>362000</v>
          </cell>
        </row>
        <row r="1818">
          <cell r="D1818"/>
          <cell r="E1818" t="str">
            <v>VOLUME</v>
          </cell>
          <cell r="H1818" t="str">
            <v>HARGA</v>
          </cell>
          <cell r="I1818" t="str">
            <v>BIAYA</v>
          </cell>
          <cell r="J1818" t="str">
            <v>SUB TOTAL</v>
          </cell>
        </row>
        <row r="1819">
          <cell r="C1819" t="str">
            <v>MATERIAL</v>
          </cell>
          <cell r="D1819" t="str">
            <v>JUMLAH</v>
          </cell>
          <cell r="E1819"/>
          <cell r="F1819" t="str">
            <v>KODE</v>
          </cell>
          <cell r="G1819"/>
          <cell r="H1819"/>
          <cell r="I1819"/>
          <cell r="J1819"/>
        </row>
        <row r="1820">
          <cell r="A1820" t="str">
            <v>M</v>
          </cell>
          <cell r="D1820"/>
          <cell r="E1820" t="str">
            <v>SATUAN</v>
          </cell>
          <cell r="H1820" t="str">
            <v>(Rp./UNIT)</v>
          </cell>
          <cell r="I1820" t="str">
            <v>(Rp)</v>
          </cell>
          <cell r="J1820" t="str">
            <v>(Rp)</v>
          </cell>
        </row>
        <row r="1821">
          <cell r="A1821" t="str">
            <v>A</v>
          </cell>
          <cell r="C1821" t="str">
            <v>Alat  bantu</v>
          </cell>
          <cell r="D1821">
            <v>0.2</v>
          </cell>
          <cell r="E1821" t="str">
            <v>set</v>
          </cell>
          <cell r="F1821" t="str">
            <v>M170</v>
          </cell>
          <cell r="H1821">
            <v>147000</v>
          </cell>
          <cell r="I1821">
            <v>29400</v>
          </cell>
        </row>
        <row r="1822">
          <cell r="A1822" t="str">
            <v>T</v>
          </cell>
          <cell r="C1822" t="str">
            <v>Pasir Urug</v>
          </cell>
          <cell r="D1822">
            <v>65</v>
          </cell>
          <cell r="E1822" t="str">
            <v>m3</v>
          </cell>
          <cell r="F1822" t="str">
            <v>M040</v>
          </cell>
          <cell r="G1822"/>
          <cell r="H1822">
            <v>44100</v>
          </cell>
          <cell r="I1822">
            <v>2866500</v>
          </cell>
        </row>
        <row r="1823">
          <cell r="A1823" t="str">
            <v>E</v>
          </cell>
          <cell r="C1823" t="str">
            <v>Kerikil Sungai Tersaring</v>
          </cell>
          <cell r="D1823">
            <v>125</v>
          </cell>
          <cell r="E1823" t="str">
            <v>m3</v>
          </cell>
          <cell r="F1823" t="str">
            <v>K016</v>
          </cell>
          <cell r="G1823"/>
          <cell r="H1823">
            <v>160892.08333333334</v>
          </cell>
          <cell r="I1823">
            <v>20111510.416666668</v>
          </cell>
        </row>
        <row r="1824">
          <cell r="A1824" t="str">
            <v>R</v>
          </cell>
        </row>
        <row r="1825">
          <cell r="A1825" t="str">
            <v>I</v>
          </cell>
        </row>
        <row r="1826">
          <cell r="A1826" t="str">
            <v>A</v>
          </cell>
        </row>
        <row r="1827">
          <cell r="A1827" t="str">
            <v>L</v>
          </cell>
        </row>
        <row r="1828">
          <cell r="A1828"/>
        </row>
        <row r="1829">
          <cell r="I1829" t="str">
            <v xml:space="preserve">MATERIAL </v>
          </cell>
          <cell r="J1829">
            <v>23007410.416666668</v>
          </cell>
        </row>
        <row r="1830">
          <cell r="D1830" t="str">
            <v>JUMLAH</v>
          </cell>
          <cell r="E1830" t="str">
            <v>HARI</v>
          </cell>
          <cell r="G1830" t="str">
            <v>JAM</v>
          </cell>
          <cell r="H1830" t="str">
            <v>HARGA</v>
          </cell>
          <cell r="I1830" t="str">
            <v>BIAYA</v>
          </cell>
          <cell r="J1830" t="str">
            <v>SUB TOTAL</v>
          </cell>
        </row>
        <row r="1831">
          <cell r="C1831" t="str">
            <v>PERALATAN</v>
          </cell>
          <cell r="D1831"/>
          <cell r="E1831"/>
          <cell r="F1831" t="str">
            <v>KODE</v>
          </cell>
          <cell r="G1831" t="str">
            <v>KERJA</v>
          </cell>
          <cell r="H1831" t="str">
            <v>(Rp./Jam)</v>
          </cell>
          <cell r="I1831"/>
          <cell r="J1831"/>
        </row>
        <row r="1832">
          <cell r="A1832" t="str">
            <v>P</v>
          </cell>
          <cell r="D1832" t="str">
            <v>ALAT</v>
          </cell>
          <cell r="E1832" t="str">
            <v>KERJA</v>
          </cell>
          <cell r="H1832"/>
          <cell r="I1832" t="str">
            <v>(Rp)</v>
          </cell>
          <cell r="J1832" t="str">
            <v>(Rp)</v>
          </cell>
        </row>
        <row r="1833">
          <cell r="A1833" t="str">
            <v>E</v>
          </cell>
          <cell r="C1833" t="str">
            <v>Motor Greader</v>
          </cell>
          <cell r="D1833">
            <v>1</v>
          </cell>
          <cell r="E1833">
            <v>1</v>
          </cell>
          <cell r="F1833" t="str">
            <v>E010</v>
          </cell>
          <cell r="G1833">
            <v>5</v>
          </cell>
          <cell r="H1833">
            <v>471086</v>
          </cell>
          <cell r="I1833">
            <v>2355430</v>
          </cell>
        </row>
        <row r="1834">
          <cell r="A1834" t="str">
            <v>R</v>
          </cell>
          <cell r="C1834" t="str">
            <v>Mesin Gilas Bergetar  10 ton</v>
          </cell>
          <cell r="D1834">
            <v>1</v>
          </cell>
          <cell r="E1834">
            <v>1</v>
          </cell>
          <cell r="F1834" t="str">
            <v>E082</v>
          </cell>
          <cell r="G1834">
            <v>5</v>
          </cell>
          <cell r="H1834">
            <v>367010</v>
          </cell>
          <cell r="I1834">
            <v>1835050</v>
          </cell>
        </row>
        <row r="1835">
          <cell r="A1835" t="str">
            <v>A</v>
          </cell>
          <cell r="C1835" t="str">
            <v>Truck Tangki Air  10 ton</v>
          </cell>
          <cell r="D1835">
            <v>1</v>
          </cell>
          <cell r="E1835">
            <v>1</v>
          </cell>
          <cell r="F1835" t="str">
            <v>E182</v>
          </cell>
          <cell r="G1835">
            <v>5</v>
          </cell>
          <cell r="H1835">
            <v>95550</v>
          </cell>
          <cell r="I1835">
            <v>477750</v>
          </cell>
        </row>
        <row r="1836">
          <cell r="A1836" t="str">
            <v>L</v>
          </cell>
        </row>
        <row r="1837">
          <cell r="A1837" t="str">
            <v>A</v>
          </cell>
        </row>
        <row r="1838">
          <cell r="A1838" t="str">
            <v>T</v>
          </cell>
        </row>
        <row r="1839">
          <cell r="A1839" t="str">
            <v>A</v>
          </cell>
        </row>
        <row r="1840">
          <cell r="A1840" t="str">
            <v>N</v>
          </cell>
        </row>
        <row r="1841">
          <cell r="A1841"/>
        </row>
        <row r="1842">
          <cell r="A1842"/>
          <cell r="I1842" t="str">
            <v>PERALATAN</v>
          </cell>
          <cell r="J1842">
            <v>4668230</v>
          </cell>
        </row>
        <row r="1843">
          <cell r="I1843" t="str">
            <v>TOTAL   (Rp)</v>
          </cell>
          <cell r="J1843">
            <v>28037640.416666668</v>
          </cell>
        </row>
        <row r="1844">
          <cell r="G1844"/>
        </row>
        <row r="1845">
          <cell r="C1845" t="str">
            <v>VOLUME  :</v>
          </cell>
          <cell r="D1845">
            <v>150</v>
          </cell>
          <cell r="E1845" t="str">
            <v>Satuan  :</v>
          </cell>
          <cell r="F1845" t="str">
            <v>m3</v>
          </cell>
          <cell r="G1845" t="str">
            <v>Harga  Satuan</v>
          </cell>
          <cell r="H1845" t="str">
            <v>Rp</v>
          </cell>
          <cell r="I1845">
            <v>186917.60277777779</v>
          </cell>
          <cell r="J1845" t="str">
            <v>Per   m3</v>
          </cell>
        </row>
        <row r="2390">
          <cell r="A2390" t="str">
            <v>DIREKTORAT JENDERAL BINA MARGA</v>
          </cell>
        </row>
        <row r="2391">
          <cell r="A2391" t="str">
            <v>DIREKTORAT BINA PROGRAM JALAN</v>
          </cell>
          <cell r="D2391" t="str">
            <v>A N A L I S A   H A R G A   P E K E R J A A N</v>
          </cell>
          <cell r="J2391" t="str">
            <v>KODE</v>
          </cell>
        </row>
        <row r="2392">
          <cell r="A2392" t="str">
            <v>SUB.DIT.PERENCANAAN JALAN LOKAL</v>
          </cell>
          <cell r="D2392" t="str">
            <v>LABURAN ASPAL PASIR  ( BURAS )</v>
          </cell>
        </row>
        <row r="2393">
          <cell r="A2393" t="str">
            <v>KABUPATEN</v>
          </cell>
          <cell r="D2393" t="str">
            <v xml:space="preserve"> (MENGGUNAKAN ALAT)</v>
          </cell>
          <cell r="J2393" t="str">
            <v>K. 612</v>
          </cell>
        </row>
        <row r="2395">
          <cell r="A2395" t="str">
            <v>PROPINSI   :                                 KODE</v>
          </cell>
          <cell r="D2395" t="str">
            <v>KABUPATEN/KOTA   :</v>
          </cell>
          <cell r="G2395" t="str">
            <v>KODE</v>
          </cell>
          <cell r="H2395" t="str">
            <v>DISIAPKAN  OLEH  :</v>
          </cell>
          <cell r="J2395" t="str">
            <v>TANGGAL  :</v>
          </cell>
        </row>
        <row r="2396">
          <cell r="A2396" t="str">
            <v>NANGGROE ACEH DARUSSALAM           ( 11 )</v>
          </cell>
          <cell r="D2396" t="str">
            <v>BIREUEN</v>
          </cell>
          <cell r="G2396" t="str">
            <v>( 08 )</v>
          </cell>
        </row>
        <row r="2397">
          <cell r="A2397" t="str">
            <v>PROSES  :</v>
          </cell>
          <cell r="D2397" t="str">
            <v>ANGGAPAN   :</v>
          </cell>
          <cell r="G2397"/>
        </row>
        <row r="2398">
          <cell r="A2398" t="str">
            <v xml:space="preserve">  1.  Permukaan yang lama dibersihkan</v>
          </cell>
          <cell r="D2398" t="str">
            <v xml:space="preserve">  1.  Kapasitas kerja ( 4 x 600 )  m2 / hari</v>
          </cell>
        </row>
        <row r="2399">
          <cell r="A2399" t="str">
            <v xml:space="preserve">        Dengan compressor</v>
          </cell>
          <cell r="D2399" t="str">
            <v xml:space="preserve">  2.  Pasir dikirim kelokasi pekerjaan oleh pemasok </v>
          </cell>
        </row>
        <row r="2400">
          <cell r="A2400" t="str">
            <v xml:space="preserve">  2.  Panaskan dan semprotkan aspal </v>
          </cell>
          <cell r="D2400" t="str">
            <v xml:space="preserve">  3.  Cutback aspal disemprot 1l/m2 (aspal residu 0,96 l/m2)</v>
          </cell>
        </row>
        <row r="2401">
          <cell r="A2401" t="str">
            <v xml:space="preserve">       dengan mesin penyemprot aspal</v>
          </cell>
          <cell r="D2401" t="str">
            <v xml:space="preserve">  4.  Pasir disebarkan rata-rata 200 m2/m3 ( 8 kg/m3 )</v>
          </cell>
        </row>
        <row r="2402">
          <cell r="A2402" t="str">
            <v xml:space="preserve">  3.  Tutup aspal cutback dengan pasir dan digilas</v>
          </cell>
          <cell r="D2402" t="str">
            <v xml:space="preserve">  5.  Penggunaan mesin penyemprot aspal dibatasi sampai 3 kali pengisian</v>
          </cell>
        </row>
        <row r="2403">
          <cell r="A2403" t="str">
            <v xml:space="preserve">       dengan mesin gilas peneumatic roda karet</v>
          </cell>
          <cell r="D2403" t="str">
            <v xml:space="preserve">  6.  Pasir dimuat ulang kedalam truk dengan tenaga manusia dan dihampar</v>
          </cell>
        </row>
        <row r="2404">
          <cell r="A2404" t="str">
            <v xml:space="preserve">  4.  Cutback aspal dengan kerosin 5% (25 - 30 C)</v>
          </cell>
          <cell r="D2404" t="str">
            <v xml:space="preserve">       dengan mesin penghampar</v>
          </cell>
        </row>
        <row r="2405">
          <cell r="A2405"/>
          <cell r="D2405" t="str">
            <v xml:space="preserve">  7.  Sesuai Spesifikasi B.M. No.05/PT/B/1983</v>
          </cell>
        </row>
        <row r="2406">
          <cell r="A2406"/>
        </row>
        <row r="2407">
          <cell r="A2407"/>
        </row>
        <row r="2409">
          <cell r="A2409"/>
        </row>
        <row r="2410">
          <cell r="C2410"/>
          <cell r="D2410" t="str">
            <v>JUMLAH</v>
          </cell>
          <cell r="E2410" t="str">
            <v>HARI</v>
          </cell>
          <cell r="F2410"/>
          <cell r="G2410" t="str">
            <v>JUMLAH</v>
          </cell>
          <cell r="H2410" t="str">
            <v>UPAH</v>
          </cell>
          <cell r="I2410" t="str">
            <v>BIAYA</v>
          </cell>
          <cell r="J2410" t="str">
            <v>SUB TOTAL</v>
          </cell>
        </row>
        <row r="2411">
          <cell r="C2411" t="str">
            <v>PEKERJA</v>
          </cell>
          <cell r="F2411" t="str">
            <v>KODE</v>
          </cell>
        </row>
        <row r="2412">
          <cell r="A2412" t="str">
            <v>P</v>
          </cell>
          <cell r="D2412" t="str">
            <v>ORANG</v>
          </cell>
          <cell r="G2412" t="str">
            <v>Hari-Orang</v>
          </cell>
          <cell r="H2412" t="str">
            <v>(Rp./Org/Hr)</v>
          </cell>
          <cell r="I2412" t="str">
            <v>(Rp)</v>
          </cell>
          <cell r="J2412" t="str">
            <v>(Rp)</v>
          </cell>
        </row>
        <row r="2413">
          <cell r="A2413" t="str">
            <v>E</v>
          </cell>
          <cell r="C2413" t="str">
            <v>M a n d o r</v>
          </cell>
          <cell r="D2413">
            <v>1</v>
          </cell>
          <cell r="E2413">
            <v>1</v>
          </cell>
          <cell r="F2413" t="str">
            <v>L061</v>
          </cell>
          <cell r="G2413">
            <v>1</v>
          </cell>
          <cell r="H2413">
            <v>42000</v>
          </cell>
          <cell r="I2413">
            <v>42000</v>
          </cell>
        </row>
        <row r="2414">
          <cell r="A2414" t="str">
            <v>K</v>
          </cell>
          <cell r="C2414" t="str">
            <v>Operator terlatih</v>
          </cell>
          <cell r="D2414">
            <v>2</v>
          </cell>
          <cell r="E2414">
            <v>1</v>
          </cell>
          <cell r="F2414" t="str">
            <v>L081</v>
          </cell>
          <cell r="G2414">
            <v>2</v>
          </cell>
          <cell r="H2414">
            <v>70000</v>
          </cell>
          <cell r="I2414">
            <v>140000</v>
          </cell>
        </row>
        <row r="2415">
          <cell r="A2415" t="str">
            <v>E</v>
          </cell>
          <cell r="C2415" t="str">
            <v xml:space="preserve">Pembantu Operator </v>
          </cell>
          <cell r="D2415">
            <v>2</v>
          </cell>
          <cell r="E2415">
            <v>1</v>
          </cell>
          <cell r="F2415" t="str">
            <v>L089</v>
          </cell>
          <cell r="G2415">
            <v>2</v>
          </cell>
          <cell r="H2415">
            <v>45000</v>
          </cell>
          <cell r="I2415">
            <v>90000</v>
          </cell>
        </row>
        <row r="2416">
          <cell r="A2416" t="str">
            <v>R</v>
          </cell>
          <cell r="C2416" t="str">
            <v>S u p i r</v>
          </cell>
          <cell r="D2416">
            <v>1</v>
          </cell>
          <cell r="E2416">
            <v>1</v>
          </cell>
          <cell r="F2416" t="str">
            <v>L091</v>
          </cell>
          <cell r="G2416">
            <v>1</v>
          </cell>
          <cell r="H2416">
            <v>40000</v>
          </cell>
          <cell r="I2416">
            <v>40000</v>
          </cell>
        </row>
        <row r="2417">
          <cell r="A2417" t="str">
            <v>J</v>
          </cell>
          <cell r="C2417" t="str">
            <v>Pekerja tak terlatih</v>
          </cell>
          <cell r="D2417">
            <v>12</v>
          </cell>
          <cell r="E2417">
            <v>1</v>
          </cell>
          <cell r="F2417" t="str">
            <v>L101</v>
          </cell>
          <cell r="G2417">
            <v>12</v>
          </cell>
          <cell r="H2417">
            <v>35000</v>
          </cell>
          <cell r="I2417">
            <v>420000</v>
          </cell>
        </row>
        <row r="2418">
          <cell r="A2418" t="str">
            <v>A</v>
          </cell>
          <cell r="C2418" t="str">
            <v>Buruh Terlatih</v>
          </cell>
          <cell r="D2418">
            <v>2</v>
          </cell>
          <cell r="E2418">
            <v>1</v>
          </cell>
          <cell r="F2418" t="str">
            <v>L106</v>
          </cell>
          <cell r="G2418">
            <v>2</v>
          </cell>
          <cell r="H2418">
            <v>36000</v>
          </cell>
          <cell r="I2418">
            <v>72000</v>
          </cell>
        </row>
        <row r="2420">
          <cell r="I2420" t="str">
            <v xml:space="preserve">PEKERJA </v>
          </cell>
          <cell r="J2420">
            <v>804000</v>
          </cell>
        </row>
        <row r="2421">
          <cell r="D2421"/>
          <cell r="E2421" t="str">
            <v>VOLUME</v>
          </cell>
          <cell r="H2421" t="str">
            <v>HARGA</v>
          </cell>
          <cell r="I2421" t="str">
            <v>BIAYA</v>
          </cell>
          <cell r="J2421" t="str">
            <v>SUB TOTAL</v>
          </cell>
        </row>
        <row r="2422">
          <cell r="C2422" t="str">
            <v>MATERIAL</v>
          </cell>
          <cell r="D2422" t="str">
            <v>JUMLAH</v>
          </cell>
          <cell r="E2422"/>
          <cell r="F2422" t="str">
            <v>KODE</v>
          </cell>
          <cell r="G2422"/>
          <cell r="H2422"/>
          <cell r="I2422"/>
          <cell r="J2422"/>
        </row>
        <row r="2423">
          <cell r="A2423" t="str">
            <v>M</v>
          </cell>
          <cell r="D2423"/>
          <cell r="E2423" t="str">
            <v>SATUAN</v>
          </cell>
          <cell r="H2423" t="str">
            <v>(Rp./UNIT)</v>
          </cell>
          <cell r="I2423" t="str">
            <v>(Rp)</v>
          </cell>
          <cell r="J2423" t="str">
            <v>(Rp)</v>
          </cell>
        </row>
        <row r="2424">
          <cell r="A2424" t="str">
            <v>A</v>
          </cell>
        </row>
        <row r="2425">
          <cell r="A2425" t="str">
            <v>T</v>
          </cell>
          <cell r="C2425" t="str">
            <v>Aspal</v>
          </cell>
          <cell r="D2425">
            <v>2280</v>
          </cell>
          <cell r="E2425" t="str">
            <v>kg</v>
          </cell>
          <cell r="F2425" t="str">
            <v>M061</v>
          </cell>
          <cell r="G2425"/>
          <cell r="H2425">
            <v>6664</v>
          </cell>
          <cell r="I2425">
            <v>15193920</v>
          </cell>
        </row>
        <row r="2426">
          <cell r="A2426" t="str">
            <v>E</v>
          </cell>
          <cell r="C2426" t="str">
            <v>Minyak Bakar</v>
          </cell>
          <cell r="D2426">
            <v>120</v>
          </cell>
          <cell r="E2426" t="str">
            <v>lt</v>
          </cell>
          <cell r="F2426" t="str">
            <v>M065</v>
          </cell>
          <cell r="G2426"/>
          <cell r="H2426">
            <v>3381</v>
          </cell>
          <cell r="I2426">
            <v>405720</v>
          </cell>
        </row>
        <row r="2427">
          <cell r="A2427" t="str">
            <v>R</v>
          </cell>
          <cell r="C2427" t="str">
            <v>Alat Bantu</v>
          </cell>
          <cell r="D2427">
            <v>0.4</v>
          </cell>
          <cell r="E2427" t="str">
            <v>set</v>
          </cell>
          <cell r="F2427" t="str">
            <v>M170</v>
          </cell>
          <cell r="H2427">
            <v>147000</v>
          </cell>
          <cell r="I2427">
            <v>58800</v>
          </cell>
        </row>
        <row r="2428">
          <cell r="A2428" t="str">
            <v>I</v>
          </cell>
          <cell r="C2428" t="str">
            <v>Pasir Beton</v>
          </cell>
          <cell r="D2428">
            <v>12</v>
          </cell>
          <cell r="E2428" t="str">
            <v>m3</v>
          </cell>
          <cell r="F2428" t="str">
            <v>M041</v>
          </cell>
          <cell r="H2428">
            <v>104125</v>
          </cell>
          <cell r="I2428">
            <v>1249500</v>
          </cell>
        </row>
        <row r="2429">
          <cell r="A2429" t="str">
            <v>A</v>
          </cell>
        </row>
        <row r="2430">
          <cell r="A2430" t="str">
            <v>L</v>
          </cell>
        </row>
        <row r="2431">
          <cell r="A2431"/>
        </row>
        <row r="2432">
          <cell r="I2432" t="str">
            <v xml:space="preserve">MATERIAL </v>
          </cell>
          <cell r="J2432">
            <v>16907940</v>
          </cell>
        </row>
        <row r="2433">
          <cell r="D2433" t="str">
            <v>JUMLAH</v>
          </cell>
          <cell r="E2433" t="str">
            <v>HARI</v>
          </cell>
          <cell r="G2433" t="str">
            <v>JAM</v>
          </cell>
          <cell r="H2433" t="str">
            <v>HARGA</v>
          </cell>
          <cell r="I2433" t="str">
            <v>BIAYA</v>
          </cell>
          <cell r="J2433" t="str">
            <v>SUB TOTAL</v>
          </cell>
        </row>
        <row r="2434">
          <cell r="C2434" t="str">
            <v>PERALATAN</v>
          </cell>
          <cell r="D2434"/>
          <cell r="E2434"/>
          <cell r="F2434" t="str">
            <v>KODE</v>
          </cell>
          <cell r="G2434" t="str">
            <v>KERJA</v>
          </cell>
          <cell r="H2434" t="str">
            <v>(Rp./Jam)</v>
          </cell>
          <cell r="I2434"/>
          <cell r="J2434"/>
        </row>
        <row r="2435">
          <cell r="A2435" t="str">
            <v>P</v>
          </cell>
          <cell r="D2435" t="str">
            <v>ALAT</v>
          </cell>
          <cell r="E2435" t="str">
            <v>KERJA</v>
          </cell>
          <cell r="H2435"/>
          <cell r="I2435" t="str">
            <v>(Rp)</v>
          </cell>
          <cell r="J2435" t="str">
            <v>(Rp)</v>
          </cell>
        </row>
        <row r="2436">
          <cell r="A2436" t="str">
            <v>E</v>
          </cell>
        </row>
        <row r="2437">
          <cell r="A2437" t="str">
            <v>R</v>
          </cell>
          <cell r="C2437" t="str">
            <v>Mesin Gilas Roda Karet 8 - 15 ton</v>
          </cell>
          <cell r="D2437">
            <v>1</v>
          </cell>
          <cell r="E2437">
            <v>1</v>
          </cell>
          <cell r="F2437" t="str">
            <v>E084</v>
          </cell>
          <cell r="G2437">
            <v>5</v>
          </cell>
          <cell r="H2437">
            <v>232260</v>
          </cell>
          <cell r="I2437">
            <v>1161300</v>
          </cell>
        </row>
        <row r="2438">
          <cell r="A2438" t="str">
            <v>A</v>
          </cell>
          <cell r="C2438" t="str">
            <v xml:space="preserve">Mesin Penyemprot Aspal  1000 l </v>
          </cell>
          <cell r="D2438">
            <v>1</v>
          </cell>
          <cell r="E2438">
            <v>1</v>
          </cell>
          <cell r="F2438" t="str">
            <v>E153</v>
          </cell>
          <cell r="G2438">
            <v>5</v>
          </cell>
          <cell r="H2438">
            <v>333200</v>
          </cell>
          <cell r="I2438">
            <v>1666000</v>
          </cell>
        </row>
        <row r="2439">
          <cell r="A2439" t="str">
            <v>L</v>
          </cell>
          <cell r="C2439" t="str">
            <v>Dump Truck 3,5  t / 44  HP</v>
          </cell>
          <cell r="D2439">
            <v>1</v>
          </cell>
          <cell r="E2439">
            <v>1</v>
          </cell>
          <cell r="F2439" t="str">
            <v>E211</v>
          </cell>
          <cell r="G2439">
            <v>5</v>
          </cell>
          <cell r="H2439">
            <v>176400</v>
          </cell>
          <cell r="I2439">
            <v>882000</v>
          </cell>
        </row>
        <row r="2440">
          <cell r="A2440" t="str">
            <v>A</v>
          </cell>
          <cell r="C2440" t="str">
            <v>Compressor  150  m3 / jam</v>
          </cell>
          <cell r="D2440">
            <v>1</v>
          </cell>
          <cell r="E2440">
            <v>1</v>
          </cell>
          <cell r="F2440" t="str">
            <v>E301</v>
          </cell>
          <cell r="G2440">
            <v>4</v>
          </cell>
          <cell r="H2440">
            <v>52920</v>
          </cell>
          <cell r="I2440">
            <v>211680</v>
          </cell>
        </row>
        <row r="2441">
          <cell r="A2441" t="str">
            <v>T</v>
          </cell>
        </row>
        <row r="2442">
          <cell r="A2442" t="str">
            <v>A</v>
          </cell>
        </row>
        <row r="2443">
          <cell r="A2443" t="str">
            <v>N</v>
          </cell>
        </row>
        <row r="2444">
          <cell r="A2444"/>
        </row>
        <row r="2445">
          <cell r="A2445"/>
          <cell r="I2445" t="str">
            <v>PERALATAN</v>
          </cell>
          <cell r="J2445">
            <v>3920980</v>
          </cell>
        </row>
        <row r="2446">
          <cell r="I2446" t="str">
            <v>TOTAL   (Rp)</v>
          </cell>
          <cell r="J2446">
            <v>21632920</v>
          </cell>
        </row>
        <row r="2447">
          <cell r="G2447"/>
        </row>
        <row r="2448">
          <cell r="C2448" t="str">
            <v>VOLUME  :</v>
          </cell>
          <cell r="D2448">
            <v>2400</v>
          </cell>
          <cell r="E2448" t="str">
            <v>Satuan  :</v>
          </cell>
          <cell r="F2448" t="str">
            <v>m2</v>
          </cell>
          <cell r="G2448" t="str">
            <v>Harga  Satuan</v>
          </cell>
          <cell r="H2448" t="str">
            <v>Rp</v>
          </cell>
          <cell r="I2448">
            <v>9013.7166666666672</v>
          </cell>
          <cell r="J2448" t="str">
            <v>Per   m2</v>
          </cell>
        </row>
        <row r="3531">
          <cell r="A3531" t="str">
            <v>DIREKTORAT JENDERAL BINA MARGA</v>
          </cell>
        </row>
        <row r="3532">
          <cell r="A3532" t="str">
            <v>DIREKTORAT BINA PROGRAM JALAN</v>
          </cell>
          <cell r="D3532" t="str">
            <v>A N A L I S A   H A R G A   P E K E R J A A N</v>
          </cell>
          <cell r="J3532" t="str">
            <v>KODE</v>
          </cell>
        </row>
        <row r="3533">
          <cell r="A3533" t="str">
            <v>SUB.DIT.PERENCANAAN JALAN LOKAL</v>
          </cell>
          <cell r="D3533" t="str">
            <v>MENGECAT DENGAN CAT TEMBOK</v>
          </cell>
        </row>
        <row r="3534">
          <cell r="A3534" t="str">
            <v>KABUPATEN</v>
          </cell>
          <cell r="D3534" t="str">
            <v>(MENGGUNAKAN PEKERJA)</v>
          </cell>
          <cell r="J3534" t="str">
            <v>Anl. K.23</v>
          </cell>
        </row>
        <row r="3536">
          <cell r="A3536" t="str">
            <v>PROPINSI   :                                 KODE</v>
          </cell>
          <cell r="D3536" t="str">
            <v>KABUPATEN/KOTA   :</v>
          </cell>
          <cell r="G3536" t="str">
            <v>KODE</v>
          </cell>
          <cell r="H3536" t="str">
            <v>DISIAPKAN  OLEH  :</v>
          </cell>
          <cell r="J3536" t="str">
            <v>TANGGAL  :</v>
          </cell>
        </row>
        <row r="3537">
          <cell r="A3537" t="str">
            <v>NANGGROE ACEH DARUSSALAM           ( 11 )</v>
          </cell>
          <cell r="D3537" t="str">
            <v>BIREUEN</v>
          </cell>
          <cell r="G3537" t="str">
            <v>( 08 )</v>
          </cell>
        </row>
        <row r="3538">
          <cell r="A3538" t="str">
            <v>PROSES  :</v>
          </cell>
          <cell r="D3538" t="str">
            <v>ANGGAPAN   :</v>
          </cell>
          <cell r="G3538"/>
        </row>
        <row r="3545">
          <cell r="A3545"/>
        </row>
        <row r="3546">
          <cell r="A3546"/>
          <cell r="D3546"/>
        </row>
        <row r="3547">
          <cell r="A3547"/>
        </row>
        <row r="3548">
          <cell r="A3548"/>
        </row>
        <row r="3550">
          <cell r="A3550"/>
        </row>
        <row r="3551">
          <cell r="C3551"/>
          <cell r="D3551" t="str">
            <v>JUMLAH</v>
          </cell>
          <cell r="E3551" t="str">
            <v>HARI</v>
          </cell>
          <cell r="F3551"/>
          <cell r="G3551" t="str">
            <v>JUMLAH</v>
          </cell>
          <cell r="H3551" t="str">
            <v>UPAH</v>
          </cell>
          <cell r="I3551" t="str">
            <v>BIAYA</v>
          </cell>
          <cell r="J3551" t="str">
            <v>SUB TOTAL</v>
          </cell>
        </row>
        <row r="3552">
          <cell r="C3552" t="str">
            <v>PEKERJA</v>
          </cell>
          <cell r="F3552" t="str">
            <v>KODE</v>
          </cell>
        </row>
        <row r="3553">
          <cell r="A3553" t="str">
            <v>P</v>
          </cell>
          <cell r="D3553" t="str">
            <v>ORANG</v>
          </cell>
          <cell r="G3553" t="str">
            <v>Hari-Orang</v>
          </cell>
          <cell r="H3553" t="str">
            <v>(Rp./Org/Hr)</v>
          </cell>
          <cell r="I3553" t="str">
            <v>(Rp)</v>
          </cell>
          <cell r="J3553" t="str">
            <v>(Rp)</v>
          </cell>
        </row>
        <row r="3554">
          <cell r="A3554" t="str">
            <v>E</v>
          </cell>
        </row>
        <row r="3555">
          <cell r="A3555" t="str">
            <v>K</v>
          </cell>
          <cell r="C3555" t="str">
            <v>Kepala Tukang</v>
          </cell>
          <cell r="D3555">
            <v>0.25</v>
          </cell>
          <cell r="E3555">
            <v>1</v>
          </cell>
          <cell r="F3555" t="str">
            <v>L073</v>
          </cell>
          <cell r="G3555">
            <v>0.25</v>
          </cell>
          <cell r="H3555">
            <v>50000</v>
          </cell>
          <cell r="I3555">
            <v>12500</v>
          </cell>
        </row>
        <row r="3556">
          <cell r="A3556" t="str">
            <v>E</v>
          </cell>
          <cell r="C3556" t="str">
            <v>T u k a n g</v>
          </cell>
          <cell r="D3556">
            <v>1</v>
          </cell>
          <cell r="E3556">
            <v>1</v>
          </cell>
          <cell r="F3556" t="str">
            <v>L079</v>
          </cell>
          <cell r="G3556">
            <v>1</v>
          </cell>
          <cell r="H3556">
            <v>46500</v>
          </cell>
          <cell r="I3556">
            <v>46500</v>
          </cell>
        </row>
        <row r="3557">
          <cell r="A3557" t="str">
            <v>R</v>
          </cell>
          <cell r="C3557" t="str">
            <v>Pekerja terlatih</v>
          </cell>
          <cell r="D3557">
            <v>0.75</v>
          </cell>
          <cell r="E3557">
            <v>1</v>
          </cell>
          <cell r="F3557" t="str">
            <v>L101</v>
          </cell>
          <cell r="G3557">
            <v>0.75</v>
          </cell>
          <cell r="H3557">
            <v>35000</v>
          </cell>
          <cell r="I3557">
            <v>26250</v>
          </cell>
        </row>
        <row r="3558">
          <cell r="A3558" t="str">
            <v>J</v>
          </cell>
          <cell r="C3558" t="str">
            <v>Mandor</v>
          </cell>
          <cell r="D3558">
            <v>0.2</v>
          </cell>
          <cell r="E3558">
            <v>1</v>
          </cell>
          <cell r="F3558" t="str">
            <v>L061</v>
          </cell>
          <cell r="G3558">
            <v>0.2</v>
          </cell>
          <cell r="H3558">
            <v>42000</v>
          </cell>
          <cell r="I3558">
            <v>8400</v>
          </cell>
        </row>
        <row r="3559">
          <cell r="A3559" t="str">
            <v>A</v>
          </cell>
        </row>
        <row r="3560">
          <cell r="I3560" t="str">
            <v xml:space="preserve">PEKERJA </v>
          </cell>
          <cell r="J3560">
            <v>93650</v>
          </cell>
        </row>
        <row r="3561">
          <cell r="D3561"/>
          <cell r="E3561" t="str">
            <v>VOLUME</v>
          </cell>
          <cell r="H3561" t="str">
            <v>HARGA</v>
          </cell>
          <cell r="I3561" t="str">
            <v>BIAYA</v>
          </cell>
          <cell r="J3561" t="str">
            <v>SUB TOTAL</v>
          </cell>
        </row>
        <row r="3562">
          <cell r="C3562" t="str">
            <v>MATERIAL</v>
          </cell>
          <cell r="D3562" t="str">
            <v>JUMLAH</v>
          </cell>
          <cell r="E3562"/>
          <cell r="F3562" t="str">
            <v>KODE</v>
          </cell>
          <cell r="G3562"/>
          <cell r="H3562"/>
          <cell r="I3562"/>
          <cell r="J3562"/>
        </row>
        <row r="3563">
          <cell r="A3563" t="str">
            <v>M</v>
          </cell>
          <cell r="D3563"/>
          <cell r="E3563" t="str">
            <v>SATUAN</v>
          </cell>
          <cell r="H3563" t="str">
            <v>(Rp./UNIT)</v>
          </cell>
          <cell r="I3563" t="str">
            <v>(Rp)</v>
          </cell>
          <cell r="J3563" t="str">
            <v>(Rp)</v>
          </cell>
        </row>
        <row r="3564">
          <cell r="A3564" t="str">
            <v>A</v>
          </cell>
          <cell r="C3564" t="str">
            <v>Alat  bantu</v>
          </cell>
          <cell r="D3564">
            <v>0.15</v>
          </cell>
          <cell r="E3564" t="str">
            <v>set</v>
          </cell>
          <cell r="F3564" t="str">
            <v>M170</v>
          </cell>
          <cell r="H3564">
            <v>147000</v>
          </cell>
          <cell r="I3564">
            <v>22050</v>
          </cell>
        </row>
        <row r="3565">
          <cell r="A3565" t="str">
            <v>T</v>
          </cell>
          <cell r="C3565" t="str">
            <v>Cat Tembok Polymix</v>
          </cell>
          <cell r="D3565">
            <v>4.4349999999999996</v>
          </cell>
          <cell r="E3565" t="str">
            <v>kg</v>
          </cell>
          <cell r="G3565"/>
          <cell r="H3565">
            <v>18130</v>
          </cell>
          <cell r="I3565">
            <v>80406.549999999988</v>
          </cell>
        </row>
        <row r="3566">
          <cell r="A3566" t="str">
            <v>E</v>
          </cell>
          <cell r="C3566" t="str">
            <v>Cat Dasar</v>
          </cell>
          <cell r="D3566">
            <v>0.55000000000000004</v>
          </cell>
          <cell r="E3566" t="str">
            <v>kg</v>
          </cell>
          <cell r="H3566">
            <v>10780</v>
          </cell>
          <cell r="I3566">
            <v>5929.0000000000009</v>
          </cell>
        </row>
        <row r="3567">
          <cell r="A3567" t="str">
            <v>R</v>
          </cell>
          <cell r="C3567" t="str">
            <v>Kertas Pasir</v>
          </cell>
          <cell r="D3567">
            <v>2</v>
          </cell>
          <cell r="E3567" t="str">
            <v>Lbr</v>
          </cell>
          <cell r="H3567">
            <v>2156</v>
          </cell>
          <cell r="I3567">
            <v>4312</v>
          </cell>
        </row>
        <row r="3568">
          <cell r="A3568" t="str">
            <v>I</v>
          </cell>
        </row>
        <row r="3569">
          <cell r="A3569" t="str">
            <v>A</v>
          </cell>
        </row>
        <row r="3570">
          <cell r="A3570" t="str">
            <v>L</v>
          </cell>
        </row>
        <row r="3571">
          <cell r="A3571"/>
        </row>
        <row r="3572">
          <cell r="I3572" t="str">
            <v xml:space="preserve">MATERIAL </v>
          </cell>
          <cell r="J3572">
            <v>112697.54999999999</v>
          </cell>
        </row>
        <row r="3573">
          <cell r="D3573" t="str">
            <v>JUMLAH</v>
          </cell>
          <cell r="E3573" t="str">
            <v>HARI</v>
          </cell>
          <cell r="G3573" t="str">
            <v>JAM</v>
          </cell>
          <cell r="H3573" t="str">
            <v>HARGA</v>
          </cell>
          <cell r="I3573" t="str">
            <v>BIAYA</v>
          </cell>
          <cell r="J3573" t="str">
            <v>SUB TOTAL</v>
          </cell>
        </row>
        <row r="3574">
          <cell r="C3574" t="str">
            <v>PERALATAN</v>
          </cell>
          <cell r="D3574"/>
          <cell r="E3574"/>
          <cell r="F3574" t="str">
            <v>KODE</v>
          </cell>
          <cell r="G3574" t="str">
            <v>KERJA</v>
          </cell>
          <cell r="H3574" t="str">
            <v>(Rp./Jam)</v>
          </cell>
          <cell r="I3574"/>
          <cell r="J3574"/>
        </row>
        <row r="3575">
          <cell r="A3575" t="str">
            <v>P</v>
          </cell>
          <cell r="D3575" t="str">
            <v>ALAT</v>
          </cell>
          <cell r="E3575" t="str">
            <v>KERJA</v>
          </cell>
          <cell r="H3575"/>
          <cell r="I3575" t="str">
            <v>(Rp)</v>
          </cell>
          <cell r="J3575" t="str">
            <v>(Rp)</v>
          </cell>
        </row>
        <row r="3576">
          <cell r="A3576" t="str">
            <v>E</v>
          </cell>
        </row>
        <row r="3577">
          <cell r="A3577" t="str">
            <v>R</v>
          </cell>
        </row>
        <row r="3578">
          <cell r="A3578" t="str">
            <v>A</v>
          </cell>
        </row>
        <row r="3579">
          <cell r="A3579" t="str">
            <v>L</v>
          </cell>
        </row>
        <row r="3580">
          <cell r="A3580" t="str">
            <v>A</v>
          </cell>
        </row>
        <row r="3581">
          <cell r="A3581" t="str">
            <v>T</v>
          </cell>
        </row>
        <row r="3582">
          <cell r="A3582" t="str">
            <v>A</v>
          </cell>
        </row>
        <row r="3583">
          <cell r="A3583" t="str">
            <v>N</v>
          </cell>
        </row>
        <row r="3584">
          <cell r="A3584"/>
        </row>
        <row r="3585">
          <cell r="A3585"/>
          <cell r="I3585" t="str">
            <v>PERALATAN</v>
          </cell>
          <cell r="J3585">
            <v>0</v>
          </cell>
        </row>
        <row r="3586">
          <cell r="I3586" t="str">
            <v>TOTAL   (Rp)</v>
          </cell>
          <cell r="J3586">
            <v>206347.55</v>
          </cell>
        </row>
        <row r="3587">
          <cell r="G3587"/>
        </row>
        <row r="3588">
          <cell r="C3588" t="str">
            <v>VOLUME  :</v>
          </cell>
          <cell r="D3588">
            <v>10</v>
          </cell>
          <cell r="E3588" t="str">
            <v>Satuan  :</v>
          </cell>
          <cell r="F3588" t="str">
            <v>m2</v>
          </cell>
          <cell r="G3588" t="str">
            <v>Harga  Satuan</v>
          </cell>
          <cell r="H3588" t="str">
            <v>Rp</v>
          </cell>
          <cell r="I3588">
            <v>20634.754999999997</v>
          </cell>
          <cell r="J3588" t="str">
            <v>Per   m2</v>
          </cell>
        </row>
      </sheetData>
      <sheetData sheetId="6"/>
      <sheetData sheetId="7">
        <row r="1">
          <cell r="A1" t="str">
            <v>HARGA SATUAN UPAH</v>
          </cell>
        </row>
        <row r="109">
          <cell r="A109" t="str">
            <v>DAFTAR  PERALATAN</v>
          </cell>
        </row>
        <row r="112">
          <cell r="A112" t="str">
            <v>PROPINSI           :  NANGGROE ACEH DARUSSALAM</v>
          </cell>
        </row>
        <row r="113">
          <cell r="A113" t="str">
            <v>KABUPATEN       :  BIREUEN</v>
          </cell>
        </row>
        <row r="115">
          <cell r="E115" t="str">
            <v>BIAYA</v>
          </cell>
        </row>
        <row r="116">
          <cell r="A116" t="str">
            <v>NO</v>
          </cell>
          <cell r="B116" t="str">
            <v>JENIS PERALATAN</v>
          </cell>
          <cell r="C116" t="str">
            <v>KODE</v>
          </cell>
          <cell r="D116" t="str">
            <v>KAPA-</v>
          </cell>
          <cell r="E116" t="str">
            <v>PER JAM</v>
          </cell>
          <cell r="F116" t="str">
            <v>KETERANGAN</v>
          </cell>
        </row>
        <row r="117">
          <cell r="D117" t="str">
            <v>SITAS</v>
          </cell>
          <cell r="E117" t="str">
            <v>OE</v>
          </cell>
          <cell r="F117" t="str">
            <v>EE</v>
          </cell>
        </row>
        <row r="119">
          <cell r="A119">
            <v>1</v>
          </cell>
          <cell r="B119" t="str">
            <v xml:space="preserve">  Bulldozer</v>
          </cell>
          <cell r="C119" t="str">
            <v>E. 001</v>
          </cell>
          <cell r="D119" t="str">
            <v>100 HP</v>
          </cell>
          <cell r="E119">
            <v>404250</v>
          </cell>
          <cell r="F119">
            <v>412500</v>
          </cell>
        </row>
        <row r="120">
          <cell r="A120">
            <v>2</v>
          </cell>
          <cell r="B120" t="str">
            <v xml:space="preserve">  Motor Greader</v>
          </cell>
          <cell r="C120" t="str">
            <v>E. 010</v>
          </cell>
          <cell r="D120" t="str">
            <v>115 HP</v>
          </cell>
          <cell r="E120">
            <v>471086</v>
          </cell>
          <cell r="F120">
            <v>480700</v>
          </cell>
        </row>
        <row r="121">
          <cell r="A121">
            <v>3</v>
          </cell>
          <cell r="B121" t="str">
            <v xml:space="preserve">  Pemecah Batu  30 t/j</v>
          </cell>
          <cell r="C121" t="str">
            <v>E. 031</v>
          </cell>
          <cell r="D121" t="str">
            <v>140 HP</v>
          </cell>
          <cell r="E121">
            <v>539000</v>
          </cell>
          <cell r="F121">
            <v>550000</v>
          </cell>
        </row>
        <row r="122">
          <cell r="A122">
            <v>4</v>
          </cell>
          <cell r="B122" t="str">
            <v xml:space="preserve">  Mesin Penyaring</v>
          </cell>
          <cell r="C122" t="str">
            <v>E. 040</v>
          </cell>
          <cell r="D122" t="str">
            <v>80 HP</v>
          </cell>
          <cell r="E122">
            <v>107800</v>
          </cell>
          <cell r="F122">
            <v>110000</v>
          </cell>
        </row>
        <row r="123">
          <cell r="A123">
            <v>5</v>
          </cell>
          <cell r="B123" t="str">
            <v xml:space="preserve">  Wheel Loader</v>
          </cell>
          <cell r="C123" t="str">
            <v>E. 052</v>
          </cell>
          <cell r="D123" t="str">
            <v>115 HP</v>
          </cell>
          <cell r="E123">
            <v>259700</v>
          </cell>
          <cell r="F123">
            <v>265000</v>
          </cell>
        </row>
        <row r="124">
          <cell r="A124">
            <v>6</v>
          </cell>
          <cell r="B124" t="str">
            <v xml:space="preserve">  Wheel Tractor</v>
          </cell>
          <cell r="C124" t="str">
            <v>E. 053</v>
          </cell>
          <cell r="D124" t="str">
            <v>60 HP</v>
          </cell>
          <cell r="E124">
            <v>344960</v>
          </cell>
          <cell r="F124">
            <v>352000</v>
          </cell>
        </row>
        <row r="125">
          <cell r="A125">
            <v>7</v>
          </cell>
          <cell r="B125" t="str">
            <v xml:space="preserve">  Mesin Gilas 3 Roda  8 - 1 0 ton</v>
          </cell>
          <cell r="C125" t="str">
            <v>E. 080</v>
          </cell>
          <cell r="D125" t="str">
            <v>51 HP</v>
          </cell>
          <cell r="E125">
            <v>245000</v>
          </cell>
          <cell r="F125">
            <v>250000</v>
          </cell>
        </row>
        <row r="126">
          <cell r="A126">
            <v>8</v>
          </cell>
          <cell r="B126" t="str">
            <v xml:space="preserve">  Mesin Gilas Tandem  6 - 10 ton</v>
          </cell>
          <cell r="C126" t="str">
            <v>E. 081</v>
          </cell>
          <cell r="D126" t="str">
            <v>40 HP</v>
          </cell>
          <cell r="E126">
            <v>289100</v>
          </cell>
          <cell r="F126">
            <v>295000</v>
          </cell>
        </row>
        <row r="127">
          <cell r="A127">
            <v>9</v>
          </cell>
          <cell r="B127" t="str">
            <v xml:space="preserve">  Mesin Gilas Bergetar  10 ton</v>
          </cell>
          <cell r="C127" t="str">
            <v>E. 082</v>
          </cell>
          <cell r="D127" t="str">
            <v>35 HP</v>
          </cell>
          <cell r="E127">
            <v>367010</v>
          </cell>
          <cell r="F127">
            <v>374500</v>
          </cell>
        </row>
        <row r="128">
          <cell r="A128">
            <v>10</v>
          </cell>
          <cell r="B128" t="str">
            <v xml:space="preserve">  Mesin Gilas Roda Karet  8 - 15 ton</v>
          </cell>
          <cell r="C128" t="str">
            <v>E. 084</v>
          </cell>
          <cell r="D128" t="str">
            <v>95 HP</v>
          </cell>
          <cell r="E128">
            <v>232260</v>
          </cell>
          <cell r="F128">
            <v>237000</v>
          </cell>
        </row>
        <row r="129">
          <cell r="A129">
            <v>11</v>
          </cell>
          <cell r="B129" t="str">
            <v xml:space="preserve">  Mesin Gilas Bergetar  1 ton</v>
          </cell>
          <cell r="C129" t="str">
            <v>E. 087</v>
          </cell>
          <cell r="D129" t="str">
            <v>7 HP</v>
          </cell>
          <cell r="E129">
            <v>44100</v>
          </cell>
          <cell r="F129">
            <v>45000</v>
          </cell>
        </row>
        <row r="130">
          <cell r="A130">
            <v>12</v>
          </cell>
          <cell r="B130" t="str">
            <v xml:space="preserve">  S t a m p e r</v>
          </cell>
          <cell r="C130" t="str">
            <v>E. 088</v>
          </cell>
          <cell r="D130" t="str">
            <v>4 HP</v>
          </cell>
          <cell r="E130">
            <v>23030</v>
          </cell>
          <cell r="F130">
            <v>23500</v>
          </cell>
        </row>
        <row r="131">
          <cell r="A131">
            <v>13</v>
          </cell>
          <cell r="B131" t="str">
            <v xml:space="preserve">  Alat Penggetar Beton</v>
          </cell>
          <cell r="C131" t="str">
            <v>E. 089</v>
          </cell>
          <cell r="D131" t="str">
            <v>4 HP</v>
          </cell>
          <cell r="E131">
            <v>14700</v>
          </cell>
          <cell r="F131">
            <v>15000</v>
          </cell>
        </row>
        <row r="132">
          <cell r="A132">
            <v>14</v>
          </cell>
          <cell r="B132" t="str">
            <v xml:space="preserve">  Mesin Penyemprot Aspal  4000 ltr</v>
          </cell>
          <cell r="C132" t="str">
            <v>E. 152</v>
          </cell>
          <cell r="D132" t="str">
            <v>38 HP</v>
          </cell>
          <cell r="E132">
            <v>49294</v>
          </cell>
          <cell r="F132">
            <v>50300</v>
          </cell>
        </row>
        <row r="133">
          <cell r="A133">
            <v>15</v>
          </cell>
          <cell r="B133" t="str">
            <v xml:space="preserve">  Mesin Penyemprot Aspal  350 ltr</v>
          </cell>
          <cell r="C133" t="str">
            <v>E. 153</v>
          </cell>
          <cell r="D133" t="str">
            <v>7 HP</v>
          </cell>
          <cell r="E133">
            <v>49294</v>
          </cell>
          <cell r="F133">
            <v>50300</v>
          </cell>
        </row>
        <row r="134">
          <cell r="A134">
            <v>16</v>
          </cell>
          <cell r="B134" t="str">
            <v xml:space="preserve">  Mesin Pencampur Aspal  30 t/hari</v>
          </cell>
          <cell r="C134" t="str">
            <v>E. 155</v>
          </cell>
          <cell r="D134" t="str">
            <v>125 HP</v>
          </cell>
          <cell r="E134">
            <v>882000</v>
          </cell>
          <cell r="F134">
            <v>900000</v>
          </cell>
        </row>
        <row r="135">
          <cell r="A135">
            <v>17</v>
          </cell>
          <cell r="B135" t="str">
            <v xml:space="preserve">  A M P   10  t/h</v>
          </cell>
          <cell r="C135" t="str">
            <v>E. 156</v>
          </cell>
          <cell r="D135" t="str">
            <v>50 HP</v>
          </cell>
          <cell r="E135">
            <v>882000</v>
          </cell>
          <cell r="F135">
            <v>900000</v>
          </cell>
        </row>
        <row r="136">
          <cell r="A136">
            <v>18</v>
          </cell>
          <cell r="B136" t="str">
            <v xml:space="preserve">  Mesin Penghampar</v>
          </cell>
          <cell r="C136" t="str">
            <v>E. 157</v>
          </cell>
          <cell r="D136" t="str">
            <v>30 HP</v>
          </cell>
          <cell r="E136">
            <v>588000</v>
          </cell>
          <cell r="F136">
            <v>600000</v>
          </cell>
        </row>
        <row r="137">
          <cell r="A137">
            <v>19</v>
          </cell>
          <cell r="B137" t="str">
            <v xml:space="preserve">  Truck Tangki Air  10 ton</v>
          </cell>
          <cell r="C137" t="str">
            <v>E. 182</v>
          </cell>
          <cell r="D137" t="str">
            <v>115 HP</v>
          </cell>
          <cell r="E137">
            <v>95550</v>
          </cell>
          <cell r="F137">
            <v>97500</v>
          </cell>
        </row>
        <row r="138">
          <cell r="A138">
            <v>20</v>
          </cell>
          <cell r="B138" t="str">
            <v xml:space="preserve">  Dump Truck  3,5 ton</v>
          </cell>
          <cell r="C138" t="str">
            <v>E. 211</v>
          </cell>
          <cell r="D138" t="str">
            <v>106 HP</v>
          </cell>
          <cell r="E138">
            <v>95550</v>
          </cell>
          <cell r="F138">
            <v>97500</v>
          </cell>
        </row>
        <row r="139">
          <cell r="A139">
            <v>21</v>
          </cell>
          <cell r="B139" t="str">
            <v xml:space="preserve">  Dump Truck  5 ton</v>
          </cell>
          <cell r="C139" t="str">
            <v>E. 212</v>
          </cell>
          <cell r="D139" t="str">
            <v>145 HP</v>
          </cell>
          <cell r="E139">
            <v>142100</v>
          </cell>
          <cell r="F139">
            <v>145000</v>
          </cell>
        </row>
        <row r="140">
          <cell r="A140">
            <v>22</v>
          </cell>
          <cell r="B140" t="str">
            <v xml:space="preserve">  Truck Bak Terbuka   3 ton</v>
          </cell>
          <cell r="C140" t="str">
            <v>E. 221</v>
          </cell>
          <cell r="D140" t="str">
            <v>80 HP</v>
          </cell>
          <cell r="E140">
            <v>110250</v>
          </cell>
          <cell r="F140">
            <v>112500</v>
          </cell>
        </row>
        <row r="141">
          <cell r="A141">
            <v>23</v>
          </cell>
          <cell r="B141" t="str">
            <v xml:space="preserve">  Concrete  Mixer  0,25  m3</v>
          </cell>
          <cell r="C141" t="str">
            <v>E. 252</v>
          </cell>
          <cell r="D141" t="str">
            <v>10 HP</v>
          </cell>
          <cell r="E141">
            <v>36750</v>
          </cell>
          <cell r="F141">
            <v>37500</v>
          </cell>
        </row>
        <row r="142">
          <cell r="A142">
            <v>24</v>
          </cell>
          <cell r="B142" t="str">
            <v xml:space="preserve">  Compressor   210  m3 / jam</v>
          </cell>
          <cell r="C142" t="str">
            <v>E. 301</v>
          </cell>
          <cell r="D142" t="str">
            <v>20 HP</v>
          </cell>
          <cell r="E142">
            <v>52920</v>
          </cell>
          <cell r="F142">
            <v>54000</v>
          </cell>
        </row>
        <row r="143">
          <cell r="A143">
            <v>25</v>
          </cell>
          <cell r="B143" t="str">
            <v xml:space="preserve">  Pompa  Air  ( o 50 mm )  30 m3/jam</v>
          </cell>
          <cell r="C143" t="str">
            <v>E. 341</v>
          </cell>
          <cell r="D143" t="str">
            <v>8 HP</v>
          </cell>
          <cell r="E143">
            <v>12250</v>
          </cell>
          <cell r="F143">
            <v>12500</v>
          </cell>
        </row>
        <row r="144">
          <cell r="A144">
            <v>26</v>
          </cell>
          <cell r="B144" t="str">
            <v xml:space="preserve">  Peralatan Tractor, dll</v>
          </cell>
          <cell r="C144" t="str">
            <v>E. 401</v>
          </cell>
          <cell r="D144" t="str">
            <v>-</v>
          </cell>
          <cell r="E144">
            <v>0</v>
          </cell>
          <cell r="F144">
            <v>0</v>
          </cell>
        </row>
        <row r="145">
          <cell r="A145">
            <v>27</v>
          </cell>
          <cell r="B145" t="str">
            <v xml:space="preserve">  Mesin Penyemprot Aspal  1000 ltr</v>
          </cell>
          <cell r="C145" t="str">
            <v>E. 154</v>
          </cell>
          <cell r="D145" t="str">
            <v>-</v>
          </cell>
          <cell r="E145">
            <v>49294</v>
          </cell>
          <cell r="F145">
            <v>50300</v>
          </cell>
        </row>
        <row r="146">
          <cell r="A146">
            <v>28</v>
          </cell>
          <cell r="B146" t="str">
            <v xml:space="preserve">  Hydraulic Excavator  1,3  m3</v>
          </cell>
          <cell r="C146" t="str">
            <v>E. 020</v>
          </cell>
          <cell r="D146" t="str">
            <v>90 HP</v>
          </cell>
          <cell r="E146">
            <v>406700</v>
          </cell>
          <cell r="F146">
            <v>415000</v>
          </cell>
        </row>
        <row r="147">
          <cell r="A147">
            <v>29</v>
          </cell>
          <cell r="B147" t="str">
            <v xml:space="preserve">  Jackhammer, Equitmant, etc</v>
          </cell>
          <cell r="C147" t="str">
            <v>E. 351</v>
          </cell>
          <cell r="D147" t="str">
            <v>-</v>
          </cell>
          <cell r="E147">
            <v>14700</v>
          </cell>
          <cell r="F147">
            <v>15000</v>
          </cell>
        </row>
        <row r="148">
          <cell r="A148">
            <v>30</v>
          </cell>
          <cell r="B148" t="str">
            <v xml:space="preserve">  Generator</v>
          </cell>
          <cell r="C148" t="str">
            <v>E. 311</v>
          </cell>
          <cell r="D148" t="str">
            <v>10 HP</v>
          </cell>
          <cell r="E148">
            <v>50764</v>
          </cell>
          <cell r="F148">
            <v>51800</v>
          </cell>
        </row>
        <row r="149">
          <cell r="B149"/>
        </row>
      </sheetData>
      <sheetData sheetId="8"/>
      <sheetData sheetId="9"/>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2)"/>
      <sheetName val="REKAP"/>
      <sheetName val="RAB"/>
      <sheetName val="ANALISA"/>
      <sheetName val="DAFTAR"/>
      <sheetName val="Peralatan"/>
    </sheetNames>
    <sheetDataSet>
      <sheetData sheetId="0" refreshError="1"/>
      <sheetData sheetId="1" refreshError="1"/>
      <sheetData sheetId="2"/>
      <sheetData sheetId="3">
        <row r="191">
          <cell r="G191">
            <v>929397.5</v>
          </cell>
        </row>
        <row r="202">
          <cell r="G202">
            <v>959180</v>
          </cell>
        </row>
        <row r="232">
          <cell r="G232">
            <v>36669.5</v>
          </cell>
        </row>
        <row r="388">
          <cell r="G388">
            <v>4467065</v>
          </cell>
        </row>
      </sheetData>
      <sheetData sheetId="4" refreshError="1"/>
      <sheetData sheetId="5"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
      <sheetName val="tc"/>
      <sheetName val="Rekap"/>
      <sheetName val="RAB"/>
      <sheetName val="An.BOW"/>
      <sheetName val="An. HS"/>
      <sheetName val="Upah "/>
      <sheetName val="Sheet1"/>
    </sheetNames>
    <sheetDataSet>
      <sheetData sheetId="0" refreshError="1"/>
      <sheetData sheetId="1" refreshError="1"/>
      <sheetData sheetId="2"/>
      <sheetData sheetId="3"/>
      <sheetData sheetId="4">
        <row r="12">
          <cell r="P12">
            <v>4500</v>
          </cell>
        </row>
      </sheetData>
      <sheetData sheetId="5">
        <row r="63">
          <cell r="N63">
            <v>57523.5</v>
          </cell>
        </row>
        <row r="129">
          <cell r="N129">
            <v>130864.67</v>
          </cell>
        </row>
        <row r="195">
          <cell r="N195">
            <v>511021.67</v>
          </cell>
        </row>
        <row r="261">
          <cell r="N261">
            <v>682722.75</v>
          </cell>
        </row>
        <row r="394">
          <cell r="N394">
            <v>41798.15</v>
          </cell>
        </row>
        <row r="592">
          <cell r="N592">
            <v>719504.44</v>
          </cell>
        </row>
        <row r="1055">
          <cell r="N1055">
            <v>79093.78</v>
          </cell>
        </row>
        <row r="1121">
          <cell r="N1121">
            <v>87813.67</v>
          </cell>
        </row>
        <row r="1187">
          <cell r="N1187">
            <v>206446</v>
          </cell>
        </row>
        <row r="1253">
          <cell r="N1253">
            <v>184938.17</v>
          </cell>
        </row>
        <row r="1319">
          <cell r="N1319">
            <v>48670.64</v>
          </cell>
        </row>
        <row r="1385">
          <cell r="N1385">
            <v>52279.32</v>
          </cell>
        </row>
        <row r="1517">
          <cell r="N1517">
            <v>90682</v>
          </cell>
        </row>
        <row r="1583">
          <cell r="N1583">
            <v>11203.15</v>
          </cell>
        </row>
        <row r="1781">
          <cell r="N1781">
            <v>588523.32999999996</v>
          </cell>
        </row>
        <row r="1913">
          <cell r="N1913">
            <v>693519.58</v>
          </cell>
        </row>
        <row r="1979">
          <cell r="N1979">
            <v>750519.58</v>
          </cell>
        </row>
        <row r="2178">
          <cell r="N2178">
            <v>297200.8</v>
          </cell>
        </row>
        <row r="2244">
          <cell r="N2244">
            <v>73782.8</v>
          </cell>
        </row>
      </sheetData>
      <sheetData sheetId="6" refreshError="1"/>
      <sheetData sheetId="7"/>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Item"/>
      <sheetName val="SKEDULE (3)"/>
      <sheetName val="SKEDULE (2)"/>
      <sheetName val="SKEDULE"/>
      <sheetName val="RekapTotal"/>
      <sheetName val="Rekap Total"/>
      <sheetName val="HS-P&amp;J"/>
      <sheetName val="Analisa SNI"/>
      <sheetName val="Analisa EI-AL"/>
      <sheetName val="Teknis"/>
      <sheetName val="A. PERSIAPAN"/>
      <sheetName val="1.TPR"/>
      <sheetName val="2.KTR-HALL"/>
      <sheetName val="3. R. Tunggu penumpang_OK"/>
      <sheetName val="MUSHOLA OK"/>
      <sheetName val="5. Area Kdtgn Angkot "/>
      <sheetName val="6. Area Kbrktan Angkot"/>
      <sheetName val="7.Landscape"/>
      <sheetName val="12.Landscape Thp 2"/>
      <sheetName val="8.Perkerasan"/>
      <sheetName val="13.Perkerasan Thp 2"/>
      <sheetName val="9.Drainasi"/>
      <sheetName val="Drainase Riil"/>
      <sheetName val="10.Pelengkap"/>
      <sheetName val="11.Pagar"/>
    </sheetNames>
    <sheetDataSet>
      <sheetData sheetId="0">
        <row r="30">
          <cell r="A30" t="str">
            <v>II.</v>
          </cell>
          <cell r="B30" t="str">
            <v>B A H A N</v>
          </cell>
        </row>
        <row r="32">
          <cell r="A32">
            <v>1</v>
          </cell>
          <cell r="D32" t="str">
            <v>Agregat Halus</v>
          </cell>
          <cell r="E32" t="str">
            <v>M3</v>
          </cell>
          <cell r="F32">
            <v>80000</v>
          </cell>
        </row>
        <row r="33">
          <cell r="A33">
            <v>2</v>
          </cell>
          <cell r="D33" t="str">
            <v>Agregat Kasar</v>
          </cell>
          <cell r="E33" t="str">
            <v>M3</v>
          </cell>
          <cell r="F33">
            <v>85000</v>
          </cell>
        </row>
        <row r="34">
          <cell r="A34">
            <v>3</v>
          </cell>
          <cell r="D34" t="str">
            <v>Aluminium Gelombang Tebal 0,55 cm</v>
          </cell>
          <cell r="E34" t="str">
            <v>M2</v>
          </cell>
          <cell r="F34">
            <v>100000</v>
          </cell>
        </row>
        <row r="35">
          <cell r="A35">
            <v>4</v>
          </cell>
          <cell r="D35" t="str">
            <v>Aluminium foil/sisalation</v>
          </cell>
          <cell r="E35" t="str">
            <v>m2</v>
          </cell>
          <cell r="F35">
            <v>30000</v>
          </cell>
        </row>
        <row r="36">
          <cell r="A36">
            <v>5</v>
          </cell>
          <cell r="D36" t="str">
            <v>Aspal</v>
          </cell>
          <cell r="E36" t="str">
            <v>kg</v>
          </cell>
          <cell r="F36">
            <v>3500</v>
          </cell>
        </row>
        <row r="37">
          <cell r="A37">
            <v>6</v>
          </cell>
          <cell r="D37" t="str">
            <v>Asbes gelombang</v>
          </cell>
          <cell r="E37" t="str">
            <v>lembar</v>
          </cell>
          <cell r="F37">
            <v>46000</v>
          </cell>
        </row>
        <row r="38">
          <cell r="A38">
            <v>7</v>
          </cell>
          <cell r="D38" t="str">
            <v>Atap polycarbonat</v>
          </cell>
          <cell r="E38" t="str">
            <v>m2</v>
          </cell>
          <cell r="F38">
            <v>129500</v>
          </cell>
        </row>
        <row r="39">
          <cell r="A39">
            <v>8</v>
          </cell>
          <cell r="D39" t="str">
            <v>Bambu</v>
          </cell>
          <cell r="E39" t="str">
            <v>batang</v>
          </cell>
          <cell r="F39">
            <v>25000</v>
          </cell>
        </row>
        <row r="40">
          <cell r="A40">
            <v>9</v>
          </cell>
          <cell r="D40" t="str">
            <v>Baja Profil</v>
          </cell>
          <cell r="E40" t="str">
            <v>kg</v>
          </cell>
          <cell r="F40">
            <v>9500</v>
          </cell>
        </row>
        <row r="41">
          <cell r="A41">
            <v>10</v>
          </cell>
          <cell r="D41" t="str">
            <v>Baja Strip 2 x 3</v>
          </cell>
          <cell r="E41" t="str">
            <v>m</v>
          </cell>
          <cell r="F41">
            <v>11500</v>
          </cell>
        </row>
        <row r="42">
          <cell r="A42">
            <v>11</v>
          </cell>
          <cell r="D42" t="str">
            <v>Baja tulangan</v>
          </cell>
          <cell r="E42" t="str">
            <v>kg</v>
          </cell>
          <cell r="F42">
            <v>8000</v>
          </cell>
        </row>
        <row r="43">
          <cell r="A43">
            <v>12</v>
          </cell>
          <cell r="D43" t="str">
            <v>Bak Cuci Piring Stainless</v>
          </cell>
          <cell r="E43" t="str">
            <v>buah</v>
          </cell>
          <cell r="F43">
            <v>750000</v>
          </cell>
        </row>
        <row r="44">
          <cell r="A44">
            <v>13</v>
          </cell>
          <cell r="D44" t="str">
            <v>Bak Mandi Fiberglass</v>
          </cell>
          <cell r="E44" t="str">
            <v>buah</v>
          </cell>
          <cell r="F44">
            <v>1000000</v>
          </cell>
        </row>
        <row r="45">
          <cell r="A45">
            <v>14</v>
          </cell>
          <cell r="D45" t="str">
            <v>Batu bata</v>
          </cell>
          <cell r="E45" t="str">
            <v>buah</v>
          </cell>
          <cell r="F45">
            <v>500</v>
          </cell>
        </row>
        <row r="46">
          <cell r="A46">
            <v>15</v>
          </cell>
          <cell r="D46" t="str">
            <v>Batu kali</v>
          </cell>
          <cell r="E46" t="str">
            <v>m3</v>
          </cell>
          <cell r="F46">
            <v>100000</v>
          </cell>
        </row>
        <row r="47">
          <cell r="A47">
            <v>16</v>
          </cell>
          <cell r="D47" t="str">
            <v>Batu Koral</v>
          </cell>
          <cell r="E47" t="str">
            <v>m3</v>
          </cell>
        </row>
        <row r="48">
          <cell r="A48">
            <v>17</v>
          </cell>
          <cell r="D48" t="str">
            <v>Batu Belah</v>
          </cell>
          <cell r="E48" t="str">
            <v>m3</v>
          </cell>
          <cell r="F48">
            <v>137500</v>
          </cell>
        </row>
        <row r="49">
          <cell r="A49">
            <v>18</v>
          </cell>
          <cell r="D49" t="str">
            <v>Batu Tempel Lempeng</v>
          </cell>
          <cell r="E49" t="str">
            <v>m2</v>
          </cell>
          <cell r="F49">
            <v>100000</v>
          </cell>
        </row>
        <row r="50">
          <cell r="A50">
            <v>19</v>
          </cell>
          <cell r="D50" t="str">
            <v>Besi beton polos</v>
          </cell>
          <cell r="E50" t="str">
            <v>kg</v>
          </cell>
          <cell r="F50">
            <v>6500</v>
          </cell>
        </row>
        <row r="51">
          <cell r="A51">
            <v>20</v>
          </cell>
          <cell r="D51" t="str">
            <v>Besi beton ulir</v>
          </cell>
          <cell r="E51" t="str">
            <v>kg</v>
          </cell>
          <cell r="F51">
            <v>7500</v>
          </cell>
        </row>
        <row r="52">
          <cell r="A52">
            <v>21</v>
          </cell>
          <cell r="D52" t="str">
            <v>Cat Anti Karat</v>
          </cell>
          <cell r="E52" t="str">
            <v>kg</v>
          </cell>
          <cell r="F52">
            <v>30000</v>
          </cell>
        </row>
        <row r="53">
          <cell r="A53">
            <v>22</v>
          </cell>
          <cell r="D53" t="str">
            <v>Cat Kayu Dasar</v>
          </cell>
          <cell r="E53" t="str">
            <v>kg</v>
          </cell>
          <cell r="F53">
            <v>18000</v>
          </cell>
        </row>
        <row r="54">
          <cell r="A54">
            <v>23</v>
          </cell>
          <cell r="D54" t="str">
            <v>Cat kayu mengkilap</v>
          </cell>
          <cell r="E54" t="str">
            <v>kg</v>
          </cell>
          <cell r="F54">
            <v>30000</v>
          </cell>
        </row>
        <row r="55">
          <cell r="A55">
            <v>24</v>
          </cell>
          <cell r="D55" t="str">
            <v>Cat Meni Besi</v>
          </cell>
          <cell r="E55" t="str">
            <v>kg</v>
          </cell>
          <cell r="F55">
            <v>19000</v>
          </cell>
        </row>
        <row r="56">
          <cell r="A56">
            <v>25</v>
          </cell>
          <cell r="D56" t="str">
            <v>Cat Meni Kayu</v>
          </cell>
          <cell r="E56" t="str">
            <v>kg</v>
          </cell>
          <cell r="F56">
            <v>19000</v>
          </cell>
        </row>
        <row r="57">
          <cell r="A57">
            <v>26</v>
          </cell>
          <cell r="D57" t="str">
            <v>Cat tembok</v>
          </cell>
          <cell r="E57" t="str">
            <v>kg</v>
          </cell>
          <cell r="F57">
            <v>18000</v>
          </cell>
        </row>
        <row r="58">
          <cell r="A58">
            <v>27</v>
          </cell>
          <cell r="D58" t="str">
            <v>Cat tembok dasar</v>
          </cell>
          <cell r="E58" t="str">
            <v>kg</v>
          </cell>
          <cell r="F58">
            <v>15000</v>
          </cell>
        </row>
        <row r="59">
          <cell r="A59">
            <v>28</v>
          </cell>
          <cell r="D59" t="str">
            <v>Cat tembok penutup</v>
          </cell>
          <cell r="E59" t="str">
            <v>kg</v>
          </cell>
          <cell r="F59">
            <v>20000</v>
          </cell>
        </row>
        <row r="60">
          <cell r="A60">
            <v>29</v>
          </cell>
          <cell r="D60" t="str">
            <v>Conblock</v>
          </cell>
          <cell r="E60" t="str">
            <v>m2</v>
          </cell>
          <cell r="F60">
            <v>40000</v>
          </cell>
        </row>
        <row r="61">
          <cell r="A61">
            <v>30</v>
          </cell>
          <cell r="D61" t="str">
            <v>Conblock Segi 4 K-300</v>
          </cell>
          <cell r="E61" t="str">
            <v>m2</v>
          </cell>
          <cell r="F61">
            <v>60000</v>
          </cell>
        </row>
        <row r="62">
          <cell r="A62">
            <v>31</v>
          </cell>
          <cell r="D62" t="str">
            <v>Dempul</v>
          </cell>
          <cell r="E62" t="str">
            <v>kg</v>
          </cell>
          <cell r="F62">
            <v>12000</v>
          </cell>
        </row>
        <row r="63">
          <cell r="A63">
            <v>32</v>
          </cell>
          <cell r="D63" t="str">
            <v>Engsel Jendela</v>
          </cell>
          <cell r="E63" t="str">
            <v>buah</v>
          </cell>
          <cell r="F63">
            <v>14000</v>
          </cell>
        </row>
        <row r="64">
          <cell r="A64">
            <v>33</v>
          </cell>
          <cell r="D64" t="str">
            <v>Engsel Pintu</v>
          </cell>
          <cell r="E64" t="str">
            <v>buah</v>
          </cell>
          <cell r="F64">
            <v>17000</v>
          </cell>
        </row>
        <row r="65">
          <cell r="A65">
            <v>34</v>
          </cell>
          <cell r="D65" t="str">
            <v>Filler</v>
          </cell>
          <cell r="E65" t="str">
            <v>kg</v>
          </cell>
          <cell r="F65">
            <v>900</v>
          </cell>
        </row>
        <row r="66">
          <cell r="A66">
            <v>35</v>
          </cell>
          <cell r="D66" t="str">
            <v>Floor drain</v>
          </cell>
          <cell r="E66" t="str">
            <v>m2</v>
          </cell>
          <cell r="F66">
            <v>80000</v>
          </cell>
        </row>
        <row r="67">
          <cell r="A67">
            <v>36</v>
          </cell>
          <cell r="D67" t="str">
            <v>Genteng keramik</v>
          </cell>
          <cell r="E67" t="str">
            <v>buah</v>
          </cell>
          <cell r="F67">
            <v>9500</v>
          </cell>
        </row>
        <row r="68">
          <cell r="A68">
            <v>37</v>
          </cell>
          <cell r="D68" t="str">
            <v>Genteng Bubung Beton</v>
          </cell>
          <cell r="E68" t="str">
            <v>buah</v>
          </cell>
          <cell r="F68">
            <v>8000</v>
          </cell>
        </row>
        <row r="69">
          <cell r="A69">
            <v>38</v>
          </cell>
          <cell r="D69" t="str">
            <v>Genteng Metal</v>
          </cell>
          <cell r="E69" t="str">
            <v>m2</v>
          </cell>
          <cell r="F69">
            <v>80000</v>
          </cell>
        </row>
        <row r="70">
          <cell r="A70">
            <v>39</v>
          </cell>
          <cell r="D70" t="str">
            <v>Glass Block</v>
          </cell>
          <cell r="E70" t="str">
            <v>m2</v>
          </cell>
          <cell r="F70">
            <v>60000</v>
          </cell>
        </row>
        <row r="71">
          <cell r="A71">
            <v>40</v>
          </cell>
          <cell r="D71" t="str">
            <v>Grassblock</v>
          </cell>
          <cell r="E71" t="str">
            <v>m2</v>
          </cell>
          <cell r="F71">
            <v>40000</v>
          </cell>
        </row>
        <row r="72">
          <cell r="A72">
            <v>41</v>
          </cell>
          <cell r="D72" t="str">
            <v>Grendel Jendela</v>
          </cell>
          <cell r="E72" t="str">
            <v>buah</v>
          </cell>
          <cell r="F72">
            <v>9000</v>
          </cell>
        </row>
        <row r="73">
          <cell r="A73">
            <v>42</v>
          </cell>
          <cell r="D73" t="str">
            <v>Grendel Pintu</v>
          </cell>
          <cell r="E73" t="str">
            <v>buah</v>
          </cell>
          <cell r="F73">
            <v>9000</v>
          </cell>
        </row>
        <row r="74">
          <cell r="A74">
            <v>43</v>
          </cell>
          <cell r="D74" t="str">
            <v>Kaca Bening tebal 5 mm</v>
          </cell>
          <cell r="E74" t="str">
            <v>m2</v>
          </cell>
          <cell r="F74">
            <v>80000</v>
          </cell>
        </row>
        <row r="75">
          <cell r="A75">
            <v>44</v>
          </cell>
          <cell r="D75" t="str">
            <v>Kaca Cermin Tebal 5 mm</v>
          </cell>
          <cell r="E75" t="str">
            <v>m2</v>
          </cell>
          <cell r="F75">
            <v>160000</v>
          </cell>
        </row>
        <row r="76">
          <cell r="A76">
            <v>45</v>
          </cell>
          <cell r="D76" t="str">
            <v>Kaca Patri Tebal 5 mm</v>
          </cell>
          <cell r="E76" t="str">
            <v>m2</v>
          </cell>
          <cell r="F76">
            <v>200000</v>
          </cell>
        </row>
        <row r="77">
          <cell r="A77">
            <v>46</v>
          </cell>
          <cell r="D77" t="str">
            <v>Kait Angin</v>
          </cell>
          <cell r="E77" t="str">
            <v>buah</v>
          </cell>
          <cell r="F77">
            <v>5000</v>
          </cell>
        </row>
        <row r="78">
          <cell r="A78">
            <v>47</v>
          </cell>
          <cell r="D78" t="str">
            <v>Kansteen (pembuatan &amp; pemasangan)</v>
          </cell>
          <cell r="E78" t="str">
            <v>m</v>
          </cell>
          <cell r="F78">
            <v>13500</v>
          </cell>
        </row>
        <row r="79">
          <cell r="A79">
            <v>48</v>
          </cell>
          <cell r="D79" t="str">
            <v>Kawat las</v>
          </cell>
          <cell r="E79" t="str">
            <v>kg</v>
          </cell>
          <cell r="F79">
            <v>24500</v>
          </cell>
        </row>
        <row r="80">
          <cell r="A80">
            <v>49</v>
          </cell>
          <cell r="D80" t="str">
            <v>Kawat beton</v>
          </cell>
          <cell r="E80" t="str">
            <v>kg</v>
          </cell>
          <cell r="F80">
            <v>12000</v>
          </cell>
        </row>
        <row r="81">
          <cell r="A81">
            <v>50</v>
          </cell>
          <cell r="D81" t="str">
            <v>Kayu bekisting</v>
          </cell>
          <cell r="E81" t="str">
            <v>m3</v>
          </cell>
          <cell r="F81">
            <v>1700000</v>
          </cell>
        </row>
        <row r="82">
          <cell r="A82">
            <v>51</v>
          </cell>
          <cell r="D82" t="str">
            <v>Kayu Kamper</v>
          </cell>
          <cell r="E82" t="str">
            <v>m3</v>
          </cell>
          <cell r="F82">
            <v>3100000</v>
          </cell>
        </row>
        <row r="83">
          <cell r="A83">
            <v>52</v>
          </cell>
          <cell r="D83" t="str">
            <v>Kayu Kamper Papan</v>
          </cell>
          <cell r="E83" t="str">
            <v>m3</v>
          </cell>
          <cell r="F83">
            <v>2700000</v>
          </cell>
        </row>
        <row r="84">
          <cell r="A84">
            <v>53</v>
          </cell>
          <cell r="D84" t="str">
            <v>Kayu Kalimantan</v>
          </cell>
          <cell r="E84" t="str">
            <v>m3</v>
          </cell>
          <cell r="F84">
            <v>2600000</v>
          </cell>
        </row>
        <row r="85">
          <cell r="A85">
            <v>54</v>
          </cell>
          <cell r="D85" t="str">
            <v>Kayu Kalimantan Papan</v>
          </cell>
          <cell r="E85" t="str">
            <v>m3</v>
          </cell>
          <cell r="F85">
            <v>2400000</v>
          </cell>
        </row>
        <row r="86">
          <cell r="A86">
            <v>55</v>
          </cell>
          <cell r="D86" t="str">
            <v>Kayu Meranti Papan</v>
          </cell>
          <cell r="E86" t="str">
            <v>m3</v>
          </cell>
          <cell r="F86">
            <v>2700000</v>
          </cell>
        </row>
        <row r="87">
          <cell r="A87">
            <v>56</v>
          </cell>
          <cell r="D87" t="str">
            <v>Kayu Perancah</v>
          </cell>
          <cell r="E87" t="str">
            <v>m3</v>
          </cell>
          <cell r="F87">
            <v>1700000</v>
          </cell>
        </row>
        <row r="88">
          <cell r="A88">
            <v>57</v>
          </cell>
          <cell r="D88" t="str">
            <v>Kayu Rangka Bouwplank</v>
          </cell>
          <cell r="E88" t="str">
            <v>m3</v>
          </cell>
          <cell r="F88">
            <v>1900000</v>
          </cell>
        </row>
        <row r="89">
          <cell r="A89">
            <v>58</v>
          </cell>
          <cell r="D89" t="str">
            <v>Kayu Rangka Plafond</v>
          </cell>
          <cell r="E89" t="str">
            <v>m3</v>
          </cell>
          <cell r="F89">
            <v>2600000</v>
          </cell>
        </row>
        <row r="90">
          <cell r="A90">
            <v>59</v>
          </cell>
          <cell r="D90" t="str">
            <v>Keramik 20 x 20 cm</v>
          </cell>
          <cell r="E90" t="str">
            <v>m²</v>
          </cell>
          <cell r="F90">
            <v>54000</v>
          </cell>
        </row>
        <row r="91">
          <cell r="A91">
            <v>60</v>
          </cell>
          <cell r="D91" t="str">
            <v>Keramik 20 x 25 cm</v>
          </cell>
          <cell r="E91" t="str">
            <v>m²</v>
          </cell>
          <cell r="F91">
            <v>54000</v>
          </cell>
        </row>
        <row r="92">
          <cell r="A92">
            <v>61</v>
          </cell>
          <cell r="D92" t="str">
            <v>Keramik 30 x 30 cm</v>
          </cell>
          <cell r="E92" t="str">
            <v>m²</v>
          </cell>
          <cell r="F92">
            <v>65000</v>
          </cell>
        </row>
        <row r="93">
          <cell r="A93">
            <v>62</v>
          </cell>
          <cell r="D93" t="str">
            <v>Keramik 8 x 20 cm</v>
          </cell>
          <cell r="E93" t="str">
            <v>bh</v>
          </cell>
          <cell r="F93">
            <v>20000</v>
          </cell>
        </row>
        <row r="94">
          <cell r="A94">
            <v>63</v>
          </cell>
          <cell r="D94" t="str">
            <v>Keramik Plint 10 x 30 cm</v>
          </cell>
          <cell r="E94" t="str">
            <v>m²</v>
          </cell>
          <cell r="F94">
            <v>65000</v>
          </cell>
        </row>
        <row r="95">
          <cell r="A95">
            <v>64</v>
          </cell>
          <cell r="D95" t="str">
            <v>Keramik Stepnose 10 x 30 cm</v>
          </cell>
          <cell r="E95" t="str">
            <v>m²</v>
          </cell>
          <cell r="F95">
            <v>70000</v>
          </cell>
        </row>
        <row r="96">
          <cell r="A96">
            <v>65</v>
          </cell>
          <cell r="D96" t="str">
            <v>Kerosene (Subsidi)</v>
          </cell>
          <cell r="E96" t="str">
            <v>Liter</v>
          </cell>
          <cell r="F96">
            <v>2700</v>
          </cell>
        </row>
        <row r="97">
          <cell r="A97">
            <v>66</v>
          </cell>
          <cell r="D97" t="str">
            <v>Kerikil</v>
          </cell>
          <cell r="E97" t="str">
            <v>m3</v>
          </cell>
          <cell r="F97">
            <v>84500</v>
          </cell>
        </row>
        <row r="98">
          <cell r="A98">
            <v>67</v>
          </cell>
          <cell r="D98" t="str">
            <v>Kloset Jongkok Keramik</v>
          </cell>
          <cell r="E98" t="str">
            <v>buah</v>
          </cell>
          <cell r="F98">
            <v>150000</v>
          </cell>
        </row>
        <row r="99">
          <cell r="A99">
            <v>68</v>
          </cell>
          <cell r="D99" t="str">
            <v>Kolom Hollow</v>
          </cell>
          <cell r="E99" t="str">
            <v>kg</v>
          </cell>
        </row>
        <row r="100">
          <cell r="A100">
            <v>69</v>
          </cell>
          <cell r="D100" t="str">
            <v>Kran Air d = 1/2"</v>
          </cell>
          <cell r="E100" t="str">
            <v>Bh</v>
          </cell>
          <cell r="F100">
            <v>25000</v>
          </cell>
        </row>
        <row r="101">
          <cell r="A101">
            <v>70</v>
          </cell>
          <cell r="D101" t="str">
            <v>Kran Air d = 3/4"</v>
          </cell>
          <cell r="E101" t="str">
            <v>Bh</v>
          </cell>
          <cell r="F101">
            <v>25000</v>
          </cell>
        </row>
        <row r="102">
          <cell r="A102">
            <v>71</v>
          </cell>
          <cell r="D102" t="str">
            <v>Kuas Cat</v>
          </cell>
          <cell r="E102" t="str">
            <v>buah</v>
          </cell>
          <cell r="F102">
            <v>10000</v>
          </cell>
        </row>
        <row r="103">
          <cell r="A103">
            <v>72</v>
          </cell>
          <cell r="D103" t="str">
            <v>Kunci Pintu</v>
          </cell>
          <cell r="E103" t="str">
            <v>buah</v>
          </cell>
          <cell r="F103">
            <v>50000</v>
          </cell>
        </row>
        <row r="104">
          <cell r="A104">
            <v>73</v>
          </cell>
          <cell r="D104" t="str">
            <v>Kunci Selot</v>
          </cell>
          <cell r="E104" t="str">
            <v>buah</v>
          </cell>
          <cell r="F104">
            <v>50000</v>
          </cell>
        </row>
        <row r="105">
          <cell r="A105">
            <v>74</v>
          </cell>
          <cell r="D105" t="str">
            <v>Kunci Tanam Kamar Mandi</v>
          </cell>
          <cell r="E105" t="str">
            <v>buah</v>
          </cell>
          <cell r="F105">
            <v>50000</v>
          </cell>
        </row>
        <row r="106">
          <cell r="A106">
            <v>75</v>
          </cell>
          <cell r="D106" t="str">
            <v>Lem Kayu</v>
          </cell>
          <cell r="E106" t="str">
            <v>liter</v>
          </cell>
          <cell r="F106">
            <v>26000</v>
          </cell>
        </row>
        <row r="107">
          <cell r="A107">
            <v>76</v>
          </cell>
          <cell r="D107" t="str">
            <v>List Kayu Profil</v>
          </cell>
          <cell r="E107" t="str">
            <v>m3</v>
          </cell>
          <cell r="F107">
            <v>6000</v>
          </cell>
        </row>
        <row r="108">
          <cell r="A108">
            <v>77</v>
          </cell>
          <cell r="D108" t="str">
            <v>List Plafon</v>
          </cell>
          <cell r="E108" t="str">
            <v>m</v>
          </cell>
          <cell r="F108">
            <v>4000</v>
          </cell>
        </row>
        <row r="109">
          <cell r="A109">
            <v>78</v>
          </cell>
          <cell r="D109" t="str">
            <v>Minyak cat</v>
          </cell>
          <cell r="E109" t="str">
            <v>ltr</v>
          </cell>
          <cell r="F109">
            <v>16000</v>
          </cell>
        </row>
        <row r="110">
          <cell r="A110">
            <v>79</v>
          </cell>
          <cell r="D110" t="str">
            <v>Multipleks tebal 4 mm</v>
          </cell>
          <cell r="E110" t="str">
            <v>lembar</v>
          </cell>
          <cell r="F110">
            <v>65000</v>
          </cell>
        </row>
        <row r="111">
          <cell r="A111">
            <v>80</v>
          </cell>
          <cell r="D111" t="str">
            <v>Multipleks tebal 9 mm</v>
          </cell>
          <cell r="E111" t="str">
            <v>lembar</v>
          </cell>
          <cell r="F111">
            <v>100000</v>
          </cell>
        </row>
        <row r="112">
          <cell r="A112">
            <v>81</v>
          </cell>
          <cell r="D112" t="str">
            <v>Paku kayu</v>
          </cell>
          <cell r="E112" t="str">
            <v>kg</v>
          </cell>
          <cell r="F112">
            <v>10000</v>
          </cell>
        </row>
        <row r="113">
          <cell r="A113">
            <v>82</v>
          </cell>
          <cell r="D113" t="str">
            <v>Paku seng</v>
          </cell>
          <cell r="E113" t="str">
            <v>kg</v>
          </cell>
          <cell r="F113">
            <v>27000</v>
          </cell>
        </row>
        <row r="114">
          <cell r="A114">
            <v>83</v>
          </cell>
          <cell r="D114" t="str">
            <v>Paku Hak Panjang 15 cm</v>
          </cell>
          <cell r="E114" t="str">
            <v>kg</v>
          </cell>
          <cell r="F114">
            <v>15000</v>
          </cell>
        </row>
        <row r="115">
          <cell r="A115">
            <v>84</v>
          </cell>
          <cell r="D115" t="str">
            <v>Paku Anti Karat</v>
          </cell>
          <cell r="E115" t="str">
            <v>kg</v>
          </cell>
          <cell r="F115">
            <v>12000</v>
          </cell>
        </row>
        <row r="116">
          <cell r="A116">
            <v>85</v>
          </cell>
          <cell r="D116" t="str">
            <v>Paku Pancing</v>
          </cell>
          <cell r="E116" t="str">
            <v>bh</v>
          </cell>
          <cell r="F116">
            <v>800</v>
          </cell>
        </row>
        <row r="117">
          <cell r="A117">
            <v>86</v>
          </cell>
          <cell r="D117" t="str">
            <v>Papan Kayu Bouwplank</v>
          </cell>
          <cell r="E117" t="str">
            <v>m3</v>
          </cell>
          <cell r="F117">
            <v>1800000</v>
          </cell>
        </row>
        <row r="118">
          <cell r="A118">
            <v>87</v>
          </cell>
          <cell r="D118" t="str">
            <v>Papan lisplank</v>
          </cell>
          <cell r="E118" t="str">
            <v>m3</v>
          </cell>
          <cell r="F118">
            <v>2700000</v>
          </cell>
        </row>
        <row r="119">
          <cell r="A119">
            <v>88</v>
          </cell>
          <cell r="D119" t="str">
            <v>Pasir pasangan</v>
          </cell>
          <cell r="E119" t="str">
            <v>m3</v>
          </cell>
          <cell r="F119">
            <v>90000</v>
          </cell>
        </row>
        <row r="120">
          <cell r="A120">
            <v>89</v>
          </cell>
          <cell r="D120" t="str">
            <v>Pasir urug</v>
          </cell>
          <cell r="E120" t="str">
            <v>m3</v>
          </cell>
          <cell r="F120">
            <v>70000</v>
          </cell>
        </row>
        <row r="121">
          <cell r="A121">
            <v>90</v>
          </cell>
          <cell r="D121" t="str">
            <v>Pipa Galvanis d = 3"</v>
          </cell>
          <cell r="E121" t="str">
            <v>m</v>
          </cell>
          <cell r="F121">
            <v>60000</v>
          </cell>
        </row>
        <row r="122">
          <cell r="A122">
            <v>91</v>
          </cell>
          <cell r="D122" t="str">
            <v>Paku sekrup 3,5"</v>
          </cell>
          <cell r="E122" t="str">
            <v>buah</v>
          </cell>
          <cell r="F122">
            <v>1000</v>
          </cell>
        </row>
        <row r="123">
          <cell r="A123">
            <v>92</v>
          </cell>
          <cell r="D123" t="str">
            <v>Plat Aluminium</v>
          </cell>
          <cell r="E123" t="str">
            <v>M2</v>
          </cell>
          <cell r="F123">
            <v>200000</v>
          </cell>
        </row>
        <row r="124">
          <cell r="A124">
            <v>93</v>
          </cell>
          <cell r="D124" t="str">
            <v>Plat Besi</v>
          </cell>
          <cell r="E124" t="str">
            <v>M2</v>
          </cell>
          <cell r="F124">
            <v>210000</v>
          </cell>
        </row>
        <row r="125">
          <cell r="A125">
            <v>94</v>
          </cell>
          <cell r="D125" t="str">
            <v>Pegangan Pintu</v>
          </cell>
          <cell r="E125" t="str">
            <v>buah</v>
          </cell>
          <cell r="F125">
            <v>50000</v>
          </cell>
        </row>
        <row r="126">
          <cell r="A126">
            <v>95</v>
          </cell>
          <cell r="D126" t="str">
            <v>Pintu lipat besi</v>
          </cell>
          <cell r="E126" t="str">
            <v>bh</v>
          </cell>
          <cell r="F126">
            <v>500000</v>
          </cell>
        </row>
        <row r="127">
          <cell r="A127">
            <v>96</v>
          </cell>
          <cell r="D127" t="str">
            <v>Plamir</v>
          </cell>
          <cell r="E127" t="str">
            <v>kg</v>
          </cell>
          <cell r="F127">
            <v>13000</v>
          </cell>
        </row>
        <row r="128">
          <cell r="A128">
            <v>97</v>
          </cell>
          <cell r="D128" t="str">
            <v>Plywood</v>
          </cell>
          <cell r="E128" t="str">
            <v>lembar</v>
          </cell>
          <cell r="F128">
            <v>50000</v>
          </cell>
        </row>
        <row r="129">
          <cell r="A129">
            <v>98</v>
          </cell>
          <cell r="D129" t="str">
            <v>Rolling Door</v>
          </cell>
          <cell r="E129" t="str">
            <v>M2</v>
          </cell>
          <cell r="F129">
            <v>230000</v>
          </cell>
        </row>
        <row r="130">
          <cell r="A130">
            <v>99</v>
          </cell>
          <cell r="D130" t="str">
            <v>Saklar double / seri</v>
          </cell>
          <cell r="E130" t="str">
            <v>Bh</v>
          </cell>
        </row>
        <row r="131">
          <cell r="A131">
            <v>100</v>
          </cell>
          <cell r="D131" t="str">
            <v>Seal tape</v>
          </cell>
          <cell r="E131" t="str">
            <v>buah</v>
          </cell>
          <cell r="F131">
            <v>3000</v>
          </cell>
        </row>
        <row r="132">
          <cell r="A132">
            <v>101</v>
          </cell>
          <cell r="D132" t="str">
            <v>Semen Portland</v>
          </cell>
          <cell r="E132" t="str">
            <v>kg</v>
          </cell>
          <cell r="F132">
            <v>800</v>
          </cell>
        </row>
        <row r="133">
          <cell r="A133">
            <v>102</v>
          </cell>
          <cell r="D133" t="str">
            <v>Semen Portland</v>
          </cell>
          <cell r="E133" t="str">
            <v>Zak</v>
          </cell>
          <cell r="F133">
            <v>32000</v>
          </cell>
        </row>
        <row r="134">
          <cell r="A134">
            <v>103</v>
          </cell>
          <cell r="D134" t="str">
            <v>Semen putih</v>
          </cell>
          <cell r="E134" t="str">
            <v>kg</v>
          </cell>
          <cell r="F134">
            <v>2500</v>
          </cell>
        </row>
        <row r="135">
          <cell r="A135">
            <v>104</v>
          </cell>
          <cell r="D135" t="str">
            <v>Semen warna</v>
          </cell>
          <cell r="E135" t="str">
            <v>kg</v>
          </cell>
          <cell r="F135">
            <v>2500</v>
          </cell>
        </row>
        <row r="136">
          <cell r="A136">
            <v>105</v>
          </cell>
          <cell r="D136" t="str">
            <v>Shower Kran</v>
          </cell>
          <cell r="E136" t="str">
            <v>buah</v>
          </cell>
          <cell r="F136">
            <v>150000</v>
          </cell>
        </row>
        <row r="137">
          <cell r="A137">
            <v>106</v>
          </cell>
          <cell r="D137" t="str">
            <v>Sirtu</v>
          </cell>
          <cell r="E137" t="str">
            <v>m3</v>
          </cell>
          <cell r="F137">
            <v>160000</v>
          </cell>
        </row>
        <row r="138">
          <cell r="A138">
            <v>107</v>
          </cell>
          <cell r="D138" t="str">
            <v>Sirtu Klas B Lapis Pondasi</v>
          </cell>
          <cell r="E138" t="str">
            <v>m3</v>
          </cell>
          <cell r="F138">
            <v>50000</v>
          </cell>
        </row>
        <row r="139">
          <cell r="A139">
            <v>108</v>
          </cell>
          <cell r="D139" t="str">
            <v>Stop kontak broco</v>
          </cell>
          <cell r="E139" t="str">
            <v>Bh</v>
          </cell>
        </row>
        <row r="140">
          <cell r="A140">
            <v>109</v>
          </cell>
          <cell r="D140" t="str">
            <v>Tanah Timbun</v>
          </cell>
          <cell r="E140" t="str">
            <v>m3</v>
          </cell>
          <cell r="F140">
            <v>63000</v>
          </cell>
        </row>
        <row r="141">
          <cell r="A141">
            <v>110</v>
          </cell>
          <cell r="D141" t="str">
            <v>Tanah Timbun Pilihan</v>
          </cell>
          <cell r="E141" t="str">
            <v>m3</v>
          </cell>
          <cell r="F141">
            <v>100000</v>
          </cell>
        </row>
        <row r="142">
          <cell r="A142">
            <v>111</v>
          </cell>
          <cell r="D142" t="str">
            <v>Teralis Besi</v>
          </cell>
          <cell r="E142" t="str">
            <v>m2</v>
          </cell>
          <cell r="F142">
            <v>305000</v>
          </cell>
        </row>
        <row r="143">
          <cell r="A143">
            <v>112</v>
          </cell>
          <cell r="D143" t="str">
            <v>Tiang dan lampu taman komplit type fullglobe 2m</v>
          </cell>
          <cell r="E143" t="str">
            <v>Unit</v>
          </cell>
        </row>
        <row r="144">
          <cell r="A144">
            <v>113</v>
          </cell>
          <cell r="D144" t="str">
            <v>Urinoir Keramik</v>
          </cell>
          <cell r="E144" t="str">
            <v>buah</v>
          </cell>
          <cell r="F144">
            <v>850000</v>
          </cell>
        </row>
        <row r="145">
          <cell r="A145">
            <v>114</v>
          </cell>
          <cell r="D145" t="str">
            <v>Wastafel</v>
          </cell>
          <cell r="E145" t="str">
            <v>buah</v>
          </cell>
          <cell r="F145">
            <v>630000</v>
          </cell>
        </row>
        <row r="147">
          <cell r="A147" t="str">
            <v>III</v>
          </cell>
          <cell r="B147" t="str">
            <v>TANAMAN</v>
          </cell>
        </row>
        <row r="149">
          <cell r="D149" t="str">
            <v>Rumput Manila</v>
          </cell>
          <cell r="E149" t="str">
            <v>M2</v>
          </cell>
          <cell r="F149">
            <v>35000</v>
          </cell>
        </row>
        <row r="150">
          <cell r="D150" t="str">
            <v>Pohon Palm Raja</v>
          </cell>
          <cell r="E150" t="str">
            <v>Btg</v>
          </cell>
          <cell r="F150">
            <v>180000</v>
          </cell>
        </row>
        <row r="151">
          <cell r="D151" t="str">
            <v>Pohon Cemara Lilin</v>
          </cell>
          <cell r="E151" t="str">
            <v>Btg</v>
          </cell>
          <cell r="F151">
            <v>120000</v>
          </cell>
        </row>
        <row r="152">
          <cell r="D152" t="str">
            <v>Pohon Kamboja</v>
          </cell>
          <cell r="E152" t="str">
            <v>Btg</v>
          </cell>
          <cell r="F152">
            <v>800000</v>
          </cell>
        </row>
        <row r="153">
          <cell r="D153" t="str">
            <v>Pohon Flamboyan</v>
          </cell>
          <cell r="E153" t="str">
            <v>Btg</v>
          </cell>
          <cell r="F153">
            <v>800000</v>
          </cell>
        </row>
        <row r="154">
          <cell r="D154" t="str">
            <v>Pohon Tiara Payung</v>
          </cell>
          <cell r="E154" t="str">
            <v>Btg</v>
          </cell>
          <cell r="F154">
            <v>800000</v>
          </cell>
        </row>
        <row r="156">
          <cell r="A156" t="str">
            <v>III.</v>
          </cell>
          <cell r="B156" t="str">
            <v>A L A T  B E R A T</v>
          </cell>
        </row>
        <row r="158">
          <cell r="A158">
            <v>1</v>
          </cell>
          <cell r="D158" t="str">
            <v>Excavator</v>
          </cell>
          <cell r="E158" t="str">
            <v>Jam</v>
          </cell>
          <cell r="F158">
            <v>233714.3</v>
          </cell>
        </row>
        <row r="178">
          <cell r="A178" t="str">
            <v>III</v>
          </cell>
          <cell r="B178" t="str">
            <v>SNI</v>
          </cell>
        </row>
        <row r="180">
          <cell r="A180">
            <v>1</v>
          </cell>
          <cell r="B180" t="str">
            <v>Tanah</v>
          </cell>
        </row>
        <row r="181">
          <cell r="B181" t="str">
            <v>(SNI 03-2835-2002)</v>
          </cell>
        </row>
        <row r="184">
          <cell r="C184" t="str">
            <v>Striiping Tanah</v>
          </cell>
          <cell r="D184" t="str">
            <v>SNI 03-2835-2002.(6.7).1</v>
          </cell>
          <cell r="E184" t="str">
            <v>M3</v>
          </cell>
          <cell r="F184">
            <v>2326.5</v>
          </cell>
        </row>
        <row r="185">
          <cell r="C185" t="str">
            <v>Urugan kembali</v>
          </cell>
          <cell r="D185" t="str">
            <v>SNI 03-2835-2002.(6.9)</v>
          </cell>
          <cell r="E185" t="str">
            <v>M3</v>
          </cell>
          <cell r="F185">
            <v>36637.700000000012</v>
          </cell>
        </row>
        <row r="186">
          <cell r="C186" t="str">
            <v>Pemadatan tanah</v>
          </cell>
          <cell r="D186" t="str">
            <v>SNI 03-2835-2002.(6.10)</v>
          </cell>
          <cell r="E186" t="str">
            <v>M3</v>
          </cell>
          <cell r="F186">
            <v>22275</v>
          </cell>
        </row>
        <row r="187">
          <cell r="C187" t="str">
            <v>Urugan pasir</v>
          </cell>
          <cell r="D187" t="str">
            <v>SNI 03-2835-2002.(6.11)</v>
          </cell>
          <cell r="E187" t="str">
            <v>M3</v>
          </cell>
          <cell r="F187">
            <v>104643</v>
          </cell>
        </row>
        <row r="188">
          <cell r="C188" t="str">
            <v>Urugan sirtu</v>
          </cell>
          <cell r="D188" t="str">
            <v>SNI 03-2835-2002.(6.15)</v>
          </cell>
          <cell r="E188" t="str">
            <v>M3</v>
          </cell>
          <cell r="F188">
            <v>212893.21428571429</v>
          </cell>
        </row>
        <row r="191">
          <cell r="A191">
            <v>2</v>
          </cell>
          <cell r="B191" t="str">
            <v>Pondasi</v>
          </cell>
        </row>
        <row r="192">
          <cell r="B192" t="str">
            <v>(SNI 03-2836-2002)</v>
          </cell>
        </row>
        <row r="194">
          <cell r="C194" t="str">
            <v>Pasang pondasi batu kali, 1 Pc : 4 Ps</v>
          </cell>
          <cell r="D194" t="str">
            <v>SNI 03-2836-2002.(6.5)</v>
          </cell>
          <cell r="E194" t="str">
            <v>M3</v>
          </cell>
          <cell r="F194">
            <v>421184.5</v>
          </cell>
        </row>
        <row r="195">
          <cell r="C195" t="str">
            <v>Pasang pondasi batu kali, 1 Pc : 5 Ps</v>
          </cell>
          <cell r="E195" t="str">
            <v>M3</v>
          </cell>
        </row>
        <row r="196">
          <cell r="C196" t="str">
            <v>Pasangan Pondasi Batu Kosong</v>
          </cell>
          <cell r="D196" t="str">
            <v>SNI 03-2836-2002.(6.14)</v>
          </cell>
          <cell r="E196" t="str">
            <v>M3</v>
          </cell>
          <cell r="F196">
            <v>216694.5</v>
          </cell>
        </row>
        <row r="199">
          <cell r="A199">
            <v>3</v>
          </cell>
          <cell r="B199" t="str">
            <v>Pasangan</v>
          </cell>
        </row>
        <row r="200">
          <cell r="B200" t="str">
            <v>(SNI 03-6897-2002)</v>
          </cell>
        </row>
        <row r="206">
          <cell r="C206" t="str">
            <v>Pasangan Batu Tempel</v>
          </cell>
          <cell r="D206" t="str">
            <v>SNI 03-Lt-2002.(6.74)</v>
          </cell>
          <cell r="F206">
            <v>180136</v>
          </cell>
        </row>
        <row r="207">
          <cell r="C207" t="str">
            <v>Pasangan Rollag Bata Merah 1/2 Bata, 1 Pc : 5 Ps</v>
          </cell>
          <cell r="D207" t="str">
            <v>SNI 03-6897-2002.(6.12).1</v>
          </cell>
        </row>
        <row r="208">
          <cell r="C208" t="str">
            <v>Pasangan bata merah tebal 1/2 bata, 1 Pc : 2 Ps</v>
          </cell>
          <cell r="D208" t="str">
            <v>SNI 03-6897-2002.(6.9)</v>
          </cell>
          <cell r="E208" t="str">
            <v>M2</v>
          </cell>
          <cell r="F208">
            <v>79414.5</v>
          </cell>
        </row>
        <row r="209">
          <cell r="C209" t="str">
            <v>Pasangan bata merah tebal 1/2 bata, 1 Pc : 3 Ps</v>
          </cell>
          <cell r="D209" t="str">
            <v>SNI 03-6897-2002.(6.10)</v>
          </cell>
          <cell r="E209" t="str">
            <v>M2</v>
          </cell>
          <cell r="F209">
            <v>75582.100000000006</v>
          </cell>
        </row>
        <row r="210">
          <cell r="C210" t="str">
            <v>Pasangan bata merah tebal 1/2 bata, 1 Pc : 5 Ps</v>
          </cell>
          <cell r="D210" t="str">
            <v>SNI 03-6897-2002.(6.12)</v>
          </cell>
          <cell r="E210" t="str">
            <v>M2</v>
          </cell>
          <cell r="F210">
            <v>71949.899999999994</v>
          </cell>
        </row>
        <row r="212">
          <cell r="A212">
            <v>4</v>
          </cell>
          <cell r="B212" t="str">
            <v>Plesteran</v>
          </cell>
        </row>
        <row r="213">
          <cell r="B213" t="str">
            <v>(SNI 03-2837-2002)</v>
          </cell>
        </row>
        <row r="215">
          <cell r="C215" t="str">
            <v>Plesteran 1 Pc : 2 Ps, tebal 20 mm</v>
          </cell>
          <cell r="D215" t="str">
            <v>SNI 03-2837-2002.(6.13)</v>
          </cell>
          <cell r="E215" t="str">
            <v>M2</v>
          </cell>
          <cell r="F215">
            <v>39651.15</v>
          </cell>
        </row>
        <row r="216">
          <cell r="C216" t="str">
            <v>Plesteran 1 Pc : 3 Ps, tebal 20 mm</v>
          </cell>
          <cell r="D216" t="str">
            <v>SNI 03-2837-2002.(6.14)</v>
          </cell>
          <cell r="E216" t="str">
            <v>M2</v>
          </cell>
          <cell r="F216">
            <v>36885.75</v>
          </cell>
        </row>
        <row r="217">
          <cell r="C217" t="str">
            <v>Plesteran 1 Pc : 5 Ps, tebal 20 mm</v>
          </cell>
          <cell r="D217" t="str">
            <v>SNI 03-2837-2002.(6.16)</v>
          </cell>
          <cell r="E217" t="str">
            <v>M2</v>
          </cell>
          <cell r="F217">
            <v>33994.949999999997</v>
          </cell>
        </row>
        <row r="218">
          <cell r="C218" t="str">
            <v>Plesteran Ciprat 1 Pc : 2 Ps</v>
          </cell>
          <cell r="D218" t="str">
            <v>SNI 03-2837-2002.(6.34)</v>
          </cell>
          <cell r="E218" t="str">
            <v>M2</v>
          </cell>
          <cell r="F218">
            <v>23167.1</v>
          </cell>
        </row>
        <row r="219">
          <cell r="C219" t="str">
            <v>Plesteran 1 Pc :  5 Ps, tebal 50 mm</v>
          </cell>
          <cell r="D219" t="str">
            <v>SNI 03-2837-2002.(6.22).1</v>
          </cell>
          <cell r="E219" t="str">
            <v>M2</v>
          </cell>
          <cell r="F219">
            <v>75110.2</v>
          </cell>
        </row>
        <row r="220">
          <cell r="C220" t="str">
            <v>Plesteran 1 Pc :  5 Ps, tebal 100 mm</v>
          </cell>
          <cell r="D220" t="str">
            <v>SNI 03-2837-2002.(6.22).2</v>
          </cell>
          <cell r="E220" t="str">
            <v>M2</v>
          </cell>
          <cell r="F220">
            <v>150110.39999999999</v>
          </cell>
        </row>
        <row r="221">
          <cell r="C221" t="str">
            <v>Acian Beton</v>
          </cell>
          <cell r="D221" t="str">
            <v>SNI 03-2837-2002.(6.1).1</v>
          </cell>
          <cell r="E221" t="str">
            <v>M2</v>
          </cell>
          <cell r="F221">
            <v>20950.599999999999</v>
          </cell>
        </row>
        <row r="224">
          <cell r="A224">
            <v>5</v>
          </cell>
          <cell r="B224" t="str">
            <v>Penutup Lantai &amp; Dinding</v>
          </cell>
        </row>
        <row r="225">
          <cell r="B225" t="str">
            <v>(SNI 03-Lt-2002)</v>
          </cell>
        </row>
        <row r="227">
          <cell r="C227" t="str">
            <v>Lantai Keramik 30x30 cm2</v>
          </cell>
          <cell r="D227" t="str">
            <v>SNI 03-Lt-2002.(6.47).1</v>
          </cell>
          <cell r="E227" t="str">
            <v>M2</v>
          </cell>
          <cell r="F227">
            <v>140628.4</v>
          </cell>
        </row>
        <row r="228">
          <cell r="C228" t="str">
            <v>Lantai Keramik 20x20 cm2</v>
          </cell>
          <cell r="D228" t="str">
            <v>SNI 03-Lt-2002.(6.44)</v>
          </cell>
          <cell r="E228" t="str">
            <v>M2</v>
          </cell>
          <cell r="F228">
            <v>128528.4</v>
          </cell>
        </row>
        <row r="229">
          <cell r="C229" t="str">
            <v>Pasang Dinding Keramik 20x25 cm2</v>
          </cell>
          <cell r="D229" t="str">
            <v>SNI 03-Lt-2002.(6.68).1</v>
          </cell>
          <cell r="E229" t="str">
            <v>M2</v>
          </cell>
          <cell r="F229">
            <v>108394</v>
          </cell>
        </row>
        <row r="230">
          <cell r="C230" t="str">
            <v>Pasang Dinding Keramik 30x30 cm2</v>
          </cell>
          <cell r="D230" t="str">
            <v>SNI 03-Lt-2002.(6.68).2</v>
          </cell>
          <cell r="E230" t="str">
            <v>M2</v>
          </cell>
          <cell r="F230">
            <v>120494</v>
          </cell>
        </row>
        <row r="231">
          <cell r="C231" t="str">
            <v>Pasang dinding keramik 8 x 20 cm</v>
          </cell>
          <cell r="D231" t="str">
            <v>SNI 03-Lt-2002.(6.69).1</v>
          </cell>
          <cell r="E231" t="str">
            <v>M2</v>
          </cell>
          <cell r="F231">
            <v>1412015</v>
          </cell>
        </row>
        <row r="232">
          <cell r="C232" t="str">
            <v>Pasang plint ubin keramik 10 x 30 cm</v>
          </cell>
          <cell r="D232" t="str">
            <v>SNI 03-Lt-2002.(6.30).1</v>
          </cell>
          <cell r="E232" t="str">
            <v>M</v>
          </cell>
          <cell r="F232">
            <v>58902.58</v>
          </cell>
        </row>
        <row r="233">
          <cell r="C233" t="str">
            <v>Pasang Step Noise 10 x 30 cm</v>
          </cell>
          <cell r="D233" t="str">
            <v>SNI 03-Lt-2002.(6.49).1</v>
          </cell>
          <cell r="E233" t="str">
            <v>M</v>
          </cell>
          <cell r="F233" t="e">
            <v>#REF!</v>
          </cell>
        </row>
        <row r="234">
          <cell r="C234" t="str">
            <v>Pasang plint kayu 2x10 cm</v>
          </cell>
          <cell r="D234" t="str">
            <v>SNI 03-Lt-2002.(6.82)</v>
          </cell>
          <cell r="E234" t="str">
            <v>M</v>
          </cell>
          <cell r="F234">
            <v>20869.2</v>
          </cell>
        </row>
        <row r="235">
          <cell r="C235" t="str">
            <v>Pasang Batu Tempel Lempeng</v>
          </cell>
          <cell r="D235" t="str">
            <v>SNI 03-Lt-2002.(6.74)</v>
          </cell>
          <cell r="E235" t="str">
            <v>M2</v>
          </cell>
          <cell r="F235">
            <v>180136</v>
          </cell>
        </row>
        <row r="238">
          <cell r="A238">
            <v>6</v>
          </cell>
          <cell r="B238" t="str">
            <v>Beton</v>
          </cell>
        </row>
        <row r="239">
          <cell r="B239" t="str">
            <v>(SNI 03-Bt-2002)</v>
          </cell>
        </row>
        <row r="241">
          <cell r="C241" t="str">
            <v>Membuat Lantai Kerja Beton Tumbuk 1 Pc:3 Ps:5 Kr, tebal 5 cm</v>
          </cell>
          <cell r="D241" t="str">
            <v>SNI 03-Bt-2002.(6.4)</v>
          </cell>
          <cell r="F241">
            <v>61632.999999999993</v>
          </cell>
        </row>
        <row r="242">
          <cell r="C242" t="str">
            <v>Membuat Lantai Kerja Beton Tumbuk 1 Pc:3 Ps:5 Kr,tebal 7cm</v>
          </cell>
          <cell r="D242" t="str">
            <v>SNI 03-Bt-2002.(6.4).1</v>
          </cell>
          <cell r="F242">
            <v>67818.51999999999</v>
          </cell>
        </row>
        <row r="246">
          <cell r="A246">
            <v>7</v>
          </cell>
          <cell r="B246" t="str">
            <v>Kayu</v>
          </cell>
        </row>
        <row r="247">
          <cell r="B247" t="str">
            <v>(SNI 03-3434-2002)</v>
          </cell>
        </row>
        <row r="249">
          <cell r="C249" t="str">
            <v>Pasang list langit-langit kayu profil</v>
          </cell>
          <cell r="D249" t="str">
            <v>SNI 03-3434-2002.(6.60)</v>
          </cell>
          <cell r="E249" t="str">
            <v>M</v>
          </cell>
          <cell r="F249">
            <v>9955</v>
          </cell>
        </row>
        <row r="250">
          <cell r="C250" t="str">
            <v>Pasang Kusen Pintu dan Jendela Kayu Kamper</v>
          </cell>
          <cell r="D250" t="str">
            <v>SNI 03-3434-2002.(6.2)</v>
          </cell>
          <cell r="E250" t="str">
            <v>M3</v>
          </cell>
          <cell r="F250">
            <v>4490024.55</v>
          </cell>
        </row>
        <row r="251">
          <cell r="C251" t="str">
            <v>Pasang Rangka Kayu 5/8</v>
          </cell>
          <cell r="D251" t="str">
            <v>SNI 03-3434-2002.(6.26).1</v>
          </cell>
          <cell r="E251" t="str">
            <v>M3</v>
          </cell>
          <cell r="F251">
            <v>298133</v>
          </cell>
        </row>
        <row r="252">
          <cell r="C252" t="str">
            <v>Pasang Pintu Plywood Rangkap Rangka Kayu</v>
          </cell>
          <cell r="D252" t="str">
            <v>SNI 03-3434-2002.(6.15)</v>
          </cell>
          <cell r="E252" t="str">
            <v>M2</v>
          </cell>
          <cell r="F252">
            <v>299145</v>
          </cell>
        </row>
        <row r="253">
          <cell r="C253" t="str">
            <v>Pintu Panel Kayu Kamper</v>
          </cell>
          <cell r="D253" t="str">
            <v>SNI 03-3434-2002.(6.8)</v>
          </cell>
          <cell r="E253" t="str">
            <v>M3</v>
          </cell>
          <cell r="F253">
            <v>339625</v>
          </cell>
        </row>
        <row r="254">
          <cell r="C254" t="str">
            <v>Pasang Multipleks 6 mm</v>
          </cell>
          <cell r="D254" t="str">
            <v>SNI 03-3434-2002.(6.59).1</v>
          </cell>
          <cell r="E254" t="str">
            <v>M2</v>
          </cell>
          <cell r="F254">
            <v>35677.29</v>
          </cell>
        </row>
        <row r="256">
          <cell r="C256" t="str">
            <v>Pasang rangka langit-langit (30 x 60) cm, kayu kamper</v>
          </cell>
          <cell r="D256" t="str">
            <v>SNI 03-3434-2002.(6.42)</v>
          </cell>
          <cell r="E256" t="str">
            <v>M2</v>
          </cell>
          <cell r="F256">
            <v>109989</v>
          </cell>
        </row>
        <row r="257">
          <cell r="C257" t="str">
            <v>Pasang rangka langit-langit (60 x 120) cm, kayu kalimantan</v>
          </cell>
          <cell r="D257" t="str">
            <v>SNI 03-3434-2002.(6.42).1</v>
          </cell>
          <cell r="F257">
            <v>65014.95</v>
          </cell>
        </row>
        <row r="258">
          <cell r="C258" t="str">
            <v>Pasang listplank 2,5 x 25 cm kayu kamper</v>
          </cell>
          <cell r="D258" t="str">
            <v>SNI 03-3434-2002.(6.50).1</v>
          </cell>
          <cell r="E258" t="str">
            <v>M</v>
          </cell>
          <cell r="F258">
            <v>67061.5</v>
          </cell>
        </row>
        <row r="259">
          <cell r="C259" t="str">
            <v>Pasang Lisplank 3 X 30 cm kayu kamper</v>
          </cell>
          <cell r="D259" t="str">
            <v>SNI 03-3434-2002.(6.50)</v>
          </cell>
          <cell r="E259" t="str">
            <v>M</v>
          </cell>
          <cell r="F259">
            <v>58474.9</v>
          </cell>
        </row>
        <row r="260">
          <cell r="C260" t="str">
            <v>Pasang Listplank Aluminium</v>
          </cell>
        </row>
        <row r="261">
          <cell r="C261" t="str">
            <v>Pasang Kuda-kuda Kayu Kamper</v>
          </cell>
          <cell r="D261" t="str">
            <v>SNI 03-3434-2002.(6.28)</v>
          </cell>
          <cell r="E261" t="str">
            <v>M3</v>
          </cell>
          <cell r="F261">
            <v>1258730</v>
          </cell>
        </row>
        <row r="262">
          <cell r="C262" t="str">
            <v>Pasang Kaso &amp; Reng Genteng, Kayu Kamper</v>
          </cell>
          <cell r="D262" t="str">
            <v>SNI 03-3434-2002.(6.31)</v>
          </cell>
          <cell r="E262" t="str">
            <v>M2</v>
          </cell>
          <cell r="F262">
            <v>53993.5</v>
          </cell>
        </row>
        <row r="263">
          <cell r="C263" t="str">
            <v>Pasang lisplang ukuran (3 x 20) cm, Kayu Kalimantan</v>
          </cell>
          <cell r="D263" t="str">
            <v>SNI 03-3434-2002.(6.48)</v>
          </cell>
          <cell r="E263" t="str">
            <v>M</v>
          </cell>
          <cell r="F263">
            <v>38549.5</v>
          </cell>
        </row>
        <row r="264">
          <cell r="C264" t="str">
            <v>Pasang lisplang ukuran (3 x 20) cm Kayu Kalimantan, susun tegak h=2 M, l = 0,2 M</v>
          </cell>
          <cell r="D264" t="str">
            <v>SNI 03-3434-2002.(6.48).1</v>
          </cell>
          <cell r="E264" t="str">
            <v>M</v>
          </cell>
          <cell r="F264">
            <v>76989</v>
          </cell>
        </row>
        <row r="267">
          <cell r="A267">
            <v>8</v>
          </cell>
          <cell r="B267" t="str">
            <v>Besi &amp; Aluminium</v>
          </cell>
        </row>
        <row r="268">
          <cell r="B268" t="str">
            <v>(SNI 03-B-2002)</v>
          </cell>
        </row>
        <row r="270">
          <cell r="C270" t="str">
            <v>Memasang rangka atap baja</v>
          </cell>
          <cell r="D270" t="str">
            <v>SNI 03-B-2002.(6.1)</v>
          </cell>
          <cell r="E270" t="str">
            <v>Kg</v>
          </cell>
          <cell r="F270">
            <v>16462.489999999998</v>
          </cell>
        </row>
        <row r="271">
          <cell r="C271" t="str">
            <v>Pasang rolling door</v>
          </cell>
          <cell r="D271" t="str">
            <v>SNI 03-B-2002.(6.8)</v>
          </cell>
          <cell r="F271">
            <v>397854.16</v>
          </cell>
        </row>
        <row r="272">
          <cell r="C272" t="str">
            <v>Pasang terali besi</v>
          </cell>
          <cell r="D272" t="str">
            <v>SNI 03-B-2002.(6.12)</v>
          </cell>
          <cell r="F272">
            <v>269330.38</v>
          </cell>
        </row>
        <row r="273">
          <cell r="C273" t="str">
            <v>Pasang pintu lipat besi</v>
          </cell>
          <cell r="D273" t="str">
            <v>SNI 03-B-2002 (6.6)</v>
          </cell>
          <cell r="F273">
            <v>666144.15999999992</v>
          </cell>
        </row>
        <row r="277">
          <cell r="A277">
            <v>9</v>
          </cell>
          <cell r="B277" t="str">
            <v>Kunci &amp; Kaca</v>
          </cell>
        </row>
        <row r="278">
          <cell r="B278" t="str">
            <v>(SNI 03-KK-2002)</v>
          </cell>
        </row>
        <row r="280">
          <cell r="C280" t="str">
            <v>Pasang Kunci Selot</v>
          </cell>
          <cell r="D280" t="str">
            <v>SNI 03-KK-2002.(6.11)</v>
          </cell>
          <cell r="F280">
            <v>70282.3</v>
          </cell>
        </row>
        <row r="281">
          <cell r="C281" t="str">
            <v>Pasang grendel pintu</v>
          </cell>
          <cell r="D281" t="str">
            <v>SNI 03-KK-2002.(6.11).1</v>
          </cell>
          <cell r="F281">
            <v>25182.3</v>
          </cell>
        </row>
        <row r="282">
          <cell r="C282" t="str">
            <v>Pasang grendel jendela</v>
          </cell>
          <cell r="D282" t="str">
            <v>SNI 03-KK-2002.(6.11).2</v>
          </cell>
          <cell r="F282">
            <v>25182.3</v>
          </cell>
        </row>
        <row r="283">
          <cell r="C283" t="str">
            <v>Pasang Pegangan Pintu</v>
          </cell>
          <cell r="D283" t="str">
            <v>SNI 03-KK-2002.(6.12).1</v>
          </cell>
          <cell r="F283">
            <v>92924.15</v>
          </cell>
        </row>
        <row r="284">
          <cell r="C284" t="str">
            <v>Pasang kaca, tebal 5 mm</v>
          </cell>
          <cell r="D284" t="str">
            <v>SNI 03-KK-2002.(6.17)</v>
          </cell>
          <cell r="F284">
            <v>108289.22500000001</v>
          </cell>
        </row>
        <row r="285">
          <cell r="C285" t="str">
            <v>Pasang kaca cermin, tebal 5 mm</v>
          </cell>
          <cell r="D285" t="str">
            <v>SNI 03-KK-2002.(6.20)</v>
          </cell>
          <cell r="F285">
            <v>205089.22500000001</v>
          </cell>
        </row>
        <row r="286">
          <cell r="C286" t="str">
            <v>Pasang Kaca Patri Tebal 5 mm</v>
          </cell>
          <cell r="D286" t="str">
            <v>SNI 03-KK-2002.(6.24)</v>
          </cell>
          <cell r="F286">
            <v>253489.22500000003</v>
          </cell>
        </row>
        <row r="287">
          <cell r="C287" t="str">
            <v>Pasang Kunci Tanam Kamar Mandi</v>
          </cell>
          <cell r="D287" t="str">
            <v>SNI 03-KK-2002.(6.3)</v>
          </cell>
          <cell r="F287">
            <v>92924.15</v>
          </cell>
        </row>
        <row r="288">
          <cell r="C288" t="str">
            <v>Pasang Kunci Pintu</v>
          </cell>
          <cell r="D288" t="str">
            <v>SNI 03-KK-2002.(6.4)</v>
          </cell>
          <cell r="F288">
            <v>87613.074999999997</v>
          </cell>
        </row>
        <row r="289">
          <cell r="C289" t="str">
            <v>Pasang Engsel pintu</v>
          </cell>
          <cell r="D289" t="str">
            <v>SNI 03-KK-2002.(6.5)</v>
          </cell>
          <cell r="F289">
            <v>30151.74642857143</v>
          </cell>
        </row>
        <row r="290">
          <cell r="C290" t="str">
            <v>Pasang Engsel Jendela</v>
          </cell>
          <cell r="D290" t="str">
            <v>SNI 03-KK-2002.(6.6)</v>
          </cell>
          <cell r="F290">
            <v>23071.164285714291</v>
          </cell>
        </row>
        <row r="291">
          <cell r="C291" t="str">
            <v>Pasang Kait Angin</v>
          </cell>
          <cell r="D291" t="str">
            <v>SNI 03-KK-2002.(6.9)</v>
          </cell>
          <cell r="F291">
            <v>16951.74642857143</v>
          </cell>
        </row>
        <row r="293">
          <cell r="A293">
            <v>10</v>
          </cell>
          <cell r="B293" t="str">
            <v>Penutup Atap</v>
          </cell>
        </row>
        <row r="294">
          <cell r="B294" t="str">
            <v>(SNI 03-3436-2002)</v>
          </cell>
        </row>
        <row r="296">
          <cell r="C296" t="str">
            <v>Pasang Genteng Keramik Glazur</v>
          </cell>
          <cell r="D296" t="str">
            <v>SNI 03-3436-2002.(6.2).1</v>
          </cell>
          <cell r="E296" t="str">
            <v>M2</v>
          </cell>
          <cell r="F296">
            <v>163295</v>
          </cell>
        </row>
        <row r="297">
          <cell r="C297" t="str">
            <v>Pasang Atap Polykarbonat</v>
          </cell>
          <cell r="D297" t="str">
            <v>AL-5</v>
          </cell>
          <cell r="E297" t="str">
            <v>M2</v>
          </cell>
          <cell r="F297">
            <v>42970.8</v>
          </cell>
        </row>
        <row r="298">
          <cell r="C298" t="str">
            <v>Pasang Alumunium Foil / Sisalation</v>
          </cell>
          <cell r="D298" t="str">
            <v>SNI 03-3436-2002.(6.42)</v>
          </cell>
          <cell r="E298" t="str">
            <v>M2</v>
          </cell>
          <cell r="F298">
            <v>42970.8</v>
          </cell>
        </row>
        <row r="299">
          <cell r="C299" t="str">
            <v>Pasang list plank &amp; atap aluminium</v>
          </cell>
          <cell r="D299" t="str">
            <v>SNI 03-3436-2002.(6.40)</v>
          </cell>
          <cell r="E299" t="str">
            <v>M2</v>
          </cell>
          <cell r="F299">
            <v>176165</v>
          </cell>
        </row>
        <row r="300">
          <cell r="C300" t="str">
            <v>Pasang Genteng Bubung Beton</v>
          </cell>
          <cell r="D300" t="str">
            <v>SNI 03-3436-2002.(6.5)</v>
          </cell>
          <cell r="E300" t="str">
            <v>M2</v>
          </cell>
          <cell r="F300">
            <v>84178.6</v>
          </cell>
        </row>
        <row r="301">
          <cell r="C301" t="str">
            <v>Genteng Asbes Gelombang</v>
          </cell>
          <cell r="D301" t="str">
            <v>SNI 03-3436-2002.(6.8)</v>
          </cell>
          <cell r="E301" t="str">
            <v>M2</v>
          </cell>
          <cell r="F301">
            <v>36790.6</v>
          </cell>
        </row>
        <row r="302">
          <cell r="C302" t="str">
            <v>Genteng Metal</v>
          </cell>
          <cell r="D302" t="str">
            <v>SNI 03-3436-2002.(6.32)</v>
          </cell>
          <cell r="E302" t="str">
            <v>M2</v>
          </cell>
          <cell r="F302">
            <v>107440.3</v>
          </cell>
        </row>
        <row r="305">
          <cell r="A305">
            <v>11</v>
          </cell>
          <cell r="B305" t="str">
            <v>Langit-langit</v>
          </cell>
        </row>
        <row r="306">
          <cell r="B306" t="str">
            <v>(SNI 03-2838-2002)</v>
          </cell>
        </row>
        <row r="308">
          <cell r="C308" t="str">
            <v>Langit-langit multipleks (60 x 120) cm, tebal 4 mm</v>
          </cell>
          <cell r="D308" t="str">
            <v>SNI 03-2838-2002.(6.11).1</v>
          </cell>
          <cell r="E308" t="str">
            <v>m2</v>
          </cell>
          <cell r="F308">
            <v>109896.05</v>
          </cell>
        </row>
        <row r="309">
          <cell r="C309" t="str">
            <v>Langit-langit aluminium</v>
          </cell>
          <cell r="D309" t="str">
            <v>SNI 03-2838-2002.(6.11).2</v>
          </cell>
          <cell r="E309" t="str">
            <v>m2</v>
          </cell>
          <cell r="F309">
            <v>355581.05</v>
          </cell>
        </row>
        <row r="314">
          <cell r="A314">
            <v>12</v>
          </cell>
          <cell r="B314" t="str">
            <v>Sanitasi</v>
          </cell>
        </row>
        <row r="315">
          <cell r="B315" t="str">
            <v>(SNI 03-S-2002)</v>
          </cell>
        </row>
        <row r="317">
          <cell r="C317" t="str">
            <v>Memasang reiling tangga stainless diameter 3"</v>
          </cell>
          <cell r="D317" t="str">
            <v>SNI 03-S-2002.(6.23).1</v>
          </cell>
          <cell r="E317" t="str">
            <v>m</v>
          </cell>
          <cell r="F317">
            <v>128482.42</v>
          </cell>
        </row>
        <row r="318">
          <cell r="C318" t="str">
            <v>Memasang kloset jongkok keramik</v>
          </cell>
          <cell r="D318" t="str">
            <v>SNI 03-S-2002.(6.2)</v>
          </cell>
          <cell r="E318" t="str">
            <v>buah</v>
          </cell>
          <cell r="F318">
            <v>433708</v>
          </cell>
        </row>
        <row r="319">
          <cell r="C319" t="str">
            <v>Memasang urinoir dan aksesoris</v>
          </cell>
          <cell r="D319" t="str">
            <v>SNI 03-S-2002.(6.4).1</v>
          </cell>
          <cell r="E319" t="str">
            <v>buah</v>
          </cell>
          <cell r="F319">
            <v>1085480</v>
          </cell>
        </row>
        <row r="320">
          <cell r="C320" t="str">
            <v>Memasang urinoir biasa</v>
          </cell>
          <cell r="D320" t="str">
            <v>SNI 03-S-2002.(6.4)</v>
          </cell>
          <cell r="E320" t="str">
            <v>buah</v>
          </cell>
          <cell r="F320">
            <v>1057430</v>
          </cell>
        </row>
        <row r="321">
          <cell r="C321" t="str">
            <v>Memasang wastafel</v>
          </cell>
          <cell r="D321" t="str">
            <v>SNI 03-S-2002.(6.5)</v>
          </cell>
          <cell r="E321" t="str">
            <v>buah</v>
          </cell>
          <cell r="F321">
            <v>938850</v>
          </cell>
        </row>
        <row r="322">
          <cell r="C322" t="str">
            <v>Memasang kran diameter 3/4" atau 1/2"</v>
          </cell>
          <cell r="D322" t="str">
            <v>SNI 03-S-2002.(6.35)</v>
          </cell>
          <cell r="E322" t="str">
            <v>buah</v>
          </cell>
          <cell r="F322">
            <v>35541</v>
          </cell>
        </row>
        <row r="323">
          <cell r="C323" t="str">
            <v>Memasang floor drain</v>
          </cell>
          <cell r="D323" t="str">
            <v>SNI 03-S-2002.(6.36)</v>
          </cell>
          <cell r="E323" t="str">
            <v>buah</v>
          </cell>
          <cell r="F323">
            <v>95958.5</v>
          </cell>
        </row>
        <row r="324">
          <cell r="C324" t="str">
            <v>Memasang pipa galvanis diameter 20 cm</v>
          </cell>
          <cell r="D324" t="str">
            <v>SNI 03-S-2002.(6.24).1</v>
          </cell>
          <cell r="E324" t="str">
            <v>m</v>
          </cell>
          <cell r="F324" t="e">
            <v>#N/A</v>
          </cell>
        </row>
        <row r="325">
          <cell r="C325" t="str">
            <v>Pasang Bak Mandi Fiberglass 0,3 m3</v>
          </cell>
          <cell r="D325" t="str">
            <v>SNI 03-S-2002.(6.7)</v>
          </cell>
          <cell r="E325" t="str">
            <v>buah</v>
          </cell>
          <cell r="F325">
            <v>1588851</v>
          </cell>
        </row>
        <row r="326">
          <cell r="C326" t="str">
            <v>Memasang bak cuci piring stainles steel</v>
          </cell>
          <cell r="D326" t="str">
            <v>SNI 03-S-2002.(6.33)</v>
          </cell>
          <cell r="E326" t="str">
            <v>buah</v>
          </cell>
          <cell r="F326">
            <v>1122758.45</v>
          </cell>
        </row>
        <row r="327">
          <cell r="C327" t="str">
            <v>Pasang Shower Kran</v>
          </cell>
          <cell r="D327" t="str">
            <v>SNI 03-S-2002.(6.35).1</v>
          </cell>
          <cell r="E327" t="str">
            <v>buah</v>
          </cell>
          <cell r="F327">
            <v>173041</v>
          </cell>
        </row>
        <row r="340">
          <cell r="A340">
            <v>13</v>
          </cell>
          <cell r="B340" t="str">
            <v>Pengecatan</v>
          </cell>
        </row>
        <row r="341">
          <cell r="B341" t="str">
            <v>(SNI 03-C-2002)</v>
          </cell>
        </row>
        <row r="342">
          <cell r="C342" t="str">
            <v>Pengecatan Tembok Baru</v>
          </cell>
          <cell r="D342" t="str">
            <v>SNI 03-C-2002.(6.14)</v>
          </cell>
          <cell r="F342">
            <v>14344.110000000002</v>
          </cell>
        </row>
        <row r="343">
          <cell r="C343" t="str">
            <v>Pengecatan Permukaan Baja Dengan Meni Besi</v>
          </cell>
          <cell r="D343" t="str">
            <v>SNI 03-C-2002.(6.20)</v>
          </cell>
          <cell r="F343">
            <v>4246.0000000000009</v>
          </cell>
        </row>
        <row r="344">
          <cell r="C344" t="str">
            <v>Pengecatan Bidang Kayu Baru</v>
          </cell>
          <cell r="D344" t="str">
            <v>SNI 03-C-2002.(6.8)</v>
          </cell>
          <cell r="F344">
            <v>22271.15</v>
          </cell>
        </row>
        <row r="351">
          <cell r="A351" t="str">
            <v>EI</v>
          </cell>
        </row>
        <row r="352">
          <cell r="C352" t="str">
            <v>DIVISI 1. UMUM</v>
          </cell>
        </row>
        <row r="359">
          <cell r="C359" t="str">
            <v>DIVISI 2. DRAINASE</v>
          </cell>
        </row>
        <row r="376">
          <cell r="C376" t="str">
            <v>DIVISI  3.  PEKERJAAN  TANAH</v>
          </cell>
        </row>
        <row r="378">
          <cell r="C378" t="str">
            <v>Galian Tanah</v>
          </cell>
          <cell r="D378" t="str">
            <v>3.1 (1)</v>
          </cell>
          <cell r="E378" t="str">
            <v>M3</v>
          </cell>
          <cell r="F378">
            <v>47623.651409055616</v>
          </cell>
        </row>
        <row r="379">
          <cell r="C379" t="str">
            <v>Galian Batu</v>
          </cell>
          <cell r="D379" t="str">
            <v>3.1 (2)</v>
          </cell>
          <cell r="E379" t="str">
            <v>M3</v>
          </cell>
        </row>
        <row r="380">
          <cell r="C380" t="str">
            <v>Galian Struktur dengan Kedalaman 0 - 2 meter</v>
          </cell>
          <cell r="D380" t="str">
            <v>3.1 (3)</v>
          </cell>
          <cell r="E380" t="str">
            <v>M3</v>
          </cell>
        </row>
        <row r="381">
          <cell r="C381" t="str">
            <v>Galian Struktur dengan Kedalaman 2 - 4 meter</v>
          </cell>
          <cell r="D381" t="str">
            <v>3.1 (4)</v>
          </cell>
          <cell r="E381" t="str">
            <v>M3</v>
          </cell>
        </row>
        <row r="382">
          <cell r="C382" t="str">
            <v>Galian Struktur dengan Kedalaman 4 - 6 meter</v>
          </cell>
          <cell r="D382" t="str">
            <v>3.1 (5)</v>
          </cell>
          <cell r="E382" t="str">
            <v>M3</v>
          </cell>
        </row>
        <row r="383">
          <cell r="C383" t="str">
            <v>Timbunan Pilihan</v>
          </cell>
          <cell r="D383" t="str">
            <v>3.2 (3)</v>
          </cell>
          <cell r="E383" t="str">
            <v>M3</v>
          </cell>
          <cell r="F383">
            <v>200020.93630506151</v>
          </cell>
        </row>
        <row r="384">
          <cell r="C384" t="str">
            <v>Timbunan Biasa dari Galian Sumber Bahan</v>
          </cell>
          <cell r="D384" t="str">
            <v>3.2 (2)</v>
          </cell>
          <cell r="E384" t="str">
            <v>M3</v>
          </cell>
          <cell r="F384">
            <v>142137.76873924269</v>
          </cell>
        </row>
        <row r="385">
          <cell r="C385" t="str">
            <v>Penyiapan badan jalan</v>
          </cell>
          <cell r="D385" t="str">
            <v>3.3 (1)</v>
          </cell>
          <cell r="E385" t="str">
            <v>M3</v>
          </cell>
          <cell r="F385">
            <v>2604.7900760183597</v>
          </cell>
        </row>
        <row r="405">
          <cell r="C405" t="str">
            <v>DIVISI  4.  PELEBARAN PERKERASAN DAN BAHU JALAN</v>
          </cell>
        </row>
        <row r="415">
          <cell r="C415" t="str">
            <v>DIVISI  5.  PERKERASAN  BERBUTIR</v>
          </cell>
        </row>
        <row r="418">
          <cell r="C418" t="str">
            <v>Lapis Pondasi Agregat Kelas A</v>
          </cell>
          <cell r="D418" t="str">
            <v>5.1 (1)</v>
          </cell>
          <cell r="E418" t="str">
            <v>M3</v>
          </cell>
          <cell r="F418">
            <v>216302.98048117504</v>
          </cell>
        </row>
        <row r="419">
          <cell r="C419" t="str">
            <v>Lapis Pondasi Agregat Kelas B</v>
          </cell>
          <cell r="D419" t="str">
            <v>5.1 (2)</v>
          </cell>
          <cell r="E419" t="str">
            <v>M3</v>
          </cell>
          <cell r="F419">
            <v>165653.48048117504</v>
          </cell>
        </row>
        <row r="426">
          <cell r="C426" t="str">
            <v>DIVISI  6.  PERKERASAN  ASPAL</v>
          </cell>
        </row>
        <row r="428">
          <cell r="C428" t="str">
            <v>Lapis Resap Pengikat</v>
          </cell>
          <cell r="D428" t="str">
            <v>6.1 (1)</v>
          </cell>
          <cell r="E428" t="str">
            <v>Liter</v>
          </cell>
          <cell r="F428">
            <v>5373.5566039037103</v>
          </cell>
        </row>
        <row r="429">
          <cell r="C429" t="str">
            <v>Lapis Perekat</v>
          </cell>
          <cell r="D429" t="str">
            <v>6.1 (2)</v>
          </cell>
          <cell r="E429" t="str">
            <v>Liter</v>
          </cell>
          <cell r="F429">
            <v>5967.1015552926001</v>
          </cell>
        </row>
        <row r="430">
          <cell r="C430" t="str">
            <v>Agregat Penutup BURTU</v>
          </cell>
          <cell r="D430" t="str">
            <v>6.2 (1)</v>
          </cell>
          <cell r="E430" t="str">
            <v>M2</v>
          </cell>
        </row>
        <row r="431">
          <cell r="C431" t="str">
            <v>Agregat Penutup BURDA</v>
          </cell>
          <cell r="D431" t="str">
            <v>6.2 (2)</v>
          </cell>
          <cell r="E431" t="str">
            <v>M2</v>
          </cell>
        </row>
        <row r="432">
          <cell r="C432" t="str">
            <v>Bahan Aspal untuk Pekerjaan Laburan</v>
          </cell>
          <cell r="D432" t="str">
            <v>6.2 (3)</v>
          </cell>
          <cell r="E432" t="str">
            <v>Liter</v>
          </cell>
        </row>
        <row r="433">
          <cell r="C433" t="str">
            <v>Latasir (SS) Kelas A</v>
          </cell>
          <cell r="D433" t="str">
            <v>6.3 (1)</v>
          </cell>
          <cell r="E433" t="str">
            <v>M2</v>
          </cell>
        </row>
        <row r="434">
          <cell r="C434" t="str">
            <v>Latasir (SS) Kelas B</v>
          </cell>
          <cell r="D434" t="str">
            <v>6.3 (2)</v>
          </cell>
          <cell r="E434" t="str">
            <v>M2</v>
          </cell>
        </row>
        <row r="435">
          <cell r="C435" t="str">
            <v>Lataston (HRS)</v>
          </cell>
          <cell r="D435" t="str">
            <v>6.3 (3)</v>
          </cell>
          <cell r="E435" t="str">
            <v>M2</v>
          </cell>
        </row>
        <row r="436">
          <cell r="C436" t="str">
            <v>Asphalt Treated Base (ATB)</v>
          </cell>
          <cell r="D436" t="str">
            <v>6.3 (4)</v>
          </cell>
          <cell r="E436" t="str">
            <v>M3</v>
          </cell>
          <cell r="F436">
            <v>809808.41648965387</v>
          </cell>
        </row>
        <row r="437">
          <cell r="C437" t="str">
            <v>Lapis Aus Aspal Beton (AC-WC)</v>
          </cell>
          <cell r="D437" t="str">
            <v>6.3 (5)</v>
          </cell>
          <cell r="E437" t="str">
            <v>M2</v>
          </cell>
          <cell r="F437">
            <v>42044.811014235951</v>
          </cell>
        </row>
        <row r="438">
          <cell r="C438" t="str">
            <v>Lapis Pengikat Aspal Beton (AC-BC)</v>
          </cell>
          <cell r="D438" t="str">
            <v>6.3 (6)</v>
          </cell>
          <cell r="E438" t="str">
            <v>M3</v>
          </cell>
        </row>
        <row r="439">
          <cell r="C439" t="str">
            <v>Lasbutag</v>
          </cell>
          <cell r="D439" t="str">
            <v>6.4 (1)</v>
          </cell>
          <cell r="E439" t="str">
            <v>M2</v>
          </cell>
        </row>
        <row r="440">
          <cell r="C440" t="str">
            <v>Latasbusir Kelas A</v>
          </cell>
          <cell r="D440" t="str">
            <v>6.4 (2)</v>
          </cell>
          <cell r="E440" t="str">
            <v>M2</v>
          </cell>
        </row>
        <row r="441">
          <cell r="C441" t="str">
            <v>Latasbusir Kelas B</v>
          </cell>
          <cell r="D441" t="str">
            <v>6.4 (3)</v>
          </cell>
          <cell r="E441" t="str">
            <v>M2</v>
          </cell>
        </row>
        <row r="442">
          <cell r="C442" t="str">
            <v>Bitumen Asbuton</v>
          </cell>
          <cell r="D442" t="str">
            <v>6.4 (4)</v>
          </cell>
          <cell r="E442" t="str">
            <v>Ton</v>
          </cell>
        </row>
        <row r="443">
          <cell r="C443" t="str">
            <v>Bitumen Bahan Peremaja</v>
          </cell>
          <cell r="D443" t="str">
            <v>6.4 (5)</v>
          </cell>
          <cell r="E443" t="str">
            <v>Ton</v>
          </cell>
        </row>
        <row r="444">
          <cell r="C444" t="str">
            <v>Bahan Anti-Stripping</v>
          </cell>
          <cell r="D444" t="str">
            <v>6.4 (6)</v>
          </cell>
          <cell r="E444" t="str">
            <v>Liter</v>
          </cell>
        </row>
        <row r="445">
          <cell r="C445" t="str">
            <v>Campuran Aspal Dingin Untuk Pelapisan Kembali</v>
          </cell>
          <cell r="D445" t="str">
            <v>6.5 (1)</v>
          </cell>
          <cell r="E445" t="str">
            <v>M3</v>
          </cell>
        </row>
        <row r="446">
          <cell r="C446" t="str">
            <v>Lapis Penetrasi Macadam (Permukaan)</v>
          </cell>
          <cell r="D446" t="str">
            <v>6.6</v>
          </cell>
          <cell r="E446" t="str">
            <v>M3</v>
          </cell>
        </row>
        <row r="456">
          <cell r="C456" t="str">
            <v>DIVISI  7.  STRUKTUR</v>
          </cell>
        </row>
        <row r="462">
          <cell r="C462" t="str">
            <v>Beton K175</v>
          </cell>
          <cell r="D462" t="str">
            <v>7.1 (6)</v>
          </cell>
          <cell r="E462" t="str">
            <v>M3</v>
          </cell>
          <cell r="F462">
            <v>620647.27897353086</v>
          </cell>
        </row>
        <row r="463">
          <cell r="C463" t="str">
            <v>Beton K250</v>
          </cell>
          <cell r="D463" t="str">
            <v>7.1 (5)</v>
          </cell>
          <cell r="E463" t="str">
            <v>M3</v>
          </cell>
          <cell r="F463">
            <v>703404.17068914394</v>
          </cell>
        </row>
        <row r="464">
          <cell r="C464" t="str">
            <v>Beton K350</v>
          </cell>
          <cell r="D464" t="str">
            <v>7.1 (3)</v>
          </cell>
          <cell r="E464" t="str">
            <v>M3</v>
          </cell>
          <cell r="F464">
            <v>889235.70006048749</v>
          </cell>
        </row>
        <row r="465">
          <cell r="C465" t="str">
            <v>Besi beton polos</v>
          </cell>
          <cell r="D465" t="str">
            <v>7.3 (1)</v>
          </cell>
          <cell r="E465" t="str">
            <v>Kg</v>
          </cell>
          <cell r="F465">
            <v>9427</v>
          </cell>
        </row>
        <row r="466">
          <cell r="C466" t="str">
            <v>Besi beton ulir</v>
          </cell>
          <cell r="D466" t="str">
            <v>7.3 (3)</v>
          </cell>
          <cell r="E466" t="str">
            <v>Kg</v>
          </cell>
          <cell r="F466">
            <v>10637</v>
          </cell>
        </row>
        <row r="507">
          <cell r="C507" t="str">
            <v>Konatruksi Baja Profil</v>
          </cell>
          <cell r="D507" t="str">
            <v>7.4 (4).a</v>
          </cell>
          <cell r="E507" t="str">
            <v>kg</v>
          </cell>
          <cell r="F507">
            <v>16200.319299999999</v>
          </cell>
        </row>
        <row r="547">
          <cell r="C547" t="str">
            <v>Pasangan Batu Kosong</v>
          </cell>
          <cell r="D547" t="str">
            <v>7.10 (2)</v>
          </cell>
          <cell r="E547" t="str">
            <v>M3</v>
          </cell>
        </row>
        <row r="574">
          <cell r="C574" t="str">
            <v>DIVISI  8.  PENGEMBALIAN  KONDISI  DAN  PEKERJAAN  MINOR</v>
          </cell>
        </row>
        <row r="587">
          <cell r="C587" t="str">
            <v>Marka Jalan Bukan Thermoplastic</v>
          </cell>
          <cell r="D587" t="str">
            <v>8.4 (2)</v>
          </cell>
          <cell r="E587" t="str">
            <v>M2</v>
          </cell>
          <cell r="F587">
            <v>145979.57864285714</v>
          </cell>
        </row>
        <row r="618">
          <cell r="C618" t="str">
            <v>DIVISI  9.  PEKERJAAN  HARIAN</v>
          </cell>
        </row>
        <row r="641">
          <cell r="C641" t="str">
            <v>DIVISI  10.  PEKERJAAN PEMELIHARAAN RUTIN</v>
          </cell>
        </row>
        <row r="651">
          <cell r="A651" t="str">
            <v>ALTERNATIF</v>
          </cell>
        </row>
        <row r="653">
          <cell r="C653" t="str">
            <v>Pengukuran dan Pemasangan Bouwplank</v>
          </cell>
          <cell r="D653" t="str">
            <v>AL-1</v>
          </cell>
          <cell r="F653">
            <v>36613.5</v>
          </cell>
        </row>
        <row r="654">
          <cell r="C654" t="str">
            <v>Pasang Grassblock Tebal 10 cm</v>
          </cell>
          <cell r="D654" t="str">
            <v>AL-2</v>
          </cell>
          <cell r="F654">
            <v>90887.5</v>
          </cell>
        </row>
        <row r="655">
          <cell r="C655" t="str">
            <v>Acian Dinding</v>
          </cell>
          <cell r="D655" t="str">
            <v>AL-3</v>
          </cell>
          <cell r="F655">
            <v>8345.8100000000013</v>
          </cell>
        </row>
        <row r="656">
          <cell r="C656" t="str">
            <v>Membuat rabat beton untuk lantai</v>
          </cell>
          <cell r="D656" t="str">
            <v>AL-4</v>
          </cell>
          <cell r="F656">
            <v>125670</v>
          </cell>
        </row>
        <row r="657">
          <cell r="C657" t="str">
            <v>Pasang Atap Polycarbonat</v>
          </cell>
          <cell r="D657" t="str">
            <v>AL-5</v>
          </cell>
          <cell r="F657">
            <v>287878.25</v>
          </cell>
        </row>
        <row r="658">
          <cell r="C658" t="str">
            <v>Pasang Conblock Segi Enam Tebal 8 cm K200</v>
          </cell>
          <cell r="D658" t="str">
            <v>AL-6</v>
          </cell>
          <cell r="F658">
            <v>90887.5</v>
          </cell>
        </row>
        <row r="659">
          <cell r="C659" t="str">
            <v>Pembersihan Lapangan</v>
          </cell>
          <cell r="D659" t="str">
            <v>AL-7</v>
          </cell>
          <cell r="F659">
            <v>966.42857142857156</v>
          </cell>
        </row>
        <row r="660">
          <cell r="C660" t="str">
            <v>Menanam Gebalan Rumput</v>
          </cell>
          <cell r="D660" t="str">
            <v>AL-8</v>
          </cell>
          <cell r="F660">
            <v>63057.5</v>
          </cell>
        </row>
        <row r="661">
          <cell r="C661" t="str">
            <v>Pasang Listplank Plat Besi</v>
          </cell>
          <cell r="D661" t="str">
            <v>AL-9</v>
          </cell>
          <cell r="E661" t="str">
            <v>M2</v>
          </cell>
          <cell r="F661">
            <v>355481.5</v>
          </cell>
        </row>
        <row r="662">
          <cell r="C662" t="str">
            <v>Menanam Pohon Kamboja</v>
          </cell>
          <cell r="D662" t="str">
            <v>AL-10</v>
          </cell>
          <cell r="F662">
            <v>906207.5</v>
          </cell>
        </row>
        <row r="663">
          <cell r="C663" t="str">
            <v>Menanam Pohon Palm Raja</v>
          </cell>
          <cell r="D663" t="str">
            <v>AL-11</v>
          </cell>
          <cell r="F663">
            <v>224207.5</v>
          </cell>
        </row>
        <row r="664">
          <cell r="C664" t="str">
            <v>Menanam Pohon Cemara Lilin</v>
          </cell>
          <cell r="D664" t="str">
            <v>AL-12</v>
          </cell>
          <cell r="F664">
            <v>158207.5</v>
          </cell>
        </row>
        <row r="665">
          <cell r="C665" t="str">
            <v>Menanam Pohon Flamboyan</v>
          </cell>
          <cell r="D665" t="str">
            <v>AL-13</v>
          </cell>
          <cell r="F665">
            <v>906207.5</v>
          </cell>
        </row>
        <row r="666">
          <cell r="C666" t="str">
            <v>Menanam Pohon Tiara Payung</v>
          </cell>
          <cell r="D666" t="str">
            <v>AL-14</v>
          </cell>
          <cell r="F666">
            <v>906207.5</v>
          </cell>
        </row>
      </sheetData>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2">
          <cell r="B22" t="str">
            <v>Kanstein</v>
          </cell>
        </row>
      </sheetData>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s"/>
      <sheetName val="Data Isi Disini"/>
      <sheetName val="Schedule"/>
      <sheetName val="Kua"/>
      <sheetName val="DH"/>
      <sheetName val="AT"/>
      <sheetName val="Excavator"/>
      <sheetName val="Sheet4"/>
      <sheetName val="Whell"/>
      <sheetName val="DT"/>
      <sheetName val="PM"/>
      <sheetName val="TAB"/>
      <sheetName val="Sub"/>
    </sheetNames>
    <sheetDataSet>
      <sheetData sheetId="0" refreshError="1">
        <row r="23">
          <cell r="I23">
            <v>1368029080.624234</v>
          </cell>
        </row>
        <row r="27">
          <cell r="L27">
            <v>1997000000</v>
          </cell>
        </row>
      </sheetData>
      <sheetData sheetId="1" refreshError="1">
        <row r="50">
          <cell r="J50">
            <v>722045.4</v>
          </cell>
        </row>
        <row r="106">
          <cell r="J106">
            <v>415750.40000000002</v>
          </cell>
        </row>
        <row r="156">
          <cell r="J156">
            <v>2148.9768066502211</v>
          </cell>
        </row>
        <row r="247">
          <cell r="J247">
            <v>14346.644273316888</v>
          </cell>
        </row>
        <row r="295">
          <cell r="J295">
            <v>401840</v>
          </cell>
        </row>
        <row r="345">
          <cell r="J345">
            <v>485930</v>
          </cell>
        </row>
        <row r="391">
          <cell r="J391">
            <v>667500</v>
          </cell>
        </row>
        <row r="439">
          <cell r="J439">
            <v>35030</v>
          </cell>
        </row>
        <row r="487">
          <cell r="J487">
            <v>1120</v>
          </cell>
        </row>
        <row r="539">
          <cell r="J539">
            <v>28985</v>
          </cell>
        </row>
        <row r="588">
          <cell r="J588">
            <v>12504.06160936895</v>
          </cell>
        </row>
      </sheetData>
      <sheetData sheetId="2" refreshError="1"/>
      <sheetData sheetId="3" refreshError="1"/>
      <sheetData sheetId="4" refreshError="1"/>
      <sheetData sheetId="5" refreshError="1">
        <row r="8">
          <cell r="G8">
            <v>45000</v>
          </cell>
        </row>
        <row r="11">
          <cell r="G11">
            <v>10625</v>
          </cell>
        </row>
        <row r="41">
          <cell r="G41">
            <v>12500</v>
          </cell>
        </row>
        <row r="42">
          <cell r="G42">
            <v>28000</v>
          </cell>
        </row>
        <row r="43">
          <cell r="G43">
            <v>15000</v>
          </cell>
        </row>
        <row r="45">
          <cell r="G45">
            <v>29000</v>
          </cell>
        </row>
        <row r="47">
          <cell r="G47">
            <v>15000</v>
          </cell>
        </row>
        <row r="49">
          <cell r="G49">
            <v>15000</v>
          </cell>
        </row>
        <row r="51">
          <cell r="G51">
            <v>15000</v>
          </cell>
        </row>
      </sheetData>
      <sheetData sheetId="6" refreshError="1"/>
      <sheetData sheetId="7" refreshError="1"/>
      <sheetData sheetId="8" refreshError="1"/>
      <sheetData sheetId="9" refreshError="1"/>
      <sheetData sheetId="10" refreshError="1"/>
      <sheetData sheetId="11" refreshError="1">
        <row r="7">
          <cell r="L7">
            <v>140</v>
          </cell>
        </row>
        <row r="74">
          <cell r="AY74">
            <v>121200</v>
          </cell>
        </row>
        <row r="145">
          <cell r="L145">
            <v>0.6</v>
          </cell>
        </row>
        <row r="173">
          <cell r="L173">
            <v>6.8805803571428577E-3</v>
          </cell>
        </row>
        <row r="240">
          <cell r="L240">
            <v>60</v>
          </cell>
        </row>
      </sheetData>
      <sheetData sheetId="12" refreshError="1"/>
      <sheetData sheetId="13"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efMixer"/>
      <sheetName val="KoefExc_Excavator"/>
      <sheetName val="KoefExc_Dump_Vibro"/>
      <sheetName val="Metode Pelaksanaan"/>
      <sheetName val="AT"/>
      <sheetName val="Kuantitas"/>
      <sheetName val="Jadwal"/>
      <sheetName val="Analisa"/>
      <sheetName val="ALB 1"/>
      <sheetName val="Sub."/>
      <sheetName val="Hargabahan"/>
      <sheetName val="Alat Berat"/>
    </sheetNames>
    <sheetDataSet>
      <sheetData sheetId="0"/>
      <sheetData sheetId="1"/>
      <sheetData sheetId="2"/>
      <sheetData sheetId="3"/>
      <sheetData sheetId="4"/>
      <sheetData sheetId="5">
        <row r="44">
          <cell r="L44">
            <v>30.099600000000009</v>
          </cell>
        </row>
      </sheetData>
      <sheetData sheetId="6"/>
      <sheetData sheetId="7">
        <row r="77">
          <cell r="M77">
            <v>9987</v>
          </cell>
        </row>
        <row r="120">
          <cell r="M120">
            <v>6242</v>
          </cell>
        </row>
      </sheetData>
      <sheetData sheetId="8"/>
      <sheetData sheetId="9"/>
      <sheetData sheetId="10">
        <row r="16">
          <cell r="G16">
            <v>12500</v>
          </cell>
        </row>
      </sheetData>
      <sheetData sheetId="1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blk"/>
      <sheetName val="RAB hitungan"/>
      <sheetName val="RAB blk"/>
      <sheetName val="REKAPITULASI"/>
      <sheetName val="RAB Jelas (ok)"/>
      <sheetName val="REKAPITULASI 970"/>
      <sheetName val="RAB 970"/>
      <sheetName val="REKAPITULASI (2)"/>
      <sheetName val="RAB 1 M"/>
      <sheetName val="RAB (OK)"/>
      <sheetName val="ANALISA BOW"/>
      <sheetName val="DAFTAR HARGA &amp; UPAH"/>
      <sheetName val="ANALISA BINA MARGA"/>
      <sheetName val="BIAYA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6">
          <cell r="I16">
            <v>4500</v>
          </cell>
        </row>
        <row r="25">
          <cell r="I25">
            <v>2921.88</v>
          </cell>
        </row>
        <row r="31">
          <cell r="I31">
            <v>116762.5</v>
          </cell>
        </row>
        <row r="32">
          <cell r="I32">
            <v>314931</v>
          </cell>
        </row>
        <row r="35">
          <cell r="I35">
            <v>14614.7</v>
          </cell>
        </row>
        <row r="36">
          <cell r="I36">
            <v>16014.45</v>
          </cell>
        </row>
        <row r="81">
          <cell r="I81">
            <v>32599.5</v>
          </cell>
        </row>
        <row r="88">
          <cell r="I88">
            <v>2385532.5</v>
          </cell>
        </row>
        <row r="112">
          <cell r="I112">
            <v>67125.5</v>
          </cell>
        </row>
      </sheetData>
      <sheetData sheetId="10" refreshError="1"/>
      <sheetData sheetId="11" refreshError="1">
        <row r="5">
          <cell r="K5">
            <v>20000</v>
          </cell>
        </row>
        <row r="6">
          <cell r="K6">
            <v>20000</v>
          </cell>
        </row>
      </sheetData>
      <sheetData sheetId="12" refreshError="1"/>
      <sheetData sheetId="13"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H.SAT"/>
      <sheetName val="MOS"/>
      <sheetName val="DIV.1"/>
      <sheetName val="DIV.2"/>
      <sheetName val="DIV.3"/>
      <sheetName val="DIV.4"/>
      <sheetName val="DIV.5"/>
      <sheetName val="DEV.6"/>
      <sheetName val="DEV.7"/>
      <sheetName val="DEV.8"/>
      <sheetName val="DIV.10"/>
      <sheetName val="MIX"/>
      <sheetName val="BOQ"/>
      <sheetName val="SRT"/>
      <sheetName val="SUB"/>
      <sheetName val="JAD"/>
      <sheetName val="PERAL"/>
      <sheetName val="STAF"/>
      <sheetName val="DAT"/>
      <sheetName val="DAF"/>
      <sheetName val="DMPU"/>
      <sheetName val="SAMP"/>
      <sheetName val="DIV_1"/>
      <sheetName val="HLT L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vered_Sheet1"/>
      <sheetName val="000000"/>
      <sheetName val="cover"/>
      <sheetName val="Harsat Upah"/>
      <sheetName val="Harsat Bahan"/>
      <sheetName val="Analisa"/>
      <sheetName val="Harsat Pekerjaan"/>
      <sheetName val="Perhit Beton"/>
      <sheetName val="Perhitungan Besi"/>
      <sheetName val="DAFTAR BESI KANAL C SIKU"/>
      <sheetName val="DAFTAR  BESI IWF"/>
      <sheetName val="bahan-semua daerah"/>
      <sheetName val="upah-semua daerah"/>
      <sheetName val="Pekerjaan  (2)"/>
    </sheetNames>
    <sheetDataSet>
      <sheetData sheetId="0" refreshError="1"/>
      <sheetData sheetId="1" refreshError="1"/>
      <sheetData sheetId="2" refreshError="1"/>
      <sheetData sheetId="3"/>
      <sheetData sheetId="4"/>
      <sheetData sheetId="5">
        <row r="5">
          <cell r="A5" t="str">
            <v>Kode1</v>
          </cell>
          <cell r="B5" t="str">
            <v>Kode2</v>
          </cell>
          <cell r="C5" t="str">
            <v>Kode3</v>
          </cell>
          <cell r="D5" t="str">
            <v>NO.</v>
          </cell>
          <cell r="E5" t="str">
            <v>URAIAN</v>
          </cell>
          <cell r="F5" t="str">
            <v>KOEF</v>
          </cell>
          <cell r="G5" t="str">
            <v>SAT.</v>
          </cell>
          <cell r="H5" t="str">
            <v>HARGA SAT.</v>
          </cell>
          <cell r="J5" t="str">
            <v>JUMLAH</v>
          </cell>
        </row>
        <row r="6">
          <cell r="A6" t="str">
            <v>Pekerjaan</v>
          </cell>
          <cell r="D6">
            <v>1</v>
          </cell>
          <cell r="E6">
            <v>2</v>
          </cell>
          <cell r="F6" t="str">
            <v>3</v>
          </cell>
          <cell r="G6">
            <v>4</v>
          </cell>
          <cell r="H6">
            <v>5</v>
          </cell>
          <cell r="J6" t="str">
            <v>6 = ( 3 x 5 )</v>
          </cell>
        </row>
        <row r="7">
          <cell r="D7" t="str">
            <v>A001</v>
          </cell>
          <cell r="E7" t="str">
            <v>1 M2 PEK. PENGUKURAN KEMBALI (SITE)</v>
          </cell>
        </row>
        <row r="8">
          <cell r="B8" t="str">
            <v>P</v>
          </cell>
          <cell r="C8" t="str">
            <v>PK05</v>
          </cell>
          <cell r="E8" t="str">
            <v>Tukang Batu Terampil</v>
          </cell>
          <cell r="F8">
            <v>0.01</v>
          </cell>
          <cell r="G8" t="str">
            <v>org</v>
          </cell>
          <cell r="I8">
            <v>30000</v>
          </cell>
          <cell r="J8">
            <v>300</v>
          </cell>
        </row>
        <row r="9">
          <cell r="B9" t="str">
            <v>P</v>
          </cell>
          <cell r="C9" t="str">
            <v>PK03</v>
          </cell>
          <cell r="E9" t="str">
            <v>Pekerja Terampil</v>
          </cell>
          <cell r="F9">
            <v>0.02</v>
          </cell>
          <cell r="G9" t="str">
            <v>org</v>
          </cell>
          <cell r="I9">
            <v>25000</v>
          </cell>
          <cell r="J9">
            <v>500</v>
          </cell>
        </row>
        <row r="10">
          <cell r="C10" t="str">
            <v>LL01</v>
          </cell>
          <cell r="E10" t="str">
            <v>Peralatan</v>
          </cell>
          <cell r="F10">
            <v>0.5</v>
          </cell>
          <cell r="G10" t="str">
            <v>lot</v>
          </cell>
          <cell r="I10">
            <v>800</v>
          </cell>
          <cell r="J10">
            <v>400</v>
          </cell>
        </row>
        <row r="11">
          <cell r="E11" t="str">
            <v xml:space="preserve">Jumlah         </v>
          </cell>
          <cell r="J11">
            <v>1200</v>
          </cell>
        </row>
        <row r="12">
          <cell r="E12" t="str">
            <v>Keuntungan Max.</v>
          </cell>
          <cell r="J12">
            <v>120</v>
          </cell>
        </row>
        <row r="13">
          <cell r="E13" t="str">
            <v xml:space="preserve">Jumlah         </v>
          </cell>
          <cell r="J13">
            <v>1320</v>
          </cell>
        </row>
        <row r="14">
          <cell r="A14" t="str">
            <v>A001</v>
          </cell>
          <cell r="E14" t="str">
            <v xml:space="preserve">Dibulatkan    </v>
          </cell>
          <cell r="J14">
            <v>1320</v>
          </cell>
        </row>
        <row r="15">
          <cell r="D15" t="str">
            <v>A002</v>
          </cell>
          <cell r="E15" t="str">
            <v>1 M1 PEK. PASANGAN  BOUWPLANK</v>
          </cell>
        </row>
        <row r="16">
          <cell r="C16" t="str">
            <v>BF05</v>
          </cell>
          <cell r="E16" t="str">
            <v>Kayu Borneo Super</v>
          </cell>
          <cell r="F16">
            <v>0.01</v>
          </cell>
          <cell r="G16" t="str">
            <v>m³</v>
          </cell>
          <cell r="I16">
            <v>1412000</v>
          </cell>
          <cell r="J16">
            <v>14120</v>
          </cell>
        </row>
        <row r="17">
          <cell r="C17" t="str">
            <v>BS02</v>
          </cell>
          <cell r="E17" t="str">
            <v>Paku 5 - 7</v>
          </cell>
          <cell r="F17">
            <v>3.7999999999999999E-2</v>
          </cell>
          <cell r="G17" t="str">
            <v>kg</v>
          </cell>
          <cell r="I17">
            <v>6000</v>
          </cell>
          <cell r="J17">
            <v>228</v>
          </cell>
        </row>
        <row r="18">
          <cell r="C18" t="str">
            <v>LL02</v>
          </cell>
          <cell r="E18" t="str">
            <v>Ongkos Pasang</v>
          </cell>
          <cell r="F18">
            <v>0.155</v>
          </cell>
          <cell r="G18" t="str">
            <v>ls</v>
          </cell>
          <cell r="I18">
            <v>14348</v>
          </cell>
          <cell r="J18">
            <v>2223.94</v>
          </cell>
        </row>
        <row r="19">
          <cell r="E19" t="str">
            <v xml:space="preserve">Jumlah         </v>
          </cell>
          <cell r="J19">
            <v>16571.939999999999</v>
          </cell>
        </row>
        <row r="20">
          <cell r="E20" t="str">
            <v>Keuntungan  Max.</v>
          </cell>
          <cell r="J20">
            <v>1657.194</v>
          </cell>
        </row>
        <row r="21">
          <cell r="E21" t="str">
            <v xml:space="preserve">Jumlah         </v>
          </cell>
          <cell r="J21">
            <v>18229.133999999998</v>
          </cell>
        </row>
        <row r="22">
          <cell r="A22" t="str">
            <v>A002</v>
          </cell>
          <cell r="E22" t="str">
            <v xml:space="preserve">Dibulatkan    </v>
          </cell>
          <cell r="J22">
            <v>18220</v>
          </cell>
        </row>
        <row r="23">
          <cell r="D23" t="str">
            <v>A003</v>
          </cell>
          <cell r="E23" t="str">
            <v>1 M2 LOS KERJA / GUDANG</v>
          </cell>
        </row>
        <row r="24">
          <cell r="C24" t="str">
            <v>BF05</v>
          </cell>
          <cell r="E24" t="str">
            <v>Kayu Borneo Super</v>
          </cell>
          <cell r="F24">
            <v>0.1</v>
          </cell>
          <cell r="G24" t="str">
            <v>m³</v>
          </cell>
          <cell r="I24">
            <v>2331200</v>
          </cell>
          <cell r="J24">
            <v>233120</v>
          </cell>
        </row>
        <row r="25">
          <cell r="C25" t="str">
            <v>BS02</v>
          </cell>
          <cell r="E25" t="str">
            <v>Paku 5 - 7</v>
          </cell>
          <cell r="F25">
            <v>0.25</v>
          </cell>
          <cell r="G25" t="str">
            <v>kg</v>
          </cell>
          <cell r="I25">
            <v>6000</v>
          </cell>
          <cell r="J25">
            <v>1500</v>
          </cell>
        </row>
        <row r="26">
          <cell r="C26" t="str">
            <v>CC31</v>
          </cell>
          <cell r="E26" t="str">
            <v xml:space="preserve">Seng Glb BJLS 30 </v>
          </cell>
          <cell r="F26">
            <v>1.1000000000000001</v>
          </cell>
          <cell r="G26" t="str">
            <v>lbr</v>
          </cell>
          <cell r="I26">
            <v>13500</v>
          </cell>
          <cell r="J26">
            <v>14850.000000000002</v>
          </cell>
        </row>
        <row r="27">
          <cell r="C27" t="str">
            <v>BJ01</v>
          </cell>
          <cell r="E27" t="str">
            <v>Triplex 3 mm</v>
          </cell>
          <cell r="F27">
            <v>0.5</v>
          </cell>
          <cell r="G27" t="str">
            <v>lbr</v>
          </cell>
          <cell r="I27">
            <v>31000</v>
          </cell>
          <cell r="J27">
            <v>15500</v>
          </cell>
        </row>
        <row r="28">
          <cell r="C28" t="str">
            <v>BA34</v>
          </cell>
          <cell r="E28" t="str">
            <v>PC (50 kg)</v>
          </cell>
          <cell r="F28">
            <v>0.1</v>
          </cell>
          <cell r="G28" t="str">
            <v>zak</v>
          </cell>
          <cell r="I28">
            <v>30000</v>
          </cell>
          <cell r="J28">
            <v>3000</v>
          </cell>
        </row>
        <row r="29">
          <cell r="C29" t="str">
            <v>LL03</v>
          </cell>
          <cell r="E29" t="str">
            <v>Peralatan</v>
          </cell>
          <cell r="F29">
            <v>2.5000000000000001E-2</v>
          </cell>
          <cell r="G29" t="str">
            <v>lot</v>
          </cell>
          <cell r="I29">
            <v>267970</v>
          </cell>
          <cell r="J29">
            <v>6699.25</v>
          </cell>
        </row>
        <row r="30">
          <cell r="C30" t="str">
            <v>LL04</v>
          </cell>
          <cell r="E30" t="str">
            <v>Ongkos Pasang</v>
          </cell>
          <cell r="F30">
            <v>0.125</v>
          </cell>
          <cell r="G30" t="str">
            <v>ls</v>
          </cell>
          <cell r="I30">
            <v>274669.25</v>
          </cell>
          <cell r="J30">
            <v>34333.65625</v>
          </cell>
        </row>
        <row r="31">
          <cell r="E31" t="str">
            <v xml:space="preserve">Jumlah         </v>
          </cell>
          <cell r="J31">
            <v>309002.90625</v>
          </cell>
        </row>
        <row r="32">
          <cell r="E32" t="str">
            <v>Keuntungan Max.</v>
          </cell>
          <cell r="J32">
            <v>30900.290625000001</v>
          </cell>
        </row>
        <row r="33">
          <cell r="E33" t="str">
            <v xml:space="preserve">Jumlah         </v>
          </cell>
          <cell r="J33">
            <v>339903.19687500002</v>
          </cell>
        </row>
        <row r="34">
          <cell r="A34" t="str">
            <v>A003</v>
          </cell>
          <cell r="E34" t="str">
            <v xml:space="preserve">Dibulatkan    </v>
          </cell>
          <cell r="J34">
            <v>339900</v>
          </cell>
        </row>
        <row r="35">
          <cell r="D35" t="str">
            <v>A004</v>
          </cell>
          <cell r="E35" t="str">
            <v>1 M2  PEK. KANTOR DIREKSI</v>
          </cell>
        </row>
        <row r="36">
          <cell r="C36" t="str">
            <v>BF05</v>
          </cell>
          <cell r="E36" t="str">
            <v>Kayu Borneo Super</v>
          </cell>
          <cell r="F36">
            <v>0.1</v>
          </cell>
          <cell r="G36" t="str">
            <v>m³</v>
          </cell>
          <cell r="I36">
            <v>2331200</v>
          </cell>
          <cell r="J36">
            <v>233120</v>
          </cell>
        </row>
        <row r="37">
          <cell r="C37" t="str">
            <v>BS02</v>
          </cell>
          <cell r="E37" t="str">
            <v>Paku 5 - 7</v>
          </cell>
          <cell r="F37">
            <v>0.25</v>
          </cell>
          <cell r="G37" t="str">
            <v>kg</v>
          </cell>
          <cell r="I37">
            <v>6000</v>
          </cell>
          <cell r="J37">
            <v>1500</v>
          </cell>
        </row>
        <row r="38">
          <cell r="C38" t="str">
            <v>CC31</v>
          </cell>
          <cell r="E38" t="str">
            <v>Seng Glb BJLS 28 ( 80 x 180 cm )</v>
          </cell>
          <cell r="F38">
            <v>1.1000000000000001</v>
          </cell>
          <cell r="G38" t="str">
            <v>lbr</v>
          </cell>
          <cell r="I38">
            <v>13500</v>
          </cell>
          <cell r="J38">
            <v>14850.000000000002</v>
          </cell>
        </row>
        <row r="39">
          <cell r="C39" t="str">
            <v>BJ01</v>
          </cell>
          <cell r="E39" t="str">
            <v>Triplex 3 mm</v>
          </cell>
          <cell r="F39">
            <v>0.5</v>
          </cell>
          <cell r="G39" t="str">
            <v>lbr</v>
          </cell>
          <cell r="I39">
            <v>31000</v>
          </cell>
          <cell r="J39">
            <v>15500</v>
          </cell>
        </row>
        <row r="40">
          <cell r="C40" t="str">
            <v>BA34</v>
          </cell>
          <cell r="E40" t="str">
            <v>PC (50 kg)</v>
          </cell>
          <cell r="F40">
            <v>0.1</v>
          </cell>
          <cell r="G40" t="str">
            <v>zak</v>
          </cell>
          <cell r="I40">
            <v>30000</v>
          </cell>
          <cell r="J40">
            <v>3000</v>
          </cell>
        </row>
        <row r="41">
          <cell r="C41" t="str">
            <v>BA04</v>
          </cell>
          <cell r="E41" t="str">
            <v>Pasir pasang</v>
          </cell>
          <cell r="F41">
            <v>0.25</v>
          </cell>
          <cell r="G41" t="str">
            <v>m³</v>
          </cell>
          <cell r="I41">
            <v>125000</v>
          </cell>
          <cell r="J41">
            <v>31250</v>
          </cell>
        </row>
        <row r="42">
          <cell r="C42" t="str">
            <v>BA23</v>
          </cell>
          <cell r="E42" t="str">
            <v>Bata merah</v>
          </cell>
          <cell r="F42">
            <v>70</v>
          </cell>
          <cell r="G42" t="str">
            <v>bh</v>
          </cell>
          <cell r="I42">
            <v>200</v>
          </cell>
          <cell r="J42">
            <v>14000</v>
          </cell>
        </row>
        <row r="43">
          <cell r="C43" t="str">
            <v>LL05</v>
          </cell>
          <cell r="E43" t="str">
            <v>Peralatan</v>
          </cell>
          <cell r="F43">
            <v>0.02</v>
          </cell>
          <cell r="G43" t="str">
            <v>lot</v>
          </cell>
          <cell r="I43">
            <v>313220</v>
          </cell>
          <cell r="J43">
            <v>6264.4000000000005</v>
          </cell>
        </row>
        <row r="44">
          <cell r="C44" t="str">
            <v>LL06</v>
          </cell>
          <cell r="E44" t="str">
            <v>Ongkos Pasang</v>
          </cell>
          <cell r="F44">
            <v>0.15</v>
          </cell>
          <cell r="G44" t="str">
            <v>ls</v>
          </cell>
          <cell r="I44">
            <v>319484.40000000002</v>
          </cell>
          <cell r="J44">
            <v>47922.66</v>
          </cell>
        </row>
        <row r="45">
          <cell r="E45" t="str">
            <v xml:space="preserve">Jumlah         </v>
          </cell>
          <cell r="J45">
            <v>367407.06000000006</v>
          </cell>
        </row>
        <row r="46">
          <cell r="E46" t="str">
            <v xml:space="preserve">Keuntungan Max. </v>
          </cell>
          <cell r="J46">
            <v>36740.706000000006</v>
          </cell>
        </row>
        <row r="47">
          <cell r="E47" t="str">
            <v xml:space="preserve">Jumlah         </v>
          </cell>
          <cell r="J47">
            <v>404147.76600000006</v>
          </cell>
        </row>
        <row r="48">
          <cell r="A48" t="str">
            <v>A004</v>
          </cell>
          <cell r="E48" t="str">
            <v xml:space="preserve">Dibulatkan    </v>
          </cell>
          <cell r="J48">
            <v>404140</v>
          </cell>
        </row>
        <row r="49">
          <cell r="D49" t="str">
            <v>A005</v>
          </cell>
          <cell r="E49" t="str">
            <v>1 M2  PAPAN NAMA PROYEK</v>
          </cell>
        </row>
        <row r="50">
          <cell r="C50" t="str">
            <v>BF05</v>
          </cell>
          <cell r="E50" t="str">
            <v>Kayu Borneo Super</v>
          </cell>
          <cell r="F50">
            <v>0.13</v>
          </cell>
          <cell r="G50" t="str">
            <v>m³</v>
          </cell>
          <cell r="I50">
            <v>2331200</v>
          </cell>
          <cell r="J50">
            <v>303056</v>
          </cell>
        </row>
        <row r="51">
          <cell r="C51" t="str">
            <v>BS02</v>
          </cell>
          <cell r="E51" t="str">
            <v>Paku 5 - 7</v>
          </cell>
          <cell r="F51">
            <v>0.25</v>
          </cell>
          <cell r="G51" t="str">
            <v>kg</v>
          </cell>
          <cell r="I51">
            <v>6000</v>
          </cell>
          <cell r="J51">
            <v>1500</v>
          </cell>
        </row>
        <row r="52">
          <cell r="E52" t="str">
            <v>Cat Minyak</v>
          </cell>
          <cell r="F52">
            <v>1</v>
          </cell>
          <cell r="G52" t="str">
            <v>ls</v>
          </cell>
          <cell r="I52">
            <v>25168.5</v>
          </cell>
          <cell r="J52">
            <v>25168.5</v>
          </cell>
        </row>
        <row r="53">
          <cell r="C53" t="str">
            <v>LL07</v>
          </cell>
          <cell r="E53" t="str">
            <v>Penulisan</v>
          </cell>
          <cell r="F53">
            <v>0.125</v>
          </cell>
          <cell r="G53" t="str">
            <v>ls</v>
          </cell>
          <cell r="I53">
            <v>329724.5</v>
          </cell>
          <cell r="J53">
            <v>41215.5625</v>
          </cell>
        </row>
        <row r="54">
          <cell r="E54" t="str">
            <v>Ongkos Pasang</v>
          </cell>
          <cell r="F54">
            <v>0.125</v>
          </cell>
          <cell r="G54" t="str">
            <v>ls</v>
          </cell>
          <cell r="I54">
            <v>370940.0625</v>
          </cell>
          <cell r="J54">
            <v>46367.5078125</v>
          </cell>
        </row>
        <row r="55">
          <cell r="E55" t="str">
            <v xml:space="preserve">Jumlah         </v>
          </cell>
          <cell r="J55">
            <v>417307.5703125</v>
          </cell>
        </row>
        <row r="56">
          <cell r="E56" t="str">
            <v>Keuntungan Max.</v>
          </cell>
          <cell r="J56">
            <v>41730.757031250003</v>
          </cell>
        </row>
        <row r="57">
          <cell r="E57" t="str">
            <v xml:space="preserve">Jumlah         </v>
          </cell>
          <cell r="J57">
            <v>459038.32734374999</v>
          </cell>
        </row>
        <row r="58">
          <cell r="A58" t="str">
            <v>A005</v>
          </cell>
          <cell r="E58" t="str">
            <v xml:space="preserve">Dibulatkan    </v>
          </cell>
          <cell r="J58">
            <v>459030</v>
          </cell>
        </row>
        <row r="59">
          <cell r="D59" t="str">
            <v>A006</v>
          </cell>
          <cell r="E59" t="str">
            <v>1 M2 PAGAR PENGAMAN PROYEK</v>
          </cell>
        </row>
        <row r="60">
          <cell r="C60" t="str">
            <v>CC31</v>
          </cell>
          <cell r="E60" t="str">
            <v>Seng Glb BJLS 28 ( 80 x 180 )</v>
          </cell>
          <cell r="F60">
            <v>1.43</v>
          </cell>
          <cell r="G60" t="str">
            <v>lbr</v>
          </cell>
          <cell r="I60">
            <v>13500</v>
          </cell>
          <cell r="J60">
            <v>19305</v>
          </cell>
        </row>
        <row r="61">
          <cell r="C61" t="str">
            <v>BF05</v>
          </cell>
          <cell r="E61" t="str">
            <v>Kayu Borneo Super</v>
          </cell>
          <cell r="F61">
            <v>3.5999999999999997E-2</v>
          </cell>
          <cell r="G61" t="str">
            <v>m³</v>
          </cell>
          <cell r="I61">
            <v>1874100.0000000002</v>
          </cell>
          <cell r="J61">
            <v>67467.600000000006</v>
          </cell>
        </row>
        <row r="62">
          <cell r="C62" t="str">
            <v>BS02</v>
          </cell>
          <cell r="E62" t="str">
            <v>Paku 5 - 7</v>
          </cell>
          <cell r="F62">
            <v>0.2</v>
          </cell>
          <cell r="G62" t="str">
            <v>kg</v>
          </cell>
          <cell r="I62">
            <v>6000</v>
          </cell>
          <cell r="J62">
            <v>1200</v>
          </cell>
        </row>
        <row r="63">
          <cell r="E63" t="str">
            <v>Pengecatan cat minyak 2x bag. luar</v>
          </cell>
          <cell r="F63">
            <v>1.8</v>
          </cell>
          <cell r="G63" t="str">
            <v>m²</v>
          </cell>
          <cell r="I63">
            <v>16682.333333333332</v>
          </cell>
          <cell r="J63">
            <v>30028.199999999997</v>
          </cell>
        </row>
        <row r="64">
          <cell r="C64" t="str">
            <v>LL08</v>
          </cell>
          <cell r="E64" t="str">
            <v>Ongkos Pasang</v>
          </cell>
          <cell r="F64">
            <v>0.2</v>
          </cell>
          <cell r="G64" t="str">
            <v>ls</v>
          </cell>
          <cell r="I64">
            <v>118000.8</v>
          </cell>
          <cell r="J64">
            <v>23600.160000000003</v>
          </cell>
        </row>
        <row r="65">
          <cell r="E65" t="str">
            <v xml:space="preserve">Jumlah         </v>
          </cell>
          <cell r="J65">
            <v>141600.96000000002</v>
          </cell>
        </row>
        <row r="66">
          <cell r="E66" t="str">
            <v>Keuntungan Max.</v>
          </cell>
          <cell r="J66">
            <v>14160.096000000003</v>
          </cell>
        </row>
        <row r="67">
          <cell r="E67" t="str">
            <v xml:space="preserve">Jumlah         </v>
          </cell>
          <cell r="J67">
            <v>155761.05600000001</v>
          </cell>
        </row>
        <row r="68">
          <cell r="A68" t="str">
            <v>A006</v>
          </cell>
          <cell r="E68" t="str">
            <v xml:space="preserve">Dibulatkan    </v>
          </cell>
          <cell r="J68">
            <v>155760</v>
          </cell>
        </row>
        <row r="69">
          <cell r="D69" t="str">
            <v>A007</v>
          </cell>
          <cell r="E69" t="str">
            <v>1 M3 PEK.GALIAN TANAH BIASA MAX KEDALAMAN 1 M'</v>
          </cell>
        </row>
        <row r="70">
          <cell r="B70" t="str">
            <v>P</v>
          </cell>
          <cell r="C70" t="str">
            <v>PK03A</v>
          </cell>
          <cell r="E70" t="str">
            <v>Tukang Gali</v>
          </cell>
          <cell r="F70">
            <v>0.4</v>
          </cell>
          <cell r="G70" t="str">
            <v>org</v>
          </cell>
          <cell r="I70">
            <v>26500</v>
          </cell>
          <cell r="J70">
            <v>10600</v>
          </cell>
        </row>
        <row r="71">
          <cell r="B71" t="str">
            <v>P</v>
          </cell>
          <cell r="C71" t="str">
            <v>PK19</v>
          </cell>
          <cell r="E71" t="str">
            <v>Mandor</v>
          </cell>
          <cell r="F71">
            <v>0.04</v>
          </cell>
          <cell r="G71" t="str">
            <v>org</v>
          </cell>
          <cell r="I71">
            <v>50000</v>
          </cell>
          <cell r="J71">
            <v>2000</v>
          </cell>
        </row>
        <row r="72">
          <cell r="C72" t="str">
            <v>LL09</v>
          </cell>
          <cell r="E72" t="str">
            <v>Alat Bantu</v>
          </cell>
          <cell r="F72">
            <v>0.05</v>
          </cell>
          <cell r="G72" t="str">
            <v>lot</v>
          </cell>
          <cell r="I72">
            <v>12600</v>
          </cell>
          <cell r="J72">
            <v>630</v>
          </cell>
        </row>
        <row r="73">
          <cell r="E73" t="str">
            <v xml:space="preserve">Jumlah         </v>
          </cell>
          <cell r="J73">
            <v>13230</v>
          </cell>
        </row>
        <row r="74">
          <cell r="E74" t="str">
            <v>Keuntungan Max.</v>
          </cell>
          <cell r="J74">
            <v>1323</v>
          </cell>
        </row>
        <row r="75">
          <cell r="E75" t="str">
            <v xml:space="preserve">Jumlah         </v>
          </cell>
          <cell r="J75">
            <v>14553</v>
          </cell>
        </row>
        <row r="76">
          <cell r="A76" t="str">
            <v>A007</v>
          </cell>
          <cell r="E76" t="str">
            <v xml:space="preserve">Dibulatkan    </v>
          </cell>
          <cell r="J76">
            <v>14550</v>
          </cell>
        </row>
        <row r="77">
          <cell r="D77" t="str">
            <v>A008</v>
          </cell>
          <cell r="E77" t="str">
            <v>1 M3 PEK.GALIAN TANAH BIASA MAX KEDALAMAN 2 M'</v>
          </cell>
        </row>
        <row r="78">
          <cell r="B78" t="str">
            <v>P</v>
          </cell>
          <cell r="C78" t="str">
            <v>PK03A</v>
          </cell>
          <cell r="E78" t="str">
            <v>Tukang Gali</v>
          </cell>
          <cell r="F78">
            <v>0.52600000000000002</v>
          </cell>
          <cell r="G78" t="str">
            <v>org</v>
          </cell>
          <cell r="I78">
            <v>26500</v>
          </cell>
          <cell r="J78">
            <v>13939</v>
          </cell>
        </row>
        <row r="79">
          <cell r="B79" t="str">
            <v>P</v>
          </cell>
          <cell r="C79" t="str">
            <v>PK19</v>
          </cell>
          <cell r="E79" t="str">
            <v>Mandor</v>
          </cell>
          <cell r="F79">
            <v>5.1999999999999998E-2</v>
          </cell>
          <cell r="G79" t="str">
            <v>org</v>
          </cell>
          <cell r="I79">
            <v>50000</v>
          </cell>
          <cell r="J79">
            <v>2600</v>
          </cell>
        </row>
        <row r="80">
          <cell r="C80" t="str">
            <v>LL10</v>
          </cell>
          <cell r="E80" t="str">
            <v>Alat Bantu</v>
          </cell>
          <cell r="F80">
            <v>0.05</v>
          </cell>
          <cell r="G80" t="str">
            <v>lot</v>
          </cell>
          <cell r="I80">
            <v>16539</v>
          </cell>
          <cell r="J80">
            <v>826.95</v>
          </cell>
        </row>
        <row r="81">
          <cell r="E81" t="str">
            <v xml:space="preserve">Jumlah         </v>
          </cell>
          <cell r="J81">
            <v>17365.95</v>
          </cell>
        </row>
        <row r="82">
          <cell r="E82" t="str">
            <v>Keuntungan Max.</v>
          </cell>
          <cell r="J82">
            <v>1736.5950000000003</v>
          </cell>
        </row>
        <row r="83">
          <cell r="E83" t="str">
            <v xml:space="preserve">Jumlah         </v>
          </cell>
          <cell r="J83">
            <v>19102.545000000002</v>
          </cell>
        </row>
        <row r="84">
          <cell r="A84" t="str">
            <v>A008</v>
          </cell>
          <cell r="E84" t="str">
            <v xml:space="preserve">Dibulatkan    </v>
          </cell>
          <cell r="J84">
            <v>19100</v>
          </cell>
        </row>
        <row r="85">
          <cell r="D85" t="str">
            <v>A009</v>
          </cell>
          <cell r="E85" t="str">
            <v>1 M3 PEK.GALIAN TANAH BIASA MAX KEDALAMAN 3 M'</v>
          </cell>
        </row>
        <row r="86">
          <cell r="B86" t="str">
            <v>P</v>
          </cell>
          <cell r="C86" t="str">
            <v>PK03A</v>
          </cell>
          <cell r="E86" t="str">
            <v>Tukang Gali</v>
          </cell>
          <cell r="F86">
            <v>0.73499999999999999</v>
          </cell>
          <cell r="G86" t="str">
            <v>org</v>
          </cell>
          <cell r="I86">
            <v>26500</v>
          </cell>
          <cell r="J86">
            <v>19477.5</v>
          </cell>
        </row>
        <row r="87">
          <cell r="B87" t="str">
            <v>P</v>
          </cell>
          <cell r="C87" t="str">
            <v>PK19</v>
          </cell>
          <cell r="E87" t="str">
            <v>Mandor</v>
          </cell>
          <cell r="F87">
            <v>7.2999999999999995E-2</v>
          </cell>
          <cell r="G87" t="str">
            <v>org</v>
          </cell>
          <cell r="I87">
            <v>50000</v>
          </cell>
          <cell r="J87">
            <v>3649.9999999999995</v>
          </cell>
        </row>
        <row r="88">
          <cell r="C88" t="str">
            <v>LL11</v>
          </cell>
          <cell r="E88" t="str">
            <v>Alat Bantu</v>
          </cell>
          <cell r="F88">
            <v>0.05</v>
          </cell>
          <cell r="G88" t="str">
            <v>lot</v>
          </cell>
          <cell r="I88">
            <v>23127.5</v>
          </cell>
          <cell r="J88">
            <v>1156.375</v>
          </cell>
        </row>
        <row r="89">
          <cell r="E89" t="str">
            <v xml:space="preserve">Jumlah         </v>
          </cell>
          <cell r="J89">
            <v>24283.875</v>
          </cell>
        </row>
        <row r="90">
          <cell r="E90" t="str">
            <v>Keuntungan Max.</v>
          </cell>
          <cell r="J90">
            <v>2428.3875000000003</v>
          </cell>
        </row>
        <row r="91">
          <cell r="E91" t="str">
            <v xml:space="preserve">Jumlah         </v>
          </cell>
          <cell r="J91">
            <v>26712.262500000001</v>
          </cell>
        </row>
        <row r="92">
          <cell r="A92" t="str">
            <v>A009</v>
          </cell>
          <cell r="E92" t="str">
            <v xml:space="preserve">Dibulatkan    </v>
          </cell>
          <cell r="J92">
            <v>26710</v>
          </cell>
        </row>
        <row r="93">
          <cell r="D93" t="str">
            <v>A010</v>
          </cell>
          <cell r="E93" t="str">
            <v>1 M3 PEK.GALIAN TANAH BIASA MAX KEDALAMAN 4 M'</v>
          </cell>
        </row>
        <row r="94">
          <cell r="B94" t="str">
            <v>P</v>
          </cell>
          <cell r="C94" t="str">
            <v>PK03A</v>
          </cell>
          <cell r="E94" t="str">
            <v>Tukang Gali</v>
          </cell>
          <cell r="F94">
            <v>0.94399999999999995</v>
          </cell>
          <cell r="G94" t="str">
            <v>org</v>
          </cell>
          <cell r="I94">
            <v>26500</v>
          </cell>
          <cell r="J94">
            <v>25016</v>
          </cell>
        </row>
        <row r="95">
          <cell r="B95" t="str">
            <v>P</v>
          </cell>
          <cell r="C95" t="str">
            <v>PK19</v>
          </cell>
          <cell r="E95" t="str">
            <v>Mandor</v>
          </cell>
          <cell r="F95">
            <v>9.4E-2</v>
          </cell>
          <cell r="G95" t="str">
            <v>org</v>
          </cell>
          <cell r="I95">
            <v>50000</v>
          </cell>
          <cell r="J95">
            <v>4700</v>
          </cell>
        </row>
        <row r="96">
          <cell r="C96" t="str">
            <v>LL12</v>
          </cell>
          <cell r="E96" t="str">
            <v>Alat Bantu</v>
          </cell>
          <cell r="F96">
            <v>0.05</v>
          </cell>
          <cell r="G96" t="str">
            <v>lot</v>
          </cell>
          <cell r="I96">
            <v>29716</v>
          </cell>
          <cell r="J96">
            <v>1485.8000000000002</v>
          </cell>
        </row>
        <row r="97">
          <cell r="E97" t="str">
            <v xml:space="preserve">Jumlah         </v>
          </cell>
          <cell r="J97">
            <v>31201.8</v>
          </cell>
        </row>
        <row r="98">
          <cell r="E98" t="str">
            <v>Keuntungan Max.</v>
          </cell>
          <cell r="J98">
            <v>3120.1800000000003</v>
          </cell>
        </row>
        <row r="99">
          <cell r="E99" t="str">
            <v xml:space="preserve">Jumlah         </v>
          </cell>
          <cell r="J99">
            <v>34321.979999999996</v>
          </cell>
        </row>
        <row r="100">
          <cell r="A100" t="str">
            <v>A010</v>
          </cell>
          <cell r="E100" t="str">
            <v xml:space="preserve">Dibulatkan    </v>
          </cell>
          <cell r="J100">
            <v>34320</v>
          </cell>
        </row>
        <row r="101">
          <cell r="D101" t="str">
            <v>A011</v>
          </cell>
          <cell r="E101" t="str">
            <v>1 M3 PEK.GALIAN TANAH BIASA KEDALAMAN 5 M1</v>
          </cell>
        </row>
        <row r="102">
          <cell r="B102" t="str">
            <v>P</v>
          </cell>
          <cell r="C102" t="str">
            <v>PK03A</v>
          </cell>
          <cell r="E102" t="str">
            <v>Tukang Gali</v>
          </cell>
          <cell r="F102">
            <v>1.153</v>
          </cell>
          <cell r="G102" t="str">
            <v>org</v>
          </cell>
          <cell r="I102">
            <v>26500</v>
          </cell>
          <cell r="J102">
            <v>30554.5</v>
          </cell>
        </row>
        <row r="103">
          <cell r="B103" t="str">
            <v>P</v>
          </cell>
          <cell r="C103" t="str">
            <v>PK19</v>
          </cell>
          <cell r="E103" t="str">
            <v>Mandor</v>
          </cell>
          <cell r="F103">
            <v>0.115</v>
          </cell>
          <cell r="G103" t="str">
            <v>org</v>
          </cell>
          <cell r="I103">
            <v>50000</v>
          </cell>
          <cell r="J103">
            <v>5750</v>
          </cell>
        </row>
        <row r="104">
          <cell r="C104" t="str">
            <v>LL13</v>
          </cell>
          <cell r="E104" t="str">
            <v>Alat Bantu</v>
          </cell>
          <cell r="F104">
            <v>0.05</v>
          </cell>
          <cell r="G104" t="str">
            <v>lot</v>
          </cell>
          <cell r="I104">
            <v>36304.5</v>
          </cell>
          <cell r="J104">
            <v>1815.2250000000001</v>
          </cell>
        </row>
        <row r="105">
          <cell r="E105" t="str">
            <v xml:space="preserve">Jumlah         </v>
          </cell>
          <cell r="J105">
            <v>38119.724999999999</v>
          </cell>
        </row>
        <row r="106">
          <cell r="E106" t="str">
            <v>Keuntungan Max.</v>
          </cell>
          <cell r="J106">
            <v>3811.9724999999999</v>
          </cell>
        </row>
        <row r="107">
          <cell r="E107" t="str">
            <v xml:space="preserve">Jumlah         </v>
          </cell>
          <cell r="J107">
            <v>41931.697499999995</v>
          </cell>
        </row>
        <row r="108">
          <cell r="A108" t="str">
            <v>A011</v>
          </cell>
          <cell r="E108" t="str">
            <v xml:space="preserve">Dibulatkan    </v>
          </cell>
          <cell r="J108">
            <v>41930</v>
          </cell>
        </row>
        <row r="109">
          <cell r="D109" t="str">
            <v>A012</v>
          </cell>
          <cell r="E109" t="str">
            <v>1 M3 PEK.GALIAN TANAH BERBATU  / TANAH KERAS MAX KEDALAMAN  1  M</v>
          </cell>
        </row>
        <row r="110">
          <cell r="B110" t="str">
            <v>P</v>
          </cell>
          <cell r="C110" t="str">
            <v>PK03A</v>
          </cell>
          <cell r="E110" t="str">
            <v>Tukang Gali</v>
          </cell>
          <cell r="F110">
            <v>0.625</v>
          </cell>
          <cell r="G110" t="str">
            <v>org</v>
          </cell>
          <cell r="I110">
            <v>26500</v>
          </cell>
          <cell r="J110">
            <v>16562.5</v>
          </cell>
        </row>
        <row r="111">
          <cell r="B111" t="str">
            <v>P</v>
          </cell>
          <cell r="C111" t="str">
            <v>PK19</v>
          </cell>
          <cell r="E111" t="str">
            <v>Mandor</v>
          </cell>
          <cell r="F111">
            <v>0.125</v>
          </cell>
          <cell r="G111" t="str">
            <v>org</v>
          </cell>
          <cell r="I111">
            <v>50000</v>
          </cell>
          <cell r="J111">
            <v>6250</v>
          </cell>
        </row>
        <row r="112">
          <cell r="C112" t="str">
            <v>LL14</v>
          </cell>
          <cell r="E112" t="str">
            <v>Alat Bantu</v>
          </cell>
          <cell r="F112">
            <v>0.25</v>
          </cell>
          <cell r="G112" t="str">
            <v>lot</v>
          </cell>
          <cell r="I112">
            <v>22812.5</v>
          </cell>
          <cell r="J112">
            <v>5703.125</v>
          </cell>
        </row>
        <row r="113">
          <cell r="E113" t="str">
            <v xml:space="preserve">Jumlah         </v>
          </cell>
          <cell r="J113">
            <v>28515.625</v>
          </cell>
        </row>
        <row r="114">
          <cell r="E114" t="str">
            <v>Keuntungan Max.</v>
          </cell>
          <cell r="J114">
            <v>2851.5625</v>
          </cell>
        </row>
        <row r="115">
          <cell r="E115" t="str">
            <v xml:space="preserve">Jumlah         </v>
          </cell>
          <cell r="J115">
            <v>31367.1875</v>
          </cell>
        </row>
        <row r="116">
          <cell r="A116" t="str">
            <v>A012</v>
          </cell>
          <cell r="E116" t="str">
            <v xml:space="preserve">Dibulatkan    </v>
          </cell>
          <cell r="J116">
            <v>31360</v>
          </cell>
        </row>
        <row r="117">
          <cell r="D117" t="str">
            <v>A013</v>
          </cell>
          <cell r="E117" t="str">
            <v>1 M3 PEK.GALIAN TANAH CADAS  MAX KEDALAMAN  1  M</v>
          </cell>
        </row>
        <row r="118">
          <cell r="B118" t="str">
            <v>P</v>
          </cell>
          <cell r="C118" t="str">
            <v>PK03A</v>
          </cell>
          <cell r="E118" t="str">
            <v>Tukang Gali</v>
          </cell>
          <cell r="F118">
            <v>0.75</v>
          </cell>
          <cell r="G118" t="str">
            <v>org</v>
          </cell>
          <cell r="I118">
            <v>26500</v>
          </cell>
          <cell r="J118">
            <v>19875</v>
          </cell>
        </row>
        <row r="119">
          <cell r="B119" t="str">
            <v>P</v>
          </cell>
          <cell r="C119" t="str">
            <v>PK19</v>
          </cell>
          <cell r="E119" t="str">
            <v>Mandor</v>
          </cell>
          <cell r="F119">
            <v>0.125</v>
          </cell>
          <cell r="G119" t="str">
            <v>org</v>
          </cell>
          <cell r="I119">
            <v>50000</v>
          </cell>
          <cell r="J119">
            <v>6250</v>
          </cell>
        </row>
        <row r="120">
          <cell r="C120" t="str">
            <v>LL15</v>
          </cell>
          <cell r="E120" t="str">
            <v>Alat Bantu</v>
          </cell>
          <cell r="F120">
            <v>0.25</v>
          </cell>
          <cell r="G120" t="str">
            <v>lot</v>
          </cell>
          <cell r="I120">
            <v>26125</v>
          </cell>
          <cell r="J120">
            <v>6531.25</v>
          </cell>
        </row>
        <row r="121">
          <cell r="E121" t="str">
            <v xml:space="preserve">Jumlah         </v>
          </cell>
          <cell r="J121">
            <v>32656.25</v>
          </cell>
        </row>
        <row r="122">
          <cell r="E122" t="str">
            <v>Keuntungan Max.</v>
          </cell>
          <cell r="J122">
            <v>3265.625</v>
          </cell>
        </row>
        <row r="123">
          <cell r="E123" t="str">
            <v xml:space="preserve">Jumlah         </v>
          </cell>
          <cell r="J123">
            <v>35921.875</v>
          </cell>
        </row>
        <row r="124">
          <cell r="A124" t="str">
            <v>A013</v>
          </cell>
          <cell r="E124" t="str">
            <v xml:space="preserve">Dibulatkan    </v>
          </cell>
          <cell r="J124">
            <v>35920</v>
          </cell>
        </row>
        <row r="125">
          <cell r="D125" t="str">
            <v>A014</v>
          </cell>
          <cell r="E125" t="str">
            <v>1 M3 PEK.GALIAN TANAH LUMPUR MAX KEDALAMAN  1  M</v>
          </cell>
        </row>
        <row r="126">
          <cell r="B126" t="str">
            <v>P</v>
          </cell>
          <cell r="C126" t="str">
            <v>PK03A</v>
          </cell>
          <cell r="E126" t="str">
            <v>Tukang Gali</v>
          </cell>
          <cell r="F126">
            <v>0.52500000000000002</v>
          </cell>
          <cell r="G126" t="str">
            <v>org</v>
          </cell>
          <cell r="I126">
            <v>26500</v>
          </cell>
          <cell r="J126">
            <v>13912.5</v>
          </cell>
        </row>
        <row r="127">
          <cell r="B127" t="str">
            <v>P</v>
          </cell>
          <cell r="C127" t="str">
            <v>PK19</v>
          </cell>
          <cell r="E127" t="str">
            <v>Mandor</v>
          </cell>
          <cell r="F127">
            <v>0.125</v>
          </cell>
          <cell r="G127" t="str">
            <v>org</v>
          </cell>
          <cell r="I127">
            <v>50000</v>
          </cell>
          <cell r="J127">
            <v>6250</v>
          </cell>
        </row>
        <row r="128">
          <cell r="C128" t="str">
            <v>LL16</v>
          </cell>
          <cell r="E128" t="str">
            <v>Alat Bantu</v>
          </cell>
          <cell r="F128">
            <v>0.25</v>
          </cell>
          <cell r="G128" t="str">
            <v>lot</v>
          </cell>
          <cell r="I128">
            <v>20162.5</v>
          </cell>
          <cell r="J128">
            <v>5040.625</v>
          </cell>
        </row>
        <row r="129">
          <cell r="E129" t="str">
            <v xml:space="preserve">Jumlah         </v>
          </cell>
          <cell r="J129">
            <v>25203.125</v>
          </cell>
        </row>
        <row r="130">
          <cell r="E130" t="str">
            <v>Keuntungan Max.</v>
          </cell>
          <cell r="J130">
            <v>2520.3125</v>
          </cell>
        </row>
        <row r="131">
          <cell r="E131" t="str">
            <v xml:space="preserve">Jumlah         </v>
          </cell>
          <cell r="J131">
            <v>27723.4375</v>
          </cell>
        </row>
        <row r="132">
          <cell r="A132" t="str">
            <v>A014</v>
          </cell>
          <cell r="E132" t="str">
            <v xml:space="preserve">Dibulatkan    </v>
          </cell>
          <cell r="J132">
            <v>27720</v>
          </cell>
        </row>
        <row r="133">
          <cell r="D133" t="str">
            <v>A015</v>
          </cell>
          <cell r="E133" t="str">
            <v>1 M2 PEK. STRIPING TANAH TEBAL = 20 CM</v>
          </cell>
        </row>
        <row r="134">
          <cell r="B134" t="str">
            <v>P</v>
          </cell>
          <cell r="C134" t="str">
            <v>PK03A</v>
          </cell>
          <cell r="E134" t="str">
            <v>Tukang Gali</v>
          </cell>
          <cell r="F134">
            <v>0.05</v>
          </cell>
          <cell r="G134" t="str">
            <v>org</v>
          </cell>
          <cell r="I134">
            <v>26500</v>
          </cell>
          <cell r="J134">
            <v>1325</v>
          </cell>
        </row>
        <row r="135">
          <cell r="B135" t="str">
            <v>P</v>
          </cell>
          <cell r="C135" t="str">
            <v>PK19</v>
          </cell>
          <cell r="E135" t="str">
            <v>Mandor</v>
          </cell>
          <cell r="F135">
            <v>5.0000000000000001E-3</v>
          </cell>
          <cell r="G135" t="str">
            <v>org</v>
          </cell>
          <cell r="I135">
            <v>50000</v>
          </cell>
          <cell r="J135">
            <v>250</v>
          </cell>
        </row>
        <row r="136">
          <cell r="C136" t="str">
            <v>LL17</v>
          </cell>
          <cell r="E136" t="str">
            <v>Alat Bantu</v>
          </cell>
          <cell r="F136">
            <v>0.35</v>
          </cell>
          <cell r="G136" t="str">
            <v>lot</v>
          </cell>
          <cell r="I136">
            <v>1575</v>
          </cell>
          <cell r="J136">
            <v>551.25</v>
          </cell>
        </row>
        <row r="137">
          <cell r="E137" t="str">
            <v xml:space="preserve">Jumlah         </v>
          </cell>
          <cell r="J137">
            <v>2126.25</v>
          </cell>
        </row>
        <row r="138">
          <cell r="E138" t="str">
            <v>Keuntungan Max.</v>
          </cell>
          <cell r="J138">
            <v>212.625</v>
          </cell>
        </row>
        <row r="139">
          <cell r="E139" t="str">
            <v xml:space="preserve">Jumlah         </v>
          </cell>
          <cell r="J139">
            <v>2338.875</v>
          </cell>
        </row>
        <row r="140">
          <cell r="A140" t="str">
            <v>A015</v>
          </cell>
          <cell r="E140" t="str">
            <v xml:space="preserve">Dibulatkan    </v>
          </cell>
          <cell r="J140">
            <v>2330</v>
          </cell>
        </row>
        <row r="141">
          <cell r="D141" t="str">
            <v>A016</v>
          </cell>
          <cell r="E141" t="str">
            <v>1 M3 PEK. PEMBUANGAN DALAM RADIUS 150 METER</v>
          </cell>
        </row>
        <row r="142">
          <cell r="B142" t="str">
            <v>P</v>
          </cell>
          <cell r="C142" t="str">
            <v>PK03A</v>
          </cell>
          <cell r="E142" t="str">
            <v>Tukang Gali</v>
          </cell>
          <cell r="F142">
            <v>0.25</v>
          </cell>
          <cell r="G142" t="str">
            <v>org</v>
          </cell>
          <cell r="I142">
            <v>26500</v>
          </cell>
          <cell r="J142">
            <v>6625</v>
          </cell>
        </row>
        <row r="143">
          <cell r="B143" t="str">
            <v>P</v>
          </cell>
          <cell r="C143" t="str">
            <v>PK19</v>
          </cell>
          <cell r="E143" t="str">
            <v>Mandor</v>
          </cell>
          <cell r="F143">
            <v>0.05</v>
          </cell>
          <cell r="G143" t="str">
            <v>org</v>
          </cell>
          <cell r="I143">
            <v>50000</v>
          </cell>
          <cell r="J143">
            <v>2500</v>
          </cell>
        </row>
        <row r="144">
          <cell r="C144" t="str">
            <v>LL18</v>
          </cell>
          <cell r="E144" t="str">
            <v>Alat Bantu</v>
          </cell>
          <cell r="F144">
            <v>0.1</v>
          </cell>
          <cell r="G144" t="str">
            <v>lot</v>
          </cell>
          <cell r="I144">
            <v>9125</v>
          </cell>
          <cell r="J144">
            <v>912.5</v>
          </cell>
        </row>
        <row r="145">
          <cell r="E145" t="str">
            <v xml:space="preserve">Jumlah         </v>
          </cell>
          <cell r="J145">
            <v>10037.5</v>
          </cell>
        </row>
        <row r="146">
          <cell r="E146" t="str">
            <v>Keuntungan Max.</v>
          </cell>
          <cell r="J146">
            <v>1003.75</v>
          </cell>
        </row>
        <row r="147">
          <cell r="E147" t="str">
            <v xml:space="preserve">Jumlah         </v>
          </cell>
          <cell r="J147">
            <v>11041.25</v>
          </cell>
        </row>
        <row r="148">
          <cell r="A148" t="str">
            <v>A016</v>
          </cell>
          <cell r="E148" t="str">
            <v xml:space="preserve">Dibulatkan    </v>
          </cell>
          <cell r="J148">
            <v>11040</v>
          </cell>
        </row>
        <row r="149">
          <cell r="D149" t="str">
            <v>A017</v>
          </cell>
          <cell r="E149" t="str">
            <v xml:space="preserve">1 M3 URUGAN TANAH KEMBALI </v>
          </cell>
        </row>
        <row r="150">
          <cell r="B150" t="str">
            <v>P</v>
          </cell>
          <cell r="C150" t="str">
            <v>PK03A</v>
          </cell>
          <cell r="E150" t="str">
            <v>Tukang Gali</v>
          </cell>
          <cell r="F150">
            <v>0.192</v>
          </cell>
          <cell r="G150" t="str">
            <v>org</v>
          </cell>
          <cell r="I150">
            <v>26500</v>
          </cell>
          <cell r="J150">
            <v>5088</v>
          </cell>
        </row>
        <row r="151">
          <cell r="B151" t="str">
            <v>P</v>
          </cell>
          <cell r="C151" t="str">
            <v>PK19</v>
          </cell>
          <cell r="E151" t="str">
            <v>Mandor</v>
          </cell>
          <cell r="F151">
            <v>1.9E-2</v>
          </cell>
          <cell r="G151" t="str">
            <v>org</v>
          </cell>
          <cell r="I151">
            <v>50000</v>
          </cell>
          <cell r="J151">
            <v>950</v>
          </cell>
        </row>
        <row r="152">
          <cell r="C152" t="str">
            <v>LL19</v>
          </cell>
          <cell r="E152" t="str">
            <v xml:space="preserve">Alat Bantu </v>
          </cell>
          <cell r="F152">
            <v>0.1</v>
          </cell>
          <cell r="G152" t="str">
            <v>lot</v>
          </cell>
          <cell r="I152">
            <v>6038</v>
          </cell>
          <cell r="J152">
            <v>603.80000000000007</v>
          </cell>
        </row>
        <row r="153">
          <cell r="E153" t="str">
            <v xml:space="preserve">Jumlah         </v>
          </cell>
          <cell r="J153">
            <v>6641.8</v>
          </cell>
        </row>
        <row r="154">
          <cell r="E154" t="str">
            <v>Keuntungan Max.</v>
          </cell>
          <cell r="J154">
            <v>664.18000000000006</v>
          </cell>
        </row>
        <row r="155">
          <cell r="E155" t="str">
            <v xml:space="preserve">Jumlah         </v>
          </cell>
          <cell r="J155">
            <v>7305.9800000000005</v>
          </cell>
        </row>
        <row r="156">
          <cell r="A156" t="str">
            <v>A017</v>
          </cell>
          <cell r="E156" t="str">
            <v xml:space="preserve">Dibulatkan    </v>
          </cell>
          <cell r="J156">
            <v>7300</v>
          </cell>
        </row>
        <row r="157">
          <cell r="D157" t="str">
            <v>A018</v>
          </cell>
          <cell r="E157" t="str">
            <v xml:space="preserve">1 M3  PEK. PEMADATAN TANAH SETIAP 20 CM </v>
          </cell>
        </row>
        <row r="158">
          <cell r="B158" t="str">
            <v>P</v>
          </cell>
          <cell r="C158" t="str">
            <v>PK03A</v>
          </cell>
          <cell r="E158" t="str">
            <v>Tukang Gali</v>
          </cell>
          <cell r="F158">
            <v>0.5</v>
          </cell>
          <cell r="G158" t="str">
            <v>org</v>
          </cell>
          <cell r="I158">
            <v>26500</v>
          </cell>
          <cell r="J158">
            <v>13250</v>
          </cell>
        </row>
        <row r="159">
          <cell r="B159" t="str">
            <v>P</v>
          </cell>
          <cell r="C159" t="str">
            <v>PK19</v>
          </cell>
          <cell r="E159" t="str">
            <v>Mandor</v>
          </cell>
          <cell r="F159">
            <v>0.05</v>
          </cell>
          <cell r="G159" t="str">
            <v>org</v>
          </cell>
          <cell r="I159">
            <v>50000</v>
          </cell>
          <cell r="J159">
            <v>2500</v>
          </cell>
        </row>
        <row r="160">
          <cell r="C160" t="str">
            <v>LL20</v>
          </cell>
          <cell r="E160" t="str">
            <v>Alat Bantu ( Sewa Stamper )</v>
          </cell>
          <cell r="F160">
            <v>0.125</v>
          </cell>
          <cell r="G160" t="str">
            <v>lot</v>
          </cell>
          <cell r="I160">
            <v>15750</v>
          </cell>
          <cell r="J160">
            <v>1968.75</v>
          </cell>
        </row>
        <row r="161">
          <cell r="E161" t="str">
            <v xml:space="preserve">Jumlah         </v>
          </cell>
          <cell r="J161">
            <v>17718.75</v>
          </cell>
        </row>
        <row r="162">
          <cell r="E162" t="str">
            <v>Keuntungan Max.</v>
          </cell>
          <cell r="J162">
            <v>1771.875</v>
          </cell>
        </row>
        <row r="163">
          <cell r="E163" t="str">
            <v xml:space="preserve">Jumlah         </v>
          </cell>
          <cell r="J163">
            <v>19490.625</v>
          </cell>
        </row>
        <row r="164">
          <cell r="A164" t="str">
            <v>A018</v>
          </cell>
          <cell r="E164" t="str">
            <v xml:space="preserve">Dibulatkan    </v>
          </cell>
          <cell r="J164">
            <v>19490</v>
          </cell>
        </row>
        <row r="165">
          <cell r="D165" t="str">
            <v>A019</v>
          </cell>
          <cell r="E165" t="str">
            <v>1 M3 PEK. LAPISAN PUDEL 1 KP : 3 TS : 7 TL</v>
          </cell>
        </row>
        <row r="166">
          <cell r="C166" t="str">
            <v>BA04</v>
          </cell>
          <cell r="E166" t="str">
            <v>Pasir Pasang</v>
          </cell>
          <cell r="F166">
            <v>0.33</v>
          </cell>
          <cell r="G166" t="str">
            <v>m³</v>
          </cell>
          <cell r="I166">
            <v>125000</v>
          </cell>
          <cell r="J166">
            <v>41250</v>
          </cell>
        </row>
        <row r="167">
          <cell r="C167" t="str">
            <v>BA40</v>
          </cell>
          <cell r="E167" t="str">
            <v>Kapur Padam</v>
          </cell>
          <cell r="F167">
            <v>0.1</v>
          </cell>
          <cell r="G167" t="str">
            <v>m³</v>
          </cell>
          <cell r="I167">
            <v>65000</v>
          </cell>
          <cell r="J167">
            <v>6500</v>
          </cell>
        </row>
        <row r="168">
          <cell r="C168" t="str">
            <v>BA43</v>
          </cell>
          <cell r="E168" t="str">
            <v>Tanah liat</v>
          </cell>
          <cell r="F168">
            <v>0.76300000000000001</v>
          </cell>
          <cell r="G168" t="str">
            <v>m³</v>
          </cell>
          <cell r="I168">
            <v>12000</v>
          </cell>
          <cell r="J168">
            <v>9156</v>
          </cell>
        </row>
        <row r="169">
          <cell r="B169" t="str">
            <v>P</v>
          </cell>
          <cell r="C169" t="str">
            <v>PK03A</v>
          </cell>
          <cell r="E169" t="str">
            <v>Tukang Gali</v>
          </cell>
          <cell r="F169">
            <v>0.83299999999999996</v>
          </cell>
          <cell r="G169" t="str">
            <v>org</v>
          </cell>
          <cell r="I169">
            <v>26500</v>
          </cell>
          <cell r="J169">
            <v>22074.5</v>
          </cell>
        </row>
        <row r="170">
          <cell r="B170" t="str">
            <v>P</v>
          </cell>
          <cell r="C170" t="str">
            <v>PK04</v>
          </cell>
          <cell r="E170" t="str">
            <v>Tk.batu setengah terampil</v>
          </cell>
          <cell r="F170">
            <v>0.41599999999999998</v>
          </cell>
          <cell r="G170" t="str">
            <v>org</v>
          </cell>
          <cell r="I170">
            <v>25000</v>
          </cell>
          <cell r="J170">
            <v>10400</v>
          </cell>
        </row>
        <row r="171">
          <cell r="B171" t="str">
            <v>P</v>
          </cell>
          <cell r="C171" t="str">
            <v>PK06</v>
          </cell>
          <cell r="E171" t="str">
            <v>Kep.tukang batu</v>
          </cell>
          <cell r="F171">
            <v>0.04</v>
          </cell>
          <cell r="G171" t="str">
            <v>org</v>
          </cell>
          <cell r="I171">
            <v>35000</v>
          </cell>
          <cell r="J171">
            <v>1400</v>
          </cell>
        </row>
        <row r="172">
          <cell r="B172" t="str">
            <v>P</v>
          </cell>
          <cell r="C172" t="str">
            <v>PK19</v>
          </cell>
          <cell r="E172" t="str">
            <v>Mandor</v>
          </cell>
          <cell r="F172">
            <v>8.3000000000000001E-3</v>
          </cell>
          <cell r="G172" t="str">
            <v>org</v>
          </cell>
          <cell r="I172">
            <v>50000</v>
          </cell>
          <cell r="J172">
            <v>415</v>
          </cell>
        </row>
        <row r="173">
          <cell r="E173" t="str">
            <v xml:space="preserve">Jumlah         </v>
          </cell>
          <cell r="J173">
            <v>91195.5</v>
          </cell>
        </row>
        <row r="174">
          <cell r="E174" t="str">
            <v>Keuntungan Max.</v>
          </cell>
          <cell r="J174">
            <v>9119.5500000000011</v>
          </cell>
        </row>
        <row r="175">
          <cell r="E175" t="str">
            <v xml:space="preserve">Jumlah         </v>
          </cell>
          <cell r="J175">
            <v>100315.05</v>
          </cell>
        </row>
        <row r="176">
          <cell r="A176" t="str">
            <v>A019</v>
          </cell>
          <cell r="E176" t="str">
            <v xml:space="preserve">Dibulatkan    </v>
          </cell>
          <cell r="J176">
            <v>100310</v>
          </cell>
        </row>
        <row r="177">
          <cell r="D177" t="str">
            <v>A020</v>
          </cell>
          <cell r="E177" t="str">
            <v>1 M3 PEK. LAPISAN PUDEL 1 KP :   5 TL</v>
          </cell>
        </row>
        <row r="178">
          <cell r="C178" t="str">
            <v>BA40</v>
          </cell>
          <cell r="E178" t="str">
            <v>Kapur Padam</v>
          </cell>
          <cell r="F178">
            <v>0.2</v>
          </cell>
          <cell r="G178" t="str">
            <v>m³</v>
          </cell>
          <cell r="I178">
            <v>65000</v>
          </cell>
          <cell r="J178">
            <v>13000</v>
          </cell>
        </row>
        <row r="179">
          <cell r="C179" t="str">
            <v>BA43</v>
          </cell>
          <cell r="E179" t="str">
            <v>Tanah liat</v>
          </cell>
          <cell r="F179">
            <v>1</v>
          </cell>
          <cell r="G179" t="str">
            <v>m³</v>
          </cell>
          <cell r="I179">
            <v>12000</v>
          </cell>
          <cell r="J179">
            <v>12000</v>
          </cell>
        </row>
        <row r="180">
          <cell r="B180" t="str">
            <v>P</v>
          </cell>
          <cell r="C180" t="str">
            <v>PK03A</v>
          </cell>
          <cell r="E180" t="str">
            <v>Tukang Gali</v>
          </cell>
          <cell r="F180">
            <v>0.83299999999999996</v>
          </cell>
          <cell r="G180" t="str">
            <v>org</v>
          </cell>
          <cell r="I180">
            <v>26500</v>
          </cell>
          <cell r="J180">
            <v>22074.5</v>
          </cell>
        </row>
        <row r="181">
          <cell r="B181" t="str">
            <v>P</v>
          </cell>
          <cell r="C181" t="str">
            <v>PK04</v>
          </cell>
          <cell r="E181" t="str">
            <v>Tk.batu setengah terampil</v>
          </cell>
          <cell r="F181">
            <v>0.41599999999999998</v>
          </cell>
          <cell r="G181" t="str">
            <v>org</v>
          </cell>
          <cell r="I181">
            <v>25000</v>
          </cell>
          <cell r="J181">
            <v>10400</v>
          </cell>
        </row>
        <row r="182">
          <cell r="B182" t="str">
            <v>P</v>
          </cell>
          <cell r="C182" t="str">
            <v>PK06</v>
          </cell>
          <cell r="E182" t="str">
            <v>Kep.tukang batu</v>
          </cell>
          <cell r="F182">
            <v>0.41</v>
          </cell>
          <cell r="G182" t="str">
            <v>org</v>
          </cell>
          <cell r="I182">
            <v>35000</v>
          </cell>
          <cell r="J182">
            <v>14350</v>
          </cell>
        </row>
        <row r="183">
          <cell r="B183" t="str">
            <v>P</v>
          </cell>
          <cell r="C183" t="str">
            <v>PK19</v>
          </cell>
          <cell r="E183" t="str">
            <v>Mandor</v>
          </cell>
          <cell r="F183">
            <v>8.3000000000000004E-2</v>
          </cell>
          <cell r="G183" t="str">
            <v>org</v>
          </cell>
          <cell r="I183">
            <v>50000</v>
          </cell>
          <cell r="J183">
            <v>4150</v>
          </cell>
        </row>
        <row r="184">
          <cell r="E184" t="str">
            <v xml:space="preserve">Jumlah         </v>
          </cell>
          <cell r="J184">
            <v>75974.5</v>
          </cell>
        </row>
        <row r="185">
          <cell r="E185" t="str">
            <v>Keuntungan Max.</v>
          </cell>
          <cell r="J185">
            <v>7597.4500000000007</v>
          </cell>
        </row>
        <row r="186">
          <cell r="E186" t="str">
            <v xml:space="preserve">Jumlah         </v>
          </cell>
          <cell r="J186">
            <v>83571.95</v>
          </cell>
        </row>
        <row r="187">
          <cell r="A187" t="str">
            <v>A020</v>
          </cell>
          <cell r="E187" t="str">
            <v xml:space="preserve">Dibulatkan    </v>
          </cell>
          <cell r="J187">
            <v>83570</v>
          </cell>
        </row>
        <row r="188">
          <cell r="D188" t="str">
            <v>A021</v>
          </cell>
          <cell r="E188" t="str">
            <v>1 M3 PEK. LAPISAN PUDEL 1 KP :   5  TS</v>
          </cell>
        </row>
        <row r="189">
          <cell r="C189" t="str">
            <v>BA04</v>
          </cell>
          <cell r="E189" t="str">
            <v>Pasir Pasang</v>
          </cell>
          <cell r="F189">
            <v>1</v>
          </cell>
          <cell r="G189" t="str">
            <v>m³</v>
          </cell>
          <cell r="I189">
            <v>125000</v>
          </cell>
          <cell r="J189">
            <v>125000</v>
          </cell>
        </row>
        <row r="190">
          <cell r="C190" t="str">
            <v>BA40</v>
          </cell>
          <cell r="E190" t="str">
            <v>Kapur Padam</v>
          </cell>
          <cell r="F190">
            <v>0.2</v>
          </cell>
          <cell r="G190" t="str">
            <v>m³</v>
          </cell>
          <cell r="I190">
            <v>65000</v>
          </cell>
          <cell r="J190">
            <v>13000</v>
          </cell>
        </row>
        <row r="191">
          <cell r="B191" t="str">
            <v>P</v>
          </cell>
          <cell r="C191" t="str">
            <v>PK03A</v>
          </cell>
          <cell r="E191" t="str">
            <v>Tukang Gali</v>
          </cell>
          <cell r="F191">
            <v>0.83299999999999996</v>
          </cell>
          <cell r="G191" t="str">
            <v>org</v>
          </cell>
          <cell r="I191">
            <v>26500</v>
          </cell>
          <cell r="J191">
            <v>22074.5</v>
          </cell>
        </row>
        <row r="192">
          <cell r="B192" t="str">
            <v>P</v>
          </cell>
          <cell r="C192" t="str">
            <v>PK04</v>
          </cell>
          <cell r="E192" t="str">
            <v>Tk.batu setengah terampil</v>
          </cell>
          <cell r="F192">
            <v>0.41599999999999998</v>
          </cell>
          <cell r="G192" t="str">
            <v>org</v>
          </cell>
          <cell r="I192">
            <v>25000</v>
          </cell>
          <cell r="J192">
            <v>10400</v>
          </cell>
        </row>
        <row r="193">
          <cell r="B193" t="str">
            <v>P</v>
          </cell>
          <cell r="C193" t="str">
            <v>PK06</v>
          </cell>
          <cell r="E193" t="str">
            <v>Kep.tukang batu</v>
          </cell>
          <cell r="F193">
            <v>4.1000000000000002E-2</v>
          </cell>
          <cell r="G193" t="str">
            <v>org</v>
          </cell>
          <cell r="I193">
            <v>35000</v>
          </cell>
          <cell r="J193">
            <v>1435</v>
          </cell>
        </row>
        <row r="194">
          <cell r="B194" t="str">
            <v>P</v>
          </cell>
          <cell r="C194" t="str">
            <v>PK19</v>
          </cell>
          <cell r="E194" t="str">
            <v>Mandor</v>
          </cell>
          <cell r="F194">
            <v>8.3000000000000004E-2</v>
          </cell>
          <cell r="G194" t="str">
            <v>org</v>
          </cell>
          <cell r="I194">
            <v>50000</v>
          </cell>
          <cell r="J194">
            <v>4150</v>
          </cell>
        </row>
        <row r="195">
          <cell r="E195" t="str">
            <v xml:space="preserve">Jumlah         </v>
          </cell>
          <cell r="J195">
            <v>176059.5</v>
          </cell>
        </row>
        <row r="196">
          <cell r="E196" t="str">
            <v>Keuntungan Max.</v>
          </cell>
          <cell r="J196">
            <v>17605.95</v>
          </cell>
        </row>
        <row r="197">
          <cell r="E197" t="str">
            <v xml:space="preserve">Jumlah         </v>
          </cell>
          <cell r="J197">
            <v>193665.45</v>
          </cell>
        </row>
        <row r="198">
          <cell r="A198" t="str">
            <v>A021</v>
          </cell>
          <cell r="E198" t="str">
            <v xml:space="preserve">Dibulatkan    </v>
          </cell>
          <cell r="J198">
            <v>193660</v>
          </cell>
        </row>
        <row r="199">
          <cell r="D199" t="str">
            <v>A022</v>
          </cell>
          <cell r="E199" t="str">
            <v>1 M2 PEK.  PEMASANGAN LAPISAN INJUK T = 10 CM</v>
          </cell>
        </row>
        <row r="200">
          <cell r="C200" t="str">
            <v>BN15</v>
          </cell>
          <cell r="E200" t="str">
            <v>Injuk</v>
          </cell>
          <cell r="F200">
            <v>6</v>
          </cell>
          <cell r="G200" t="str">
            <v>kg</v>
          </cell>
          <cell r="I200">
            <v>2500</v>
          </cell>
          <cell r="J200">
            <v>15000</v>
          </cell>
        </row>
        <row r="201">
          <cell r="B201" t="str">
            <v>P</v>
          </cell>
          <cell r="C201" t="str">
            <v>PK01</v>
          </cell>
          <cell r="E201" t="str">
            <v>Pekerja</v>
          </cell>
          <cell r="F201">
            <v>0.15</v>
          </cell>
          <cell r="G201" t="str">
            <v>org</v>
          </cell>
          <cell r="I201">
            <v>22000</v>
          </cell>
          <cell r="J201">
            <v>3300</v>
          </cell>
        </row>
        <row r="202">
          <cell r="B202" t="str">
            <v>P</v>
          </cell>
          <cell r="C202" t="str">
            <v>PK19</v>
          </cell>
          <cell r="E202" t="str">
            <v>Mandor</v>
          </cell>
          <cell r="F202">
            <v>1.4999999999999999E-2</v>
          </cell>
          <cell r="G202" t="str">
            <v>org</v>
          </cell>
          <cell r="I202">
            <v>50000</v>
          </cell>
          <cell r="J202">
            <v>750</v>
          </cell>
        </row>
        <row r="203">
          <cell r="E203" t="str">
            <v xml:space="preserve">Jumlah         </v>
          </cell>
          <cell r="J203">
            <v>19050</v>
          </cell>
        </row>
        <row r="204">
          <cell r="E204" t="str">
            <v>Keuntungan Max.</v>
          </cell>
          <cell r="J204">
            <v>1905</v>
          </cell>
        </row>
        <row r="205">
          <cell r="E205" t="str">
            <v xml:space="preserve">Jumlah         </v>
          </cell>
          <cell r="J205">
            <v>20955</v>
          </cell>
        </row>
        <row r="206">
          <cell r="A206" t="str">
            <v>A022</v>
          </cell>
          <cell r="E206" t="str">
            <v xml:space="preserve">Dibulatkan    </v>
          </cell>
          <cell r="J206">
            <v>20950</v>
          </cell>
        </row>
        <row r="207">
          <cell r="D207" t="str">
            <v>A023</v>
          </cell>
          <cell r="E207" t="str">
            <v>1 M3 PEK. PERKERASAN SIRTU DIPADATKAN SETIAP 20 CM</v>
          </cell>
        </row>
        <row r="208">
          <cell r="C208" t="str">
            <v>BA02</v>
          </cell>
          <cell r="E208" t="str">
            <v>Sirtu ( Membeli Sirtu )</v>
          </cell>
          <cell r="F208">
            <v>1.2</v>
          </cell>
          <cell r="G208" t="str">
            <v>m³</v>
          </cell>
          <cell r="I208">
            <v>77000</v>
          </cell>
          <cell r="J208">
            <v>92400</v>
          </cell>
        </row>
        <row r="209">
          <cell r="B209" t="str">
            <v>P</v>
          </cell>
          <cell r="C209" t="str">
            <v>PK03A</v>
          </cell>
          <cell r="E209" t="str">
            <v>Tukang Gali</v>
          </cell>
          <cell r="F209">
            <v>0.25</v>
          </cell>
          <cell r="G209" t="str">
            <v>org</v>
          </cell>
          <cell r="I209">
            <v>26500</v>
          </cell>
          <cell r="J209">
            <v>6625</v>
          </cell>
        </row>
        <row r="210">
          <cell r="B210" t="str">
            <v>P</v>
          </cell>
          <cell r="C210" t="str">
            <v>PK19</v>
          </cell>
          <cell r="E210" t="str">
            <v>Mandor</v>
          </cell>
          <cell r="F210">
            <v>2.5000000000000001E-2</v>
          </cell>
          <cell r="G210" t="str">
            <v>org</v>
          </cell>
          <cell r="I210">
            <v>50000</v>
          </cell>
          <cell r="J210">
            <v>1250</v>
          </cell>
        </row>
        <row r="211">
          <cell r="C211" t="str">
            <v>LL21</v>
          </cell>
          <cell r="E211" t="str">
            <v>Alat Bantu ( Pek. Pemadatan Tanah 1 m3 )</v>
          </cell>
          <cell r="F211">
            <v>0.1</v>
          </cell>
          <cell r="G211" t="str">
            <v>lot</v>
          </cell>
          <cell r="I211">
            <v>100275</v>
          </cell>
          <cell r="J211">
            <v>10027.5</v>
          </cell>
        </row>
        <row r="212">
          <cell r="E212" t="str">
            <v xml:space="preserve">Jumlah         </v>
          </cell>
          <cell r="J212">
            <v>110302.5</v>
          </cell>
        </row>
        <row r="213">
          <cell r="E213" t="str">
            <v>Keuntungan Max.</v>
          </cell>
          <cell r="J213">
            <v>11030.25</v>
          </cell>
        </row>
        <row r="214">
          <cell r="E214" t="str">
            <v xml:space="preserve">Jumlah         </v>
          </cell>
          <cell r="J214">
            <v>121332.75</v>
          </cell>
        </row>
        <row r="215">
          <cell r="A215" t="str">
            <v>A023</v>
          </cell>
          <cell r="E215" t="str">
            <v xml:space="preserve">Dibulatkan    </v>
          </cell>
          <cell r="J215">
            <v>121330</v>
          </cell>
        </row>
        <row r="216">
          <cell r="D216" t="str">
            <v>A024</v>
          </cell>
          <cell r="E216" t="str">
            <v>1 M2 PEK. PEMBUATAN JALAN SEMENTARA TEBAL 20 CM</v>
          </cell>
        </row>
        <row r="217">
          <cell r="C217" t="str">
            <v>BA12</v>
          </cell>
          <cell r="E217" t="str">
            <v>Batu Belah</v>
          </cell>
          <cell r="F217">
            <v>0.25</v>
          </cell>
          <cell r="G217" t="str">
            <v>m³</v>
          </cell>
          <cell r="I217">
            <v>90000</v>
          </cell>
          <cell r="J217">
            <v>22500</v>
          </cell>
        </row>
        <row r="218">
          <cell r="C218" t="str">
            <v>BA14</v>
          </cell>
          <cell r="E218" t="str">
            <v>Kerikil</v>
          </cell>
          <cell r="F218">
            <v>0.03</v>
          </cell>
          <cell r="G218" t="str">
            <v>m³</v>
          </cell>
          <cell r="I218">
            <v>80000</v>
          </cell>
          <cell r="J218">
            <v>2400</v>
          </cell>
        </row>
        <row r="219">
          <cell r="C219" t="str">
            <v>BA04</v>
          </cell>
          <cell r="E219" t="str">
            <v>Pasir Pasang</v>
          </cell>
          <cell r="F219">
            <v>0.05</v>
          </cell>
          <cell r="G219" t="str">
            <v>m³</v>
          </cell>
          <cell r="I219">
            <v>125000</v>
          </cell>
          <cell r="J219">
            <v>6250</v>
          </cell>
        </row>
        <row r="220">
          <cell r="B220" t="str">
            <v>P</v>
          </cell>
          <cell r="C220" t="str">
            <v>PK03A</v>
          </cell>
          <cell r="E220" t="str">
            <v>Tukang Gali</v>
          </cell>
          <cell r="F220">
            <v>0.5</v>
          </cell>
          <cell r="G220" t="str">
            <v>org</v>
          </cell>
          <cell r="I220">
            <v>26500</v>
          </cell>
          <cell r="J220">
            <v>13250</v>
          </cell>
        </row>
        <row r="221">
          <cell r="B221" t="str">
            <v>P</v>
          </cell>
          <cell r="C221" t="str">
            <v>PK19</v>
          </cell>
          <cell r="E221" t="str">
            <v>Mandor</v>
          </cell>
          <cell r="F221">
            <v>0.1</v>
          </cell>
          <cell r="G221" t="str">
            <v>org</v>
          </cell>
          <cell r="I221">
            <v>50000</v>
          </cell>
          <cell r="J221">
            <v>5000</v>
          </cell>
        </row>
        <row r="222">
          <cell r="C222" t="str">
            <v>LL22</v>
          </cell>
          <cell r="E222" t="str">
            <v>Alat Bantu ( Pek. Pemadatan Tanah 1 m2 )</v>
          </cell>
          <cell r="F222">
            <v>0.06</v>
          </cell>
          <cell r="G222" t="str">
            <v>lot</v>
          </cell>
          <cell r="I222">
            <v>49400</v>
          </cell>
          <cell r="J222">
            <v>2964</v>
          </cell>
        </row>
        <row r="223">
          <cell r="E223" t="str">
            <v xml:space="preserve">Jumlah         </v>
          </cell>
          <cell r="J223">
            <v>52364</v>
          </cell>
        </row>
        <row r="224">
          <cell r="E224" t="str">
            <v>Keuntungan Max.</v>
          </cell>
          <cell r="J224">
            <v>5236.4000000000005</v>
          </cell>
        </row>
        <row r="225">
          <cell r="E225" t="str">
            <v xml:space="preserve">Jumlah         </v>
          </cell>
          <cell r="J225">
            <v>57600.4</v>
          </cell>
        </row>
        <row r="226">
          <cell r="A226" t="str">
            <v>A024</v>
          </cell>
          <cell r="E226" t="str">
            <v xml:space="preserve">Dibulatkan    </v>
          </cell>
          <cell r="J226">
            <v>57600</v>
          </cell>
        </row>
        <row r="227">
          <cell r="D227" t="str">
            <v>A025</v>
          </cell>
          <cell r="E227" t="str">
            <v>1 M3 PEK.GALIAN TANAH SUMURAN MAX KEDALAMAN  10 M'</v>
          </cell>
        </row>
        <row r="228">
          <cell r="B228" t="str">
            <v>P</v>
          </cell>
          <cell r="C228" t="str">
            <v>PK03A</v>
          </cell>
          <cell r="E228" t="str">
            <v>Tukang Gali</v>
          </cell>
          <cell r="F228">
            <v>1.1499999999999999</v>
          </cell>
          <cell r="G228" t="str">
            <v>org</v>
          </cell>
          <cell r="I228">
            <v>26500</v>
          </cell>
          <cell r="J228">
            <v>30474.999999999996</v>
          </cell>
        </row>
        <row r="229">
          <cell r="B229" t="str">
            <v>P</v>
          </cell>
          <cell r="C229" t="str">
            <v>PK19</v>
          </cell>
          <cell r="E229" t="str">
            <v>Mandor</v>
          </cell>
          <cell r="F229">
            <v>2.5000000000000001E-2</v>
          </cell>
          <cell r="G229" t="str">
            <v>org</v>
          </cell>
          <cell r="I229">
            <v>50000</v>
          </cell>
          <cell r="J229">
            <v>1250</v>
          </cell>
        </row>
        <row r="230">
          <cell r="C230" t="str">
            <v>LL23</v>
          </cell>
          <cell r="E230" t="str">
            <v>Alat Bantu</v>
          </cell>
          <cell r="F230">
            <v>0.2</v>
          </cell>
          <cell r="G230" t="str">
            <v>lot</v>
          </cell>
          <cell r="I230">
            <v>31724.999999999996</v>
          </cell>
          <cell r="J230">
            <v>6345</v>
          </cell>
        </row>
        <row r="231">
          <cell r="E231" t="str">
            <v xml:space="preserve">Jumlah         </v>
          </cell>
          <cell r="J231">
            <v>38070</v>
          </cell>
        </row>
        <row r="232">
          <cell r="E232" t="str">
            <v>Keuntungan Max.</v>
          </cell>
          <cell r="J232">
            <v>3807</v>
          </cell>
        </row>
        <row r="233">
          <cell r="E233" t="str">
            <v xml:space="preserve">Jumlah         </v>
          </cell>
          <cell r="J233">
            <v>41877</v>
          </cell>
        </row>
        <row r="234">
          <cell r="A234" t="str">
            <v>A025</v>
          </cell>
          <cell r="E234" t="str">
            <v xml:space="preserve">Dibulatkan    </v>
          </cell>
          <cell r="J234">
            <v>41870</v>
          </cell>
        </row>
        <row r="235">
          <cell r="D235" t="str">
            <v>A026</v>
          </cell>
          <cell r="E235" t="str">
            <v>1 M3 URUGAN PAKAI ALAT BESAR TANAH DARI LUAR DIPADATKAN (5000M3)</v>
          </cell>
        </row>
        <row r="236">
          <cell r="E236" t="str">
            <v>Pek. Galian ( 10 org ) 50 %</v>
          </cell>
          <cell r="F236">
            <v>0.6</v>
          </cell>
          <cell r="G236" t="str">
            <v>m³</v>
          </cell>
          <cell r="I236">
            <v>17365.95</v>
          </cell>
          <cell r="J236">
            <v>5209.7849999999999</v>
          </cell>
        </row>
        <row r="237">
          <cell r="E237" t="str">
            <v>Pek. Galian tanah berbatu ( 10 org ) 50 %</v>
          </cell>
          <cell r="F237">
            <v>0.6</v>
          </cell>
          <cell r="G237" t="str">
            <v>m³</v>
          </cell>
          <cell r="I237">
            <v>28515.625</v>
          </cell>
          <cell r="J237">
            <v>8554.6875</v>
          </cell>
        </row>
        <row r="238">
          <cell r="E238" t="str">
            <v>Pek. Grading Plant ( 10 org ) 50 %</v>
          </cell>
          <cell r="F238">
            <v>5</v>
          </cell>
          <cell r="G238" t="str">
            <v>m²</v>
          </cell>
          <cell r="I238">
            <v>3543.75</v>
          </cell>
          <cell r="J238">
            <v>8859.375</v>
          </cell>
        </row>
        <row r="239">
          <cell r="C239" t="str">
            <v>LL24</v>
          </cell>
          <cell r="E239" t="str">
            <v>Beli Tanah + Angkut Max 10 Km</v>
          </cell>
          <cell r="F239">
            <v>1.2</v>
          </cell>
          <cell r="G239" t="str">
            <v>m³</v>
          </cell>
          <cell r="I239">
            <v>4000</v>
          </cell>
          <cell r="J239">
            <v>4800</v>
          </cell>
        </row>
        <row r="240">
          <cell r="E240" t="str">
            <v xml:space="preserve">Jumlah         </v>
          </cell>
          <cell r="J240">
            <v>27423.8475</v>
          </cell>
        </row>
        <row r="241">
          <cell r="E241" t="str">
            <v>Keuntungan Max.</v>
          </cell>
          <cell r="J241">
            <v>2742.3847500000002</v>
          </cell>
        </row>
        <row r="242">
          <cell r="E242" t="str">
            <v xml:space="preserve">Jumlah         </v>
          </cell>
          <cell r="J242">
            <v>30166.232250000001</v>
          </cell>
        </row>
        <row r="243">
          <cell r="A243" t="str">
            <v>A026</v>
          </cell>
          <cell r="E243" t="str">
            <v xml:space="preserve">Dibulatkan    </v>
          </cell>
          <cell r="J243">
            <v>30160</v>
          </cell>
        </row>
        <row r="244">
          <cell r="D244" t="str">
            <v>A027</v>
          </cell>
          <cell r="E244" t="str">
            <v>1 M3 URUGAN PASIR URUG</v>
          </cell>
        </row>
        <row r="245">
          <cell r="C245" t="str">
            <v>BA01</v>
          </cell>
          <cell r="E245" t="str">
            <v>Pasir Urug</v>
          </cell>
          <cell r="F245">
            <v>1.2</v>
          </cell>
          <cell r="G245" t="str">
            <v>m³</v>
          </cell>
          <cell r="I245">
            <v>85000</v>
          </cell>
          <cell r="J245">
            <v>102000</v>
          </cell>
        </row>
        <row r="246">
          <cell r="B246" t="str">
            <v>P</v>
          </cell>
          <cell r="C246" t="str">
            <v>PK01</v>
          </cell>
          <cell r="E246" t="str">
            <v>Pekerja</v>
          </cell>
          <cell r="F246">
            <v>0.15</v>
          </cell>
          <cell r="G246" t="str">
            <v>org</v>
          </cell>
          <cell r="I246">
            <v>22000</v>
          </cell>
          <cell r="J246">
            <v>3300</v>
          </cell>
        </row>
        <row r="247">
          <cell r="B247" t="str">
            <v>P</v>
          </cell>
          <cell r="C247" t="str">
            <v>PK19</v>
          </cell>
          <cell r="E247" t="str">
            <v>Mandor</v>
          </cell>
          <cell r="F247">
            <v>0.01</v>
          </cell>
          <cell r="G247" t="str">
            <v>org</v>
          </cell>
          <cell r="I247">
            <v>50000</v>
          </cell>
          <cell r="J247">
            <v>500</v>
          </cell>
        </row>
        <row r="248">
          <cell r="E248" t="str">
            <v xml:space="preserve">Jumlah         </v>
          </cell>
          <cell r="J248">
            <v>105800</v>
          </cell>
        </row>
        <row r="249">
          <cell r="E249" t="str">
            <v>Keuntungan Max.</v>
          </cell>
          <cell r="J249">
            <v>10580</v>
          </cell>
        </row>
        <row r="250">
          <cell r="E250" t="str">
            <v xml:space="preserve">Jumlah         </v>
          </cell>
          <cell r="J250">
            <v>116380</v>
          </cell>
        </row>
        <row r="251">
          <cell r="A251" t="str">
            <v>A027</v>
          </cell>
          <cell r="E251" t="str">
            <v xml:space="preserve">Dibulatkan    </v>
          </cell>
          <cell r="J251">
            <v>116380</v>
          </cell>
        </row>
        <row r="252">
          <cell r="D252" t="str">
            <v>A028</v>
          </cell>
          <cell r="E252" t="str">
            <v>1 M3 LANTAI KERJA 1 PC : 3 PS : 5 KRL</v>
          </cell>
        </row>
        <row r="253">
          <cell r="C253" t="str">
            <v>BA34</v>
          </cell>
          <cell r="E253" t="str">
            <v>PC (50 kg)</v>
          </cell>
          <cell r="F253">
            <v>3.9560000000000004</v>
          </cell>
          <cell r="G253" t="str">
            <v>zak</v>
          </cell>
          <cell r="I253">
            <v>30000</v>
          </cell>
          <cell r="J253">
            <v>118680.00000000001</v>
          </cell>
        </row>
        <row r="254">
          <cell r="C254" t="str">
            <v>BA05</v>
          </cell>
          <cell r="E254" t="str">
            <v>Pasir beton</v>
          </cell>
          <cell r="F254">
            <v>0.55000000000000004</v>
          </cell>
          <cell r="G254" t="str">
            <v>m³</v>
          </cell>
          <cell r="I254">
            <v>135000</v>
          </cell>
          <cell r="J254">
            <v>74250</v>
          </cell>
        </row>
        <row r="255">
          <cell r="C255" t="str">
            <v>BA09</v>
          </cell>
          <cell r="E255" t="str">
            <v>Split Pecah mesin 2/3</v>
          </cell>
          <cell r="F255">
            <v>0.93</v>
          </cell>
          <cell r="G255" t="str">
            <v>m³</v>
          </cell>
          <cell r="I255">
            <v>125000</v>
          </cell>
          <cell r="J255">
            <v>116250</v>
          </cell>
        </row>
        <row r="256">
          <cell r="B256" t="str">
            <v>P</v>
          </cell>
          <cell r="C256" t="str">
            <v>PK01</v>
          </cell>
          <cell r="E256" t="str">
            <v>Pekerja</v>
          </cell>
          <cell r="F256">
            <v>2</v>
          </cell>
          <cell r="G256" t="str">
            <v>org</v>
          </cell>
          <cell r="I256">
            <v>22000</v>
          </cell>
          <cell r="J256">
            <v>44000</v>
          </cell>
        </row>
        <row r="257">
          <cell r="B257" t="str">
            <v>P</v>
          </cell>
          <cell r="C257" t="str">
            <v>PK04</v>
          </cell>
          <cell r="E257" t="str">
            <v>Tk. Batu Setengah Terampil</v>
          </cell>
          <cell r="F257">
            <v>0.5</v>
          </cell>
          <cell r="G257" t="str">
            <v>org</v>
          </cell>
          <cell r="I257">
            <v>25000</v>
          </cell>
          <cell r="J257">
            <v>12500</v>
          </cell>
        </row>
        <row r="258">
          <cell r="B258" t="str">
            <v>P</v>
          </cell>
          <cell r="C258" t="str">
            <v>PK06</v>
          </cell>
          <cell r="E258" t="str">
            <v>Kep. Tukang Batu</v>
          </cell>
          <cell r="F258">
            <v>0.05</v>
          </cell>
          <cell r="G258" t="str">
            <v>org</v>
          </cell>
          <cell r="I258">
            <v>35000</v>
          </cell>
          <cell r="J258">
            <v>1750</v>
          </cell>
        </row>
        <row r="259">
          <cell r="B259" t="str">
            <v>P</v>
          </cell>
          <cell r="C259" t="str">
            <v>PK19</v>
          </cell>
          <cell r="E259" t="str">
            <v>Mandor</v>
          </cell>
          <cell r="F259">
            <v>0.01</v>
          </cell>
          <cell r="G259" t="str">
            <v>org</v>
          </cell>
          <cell r="I259">
            <v>50000</v>
          </cell>
          <cell r="J259">
            <v>500</v>
          </cell>
        </row>
        <row r="260">
          <cell r="C260" t="str">
            <v>LL25</v>
          </cell>
          <cell r="E260" t="str">
            <v>Peralatan</v>
          </cell>
          <cell r="F260">
            <v>7.4999999999999997E-2</v>
          </cell>
          <cell r="G260" t="str">
            <v>lot</v>
          </cell>
          <cell r="I260">
            <v>367930</v>
          </cell>
          <cell r="J260">
            <v>27594.75</v>
          </cell>
        </row>
        <row r="261">
          <cell r="E261" t="str">
            <v xml:space="preserve">Jumlah         </v>
          </cell>
          <cell r="J261">
            <v>367930</v>
          </cell>
        </row>
        <row r="262">
          <cell r="E262" t="str">
            <v>Keuntungan Max.</v>
          </cell>
          <cell r="J262">
            <v>36793</v>
          </cell>
        </row>
        <row r="263">
          <cell r="E263" t="str">
            <v xml:space="preserve">Jumlah         </v>
          </cell>
          <cell r="J263">
            <v>404723</v>
          </cell>
        </row>
        <row r="264">
          <cell r="A264" t="str">
            <v>A028</v>
          </cell>
          <cell r="E264" t="str">
            <v xml:space="preserve">Dibulatkan    </v>
          </cell>
          <cell r="J264">
            <v>404720</v>
          </cell>
        </row>
        <row r="265">
          <cell r="D265" t="str">
            <v>A029</v>
          </cell>
          <cell r="E265" t="str">
            <v>1 M3 PAS. BETON CYCLOOF + 40% BATU BELAH</v>
          </cell>
        </row>
        <row r="266">
          <cell r="C266" t="str">
            <v>BA12</v>
          </cell>
          <cell r="E266" t="str">
            <v>Batu Belah 40%</v>
          </cell>
          <cell r="F266">
            <v>0.48</v>
          </cell>
          <cell r="G266" t="str">
            <v>m³</v>
          </cell>
          <cell r="I266">
            <v>90000</v>
          </cell>
          <cell r="J266">
            <v>43200</v>
          </cell>
        </row>
        <row r="267">
          <cell r="E267" t="str">
            <v>Adukan Beton Site mix K-175</v>
          </cell>
          <cell r="F267">
            <v>0.6</v>
          </cell>
          <cell r="G267" t="str">
            <v>m³</v>
          </cell>
          <cell r="I267">
            <v>458388</v>
          </cell>
          <cell r="J267">
            <v>275032.8</v>
          </cell>
        </row>
        <row r="268">
          <cell r="E268" t="str">
            <v>Upah Kerja</v>
          </cell>
          <cell r="F268">
            <v>0.04</v>
          </cell>
          <cell r="G268" t="str">
            <v>ls</v>
          </cell>
          <cell r="I268">
            <v>318232.8</v>
          </cell>
          <cell r="J268">
            <v>12729.312</v>
          </cell>
        </row>
        <row r="269">
          <cell r="E269" t="str">
            <v xml:space="preserve">Jumlah         </v>
          </cell>
          <cell r="J269">
            <v>330962.11199999996</v>
          </cell>
        </row>
        <row r="270">
          <cell r="E270" t="str">
            <v>Keuntungan Max.</v>
          </cell>
          <cell r="J270">
            <v>33096.211199999998</v>
          </cell>
        </row>
        <row r="271">
          <cell r="E271" t="str">
            <v xml:space="preserve">Jumlah         </v>
          </cell>
          <cell r="J271">
            <v>364058.32319999998</v>
          </cell>
        </row>
        <row r="272">
          <cell r="A272" t="str">
            <v>A029</v>
          </cell>
          <cell r="E272" t="str">
            <v xml:space="preserve">Dibulatkan    </v>
          </cell>
          <cell r="J272">
            <v>364050</v>
          </cell>
        </row>
        <row r="273">
          <cell r="D273" t="str">
            <v>A030</v>
          </cell>
          <cell r="E273" t="str">
            <v>1 M3 COR BETON SITE MIX K 175</v>
          </cell>
        </row>
        <row r="274">
          <cell r="C274" t="str">
            <v>BA34</v>
          </cell>
          <cell r="E274" t="str">
            <v>Semen PC  (50 kg)</v>
          </cell>
          <cell r="F274">
            <v>6.8</v>
          </cell>
          <cell r="G274" t="str">
            <v>zak</v>
          </cell>
          <cell r="I274">
            <v>30000</v>
          </cell>
          <cell r="J274">
            <v>204000</v>
          </cell>
        </row>
        <row r="275">
          <cell r="C275" t="str">
            <v>BA09</v>
          </cell>
          <cell r="E275" t="str">
            <v>Split pecah mesin 2/3</v>
          </cell>
          <cell r="F275">
            <v>0.83</v>
          </cell>
          <cell r="G275" t="str">
            <v>m³</v>
          </cell>
          <cell r="I275">
            <v>125000</v>
          </cell>
          <cell r="J275">
            <v>103750</v>
          </cell>
        </row>
        <row r="276">
          <cell r="C276" t="str">
            <v>BA05</v>
          </cell>
          <cell r="E276" t="str">
            <v>Pasir Beton</v>
          </cell>
          <cell r="F276">
            <v>0.54</v>
          </cell>
          <cell r="G276" t="str">
            <v>m³</v>
          </cell>
          <cell r="I276">
            <v>135000</v>
          </cell>
          <cell r="J276">
            <v>72900</v>
          </cell>
        </row>
        <row r="277">
          <cell r="B277" t="str">
            <v>P</v>
          </cell>
          <cell r="C277" t="str">
            <v>PK01</v>
          </cell>
          <cell r="E277" t="str">
            <v>Pekerja</v>
          </cell>
          <cell r="F277">
            <v>1.5</v>
          </cell>
          <cell r="G277" t="str">
            <v>org</v>
          </cell>
          <cell r="I277">
            <v>22000</v>
          </cell>
          <cell r="J277">
            <v>33000</v>
          </cell>
        </row>
        <row r="278">
          <cell r="B278" t="str">
            <v>P</v>
          </cell>
          <cell r="C278" t="str">
            <v>PK04</v>
          </cell>
          <cell r="E278" t="str">
            <v>Tukang batu setengah terampil</v>
          </cell>
          <cell r="F278">
            <v>0.5</v>
          </cell>
          <cell r="G278" t="str">
            <v>org</v>
          </cell>
          <cell r="I278">
            <v>25000</v>
          </cell>
          <cell r="J278">
            <v>12500</v>
          </cell>
        </row>
        <row r="279">
          <cell r="B279" t="str">
            <v>P</v>
          </cell>
          <cell r="C279" t="str">
            <v>PK06</v>
          </cell>
          <cell r="E279" t="str">
            <v>Kep. tukang batu</v>
          </cell>
          <cell r="F279">
            <v>0.05</v>
          </cell>
          <cell r="G279" t="str">
            <v>org</v>
          </cell>
          <cell r="I279">
            <v>35000</v>
          </cell>
          <cell r="J279">
            <v>1750</v>
          </cell>
        </row>
        <row r="280">
          <cell r="B280" t="str">
            <v>P</v>
          </cell>
          <cell r="C280" t="str">
            <v>PK19</v>
          </cell>
          <cell r="E280" t="str">
            <v>Mandor</v>
          </cell>
          <cell r="F280">
            <v>0.01</v>
          </cell>
          <cell r="G280" t="str">
            <v>org</v>
          </cell>
          <cell r="I280">
            <v>50000</v>
          </cell>
          <cell r="J280">
            <v>500</v>
          </cell>
        </row>
        <row r="281">
          <cell r="C281" t="str">
            <v>LL26</v>
          </cell>
          <cell r="E281" t="str">
            <v>Peralatan</v>
          </cell>
          <cell r="F281">
            <v>7.0000000000000007E-2</v>
          </cell>
          <cell r="G281" t="str">
            <v>lot</v>
          </cell>
          <cell r="I281">
            <v>428400</v>
          </cell>
          <cell r="J281">
            <v>29988.000000000004</v>
          </cell>
        </row>
        <row r="282">
          <cell r="E282" t="str">
            <v xml:space="preserve">Jumlah         </v>
          </cell>
          <cell r="J282">
            <v>458388</v>
          </cell>
        </row>
        <row r="283">
          <cell r="E283" t="str">
            <v>Keuntungan Max.</v>
          </cell>
          <cell r="J283">
            <v>45838.8</v>
          </cell>
        </row>
        <row r="284">
          <cell r="E284" t="str">
            <v xml:space="preserve">Jumlah         </v>
          </cell>
          <cell r="J284">
            <v>504226.8</v>
          </cell>
        </row>
        <row r="285">
          <cell r="A285" t="str">
            <v>A030</v>
          </cell>
          <cell r="E285" t="str">
            <v xml:space="preserve">Dibulatkan    </v>
          </cell>
          <cell r="J285">
            <v>504220</v>
          </cell>
        </row>
        <row r="286">
          <cell r="D286" t="str">
            <v>A031</v>
          </cell>
          <cell r="E286" t="str">
            <v>1 M3 COR BETON SITE MIX K 225</v>
          </cell>
        </row>
        <row r="287">
          <cell r="C287" t="str">
            <v>BA34</v>
          </cell>
          <cell r="E287" t="str">
            <v>Semen PC  (50 kg)</v>
          </cell>
          <cell r="F287">
            <v>7.8959999999999999</v>
          </cell>
          <cell r="G287" t="str">
            <v>zak</v>
          </cell>
          <cell r="I287">
            <v>30000</v>
          </cell>
          <cell r="J287">
            <v>236880</v>
          </cell>
        </row>
        <row r="288">
          <cell r="C288" t="str">
            <v>BA09</v>
          </cell>
          <cell r="E288" t="str">
            <v>Split pecah mesin 2/3</v>
          </cell>
          <cell r="F288">
            <v>0.81</v>
          </cell>
          <cell r="G288" t="str">
            <v>m³</v>
          </cell>
          <cell r="I288">
            <v>125000</v>
          </cell>
          <cell r="J288">
            <v>101250</v>
          </cell>
        </row>
        <row r="289">
          <cell r="C289" t="str">
            <v>BA05</v>
          </cell>
          <cell r="E289" t="str">
            <v>Pasir beton</v>
          </cell>
          <cell r="F289">
            <v>0.49</v>
          </cell>
          <cell r="G289" t="str">
            <v>m³</v>
          </cell>
          <cell r="I289">
            <v>135000</v>
          </cell>
          <cell r="J289">
            <v>66150</v>
          </cell>
        </row>
        <row r="290">
          <cell r="B290" t="str">
            <v>P</v>
          </cell>
          <cell r="C290" t="str">
            <v>PK01</v>
          </cell>
          <cell r="E290" t="str">
            <v>Pekerja</v>
          </cell>
          <cell r="F290">
            <v>1.5</v>
          </cell>
          <cell r="G290" t="str">
            <v>org</v>
          </cell>
          <cell r="I290">
            <v>22000</v>
          </cell>
          <cell r="J290">
            <v>33000</v>
          </cell>
        </row>
        <row r="291">
          <cell r="B291" t="str">
            <v>P</v>
          </cell>
          <cell r="C291" t="str">
            <v>PK04</v>
          </cell>
          <cell r="E291" t="str">
            <v>Tk.batu setengah terampil</v>
          </cell>
          <cell r="F291">
            <v>0.5</v>
          </cell>
          <cell r="G291" t="str">
            <v>org</v>
          </cell>
          <cell r="I291">
            <v>25000</v>
          </cell>
          <cell r="J291">
            <v>12500</v>
          </cell>
        </row>
        <row r="292">
          <cell r="B292" t="str">
            <v>P</v>
          </cell>
          <cell r="C292" t="str">
            <v>PK06</v>
          </cell>
          <cell r="E292" t="str">
            <v>Kepala tk. batu</v>
          </cell>
          <cell r="F292">
            <v>0.05</v>
          </cell>
          <cell r="G292" t="str">
            <v>org</v>
          </cell>
          <cell r="I292">
            <v>35000</v>
          </cell>
          <cell r="J292">
            <v>1750</v>
          </cell>
        </row>
        <row r="293">
          <cell r="B293" t="str">
            <v>P</v>
          </cell>
          <cell r="C293" t="str">
            <v>PK19</v>
          </cell>
          <cell r="E293" t="str">
            <v>Mandor</v>
          </cell>
          <cell r="F293">
            <v>0.01</v>
          </cell>
          <cell r="G293" t="str">
            <v>org</v>
          </cell>
          <cell r="I293">
            <v>50000</v>
          </cell>
          <cell r="J293">
            <v>500</v>
          </cell>
        </row>
        <row r="294">
          <cell r="C294" t="str">
            <v>LL27</v>
          </cell>
          <cell r="E294" t="str">
            <v>Peralatan</v>
          </cell>
          <cell r="F294">
            <v>7.0000000000000007E-2</v>
          </cell>
          <cell r="G294" t="str">
            <v>lot</v>
          </cell>
          <cell r="I294">
            <v>452030</v>
          </cell>
          <cell r="J294">
            <v>31642.100000000002</v>
          </cell>
        </row>
        <row r="295">
          <cell r="E295" t="str">
            <v xml:space="preserve">Jumlah         </v>
          </cell>
          <cell r="J295">
            <v>483672.1</v>
          </cell>
        </row>
        <row r="296">
          <cell r="E296" t="str">
            <v>Keuntungan Max.</v>
          </cell>
          <cell r="J296">
            <v>48367.21</v>
          </cell>
        </row>
        <row r="297">
          <cell r="E297" t="str">
            <v xml:space="preserve">Jumlah         </v>
          </cell>
          <cell r="J297">
            <v>532039.30999999994</v>
          </cell>
        </row>
        <row r="298">
          <cell r="A298" t="str">
            <v>A031</v>
          </cell>
          <cell r="E298" t="str">
            <v xml:space="preserve">Dibulatkan    </v>
          </cell>
          <cell r="J298">
            <v>532030</v>
          </cell>
        </row>
        <row r="299">
          <cell r="D299" t="str">
            <v>A032</v>
          </cell>
          <cell r="E299" t="str">
            <v>1 M3 COR BETON SITE MIX K 300</v>
          </cell>
        </row>
        <row r="300">
          <cell r="C300" t="str">
            <v>BA34</v>
          </cell>
          <cell r="E300" t="str">
            <v>Semen PC  (50 kg)</v>
          </cell>
          <cell r="F300">
            <v>8.6959999999999997</v>
          </cell>
          <cell r="G300" t="str">
            <v>zak</v>
          </cell>
          <cell r="I300">
            <v>30000</v>
          </cell>
          <cell r="J300">
            <v>260880</v>
          </cell>
        </row>
        <row r="301">
          <cell r="C301" t="str">
            <v>BA09</v>
          </cell>
          <cell r="E301" t="str">
            <v>Split pecah mesin 2/3</v>
          </cell>
          <cell r="F301">
            <v>0.81</v>
          </cell>
          <cell r="G301" t="str">
            <v>m³</v>
          </cell>
          <cell r="I301">
            <v>125000</v>
          </cell>
          <cell r="J301">
            <v>101250</v>
          </cell>
        </row>
        <row r="302">
          <cell r="C302" t="str">
            <v>BA05</v>
          </cell>
          <cell r="E302" t="str">
            <v>Pasir beton</v>
          </cell>
          <cell r="F302">
            <v>0.49</v>
          </cell>
          <cell r="G302" t="str">
            <v>m³</v>
          </cell>
          <cell r="I302">
            <v>135000</v>
          </cell>
          <cell r="J302">
            <v>66150</v>
          </cell>
        </row>
        <row r="303">
          <cell r="B303" t="str">
            <v>P</v>
          </cell>
          <cell r="C303" t="str">
            <v>PK01</v>
          </cell>
          <cell r="E303" t="str">
            <v>Pekerja</v>
          </cell>
          <cell r="F303">
            <v>1.5</v>
          </cell>
          <cell r="G303" t="str">
            <v>org</v>
          </cell>
          <cell r="I303">
            <v>22000</v>
          </cell>
          <cell r="J303">
            <v>33000</v>
          </cell>
        </row>
        <row r="304">
          <cell r="B304" t="str">
            <v>P</v>
          </cell>
          <cell r="C304" t="str">
            <v>PK04</v>
          </cell>
          <cell r="E304" t="str">
            <v>Tk.batu setengah terampil</v>
          </cell>
          <cell r="F304">
            <v>0.5</v>
          </cell>
          <cell r="G304" t="str">
            <v>org</v>
          </cell>
          <cell r="I304">
            <v>25000</v>
          </cell>
          <cell r="J304">
            <v>12500</v>
          </cell>
        </row>
        <row r="305">
          <cell r="B305" t="str">
            <v>P</v>
          </cell>
          <cell r="C305" t="str">
            <v>PK06</v>
          </cell>
          <cell r="E305" t="str">
            <v>Kepala tk. batu</v>
          </cell>
          <cell r="F305">
            <v>0.05</v>
          </cell>
          <cell r="G305" t="str">
            <v>org</v>
          </cell>
          <cell r="I305">
            <v>35000</v>
          </cell>
          <cell r="J305">
            <v>1750</v>
          </cell>
        </row>
        <row r="306">
          <cell r="B306" t="str">
            <v>P</v>
          </cell>
          <cell r="C306" t="str">
            <v>PK19</v>
          </cell>
          <cell r="E306" t="str">
            <v>Mandor</v>
          </cell>
          <cell r="F306">
            <v>0.01</v>
          </cell>
          <cell r="G306" t="str">
            <v>org</v>
          </cell>
          <cell r="I306">
            <v>50000</v>
          </cell>
          <cell r="J306">
            <v>500</v>
          </cell>
        </row>
        <row r="307">
          <cell r="C307" t="str">
            <v>LL28</v>
          </cell>
          <cell r="E307" t="str">
            <v>Peralatan</v>
          </cell>
          <cell r="F307">
            <v>0.7</v>
          </cell>
          <cell r="G307" t="str">
            <v>lot</v>
          </cell>
          <cell r="I307">
            <v>476030</v>
          </cell>
          <cell r="J307">
            <v>333221</v>
          </cell>
        </row>
        <row r="308">
          <cell r="E308" t="str">
            <v xml:space="preserve">Jumlah         </v>
          </cell>
          <cell r="J308">
            <v>809251</v>
          </cell>
        </row>
        <row r="309">
          <cell r="E309" t="str">
            <v>Keuntungan Max.</v>
          </cell>
          <cell r="J309">
            <v>80925.100000000006</v>
          </cell>
        </row>
        <row r="310">
          <cell r="E310" t="str">
            <v xml:space="preserve">Jumlah         </v>
          </cell>
          <cell r="J310">
            <v>890176.1</v>
          </cell>
        </row>
        <row r="311">
          <cell r="A311" t="str">
            <v>A032</v>
          </cell>
          <cell r="E311" t="str">
            <v xml:space="preserve">Dibulatkan    </v>
          </cell>
          <cell r="J311">
            <v>890170</v>
          </cell>
        </row>
        <row r="312">
          <cell r="D312" t="str">
            <v>A033</v>
          </cell>
          <cell r="E312" t="str">
            <v>1 M3 COR BETON K-175 READY MIX MIN 6 M3 BERIKUT SLANG</v>
          </cell>
        </row>
        <row r="313">
          <cell r="C313" t="str">
            <v>BA39</v>
          </cell>
          <cell r="E313" t="str">
            <v>Adukan K-175 Readymix</v>
          </cell>
          <cell r="F313">
            <v>1</v>
          </cell>
          <cell r="G313" t="str">
            <v>m³</v>
          </cell>
          <cell r="I313">
            <v>275000</v>
          </cell>
          <cell r="J313">
            <v>275000</v>
          </cell>
        </row>
        <row r="314">
          <cell r="B314" t="str">
            <v>P</v>
          </cell>
          <cell r="C314" t="str">
            <v>PK01</v>
          </cell>
          <cell r="E314" t="str">
            <v>Pekerja</v>
          </cell>
          <cell r="F314">
            <v>2.5</v>
          </cell>
          <cell r="G314" t="str">
            <v>org</v>
          </cell>
          <cell r="I314">
            <v>22000</v>
          </cell>
          <cell r="J314">
            <v>55000</v>
          </cell>
        </row>
        <row r="315">
          <cell r="B315" t="str">
            <v>P</v>
          </cell>
          <cell r="C315" t="str">
            <v>PK04</v>
          </cell>
          <cell r="E315" t="str">
            <v>Tukang batu setengah terampil</v>
          </cell>
          <cell r="F315">
            <v>0.25</v>
          </cell>
          <cell r="G315" t="str">
            <v>org</v>
          </cell>
          <cell r="I315">
            <v>25000</v>
          </cell>
          <cell r="J315">
            <v>6250</v>
          </cell>
        </row>
        <row r="316">
          <cell r="B316" t="str">
            <v>P</v>
          </cell>
          <cell r="C316" t="str">
            <v>PK06</v>
          </cell>
          <cell r="E316" t="str">
            <v>Kep. tukang batu</v>
          </cell>
          <cell r="F316">
            <v>0.1</v>
          </cell>
          <cell r="G316" t="str">
            <v>org</v>
          </cell>
          <cell r="I316">
            <v>35000</v>
          </cell>
          <cell r="J316">
            <v>3500</v>
          </cell>
        </row>
        <row r="317">
          <cell r="B317" t="str">
            <v>P</v>
          </cell>
          <cell r="C317" t="str">
            <v>PK19</v>
          </cell>
          <cell r="E317" t="str">
            <v>Mandor</v>
          </cell>
          <cell r="F317">
            <v>0.01</v>
          </cell>
          <cell r="G317" t="str">
            <v>org</v>
          </cell>
          <cell r="I317">
            <v>50000</v>
          </cell>
          <cell r="J317">
            <v>500</v>
          </cell>
        </row>
        <row r="318">
          <cell r="C318" t="str">
            <v>LL29</v>
          </cell>
          <cell r="E318" t="str">
            <v>Alat bantu (Slang + Tes Lab)</v>
          </cell>
          <cell r="F318">
            <v>4.4999999999999998E-2</v>
          </cell>
          <cell r="G318" t="str">
            <v>lot</v>
          </cell>
          <cell r="I318">
            <v>340250</v>
          </cell>
          <cell r="J318">
            <v>15311.25</v>
          </cell>
        </row>
        <row r="319">
          <cell r="E319" t="str">
            <v xml:space="preserve">Jumlah         </v>
          </cell>
          <cell r="J319">
            <v>355561.25</v>
          </cell>
        </row>
        <row r="320">
          <cell r="E320" t="str">
            <v>Keuntungan Max.</v>
          </cell>
          <cell r="J320">
            <v>35556.125</v>
          </cell>
        </row>
        <row r="321">
          <cell r="E321" t="str">
            <v xml:space="preserve">Jumlah         </v>
          </cell>
          <cell r="J321">
            <v>391117.375</v>
          </cell>
        </row>
        <row r="322">
          <cell r="A322" t="str">
            <v>A033</v>
          </cell>
          <cell r="E322" t="str">
            <v xml:space="preserve">Dibulatkan    </v>
          </cell>
          <cell r="J322">
            <v>391110</v>
          </cell>
        </row>
        <row r="323">
          <cell r="D323" t="str">
            <v>A034</v>
          </cell>
          <cell r="E323" t="str">
            <v>1 M3 COR BETON K-225 READY MIX MIN 6 M3 BERIKUT SLANG</v>
          </cell>
        </row>
        <row r="324">
          <cell r="C324" t="str">
            <v>BA38</v>
          </cell>
          <cell r="E324" t="str">
            <v>Adukan K-225 Readymix</v>
          </cell>
          <cell r="F324">
            <v>1</v>
          </cell>
          <cell r="G324" t="str">
            <v>m³</v>
          </cell>
          <cell r="I324">
            <v>305000</v>
          </cell>
          <cell r="J324">
            <v>305000</v>
          </cell>
        </row>
        <row r="325">
          <cell r="B325" t="str">
            <v>P</v>
          </cell>
          <cell r="C325" t="str">
            <v>PK01</v>
          </cell>
          <cell r="E325" t="str">
            <v>Pekerja</v>
          </cell>
          <cell r="F325">
            <v>2.5</v>
          </cell>
          <cell r="G325" t="str">
            <v>org</v>
          </cell>
          <cell r="I325">
            <v>22000</v>
          </cell>
          <cell r="J325">
            <v>55000</v>
          </cell>
        </row>
        <row r="326">
          <cell r="B326" t="str">
            <v>P</v>
          </cell>
          <cell r="C326" t="str">
            <v>PK04</v>
          </cell>
          <cell r="E326" t="str">
            <v>Tukang batu setengah terampil</v>
          </cell>
          <cell r="F326">
            <v>0.25</v>
          </cell>
          <cell r="G326" t="str">
            <v>org</v>
          </cell>
          <cell r="I326">
            <v>25000</v>
          </cell>
          <cell r="J326">
            <v>6250</v>
          </cell>
        </row>
        <row r="327">
          <cell r="B327" t="str">
            <v>P</v>
          </cell>
          <cell r="C327" t="str">
            <v>PK06</v>
          </cell>
          <cell r="E327" t="str">
            <v>Kep. tukang batu</v>
          </cell>
          <cell r="F327">
            <v>0.1</v>
          </cell>
          <cell r="G327" t="str">
            <v>org</v>
          </cell>
          <cell r="I327">
            <v>35000</v>
          </cell>
          <cell r="J327">
            <v>3500</v>
          </cell>
        </row>
        <row r="328">
          <cell r="B328" t="str">
            <v>P</v>
          </cell>
          <cell r="C328" t="str">
            <v>PK19</v>
          </cell>
          <cell r="E328" t="str">
            <v>Mandor</v>
          </cell>
          <cell r="F328">
            <v>0.01</v>
          </cell>
          <cell r="G328" t="str">
            <v>org</v>
          </cell>
          <cell r="I328">
            <v>50000</v>
          </cell>
          <cell r="J328">
            <v>500</v>
          </cell>
        </row>
        <row r="329">
          <cell r="C329" t="str">
            <v>LL30</v>
          </cell>
          <cell r="E329" t="str">
            <v>Alat bantu (Slang + Tes Lab)</v>
          </cell>
          <cell r="F329">
            <v>4.4999999999999998E-2</v>
          </cell>
          <cell r="G329" t="str">
            <v>lot</v>
          </cell>
          <cell r="I329">
            <v>370250</v>
          </cell>
          <cell r="J329">
            <v>16661.25</v>
          </cell>
        </row>
        <row r="330">
          <cell r="E330" t="str">
            <v xml:space="preserve">Jumlah         </v>
          </cell>
          <cell r="J330">
            <v>386911.25</v>
          </cell>
        </row>
        <row r="331">
          <cell r="E331" t="str">
            <v>Keuntungan Max.</v>
          </cell>
          <cell r="J331">
            <v>38691.125</v>
          </cell>
        </row>
        <row r="332">
          <cell r="E332" t="str">
            <v xml:space="preserve">Jumlah         </v>
          </cell>
          <cell r="J332">
            <v>425602.375</v>
          </cell>
        </row>
        <row r="333">
          <cell r="A333" t="str">
            <v>A034</v>
          </cell>
          <cell r="E333" t="str">
            <v xml:space="preserve">Dibulatkan    </v>
          </cell>
          <cell r="J333">
            <v>425600</v>
          </cell>
        </row>
        <row r="334">
          <cell r="D334" t="str">
            <v>A035</v>
          </cell>
          <cell r="E334" t="str">
            <v>1 M3 COR BETON K-300 READY MIX MIN 6 M3 BERIKUT SLANG</v>
          </cell>
        </row>
        <row r="335">
          <cell r="C335" t="str">
            <v>BA37</v>
          </cell>
          <cell r="E335" t="str">
            <v>Adukan K-300 Readymix</v>
          </cell>
          <cell r="F335">
            <v>1</v>
          </cell>
          <cell r="G335" t="str">
            <v>m³</v>
          </cell>
          <cell r="I335">
            <v>330000</v>
          </cell>
          <cell r="J335">
            <v>330000</v>
          </cell>
        </row>
        <row r="336">
          <cell r="B336" t="str">
            <v>P</v>
          </cell>
          <cell r="C336" t="str">
            <v>PK01</v>
          </cell>
          <cell r="E336" t="str">
            <v>Pekerja</v>
          </cell>
          <cell r="F336">
            <v>2.5</v>
          </cell>
          <cell r="G336" t="str">
            <v>org</v>
          </cell>
          <cell r="I336">
            <v>22000</v>
          </cell>
          <cell r="J336">
            <v>55000</v>
          </cell>
        </row>
        <row r="337">
          <cell r="B337" t="str">
            <v>P</v>
          </cell>
          <cell r="C337" t="str">
            <v>PK04</v>
          </cell>
          <cell r="E337" t="str">
            <v>Tukang batu setengah terampil</v>
          </cell>
          <cell r="F337">
            <v>0.25</v>
          </cell>
          <cell r="G337" t="str">
            <v>org</v>
          </cell>
          <cell r="I337">
            <v>25000</v>
          </cell>
          <cell r="J337">
            <v>6250</v>
          </cell>
        </row>
        <row r="338">
          <cell r="B338" t="str">
            <v>P</v>
          </cell>
          <cell r="C338" t="str">
            <v>PK06</v>
          </cell>
          <cell r="E338" t="str">
            <v>Kep. tukang batu</v>
          </cell>
          <cell r="F338">
            <v>0.1</v>
          </cell>
          <cell r="G338" t="str">
            <v>org</v>
          </cell>
          <cell r="I338">
            <v>35000</v>
          </cell>
          <cell r="J338">
            <v>3500</v>
          </cell>
        </row>
        <row r="339">
          <cell r="B339" t="str">
            <v>P</v>
          </cell>
          <cell r="C339" t="str">
            <v>PK19</v>
          </cell>
          <cell r="E339" t="str">
            <v>Mandor</v>
          </cell>
          <cell r="F339">
            <v>0.01</v>
          </cell>
          <cell r="G339" t="str">
            <v>org</v>
          </cell>
          <cell r="I339">
            <v>50000</v>
          </cell>
          <cell r="J339">
            <v>500</v>
          </cell>
        </row>
        <row r="340">
          <cell r="C340" t="str">
            <v>LL31</v>
          </cell>
          <cell r="E340" t="str">
            <v>Alat bantu (Slang + Tes Lab)</v>
          </cell>
          <cell r="F340">
            <v>4.4999999999999998E-2</v>
          </cell>
          <cell r="G340" t="str">
            <v>lot</v>
          </cell>
          <cell r="I340">
            <v>395250</v>
          </cell>
          <cell r="J340">
            <v>17786.25</v>
          </cell>
        </row>
        <row r="341">
          <cell r="E341" t="str">
            <v xml:space="preserve">Jumlah         </v>
          </cell>
          <cell r="J341">
            <v>413036.25</v>
          </cell>
        </row>
        <row r="342">
          <cell r="E342" t="str">
            <v>Keuntungan Max.</v>
          </cell>
          <cell r="J342">
            <v>41303.625</v>
          </cell>
        </row>
        <row r="343">
          <cell r="E343" t="str">
            <v xml:space="preserve">Jumlah         </v>
          </cell>
          <cell r="J343">
            <v>454339.875</v>
          </cell>
        </row>
        <row r="344">
          <cell r="A344" t="str">
            <v>A035</v>
          </cell>
          <cell r="E344" t="str">
            <v xml:space="preserve">Dibulatkan    </v>
          </cell>
          <cell r="J344">
            <v>454330</v>
          </cell>
        </row>
        <row r="345">
          <cell r="D345" t="str">
            <v>A036</v>
          </cell>
          <cell r="E345" t="str">
            <v>1 KG  BESI BETON TERPASANG  U - 24</v>
          </cell>
        </row>
        <row r="346">
          <cell r="C346" t="str">
            <v>BP01</v>
          </cell>
          <cell r="E346" t="str">
            <v>Besi Beton rata - rata</v>
          </cell>
          <cell r="F346">
            <v>1.05</v>
          </cell>
          <cell r="G346" t="str">
            <v>kg</v>
          </cell>
          <cell r="I346">
            <v>4800</v>
          </cell>
          <cell r="J346">
            <v>5040</v>
          </cell>
        </row>
        <row r="347">
          <cell r="C347" t="str">
            <v>BP11</v>
          </cell>
          <cell r="E347" t="str">
            <v>Kawat Beton</v>
          </cell>
          <cell r="F347">
            <v>0.01</v>
          </cell>
          <cell r="G347" t="str">
            <v>kg</v>
          </cell>
          <cell r="I347">
            <v>7500</v>
          </cell>
          <cell r="J347">
            <v>75</v>
          </cell>
        </row>
        <row r="348">
          <cell r="B348" t="str">
            <v>P</v>
          </cell>
          <cell r="C348" t="str">
            <v>PK13</v>
          </cell>
          <cell r="E348" t="str">
            <v>Tk. Besi Beton setengah terampil</v>
          </cell>
          <cell r="F348">
            <v>2.5000000000000001E-2</v>
          </cell>
          <cell r="G348" t="str">
            <v>org</v>
          </cell>
          <cell r="I348">
            <v>26250</v>
          </cell>
          <cell r="J348">
            <v>656.25</v>
          </cell>
        </row>
        <row r="349">
          <cell r="B349" t="str">
            <v>P</v>
          </cell>
          <cell r="C349" t="str">
            <v>PK14</v>
          </cell>
          <cell r="E349" t="str">
            <v>Tk. Besi Beton  terampil</v>
          </cell>
          <cell r="F349">
            <v>1.4999999999999999E-2</v>
          </cell>
          <cell r="G349" t="str">
            <v>org</v>
          </cell>
          <cell r="I349">
            <v>30000</v>
          </cell>
          <cell r="J349">
            <v>450</v>
          </cell>
        </row>
        <row r="350">
          <cell r="B350" t="str">
            <v>P</v>
          </cell>
          <cell r="C350" t="str">
            <v>PK15</v>
          </cell>
          <cell r="E350" t="str">
            <v>Kepala Tukang Besi terampil</v>
          </cell>
          <cell r="F350">
            <v>0.01</v>
          </cell>
          <cell r="G350" t="str">
            <v>org</v>
          </cell>
          <cell r="I350">
            <v>35000</v>
          </cell>
          <cell r="J350">
            <v>350</v>
          </cell>
        </row>
        <row r="351">
          <cell r="B351" t="str">
            <v>P</v>
          </cell>
          <cell r="C351" t="str">
            <v>PK19</v>
          </cell>
          <cell r="E351" t="str">
            <v>Mandor</v>
          </cell>
          <cell r="F351">
            <v>5.0000000000000001E-3</v>
          </cell>
          <cell r="G351" t="str">
            <v>org</v>
          </cell>
          <cell r="I351">
            <v>50000</v>
          </cell>
          <cell r="J351">
            <v>250</v>
          </cell>
        </row>
        <row r="352">
          <cell r="C352" t="str">
            <v>LL32</v>
          </cell>
          <cell r="E352" t="str">
            <v>Peralatan, Spancer</v>
          </cell>
          <cell r="F352">
            <v>0.02</v>
          </cell>
          <cell r="G352" t="str">
            <v>lot</v>
          </cell>
          <cell r="I352">
            <v>6821.25</v>
          </cell>
          <cell r="J352">
            <v>136.42500000000001</v>
          </cell>
        </row>
        <row r="353">
          <cell r="E353" t="str">
            <v xml:space="preserve">Jumlah         </v>
          </cell>
          <cell r="J353">
            <v>6957.6750000000002</v>
          </cell>
        </row>
        <row r="354">
          <cell r="E354" t="str">
            <v>Keuntungan Max.</v>
          </cell>
          <cell r="J354">
            <v>695.76750000000004</v>
          </cell>
        </row>
        <row r="355">
          <cell r="E355" t="str">
            <v xml:space="preserve">Jumlah         </v>
          </cell>
          <cell r="J355">
            <v>7653.4425000000001</v>
          </cell>
        </row>
        <row r="356">
          <cell r="A356" t="str">
            <v>A036</v>
          </cell>
          <cell r="E356" t="str">
            <v xml:space="preserve">Dibulatkan    </v>
          </cell>
          <cell r="J356">
            <v>7650</v>
          </cell>
        </row>
        <row r="357">
          <cell r="D357" t="str">
            <v>A037</v>
          </cell>
          <cell r="E357" t="str">
            <v>1 KG BESI BETON TERPASANG  U - 39</v>
          </cell>
        </row>
        <row r="358">
          <cell r="C358" t="str">
            <v>BP01</v>
          </cell>
          <cell r="E358" t="str">
            <v>Besi Beton rata - rata</v>
          </cell>
          <cell r="F358">
            <v>1.05</v>
          </cell>
          <cell r="G358" t="str">
            <v>kg</v>
          </cell>
          <cell r="I358">
            <v>4800</v>
          </cell>
          <cell r="J358">
            <v>5040</v>
          </cell>
        </row>
        <row r="359">
          <cell r="C359" t="str">
            <v>BP11</v>
          </cell>
          <cell r="E359" t="str">
            <v>Kawat Beton</v>
          </cell>
          <cell r="F359">
            <v>0.01</v>
          </cell>
          <cell r="G359" t="str">
            <v>kg</v>
          </cell>
          <cell r="I359">
            <v>7500</v>
          </cell>
          <cell r="J359">
            <v>75</v>
          </cell>
        </row>
        <row r="360">
          <cell r="B360" t="str">
            <v>P</v>
          </cell>
          <cell r="C360" t="str">
            <v>PK13</v>
          </cell>
          <cell r="E360" t="str">
            <v>Tk. Besi Beton setengah terampil</v>
          </cell>
          <cell r="F360">
            <v>3.5999999999999997E-2</v>
          </cell>
          <cell r="G360" t="str">
            <v>org</v>
          </cell>
          <cell r="I360">
            <v>26250</v>
          </cell>
          <cell r="J360">
            <v>944.99999999999989</v>
          </cell>
        </row>
        <row r="361">
          <cell r="B361" t="str">
            <v>P</v>
          </cell>
          <cell r="C361" t="str">
            <v>PK14</v>
          </cell>
          <cell r="E361" t="str">
            <v>Tk. Besi Beton  terampil</v>
          </cell>
          <cell r="F361">
            <v>1.6E-2</v>
          </cell>
          <cell r="G361" t="str">
            <v>org</v>
          </cell>
          <cell r="I361">
            <v>30000</v>
          </cell>
          <cell r="J361">
            <v>480</v>
          </cell>
        </row>
        <row r="362">
          <cell r="B362" t="str">
            <v>P</v>
          </cell>
          <cell r="C362" t="str">
            <v>PK15</v>
          </cell>
          <cell r="E362" t="str">
            <v>Kepala Tukang Besi terampil</v>
          </cell>
          <cell r="F362">
            <v>1.0999999999999999E-2</v>
          </cell>
          <cell r="G362" t="str">
            <v>org</v>
          </cell>
          <cell r="I362">
            <v>35000</v>
          </cell>
          <cell r="J362">
            <v>385</v>
          </cell>
        </row>
        <row r="363">
          <cell r="B363" t="str">
            <v>P</v>
          </cell>
          <cell r="C363" t="str">
            <v>PK19</v>
          </cell>
          <cell r="E363" t="str">
            <v>Mandor</v>
          </cell>
          <cell r="F363">
            <v>5.0000000000000001E-3</v>
          </cell>
          <cell r="G363" t="str">
            <v>org</v>
          </cell>
          <cell r="I363">
            <v>50000</v>
          </cell>
          <cell r="J363">
            <v>250</v>
          </cell>
        </row>
        <row r="364">
          <cell r="C364" t="str">
            <v>LL33</v>
          </cell>
          <cell r="E364" t="str">
            <v>Peralatan, Spancer</v>
          </cell>
          <cell r="F364">
            <v>0.02</v>
          </cell>
          <cell r="G364" t="str">
            <v>lot</v>
          </cell>
          <cell r="I364">
            <v>7175</v>
          </cell>
          <cell r="J364">
            <v>143.5</v>
          </cell>
        </row>
        <row r="365">
          <cell r="E365" t="str">
            <v xml:space="preserve">Jumlah         </v>
          </cell>
          <cell r="J365">
            <v>7318.5</v>
          </cell>
        </row>
        <row r="366">
          <cell r="E366" t="str">
            <v>Keuntungan Max.</v>
          </cell>
          <cell r="J366">
            <v>731.85</v>
          </cell>
        </row>
        <row r="367">
          <cell r="E367" t="str">
            <v xml:space="preserve">Jumlah         </v>
          </cell>
          <cell r="J367">
            <v>8050.35</v>
          </cell>
        </row>
        <row r="368">
          <cell r="A368" t="str">
            <v>A037</v>
          </cell>
          <cell r="E368" t="str">
            <v xml:space="preserve">Dibulatkan    </v>
          </cell>
          <cell r="J368">
            <v>8050</v>
          </cell>
        </row>
        <row r="369">
          <cell r="D369" t="str">
            <v>A038</v>
          </cell>
          <cell r="E369" t="str">
            <v>1 KG PEK. ERECTION KONST KUDA-KUDA BESI</v>
          </cell>
        </row>
        <row r="370">
          <cell r="B370" t="str">
            <v>P</v>
          </cell>
          <cell r="C370" t="str">
            <v>PK03</v>
          </cell>
          <cell r="E370" t="str">
            <v>Pekerja terampil</v>
          </cell>
          <cell r="F370">
            <v>1E-3</v>
          </cell>
          <cell r="G370" t="str">
            <v>org</v>
          </cell>
          <cell r="I370">
            <v>25000</v>
          </cell>
          <cell r="J370">
            <v>25</v>
          </cell>
        </row>
        <row r="371">
          <cell r="B371" t="str">
            <v>P</v>
          </cell>
          <cell r="C371" t="str">
            <v>PK17</v>
          </cell>
          <cell r="E371" t="str">
            <v>Tukang besi profil terampil</v>
          </cell>
          <cell r="F371">
            <v>1E-3</v>
          </cell>
          <cell r="G371" t="str">
            <v>org</v>
          </cell>
          <cell r="I371">
            <v>30000</v>
          </cell>
          <cell r="J371">
            <v>30</v>
          </cell>
        </row>
        <row r="372">
          <cell r="B372" t="str">
            <v>P</v>
          </cell>
          <cell r="C372" t="str">
            <v>PK18</v>
          </cell>
          <cell r="E372" t="str">
            <v>Kepala tukang besi profil</v>
          </cell>
          <cell r="F372">
            <v>2.0000000000000001E-4</v>
          </cell>
          <cell r="G372" t="str">
            <v>org</v>
          </cell>
          <cell r="I372">
            <v>35000</v>
          </cell>
          <cell r="J372">
            <v>7</v>
          </cell>
        </row>
        <row r="373">
          <cell r="B373" t="str">
            <v>P</v>
          </cell>
          <cell r="C373" t="str">
            <v>PK19</v>
          </cell>
          <cell r="E373" t="str">
            <v>Mandor</v>
          </cell>
          <cell r="F373">
            <v>1E-4</v>
          </cell>
          <cell r="G373" t="str">
            <v>org</v>
          </cell>
          <cell r="I373">
            <v>50000</v>
          </cell>
          <cell r="J373">
            <v>5</v>
          </cell>
        </row>
        <row r="374">
          <cell r="B374" t="str">
            <v>P</v>
          </cell>
          <cell r="C374" t="str">
            <v>PK20</v>
          </cell>
          <cell r="E374" t="str">
            <v>Operator alat besar</v>
          </cell>
          <cell r="F374">
            <v>2.0000000000000001E-4</v>
          </cell>
          <cell r="G374" t="str">
            <v>org</v>
          </cell>
          <cell r="I374">
            <v>39500</v>
          </cell>
          <cell r="J374">
            <v>7.9</v>
          </cell>
        </row>
        <row r="375">
          <cell r="B375" t="str">
            <v>P</v>
          </cell>
          <cell r="C375" t="str">
            <v>PK21</v>
          </cell>
          <cell r="E375" t="str">
            <v>Pembantu operator</v>
          </cell>
          <cell r="F375">
            <v>0.02</v>
          </cell>
          <cell r="G375" t="str">
            <v>org</v>
          </cell>
          <cell r="I375">
            <v>37500</v>
          </cell>
          <cell r="J375">
            <v>750</v>
          </cell>
        </row>
        <row r="376">
          <cell r="C376" t="str">
            <v>LL35</v>
          </cell>
          <cell r="E376" t="str">
            <v xml:space="preserve">Sewa alat </v>
          </cell>
          <cell r="F376">
            <v>2.0000000000000001E-4</v>
          </cell>
          <cell r="G376" t="str">
            <v>ls</v>
          </cell>
          <cell r="I376">
            <v>28750</v>
          </cell>
          <cell r="J376">
            <v>5.75</v>
          </cell>
        </row>
        <row r="377">
          <cell r="C377" t="str">
            <v>CP04</v>
          </cell>
          <cell r="E377" t="str">
            <v>Bahan bakar solar</v>
          </cell>
          <cell r="F377">
            <v>0.01</v>
          </cell>
          <cell r="G377" t="str">
            <v>lt</v>
          </cell>
          <cell r="I377">
            <v>1650</v>
          </cell>
          <cell r="J377">
            <v>16.5</v>
          </cell>
        </row>
        <row r="378">
          <cell r="C378" t="str">
            <v>CP07</v>
          </cell>
          <cell r="E378" t="str">
            <v>Pelumas</v>
          </cell>
          <cell r="F378">
            <v>1E-3</v>
          </cell>
          <cell r="G378" t="str">
            <v>lt</v>
          </cell>
          <cell r="I378">
            <v>16000</v>
          </cell>
          <cell r="J378">
            <v>16</v>
          </cell>
        </row>
        <row r="379">
          <cell r="C379" t="str">
            <v>LL34</v>
          </cell>
          <cell r="E379" t="str">
            <v>Alat bantu</v>
          </cell>
          <cell r="F379">
            <v>2.0000000000000001E-4</v>
          </cell>
          <cell r="G379" t="str">
            <v>lot</v>
          </cell>
          <cell r="I379">
            <v>863.15</v>
          </cell>
          <cell r="J379">
            <v>0.17263000000000001</v>
          </cell>
        </row>
        <row r="380">
          <cell r="E380" t="str">
            <v xml:space="preserve">Jumlah         </v>
          </cell>
          <cell r="J380">
            <v>863.15</v>
          </cell>
        </row>
        <row r="381">
          <cell r="E381" t="str">
            <v>Keuntungan Max.</v>
          </cell>
          <cell r="J381">
            <v>86.314999999999998</v>
          </cell>
        </row>
        <row r="382">
          <cell r="E382" t="str">
            <v xml:space="preserve">Jumlah         </v>
          </cell>
          <cell r="J382">
            <v>949.46499999999992</v>
          </cell>
        </row>
        <row r="383">
          <cell r="A383" t="str">
            <v>A038</v>
          </cell>
          <cell r="E383" t="str">
            <v xml:space="preserve">Dibulatkan    </v>
          </cell>
          <cell r="J383">
            <v>940</v>
          </cell>
        </row>
        <row r="384">
          <cell r="D384" t="str">
            <v>A039</v>
          </cell>
          <cell r="E384" t="str">
            <v>1 KG PEKERJAAN BAJA IWF EX DN</v>
          </cell>
        </row>
        <row r="385">
          <cell r="C385" t="str">
            <v>BP05</v>
          </cell>
          <cell r="E385" t="str">
            <v>Besi IWF  ex DN SII</v>
          </cell>
          <cell r="F385">
            <v>1.05</v>
          </cell>
          <cell r="G385" t="str">
            <v>kg</v>
          </cell>
          <cell r="I385">
            <v>4100</v>
          </cell>
          <cell r="J385">
            <v>4305</v>
          </cell>
        </row>
        <row r="386">
          <cell r="B386" t="str">
            <v>P</v>
          </cell>
          <cell r="C386" t="str">
            <v>PK03</v>
          </cell>
          <cell r="E386" t="str">
            <v>Pekerja Terampil</v>
          </cell>
          <cell r="F386">
            <v>0.06</v>
          </cell>
          <cell r="G386" t="str">
            <v>org</v>
          </cell>
          <cell r="I386">
            <v>25000</v>
          </cell>
          <cell r="J386">
            <v>1500</v>
          </cell>
        </row>
        <row r="387">
          <cell r="B387" t="str">
            <v>P</v>
          </cell>
          <cell r="C387" t="str">
            <v>PK17</v>
          </cell>
          <cell r="E387" t="str">
            <v>Tukang besi profil terampil</v>
          </cell>
          <cell r="F387">
            <v>4.0000000000000001E-3</v>
          </cell>
          <cell r="G387" t="str">
            <v>org</v>
          </cell>
          <cell r="I387">
            <v>30000</v>
          </cell>
          <cell r="J387">
            <v>120</v>
          </cell>
        </row>
        <row r="388">
          <cell r="B388" t="str">
            <v>P</v>
          </cell>
          <cell r="C388" t="str">
            <v>PK18</v>
          </cell>
          <cell r="E388" t="str">
            <v>Kepala tukang besi profil</v>
          </cell>
          <cell r="F388">
            <v>1E-3</v>
          </cell>
          <cell r="G388" t="str">
            <v>org</v>
          </cell>
          <cell r="I388">
            <v>35000</v>
          </cell>
          <cell r="J388">
            <v>35</v>
          </cell>
        </row>
        <row r="389">
          <cell r="B389" t="str">
            <v>P</v>
          </cell>
          <cell r="C389" t="str">
            <v>PK19</v>
          </cell>
          <cell r="E389" t="str">
            <v>Mandor</v>
          </cell>
          <cell r="F389">
            <v>2.0000000000000001E-4</v>
          </cell>
          <cell r="G389" t="str">
            <v>org</v>
          </cell>
          <cell r="I389">
            <v>50000</v>
          </cell>
          <cell r="J389">
            <v>10</v>
          </cell>
        </row>
        <row r="390">
          <cell r="C390" t="str">
            <v>LL36</v>
          </cell>
          <cell r="E390" t="str">
            <v>Peralatan ( Oksigen , Solar , Elpiji, kawat las, dan dll)</v>
          </cell>
          <cell r="F390">
            <v>0.125</v>
          </cell>
          <cell r="G390" t="str">
            <v>lot</v>
          </cell>
          <cell r="I390">
            <v>5970</v>
          </cell>
          <cell r="J390">
            <v>746.25</v>
          </cell>
        </row>
        <row r="391">
          <cell r="E391" t="str">
            <v xml:space="preserve">Jumlah         </v>
          </cell>
          <cell r="J391">
            <v>6716.25</v>
          </cell>
        </row>
        <row r="392">
          <cell r="E392" t="str">
            <v>Keuntungan Max.</v>
          </cell>
          <cell r="J392">
            <v>671.625</v>
          </cell>
        </row>
        <row r="393">
          <cell r="E393" t="str">
            <v xml:space="preserve">Jumlah         </v>
          </cell>
          <cell r="J393">
            <v>7387.875</v>
          </cell>
        </row>
        <row r="394">
          <cell r="A394" t="str">
            <v>A039</v>
          </cell>
          <cell r="E394" t="str">
            <v xml:space="preserve">Dibulatkan    </v>
          </cell>
          <cell r="J394">
            <v>7380</v>
          </cell>
        </row>
        <row r="395">
          <cell r="D395" t="str">
            <v>A040</v>
          </cell>
          <cell r="E395" t="str">
            <v>1 KG  PEKERJAAN BAJA EX JAPAN</v>
          </cell>
        </row>
        <row r="396">
          <cell r="C396" t="str">
            <v>BP06</v>
          </cell>
          <cell r="E396" t="str">
            <v>Besi IWF  ex Japan</v>
          </cell>
          <cell r="F396">
            <v>1.05</v>
          </cell>
          <cell r="G396" t="str">
            <v>kg</v>
          </cell>
          <cell r="I396">
            <v>4400</v>
          </cell>
          <cell r="J396">
            <v>4620</v>
          </cell>
        </row>
        <row r="397">
          <cell r="B397" t="str">
            <v>P</v>
          </cell>
          <cell r="C397" t="str">
            <v>PK03</v>
          </cell>
          <cell r="E397" t="str">
            <v>Pekerja Terampil</v>
          </cell>
          <cell r="F397">
            <v>0.06</v>
          </cell>
          <cell r="G397" t="str">
            <v>org</v>
          </cell>
          <cell r="I397">
            <v>25000</v>
          </cell>
          <cell r="J397">
            <v>1500</v>
          </cell>
        </row>
        <row r="398">
          <cell r="B398" t="str">
            <v>P</v>
          </cell>
          <cell r="C398" t="str">
            <v>PK17</v>
          </cell>
          <cell r="E398" t="str">
            <v>Tukang besi profil terampil</v>
          </cell>
          <cell r="F398">
            <v>4.0000000000000001E-3</v>
          </cell>
          <cell r="G398" t="str">
            <v>org</v>
          </cell>
          <cell r="I398">
            <v>30000</v>
          </cell>
          <cell r="J398">
            <v>120</v>
          </cell>
        </row>
        <row r="399">
          <cell r="B399" t="str">
            <v>P</v>
          </cell>
          <cell r="C399" t="str">
            <v>PK18</v>
          </cell>
          <cell r="E399" t="str">
            <v>Kepala tukang besi profil</v>
          </cell>
          <cell r="F399">
            <v>1E-3</v>
          </cell>
          <cell r="G399" t="str">
            <v>org</v>
          </cell>
          <cell r="I399">
            <v>35000</v>
          </cell>
          <cell r="J399">
            <v>35</v>
          </cell>
        </row>
        <row r="400">
          <cell r="B400" t="str">
            <v>P</v>
          </cell>
          <cell r="C400" t="str">
            <v>PK19</v>
          </cell>
          <cell r="E400" t="str">
            <v>Mandor</v>
          </cell>
          <cell r="F400">
            <v>2.0000000000000001E-4</v>
          </cell>
          <cell r="G400" t="str">
            <v>org</v>
          </cell>
          <cell r="I400">
            <v>50000</v>
          </cell>
          <cell r="J400">
            <v>10</v>
          </cell>
        </row>
        <row r="401">
          <cell r="C401" t="str">
            <v>LL37</v>
          </cell>
          <cell r="E401" t="str">
            <v>Peralatan ( Oksigen , Solar , Elpiji, kawat las, dan dll)</v>
          </cell>
          <cell r="F401">
            <v>0.125</v>
          </cell>
          <cell r="G401" t="str">
            <v>lot</v>
          </cell>
          <cell r="I401">
            <v>6285</v>
          </cell>
          <cell r="J401">
            <v>785.625</v>
          </cell>
        </row>
        <row r="402">
          <cell r="E402" t="str">
            <v xml:space="preserve">Jumlah         </v>
          </cell>
          <cell r="J402">
            <v>7070.625</v>
          </cell>
        </row>
        <row r="403">
          <cell r="E403" t="str">
            <v>Keuntungan Max.</v>
          </cell>
          <cell r="J403">
            <v>707.0625</v>
          </cell>
        </row>
        <row r="404">
          <cell r="E404" t="str">
            <v xml:space="preserve">Jumlah         </v>
          </cell>
          <cell r="J404">
            <v>7777.6875</v>
          </cell>
        </row>
        <row r="405">
          <cell r="A405" t="str">
            <v>A040</v>
          </cell>
          <cell r="E405" t="str">
            <v xml:space="preserve">Dibulatkan    </v>
          </cell>
          <cell r="J405">
            <v>7770</v>
          </cell>
        </row>
        <row r="406">
          <cell r="D406" t="str">
            <v>A041</v>
          </cell>
          <cell r="E406" t="str">
            <v>1 KG  PEK. KONSTRUKSI BESI SIKU / PROFIL EX. DN</v>
          </cell>
        </row>
        <row r="407">
          <cell r="C407" t="str">
            <v>BP07</v>
          </cell>
          <cell r="E407" t="str">
            <v>Besi profil / besi siku  ex DN</v>
          </cell>
          <cell r="F407">
            <v>1.05</v>
          </cell>
          <cell r="G407" t="str">
            <v>kg</v>
          </cell>
          <cell r="I407">
            <v>3700</v>
          </cell>
          <cell r="J407">
            <v>3885</v>
          </cell>
        </row>
        <row r="408">
          <cell r="B408" t="str">
            <v>P</v>
          </cell>
          <cell r="C408" t="str">
            <v>PK03</v>
          </cell>
          <cell r="E408" t="str">
            <v>Pekerja Terampil</v>
          </cell>
          <cell r="F408">
            <v>0.06</v>
          </cell>
          <cell r="G408" t="str">
            <v>org</v>
          </cell>
          <cell r="I408">
            <v>25000</v>
          </cell>
          <cell r="J408">
            <v>1500</v>
          </cell>
        </row>
        <row r="409">
          <cell r="B409" t="str">
            <v>P</v>
          </cell>
          <cell r="C409" t="str">
            <v>PK17</v>
          </cell>
          <cell r="E409" t="str">
            <v>Tukang besi profil terampil</v>
          </cell>
          <cell r="F409">
            <v>4.0000000000000001E-3</v>
          </cell>
          <cell r="G409" t="str">
            <v>org</v>
          </cell>
          <cell r="I409">
            <v>30000</v>
          </cell>
          <cell r="J409">
            <v>120</v>
          </cell>
        </row>
        <row r="410">
          <cell r="B410" t="str">
            <v>P</v>
          </cell>
          <cell r="C410" t="str">
            <v>PK18</v>
          </cell>
          <cell r="E410" t="str">
            <v>Kepala tukang besi profil</v>
          </cell>
          <cell r="F410">
            <v>1E-3</v>
          </cell>
          <cell r="G410" t="str">
            <v>org</v>
          </cell>
          <cell r="I410">
            <v>35000</v>
          </cell>
          <cell r="J410">
            <v>35</v>
          </cell>
        </row>
        <row r="411">
          <cell r="B411" t="str">
            <v>P</v>
          </cell>
          <cell r="C411" t="str">
            <v>PK19</v>
          </cell>
          <cell r="E411" t="str">
            <v>Mandor</v>
          </cell>
          <cell r="F411">
            <v>2.0000000000000001E-4</v>
          </cell>
          <cell r="G411" t="str">
            <v>org</v>
          </cell>
          <cell r="I411">
            <v>50000</v>
          </cell>
          <cell r="J411">
            <v>10</v>
          </cell>
        </row>
        <row r="412">
          <cell r="C412" t="str">
            <v>LL38</v>
          </cell>
          <cell r="E412" t="str">
            <v>Peralatan ( Oksigen , Solar , Elpiji, kawat las, dan dll)</v>
          </cell>
          <cell r="F412">
            <v>0.125</v>
          </cell>
          <cell r="G412" t="str">
            <v>lot</v>
          </cell>
          <cell r="I412">
            <v>5550</v>
          </cell>
          <cell r="J412">
            <v>693.75</v>
          </cell>
        </row>
        <row r="413">
          <cell r="E413" t="str">
            <v xml:space="preserve">Jumlah         </v>
          </cell>
          <cell r="J413">
            <v>6243.75</v>
          </cell>
        </row>
        <row r="414">
          <cell r="E414" t="str">
            <v>Keuntungan Max.</v>
          </cell>
          <cell r="J414">
            <v>624.375</v>
          </cell>
        </row>
        <row r="415">
          <cell r="E415" t="str">
            <v xml:space="preserve">Jumlah         </v>
          </cell>
          <cell r="J415">
            <v>6868.125</v>
          </cell>
        </row>
        <row r="416">
          <cell r="A416" t="str">
            <v>A041</v>
          </cell>
          <cell r="E416" t="str">
            <v xml:space="preserve">Dibulatkan    </v>
          </cell>
          <cell r="J416">
            <v>6860</v>
          </cell>
        </row>
        <row r="417">
          <cell r="D417" t="str">
            <v>A042</v>
          </cell>
          <cell r="E417" t="str">
            <v>1 CM PEK. PENGELASAN DENGAN LAS LISTRIK  TEBAL = KAWAT 4 MM</v>
          </cell>
        </row>
        <row r="418">
          <cell r="C418" t="str">
            <v>BP22</v>
          </cell>
          <cell r="E418" t="str">
            <v>Kawat las listrik</v>
          </cell>
          <cell r="F418">
            <v>0.04</v>
          </cell>
          <cell r="G418" t="str">
            <v>kg</v>
          </cell>
          <cell r="I418">
            <v>9500</v>
          </cell>
          <cell r="J418">
            <v>380</v>
          </cell>
        </row>
        <row r="419">
          <cell r="C419" t="str">
            <v>CP04</v>
          </cell>
          <cell r="E419" t="str">
            <v>Bahan bakar solar</v>
          </cell>
          <cell r="F419">
            <v>0.03</v>
          </cell>
          <cell r="G419" t="str">
            <v>lt</v>
          </cell>
          <cell r="I419">
            <v>1650</v>
          </cell>
          <cell r="J419">
            <v>49.5</v>
          </cell>
        </row>
        <row r="420">
          <cell r="C420" t="str">
            <v>CP07</v>
          </cell>
          <cell r="E420" t="str">
            <v>Pelumas</v>
          </cell>
          <cell r="F420">
            <v>4.0000000000000001E-3</v>
          </cell>
          <cell r="G420" t="str">
            <v>lt</v>
          </cell>
          <cell r="I420">
            <v>16000</v>
          </cell>
          <cell r="J420">
            <v>64</v>
          </cell>
        </row>
        <row r="421">
          <cell r="B421" t="str">
            <v>P</v>
          </cell>
          <cell r="C421" t="str">
            <v>PK03</v>
          </cell>
          <cell r="E421" t="str">
            <v>Pekerja Terampil</v>
          </cell>
          <cell r="F421">
            <v>4.0000000000000001E-3</v>
          </cell>
          <cell r="G421" t="str">
            <v>org</v>
          </cell>
          <cell r="I421">
            <v>25000</v>
          </cell>
          <cell r="J421">
            <v>100</v>
          </cell>
        </row>
        <row r="422">
          <cell r="B422" t="str">
            <v>P</v>
          </cell>
          <cell r="C422" t="str">
            <v>PK17</v>
          </cell>
          <cell r="E422" t="str">
            <v>Tukang besi profil terampil</v>
          </cell>
          <cell r="F422">
            <v>2E-3</v>
          </cell>
          <cell r="G422" t="str">
            <v>org</v>
          </cell>
          <cell r="I422">
            <v>30000</v>
          </cell>
          <cell r="J422">
            <v>60</v>
          </cell>
        </row>
        <row r="423">
          <cell r="B423" t="str">
            <v>P</v>
          </cell>
          <cell r="C423" t="str">
            <v>PK18</v>
          </cell>
          <cell r="E423" t="str">
            <v>Kepala tukang besi profil</v>
          </cell>
          <cell r="F423">
            <v>2E-3</v>
          </cell>
          <cell r="G423" t="str">
            <v>org</v>
          </cell>
          <cell r="I423">
            <v>35000</v>
          </cell>
          <cell r="J423">
            <v>70</v>
          </cell>
        </row>
        <row r="424">
          <cell r="B424" t="str">
            <v>P</v>
          </cell>
          <cell r="C424" t="str">
            <v>PK19</v>
          </cell>
          <cell r="E424" t="str">
            <v>Mandor</v>
          </cell>
          <cell r="F424">
            <v>1E-3</v>
          </cell>
          <cell r="G424" t="str">
            <v>org</v>
          </cell>
          <cell r="I424">
            <v>50000</v>
          </cell>
          <cell r="J424">
            <v>50</v>
          </cell>
        </row>
        <row r="425">
          <cell r="C425" t="str">
            <v>LL39</v>
          </cell>
          <cell r="E425" t="str">
            <v xml:space="preserve">Alat bantu ( Mesin Las Listrik) </v>
          </cell>
          <cell r="F425">
            <v>0.25</v>
          </cell>
          <cell r="G425" t="str">
            <v>lot</v>
          </cell>
          <cell r="I425">
            <v>773.5</v>
          </cell>
          <cell r="J425">
            <v>193.375</v>
          </cell>
        </row>
        <row r="426">
          <cell r="E426" t="str">
            <v xml:space="preserve">Jumlah         </v>
          </cell>
          <cell r="J426">
            <v>966.875</v>
          </cell>
        </row>
        <row r="427">
          <cell r="E427" t="str">
            <v>Keuntungan Max.</v>
          </cell>
          <cell r="J427">
            <v>96.6875</v>
          </cell>
        </row>
        <row r="428">
          <cell r="E428" t="str">
            <v xml:space="preserve">Jumlah         </v>
          </cell>
          <cell r="J428">
            <v>1063.5625</v>
          </cell>
        </row>
        <row r="429">
          <cell r="A429" t="str">
            <v>A042</v>
          </cell>
          <cell r="E429" t="str">
            <v xml:space="preserve">Dibulatkan    </v>
          </cell>
          <cell r="J429">
            <v>1060</v>
          </cell>
        </row>
        <row r="430">
          <cell r="D430" t="str">
            <v>A043</v>
          </cell>
          <cell r="E430" t="str">
            <v>1 TITIK  MELOBANG KONSTRUKSI BESI DENGAN BOR</v>
          </cell>
        </row>
        <row r="431">
          <cell r="B431" t="str">
            <v>P</v>
          </cell>
          <cell r="C431" t="str">
            <v>PK03</v>
          </cell>
          <cell r="E431" t="str">
            <v>Pekerja Terampil</v>
          </cell>
          <cell r="F431">
            <v>0.05</v>
          </cell>
          <cell r="G431" t="str">
            <v>org</v>
          </cell>
          <cell r="I431">
            <v>25000</v>
          </cell>
          <cell r="J431">
            <v>1250</v>
          </cell>
        </row>
        <row r="432">
          <cell r="B432" t="str">
            <v>P</v>
          </cell>
          <cell r="C432" t="str">
            <v>PK17</v>
          </cell>
          <cell r="E432" t="str">
            <v>Tukang besi profil terampil</v>
          </cell>
          <cell r="F432">
            <v>0.02</v>
          </cell>
          <cell r="G432" t="str">
            <v>org</v>
          </cell>
          <cell r="I432">
            <v>30000</v>
          </cell>
          <cell r="J432">
            <v>600</v>
          </cell>
        </row>
        <row r="433">
          <cell r="B433" t="str">
            <v>P</v>
          </cell>
          <cell r="C433" t="str">
            <v>PK18</v>
          </cell>
          <cell r="E433" t="str">
            <v>Kepala tukang besi profil</v>
          </cell>
          <cell r="F433">
            <v>3.0000000000000001E-3</v>
          </cell>
          <cell r="G433" t="str">
            <v>org</v>
          </cell>
          <cell r="I433">
            <v>35000</v>
          </cell>
          <cell r="J433">
            <v>105</v>
          </cell>
        </row>
        <row r="434">
          <cell r="B434" t="str">
            <v>P</v>
          </cell>
          <cell r="C434" t="str">
            <v>PK19</v>
          </cell>
          <cell r="E434" t="str">
            <v>Mandor</v>
          </cell>
          <cell r="F434">
            <v>1E-3</v>
          </cell>
          <cell r="G434" t="str">
            <v>org</v>
          </cell>
          <cell r="I434">
            <v>50000</v>
          </cell>
          <cell r="J434">
            <v>50</v>
          </cell>
        </row>
        <row r="435">
          <cell r="C435" t="str">
            <v>LL40</v>
          </cell>
          <cell r="E435" t="str">
            <v>Alat bantu ( Mesin Bor Listrik )</v>
          </cell>
          <cell r="F435">
            <v>0.25</v>
          </cell>
          <cell r="G435" t="str">
            <v>lot</v>
          </cell>
          <cell r="I435">
            <v>2005</v>
          </cell>
          <cell r="J435">
            <v>501.25</v>
          </cell>
        </row>
        <row r="436">
          <cell r="E436" t="str">
            <v xml:space="preserve">Jumlah         </v>
          </cell>
          <cell r="J436">
            <v>2506.25</v>
          </cell>
        </row>
        <row r="437">
          <cell r="E437" t="str">
            <v>Keuntungan Max.</v>
          </cell>
          <cell r="J437">
            <v>250.625</v>
          </cell>
        </row>
        <row r="438">
          <cell r="E438" t="str">
            <v xml:space="preserve">Jumlah         </v>
          </cell>
          <cell r="J438">
            <v>2756.875</v>
          </cell>
        </row>
        <row r="439">
          <cell r="A439" t="str">
            <v>A043</v>
          </cell>
          <cell r="E439" t="str">
            <v xml:space="preserve">Dibulatkan    </v>
          </cell>
          <cell r="J439">
            <v>2750</v>
          </cell>
        </row>
        <row r="440">
          <cell r="D440" t="str">
            <v>A044</v>
          </cell>
          <cell r="E440" t="str">
            <v>1 M2 PEKERJAAN BONDEX</v>
          </cell>
        </row>
        <row r="441">
          <cell r="C441" t="str">
            <v>BP04</v>
          </cell>
          <cell r="E441" t="str">
            <v>Bondek</v>
          </cell>
          <cell r="F441">
            <v>1.01</v>
          </cell>
          <cell r="G441" t="str">
            <v>m²</v>
          </cell>
          <cell r="I441">
            <v>81000</v>
          </cell>
          <cell r="J441">
            <v>81810</v>
          </cell>
        </row>
        <row r="442">
          <cell r="C442" t="str">
            <v>BP22</v>
          </cell>
          <cell r="E442" t="str">
            <v>Kawat las</v>
          </cell>
          <cell r="F442">
            <v>0.1</v>
          </cell>
          <cell r="G442" t="str">
            <v>kg</v>
          </cell>
          <cell r="I442">
            <v>9500</v>
          </cell>
          <cell r="J442">
            <v>950</v>
          </cell>
        </row>
        <row r="443">
          <cell r="B443" t="str">
            <v>P</v>
          </cell>
          <cell r="C443" t="str">
            <v>PK03</v>
          </cell>
          <cell r="E443" t="str">
            <v>Pekerja terampil</v>
          </cell>
          <cell r="F443">
            <v>0.05</v>
          </cell>
          <cell r="G443" t="str">
            <v>org</v>
          </cell>
          <cell r="I443">
            <v>25000</v>
          </cell>
          <cell r="J443">
            <v>1250</v>
          </cell>
        </row>
        <row r="444">
          <cell r="B444" t="str">
            <v>P</v>
          </cell>
          <cell r="C444" t="str">
            <v>PK16</v>
          </cell>
          <cell r="E444" t="str">
            <v>Tukang besi profil setengah trampil</v>
          </cell>
          <cell r="F444">
            <v>0.03</v>
          </cell>
          <cell r="G444" t="str">
            <v>org</v>
          </cell>
          <cell r="I444">
            <v>29000</v>
          </cell>
          <cell r="J444">
            <v>870</v>
          </cell>
        </row>
        <row r="445">
          <cell r="B445" t="str">
            <v>P</v>
          </cell>
          <cell r="C445" t="str">
            <v>PK19</v>
          </cell>
          <cell r="E445" t="str">
            <v>Mandor</v>
          </cell>
          <cell r="F445">
            <v>0.01</v>
          </cell>
          <cell r="G445" t="str">
            <v>org</v>
          </cell>
          <cell r="I445">
            <v>50000</v>
          </cell>
          <cell r="J445">
            <v>500</v>
          </cell>
        </row>
        <row r="446">
          <cell r="C446" t="str">
            <v>LL41</v>
          </cell>
          <cell r="E446" t="str">
            <v>Shear Connector</v>
          </cell>
          <cell r="F446">
            <v>1</v>
          </cell>
          <cell r="G446" t="str">
            <v>ls</v>
          </cell>
          <cell r="I446">
            <v>7318.5</v>
          </cell>
          <cell r="J446">
            <v>7318.5</v>
          </cell>
        </row>
        <row r="447">
          <cell r="E447" t="str">
            <v xml:space="preserve">Jumlah         </v>
          </cell>
          <cell r="J447">
            <v>92698.5</v>
          </cell>
        </row>
        <row r="448">
          <cell r="E448" t="str">
            <v>Keuntungan Max.</v>
          </cell>
          <cell r="J448">
            <v>9269.85</v>
          </cell>
        </row>
        <row r="449">
          <cell r="E449" t="str">
            <v xml:space="preserve">Jumlah         </v>
          </cell>
          <cell r="J449">
            <v>101968.35</v>
          </cell>
        </row>
        <row r="450">
          <cell r="A450" t="str">
            <v>A044</v>
          </cell>
          <cell r="E450" t="str">
            <v xml:space="preserve">Dibulatkan    </v>
          </cell>
          <cell r="J450">
            <v>101960</v>
          </cell>
        </row>
        <row r="451">
          <cell r="D451" t="str">
            <v>A045</v>
          </cell>
          <cell r="E451" t="str">
            <v>1 M2 PEKERJAAN WIREMESH M8</v>
          </cell>
        </row>
        <row r="452">
          <cell r="C452" t="str">
            <v>BP23</v>
          </cell>
          <cell r="E452" t="str">
            <v>Wiremesh M8</v>
          </cell>
          <cell r="F452">
            <v>1.01</v>
          </cell>
          <cell r="G452" t="str">
            <v>m²</v>
          </cell>
          <cell r="I452">
            <v>22900</v>
          </cell>
          <cell r="J452">
            <v>23129</v>
          </cell>
        </row>
        <row r="453">
          <cell r="C453" t="str">
            <v>BP22</v>
          </cell>
          <cell r="E453" t="str">
            <v>Kawat las</v>
          </cell>
          <cell r="F453">
            <v>0.1</v>
          </cell>
          <cell r="G453" t="str">
            <v>kg</v>
          </cell>
          <cell r="I453">
            <v>9500</v>
          </cell>
          <cell r="J453">
            <v>950</v>
          </cell>
        </row>
        <row r="454">
          <cell r="B454" t="str">
            <v>P</v>
          </cell>
          <cell r="C454" t="str">
            <v>PK03</v>
          </cell>
          <cell r="E454" t="str">
            <v>Pekerja terampil</v>
          </cell>
          <cell r="F454">
            <v>0.1</v>
          </cell>
          <cell r="G454" t="str">
            <v>org</v>
          </cell>
          <cell r="I454">
            <v>25000</v>
          </cell>
          <cell r="J454">
            <v>2500</v>
          </cell>
        </row>
        <row r="455">
          <cell r="B455" t="str">
            <v>P</v>
          </cell>
          <cell r="C455" t="str">
            <v>PK16</v>
          </cell>
          <cell r="E455" t="str">
            <v>Tukang besi profil setengah trampil</v>
          </cell>
          <cell r="F455">
            <v>7.4999999999999997E-2</v>
          </cell>
          <cell r="G455" t="str">
            <v>org</v>
          </cell>
          <cell r="I455">
            <v>29000</v>
          </cell>
          <cell r="J455">
            <v>2175</v>
          </cell>
        </row>
        <row r="456">
          <cell r="B456" t="str">
            <v>P</v>
          </cell>
          <cell r="C456" t="str">
            <v>PK19</v>
          </cell>
          <cell r="E456" t="str">
            <v>Mandor</v>
          </cell>
          <cell r="F456">
            <v>0.01</v>
          </cell>
          <cell r="G456" t="str">
            <v>org</v>
          </cell>
          <cell r="I456">
            <v>50000</v>
          </cell>
          <cell r="J456">
            <v>500</v>
          </cell>
        </row>
        <row r="457">
          <cell r="E457" t="str">
            <v xml:space="preserve">Jumlah         </v>
          </cell>
          <cell r="J457">
            <v>29254</v>
          </cell>
        </row>
        <row r="458">
          <cell r="E458" t="str">
            <v>Keuntungan Max.</v>
          </cell>
          <cell r="J458">
            <v>2925.4</v>
          </cell>
        </row>
        <row r="459">
          <cell r="E459" t="str">
            <v xml:space="preserve">Jumlah         </v>
          </cell>
          <cell r="J459">
            <v>32179.4</v>
          </cell>
        </row>
        <row r="460">
          <cell r="A460" t="str">
            <v>A045</v>
          </cell>
          <cell r="E460" t="str">
            <v xml:space="preserve">Dibulatkan    </v>
          </cell>
          <cell r="J460">
            <v>32170</v>
          </cell>
        </row>
        <row r="461">
          <cell r="D461" t="str">
            <v>A046</v>
          </cell>
          <cell r="E461" t="str">
            <v>1 M2 BEKISTING DENGAN PAPAN</v>
          </cell>
        </row>
        <row r="462">
          <cell r="C462" t="str">
            <v>BF05</v>
          </cell>
          <cell r="E462" t="str">
            <v>Kaso 5/7 borneo sp (2 x pakai) 50%</v>
          </cell>
          <cell r="F462">
            <v>1.7000000000000001E-2</v>
          </cell>
          <cell r="G462" t="str">
            <v>m³</v>
          </cell>
          <cell r="I462">
            <v>1412000</v>
          </cell>
          <cell r="J462">
            <v>12002</v>
          </cell>
        </row>
        <row r="463">
          <cell r="C463" t="str">
            <v>BF04</v>
          </cell>
          <cell r="E463" t="str">
            <v>Papan terentang ( 2X pakai ) 75 %</v>
          </cell>
          <cell r="F463">
            <v>2.4E-2</v>
          </cell>
          <cell r="G463" t="str">
            <v>m³</v>
          </cell>
          <cell r="I463">
            <v>2550000</v>
          </cell>
          <cell r="J463">
            <v>45900</v>
          </cell>
        </row>
        <row r="464">
          <cell r="C464" t="str">
            <v>BS02</v>
          </cell>
          <cell r="E464" t="str">
            <v>Paku</v>
          </cell>
          <cell r="F464">
            <v>0.4</v>
          </cell>
          <cell r="G464" t="str">
            <v>kg</v>
          </cell>
          <cell r="I464">
            <v>6000</v>
          </cell>
          <cell r="J464">
            <v>2400</v>
          </cell>
        </row>
        <row r="465">
          <cell r="B465" t="str">
            <v>P</v>
          </cell>
          <cell r="C465" t="str">
            <v>PK01</v>
          </cell>
          <cell r="E465" t="str">
            <v>Pekerja</v>
          </cell>
          <cell r="F465">
            <v>0.12</v>
          </cell>
          <cell r="G465" t="str">
            <v>org</v>
          </cell>
          <cell r="I465">
            <v>22000</v>
          </cell>
          <cell r="J465">
            <v>2640</v>
          </cell>
        </row>
        <row r="466">
          <cell r="B466" t="str">
            <v>P</v>
          </cell>
          <cell r="C466" t="str">
            <v>PK08</v>
          </cell>
          <cell r="E466" t="str">
            <v>Tk. Kayu terampil</v>
          </cell>
          <cell r="F466">
            <v>0.15</v>
          </cell>
          <cell r="G466" t="str">
            <v>org</v>
          </cell>
          <cell r="I466">
            <v>35000</v>
          </cell>
          <cell r="J466">
            <v>5250</v>
          </cell>
        </row>
        <row r="467">
          <cell r="B467" t="str">
            <v>P</v>
          </cell>
          <cell r="C467" t="str">
            <v>PK09</v>
          </cell>
          <cell r="E467" t="str">
            <v>Kepala Tukang Kayu</v>
          </cell>
          <cell r="F467">
            <v>0.15</v>
          </cell>
          <cell r="G467" t="str">
            <v>org</v>
          </cell>
          <cell r="I467">
            <v>35000</v>
          </cell>
          <cell r="J467">
            <v>5250</v>
          </cell>
        </row>
        <row r="468">
          <cell r="B468" t="str">
            <v>P</v>
          </cell>
          <cell r="C468" t="str">
            <v>PK19</v>
          </cell>
          <cell r="E468" t="str">
            <v>Mandor</v>
          </cell>
          <cell r="F468">
            <v>0.05</v>
          </cell>
          <cell r="G468" t="str">
            <v>org</v>
          </cell>
          <cell r="I468">
            <v>50000</v>
          </cell>
          <cell r="J468">
            <v>2500</v>
          </cell>
        </row>
        <row r="469">
          <cell r="B469" t="str">
            <v>P</v>
          </cell>
          <cell r="C469" t="str">
            <v>PK07</v>
          </cell>
          <cell r="E469" t="str">
            <v>Tk. Kayu  1/2 terampil (bongkar cetakan)</v>
          </cell>
          <cell r="F469">
            <v>0.12</v>
          </cell>
          <cell r="G469" t="str">
            <v>org</v>
          </cell>
          <cell r="I469">
            <v>30000</v>
          </cell>
          <cell r="J469">
            <v>3600</v>
          </cell>
        </row>
        <row r="470">
          <cell r="E470" t="str">
            <v xml:space="preserve">Jumlah         </v>
          </cell>
          <cell r="J470">
            <v>79542</v>
          </cell>
        </row>
        <row r="471">
          <cell r="E471" t="str">
            <v>Keuntungan Max.</v>
          </cell>
          <cell r="J471">
            <v>7954.2000000000007</v>
          </cell>
        </row>
        <row r="472">
          <cell r="E472" t="str">
            <v xml:space="preserve">Jumlah         </v>
          </cell>
          <cell r="J472">
            <v>87496.2</v>
          </cell>
        </row>
        <row r="473">
          <cell r="A473" t="str">
            <v>A046</v>
          </cell>
          <cell r="E473" t="str">
            <v xml:space="preserve">Dibulatkan    </v>
          </cell>
          <cell r="J473">
            <v>87490</v>
          </cell>
        </row>
        <row r="474">
          <cell r="D474" t="str">
            <v>A047</v>
          </cell>
          <cell r="E474" t="str">
            <v>1 M2 BEKISTING MULTIPLEX 9 MM</v>
          </cell>
        </row>
        <row r="475">
          <cell r="C475" t="str">
            <v>BF05</v>
          </cell>
          <cell r="E475" t="str">
            <v xml:space="preserve">Kaso 5/7 borneo sp (2 x pakai) 50% </v>
          </cell>
          <cell r="F475">
            <v>1.7000000000000001E-2</v>
          </cell>
          <cell r="G475" t="str">
            <v>m³</v>
          </cell>
          <cell r="I475">
            <v>1412000</v>
          </cell>
          <cell r="J475">
            <v>12002</v>
          </cell>
        </row>
        <row r="476">
          <cell r="C476" t="str">
            <v>BJ11</v>
          </cell>
          <cell r="E476" t="str">
            <v>Multiplek 9 mm ( 2 x pakai ) 75%</v>
          </cell>
          <cell r="F476">
            <v>0.34699999999999998</v>
          </cell>
          <cell r="G476" t="str">
            <v>lbr</v>
          </cell>
          <cell r="I476">
            <v>75000</v>
          </cell>
          <cell r="J476">
            <v>19518.749999999996</v>
          </cell>
        </row>
        <row r="477">
          <cell r="C477" t="str">
            <v>BS02</v>
          </cell>
          <cell r="E477" t="str">
            <v>Paku</v>
          </cell>
          <cell r="F477">
            <v>0.4</v>
          </cell>
          <cell r="G477" t="str">
            <v>kg</v>
          </cell>
          <cell r="I477">
            <v>6000</v>
          </cell>
          <cell r="J477">
            <v>2400</v>
          </cell>
        </row>
        <row r="478">
          <cell r="B478" t="str">
            <v>P</v>
          </cell>
          <cell r="C478" t="str">
            <v>PK01</v>
          </cell>
          <cell r="E478" t="str">
            <v>Pekerja</v>
          </cell>
          <cell r="F478">
            <v>0.12</v>
          </cell>
          <cell r="G478" t="str">
            <v>org</v>
          </cell>
          <cell r="I478">
            <v>22000</v>
          </cell>
          <cell r="J478">
            <v>2640</v>
          </cell>
        </row>
        <row r="479">
          <cell r="B479" t="str">
            <v>P</v>
          </cell>
          <cell r="C479" t="str">
            <v>PK08</v>
          </cell>
          <cell r="E479" t="str">
            <v>Tk. Kayu terampil</v>
          </cell>
          <cell r="F479">
            <v>0.15</v>
          </cell>
          <cell r="G479" t="str">
            <v>org</v>
          </cell>
          <cell r="I479">
            <v>35000</v>
          </cell>
          <cell r="J479">
            <v>5250</v>
          </cell>
        </row>
        <row r="480">
          <cell r="B480" t="str">
            <v>P</v>
          </cell>
          <cell r="C480" t="str">
            <v>PK09</v>
          </cell>
          <cell r="E480" t="str">
            <v>Kepala Tukang Kayu</v>
          </cell>
          <cell r="F480">
            <v>0.15</v>
          </cell>
          <cell r="G480" t="str">
            <v>org</v>
          </cell>
          <cell r="I480">
            <v>35000</v>
          </cell>
          <cell r="J480">
            <v>5250</v>
          </cell>
        </row>
        <row r="481">
          <cell r="B481" t="str">
            <v>P</v>
          </cell>
          <cell r="C481" t="str">
            <v>PK19</v>
          </cell>
          <cell r="E481" t="str">
            <v>Mandor</v>
          </cell>
          <cell r="F481">
            <v>0.05</v>
          </cell>
          <cell r="G481" t="str">
            <v>org</v>
          </cell>
          <cell r="I481">
            <v>50000</v>
          </cell>
          <cell r="J481">
            <v>2500</v>
          </cell>
        </row>
        <row r="482">
          <cell r="B482" t="str">
            <v>P</v>
          </cell>
          <cell r="C482" t="str">
            <v>PK07</v>
          </cell>
          <cell r="E482" t="str">
            <v>Tk. Kayu  1/2 terampil (bongkar cetakan)</v>
          </cell>
          <cell r="F482">
            <v>0.12</v>
          </cell>
          <cell r="G482" t="str">
            <v>org</v>
          </cell>
          <cell r="I482">
            <v>30000</v>
          </cell>
          <cell r="J482">
            <v>3600</v>
          </cell>
        </row>
        <row r="483">
          <cell r="E483" t="str">
            <v xml:space="preserve">Jumlah         </v>
          </cell>
          <cell r="J483">
            <v>53160.75</v>
          </cell>
        </row>
        <row r="484">
          <cell r="E484" t="str">
            <v>Keuntungan Max.</v>
          </cell>
          <cell r="J484">
            <v>5316.0750000000007</v>
          </cell>
        </row>
        <row r="485">
          <cell r="E485" t="str">
            <v xml:space="preserve">Jumlah         </v>
          </cell>
          <cell r="J485">
            <v>58476.824999999997</v>
          </cell>
        </row>
        <row r="486">
          <cell r="A486" t="str">
            <v>A047</v>
          </cell>
          <cell r="E486" t="str">
            <v xml:space="preserve">Dibulatkan    </v>
          </cell>
          <cell r="J486">
            <v>58470</v>
          </cell>
        </row>
        <row r="487">
          <cell r="D487" t="str">
            <v>A048</v>
          </cell>
          <cell r="E487" t="str">
            <v>1 M2 BEKISTING MULTIPLEX 12 MM</v>
          </cell>
        </row>
        <row r="488">
          <cell r="C488" t="str">
            <v>BF05</v>
          </cell>
          <cell r="E488" t="str">
            <v xml:space="preserve">Kaso 5/7 borneo sp (2 x pakai) 50% </v>
          </cell>
          <cell r="F488">
            <v>1.7000000000000001E-2</v>
          </cell>
          <cell r="G488" t="str">
            <v>m³</v>
          </cell>
          <cell r="I488">
            <v>1412000</v>
          </cell>
          <cell r="J488">
            <v>12002</v>
          </cell>
        </row>
        <row r="489">
          <cell r="C489" t="str">
            <v>BJ12</v>
          </cell>
          <cell r="E489" t="str">
            <v>Multiplek 12 mm ( 2 x pakai ) 75%</v>
          </cell>
          <cell r="F489">
            <v>0.34699999999999998</v>
          </cell>
          <cell r="G489" t="str">
            <v>lbr</v>
          </cell>
          <cell r="I489">
            <v>110000</v>
          </cell>
          <cell r="J489">
            <v>28627.5</v>
          </cell>
        </row>
        <row r="490">
          <cell r="C490" t="str">
            <v>BS02</v>
          </cell>
          <cell r="E490" t="str">
            <v>Paku</v>
          </cell>
          <cell r="F490">
            <v>0.4</v>
          </cell>
          <cell r="G490" t="str">
            <v>kg</v>
          </cell>
          <cell r="I490">
            <v>6000</v>
          </cell>
          <cell r="J490">
            <v>2400</v>
          </cell>
        </row>
        <row r="491">
          <cell r="B491" t="str">
            <v>P</v>
          </cell>
          <cell r="C491" t="str">
            <v>PK01</v>
          </cell>
          <cell r="E491" t="str">
            <v>Pekerja</v>
          </cell>
          <cell r="F491">
            <v>0.12</v>
          </cell>
          <cell r="G491" t="str">
            <v>org</v>
          </cell>
          <cell r="I491">
            <v>22000</v>
          </cell>
          <cell r="J491">
            <v>2640</v>
          </cell>
        </row>
        <row r="492">
          <cell r="B492" t="str">
            <v>P</v>
          </cell>
          <cell r="C492" t="str">
            <v>PK08</v>
          </cell>
          <cell r="E492" t="str">
            <v>Tk. Kayu terampil</v>
          </cell>
          <cell r="F492">
            <v>0.15</v>
          </cell>
          <cell r="G492" t="str">
            <v>org</v>
          </cell>
          <cell r="I492">
            <v>35000</v>
          </cell>
          <cell r="J492">
            <v>5250</v>
          </cell>
        </row>
        <row r="493">
          <cell r="B493" t="str">
            <v>P</v>
          </cell>
          <cell r="C493" t="str">
            <v>PK09</v>
          </cell>
          <cell r="E493" t="str">
            <v>Kepala Tukang Kayu</v>
          </cell>
          <cell r="F493">
            <v>0.15</v>
          </cell>
          <cell r="G493" t="str">
            <v>org</v>
          </cell>
          <cell r="I493">
            <v>35000</v>
          </cell>
          <cell r="J493">
            <v>5250</v>
          </cell>
        </row>
        <row r="494">
          <cell r="B494" t="str">
            <v>P</v>
          </cell>
          <cell r="C494" t="str">
            <v>PK19</v>
          </cell>
          <cell r="E494" t="str">
            <v>Mandor</v>
          </cell>
          <cell r="F494">
            <v>0.05</v>
          </cell>
          <cell r="G494" t="str">
            <v>org</v>
          </cell>
          <cell r="I494">
            <v>50000</v>
          </cell>
          <cell r="J494">
            <v>2500</v>
          </cell>
        </row>
        <row r="495">
          <cell r="B495" t="str">
            <v>P</v>
          </cell>
          <cell r="C495" t="str">
            <v>PK07</v>
          </cell>
          <cell r="E495" t="str">
            <v>Tk. Kayu  1/2 terampil (bongkar cetakan)</v>
          </cell>
          <cell r="F495">
            <v>0.12</v>
          </cell>
          <cell r="G495" t="str">
            <v>org</v>
          </cell>
          <cell r="I495">
            <v>30000</v>
          </cell>
          <cell r="J495">
            <v>3600</v>
          </cell>
        </row>
        <row r="496">
          <cell r="E496" t="str">
            <v xml:space="preserve">Jumlah         </v>
          </cell>
          <cell r="J496">
            <v>62269.5</v>
          </cell>
        </row>
        <row r="497">
          <cell r="E497" t="str">
            <v>Keuntungan Max.</v>
          </cell>
          <cell r="J497">
            <v>6226.9500000000007</v>
          </cell>
        </row>
        <row r="498">
          <cell r="E498" t="str">
            <v xml:space="preserve">Jumlah         </v>
          </cell>
          <cell r="J498">
            <v>68496.45</v>
          </cell>
        </row>
        <row r="499">
          <cell r="A499" t="str">
            <v>A048</v>
          </cell>
          <cell r="E499" t="str">
            <v xml:space="preserve">Dibulatkan    </v>
          </cell>
          <cell r="J499">
            <v>68490</v>
          </cell>
        </row>
        <row r="500">
          <cell r="D500" t="str">
            <v>A049</v>
          </cell>
          <cell r="E500" t="str">
            <v>1 M2 PASANGAN STOOT WERK</v>
          </cell>
        </row>
        <row r="501">
          <cell r="C501" t="str">
            <v>BF21</v>
          </cell>
          <cell r="E501" t="str">
            <v>Kayu stoot ( dinding 2x pakai ) 50%</v>
          </cell>
          <cell r="F501">
            <v>9</v>
          </cell>
          <cell r="G501" t="str">
            <v>bt</v>
          </cell>
          <cell r="I501">
            <v>12500</v>
          </cell>
          <cell r="J501">
            <v>56250</v>
          </cell>
        </row>
        <row r="502">
          <cell r="C502" t="str">
            <v>BF04</v>
          </cell>
          <cell r="E502" t="str">
            <v xml:space="preserve">Papan terentang ( 2X pakai ) </v>
          </cell>
          <cell r="F502">
            <v>1.6E-2</v>
          </cell>
          <cell r="G502" t="str">
            <v>m³</v>
          </cell>
          <cell r="I502">
            <v>2550000</v>
          </cell>
          <cell r="J502">
            <v>40800</v>
          </cell>
        </row>
        <row r="503">
          <cell r="C503" t="str">
            <v>BS02</v>
          </cell>
          <cell r="E503" t="str">
            <v>Paku</v>
          </cell>
          <cell r="F503">
            <v>0.5</v>
          </cell>
          <cell r="G503" t="str">
            <v>kg</v>
          </cell>
          <cell r="I503">
            <v>6000</v>
          </cell>
          <cell r="J503">
            <v>3000</v>
          </cell>
        </row>
        <row r="504">
          <cell r="B504" t="str">
            <v>P</v>
          </cell>
          <cell r="C504" t="str">
            <v>PK01</v>
          </cell>
          <cell r="E504" t="str">
            <v>Pekerja</v>
          </cell>
          <cell r="F504">
            <v>0.15</v>
          </cell>
          <cell r="G504" t="str">
            <v>org</v>
          </cell>
          <cell r="I504">
            <v>22000</v>
          </cell>
          <cell r="J504">
            <v>3300</v>
          </cell>
        </row>
        <row r="505">
          <cell r="B505" t="str">
            <v>P</v>
          </cell>
          <cell r="C505" t="str">
            <v>PK08</v>
          </cell>
          <cell r="E505" t="str">
            <v>Tk. Kayu terampil</v>
          </cell>
          <cell r="F505">
            <v>0.2</v>
          </cell>
          <cell r="G505" t="str">
            <v>org</v>
          </cell>
          <cell r="I505">
            <v>35000</v>
          </cell>
          <cell r="J505">
            <v>7000</v>
          </cell>
        </row>
        <row r="506">
          <cell r="B506" t="str">
            <v>P</v>
          </cell>
          <cell r="C506" t="str">
            <v>PK09</v>
          </cell>
          <cell r="E506" t="str">
            <v>Kepala tukang Kayu</v>
          </cell>
          <cell r="F506">
            <v>0.2</v>
          </cell>
          <cell r="G506" t="str">
            <v>org</v>
          </cell>
          <cell r="I506">
            <v>35000</v>
          </cell>
          <cell r="J506">
            <v>7000</v>
          </cell>
        </row>
        <row r="507">
          <cell r="B507" t="str">
            <v>P</v>
          </cell>
          <cell r="C507" t="str">
            <v>PK19</v>
          </cell>
          <cell r="E507" t="str">
            <v>Mandor</v>
          </cell>
          <cell r="F507">
            <v>1.7000000000000001E-2</v>
          </cell>
          <cell r="G507" t="str">
            <v>org</v>
          </cell>
          <cell r="I507">
            <v>50000</v>
          </cell>
          <cell r="J507">
            <v>850.00000000000011</v>
          </cell>
        </row>
        <row r="508">
          <cell r="E508" t="str">
            <v xml:space="preserve">Jumlah         </v>
          </cell>
          <cell r="J508">
            <v>118200</v>
          </cell>
        </row>
        <row r="509">
          <cell r="E509" t="str">
            <v>Keuntungan Max.</v>
          </cell>
          <cell r="J509">
            <v>11820</v>
          </cell>
        </row>
        <row r="510">
          <cell r="E510" t="str">
            <v xml:space="preserve">Jumlah         </v>
          </cell>
          <cell r="J510">
            <v>130020</v>
          </cell>
        </row>
        <row r="511">
          <cell r="A511" t="str">
            <v>A049</v>
          </cell>
          <cell r="E511" t="str">
            <v xml:space="preserve">Dibulatkan    </v>
          </cell>
          <cell r="J511">
            <v>130020</v>
          </cell>
        </row>
        <row r="512">
          <cell r="D512" t="str">
            <v>A050</v>
          </cell>
          <cell r="E512" t="str">
            <v>1 M3 PASANGAN  ANSTAMPING BATU BELAH</v>
          </cell>
        </row>
        <row r="513">
          <cell r="C513" t="str">
            <v>BA12</v>
          </cell>
          <cell r="E513" t="str">
            <v>Batu Belah</v>
          </cell>
          <cell r="F513">
            <v>1.2</v>
          </cell>
          <cell r="G513" t="str">
            <v>m³</v>
          </cell>
          <cell r="I513">
            <v>90000</v>
          </cell>
          <cell r="J513">
            <v>108000</v>
          </cell>
        </row>
        <row r="514">
          <cell r="C514" t="str">
            <v>BA01</v>
          </cell>
          <cell r="E514" t="str">
            <v>Pasir Urug</v>
          </cell>
          <cell r="F514">
            <v>0.1</v>
          </cell>
          <cell r="G514" t="str">
            <v>m³</v>
          </cell>
          <cell r="I514">
            <v>85000</v>
          </cell>
          <cell r="J514">
            <v>8500</v>
          </cell>
        </row>
        <row r="515">
          <cell r="B515" t="str">
            <v>P</v>
          </cell>
          <cell r="C515" t="str">
            <v>PK01</v>
          </cell>
          <cell r="E515" t="str">
            <v>Pekerja</v>
          </cell>
          <cell r="F515">
            <v>0.5</v>
          </cell>
          <cell r="G515" t="str">
            <v>org</v>
          </cell>
          <cell r="I515">
            <v>22000</v>
          </cell>
          <cell r="J515">
            <v>11000</v>
          </cell>
        </row>
        <row r="516">
          <cell r="B516" t="str">
            <v>P</v>
          </cell>
          <cell r="C516" t="str">
            <v>PK04</v>
          </cell>
          <cell r="E516" t="str">
            <v>Tk.batu setengah terampil</v>
          </cell>
          <cell r="F516">
            <v>0.5625</v>
          </cell>
          <cell r="G516" t="str">
            <v>org</v>
          </cell>
          <cell r="I516">
            <v>25000</v>
          </cell>
          <cell r="J516">
            <v>14062.5</v>
          </cell>
        </row>
        <row r="517">
          <cell r="B517" t="str">
            <v>P</v>
          </cell>
          <cell r="C517" t="str">
            <v>PK06</v>
          </cell>
          <cell r="E517" t="str">
            <v>Kep.tukang batu</v>
          </cell>
          <cell r="F517">
            <v>7.4999999999999997E-2</v>
          </cell>
          <cell r="G517" t="str">
            <v>org</v>
          </cell>
          <cell r="I517">
            <v>35000</v>
          </cell>
          <cell r="J517">
            <v>2625</v>
          </cell>
        </row>
        <row r="518">
          <cell r="B518" t="str">
            <v>P</v>
          </cell>
          <cell r="C518" t="str">
            <v>PK19</v>
          </cell>
          <cell r="E518" t="str">
            <v>Mandor</v>
          </cell>
          <cell r="F518">
            <v>5.6300000000000003E-2</v>
          </cell>
          <cell r="G518" t="str">
            <v>org</v>
          </cell>
          <cell r="I518">
            <v>50000</v>
          </cell>
          <cell r="J518">
            <v>2815</v>
          </cell>
        </row>
        <row r="519">
          <cell r="E519" t="str">
            <v xml:space="preserve">Jumlah         </v>
          </cell>
          <cell r="J519">
            <v>147002.5</v>
          </cell>
        </row>
        <row r="520">
          <cell r="E520" t="str">
            <v>Keuntungan Max.</v>
          </cell>
          <cell r="J520">
            <v>14700.25</v>
          </cell>
        </row>
        <row r="521">
          <cell r="E521" t="str">
            <v xml:space="preserve">Jumlah         </v>
          </cell>
          <cell r="J521">
            <v>161702.75</v>
          </cell>
        </row>
        <row r="522">
          <cell r="A522" t="str">
            <v>A050</v>
          </cell>
          <cell r="E522" t="str">
            <v xml:space="preserve">Dibulatkan    </v>
          </cell>
          <cell r="J522">
            <v>161700</v>
          </cell>
        </row>
        <row r="523">
          <cell r="D523" t="str">
            <v>A051</v>
          </cell>
          <cell r="E523" t="str">
            <v>1 M3 PASANGAN  BATU BRONJONG</v>
          </cell>
        </row>
        <row r="524">
          <cell r="C524" t="str">
            <v>BA13</v>
          </cell>
          <cell r="E524" t="str">
            <v>Batu Kali ( Batu Bulat ) Bronjol</v>
          </cell>
          <cell r="F524">
            <v>1.2</v>
          </cell>
          <cell r="G524" t="str">
            <v>m³</v>
          </cell>
          <cell r="I524">
            <v>70000</v>
          </cell>
          <cell r="J524">
            <v>84000</v>
          </cell>
        </row>
        <row r="525">
          <cell r="C525" t="str">
            <v>BP14</v>
          </cell>
          <cell r="E525" t="str">
            <v>Kawat Bronjong</v>
          </cell>
          <cell r="F525">
            <v>3.5</v>
          </cell>
          <cell r="G525" t="str">
            <v>kg</v>
          </cell>
          <cell r="I525">
            <v>12000</v>
          </cell>
          <cell r="J525">
            <v>42000</v>
          </cell>
        </row>
        <row r="526">
          <cell r="B526" t="str">
            <v>P</v>
          </cell>
          <cell r="C526" t="str">
            <v>PK01</v>
          </cell>
          <cell r="E526" t="str">
            <v>Pekerja</v>
          </cell>
          <cell r="F526">
            <v>1.5</v>
          </cell>
          <cell r="G526" t="str">
            <v>org</v>
          </cell>
          <cell r="I526">
            <v>22000</v>
          </cell>
          <cell r="J526">
            <v>33000</v>
          </cell>
        </row>
        <row r="527">
          <cell r="B527" t="str">
            <v>P</v>
          </cell>
          <cell r="C527" t="str">
            <v>PK03</v>
          </cell>
          <cell r="E527" t="str">
            <v>Pekerja Terampil</v>
          </cell>
          <cell r="F527">
            <v>0.2</v>
          </cell>
          <cell r="G527" t="str">
            <v>org</v>
          </cell>
          <cell r="I527">
            <v>25000</v>
          </cell>
          <cell r="J527">
            <v>5000</v>
          </cell>
        </row>
        <row r="528">
          <cell r="B528" t="str">
            <v>P</v>
          </cell>
          <cell r="C528" t="str">
            <v>PK19</v>
          </cell>
          <cell r="E528" t="str">
            <v>Mandor</v>
          </cell>
          <cell r="F528">
            <v>0.02</v>
          </cell>
          <cell r="G528" t="str">
            <v>org</v>
          </cell>
          <cell r="I528">
            <v>50000</v>
          </cell>
          <cell r="J528">
            <v>1000</v>
          </cell>
        </row>
        <row r="529">
          <cell r="E529" t="str">
            <v xml:space="preserve">Jumlah         </v>
          </cell>
          <cell r="J529">
            <v>165000</v>
          </cell>
        </row>
        <row r="530">
          <cell r="E530" t="str">
            <v>Keuntungan Max.</v>
          </cell>
          <cell r="J530">
            <v>16500</v>
          </cell>
        </row>
        <row r="531">
          <cell r="E531" t="str">
            <v xml:space="preserve">Jumlah         </v>
          </cell>
          <cell r="J531">
            <v>181500</v>
          </cell>
        </row>
        <row r="532">
          <cell r="A532" t="str">
            <v>A051</v>
          </cell>
          <cell r="E532" t="str">
            <v xml:space="preserve">Dibulatkan    </v>
          </cell>
          <cell r="J532">
            <v>181500</v>
          </cell>
        </row>
        <row r="533">
          <cell r="D533" t="str">
            <v>A052</v>
          </cell>
          <cell r="E533" t="str">
            <v xml:space="preserve">1 M2 PASANGAN  LEMPENGAN RUMPUT SAMPAI TUMBUH </v>
          </cell>
        </row>
        <row r="534">
          <cell r="C534" t="str">
            <v>LL42</v>
          </cell>
          <cell r="E534" t="str">
            <v>Lempengan Rumput Biasa (Teki)</v>
          </cell>
          <cell r="F534">
            <v>1.2</v>
          </cell>
          <cell r="G534" t="str">
            <v>m²</v>
          </cell>
          <cell r="I534">
            <v>1500</v>
          </cell>
          <cell r="J534">
            <v>1800</v>
          </cell>
        </row>
        <row r="535">
          <cell r="B535" t="str">
            <v>P</v>
          </cell>
          <cell r="C535" t="str">
            <v>PK02</v>
          </cell>
          <cell r="E535" t="str">
            <v>Pekerja Setengah Terampil</v>
          </cell>
          <cell r="F535">
            <v>0.04</v>
          </cell>
          <cell r="G535" t="str">
            <v>org</v>
          </cell>
          <cell r="I535">
            <v>23000</v>
          </cell>
          <cell r="J535">
            <v>920</v>
          </cell>
        </row>
        <row r="536">
          <cell r="B536" t="str">
            <v>P</v>
          </cell>
          <cell r="C536" t="str">
            <v>PK19</v>
          </cell>
          <cell r="E536" t="str">
            <v>Mandor</v>
          </cell>
          <cell r="F536">
            <v>0.01</v>
          </cell>
          <cell r="G536" t="str">
            <v>org</v>
          </cell>
          <cell r="I536">
            <v>50000</v>
          </cell>
          <cell r="J536">
            <v>500</v>
          </cell>
        </row>
        <row r="537">
          <cell r="E537" t="str">
            <v xml:space="preserve">Jumlah         </v>
          </cell>
          <cell r="J537">
            <v>3220</v>
          </cell>
        </row>
        <row r="538">
          <cell r="E538" t="str">
            <v>Keuntungan Max.</v>
          </cell>
          <cell r="J538">
            <v>322</v>
          </cell>
        </row>
        <row r="539">
          <cell r="E539" t="str">
            <v xml:space="preserve">Jumlah         </v>
          </cell>
          <cell r="J539">
            <v>3542</v>
          </cell>
        </row>
        <row r="540">
          <cell r="A540" t="str">
            <v>A052</v>
          </cell>
          <cell r="E540" t="str">
            <v xml:space="preserve">Dibulatkan    </v>
          </cell>
          <cell r="J540">
            <v>3540</v>
          </cell>
        </row>
        <row r="541">
          <cell r="D541" t="str">
            <v>A053</v>
          </cell>
          <cell r="E541" t="str">
            <v>1 M3 PASANGAN BATU BELAH 1 : 6</v>
          </cell>
        </row>
        <row r="542">
          <cell r="C542" t="str">
            <v>BA12</v>
          </cell>
          <cell r="E542" t="str">
            <v>Batu Belah</v>
          </cell>
          <cell r="F542">
            <v>1.2</v>
          </cell>
          <cell r="G542" t="str">
            <v>m³</v>
          </cell>
          <cell r="I542">
            <v>90000</v>
          </cell>
          <cell r="J542">
            <v>108000</v>
          </cell>
        </row>
        <row r="543">
          <cell r="C543" t="str">
            <v>BA34</v>
          </cell>
          <cell r="E543" t="str">
            <v>P C  (50 kg)</v>
          </cell>
          <cell r="F543">
            <v>0.94399999999999995</v>
          </cell>
          <cell r="G543" t="str">
            <v>zak</v>
          </cell>
          <cell r="I543">
            <v>30000</v>
          </cell>
          <cell r="J543">
            <v>28320</v>
          </cell>
        </row>
        <row r="544">
          <cell r="C544" t="str">
            <v>BA04</v>
          </cell>
          <cell r="E544" t="str">
            <v>Pasir Pasang</v>
          </cell>
          <cell r="F544">
            <v>0.43</v>
          </cell>
          <cell r="G544" t="str">
            <v>m³</v>
          </cell>
          <cell r="I544">
            <v>125000</v>
          </cell>
          <cell r="J544">
            <v>53750</v>
          </cell>
        </row>
        <row r="545">
          <cell r="B545" t="str">
            <v>P</v>
          </cell>
          <cell r="C545" t="str">
            <v>PK01</v>
          </cell>
          <cell r="E545" t="str">
            <v>Pekerja</v>
          </cell>
          <cell r="F545">
            <v>1.25</v>
          </cell>
          <cell r="G545" t="str">
            <v>org</v>
          </cell>
          <cell r="I545">
            <v>22000</v>
          </cell>
          <cell r="J545">
            <v>27500</v>
          </cell>
        </row>
        <row r="546">
          <cell r="B546" t="str">
            <v>P</v>
          </cell>
          <cell r="C546" t="str">
            <v>PK04</v>
          </cell>
          <cell r="E546" t="str">
            <v>Tk.batu setengah terampil</v>
          </cell>
          <cell r="F546">
            <v>0.5</v>
          </cell>
          <cell r="G546" t="str">
            <v>org</v>
          </cell>
          <cell r="I546">
            <v>25000</v>
          </cell>
          <cell r="J546">
            <v>12500</v>
          </cell>
        </row>
        <row r="547">
          <cell r="B547" t="str">
            <v>P</v>
          </cell>
          <cell r="C547" t="str">
            <v>PK06</v>
          </cell>
          <cell r="E547" t="str">
            <v>Kep.tukang batu</v>
          </cell>
          <cell r="F547">
            <v>0.1125</v>
          </cell>
          <cell r="G547" t="str">
            <v>org</v>
          </cell>
          <cell r="I547">
            <v>35000</v>
          </cell>
          <cell r="J547">
            <v>3937.5</v>
          </cell>
        </row>
        <row r="548">
          <cell r="B548" t="str">
            <v>P</v>
          </cell>
          <cell r="C548" t="str">
            <v>PK19</v>
          </cell>
          <cell r="E548" t="str">
            <v>Mandor</v>
          </cell>
          <cell r="F548">
            <v>1.6899999999999998E-2</v>
          </cell>
          <cell r="G548" t="str">
            <v>org</v>
          </cell>
          <cell r="I548">
            <v>50000</v>
          </cell>
          <cell r="J548">
            <v>844.99999999999989</v>
          </cell>
        </row>
        <row r="549">
          <cell r="E549" t="str">
            <v xml:space="preserve">Jumlah         </v>
          </cell>
          <cell r="J549">
            <v>234852.5</v>
          </cell>
        </row>
        <row r="550">
          <cell r="E550" t="str">
            <v>Keuntungan Max.</v>
          </cell>
          <cell r="J550">
            <v>23485.25</v>
          </cell>
        </row>
        <row r="551">
          <cell r="E551" t="str">
            <v xml:space="preserve">Jumlah         </v>
          </cell>
          <cell r="J551">
            <v>258337.75</v>
          </cell>
        </row>
        <row r="552">
          <cell r="A552" t="str">
            <v>A053</v>
          </cell>
          <cell r="E552" t="str">
            <v xml:space="preserve">Dibulatkan    </v>
          </cell>
          <cell r="J552">
            <v>258330</v>
          </cell>
        </row>
        <row r="553">
          <cell r="D553" t="str">
            <v>A054</v>
          </cell>
          <cell r="E553" t="str">
            <v>1 M3 PASANGAN BATU BELAH 1 : 5</v>
          </cell>
        </row>
        <row r="554">
          <cell r="C554" t="str">
            <v>BA12</v>
          </cell>
          <cell r="E554" t="str">
            <v>Batu Belah</v>
          </cell>
          <cell r="F554">
            <v>1.2</v>
          </cell>
          <cell r="G554" t="str">
            <v>m³</v>
          </cell>
          <cell r="I554">
            <v>90000</v>
          </cell>
          <cell r="J554">
            <v>108000</v>
          </cell>
        </row>
        <row r="555">
          <cell r="C555" t="str">
            <v>BA34</v>
          </cell>
          <cell r="E555" t="str">
            <v>P C  (50 kg)</v>
          </cell>
          <cell r="F555">
            <v>1.08</v>
          </cell>
          <cell r="G555" t="str">
            <v>zak</v>
          </cell>
          <cell r="I555">
            <v>30000</v>
          </cell>
          <cell r="J555">
            <v>32400.000000000004</v>
          </cell>
        </row>
        <row r="556">
          <cell r="C556" t="str">
            <v>BA04</v>
          </cell>
          <cell r="E556" t="str">
            <v>Pasir Pasang</v>
          </cell>
          <cell r="F556">
            <v>0.44</v>
          </cell>
          <cell r="G556" t="str">
            <v>m³</v>
          </cell>
          <cell r="I556">
            <v>125000</v>
          </cell>
          <cell r="J556">
            <v>55000</v>
          </cell>
        </row>
        <row r="557">
          <cell r="B557" t="str">
            <v>P</v>
          </cell>
          <cell r="C557" t="str">
            <v>PK01</v>
          </cell>
          <cell r="E557" t="str">
            <v>Pekerja</v>
          </cell>
          <cell r="F557">
            <v>1.25</v>
          </cell>
          <cell r="G557" t="str">
            <v>org</v>
          </cell>
          <cell r="I557">
            <v>22000</v>
          </cell>
          <cell r="J557">
            <v>27500</v>
          </cell>
        </row>
        <row r="558">
          <cell r="B558" t="str">
            <v>P</v>
          </cell>
          <cell r="C558" t="str">
            <v>PK04</v>
          </cell>
          <cell r="E558" t="str">
            <v>Tk.batu setengah terampil</v>
          </cell>
          <cell r="F558">
            <v>0.5</v>
          </cell>
          <cell r="G558" t="str">
            <v>org</v>
          </cell>
          <cell r="I558">
            <v>25000</v>
          </cell>
          <cell r="J558">
            <v>12500</v>
          </cell>
        </row>
        <row r="559">
          <cell r="B559" t="str">
            <v>P</v>
          </cell>
          <cell r="C559" t="str">
            <v>PK06</v>
          </cell>
          <cell r="E559" t="str">
            <v>Kep.tukang batu</v>
          </cell>
          <cell r="F559">
            <v>0.1125</v>
          </cell>
          <cell r="G559" t="str">
            <v>org</v>
          </cell>
          <cell r="I559">
            <v>35000</v>
          </cell>
          <cell r="J559">
            <v>3937.5</v>
          </cell>
        </row>
        <row r="560">
          <cell r="B560" t="str">
            <v>P</v>
          </cell>
          <cell r="C560" t="str">
            <v>PK19</v>
          </cell>
          <cell r="E560" t="str">
            <v>Mandor</v>
          </cell>
          <cell r="F560">
            <v>1.6899999999999998E-2</v>
          </cell>
          <cell r="G560" t="str">
            <v>org</v>
          </cell>
          <cell r="I560">
            <v>50000</v>
          </cell>
          <cell r="J560">
            <v>844.99999999999989</v>
          </cell>
        </row>
        <row r="561">
          <cell r="E561" t="str">
            <v xml:space="preserve">Jumlah         </v>
          </cell>
          <cell r="J561">
            <v>240182.5</v>
          </cell>
        </row>
        <row r="562">
          <cell r="E562" t="str">
            <v>Keuntungan Max.</v>
          </cell>
          <cell r="J562">
            <v>24018.25</v>
          </cell>
        </row>
        <row r="563">
          <cell r="E563" t="str">
            <v xml:space="preserve">Jumlah         </v>
          </cell>
          <cell r="J563">
            <v>264200.75</v>
          </cell>
        </row>
        <row r="564">
          <cell r="A564" t="str">
            <v>A054</v>
          </cell>
          <cell r="E564" t="str">
            <v xml:space="preserve">Dibulatkan    </v>
          </cell>
          <cell r="J564">
            <v>264200</v>
          </cell>
        </row>
        <row r="565">
          <cell r="D565" t="str">
            <v>A055</v>
          </cell>
          <cell r="E565" t="str">
            <v>1 M3 PASANGAN BATU BELAH 1 : 4</v>
          </cell>
        </row>
        <row r="566">
          <cell r="C566" t="str">
            <v>BA12</v>
          </cell>
          <cell r="E566" t="str">
            <v>Batu Belah</v>
          </cell>
          <cell r="F566">
            <v>1.2</v>
          </cell>
          <cell r="G566" t="str">
            <v>m³</v>
          </cell>
          <cell r="I566">
            <v>90000</v>
          </cell>
          <cell r="J566">
            <v>108000</v>
          </cell>
        </row>
        <row r="567">
          <cell r="C567" t="str">
            <v>BA34</v>
          </cell>
          <cell r="E567" t="str">
            <v>P C  (50 kg)</v>
          </cell>
          <cell r="F567">
            <v>1.25</v>
          </cell>
          <cell r="G567" t="str">
            <v>zak</v>
          </cell>
          <cell r="I567">
            <v>30000</v>
          </cell>
          <cell r="J567">
            <v>37500</v>
          </cell>
        </row>
        <row r="568">
          <cell r="C568" t="str">
            <v>BA04</v>
          </cell>
          <cell r="E568" t="str">
            <v>Pasir Pasang</v>
          </cell>
          <cell r="F568">
            <v>0.42</v>
          </cell>
          <cell r="G568" t="str">
            <v>m³</v>
          </cell>
          <cell r="I568">
            <v>125000</v>
          </cell>
          <cell r="J568">
            <v>52500</v>
          </cell>
        </row>
        <row r="569">
          <cell r="B569" t="str">
            <v>P</v>
          </cell>
          <cell r="C569" t="str">
            <v>PK01</v>
          </cell>
          <cell r="E569" t="str">
            <v>Pekerja</v>
          </cell>
          <cell r="F569">
            <v>1.25</v>
          </cell>
          <cell r="G569" t="str">
            <v>org</v>
          </cell>
          <cell r="I569">
            <v>22000</v>
          </cell>
          <cell r="J569">
            <v>27500</v>
          </cell>
        </row>
        <row r="570">
          <cell r="B570" t="str">
            <v>P</v>
          </cell>
          <cell r="C570" t="str">
            <v>PK04</v>
          </cell>
          <cell r="E570" t="str">
            <v>Tk.batu setengah terampil</v>
          </cell>
          <cell r="F570">
            <v>0.5</v>
          </cell>
          <cell r="G570" t="str">
            <v>org</v>
          </cell>
          <cell r="I570">
            <v>25000</v>
          </cell>
          <cell r="J570">
            <v>12500</v>
          </cell>
        </row>
        <row r="571">
          <cell r="B571" t="str">
            <v>P</v>
          </cell>
          <cell r="C571" t="str">
            <v>PK06</v>
          </cell>
          <cell r="E571" t="str">
            <v>Kep.tukang batu</v>
          </cell>
          <cell r="F571">
            <v>0.1125</v>
          </cell>
          <cell r="G571" t="str">
            <v>org</v>
          </cell>
          <cell r="I571">
            <v>35000</v>
          </cell>
          <cell r="J571">
            <v>3937.5</v>
          </cell>
        </row>
        <row r="572">
          <cell r="B572" t="str">
            <v>P</v>
          </cell>
          <cell r="C572" t="str">
            <v>PK19</v>
          </cell>
          <cell r="E572" t="str">
            <v>Mandor</v>
          </cell>
          <cell r="F572">
            <v>1.6899999999999998E-2</v>
          </cell>
          <cell r="G572" t="str">
            <v>org</v>
          </cell>
          <cell r="I572">
            <v>50000</v>
          </cell>
          <cell r="J572">
            <v>844.99999999999989</v>
          </cell>
        </row>
        <row r="573">
          <cell r="E573" t="str">
            <v xml:space="preserve">Jumlah         </v>
          </cell>
          <cell r="J573">
            <v>242782.5</v>
          </cell>
        </row>
        <row r="574">
          <cell r="E574" t="str">
            <v>Keuntungan Max.</v>
          </cell>
          <cell r="J574">
            <v>24278.25</v>
          </cell>
        </row>
        <row r="575">
          <cell r="E575" t="str">
            <v xml:space="preserve">Jumlah         </v>
          </cell>
          <cell r="J575">
            <v>267060.75</v>
          </cell>
        </row>
        <row r="576">
          <cell r="A576" t="str">
            <v>A055</v>
          </cell>
          <cell r="E576" t="str">
            <v xml:space="preserve">Dibulatkan    </v>
          </cell>
          <cell r="J576">
            <v>267060</v>
          </cell>
        </row>
        <row r="577">
          <cell r="D577" t="str">
            <v>A056</v>
          </cell>
          <cell r="E577" t="str">
            <v>1 M3 PASANGAN BATU BELAH 1 : 3</v>
          </cell>
        </row>
        <row r="578">
          <cell r="C578" t="str">
            <v>BA12</v>
          </cell>
          <cell r="E578" t="str">
            <v>Batu Belah</v>
          </cell>
          <cell r="F578">
            <v>1.2</v>
          </cell>
          <cell r="G578" t="str">
            <v>m³</v>
          </cell>
          <cell r="I578">
            <v>90000</v>
          </cell>
          <cell r="J578">
            <v>108000</v>
          </cell>
        </row>
        <row r="579">
          <cell r="C579" t="str">
            <v>BA34</v>
          </cell>
          <cell r="E579" t="str">
            <v>P C  (50 kg)</v>
          </cell>
          <cell r="F579">
            <v>1.42</v>
          </cell>
          <cell r="G579" t="str">
            <v>zak</v>
          </cell>
          <cell r="I579">
            <v>30000</v>
          </cell>
          <cell r="J579">
            <v>42600</v>
          </cell>
        </row>
        <row r="580">
          <cell r="C580" t="str">
            <v>BA04</v>
          </cell>
          <cell r="E580" t="str">
            <v>Pasir Pasang</v>
          </cell>
          <cell r="F580">
            <v>0.4</v>
          </cell>
          <cell r="G580" t="str">
            <v>m³</v>
          </cell>
          <cell r="I580">
            <v>125000</v>
          </cell>
          <cell r="J580">
            <v>50000</v>
          </cell>
        </row>
        <row r="581">
          <cell r="B581" t="str">
            <v>P</v>
          </cell>
          <cell r="C581" t="str">
            <v>PK01</v>
          </cell>
          <cell r="E581" t="str">
            <v>Pekerja</v>
          </cell>
          <cell r="F581">
            <v>1.25</v>
          </cell>
          <cell r="G581" t="str">
            <v>org</v>
          </cell>
          <cell r="I581">
            <v>22000</v>
          </cell>
          <cell r="J581">
            <v>27500</v>
          </cell>
        </row>
        <row r="582">
          <cell r="B582" t="str">
            <v>P</v>
          </cell>
          <cell r="C582" t="str">
            <v>PK04</v>
          </cell>
          <cell r="E582" t="str">
            <v>Tk.batu setengah terampil</v>
          </cell>
          <cell r="F582">
            <v>0.5</v>
          </cell>
          <cell r="G582" t="str">
            <v>org</v>
          </cell>
          <cell r="I582">
            <v>25000</v>
          </cell>
          <cell r="J582">
            <v>12500</v>
          </cell>
        </row>
        <row r="583">
          <cell r="B583" t="str">
            <v>P</v>
          </cell>
          <cell r="C583" t="str">
            <v>PK06</v>
          </cell>
          <cell r="E583" t="str">
            <v>Kep.tukang batu</v>
          </cell>
          <cell r="F583">
            <v>0.1125</v>
          </cell>
          <cell r="G583" t="str">
            <v>org</v>
          </cell>
          <cell r="I583">
            <v>35000</v>
          </cell>
          <cell r="J583">
            <v>3937.5</v>
          </cell>
        </row>
        <row r="584">
          <cell r="B584" t="str">
            <v>P</v>
          </cell>
          <cell r="C584" t="str">
            <v>PK19</v>
          </cell>
          <cell r="E584" t="str">
            <v>Mandor</v>
          </cell>
          <cell r="F584">
            <v>1.6899999999999998E-2</v>
          </cell>
          <cell r="G584" t="str">
            <v>org</v>
          </cell>
          <cell r="I584">
            <v>50000</v>
          </cell>
          <cell r="J584">
            <v>844.99999999999989</v>
          </cell>
        </row>
        <row r="585">
          <cell r="E585" t="str">
            <v xml:space="preserve">Jumlah         </v>
          </cell>
          <cell r="J585">
            <v>245382.5</v>
          </cell>
        </row>
        <row r="586">
          <cell r="E586" t="str">
            <v>Keuntungan Max.</v>
          </cell>
          <cell r="J586">
            <v>24538.25</v>
          </cell>
        </row>
        <row r="587">
          <cell r="E587" t="str">
            <v xml:space="preserve">Jumlah         </v>
          </cell>
          <cell r="J587">
            <v>269920.75</v>
          </cell>
        </row>
        <row r="588">
          <cell r="A588" t="str">
            <v>A056</v>
          </cell>
          <cell r="E588" t="str">
            <v xml:space="preserve">Dibulatkan    </v>
          </cell>
          <cell r="J588">
            <v>269920</v>
          </cell>
        </row>
        <row r="589">
          <cell r="D589" t="str">
            <v>A057</v>
          </cell>
          <cell r="E589" t="str">
            <v xml:space="preserve">1 M3 PASANGAN BATU BELAH 1 :  2,5 </v>
          </cell>
        </row>
        <row r="590">
          <cell r="C590" t="str">
            <v>BA12</v>
          </cell>
          <cell r="E590" t="str">
            <v>Batu Belah</v>
          </cell>
          <cell r="F590">
            <v>1.2</v>
          </cell>
          <cell r="G590" t="str">
            <v>m³</v>
          </cell>
          <cell r="I590">
            <v>90000</v>
          </cell>
          <cell r="J590">
            <v>108000</v>
          </cell>
        </row>
        <row r="591">
          <cell r="C591" t="str">
            <v>BA34</v>
          </cell>
          <cell r="E591" t="str">
            <v>P C  (50 kg)</v>
          </cell>
          <cell r="F591">
            <v>1.59</v>
          </cell>
          <cell r="G591" t="str">
            <v>zak</v>
          </cell>
          <cell r="I591">
            <v>30000</v>
          </cell>
          <cell r="J591">
            <v>47700</v>
          </cell>
        </row>
        <row r="592">
          <cell r="C592" t="str">
            <v>BA04</v>
          </cell>
          <cell r="E592" t="str">
            <v>Pasir Pasang</v>
          </cell>
          <cell r="F592">
            <v>0.38</v>
          </cell>
          <cell r="G592" t="str">
            <v>m³</v>
          </cell>
          <cell r="I592">
            <v>125000</v>
          </cell>
          <cell r="J592">
            <v>47500</v>
          </cell>
        </row>
        <row r="593">
          <cell r="B593" t="str">
            <v>P</v>
          </cell>
          <cell r="C593" t="str">
            <v>PK01</v>
          </cell>
          <cell r="E593" t="str">
            <v>Pekerja</v>
          </cell>
          <cell r="F593">
            <v>1.25</v>
          </cell>
          <cell r="G593" t="str">
            <v>org</v>
          </cell>
          <cell r="I593">
            <v>22000</v>
          </cell>
          <cell r="J593">
            <v>27500</v>
          </cell>
        </row>
        <row r="594">
          <cell r="B594" t="str">
            <v>P</v>
          </cell>
          <cell r="C594" t="str">
            <v>PK04</v>
          </cell>
          <cell r="E594" t="str">
            <v>Tk.batu setengah terampil</v>
          </cell>
          <cell r="F594">
            <v>0.5</v>
          </cell>
          <cell r="G594" t="str">
            <v>org</v>
          </cell>
          <cell r="I594">
            <v>25000</v>
          </cell>
          <cell r="J594">
            <v>12500</v>
          </cell>
        </row>
        <row r="595">
          <cell r="B595" t="str">
            <v>P</v>
          </cell>
          <cell r="C595" t="str">
            <v>PK06</v>
          </cell>
          <cell r="E595" t="str">
            <v>Kep.tukang batu</v>
          </cell>
          <cell r="F595">
            <v>0.1125</v>
          </cell>
          <cell r="G595" t="str">
            <v>org</v>
          </cell>
          <cell r="I595">
            <v>35000</v>
          </cell>
          <cell r="J595">
            <v>3937.5</v>
          </cell>
        </row>
        <row r="596">
          <cell r="B596" t="str">
            <v>P</v>
          </cell>
          <cell r="C596" t="str">
            <v>PK19</v>
          </cell>
          <cell r="E596" t="str">
            <v>Mandor</v>
          </cell>
          <cell r="F596">
            <v>1.6899999999999998E-2</v>
          </cell>
          <cell r="G596" t="str">
            <v>org</v>
          </cell>
          <cell r="I596">
            <v>50000</v>
          </cell>
          <cell r="J596">
            <v>844.99999999999989</v>
          </cell>
        </row>
        <row r="597">
          <cell r="E597" t="str">
            <v xml:space="preserve">Jumlah         </v>
          </cell>
          <cell r="J597">
            <v>247982.5</v>
          </cell>
        </row>
        <row r="598">
          <cell r="E598" t="str">
            <v>Keuntungan Max.</v>
          </cell>
          <cell r="J598">
            <v>24798.25</v>
          </cell>
        </row>
        <row r="599">
          <cell r="E599" t="str">
            <v xml:space="preserve">Jumlah         </v>
          </cell>
          <cell r="J599">
            <v>272780.75</v>
          </cell>
        </row>
        <row r="600">
          <cell r="A600" t="str">
            <v>A057</v>
          </cell>
          <cell r="E600" t="str">
            <v xml:space="preserve">Dibulatkan    </v>
          </cell>
          <cell r="J600">
            <v>272780</v>
          </cell>
        </row>
        <row r="601">
          <cell r="D601" t="str">
            <v>A058</v>
          </cell>
          <cell r="E601" t="str">
            <v>1 M3 PASANGAN BATU BELAH 1 : 2</v>
          </cell>
        </row>
        <row r="602">
          <cell r="C602" t="str">
            <v>BA12</v>
          </cell>
          <cell r="E602" t="str">
            <v>Batu Belah</v>
          </cell>
          <cell r="F602">
            <v>1.2</v>
          </cell>
          <cell r="G602" t="str">
            <v>m³</v>
          </cell>
          <cell r="I602">
            <v>90000</v>
          </cell>
          <cell r="J602">
            <v>108000</v>
          </cell>
        </row>
        <row r="603">
          <cell r="C603" t="str">
            <v>BA34</v>
          </cell>
          <cell r="E603" t="str">
            <v>P C  (50 kg)</v>
          </cell>
          <cell r="F603">
            <v>1.76</v>
          </cell>
          <cell r="G603" t="str">
            <v>zak</v>
          </cell>
          <cell r="I603">
            <v>30000</v>
          </cell>
          <cell r="J603">
            <v>52800</v>
          </cell>
        </row>
        <row r="604">
          <cell r="C604" t="str">
            <v>BA04</v>
          </cell>
          <cell r="E604" t="str">
            <v>Pasir Pasang</v>
          </cell>
          <cell r="F604">
            <v>0.36</v>
          </cell>
          <cell r="G604" t="str">
            <v>m³</v>
          </cell>
          <cell r="I604">
            <v>125000</v>
          </cell>
          <cell r="J604">
            <v>45000</v>
          </cell>
        </row>
        <row r="605">
          <cell r="B605" t="str">
            <v>P</v>
          </cell>
          <cell r="C605" t="str">
            <v>PK01</v>
          </cell>
          <cell r="E605" t="str">
            <v>Pekerja</v>
          </cell>
          <cell r="F605">
            <v>1.25</v>
          </cell>
          <cell r="G605" t="str">
            <v>org</v>
          </cell>
          <cell r="I605">
            <v>22000</v>
          </cell>
          <cell r="J605">
            <v>27500</v>
          </cell>
        </row>
        <row r="606">
          <cell r="B606" t="str">
            <v>P</v>
          </cell>
          <cell r="C606" t="str">
            <v>PK04</v>
          </cell>
          <cell r="E606" t="str">
            <v>Tk.batu setengah terampil</v>
          </cell>
          <cell r="F606">
            <v>0.5</v>
          </cell>
          <cell r="G606" t="str">
            <v>org</v>
          </cell>
          <cell r="I606">
            <v>25000</v>
          </cell>
          <cell r="J606">
            <v>12500</v>
          </cell>
        </row>
        <row r="607">
          <cell r="B607" t="str">
            <v>P</v>
          </cell>
          <cell r="C607" t="str">
            <v>PK06</v>
          </cell>
          <cell r="E607" t="str">
            <v>Kep.tukang batu</v>
          </cell>
          <cell r="F607">
            <v>0.1125</v>
          </cell>
          <cell r="G607" t="str">
            <v>org</v>
          </cell>
          <cell r="I607">
            <v>35000</v>
          </cell>
          <cell r="J607">
            <v>3937.5</v>
          </cell>
        </row>
        <row r="608">
          <cell r="B608" t="str">
            <v>P</v>
          </cell>
          <cell r="C608" t="str">
            <v>PK19</v>
          </cell>
          <cell r="E608" t="str">
            <v>Mandor</v>
          </cell>
          <cell r="F608">
            <v>1.6899999999999998E-2</v>
          </cell>
          <cell r="G608" t="str">
            <v>org</v>
          </cell>
          <cell r="I608">
            <v>50000</v>
          </cell>
          <cell r="J608">
            <v>844.99999999999989</v>
          </cell>
        </row>
        <row r="609">
          <cell r="E609" t="str">
            <v xml:space="preserve">Jumlah         </v>
          </cell>
          <cell r="J609">
            <v>250582.5</v>
          </cell>
        </row>
        <row r="610">
          <cell r="E610" t="str">
            <v>Keuntungan Max.</v>
          </cell>
          <cell r="J610">
            <v>25058.25</v>
          </cell>
        </row>
        <row r="611">
          <cell r="E611" t="str">
            <v xml:space="preserve">Jumlah         </v>
          </cell>
          <cell r="J611">
            <v>275640.75</v>
          </cell>
        </row>
        <row r="612">
          <cell r="A612" t="str">
            <v>A058</v>
          </cell>
          <cell r="E612" t="str">
            <v xml:space="preserve">Dibulatkan    </v>
          </cell>
          <cell r="J612">
            <v>275640</v>
          </cell>
        </row>
        <row r="613">
          <cell r="D613" t="str">
            <v>A059</v>
          </cell>
          <cell r="E613" t="str">
            <v>1 M3 PASANGAN BATU BELAH 1 : 1</v>
          </cell>
        </row>
        <row r="614">
          <cell r="C614" t="str">
            <v>BA12</v>
          </cell>
          <cell r="E614" t="str">
            <v>Batu Belah</v>
          </cell>
          <cell r="F614">
            <v>1.2</v>
          </cell>
          <cell r="G614" t="str">
            <v>m³</v>
          </cell>
          <cell r="I614">
            <v>90000</v>
          </cell>
          <cell r="J614">
            <v>108000</v>
          </cell>
        </row>
        <row r="615">
          <cell r="C615" t="str">
            <v>BA34</v>
          </cell>
          <cell r="E615" t="str">
            <v>P C  (50 kg)</v>
          </cell>
          <cell r="F615">
            <v>1.93</v>
          </cell>
          <cell r="G615" t="str">
            <v>zak</v>
          </cell>
          <cell r="I615">
            <v>30000</v>
          </cell>
          <cell r="J615">
            <v>57900</v>
          </cell>
        </row>
        <row r="616">
          <cell r="C616" t="str">
            <v>BA04</v>
          </cell>
          <cell r="E616" t="str">
            <v>Pasir Pasang</v>
          </cell>
          <cell r="F616">
            <v>0.34</v>
          </cell>
          <cell r="G616" t="str">
            <v>m³</v>
          </cell>
          <cell r="I616">
            <v>125000</v>
          </cell>
          <cell r="J616">
            <v>42500</v>
          </cell>
        </row>
        <row r="617">
          <cell r="B617" t="str">
            <v>P</v>
          </cell>
          <cell r="C617" t="str">
            <v>PK01</v>
          </cell>
          <cell r="E617" t="str">
            <v>Pekerja</v>
          </cell>
          <cell r="F617">
            <v>1.25</v>
          </cell>
          <cell r="G617" t="str">
            <v>org</v>
          </cell>
          <cell r="I617">
            <v>22000</v>
          </cell>
          <cell r="J617">
            <v>27500</v>
          </cell>
        </row>
        <row r="618">
          <cell r="B618" t="str">
            <v>P</v>
          </cell>
          <cell r="C618" t="str">
            <v>PK04</v>
          </cell>
          <cell r="E618" t="str">
            <v>Tk.batu setengah terampil</v>
          </cell>
          <cell r="F618">
            <v>0.5</v>
          </cell>
          <cell r="G618" t="str">
            <v>org</v>
          </cell>
          <cell r="I618">
            <v>25000</v>
          </cell>
          <cell r="J618">
            <v>12500</v>
          </cell>
        </row>
        <row r="619">
          <cell r="B619" t="str">
            <v>P</v>
          </cell>
          <cell r="C619" t="str">
            <v>PK06</v>
          </cell>
          <cell r="E619" t="str">
            <v>Kep.tukang batu</v>
          </cell>
          <cell r="F619">
            <v>0.1125</v>
          </cell>
          <cell r="G619" t="str">
            <v>org</v>
          </cell>
          <cell r="I619">
            <v>35000</v>
          </cell>
          <cell r="J619">
            <v>3937.5</v>
          </cell>
        </row>
        <row r="620">
          <cell r="B620" t="str">
            <v>P</v>
          </cell>
          <cell r="C620" t="str">
            <v>PK19</v>
          </cell>
          <cell r="E620" t="str">
            <v>Mandor</v>
          </cell>
          <cell r="F620">
            <v>1.6899999999999998E-2</v>
          </cell>
          <cell r="G620" t="str">
            <v>org</v>
          </cell>
          <cell r="I620">
            <v>50000</v>
          </cell>
          <cell r="J620">
            <v>844.99999999999989</v>
          </cell>
        </row>
        <row r="621">
          <cell r="E621" t="str">
            <v xml:space="preserve">Jumlah         </v>
          </cell>
          <cell r="J621">
            <v>253182.5</v>
          </cell>
        </row>
        <row r="622">
          <cell r="E622" t="str">
            <v>Keuntungan Max.</v>
          </cell>
          <cell r="J622">
            <v>25318.25</v>
          </cell>
        </row>
        <row r="623">
          <cell r="E623" t="str">
            <v xml:space="preserve">Jumlah         </v>
          </cell>
          <cell r="J623">
            <v>278500.75</v>
          </cell>
        </row>
        <row r="624">
          <cell r="A624" t="str">
            <v>A059</v>
          </cell>
          <cell r="E624" t="str">
            <v xml:space="preserve">Dibulatkan    </v>
          </cell>
          <cell r="J624">
            <v>278500</v>
          </cell>
        </row>
        <row r="625">
          <cell r="D625" t="str">
            <v>A060</v>
          </cell>
          <cell r="E625" t="str">
            <v>1 M3 PAS. BATU BELAH 1 : 4 PAKAI MUKA BATU SEGI ENAM + SIARAN</v>
          </cell>
        </row>
        <row r="626">
          <cell r="C626" t="str">
            <v>BA12</v>
          </cell>
          <cell r="E626" t="str">
            <v>Batu Belah</v>
          </cell>
          <cell r="F626">
            <v>1.5</v>
          </cell>
          <cell r="G626" t="str">
            <v>m³</v>
          </cell>
          <cell r="I626">
            <v>90000</v>
          </cell>
          <cell r="J626">
            <v>135000</v>
          </cell>
        </row>
        <row r="627">
          <cell r="C627" t="str">
            <v>BA34</v>
          </cell>
          <cell r="E627" t="str">
            <v>P C  (50 kg)</v>
          </cell>
          <cell r="F627">
            <v>1.25</v>
          </cell>
          <cell r="G627" t="str">
            <v>zak</v>
          </cell>
          <cell r="I627">
            <v>30000</v>
          </cell>
          <cell r="J627">
            <v>37500</v>
          </cell>
        </row>
        <row r="628">
          <cell r="C628" t="str">
            <v>BA04</v>
          </cell>
          <cell r="E628" t="str">
            <v>Pasir Pasang</v>
          </cell>
          <cell r="F628">
            <v>0.34799999999999998</v>
          </cell>
          <cell r="G628" t="str">
            <v>m³</v>
          </cell>
          <cell r="I628">
            <v>125000</v>
          </cell>
          <cell r="J628">
            <v>43500</v>
          </cell>
        </row>
        <row r="629">
          <cell r="B629" t="str">
            <v>P</v>
          </cell>
          <cell r="C629" t="str">
            <v>PK03</v>
          </cell>
          <cell r="E629" t="str">
            <v>Pekerja Terampil</v>
          </cell>
          <cell r="F629">
            <v>1.25</v>
          </cell>
          <cell r="G629" t="str">
            <v>org</v>
          </cell>
          <cell r="I629">
            <v>25000</v>
          </cell>
          <cell r="J629">
            <v>31250</v>
          </cell>
        </row>
        <row r="630">
          <cell r="B630" t="str">
            <v>P</v>
          </cell>
          <cell r="C630" t="str">
            <v>PK05</v>
          </cell>
          <cell r="E630" t="str">
            <v>Tk.batu terampil</v>
          </cell>
          <cell r="F630">
            <v>1.125</v>
          </cell>
          <cell r="G630" t="str">
            <v>org</v>
          </cell>
          <cell r="I630">
            <v>30000</v>
          </cell>
          <cell r="J630">
            <v>33750</v>
          </cell>
        </row>
        <row r="631">
          <cell r="B631" t="str">
            <v>P</v>
          </cell>
          <cell r="C631" t="str">
            <v>PK06</v>
          </cell>
          <cell r="E631" t="str">
            <v>Kep.tukang batu</v>
          </cell>
          <cell r="F631">
            <v>0.1125</v>
          </cell>
          <cell r="G631" t="str">
            <v>org</v>
          </cell>
          <cell r="I631">
            <v>35000</v>
          </cell>
          <cell r="J631">
            <v>3937.5</v>
          </cell>
        </row>
        <row r="632">
          <cell r="B632" t="str">
            <v>P</v>
          </cell>
          <cell r="C632" t="str">
            <v>PK19</v>
          </cell>
          <cell r="E632" t="str">
            <v>Mandor</v>
          </cell>
          <cell r="F632">
            <v>1.6899999999999998E-2</v>
          </cell>
          <cell r="G632" t="str">
            <v>org</v>
          </cell>
          <cell r="I632">
            <v>50000</v>
          </cell>
          <cell r="J632">
            <v>844.99999999999989</v>
          </cell>
        </row>
        <row r="633">
          <cell r="E633" t="str">
            <v xml:space="preserve">Jumlah         </v>
          </cell>
          <cell r="J633">
            <v>285782.5</v>
          </cell>
        </row>
        <row r="634">
          <cell r="E634" t="str">
            <v>Keuntungan Max.</v>
          </cell>
          <cell r="J634">
            <v>28578.25</v>
          </cell>
        </row>
        <row r="635">
          <cell r="E635" t="str">
            <v xml:space="preserve">Jumlah         </v>
          </cell>
          <cell r="J635">
            <v>314360.75</v>
          </cell>
        </row>
        <row r="636">
          <cell r="A636" t="str">
            <v>A060</v>
          </cell>
          <cell r="E636" t="str">
            <v xml:space="preserve">Dibulatkan    </v>
          </cell>
          <cell r="J636">
            <v>314360</v>
          </cell>
        </row>
        <row r="637">
          <cell r="D637" t="str">
            <v>A061</v>
          </cell>
          <cell r="E637" t="str">
            <v>1 M2 PAS. BATU TEMPEL + SIARAN</v>
          </cell>
        </row>
        <row r="638">
          <cell r="C638" t="str">
            <v>BA15</v>
          </cell>
          <cell r="E638" t="str">
            <v>Batu Tempel</v>
          </cell>
          <cell r="F638">
            <v>1.1000000000000001</v>
          </cell>
          <cell r="G638" t="str">
            <v>m2</v>
          </cell>
          <cell r="I638">
            <v>47500</v>
          </cell>
          <cell r="J638">
            <v>52250.000000000007</v>
          </cell>
        </row>
        <row r="639">
          <cell r="C639" t="str">
            <v>BA34</v>
          </cell>
          <cell r="E639" t="str">
            <v>P C  (50 kg)</v>
          </cell>
          <cell r="F639">
            <v>0.12</v>
          </cell>
          <cell r="G639" t="str">
            <v>kg</v>
          </cell>
          <cell r="I639">
            <v>30000</v>
          </cell>
          <cell r="J639">
            <v>3600</v>
          </cell>
        </row>
        <row r="640">
          <cell r="C640" t="str">
            <v>BA04</v>
          </cell>
          <cell r="E640" t="str">
            <v>Pasir Pasang</v>
          </cell>
          <cell r="F640">
            <v>3.1E-2</v>
          </cell>
          <cell r="G640" t="str">
            <v>m³</v>
          </cell>
          <cell r="I640">
            <v>125000</v>
          </cell>
          <cell r="J640">
            <v>3875</v>
          </cell>
        </row>
        <row r="641">
          <cell r="B641" t="str">
            <v>P</v>
          </cell>
          <cell r="C641" t="str">
            <v>PK03</v>
          </cell>
          <cell r="E641" t="str">
            <v>Pekerja Terampil</v>
          </cell>
          <cell r="F641">
            <v>0.1875</v>
          </cell>
          <cell r="G641" t="str">
            <v>org</v>
          </cell>
          <cell r="I641">
            <v>25000</v>
          </cell>
          <cell r="J641">
            <v>4687.5</v>
          </cell>
        </row>
        <row r="642">
          <cell r="B642" t="str">
            <v>P</v>
          </cell>
          <cell r="C642" t="str">
            <v>PK05</v>
          </cell>
          <cell r="E642" t="str">
            <v>Tk.batu terampil</v>
          </cell>
          <cell r="F642">
            <v>0.22500000000000001</v>
          </cell>
          <cell r="G642" t="str">
            <v>org</v>
          </cell>
          <cell r="I642">
            <v>30000</v>
          </cell>
          <cell r="J642">
            <v>6750</v>
          </cell>
        </row>
        <row r="643">
          <cell r="B643" t="str">
            <v>P</v>
          </cell>
          <cell r="C643" t="str">
            <v>PK06</v>
          </cell>
          <cell r="E643" t="str">
            <v>Kep.tukang batu</v>
          </cell>
          <cell r="F643">
            <v>3.7499999999999999E-2</v>
          </cell>
          <cell r="G643" t="str">
            <v>org</v>
          </cell>
          <cell r="I643">
            <v>35000</v>
          </cell>
          <cell r="J643">
            <v>1312.5</v>
          </cell>
        </row>
        <row r="644">
          <cell r="B644" t="str">
            <v>P</v>
          </cell>
          <cell r="C644" t="str">
            <v>PK19</v>
          </cell>
          <cell r="E644" t="str">
            <v>Mandor</v>
          </cell>
          <cell r="F644">
            <v>3.3799999999999997E-2</v>
          </cell>
          <cell r="G644" t="str">
            <v>org</v>
          </cell>
          <cell r="I644">
            <v>50000</v>
          </cell>
          <cell r="J644">
            <v>1689.9999999999998</v>
          </cell>
        </row>
        <row r="645">
          <cell r="C645" t="str">
            <v>LL43</v>
          </cell>
          <cell r="E645" t="str">
            <v>Peralatan</v>
          </cell>
          <cell r="F645">
            <v>2.5000000000000001E-2</v>
          </cell>
          <cell r="G645" t="str">
            <v>lot</v>
          </cell>
          <cell r="I645">
            <v>74165</v>
          </cell>
          <cell r="J645">
            <v>1854.125</v>
          </cell>
        </row>
        <row r="646">
          <cell r="E646" t="str">
            <v xml:space="preserve">Jumlah         </v>
          </cell>
          <cell r="J646">
            <v>76019.125</v>
          </cell>
        </row>
        <row r="647">
          <cell r="E647" t="str">
            <v>Keuntungan Max.</v>
          </cell>
          <cell r="J647">
            <v>7601.9125000000004</v>
          </cell>
        </row>
        <row r="648">
          <cell r="E648" t="str">
            <v xml:space="preserve">Jumlah         </v>
          </cell>
          <cell r="J648">
            <v>83621.037500000006</v>
          </cell>
        </row>
        <row r="649">
          <cell r="A649" t="str">
            <v>A061</v>
          </cell>
          <cell r="E649" t="str">
            <v xml:space="preserve">Dibulatkan    </v>
          </cell>
          <cell r="J649">
            <v>83620</v>
          </cell>
        </row>
        <row r="650">
          <cell r="D650" t="str">
            <v>A062</v>
          </cell>
          <cell r="E650" t="str">
            <v>1 M2 DINDING KERAMIK 10/20 DAN 20/20 DN PUTIH</v>
          </cell>
        </row>
        <row r="651">
          <cell r="C651" t="str">
            <v>BL14</v>
          </cell>
          <cell r="E651" t="str">
            <v>Keramik KW 1 DN putih</v>
          </cell>
          <cell r="F651">
            <v>1.01</v>
          </cell>
          <cell r="G651" t="str">
            <v>m²</v>
          </cell>
          <cell r="I651">
            <v>28500</v>
          </cell>
          <cell r="J651">
            <v>28785</v>
          </cell>
        </row>
        <row r="652">
          <cell r="C652" t="str">
            <v>BA34</v>
          </cell>
          <cell r="E652" t="str">
            <v>P.C  (50 kg)</v>
          </cell>
          <cell r="F652">
            <v>0.16</v>
          </cell>
          <cell r="G652" t="str">
            <v>zak</v>
          </cell>
          <cell r="I652">
            <v>30000</v>
          </cell>
          <cell r="J652">
            <v>4800</v>
          </cell>
        </row>
        <row r="653">
          <cell r="C653" t="str">
            <v>BA04</v>
          </cell>
          <cell r="E653" t="str">
            <v>Pasir pasang</v>
          </cell>
          <cell r="F653">
            <v>0.03</v>
          </cell>
          <cell r="G653" t="str">
            <v>m³</v>
          </cell>
          <cell r="I653">
            <v>125000</v>
          </cell>
          <cell r="J653">
            <v>3750</v>
          </cell>
        </row>
        <row r="654">
          <cell r="C654" t="str">
            <v>BA42</v>
          </cell>
          <cell r="E654" t="str">
            <v>Semen warna</v>
          </cell>
          <cell r="F654">
            <v>1.2999999999999999E-2</v>
          </cell>
          <cell r="G654" t="str">
            <v>kg</v>
          </cell>
          <cell r="I654">
            <v>6000</v>
          </cell>
          <cell r="J654">
            <v>78</v>
          </cell>
        </row>
        <row r="655">
          <cell r="B655" t="str">
            <v>P</v>
          </cell>
          <cell r="C655" t="str">
            <v>PK03</v>
          </cell>
          <cell r="E655" t="str">
            <v>Pekerja trampil</v>
          </cell>
          <cell r="F655">
            <v>0.1875</v>
          </cell>
          <cell r="G655" t="str">
            <v>org</v>
          </cell>
          <cell r="I655">
            <v>25000</v>
          </cell>
          <cell r="J655">
            <v>4687.5</v>
          </cell>
        </row>
        <row r="656">
          <cell r="B656" t="str">
            <v>P</v>
          </cell>
          <cell r="C656" t="str">
            <v>PK05</v>
          </cell>
          <cell r="E656" t="str">
            <v>Tk. batu trampil</v>
          </cell>
          <cell r="F656">
            <v>0.375</v>
          </cell>
          <cell r="G656" t="str">
            <v>org</v>
          </cell>
          <cell r="I656">
            <v>30000</v>
          </cell>
          <cell r="J656">
            <v>11250</v>
          </cell>
        </row>
        <row r="657">
          <cell r="B657" t="str">
            <v>P</v>
          </cell>
          <cell r="C657" t="str">
            <v>PK06</v>
          </cell>
          <cell r="E657" t="str">
            <v>Kep. Tukang batu</v>
          </cell>
          <cell r="F657">
            <v>7.4999999999999997E-2</v>
          </cell>
          <cell r="G657" t="str">
            <v>org</v>
          </cell>
          <cell r="I657">
            <v>35000</v>
          </cell>
          <cell r="J657">
            <v>2625</v>
          </cell>
        </row>
        <row r="658">
          <cell r="B658" t="str">
            <v>P</v>
          </cell>
          <cell r="C658" t="str">
            <v>PK19</v>
          </cell>
          <cell r="E658" t="str">
            <v>Mandor</v>
          </cell>
          <cell r="F658">
            <v>1.8800000000000001E-2</v>
          </cell>
          <cell r="G658" t="str">
            <v>org</v>
          </cell>
          <cell r="I658">
            <v>50000</v>
          </cell>
          <cell r="J658">
            <v>940</v>
          </cell>
        </row>
        <row r="659">
          <cell r="E659" t="str">
            <v xml:space="preserve">Jumlah         </v>
          </cell>
          <cell r="J659">
            <v>56915.5</v>
          </cell>
        </row>
        <row r="660">
          <cell r="E660" t="str">
            <v>Keuntungan Max.</v>
          </cell>
          <cell r="J660">
            <v>5691.55</v>
          </cell>
        </row>
        <row r="661">
          <cell r="E661" t="str">
            <v xml:space="preserve">Jumlah         </v>
          </cell>
          <cell r="J661">
            <v>62607.05</v>
          </cell>
        </row>
        <row r="662">
          <cell r="A662" t="str">
            <v>A062</v>
          </cell>
          <cell r="E662" t="str">
            <v xml:space="preserve">Dibulatkan    </v>
          </cell>
          <cell r="J662">
            <v>62600</v>
          </cell>
        </row>
        <row r="663">
          <cell r="D663" t="str">
            <v>A063</v>
          </cell>
          <cell r="E663" t="str">
            <v>1 M2 DINDING KERAMIK 10/20 (20/20) DN BERCORAK</v>
          </cell>
        </row>
        <row r="664">
          <cell r="C664" t="str">
            <v>BL15</v>
          </cell>
          <cell r="E664" t="str">
            <v>Keramik KW 1 DN bercorak berwarna</v>
          </cell>
          <cell r="F664">
            <v>1.01</v>
          </cell>
          <cell r="G664" t="str">
            <v>m²</v>
          </cell>
          <cell r="I664">
            <v>29000</v>
          </cell>
          <cell r="J664">
            <v>29290</v>
          </cell>
        </row>
        <row r="665">
          <cell r="C665" t="str">
            <v>BA34</v>
          </cell>
          <cell r="E665" t="str">
            <v>P.C  (50 kg)</v>
          </cell>
          <cell r="F665">
            <v>0.16</v>
          </cell>
          <cell r="G665" t="str">
            <v>zak</v>
          </cell>
          <cell r="I665">
            <v>30000</v>
          </cell>
          <cell r="J665">
            <v>4800</v>
          </cell>
        </row>
        <row r="666">
          <cell r="C666" t="str">
            <v>BA04</v>
          </cell>
          <cell r="E666" t="str">
            <v>Pasir pasang</v>
          </cell>
          <cell r="F666">
            <v>0.03</v>
          </cell>
          <cell r="G666" t="str">
            <v>m³</v>
          </cell>
          <cell r="I666">
            <v>125000</v>
          </cell>
          <cell r="J666">
            <v>3750</v>
          </cell>
        </row>
        <row r="667">
          <cell r="C667" t="str">
            <v>BA42</v>
          </cell>
          <cell r="E667" t="str">
            <v>Semen warna</v>
          </cell>
          <cell r="F667">
            <v>1.2999999999999999E-2</v>
          </cell>
          <cell r="G667" t="str">
            <v>kg</v>
          </cell>
          <cell r="I667">
            <v>6000</v>
          </cell>
          <cell r="J667">
            <v>78</v>
          </cell>
        </row>
        <row r="668">
          <cell r="B668" t="str">
            <v>P</v>
          </cell>
          <cell r="C668" t="str">
            <v>PK03</v>
          </cell>
          <cell r="E668" t="str">
            <v>Pekerja trampil</v>
          </cell>
          <cell r="F668">
            <v>0.1875</v>
          </cell>
          <cell r="G668" t="str">
            <v>org</v>
          </cell>
          <cell r="I668">
            <v>25000</v>
          </cell>
          <cell r="J668">
            <v>4687.5</v>
          </cell>
        </row>
        <row r="669">
          <cell r="B669" t="str">
            <v>P</v>
          </cell>
          <cell r="C669" t="str">
            <v>PK05</v>
          </cell>
          <cell r="E669" t="str">
            <v>Tk. batu trampil</v>
          </cell>
          <cell r="F669">
            <v>0.375</v>
          </cell>
          <cell r="G669" t="str">
            <v>org</v>
          </cell>
          <cell r="I669">
            <v>30000</v>
          </cell>
          <cell r="J669">
            <v>11250</v>
          </cell>
        </row>
        <row r="670">
          <cell r="B670" t="str">
            <v>P</v>
          </cell>
          <cell r="C670" t="str">
            <v>PK06</v>
          </cell>
          <cell r="E670" t="str">
            <v>Kep. Tukang batu</v>
          </cell>
          <cell r="F670">
            <v>7.4999999999999997E-2</v>
          </cell>
          <cell r="G670" t="str">
            <v>org</v>
          </cell>
          <cell r="I670">
            <v>35000</v>
          </cell>
          <cell r="J670">
            <v>2625</v>
          </cell>
        </row>
        <row r="671">
          <cell r="B671" t="str">
            <v>P</v>
          </cell>
          <cell r="C671" t="str">
            <v>PK19</v>
          </cell>
          <cell r="E671" t="str">
            <v>Mandor</v>
          </cell>
          <cell r="F671">
            <v>1.8800000000000001E-2</v>
          </cell>
          <cell r="G671" t="str">
            <v>org</v>
          </cell>
          <cell r="I671">
            <v>50000</v>
          </cell>
          <cell r="J671">
            <v>940</v>
          </cell>
        </row>
        <row r="672">
          <cell r="E672" t="str">
            <v xml:space="preserve">Jumlah         </v>
          </cell>
          <cell r="J672">
            <v>57420.5</v>
          </cell>
        </row>
        <row r="673">
          <cell r="E673" t="str">
            <v>Keuntungan Max.</v>
          </cell>
          <cell r="J673">
            <v>5742.05</v>
          </cell>
        </row>
        <row r="674">
          <cell r="E674" t="str">
            <v xml:space="preserve">Jumlah         </v>
          </cell>
          <cell r="J674">
            <v>63162.55</v>
          </cell>
        </row>
        <row r="675">
          <cell r="A675" t="str">
            <v>A063</v>
          </cell>
          <cell r="E675" t="str">
            <v xml:space="preserve">Dibulatkan    </v>
          </cell>
          <cell r="J675">
            <v>63160</v>
          </cell>
        </row>
        <row r="676">
          <cell r="D676" t="str">
            <v>A064</v>
          </cell>
          <cell r="E676" t="str">
            <v>1 M2 LANTAI KERAMIK 20/20 BERCORAK/ANTI SLIP KAMAR MANDI</v>
          </cell>
        </row>
        <row r="677">
          <cell r="C677" t="str">
            <v>BL16</v>
          </cell>
          <cell r="E677" t="str">
            <v xml:space="preserve">Keramik KW 1 DN bercorak / anti slip </v>
          </cell>
          <cell r="F677">
            <v>1.01</v>
          </cell>
          <cell r="G677" t="str">
            <v>m²</v>
          </cell>
          <cell r="I677">
            <v>31500</v>
          </cell>
          <cell r="J677">
            <v>31815</v>
          </cell>
        </row>
        <row r="678">
          <cell r="C678" t="str">
            <v>BA34</v>
          </cell>
          <cell r="E678" t="str">
            <v>P.C  (50 kg)</v>
          </cell>
          <cell r="F678">
            <v>0.24</v>
          </cell>
          <cell r="G678" t="str">
            <v>zak</v>
          </cell>
          <cell r="I678">
            <v>30000</v>
          </cell>
          <cell r="J678">
            <v>7200</v>
          </cell>
        </row>
        <row r="679">
          <cell r="C679" t="str">
            <v>BA04</v>
          </cell>
          <cell r="E679" t="str">
            <v>Pasir pasang</v>
          </cell>
          <cell r="F679">
            <v>0.03</v>
          </cell>
          <cell r="G679" t="str">
            <v>m³</v>
          </cell>
          <cell r="I679">
            <v>125000</v>
          </cell>
          <cell r="J679">
            <v>3750</v>
          </cell>
        </row>
        <row r="680">
          <cell r="C680" t="str">
            <v>BA42</v>
          </cell>
          <cell r="E680" t="str">
            <v>Semen warna</v>
          </cell>
          <cell r="F680">
            <v>1.2999999999999999E-2</v>
          </cell>
          <cell r="G680" t="str">
            <v>kg</v>
          </cell>
          <cell r="I680">
            <v>6000</v>
          </cell>
          <cell r="J680">
            <v>78</v>
          </cell>
        </row>
        <row r="681">
          <cell r="B681" t="str">
            <v>P</v>
          </cell>
          <cell r="C681" t="str">
            <v>PK03</v>
          </cell>
          <cell r="E681" t="str">
            <v>Pekerja trampil</v>
          </cell>
          <cell r="F681">
            <v>0.1875</v>
          </cell>
          <cell r="G681" t="str">
            <v>org</v>
          </cell>
          <cell r="I681">
            <v>25000</v>
          </cell>
          <cell r="J681">
            <v>4687.5</v>
          </cell>
        </row>
        <row r="682">
          <cell r="B682" t="str">
            <v>P</v>
          </cell>
          <cell r="C682" t="str">
            <v>PK05</v>
          </cell>
          <cell r="E682" t="str">
            <v>Tk. batu trampil</v>
          </cell>
          <cell r="F682">
            <v>0.375</v>
          </cell>
          <cell r="G682" t="str">
            <v>org</v>
          </cell>
          <cell r="I682">
            <v>30000</v>
          </cell>
          <cell r="J682">
            <v>11250</v>
          </cell>
        </row>
        <row r="683">
          <cell r="B683" t="str">
            <v>P</v>
          </cell>
          <cell r="C683" t="str">
            <v>PK06</v>
          </cell>
          <cell r="E683" t="str">
            <v>Kep. Tukang batu</v>
          </cell>
          <cell r="F683">
            <v>0.1125</v>
          </cell>
          <cell r="G683" t="str">
            <v>org</v>
          </cell>
          <cell r="I683">
            <v>35000</v>
          </cell>
          <cell r="J683">
            <v>3937.5</v>
          </cell>
        </row>
        <row r="684">
          <cell r="B684" t="str">
            <v>P</v>
          </cell>
          <cell r="C684" t="str">
            <v>PK19</v>
          </cell>
          <cell r="E684" t="str">
            <v>Mandor</v>
          </cell>
          <cell r="F684">
            <v>2.8200000000000003E-2</v>
          </cell>
          <cell r="G684" t="str">
            <v>org</v>
          </cell>
          <cell r="I684">
            <v>50000</v>
          </cell>
          <cell r="J684">
            <v>1410.0000000000002</v>
          </cell>
        </row>
        <row r="685">
          <cell r="E685" t="str">
            <v xml:space="preserve">Jumlah         </v>
          </cell>
          <cell r="J685">
            <v>64128</v>
          </cell>
        </row>
        <row r="686">
          <cell r="E686" t="str">
            <v>Keuntungan Max.</v>
          </cell>
          <cell r="J686">
            <v>6412.8</v>
          </cell>
        </row>
        <row r="687">
          <cell r="E687" t="str">
            <v xml:space="preserve">Jumlah         </v>
          </cell>
          <cell r="J687">
            <v>70540.800000000003</v>
          </cell>
        </row>
        <row r="688">
          <cell r="A688" t="str">
            <v>A064</v>
          </cell>
          <cell r="E688" t="str">
            <v xml:space="preserve">Dibulatkan    </v>
          </cell>
          <cell r="J688">
            <v>70540</v>
          </cell>
        </row>
        <row r="689">
          <cell r="D689" t="str">
            <v>A064'</v>
          </cell>
          <cell r="E689" t="str">
            <v>1 M2 LANTAI KERAMIK 10/20 DAN 20/20 KW1 DN PUTIH POLOS</v>
          </cell>
        </row>
        <row r="690">
          <cell r="C690" t="str">
            <v>BL17</v>
          </cell>
          <cell r="E690" t="str">
            <v xml:space="preserve">Keramik 10/20 dan 20/20 KW 1 DN Putih Polos </v>
          </cell>
          <cell r="F690">
            <v>1.01</v>
          </cell>
          <cell r="G690" t="str">
            <v>m²</v>
          </cell>
          <cell r="I690">
            <v>28000</v>
          </cell>
          <cell r="J690">
            <v>28280</v>
          </cell>
        </row>
        <row r="691">
          <cell r="C691" t="str">
            <v>BA34</v>
          </cell>
          <cell r="E691" t="str">
            <v>P.C  (50 kg)</v>
          </cell>
          <cell r="F691">
            <v>0.16</v>
          </cell>
          <cell r="G691" t="str">
            <v>zak</v>
          </cell>
          <cell r="I691">
            <v>30000</v>
          </cell>
          <cell r="J691">
            <v>4800</v>
          </cell>
        </row>
        <row r="692">
          <cell r="C692" t="str">
            <v>BA04</v>
          </cell>
          <cell r="E692" t="str">
            <v>Pasir pasang</v>
          </cell>
          <cell r="F692">
            <v>0.03</v>
          </cell>
          <cell r="G692" t="str">
            <v>m³</v>
          </cell>
          <cell r="I692">
            <v>125000</v>
          </cell>
          <cell r="J692">
            <v>3750</v>
          </cell>
        </row>
        <row r="693">
          <cell r="C693" t="str">
            <v>BA42</v>
          </cell>
          <cell r="E693" t="str">
            <v>Semen warna</v>
          </cell>
          <cell r="F693">
            <v>1.2999999999999999E-2</v>
          </cell>
          <cell r="G693" t="str">
            <v>kg</v>
          </cell>
          <cell r="I693">
            <v>6000</v>
          </cell>
          <cell r="J693">
            <v>78</v>
          </cell>
        </row>
        <row r="694">
          <cell r="B694" t="str">
            <v>P</v>
          </cell>
          <cell r="C694" t="str">
            <v>PK03</v>
          </cell>
          <cell r="E694" t="str">
            <v>Pekerja trampil</v>
          </cell>
          <cell r="F694">
            <v>0.1875</v>
          </cell>
          <cell r="G694" t="str">
            <v>org</v>
          </cell>
          <cell r="I694">
            <v>25000</v>
          </cell>
          <cell r="J694">
            <v>4687.5</v>
          </cell>
        </row>
        <row r="695">
          <cell r="B695" t="str">
            <v>P</v>
          </cell>
          <cell r="C695" t="str">
            <v>PK05</v>
          </cell>
          <cell r="E695" t="str">
            <v>Tk. batu trampil</v>
          </cell>
          <cell r="F695">
            <v>0.375</v>
          </cell>
          <cell r="G695" t="str">
            <v>org</v>
          </cell>
          <cell r="I695">
            <v>30000</v>
          </cell>
          <cell r="J695">
            <v>11250</v>
          </cell>
        </row>
        <row r="696">
          <cell r="B696" t="str">
            <v>P</v>
          </cell>
          <cell r="C696" t="str">
            <v>PK06</v>
          </cell>
          <cell r="E696" t="str">
            <v>Kep. Tukang batu</v>
          </cell>
          <cell r="F696">
            <v>7.4999999999999997E-2</v>
          </cell>
          <cell r="G696" t="str">
            <v>org</v>
          </cell>
          <cell r="I696">
            <v>35000</v>
          </cell>
          <cell r="J696">
            <v>2625</v>
          </cell>
        </row>
        <row r="697">
          <cell r="B697" t="str">
            <v>P</v>
          </cell>
          <cell r="C697" t="str">
            <v>PK19</v>
          </cell>
          <cell r="E697" t="str">
            <v>Mandor</v>
          </cell>
          <cell r="F697">
            <v>1.8800000000000001E-2</v>
          </cell>
          <cell r="G697" t="str">
            <v>org</v>
          </cell>
          <cell r="I697">
            <v>50000</v>
          </cell>
          <cell r="J697">
            <v>940</v>
          </cell>
        </row>
        <row r="698">
          <cell r="E698" t="str">
            <v xml:space="preserve">Jumlah         </v>
          </cell>
          <cell r="J698">
            <v>56410.5</v>
          </cell>
        </row>
        <row r="699">
          <cell r="E699" t="str">
            <v>Keuntungan Max.</v>
          </cell>
          <cell r="J699">
            <v>5641.05</v>
          </cell>
        </row>
        <row r="700">
          <cell r="E700" t="str">
            <v xml:space="preserve">Jumlah         </v>
          </cell>
          <cell r="J700">
            <v>62051.55</v>
          </cell>
        </row>
        <row r="701">
          <cell r="A701" t="str">
            <v>A064'</v>
          </cell>
          <cell r="E701" t="str">
            <v xml:space="preserve">Dibulatkan    </v>
          </cell>
          <cell r="J701">
            <v>62050</v>
          </cell>
        </row>
        <row r="702">
          <cell r="D702" t="str">
            <v>A065</v>
          </cell>
          <cell r="E702" t="str">
            <v>1 M2 LANTAI KERAMIK 30/30 DN PUTIH POLOS</v>
          </cell>
        </row>
        <row r="703">
          <cell r="C703" t="str">
            <v>BL19</v>
          </cell>
          <cell r="E703" t="str">
            <v>Keramik KW 1 DN putih polos</v>
          </cell>
          <cell r="F703">
            <v>1.01</v>
          </cell>
          <cell r="G703" t="str">
            <v>m²</v>
          </cell>
          <cell r="I703">
            <v>26000</v>
          </cell>
          <cell r="J703">
            <v>26260</v>
          </cell>
        </row>
        <row r="704">
          <cell r="C704" t="str">
            <v>BA34</v>
          </cell>
          <cell r="E704" t="str">
            <v>P.C  (50 kg)</v>
          </cell>
          <cell r="F704">
            <v>0.16</v>
          </cell>
          <cell r="G704" t="str">
            <v>zak</v>
          </cell>
          <cell r="I704">
            <v>30000</v>
          </cell>
          <cell r="J704">
            <v>4800</v>
          </cell>
        </row>
        <row r="705">
          <cell r="C705" t="str">
            <v>BA04</v>
          </cell>
          <cell r="E705" t="str">
            <v>Pasir pasang</v>
          </cell>
          <cell r="F705">
            <v>0.03</v>
          </cell>
          <cell r="G705" t="str">
            <v>m³</v>
          </cell>
          <cell r="I705">
            <v>125000</v>
          </cell>
          <cell r="J705">
            <v>3750</v>
          </cell>
        </row>
        <row r="706">
          <cell r="C706" t="str">
            <v>BA42</v>
          </cell>
          <cell r="E706" t="str">
            <v>Semen warna</v>
          </cell>
          <cell r="F706">
            <v>1.2999999999999999E-2</v>
          </cell>
          <cell r="G706" t="str">
            <v>kg</v>
          </cell>
          <cell r="I706">
            <v>6000</v>
          </cell>
          <cell r="J706">
            <v>78</v>
          </cell>
        </row>
        <row r="707">
          <cell r="B707" t="str">
            <v>P</v>
          </cell>
          <cell r="C707" t="str">
            <v>PK03</v>
          </cell>
          <cell r="E707" t="str">
            <v>Pekerja trampil</v>
          </cell>
          <cell r="F707">
            <v>0.1875</v>
          </cell>
          <cell r="G707" t="str">
            <v>org</v>
          </cell>
          <cell r="I707">
            <v>25000</v>
          </cell>
          <cell r="J707">
            <v>4687.5</v>
          </cell>
        </row>
        <row r="708">
          <cell r="B708" t="str">
            <v>P</v>
          </cell>
          <cell r="C708" t="str">
            <v>PK05</v>
          </cell>
          <cell r="E708" t="str">
            <v>Tk. batu trampil</v>
          </cell>
          <cell r="F708">
            <v>0.375</v>
          </cell>
          <cell r="G708" t="str">
            <v>org</v>
          </cell>
          <cell r="I708">
            <v>30000</v>
          </cell>
          <cell r="J708">
            <v>11250</v>
          </cell>
        </row>
        <row r="709">
          <cell r="B709" t="str">
            <v>P</v>
          </cell>
          <cell r="C709" t="str">
            <v>PK06</v>
          </cell>
          <cell r="E709" t="str">
            <v>Kep. Tukang batu</v>
          </cell>
          <cell r="F709">
            <v>7.4999999999999997E-2</v>
          </cell>
          <cell r="G709" t="str">
            <v>org</v>
          </cell>
          <cell r="I709">
            <v>35000</v>
          </cell>
          <cell r="J709">
            <v>2625</v>
          </cell>
        </row>
        <row r="710">
          <cell r="B710" t="str">
            <v>P</v>
          </cell>
          <cell r="C710" t="str">
            <v>PK19</v>
          </cell>
          <cell r="E710" t="str">
            <v>Mandor</v>
          </cell>
          <cell r="F710">
            <v>1.8800000000000001E-2</v>
          </cell>
          <cell r="G710" t="str">
            <v>org</v>
          </cell>
          <cell r="I710">
            <v>50000</v>
          </cell>
          <cell r="J710">
            <v>940</v>
          </cell>
        </row>
        <row r="711">
          <cell r="E711" t="str">
            <v xml:space="preserve">Jumlah         </v>
          </cell>
          <cell r="J711">
            <v>54390.5</v>
          </cell>
        </row>
        <row r="712">
          <cell r="E712" t="str">
            <v>Keuntungan Max.</v>
          </cell>
          <cell r="J712">
            <v>5439.05</v>
          </cell>
        </row>
        <row r="713">
          <cell r="E713" t="str">
            <v xml:space="preserve">Jumlah         </v>
          </cell>
          <cell r="J713">
            <v>59829.55</v>
          </cell>
        </row>
        <row r="714">
          <cell r="A714" t="str">
            <v>A065</v>
          </cell>
          <cell r="E714" t="str">
            <v xml:space="preserve">Dibulatkan    </v>
          </cell>
          <cell r="J714">
            <v>59820</v>
          </cell>
        </row>
        <row r="715">
          <cell r="D715" t="str">
            <v>A066</v>
          </cell>
          <cell r="E715" t="str">
            <v>1 M2 LANTAI KERAMIK 30/30 DN BERCORAK/BERWARNA</v>
          </cell>
        </row>
        <row r="716">
          <cell r="C716" t="str">
            <v>BL20</v>
          </cell>
          <cell r="E716" t="str">
            <v>Keramik KW 1 DN bercorak berwarna</v>
          </cell>
          <cell r="F716">
            <v>1.01</v>
          </cell>
          <cell r="G716" t="str">
            <v>m²</v>
          </cell>
          <cell r="I716">
            <v>35000</v>
          </cell>
          <cell r="J716">
            <v>35350</v>
          </cell>
        </row>
        <row r="717">
          <cell r="C717" t="str">
            <v>BA34</v>
          </cell>
          <cell r="E717" t="str">
            <v>P.C  (50 kg)</v>
          </cell>
          <cell r="F717">
            <v>0.16</v>
          </cell>
          <cell r="G717" t="str">
            <v>zak</v>
          </cell>
          <cell r="I717">
            <v>30000</v>
          </cell>
          <cell r="J717">
            <v>4800</v>
          </cell>
        </row>
        <row r="718">
          <cell r="C718" t="str">
            <v>BA04</v>
          </cell>
          <cell r="E718" t="str">
            <v>Pasir pasang</v>
          </cell>
          <cell r="F718">
            <v>0.03</v>
          </cell>
          <cell r="G718" t="str">
            <v>m³</v>
          </cell>
          <cell r="I718">
            <v>125000</v>
          </cell>
          <cell r="J718">
            <v>3750</v>
          </cell>
        </row>
        <row r="719">
          <cell r="C719" t="str">
            <v>BA42</v>
          </cell>
          <cell r="E719" t="str">
            <v>Semen warna</v>
          </cell>
          <cell r="F719">
            <v>1.2999999999999999E-2</v>
          </cell>
          <cell r="G719" t="str">
            <v>kg</v>
          </cell>
          <cell r="I719">
            <v>6000</v>
          </cell>
          <cell r="J719">
            <v>78</v>
          </cell>
        </row>
        <row r="720">
          <cell r="B720" t="str">
            <v>P</v>
          </cell>
          <cell r="C720" t="str">
            <v>PK03</v>
          </cell>
          <cell r="E720" t="str">
            <v>Pekerja trampil</v>
          </cell>
          <cell r="F720">
            <v>0.1875</v>
          </cell>
          <cell r="G720" t="str">
            <v>org</v>
          </cell>
          <cell r="I720">
            <v>25000</v>
          </cell>
          <cell r="J720">
            <v>4687.5</v>
          </cell>
        </row>
        <row r="721">
          <cell r="B721" t="str">
            <v>P</v>
          </cell>
          <cell r="C721" t="str">
            <v>PK05</v>
          </cell>
          <cell r="E721" t="str">
            <v>Tk. batu trampil</v>
          </cell>
          <cell r="F721">
            <v>0.375</v>
          </cell>
          <cell r="G721" t="str">
            <v>org</v>
          </cell>
          <cell r="I721">
            <v>30000</v>
          </cell>
          <cell r="J721">
            <v>11250</v>
          </cell>
        </row>
        <row r="722">
          <cell r="B722" t="str">
            <v>P</v>
          </cell>
          <cell r="C722" t="str">
            <v>PK06</v>
          </cell>
          <cell r="E722" t="str">
            <v>Kep. Tukang batu</v>
          </cell>
          <cell r="F722">
            <v>7.4999999999999997E-2</v>
          </cell>
          <cell r="G722" t="str">
            <v>org</v>
          </cell>
          <cell r="I722">
            <v>35000</v>
          </cell>
          <cell r="J722">
            <v>2625</v>
          </cell>
        </row>
        <row r="723">
          <cell r="B723" t="str">
            <v>P</v>
          </cell>
          <cell r="C723" t="str">
            <v>PK19</v>
          </cell>
          <cell r="E723" t="str">
            <v>Mandor</v>
          </cell>
          <cell r="F723">
            <v>1.8800000000000001E-2</v>
          </cell>
          <cell r="G723" t="str">
            <v>org</v>
          </cell>
          <cell r="I723">
            <v>50000</v>
          </cell>
          <cell r="J723">
            <v>940</v>
          </cell>
        </row>
        <row r="724">
          <cell r="E724" t="str">
            <v xml:space="preserve">Jumlah         </v>
          </cell>
          <cell r="J724">
            <v>63480.5</v>
          </cell>
        </row>
        <row r="725">
          <cell r="E725" t="str">
            <v>Keuntungan Max.</v>
          </cell>
          <cell r="J725">
            <v>6348.05</v>
          </cell>
        </row>
        <row r="726">
          <cell r="E726" t="str">
            <v xml:space="preserve">Jumlah         </v>
          </cell>
          <cell r="J726">
            <v>69828.55</v>
          </cell>
        </row>
        <row r="727">
          <cell r="A727" t="str">
            <v>A066</v>
          </cell>
          <cell r="E727" t="str">
            <v xml:space="preserve">Dibulatkan    </v>
          </cell>
          <cell r="J727">
            <v>69820</v>
          </cell>
        </row>
        <row r="728">
          <cell r="D728" t="str">
            <v>A067</v>
          </cell>
          <cell r="E728" t="str">
            <v xml:space="preserve">1 M2 LANTAI GRANIT UKURAN BESAR EX LUAR NEGERI </v>
          </cell>
        </row>
        <row r="729">
          <cell r="C729" t="str">
            <v>BL28</v>
          </cell>
          <cell r="E729" t="str">
            <v>Granit Ex Italy  (setelah dipotong)</v>
          </cell>
          <cell r="F729">
            <v>1</v>
          </cell>
          <cell r="G729" t="str">
            <v>m²</v>
          </cell>
          <cell r="I729">
            <v>1170000</v>
          </cell>
          <cell r="J729">
            <v>1170000</v>
          </cell>
        </row>
        <row r="730">
          <cell r="C730" t="str">
            <v>BA34</v>
          </cell>
          <cell r="E730" t="str">
            <v xml:space="preserve">P.C  (50 kg) </v>
          </cell>
          <cell r="F730">
            <v>0.26</v>
          </cell>
          <cell r="G730" t="str">
            <v>zak</v>
          </cell>
          <cell r="I730">
            <v>30000</v>
          </cell>
          <cell r="J730">
            <v>7800</v>
          </cell>
        </row>
        <row r="731">
          <cell r="C731" t="str">
            <v>BA04</v>
          </cell>
          <cell r="E731" t="str">
            <v>Pasir pasang</v>
          </cell>
          <cell r="F731">
            <v>0.03</v>
          </cell>
          <cell r="G731" t="str">
            <v>m³</v>
          </cell>
          <cell r="I731">
            <v>125000</v>
          </cell>
          <cell r="J731">
            <v>3750</v>
          </cell>
        </row>
        <row r="732">
          <cell r="C732" t="str">
            <v>BL42</v>
          </cell>
          <cell r="E732" t="str">
            <v>Campuran kedap air</v>
          </cell>
          <cell r="F732">
            <v>1</v>
          </cell>
          <cell r="G732" t="str">
            <v>lot</v>
          </cell>
          <cell r="I732">
            <v>18000</v>
          </cell>
          <cell r="J732">
            <v>18000</v>
          </cell>
        </row>
        <row r="733">
          <cell r="B733" t="str">
            <v>P</v>
          </cell>
          <cell r="C733" t="str">
            <v>PK03</v>
          </cell>
          <cell r="E733" t="str">
            <v>Pekerja trampil</v>
          </cell>
          <cell r="F733">
            <v>0.5</v>
          </cell>
          <cell r="G733" t="str">
            <v>org</v>
          </cell>
          <cell r="I733">
            <v>25000</v>
          </cell>
          <cell r="J733">
            <v>12500</v>
          </cell>
        </row>
        <row r="734">
          <cell r="B734" t="str">
            <v>P</v>
          </cell>
          <cell r="C734" t="str">
            <v>PK05</v>
          </cell>
          <cell r="E734" t="str">
            <v>Tk. batu trampil</v>
          </cell>
          <cell r="F734">
            <v>1.5</v>
          </cell>
          <cell r="G734" t="str">
            <v>org</v>
          </cell>
          <cell r="I734">
            <v>30000</v>
          </cell>
          <cell r="J734">
            <v>45000</v>
          </cell>
        </row>
        <row r="735">
          <cell r="B735" t="str">
            <v>P</v>
          </cell>
          <cell r="C735" t="str">
            <v>PK06</v>
          </cell>
          <cell r="E735" t="str">
            <v>Kep. Tukang batu</v>
          </cell>
          <cell r="F735">
            <v>0.05</v>
          </cell>
          <cell r="G735" t="str">
            <v>org</v>
          </cell>
          <cell r="I735">
            <v>35000</v>
          </cell>
          <cell r="J735">
            <v>1750</v>
          </cell>
        </row>
        <row r="736">
          <cell r="B736" t="str">
            <v>P</v>
          </cell>
          <cell r="C736" t="str">
            <v>PK19</v>
          </cell>
          <cell r="E736" t="str">
            <v>Mandor</v>
          </cell>
          <cell r="F736">
            <v>2.5000000000000001E-2</v>
          </cell>
          <cell r="G736" t="str">
            <v>org</v>
          </cell>
          <cell r="I736">
            <v>50000</v>
          </cell>
          <cell r="J736">
            <v>1250</v>
          </cell>
        </row>
        <row r="737">
          <cell r="C737" t="str">
            <v>LL44</v>
          </cell>
          <cell r="E737" t="str">
            <v>Alat bantu</v>
          </cell>
          <cell r="F737">
            <v>3.2000000000000001E-2</v>
          </cell>
          <cell r="G737" t="str">
            <v>lot</v>
          </cell>
          <cell r="I737">
            <v>1260050</v>
          </cell>
          <cell r="J737">
            <v>40321.599999999999</v>
          </cell>
        </row>
        <row r="738">
          <cell r="E738" t="str">
            <v xml:space="preserve">Jumlah         </v>
          </cell>
          <cell r="J738">
            <v>1300371.6000000001</v>
          </cell>
        </row>
        <row r="739">
          <cell r="E739" t="str">
            <v>Keuntungan Max.</v>
          </cell>
          <cell r="J739">
            <v>130037.16000000002</v>
          </cell>
        </row>
        <row r="740">
          <cell r="E740" t="str">
            <v xml:space="preserve">Jumlah         </v>
          </cell>
          <cell r="J740">
            <v>1430408.76</v>
          </cell>
        </row>
        <row r="741">
          <cell r="A741" t="str">
            <v>A067</v>
          </cell>
          <cell r="E741" t="str">
            <v xml:space="preserve">Dibulatkan    </v>
          </cell>
          <cell r="J741">
            <v>1430400</v>
          </cell>
        </row>
        <row r="742">
          <cell r="D742" t="str">
            <v>A068</v>
          </cell>
          <cell r="E742" t="str">
            <v xml:space="preserve">1 M2 DINDING GRANIT UKURAN BESAR EX LUAR  NEGERI </v>
          </cell>
        </row>
        <row r="743">
          <cell r="C743" t="str">
            <v>BL28</v>
          </cell>
          <cell r="E743" t="str">
            <v>Granit Ex LN (setelah dipotong)</v>
          </cell>
          <cell r="F743">
            <v>1</v>
          </cell>
          <cell r="G743" t="str">
            <v>m²</v>
          </cell>
          <cell r="I743">
            <v>1170000</v>
          </cell>
          <cell r="J743">
            <v>1170000</v>
          </cell>
        </row>
        <row r="744">
          <cell r="C744" t="str">
            <v>BA34</v>
          </cell>
          <cell r="E744" t="str">
            <v xml:space="preserve">P.C  (50 kg) </v>
          </cell>
          <cell r="F744">
            <v>0.26</v>
          </cell>
          <cell r="G744" t="str">
            <v>zak</v>
          </cell>
          <cell r="I744">
            <v>30000</v>
          </cell>
          <cell r="J744">
            <v>7800</v>
          </cell>
        </row>
        <row r="745">
          <cell r="C745" t="str">
            <v>BA04</v>
          </cell>
          <cell r="E745" t="str">
            <v>Pasir pasang</v>
          </cell>
          <cell r="F745">
            <v>0.03</v>
          </cell>
          <cell r="G745" t="str">
            <v>m³</v>
          </cell>
          <cell r="I745">
            <v>125000</v>
          </cell>
          <cell r="J745">
            <v>3750</v>
          </cell>
        </row>
        <row r="746">
          <cell r="C746" t="str">
            <v>BL42</v>
          </cell>
          <cell r="E746" t="str">
            <v>Campuran kedap air</v>
          </cell>
          <cell r="F746">
            <v>1</v>
          </cell>
          <cell r="G746" t="str">
            <v>lot</v>
          </cell>
          <cell r="I746">
            <v>18000</v>
          </cell>
          <cell r="J746">
            <v>18000</v>
          </cell>
        </row>
        <row r="747">
          <cell r="B747" t="str">
            <v>P</v>
          </cell>
          <cell r="C747" t="str">
            <v>PK03</v>
          </cell>
          <cell r="E747" t="str">
            <v>Pekerja trampil</v>
          </cell>
          <cell r="F747">
            <v>1</v>
          </cell>
          <cell r="G747" t="str">
            <v>org</v>
          </cell>
          <cell r="I747">
            <v>25000</v>
          </cell>
          <cell r="J747">
            <v>25000</v>
          </cell>
        </row>
        <row r="748">
          <cell r="B748" t="str">
            <v>P</v>
          </cell>
          <cell r="C748" t="str">
            <v>PK05</v>
          </cell>
          <cell r="E748" t="str">
            <v>Tk. batu trampil</v>
          </cell>
          <cell r="F748">
            <v>3</v>
          </cell>
          <cell r="G748" t="str">
            <v>org</v>
          </cell>
          <cell r="I748">
            <v>30000</v>
          </cell>
          <cell r="J748">
            <v>90000</v>
          </cell>
        </row>
        <row r="749">
          <cell r="B749" t="str">
            <v>P</v>
          </cell>
          <cell r="C749" t="str">
            <v>PK06</v>
          </cell>
          <cell r="E749" t="str">
            <v>Kep. Tukang batu</v>
          </cell>
          <cell r="F749">
            <v>0.2</v>
          </cell>
          <cell r="G749" t="str">
            <v>org</v>
          </cell>
          <cell r="I749">
            <v>35000</v>
          </cell>
          <cell r="J749">
            <v>7000</v>
          </cell>
        </row>
        <row r="750">
          <cell r="B750" t="str">
            <v>P</v>
          </cell>
          <cell r="C750" t="str">
            <v>PK19</v>
          </cell>
          <cell r="E750" t="str">
            <v>Mandor</v>
          </cell>
          <cell r="F750">
            <v>0.1</v>
          </cell>
          <cell r="G750" t="str">
            <v>org</v>
          </cell>
          <cell r="I750">
            <v>50000</v>
          </cell>
          <cell r="J750">
            <v>5000</v>
          </cell>
        </row>
        <row r="751">
          <cell r="C751" t="str">
            <v>LL45</v>
          </cell>
          <cell r="E751" t="str">
            <v>Alat bantu</v>
          </cell>
          <cell r="F751">
            <v>4.8000000000000001E-2</v>
          </cell>
          <cell r="G751" t="str">
            <v>lot</v>
          </cell>
          <cell r="I751">
            <v>1326550</v>
          </cell>
          <cell r="J751">
            <v>63674.400000000001</v>
          </cell>
        </row>
        <row r="752">
          <cell r="E752" t="str">
            <v xml:space="preserve">Jumlah         </v>
          </cell>
          <cell r="J752">
            <v>1390224.4</v>
          </cell>
        </row>
        <row r="753">
          <cell r="E753" t="str">
            <v>Keuntungan Max.</v>
          </cell>
          <cell r="J753">
            <v>139022.44</v>
          </cell>
        </row>
        <row r="754">
          <cell r="E754" t="str">
            <v xml:space="preserve">Jumlah         </v>
          </cell>
          <cell r="J754">
            <v>1529246.8399999999</v>
          </cell>
        </row>
        <row r="755">
          <cell r="A755" t="str">
            <v>A068</v>
          </cell>
          <cell r="E755" t="str">
            <v xml:space="preserve">Dibulatkan    </v>
          </cell>
          <cell r="J755">
            <v>1529240</v>
          </cell>
        </row>
        <row r="756">
          <cell r="D756" t="str">
            <v>A069</v>
          </cell>
          <cell r="E756" t="str">
            <v xml:space="preserve">1 M2 LANTAI GRANIT UKURAN BESAR EX DALAM NEGERI </v>
          </cell>
        </row>
        <row r="757">
          <cell r="C757" t="str">
            <v>BL30</v>
          </cell>
          <cell r="E757" t="str">
            <v>Granit Ex DN  (setelah dipotong)</v>
          </cell>
          <cell r="F757">
            <v>1</v>
          </cell>
          <cell r="G757" t="str">
            <v>m²</v>
          </cell>
          <cell r="I757">
            <v>790000</v>
          </cell>
          <cell r="J757">
            <v>790000</v>
          </cell>
        </row>
        <row r="758">
          <cell r="C758" t="str">
            <v>BA34</v>
          </cell>
          <cell r="E758" t="str">
            <v xml:space="preserve">P.C  (50 kg) </v>
          </cell>
          <cell r="F758">
            <v>0.26</v>
          </cell>
          <cell r="G758" t="str">
            <v>zak</v>
          </cell>
          <cell r="I758">
            <v>30000</v>
          </cell>
          <cell r="J758">
            <v>7800</v>
          </cell>
        </row>
        <row r="759">
          <cell r="C759" t="str">
            <v>BA04</v>
          </cell>
          <cell r="E759" t="str">
            <v>Pasir pasang</v>
          </cell>
          <cell r="F759">
            <v>0.03</v>
          </cell>
          <cell r="G759" t="str">
            <v>m³</v>
          </cell>
          <cell r="I759">
            <v>125000</v>
          </cell>
          <cell r="J759">
            <v>3750</v>
          </cell>
        </row>
        <row r="760">
          <cell r="C760" t="str">
            <v>BL42</v>
          </cell>
          <cell r="E760" t="str">
            <v>Campuran kedap air</v>
          </cell>
          <cell r="F760">
            <v>1</v>
          </cell>
          <cell r="G760" t="str">
            <v>lot</v>
          </cell>
          <cell r="I760">
            <v>18000</v>
          </cell>
          <cell r="J760">
            <v>18000</v>
          </cell>
        </row>
        <row r="761">
          <cell r="B761" t="str">
            <v>P</v>
          </cell>
          <cell r="C761" t="str">
            <v>PK03</v>
          </cell>
          <cell r="E761" t="str">
            <v>Pekerja trampil</v>
          </cell>
          <cell r="F761">
            <v>0.5</v>
          </cell>
          <cell r="G761" t="str">
            <v>org</v>
          </cell>
          <cell r="I761">
            <v>25000</v>
          </cell>
          <cell r="J761">
            <v>12500</v>
          </cell>
        </row>
        <row r="762">
          <cell r="B762" t="str">
            <v>P</v>
          </cell>
          <cell r="C762" t="str">
            <v>PK05</v>
          </cell>
          <cell r="E762" t="str">
            <v>Tk. batu trampil</v>
          </cell>
          <cell r="F762">
            <v>1.5</v>
          </cell>
          <cell r="G762" t="str">
            <v>org</v>
          </cell>
          <cell r="I762">
            <v>30000</v>
          </cell>
          <cell r="J762">
            <v>45000</v>
          </cell>
        </row>
        <row r="763">
          <cell r="B763" t="str">
            <v>P</v>
          </cell>
          <cell r="C763" t="str">
            <v>PK06</v>
          </cell>
          <cell r="E763" t="str">
            <v>Kep. Tukang batu</v>
          </cell>
          <cell r="F763">
            <v>0.05</v>
          </cell>
          <cell r="G763" t="str">
            <v>org</v>
          </cell>
          <cell r="I763">
            <v>35000</v>
          </cell>
          <cell r="J763">
            <v>1750</v>
          </cell>
        </row>
        <row r="764">
          <cell r="B764" t="str">
            <v>P</v>
          </cell>
          <cell r="C764" t="str">
            <v>PK19</v>
          </cell>
          <cell r="E764" t="str">
            <v>Mandor</v>
          </cell>
          <cell r="F764">
            <v>2.5000000000000001E-2</v>
          </cell>
          <cell r="G764" t="str">
            <v>org</v>
          </cell>
          <cell r="I764">
            <v>50000</v>
          </cell>
          <cell r="J764">
            <v>1250</v>
          </cell>
        </row>
        <row r="765">
          <cell r="C765" t="str">
            <v>LL46</v>
          </cell>
          <cell r="E765" t="str">
            <v>Alat bantu</v>
          </cell>
          <cell r="F765">
            <v>3.2000000000000001E-2</v>
          </cell>
          <cell r="G765" t="str">
            <v>lot</v>
          </cell>
          <cell r="I765">
            <v>880050</v>
          </cell>
          <cell r="J765">
            <v>28161.600000000002</v>
          </cell>
        </row>
        <row r="766">
          <cell r="E766" t="str">
            <v xml:space="preserve">Jumlah         </v>
          </cell>
          <cell r="J766">
            <v>908211.6</v>
          </cell>
        </row>
        <row r="767">
          <cell r="E767" t="str">
            <v>Keuntungan Max.</v>
          </cell>
          <cell r="J767">
            <v>90821.16</v>
          </cell>
        </row>
        <row r="768">
          <cell r="E768" t="str">
            <v xml:space="preserve">Jumlah         </v>
          </cell>
          <cell r="J768">
            <v>999032.76</v>
          </cell>
        </row>
        <row r="769">
          <cell r="A769" t="str">
            <v>A069</v>
          </cell>
          <cell r="E769" t="str">
            <v xml:space="preserve">Dibulatkan    </v>
          </cell>
          <cell r="J769">
            <v>999030</v>
          </cell>
        </row>
        <row r="770">
          <cell r="D770" t="str">
            <v>A070</v>
          </cell>
          <cell r="E770" t="str">
            <v xml:space="preserve">1 M2 DINDING GRANIT UKURAN BESAR EX DALAM NEGERI </v>
          </cell>
        </row>
        <row r="771">
          <cell r="C771" t="str">
            <v>BL30</v>
          </cell>
          <cell r="E771" t="str">
            <v>Granit Ex DN (setelah dipotong)</v>
          </cell>
          <cell r="F771">
            <v>1</v>
          </cell>
          <cell r="G771" t="str">
            <v>m²</v>
          </cell>
          <cell r="I771">
            <v>790000</v>
          </cell>
          <cell r="J771">
            <v>790000</v>
          </cell>
        </row>
        <row r="772">
          <cell r="C772" t="str">
            <v>BA34</v>
          </cell>
          <cell r="E772" t="str">
            <v xml:space="preserve">P.C  (50 kg) </v>
          </cell>
          <cell r="F772">
            <v>0.26</v>
          </cell>
          <cell r="G772" t="str">
            <v>zak</v>
          </cell>
          <cell r="I772">
            <v>30000</v>
          </cell>
          <cell r="J772">
            <v>7800</v>
          </cell>
        </row>
        <row r="773">
          <cell r="C773" t="str">
            <v>BA04</v>
          </cell>
          <cell r="E773" t="str">
            <v>Pasir pasang</v>
          </cell>
          <cell r="F773">
            <v>0.03</v>
          </cell>
          <cell r="G773" t="str">
            <v>m³</v>
          </cell>
          <cell r="I773">
            <v>125000</v>
          </cell>
          <cell r="J773">
            <v>3750</v>
          </cell>
        </row>
        <row r="774">
          <cell r="C774" t="str">
            <v>BL42</v>
          </cell>
          <cell r="E774" t="str">
            <v>Campuran kedap air</v>
          </cell>
          <cell r="F774">
            <v>1</v>
          </cell>
          <cell r="G774" t="str">
            <v>lot</v>
          </cell>
          <cell r="I774">
            <v>18000</v>
          </cell>
          <cell r="J774">
            <v>18000</v>
          </cell>
        </row>
        <row r="775">
          <cell r="B775" t="str">
            <v>P</v>
          </cell>
          <cell r="C775" t="str">
            <v>PK03</v>
          </cell>
          <cell r="E775" t="str">
            <v>Pekerja trampil</v>
          </cell>
          <cell r="F775">
            <v>1</v>
          </cell>
          <cell r="G775" t="str">
            <v>org</v>
          </cell>
          <cell r="I775">
            <v>25000</v>
          </cell>
          <cell r="J775">
            <v>25000</v>
          </cell>
        </row>
        <row r="776">
          <cell r="B776" t="str">
            <v>P</v>
          </cell>
          <cell r="C776" t="str">
            <v>PK05</v>
          </cell>
          <cell r="E776" t="str">
            <v>Tk. batu trampil</v>
          </cell>
          <cell r="F776">
            <v>3</v>
          </cell>
          <cell r="G776" t="str">
            <v>org</v>
          </cell>
          <cell r="I776">
            <v>30000</v>
          </cell>
          <cell r="J776">
            <v>90000</v>
          </cell>
        </row>
        <row r="777">
          <cell r="B777" t="str">
            <v>P</v>
          </cell>
          <cell r="C777" t="str">
            <v>PK06</v>
          </cell>
          <cell r="E777" t="str">
            <v>Kep. Tukang batu</v>
          </cell>
          <cell r="F777">
            <v>0.2</v>
          </cell>
          <cell r="G777" t="str">
            <v>org</v>
          </cell>
          <cell r="I777">
            <v>35000</v>
          </cell>
          <cell r="J777">
            <v>7000</v>
          </cell>
        </row>
        <row r="778">
          <cell r="B778" t="str">
            <v>P</v>
          </cell>
          <cell r="C778" t="str">
            <v>PK19</v>
          </cell>
          <cell r="E778" t="str">
            <v>Mandor</v>
          </cell>
          <cell r="F778">
            <v>1</v>
          </cell>
          <cell r="G778" t="str">
            <v>org</v>
          </cell>
          <cell r="I778">
            <v>50000</v>
          </cell>
          <cell r="J778">
            <v>50000</v>
          </cell>
        </row>
        <row r="779">
          <cell r="C779" t="str">
            <v>LL47</v>
          </cell>
          <cell r="E779" t="str">
            <v>Alat bantu</v>
          </cell>
          <cell r="F779">
            <v>4.8000000000000001E-2</v>
          </cell>
          <cell r="G779" t="str">
            <v>lot</v>
          </cell>
          <cell r="I779">
            <v>991550</v>
          </cell>
          <cell r="J779">
            <v>47594.400000000001</v>
          </cell>
        </row>
        <row r="780">
          <cell r="E780" t="str">
            <v xml:space="preserve">Jumlah         </v>
          </cell>
          <cell r="J780">
            <v>1039144.4</v>
          </cell>
        </row>
        <row r="781">
          <cell r="E781" t="str">
            <v>Keuntungan Max.</v>
          </cell>
          <cell r="J781">
            <v>103914.44</v>
          </cell>
        </row>
        <row r="782">
          <cell r="E782" t="str">
            <v xml:space="preserve">Jumlah         </v>
          </cell>
          <cell r="J782">
            <v>1143058.8400000001</v>
          </cell>
        </row>
        <row r="783">
          <cell r="A783" t="str">
            <v>A070</v>
          </cell>
          <cell r="E783" t="str">
            <v xml:space="preserve">Dibulatkan    </v>
          </cell>
          <cell r="J783">
            <v>1143050</v>
          </cell>
        </row>
        <row r="784">
          <cell r="D784" t="str">
            <v>A070A</v>
          </cell>
          <cell r="E784" t="str">
            <v xml:space="preserve">1 M2 LANTAI GRANIT UKURAN KECIL  EX LUAR NEGERI </v>
          </cell>
        </row>
        <row r="785">
          <cell r="C785" t="str">
            <v>BL29</v>
          </cell>
          <cell r="E785" t="str">
            <v>Granit Ex Italy  (setelah dipotong)</v>
          </cell>
          <cell r="F785">
            <v>1</v>
          </cell>
          <cell r="G785" t="str">
            <v>m²</v>
          </cell>
          <cell r="I785">
            <v>900000</v>
          </cell>
          <cell r="J785">
            <v>900000</v>
          </cell>
        </row>
        <row r="786">
          <cell r="C786" t="str">
            <v>BA34</v>
          </cell>
          <cell r="E786" t="str">
            <v xml:space="preserve">P.C  (50 kg) </v>
          </cell>
          <cell r="F786">
            <v>0.26</v>
          </cell>
          <cell r="G786" t="str">
            <v>zak</v>
          </cell>
          <cell r="I786">
            <v>30000</v>
          </cell>
          <cell r="J786">
            <v>7800</v>
          </cell>
        </row>
        <row r="787">
          <cell r="C787" t="str">
            <v>BA04</v>
          </cell>
          <cell r="E787" t="str">
            <v>Pasir pasang</v>
          </cell>
          <cell r="F787">
            <v>0.03</v>
          </cell>
          <cell r="G787" t="str">
            <v>m³</v>
          </cell>
          <cell r="I787">
            <v>125000</v>
          </cell>
          <cell r="J787">
            <v>3750</v>
          </cell>
        </row>
        <row r="788">
          <cell r="C788" t="str">
            <v>BL42</v>
          </cell>
          <cell r="E788" t="str">
            <v>Campuran kedap air</v>
          </cell>
          <cell r="F788">
            <v>1</v>
          </cell>
          <cell r="G788" t="str">
            <v>lot</v>
          </cell>
          <cell r="I788">
            <v>18000</v>
          </cell>
          <cell r="J788">
            <v>18000</v>
          </cell>
        </row>
        <row r="789">
          <cell r="B789" t="str">
            <v>P</v>
          </cell>
          <cell r="C789" t="str">
            <v>PK03</v>
          </cell>
          <cell r="E789" t="str">
            <v>Pekerja trampil</v>
          </cell>
          <cell r="F789">
            <v>0.5</v>
          </cell>
          <cell r="G789" t="str">
            <v>org</v>
          </cell>
          <cell r="I789">
            <v>25000</v>
          </cell>
          <cell r="J789">
            <v>12500</v>
          </cell>
        </row>
        <row r="790">
          <cell r="B790" t="str">
            <v>P</v>
          </cell>
          <cell r="C790" t="str">
            <v>PK05</v>
          </cell>
          <cell r="E790" t="str">
            <v>Tk. batu trampil</v>
          </cell>
          <cell r="F790">
            <v>1.5</v>
          </cell>
          <cell r="G790" t="str">
            <v>org</v>
          </cell>
          <cell r="I790">
            <v>30000</v>
          </cell>
          <cell r="J790">
            <v>45000</v>
          </cell>
        </row>
        <row r="791">
          <cell r="B791" t="str">
            <v>P</v>
          </cell>
          <cell r="C791" t="str">
            <v>PK06</v>
          </cell>
          <cell r="E791" t="str">
            <v>Kep. Tukang batu</v>
          </cell>
          <cell r="F791">
            <v>0.1</v>
          </cell>
          <cell r="G791" t="str">
            <v>org</v>
          </cell>
          <cell r="I791">
            <v>35000</v>
          </cell>
          <cell r="J791">
            <v>3500</v>
          </cell>
        </row>
        <row r="792">
          <cell r="B792" t="str">
            <v>P</v>
          </cell>
          <cell r="C792" t="str">
            <v>PK19</v>
          </cell>
          <cell r="E792" t="str">
            <v>Mandor</v>
          </cell>
          <cell r="F792">
            <v>2.5000000000000001E-2</v>
          </cell>
          <cell r="G792" t="str">
            <v>org</v>
          </cell>
          <cell r="I792">
            <v>50000</v>
          </cell>
          <cell r="J792">
            <v>1250</v>
          </cell>
        </row>
        <row r="793">
          <cell r="C793" t="str">
            <v>LL48</v>
          </cell>
          <cell r="E793" t="str">
            <v>Alat bantu</v>
          </cell>
          <cell r="F793">
            <v>3.2000000000000001E-2</v>
          </cell>
          <cell r="G793" t="str">
            <v>lot</v>
          </cell>
          <cell r="I793">
            <v>991800</v>
          </cell>
          <cell r="J793">
            <v>31737.600000000002</v>
          </cell>
        </row>
        <row r="794">
          <cell r="E794" t="str">
            <v xml:space="preserve">Jumlah         </v>
          </cell>
          <cell r="J794">
            <v>1023537.6</v>
          </cell>
        </row>
        <row r="795">
          <cell r="E795" t="str">
            <v>Keuntungan Max.</v>
          </cell>
          <cell r="J795">
            <v>102353.76000000001</v>
          </cell>
        </row>
        <row r="796">
          <cell r="E796" t="str">
            <v xml:space="preserve">Jumlah         </v>
          </cell>
          <cell r="J796">
            <v>1125891.3599999999</v>
          </cell>
        </row>
        <row r="797">
          <cell r="A797" t="str">
            <v>A070A</v>
          </cell>
          <cell r="E797" t="str">
            <v xml:space="preserve">Dibulatkan    </v>
          </cell>
          <cell r="J797">
            <v>1125890</v>
          </cell>
        </row>
        <row r="798">
          <cell r="D798" t="str">
            <v>A070B</v>
          </cell>
          <cell r="E798" t="str">
            <v xml:space="preserve">1 M2 DINDING GRANIT UKURAN KECIL EX LUAR  NEGERI </v>
          </cell>
        </row>
        <row r="799">
          <cell r="C799" t="str">
            <v>BL29</v>
          </cell>
          <cell r="E799" t="str">
            <v>Granit Ex LN (setelah dipotong)</v>
          </cell>
          <cell r="F799">
            <v>1</v>
          </cell>
          <cell r="G799" t="str">
            <v>m²</v>
          </cell>
          <cell r="I799">
            <v>900000</v>
          </cell>
          <cell r="J799">
            <v>900000</v>
          </cell>
        </row>
        <row r="800">
          <cell r="C800" t="str">
            <v>BA34</v>
          </cell>
          <cell r="E800" t="str">
            <v xml:space="preserve">P.C  (50 kg) </v>
          </cell>
          <cell r="F800">
            <v>0.26</v>
          </cell>
          <cell r="G800" t="str">
            <v>zak</v>
          </cell>
          <cell r="I800">
            <v>30000</v>
          </cell>
          <cell r="J800">
            <v>7800</v>
          </cell>
        </row>
        <row r="801">
          <cell r="C801" t="str">
            <v>BA04</v>
          </cell>
          <cell r="E801" t="str">
            <v>Pasir pasang</v>
          </cell>
          <cell r="F801">
            <v>0.03</v>
          </cell>
          <cell r="G801" t="str">
            <v>m³</v>
          </cell>
          <cell r="I801">
            <v>125000</v>
          </cell>
          <cell r="J801">
            <v>3750</v>
          </cell>
        </row>
        <row r="802">
          <cell r="C802" t="str">
            <v>BL42</v>
          </cell>
          <cell r="E802" t="str">
            <v>Campuran kedap air</v>
          </cell>
          <cell r="F802">
            <v>1</v>
          </cell>
          <cell r="G802" t="str">
            <v>lot</v>
          </cell>
          <cell r="I802">
            <v>18000</v>
          </cell>
          <cell r="J802">
            <v>18000</v>
          </cell>
        </row>
        <row r="803">
          <cell r="B803" t="str">
            <v>P</v>
          </cell>
          <cell r="C803" t="str">
            <v>PK03</v>
          </cell>
          <cell r="E803" t="str">
            <v>Pekerja trampil</v>
          </cell>
          <cell r="F803">
            <v>1</v>
          </cell>
          <cell r="G803" t="str">
            <v>org</v>
          </cell>
          <cell r="I803">
            <v>25000</v>
          </cell>
          <cell r="J803">
            <v>25000</v>
          </cell>
        </row>
        <row r="804">
          <cell r="B804" t="str">
            <v>P</v>
          </cell>
          <cell r="C804" t="str">
            <v>PK05</v>
          </cell>
          <cell r="E804" t="str">
            <v>Tk. batu trampil</v>
          </cell>
          <cell r="F804">
            <v>3</v>
          </cell>
          <cell r="G804" t="str">
            <v>org</v>
          </cell>
          <cell r="I804">
            <v>30000</v>
          </cell>
          <cell r="J804">
            <v>90000</v>
          </cell>
        </row>
        <row r="805">
          <cell r="B805" t="str">
            <v>P</v>
          </cell>
          <cell r="C805" t="str">
            <v>PK06</v>
          </cell>
          <cell r="E805" t="str">
            <v>Kep. Tukang batu</v>
          </cell>
          <cell r="F805">
            <v>0.2</v>
          </cell>
          <cell r="G805" t="str">
            <v>org</v>
          </cell>
          <cell r="I805">
            <v>35000</v>
          </cell>
          <cell r="J805">
            <v>7000</v>
          </cell>
        </row>
        <row r="806">
          <cell r="B806" t="str">
            <v>P</v>
          </cell>
          <cell r="C806" t="str">
            <v>PK19</v>
          </cell>
          <cell r="E806" t="str">
            <v>Mandor</v>
          </cell>
          <cell r="F806">
            <v>0.05</v>
          </cell>
          <cell r="G806" t="str">
            <v>org</v>
          </cell>
          <cell r="I806">
            <v>50000</v>
          </cell>
          <cell r="J806">
            <v>2500</v>
          </cell>
        </row>
        <row r="807">
          <cell r="C807" t="str">
            <v>LL49</v>
          </cell>
          <cell r="E807" t="str">
            <v>Alat bantu</v>
          </cell>
          <cell r="F807">
            <v>4.8000000000000001E-2</v>
          </cell>
          <cell r="G807" t="str">
            <v>lot</v>
          </cell>
          <cell r="I807">
            <v>1054050</v>
          </cell>
          <cell r="J807">
            <v>50594.400000000001</v>
          </cell>
        </row>
        <row r="808">
          <cell r="E808" t="str">
            <v xml:space="preserve">Jumlah         </v>
          </cell>
          <cell r="J808">
            <v>1104644.3999999999</v>
          </cell>
        </row>
        <row r="809">
          <cell r="E809" t="str">
            <v>Keuntungan Max.</v>
          </cell>
          <cell r="J809">
            <v>110464.44</v>
          </cell>
        </row>
        <row r="810">
          <cell r="E810" t="str">
            <v xml:space="preserve">Jumlah         </v>
          </cell>
          <cell r="J810">
            <v>1215108.8399999999</v>
          </cell>
        </row>
        <row r="811">
          <cell r="A811" t="str">
            <v>A070B</v>
          </cell>
          <cell r="E811" t="str">
            <v xml:space="preserve">Dibulatkan    </v>
          </cell>
          <cell r="J811">
            <v>1215100</v>
          </cell>
        </row>
        <row r="812">
          <cell r="D812" t="str">
            <v>A070C</v>
          </cell>
          <cell r="E812" t="str">
            <v xml:space="preserve">1 M2 LANTAI GRANIT UKURAN KECIL EX DALAM NEGERI </v>
          </cell>
        </row>
        <row r="813">
          <cell r="C813" t="str">
            <v>BL31</v>
          </cell>
          <cell r="E813" t="str">
            <v>Granit Ex DN  (setelah dipotong)</v>
          </cell>
          <cell r="F813">
            <v>1</v>
          </cell>
          <cell r="G813" t="str">
            <v>m²</v>
          </cell>
          <cell r="I813">
            <v>731000</v>
          </cell>
          <cell r="J813">
            <v>731000</v>
          </cell>
        </row>
        <row r="814">
          <cell r="C814" t="str">
            <v>BA34</v>
          </cell>
          <cell r="E814" t="str">
            <v xml:space="preserve">P.C  (50 kg) </v>
          </cell>
          <cell r="F814">
            <v>0.26</v>
          </cell>
          <cell r="G814" t="str">
            <v>zak</v>
          </cell>
          <cell r="I814">
            <v>30000</v>
          </cell>
          <cell r="J814">
            <v>7800</v>
          </cell>
        </row>
        <row r="815">
          <cell r="C815" t="str">
            <v>BA04</v>
          </cell>
          <cell r="E815" t="str">
            <v>Pasir pasang</v>
          </cell>
          <cell r="F815">
            <v>0.03</v>
          </cell>
          <cell r="G815" t="str">
            <v>m³</v>
          </cell>
          <cell r="I815">
            <v>125000</v>
          </cell>
          <cell r="J815">
            <v>3750</v>
          </cell>
        </row>
        <row r="816">
          <cell r="C816" t="str">
            <v>BL42</v>
          </cell>
          <cell r="E816" t="str">
            <v>Campuran kedap air</v>
          </cell>
          <cell r="F816">
            <v>1</v>
          </cell>
          <cell r="G816" t="str">
            <v>lot</v>
          </cell>
          <cell r="I816">
            <v>18000</v>
          </cell>
          <cell r="J816">
            <v>18000</v>
          </cell>
        </row>
        <row r="817">
          <cell r="B817" t="str">
            <v>P</v>
          </cell>
          <cell r="C817" t="str">
            <v>PK03</v>
          </cell>
          <cell r="E817" t="str">
            <v>Pekerja trampil</v>
          </cell>
          <cell r="F817">
            <v>0.5</v>
          </cell>
          <cell r="G817" t="str">
            <v>org</v>
          </cell>
          <cell r="I817">
            <v>25000</v>
          </cell>
          <cell r="J817">
            <v>12500</v>
          </cell>
        </row>
        <row r="818">
          <cell r="B818" t="str">
            <v>P</v>
          </cell>
          <cell r="C818" t="str">
            <v>PK05</v>
          </cell>
          <cell r="E818" t="str">
            <v>Tk. batu trampil</v>
          </cell>
          <cell r="F818">
            <v>1.5</v>
          </cell>
          <cell r="G818" t="str">
            <v>org</v>
          </cell>
          <cell r="I818">
            <v>30000</v>
          </cell>
          <cell r="J818">
            <v>45000</v>
          </cell>
        </row>
        <row r="819">
          <cell r="B819" t="str">
            <v>P</v>
          </cell>
          <cell r="C819" t="str">
            <v>PK06</v>
          </cell>
          <cell r="E819" t="str">
            <v>Kep. Tukang batu</v>
          </cell>
          <cell r="F819">
            <v>0.1</v>
          </cell>
          <cell r="G819" t="str">
            <v>org</v>
          </cell>
          <cell r="I819">
            <v>35000</v>
          </cell>
          <cell r="J819">
            <v>3500</v>
          </cell>
        </row>
        <row r="820">
          <cell r="B820" t="str">
            <v>P</v>
          </cell>
          <cell r="C820" t="str">
            <v>PK19</v>
          </cell>
          <cell r="E820" t="str">
            <v>Mandor</v>
          </cell>
          <cell r="F820">
            <v>2.5000000000000001E-2</v>
          </cell>
          <cell r="G820" t="str">
            <v>org</v>
          </cell>
          <cell r="I820">
            <v>50000</v>
          </cell>
          <cell r="J820">
            <v>1250</v>
          </cell>
        </row>
        <row r="821">
          <cell r="C821" t="str">
            <v>LL50</v>
          </cell>
          <cell r="E821" t="str">
            <v>Alat bantu</v>
          </cell>
          <cell r="F821">
            <v>3.2000000000000001E-2</v>
          </cell>
          <cell r="G821" t="str">
            <v>lot</v>
          </cell>
          <cell r="I821">
            <v>822800</v>
          </cell>
          <cell r="J821">
            <v>26329.600000000002</v>
          </cell>
        </row>
        <row r="822">
          <cell r="E822" t="str">
            <v xml:space="preserve">Jumlah         </v>
          </cell>
          <cell r="J822">
            <v>849129.6</v>
          </cell>
        </row>
        <row r="823">
          <cell r="E823" t="str">
            <v>Keuntungan Max.</v>
          </cell>
          <cell r="J823">
            <v>84912.960000000006</v>
          </cell>
        </row>
        <row r="824">
          <cell r="E824" t="str">
            <v xml:space="preserve">Jumlah         </v>
          </cell>
          <cell r="J824">
            <v>934042.55999999994</v>
          </cell>
        </row>
        <row r="825">
          <cell r="A825" t="str">
            <v>A070C</v>
          </cell>
          <cell r="E825" t="str">
            <v xml:space="preserve">Dibulatkan    </v>
          </cell>
          <cell r="J825">
            <v>934040</v>
          </cell>
        </row>
        <row r="826">
          <cell r="D826" t="str">
            <v>A070D</v>
          </cell>
          <cell r="E826" t="str">
            <v xml:space="preserve">1 M2 DINDING GRANIT UKURAN KECIL EX DALAM NEGERI </v>
          </cell>
        </row>
        <row r="827">
          <cell r="C827" t="str">
            <v>BL31</v>
          </cell>
          <cell r="E827" t="str">
            <v>Granit Ex DN (setelah dipotong)</v>
          </cell>
          <cell r="F827">
            <v>1</v>
          </cell>
          <cell r="G827" t="str">
            <v>m²</v>
          </cell>
          <cell r="I827">
            <v>731000</v>
          </cell>
          <cell r="J827">
            <v>731000</v>
          </cell>
        </row>
        <row r="828">
          <cell r="C828" t="str">
            <v>BA34</v>
          </cell>
          <cell r="E828" t="str">
            <v xml:space="preserve">P.C  (50 kg) </v>
          </cell>
          <cell r="F828">
            <v>0.26</v>
          </cell>
          <cell r="G828" t="str">
            <v>zak</v>
          </cell>
          <cell r="I828">
            <v>30000</v>
          </cell>
          <cell r="J828">
            <v>7800</v>
          </cell>
        </row>
        <row r="829">
          <cell r="C829" t="str">
            <v>BA04</v>
          </cell>
          <cell r="E829" t="str">
            <v>Pasir pasang</v>
          </cell>
          <cell r="F829">
            <v>0.03</v>
          </cell>
          <cell r="G829" t="str">
            <v>m³</v>
          </cell>
          <cell r="I829">
            <v>125000</v>
          </cell>
          <cell r="J829">
            <v>3750</v>
          </cell>
        </row>
        <row r="830">
          <cell r="C830" t="str">
            <v>BL42</v>
          </cell>
          <cell r="E830" t="str">
            <v>Campuran kedap air</v>
          </cell>
          <cell r="F830">
            <v>1</v>
          </cell>
          <cell r="G830" t="str">
            <v>lot</v>
          </cell>
          <cell r="I830">
            <v>18000</v>
          </cell>
          <cell r="J830">
            <v>18000</v>
          </cell>
        </row>
        <row r="831">
          <cell r="B831" t="str">
            <v>P</v>
          </cell>
          <cell r="C831" t="str">
            <v>PK03</v>
          </cell>
          <cell r="E831" t="str">
            <v>Pekerja trampil</v>
          </cell>
          <cell r="F831">
            <v>1</v>
          </cell>
          <cell r="G831" t="str">
            <v>org</v>
          </cell>
          <cell r="I831">
            <v>25000</v>
          </cell>
          <cell r="J831">
            <v>25000</v>
          </cell>
        </row>
        <row r="832">
          <cell r="B832" t="str">
            <v>P</v>
          </cell>
          <cell r="C832" t="str">
            <v>PK05</v>
          </cell>
          <cell r="E832" t="str">
            <v>Tk. batu trampil</v>
          </cell>
          <cell r="F832">
            <v>3</v>
          </cell>
          <cell r="G832" t="str">
            <v>org</v>
          </cell>
          <cell r="I832">
            <v>30000</v>
          </cell>
          <cell r="J832">
            <v>90000</v>
          </cell>
        </row>
        <row r="833">
          <cell r="B833" t="str">
            <v>P</v>
          </cell>
          <cell r="C833" t="str">
            <v>PK06</v>
          </cell>
          <cell r="E833" t="str">
            <v>Kep. Tukang batu</v>
          </cell>
          <cell r="F833">
            <v>0.2</v>
          </cell>
          <cell r="G833" t="str">
            <v>org</v>
          </cell>
          <cell r="I833">
            <v>35000</v>
          </cell>
          <cell r="J833">
            <v>7000</v>
          </cell>
        </row>
        <row r="834">
          <cell r="B834" t="str">
            <v>P</v>
          </cell>
          <cell r="C834" t="str">
            <v>PK19</v>
          </cell>
          <cell r="E834" t="str">
            <v>Mandor</v>
          </cell>
          <cell r="F834">
            <v>0.05</v>
          </cell>
          <cell r="G834" t="str">
            <v>org</v>
          </cell>
          <cell r="I834">
            <v>50000</v>
          </cell>
          <cell r="J834">
            <v>2500</v>
          </cell>
        </row>
        <row r="835">
          <cell r="C835" t="str">
            <v>LL51</v>
          </cell>
          <cell r="E835" t="str">
            <v>Alat bantu</v>
          </cell>
          <cell r="F835">
            <v>4.8000000000000001E-2</v>
          </cell>
          <cell r="G835" t="str">
            <v>lot</v>
          </cell>
          <cell r="I835">
            <v>885050</v>
          </cell>
          <cell r="J835">
            <v>42482.400000000001</v>
          </cell>
        </row>
        <row r="836">
          <cell r="E836" t="str">
            <v xml:space="preserve">Jumlah         </v>
          </cell>
          <cell r="J836">
            <v>927532.4</v>
          </cell>
        </row>
        <row r="837">
          <cell r="E837" t="str">
            <v>Keuntungan Max.</v>
          </cell>
          <cell r="J837">
            <v>92753.24</v>
          </cell>
        </row>
        <row r="838">
          <cell r="E838" t="str">
            <v xml:space="preserve">Jumlah         </v>
          </cell>
          <cell r="J838">
            <v>1020285.64</v>
          </cell>
        </row>
        <row r="839">
          <cell r="A839" t="str">
            <v>A070D</v>
          </cell>
          <cell r="E839" t="str">
            <v xml:space="preserve">Dibulatkan    </v>
          </cell>
          <cell r="J839">
            <v>1020280</v>
          </cell>
        </row>
        <row r="840">
          <cell r="D840" t="str">
            <v>A070E</v>
          </cell>
          <cell r="E840" t="str">
            <v>1 M2 LANTAI GRANITO TILE ESSENZA UKURAN 60 x 60 POLISHED</v>
          </cell>
        </row>
        <row r="841">
          <cell r="C841" t="str">
            <v>BL39</v>
          </cell>
          <cell r="E841" t="str">
            <v>Granito Tile Essenza 60 x 60 Polished</v>
          </cell>
          <cell r="F841">
            <v>1</v>
          </cell>
          <cell r="G841" t="str">
            <v>m²</v>
          </cell>
          <cell r="I841">
            <v>180000</v>
          </cell>
          <cell r="J841">
            <v>180000</v>
          </cell>
        </row>
        <row r="842">
          <cell r="C842" t="str">
            <v>BA34</v>
          </cell>
          <cell r="E842" t="str">
            <v xml:space="preserve">P.C  (50 kg) </v>
          </cell>
          <cell r="F842">
            <v>0.26</v>
          </cell>
          <cell r="G842" t="str">
            <v>zak</v>
          </cell>
          <cell r="I842">
            <v>30000</v>
          </cell>
          <cell r="J842">
            <v>7800</v>
          </cell>
        </row>
        <row r="843">
          <cell r="C843" t="str">
            <v>BA04</v>
          </cell>
          <cell r="E843" t="str">
            <v>Pasir pasang</v>
          </cell>
          <cell r="F843">
            <v>0.03</v>
          </cell>
          <cell r="G843" t="str">
            <v>m³</v>
          </cell>
          <cell r="I843">
            <v>125000</v>
          </cell>
          <cell r="J843">
            <v>3750</v>
          </cell>
        </row>
        <row r="844">
          <cell r="C844" t="str">
            <v>BL42</v>
          </cell>
          <cell r="E844" t="str">
            <v xml:space="preserve">Campuran kedap air </v>
          </cell>
          <cell r="F844">
            <v>1</v>
          </cell>
          <cell r="G844" t="str">
            <v>lot</v>
          </cell>
          <cell r="I844">
            <v>18000</v>
          </cell>
          <cell r="J844">
            <v>18000</v>
          </cell>
        </row>
        <row r="845">
          <cell r="B845" t="str">
            <v>P</v>
          </cell>
          <cell r="C845" t="str">
            <v>PK03</v>
          </cell>
          <cell r="E845" t="str">
            <v>Pekerja trampil</v>
          </cell>
          <cell r="F845">
            <v>0.25</v>
          </cell>
          <cell r="G845" t="str">
            <v>org</v>
          </cell>
          <cell r="I845">
            <v>25000</v>
          </cell>
          <cell r="J845">
            <v>6250</v>
          </cell>
        </row>
        <row r="846">
          <cell r="B846" t="str">
            <v>P</v>
          </cell>
          <cell r="C846" t="str">
            <v>PK05</v>
          </cell>
          <cell r="E846" t="str">
            <v>Tk. batu trampil</v>
          </cell>
          <cell r="F846">
            <v>0.6</v>
          </cell>
          <cell r="G846" t="str">
            <v>org</v>
          </cell>
          <cell r="I846">
            <v>30000</v>
          </cell>
          <cell r="J846">
            <v>18000</v>
          </cell>
        </row>
        <row r="847">
          <cell r="B847" t="str">
            <v>P</v>
          </cell>
          <cell r="C847" t="str">
            <v>PK06</v>
          </cell>
          <cell r="E847" t="str">
            <v>Kep. Tukang batu</v>
          </cell>
          <cell r="F847">
            <v>0.05</v>
          </cell>
          <cell r="G847" t="str">
            <v>org</v>
          </cell>
          <cell r="I847">
            <v>35000</v>
          </cell>
          <cell r="J847">
            <v>1750</v>
          </cell>
        </row>
        <row r="848">
          <cell r="B848" t="str">
            <v>P</v>
          </cell>
          <cell r="C848" t="str">
            <v>PK19</v>
          </cell>
          <cell r="E848" t="str">
            <v>Mandor</v>
          </cell>
          <cell r="F848">
            <v>2.5000000000000001E-2</v>
          </cell>
          <cell r="G848" t="str">
            <v>org</v>
          </cell>
          <cell r="I848">
            <v>50000</v>
          </cell>
          <cell r="J848">
            <v>1250</v>
          </cell>
        </row>
        <row r="849">
          <cell r="C849" t="str">
            <v>LL52</v>
          </cell>
          <cell r="E849" t="str">
            <v>Alat bantu</v>
          </cell>
          <cell r="F849">
            <v>2.4E-2</v>
          </cell>
          <cell r="G849" t="str">
            <v>lot</v>
          </cell>
          <cell r="I849">
            <v>236800</v>
          </cell>
          <cell r="J849">
            <v>5683.2</v>
          </cell>
        </row>
        <row r="850">
          <cell r="E850" t="str">
            <v xml:space="preserve">Jumlah         </v>
          </cell>
          <cell r="J850">
            <v>242483.20000000001</v>
          </cell>
        </row>
        <row r="851">
          <cell r="E851" t="str">
            <v>Keuntungan Max.</v>
          </cell>
          <cell r="J851">
            <v>24248.320000000003</v>
          </cell>
        </row>
        <row r="852">
          <cell r="E852" t="str">
            <v xml:space="preserve">Jumlah         </v>
          </cell>
          <cell r="J852">
            <v>266731.52000000002</v>
          </cell>
        </row>
        <row r="853">
          <cell r="A853" t="str">
            <v>A070E</v>
          </cell>
          <cell r="E853" t="str">
            <v xml:space="preserve">Dibulatkan    </v>
          </cell>
          <cell r="J853">
            <v>266730</v>
          </cell>
        </row>
        <row r="854">
          <cell r="D854" t="str">
            <v>A070F</v>
          </cell>
          <cell r="E854" t="str">
            <v>1 M2 DINDING GRANITO TILE ESSENZA UKURAN 60 x 60 POLISHED</v>
          </cell>
        </row>
        <row r="855">
          <cell r="C855" t="str">
            <v>BL39</v>
          </cell>
          <cell r="E855" t="str">
            <v>Granito Tile Essenza 60 x 60 Polished</v>
          </cell>
          <cell r="F855">
            <v>1</v>
          </cell>
          <cell r="G855" t="str">
            <v>m²</v>
          </cell>
          <cell r="I855">
            <v>180000</v>
          </cell>
          <cell r="J855">
            <v>180000</v>
          </cell>
        </row>
        <row r="856">
          <cell r="C856" t="str">
            <v>BA34</v>
          </cell>
          <cell r="E856" t="str">
            <v>P.C  (50 kg) + Campuran khusus</v>
          </cell>
          <cell r="F856">
            <v>0.26</v>
          </cell>
          <cell r="G856" t="str">
            <v>zak</v>
          </cell>
          <cell r="I856">
            <v>30000</v>
          </cell>
          <cell r="J856">
            <v>7800</v>
          </cell>
        </row>
        <row r="857">
          <cell r="C857" t="str">
            <v>BA04</v>
          </cell>
          <cell r="E857" t="str">
            <v>Pasir pasang</v>
          </cell>
          <cell r="F857">
            <v>0.03</v>
          </cell>
          <cell r="G857" t="str">
            <v>m³</v>
          </cell>
          <cell r="I857">
            <v>125000</v>
          </cell>
          <cell r="J857">
            <v>3750</v>
          </cell>
        </row>
        <row r="858">
          <cell r="C858" t="str">
            <v>BL42</v>
          </cell>
          <cell r="E858" t="str">
            <v>Campuran kedap air + Perekat lain</v>
          </cell>
          <cell r="F858">
            <v>1</v>
          </cell>
          <cell r="G858" t="str">
            <v>lot</v>
          </cell>
          <cell r="I858">
            <v>18000</v>
          </cell>
          <cell r="J858">
            <v>18000</v>
          </cell>
        </row>
        <row r="859">
          <cell r="B859" t="str">
            <v>P</v>
          </cell>
          <cell r="C859" t="str">
            <v>PK03</v>
          </cell>
          <cell r="E859" t="str">
            <v>Pekerja trampil</v>
          </cell>
          <cell r="F859">
            <v>0.25</v>
          </cell>
          <cell r="G859" t="str">
            <v>org</v>
          </cell>
          <cell r="I859">
            <v>25000</v>
          </cell>
          <cell r="J859">
            <v>6250</v>
          </cell>
        </row>
        <row r="860">
          <cell r="B860" t="str">
            <v>P</v>
          </cell>
          <cell r="C860" t="str">
            <v>PK05</v>
          </cell>
          <cell r="E860" t="str">
            <v>Tk. batu trampil</v>
          </cell>
          <cell r="F860">
            <v>0.7</v>
          </cell>
          <cell r="G860" t="str">
            <v>org</v>
          </cell>
          <cell r="I860">
            <v>30000</v>
          </cell>
          <cell r="J860">
            <v>21000</v>
          </cell>
        </row>
        <row r="861">
          <cell r="B861" t="str">
            <v>P</v>
          </cell>
          <cell r="C861" t="str">
            <v>PK06</v>
          </cell>
          <cell r="E861" t="str">
            <v>Kep. Tukang batu</v>
          </cell>
          <cell r="F861">
            <v>0.05</v>
          </cell>
          <cell r="G861" t="str">
            <v>org</v>
          </cell>
          <cell r="I861">
            <v>35000</v>
          </cell>
          <cell r="J861">
            <v>1750</v>
          </cell>
        </row>
        <row r="862">
          <cell r="B862" t="str">
            <v>P</v>
          </cell>
          <cell r="C862" t="str">
            <v>PK19</v>
          </cell>
          <cell r="E862" t="str">
            <v>Mandor</v>
          </cell>
          <cell r="F862">
            <v>2.5000000000000001E-2</v>
          </cell>
          <cell r="G862" t="str">
            <v>org</v>
          </cell>
          <cell r="I862">
            <v>50000</v>
          </cell>
          <cell r="J862">
            <v>1250</v>
          </cell>
        </row>
        <row r="863">
          <cell r="C863" t="str">
            <v>LL53</v>
          </cell>
          <cell r="E863" t="str">
            <v>Alat bantu</v>
          </cell>
          <cell r="F863">
            <v>0.04</v>
          </cell>
          <cell r="G863" t="str">
            <v>lot</v>
          </cell>
          <cell r="I863">
            <v>239800</v>
          </cell>
          <cell r="J863">
            <v>9592</v>
          </cell>
        </row>
        <row r="864">
          <cell r="E864" t="str">
            <v xml:space="preserve">Jumlah         </v>
          </cell>
          <cell r="J864">
            <v>249392</v>
          </cell>
        </row>
        <row r="865">
          <cell r="E865" t="str">
            <v>Keuntungan Max.</v>
          </cell>
          <cell r="J865">
            <v>24939.200000000001</v>
          </cell>
        </row>
        <row r="866">
          <cell r="E866" t="str">
            <v xml:space="preserve">Jumlah         </v>
          </cell>
          <cell r="J866">
            <v>274331.2</v>
          </cell>
        </row>
        <row r="867">
          <cell r="A867" t="str">
            <v>A070F</v>
          </cell>
          <cell r="E867" t="str">
            <v xml:space="preserve">Dibulatkan    </v>
          </cell>
          <cell r="J867">
            <v>274330</v>
          </cell>
        </row>
        <row r="868">
          <cell r="D868" t="str">
            <v>A070G</v>
          </cell>
          <cell r="E868" t="str">
            <v>1 M2 LANTAI GRANITO TILE ESSENZA UKURAN 40 x 40 POLISHED</v>
          </cell>
        </row>
        <row r="869">
          <cell r="C869" t="str">
            <v>BL32</v>
          </cell>
          <cell r="E869" t="str">
            <v>Granito Tile Essenza 40 x 40 Polished</v>
          </cell>
          <cell r="F869">
            <v>1</v>
          </cell>
          <cell r="G869" t="str">
            <v>m²</v>
          </cell>
          <cell r="I869">
            <v>132500</v>
          </cell>
          <cell r="J869">
            <v>132500</v>
          </cell>
        </row>
        <row r="870">
          <cell r="C870" t="str">
            <v>BA34</v>
          </cell>
          <cell r="E870" t="str">
            <v>P.C  (50 kg) + Campuran khusus</v>
          </cell>
          <cell r="F870">
            <v>0.26</v>
          </cell>
          <cell r="G870" t="str">
            <v>zak</v>
          </cell>
          <cell r="I870">
            <v>30000</v>
          </cell>
          <cell r="J870">
            <v>7800</v>
          </cell>
        </row>
        <row r="871">
          <cell r="C871" t="str">
            <v>BA04</v>
          </cell>
          <cell r="E871" t="str">
            <v>Pasir pasang</v>
          </cell>
          <cell r="F871">
            <v>0.03</v>
          </cell>
          <cell r="G871" t="str">
            <v>m³</v>
          </cell>
          <cell r="I871">
            <v>125000</v>
          </cell>
          <cell r="J871">
            <v>3750</v>
          </cell>
        </row>
        <row r="872">
          <cell r="C872" t="str">
            <v>BL42</v>
          </cell>
          <cell r="E872" t="str">
            <v>Campuran kedap air</v>
          </cell>
          <cell r="F872">
            <v>1</v>
          </cell>
          <cell r="G872" t="str">
            <v>lot</v>
          </cell>
          <cell r="I872">
            <v>18000</v>
          </cell>
          <cell r="J872">
            <v>18000</v>
          </cell>
        </row>
        <row r="873">
          <cell r="B873" t="str">
            <v>P</v>
          </cell>
          <cell r="C873" t="str">
            <v>PK03</v>
          </cell>
          <cell r="E873" t="str">
            <v>Pekerja trampil</v>
          </cell>
          <cell r="F873">
            <v>0.25</v>
          </cell>
          <cell r="G873" t="str">
            <v>org</v>
          </cell>
          <cell r="I873">
            <v>25000</v>
          </cell>
          <cell r="J873">
            <v>6250</v>
          </cell>
        </row>
        <row r="874">
          <cell r="B874" t="str">
            <v>P</v>
          </cell>
          <cell r="C874" t="str">
            <v>PK05</v>
          </cell>
          <cell r="E874" t="str">
            <v>Tk. batu trampil</v>
          </cell>
          <cell r="F874">
            <v>0.6</v>
          </cell>
          <cell r="G874" t="str">
            <v>org</v>
          </cell>
          <cell r="I874">
            <v>30000</v>
          </cell>
          <cell r="J874">
            <v>18000</v>
          </cell>
        </row>
        <row r="875">
          <cell r="B875" t="str">
            <v>P</v>
          </cell>
          <cell r="C875" t="str">
            <v>PK06</v>
          </cell>
          <cell r="E875" t="str">
            <v>Kep. Tukang batu</v>
          </cell>
          <cell r="F875">
            <v>0.05</v>
          </cell>
          <cell r="G875" t="str">
            <v>org</v>
          </cell>
          <cell r="I875">
            <v>35000</v>
          </cell>
          <cell r="J875">
            <v>1750</v>
          </cell>
        </row>
        <row r="876">
          <cell r="B876" t="str">
            <v>P</v>
          </cell>
          <cell r="C876" t="str">
            <v>PK19</v>
          </cell>
          <cell r="E876" t="str">
            <v>Mandor</v>
          </cell>
          <cell r="F876">
            <v>2.5000000000000001E-2</v>
          </cell>
          <cell r="G876" t="str">
            <v>org</v>
          </cell>
          <cell r="I876">
            <v>50000</v>
          </cell>
          <cell r="J876">
            <v>1250</v>
          </cell>
        </row>
        <row r="877">
          <cell r="C877" t="str">
            <v>LL54</v>
          </cell>
          <cell r="E877" t="str">
            <v>Alat bantu</v>
          </cell>
          <cell r="F877">
            <v>2.4E-2</v>
          </cell>
          <cell r="G877" t="str">
            <v>lot</v>
          </cell>
          <cell r="I877">
            <v>189300</v>
          </cell>
          <cell r="J877">
            <v>4543.2</v>
          </cell>
        </row>
        <row r="878">
          <cell r="E878" t="str">
            <v xml:space="preserve">Jumlah         </v>
          </cell>
          <cell r="J878">
            <v>193843.20000000001</v>
          </cell>
        </row>
        <row r="879">
          <cell r="E879" t="str">
            <v>Keuntungan Max.</v>
          </cell>
          <cell r="J879">
            <v>19384.320000000003</v>
          </cell>
        </row>
        <row r="880">
          <cell r="E880" t="str">
            <v xml:space="preserve">Jumlah         </v>
          </cell>
          <cell r="J880">
            <v>213227.52000000002</v>
          </cell>
        </row>
        <row r="881">
          <cell r="A881" t="str">
            <v>A070G</v>
          </cell>
          <cell r="E881" t="str">
            <v xml:space="preserve">Dibulatkan    </v>
          </cell>
          <cell r="J881">
            <v>213220</v>
          </cell>
        </row>
        <row r="882">
          <cell r="D882" t="str">
            <v>A070H</v>
          </cell>
          <cell r="E882" t="str">
            <v>1 M2 DINDING GRANITO TILE ESSENZA UKURAN 40 x 40  POLISHED</v>
          </cell>
        </row>
        <row r="883">
          <cell r="C883" t="str">
            <v>BL32</v>
          </cell>
          <cell r="E883" t="str">
            <v>Granito Tile Essenza 40 x 40 Polished</v>
          </cell>
          <cell r="F883">
            <v>1</v>
          </cell>
          <cell r="G883" t="str">
            <v>m²</v>
          </cell>
          <cell r="I883">
            <v>132500</v>
          </cell>
          <cell r="J883">
            <v>132500</v>
          </cell>
        </row>
        <row r="884">
          <cell r="C884" t="str">
            <v>BA34</v>
          </cell>
          <cell r="E884" t="str">
            <v>P.C  (50 kg) + Campuran khusus</v>
          </cell>
          <cell r="F884">
            <v>0.26</v>
          </cell>
          <cell r="G884" t="str">
            <v>zak</v>
          </cell>
          <cell r="I884">
            <v>30000</v>
          </cell>
          <cell r="J884">
            <v>7800</v>
          </cell>
        </row>
        <row r="885">
          <cell r="C885" t="str">
            <v>BA04</v>
          </cell>
          <cell r="E885" t="str">
            <v>Pasir pasang</v>
          </cell>
          <cell r="F885">
            <v>0.03</v>
          </cell>
          <cell r="G885" t="str">
            <v>m³</v>
          </cell>
          <cell r="I885">
            <v>125000</v>
          </cell>
          <cell r="J885">
            <v>3750</v>
          </cell>
        </row>
        <row r="886">
          <cell r="C886" t="str">
            <v>BL42</v>
          </cell>
          <cell r="E886" t="str">
            <v>Campuran kedap air + Perekat lain</v>
          </cell>
          <cell r="F886">
            <v>1</v>
          </cell>
          <cell r="G886" t="str">
            <v>lot</v>
          </cell>
          <cell r="I886">
            <v>18000</v>
          </cell>
          <cell r="J886">
            <v>18000</v>
          </cell>
        </row>
        <row r="887">
          <cell r="B887" t="str">
            <v>P</v>
          </cell>
          <cell r="C887" t="str">
            <v>PK03</v>
          </cell>
          <cell r="E887" t="str">
            <v>Pekerja trampil</v>
          </cell>
          <cell r="F887">
            <v>0.25</v>
          </cell>
          <cell r="G887" t="str">
            <v>org</v>
          </cell>
          <cell r="I887">
            <v>25000</v>
          </cell>
          <cell r="J887">
            <v>6250</v>
          </cell>
        </row>
        <row r="888">
          <cell r="B888" t="str">
            <v>P</v>
          </cell>
          <cell r="C888" t="str">
            <v>PK05</v>
          </cell>
          <cell r="E888" t="str">
            <v>Tk. batu trampil</v>
          </cell>
          <cell r="F888">
            <v>0.7</v>
          </cell>
          <cell r="G888" t="str">
            <v>org</v>
          </cell>
          <cell r="I888">
            <v>30000</v>
          </cell>
          <cell r="J888">
            <v>21000</v>
          </cell>
        </row>
        <row r="889">
          <cell r="B889" t="str">
            <v>P</v>
          </cell>
          <cell r="C889" t="str">
            <v>PK06</v>
          </cell>
          <cell r="E889" t="str">
            <v>Kep. Tukang batu</v>
          </cell>
          <cell r="F889">
            <v>0.05</v>
          </cell>
          <cell r="G889" t="str">
            <v>org</v>
          </cell>
          <cell r="I889">
            <v>35000</v>
          </cell>
          <cell r="J889">
            <v>1750</v>
          </cell>
        </row>
        <row r="890">
          <cell r="B890" t="str">
            <v>P</v>
          </cell>
          <cell r="C890" t="str">
            <v>PK19</v>
          </cell>
          <cell r="E890" t="str">
            <v>Mandor</v>
          </cell>
          <cell r="F890">
            <v>2.5000000000000001E-2</v>
          </cell>
          <cell r="G890" t="str">
            <v>org</v>
          </cell>
          <cell r="I890">
            <v>50000</v>
          </cell>
          <cell r="J890">
            <v>1250</v>
          </cell>
        </row>
        <row r="891">
          <cell r="C891" t="str">
            <v>LL55</v>
          </cell>
          <cell r="E891" t="str">
            <v>Alat bantu</v>
          </cell>
          <cell r="F891">
            <v>0.04</v>
          </cell>
          <cell r="G891" t="str">
            <v>lot</v>
          </cell>
          <cell r="I891">
            <v>192300</v>
          </cell>
          <cell r="J891">
            <v>7692</v>
          </cell>
        </row>
        <row r="892">
          <cell r="E892" t="str">
            <v xml:space="preserve">Jumlah         </v>
          </cell>
          <cell r="J892">
            <v>199992</v>
          </cell>
        </row>
        <row r="893">
          <cell r="E893" t="str">
            <v>Keuntungan Max.</v>
          </cell>
          <cell r="J893">
            <v>19999.2</v>
          </cell>
        </row>
        <row r="894">
          <cell r="E894" t="str">
            <v xml:space="preserve">Jumlah         </v>
          </cell>
          <cell r="J894">
            <v>219991.2</v>
          </cell>
        </row>
        <row r="895">
          <cell r="A895" t="str">
            <v>A070H</v>
          </cell>
          <cell r="E895" t="str">
            <v xml:space="preserve">Dibulatkan    </v>
          </cell>
          <cell r="J895">
            <v>219990</v>
          </cell>
        </row>
        <row r="896">
          <cell r="D896" t="str">
            <v>A070I</v>
          </cell>
          <cell r="E896" t="str">
            <v xml:space="preserve">1 M2 LANTAI MARMER EX LAMPUNG UKURAN BESAR </v>
          </cell>
        </row>
        <row r="897">
          <cell r="C897" t="str">
            <v>BL34</v>
          </cell>
          <cell r="E897" t="str">
            <v>Marmer Ex Lampung</v>
          </cell>
          <cell r="F897">
            <v>1</v>
          </cell>
          <cell r="G897" t="str">
            <v>m²</v>
          </cell>
          <cell r="I897">
            <v>350000</v>
          </cell>
          <cell r="J897">
            <v>350000</v>
          </cell>
        </row>
        <row r="898">
          <cell r="C898" t="str">
            <v>BA34</v>
          </cell>
          <cell r="E898" t="str">
            <v>P.C  (50 kg) + Campuran khusus</v>
          </cell>
          <cell r="F898">
            <v>0.26</v>
          </cell>
          <cell r="G898" t="str">
            <v>zak</v>
          </cell>
          <cell r="I898">
            <v>30000</v>
          </cell>
          <cell r="J898">
            <v>7800</v>
          </cell>
        </row>
        <row r="899">
          <cell r="C899" t="str">
            <v>BA04</v>
          </cell>
          <cell r="E899" t="str">
            <v>Pasir pasang</v>
          </cell>
          <cell r="F899">
            <v>0.03</v>
          </cell>
          <cell r="G899" t="str">
            <v>m³</v>
          </cell>
          <cell r="I899">
            <v>125000</v>
          </cell>
          <cell r="J899">
            <v>3750</v>
          </cell>
        </row>
        <row r="900">
          <cell r="C900" t="str">
            <v>BL42</v>
          </cell>
          <cell r="E900" t="str">
            <v>Campuran kedap air</v>
          </cell>
          <cell r="F900">
            <v>1</v>
          </cell>
          <cell r="G900" t="str">
            <v>lot</v>
          </cell>
          <cell r="I900">
            <v>18000</v>
          </cell>
          <cell r="J900">
            <v>18000</v>
          </cell>
        </row>
        <row r="901">
          <cell r="B901" t="str">
            <v>P</v>
          </cell>
          <cell r="C901" t="str">
            <v>PK03</v>
          </cell>
          <cell r="E901" t="str">
            <v>Pekerja trampil</v>
          </cell>
          <cell r="F901">
            <v>0.5</v>
          </cell>
          <cell r="G901" t="str">
            <v>org</v>
          </cell>
          <cell r="I901">
            <v>25000</v>
          </cell>
          <cell r="J901">
            <v>12500</v>
          </cell>
        </row>
        <row r="902">
          <cell r="B902" t="str">
            <v>P</v>
          </cell>
          <cell r="C902" t="str">
            <v>PK05</v>
          </cell>
          <cell r="E902" t="str">
            <v>Tk. batu trampil</v>
          </cell>
          <cell r="F902">
            <v>1.5</v>
          </cell>
          <cell r="G902" t="str">
            <v>org</v>
          </cell>
          <cell r="I902">
            <v>30000</v>
          </cell>
          <cell r="J902">
            <v>45000</v>
          </cell>
        </row>
        <row r="903">
          <cell r="B903" t="str">
            <v>P</v>
          </cell>
          <cell r="C903" t="str">
            <v>PK06</v>
          </cell>
          <cell r="E903" t="str">
            <v>Kep. Tukang batu</v>
          </cell>
          <cell r="F903">
            <v>0.05</v>
          </cell>
          <cell r="G903" t="str">
            <v>org</v>
          </cell>
          <cell r="I903">
            <v>35000</v>
          </cell>
          <cell r="J903">
            <v>1750</v>
          </cell>
        </row>
        <row r="904">
          <cell r="B904" t="str">
            <v>P</v>
          </cell>
          <cell r="C904" t="str">
            <v>PK19</v>
          </cell>
          <cell r="E904" t="str">
            <v>Mandor</v>
          </cell>
          <cell r="F904">
            <v>2.5000000000000001E-2</v>
          </cell>
          <cell r="G904" t="str">
            <v>org</v>
          </cell>
          <cell r="I904">
            <v>50000</v>
          </cell>
          <cell r="J904">
            <v>1250</v>
          </cell>
        </row>
        <row r="905">
          <cell r="C905" t="str">
            <v>LL56</v>
          </cell>
          <cell r="E905" t="str">
            <v>Alat bantu</v>
          </cell>
          <cell r="F905">
            <v>3.2000000000000001E-2</v>
          </cell>
          <cell r="G905" t="str">
            <v>lot</v>
          </cell>
          <cell r="I905">
            <v>440050</v>
          </cell>
          <cell r="J905">
            <v>14081.6</v>
          </cell>
        </row>
        <row r="906">
          <cell r="E906" t="str">
            <v xml:space="preserve">Jumlah         </v>
          </cell>
          <cell r="J906">
            <v>454131.6</v>
          </cell>
        </row>
        <row r="907">
          <cell r="E907" t="str">
            <v>Keuntungan Max.</v>
          </cell>
          <cell r="J907">
            <v>45413.16</v>
          </cell>
        </row>
        <row r="908">
          <cell r="E908" t="str">
            <v xml:space="preserve">Jumlah         </v>
          </cell>
          <cell r="J908">
            <v>499544.76</v>
          </cell>
        </row>
        <row r="909">
          <cell r="A909" t="str">
            <v>A070I</v>
          </cell>
          <cell r="E909" t="str">
            <v xml:space="preserve">Dibulatkan    </v>
          </cell>
          <cell r="J909">
            <v>499540</v>
          </cell>
        </row>
        <row r="910">
          <cell r="D910" t="str">
            <v>A070J</v>
          </cell>
          <cell r="E910" t="str">
            <v>1 M2 DINDING MARMER EX LAMPUNG UKURAN BESAR</v>
          </cell>
        </row>
        <row r="911">
          <cell r="C911" t="str">
            <v>BL34</v>
          </cell>
          <cell r="E911" t="str">
            <v>Marmer Ex Lampung</v>
          </cell>
          <cell r="F911">
            <v>1</v>
          </cell>
          <cell r="G911" t="str">
            <v>m²</v>
          </cell>
          <cell r="I911">
            <v>350000</v>
          </cell>
          <cell r="J911">
            <v>350000</v>
          </cell>
        </row>
        <row r="912">
          <cell r="C912" t="str">
            <v>BA34</v>
          </cell>
          <cell r="E912" t="str">
            <v>P.C  (50 kg) + Campuran khusus</v>
          </cell>
          <cell r="F912">
            <v>0.26</v>
          </cell>
          <cell r="G912" t="str">
            <v>zak</v>
          </cell>
          <cell r="I912">
            <v>30000</v>
          </cell>
          <cell r="J912">
            <v>7800</v>
          </cell>
        </row>
        <row r="913">
          <cell r="C913" t="str">
            <v>BA04</v>
          </cell>
          <cell r="E913" t="str">
            <v>Pasir pasang</v>
          </cell>
          <cell r="F913">
            <v>0.03</v>
          </cell>
          <cell r="G913" t="str">
            <v>m³</v>
          </cell>
          <cell r="I913">
            <v>125000</v>
          </cell>
          <cell r="J913">
            <v>3750</v>
          </cell>
        </row>
        <row r="914">
          <cell r="C914" t="str">
            <v>BL42</v>
          </cell>
          <cell r="E914" t="str">
            <v>Campuran kedap air</v>
          </cell>
          <cell r="F914">
            <v>1</v>
          </cell>
          <cell r="G914" t="str">
            <v>lot</v>
          </cell>
          <cell r="I914">
            <v>18000</v>
          </cell>
          <cell r="J914">
            <v>18000</v>
          </cell>
        </row>
        <row r="915">
          <cell r="B915" t="str">
            <v>P</v>
          </cell>
          <cell r="C915" t="str">
            <v>PK03</v>
          </cell>
          <cell r="E915" t="str">
            <v>Pekerja trampil</v>
          </cell>
          <cell r="F915">
            <v>1</v>
          </cell>
          <cell r="G915" t="str">
            <v>org</v>
          </cell>
          <cell r="I915">
            <v>25000</v>
          </cell>
          <cell r="J915">
            <v>25000</v>
          </cell>
        </row>
        <row r="916">
          <cell r="B916" t="str">
            <v>P</v>
          </cell>
          <cell r="C916" t="str">
            <v>PK05</v>
          </cell>
          <cell r="E916" t="str">
            <v>Tk. batu trampil</v>
          </cell>
          <cell r="F916">
            <v>3</v>
          </cell>
          <cell r="G916" t="str">
            <v>org</v>
          </cell>
          <cell r="I916">
            <v>30000</v>
          </cell>
          <cell r="J916">
            <v>90000</v>
          </cell>
        </row>
        <row r="917">
          <cell r="B917" t="str">
            <v>P</v>
          </cell>
          <cell r="C917" t="str">
            <v>PK06</v>
          </cell>
          <cell r="E917" t="str">
            <v>Kep. Tukang batu</v>
          </cell>
          <cell r="F917">
            <v>0.2</v>
          </cell>
          <cell r="G917" t="str">
            <v>org</v>
          </cell>
          <cell r="I917">
            <v>35000</v>
          </cell>
          <cell r="J917">
            <v>7000</v>
          </cell>
        </row>
        <row r="918">
          <cell r="B918" t="str">
            <v>P</v>
          </cell>
          <cell r="C918" t="str">
            <v>PK19</v>
          </cell>
          <cell r="E918" t="str">
            <v>Mandor</v>
          </cell>
          <cell r="F918">
            <v>2.5000000000000001E-2</v>
          </cell>
          <cell r="G918" t="str">
            <v>org</v>
          </cell>
          <cell r="I918">
            <v>50000</v>
          </cell>
          <cell r="J918">
            <v>1250</v>
          </cell>
        </row>
        <row r="919">
          <cell r="C919" t="str">
            <v>LL57</v>
          </cell>
          <cell r="E919" t="str">
            <v>Alat bantu</v>
          </cell>
          <cell r="F919">
            <v>4.8000000000000001E-2</v>
          </cell>
          <cell r="G919" t="str">
            <v>lot</v>
          </cell>
          <cell r="I919">
            <v>502800</v>
          </cell>
          <cell r="J919">
            <v>24134.400000000001</v>
          </cell>
        </row>
        <row r="920">
          <cell r="E920" t="str">
            <v xml:space="preserve">Jumlah         </v>
          </cell>
          <cell r="J920">
            <v>526934.4</v>
          </cell>
        </row>
        <row r="921">
          <cell r="E921" t="str">
            <v>Keuntungan Max.</v>
          </cell>
          <cell r="J921">
            <v>52693.440000000002</v>
          </cell>
        </row>
        <row r="922">
          <cell r="E922" t="str">
            <v xml:space="preserve">Jumlah         </v>
          </cell>
          <cell r="J922">
            <v>579627.84000000008</v>
          </cell>
        </row>
        <row r="923">
          <cell r="A923" t="str">
            <v>A070J</v>
          </cell>
          <cell r="E923" t="str">
            <v xml:space="preserve">Dibulatkan    </v>
          </cell>
          <cell r="J923">
            <v>579620</v>
          </cell>
        </row>
        <row r="924">
          <cell r="D924" t="str">
            <v>A070K</v>
          </cell>
          <cell r="E924" t="str">
            <v xml:space="preserve">1 M2 LANTAI MARMER EX LAMPUNG UKURAN KECIL </v>
          </cell>
        </row>
        <row r="925">
          <cell r="C925" t="str">
            <v>BL35</v>
          </cell>
          <cell r="E925" t="str">
            <v xml:space="preserve">Marmer Ex Lampung Ukuran Kecil </v>
          </cell>
          <cell r="F925">
            <v>1</v>
          </cell>
          <cell r="G925" t="str">
            <v>m²</v>
          </cell>
          <cell r="I925">
            <v>207000</v>
          </cell>
          <cell r="J925">
            <v>207000</v>
          </cell>
        </row>
        <row r="926">
          <cell r="C926" t="str">
            <v>BA34</v>
          </cell>
          <cell r="E926" t="str">
            <v>P.C  (50 kg) + Campuran khusus</v>
          </cell>
          <cell r="F926">
            <v>0.26</v>
          </cell>
          <cell r="G926" t="str">
            <v>zak</v>
          </cell>
          <cell r="I926">
            <v>30000</v>
          </cell>
          <cell r="J926">
            <v>7800</v>
          </cell>
        </row>
        <row r="927">
          <cell r="C927" t="str">
            <v>BA04</v>
          </cell>
          <cell r="E927" t="str">
            <v>Pasir pasang</v>
          </cell>
          <cell r="F927">
            <v>0.03</v>
          </cell>
          <cell r="G927" t="str">
            <v>m³</v>
          </cell>
          <cell r="I927">
            <v>125000</v>
          </cell>
          <cell r="J927">
            <v>3750</v>
          </cell>
        </row>
        <row r="928">
          <cell r="C928" t="str">
            <v>BL42</v>
          </cell>
          <cell r="E928" t="str">
            <v>Campuran kedap air</v>
          </cell>
          <cell r="F928">
            <v>1</v>
          </cell>
          <cell r="G928" t="str">
            <v>lot</v>
          </cell>
          <cell r="I928">
            <v>18000</v>
          </cell>
          <cell r="J928">
            <v>18000</v>
          </cell>
        </row>
        <row r="929">
          <cell r="B929" t="str">
            <v>P</v>
          </cell>
          <cell r="C929" t="str">
            <v>PK03</v>
          </cell>
          <cell r="E929" t="str">
            <v>Pekerja trampil</v>
          </cell>
          <cell r="F929">
            <v>0.5</v>
          </cell>
          <cell r="G929" t="str">
            <v>org</v>
          </cell>
          <cell r="I929">
            <v>25000</v>
          </cell>
          <cell r="J929">
            <v>12500</v>
          </cell>
        </row>
        <row r="930">
          <cell r="B930" t="str">
            <v>P</v>
          </cell>
          <cell r="C930" t="str">
            <v>PK05</v>
          </cell>
          <cell r="E930" t="str">
            <v>Tk. batu trampil</v>
          </cell>
          <cell r="F930">
            <v>1.5</v>
          </cell>
          <cell r="G930" t="str">
            <v>org</v>
          </cell>
          <cell r="I930">
            <v>30000</v>
          </cell>
          <cell r="J930">
            <v>45000</v>
          </cell>
        </row>
        <row r="931">
          <cell r="B931" t="str">
            <v>P</v>
          </cell>
          <cell r="C931" t="str">
            <v>PK06</v>
          </cell>
          <cell r="E931" t="str">
            <v>Kep. Tukang batu</v>
          </cell>
          <cell r="F931">
            <v>0.1</v>
          </cell>
          <cell r="G931" t="str">
            <v>org</v>
          </cell>
          <cell r="I931">
            <v>35000</v>
          </cell>
          <cell r="J931">
            <v>3500</v>
          </cell>
        </row>
        <row r="932">
          <cell r="B932" t="str">
            <v>P</v>
          </cell>
          <cell r="C932" t="str">
            <v>PK19</v>
          </cell>
          <cell r="E932" t="str">
            <v>Mandor</v>
          </cell>
          <cell r="F932">
            <v>2.5000000000000001E-2</v>
          </cell>
          <cell r="G932" t="str">
            <v>org</v>
          </cell>
          <cell r="I932">
            <v>50000</v>
          </cell>
          <cell r="J932">
            <v>1250</v>
          </cell>
        </row>
        <row r="933">
          <cell r="C933" t="str">
            <v>LL58</v>
          </cell>
          <cell r="E933" t="str">
            <v>Alat bantu</v>
          </cell>
          <cell r="F933">
            <v>3.2000000000000001E-2</v>
          </cell>
          <cell r="G933" t="str">
            <v>lot</v>
          </cell>
          <cell r="I933">
            <v>298800</v>
          </cell>
          <cell r="J933">
            <v>9561.6</v>
          </cell>
        </row>
        <row r="934">
          <cell r="E934" t="str">
            <v xml:space="preserve">Jumlah         </v>
          </cell>
          <cell r="J934">
            <v>308361.59999999998</v>
          </cell>
        </row>
        <row r="935">
          <cell r="E935" t="str">
            <v>Keuntungan Max.</v>
          </cell>
          <cell r="J935">
            <v>30836.16</v>
          </cell>
        </row>
        <row r="936">
          <cell r="E936" t="str">
            <v xml:space="preserve">Jumlah         </v>
          </cell>
          <cell r="J936">
            <v>339197.75999999995</v>
          </cell>
        </row>
        <row r="937">
          <cell r="A937" t="str">
            <v>A070K</v>
          </cell>
          <cell r="E937" t="str">
            <v xml:space="preserve">Dibulatkan    </v>
          </cell>
          <cell r="J937">
            <v>339190</v>
          </cell>
        </row>
        <row r="938">
          <cell r="D938" t="str">
            <v>A070L</v>
          </cell>
          <cell r="E938" t="str">
            <v>1 M2 DINDING MARMER EX LAMPUNG UKURAN KECIL</v>
          </cell>
        </row>
        <row r="939">
          <cell r="C939" t="str">
            <v>BL35</v>
          </cell>
          <cell r="E939" t="str">
            <v>Marmer Ex Lampung Ukuran Kecil</v>
          </cell>
          <cell r="F939">
            <v>1</v>
          </cell>
          <cell r="G939" t="str">
            <v>m²</v>
          </cell>
          <cell r="I939">
            <v>207000</v>
          </cell>
          <cell r="J939">
            <v>207000</v>
          </cell>
        </row>
        <row r="940">
          <cell r="C940" t="str">
            <v>BA34</v>
          </cell>
          <cell r="E940" t="str">
            <v>P.C  (50 kg) + Campuran khusus</v>
          </cell>
          <cell r="F940">
            <v>0.26</v>
          </cell>
          <cell r="G940" t="str">
            <v>zak</v>
          </cell>
          <cell r="I940">
            <v>30000</v>
          </cell>
          <cell r="J940">
            <v>7800</v>
          </cell>
        </row>
        <row r="941">
          <cell r="C941" t="str">
            <v>BA04</v>
          </cell>
          <cell r="E941" t="str">
            <v>Pasir pasang</v>
          </cell>
          <cell r="F941">
            <v>0.03</v>
          </cell>
          <cell r="G941" t="str">
            <v>m³</v>
          </cell>
          <cell r="I941">
            <v>125000</v>
          </cell>
          <cell r="J941">
            <v>3750</v>
          </cell>
        </row>
        <row r="942">
          <cell r="C942" t="str">
            <v>BL42</v>
          </cell>
          <cell r="E942" t="str">
            <v>Campuran kedap air</v>
          </cell>
          <cell r="F942">
            <v>1</v>
          </cell>
          <cell r="G942" t="str">
            <v>lot</v>
          </cell>
          <cell r="I942">
            <v>18000</v>
          </cell>
          <cell r="J942">
            <v>18000</v>
          </cell>
        </row>
        <row r="943">
          <cell r="B943" t="str">
            <v>P</v>
          </cell>
          <cell r="C943" t="str">
            <v>PK03</v>
          </cell>
          <cell r="E943" t="str">
            <v>Pekerja trampil</v>
          </cell>
          <cell r="F943">
            <v>1</v>
          </cell>
          <cell r="G943" t="str">
            <v>org</v>
          </cell>
          <cell r="I943">
            <v>25000</v>
          </cell>
          <cell r="J943">
            <v>25000</v>
          </cell>
        </row>
        <row r="944">
          <cell r="B944" t="str">
            <v>P</v>
          </cell>
          <cell r="C944" t="str">
            <v>PK05</v>
          </cell>
          <cell r="E944" t="str">
            <v>Tk. batu trampil</v>
          </cell>
          <cell r="F944">
            <v>3</v>
          </cell>
          <cell r="G944" t="str">
            <v>org</v>
          </cell>
          <cell r="I944">
            <v>30000</v>
          </cell>
          <cell r="J944">
            <v>90000</v>
          </cell>
        </row>
        <row r="945">
          <cell r="B945" t="str">
            <v>P</v>
          </cell>
          <cell r="C945" t="str">
            <v>PK06</v>
          </cell>
          <cell r="E945" t="str">
            <v>Kep. Tukang batu</v>
          </cell>
          <cell r="F945">
            <v>0.2</v>
          </cell>
          <cell r="G945" t="str">
            <v>org</v>
          </cell>
          <cell r="I945">
            <v>35000</v>
          </cell>
          <cell r="J945">
            <v>7000</v>
          </cell>
        </row>
        <row r="946">
          <cell r="B946" t="str">
            <v>P</v>
          </cell>
          <cell r="C946" t="str">
            <v>PK19</v>
          </cell>
          <cell r="E946" t="str">
            <v>Mandor</v>
          </cell>
          <cell r="F946">
            <v>2.5000000000000001E-2</v>
          </cell>
          <cell r="G946" t="str">
            <v>org</v>
          </cell>
          <cell r="I946">
            <v>50000</v>
          </cell>
          <cell r="J946">
            <v>1250</v>
          </cell>
        </row>
        <row r="947">
          <cell r="C947" t="str">
            <v>LL59</v>
          </cell>
          <cell r="E947" t="str">
            <v>Alat bantu</v>
          </cell>
          <cell r="F947">
            <v>4.8000000000000001E-2</v>
          </cell>
          <cell r="G947" t="str">
            <v>lot</v>
          </cell>
          <cell r="I947">
            <v>359800</v>
          </cell>
          <cell r="J947">
            <v>17270.400000000001</v>
          </cell>
        </row>
        <row r="948">
          <cell r="E948" t="str">
            <v xml:space="preserve">Jumlah         </v>
          </cell>
          <cell r="J948">
            <v>377070.4</v>
          </cell>
        </row>
        <row r="949">
          <cell r="E949" t="str">
            <v>Keuntungan Max.</v>
          </cell>
          <cell r="J949">
            <v>37707.040000000001</v>
          </cell>
        </row>
        <row r="950">
          <cell r="E950" t="str">
            <v xml:space="preserve">Jumlah         </v>
          </cell>
          <cell r="J950">
            <v>414777.44</v>
          </cell>
        </row>
        <row r="951">
          <cell r="A951" t="str">
            <v>A070L</v>
          </cell>
          <cell r="E951" t="str">
            <v xml:space="preserve">Dibulatkan    </v>
          </cell>
          <cell r="J951">
            <v>414770</v>
          </cell>
        </row>
        <row r="952">
          <cell r="D952" t="str">
            <v>A070M</v>
          </cell>
          <cell r="E952" t="str">
            <v>1 M2 LANTAI MARMER EX CITATAH UKURAN BESAR</v>
          </cell>
        </row>
        <row r="953">
          <cell r="C953" t="str">
            <v>BL36</v>
          </cell>
          <cell r="E953" t="str">
            <v xml:space="preserve">Marmer Ex Citatah  Ukuran Besar </v>
          </cell>
          <cell r="F953">
            <v>1</v>
          </cell>
          <cell r="G953" t="str">
            <v>m²</v>
          </cell>
          <cell r="I953">
            <v>200000</v>
          </cell>
          <cell r="J953">
            <v>200000</v>
          </cell>
        </row>
        <row r="954">
          <cell r="C954" t="str">
            <v>BA34</v>
          </cell>
          <cell r="E954" t="str">
            <v>P.C  (50 kg) + Campuran khusus</v>
          </cell>
          <cell r="F954">
            <v>0.26</v>
          </cell>
          <cell r="G954" t="str">
            <v>zak</v>
          </cell>
          <cell r="I954">
            <v>30000</v>
          </cell>
          <cell r="J954">
            <v>7800</v>
          </cell>
        </row>
        <row r="955">
          <cell r="C955" t="str">
            <v>BA04</v>
          </cell>
          <cell r="E955" t="str">
            <v>Pasir pasang</v>
          </cell>
          <cell r="F955">
            <v>0.03</v>
          </cell>
          <cell r="G955" t="str">
            <v>m³</v>
          </cell>
          <cell r="I955">
            <v>125000</v>
          </cell>
          <cell r="J955">
            <v>3750</v>
          </cell>
        </row>
        <row r="956">
          <cell r="C956" t="str">
            <v>BL42</v>
          </cell>
          <cell r="E956" t="str">
            <v>Campuran kedap air</v>
          </cell>
          <cell r="F956">
            <v>1</v>
          </cell>
          <cell r="G956" t="str">
            <v>lot</v>
          </cell>
          <cell r="I956">
            <v>18000</v>
          </cell>
          <cell r="J956">
            <v>18000</v>
          </cell>
        </row>
        <row r="957">
          <cell r="B957" t="str">
            <v>P</v>
          </cell>
          <cell r="C957" t="str">
            <v>PK03</v>
          </cell>
          <cell r="E957" t="str">
            <v>Pekerja trampil</v>
          </cell>
          <cell r="F957">
            <v>0.5</v>
          </cell>
          <cell r="G957" t="str">
            <v>org</v>
          </cell>
          <cell r="I957">
            <v>25000</v>
          </cell>
          <cell r="J957">
            <v>12500</v>
          </cell>
        </row>
        <row r="958">
          <cell r="B958" t="str">
            <v>P</v>
          </cell>
          <cell r="C958" t="str">
            <v>PK05</v>
          </cell>
          <cell r="E958" t="str">
            <v>Tk. batu trampil</v>
          </cell>
          <cell r="F958">
            <v>1.5</v>
          </cell>
          <cell r="G958" t="str">
            <v>org</v>
          </cell>
          <cell r="I958">
            <v>30000</v>
          </cell>
          <cell r="J958">
            <v>45000</v>
          </cell>
        </row>
        <row r="959">
          <cell r="B959" t="str">
            <v>P</v>
          </cell>
          <cell r="C959" t="str">
            <v>PK06</v>
          </cell>
          <cell r="E959" t="str">
            <v>Kep. Tukang batu</v>
          </cell>
          <cell r="F959">
            <v>0.05</v>
          </cell>
          <cell r="G959" t="str">
            <v>org</v>
          </cell>
          <cell r="I959">
            <v>35000</v>
          </cell>
          <cell r="J959">
            <v>1750</v>
          </cell>
        </row>
        <row r="960">
          <cell r="B960" t="str">
            <v>P</v>
          </cell>
          <cell r="C960" t="str">
            <v>PK19</v>
          </cell>
          <cell r="E960" t="str">
            <v>Mandor</v>
          </cell>
          <cell r="F960">
            <v>2.5000000000000001E-2</v>
          </cell>
          <cell r="G960" t="str">
            <v>org</v>
          </cell>
          <cell r="I960">
            <v>50000</v>
          </cell>
          <cell r="J960">
            <v>1250</v>
          </cell>
        </row>
        <row r="961">
          <cell r="C961" t="str">
            <v>LL60</v>
          </cell>
          <cell r="E961" t="str">
            <v>Alat bantu</v>
          </cell>
          <cell r="F961">
            <v>3.2000000000000001E-2</v>
          </cell>
          <cell r="G961" t="str">
            <v>lot</v>
          </cell>
          <cell r="I961">
            <v>290050</v>
          </cell>
          <cell r="J961">
            <v>9281.6</v>
          </cell>
        </row>
        <row r="962">
          <cell r="E962" t="str">
            <v xml:space="preserve">Jumlah         </v>
          </cell>
          <cell r="J962">
            <v>299331.59999999998</v>
          </cell>
        </row>
        <row r="963">
          <cell r="E963" t="str">
            <v>Keuntungan Max.</v>
          </cell>
          <cell r="J963">
            <v>29933.16</v>
          </cell>
        </row>
        <row r="964">
          <cell r="E964" t="str">
            <v xml:space="preserve">Jumlah         </v>
          </cell>
          <cell r="J964">
            <v>329264.75999999995</v>
          </cell>
        </row>
        <row r="965">
          <cell r="A965" t="str">
            <v>A070M</v>
          </cell>
          <cell r="E965" t="str">
            <v xml:space="preserve">Dibulatkan    </v>
          </cell>
          <cell r="J965">
            <v>329260</v>
          </cell>
        </row>
        <row r="966">
          <cell r="D966" t="str">
            <v>A070N</v>
          </cell>
          <cell r="E966" t="str">
            <v>1 M2 DINDING MARMER EX CITATAH UKURAN BESAR</v>
          </cell>
        </row>
        <row r="967">
          <cell r="C967" t="str">
            <v>BL36</v>
          </cell>
          <cell r="E967" t="str">
            <v xml:space="preserve">Marmer Ex Citatah Ukuran Besar </v>
          </cell>
          <cell r="F967">
            <v>1</v>
          </cell>
          <cell r="G967" t="str">
            <v>m²</v>
          </cell>
          <cell r="I967">
            <v>200000</v>
          </cell>
          <cell r="J967">
            <v>200000</v>
          </cell>
        </row>
        <row r="968">
          <cell r="C968" t="str">
            <v>BA34</v>
          </cell>
          <cell r="E968" t="str">
            <v>P.C  (50 kg) + Campuran khusus</v>
          </cell>
          <cell r="F968">
            <v>0.26</v>
          </cell>
          <cell r="G968" t="str">
            <v>zak</v>
          </cell>
          <cell r="I968">
            <v>30000</v>
          </cell>
          <cell r="J968">
            <v>7800</v>
          </cell>
        </row>
        <row r="969">
          <cell r="C969" t="str">
            <v>BA04</v>
          </cell>
          <cell r="E969" t="str">
            <v>Pasir pasang</v>
          </cell>
          <cell r="F969">
            <v>0.03</v>
          </cell>
          <cell r="G969" t="str">
            <v>m³</v>
          </cell>
          <cell r="I969">
            <v>125000</v>
          </cell>
          <cell r="J969">
            <v>3750</v>
          </cell>
        </row>
        <row r="970">
          <cell r="C970" t="str">
            <v>BL42</v>
          </cell>
          <cell r="E970" t="str">
            <v>Campuran kedap air</v>
          </cell>
          <cell r="F970">
            <v>1</v>
          </cell>
          <cell r="G970" t="str">
            <v>lot</v>
          </cell>
          <cell r="I970">
            <v>18000</v>
          </cell>
          <cell r="J970">
            <v>18000</v>
          </cell>
        </row>
        <row r="971">
          <cell r="B971" t="str">
            <v>P</v>
          </cell>
          <cell r="C971" t="str">
            <v>PK03</v>
          </cell>
          <cell r="E971" t="str">
            <v>Pekerja trampil</v>
          </cell>
          <cell r="F971">
            <v>1</v>
          </cell>
          <cell r="G971" t="str">
            <v>org</v>
          </cell>
          <cell r="I971">
            <v>25000</v>
          </cell>
          <cell r="J971">
            <v>25000</v>
          </cell>
        </row>
        <row r="972">
          <cell r="B972" t="str">
            <v>P</v>
          </cell>
          <cell r="C972" t="str">
            <v>PK05</v>
          </cell>
          <cell r="E972" t="str">
            <v>Tk. batu trampil</v>
          </cell>
          <cell r="F972">
            <v>3</v>
          </cell>
          <cell r="G972" t="str">
            <v>org</v>
          </cell>
          <cell r="I972">
            <v>30000</v>
          </cell>
          <cell r="J972">
            <v>90000</v>
          </cell>
        </row>
        <row r="973">
          <cell r="B973" t="str">
            <v>P</v>
          </cell>
          <cell r="C973" t="str">
            <v>PK06</v>
          </cell>
          <cell r="E973" t="str">
            <v>Kep. Tukang batu</v>
          </cell>
          <cell r="F973">
            <v>0.2</v>
          </cell>
          <cell r="G973" t="str">
            <v>org</v>
          </cell>
          <cell r="I973">
            <v>35000</v>
          </cell>
          <cell r="J973">
            <v>7000</v>
          </cell>
        </row>
        <row r="974">
          <cell r="B974" t="str">
            <v>P</v>
          </cell>
          <cell r="C974" t="str">
            <v>PK19</v>
          </cell>
          <cell r="E974" t="str">
            <v>Mandor</v>
          </cell>
          <cell r="F974">
            <v>2.5000000000000001E-2</v>
          </cell>
          <cell r="G974" t="str">
            <v>org</v>
          </cell>
          <cell r="I974">
            <v>50000</v>
          </cell>
          <cell r="J974">
            <v>1250</v>
          </cell>
        </row>
        <row r="975">
          <cell r="C975" t="str">
            <v>LL61</v>
          </cell>
          <cell r="E975" t="str">
            <v>Alat bantu</v>
          </cell>
          <cell r="F975">
            <v>4.8000000000000001E-2</v>
          </cell>
          <cell r="G975" t="str">
            <v>lot</v>
          </cell>
          <cell r="I975">
            <v>352800</v>
          </cell>
          <cell r="J975">
            <v>16934.400000000001</v>
          </cell>
        </row>
        <row r="976">
          <cell r="E976" t="str">
            <v xml:space="preserve">Jumlah         </v>
          </cell>
          <cell r="J976">
            <v>369734.40000000002</v>
          </cell>
        </row>
        <row r="977">
          <cell r="E977" t="str">
            <v>Keuntungan Max.</v>
          </cell>
          <cell r="J977">
            <v>36973.440000000002</v>
          </cell>
        </row>
        <row r="978">
          <cell r="E978" t="str">
            <v xml:space="preserve">Jumlah         </v>
          </cell>
          <cell r="J978">
            <v>406707.84</v>
          </cell>
        </row>
        <row r="979">
          <cell r="A979" t="str">
            <v>A070N</v>
          </cell>
          <cell r="E979" t="str">
            <v xml:space="preserve">Dibulatkan    </v>
          </cell>
          <cell r="J979">
            <v>406700</v>
          </cell>
        </row>
        <row r="980">
          <cell r="D980" t="str">
            <v>A070O</v>
          </cell>
          <cell r="E980" t="str">
            <v>1 M2 LANTAI MARMER EX CITATAH UKURAN KECIL</v>
          </cell>
        </row>
        <row r="981">
          <cell r="C981" t="str">
            <v>BL37</v>
          </cell>
          <cell r="E981" t="str">
            <v>Marmer Ex Citatah Ukuran Kecil</v>
          </cell>
          <cell r="F981">
            <v>1</v>
          </cell>
          <cell r="G981" t="str">
            <v>m²</v>
          </cell>
          <cell r="I981">
            <v>100000</v>
          </cell>
          <cell r="J981">
            <v>100000</v>
          </cell>
        </row>
        <row r="982">
          <cell r="C982" t="str">
            <v>BA34</v>
          </cell>
          <cell r="E982" t="str">
            <v>P.C  (50 kg) + Campuran khusus</v>
          </cell>
          <cell r="F982">
            <v>0.26</v>
          </cell>
          <cell r="G982" t="str">
            <v>zak</v>
          </cell>
          <cell r="I982">
            <v>30000</v>
          </cell>
          <cell r="J982">
            <v>7800</v>
          </cell>
        </row>
        <row r="983">
          <cell r="C983" t="str">
            <v>BA04</v>
          </cell>
          <cell r="E983" t="str">
            <v>Pasir pasang</v>
          </cell>
          <cell r="F983">
            <v>0.03</v>
          </cell>
          <cell r="G983" t="str">
            <v>m³</v>
          </cell>
          <cell r="I983">
            <v>125000</v>
          </cell>
          <cell r="J983">
            <v>3750</v>
          </cell>
        </row>
        <row r="984">
          <cell r="C984" t="str">
            <v>BL42</v>
          </cell>
          <cell r="E984" t="str">
            <v>Campuran kedap air</v>
          </cell>
          <cell r="F984">
            <v>1</v>
          </cell>
          <cell r="G984" t="str">
            <v>lot</v>
          </cell>
          <cell r="I984">
            <v>18000</v>
          </cell>
          <cell r="J984">
            <v>18000</v>
          </cell>
        </row>
        <row r="985">
          <cell r="B985" t="str">
            <v>P</v>
          </cell>
          <cell r="C985" t="str">
            <v>PK03</v>
          </cell>
          <cell r="E985" t="str">
            <v>Pekerja trampil</v>
          </cell>
          <cell r="F985">
            <v>0.5</v>
          </cell>
          <cell r="G985" t="str">
            <v>org</v>
          </cell>
          <cell r="I985">
            <v>25000</v>
          </cell>
          <cell r="J985">
            <v>12500</v>
          </cell>
        </row>
        <row r="986">
          <cell r="B986" t="str">
            <v>P</v>
          </cell>
          <cell r="C986" t="str">
            <v>PK05</v>
          </cell>
          <cell r="E986" t="str">
            <v>Tk. batu trampil</v>
          </cell>
          <cell r="F986">
            <v>1.5</v>
          </cell>
          <cell r="G986" t="str">
            <v>org</v>
          </cell>
          <cell r="I986">
            <v>30000</v>
          </cell>
          <cell r="J986">
            <v>45000</v>
          </cell>
        </row>
        <row r="987">
          <cell r="B987" t="str">
            <v>P</v>
          </cell>
          <cell r="C987" t="str">
            <v>PK06</v>
          </cell>
          <cell r="E987" t="str">
            <v>Kep. Tukang batu</v>
          </cell>
          <cell r="F987">
            <v>0.1</v>
          </cell>
          <cell r="G987" t="str">
            <v>org</v>
          </cell>
          <cell r="I987">
            <v>35000</v>
          </cell>
          <cell r="J987">
            <v>3500</v>
          </cell>
        </row>
        <row r="988">
          <cell r="B988" t="str">
            <v>P</v>
          </cell>
          <cell r="C988" t="str">
            <v>PK19</v>
          </cell>
          <cell r="E988" t="str">
            <v>Mandor</v>
          </cell>
          <cell r="F988">
            <v>2.5000000000000001E-2</v>
          </cell>
          <cell r="G988" t="str">
            <v>org</v>
          </cell>
          <cell r="I988">
            <v>50000</v>
          </cell>
          <cell r="J988">
            <v>1250</v>
          </cell>
        </row>
        <row r="989">
          <cell r="C989" t="str">
            <v>LL62</v>
          </cell>
          <cell r="E989" t="str">
            <v>Alat bantu</v>
          </cell>
          <cell r="F989">
            <v>3.2000000000000001E-2</v>
          </cell>
          <cell r="G989" t="str">
            <v>lot</v>
          </cell>
          <cell r="I989">
            <v>191800</v>
          </cell>
          <cell r="J989">
            <v>6137.6</v>
          </cell>
        </row>
        <row r="990">
          <cell r="E990" t="str">
            <v xml:space="preserve">Jumlah         </v>
          </cell>
          <cell r="J990">
            <v>197937.6</v>
          </cell>
        </row>
        <row r="991">
          <cell r="E991" t="str">
            <v>Keuntungan Max.</v>
          </cell>
          <cell r="J991">
            <v>19793.760000000002</v>
          </cell>
        </row>
        <row r="992">
          <cell r="E992" t="str">
            <v xml:space="preserve">Jumlah         </v>
          </cell>
          <cell r="J992">
            <v>217731.36000000002</v>
          </cell>
        </row>
        <row r="993">
          <cell r="A993" t="str">
            <v>A070O</v>
          </cell>
          <cell r="E993" t="str">
            <v xml:space="preserve">Dibulatkan    </v>
          </cell>
          <cell r="J993">
            <v>217730</v>
          </cell>
        </row>
        <row r="994">
          <cell r="D994" t="str">
            <v>A070P</v>
          </cell>
          <cell r="E994" t="str">
            <v>1 M2 DINDING MARMER EX CITATAH UKURAN KECIL</v>
          </cell>
        </row>
        <row r="995">
          <cell r="C995" t="str">
            <v>BL37</v>
          </cell>
          <cell r="E995" t="str">
            <v>Marmer Ex Citatah Ukuran Kecil</v>
          </cell>
          <cell r="F995">
            <v>1</v>
          </cell>
          <cell r="G995" t="str">
            <v>m²</v>
          </cell>
          <cell r="I995">
            <v>100000</v>
          </cell>
          <cell r="J995">
            <v>100000</v>
          </cell>
        </row>
        <row r="996">
          <cell r="C996" t="str">
            <v>BA34</v>
          </cell>
          <cell r="E996" t="str">
            <v>P.C  (50 kg) + Campuran khusus</v>
          </cell>
          <cell r="F996">
            <v>0.26</v>
          </cell>
          <cell r="G996" t="str">
            <v>zak</v>
          </cell>
          <cell r="I996">
            <v>30000</v>
          </cell>
          <cell r="J996">
            <v>7800</v>
          </cell>
        </row>
        <row r="997">
          <cell r="C997" t="str">
            <v>BA04</v>
          </cell>
          <cell r="E997" t="str">
            <v>Pasir pasang</v>
          </cell>
          <cell r="F997">
            <v>0.03</v>
          </cell>
          <cell r="G997" t="str">
            <v>m³</v>
          </cell>
          <cell r="I997">
            <v>125000</v>
          </cell>
          <cell r="J997">
            <v>3750</v>
          </cell>
        </row>
        <row r="998">
          <cell r="C998" t="str">
            <v>BL42</v>
          </cell>
          <cell r="E998" t="str">
            <v>Campuran kedap air</v>
          </cell>
          <cell r="F998">
            <v>1</v>
          </cell>
          <cell r="G998" t="str">
            <v>lot</v>
          </cell>
          <cell r="I998">
            <v>18000</v>
          </cell>
          <cell r="J998">
            <v>18000</v>
          </cell>
        </row>
        <row r="999">
          <cell r="B999" t="str">
            <v>P</v>
          </cell>
          <cell r="C999" t="str">
            <v>PK03</v>
          </cell>
          <cell r="E999" t="str">
            <v>Pekerja trampil</v>
          </cell>
          <cell r="F999">
            <v>1</v>
          </cell>
          <cell r="G999" t="str">
            <v>org</v>
          </cell>
          <cell r="I999">
            <v>25000</v>
          </cell>
          <cell r="J999">
            <v>25000</v>
          </cell>
        </row>
        <row r="1000">
          <cell r="B1000" t="str">
            <v>P</v>
          </cell>
          <cell r="C1000" t="str">
            <v>PK05</v>
          </cell>
          <cell r="E1000" t="str">
            <v>Tk. batu trampil</v>
          </cell>
          <cell r="F1000">
            <v>3</v>
          </cell>
          <cell r="G1000" t="str">
            <v>org</v>
          </cell>
          <cell r="I1000">
            <v>30000</v>
          </cell>
          <cell r="J1000">
            <v>90000</v>
          </cell>
        </row>
        <row r="1001">
          <cell r="B1001" t="str">
            <v>P</v>
          </cell>
          <cell r="C1001" t="str">
            <v>PK06</v>
          </cell>
          <cell r="E1001" t="str">
            <v>Kep. Tukang batu</v>
          </cell>
          <cell r="F1001">
            <v>0.2</v>
          </cell>
          <cell r="G1001" t="str">
            <v>org</v>
          </cell>
          <cell r="I1001">
            <v>35000</v>
          </cell>
          <cell r="J1001">
            <v>7000</v>
          </cell>
        </row>
        <row r="1002">
          <cell r="B1002" t="str">
            <v>P</v>
          </cell>
          <cell r="C1002" t="str">
            <v>PK19</v>
          </cell>
          <cell r="E1002" t="str">
            <v>Mandor</v>
          </cell>
          <cell r="F1002">
            <v>2.5000000000000001E-2</v>
          </cell>
          <cell r="G1002" t="str">
            <v>org</v>
          </cell>
          <cell r="I1002">
            <v>50000</v>
          </cell>
          <cell r="J1002">
            <v>1250</v>
          </cell>
        </row>
        <row r="1003">
          <cell r="C1003" t="str">
            <v>LL63</v>
          </cell>
          <cell r="E1003" t="str">
            <v>Alat bantu</v>
          </cell>
          <cell r="F1003">
            <v>4.8000000000000001E-2</v>
          </cell>
          <cell r="G1003" t="str">
            <v>lot</v>
          </cell>
          <cell r="I1003">
            <v>252800</v>
          </cell>
          <cell r="J1003">
            <v>12134.4</v>
          </cell>
        </row>
        <row r="1004">
          <cell r="E1004" t="str">
            <v xml:space="preserve">Jumlah         </v>
          </cell>
          <cell r="J1004">
            <v>264934.40000000002</v>
          </cell>
        </row>
        <row r="1005">
          <cell r="E1005" t="str">
            <v>Keuntungan Max.</v>
          </cell>
          <cell r="J1005">
            <v>26493.440000000002</v>
          </cell>
        </row>
        <row r="1006">
          <cell r="E1006" t="str">
            <v xml:space="preserve">Jumlah         </v>
          </cell>
          <cell r="J1006">
            <v>291427.84000000003</v>
          </cell>
        </row>
        <row r="1007">
          <cell r="A1007" t="str">
            <v>A070P</v>
          </cell>
          <cell r="E1007" t="str">
            <v xml:space="preserve">Dibulatkan    </v>
          </cell>
          <cell r="J1007">
            <v>291420</v>
          </cell>
        </row>
        <row r="1008">
          <cell r="D1008" t="str">
            <v>A071</v>
          </cell>
          <cell r="E1008" t="str">
            <v>1 M2 PASANGAN BATA MERAH 1 : 2</v>
          </cell>
        </row>
        <row r="1009">
          <cell r="C1009" t="str">
            <v>BA23</v>
          </cell>
          <cell r="E1009" t="str">
            <v>Bata merah</v>
          </cell>
          <cell r="F1009">
            <v>70</v>
          </cell>
          <cell r="G1009" t="str">
            <v>bh</v>
          </cell>
          <cell r="I1009">
            <v>200</v>
          </cell>
          <cell r="J1009">
            <v>14000</v>
          </cell>
        </row>
        <row r="1010">
          <cell r="C1010" t="str">
            <v>BA34</v>
          </cell>
          <cell r="E1010" t="str">
            <v>P.C  (50 kg)</v>
          </cell>
          <cell r="F1010">
            <v>0.54400000000000004</v>
          </cell>
          <cell r="G1010" t="str">
            <v>zak</v>
          </cell>
          <cell r="I1010">
            <v>30000</v>
          </cell>
          <cell r="J1010">
            <v>16320.000000000002</v>
          </cell>
        </row>
        <row r="1011">
          <cell r="C1011" t="str">
            <v>BA04</v>
          </cell>
          <cell r="E1011" t="str">
            <v>Pasir pasang</v>
          </cell>
          <cell r="F1011">
            <v>4.7E-2</v>
          </cell>
          <cell r="G1011" t="str">
            <v>m³</v>
          </cell>
          <cell r="I1011">
            <v>125000</v>
          </cell>
          <cell r="J1011">
            <v>5875</v>
          </cell>
        </row>
        <row r="1012">
          <cell r="B1012" t="str">
            <v>P</v>
          </cell>
          <cell r="C1012" t="str">
            <v>PK02</v>
          </cell>
          <cell r="E1012" t="str">
            <v>Pekerja setengah trampil</v>
          </cell>
          <cell r="F1012">
            <v>0.42899999999999999</v>
          </cell>
          <cell r="G1012" t="str">
            <v>org</v>
          </cell>
          <cell r="I1012">
            <v>23000</v>
          </cell>
          <cell r="J1012">
            <v>9867</v>
          </cell>
        </row>
        <row r="1013">
          <cell r="B1013" t="str">
            <v>P</v>
          </cell>
          <cell r="C1013" t="str">
            <v>PK04</v>
          </cell>
          <cell r="E1013" t="str">
            <v>Tk. batu setengah trampil</v>
          </cell>
          <cell r="F1013">
            <v>0.214</v>
          </cell>
          <cell r="G1013" t="str">
            <v>org</v>
          </cell>
          <cell r="I1013">
            <v>25000</v>
          </cell>
          <cell r="J1013">
            <v>5350</v>
          </cell>
        </row>
        <row r="1014">
          <cell r="B1014" t="str">
            <v>P</v>
          </cell>
          <cell r="C1014" t="str">
            <v>PK06</v>
          </cell>
          <cell r="E1014" t="str">
            <v>Kep. Tukang batu</v>
          </cell>
          <cell r="F1014">
            <v>2.1000000000000001E-2</v>
          </cell>
          <cell r="G1014" t="str">
            <v>org</v>
          </cell>
          <cell r="I1014">
            <v>35000</v>
          </cell>
          <cell r="J1014">
            <v>735</v>
          </cell>
        </row>
        <row r="1015">
          <cell r="B1015" t="str">
            <v>P</v>
          </cell>
          <cell r="C1015" t="str">
            <v>PK19</v>
          </cell>
          <cell r="E1015" t="str">
            <v>Mandor</v>
          </cell>
          <cell r="F1015">
            <v>1.0999999999999999E-2</v>
          </cell>
          <cell r="G1015" t="str">
            <v>org</v>
          </cell>
          <cell r="I1015">
            <v>50000</v>
          </cell>
          <cell r="J1015">
            <v>550</v>
          </cell>
        </row>
        <row r="1016">
          <cell r="E1016" t="str">
            <v xml:space="preserve">Jumlah         </v>
          </cell>
          <cell r="J1016">
            <v>52697</v>
          </cell>
        </row>
        <row r="1017">
          <cell r="E1017" t="str">
            <v>Keuntungan Max.</v>
          </cell>
          <cell r="J1017">
            <v>5269.7000000000007</v>
          </cell>
        </row>
        <row r="1018">
          <cell r="E1018" t="str">
            <v xml:space="preserve">Jumlah         </v>
          </cell>
          <cell r="J1018">
            <v>57966.7</v>
          </cell>
        </row>
        <row r="1019">
          <cell r="A1019" t="str">
            <v>A071</v>
          </cell>
          <cell r="E1019" t="str">
            <v xml:space="preserve">Dibulatkan    </v>
          </cell>
          <cell r="J1019">
            <v>57960</v>
          </cell>
        </row>
        <row r="1020">
          <cell r="D1020" t="str">
            <v>A072</v>
          </cell>
          <cell r="E1020" t="str">
            <v>1 M2 PASANGAN BATA MERAH 1 : 3</v>
          </cell>
        </row>
        <row r="1021">
          <cell r="C1021" t="str">
            <v>BA23</v>
          </cell>
          <cell r="E1021" t="str">
            <v>Bata merah</v>
          </cell>
          <cell r="F1021">
            <v>70</v>
          </cell>
          <cell r="G1021" t="str">
            <v>bh</v>
          </cell>
          <cell r="I1021">
            <v>200</v>
          </cell>
          <cell r="J1021">
            <v>14000</v>
          </cell>
        </row>
        <row r="1022">
          <cell r="C1022" t="str">
            <v>BA34</v>
          </cell>
          <cell r="E1022" t="str">
            <v>P.C  (50 kg)</v>
          </cell>
          <cell r="F1022">
            <v>0.42000000000000004</v>
          </cell>
          <cell r="G1022" t="str">
            <v>zak</v>
          </cell>
          <cell r="I1022">
            <v>30000</v>
          </cell>
          <cell r="J1022">
            <v>12600.000000000002</v>
          </cell>
        </row>
        <row r="1023">
          <cell r="C1023" t="str">
            <v>BA04</v>
          </cell>
          <cell r="E1023" t="str">
            <v>Pasir pasang</v>
          </cell>
          <cell r="F1023">
            <v>5.3999999999999999E-2</v>
          </cell>
          <cell r="G1023" t="str">
            <v>m³</v>
          </cell>
          <cell r="I1023">
            <v>125000</v>
          </cell>
          <cell r="J1023">
            <v>6750</v>
          </cell>
        </row>
        <row r="1024">
          <cell r="B1024" t="str">
            <v>P</v>
          </cell>
          <cell r="C1024" t="str">
            <v>PK02</v>
          </cell>
          <cell r="E1024" t="str">
            <v>Pekerja setengah trampil</v>
          </cell>
          <cell r="F1024">
            <v>0.42899999999999999</v>
          </cell>
          <cell r="G1024" t="str">
            <v>org</v>
          </cell>
          <cell r="I1024">
            <v>23000</v>
          </cell>
          <cell r="J1024">
            <v>9867</v>
          </cell>
        </row>
        <row r="1025">
          <cell r="B1025" t="str">
            <v>P</v>
          </cell>
          <cell r="C1025" t="str">
            <v>PK04</v>
          </cell>
          <cell r="E1025" t="str">
            <v>Tk. batu setengah trampil</v>
          </cell>
          <cell r="F1025">
            <v>0.214</v>
          </cell>
          <cell r="G1025" t="str">
            <v>org</v>
          </cell>
          <cell r="I1025">
            <v>25000</v>
          </cell>
          <cell r="J1025">
            <v>5350</v>
          </cell>
        </row>
        <row r="1026">
          <cell r="B1026" t="str">
            <v>P</v>
          </cell>
          <cell r="C1026" t="str">
            <v>PK06</v>
          </cell>
          <cell r="E1026" t="str">
            <v>Kep. Tukang batu</v>
          </cell>
          <cell r="F1026">
            <v>2.1000000000000001E-2</v>
          </cell>
          <cell r="G1026" t="str">
            <v>org</v>
          </cell>
          <cell r="I1026">
            <v>35000</v>
          </cell>
          <cell r="J1026">
            <v>735</v>
          </cell>
        </row>
        <row r="1027">
          <cell r="B1027" t="str">
            <v>P</v>
          </cell>
          <cell r="C1027" t="str">
            <v>PK19</v>
          </cell>
          <cell r="E1027" t="str">
            <v>Mandor</v>
          </cell>
          <cell r="F1027">
            <v>1.0999999999999999E-2</v>
          </cell>
          <cell r="G1027" t="str">
            <v>org</v>
          </cell>
          <cell r="I1027">
            <v>50000</v>
          </cell>
          <cell r="J1027">
            <v>550</v>
          </cell>
        </row>
        <row r="1028">
          <cell r="E1028" t="str">
            <v xml:space="preserve">Jumlah         </v>
          </cell>
          <cell r="J1028">
            <v>49852</v>
          </cell>
        </row>
        <row r="1029">
          <cell r="E1029" t="str">
            <v>Keuntungan Max.</v>
          </cell>
          <cell r="J1029">
            <v>4985.2000000000007</v>
          </cell>
        </row>
        <row r="1030">
          <cell r="E1030" t="str">
            <v xml:space="preserve">Jumlah         </v>
          </cell>
          <cell r="J1030">
            <v>54837.2</v>
          </cell>
        </row>
        <row r="1031">
          <cell r="A1031" t="str">
            <v>A072</v>
          </cell>
          <cell r="E1031" t="str">
            <v xml:space="preserve">Dibulatkan    </v>
          </cell>
          <cell r="J1031">
            <v>54830</v>
          </cell>
        </row>
        <row r="1032">
          <cell r="D1032" t="str">
            <v>A073</v>
          </cell>
          <cell r="E1032" t="str">
            <v>1 M2 PASANGAN BATA MERAH 1 : 4</v>
          </cell>
        </row>
        <row r="1033">
          <cell r="C1033" t="str">
            <v>BA23</v>
          </cell>
          <cell r="E1033" t="str">
            <v>Bata merah</v>
          </cell>
          <cell r="F1033">
            <v>70</v>
          </cell>
          <cell r="G1033" t="str">
            <v>bh</v>
          </cell>
          <cell r="I1033">
            <v>200</v>
          </cell>
          <cell r="J1033">
            <v>14000</v>
          </cell>
        </row>
        <row r="1034">
          <cell r="C1034" t="str">
            <v>BA34</v>
          </cell>
          <cell r="E1034" t="str">
            <v>P.C  (50 kg)</v>
          </cell>
          <cell r="F1034">
            <v>0.33536000000000005</v>
          </cell>
          <cell r="G1034" t="str">
            <v>zak</v>
          </cell>
          <cell r="I1034">
            <v>30000</v>
          </cell>
          <cell r="J1034">
            <v>10060.800000000001</v>
          </cell>
        </row>
        <row r="1035">
          <cell r="C1035" t="str">
            <v>BA04</v>
          </cell>
          <cell r="E1035" t="str">
            <v>Pasir pasang</v>
          </cell>
          <cell r="F1035">
            <v>5.8000000000000003E-2</v>
          </cell>
          <cell r="G1035" t="str">
            <v>m³</v>
          </cell>
          <cell r="I1035">
            <v>125000</v>
          </cell>
          <cell r="J1035">
            <v>7250</v>
          </cell>
        </row>
        <row r="1036">
          <cell r="B1036" t="str">
            <v>P</v>
          </cell>
          <cell r="C1036" t="str">
            <v>PK02</v>
          </cell>
          <cell r="E1036" t="str">
            <v>Pekerja setengah trampil</v>
          </cell>
          <cell r="F1036">
            <v>0.32179999999999997</v>
          </cell>
          <cell r="G1036" t="str">
            <v>org</v>
          </cell>
          <cell r="I1036">
            <v>23000</v>
          </cell>
          <cell r="J1036">
            <v>7401.4</v>
          </cell>
        </row>
        <row r="1037">
          <cell r="B1037" t="str">
            <v>P</v>
          </cell>
          <cell r="C1037" t="str">
            <v>PK04</v>
          </cell>
          <cell r="E1037" t="str">
            <v>Tk. batu setengah trampil</v>
          </cell>
          <cell r="F1037">
            <v>0.18049999999999999</v>
          </cell>
          <cell r="G1037" t="str">
            <v>org</v>
          </cell>
          <cell r="I1037">
            <v>25000</v>
          </cell>
          <cell r="J1037">
            <v>4512.5</v>
          </cell>
        </row>
        <row r="1038">
          <cell r="B1038" t="str">
            <v>P</v>
          </cell>
          <cell r="C1038" t="str">
            <v>PK06</v>
          </cell>
          <cell r="E1038" t="str">
            <v>Kep. Tukang batu</v>
          </cell>
          <cell r="F1038">
            <v>1.5800000000000002E-2</v>
          </cell>
          <cell r="G1038" t="str">
            <v>org</v>
          </cell>
          <cell r="I1038">
            <v>35000</v>
          </cell>
          <cell r="J1038">
            <v>553</v>
          </cell>
        </row>
        <row r="1039">
          <cell r="B1039" t="str">
            <v>P</v>
          </cell>
          <cell r="C1039" t="str">
            <v>PK19</v>
          </cell>
          <cell r="E1039" t="str">
            <v>Mandor</v>
          </cell>
          <cell r="F1039">
            <v>8.3000000000000001E-3</v>
          </cell>
          <cell r="G1039" t="str">
            <v>org</v>
          </cell>
          <cell r="I1039">
            <v>50000</v>
          </cell>
          <cell r="J1039">
            <v>415</v>
          </cell>
        </row>
        <row r="1040">
          <cell r="E1040" t="str">
            <v xml:space="preserve">Jumlah         </v>
          </cell>
          <cell r="J1040">
            <v>44192.700000000004</v>
          </cell>
        </row>
        <row r="1041">
          <cell r="E1041" t="str">
            <v>Keuntungan Max.</v>
          </cell>
          <cell r="J1041">
            <v>4419.2700000000004</v>
          </cell>
        </row>
        <row r="1042">
          <cell r="E1042" t="str">
            <v xml:space="preserve">Jumlah         </v>
          </cell>
          <cell r="J1042">
            <v>48611.97</v>
          </cell>
        </row>
        <row r="1043">
          <cell r="A1043" t="str">
            <v>A073</v>
          </cell>
          <cell r="E1043" t="str">
            <v xml:space="preserve">Dibulatkan    </v>
          </cell>
          <cell r="J1043">
            <v>48610</v>
          </cell>
        </row>
        <row r="1044">
          <cell r="D1044" t="str">
            <v>A074</v>
          </cell>
          <cell r="E1044" t="str">
            <v>1 M2 PASANGAN BATA MERAH 1 : 5</v>
          </cell>
        </row>
        <row r="1045">
          <cell r="C1045" t="str">
            <v>BA23</v>
          </cell>
          <cell r="E1045" t="str">
            <v>Bata merah</v>
          </cell>
          <cell r="F1045">
            <v>70</v>
          </cell>
          <cell r="G1045" t="str">
            <v>bh</v>
          </cell>
          <cell r="I1045">
            <v>200</v>
          </cell>
          <cell r="J1045">
            <v>14000</v>
          </cell>
        </row>
        <row r="1046">
          <cell r="C1046" t="str">
            <v>BA34</v>
          </cell>
          <cell r="E1046" t="str">
            <v>P.C  (50 kg)</v>
          </cell>
          <cell r="F1046">
            <v>0.20735999999999999</v>
          </cell>
          <cell r="G1046" t="str">
            <v>zak</v>
          </cell>
          <cell r="I1046">
            <v>30000</v>
          </cell>
          <cell r="J1046">
            <v>6220.7999999999993</v>
          </cell>
        </row>
        <row r="1047">
          <cell r="C1047" t="str">
            <v>BA04</v>
          </cell>
          <cell r="E1047" t="str">
            <v>Pasir pasang</v>
          </cell>
          <cell r="F1047">
            <v>5.8000000000000003E-2</v>
          </cell>
          <cell r="G1047" t="str">
            <v>m³</v>
          </cell>
          <cell r="I1047">
            <v>125000</v>
          </cell>
          <cell r="J1047">
            <v>7250</v>
          </cell>
        </row>
        <row r="1048">
          <cell r="B1048" t="str">
            <v>P</v>
          </cell>
          <cell r="C1048" t="str">
            <v>PK02</v>
          </cell>
          <cell r="E1048" t="str">
            <v>Pekerja setengah trampil</v>
          </cell>
          <cell r="F1048">
            <v>0.32179999999999997</v>
          </cell>
          <cell r="G1048" t="str">
            <v>org</v>
          </cell>
          <cell r="I1048">
            <v>23000</v>
          </cell>
          <cell r="J1048">
            <v>7401.4</v>
          </cell>
        </row>
        <row r="1049">
          <cell r="B1049" t="str">
            <v>P</v>
          </cell>
          <cell r="C1049" t="str">
            <v>PK04</v>
          </cell>
          <cell r="E1049" t="str">
            <v>Tk. batu setengah trampil</v>
          </cell>
          <cell r="F1049">
            <v>0.18049999999999999</v>
          </cell>
          <cell r="G1049" t="str">
            <v>org</v>
          </cell>
          <cell r="I1049">
            <v>25000</v>
          </cell>
          <cell r="J1049">
            <v>4512.5</v>
          </cell>
        </row>
        <row r="1050">
          <cell r="B1050" t="str">
            <v>P</v>
          </cell>
          <cell r="C1050" t="str">
            <v>PK06</v>
          </cell>
          <cell r="E1050" t="str">
            <v>Kep. Tukang batu</v>
          </cell>
          <cell r="F1050">
            <v>1.5800000000000002E-2</v>
          </cell>
          <cell r="G1050" t="str">
            <v>org</v>
          </cell>
          <cell r="I1050">
            <v>35000</v>
          </cell>
          <cell r="J1050">
            <v>553</v>
          </cell>
        </row>
        <row r="1051">
          <cell r="B1051" t="str">
            <v>P</v>
          </cell>
          <cell r="C1051" t="str">
            <v>PK19</v>
          </cell>
          <cell r="E1051" t="str">
            <v>Mandor</v>
          </cell>
          <cell r="F1051">
            <v>8.3000000000000001E-3</v>
          </cell>
          <cell r="G1051" t="str">
            <v>org</v>
          </cell>
          <cell r="I1051">
            <v>50000</v>
          </cell>
          <cell r="J1051">
            <v>415</v>
          </cell>
        </row>
        <row r="1052">
          <cell r="E1052" t="str">
            <v xml:space="preserve">Jumlah         </v>
          </cell>
          <cell r="J1052">
            <v>40352.699999999997</v>
          </cell>
        </row>
        <row r="1053">
          <cell r="E1053" t="str">
            <v>Keuntungan Max.</v>
          </cell>
          <cell r="J1053">
            <v>4035.27</v>
          </cell>
        </row>
        <row r="1054">
          <cell r="E1054" t="str">
            <v xml:space="preserve">Jumlah         </v>
          </cell>
          <cell r="J1054">
            <v>44387.969999999994</v>
          </cell>
        </row>
        <row r="1055">
          <cell r="A1055" t="str">
            <v>A074</v>
          </cell>
          <cell r="E1055" t="str">
            <v xml:space="preserve">Dibulatkan    </v>
          </cell>
          <cell r="J1055">
            <v>44380</v>
          </cell>
        </row>
        <row r="1056">
          <cell r="D1056" t="str">
            <v>A075</v>
          </cell>
          <cell r="E1056" t="str">
            <v>1 M2 PLESTERAN DINDING 1 : 2 + ACIAN</v>
          </cell>
        </row>
        <row r="1057">
          <cell r="C1057" t="str">
            <v>BA34</v>
          </cell>
          <cell r="E1057" t="str">
            <v>P.C  (50 kg)</v>
          </cell>
          <cell r="F1057">
            <v>0.23680000000000001</v>
          </cell>
          <cell r="G1057" t="str">
            <v>zak</v>
          </cell>
          <cell r="I1057">
            <v>30000</v>
          </cell>
          <cell r="J1057">
            <v>7104</v>
          </cell>
        </row>
        <row r="1058">
          <cell r="C1058" t="str">
            <v>BA04</v>
          </cell>
          <cell r="E1058" t="str">
            <v>Pasir pasang</v>
          </cell>
          <cell r="F1058">
            <v>1.9E-2</v>
          </cell>
          <cell r="G1058" t="str">
            <v>m³</v>
          </cell>
          <cell r="I1058">
            <v>125000</v>
          </cell>
          <cell r="J1058">
            <v>2375</v>
          </cell>
        </row>
        <row r="1059">
          <cell r="B1059" t="str">
            <v>P</v>
          </cell>
          <cell r="C1059" t="str">
            <v>PK02</v>
          </cell>
          <cell r="E1059" t="str">
            <v>Pekerja setengah trampil</v>
          </cell>
          <cell r="F1059">
            <v>0.28599999999999998</v>
          </cell>
          <cell r="G1059" t="str">
            <v>org</v>
          </cell>
          <cell r="I1059">
            <v>23000</v>
          </cell>
          <cell r="J1059">
            <v>6577.9999999999991</v>
          </cell>
        </row>
        <row r="1060">
          <cell r="B1060" t="str">
            <v>P</v>
          </cell>
          <cell r="C1060" t="str">
            <v>PK04</v>
          </cell>
          <cell r="E1060" t="str">
            <v>Tk. batu setengah trampil</v>
          </cell>
          <cell r="F1060">
            <v>0.214</v>
          </cell>
          <cell r="G1060" t="str">
            <v>org</v>
          </cell>
          <cell r="I1060">
            <v>25000</v>
          </cell>
          <cell r="J1060">
            <v>5350</v>
          </cell>
        </row>
        <row r="1061">
          <cell r="B1061" t="str">
            <v>P</v>
          </cell>
          <cell r="C1061" t="str">
            <v>PK06</v>
          </cell>
          <cell r="E1061" t="str">
            <v>Kep. Tukang batu</v>
          </cell>
          <cell r="F1061">
            <v>2.1000000000000001E-2</v>
          </cell>
          <cell r="G1061" t="str">
            <v>org</v>
          </cell>
          <cell r="I1061">
            <v>35000</v>
          </cell>
          <cell r="J1061">
            <v>735</v>
          </cell>
        </row>
        <row r="1062">
          <cell r="B1062" t="str">
            <v>P</v>
          </cell>
          <cell r="C1062" t="str">
            <v>PK19</v>
          </cell>
          <cell r="E1062" t="str">
            <v>Mandor</v>
          </cell>
          <cell r="F1062">
            <v>0.02</v>
          </cell>
          <cell r="G1062" t="str">
            <v>org</v>
          </cell>
          <cell r="I1062">
            <v>50000</v>
          </cell>
          <cell r="J1062">
            <v>1000</v>
          </cell>
        </row>
        <row r="1063">
          <cell r="E1063" t="str">
            <v xml:space="preserve">Jumlah         </v>
          </cell>
          <cell r="J1063">
            <v>23142</v>
          </cell>
        </row>
        <row r="1064">
          <cell r="E1064" t="str">
            <v>Keuntungan Max.</v>
          </cell>
          <cell r="J1064">
            <v>2314.2000000000003</v>
          </cell>
        </row>
        <row r="1065">
          <cell r="E1065" t="str">
            <v xml:space="preserve">Jumlah         </v>
          </cell>
          <cell r="J1065">
            <v>25456.2</v>
          </cell>
        </row>
        <row r="1066">
          <cell r="A1066" t="str">
            <v>A075</v>
          </cell>
          <cell r="E1066" t="str">
            <v xml:space="preserve">Dibulatkan    </v>
          </cell>
          <cell r="J1066">
            <v>25450</v>
          </cell>
        </row>
        <row r="1067">
          <cell r="D1067" t="str">
            <v>A076</v>
          </cell>
          <cell r="E1067" t="str">
            <v>1 M2 PLESTERAN DINDING 1 : 3 + ACIAN</v>
          </cell>
        </row>
        <row r="1068">
          <cell r="C1068" t="str">
            <v>BA34</v>
          </cell>
          <cell r="E1068" t="str">
            <v>P.C  (50 kg)</v>
          </cell>
          <cell r="F1068">
            <v>0.16</v>
          </cell>
          <cell r="G1068" t="str">
            <v>zak</v>
          </cell>
          <cell r="I1068">
            <v>30000</v>
          </cell>
          <cell r="J1068">
            <v>4800</v>
          </cell>
        </row>
        <row r="1069">
          <cell r="C1069" t="str">
            <v>BA04</v>
          </cell>
          <cell r="E1069" t="str">
            <v>Pasir pasang</v>
          </cell>
          <cell r="F1069">
            <v>1.9E-2</v>
          </cell>
          <cell r="G1069" t="str">
            <v>m³</v>
          </cell>
          <cell r="I1069">
            <v>125000</v>
          </cell>
          <cell r="J1069">
            <v>2375</v>
          </cell>
        </row>
        <row r="1070">
          <cell r="B1070" t="str">
            <v>P</v>
          </cell>
          <cell r="C1070" t="str">
            <v>PK02</v>
          </cell>
          <cell r="E1070" t="str">
            <v>Pekerja setengah trampil</v>
          </cell>
          <cell r="F1070">
            <v>0.28599999999999998</v>
          </cell>
          <cell r="G1070" t="str">
            <v>org</v>
          </cell>
          <cell r="I1070">
            <v>23000</v>
          </cell>
          <cell r="J1070">
            <v>6577.9999999999991</v>
          </cell>
        </row>
        <row r="1071">
          <cell r="B1071" t="str">
            <v>P</v>
          </cell>
          <cell r="C1071" t="str">
            <v>PK04</v>
          </cell>
          <cell r="E1071" t="str">
            <v>Tk. batu setengah trampil</v>
          </cell>
          <cell r="F1071">
            <v>0.214</v>
          </cell>
          <cell r="G1071" t="str">
            <v>org</v>
          </cell>
          <cell r="I1071">
            <v>25000</v>
          </cell>
          <cell r="J1071">
            <v>5350</v>
          </cell>
        </row>
        <row r="1072">
          <cell r="B1072" t="str">
            <v>P</v>
          </cell>
          <cell r="C1072" t="str">
            <v>PK06</v>
          </cell>
          <cell r="E1072" t="str">
            <v>Kep. Tukang batu</v>
          </cell>
          <cell r="F1072">
            <v>2.1000000000000001E-2</v>
          </cell>
          <cell r="G1072" t="str">
            <v>org</v>
          </cell>
          <cell r="I1072">
            <v>35000</v>
          </cell>
          <cell r="J1072">
            <v>735</v>
          </cell>
        </row>
        <row r="1073">
          <cell r="B1073" t="str">
            <v>P</v>
          </cell>
          <cell r="C1073" t="str">
            <v>PK19</v>
          </cell>
          <cell r="E1073" t="str">
            <v>Mandor</v>
          </cell>
          <cell r="F1073">
            <v>0.02</v>
          </cell>
          <cell r="G1073" t="str">
            <v>org</v>
          </cell>
          <cell r="I1073">
            <v>50000</v>
          </cell>
          <cell r="J1073">
            <v>1000</v>
          </cell>
        </row>
        <row r="1074">
          <cell r="E1074" t="str">
            <v xml:space="preserve">Jumlah         </v>
          </cell>
          <cell r="J1074">
            <v>20838</v>
          </cell>
        </row>
        <row r="1075">
          <cell r="E1075" t="str">
            <v>Keuntungan Max.</v>
          </cell>
          <cell r="J1075">
            <v>2083.8000000000002</v>
          </cell>
        </row>
        <row r="1076">
          <cell r="E1076" t="str">
            <v xml:space="preserve">Jumlah         </v>
          </cell>
          <cell r="J1076">
            <v>22921.8</v>
          </cell>
        </row>
        <row r="1077">
          <cell r="A1077" t="str">
            <v>A076</v>
          </cell>
          <cell r="E1077" t="str">
            <v xml:space="preserve">Dibulatkan    </v>
          </cell>
          <cell r="J1077">
            <v>22920</v>
          </cell>
        </row>
        <row r="1078">
          <cell r="D1078" t="str">
            <v>A077</v>
          </cell>
          <cell r="E1078" t="str">
            <v>1 M2 ACIAN PC</v>
          </cell>
        </row>
        <row r="1079">
          <cell r="C1079" t="str">
            <v>BA34</v>
          </cell>
          <cell r="E1079" t="str">
            <v>P.C  (50 kg)</v>
          </cell>
          <cell r="F1079">
            <v>0.08</v>
          </cell>
          <cell r="G1079" t="str">
            <v>zak</v>
          </cell>
          <cell r="I1079">
            <v>30000</v>
          </cell>
          <cell r="J1079">
            <v>2400</v>
          </cell>
        </row>
        <row r="1080">
          <cell r="B1080" t="str">
            <v>P</v>
          </cell>
          <cell r="C1080" t="str">
            <v>PK02</v>
          </cell>
          <cell r="E1080" t="str">
            <v>Pekerja setengah trampil</v>
          </cell>
          <cell r="F1080">
            <v>0.14299999999999999</v>
          </cell>
          <cell r="G1080" t="str">
            <v>org</v>
          </cell>
          <cell r="I1080">
            <v>23000</v>
          </cell>
          <cell r="J1080">
            <v>3288.9999999999995</v>
          </cell>
        </row>
        <row r="1081">
          <cell r="B1081" t="str">
            <v>P</v>
          </cell>
          <cell r="C1081" t="str">
            <v>PK04</v>
          </cell>
          <cell r="E1081" t="str">
            <v>Tk. batu setengah trampil</v>
          </cell>
          <cell r="F1081">
            <v>0.107</v>
          </cell>
          <cell r="G1081" t="str">
            <v>org</v>
          </cell>
          <cell r="I1081">
            <v>25000</v>
          </cell>
          <cell r="J1081">
            <v>2675</v>
          </cell>
        </row>
        <row r="1082">
          <cell r="B1082" t="str">
            <v>P</v>
          </cell>
          <cell r="C1082" t="str">
            <v>PK06</v>
          </cell>
          <cell r="E1082" t="str">
            <v>Kep. Tukang batu</v>
          </cell>
          <cell r="F1082">
            <v>1.0500000000000001E-2</v>
          </cell>
          <cell r="G1082" t="str">
            <v>org</v>
          </cell>
          <cell r="I1082">
            <v>35000</v>
          </cell>
          <cell r="J1082">
            <v>367.5</v>
          </cell>
        </row>
        <row r="1083">
          <cell r="B1083" t="str">
            <v>P</v>
          </cell>
          <cell r="C1083" t="str">
            <v>PK19</v>
          </cell>
          <cell r="E1083" t="str">
            <v>Mandor</v>
          </cell>
          <cell r="F1083">
            <v>0.01</v>
          </cell>
          <cell r="G1083" t="str">
            <v>org</v>
          </cell>
          <cell r="I1083">
            <v>50000</v>
          </cell>
          <cell r="J1083">
            <v>500</v>
          </cell>
        </row>
        <row r="1084">
          <cell r="E1084" t="str">
            <v xml:space="preserve">Jumlah         </v>
          </cell>
          <cell r="J1084">
            <v>9231.5</v>
          </cell>
        </row>
        <row r="1085">
          <cell r="E1085" t="str">
            <v>Keuntungan Max.</v>
          </cell>
          <cell r="J1085">
            <v>923.15000000000009</v>
          </cell>
        </row>
        <row r="1086">
          <cell r="E1086" t="str">
            <v xml:space="preserve">Jumlah         </v>
          </cell>
          <cell r="J1086">
            <v>10154.65</v>
          </cell>
        </row>
        <row r="1087">
          <cell r="A1087" t="str">
            <v>A077</v>
          </cell>
          <cell r="E1087" t="str">
            <v xml:space="preserve">Dibulatkan    </v>
          </cell>
          <cell r="J1087">
            <v>10150</v>
          </cell>
        </row>
        <row r="1088">
          <cell r="D1088" t="str">
            <v>A078</v>
          </cell>
          <cell r="E1088" t="str">
            <v>1 M2 PLESTERAN DINDING 1 : 4 + ACIAN</v>
          </cell>
        </row>
        <row r="1089">
          <cell r="C1089" t="str">
            <v>BA34</v>
          </cell>
          <cell r="E1089" t="str">
            <v>P.C  (50 kg)</v>
          </cell>
          <cell r="F1089">
            <v>0.1404</v>
          </cell>
          <cell r="G1089" t="str">
            <v>zak</v>
          </cell>
          <cell r="I1089">
            <v>30000</v>
          </cell>
          <cell r="J1089">
            <v>4212</v>
          </cell>
        </row>
        <row r="1090">
          <cell r="C1090" t="str">
            <v>BA04</v>
          </cell>
          <cell r="E1090" t="str">
            <v>Pasir pasang</v>
          </cell>
          <cell r="F1090">
            <v>1.9E-2</v>
          </cell>
          <cell r="G1090" t="str">
            <v>m³</v>
          </cell>
          <cell r="I1090">
            <v>125000</v>
          </cell>
          <cell r="J1090">
            <v>2375</v>
          </cell>
        </row>
        <row r="1091">
          <cell r="B1091" t="str">
            <v>P</v>
          </cell>
          <cell r="C1091" t="str">
            <v>PK02</v>
          </cell>
          <cell r="E1091" t="str">
            <v>Pekerja setengah trampil</v>
          </cell>
          <cell r="F1091">
            <v>0.28599999999999998</v>
          </cell>
          <cell r="G1091" t="str">
            <v>org</v>
          </cell>
          <cell r="I1091">
            <v>23000</v>
          </cell>
          <cell r="J1091">
            <v>6577.9999999999991</v>
          </cell>
        </row>
        <row r="1092">
          <cell r="B1092" t="str">
            <v>P</v>
          </cell>
          <cell r="C1092" t="str">
            <v>PK04</v>
          </cell>
          <cell r="E1092" t="str">
            <v>Tk. batu setengah trampil</v>
          </cell>
          <cell r="F1092">
            <v>0.214</v>
          </cell>
          <cell r="G1092" t="str">
            <v>org</v>
          </cell>
          <cell r="I1092">
            <v>25000</v>
          </cell>
          <cell r="J1092">
            <v>5350</v>
          </cell>
        </row>
        <row r="1093">
          <cell r="B1093" t="str">
            <v>P</v>
          </cell>
          <cell r="C1093" t="str">
            <v>PK06</v>
          </cell>
          <cell r="E1093" t="str">
            <v>Kep. Tukang batu</v>
          </cell>
          <cell r="F1093">
            <v>2.1000000000000001E-2</v>
          </cell>
          <cell r="G1093" t="str">
            <v>org</v>
          </cell>
          <cell r="I1093">
            <v>35000</v>
          </cell>
          <cell r="J1093">
            <v>735</v>
          </cell>
        </row>
        <row r="1094">
          <cell r="B1094" t="str">
            <v>P</v>
          </cell>
          <cell r="C1094" t="str">
            <v>PK19</v>
          </cell>
          <cell r="E1094" t="str">
            <v>Mandor</v>
          </cell>
          <cell r="F1094">
            <v>0.02</v>
          </cell>
          <cell r="G1094" t="str">
            <v>org</v>
          </cell>
          <cell r="I1094">
            <v>50000</v>
          </cell>
          <cell r="J1094">
            <v>1000</v>
          </cell>
        </row>
        <row r="1095">
          <cell r="E1095" t="str">
            <v xml:space="preserve">Jumlah         </v>
          </cell>
          <cell r="J1095">
            <v>20250</v>
          </cell>
        </row>
        <row r="1096">
          <cell r="E1096" t="str">
            <v>Keuntungan Max.</v>
          </cell>
          <cell r="J1096">
            <v>2025</v>
          </cell>
        </row>
        <row r="1097">
          <cell r="E1097" t="str">
            <v xml:space="preserve">Jumlah         </v>
          </cell>
          <cell r="J1097">
            <v>22275</v>
          </cell>
        </row>
        <row r="1098">
          <cell r="A1098" t="str">
            <v>A078</v>
          </cell>
          <cell r="E1098" t="str">
            <v xml:space="preserve">Dibulatkan    </v>
          </cell>
          <cell r="J1098">
            <v>22270</v>
          </cell>
        </row>
        <row r="1099">
          <cell r="D1099" t="str">
            <v>A079</v>
          </cell>
          <cell r="E1099" t="str">
            <v>1 M2 PLESTERAN DINDING 1 : 5 + ACIAN</v>
          </cell>
        </row>
        <row r="1100">
          <cell r="C1100" t="str">
            <v>BA34</v>
          </cell>
          <cell r="E1100" t="str">
            <v>P.C  (50 kg)</v>
          </cell>
          <cell r="F1100">
            <v>0.1</v>
          </cell>
          <cell r="G1100" t="str">
            <v>zak</v>
          </cell>
          <cell r="I1100">
            <v>30000</v>
          </cell>
          <cell r="J1100">
            <v>3000</v>
          </cell>
        </row>
        <row r="1101">
          <cell r="C1101" t="str">
            <v>BA04</v>
          </cell>
          <cell r="E1101" t="str">
            <v>Pasir pasang</v>
          </cell>
          <cell r="F1101">
            <v>1.9E-2</v>
          </cell>
          <cell r="G1101" t="str">
            <v>m³</v>
          </cell>
          <cell r="I1101">
            <v>125000</v>
          </cell>
          <cell r="J1101">
            <v>2375</v>
          </cell>
        </row>
        <row r="1102">
          <cell r="B1102" t="str">
            <v>P</v>
          </cell>
          <cell r="C1102" t="str">
            <v>PK02</v>
          </cell>
          <cell r="E1102" t="str">
            <v>Pekerja setengah trampil</v>
          </cell>
          <cell r="F1102">
            <v>0.28599999999999998</v>
          </cell>
          <cell r="G1102" t="str">
            <v>org</v>
          </cell>
          <cell r="I1102">
            <v>23000</v>
          </cell>
          <cell r="J1102">
            <v>6577.9999999999991</v>
          </cell>
        </row>
        <row r="1103">
          <cell r="B1103" t="str">
            <v>P</v>
          </cell>
          <cell r="C1103" t="str">
            <v>PK04</v>
          </cell>
          <cell r="E1103" t="str">
            <v>Tk. batu setengah trampil</v>
          </cell>
          <cell r="F1103">
            <v>0.214</v>
          </cell>
          <cell r="G1103" t="str">
            <v>org</v>
          </cell>
          <cell r="I1103">
            <v>25000</v>
          </cell>
          <cell r="J1103">
            <v>5350</v>
          </cell>
        </row>
        <row r="1104">
          <cell r="B1104" t="str">
            <v>P</v>
          </cell>
          <cell r="C1104" t="str">
            <v>PK06</v>
          </cell>
          <cell r="E1104" t="str">
            <v>Kep. Tukang batu</v>
          </cell>
          <cell r="F1104">
            <v>2.1000000000000001E-2</v>
          </cell>
          <cell r="G1104" t="str">
            <v>org</v>
          </cell>
          <cell r="I1104">
            <v>35000</v>
          </cell>
          <cell r="J1104">
            <v>735</v>
          </cell>
        </row>
        <row r="1105">
          <cell r="B1105" t="str">
            <v>P</v>
          </cell>
          <cell r="C1105" t="str">
            <v>PK19</v>
          </cell>
          <cell r="E1105" t="str">
            <v>Mandor</v>
          </cell>
          <cell r="F1105">
            <v>0.02</v>
          </cell>
          <cell r="G1105" t="str">
            <v>org</v>
          </cell>
          <cell r="I1105">
            <v>50000</v>
          </cell>
          <cell r="J1105">
            <v>1000</v>
          </cell>
        </row>
        <row r="1106">
          <cell r="E1106" t="str">
            <v xml:space="preserve">Jumlah         </v>
          </cell>
          <cell r="J1106">
            <v>19038</v>
          </cell>
        </row>
        <row r="1107">
          <cell r="E1107" t="str">
            <v>Keuntungan Max.</v>
          </cell>
          <cell r="J1107">
            <v>1903.8000000000002</v>
          </cell>
        </row>
        <row r="1108">
          <cell r="E1108" t="str">
            <v xml:space="preserve">Jumlah         </v>
          </cell>
          <cell r="J1108">
            <v>20941.8</v>
          </cell>
        </row>
        <row r="1109">
          <cell r="A1109" t="str">
            <v>A079</v>
          </cell>
          <cell r="E1109" t="str">
            <v xml:space="preserve">Dibulatkan    </v>
          </cell>
          <cell r="J1109">
            <v>20940</v>
          </cell>
        </row>
        <row r="1110">
          <cell r="D1110" t="str">
            <v>A080</v>
          </cell>
          <cell r="E1110" t="str">
            <v>1 UNIT SEPTICTANK 2,5 X 1,5 X 2M + REMBESANNYA ( KANTOR TYPE BESAR )</v>
          </cell>
        </row>
        <row r="1111">
          <cell r="E1111" t="str">
            <v>Galian tanah</v>
          </cell>
          <cell r="F1111">
            <v>7.5</v>
          </cell>
          <cell r="G1111" t="str">
            <v>m³</v>
          </cell>
          <cell r="I1111">
            <v>38119.724999999999</v>
          </cell>
          <cell r="J1111">
            <v>285897.9375</v>
          </cell>
        </row>
        <row r="1112">
          <cell r="C1112" t="str">
            <v>BA01</v>
          </cell>
          <cell r="E1112" t="str">
            <v>Pasir urug</v>
          </cell>
          <cell r="F1112">
            <v>0.35699999999999998</v>
          </cell>
          <cell r="G1112" t="str">
            <v>m³</v>
          </cell>
          <cell r="I1112">
            <v>85000</v>
          </cell>
          <cell r="J1112">
            <v>30345</v>
          </cell>
        </row>
        <row r="1113">
          <cell r="E1113" t="str">
            <v>Lantai kerja</v>
          </cell>
          <cell r="F1113">
            <v>3.75</v>
          </cell>
          <cell r="G1113" t="str">
            <v>m³</v>
          </cell>
          <cell r="I1113">
            <v>36793</v>
          </cell>
          <cell r="J1113">
            <v>137973.75</v>
          </cell>
        </row>
        <row r="1114">
          <cell r="E1114" t="str">
            <v>Pas. bata 1 PC : 2 PS + Plesteran</v>
          </cell>
          <cell r="F1114">
            <v>25</v>
          </cell>
          <cell r="G1114" t="str">
            <v>m²</v>
          </cell>
          <cell r="I1114">
            <v>52697</v>
          </cell>
          <cell r="J1114">
            <v>1317425</v>
          </cell>
        </row>
        <row r="1115">
          <cell r="C1115" t="str">
            <v>LL64</v>
          </cell>
          <cell r="E1115" t="str">
            <v>Plat beton penutup &amp; balok</v>
          </cell>
          <cell r="F1115">
            <v>0.5</v>
          </cell>
          <cell r="G1115" t="str">
            <v>m³</v>
          </cell>
          <cell r="I1115">
            <v>966130.19</v>
          </cell>
          <cell r="J1115">
            <v>483065.09499999997</v>
          </cell>
        </row>
        <row r="1116">
          <cell r="C1116" t="str">
            <v>BT64</v>
          </cell>
          <cell r="E1116" t="str">
            <v>Pipa PVC 4" jenis AW + sambungan</v>
          </cell>
          <cell r="F1116">
            <v>9</v>
          </cell>
          <cell r="G1116" t="str">
            <v>m1</v>
          </cell>
          <cell r="I1116">
            <v>51700</v>
          </cell>
          <cell r="J1116">
            <v>465300</v>
          </cell>
        </row>
        <row r="1117">
          <cell r="C1117" t="str">
            <v>BT18</v>
          </cell>
          <cell r="E1117" t="str">
            <v>Pipa GIP 1 1/2"</v>
          </cell>
          <cell r="F1117">
            <v>2</v>
          </cell>
          <cell r="G1117" t="str">
            <v>m1</v>
          </cell>
          <cell r="I1117">
            <v>139650</v>
          </cell>
          <cell r="J1117">
            <v>279300</v>
          </cell>
        </row>
        <row r="1118">
          <cell r="E1118" t="str">
            <v>Galian tanah untuk rembesan</v>
          </cell>
          <cell r="F1118">
            <v>5.625</v>
          </cell>
          <cell r="G1118" t="str">
            <v>m³</v>
          </cell>
          <cell r="I1118">
            <v>38119.724999999999</v>
          </cell>
          <cell r="J1118">
            <v>214423.453125</v>
          </cell>
        </row>
        <row r="1119">
          <cell r="C1119" t="str">
            <v>LL65</v>
          </cell>
          <cell r="E1119" t="str">
            <v>Pas. injuk</v>
          </cell>
          <cell r="F1119">
            <v>9</v>
          </cell>
          <cell r="G1119" t="str">
            <v>kg</v>
          </cell>
          <cell r="I1119">
            <v>1500</v>
          </cell>
          <cell r="J1119">
            <v>13500</v>
          </cell>
        </row>
        <row r="1120">
          <cell r="C1120" t="str">
            <v>LL66</v>
          </cell>
          <cell r="E1120" t="str">
            <v>Urugan kerikil 3,5 cm</v>
          </cell>
          <cell r="F1120">
            <v>1.75</v>
          </cell>
          <cell r="G1120" t="str">
            <v>m³</v>
          </cell>
          <cell r="I1120">
            <v>34500</v>
          </cell>
          <cell r="J1120">
            <v>60375</v>
          </cell>
        </row>
        <row r="1121">
          <cell r="C1121" t="str">
            <v>BT67</v>
          </cell>
          <cell r="E1121" t="str">
            <v>Pipa PVC 4" berlobang jenis AW</v>
          </cell>
          <cell r="F1121">
            <v>6</v>
          </cell>
          <cell r="G1121" t="str">
            <v>m1</v>
          </cell>
          <cell r="I1121">
            <v>19600</v>
          </cell>
          <cell r="J1121">
            <v>117600</v>
          </cell>
        </row>
        <row r="1122">
          <cell r="E1122" t="str">
            <v>Urugan kembali perataan tanah</v>
          </cell>
          <cell r="F1122">
            <v>1.875</v>
          </cell>
          <cell r="G1122" t="str">
            <v>m³</v>
          </cell>
          <cell r="I1122">
            <v>6641.8</v>
          </cell>
          <cell r="J1122">
            <v>12453.375</v>
          </cell>
        </row>
        <row r="1123">
          <cell r="C1123" t="str">
            <v>LL67</v>
          </cell>
          <cell r="E1123" t="str">
            <v>Tambahan upah</v>
          </cell>
          <cell r="F1123">
            <v>8.5000000000000006E-2</v>
          </cell>
          <cell r="G1123" t="str">
            <v>ls</v>
          </cell>
          <cell r="I1123">
            <v>3417658.6106249997</v>
          </cell>
          <cell r="J1123">
            <v>290500.98190312501</v>
          </cell>
        </row>
        <row r="1124">
          <cell r="E1124" t="str">
            <v xml:space="preserve">Jumlah         </v>
          </cell>
          <cell r="J1124">
            <v>3708159.5925281248</v>
          </cell>
        </row>
        <row r="1125">
          <cell r="E1125" t="str">
            <v>Keuntungan Max.</v>
          </cell>
          <cell r="J1125">
            <v>370815.95925281249</v>
          </cell>
        </row>
        <row r="1126">
          <cell r="E1126" t="str">
            <v xml:space="preserve">Jumlah         </v>
          </cell>
          <cell r="J1126">
            <v>4078975.5517809372</v>
          </cell>
        </row>
        <row r="1127">
          <cell r="A1127" t="str">
            <v>A080</v>
          </cell>
          <cell r="E1127" t="str">
            <v xml:space="preserve">Dibulatkan    </v>
          </cell>
          <cell r="J1127">
            <v>4078970</v>
          </cell>
        </row>
        <row r="1128">
          <cell r="D1128" t="str">
            <v>A081</v>
          </cell>
          <cell r="E1128" t="str">
            <v>1 UNIT SEPTICTANK 2 X 1,5 X 1,5  M + REMBESANNYA ( KANTOR TYPE KECIL )</v>
          </cell>
        </row>
        <row r="1129">
          <cell r="E1129" t="str">
            <v>Galian tanah</v>
          </cell>
          <cell r="F1129">
            <v>4.5</v>
          </cell>
          <cell r="G1129" t="str">
            <v>m³</v>
          </cell>
          <cell r="I1129">
            <v>38119.724999999999</v>
          </cell>
          <cell r="J1129">
            <v>171538.76249999998</v>
          </cell>
        </row>
        <row r="1130">
          <cell r="C1130" t="str">
            <v>BA01</v>
          </cell>
          <cell r="E1130" t="str">
            <v>Pasir urug</v>
          </cell>
          <cell r="F1130">
            <v>0.21419999999999997</v>
          </cell>
          <cell r="G1130" t="str">
            <v>m³</v>
          </cell>
          <cell r="I1130">
            <v>85000</v>
          </cell>
          <cell r="J1130">
            <v>18206.999999999996</v>
          </cell>
        </row>
        <row r="1131">
          <cell r="E1131" t="str">
            <v>Lantai kerja</v>
          </cell>
          <cell r="F1131">
            <v>2.25</v>
          </cell>
          <cell r="G1131" t="str">
            <v>m³</v>
          </cell>
          <cell r="I1131">
            <v>36793</v>
          </cell>
          <cell r="J1131">
            <v>82784.25</v>
          </cell>
        </row>
        <row r="1132">
          <cell r="E1132" t="str">
            <v>Pas. bata 1 PC : 2 PS + Plesteran</v>
          </cell>
          <cell r="F1132">
            <v>15</v>
          </cell>
          <cell r="G1132" t="str">
            <v>m²</v>
          </cell>
          <cell r="I1132">
            <v>52697</v>
          </cell>
          <cell r="J1132">
            <v>790455</v>
          </cell>
        </row>
        <row r="1133">
          <cell r="E1133" t="str">
            <v>Plat beton penutup &amp; balok</v>
          </cell>
          <cell r="F1133">
            <v>0.3</v>
          </cell>
          <cell r="G1133" t="str">
            <v>m³</v>
          </cell>
          <cell r="I1133">
            <v>966130.19</v>
          </cell>
          <cell r="J1133">
            <v>289839.05699999997</v>
          </cell>
        </row>
        <row r="1134">
          <cell r="C1134" t="str">
            <v>BT64</v>
          </cell>
          <cell r="E1134" t="str">
            <v>Pipa PVC 4" jenis AW + sambungan</v>
          </cell>
          <cell r="F1134">
            <v>5.4</v>
          </cell>
          <cell r="G1134" t="str">
            <v>m1</v>
          </cell>
          <cell r="I1134">
            <v>51700</v>
          </cell>
          <cell r="J1134">
            <v>279180</v>
          </cell>
        </row>
        <row r="1135">
          <cell r="C1135" t="str">
            <v>BT18</v>
          </cell>
          <cell r="E1135" t="str">
            <v>Pipa GIP 1 1/2"</v>
          </cell>
          <cell r="F1135">
            <v>1.2</v>
          </cell>
          <cell r="G1135" t="str">
            <v>btg</v>
          </cell>
          <cell r="I1135">
            <v>139650</v>
          </cell>
          <cell r="J1135">
            <v>167580</v>
          </cell>
        </row>
        <row r="1136">
          <cell r="E1136" t="str">
            <v>Galian tanah untuk rembesan</v>
          </cell>
          <cell r="F1136">
            <v>3.375</v>
          </cell>
          <cell r="G1136" t="str">
            <v>m³</v>
          </cell>
          <cell r="I1136">
            <v>38119.724999999999</v>
          </cell>
          <cell r="J1136">
            <v>128654.07187499999</v>
          </cell>
        </row>
        <row r="1137">
          <cell r="E1137" t="str">
            <v>Pas. injuk</v>
          </cell>
          <cell r="F1137">
            <v>5.4</v>
          </cell>
          <cell r="G1137" t="str">
            <v>kg</v>
          </cell>
          <cell r="I1137">
            <v>1500</v>
          </cell>
          <cell r="J1137">
            <v>8100.0000000000009</v>
          </cell>
        </row>
        <row r="1138">
          <cell r="E1138" t="str">
            <v>Urugan kerikil 3,5 cm</v>
          </cell>
          <cell r="F1138">
            <v>1.05</v>
          </cell>
          <cell r="G1138" t="str">
            <v>m³</v>
          </cell>
          <cell r="I1138">
            <v>34500</v>
          </cell>
          <cell r="J1138">
            <v>36225</v>
          </cell>
        </row>
        <row r="1139">
          <cell r="C1139" t="str">
            <v>BT67</v>
          </cell>
          <cell r="E1139" t="str">
            <v>Pipa PVC 4" berlobang jenis AW</v>
          </cell>
          <cell r="F1139">
            <v>9</v>
          </cell>
          <cell r="G1139" t="str">
            <v>m1</v>
          </cell>
          <cell r="I1139">
            <v>19600</v>
          </cell>
          <cell r="J1139">
            <v>176400</v>
          </cell>
        </row>
        <row r="1140">
          <cell r="E1140" t="str">
            <v>Urugan kembali perataan tanah</v>
          </cell>
          <cell r="F1140">
            <v>1.125</v>
          </cell>
          <cell r="G1140" t="str">
            <v>m³</v>
          </cell>
          <cell r="I1140">
            <v>6641.8</v>
          </cell>
          <cell r="J1140">
            <v>7472.0250000000005</v>
          </cell>
        </row>
        <row r="1141">
          <cell r="C1141" t="str">
            <v>LL68</v>
          </cell>
          <cell r="E1141" t="str">
            <v>Tambahan upah</v>
          </cell>
          <cell r="F1141">
            <v>9.1999999999999998E-2</v>
          </cell>
          <cell r="G1141" t="str">
            <v>ls</v>
          </cell>
          <cell r="I1141">
            <v>2156435.1663749996</v>
          </cell>
          <cell r="J1141">
            <v>198392.03530649995</v>
          </cell>
        </row>
        <row r="1142">
          <cell r="E1142" t="str">
            <v xml:space="preserve">Jumlah         </v>
          </cell>
          <cell r="J1142">
            <v>2354827.2016814994</v>
          </cell>
        </row>
        <row r="1143">
          <cell r="E1143" t="str">
            <v>Keuntungan Max.</v>
          </cell>
          <cell r="J1143">
            <v>235482.72016814994</v>
          </cell>
        </row>
        <row r="1144">
          <cell r="E1144" t="str">
            <v xml:space="preserve">Jumlah         </v>
          </cell>
          <cell r="J1144">
            <v>2590309.9218496494</v>
          </cell>
        </row>
        <row r="1145">
          <cell r="A1145" t="str">
            <v>A081</v>
          </cell>
          <cell r="E1145" t="str">
            <v xml:space="preserve">Dibulatkan    </v>
          </cell>
          <cell r="J1145">
            <v>2590300</v>
          </cell>
        </row>
        <row r="1146">
          <cell r="D1146" t="str">
            <v>A082</v>
          </cell>
          <cell r="E1146" t="str">
            <v>1 UNIT SEPTICTANK 1.5 X 1 X 1,5  M + REMBESANNYA ( RUMAH KAPASITAS KECIL)</v>
          </cell>
        </row>
        <row r="1147">
          <cell r="E1147" t="str">
            <v>Galian tanah</v>
          </cell>
          <cell r="F1147">
            <v>2.25</v>
          </cell>
          <cell r="G1147" t="str">
            <v>m³</v>
          </cell>
          <cell r="I1147">
            <v>38119.724999999999</v>
          </cell>
          <cell r="J1147">
            <v>85769.381249999991</v>
          </cell>
        </row>
        <row r="1148">
          <cell r="C1148" t="str">
            <v>BA01</v>
          </cell>
          <cell r="E1148" t="str">
            <v>Pasir urug</v>
          </cell>
          <cell r="F1148">
            <v>0.10709999999999999</v>
          </cell>
          <cell r="G1148" t="str">
            <v>m³</v>
          </cell>
          <cell r="I1148">
            <v>85000</v>
          </cell>
          <cell r="J1148">
            <v>9103.4999999999982</v>
          </cell>
        </row>
        <row r="1149">
          <cell r="E1149" t="str">
            <v>Lantai kerja</v>
          </cell>
          <cell r="F1149">
            <v>1.125</v>
          </cell>
          <cell r="G1149" t="str">
            <v>m³</v>
          </cell>
          <cell r="I1149">
            <v>36793</v>
          </cell>
          <cell r="J1149">
            <v>41392.125</v>
          </cell>
        </row>
        <row r="1150">
          <cell r="E1150" t="str">
            <v>Pas. bata 1 PC : 2 PS + Plesteran</v>
          </cell>
          <cell r="F1150">
            <v>7.5</v>
          </cell>
          <cell r="G1150" t="str">
            <v>m²</v>
          </cell>
          <cell r="I1150">
            <v>52697</v>
          </cell>
          <cell r="J1150">
            <v>395227.5</v>
          </cell>
        </row>
        <row r="1151">
          <cell r="E1151" t="str">
            <v>Plat beton penutup &amp; balok</v>
          </cell>
          <cell r="F1151">
            <v>0.15</v>
          </cell>
          <cell r="G1151" t="str">
            <v>m³</v>
          </cell>
          <cell r="I1151">
            <v>966130.19</v>
          </cell>
          <cell r="J1151">
            <v>144919.52849999999</v>
          </cell>
        </row>
        <row r="1152">
          <cell r="C1152" t="str">
            <v>BT64</v>
          </cell>
          <cell r="E1152" t="str">
            <v>Pipa PVC 4" jenis AW + sambungan</v>
          </cell>
          <cell r="F1152">
            <v>9</v>
          </cell>
          <cell r="G1152" t="str">
            <v>m1</v>
          </cell>
          <cell r="I1152">
            <v>51700</v>
          </cell>
          <cell r="J1152">
            <v>465300</v>
          </cell>
        </row>
        <row r="1153">
          <cell r="C1153" t="str">
            <v>BT18</v>
          </cell>
          <cell r="E1153" t="str">
            <v>Pipa GIP 1 1/2"</v>
          </cell>
          <cell r="F1153">
            <v>0.6</v>
          </cell>
          <cell r="G1153" t="str">
            <v>btg</v>
          </cell>
          <cell r="I1153">
            <v>139650</v>
          </cell>
          <cell r="J1153">
            <v>83790</v>
          </cell>
        </row>
        <row r="1154">
          <cell r="E1154" t="str">
            <v>Galian tanah untuk rembesan</v>
          </cell>
          <cell r="F1154">
            <v>1.6875</v>
          </cell>
          <cell r="G1154" t="str">
            <v>m³</v>
          </cell>
          <cell r="I1154">
            <v>38119.724999999999</v>
          </cell>
          <cell r="J1154">
            <v>64327.035937499997</v>
          </cell>
        </row>
        <row r="1155">
          <cell r="E1155" t="str">
            <v>Pas. injuk</v>
          </cell>
          <cell r="F1155">
            <v>2.7</v>
          </cell>
          <cell r="G1155" t="str">
            <v>kg</v>
          </cell>
          <cell r="I1155">
            <v>1500</v>
          </cell>
          <cell r="J1155">
            <v>4050.0000000000005</v>
          </cell>
        </row>
        <row r="1156">
          <cell r="E1156" t="str">
            <v>Urugan kerikil 3,5 cm</v>
          </cell>
          <cell r="F1156">
            <v>0.52500000000000002</v>
          </cell>
          <cell r="G1156" t="str">
            <v>m³</v>
          </cell>
          <cell r="I1156">
            <v>34500</v>
          </cell>
          <cell r="J1156">
            <v>18112.5</v>
          </cell>
        </row>
        <row r="1157">
          <cell r="C1157" t="str">
            <v>BT67</v>
          </cell>
          <cell r="E1157" t="str">
            <v>Pipa PVC 4" berlobang jenis AW</v>
          </cell>
          <cell r="F1157">
            <v>9</v>
          </cell>
          <cell r="G1157" t="str">
            <v>m1</v>
          </cell>
          <cell r="I1157">
            <v>19600</v>
          </cell>
          <cell r="J1157">
            <v>176400</v>
          </cell>
        </row>
        <row r="1158">
          <cell r="E1158" t="str">
            <v>Urugan kembali perataan tanah</v>
          </cell>
          <cell r="F1158">
            <v>0.5625</v>
          </cell>
          <cell r="G1158" t="str">
            <v>m³</v>
          </cell>
          <cell r="I1158">
            <v>6641.8</v>
          </cell>
          <cell r="J1158">
            <v>3736.0125000000003</v>
          </cell>
        </row>
        <row r="1159">
          <cell r="C1159" t="str">
            <v>LL69</v>
          </cell>
          <cell r="E1159" t="str">
            <v>Tambahan upah</v>
          </cell>
          <cell r="F1159">
            <v>6.5000000000000002E-2</v>
          </cell>
          <cell r="G1159" t="str">
            <v>ls</v>
          </cell>
          <cell r="I1159">
            <v>1492127.5831875</v>
          </cell>
          <cell r="J1159">
            <v>96988.292907187511</v>
          </cell>
        </row>
        <row r="1160">
          <cell r="E1160" t="str">
            <v xml:space="preserve">Jumlah         </v>
          </cell>
          <cell r="J1160">
            <v>1589115.8760946875</v>
          </cell>
        </row>
        <row r="1161">
          <cell r="E1161" t="str">
            <v>Keuntungan Max.</v>
          </cell>
          <cell r="J1161">
            <v>158911.58760946876</v>
          </cell>
        </row>
        <row r="1162">
          <cell r="E1162" t="str">
            <v xml:space="preserve">Jumlah         </v>
          </cell>
          <cell r="J1162">
            <v>1748027.4637041562</v>
          </cell>
        </row>
        <row r="1163">
          <cell r="A1163" t="str">
            <v>A082</v>
          </cell>
          <cell r="E1163" t="str">
            <v xml:space="preserve">Dibulatkan    </v>
          </cell>
          <cell r="J1163">
            <v>1748020</v>
          </cell>
        </row>
        <row r="1164">
          <cell r="D1164" t="str">
            <v>A083</v>
          </cell>
          <cell r="E1164" t="str">
            <v xml:space="preserve">1 M2 PENGECATAN BETON ICI ESKTERIOR </v>
          </cell>
        </row>
        <row r="1165">
          <cell r="C1165" t="str">
            <v>BD02</v>
          </cell>
          <cell r="E1165" t="str">
            <v xml:space="preserve">Cat tembok ICI </v>
          </cell>
          <cell r="F1165">
            <v>0.25</v>
          </cell>
          <cell r="G1165" t="str">
            <v>lt</v>
          </cell>
          <cell r="I1165">
            <v>25000</v>
          </cell>
          <cell r="J1165">
            <v>6250</v>
          </cell>
        </row>
        <row r="1166">
          <cell r="C1166" t="str">
            <v>BD08</v>
          </cell>
          <cell r="E1166" t="str">
            <v xml:space="preserve">Alkali ICI sebelum pengecatan </v>
          </cell>
          <cell r="F1166">
            <v>0.125</v>
          </cell>
          <cell r="G1166" t="str">
            <v>lt</v>
          </cell>
          <cell r="I1166">
            <v>28000</v>
          </cell>
          <cell r="J1166">
            <v>3500</v>
          </cell>
        </row>
        <row r="1167">
          <cell r="C1167" t="str">
            <v>BD12</v>
          </cell>
          <cell r="E1167" t="str">
            <v>Rol cat</v>
          </cell>
          <cell r="F1167">
            <v>0.01</v>
          </cell>
          <cell r="G1167" t="str">
            <v>bh</v>
          </cell>
          <cell r="I1167">
            <v>15000</v>
          </cell>
          <cell r="J1167">
            <v>150</v>
          </cell>
        </row>
        <row r="1168">
          <cell r="C1168" t="str">
            <v>BD35</v>
          </cell>
          <cell r="E1168" t="str">
            <v>Ampelas</v>
          </cell>
          <cell r="F1168">
            <v>0.5</v>
          </cell>
          <cell r="G1168" t="str">
            <v>lbr</v>
          </cell>
          <cell r="I1168">
            <v>2500</v>
          </cell>
          <cell r="J1168">
            <v>1250</v>
          </cell>
        </row>
        <row r="1169">
          <cell r="B1169" t="str">
            <v>P</v>
          </cell>
          <cell r="C1169" t="str">
            <v>PK02</v>
          </cell>
          <cell r="E1169" t="str">
            <v>Pekerja setengah terampil</v>
          </cell>
          <cell r="F1169">
            <v>0.16</v>
          </cell>
          <cell r="G1169" t="str">
            <v>org</v>
          </cell>
          <cell r="I1169">
            <v>23000</v>
          </cell>
          <cell r="J1169">
            <v>3680</v>
          </cell>
        </row>
        <row r="1170">
          <cell r="B1170" t="str">
            <v>P</v>
          </cell>
          <cell r="C1170" t="str">
            <v>PK10</v>
          </cell>
          <cell r="E1170" t="str">
            <v>Tk. cat setengah terampil</v>
          </cell>
          <cell r="F1170">
            <v>0.28000000000000003</v>
          </cell>
          <cell r="G1170" t="str">
            <v>org</v>
          </cell>
          <cell r="I1170">
            <v>27000</v>
          </cell>
          <cell r="J1170">
            <v>7560.0000000000009</v>
          </cell>
        </row>
        <row r="1171">
          <cell r="B1171" t="str">
            <v>P</v>
          </cell>
          <cell r="C1171" t="str">
            <v>PK12</v>
          </cell>
          <cell r="E1171" t="str">
            <v>Kep. tukang cat</v>
          </cell>
          <cell r="F1171">
            <v>0.03</v>
          </cell>
          <cell r="G1171" t="str">
            <v>org</v>
          </cell>
          <cell r="I1171">
            <v>35000</v>
          </cell>
          <cell r="J1171">
            <v>1050</v>
          </cell>
        </row>
        <row r="1172">
          <cell r="B1172" t="str">
            <v>P</v>
          </cell>
          <cell r="C1172" t="str">
            <v>PK19</v>
          </cell>
          <cell r="E1172" t="str">
            <v>Mandor</v>
          </cell>
          <cell r="F1172">
            <v>0.01</v>
          </cell>
          <cell r="G1172" t="str">
            <v>org</v>
          </cell>
          <cell r="I1172">
            <v>50000</v>
          </cell>
          <cell r="J1172">
            <v>500</v>
          </cell>
        </row>
        <row r="1173">
          <cell r="C1173" t="str">
            <v>LL70</v>
          </cell>
          <cell r="E1173" t="str">
            <v>Steger Werk</v>
          </cell>
          <cell r="F1173">
            <v>2.5000000000000001E-2</v>
          </cell>
          <cell r="G1173" t="str">
            <v>lot</v>
          </cell>
          <cell r="I1173">
            <v>23940</v>
          </cell>
          <cell r="J1173">
            <v>598.5</v>
          </cell>
        </row>
        <row r="1174">
          <cell r="E1174" t="str">
            <v xml:space="preserve">Jumlah         </v>
          </cell>
          <cell r="J1174">
            <v>23940</v>
          </cell>
        </row>
        <row r="1175">
          <cell r="E1175" t="str">
            <v>Keuntungan Max.</v>
          </cell>
          <cell r="J1175">
            <v>2394</v>
          </cell>
        </row>
        <row r="1176">
          <cell r="E1176" t="str">
            <v xml:space="preserve">Jumlah         </v>
          </cell>
          <cell r="J1176">
            <v>26334</v>
          </cell>
        </row>
        <row r="1177">
          <cell r="A1177" t="str">
            <v>A083</v>
          </cell>
          <cell r="E1177" t="str">
            <v xml:space="preserve">Dibulatkan    </v>
          </cell>
          <cell r="J1177">
            <v>26330</v>
          </cell>
        </row>
        <row r="1178">
          <cell r="D1178" t="str">
            <v>A084</v>
          </cell>
          <cell r="E1178" t="str">
            <v xml:space="preserve">1 M2 PENGECATAN PLAFOND DAN DINDING INTERIOR ICI </v>
          </cell>
        </row>
        <row r="1179">
          <cell r="C1179" t="str">
            <v>BD03</v>
          </cell>
          <cell r="E1179" t="str">
            <v>Cat tembok ICI</v>
          </cell>
          <cell r="F1179">
            <v>0.25</v>
          </cell>
          <cell r="G1179" t="str">
            <v>lt</v>
          </cell>
          <cell r="I1179">
            <v>22000</v>
          </cell>
          <cell r="J1179">
            <v>5500</v>
          </cell>
        </row>
        <row r="1180">
          <cell r="C1180" t="str">
            <v>BD05</v>
          </cell>
          <cell r="E1180" t="str">
            <v xml:space="preserve">Cat dasar sebelum pengecatan </v>
          </cell>
          <cell r="F1180">
            <v>0.125</v>
          </cell>
          <cell r="G1180" t="str">
            <v>lt</v>
          </cell>
          <cell r="I1180">
            <v>48500</v>
          </cell>
          <cell r="J1180">
            <v>6062.5</v>
          </cell>
        </row>
        <row r="1181">
          <cell r="C1181" t="str">
            <v>BD12</v>
          </cell>
          <cell r="E1181" t="str">
            <v>Rol cat</v>
          </cell>
          <cell r="F1181">
            <v>0.01</v>
          </cell>
          <cell r="G1181" t="str">
            <v>bh</v>
          </cell>
          <cell r="I1181">
            <v>15000</v>
          </cell>
          <cell r="J1181">
            <v>150</v>
          </cell>
        </row>
        <row r="1182">
          <cell r="C1182" t="str">
            <v>BD35</v>
          </cell>
          <cell r="E1182" t="str">
            <v>Ampelas</v>
          </cell>
          <cell r="F1182">
            <v>0.5</v>
          </cell>
          <cell r="G1182" t="str">
            <v>lbr</v>
          </cell>
          <cell r="I1182">
            <v>2500</v>
          </cell>
          <cell r="J1182">
            <v>1250</v>
          </cell>
        </row>
        <row r="1183">
          <cell r="B1183" t="str">
            <v>P</v>
          </cell>
          <cell r="C1183" t="str">
            <v>PK02</v>
          </cell>
          <cell r="E1183" t="str">
            <v>Pekerja setengah terampil</v>
          </cell>
          <cell r="F1183">
            <v>0.2</v>
          </cell>
          <cell r="G1183" t="str">
            <v>org</v>
          </cell>
          <cell r="I1183">
            <v>23000</v>
          </cell>
          <cell r="J1183">
            <v>4600</v>
          </cell>
        </row>
        <row r="1184">
          <cell r="B1184" t="str">
            <v>P</v>
          </cell>
          <cell r="C1184" t="str">
            <v>PK10</v>
          </cell>
          <cell r="E1184" t="str">
            <v>Tk. cat setengah terampil</v>
          </cell>
          <cell r="F1184">
            <v>0.3</v>
          </cell>
          <cell r="G1184" t="str">
            <v>org</v>
          </cell>
          <cell r="I1184">
            <v>27000</v>
          </cell>
          <cell r="J1184">
            <v>8100</v>
          </cell>
        </row>
        <row r="1185">
          <cell r="B1185" t="str">
            <v>P</v>
          </cell>
          <cell r="C1185" t="str">
            <v>PK12</v>
          </cell>
          <cell r="E1185" t="str">
            <v>Kep. tukang cat</v>
          </cell>
          <cell r="F1185">
            <v>0.03</v>
          </cell>
          <cell r="G1185" t="str">
            <v>org</v>
          </cell>
          <cell r="I1185">
            <v>35000</v>
          </cell>
          <cell r="J1185">
            <v>1050</v>
          </cell>
        </row>
        <row r="1186">
          <cell r="B1186" t="str">
            <v>P</v>
          </cell>
          <cell r="C1186" t="str">
            <v>PK19</v>
          </cell>
          <cell r="E1186" t="str">
            <v>Mandor</v>
          </cell>
          <cell r="F1186">
            <v>0.01</v>
          </cell>
          <cell r="G1186" t="str">
            <v>org</v>
          </cell>
          <cell r="I1186">
            <v>50000</v>
          </cell>
          <cell r="J1186">
            <v>500</v>
          </cell>
        </row>
        <row r="1187">
          <cell r="C1187" t="str">
            <v>LL71</v>
          </cell>
          <cell r="E1187" t="str">
            <v>Steger Werk</v>
          </cell>
          <cell r="F1187">
            <v>2.5000000000000001E-2</v>
          </cell>
          <cell r="G1187" t="str">
            <v>lot</v>
          </cell>
          <cell r="I1187">
            <v>27212.5</v>
          </cell>
          <cell r="J1187">
            <v>680.3125</v>
          </cell>
        </row>
        <row r="1188">
          <cell r="E1188" t="str">
            <v xml:space="preserve">Jumlah         </v>
          </cell>
          <cell r="J1188">
            <v>27212.5</v>
          </cell>
        </row>
        <row r="1189">
          <cell r="E1189" t="str">
            <v>Keuntungan Max.</v>
          </cell>
          <cell r="J1189">
            <v>2721.25</v>
          </cell>
        </row>
        <row r="1190">
          <cell r="E1190" t="str">
            <v xml:space="preserve">Jumlah         </v>
          </cell>
          <cell r="J1190">
            <v>29933.75</v>
          </cell>
        </row>
        <row r="1191">
          <cell r="A1191" t="str">
            <v>A084</v>
          </cell>
          <cell r="E1191" t="str">
            <v xml:space="preserve">Dibulatkan    </v>
          </cell>
          <cell r="J1191">
            <v>29930</v>
          </cell>
        </row>
        <row r="1192">
          <cell r="D1192" t="str">
            <v>A085</v>
          </cell>
          <cell r="E1192" t="str">
            <v>1 M2 PENGECATAN DINDING VINILEX (3x)</v>
          </cell>
        </row>
        <row r="1193">
          <cell r="C1193" t="str">
            <v>BD04</v>
          </cell>
          <cell r="E1193" t="str">
            <v>Cat tembok Vinilex</v>
          </cell>
          <cell r="F1193">
            <v>0.17499999999999999</v>
          </cell>
          <cell r="G1193" t="str">
            <v>kg</v>
          </cell>
          <cell r="I1193">
            <v>12000</v>
          </cell>
          <cell r="J1193">
            <v>2100</v>
          </cell>
        </row>
        <row r="1194">
          <cell r="C1194" t="str">
            <v>BD01</v>
          </cell>
          <cell r="E1194" t="str">
            <v>Plamir tembok</v>
          </cell>
          <cell r="F1194">
            <v>0.16</v>
          </cell>
          <cell r="G1194" t="str">
            <v>kg</v>
          </cell>
          <cell r="I1194">
            <v>5600</v>
          </cell>
          <cell r="J1194">
            <v>896</v>
          </cell>
        </row>
        <row r="1195">
          <cell r="C1195" t="str">
            <v>BD12</v>
          </cell>
          <cell r="E1195" t="str">
            <v>Rol cat</v>
          </cell>
          <cell r="F1195">
            <v>0.01</v>
          </cell>
          <cell r="G1195" t="str">
            <v>bh</v>
          </cell>
          <cell r="I1195">
            <v>15000</v>
          </cell>
          <cell r="J1195">
            <v>150</v>
          </cell>
        </row>
        <row r="1196">
          <cell r="C1196" t="str">
            <v>BD35</v>
          </cell>
          <cell r="E1196" t="str">
            <v>Ampelas</v>
          </cell>
          <cell r="F1196">
            <v>0.5</v>
          </cell>
          <cell r="G1196" t="str">
            <v>lbr</v>
          </cell>
          <cell r="I1196">
            <v>2500</v>
          </cell>
          <cell r="J1196">
            <v>1250</v>
          </cell>
        </row>
        <row r="1197">
          <cell r="B1197" t="str">
            <v>P</v>
          </cell>
          <cell r="C1197" t="str">
            <v>PK02</v>
          </cell>
          <cell r="E1197" t="str">
            <v>Pekerja setengah terampil</v>
          </cell>
          <cell r="F1197">
            <v>0.16</v>
          </cell>
          <cell r="G1197" t="str">
            <v>org</v>
          </cell>
          <cell r="I1197">
            <v>23000</v>
          </cell>
          <cell r="J1197">
            <v>3680</v>
          </cell>
        </row>
        <row r="1198">
          <cell r="B1198" t="str">
            <v>P</v>
          </cell>
          <cell r="C1198" t="str">
            <v>PK10</v>
          </cell>
          <cell r="E1198" t="str">
            <v>Tk. cat setengah terampil</v>
          </cell>
          <cell r="F1198">
            <v>0.28000000000000003</v>
          </cell>
          <cell r="G1198" t="str">
            <v>org</v>
          </cell>
          <cell r="I1198">
            <v>27000</v>
          </cell>
          <cell r="J1198">
            <v>7560.0000000000009</v>
          </cell>
        </row>
        <row r="1199">
          <cell r="B1199" t="str">
            <v>P</v>
          </cell>
          <cell r="C1199" t="str">
            <v>PK12</v>
          </cell>
          <cell r="E1199" t="str">
            <v>Kep. tukang cat</v>
          </cell>
          <cell r="F1199">
            <v>0.03</v>
          </cell>
          <cell r="G1199" t="str">
            <v>org</v>
          </cell>
          <cell r="I1199">
            <v>35000</v>
          </cell>
          <cell r="J1199">
            <v>1050</v>
          </cell>
        </row>
        <row r="1200">
          <cell r="B1200" t="str">
            <v>P</v>
          </cell>
          <cell r="C1200" t="str">
            <v>PK19</v>
          </cell>
          <cell r="E1200" t="str">
            <v>Mandor</v>
          </cell>
          <cell r="F1200">
            <v>0.01</v>
          </cell>
          <cell r="G1200" t="str">
            <v>org</v>
          </cell>
          <cell r="I1200">
            <v>50000</v>
          </cell>
          <cell r="J1200">
            <v>500</v>
          </cell>
        </row>
        <row r="1201">
          <cell r="C1201" t="str">
            <v>LL72</v>
          </cell>
          <cell r="E1201" t="str">
            <v>Steger Werk</v>
          </cell>
          <cell r="F1201">
            <v>4.4999999999999998E-2</v>
          </cell>
          <cell r="G1201" t="str">
            <v>lot</v>
          </cell>
          <cell r="I1201">
            <v>17186</v>
          </cell>
          <cell r="J1201">
            <v>773.37</v>
          </cell>
        </row>
        <row r="1202">
          <cell r="E1202" t="str">
            <v xml:space="preserve">Jumlah         </v>
          </cell>
          <cell r="J1202">
            <v>17186</v>
          </cell>
        </row>
        <row r="1203">
          <cell r="E1203" t="str">
            <v>Keuntungan Max.</v>
          </cell>
          <cell r="J1203">
            <v>1718.6000000000001</v>
          </cell>
        </row>
        <row r="1204">
          <cell r="E1204" t="str">
            <v xml:space="preserve">Jumlah         </v>
          </cell>
          <cell r="J1204">
            <v>18904.599999999999</v>
          </cell>
        </row>
        <row r="1205">
          <cell r="A1205" t="str">
            <v>A085</v>
          </cell>
          <cell r="E1205" t="str">
            <v xml:space="preserve">Dibulatkan    </v>
          </cell>
          <cell r="J1205">
            <v>18900</v>
          </cell>
        </row>
        <row r="1206">
          <cell r="D1206" t="str">
            <v>A086</v>
          </cell>
          <cell r="E1206" t="str">
            <v>1 M2 PENGECATAN PLAFOND VINILEX (3x)</v>
          </cell>
        </row>
        <row r="1207">
          <cell r="C1207" t="str">
            <v>BD04</v>
          </cell>
          <cell r="E1207" t="str">
            <v>Cat tembok Vinilex</v>
          </cell>
          <cell r="F1207">
            <v>0.2</v>
          </cell>
          <cell r="G1207" t="str">
            <v>kg</v>
          </cell>
          <cell r="I1207">
            <v>12000</v>
          </cell>
          <cell r="J1207">
            <v>2400</v>
          </cell>
        </row>
        <row r="1208">
          <cell r="C1208" t="str">
            <v>BD01</v>
          </cell>
          <cell r="E1208" t="str">
            <v>Plamir tembok</v>
          </cell>
          <cell r="F1208">
            <v>0.16</v>
          </cell>
          <cell r="G1208" t="str">
            <v>kg</v>
          </cell>
          <cell r="I1208">
            <v>5600</v>
          </cell>
          <cell r="J1208">
            <v>896</v>
          </cell>
        </row>
        <row r="1209">
          <cell r="C1209" t="str">
            <v>BD12</v>
          </cell>
          <cell r="E1209" t="str">
            <v>Rol cat</v>
          </cell>
          <cell r="F1209">
            <v>0.01</v>
          </cell>
          <cell r="G1209" t="str">
            <v>bh</v>
          </cell>
          <cell r="I1209">
            <v>15000</v>
          </cell>
          <cell r="J1209">
            <v>150</v>
          </cell>
        </row>
        <row r="1210">
          <cell r="C1210" t="str">
            <v>BD35</v>
          </cell>
          <cell r="E1210" t="str">
            <v>Ampelas</v>
          </cell>
          <cell r="F1210">
            <v>0.5</v>
          </cell>
          <cell r="G1210" t="str">
            <v>lbr</v>
          </cell>
          <cell r="I1210">
            <v>2500</v>
          </cell>
          <cell r="J1210">
            <v>1250</v>
          </cell>
        </row>
        <row r="1211">
          <cell r="B1211" t="str">
            <v>P</v>
          </cell>
          <cell r="C1211" t="str">
            <v>PK02</v>
          </cell>
          <cell r="E1211" t="str">
            <v>Pekerja setengah terampil</v>
          </cell>
          <cell r="F1211">
            <v>0.2</v>
          </cell>
          <cell r="G1211" t="str">
            <v>org</v>
          </cell>
          <cell r="I1211">
            <v>23000</v>
          </cell>
          <cell r="J1211">
            <v>4600</v>
          </cell>
        </row>
        <row r="1212">
          <cell r="B1212" t="str">
            <v>P</v>
          </cell>
          <cell r="C1212" t="str">
            <v>PK10</v>
          </cell>
          <cell r="E1212" t="str">
            <v>Tk. cat setengah terampil</v>
          </cell>
          <cell r="F1212">
            <v>0.28000000000000003</v>
          </cell>
          <cell r="G1212" t="str">
            <v>org</v>
          </cell>
          <cell r="I1212">
            <v>27000</v>
          </cell>
          <cell r="J1212">
            <v>7560.0000000000009</v>
          </cell>
        </row>
        <row r="1213">
          <cell r="B1213" t="str">
            <v>P</v>
          </cell>
          <cell r="C1213" t="str">
            <v>PK12</v>
          </cell>
          <cell r="E1213" t="str">
            <v>Kep. tukang cat</v>
          </cell>
          <cell r="F1213">
            <v>0.03</v>
          </cell>
          <cell r="G1213" t="str">
            <v>org</v>
          </cell>
          <cell r="I1213">
            <v>35000</v>
          </cell>
          <cell r="J1213">
            <v>1050</v>
          </cell>
        </row>
        <row r="1214">
          <cell r="B1214" t="str">
            <v>P</v>
          </cell>
          <cell r="C1214" t="str">
            <v>PK19</v>
          </cell>
          <cell r="E1214" t="str">
            <v>Mandor</v>
          </cell>
          <cell r="F1214">
            <v>0.01</v>
          </cell>
          <cell r="G1214" t="str">
            <v>org</v>
          </cell>
          <cell r="I1214">
            <v>50000</v>
          </cell>
          <cell r="J1214">
            <v>500</v>
          </cell>
        </row>
        <row r="1215">
          <cell r="C1215" t="str">
            <v>LL73</v>
          </cell>
          <cell r="E1215" t="str">
            <v>Steger Werk</v>
          </cell>
          <cell r="F1215">
            <v>4.2500000000000003E-2</v>
          </cell>
          <cell r="G1215" t="str">
            <v>lot</v>
          </cell>
          <cell r="I1215">
            <v>18406</v>
          </cell>
          <cell r="J1215">
            <v>782.25500000000011</v>
          </cell>
        </row>
        <row r="1216">
          <cell r="E1216" t="str">
            <v xml:space="preserve">Jumlah         </v>
          </cell>
          <cell r="J1216">
            <v>18406</v>
          </cell>
        </row>
        <row r="1217">
          <cell r="E1217" t="str">
            <v>Keuntungan Max.</v>
          </cell>
          <cell r="J1217">
            <v>1840.6000000000001</v>
          </cell>
        </row>
        <row r="1218">
          <cell r="E1218" t="str">
            <v xml:space="preserve">Jumlah         </v>
          </cell>
          <cell r="J1218">
            <v>20246.599999999999</v>
          </cell>
        </row>
        <row r="1219">
          <cell r="A1219" t="str">
            <v>A086</v>
          </cell>
          <cell r="E1219" t="str">
            <v xml:space="preserve">Dibulatkan    </v>
          </cell>
          <cell r="J1219">
            <v>20240</v>
          </cell>
        </row>
        <row r="1220">
          <cell r="D1220" t="str">
            <v>A087</v>
          </cell>
          <cell r="E1220" t="str">
            <v>1 M2 PENGECATAN DINDING SANLEX (3x)</v>
          </cell>
        </row>
        <row r="1221">
          <cell r="C1221" t="str">
            <v>BD06</v>
          </cell>
          <cell r="E1221" t="str">
            <v>Cat tembok Sanlex</v>
          </cell>
          <cell r="F1221">
            <v>0.17499999999999999</v>
          </cell>
          <cell r="G1221" t="str">
            <v>kg</v>
          </cell>
          <cell r="I1221">
            <v>9000</v>
          </cell>
          <cell r="J1221">
            <v>1575</v>
          </cell>
        </row>
        <row r="1222">
          <cell r="C1222" t="str">
            <v>BD01</v>
          </cell>
          <cell r="E1222" t="str">
            <v>Plamir tembok</v>
          </cell>
          <cell r="F1222">
            <v>0.16</v>
          </cell>
          <cell r="G1222" t="str">
            <v>kg</v>
          </cell>
          <cell r="I1222">
            <v>5600</v>
          </cell>
          <cell r="J1222">
            <v>896</v>
          </cell>
        </row>
        <row r="1223">
          <cell r="C1223" t="str">
            <v>BD12</v>
          </cell>
          <cell r="E1223" t="str">
            <v>Rol cat</v>
          </cell>
          <cell r="F1223">
            <v>0.01</v>
          </cell>
          <cell r="G1223" t="str">
            <v>bh</v>
          </cell>
          <cell r="I1223">
            <v>15000</v>
          </cell>
          <cell r="J1223">
            <v>150</v>
          </cell>
        </row>
        <row r="1224">
          <cell r="C1224" t="str">
            <v>BD35</v>
          </cell>
          <cell r="E1224" t="str">
            <v>Ampelas</v>
          </cell>
          <cell r="F1224">
            <v>0.5</v>
          </cell>
          <cell r="G1224" t="str">
            <v>lbr</v>
          </cell>
          <cell r="I1224">
            <v>2500</v>
          </cell>
          <cell r="J1224">
            <v>1250</v>
          </cell>
        </row>
        <row r="1225">
          <cell r="B1225" t="str">
            <v>P</v>
          </cell>
          <cell r="C1225" t="str">
            <v>PK02</v>
          </cell>
          <cell r="E1225" t="str">
            <v>Pekerja setengah terampil</v>
          </cell>
          <cell r="F1225">
            <v>0.104</v>
          </cell>
          <cell r="G1225" t="str">
            <v>org</v>
          </cell>
          <cell r="I1225">
            <v>23000</v>
          </cell>
          <cell r="J1225">
            <v>2392</v>
          </cell>
        </row>
        <row r="1226">
          <cell r="B1226" t="str">
            <v>P</v>
          </cell>
          <cell r="C1226" t="str">
            <v>PK10</v>
          </cell>
          <cell r="E1226" t="str">
            <v>Tk. cat setengah terampil</v>
          </cell>
          <cell r="F1226">
            <v>0.182</v>
          </cell>
          <cell r="G1226" t="str">
            <v>org</v>
          </cell>
          <cell r="I1226">
            <v>27000</v>
          </cell>
          <cell r="J1226">
            <v>4914</v>
          </cell>
        </row>
        <row r="1227">
          <cell r="B1227" t="str">
            <v>P</v>
          </cell>
          <cell r="C1227" t="str">
            <v>PK12</v>
          </cell>
          <cell r="E1227" t="str">
            <v>Kep. tukang cat</v>
          </cell>
          <cell r="F1227">
            <v>1.95E-2</v>
          </cell>
          <cell r="G1227" t="str">
            <v>org</v>
          </cell>
          <cell r="I1227">
            <v>35000</v>
          </cell>
          <cell r="J1227">
            <v>682.5</v>
          </cell>
        </row>
        <row r="1228">
          <cell r="B1228" t="str">
            <v>P</v>
          </cell>
          <cell r="C1228" t="str">
            <v>PK19</v>
          </cell>
          <cell r="E1228" t="str">
            <v>Mandor</v>
          </cell>
          <cell r="F1228">
            <v>0.01</v>
          </cell>
          <cell r="G1228" t="str">
            <v>org</v>
          </cell>
          <cell r="I1228">
            <v>50000</v>
          </cell>
          <cell r="J1228">
            <v>500</v>
          </cell>
        </row>
        <row r="1229">
          <cell r="C1229" t="str">
            <v>LL74</v>
          </cell>
          <cell r="E1229" t="str">
            <v>Steger Werk</v>
          </cell>
          <cell r="F1229">
            <v>4.4999999999999998E-2</v>
          </cell>
          <cell r="G1229" t="str">
            <v>lot</v>
          </cell>
          <cell r="I1229">
            <v>12359.5</v>
          </cell>
          <cell r="J1229">
            <v>556.17750000000001</v>
          </cell>
        </row>
        <row r="1230">
          <cell r="E1230" t="str">
            <v xml:space="preserve">Jumlah         </v>
          </cell>
          <cell r="J1230">
            <v>12359.5</v>
          </cell>
        </row>
        <row r="1231">
          <cell r="E1231" t="str">
            <v>Keuntungan Max.</v>
          </cell>
          <cell r="J1231">
            <v>1235.95</v>
          </cell>
        </row>
        <row r="1232">
          <cell r="E1232" t="str">
            <v xml:space="preserve">Jumlah         </v>
          </cell>
          <cell r="J1232">
            <v>13595.45</v>
          </cell>
        </row>
        <row r="1233">
          <cell r="A1233" t="str">
            <v>A087</v>
          </cell>
          <cell r="E1233" t="str">
            <v xml:space="preserve">Dibulatkan    </v>
          </cell>
          <cell r="J1233">
            <v>13590</v>
          </cell>
        </row>
        <row r="1234">
          <cell r="D1234" t="str">
            <v>A088</v>
          </cell>
          <cell r="E1234" t="str">
            <v>1 M2 PENGECATAN PLAFOND SANLEX (3x)</v>
          </cell>
        </row>
        <row r="1235">
          <cell r="C1235" t="str">
            <v>BD06</v>
          </cell>
          <cell r="E1235" t="str">
            <v>Cat tembok Sanlex</v>
          </cell>
          <cell r="F1235">
            <v>0.2</v>
          </cell>
          <cell r="G1235" t="str">
            <v>kg</v>
          </cell>
          <cell r="I1235">
            <v>9000</v>
          </cell>
          <cell r="J1235">
            <v>1800</v>
          </cell>
        </row>
        <row r="1236">
          <cell r="C1236" t="str">
            <v>BD01</v>
          </cell>
          <cell r="E1236" t="str">
            <v>Plamir tembok</v>
          </cell>
          <cell r="F1236">
            <v>0.16</v>
          </cell>
          <cell r="G1236" t="str">
            <v>kg</v>
          </cell>
          <cell r="I1236">
            <v>5600</v>
          </cell>
          <cell r="J1236">
            <v>896</v>
          </cell>
        </row>
        <row r="1237">
          <cell r="C1237" t="str">
            <v>BD12</v>
          </cell>
          <cell r="E1237" t="str">
            <v>Rol cat</v>
          </cell>
          <cell r="F1237">
            <v>0.01</v>
          </cell>
          <cell r="G1237" t="str">
            <v>bh</v>
          </cell>
          <cell r="I1237">
            <v>15000</v>
          </cell>
          <cell r="J1237">
            <v>150</v>
          </cell>
        </row>
        <row r="1238">
          <cell r="C1238" t="str">
            <v>LL75</v>
          </cell>
          <cell r="E1238" t="str">
            <v>Steger Werk</v>
          </cell>
          <cell r="F1238">
            <v>1</v>
          </cell>
          <cell r="G1238" t="str">
            <v>lot</v>
          </cell>
          <cell r="I1238">
            <v>862.5</v>
          </cell>
          <cell r="J1238">
            <v>862.5</v>
          </cell>
        </row>
        <row r="1239">
          <cell r="C1239" t="str">
            <v>BD35</v>
          </cell>
          <cell r="E1239" t="str">
            <v>Ampelas</v>
          </cell>
          <cell r="F1239">
            <v>0.5</v>
          </cell>
          <cell r="G1239" t="str">
            <v>lbr</v>
          </cell>
          <cell r="I1239">
            <v>2500</v>
          </cell>
          <cell r="J1239">
            <v>1250</v>
          </cell>
        </row>
        <row r="1240">
          <cell r="B1240" t="str">
            <v>P</v>
          </cell>
          <cell r="C1240" t="str">
            <v>PK02</v>
          </cell>
          <cell r="E1240" t="str">
            <v>Pekerja setengah terampil</v>
          </cell>
          <cell r="F1240">
            <v>0.104</v>
          </cell>
          <cell r="G1240" t="str">
            <v>org</v>
          </cell>
          <cell r="I1240">
            <v>23000</v>
          </cell>
          <cell r="J1240">
            <v>2392</v>
          </cell>
        </row>
        <row r="1241">
          <cell r="B1241" t="str">
            <v>P</v>
          </cell>
          <cell r="C1241" t="str">
            <v>PK10</v>
          </cell>
          <cell r="E1241" t="str">
            <v>Tk. cat setengah terampil</v>
          </cell>
          <cell r="F1241">
            <v>0.182</v>
          </cell>
          <cell r="G1241" t="str">
            <v>org</v>
          </cell>
          <cell r="I1241">
            <v>27000</v>
          </cell>
          <cell r="J1241">
            <v>4914</v>
          </cell>
        </row>
        <row r="1242">
          <cell r="B1242" t="str">
            <v>P</v>
          </cell>
          <cell r="C1242" t="str">
            <v>PK12</v>
          </cell>
          <cell r="E1242" t="str">
            <v>Kep. tukang cat</v>
          </cell>
          <cell r="F1242">
            <v>1.95E-2</v>
          </cell>
          <cell r="G1242" t="str">
            <v>org</v>
          </cell>
          <cell r="I1242">
            <v>35000</v>
          </cell>
          <cell r="J1242">
            <v>682.5</v>
          </cell>
        </row>
        <row r="1243">
          <cell r="B1243" t="str">
            <v>P</v>
          </cell>
          <cell r="C1243" t="str">
            <v>PK19</v>
          </cell>
          <cell r="E1243" t="str">
            <v>Mandor</v>
          </cell>
          <cell r="F1243">
            <v>0.01</v>
          </cell>
          <cell r="G1243" t="str">
            <v>org</v>
          </cell>
          <cell r="I1243">
            <v>50000</v>
          </cell>
          <cell r="J1243">
            <v>500</v>
          </cell>
        </row>
        <row r="1244">
          <cell r="E1244" t="str">
            <v xml:space="preserve">Jumlah         </v>
          </cell>
          <cell r="J1244">
            <v>13447</v>
          </cell>
        </row>
        <row r="1245">
          <cell r="E1245" t="str">
            <v>Keuntungan Max.</v>
          </cell>
          <cell r="J1245">
            <v>1344.7</v>
          </cell>
        </row>
        <row r="1246">
          <cell r="E1246" t="str">
            <v xml:space="preserve">Jumlah         </v>
          </cell>
          <cell r="J1246">
            <v>14791.7</v>
          </cell>
        </row>
        <row r="1247">
          <cell r="A1247" t="str">
            <v>A088</v>
          </cell>
          <cell r="E1247" t="str">
            <v xml:space="preserve">Dibulatkan    </v>
          </cell>
          <cell r="J1247">
            <v>14790</v>
          </cell>
        </row>
        <row r="1248">
          <cell r="D1248" t="str">
            <v>A089</v>
          </cell>
          <cell r="E1248" t="str">
            <v>1 M2 PENGECATAN KAYU (3X) BERIKUT MENI</v>
          </cell>
        </row>
        <row r="1249">
          <cell r="C1249" t="str">
            <v>BD37</v>
          </cell>
          <cell r="E1249" t="str">
            <v>Meni kayu</v>
          </cell>
          <cell r="F1249">
            <v>0.16700000000000001</v>
          </cell>
          <cell r="G1249" t="str">
            <v>kg</v>
          </cell>
          <cell r="I1249">
            <v>8000</v>
          </cell>
          <cell r="J1249">
            <v>1336</v>
          </cell>
        </row>
        <row r="1250">
          <cell r="C1250" t="str">
            <v>BD36</v>
          </cell>
          <cell r="E1250" t="str">
            <v>Plamir kayu</v>
          </cell>
          <cell r="F1250">
            <v>8.3000000000000004E-2</v>
          </cell>
          <cell r="G1250" t="str">
            <v>kg</v>
          </cell>
          <cell r="I1250">
            <v>25000</v>
          </cell>
          <cell r="J1250">
            <v>2075</v>
          </cell>
        </row>
        <row r="1251">
          <cell r="C1251" t="str">
            <v>BD39</v>
          </cell>
          <cell r="E1251" t="str">
            <v>Cat kayu merk SEIV</v>
          </cell>
          <cell r="F1251">
            <v>0.2</v>
          </cell>
          <cell r="G1251" t="str">
            <v>kg</v>
          </cell>
          <cell r="I1251">
            <v>25000</v>
          </cell>
          <cell r="J1251">
            <v>5000</v>
          </cell>
        </row>
        <row r="1252">
          <cell r="C1252" t="str">
            <v>BD35</v>
          </cell>
          <cell r="E1252" t="str">
            <v>Amplas kayu</v>
          </cell>
          <cell r="F1252">
            <v>0.4</v>
          </cell>
          <cell r="G1252" t="str">
            <v>lbr</v>
          </cell>
          <cell r="I1252">
            <v>2500</v>
          </cell>
          <cell r="J1252">
            <v>1000</v>
          </cell>
        </row>
        <row r="1253">
          <cell r="C1253" t="str">
            <v>BD28</v>
          </cell>
          <cell r="E1253" t="str">
            <v>Minyak cat terpentin</v>
          </cell>
          <cell r="F1253">
            <v>0.15</v>
          </cell>
          <cell r="G1253" t="str">
            <v>ltr</v>
          </cell>
          <cell r="I1253">
            <v>1800</v>
          </cell>
          <cell r="J1253">
            <v>270</v>
          </cell>
        </row>
        <row r="1254">
          <cell r="C1254" t="str">
            <v>BD19</v>
          </cell>
          <cell r="E1254" t="str">
            <v>Kwas 3"</v>
          </cell>
          <cell r="F1254">
            <v>0.05</v>
          </cell>
          <cell r="G1254" t="str">
            <v>bh</v>
          </cell>
          <cell r="I1254">
            <v>6750</v>
          </cell>
          <cell r="J1254">
            <v>337.5</v>
          </cell>
        </row>
        <row r="1255">
          <cell r="B1255" t="str">
            <v>P</v>
          </cell>
          <cell r="C1255" t="str">
            <v>PK02</v>
          </cell>
          <cell r="E1255" t="str">
            <v>Pekerja setengah terampil</v>
          </cell>
          <cell r="F1255">
            <v>0.2</v>
          </cell>
          <cell r="G1255" t="str">
            <v>org</v>
          </cell>
          <cell r="I1255">
            <v>23000</v>
          </cell>
          <cell r="J1255">
            <v>4600</v>
          </cell>
        </row>
        <row r="1256">
          <cell r="B1256" t="str">
            <v>P</v>
          </cell>
          <cell r="C1256" t="str">
            <v>PK11</v>
          </cell>
          <cell r="E1256" t="str">
            <v>Tk. Cat terampil</v>
          </cell>
          <cell r="F1256">
            <v>0.3</v>
          </cell>
          <cell r="G1256" t="str">
            <v>org</v>
          </cell>
          <cell r="I1256">
            <v>30000</v>
          </cell>
          <cell r="J1256">
            <v>9000</v>
          </cell>
        </row>
        <row r="1257">
          <cell r="B1257" t="str">
            <v>P</v>
          </cell>
          <cell r="C1257" t="str">
            <v>PK12</v>
          </cell>
          <cell r="E1257" t="str">
            <v>Kep. tukang cat</v>
          </cell>
          <cell r="F1257">
            <v>0.03</v>
          </cell>
          <cell r="G1257" t="str">
            <v>org</v>
          </cell>
          <cell r="I1257">
            <v>35000</v>
          </cell>
          <cell r="J1257">
            <v>1050</v>
          </cell>
        </row>
        <row r="1258">
          <cell r="B1258" t="str">
            <v>P</v>
          </cell>
          <cell r="C1258" t="str">
            <v>PK19</v>
          </cell>
          <cell r="E1258" t="str">
            <v>Mandor</v>
          </cell>
          <cell r="F1258">
            <v>0.01</v>
          </cell>
          <cell r="G1258" t="str">
            <v>org</v>
          </cell>
          <cell r="I1258">
            <v>50000</v>
          </cell>
          <cell r="J1258">
            <v>500</v>
          </cell>
        </row>
        <row r="1259">
          <cell r="E1259" t="str">
            <v xml:space="preserve">Jumlah         </v>
          </cell>
          <cell r="J1259">
            <v>25168.5</v>
          </cell>
        </row>
        <row r="1260">
          <cell r="E1260" t="str">
            <v>Keuntungan Max.</v>
          </cell>
          <cell r="J1260">
            <v>2516.8500000000004</v>
          </cell>
        </row>
        <row r="1261">
          <cell r="E1261" t="str">
            <v xml:space="preserve">Jumlah         </v>
          </cell>
          <cell r="J1261">
            <v>27685.35</v>
          </cell>
        </row>
        <row r="1262">
          <cell r="A1262" t="str">
            <v>A089</v>
          </cell>
          <cell r="E1262" t="str">
            <v xml:space="preserve">Dibulatkan    </v>
          </cell>
          <cell r="J1262">
            <v>27680</v>
          </cell>
        </row>
        <row r="1263">
          <cell r="D1263" t="str">
            <v>A090</v>
          </cell>
          <cell r="E1263" t="str">
            <v>1 M2 PENGECATAN BESI (3X)</v>
          </cell>
        </row>
        <row r="1264">
          <cell r="C1264" t="str">
            <v>BD37</v>
          </cell>
          <cell r="E1264" t="str">
            <v>Meni besi</v>
          </cell>
          <cell r="F1264">
            <v>0.16700000000000001</v>
          </cell>
          <cell r="G1264" t="str">
            <v>kg</v>
          </cell>
          <cell r="I1264">
            <v>8000</v>
          </cell>
          <cell r="J1264">
            <v>1336</v>
          </cell>
        </row>
        <row r="1265">
          <cell r="C1265" t="str">
            <v>BD40</v>
          </cell>
          <cell r="E1265" t="str">
            <v>Cat besi merk Seiv</v>
          </cell>
          <cell r="F1265">
            <v>0.2</v>
          </cell>
          <cell r="G1265" t="str">
            <v>kg</v>
          </cell>
          <cell r="I1265">
            <v>25000</v>
          </cell>
          <cell r="J1265">
            <v>5000</v>
          </cell>
        </row>
        <row r="1266">
          <cell r="C1266" t="str">
            <v>BD35</v>
          </cell>
          <cell r="E1266" t="str">
            <v>Amplas besi</v>
          </cell>
          <cell r="F1266">
            <v>0.4</v>
          </cell>
          <cell r="G1266" t="str">
            <v>lbr</v>
          </cell>
          <cell r="I1266">
            <v>2500</v>
          </cell>
          <cell r="J1266">
            <v>1000</v>
          </cell>
        </row>
        <row r="1267">
          <cell r="C1267" t="str">
            <v>BD30</v>
          </cell>
          <cell r="E1267" t="str">
            <v>Minyak cat thiner B</v>
          </cell>
          <cell r="F1267">
            <v>0.15</v>
          </cell>
          <cell r="G1267" t="str">
            <v>ltr</v>
          </cell>
          <cell r="I1267">
            <v>12000</v>
          </cell>
          <cell r="J1267">
            <v>1800</v>
          </cell>
        </row>
        <row r="1268">
          <cell r="C1268" t="str">
            <v>BD19</v>
          </cell>
          <cell r="E1268" t="str">
            <v>Kwas 3"</v>
          </cell>
          <cell r="F1268">
            <v>0.05</v>
          </cell>
          <cell r="G1268" t="str">
            <v>bh</v>
          </cell>
          <cell r="I1268">
            <v>6750</v>
          </cell>
          <cell r="J1268">
            <v>337.5</v>
          </cell>
        </row>
        <row r="1269">
          <cell r="B1269" t="str">
            <v>P</v>
          </cell>
          <cell r="C1269" t="str">
            <v>PK03</v>
          </cell>
          <cell r="E1269" t="str">
            <v>Pekerja terampil</v>
          </cell>
          <cell r="F1269">
            <v>0.2</v>
          </cell>
          <cell r="G1269" t="str">
            <v>org</v>
          </cell>
          <cell r="I1269">
            <v>25000</v>
          </cell>
          <cell r="J1269">
            <v>5000</v>
          </cell>
        </row>
        <row r="1270">
          <cell r="B1270" t="str">
            <v>P</v>
          </cell>
          <cell r="C1270" t="str">
            <v>PK11</v>
          </cell>
          <cell r="E1270" t="str">
            <v>Tk. Cat terampil</v>
          </cell>
          <cell r="F1270">
            <v>0.3</v>
          </cell>
          <cell r="G1270" t="str">
            <v>org</v>
          </cell>
          <cell r="I1270">
            <v>30000</v>
          </cell>
          <cell r="J1270">
            <v>9000</v>
          </cell>
        </row>
        <row r="1271">
          <cell r="B1271" t="str">
            <v>P</v>
          </cell>
          <cell r="C1271" t="str">
            <v>PK12</v>
          </cell>
          <cell r="E1271" t="str">
            <v>Kep. tukang cat</v>
          </cell>
          <cell r="F1271">
            <v>0.03</v>
          </cell>
          <cell r="G1271" t="str">
            <v>org</v>
          </cell>
          <cell r="I1271">
            <v>35000</v>
          </cell>
          <cell r="J1271">
            <v>1050</v>
          </cell>
        </row>
        <row r="1272">
          <cell r="B1272" t="str">
            <v>P</v>
          </cell>
          <cell r="C1272" t="str">
            <v>PK19</v>
          </cell>
          <cell r="E1272" t="str">
            <v>Mandor</v>
          </cell>
          <cell r="F1272">
            <v>0.01</v>
          </cell>
          <cell r="G1272" t="str">
            <v>org</v>
          </cell>
          <cell r="I1272">
            <v>50000</v>
          </cell>
          <cell r="J1272">
            <v>500</v>
          </cell>
        </row>
        <row r="1273">
          <cell r="E1273" t="str">
            <v xml:space="preserve">Jumlah         </v>
          </cell>
          <cell r="J1273">
            <v>25023.5</v>
          </cell>
        </row>
        <row r="1274">
          <cell r="E1274" t="str">
            <v>Keuntungan Max.</v>
          </cell>
          <cell r="J1274">
            <v>2502.3500000000004</v>
          </cell>
        </row>
        <row r="1275">
          <cell r="E1275" t="str">
            <v xml:space="preserve">Jumlah         </v>
          </cell>
          <cell r="J1275">
            <v>27525.85</v>
          </cell>
        </row>
        <row r="1276">
          <cell r="A1276" t="str">
            <v>A090</v>
          </cell>
          <cell r="E1276" t="str">
            <v xml:space="preserve">Dibulatkan    </v>
          </cell>
          <cell r="J1276">
            <v>27520</v>
          </cell>
        </row>
        <row r="1277">
          <cell r="D1277" t="str">
            <v>A091</v>
          </cell>
          <cell r="E1277" t="str">
            <v>1 M2 PLITURAN BANGUNAN (BIASA)</v>
          </cell>
        </row>
        <row r="1278">
          <cell r="C1278" t="str">
            <v>BD26</v>
          </cell>
          <cell r="E1278" t="str">
            <v>Dempul plitur (dempul kasar)</v>
          </cell>
          <cell r="F1278">
            <v>0.03</v>
          </cell>
          <cell r="G1278" t="str">
            <v>kg</v>
          </cell>
          <cell r="I1278">
            <v>16500</v>
          </cell>
          <cell r="J1278">
            <v>495</v>
          </cell>
        </row>
        <row r="1279">
          <cell r="C1279" t="str">
            <v>BD27</v>
          </cell>
          <cell r="E1279" t="str">
            <v>Wood Filer (INFRA)</v>
          </cell>
          <cell r="F1279">
            <v>0.2</v>
          </cell>
          <cell r="G1279" t="str">
            <v>kg</v>
          </cell>
          <cell r="I1279">
            <v>18000</v>
          </cell>
          <cell r="J1279">
            <v>3600</v>
          </cell>
        </row>
        <row r="1280">
          <cell r="C1280" t="str">
            <v>BD20</v>
          </cell>
          <cell r="E1280" t="str">
            <v>Oker putih</v>
          </cell>
          <cell r="F1280">
            <v>0.02</v>
          </cell>
          <cell r="G1280" t="str">
            <v>kg</v>
          </cell>
          <cell r="I1280">
            <v>14500</v>
          </cell>
          <cell r="J1280">
            <v>290</v>
          </cell>
        </row>
        <row r="1281">
          <cell r="C1281" t="str">
            <v>BD20</v>
          </cell>
          <cell r="E1281" t="str">
            <v>Oker warna</v>
          </cell>
          <cell r="F1281">
            <v>0.01</v>
          </cell>
          <cell r="G1281" t="str">
            <v>kg</v>
          </cell>
          <cell r="I1281">
            <v>14500</v>
          </cell>
          <cell r="J1281">
            <v>145</v>
          </cell>
        </row>
        <row r="1282">
          <cell r="C1282" t="str">
            <v>BA07</v>
          </cell>
          <cell r="E1282" t="str">
            <v>Batu Apung (gosok)</v>
          </cell>
          <cell r="F1282">
            <v>0.1</v>
          </cell>
          <cell r="G1282" t="str">
            <v>kg</v>
          </cell>
          <cell r="I1282">
            <v>8500</v>
          </cell>
          <cell r="J1282">
            <v>850</v>
          </cell>
        </row>
        <row r="1283">
          <cell r="C1283" t="str">
            <v>BD24</v>
          </cell>
          <cell r="E1283" t="str">
            <v>Sirlak ex India</v>
          </cell>
          <cell r="F1283">
            <v>0.2</v>
          </cell>
          <cell r="G1283" t="str">
            <v>kg</v>
          </cell>
          <cell r="I1283">
            <v>50000</v>
          </cell>
          <cell r="J1283">
            <v>10000</v>
          </cell>
        </row>
        <row r="1284">
          <cell r="C1284" t="str">
            <v>BD19</v>
          </cell>
          <cell r="E1284" t="str">
            <v>Kwas 3"</v>
          </cell>
          <cell r="F1284">
            <v>0.01</v>
          </cell>
          <cell r="G1284" t="str">
            <v>bh</v>
          </cell>
          <cell r="I1284">
            <v>6750</v>
          </cell>
          <cell r="J1284">
            <v>67.5</v>
          </cell>
        </row>
        <row r="1285">
          <cell r="C1285" t="str">
            <v>BD23</v>
          </cell>
          <cell r="E1285" t="str">
            <v>Spirtus</v>
          </cell>
          <cell r="F1285">
            <v>0.2</v>
          </cell>
          <cell r="G1285" t="str">
            <v>ltr</v>
          </cell>
          <cell r="I1285">
            <v>2500</v>
          </cell>
          <cell r="J1285">
            <v>500</v>
          </cell>
        </row>
        <row r="1286">
          <cell r="C1286" t="str">
            <v>BD35</v>
          </cell>
          <cell r="E1286" t="str">
            <v>Ampelas kayu</v>
          </cell>
          <cell r="F1286">
            <v>0.1</v>
          </cell>
          <cell r="G1286" t="str">
            <v>lbr</v>
          </cell>
          <cell r="I1286">
            <v>2500</v>
          </cell>
          <cell r="J1286">
            <v>250</v>
          </cell>
        </row>
        <row r="1287">
          <cell r="B1287" t="str">
            <v>P</v>
          </cell>
          <cell r="C1287" t="str">
            <v>PK02</v>
          </cell>
          <cell r="E1287" t="str">
            <v>Pekerja setengah terampil</v>
          </cell>
          <cell r="F1287">
            <v>0.25</v>
          </cell>
          <cell r="G1287" t="str">
            <v>org</v>
          </cell>
          <cell r="I1287">
            <v>23000</v>
          </cell>
          <cell r="J1287">
            <v>5750</v>
          </cell>
        </row>
        <row r="1288">
          <cell r="B1288" t="str">
            <v>P</v>
          </cell>
          <cell r="C1288" t="str">
            <v>PK10</v>
          </cell>
          <cell r="E1288" t="str">
            <v>Tk. Cat/Plitur  setengah terampil</v>
          </cell>
          <cell r="F1288">
            <v>0.28499999999999998</v>
          </cell>
          <cell r="G1288" t="str">
            <v>org</v>
          </cell>
          <cell r="I1288">
            <v>27000</v>
          </cell>
          <cell r="J1288">
            <v>7694.9999999999991</v>
          </cell>
        </row>
        <row r="1289">
          <cell r="B1289" t="str">
            <v>P</v>
          </cell>
          <cell r="C1289" t="str">
            <v>PK12</v>
          </cell>
          <cell r="E1289" t="str">
            <v>Kep. tukang cat/plitur</v>
          </cell>
          <cell r="F1289">
            <v>0.04</v>
          </cell>
          <cell r="G1289" t="str">
            <v>org</v>
          </cell>
          <cell r="I1289">
            <v>35000</v>
          </cell>
          <cell r="J1289">
            <v>1400</v>
          </cell>
        </row>
        <row r="1290">
          <cell r="B1290" t="str">
            <v>P</v>
          </cell>
          <cell r="C1290" t="str">
            <v>PK19</v>
          </cell>
          <cell r="E1290" t="str">
            <v>Mandor</v>
          </cell>
          <cell r="F1290">
            <v>0.02</v>
          </cell>
          <cell r="G1290" t="str">
            <v>org</v>
          </cell>
          <cell r="I1290">
            <v>50000</v>
          </cell>
          <cell r="J1290">
            <v>1000</v>
          </cell>
        </row>
        <row r="1291">
          <cell r="E1291" t="str">
            <v xml:space="preserve">Jumlah         </v>
          </cell>
          <cell r="J1291">
            <v>32042.5</v>
          </cell>
        </row>
        <row r="1292">
          <cell r="E1292" t="str">
            <v>Keuntungan Max.</v>
          </cell>
          <cell r="J1292">
            <v>3204.25</v>
          </cell>
        </row>
        <row r="1293">
          <cell r="E1293" t="str">
            <v xml:space="preserve">Jumlah         </v>
          </cell>
          <cell r="J1293">
            <v>35246.75</v>
          </cell>
        </row>
        <row r="1294">
          <cell r="A1294" t="str">
            <v>A091</v>
          </cell>
          <cell r="E1294" t="str">
            <v xml:space="preserve">Dibulatkan    </v>
          </cell>
          <cell r="J1294">
            <v>35240</v>
          </cell>
        </row>
        <row r="1295">
          <cell r="D1295" t="str">
            <v>A092</v>
          </cell>
          <cell r="E1295" t="str">
            <v>1 M2 PLITURAN MEUBULAIR</v>
          </cell>
        </row>
        <row r="1296">
          <cell r="C1296" t="str">
            <v>BD26</v>
          </cell>
          <cell r="E1296" t="str">
            <v>Dempul plitur (dempul kasar)</v>
          </cell>
          <cell r="F1296">
            <v>0.03</v>
          </cell>
          <cell r="G1296" t="str">
            <v>kg</v>
          </cell>
          <cell r="I1296">
            <v>16500</v>
          </cell>
          <cell r="J1296">
            <v>495</v>
          </cell>
        </row>
        <row r="1297">
          <cell r="C1297" t="str">
            <v>BD27</v>
          </cell>
          <cell r="E1297" t="str">
            <v>Wood Filer (INFRA)</v>
          </cell>
          <cell r="F1297">
            <v>0.2</v>
          </cell>
          <cell r="G1297" t="str">
            <v>kg</v>
          </cell>
          <cell r="I1297">
            <v>18000</v>
          </cell>
          <cell r="J1297">
            <v>3600</v>
          </cell>
        </row>
        <row r="1298">
          <cell r="C1298" t="str">
            <v>BD32</v>
          </cell>
          <cell r="E1298" t="str">
            <v>Melamik</v>
          </cell>
          <cell r="F1298">
            <v>0.35</v>
          </cell>
          <cell r="G1298" t="str">
            <v>kg</v>
          </cell>
          <cell r="I1298">
            <v>23000</v>
          </cell>
          <cell r="J1298">
            <v>8049.9999999999991</v>
          </cell>
        </row>
        <row r="1299">
          <cell r="C1299" t="str">
            <v>BD20</v>
          </cell>
          <cell r="E1299" t="str">
            <v>Oker putih</v>
          </cell>
          <cell r="F1299">
            <v>0.02</v>
          </cell>
          <cell r="G1299" t="str">
            <v>kg</v>
          </cell>
          <cell r="I1299">
            <v>14500</v>
          </cell>
          <cell r="J1299">
            <v>290</v>
          </cell>
        </row>
        <row r="1300">
          <cell r="C1300" t="str">
            <v>BD20</v>
          </cell>
          <cell r="E1300" t="str">
            <v>Oker warna</v>
          </cell>
          <cell r="F1300">
            <v>0.01</v>
          </cell>
          <cell r="G1300" t="str">
            <v>kg</v>
          </cell>
          <cell r="I1300">
            <v>14500</v>
          </cell>
          <cell r="J1300">
            <v>145</v>
          </cell>
        </row>
        <row r="1301">
          <cell r="C1301" t="str">
            <v>BA07</v>
          </cell>
          <cell r="E1301" t="str">
            <v>Batu Apung (gosok)</v>
          </cell>
          <cell r="F1301">
            <v>0.1</v>
          </cell>
          <cell r="G1301" t="str">
            <v>kg</v>
          </cell>
          <cell r="I1301">
            <v>8500</v>
          </cell>
          <cell r="J1301">
            <v>850</v>
          </cell>
        </row>
        <row r="1302">
          <cell r="C1302" t="str">
            <v>BD24</v>
          </cell>
          <cell r="E1302" t="str">
            <v>Sirlak ex India</v>
          </cell>
          <cell r="F1302">
            <v>0.2</v>
          </cell>
          <cell r="G1302" t="str">
            <v>kg</v>
          </cell>
          <cell r="I1302">
            <v>50000</v>
          </cell>
          <cell r="J1302">
            <v>10000</v>
          </cell>
        </row>
        <row r="1303">
          <cell r="C1303" t="str">
            <v>BD19</v>
          </cell>
          <cell r="E1303" t="str">
            <v>Kwas 3"</v>
          </cell>
          <cell r="F1303">
            <v>0.01</v>
          </cell>
          <cell r="G1303" t="str">
            <v>bh</v>
          </cell>
          <cell r="I1303">
            <v>6750</v>
          </cell>
          <cell r="J1303">
            <v>67.5</v>
          </cell>
        </row>
        <row r="1304">
          <cell r="C1304" t="str">
            <v>BD23</v>
          </cell>
          <cell r="E1304" t="str">
            <v>Spirtus</v>
          </cell>
          <cell r="F1304">
            <v>0.2</v>
          </cell>
          <cell r="G1304" t="str">
            <v>ltr</v>
          </cell>
          <cell r="I1304">
            <v>2500</v>
          </cell>
          <cell r="J1304">
            <v>500</v>
          </cell>
        </row>
        <row r="1305">
          <cell r="C1305" t="str">
            <v>BD35</v>
          </cell>
          <cell r="E1305" t="str">
            <v>Ampelas kayu</v>
          </cell>
          <cell r="F1305">
            <v>0.1</v>
          </cell>
          <cell r="G1305" t="str">
            <v>lbr</v>
          </cell>
          <cell r="I1305">
            <v>2500</v>
          </cell>
          <cell r="J1305">
            <v>250</v>
          </cell>
        </row>
        <row r="1306">
          <cell r="B1306" t="str">
            <v>P</v>
          </cell>
          <cell r="C1306" t="str">
            <v>PK03</v>
          </cell>
          <cell r="E1306" t="str">
            <v>Pekerja terampil</v>
          </cell>
          <cell r="F1306">
            <v>0.25</v>
          </cell>
          <cell r="G1306" t="str">
            <v>org</v>
          </cell>
          <cell r="I1306">
            <v>25000</v>
          </cell>
          <cell r="J1306">
            <v>6250</v>
          </cell>
        </row>
        <row r="1307">
          <cell r="B1307" t="str">
            <v>P</v>
          </cell>
          <cell r="C1307" t="str">
            <v>PK11</v>
          </cell>
          <cell r="E1307" t="str">
            <v>Tk. Cat/Plitur terampil</v>
          </cell>
          <cell r="F1307">
            <v>0.28499999999999998</v>
          </cell>
          <cell r="G1307" t="str">
            <v>org</v>
          </cell>
          <cell r="I1307">
            <v>30000</v>
          </cell>
          <cell r="J1307">
            <v>8550</v>
          </cell>
        </row>
        <row r="1308">
          <cell r="B1308" t="str">
            <v>P</v>
          </cell>
          <cell r="C1308" t="str">
            <v>PK12</v>
          </cell>
          <cell r="E1308" t="str">
            <v>Kep. tukang cat/plitur</v>
          </cell>
          <cell r="F1308">
            <v>0.04</v>
          </cell>
          <cell r="G1308" t="str">
            <v>org</v>
          </cell>
          <cell r="I1308">
            <v>35000</v>
          </cell>
          <cell r="J1308">
            <v>1400</v>
          </cell>
        </row>
        <row r="1309">
          <cell r="B1309" t="str">
            <v>P</v>
          </cell>
          <cell r="C1309" t="str">
            <v>PK19</v>
          </cell>
          <cell r="E1309" t="str">
            <v>Mandor</v>
          </cell>
          <cell r="F1309">
            <v>0.02</v>
          </cell>
          <cell r="G1309" t="str">
            <v>org</v>
          </cell>
          <cell r="I1309">
            <v>50000</v>
          </cell>
          <cell r="J1309">
            <v>1000</v>
          </cell>
        </row>
        <row r="1310">
          <cell r="E1310" t="str">
            <v xml:space="preserve">Jumlah         </v>
          </cell>
          <cell r="J1310">
            <v>41447.5</v>
          </cell>
        </row>
        <row r="1311">
          <cell r="E1311" t="str">
            <v>Keuntungan Max.</v>
          </cell>
          <cell r="J1311">
            <v>4144.75</v>
          </cell>
        </row>
        <row r="1312">
          <cell r="E1312" t="str">
            <v xml:space="preserve">Jumlah         </v>
          </cell>
          <cell r="J1312">
            <v>45592.25</v>
          </cell>
        </row>
        <row r="1313">
          <cell r="A1313" t="str">
            <v>A092</v>
          </cell>
          <cell r="E1313" t="str">
            <v xml:space="preserve">Dibulatkan    </v>
          </cell>
          <cell r="J1313">
            <v>45590</v>
          </cell>
        </row>
        <row r="1314">
          <cell r="D1314" t="str">
            <v>A093</v>
          </cell>
          <cell r="E1314" t="str">
            <v>1 M2 PAS. PLAFOND TRIPLEK 6 MM BERIKUT RANGKA K-BANJAR</v>
          </cell>
        </row>
        <row r="1315">
          <cell r="C1315" t="str">
            <v>BJ04</v>
          </cell>
          <cell r="E1315" t="str">
            <v>Triplek 6 mm</v>
          </cell>
          <cell r="F1315">
            <v>0.34699999999999998</v>
          </cell>
          <cell r="G1315" t="str">
            <v>lbr</v>
          </cell>
          <cell r="I1315">
            <v>60400</v>
          </cell>
          <cell r="J1315">
            <v>20958.8</v>
          </cell>
        </row>
        <row r="1316">
          <cell r="C1316" t="str">
            <v>BF09</v>
          </cell>
          <cell r="E1316" t="str">
            <v>Kaso-kaso 5/7 banjar</v>
          </cell>
          <cell r="F1316">
            <v>1.4E-2</v>
          </cell>
          <cell r="G1316" t="str">
            <v>m³</v>
          </cell>
          <cell r="I1316">
            <v>1750000</v>
          </cell>
          <cell r="J1316">
            <v>24500</v>
          </cell>
        </row>
        <row r="1317">
          <cell r="C1317" t="str">
            <v>BF09</v>
          </cell>
          <cell r="E1317" t="str">
            <v>Kayu 5/10 Banjar</v>
          </cell>
          <cell r="F1317">
            <v>7.0000000000000001E-3</v>
          </cell>
          <cell r="G1317" t="str">
            <v>m³</v>
          </cell>
          <cell r="I1317">
            <v>1750000</v>
          </cell>
          <cell r="J1317">
            <v>12250</v>
          </cell>
        </row>
        <row r="1318">
          <cell r="C1318" t="str">
            <v>BS02</v>
          </cell>
          <cell r="E1318" t="str">
            <v>Paku</v>
          </cell>
          <cell r="F1318">
            <v>0.22</v>
          </cell>
          <cell r="G1318" t="str">
            <v>kg</v>
          </cell>
          <cell r="I1318">
            <v>6000</v>
          </cell>
          <cell r="J1318">
            <v>1320</v>
          </cell>
        </row>
        <row r="1319">
          <cell r="B1319" t="str">
            <v>P</v>
          </cell>
          <cell r="C1319" t="str">
            <v>PK02</v>
          </cell>
          <cell r="E1319" t="str">
            <v>Pekerja setengah terampil</v>
          </cell>
          <cell r="F1319">
            <v>0.28000000000000003</v>
          </cell>
          <cell r="G1319" t="str">
            <v>org</v>
          </cell>
          <cell r="I1319">
            <v>23000</v>
          </cell>
          <cell r="J1319">
            <v>6440.0000000000009</v>
          </cell>
        </row>
        <row r="1320">
          <cell r="B1320" t="str">
            <v>P</v>
          </cell>
          <cell r="C1320" t="str">
            <v>PK08</v>
          </cell>
          <cell r="E1320" t="str">
            <v>Tk. kayu terampil</v>
          </cell>
          <cell r="F1320">
            <v>0.4</v>
          </cell>
          <cell r="G1320" t="str">
            <v>org</v>
          </cell>
          <cell r="I1320">
            <v>35000</v>
          </cell>
          <cell r="J1320">
            <v>14000</v>
          </cell>
        </row>
        <row r="1321">
          <cell r="B1321" t="str">
            <v>P</v>
          </cell>
          <cell r="C1321" t="str">
            <v>PK09</v>
          </cell>
          <cell r="E1321" t="str">
            <v>Kep. tukang kayu</v>
          </cell>
          <cell r="F1321">
            <v>0.08</v>
          </cell>
          <cell r="G1321" t="str">
            <v>org</v>
          </cell>
          <cell r="I1321">
            <v>35000</v>
          </cell>
          <cell r="J1321">
            <v>2800</v>
          </cell>
        </row>
        <row r="1322">
          <cell r="B1322" t="str">
            <v>P</v>
          </cell>
          <cell r="C1322" t="str">
            <v>PK19</v>
          </cell>
          <cell r="E1322" t="str">
            <v>Mandor</v>
          </cell>
          <cell r="F1322">
            <v>1.4E-2</v>
          </cell>
          <cell r="G1322" t="str">
            <v>org</v>
          </cell>
          <cell r="I1322">
            <v>50000</v>
          </cell>
          <cell r="J1322">
            <v>700</v>
          </cell>
        </row>
        <row r="1323">
          <cell r="E1323" t="str">
            <v xml:space="preserve">Jumlah         </v>
          </cell>
          <cell r="J1323">
            <v>82968.800000000003</v>
          </cell>
        </row>
        <row r="1324">
          <cell r="E1324" t="str">
            <v>Keuntungan Max.</v>
          </cell>
          <cell r="J1324">
            <v>8296.880000000001</v>
          </cell>
        </row>
        <row r="1325">
          <cell r="E1325" t="str">
            <v xml:space="preserve">Jumlah         </v>
          </cell>
          <cell r="J1325">
            <v>91265.680000000008</v>
          </cell>
        </row>
        <row r="1326">
          <cell r="A1326" t="str">
            <v>A093</v>
          </cell>
          <cell r="E1326" t="str">
            <v xml:space="preserve">Dibulatkan    </v>
          </cell>
          <cell r="J1326">
            <v>91260</v>
          </cell>
        </row>
        <row r="1327">
          <cell r="D1327" t="str">
            <v>A094</v>
          </cell>
          <cell r="E1327" t="str">
            <v>1 M2 PAS. PLAFOND TRIPLEK 4 MM BERIKUT RANGKA BORNEO SUPER</v>
          </cell>
        </row>
        <row r="1328">
          <cell r="C1328" t="str">
            <v>BJ02</v>
          </cell>
          <cell r="E1328" t="str">
            <v>Triplek 4 mm</v>
          </cell>
          <cell r="F1328">
            <v>0.34720000000000001</v>
          </cell>
          <cell r="G1328" t="str">
            <v>lbr</v>
          </cell>
          <cell r="I1328">
            <v>41000</v>
          </cell>
          <cell r="J1328">
            <v>14235.2</v>
          </cell>
        </row>
        <row r="1329">
          <cell r="C1329" t="str">
            <v>BF05</v>
          </cell>
          <cell r="E1329" t="str">
            <v>Kaso-kaso 5/7 Borneo super</v>
          </cell>
          <cell r="F1329">
            <v>1.4E-2</v>
          </cell>
          <cell r="G1329" t="str">
            <v>m³</v>
          </cell>
          <cell r="I1329">
            <v>1412000</v>
          </cell>
          <cell r="J1329">
            <v>19768</v>
          </cell>
        </row>
        <row r="1330">
          <cell r="C1330" t="str">
            <v>BF05</v>
          </cell>
          <cell r="E1330" t="str">
            <v>Kayu 5/10 Borneo super</v>
          </cell>
          <cell r="F1330">
            <v>3.5000000000000001E-3</v>
          </cell>
          <cell r="G1330" t="str">
            <v>m³</v>
          </cell>
          <cell r="I1330">
            <v>1412000</v>
          </cell>
          <cell r="J1330">
            <v>4942</v>
          </cell>
        </row>
        <row r="1331">
          <cell r="C1331" t="str">
            <v>BS02</v>
          </cell>
          <cell r="E1331" t="str">
            <v>Paku</v>
          </cell>
          <cell r="F1331">
            <v>0.22</v>
          </cell>
          <cell r="G1331" t="str">
            <v>kg</v>
          </cell>
          <cell r="I1331">
            <v>6000</v>
          </cell>
          <cell r="J1331">
            <v>1320</v>
          </cell>
        </row>
        <row r="1332">
          <cell r="B1332" t="str">
            <v>P</v>
          </cell>
          <cell r="C1332" t="str">
            <v>PK02</v>
          </cell>
          <cell r="E1332" t="str">
            <v>Pekerja setengah terampil</v>
          </cell>
          <cell r="F1332">
            <v>0.28000000000000003</v>
          </cell>
          <cell r="G1332" t="str">
            <v>org</v>
          </cell>
          <cell r="I1332">
            <v>23000</v>
          </cell>
          <cell r="J1332">
            <v>6440.0000000000009</v>
          </cell>
        </row>
        <row r="1333">
          <cell r="B1333" t="str">
            <v>P</v>
          </cell>
          <cell r="C1333" t="str">
            <v>PK08</v>
          </cell>
          <cell r="E1333" t="str">
            <v>Tk. kayu terampil</v>
          </cell>
          <cell r="F1333">
            <v>0.4</v>
          </cell>
          <cell r="G1333" t="str">
            <v>org</v>
          </cell>
          <cell r="I1333">
            <v>35000</v>
          </cell>
          <cell r="J1333">
            <v>14000</v>
          </cell>
        </row>
        <row r="1334">
          <cell r="B1334" t="str">
            <v>P</v>
          </cell>
          <cell r="C1334" t="str">
            <v>PK09</v>
          </cell>
          <cell r="E1334" t="str">
            <v>Kep. tukang kayu</v>
          </cell>
          <cell r="F1334">
            <v>0.08</v>
          </cell>
          <cell r="G1334" t="str">
            <v>org</v>
          </cell>
          <cell r="I1334">
            <v>35000</v>
          </cell>
          <cell r="J1334">
            <v>2800</v>
          </cell>
        </row>
        <row r="1335">
          <cell r="B1335" t="str">
            <v>P</v>
          </cell>
          <cell r="C1335" t="str">
            <v>PK19</v>
          </cell>
          <cell r="E1335" t="str">
            <v>Mandor</v>
          </cell>
          <cell r="F1335">
            <v>1.4E-2</v>
          </cell>
          <cell r="G1335" t="str">
            <v>org</v>
          </cell>
          <cell r="I1335">
            <v>50000</v>
          </cell>
          <cell r="J1335">
            <v>700</v>
          </cell>
        </row>
        <row r="1336">
          <cell r="E1336" t="str">
            <v xml:space="preserve">Jumlah         </v>
          </cell>
          <cell r="J1336">
            <v>64205.2</v>
          </cell>
        </row>
        <row r="1337">
          <cell r="E1337" t="str">
            <v>Keuntungan Max.</v>
          </cell>
          <cell r="J1337">
            <v>6420.52</v>
          </cell>
        </row>
        <row r="1338">
          <cell r="E1338" t="str">
            <v xml:space="preserve">Jumlah         </v>
          </cell>
          <cell r="J1338">
            <v>70625.72</v>
          </cell>
        </row>
        <row r="1339">
          <cell r="A1339" t="str">
            <v>A094</v>
          </cell>
          <cell r="E1339" t="str">
            <v xml:space="preserve">Dibulatkan    </v>
          </cell>
          <cell r="J1339">
            <v>70620</v>
          </cell>
        </row>
        <row r="1340">
          <cell r="D1340" t="str">
            <v>A095</v>
          </cell>
          <cell r="E1340" t="str">
            <v>1 M2 PAS. PLAFOND GYPSUM (9 MM) BERIKUT RANGKA K-BANJAR</v>
          </cell>
        </row>
        <row r="1341">
          <cell r="C1341" t="str">
            <v>BH04</v>
          </cell>
          <cell r="E1341" t="str">
            <v>Gypsum</v>
          </cell>
          <cell r="F1341">
            <v>0.34699999999999998</v>
          </cell>
          <cell r="G1341" t="str">
            <v>lbr</v>
          </cell>
          <cell r="I1341">
            <v>39000</v>
          </cell>
          <cell r="J1341">
            <v>13532.999999999998</v>
          </cell>
        </row>
        <row r="1342">
          <cell r="C1342" t="str">
            <v>BF09</v>
          </cell>
          <cell r="E1342" t="str">
            <v>Kaso-kaso 5/7 banjar</v>
          </cell>
          <cell r="F1342">
            <v>1.4E-2</v>
          </cell>
          <cell r="G1342" t="str">
            <v>m³</v>
          </cell>
          <cell r="I1342">
            <v>1750000</v>
          </cell>
          <cell r="J1342">
            <v>24500</v>
          </cell>
        </row>
        <row r="1343">
          <cell r="C1343" t="str">
            <v>BF09</v>
          </cell>
          <cell r="E1343" t="str">
            <v>Kayu 5/10 Banjar</v>
          </cell>
          <cell r="F1343">
            <v>3.5000000000000001E-3</v>
          </cell>
          <cell r="G1343" t="str">
            <v>m³</v>
          </cell>
          <cell r="I1343">
            <v>1750000</v>
          </cell>
          <cell r="J1343">
            <v>6125</v>
          </cell>
        </row>
        <row r="1344">
          <cell r="C1344" t="str">
            <v>BS02</v>
          </cell>
          <cell r="E1344" t="str">
            <v>Paku</v>
          </cell>
          <cell r="F1344">
            <v>0.22</v>
          </cell>
          <cell r="G1344" t="str">
            <v>kg</v>
          </cell>
          <cell r="I1344">
            <v>6000</v>
          </cell>
          <cell r="J1344">
            <v>1320</v>
          </cell>
        </row>
        <row r="1345">
          <cell r="B1345" t="str">
            <v>P</v>
          </cell>
          <cell r="C1345" t="str">
            <v>PK02</v>
          </cell>
          <cell r="E1345" t="str">
            <v>Pekerja setengah terampil</v>
          </cell>
          <cell r="F1345">
            <v>0.28000000000000003</v>
          </cell>
          <cell r="G1345" t="str">
            <v>org</v>
          </cell>
          <cell r="I1345">
            <v>23000</v>
          </cell>
          <cell r="J1345">
            <v>6440.0000000000009</v>
          </cell>
        </row>
        <row r="1346">
          <cell r="B1346" t="str">
            <v>P</v>
          </cell>
          <cell r="C1346" t="str">
            <v>PK08</v>
          </cell>
          <cell r="E1346" t="str">
            <v>Tk. kayu terampil</v>
          </cell>
          <cell r="F1346">
            <v>0.4</v>
          </cell>
          <cell r="G1346" t="str">
            <v>org</v>
          </cell>
          <cell r="I1346">
            <v>35000</v>
          </cell>
          <cell r="J1346">
            <v>14000</v>
          </cell>
        </row>
        <row r="1347">
          <cell r="B1347" t="str">
            <v>P</v>
          </cell>
          <cell r="C1347" t="str">
            <v>PK09</v>
          </cell>
          <cell r="E1347" t="str">
            <v>Kep. tukang kayu</v>
          </cell>
          <cell r="F1347">
            <v>0.08</v>
          </cell>
          <cell r="G1347" t="str">
            <v>org</v>
          </cell>
          <cell r="I1347">
            <v>35000</v>
          </cell>
          <cell r="J1347">
            <v>2800</v>
          </cell>
        </row>
        <row r="1348">
          <cell r="B1348" t="str">
            <v>P</v>
          </cell>
          <cell r="C1348" t="str">
            <v>PK19</v>
          </cell>
          <cell r="E1348" t="str">
            <v>Mandor</v>
          </cell>
          <cell r="F1348">
            <v>1.4E-2</v>
          </cell>
          <cell r="G1348" t="str">
            <v>org</v>
          </cell>
          <cell r="I1348">
            <v>50000</v>
          </cell>
          <cell r="J1348">
            <v>700</v>
          </cell>
        </row>
        <row r="1349">
          <cell r="E1349" t="str">
            <v xml:space="preserve">Jumlah         </v>
          </cell>
          <cell r="J1349">
            <v>69418</v>
          </cell>
        </row>
        <row r="1350">
          <cell r="E1350" t="str">
            <v>Keuntungan Max.</v>
          </cell>
          <cell r="J1350">
            <v>6941.8</v>
          </cell>
        </row>
        <row r="1351">
          <cell r="E1351" t="str">
            <v xml:space="preserve">Jumlah         </v>
          </cell>
          <cell r="J1351">
            <v>76359.8</v>
          </cell>
        </row>
        <row r="1352">
          <cell r="A1352" t="str">
            <v>A095</v>
          </cell>
          <cell r="E1352" t="str">
            <v xml:space="preserve">Dibulatkan    </v>
          </cell>
          <cell r="J1352">
            <v>76350</v>
          </cell>
        </row>
        <row r="1353">
          <cell r="D1353" t="str">
            <v>A096</v>
          </cell>
          <cell r="E1353" t="str">
            <v xml:space="preserve">1 M2  PAS. RANGKA PLAFOND KAYU KAMPER BANJAR DIMENI (HANYA RANGKA) DENGAN MENI KAYU </v>
          </cell>
        </row>
        <row r="1354">
          <cell r="C1354" t="str">
            <v>BF09</v>
          </cell>
          <cell r="E1354" t="str">
            <v>Kaso-kaso 5/7 kamper Banjar</v>
          </cell>
          <cell r="F1354">
            <v>1.4000000000000002E-2</v>
          </cell>
          <cell r="G1354" t="str">
            <v>m³</v>
          </cell>
          <cell r="I1354">
            <v>1750000</v>
          </cell>
          <cell r="J1354">
            <v>24500.000000000004</v>
          </cell>
        </row>
        <row r="1355">
          <cell r="C1355" t="str">
            <v>BF09</v>
          </cell>
          <cell r="E1355" t="str">
            <v>Kayu 5/10 kamper Banjar</v>
          </cell>
          <cell r="F1355">
            <v>3.5000000000000001E-3</v>
          </cell>
          <cell r="G1355" t="str">
            <v>m³</v>
          </cell>
          <cell r="I1355">
            <v>1750000</v>
          </cell>
          <cell r="J1355">
            <v>6125</v>
          </cell>
        </row>
        <row r="1356">
          <cell r="C1356" t="str">
            <v>BS02</v>
          </cell>
          <cell r="E1356" t="str">
            <v>Paku</v>
          </cell>
          <cell r="F1356">
            <v>0.22</v>
          </cell>
          <cell r="G1356" t="str">
            <v>kg</v>
          </cell>
          <cell r="I1356">
            <v>6000</v>
          </cell>
          <cell r="J1356">
            <v>1320</v>
          </cell>
        </row>
        <row r="1357">
          <cell r="C1357" t="str">
            <v>BD37</v>
          </cell>
          <cell r="E1357" t="str">
            <v>Meni kayu</v>
          </cell>
          <cell r="F1357">
            <v>0.16700000000000001</v>
          </cell>
          <cell r="G1357" t="str">
            <v>kg</v>
          </cell>
          <cell r="I1357">
            <v>8000</v>
          </cell>
          <cell r="J1357">
            <v>1336</v>
          </cell>
        </row>
        <row r="1358">
          <cell r="B1358" t="str">
            <v>P</v>
          </cell>
          <cell r="C1358" t="str">
            <v>PK02</v>
          </cell>
          <cell r="E1358" t="str">
            <v>Pekerja setengah terampil</v>
          </cell>
          <cell r="F1358">
            <v>0.25</v>
          </cell>
          <cell r="G1358" t="str">
            <v>org</v>
          </cell>
          <cell r="I1358">
            <v>23000</v>
          </cell>
          <cell r="J1358">
            <v>5750</v>
          </cell>
        </row>
        <row r="1359">
          <cell r="B1359" t="str">
            <v>P</v>
          </cell>
          <cell r="C1359" t="str">
            <v>PK08</v>
          </cell>
          <cell r="E1359" t="str">
            <v>Tk. kayu terampil</v>
          </cell>
          <cell r="F1359">
            <v>0.1</v>
          </cell>
          <cell r="G1359" t="str">
            <v>org</v>
          </cell>
          <cell r="I1359">
            <v>35000</v>
          </cell>
          <cell r="J1359">
            <v>3500</v>
          </cell>
        </row>
        <row r="1360">
          <cell r="B1360" t="str">
            <v>P</v>
          </cell>
          <cell r="C1360" t="str">
            <v>PK09</v>
          </cell>
          <cell r="E1360" t="str">
            <v>Kep. tukang kayu</v>
          </cell>
          <cell r="F1360">
            <v>0.05</v>
          </cell>
          <cell r="G1360" t="str">
            <v>org</v>
          </cell>
          <cell r="I1360">
            <v>35000</v>
          </cell>
          <cell r="J1360">
            <v>1750</v>
          </cell>
        </row>
        <row r="1361">
          <cell r="B1361" t="str">
            <v>P</v>
          </cell>
          <cell r="C1361" t="str">
            <v>PK19</v>
          </cell>
          <cell r="E1361" t="str">
            <v>Mandor</v>
          </cell>
          <cell r="F1361">
            <v>1.4E-2</v>
          </cell>
          <cell r="G1361" t="str">
            <v>org</v>
          </cell>
          <cell r="I1361">
            <v>50000</v>
          </cell>
          <cell r="J1361">
            <v>700</v>
          </cell>
        </row>
        <row r="1362">
          <cell r="E1362" t="str">
            <v xml:space="preserve">Jumlah         </v>
          </cell>
          <cell r="J1362">
            <v>44981</v>
          </cell>
        </row>
        <row r="1363">
          <cell r="E1363" t="str">
            <v>Keuntungan Max.</v>
          </cell>
          <cell r="J1363">
            <v>4498.1000000000004</v>
          </cell>
        </row>
        <row r="1364">
          <cell r="E1364" t="str">
            <v xml:space="preserve">Jumlah         </v>
          </cell>
          <cell r="J1364">
            <v>49479.1</v>
          </cell>
        </row>
        <row r="1365">
          <cell r="A1365" t="str">
            <v>A096</v>
          </cell>
          <cell r="E1365" t="str">
            <v xml:space="preserve">Dibulatkan    </v>
          </cell>
          <cell r="J1365">
            <v>49470</v>
          </cell>
        </row>
        <row r="1366">
          <cell r="D1366" t="str">
            <v>A097</v>
          </cell>
          <cell r="E1366" t="str">
            <v>1 M2 PAS. RANGKA PLAFOND KAYU BORNEO SUPER (HANYA RANGKA)</v>
          </cell>
        </row>
        <row r="1367">
          <cell r="C1367" t="str">
            <v>BF05</v>
          </cell>
          <cell r="E1367" t="str">
            <v>Kaso-kaso 5/7 Borneo super</v>
          </cell>
          <cell r="F1367">
            <v>1.4E-2</v>
          </cell>
          <cell r="G1367" t="str">
            <v>m³</v>
          </cell>
          <cell r="I1367">
            <v>1412000</v>
          </cell>
          <cell r="J1367">
            <v>19768</v>
          </cell>
        </row>
        <row r="1368">
          <cell r="C1368" t="str">
            <v>BF05</v>
          </cell>
          <cell r="E1368" t="str">
            <v>Kayu 5/10 borneo super</v>
          </cell>
          <cell r="F1368">
            <v>3.5000000000000001E-3</v>
          </cell>
          <cell r="G1368" t="str">
            <v>m³</v>
          </cell>
          <cell r="I1368">
            <v>1412000</v>
          </cell>
          <cell r="J1368">
            <v>4942</v>
          </cell>
        </row>
        <row r="1369">
          <cell r="C1369" t="str">
            <v>BS02</v>
          </cell>
          <cell r="E1369" t="str">
            <v>Paku</v>
          </cell>
          <cell r="F1369">
            <v>0.22</v>
          </cell>
          <cell r="G1369" t="str">
            <v>kg</v>
          </cell>
          <cell r="I1369">
            <v>6000</v>
          </cell>
          <cell r="J1369">
            <v>1320</v>
          </cell>
        </row>
        <row r="1370">
          <cell r="B1370" t="str">
            <v>P</v>
          </cell>
          <cell r="C1370" t="str">
            <v>PK02</v>
          </cell>
          <cell r="E1370" t="str">
            <v>Pekerja setengah terampil</v>
          </cell>
          <cell r="F1370">
            <v>0.1875</v>
          </cell>
          <cell r="G1370" t="str">
            <v>org</v>
          </cell>
          <cell r="I1370">
            <v>23000</v>
          </cell>
          <cell r="J1370">
            <v>4312.5</v>
          </cell>
        </row>
        <row r="1371">
          <cell r="B1371" t="str">
            <v>P</v>
          </cell>
          <cell r="C1371" t="str">
            <v>PK08</v>
          </cell>
          <cell r="E1371" t="str">
            <v>Tk. kayu terampil</v>
          </cell>
          <cell r="F1371">
            <v>0.1</v>
          </cell>
          <cell r="G1371" t="str">
            <v>org</v>
          </cell>
          <cell r="I1371">
            <v>35000</v>
          </cell>
          <cell r="J1371">
            <v>3500</v>
          </cell>
        </row>
        <row r="1372">
          <cell r="B1372" t="str">
            <v>P</v>
          </cell>
          <cell r="C1372" t="str">
            <v>PK09</v>
          </cell>
          <cell r="E1372" t="str">
            <v>Kep. tukang kayu</v>
          </cell>
          <cell r="F1372">
            <v>3.7499999999999999E-2</v>
          </cell>
          <cell r="G1372" t="str">
            <v>org</v>
          </cell>
          <cell r="I1372">
            <v>35000</v>
          </cell>
          <cell r="J1372">
            <v>1312.5</v>
          </cell>
        </row>
        <row r="1373">
          <cell r="B1373" t="str">
            <v>P</v>
          </cell>
          <cell r="C1373" t="str">
            <v>PK19</v>
          </cell>
          <cell r="E1373" t="str">
            <v>Mandor</v>
          </cell>
          <cell r="F1373">
            <v>1.0500000000000001E-2</v>
          </cell>
          <cell r="G1373" t="str">
            <v>org</v>
          </cell>
          <cell r="I1373">
            <v>50000</v>
          </cell>
          <cell r="J1373">
            <v>525</v>
          </cell>
        </row>
        <row r="1374">
          <cell r="E1374" t="str">
            <v xml:space="preserve">Jumlah         </v>
          </cell>
          <cell r="J1374">
            <v>35680</v>
          </cell>
        </row>
        <row r="1375">
          <cell r="E1375" t="str">
            <v>Keuntungan Max.</v>
          </cell>
          <cell r="J1375">
            <v>3568</v>
          </cell>
        </row>
        <row r="1376">
          <cell r="E1376" t="str">
            <v xml:space="preserve">Jumlah         </v>
          </cell>
          <cell r="J1376">
            <v>39248</v>
          </cell>
        </row>
        <row r="1377">
          <cell r="A1377" t="str">
            <v>A097</v>
          </cell>
          <cell r="E1377" t="str">
            <v xml:space="preserve">Dibulatkan    </v>
          </cell>
          <cell r="J1377">
            <v>39240</v>
          </cell>
        </row>
        <row r="1378">
          <cell r="D1378" t="str">
            <v>A098</v>
          </cell>
          <cell r="E1378" t="str">
            <v>1 M2 PAS. BAHAN PLAFOND HARDPLEX 5 MM PENUTUP PADA RANGKANYA</v>
          </cell>
        </row>
        <row r="1379">
          <cell r="C1379" t="str">
            <v>BH02</v>
          </cell>
          <cell r="E1379" t="str">
            <v>Hardplex 5 mm 1.2 x 2.40 m</v>
          </cell>
          <cell r="F1379">
            <v>0.34699999999999998</v>
          </cell>
          <cell r="G1379" t="str">
            <v>lbr</v>
          </cell>
          <cell r="I1379">
            <v>42000</v>
          </cell>
          <cell r="J1379">
            <v>14573.999999999998</v>
          </cell>
        </row>
        <row r="1380">
          <cell r="C1380" t="str">
            <v>BS02</v>
          </cell>
          <cell r="E1380" t="str">
            <v>Paku</v>
          </cell>
          <cell r="F1380">
            <v>0.02</v>
          </cell>
          <cell r="G1380" t="str">
            <v>kg</v>
          </cell>
          <cell r="I1380">
            <v>6000</v>
          </cell>
          <cell r="J1380">
            <v>120</v>
          </cell>
        </row>
        <row r="1381">
          <cell r="B1381" t="str">
            <v>P</v>
          </cell>
          <cell r="C1381" t="str">
            <v>PK02</v>
          </cell>
          <cell r="E1381" t="str">
            <v>Pekerja setengah terampil</v>
          </cell>
          <cell r="F1381">
            <v>6.3E-2</v>
          </cell>
          <cell r="G1381" t="str">
            <v>org</v>
          </cell>
          <cell r="I1381">
            <v>23000</v>
          </cell>
          <cell r="J1381">
            <v>1449</v>
          </cell>
        </row>
        <row r="1382">
          <cell r="B1382" t="str">
            <v>P</v>
          </cell>
          <cell r="C1382" t="str">
            <v>PK08</v>
          </cell>
          <cell r="E1382" t="str">
            <v>Tk. kayu terampil</v>
          </cell>
          <cell r="F1382">
            <v>0.15</v>
          </cell>
          <cell r="G1382" t="str">
            <v>org</v>
          </cell>
          <cell r="I1382">
            <v>35000</v>
          </cell>
          <cell r="J1382">
            <v>5250</v>
          </cell>
        </row>
        <row r="1383">
          <cell r="B1383" t="str">
            <v>P</v>
          </cell>
          <cell r="C1383" t="str">
            <v>PK09</v>
          </cell>
          <cell r="E1383" t="str">
            <v>Kep. tukang kayu</v>
          </cell>
          <cell r="F1383">
            <v>1.2999999999999999E-2</v>
          </cell>
          <cell r="G1383" t="str">
            <v>org</v>
          </cell>
          <cell r="I1383">
            <v>35000</v>
          </cell>
          <cell r="J1383">
            <v>455</v>
          </cell>
        </row>
        <row r="1384">
          <cell r="B1384" t="str">
            <v>P</v>
          </cell>
          <cell r="C1384" t="str">
            <v>PK19</v>
          </cell>
          <cell r="E1384" t="str">
            <v>Mandor</v>
          </cell>
          <cell r="F1384">
            <v>4.0000000000000001E-3</v>
          </cell>
          <cell r="G1384" t="str">
            <v>org</v>
          </cell>
          <cell r="I1384">
            <v>50000</v>
          </cell>
          <cell r="J1384">
            <v>200</v>
          </cell>
        </row>
        <row r="1385">
          <cell r="C1385" t="str">
            <v>LL76</v>
          </cell>
          <cell r="E1385" t="str">
            <v>Alat Bantu</v>
          </cell>
          <cell r="F1385">
            <v>4.4999999999999998E-2</v>
          </cell>
          <cell r="G1385" t="str">
            <v>lot</v>
          </cell>
          <cell r="I1385">
            <v>22048</v>
          </cell>
          <cell r="J1385">
            <v>992.16</v>
          </cell>
        </row>
        <row r="1386">
          <cell r="E1386" t="str">
            <v xml:space="preserve">Jumlah         </v>
          </cell>
          <cell r="J1386">
            <v>23040.16</v>
          </cell>
        </row>
        <row r="1387">
          <cell r="E1387" t="str">
            <v>Keuntungan Max.</v>
          </cell>
          <cell r="J1387">
            <v>2304.0160000000001</v>
          </cell>
        </row>
        <row r="1388">
          <cell r="E1388" t="str">
            <v xml:space="preserve">Jumlah         </v>
          </cell>
          <cell r="J1388">
            <v>25344.175999999999</v>
          </cell>
        </row>
        <row r="1389">
          <cell r="A1389" t="str">
            <v>A098</v>
          </cell>
          <cell r="E1389" t="str">
            <v xml:space="preserve">Dibulatkan    </v>
          </cell>
          <cell r="J1389">
            <v>25340</v>
          </cell>
        </row>
        <row r="1390">
          <cell r="D1390" t="str">
            <v>A099</v>
          </cell>
          <cell r="E1390" t="str">
            <v>1 M2 PAS. BAHAN PLAFOND ASBES SEMEN  5 MM PENUTUP PADA RANGKANYA</v>
          </cell>
        </row>
        <row r="1391">
          <cell r="C1391" t="str">
            <v>BH03</v>
          </cell>
          <cell r="E1391" t="str">
            <v>Asbes  Semen  5 mm</v>
          </cell>
          <cell r="F1391">
            <v>1.1000000000000001</v>
          </cell>
          <cell r="G1391" t="str">
            <v>m²</v>
          </cell>
          <cell r="I1391">
            <v>10500</v>
          </cell>
          <cell r="J1391">
            <v>11550.000000000002</v>
          </cell>
        </row>
        <row r="1392">
          <cell r="C1392" t="str">
            <v>BS02</v>
          </cell>
          <cell r="E1392" t="str">
            <v>Paku</v>
          </cell>
          <cell r="F1392">
            <v>0.02</v>
          </cell>
          <cell r="G1392" t="str">
            <v>kg</v>
          </cell>
          <cell r="I1392">
            <v>6000</v>
          </cell>
          <cell r="J1392">
            <v>120</v>
          </cell>
        </row>
        <row r="1393">
          <cell r="B1393" t="str">
            <v>P</v>
          </cell>
          <cell r="C1393" t="str">
            <v>PK02</v>
          </cell>
          <cell r="E1393" t="str">
            <v>Pekerja setengah terampil</v>
          </cell>
          <cell r="F1393">
            <v>6.3E-2</v>
          </cell>
          <cell r="G1393" t="str">
            <v>org</v>
          </cell>
          <cell r="I1393">
            <v>23000</v>
          </cell>
          <cell r="J1393">
            <v>1449</v>
          </cell>
        </row>
        <row r="1394">
          <cell r="B1394" t="str">
            <v>P</v>
          </cell>
          <cell r="C1394" t="str">
            <v>PK08</v>
          </cell>
          <cell r="E1394" t="str">
            <v>Tk. kayu terampil</v>
          </cell>
          <cell r="F1394">
            <v>0.15</v>
          </cell>
          <cell r="G1394" t="str">
            <v>org</v>
          </cell>
          <cell r="I1394">
            <v>35000</v>
          </cell>
          <cell r="J1394">
            <v>5250</v>
          </cell>
        </row>
        <row r="1395">
          <cell r="B1395" t="str">
            <v>P</v>
          </cell>
          <cell r="C1395" t="str">
            <v>PK09</v>
          </cell>
          <cell r="E1395" t="str">
            <v>Kep. tukang kayu</v>
          </cell>
          <cell r="F1395">
            <v>1.2999999999999999E-2</v>
          </cell>
          <cell r="G1395" t="str">
            <v>org</v>
          </cell>
          <cell r="I1395">
            <v>35000</v>
          </cell>
          <cell r="J1395">
            <v>455</v>
          </cell>
        </row>
        <row r="1396">
          <cell r="B1396" t="str">
            <v>P</v>
          </cell>
          <cell r="C1396" t="str">
            <v>PK19</v>
          </cell>
          <cell r="E1396" t="str">
            <v>Mandor</v>
          </cell>
          <cell r="F1396">
            <v>4.0000000000000001E-3</v>
          </cell>
          <cell r="G1396" t="str">
            <v>org</v>
          </cell>
          <cell r="I1396">
            <v>50000</v>
          </cell>
          <cell r="J1396">
            <v>200</v>
          </cell>
        </row>
        <row r="1397">
          <cell r="C1397" t="str">
            <v>LL77</v>
          </cell>
          <cell r="E1397" t="str">
            <v>Alat Bantu</v>
          </cell>
          <cell r="F1397">
            <v>0.05</v>
          </cell>
          <cell r="G1397" t="str">
            <v>lot</v>
          </cell>
          <cell r="I1397">
            <v>19024</v>
          </cell>
          <cell r="J1397">
            <v>951.2</v>
          </cell>
        </row>
        <row r="1398">
          <cell r="E1398" t="str">
            <v xml:space="preserve">Jumlah         </v>
          </cell>
          <cell r="J1398">
            <v>19975.2</v>
          </cell>
        </row>
        <row r="1399">
          <cell r="E1399" t="str">
            <v>Keuntungan Max.</v>
          </cell>
          <cell r="J1399">
            <v>1997.5200000000002</v>
          </cell>
        </row>
        <row r="1400">
          <cell r="E1400" t="str">
            <v xml:space="preserve">Jumlah         </v>
          </cell>
          <cell r="J1400">
            <v>21972.720000000001</v>
          </cell>
        </row>
        <row r="1401">
          <cell r="A1401" t="str">
            <v>A099</v>
          </cell>
          <cell r="E1401" t="str">
            <v xml:space="preserve">Dibulatkan    </v>
          </cell>
          <cell r="J1401">
            <v>21970</v>
          </cell>
        </row>
        <row r="1402">
          <cell r="D1402" t="str">
            <v>A100</v>
          </cell>
          <cell r="E1402" t="str">
            <v>1 M2 PAS. BAHAN PLAFOND ETERNIT 4 mm ( 1 X 1 ) PADA RANGKANYA</v>
          </cell>
        </row>
        <row r="1403">
          <cell r="C1403" t="str">
            <v>BH01</v>
          </cell>
          <cell r="E1403" t="str">
            <v>Eternit 4 mm ( 1 x 1 )</v>
          </cell>
          <cell r="F1403">
            <v>1.1000000000000001</v>
          </cell>
          <cell r="G1403" t="str">
            <v>m²</v>
          </cell>
          <cell r="I1403">
            <v>8500</v>
          </cell>
          <cell r="J1403">
            <v>9350</v>
          </cell>
        </row>
        <row r="1404">
          <cell r="C1404" t="str">
            <v>BS02</v>
          </cell>
          <cell r="E1404" t="str">
            <v>Paku</v>
          </cell>
          <cell r="F1404">
            <v>0.02</v>
          </cell>
          <cell r="G1404" t="str">
            <v>kg</v>
          </cell>
          <cell r="I1404">
            <v>6000</v>
          </cell>
          <cell r="J1404">
            <v>120</v>
          </cell>
        </row>
        <row r="1405">
          <cell r="B1405" t="str">
            <v>P</v>
          </cell>
          <cell r="C1405" t="str">
            <v>PK02</v>
          </cell>
          <cell r="E1405" t="str">
            <v>Pekerja setengah terampil</v>
          </cell>
          <cell r="F1405">
            <v>4.7300000000000002E-2</v>
          </cell>
          <cell r="G1405" t="str">
            <v>org</v>
          </cell>
          <cell r="I1405">
            <v>23000</v>
          </cell>
          <cell r="J1405">
            <v>1087.9000000000001</v>
          </cell>
        </row>
        <row r="1406">
          <cell r="B1406" t="str">
            <v>P</v>
          </cell>
          <cell r="C1406" t="str">
            <v>PK08</v>
          </cell>
          <cell r="E1406" t="str">
            <v>Tk. kayu terampil</v>
          </cell>
          <cell r="F1406">
            <v>0.1125</v>
          </cell>
          <cell r="G1406" t="str">
            <v>org</v>
          </cell>
          <cell r="I1406">
            <v>35000</v>
          </cell>
          <cell r="J1406">
            <v>3937.5</v>
          </cell>
        </row>
        <row r="1407">
          <cell r="B1407" t="str">
            <v>P</v>
          </cell>
          <cell r="C1407" t="str">
            <v>PK09</v>
          </cell>
          <cell r="E1407" t="str">
            <v>Kep. tukang kayu</v>
          </cell>
          <cell r="F1407">
            <v>9.7999999999999997E-3</v>
          </cell>
          <cell r="G1407" t="str">
            <v>org</v>
          </cell>
          <cell r="I1407">
            <v>35000</v>
          </cell>
          <cell r="J1407">
            <v>343</v>
          </cell>
        </row>
        <row r="1408">
          <cell r="B1408" t="str">
            <v>P</v>
          </cell>
          <cell r="C1408" t="str">
            <v>PK19</v>
          </cell>
          <cell r="E1408" t="str">
            <v>Mandor</v>
          </cell>
          <cell r="F1408">
            <v>3.0000000000000001E-3</v>
          </cell>
          <cell r="G1408" t="str">
            <v>org</v>
          </cell>
          <cell r="I1408">
            <v>50000</v>
          </cell>
          <cell r="J1408">
            <v>150</v>
          </cell>
        </row>
        <row r="1409">
          <cell r="C1409" t="str">
            <v>LL78</v>
          </cell>
          <cell r="E1409" t="str">
            <v>Alat Bantu</v>
          </cell>
          <cell r="F1409">
            <v>8.5000000000000006E-2</v>
          </cell>
          <cell r="G1409" t="str">
            <v>lot</v>
          </cell>
          <cell r="I1409">
            <v>14988.4</v>
          </cell>
          <cell r="J1409">
            <v>1274.0140000000001</v>
          </cell>
        </row>
        <row r="1410">
          <cell r="E1410" t="str">
            <v xml:space="preserve">Jumlah         </v>
          </cell>
          <cell r="J1410">
            <v>16262.414000000001</v>
          </cell>
        </row>
        <row r="1411">
          <cell r="E1411" t="str">
            <v>Keuntungan Max.</v>
          </cell>
          <cell r="J1411">
            <v>1626.2414000000001</v>
          </cell>
        </row>
        <row r="1412">
          <cell r="E1412" t="str">
            <v xml:space="preserve">Jumlah         </v>
          </cell>
          <cell r="J1412">
            <v>17888.6554</v>
          </cell>
        </row>
        <row r="1413">
          <cell r="A1413" t="str">
            <v>A100</v>
          </cell>
          <cell r="E1413" t="str">
            <v xml:space="preserve">Dibulatkan    </v>
          </cell>
          <cell r="J1413">
            <v>17880</v>
          </cell>
        </row>
        <row r="1414">
          <cell r="D1414" t="str">
            <v>A101</v>
          </cell>
          <cell r="E1414" t="str">
            <v>1 M1 PEKERJAAN LISTPLANK KAYU KAMPER BANJAR 3/30</v>
          </cell>
        </row>
        <row r="1415">
          <cell r="C1415" t="str">
            <v>BF10</v>
          </cell>
          <cell r="E1415" t="str">
            <v>Kayu Kamper Banjar</v>
          </cell>
          <cell r="F1415">
            <v>0.01</v>
          </cell>
          <cell r="G1415" t="str">
            <v>m³</v>
          </cell>
          <cell r="I1415">
            <v>1850000</v>
          </cell>
          <cell r="J1415">
            <v>18500</v>
          </cell>
        </row>
        <row r="1416">
          <cell r="C1416" t="str">
            <v>BS02</v>
          </cell>
          <cell r="E1416" t="str">
            <v>Paku</v>
          </cell>
          <cell r="F1416">
            <v>0.01</v>
          </cell>
          <cell r="G1416" t="str">
            <v>kg</v>
          </cell>
          <cell r="I1416">
            <v>6000</v>
          </cell>
          <cell r="J1416">
            <v>60</v>
          </cell>
        </row>
        <row r="1417">
          <cell r="B1417" t="str">
            <v>P</v>
          </cell>
          <cell r="C1417" t="str">
            <v>PK03</v>
          </cell>
          <cell r="E1417" t="str">
            <v>Pekerja terampil</v>
          </cell>
          <cell r="F1417">
            <v>7.0000000000000007E-2</v>
          </cell>
          <cell r="G1417" t="str">
            <v>org</v>
          </cell>
          <cell r="I1417">
            <v>25000</v>
          </cell>
          <cell r="J1417">
            <v>1750.0000000000002</v>
          </cell>
        </row>
        <row r="1418">
          <cell r="B1418" t="str">
            <v>P</v>
          </cell>
          <cell r="C1418" t="str">
            <v>PK08</v>
          </cell>
          <cell r="E1418" t="str">
            <v>Tk. kayu setengah terampil</v>
          </cell>
          <cell r="F1418">
            <v>0.2</v>
          </cell>
          <cell r="G1418" t="str">
            <v>org</v>
          </cell>
          <cell r="I1418">
            <v>35000</v>
          </cell>
          <cell r="J1418">
            <v>7000</v>
          </cell>
        </row>
        <row r="1419">
          <cell r="B1419" t="str">
            <v>P</v>
          </cell>
          <cell r="C1419" t="str">
            <v>PK09</v>
          </cell>
          <cell r="E1419" t="str">
            <v>Kep. tukang kayu</v>
          </cell>
          <cell r="F1419">
            <v>0.02</v>
          </cell>
          <cell r="G1419" t="str">
            <v>org</v>
          </cell>
          <cell r="I1419">
            <v>35000</v>
          </cell>
          <cell r="J1419">
            <v>700</v>
          </cell>
        </row>
        <row r="1420">
          <cell r="B1420" t="str">
            <v>P</v>
          </cell>
          <cell r="C1420" t="str">
            <v>PK19</v>
          </cell>
          <cell r="E1420" t="str">
            <v>Mandor</v>
          </cell>
          <cell r="F1420">
            <v>4.0000000000000001E-3</v>
          </cell>
          <cell r="G1420" t="str">
            <v>org</v>
          </cell>
          <cell r="I1420">
            <v>50000</v>
          </cell>
          <cell r="J1420">
            <v>200</v>
          </cell>
        </row>
        <row r="1421">
          <cell r="E1421" t="str">
            <v xml:space="preserve">Jumlah         </v>
          </cell>
          <cell r="J1421">
            <v>28210</v>
          </cell>
        </row>
        <row r="1422">
          <cell r="E1422" t="str">
            <v>Keuntungan Max.</v>
          </cell>
          <cell r="J1422">
            <v>2821</v>
          </cell>
        </row>
        <row r="1423">
          <cell r="E1423" t="str">
            <v xml:space="preserve">Jumlah         </v>
          </cell>
          <cell r="J1423">
            <v>31031</v>
          </cell>
        </row>
        <row r="1424">
          <cell r="A1424" t="str">
            <v>A101</v>
          </cell>
          <cell r="E1424" t="str">
            <v xml:space="preserve">Dibulatkan    </v>
          </cell>
          <cell r="J1424">
            <v>31030</v>
          </cell>
        </row>
        <row r="1425">
          <cell r="D1425" t="str">
            <v>A102</v>
          </cell>
          <cell r="E1425" t="str">
            <v>1 M1  PEKERJAAN LISTPLANK KAYU KAMPER BANJAR 3/20</v>
          </cell>
        </row>
        <row r="1426">
          <cell r="C1426" t="str">
            <v>BF10</v>
          </cell>
          <cell r="E1426" t="str">
            <v>Kayu kamper Banjar</v>
          </cell>
          <cell r="F1426">
            <v>7.0000000000000001E-3</v>
          </cell>
          <cell r="G1426" t="str">
            <v>m³</v>
          </cell>
          <cell r="I1426">
            <v>1850000</v>
          </cell>
          <cell r="J1426">
            <v>12950</v>
          </cell>
        </row>
        <row r="1427">
          <cell r="C1427" t="str">
            <v>BS02</v>
          </cell>
          <cell r="E1427" t="str">
            <v>Paku</v>
          </cell>
          <cell r="F1427">
            <v>0.01</v>
          </cell>
          <cell r="G1427" t="str">
            <v>kg</v>
          </cell>
          <cell r="I1427">
            <v>6000</v>
          </cell>
          <cell r="J1427">
            <v>60</v>
          </cell>
        </row>
        <row r="1428">
          <cell r="B1428" t="str">
            <v>P</v>
          </cell>
          <cell r="C1428" t="str">
            <v>PK03</v>
          </cell>
          <cell r="E1428" t="str">
            <v>Pekerja terampil</v>
          </cell>
          <cell r="F1428">
            <v>7.0000000000000007E-2</v>
          </cell>
          <cell r="G1428" t="str">
            <v>org</v>
          </cell>
          <cell r="I1428">
            <v>25000</v>
          </cell>
          <cell r="J1428">
            <v>1750.0000000000002</v>
          </cell>
        </row>
        <row r="1429">
          <cell r="B1429" t="str">
            <v>P</v>
          </cell>
          <cell r="C1429" t="str">
            <v>PK08</v>
          </cell>
          <cell r="E1429" t="str">
            <v>Tk. kayu setengah terampil</v>
          </cell>
          <cell r="F1429">
            <v>0.2</v>
          </cell>
          <cell r="G1429" t="str">
            <v>org</v>
          </cell>
          <cell r="I1429">
            <v>35000</v>
          </cell>
          <cell r="J1429">
            <v>7000</v>
          </cell>
        </row>
        <row r="1430">
          <cell r="B1430" t="str">
            <v>P</v>
          </cell>
          <cell r="C1430" t="str">
            <v>PK09</v>
          </cell>
          <cell r="E1430" t="str">
            <v>Kep. tukang kayu</v>
          </cell>
          <cell r="F1430">
            <v>0.02</v>
          </cell>
          <cell r="G1430" t="str">
            <v>org</v>
          </cell>
          <cell r="I1430">
            <v>35000</v>
          </cell>
          <cell r="J1430">
            <v>700</v>
          </cell>
        </row>
        <row r="1431">
          <cell r="B1431" t="str">
            <v>P</v>
          </cell>
          <cell r="C1431" t="str">
            <v>PK19</v>
          </cell>
          <cell r="E1431" t="str">
            <v>Mandor</v>
          </cell>
          <cell r="F1431">
            <v>4.0000000000000001E-3</v>
          </cell>
          <cell r="G1431" t="str">
            <v>org</v>
          </cell>
          <cell r="I1431">
            <v>50000</v>
          </cell>
          <cell r="J1431">
            <v>200</v>
          </cell>
        </row>
        <row r="1432">
          <cell r="E1432" t="str">
            <v xml:space="preserve">Jumlah         </v>
          </cell>
          <cell r="J1432">
            <v>22660</v>
          </cell>
        </row>
        <row r="1433">
          <cell r="E1433" t="str">
            <v>Keuntungan Max.</v>
          </cell>
          <cell r="J1433">
            <v>2266</v>
          </cell>
        </row>
        <row r="1434">
          <cell r="E1434" t="str">
            <v xml:space="preserve">Jumlah         </v>
          </cell>
          <cell r="J1434">
            <v>24926</v>
          </cell>
        </row>
        <row r="1435">
          <cell r="A1435" t="str">
            <v>A102</v>
          </cell>
          <cell r="E1435" t="str">
            <v xml:space="preserve">Dibulatkan    </v>
          </cell>
          <cell r="J1435">
            <v>24920</v>
          </cell>
        </row>
        <row r="1436">
          <cell r="D1436" t="str">
            <v>A103</v>
          </cell>
          <cell r="E1436" t="str">
            <v>1 M3  KUSEN KAYU KAMPER BANJARMASIN</v>
          </cell>
        </row>
        <row r="1437">
          <cell r="C1437" t="str">
            <v>BF09</v>
          </cell>
          <cell r="E1437" t="str">
            <v>Kayu kamper Banjar</v>
          </cell>
          <cell r="F1437">
            <v>1.1000000000000001</v>
          </cell>
          <cell r="G1437" t="str">
            <v>m³</v>
          </cell>
          <cell r="I1437">
            <v>1750000</v>
          </cell>
          <cell r="J1437">
            <v>1925000.0000000002</v>
          </cell>
        </row>
        <row r="1438">
          <cell r="C1438" t="str">
            <v>BS02</v>
          </cell>
          <cell r="E1438" t="str">
            <v xml:space="preserve">Paku </v>
          </cell>
          <cell r="F1438">
            <v>1.25</v>
          </cell>
          <cell r="G1438" t="str">
            <v>kg</v>
          </cell>
          <cell r="I1438">
            <v>6000</v>
          </cell>
          <cell r="J1438">
            <v>7500</v>
          </cell>
        </row>
        <row r="1439">
          <cell r="C1439" t="str">
            <v>BP53</v>
          </cell>
          <cell r="E1439" t="str">
            <v>Lem Putih (FOX)</v>
          </cell>
          <cell r="F1439">
            <v>1</v>
          </cell>
          <cell r="G1439" t="str">
            <v>kg</v>
          </cell>
          <cell r="I1439">
            <v>8500</v>
          </cell>
          <cell r="J1439">
            <v>8500</v>
          </cell>
        </row>
        <row r="1440">
          <cell r="B1440" t="str">
            <v>P</v>
          </cell>
          <cell r="C1440" t="str">
            <v>PK03</v>
          </cell>
          <cell r="E1440" t="str">
            <v>Pekerja terampil</v>
          </cell>
          <cell r="F1440">
            <v>4</v>
          </cell>
          <cell r="G1440" t="str">
            <v>org</v>
          </cell>
          <cell r="I1440">
            <v>25000</v>
          </cell>
          <cell r="J1440">
            <v>100000</v>
          </cell>
        </row>
        <row r="1441">
          <cell r="B1441" t="str">
            <v>P</v>
          </cell>
          <cell r="C1441" t="str">
            <v>PK08</v>
          </cell>
          <cell r="E1441" t="str">
            <v>Tk. kayu terampil</v>
          </cell>
          <cell r="F1441">
            <v>15.5</v>
          </cell>
          <cell r="G1441" t="str">
            <v>org</v>
          </cell>
          <cell r="I1441">
            <v>35000</v>
          </cell>
          <cell r="J1441">
            <v>542500</v>
          </cell>
        </row>
        <row r="1442">
          <cell r="B1442" t="str">
            <v>P</v>
          </cell>
          <cell r="C1442" t="str">
            <v>PK09</v>
          </cell>
          <cell r="E1442" t="str">
            <v>Kep. tukang kayu</v>
          </cell>
          <cell r="F1442">
            <v>2.7</v>
          </cell>
          <cell r="G1442" t="str">
            <v>org</v>
          </cell>
          <cell r="I1442">
            <v>35000</v>
          </cell>
          <cell r="J1442">
            <v>94500</v>
          </cell>
        </row>
        <row r="1443">
          <cell r="B1443" t="str">
            <v>P</v>
          </cell>
          <cell r="C1443" t="str">
            <v>PK19</v>
          </cell>
          <cell r="E1443" t="str">
            <v>Mandor</v>
          </cell>
          <cell r="F1443">
            <v>0.5</v>
          </cell>
          <cell r="G1443" t="str">
            <v>org</v>
          </cell>
          <cell r="I1443">
            <v>50000</v>
          </cell>
          <cell r="J1443">
            <v>25000</v>
          </cell>
        </row>
        <row r="1444">
          <cell r="E1444" t="str">
            <v xml:space="preserve">Jumlah         </v>
          </cell>
          <cell r="J1444">
            <v>2703000</v>
          </cell>
        </row>
        <row r="1445">
          <cell r="E1445" t="str">
            <v>Keuntungan Max.</v>
          </cell>
          <cell r="J1445">
            <v>270300</v>
          </cell>
        </row>
        <row r="1446">
          <cell r="E1446" t="str">
            <v xml:space="preserve">Jumlah         </v>
          </cell>
          <cell r="J1446">
            <v>2973300</v>
          </cell>
        </row>
        <row r="1447">
          <cell r="A1447" t="str">
            <v>A103</v>
          </cell>
          <cell r="E1447" t="str">
            <v xml:space="preserve">Dibulatkan    </v>
          </cell>
          <cell r="J1447">
            <v>2973300</v>
          </cell>
        </row>
        <row r="1448">
          <cell r="D1448" t="str">
            <v>A103'</v>
          </cell>
          <cell r="E1448" t="str">
            <v>1 M3  KUSEN KAYU BORNEO SUPER</v>
          </cell>
        </row>
        <row r="1449">
          <cell r="C1449" t="str">
            <v>BF05</v>
          </cell>
          <cell r="E1449" t="str">
            <v xml:space="preserve">Kayu Borneo Super </v>
          </cell>
          <cell r="F1449">
            <v>1.1000000000000001</v>
          </cell>
          <cell r="G1449" t="str">
            <v>m³</v>
          </cell>
          <cell r="I1449">
            <v>1412000</v>
          </cell>
          <cell r="J1449">
            <v>1553200.0000000002</v>
          </cell>
        </row>
        <row r="1450">
          <cell r="C1450" t="str">
            <v>BS02</v>
          </cell>
          <cell r="E1450" t="str">
            <v xml:space="preserve">Paku </v>
          </cell>
          <cell r="F1450">
            <v>1.25</v>
          </cell>
          <cell r="G1450" t="str">
            <v>kg</v>
          </cell>
          <cell r="I1450">
            <v>6000</v>
          </cell>
          <cell r="J1450">
            <v>7500</v>
          </cell>
        </row>
        <row r="1451">
          <cell r="C1451" t="str">
            <v>BP53</v>
          </cell>
          <cell r="E1451" t="str">
            <v>Lem Putih (FOX)</v>
          </cell>
          <cell r="F1451">
            <v>1</v>
          </cell>
          <cell r="G1451" t="str">
            <v>kg</v>
          </cell>
          <cell r="I1451">
            <v>8500</v>
          </cell>
          <cell r="J1451">
            <v>8500</v>
          </cell>
        </row>
        <row r="1452">
          <cell r="B1452" t="str">
            <v>P</v>
          </cell>
          <cell r="C1452" t="str">
            <v>PK03</v>
          </cell>
          <cell r="E1452" t="str">
            <v>Pekerja terampil</v>
          </cell>
          <cell r="F1452">
            <v>4</v>
          </cell>
          <cell r="G1452" t="str">
            <v>org</v>
          </cell>
          <cell r="I1452">
            <v>25000</v>
          </cell>
          <cell r="J1452">
            <v>100000</v>
          </cell>
        </row>
        <row r="1453">
          <cell r="B1453" t="str">
            <v>P</v>
          </cell>
          <cell r="C1453" t="str">
            <v>PK08</v>
          </cell>
          <cell r="E1453" t="str">
            <v>Tk. kayu terampil</v>
          </cell>
          <cell r="F1453">
            <v>15.5</v>
          </cell>
          <cell r="G1453" t="str">
            <v>org</v>
          </cell>
          <cell r="I1453">
            <v>35000</v>
          </cell>
          <cell r="J1453">
            <v>542500</v>
          </cell>
        </row>
        <row r="1454">
          <cell r="B1454" t="str">
            <v>P</v>
          </cell>
          <cell r="C1454" t="str">
            <v>PK09</v>
          </cell>
          <cell r="E1454" t="str">
            <v>Kep. tukang kayu</v>
          </cell>
          <cell r="F1454">
            <v>2.7</v>
          </cell>
          <cell r="G1454" t="str">
            <v>org</v>
          </cell>
          <cell r="I1454">
            <v>35000</v>
          </cell>
          <cell r="J1454">
            <v>94500</v>
          </cell>
        </row>
        <row r="1455">
          <cell r="B1455" t="str">
            <v>P</v>
          </cell>
          <cell r="C1455" t="str">
            <v>PK19</v>
          </cell>
          <cell r="E1455" t="str">
            <v>Mandor</v>
          </cell>
          <cell r="F1455">
            <v>0.5</v>
          </cell>
          <cell r="G1455" t="str">
            <v>org</v>
          </cell>
          <cell r="I1455">
            <v>50000</v>
          </cell>
          <cell r="J1455">
            <v>25000</v>
          </cell>
        </row>
        <row r="1456">
          <cell r="E1456" t="str">
            <v xml:space="preserve">Jumlah         </v>
          </cell>
          <cell r="J1456">
            <v>2331200</v>
          </cell>
        </row>
        <row r="1457">
          <cell r="E1457" t="str">
            <v>Keuntungan Max.</v>
          </cell>
          <cell r="J1457">
            <v>233120</v>
          </cell>
        </row>
        <row r="1458">
          <cell r="E1458" t="str">
            <v xml:space="preserve">Jumlah         </v>
          </cell>
          <cell r="J1458">
            <v>2564320</v>
          </cell>
        </row>
        <row r="1459">
          <cell r="A1459" t="str">
            <v>A103'</v>
          </cell>
          <cell r="E1459" t="str">
            <v xml:space="preserve">Dibulatkan    </v>
          </cell>
          <cell r="J1459">
            <v>2564320</v>
          </cell>
        </row>
        <row r="1460">
          <cell r="D1460" t="str">
            <v>A104</v>
          </cell>
          <cell r="E1460" t="str">
            <v>1 M3  KUSEN KAYU KAMPER SAMARINDA</v>
          </cell>
        </row>
        <row r="1461">
          <cell r="C1461" t="str">
            <v>BF11</v>
          </cell>
          <cell r="E1461" t="str">
            <v>Kayu kamper Samarinda</v>
          </cell>
          <cell r="F1461">
            <v>1.1000000000000001</v>
          </cell>
          <cell r="G1461" t="str">
            <v>m³</v>
          </cell>
          <cell r="I1461">
            <v>3400000</v>
          </cell>
          <cell r="J1461">
            <v>3740000.0000000005</v>
          </cell>
        </row>
        <row r="1462">
          <cell r="C1462" t="str">
            <v>BS02</v>
          </cell>
          <cell r="E1462" t="str">
            <v xml:space="preserve">Paku </v>
          </cell>
          <cell r="F1462">
            <v>1.25</v>
          </cell>
          <cell r="G1462" t="str">
            <v>kg</v>
          </cell>
          <cell r="I1462">
            <v>6000</v>
          </cell>
          <cell r="J1462">
            <v>7500</v>
          </cell>
        </row>
        <row r="1463">
          <cell r="C1463" t="str">
            <v>BP53</v>
          </cell>
          <cell r="E1463" t="str">
            <v>Lem Putih (FOX)</v>
          </cell>
          <cell r="F1463">
            <v>1</v>
          </cell>
          <cell r="G1463" t="str">
            <v>kg</v>
          </cell>
          <cell r="I1463">
            <v>8500</v>
          </cell>
          <cell r="J1463">
            <v>8500</v>
          </cell>
        </row>
        <row r="1464">
          <cell r="B1464" t="str">
            <v>P</v>
          </cell>
          <cell r="C1464" t="str">
            <v>PK03</v>
          </cell>
          <cell r="E1464" t="str">
            <v>Pekerja terampil</v>
          </cell>
          <cell r="F1464">
            <v>4</v>
          </cell>
          <cell r="G1464" t="str">
            <v>org</v>
          </cell>
          <cell r="I1464">
            <v>25000</v>
          </cell>
          <cell r="J1464">
            <v>100000</v>
          </cell>
        </row>
        <row r="1465">
          <cell r="B1465" t="str">
            <v>P</v>
          </cell>
          <cell r="C1465" t="str">
            <v>PK08</v>
          </cell>
          <cell r="E1465" t="str">
            <v>Tk. kayu terampil</v>
          </cell>
          <cell r="F1465">
            <v>15</v>
          </cell>
          <cell r="G1465" t="str">
            <v>org</v>
          </cell>
          <cell r="I1465">
            <v>35000</v>
          </cell>
          <cell r="J1465">
            <v>525000</v>
          </cell>
        </row>
        <row r="1466">
          <cell r="B1466" t="str">
            <v>P</v>
          </cell>
          <cell r="C1466" t="str">
            <v>PK09</v>
          </cell>
          <cell r="E1466" t="str">
            <v>Kep. tukang kayu</v>
          </cell>
          <cell r="F1466">
            <v>2.7</v>
          </cell>
          <cell r="G1466" t="str">
            <v>org</v>
          </cell>
          <cell r="I1466">
            <v>35000</v>
          </cell>
          <cell r="J1466">
            <v>94500</v>
          </cell>
        </row>
        <row r="1467">
          <cell r="B1467" t="str">
            <v>P</v>
          </cell>
          <cell r="C1467" t="str">
            <v>PK19</v>
          </cell>
          <cell r="E1467" t="str">
            <v>Mandor</v>
          </cell>
          <cell r="F1467">
            <v>0.5</v>
          </cell>
          <cell r="G1467" t="str">
            <v>org</v>
          </cell>
          <cell r="I1467">
            <v>50000</v>
          </cell>
          <cell r="J1467">
            <v>25000</v>
          </cell>
        </row>
        <row r="1468">
          <cell r="E1468" t="str">
            <v xml:space="preserve">Jumlah         </v>
          </cell>
          <cell r="J1468">
            <v>4500500</v>
          </cell>
        </row>
        <row r="1469">
          <cell r="E1469" t="str">
            <v>Keuntungan Max.</v>
          </cell>
          <cell r="J1469">
            <v>450050</v>
          </cell>
        </row>
        <row r="1470">
          <cell r="E1470" t="str">
            <v xml:space="preserve">Jumlah         </v>
          </cell>
          <cell r="J1470">
            <v>4950550</v>
          </cell>
        </row>
        <row r="1471">
          <cell r="A1471" t="str">
            <v>A104</v>
          </cell>
          <cell r="E1471" t="str">
            <v xml:space="preserve">Dibulatkan    </v>
          </cell>
          <cell r="J1471">
            <v>4950550</v>
          </cell>
        </row>
        <row r="1472">
          <cell r="D1472" t="str">
            <v>A104A</v>
          </cell>
          <cell r="E1472" t="str">
            <v>1 M3  KUSEN KAYU JATI JABAR KLAS 2</v>
          </cell>
        </row>
        <row r="1473">
          <cell r="C1473" t="str">
            <v>BF17</v>
          </cell>
          <cell r="E1473" t="str">
            <v xml:space="preserve">Kayu Jati Jabar Kelas 2 </v>
          </cell>
          <cell r="F1473">
            <v>1.1000000000000001</v>
          </cell>
          <cell r="G1473" t="str">
            <v>m³</v>
          </cell>
          <cell r="I1473">
            <v>3600000</v>
          </cell>
          <cell r="J1473">
            <v>3960000.0000000005</v>
          </cell>
        </row>
        <row r="1474">
          <cell r="C1474" t="str">
            <v>BS02</v>
          </cell>
          <cell r="E1474" t="str">
            <v xml:space="preserve">Paku </v>
          </cell>
          <cell r="F1474">
            <v>1.25</v>
          </cell>
          <cell r="G1474" t="str">
            <v>kg</v>
          </cell>
          <cell r="I1474">
            <v>6000</v>
          </cell>
          <cell r="J1474">
            <v>7500</v>
          </cell>
        </row>
        <row r="1475">
          <cell r="C1475" t="str">
            <v>BP53</v>
          </cell>
          <cell r="E1475" t="str">
            <v>Lem Putih (FOX)</v>
          </cell>
          <cell r="F1475">
            <v>1</v>
          </cell>
          <cell r="G1475" t="str">
            <v>kg</v>
          </cell>
          <cell r="I1475">
            <v>8500</v>
          </cell>
          <cell r="J1475">
            <v>8500</v>
          </cell>
        </row>
        <row r="1476">
          <cell r="B1476" t="str">
            <v>P</v>
          </cell>
          <cell r="C1476" t="str">
            <v>PK03</v>
          </cell>
          <cell r="E1476" t="str">
            <v>Pekerja terampil</v>
          </cell>
          <cell r="F1476">
            <v>4</v>
          </cell>
          <cell r="G1476" t="str">
            <v>org</v>
          </cell>
          <cell r="I1476">
            <v>25000</v>
          </cell>
          <cell r="J1476">
            <v>100000</v>
          </cell>
        </row>
        <row r="1477">
          <cell r="B1477" t="str">
            <v>P</v>
          </cell>
          <cell r="C1477" t="str">
            <v>PK08</v>
          </cell>
          <cell r="E1477" t="str">
            <v>Tk. kayu terampil</v>
          </cell>
          <cell r="F1477">
            <v>15</v>
          </cell>
          <cell r="G1477" t="str">
            <v>org</v>
          </cell>
          <cell r="I1477">
            <v>35000</v>
          </cell>
          <cell r="J1477">
            <v>525000</v>
          </cell>
        </row>
        <row r="1478">
          <cell r="B1478" t="str">
            <v>P</v>
          </cell>
          <cell r="C1478" t="str">
            <v>PK09</v>
          </cell>
          <cell r="E1478" t="str">
            <v>Kep. tukang kayu</v>
          </cell>
          <cell r="F1478">
            <v>2.7</v>
          </cell>
          <cell r="G1478" t="str">
            <v>org</v>
          </cell>
          <cell r="I1478">
            <v>35000</v>
          </cell>
          <cell r="J1478">
            <v>94500</v>
          </cell>
        </row>
        <row r="1479">
          <cell r="B1479" t="str">
            <v>P</v>
          </cell>
          <cell r="C1479" t="str">
            <v>PK19</v>
          </cell>
          <cell r="E1479" t="str">
            <v>Mandor</v>
          </cell>
          <cell r="F1479">
            <v>0.5</v>
          </cell>
          <cell r="G1479" t="str">
            <v>org</v>
          </cell>
          <cell r="I1479">
            <v>50000</v>
          </cell>
          <cell r="J1479">
            <v>25000</v>
          </cell>
        </row>
        <row r="1480">
          <cell r="E1480" t="str">
            <v xml:space="preserve">Jumlah         </v>
          </cell>
          <cell r="J1480">
            <v>4720500</v>
          </cell>
        </row>
        <row r="1481">
          <cell r="E1481" t="str">
            <v>Keuntungan Max.</v>
          </cell>
          <cell r="J1481">
            <v>472050</v>
          </cell>
        </row>
        <row r="1482">
          <cell r="E1482" t="str">
            <v xml:space="preserve">Jumlah         </v>
          </cell>
          <cell r="J1482">
            <v>5192550</v>
          </cell>
        </row>
        <row r="1483">
          <cell r="A1483" t="str">
            <v>A104A</v>
          </cell>
          <cell r="E1483" t="str">
            <v xml:space="preserve">Dibulatkan    </v>
          </cell>
          <cell r="J1483">
            <v>5192550</v>
          </cell>
        </row>
        <row r="1484">
          <cell r="D1484" t="str">
            <v>A105</v>
          </cell>
          <cell r="E1484" t="str">
            <v>1 M2 DAUN PINTU PANIL KAYU SAMARINDA</v>
          </cell>
        </row>
        <row r="1485">
          <cell r="C1485" t="str">
            <v>BF12</v>
          </cell>
          <cell r="E1485" t="str">
            <v>Rangka + panil kayu kamper samarinda</v>
          </cell>
          <cell r="F1485">
            <v>0.05</v>
          </cell>
          <cell r="G1485" t="str">
            <v>m³</v>
          </cell>
          <cell r="I1485">
            <v>3500000</v>
          </cell>
          <cell r="J1485">
            <v>175000</v>
          </cell>
        </row>
        <row r="1486">
          <cell r="C1486" t="str">
            <v>BP53</v>
          </cell>
          <cell r="E1486" t="str">
            <v>Lem putih ( FOX )</v>
          </cell>
          <cell r="F1486">
            <v>0.75</v>
          </cell>
          <cell r="G1486" t="str">
            <v>kg</v>
          </cell>
          <cell r="I1486">
            <v>8500</v>
          </cell>
          <cell r="J1486">
            <v>6375</v>
          </cell>
        </row>
        <row r="1487">
          <cell r="C1487" t="str">
            <v>BF23</v>
          </cell>
          <cell r="E1487" t="str">
            <v>List kayu profil</v>
          </cell>
          <cell r="F1487">
            <v>4</v>
          </cell>
          <cell r="G1487" t="str">
            <v>m1</v>
          </cell>
          <cell r="I1487">
            <v>1950</v>
          </cell>
          <cell r="J1487">
            <v>7800</v>
          </cell>
        </row>
        <row r="1488">
          <cell r="B1488" t="str">
            <v>P</v>
          </cell>
          <cell r="C1488" t="str">
            <v>PK03</v>
          </cell>
          <cell r="E1488" t="str">
            <v>Pekerja terampil</v>
          </cell>
          <cell r="F1488">
            <v>0.6</v>
          </cell>
          <cell r="G1488" t="str">
            <v>org</v>
          </cell>
          <cell r="I1488">
            <v>25000</v>
          </cell>
          <cell r="J1488">
            <v>15000</v>
          </cell>
        </row>
        <row r="1489">
          <cell r="B1489" t="str">
            <v>P</v>
          </cell>
          <cell r="C1489" t="str">
            <v>PK07</v>
          </cell>
          <cell r="E1489" t="str">
            <v>Tk. kayu setengah terampil</v>
          </cell>
          <cell r="F1489">
            <v>2.6</v>
          </cell>
          <cell r="G1489" t="str">
            <v>org</v>
          </cell>
          <cell r="I1489">
            <v>30000</v>
          </cell>
          <cell r="J1489">
            <v>78000</v>
          </cell>
        </row>
        <row r="1490">
          <cell r="B1490" t="str">
            <v>P</v>
          </cell>
          <cell r="C1490" t="str">
            <v>PK09</v>
          </cell>
          <cell r="E1490" t="str">
            <v>Kep. tukang kayu</v>
          </cell>
          <cell r="F1490">
            <v>0.26</v>
          </cell>
          <cell r="G1490" t="str">
            <v>org</v>
          </cell>
          <cell r="I1490">
            <v>35000</v>
          </cell>
          <cell r="J1490">
            <v>9100</v>
          </cell>
        </row>
        <row r="1491">
          <cell r="B1491" t="str">
            <v>P</v>
          </cell>
          <cell r="C1491" t="str">
            <v>PK19</v>
          </cell>
          <cell r="E1491" t="str">
            <v>Mandor</v>
          </cell>
          <cell r="F1491">
            <v>2.5999999999999999E-2</v>
          </cell>
          <cell r="G1491" t="str">
            <v>org</v>
          </cell>
          <cell r="I1491">
            <v>50000</v>
          </cell>
          <cell r="J1491">
            <v>1300</v>
          </cell>
        </row>
        <row r="1492">
          <cell r="E1492" t="str">
            <v xml:space="preserve">Jumlah         </v>
          </cell>
          <cell r="J1492">
            <v>292575</v>
          </cell>
        </row>
        <row r="1493">
          <cell r="E1493" t="str">
            <v>Keuntungan Max.</v>
          </cell>
          <cell r="J1493">
            <v>29257.5</v>
          </cell>
        </row>
        <row r="1494">
          <cell r="E1494" t="str">
            <v xml:space="preserve">Jumlah         </v>
          </cell>
          <cell r="J1494">
            <v>321832.5</v>
          </cell>
        </row>
        <row r="1495">
          <cell r="A1495" t="str">
            <v>A105</v>
          </cell>
          <cell r="E1495" t="str">
            <v xml:space="preserve">Dibulatkan    </v>
          </cell>
          <cell r="J1495">
            <v>321830</v>
          </cell>
        </row>
        <row r="1496">
          <cell r="D1496" t="str">
            <v>A105A</v>
          </cell>
          <cell r="E1496" t="str">
            <v>1 M2 DAUN PINTU PANIL KAYU JATI JABAR KELAS 2</v>
          </cell>
        </row>
        <row r="1497">
          <cell r="C1497" t="str">
            <v>BF17</v>
          </cell>
          <cell r="E1497" t="str">
            <v>Rangka + panil kayu Jati Jabar Kelas 2</v>
          </cell>
          <cell r="F1497">
            <v>0.05</v>
          </cell>
          <cell r="G1497" t="str">
            <v>m³</v>
          </cell>
          <cell r="I1497">
            <v>3600000</v>
          </cell>
          <cell r="J1497">
            <v>180000</v>
          </cell>
        </row>
        <row r="1498">
          <cell r="C1498" t="str">
            <v>BP53</v>
          </cell>
          <cell r="E1498" t="str">
            <v>Lem putih ( FOX )</v>
          </cell>
          <cell r="F1498">
            <v>0.75</v>
          </cell>
          <cell r="G1498" t="str">
            <v>kg</v>
          </cell>
          <cell r="I1498">
            <v>8500</v>
          </cell>
          <cell r="J1498">
            <v>6375</v>
          </cell>
        </row>
        <row r="1499">
          <cell r="C1499" t="str">
            <v>BF23</v>
          </cell>
          <cell r="E1499" t="str">
            <v>List kayu profil</v>
          </cell>
          <cell r="F1499">
            <v>4</v>
          </cell>
          <cell r="G1499" t="str">
            <v>m1</v>
          </cell>
          <cell r="I1499">
            <v>1950</v>
          </cell>
          <cell r="J1499">
            <v>7800</v>
          </cell>
        </row>
        <row r="1500">
          <cell r="B1500" t="str">
            <v>P</v>
          </cell>
          <cell r="C1500" t="str">
            <v>PK03</v>
          </cell>
          <cell r="E1500" t="str">
            <v>Pekerja terampil</v>
          </cell>
          <cell r="F1500">
            <v>0.6</v>
          </cell>
          <cell r="G1500" t="str">
            <v>org</v>
          </cell>
          <cell r="I1500">
            <v>25000</v>
          </cell>
          <cell r="J1500">
            <v>15000</v>
          </cell>
        </row>
        <row r="1501">
          <cell r="B1501" t="str">
            <v>P</v>
          </cell>
          <cell r="C1501" t="str">
            <v>PK07</v>
          </cell>
          <cell r="E1501" t="str">
            <v>Tk. kayu setengah terampil</v>
          </cell>
          <cell r="F1501">
            <v>2.6</v>
          </cell>
          <cell r="G1501" t="str">
            <v>org</v>
          </cell>
          <cell r="I1501">
            <v>30000</v>
          </cell>
          <cell r="J1501">
            <v>78000</v>
          </cell>
        </row>
        <row r="1502">
          <cell r="B1502" t="str">
            <v>P</v>
          </cell>
          <cell r="C1502" t="str">
            <v>PK09</v>
          </cell>
          <cell r="E1502" t="str">
            <v>Kep. tukang kayu</v>
          </cell>
          <cell r="F1502">
            <v>0.26</v>
          </cell>
          <cell r="G1502" t="str">
            <v>org</v>
          </cell>
          <cell r="I1502">
            <v>35000</v>
          </cell>
          <cell r="J1502">
            <v>9100</v>
          </cell>
        </row>
        <row r="1503">
          <cell r="B1503" t="str">
            <v>P</v>
          </cell>
          <cell r="C1503" t="str">
            <v>PK19</v>
          </cell>
          <cell r="E1503" t="str">
            <v>Mandor</v>
          </cell>
          <cell r="F1503">
            <v>2.5999999999999999E-2</v>
          </cell>
          <cell r="G1503" t="str">
            <v>org</v>
          </cell>
          <cell r="I1503">
            <v>50000</v>
          </cell>
          <cell r="J1503">
            <v>1300</v>
          </cell>
        </row>
        <row r="1504">
          <cell r="E1504" t="str">
            <v xml:space="preserve">Jumlah         </v>
          </cell>
          <cell r="J1504">
            <v>297575</v>
          </cell>
        </row>
        <row r="1505">
          <cell r="E1505" t="str">
            <v>Keuntungan Max.</v>
          </cell>
          <cell r="J1505">
            <v>29757.5</v>
          </cell>
        </row>
        <row r="1506">
          <cell r="E1506" t="str">
            <v xml:space="preserve">Jumlah         </v>
          </cell>
          <cell r="J1506">
            <v>327332.5</v>
          </cell>
        </row>
        <row r="1507">
          <cell r="A1507" t="str">
            <v>A105A</v>
          </cell>
          <cell r="E1507" t="str">
            <v xml:space="preserve">Dibulatkan    </v>
          </cell>
          <cell r="J1507">
            <v>327330</v>
          </cell>
        </row>
        <row r="1508">
          <cell r="D1508" t="str">
            <v>A106</v>
          </cell>
          <cell r="E1508" t="str">
            <v>1 M2 DAUN PINTU DOUBLE TEAKWOOD</v>
          </cell>
        </row>
        <row r="1509">
          <cell r="C1509" t="str">
            <v>BF10</v>
          </cell>
          <cell r="E1509" t="str">
            <v>Rangka Kayu Banjar</v>
          </cell>
          <cell r="F1509">
            <v>1.4999999999999999E-2</v>
          </cell>
          <cell r="G1509" t="str">
            <v>m³</v>
          </cell>
          <cell r="I1509">
            <v>1850000</v>
          </cell>
          <cell r="J1509">
            <v>27750</v>
          </cell>
        </row>
        <row r="1510">
          <cell r="C1510" t="str">
            <v>BJ18</v>
          </cell>
          <cell r="E1510" t="str">
            <v>Teakwood untuk pintu uk. 4 mm</v>
          </cell>
          <cell r="F1510">
            <v>2</v>
          </cell>
          <cell r="G1510" t="str">
            <v>lbr</v>
          </cell>
          <cell r="I1510">
            <v>62000</v>
          </cell>
          <cell r="J1510">
            <v>124000</v>
          </cell>
        </row>
        <row r="1511">
          <cell r="C1511" t="str">
            <v>BP53</v>
          </cell>
          <cell r="E1511" t="str">
            <v>Lem putih (FOX)</v>
          </cell>
          <cell r="F1511">
            <v>5.0000000000000001E-3</v>
          </cell>
          <cell r="G1511" t="str">
            <v>kg</v>
          </cell>
          <cell r="I1511">
            <v>8500</v>
          </cell>
          <cell r="J1511">
            <v>42.5</v>
          </cell>
        </row>
        <row r="1512">
          <cell r="C1512" t="str">
            <v>BS01</v>
          </cell>
          <cell r="E1512" t="str">
            <v>Paku triplek</v>
          </cell>
          <cell r="F1512">
            <v>0.2</v>
          </cell>
          <cell r="G1512" t="str">
            <v>m1</v>
          </cell>
          <cell r="I1512">
            <v>7500</v>
          </cell>
          <cell r="J1512">
            <v>1500</v>
          </cell>
        </row>
        <row r="1513">
          <cell r="B1513" t="str">
            <v>P</v>
          </cell>
          <cell r="C1513" t="str">
            <v>PK03</v>
          </cell>
          <cell r="E1513" t="str">
            <v>Pekerja terampil</v>
          </cell>
          <cell r="F1513">
            <v>0.3</v>
          </cell>
          <cell r="G1513" t="str">
            <v>org</v>
          </cell>
          <cell r="I1513">
            <v>25000</v>
          </cell>
          <cell r="J1513">
            <v>7500</v>
          </cell>
        </row>
        <row r="1514">
          <cell r="B1514" t="str">
            <v>P</v>
          </cell>
          <cell r="C1514" t="str">
            <v>PK07</v>
          </cell>
          <cell r="E1514" t="str">
            <v>Tk. kayu setengah terampil</v>
          </cell>
          <cell r="F1514">
            <v>1.5</v>
          </cell>
          <cell r="G1514" t="str">
            <v>org</v>
          </cell>
          <cell r="I1514">
            <v>30000</v>
          </cell>
          <cell r="J1514">
            <v>45000</v>
          </cell>
        </row>
        <row r="1515">
          <cell r="B1515" t="str">
            <v>P</v>
          </cell>
          <cell r="C1515" t="str">
            <v>PK09</v>
          </cell>
          <cell r="E1515" t="str">
            <v>Kep. tukang kayu</v>
          </cell>
          <cell r="F1515">
            <v>0.2</v>
          </cell>
          <cell r="G1515" t="str">
            <v>org</v>
          </cell>
          <cell r="I1515">
            <v>35000</v>
          </cell>
          <cell r="J1515">
            <v>7000</v>
          </cell>
        </row>
        <row r="1516">
          <cell r="B1516" t="str">
            <v>P</v>
          </cell>
          <cell r="C1516" t="str">
            <v>PK19</v>
          </cell>
          <cell r="E1516" t="str">
            <v>Mandor</v>
          </cell>
          <cell r="F1516">
            <v>0.02</v>
          </cell>
          <cell r="G1516" t="str">
            <v>org</v>
          </cell>
          <cell r="I1516">
            <v>50000</v>
          </cell>
          <cell r="J1516">
            <v>1000</v>
          </cell>
        </row>
        <row r="1517">
          <cell r="E1517" t="str">
            <v xml:space="preserve">Jumlah         </v>
          </cell>
          <cell r="J1517">
            <v>213792.5</v>
          </cell>
        </row>
        <row r="1518">
          <cell r="E1518" t="str">
            <v>Keuntungan Max.</v>
          </cell>
          <cell r="J1518">
            <v>21379.25</v>
          </cell>
        </row>
        <row r="1519">
          <cell r="E1519" t="str">
            <v xml:space="preserve">Jumlah         </v>
          </cell>
          <cell r="J1519">
            <v>235171.75</v>
          </cell>
        </row>
        <row r="1520">
          <cell r="A1520" t="str">
            <v>A106</v>
          </cell>
          <cell r="E1520" t="str">
            <v xml:space="preserve">Dibulatkan    </v>
          </cell>
          <cell r="J1520">
            <v>235170</v>
          </cell>
        </row>
        <row r="1521">
          <cell r="D1521" t="str">
            <v>A107</v>
          </cell>
          <cell r="E1521" t="str">
            <v>1 M2 DAUN PINTU PANIL TEAKWOOD</v>
          </cell>
        </row>
        <row r="1522">
          <cell r="C1522" t="str">
            <v>BF10</v>
          </cell>
          <cell r="E1522" t="str">
            <v xml:space="preserve">Rangka Kayu Banjar + Panil </v>
          </cell>
          <cell r="F1522">
            <v>0.05</v>
          </cell>
          <cell r="G1522" t="str">
            <v>m³</v>
          </cell>
          <cell r="I1522">
            <v>1850000</v>
          </cell>
          <cell r="J1522">
            <v>92500</v>
          </cell>
        </row>
        <row r="1523">
          <cell r="C1523" t="str">
            <v>BJ16</v>
          </cell>
          <cell r="E1523" t="str">
            <v>Teakwood 4 mm uk. 120x240</v>
          </cell>
          <cell r="F1523">
            <v>1</v>
          </cell>
          <cell r="G1523" t="str">
            <v>lbr</v>
          </cell>
          <cell r="I1523">
            <v>68000</v>
          </cell>
          <cell r="J1523">
            <v>68000</v>
          </cell>
        </row>
        <row r="1524">
          <cell r="C1524" t="str">
            <v>BP53</v>
          </cell>
          <cell r="E1524" t="str">
            <v>Lem Putih (FOX)</v>
          </cell>
          <cell r="F1524">
            <v>5.0000000000000001E-3</v>
          </cell>
          <cell r="G1524" t="str">
            <v>kg</v>
          </cell>
          <cell r="I1524">
            <v>8500</v>
          </cell>
          <cell r="J1524">
            <v>42.5</v>
          </cell>
        </row>
        <row r="1525">
          <cell r="C1525" t="str">
            <v>BS01</v>
          </cell>
          <cell r="E1525" t="str">
            <v>Paku triplek</v>
          </cell>
          <cell r="F1525">
            <v>0.2</v>
          </cell>
          <cell r="G1525" t="str">
            <v>m1</v>
          </cell>
          <cell r="I1525">
            <v>7500</v>
          </cell>
          <cell r="J1525">
            <v>1500</v>
          </cell>
        </row>
        <row r="1526">
          <cell r="B1526" t="str">
            <v>P</v>
          </cell>
          <cell r="C1526" t="str">
            <v>PK03</v>
          </cell>
          <cell r="E1526" t="str">
            <v>Pekerja terampil</v>
          </cell>
          <cell r="F1526">
            <v>0.3</v>
          </cell>
          <cell r="G1526" t="str">
            <v>org</v>
          </cell>
          <cell r="I1526">
            <v>25000</v>
          </cell>
          <cell r="J1526">
            <v>7500</v>
          </cell>
        </row>
        <row r="1527">
          <cell r="B1527" t="str">
            <v>P</v>
          </cell>
          <cell r="C1527" t="str">
            <v>PK08</v>
          </cell>
          <cell r="E1527" t="str">
            <v>Tk. kayu terampil</v>
          </cell>
          <cell r="F1527">
            <v>1.5</v>
          </cell>
          <cell r="G1527" t="str">
            <v>org</v>
          </cell>
          <cell r="I1527">
            <v>35000</v>
          </cell>
          <cell r="J1527">
            <v>52500</v>
          </cell>
        </row>
        <row r="1528">
          <cell r="B1528" t="str">
            <v>P</v>
          </cell>
          <cell r="C1528" t="str">
            <v>PK09</v>
          </cell>
          <cell r="E1528" t="str">
            <v>Kep. tukang kayu</v>
          </cell>
          <cell r="F1528">
            <v>0.2</v>
          </cell>
          <cell r="G1528" t="str">
            <v>org</v>
          </cell>
          <cell r="I1528">
            <v>35000</v>
          </cell>
          <cell r="J1528">
            <v>7000</v>
          </cell>
        </row>
        <row r="1529">
          <cell r="B1529" t="str">
            <v>P</v>
          </cell>
          <cell r="C1529" t="str">
            <v>PK19</v>
          </cell>
          <cell r="E1529" t="str">
            <v>Mandor</v>
          </cell>
          <cell r="F1529">
            <v>0.02</v>
          </cell>
          <cell r="G1529" t="str">
            <v>org</v>
          </cell>
          <cell r="I1529">
            <v>50000</v>
          </cell>
          <cell r="J1529">
            <v>1000</v>
          </cell>
        </row>
        <row r="1530">
          <cell r="E1530" t="str">
            <v xml:space="preserve">Jumlah         </v>
          </cell>
          <cell r="J1530">
            <v>230042.5</v>
          </cell>
        </row>
        <row r="1531">
          <cell r="E1531" t="str">
            <v>Keuntungan Max.</v>
          </cell>
          <cell r="J1531">
            <v>23004.25</v>
          </cell>
        </row>
        <row r="1532">
          <cell r="E1532" t="str">
            <v xml:space="preserve">Jumlah         </v>
          </cell>
          <cell r="J1532">
            <v>253046.75</v>
          </cell>
        </row>
        <row r="1533">
          <cell r="A1533" t="str">
            <v>A107</v>
          </cell>
          <cell r="E1533" t="str">
            <v xml:space="preserve">Dibulatkan    </v>
          </cell>
          <cell r="J1533">
            <v>253040</v>
          </cell>
        </row>
        <row r="1534">
          <cell r="D1534" t="str">
            <v>A108</v>
          </cell>
          <cell r="E1534" t="str">
            <v>1 M2 DAUN PINTU TRIPLEK UKURAN PINTU LAPIS ALUMUNIUM (KM/WC)</v>
          </cell>
        </row>
        <row r="1535">
          <cell r="C1535" t="str">
            <v>BF10</v>
          </cell>
          <cell r="E1535" t="str">
            <v>Rangka kayu kamper Banjar</v>
          </cell>
          <cell r="F1535">
            <v>1.4999999999999999E-2</v>
          </cell>
          <cell r="G1535" t="str">
            <v>m³</v>
          </cell>
          <cell r="I1535">
            <v>1850000</v>
          </cell>
          <cell r="J1535">
            <v>27750</v>
          </cell>
        </row>
        <row r="1536">
          <cell r="C1536" t="str">
            <v>BJ03</v>
          </cell>
          <cell r="E1536" t="str">
            <v>Tripelk 4 mm (ukuran pintu)</v>
          </cell>
          <cell r="F1536">
            <v>2</v>
          </cell>
          <cell r="G1536" t="str">
            <v>lbr</v>
          </cell>
          <cell r="I1536">
            <v>22500</v>
          </cell>
          <cell r="J1536">
            <v>45000</v>
          </cell>
        </row>
        <row r="1537">
          <cell r="C1537" t="str">
            <v>BP31</v>
          </cell>
          <cell r="E1537" t="str">
            <v>Alumunium Sheet 0.3 mm</v>
          </cell>
          <cell r="F1537">
            <v>1.8</v>
          </cell>
          <cell r="G1537" t="str">
            <v>m²</v>
          </cell>
          <cell r="I1537">
            <v>59300</v>
          </cell>
          <cell r="J1537">
            <v>106740</v>
          </cell>
        </row>
        <row r="1538">
          <cell r="C1538" t="str">
            <v>BS01</v>
          </cell>
          <cell r="E1538" t="str">
            <v>Paku triplek</v>
          </cell>
          <cell r="F1538">
            <v>0.2</v>
          </cell>
          <cell r="G1538" t="str">
            <v>kg</v>
          </cell>
          <cell r="I1538">
            <v>7500</v>
          </cell>
          <cell r="J1538">
            <v>1500</v>
          </cell>
        </row>
        <row r="1539">
          <cell r="C1539" t="str">
            <v>BP53</v>
          </cell>
          <cell r="E1539" t="str">
            <v>Lem putih (FOX)</v>
          </cell>
          <cell r="F1539">
            <v>0.5</v>
          </cell>
          <cell r="G1539" t="str">
            <v>kg</v>
          </cell>
          <cell r="I1539">
            <v>8500</v>
          </cell>
          <cell r="J1539">
            <v>4250</v>
          </cell>
        </row>
        <row r="1540">
          <cell r="B1540" t="str">
            <v>P</v>
          </cell>
          <cell r="C1540" t="str">
            <v>PK02</v>
          </cell>
          <cell r="E1540" t="str">
            <v>Pekerja setengah terampil</v>
          </cell>
          <cell r="F1540">
            <v>0.3</v>
          </cell>
          <cell r="G1540" t="str">
            <v>org</v>
          </cell>
          <cell r="I1540">
            <v>23000</v>
          </cell>
          <cell r="J1540">
            <v>6900</v>
          </cell>
        </row>
        <row r="1541">
          <cell r="B1541" t="str">
            <v>P</v>
          </cell>
          <cell r="C1541" t="str">
            <v>PK08</v>
          </cell>
          <cell r="E1541" t="str">
            <v>Tk. kayu terampil</v>
          </cell>
          <cell r="F1541">
            <v>1.3</v>
          </cell>
          <cell r="G1541" t="str">
            <v>org</v>
          </cell>
          <cell r="I1541">
            <v>35000</v>
          </cell>
          <cell r="J1541">
            <v>45500</v>
          </cell>
        </row>
        <row r="1542">
          <cell r="B1542" t="str">
            <v>P</v>
          </cell>
          <cell r="C1542" t="str">
            <v>PK09</v>
          </cell>
          <cell r="E1542" t="str">
            <v>Kep. tukang kayu</v>
          </cell>
          <cell r="F1542">
            <v>0.13</v>
          </cell>
          <cell r="G1542" t="str">
            <v>org</v>
          </cell>
          <cell r="I1542">
            <v>35000</v>
          </cell>
          <cell r="J1542">
            <v>4550</v>
          </cell>
        </row>
        <row r="1543">
          <cell r="B1543" t="str">
            <v>P</v>
          </cell>
          <cell r="C1543" t="str">
            <v>PK19</v>
          </cell>
          <cell r="E1543" t="str">
            <v>Mandor</v>
          </cell>
          <cell r="F1543">
            <v>1.2999999999999999E-2</v>
          </cell>
          <cell r="G1543" t="str">
            <v>org</v>
          </cell>
          <cell r="I1543">
            <v>50000</v>
          </cell>
          <cell r="J1543">
            <v>650</v>
          </cell>
        </row>
        <row r="1544">
          <cell r="E1544" t="str">
            <v xml:space="preserve">Jumlah         </v>
          </cell>
          <cell r="J1544">
            <v>242840</v>
          </cell>
        </row>
        <row r="1545">
          <cell r="E1545" t="str">
            <v>Keuntungan Max.</v>
          </cell>
          <cell r="J1545">
            <v>24284</v>
          </cell>
        </row>
        <row r="1546">
          <cell r="E1546" t="str">
            <v xml:space="preserve">Jumlah         </v>
          </cell>
          <cell r="J1546">
            <v>267124</v>
          </cell>
        </row>
        <row r="1547">
          <cell r="A1547" t="str">
            <v>A108</v>
          </cell>
          <cell r="E1547" t="str">
            <v xml:space="preserve">Dibulatkan    </v>
          </cell>
          <cell r="J1547">
            <v>267120</v>
          </cell>
        </row>
        <row r="1548">
          <cell r="D1548" t="str">
            <v>A109</v>
          </cell>
          <cell r="E1548" t="str">
            <v>1 M2 DAUN PINTU TRIPLEK UKURAN PINTU LAPIS FORMIKA (KM/WC)</v>
          </cell>
        </row>
        <row r="1549">
          <cell r="C1549" t="str">
            <v>BF10</v>
          </cell>
          <cell r="E1549" t="str">
            <v>Rangka kayu kamper Banjar</v>
          </cell>
          <cell r="F1549">
            <v>1.4999999999999999E-2</v>
          </cell>
          <cell r="G1549" t="str">
            <v>m³</v>
          </cell>
          <cell r="I1549">
            <v>1850000</v>
          </cell>
          <cell r="J1549">
            <v>27750</v>
          </cell>
        </row>
        <row r="1550">
          <cell r="C1550" t="str">
            <v>BJ03</v>
          </cell>
          <cell r="E1550" t="str">
            <v>Triplek 4 mm (ukuran pintu)</v>
          </cell>
          <cell r="F1550">
            <v>2</v>
          </cell>
          <cell r="G1550" t="str">
            <v>lbr</v>
          </cell>
          <cell r="I1550">
            <v>22500</v>
          </cell>
          <cell r="J1550">
            <v>45000</v>
          </cell>
        </row>
        <row r="1551">
          <cell r="C1551" t="str">
            <v>BJ24</v>
          </cell>
          <cell r="E1551" t="str">
            <v>Formika ukuran pintu</v>
          </cell>
          <cell r="F1551">
            <v>1</v>
          </cell>
          <cell r="G1551" t="str">
            <v>lbr</v>
          </cell>
          <cell r="I1551">
            <v>64500</v>
          </cell>
          <cell r="J1551">
            <v>64500</v>
          </cell>
        </row>
        <row r="1552">
          <cell r="C1552" t="str">
            <v>BS01</v>
          </cell>
          <cell r="E1552" t="str">
            <v>Paku triplek</v>
          </cell>
          <cell r="F1552">
            <v>0.2</v>
          </cell>
          <cell r="G1552" t="str">
            <v>kg</v>
          </cell>
          <cell r="I1552">
            <v>7500</v>
          </cell>
          <cell r="J1552">
            <v>1500</v>
          </cell>
        </row>
        <row r="1553">
          <cell r="C1553" t="str">
            <v>BP53</v>
          </cell>
          <cell r="E1553" t="str">
            <v>lem putih (FOX)</v>
          </cell>
          <cell r="F1553">
            <v>0.5</v>
          </cell>
          <cell r="G1553" t="str">
            <v>kg</v>
          </cell>
          <cell r="I1553">
            <v>8500</v>
          </cell>
          <cell r="J1553">
            <v>4250</v>
          </cell>
        </row>
        <row r="1554">
          <cell r="C1554" t="str">
            <v>BP52</v>
          </cell>
          <cell r="E1554" t="str">
            <v>Lem kuning (Ica Aibon)</v>
          </cell>
          <cell r="F1554">
            <v>1</v>
          </cell>
          <cell r="G1554" t="str">
            <v>kg</v>
          </cell>
          <cell r="I1554">
            <v>12500</v>
          </cell>
          <cell r="J1554">
            <v>12500</v>
          </cell>
        </row>
        <row r="1555">
          <cell r="B1555" t="str">
            <v>P</v>
          </cell>
          <cell r="C1555" t="str">
            <v>PK02</v>
          </cell>
          <cell r="E1555" t="str">
            <v>Pekerja setengah terampil</v>
          </cell>
          <cell r="F1555">
            <v>0.3</v>
          </cell>
          <cell r="G1555" t="str">
            <v>org</v>
          </cell>
          <cell r="I1555">
            <v>23000</v>
          </cell>
          <cell r="J1555">
            <v>6900</v>
          </cell>
        </row>
        <row r="1556">
          <cell r="B1556" t="str">
            <v>P</v>
          </cell>
          <cell r="C1556" t="str">
            <v>PK08</v>
          </cell>
          <cell r="E1556" t="str">
            <v>Tk. kayu terampil</v>
          </cell>
          <cell r="F1556">
            <v>1.3</v>
          </cell>
          <cell r="G1556" t="str">
            <v>org</v>
          </cell>
          <cell r="I1556">
            <v>35000</v>
          </cell>
          <cell r="J1556">
            <v>45500</v>
          </cell>
        </row>
        <row r="1557">
          <cell r="B1557" t="str">
            <v>P</v>
          </cell>
          <cell r="C1557" t="str">
            <v>PK09</v>
          </cell>
          <cell r="E1557" t="str">
            <v>Kep. tukang kayu</v>
          </cell>
          <cell r="F1557">
            <v>0.13</v>
          </cell>
          <cell r="G1557" t="str">
            <v>org</v>
          </cell>
          <cell r="I1557">
            <v>35000</v>
          </cell>
          <cell r="J1557">
            <v>4550</v>
          </cell>
        </row>
        <row r="1558">
          <cell r="B1558" t="str">
            <v>P</v>
          </cell>
          <cell r="C1558" t="str">
            <v>PK19</v>
          </cell>
          <cell r="E1558" t="str">
            <v>Mandor</v>
          </cell>
          <cell r="F1558">
            <v>1.2999999999999999E-2</v>
          </cell>
          <cell r="G1558" t="str">
            <v>org</v>
          </cell>
          <cell r="I1558">
            <v>50000</v>
          </cell>
          <cell r="J1558">
            <v>650</v>
          </cell>
        </row>
        <row r="1559">
          <cell r="E1559" t="str">
            <v xml:space="preserve">Jumlah         </v>
          </cell>
          <cell r="J1559">
            <v>213100</v>
          </cell>
        </row>
        <row r="1560">
          <cell r="E1560" t="str">
            <v>Keuntungan Max.</v>
          </cell>
          <cell r="J1560">
            <v>21310</v>
          </cell>
        </row>
        <row r="1561">
          <cell r="E1561" t="str">
            <v xml:space="preserve">Jumlah         </v>
          </cell>
          <cell r="J1561">
            <v>234410</v>
          </cell>
        </row>
        <row r="1562">
          <cell r="A1562" t="str">
            <v>A109</v>
          </cell>
          <cell r="E1562" t="str">
            <v xml:space="preserve">Dibulatkan    </v>
          </cell>
          <cell r="J1562">
            <v>234410</v>
          </cell>
        </row>
        <row r="1563">
          <cell r="D1563" t="str">
            <v>A110</v>
          </cell>
          <cell r="E1563" t="str">
            <v>1 M2 DAUN PINTU TRIPLEK LAPIS SENG PLAT (KM/WC)</v>
          </cell>
        </row>
        <row r="1564">
          <cell r="C1564" t="str">
            <v>BF10</v>
          </cell>
          <cell r="E1564" t="str">
            <v>Rangka kayu kamper Banjar</v>
          </cell>
          <cell r="F1564">
            <v>1.4999999999999999E-2</v>
          </cell>
          <cell r="G1564" t="str">
            <v>m³</v>
          </cell>
          <cell r="I1564">
            <v>1850000</v>
          </cell>
          <cell r="J1564">
            <v>27750</v>
          </cell>
        </row>
        <row r="1565">
          <cell r="C1565" t="str">
            <v>BJ03</v>
          </cell>
          <cell r="E1565" t="str">
            <v>Triplek 4 mm (ukuran pintu)</v>
          </cell>
          <cell r="F1565">
            <v>2</v>
          </cell>
          <cell r="G1565" t="str">
            <v>lbr</v>
          </cell>
          <cell r="I1565">
            <v>22500</v>
          </cell>
          <cell r="J1565">
            <v>45000</v>
          </cell>
        </row>
        <row r="1566">
          <cell r="C1566" t="str">
            <v>CC31</v>
          </cell>
          <cell r="E1566" t="str">
            <v>Seng plat BJLS 30</v>
          </cell>
          <cell r="F1566">
            <v>1.8</v>
          </cell>
          <cell r="G1566" t="str">
            <v>m2</v>
          </cell>
          <cell r="I1566">
            <v>13500</v>
          </cell>
          <cell r="J1566">
            <v>24300</v>
          </cell>
        </row>
        <row r="1567">
          <cell r="C1567" t="str">
            <v>BS01</v>
          </cell>
          <cell r="E1567" t="str">
            <v>Paku triplek</v>
          </cell>
          <cell r="F1567">
            <v>0.2</v>
          </cell>
          <cell r="G1567" t="str">
            <v>kg</v>
          </cell>
          <cell r="I1567">
            <v>7500</v>
          </cell>
          <cell r="J1567">
            <v>1500</v>
          </cell>
        </row>
        <row r="1568">
          <cell r="C1568" t="str">
            <v>BP53</v>
          </cell>
          <cell r="E1568" t="str">
            <v>Lem putih (FOX)</v>
          </cell>
          <cell r="F1568">
            <v>0.5</v>
          </cell>
          <cell r="G1568" t="str">
            <v>kg</v>
          </cell>
          <cell r="I1568">
            <v>8500</v>
          </cell>
          <cell r="J1568">
            <v>4250</v>
          </cell>
        </row>
        <row r="1569">
          <cell r="C1569" t="str">
            <v>BP52</v>
          </cell>
          <cell r="E1569" t="str">
            <v>Lem kuning (Aicabon)</v>
          </cell>
          <cell r="F1569">
            <v>1</v>
          </cell>
          <cell r="G1569" t="str">
            <v>kg</v>
          </cell>
          <cell r="I1569">
            <v>12500</v>
          </cell>
          <cell r="J1569">
            <v>12500</v>
          </cell>
        </row>
        <row r="1570">
          <cell r="B1570" t="str">
            <v>P</v>
          </cell>
          <cell r="C1570" t="str">
            <v>PK02</v>
          </cell>
          <cell r="E1570" t="str">
            <v>Pekerja setengah terampil</v>
          </cell>
          <cell r="F1570">
            <v>0.3</v>
          </cell>
          <cell r="G1570" t="str">
            <v>org</v>
          </cell>
          <cell r="I1570">
            <v>23000</v>
          </cell>
          <cell r="J1570">
            <v>6900</v>
          </cell>
        </row>
        <row r="1571">
          <cell r="B1571" t="str">
            <v>P</v>
          </cell>
          <cell r="C1571" t="str">
            <v>PK08</v>
          </cell>
          <cell r="E1571" t="str">
            <v>Tk. kayu terampil</v>
          </cell>
          <cell r="F1571">
            <v>1.3</v>
          </cell>
          <cell r="G1571" t="str">
            <v>org</v>
          </cell>
          <cell r="I1571">
            <v>35000</v>
          </cell>
          <cell r="J1571">
            <v>45500</v>
          </cell>
        </row>
        <row r="1572">
          <cell r="B1572" t="str">
            <v>P</v>
          </cell>
          <cell r="C1572" t="str">
            <v>PK09</v>
          </cell>
          <cell r="E1572" t="str">
            <v>Kep. tukang kayu</v>
          </cell>
          <cell r="F1572">
            <v>0.13</v>
          </cell>
          <cell r="G1572" t="str">
            <v>org</v>
          </cell>
          <cell r="I1572">
            <v>35000</v>
          </cell>
          <cell r="J1572">
            <v>4550</v>
          </cell>
        </row>
        <row r="1573">
          <cell r="B1573" t="str">
            <v>P</v>
          </cell>
          <cell r="C1573" t="str">
            <v>PK19</v>
          </cell>
          <cell r="E1573" t="str">
            <v>Mandor</v>
          </cell>
          <cell r="F1573">
            <v>1.2999999999999999E-2</v>
          </cell>
          <cell r="G1573" t="str">
            <v>org</v>
          </cell>
          <cell r="I1573">
            <v>50000</v>
          </cell>
          <cell r="J1573">
            <v>650</v>
          </cell>
        </row>
        <row r="1574">
          <cell r="E1574" t="str">
            <v xml:space="preserve">Jumlah         </v>
          </cell>
          <cell r="J1574">
            <v>172900</v>
          </cell>
        </row>
        <row r="1575">
          <cell r="E1575" t="str">
            <v>Keuntungan Max.</v>
          </cell>
          <cell r="J1575">
            <v>17290</v>
          </cell>
        </row>
        <row r="1576">
          <cell r="E1576" t="str">
            <v xml:space="preserve">Jumlah         </v>
          </cell>
          <cell r="J1576">
            <v>190190</v>
          </cell>
        </row>
        <row r="1577">
          <cell r="A1577" t="str">
            <v>A110</v>
          </cell>
          <cell r="E1577" t="str">
            <v xml:space="preserve">Dibulatkan    </v>
          </cell>
          <cell r="J1577">
            <v>190190</v>
          </cell>
        </row>
        <row r="1578">
          <cell r="D1578" t="str">
            <v>A111</v>
          </cell>
          <cell r="E1578" t="str">
            <v>1 M2 DAUN JENDELA KACA (TANPA KACA)</v>
          </cell>
        </row>
        <row r="1579">
          <cell r="C1579" t="str">
            <v>BF12</v>
          </cell>
          <cell r="E1579" t="str">
            <v>Rangka kayu kamper Samarinda</v>
          </cell>
          <cell r="F1579">
            <v>1.7000000000000001E-2</v>
          </cell>
          <cell r="G1579" t="str">
            <v>m³</v>
          </cell>
          <cell r="I1579">
            <v>3500000</v>
          </cell>
          <cell r="J1579">
            <v>59500.000000000007</v>
          </cell>
        </row>
        <row r="1580">
          <cell r="C1580" t="str">
            <v>BP53</v>
          </cell>
          <cell r="E1580" t="str">
            <v>Lem Putih (FOX)</v>
          </cell>
          <cell r="F1580">
            <v>0.3</v>
          </cell>
          <cell r="G1580" t="str">
            <v>kg</v>
          </cell>
          <cell r="I1580">
            <v>8500</v>
          </cell>
          <cell r="J1580">
            <v>2550</v>
          </cell>
        </row>
        <row r="1581">
          <cell r="C1581" t="str">
            <v>BF23</v>
          </cell>
          <cell r="E1581" t="str">
            <v>List Kayu</v>
          </cell>
          <cell r="F1581">
            <v>4</v>
          </cell>
          <cell r="G1581" t="str">
            <v>m1</v>
          </cell>
          <cell r="I1581">
            <v>1950</v>
          </cell>
          <cell r="J1581">
            <v>7800</v>
          </cell>
        </row>
        <row r="1582">
          <cell r="B1582" t="str">
            <v>P</v>
          </cell>
          <cell r="C1582" t="str">
            <v>PK02</v>
          </cell>
          <cell r="E1582" t="str">
            <v>Pekerja setengah terampil</v>
          </cell>
          <cell r="F1582">
            <v>0.3</v>
          </cell>
          <cell r="G1582" t="str">
            <v>org</v>
          </cell>
          <cell r="I1582">
            <v>23000</v>
          </cell>
          <cell r="J1582">
            <v>6900</v>
          </cell>
        </row>
        <row r="1583">
          <cell r="B1583" t="str">
            <v>P</v>
          </cell>
          <cell r="C1583" t="str">
            <v>PK08</v>
          </cell>
          <cell r="E1583" t="str">
            <v>Tk. kayu terampil</v>
          </cell>
          <cell r="F1583">
            <v>1.2</v>
          </cell>
          <cell r="G1583" t="str">
            <v>org</v>
          </cell>
          <cell r="I1583">
            <v>35000</v>
          </cell>
          <cell r="J1583">
            <v>42000</v>
          </cell>
        </row>
        <row r="1584">
          <cell r="B1584" t="str">
            <v>P</v>
          </cell>
          <cell r="C1584" t="str">
            <v>PK09</v>
          </cell>
          <cell r="E1584" t="str">
            <v>Kep. tukang kayu</v>
          </cell>
          <cell r="F1584">
            <v>0.12</v>
          </cell>
          <cell r="G1584" t="str">
            <v>org</v>
          </cell>
          <cell r="I1584">
            <v>35000</v>
          </cell>
          <cell r="J1584">
            <v>4200</v>
          </cell>
        </row>
        <row r="1585">
          <cell r="B1585" t="str">
            <v>P</v>
          </cell>
          <cell r="C1585" t="str">
            <v>PK19</v>
          </cell>
          <cell r="E1585" t="str">
            <v>Mandor</v>
          </cell>
          <cell r="F1585">
            <v>0.02</v>
          </cell>
          <cell r="G1585" t="str">
            <v>org</v>
          </cell>
          <cell r="I1585">
            <v>50000</v>
          </cell>
          <cell r="J1585">
            <v>1000</v>
          </cell>
        </row>
        <row r="1586">
          <cell r="E1586" t="str">
            <v xml:space="preserve">Jumlah         </v>
          </cell>
          <cell r="J1586">
            <v>123950</v>
          </cell>
        </row>
        <row r="1587">
          <cell r="E1587" t="str">
            <v>Keuntungan Max.</v>
          </cell>
          <cell r="J1587">
            <v>12395</v>
          </cell>
        </row>
        <row r="1588">
          <cell r="E1588" t="str">
            <v xml:space="preserve">Jumlah         </v>
          </cell>
          <cell r="J1588">
            <v>136345</v>
          </cell>
        </row>
        <row r="1589">
          <cell r="A1589" t="str">
            <v>A111</v>
          </cell>
          <cell r="E1589" t="str">
            <v xml:space="preserve">Dibulatkan    </v>
          </cell>
          <cell r="J1589">
            <v>136340</v>
          </cell>
        </row>
        <row r="1590">
          <cell r="D1590" t="str">
            <v>A112</v>
          </cell>
          <cell r="E1590" t="str">
            <v>1 M2 DAUN PINTU KACA (TANPA KACA)</v>
          </cell>
        </row>
        <row r="1591">
          <cell r="C1591" t="str">
            <v>BF12</v>
          </cell>
          <cell r="E1591" t="str">
            <v>Rangka Kayu Kamper Samarinda</v>
          </cell>
          <cell r="F1591">
            <v>0.02</v>
          </cell>
          <cell r="G1591" t="str">
            <v>m³</v>
          </cell>
          <cell r="I1591">
            <v>3500000</v>
          </cell>
          <cell r="J1591">
            <v>70000</v>
          </cell>
        </row>
        <row r="1592">
          <cell r="C1592" t="str">
            <v>BP53</v>
          </cell>
          <cell r="E1592" t="str">
            <v>Lem putih (FOX)</v>
          </cell>
          <cell r="F1592">
            <v>0.6</v>
          </cell>
          <cell r="G1592" t="str">
            <v>kg</v>
          </cell>
          <cell r="I1592">
            <v>8500</v>
          </cell>
          <cell r="J1592">
            <v>5100</v>
          </cell>
        </row>
        <row r="1593">
          <cell r="C1593" t="str">
            <v>BF23</v>
          </cell>
          <cell r="E1593" t="str">
            <v>List Kayu</v>
          </cell>
          <cell r="F1593">
            <v>4</v>
          </cell>
          <cell r="G1593" t="str">
            <v>m1</v>
          </cell>
          <cell r="I1593">
            <v>1950</v>
          </cell>
          <cell r="J1593">
            <v>7800</v>
          </cell>
        </row>
        <row r="1594">
          <cell r="B1594" t="str">
            <v>P</v>
          </cell>
          <cell r="C1594" t="str">
            <v>PK02</v>
          </cell>
          <cell r="E1594" t="str">
            <v>Pekerja setengah terampil</v>
          </cell>
          <cell r="F1594">
            <v>0.4</v>
          </cell>
          <cell r="G1594" t="str">
            <v>org</v>
          </cell>
          <cell r="I1594">
            <v>23000</v>
          </cell>
          <cell r="J1594">
            <v>9200</v>
          </cell>
        </row>
        <row r="1595">
          <cell r="B1595" t="str">
            <v>P</v>
          </cell>
          <cell r="C1595" t="str">
            <v>PK08</v>
          </cell>
          <cell r="E1595" t="str">
            <v>Tk. kayu terampil</v>
          </cell>
          <cell r="F1595">
            <v>1.4</v>
          </cell>
          <cell r="G1595" t="str">
            <v>org</v>
          </cell>
          <cell r="I1595">
            <v>35000</v>
          </cell>
          <cell r="J1595">
            <v>49000</v>
          </cell>
        </row>
        <row r="1596">
          <cell r="B1596" t="str">
            <v>P</v>
          </cell>
          <cell r="C1596" t="str">
            <v>PK09</v>
          </cell>
          <cell r="E1596" t="str">
            <v>Kep. tukang kayu</v>
          </cell>
          <cell r="F1596">
            <v>0.14000000000000001</v>
          </cell>
          <cell r="G1596" t="str">
            <v>org</v>
          </cell>
          <cell r="I1596">
            <v>35000</v>
          </cell>
          <cell r="J1596">
            <v>4900.0000000000009</v>
          </cell>
        </row>
        <row r="1597">
          <cell r="B1597" t="str">
            <v>P</v>
          </cell>
          <cell r="C1597" t="str">
            <v>PK19</v>
          </cell>
          <cell r="E1597" t="str">
            <v>Mandor</v>
          </cell>
          <cell r="F1597">
            <v>1.4E-2</v>
          </cell>
          <cell r="G1597" t="str">
            <v>org</v>
          </cell>
          <cell r="I1597">
            <v>50000</v>
          </cell>
          <cell r="J1597">
            <v>700</v>
          </cell>
        </row>
        <row r="1598">
          <cell r="E1598" t="str">
            <v xml:space="preserve">Jumlah         </v>
          </cell>
          <cell r="J1598">
            <v>146700</v>
          </cell>
        </row>
        <row r="1599">
          <cell r="E1599" t="str">
            <v>Keuntungan Max.</v>
          </cell>
          <cell r="J1599">
            <v>14670</v>
          </cell>
        </row>
        <row r="1600">
          <cell r="E1600" t="str">
            <v xml:space="preserve">Jumlah         </v>
          </cell>
          <cell r="J1600">
            <v>161370</v>
          </cell>
        </row>
        <row r="1601">
          <cell r="A1601" t="str">
            <v>A112</v>
          </cell>
          <cell r="E1601" t="str">
            <v xml:space="preserve">Dibulatkan    </v>
          </cell>
          <cell r="J1601">
            <v>161370</v>
          </cell>
        </row>
        <row r="1602">
          <cell r="D1602" t="str">
            <v>A113</v>
          </cell>
          <cell r="E1602" t="str">
            <v>1 M2 DAUN PINTU / JENDELA JALUSI</v>
          </cell>
        </row>
        <row r="1603">
          <cell r="C1603" t="str">
            <v>BF12</v>
          </cell>
          <cell r="E1603" t="str">
            <v>Rangka Kayu Kamper Samarinda</v>
          </cell>
          <cell r="F1603">
            <v>1.7000000000000001E-2</v>
          </cell>
          <cell r="G1603" t="str">
            <v>m³</v>
          </cell>
          <cell r="I1603">
            <v>3500000</v>
          </cell>
          <cell r="J1603">
            <v>59500.000000000007</v>
          </cell>
        </row>
        <row r="1604">
          <cell r="C1604" t="str">
            <v>BP53</v>
          </cell>
          <cell r="E1604" t="str">
            <v>Lem putih (FOX)</v>
          </cell>
          <cell r="F1604">
            <v>0.3</v>
          </cell>
          <cell r="G1604" t="str">
            <v>kg</v>
          </cell>
          <cell r="I1604">
            <v>8500</v>
          </cell>
          <cell r="J1604">
            <v>2550</v>
          </cell>
        </row>
        <row r="1605">
          <cell r="C1605" t="str">
            <v>BF12</v>
          </cell>
          <cell r="E1605" t="str">
            <v xml:space="preserve">Jalusi kayu Samarinda  ( 1 m2 = 15 m1 ) </v>
          </cell>
          <cell r="F1605">
            <v>2.2499999999999999E-2</v>
          </cell>
          <cell r="G1605" t="str">
            <v>m³</v>
          </cell>
          <cell r="I1605">
            <v>3500000</v>
          </cell>
          <cell r="J1605">
            <v>78750</v>
          </cell>
        </row>
        <row r="1606">
          <cell r="C1606" t="str">
            <v>BF23</v>
          </cell>
          <cell r="E1606" t="str">
            <v>List Kayu</v>
          </cell>
          <cell r="F1606">
            <v>4</v>
          </cell>
          <cell r="G1606" t="str">
            <v>m1</v>
          </cell>
          <cell r="I1606">
            <v>1950</v>
          </cell>
          <cell r="J1606">
            <v>7800</v>
          </cell>
        </row>
        <row r="1607">
          <cell r="B1607" t="str">
            <v>P</v>
          </cell>
          <cell r="C1607" t="str">
            <v>PK02</v>
          </cell>
          <cell r="E1607" t="str">
            <v>Pekerja setengah terampil</v>
          </cell>
          <cell r="F1607">
            <v>0.7</v>
          </cell>
          <cell r="G1607" t="str">
            <v>org</v>
          </cell>
          <cell r="I1607">
            <v>23000</v>
          </cell>
          <cell r="J1607">
            <v>16099.999999999998</v>
          </cell>
        </row>
        <row r="1608">
          <cell r="B1608" t="str">
            <v>P</v>
          </cell>
          <cell r="C1608" t="str">
            <v>PK08</v>
          </cell>
          <cell r="E1608" t="str">
            <v>Tk. kayu terampil</v>
          </cell>
          <cell r="F1608">
            <v>1.8</v>
          </cell>
          <cell r="G1608" t="str">
            <v>org</v>
          </cell>
          <cell r="I1608">
            <v>35000</v>
          </cell>
          <cell r="J1608">
            <v>63000</v>
          </cell>
        </row>
        <row r="1609">
          <cell r="B1609" t="str">
            <v>P</v>
          </cell>
          <cell r="C1609" t="str">
            <v>PK09</v>
          </cell>
          <cell r="E1609" t="str">
            <v>Kep. tukang kayu</v>
          </cell>
          <cell r="F1609">
            <v>0.26</v>
          </cell>
          <cell r="G1609" t="str">
            <v>org</v>
          </cell>
          <cell r="I1609">
            <v>35000</v>
          </cell>
          <cell r="J1609">
            <v>9100</v>
          </cell>
        </row>
        <row r="1610">
          <cell r="B1610" t="str">
            <v>P</v>
          </cell>
          <cell r="C1610" t="str">
            <v>PK19</v>
          </cell>
          <cell r="E1610" t="str">
            <v>Mandor</v>
          </cell>
          <cell r="F1610">
            <v>1.4999999999999999E-2</v>
          </cell>
          <cell r="G1610" t="str">
            <v>org</v>
          </cell>
          <cell r="I1610">
            <v>50000</v>
          </cell>
          <cell r="J1610">
            <v>750</v>
          </cell>
        </row>
        <row r="1611">
          <cell r="E1611" t="str">
            <v xml:space="preserve">Jumlah         </v>
          </cell>
          <cell r="J1611">
            <v>237550</v>
          </cell>
        </row>
        <row r="1612">
          <cell r="E1612" t="str">
            <v>Keuntungan Max.</v>
          </cell>
          <cell r="J1612">
            <v>23755</v>
          </cell>
        </row>
        <row r="1613">
          <cell r="E1613" t="str">
            <v xml:space="preserve">Jumlah         </v>
          </cell>
          <cell r="J1613">
            <v>261305</v>
          </cell>
        </row>
        <row r="1614">
          <cell r="A1614" t="str">
            <v>A113</v>
          </cell>
          <cell r="E1614" t="str">
            <v xml:space="preserve">Dibulatkan    </v>
          </cell>
          <cell r="J1614">
            <v>261300</v>
          </cell>
        </row>
        <row r="1615">
          <cell r="D1615" t="str">
            <v>A114</v>
          </cell>
          <cell r="E1615" t="str">
            <v>1 M3 KUDA-KUDA OVERSTEK/KONSOL KAYU KAMPER BANJAR (EXSPOSE)</v>
          </cell>
        </row>
        <row r="1616">
          <cell r="C1616" t="str">
            <v>BF09</v>
          </cell>
          <cell r="E1616" t="str">
            <v>Kayu balok kamper Banjar</v>
          </cell>
          <cell r="F1616">
            <v>1.2</v>
          </cell>
          <cell r="G1616" t="str">
            <v>m³</v>
          </cell>
          <cell r="I1616">
            <v>1750000</v>
          </cell>
          <cell r="J1616">
            <v>2100000</v>
          </cell>
        </row>
        <row r="1617">
          <cell r="C1617" t="str">
            <v>BS03</v>
          </cell>
          <cell r="E1617" t="str">
            <v xml:space="preserve">Paku </v>
          </cell>
          <cell r="F1617">
            <v>5.8</v>
          </cell>
          <cell r="G1617" t="str">
            <v>kg</v>
          </cell>
          <cell r="I1617">
            <v>5500</v>
          </cell>
          <cell r="J1617">
            <v>31900</v>
          </cell>
        </row>
        <row r="1618">
          <cell r="B1618" t="str">
            <v>P</v>
          </cell>
          <cell r="C1618" t="str">
            <v>PK02</v>
          </cell>
          <cell r="E1618" t="str">
            <v>Pekerja setengah terampil</v>
          </cell>
          <cell r="F1618">
            <v>3</v>
          </cell>
          <cell r="G1618" t="str">
            <v>org</v>
          </cell>
          <cell r="I1618">
            <v>23000</v>
          </cell>
          <cell r="J1618">
            <v>69000</v>
          </cell>
        </row>
        <row r="1619">
          <cell r="B1619" t="str">
            <v>P</v>
          </cell>
          <cell r="C1619" t="str">
            <v>PK07</v>
          </cell>
          <cell r="E1619" t="str">
            <v>Tk. kayu setengah terampil</v>
          </cell>
          <cell r="F1619">
            <v>9</v>
          </cell>
          <cell r="G1619" t="str">
            <v>org</v>
          </cell>
          <cell r="I1619">
            <v>30000</v>
          </cell>
          <cell r="J1619">
            <v>270000</v>
          </cell>
        </row>
        <row r="1620">
          <cell r="B1620" t="str">
            <v>P</v>
          </cell>
          <cell r="C1620" t="str">
            <v>PK09</v>
          </cell>
          <cell r="E1620" t="str">
            <v>Kep. Tukang kayu</v>
          </cell>
          <cell r="F1620">
            <v>3</v>
          </cell>
          <cell r="G1620" t="str">
            <v>org</v>
          </cell>
          <cell r="I1620">
            <v>35000</v>
          </cell>
          <cell r="J1620">
            <v>105000</v>
          </cell>
        </row>
        <row r="1621">
          <cell r="B1621" t="str">
            <v>P</v>
          </cell>
          <cell r="C1621" t="str">
            <v>PK19</v>
          </cell>
          <cell r="E1621" t="str">
            <v>Mandor</v>
          </cell>
          <cell r="F1621">
            <v>0.5</v>
          </cell>
          <cell r="G1621" t="str">
            <v>org</v>
          </cell>
          <cell r="I1621">
            <v>50000</v>
          </cell>
          <cell r="J1621">
            <v>25000</v>
          </cell>
        </row>
        <row r="1622">
          <cell r="E1622" t="str">
            <v xml:space="preserve">Jumlah         </v>
          </cell>
          <cell r="J1622">
            <v>2600900</v>
          </cell>
        </row>
        <row r="1623">
          <cell r="E1623" t="str">
            <v>Keuntungan Max.</v>
          </cell>
          <cell r="J1623">
            <v>260090</v>
          </cell>
        </row>
        <row r="1624">
          <cell r="E1624" t="str">
            <v xml:space="preserve">Jumlah         </v>
          </cell>
          <cell r="J1624">
            <v>2860990</v>
          </cell>
        </row>
        <row r="1625">
          <cell r="A1625" t="str">
            <v>A114</v>
          </cell>
          <cell r="E1625" t="str">
            <v xml:space="preserve">Dibulatkan    </v>
          </cell>
          <cell r="J1625">
            <v>2860990</v>
          </cell>
        </row>
        <row r="1626">
          <cell r="D1626" t="str">
            <v>A115</v>
          </cell>
          <cell r="E1626" t="str">
            <v>1 M3 KUDA-KUDA BORNEO SUPER</v>
          </cell>
        </row>
        <row r="1627">
          <cell r="C1627" t="str">
            <v>BF05</v>
          </cell>
          <cell r="E1627" t="str">
            <v>Kayu balok Borneo Super</v>
          </cell>
          <cell r="F1627">
            <v>1.1000000000000001</v>
          </cell>
          <cell r="G1627" t="str">
            <v>m³</v>
          </cell>
          <cell r="I1627">
            <v>1412000</v>
          </cell>
          <cell r="J1627">
            <v>1553200.0000000002</v>
          </cell>
        </row>
        <row r="1628">
          <cell r="C1628" t="str">
            <v>BS03</v>
          </cell>
          <cell r="E1628" t="str">
            <v>Paku  8 s.d. 12 cm</v>
          </cell>
          <cell r="F1628">
            <v>5.8</v>
          </cell>
          <cell r="G1628" t="str">
            <v>kg</v>
          </cell>
          <cell r="I1628">
            <v>5500</v>
          </cell>
          <cell r="J1628">
            <v>31900</v>
          </cell>
        </row>
        <row r="1629">
          <cell r="B1629" t="str">
            <v>P</v>
          </cell>
          <cell r="C1629" t="str">
            <v>PK02</v>
          </cell>
          <cell r="E1629" t="str">
            <v>Pekerja setengah terampil</v>
          </cell>
          <cell r="F1629">
            <v>3</v>
          </cell>
          <cell r="G1629" t="str">
            <v>org</v>
          </cell>
          <cell r="I1629">
            <v>23000</v>
          </cell>
          <cell r="J1629">
            <v>69000</v>
          </cell>
        </row>
        <row r="1630">
          <cell r="B1630" t="str">
            <v>P</v>
          </cell>
          <cell r="C1630" t="str">
            <v>PK07</v>
          </cell>
          <cell r="E1630" t="str">
            <v>Tk. kayu setengah terampil</v>
          </cell>
          <cell r="F1630">
            <v>5</v>
          </cell>
          <cell r="G1630" t="str">
            <v>org</v>
          </cell>
          <cell r="I1630">
            <v>30000</v>
          </cell>
          <cell r="J1630">
            <v>150000</v>
          </cell>
        </row>
        <row r="1631">
          <cell r="B1631" t="str">
            <v>P</v>
          </cell>
          <cell r="C1631" t="str">
            <v>PK09</v>
          </cell>
          <cell r="E1631" t="str">
            <v>Kep. Tukang kayu</v>
          </cell>
          <cell r="F1631">
            <v>2</v>
          </cell>
          <cell r="G1631" t="str">
            <v>org</v>
          </cell>
          <cell r="I1631">
            <v>35000</v>
          </cell>
          <cell r="J1631">
            <v>70000</v>
          </cell>
        </row>
        <row r="1632">
          <cell r="E1632" t="str">
            <v xml:space="preserve">Jumlah         </v>
          </cell>
          <cell r="J1632">
            <v>1874100.0000000002</v>
          </cell>
        </row>
        <row r="1633">
          <cell r="E1633" t="str">
            <v>Keuntungan Max.</v>
          </cell>
          <cell r="J1633">
            <v>187410.00000000003</v>
          </cell>
        </row>
        <row r="1634">
          <cell r="E1634" t="str">
            <v xml:space="preserve">Jumlah         </v>
          </cell>
          <cell r="J1634">
            <v>2061510.0000000002</v>
          </cell>
        </row>
        <row r="1635">
          <cell r="A1635" t="str">
            <v>A115</v>
          </cell>
          <cell r="E1635" t="str">
            <v xml:space="preserve">Dibulatkan    </v>
          </cell>
          <cell r="J1635">
            <v>2061510</v>
          </cell>
        </row>
        <row r="1636">
          <cell r="D1636" t="str">
            <v>A116</v>
          </cell>
          <cell r="E1636" t="str">
            <v>1 M3 KUDA-KUDA KAMPER MEDAN / KRUING</v>
          </cell>
        </row>
        <row r="1637">
          <cell r="C1637" t="str">
            <v>BF07</v>
          </cell>
          <cell r="E1637" t="str">
            <v>Kayu balok kamper Medan</v>
          </cell>
          <cell r="F1637">
            <v>1.1000000000000001</v>
          </cell>
          <cell r="G1637" t="str">
            <v>m³</v>
          </cell>
          <cell r="I1637">
            <v>1906000</v>
          </cell>
          <cell r="J1637">
            <v>2096600.0000000002</v>
          </cell>
        </row>
        <row r="1638">
          <cell r="C1638" t="str">
            <v>BS03</v>
          </cell>
          <cell r="E1638" t="str">
            <v>Paku  8 s.d. 12 cm</v>
          </cell>
          <cell r="F1638">
            <v>5.8</v>
          </cell>
          <cell r="G1638" t="str">
            <v>kg</v>
          </cell>
          <cell r="I1638">
            <v>5500</v>
          </cell>
          <cell r="J1638">
            <v>31900</v>
          </cell>
        </row>
        <row r="1639">
          <cell r="B1639" t="str">
            <v>P</v>
          </cell>
          <cell r="C1639" t="str">
            <v>PK02</v>
          </cell>
          <cell r="E1639" t="str">
            <v>Pekerja setengah terampil</v>
          </cell>
          <cell r="F1639">
            <v>3</v>
          </cell>
          <cell r="G1639" t="str">
            <v>org</v>
          </cell>
          <cell r="I1639">
            <v>23000</v>
          </cell>
          <cell r="J1639">
            <v>69000</v>
          </cell>
        </row>
        <row r="1640">
          <cell r="B1640" t="str">
            <v>P</v>
          </cell>
          <cell r="C1640" t="str">
            <v>PK07</v>
          </cell>
          <cell r="E1640" t="str">
            <v>Tk. kayu setengah terampil</v>
          </cell>
          <cell r="F1640">
            <v>5</v>
          </cell>
          <cell r="G1640" t="str">
            <v>org</v>
          </cell>
          <cell r="I1640">
            <v>30000</v>
          </cell>
          <cell r="J1640">
            <v>150000</v>
          </cell>
        </row>
        <row r="1641">
          <cell r="B1641" t="str">
            <v>P</v>
          </cell>
          <cell r="C1641" t="str">
            <v>PK09</v>
          </cell>
          <cell r="E1641" t="str">
            <v>Kep. Tukang kayu</v>
          </cell>
          <cell r="F1641">
            <v>2</v>
          </cell>
          <cell r="G1641" t="str">
            <v>org</v>
          </cell>
          <cell r="I1641">
            <v>35000</v>
          </cell>
          <cell r="J1641">
            <v>70000</v>
          </cell>
        </row>
        <row r="1642">
          <cell r="B1642" t="str">
            <v>P</v>
          </cell>
          <cell r="C1642" t="str">
            <v>PK19</v>
          </cell>
          <cell r="E1642" t="str">
            <v>Mandor</v>
          </cell>
          <cell r="F1642">
            <v>0.4</v>
          </cell>
          <cell r="G1642" t="str">
            <v>org</v>
          </cell>
          <cell r="I1642">
            <v>50000</v>
          </cell>
          <cell r="J1642">
            <v>20000</v>
          </cell>
        </row>
        <row r="1643">
          <cell r="E1643" t="str">
            <v xml:space="preserve">Jumlah         </v>
          </cell>
          <cell r="J1643">
            <v>2437500</v>
          </cell>
        </row>
        <row r="1644">
          <cell r="E1644" t="str">
            <v>Keuntungan Max.</v>
          </cell>
          <cell r="J1644">
            <v>243750</v>
          </cell>
        </row>
        <row r="1645">
          <cell r="E1645" t="str">
            <v xml:space="preserve">Jumlah         </v>
          </cell>
          <cell r="J1645">
            <v>2681250</v>
          </cell>
        </row>
        <row r="1646">
          <cell r="A1646" t="str">
            <v>A116</v>
          </cell>
          <cell r="E1646" t="str">
            <v xml:space="preserve">Dibulatkan    </v>
          </cell>
          <cell r="J1646">
            <v>2681250</v>
          </cell>
        </row>
        <row r="1647">
          <cell r="D1647" t="str">
            <v>A117</v>
          </cell>
          <cell r="E1647" t="str">
            <v>1 M3 KUDA-KUDA KAMPER BANJAR</v>
          </cell>
        </row>
        <row r="1648">
          <cell r="C1648" t="str">
            <v>BF09</v>
          </cell>
          <cell r="E1648" t="str">
            <v>Kayu balok kamper Banjar</v>
          </cell>
          <cell r="F1648">
            <v>1.1000000000000001</v>
          </cell>
          <cell r="G1648" t="str">
            <v>m³</v>
          </cell>
          <cell r="I1648">
            <v>1750000</v>
          </cell>
          <cell r="J1648">
            <v>1925000.0000000002</v>
          </cell>
        </row>
        <row r="1649">
          <cell r="C1649" t="str">
            <v>BS03</v>
          </cell>
          <cell r="E1649" t="str">
            <v>Paku  8 s.d. 12 cm</v>
          </cell>
          <cell r="F1649">
            <v>5.8</v>
          </cell>
          <cell r="G1649" t="str">
            <v>kg</v>
          </cell>
          <cell r="I1649">
            <v>5500</v>
          </cell>
          <cell r="J1649">
            <v>31900</v>
          </cell>
        </row>
        <row r="1650">
          <cell r="B1650" t="str">
            <v>P</v>
          </cell>
          <cell r="C1650" t="str">
            <v>PK02</v>
          </cell>
          <cell r="E1650" t="str">
            <v>Pekerja setengah terampil</v>
          </cell>
          <cell r="F1650">
            <v>3</v>
          </cell>
          <cell r="G1650" t="str">
            <v>org</v>
          </cell>
          <cell r="I1650">
            <v>23000</v>
          </cell>
          <cell r="J1650">
            <v>69000</v>
          </cell>
        </row>
        <row r="1651">
          <cell r="B1651" t="str">
            <v>P</v>
          </cell>
          <cell r="C1651" t="str">
            <v>PK07</v>
          </cell>
          <cell r="E1651" t="str">
            <v>Tk. kayu setengah terampil</v>
          </cell>
          <cell r="F1651">
            <v>5</v>
          </cell>
          <cell r="G1651" t="str">
            <v>org</v>
          </cell>
          <cell r="I1651">
            <v>30000</v>
          </cell>
          <cell r="J1651">
            <v>150000</v>
          </cell>
        </row>
        <row r="1652">
          <cell r="B1652" t="str">
            <v>P</v>
          </cell>
          <cell r="C1652" t="str">
            <v>PK09</v>
          </cell>
          <cell r="E1652" t="str">
            <v>Kep. Tukang kayu</v>
          </cell>
          <cell r="F1652">
            <v>2</v>
          </cell>
          <cell r="G1652" t="str">
            <v>org</v>
          </cell>
          <cell r="I1652">
            <v>35000</v>
          </cell>
          <cell r="J1652">
            <v>70000</v>
          </cell>
        </row>
        <row r="1653">
          <cell r="B1653" t="str">
            <v>P</v>
          </cell>
          <cell r="C1653" t="str">
            <v>PK19</v>
          </cell>
          <cell r="E1653" t="str">
            <v>Mandor</v>
          </cell>
          <cell r="F1653">
            <v>0.4</v>
          </cell>
          <cell r="G1653" t="str">
            <v>org</v>
          </cell>
          <cell r="I1653">
            <v>50000</v>
          </cell>
          <cell r="J1653">
            <v>20000</v>
          </cell>
        </row>
        <row r="1654">
          <cell r="E1654" t="str">
            <v xml:space="preserve">Jumlah         </v>
          </cell>
          <cell r="J1654">
            <v>2265900</v>
          </cell>
        </row>
        <row r="1655">
          <cell r="E1655" t="str">
            <v>Keuntungan Max.</v>
          </cell>
          <cell r="J1655">
            <v>226590</v>
          </cell>
        </row>
        <row r="1656">
          <cell r="E1656" t="str">
            <v xml:space="preserve">Jumlah         </v>
          </cell>
          <cell r="J1656">
            <v>2492490</v>
          </cell>
        </row>
        <row r="1657">
          <cell r="A1657" t="str">
            <v>A117</v>
          </cell>
          <cell r="E1657" t="str">
            <v xml:space="preserve">Dibulatkan    </v>
          </cell>
          <cell r="J1657">
            <v>2492490</v>
          </cell>
        </row>
        <row r="1658">
          <cell r="D1658" t="str">
            <v>A118</v>
          </cell>
          <cell r="E1658" t="str">
            <v>1 M3 KUDA-KUDA KAMPER SAMARINDA</v>
          </cell>
        </row>
        <row r="1659">
          <cell r="C1659" t="str">
            <v>BF11</v>
          </cell>
          <cell r="E1659" t="str">
            <v>Kayu balok kamper Samarinda</v>
          </cell>
          <cell r="F1659">
            <v>1.1000000000000001</v>
          </cell>
          <cell r="G1659" t="str">
            <v>m³</v>
          </cell>
          <cell r="I1659">
            <v>3400000</v>
          </cell>
          <cell r="J1659">
            <v>3740000.0000000005</v>
          </cell>
        </row>
        <row r="1660">
          <cell r="C1660" t="str">
            <v>BS03</v>
          </cell>
          <cell r="E1660" t="str">
            <v>Paku  8 s.d. 12 cm</v>
          </cell>
          <cell r="F1660">
            <v>5.8</v>
          </cell>
          <cell r="G1660" t="str">
            <v>kg</v>
          </cell>
          <cell r="I1660">
            <v>5500</v>
          </cell>
          <cell r="J1660">
            <v>31900</v>
          </cell>
        </row>
        <row r="1661">
          <cell r="B1661" t="str">
            <v>P</v>
          </cell>
          <cell r="C1661" t="str">
            <v>PK02</v>
          </cell>
          <cell r="E1661" t="str">
            <v>Pekerja setengah terampil</v>
          </cell>
          <cell r="F1661">
            <v>3</v>
          </cell>
          <cell r="G1661" t="str">
            <v>org</v>
          </cell>
          <cell r="I1661">
            <v>23000</v>
          </cell>
          <cell r="J1661">
            <v>69000</v>
          </cell>
        </row>
        <row r="1662">
          <cell r="B1662" t="str">
            <v>P</v>
          </cell>
          <cell r="C1662" t="str">
            <v>PK07</v>
          </cell>
          <cell r="E1662" t="str">
            <v>Tk. kayu setengah terampil</v>
          </cell>
          <cell r="F1662">
            <v>5</v>
          </cell>
          <cell r="G1662" t="str">
            <v>org</v>
          </cell>
          <cell r="I1662">
            <v>30000</v>
          </cell>
          <cell r="J1662">
            <v>150000</v>
          </cell>
        </row>
        <row r="1663">
          <cell r="B1663" t="str">
            <v>P</v>
          </cell>
          <cell r="C1663" t="str">
            <v>PK09</v>
          </cell>
          <cell r="E1663" t="str">
            <v>Kep. Tukang kayu</v>
          </cell>
          <cell r="F1663">
            <v>2</v>
          </cell>
          <cell r="G1663" t="str">
            <v>org</v>
          </cell>
          <cell r="I1663">
            <v>35000</v>
          </cell>
          <cell r="J1663">
            <v>70000</v>
          </cell>
        </row>
        <row r="1664">
          <cell r="B1664" t="str">
            <v>P</v>
          </cell>
          <cell r="C1664" t="str">
            <v>PK19</v>
          </cell>
          <cell r="E1664" t="str">
            <v>Mandor</v>
          </cell>
          <cell r="F1664">
            <v>0.4</v>
          </cell>
          <cell r="G1664" t="str">
            <v>org</v>
          </cell>
          <cell r="I1664">
            <v>50000</v>
          </cell>
          <cell r="J1664">
            <v>20000</v>
          </cell>
        </row>
        <row r="1665">
          <cell r="E1665" t="str">
            <v xml:space="preserve">Jumlah         </v>
          </cell>
          <cell r="J1665">
            <v>4080900.0000000005</v>
          </cell>
        </row>
        <row r="1666">
          <cell r="E1666" t="str">
            <v>Keuntungan Max.</v>
          </cell>
          <cell r="J1666">
            <v>408090.00000000006</v>
          </cell>
        </row>
        <row r="1667">
          <cell r="E1667" t="str">
            <v xml:space="preserve">Jumlah         </v>
          </cell>
          <cell r="J1667">
            <v>4488990.0000000009</v>
          </cell>
        </row>
        <row r="1668">
          <cell r="A1668" t="str">
            <v>A118</v>
          </cell>
          <cell r="E1668" t="str">
            <v xml:space="preserve">Dibulatkan    </v>
          </cell>
          <cell r="J1668">
            <v>4488990</v>
          </cell>
        </row>
        <row r="1669">
          <cell r="D1669" t="str">
            <v>A119</v>
          </cell>
          <cell r="E1669" t="str">
            <v>1 M2 RANGKA ATAP GENTENG BETON/KERAMIK K-BANJAR (HANYA RANGKANYA)</v>
          </cell>
        </row>
        <row r="1670">
          <cell r="C1670" t="str">
            <v>BF09</v>
          </cell>
          <cell r="E1670" t="str">
            <v>Kayu kaso 5/7 kamper Banjar</v>
          </cell>
          <cell r="F1670">
            <v>1.6799999999999999E-2</v>
          </cell>
          <cell r="G1670" t="str">
            <v>m³</v>
          </cell>
          <cell r="I1670">
            <v>1750000</v>
          </cell>
          <cell r="J1670">
            <v>29400</v>
          </cell>
        </row>
        <row r="1671">
          <cell r="C1671" t="str">
            <v>BF29</v>
          </cell>
          <cell r="E1671" t="str">
            <v>Reng kayu 3/4 kamper Banjar</v>
          </cell>
          <cell r="F1671">
            <v>4</v>
          </cell>
          <cell r="G1671" t="str">
            <v>m1</v>
          </cell>
          <cell r="I1671">
            <v>850</v>
          </cell>
          <cell r="J1671">
            <v>3400</v>
          </cell>
        </row>
        <row r="1672">
          <cell r="C1672" t="str">
            <v>BS02</v>
          </cell>
          <cell r="E1672" t="str">
            <v>Paku  5 s.d. 7 cm</v>
          </cell>
          <cell r="F1672">
            <v>0.25</v>
          </cell>
          <cell r="G1672" t="str">
            <v>kg</v>
          </cell>
          <cell r="I1672">
            <v>6000</v>
          </cell>
          <cell r="J1672">
            <v>1500</v>
          </cell>
        </row>
        <row r="1673">
          <cell r="B1673" t="str">
            <v>P</v>
          </cell>
          <cell r="C1673" t="str">
            <v>PK02</v>
          </cell>
          <cell r="E1673" t="str">
            <v>Pekerja setengah terampil</v>
          </cell>
          <cell r="F1673">
            <v>0.15</v>
          </cell>
          <cell r="G1673" t="str">
            <v>org</v>
          </cell>
          <cell r="I1673">
            <v>23000</v>
          </cell>
          <cell r="J1673">
            <v>3450</v>
          </cell>
        </row>
        <row r="1674">
          <cell r="B1674" t="str">
            <v>P</v>
          </cell>
          <cell r="C1674" t="str">
            <v>PK08</v>
          </cell>
          <cell r="E1674" t="str">
            <v>Tk. kayu terampil</v>
          </cell>
          <cell r="F1674">
            <v>0.15</v>
          </cell>
          <cell r="G1674" t="str">
            <v>org</v>
          </cell>
          <cell r="I1674">
            <v>35000</v>
          </cell>
          <cell r="J1674">
            <v>5250</v>
          </cell>
        </row>
        <row r="1675">
          <cell r="B1675" t="str">
            <v>P</v>
          </cell>
          <cell r="C1675" t="str">
            <v>PK09</v>
          </cell>
          <cell r="E1675" t="str">
            <v>Kep. Tukang kayu</v>
          </cell>
          <cell r="F1675">
            <v>0.01</v>
          </cell>
          <cell r="G1675" t="str">
            <v>org</v>
          </cell>
          <cell r="I1675">
            <v>35000</v>
          </cell>
          <cell r="J1675">
            <v>350</v>
          </cell>
        </row>
        <row r="1676">
          <cell r="B1676" t="str">
            <v>P</v>
          </cell>
          <cell r="C1676" t="str">
            <v>PK19</v>
          </cell>
          <cell r="E1676" t="str">
            <v>Mandor</v>
          </cell>
          <cell r="F1676">
            <v>5.0000000000000001E-3</v>
          </cell>
          <cell r="G1676" t="str">
            <v>org</v>
          </cell>
          <cell r="I1676">
            <v>50000</v>
          </cell>
          <cell r="J1676">
            <v>250</v>
          </cell>
        </row>
        <row r="1677">
          <cell r="E1677" t="str">
            <v xml:space="preserve">Jumlah         </v>
          </cell>
          <cell r="J1677">
            <v>43600</v>
          </cell>
        </row>
        <row r="1678">
          <cell r="E1678" t="str">
            <v>Keuntungan Max.</v>
          </cell>
          <cell r="J1678">
            <v>4360</v>
          </cell>
        </row>
        <row r="1679">
          <cell r="E1679" t="str">
            <v xml:space="preserve">Jumlah         </v>
          </cell>
          <cell r="J1679">
            <v>47960</v>
          </cell>
        </row>
        <row r="1680">
          <cell r="A1680" t="str">
            <v>A119</v>
          </cell>
          <cell r="E1680" t="str">
            <v xml:space="preserve">Dibulatkan    </v>
          </cell>
          <cell r="J1680">
            <v>47960</v>
          </cell>
        </row>
        <row r="1681">
          <cell r="D1681" t="str">
            <v>A120</v>
          </cell>
          <cell r="E1681" t="str">
            <v>1 M2 RANGKA ATAP GENTENG PLENTONG KAMPER MEDAN (HANYA RANGKANYA)</v>
          </cell>
        </row>
        <row r="1682">
          <cell r="C1682" t="str">
            <v>BF07</v>
          </cell>
          <cell r="E1682" t="str">
            <v>Kayu kaso 5/7 kamper Medan</v>
          </cell>
          <cell r="F1682">
            <v>1.6799999999999999E-2</v>
          </cell>
          <cell r="G1682" t="str">
            <v>m³</v>
          </cell>
          <cell r="I1682">
            <v>1906000</v>
          </cell>
          <cell r="J1682">
            <v>32020.799999999999</v>
          </cell>
        </row>
        <row r="1683">
          <cell r="C1683" t="str">
            <v>BF30</v>
          </cell>
          <cell r="E1683" t="str">
            <v>Reng kayu 2/3 kamper Medan</v>
          </cell>
          <cell r="F1683">
            <v>4</v>
          </cell>
          <cell r="G1683" t="str">
            <v>m1</v>
          </cell>
          <cell r="I1683">
            <v>1400</v>
          </cell>
          <cell r="J1683">
            <v>5600</v>
          </cell>
        </row>
        <row r="1684">
          <cell r="C1684" t="str">
            <v>BS02</v>
          </cell>
          <cell r="E1684" t="str">
            <v>Paku  5 s.d. 7 cm</v>
          </cell>
          <cell r="F1684">
            <v>0.25</v>
          </cell>
          <cell r="G1684" t="str">
            <v>kg</v>
          </cell>
          <cell r="I1684">
            <v>6000</v>
          </cell>
          <cell r="J1684">
            <v>1500</v>
          </cell>
        </row>
        <row r="1685">
          <cell r="B1685" t="str">
            <v>P</v>
          </cell>
          <cell r="C1685" t="str">
            <v>PK02</v>
          </cell>
          <cell r="E1685" t="str">
            <v>Pekerja setengah terampil</v>
          </cell>
          <cell r="F1685">
            <v>0.15</v>
          </cell>
          <cell r="G1685" t="str">
            <v>org</v>
          </cell>
          <cell r="I1685">
            <v>23000</v>
          </cell>
          <cell r="J1685">
            <v>3450</v>
          </cell>
        </row>
        <row r="1686">
          <cell r="B1686" t="str">
            <v>P</v>
          </cell>
          <cell r="C1686" t="str">
            <v>PK08</v>
          </cell>
          <cell r="E1686" t="str">
            <v>Tk. kayu terampil</v>
          </cell>
          <cell r="F1686">
            <v>0.15</v>
          </cell>
          <cell r="G1686" t="str">
            <v>org</v>
          </cell>
          <cell r="I1686">
            <v>35000</v>
          </cell>
          <cell r="J1686">
            <v>5250</v>
          </cell>
        </row>
        <row r="1687">
          <cell r="B1687" t="str">
            <v>P</v>
          </cell>
          <cell r="C1687" t="str">
            <v>PK09</v>
          </cell>
          <cell r="E1687" t="str">
            <v>Kep. Tukang kayu</v>
          </cell>
          <cell r="F1687">
            <v>0.01</v>
          </cell>
          <cell r="G1687" t="str">
            <v>org</v>
          </cell>
          <cell r="I1687">
            <v>35000</v>
          </cell>
          <cell r="J1687">
            <v>350</v>
          </cell>
        </row>
        <row r="1688">
          <cell r="B1688" t="str">
            <v>P</v>
          </cell>
          <cell r="C1688" t="str">
            <v>PK19</v>
          </cell>
          <cell r="E1688" t="str">
            <v>Mandor</v>
          </cell>
          <cell r="F1688">
            <v>5.0000000000000001E-3</v>
          </cell>
          <cell r="G1688" t="str">
            <v>org</v>
          </cell>
          <cell r="I1688">
            <v>50000</v>
          </cell>
          <cell r="J1688">
            <v>250</v>
          </cell>
        </row>
        <row r="1689">
          <cell r="E1689" t="str">
            <v xml:space="preserve">Jumlah         </v>
          </cell>
          <cell r="J1689">
            <v>48420.800000000003</v>
          </cell>
        </row>
        <row r="1690">
          <cell r="E1690" t="str">
            <v>Keuntungan Max.</v>
          </cell>
          <cell r="J1690">
            <v>4842.0800000000008</v>
          </cell>
        </row>
        <row r="1691">
          <cell r="E1691" t="str">
            <v xml:space="preserve">Jumlah         </v>
          </cell>
          <cell r="J1691">
            <v>53262.880000000005</v>
          </cell>
        </row>
        <row r="1692">
          <cell r="A1692" t="str">
            <v>A120</v>
          </cell>
          <cell r="E1692" t="str">
            <v xml:space="preserve">Dibulatkan    </v>
          </cell>
          <cell r="J1692">
            <v>53260</v>
          </cell>
        </row>
        <row r="1693">
          <cell r="D1693" t="str">
            <v>A121</v>
          </cell>
          <cell r="E1693" t="str">
            <v>1 M2 RANGKA ATAP GENTENG PLENTONG BORNEO SUPER (HANYA RANGKANYA)</v>
          </cell>
        </row>
        <row r="1694">
          <cell r="C1694" t="str">
            <v>BF05</v>
          </cell>
          <cell r="E1694" t="str">
            <v>Kayu kaso 5/7 Borneo Super</v>
          </cell>
          <cell r="F1694">
            <v>1.6799999999999999E-2</v>
          </cell>
          <cell r="G1694" t="str">
            <v>m³</v>
          </cell>
          <cell r="I1694">
            <v>1412000</v>
          </cell>
          <cell r="J1694">
            <v>23721.599999999999</v>
          </cell>
        </row>
        <row r="1695">
          <cell r="C1695" t="str">
            <v>BF29</v>
          </cell>
          <cell r="E1695" t="str">
            <v>Kayu kaso 2/3 Borneo Super</v>
          </cell>
          <cell r="F1695">
            <v>4</v>
          </cell>
          <cell r="G1695" t="str">
            <v>m1</v>
          </cell>
          <cell r="I1695">
            <v>850</v>
          </cell>
          <cell r="J1695">
            <v>3400</v>
          </cell>
        </row>
        <row r="1696">
          <cell r="C1696" t="str">
            <v>BS02</v>
          </cell>
          <cell r="E1696" t="str">
            <v>Paku  5 s.d. 7 cm</v>
          </cell>
          <cell r="F1696">
            <v>0.25</v>
          </cell>
          <cell r="G1696" t="str">
            <v>kg</v>
          </cell>
          <cell r="I1696">
            <v>6000</v>
          </cell>
          <cell r="J1696">
            <v>1500</v>
          </cell>
        </row>
        <row r="1697">
          <cell r="B1697" t="str">
            <v>P</v>
          </cell>
          <cell r="C1697" t="str">
            <v>PK02</v>
          </cell>
          <cell r="E1697" t="str">
            <v>Pekerja setengah terampil</v>
          </cell>
          <cell r="F1697">
            <v>0.15</v>
          </cell>
          <cell r="G1697" t="str">
            <v>org</v>
          </cell>
          <cell r="I1697">
            <v>23000</v>
          </cell>
          <cell r="J1697">
            <v>3450</v>
          </cell>
        </row>
        <row r="1698">
          <cell r="B1698" t="str">
            <v>P</v>
          </cell>
          <cell r="C1698" t="str">
            <v>PK08</v>
          </cell>
          <cell r="E1698" t="str">
            <v>Tk. kayu terampil</v>
          </cell>
          <cell r="F1698">
            <v>0.15</v>
          </cell>
          <cell r="G1698" t="str">
            <v>org</v>
          </cell>
          <cell r="I1698">
            <v>35000</v>
          </cell>
          <cell r="J1698">
            <v>5250</v>
          </cell>
        </row>
        <row r="1699">
          <cell r="B1699" t="str">
            <v>P</v>
          </cell>
          <cell r="C1699" t="str">
            <v>PK09</v>
          </cell>
          <cell r="E1699" t="str">
            <v>Kep. Tukang kayu</v>
          </cell>
          <cell r="F1699">
            <v>0.01</v>
          </cell>
          <cell r="G1699" t="str">
            <v>org</v>
          </cell>
          <cell r="I1699">
            <v>35000</v>
          </cell>
          <cell r="J1699">
            <v>350</v>
          </cell>
        </row>
        <row r="1700">
          <cell r="B1700" t="str">
            <v>P</v>
          </cell>
          <cell r="C1700" t="str">
            <v>PK19</v>
          </cell>
          <cell r="E1700" t="str">
            <v>Mandor</v>
          </cell>
          <cell r="F1700">
            <v>5.0000000000000001E-3</v>
          </cell>
          <cell r="G1700" t="str">
            <v>org</v>
          </cell>
          <cell r="I1700">
            <v>50000</v>
          </cell>
          <cell r="J1700">
            <v>250</v>
          </cell>
        </row>
        <row r="1701">
          <cell r="E1701" t="str">
            <v xml:space="preserve">Jumlah         </v>
          </cell>
          <cell r="J1701">
            <v>37921.599999999999</v>
          </cell>
        </row>
        <row r="1702">
          <cell r="E1702" t="str">
            <v>Keuntungan Max.</v>
          </cell>
          <cell r="J1702">
            <v>3792.16</v>
          </cell>
        </row>
        <row r="1703">
          <cell r="E1703" t="str">
            <v xml:space="preserve">Jumlah         </v>
          </cell>
          <cell r="J1703">
            <v>41713.759999999995</v>
          </cell>
        </row>
        <row r="1704">
          <cell r="A1704" t="str">
            <v>A121</v>
          </cell>
          <cell r="E1704" t="str">
            <v xml:space="preserve">Dibulatkan    </v>
          </cell>
          <cell r="J1704">
            <v>41710</v>
          </cell>
        </row>
        <row r="1705">
          <cell r="D1705" t="str">
            <v>A122</v>
          </cell>
          <cell r="E1705" t="str">
            <v>1 M2 RANGKA ATAP GENTENG PLENTONG KAMPER BANJAR (HANYA RANGKANYA)</v>
          </cell>
        </row>
        <row r="1706">
          <cell r="C1706" t="str">
            <v>BF09</v>
          </cell>
          <cell r="E1706" t="str">
            <v>Kayu kaso 5/7 kamper Banjar</v>
          </cell>
          <cell r="F1706">
            <v>1.6799999999999999E-2</v>
          </cell>
          <cell r="G1706" t="str">
            <v>m³</v>
          </cell>
          <cell r="I1706">
            <v>1750000</v>
          </cell>
          <cell r="J1706">
            <v>29400</v>
          </cell>
        </row>
        <row r="1707">
          <cell r="C1707" t="str">
            <v>BF30</v>
          </cell>
          <cell r="E1707" t="str">
            <v>Reng kayu 2/3 kamper Banjar</v>
          </cell>
          <cell r="F1707">
            <v>4</v>
          </cell>
          <cell r="G1707" t="str">
            <v>m1</v>
          </cell>
          <cell r="I1707">
            <v>1400</v>
          </cell>
          <cell r="J1707">
            <v>5600</v>
          </cell>
        </row>
        <row r="1708">
          <cell r="C1708" t="str">
            <v>BS02</v>
          </cell>
          <cell r="E1708" t="str">
            <v>Paku  5 s.d. 7 cm</v>
          </cell>
          <cell r="F1708">
            <v>0.25</v>
          </cell>
          <cell r="G1708" t="str">
            <v>kg</v>
          </cell>
          <cell r="I1708">
            <v>6000</v>
          </cell>
          <cell r="J1708">
            <v>1500</v>
          </cell>
        </row>
        <row r="1709">
          <cell r="B1709" t="str">
            <v>P</v>
          </cell>
          <cell r="C1709" t="str">
            <v>PK02</v>
          </cell>
          <cell r="E1709" t="str">
            <v>Pekerja setengah terampil</v>
          </cell>
          <cell r="F1709">
            <v>0.15</v>
          </cell>
          <cell r="G1709" t="str">
            <v>org</v>
          </cell>
          <cell r="I1709">
            <v>23000</v>
          </cell>
          <cell r="J1709">
            <v>3450</v>
          </cell>
        </row>
        <row r="1710">
          <cell r="B1710" t="str">
            <v>P</v>
          </cell>
          <cell r="C1710" t="str">
            <v>PK08</v>
          </cell>
          <cell r="E1710" t="str">
            <v>Tk. kayu terampil</v>
          </cell>
          <cell r="F1710">
            <v>0.15</v>
          </cell>
          <cell r="G1710" t="str">
            <v>org</v>
          </cell>
          <cell r="I1710">
            <v>35000</v>
          </cell>
          <cell r="J1710">
            <v>5250</v>
          </cell>
        </row>
        <row r="1711">
          <cell r="B1711" t="str">
            <v>P</v>
          </cell>
          <cell r="C1711" t="str">
            <v>PK09</v>
          </cell>
          <cell r="E1711" t="str">
            <v>Kep. Tukang kayu</v>
          </cell>
          <cell r="F1711">
            <v>0.01</v>
          </cell>
          <cell r="G1711" t="str">
            <v>org</v>
          </cell>
          <cell r="I1711">
            <v>35000</v>
          </cell>
          <cell r="J1711">
            <v>350</v>
          </cell>
        </row>
        <row r="1712">
          <cell r="B1712" t="str">
            <v>P</v>
          </cell>
          <cell r="C1712" t="str">
            <v>PK19</v>
          </cell>
          <cell r="E1712" t="str">
            <v>Mandor</v>
          </cell>
          <cell r="F1712">
            <v>5.0000000000000001E-3</v>
          </cell>
          <cell r="G1712" t="str">
            <v>org</v>
          </cell>
          <cell r="I1712">
            <v>50000</v>
          </cell>
          <cell r="J1712">
            <v>250</v>
          </cell>
        </row>
        <row r="1713">
          <cell r="E1713" t="str">
            <v xml:space="preserve">Jumlah         </v>
          </cell>
          <cell r="J1713">
            <v>45800</v>
          </cell>
        </row>
        <row r="1714">
          <cell r="E1714" t="str">
            <v>Keuntungan Max.</v>
          </cell>
          <cell r="J1714">
            <v>4580</v>
          </cell>
        </row>
        <row r="1715">
          <cell r="E1715" t="str">
            <v xml:space="preserve">Jumlah         </v>
          </cell>
          <cell r="J1715">
            <v>50380</v>
          </cell>
        </row>
        <row r="1716">
          <cell r="A1716" t="str">
            <v>A122</v>
          </cell>
          <cell r="E1716" t="str">
            <v xml:space="preserve">Dibulatkan    </v>
          </cell>
          <cell r="J1716">
            <v>50380</v>
          </cell>
        </row>
        <row r="1717">
          <cell r="D1717" t="str">
            <v>A123</v>
          </cell>
          <cell r="E1717" t="str">
            <v>1 M2 PENUTUP ATAP SIRAP (4 LAPIS) + RANGKA ATAP</v>
          </cell>
        </row>
        <row r="1718">
          <cell r="C1718" t="str">
            <v>BF09</v>
          </cell>
          <cell r="E1718" t="str">
            <v>Kayu kaso 5/7 kamper Banjar</v>
          </cell>
          <cell r="F1718">
            <v>1.0999999999999999E-2</v>
          </cell>
          <cell r="G1718" t="str">
            <v>m³</v>
          </cell>
          <cell r="I1718">
            <v>1750000</v>
          </cell>
          <cell r="J1718">
            <v>19250</v>
          </cell>
        </row>
        <row r="1719">
          <cell r="C1719" t="str">
            <v>BF30</v>
          </cell>
          <cell r="E1719" t="str">
            <v>Reng kayu 2/3 kamper Banjar</v>
          </cell>
          <cell r="F1719">
            <v>4</v>
          </cell>
          <cell r="G1719" t="str">
            <v>m1</v>
          </cell>
          <cell r="I1719">
            <v>1400</v>
          </cell>
          <cell r="J1719">
            <v>5600</v>
          </cell>
        </row>
        <row r="1720">
          <cell r="C1720" t="str">
            <v>LL80</v>
          </cell>
          <cell r="E1720" t="str">
            <v>Atap sirap 4 lapis</v>
          </cell>
          <cell r="F1720">
            <v>80</v>
          </cell>
          <cell r="G1720" t="str">
            <v>bh</v>
          </cell>
          <cell r="I1720">
            <v>275</v>
          </cell>
          <cell r="J1720">
            <v>22000</v>
          </cell>
        </row>
        <row r="1721">
          <cell r="C1721" t="str">
            <v>BS02</v>
          </cell>
          <cell r="E1721" t="str">
            <v>Paku  5 s.d. 7 cm</v>
          </cell>
          <cell r="F1721">
            <v>0.25</v>
          </cell>
          <cell r="G1721" t="str">
            <v>kg</v>
          </cell>
          <cell r="I1721">
            <v>6000</v>
          </cell>
          <cell r="J1721">
            <v>1500</v>
          </cell>
        </row>
        <row r="1722">
          <cell r="B1722" t="str">
            <v>P</v>
          </cell>
          <cell r="C1722" t="str">
            <v>PK02</v>
          </cell>
          <cell r="E1722" t="str">
            <v>Pekerja setengah terampil</v>
          </cell>
          <cell r="F1722">
            <v>0.15</v>
          </cell>
          <cell r="G1722" t="str">
            <v>org</v>
          </cell>
          <cell r="I1722">
            <v>23000</v>
          </cell>
          <cell r="J1722">
            <v>3450</v>
          </cell>
        </row>
        <row r="1723">
          <cell r="B1723" t="str">
            <v>P</v>
          </cell>
          <cell r="C1723" t="str">
            <v>PK08</v>
          </cell>
          <cell r="E1723" t="str">
            <v>Tk. kayu terampil</v>
          </cell>
          <cell r="F1723">
            <v>0.15</v>
          </cell>
          <cell r="G1723" t="str">
            <v>org</v>
          </cell>
          <cell r="I1723">
            <v>35000</v>
          </cell>
          <cell r="J1723">
            <v>5250</v>
          </cell>
        </row>
        <row r="1724">
          <cell r="B1724" t="str">
            <v>P</v>
          </cell>
          <cell r="C1724" t="str">
            <v>PK09</v>
          </cell>
          <cell r="E1724" t="str">
            <v>Kep. Tukang kayu</v>
          </cell>
          <cell r="F1724">
            <v>0.01</v>
          </cell>
          <cell r="G1724" t="str">
            <v>org</v>
          </cell>
          <cell r="I1724">
            <v>35000</v>
          </cell>
          <cell r="J1724">
            <v>350</v>
          </cell>
        </row>
        <row r="1725">
          <cell r="B1725" t="str">
            <v>P</v>
          </cell>
          <cell r="C1725" t="str">
            <v>PK19</v>
          </cell>
          <cell r="E1725" t="str">
            <v>Mandor</v>
          </cell>
          <cell r="F1725">
            <v>5.0000000000000001E-3</v>
          </cell>
          <cell r="G1725" t="str">
            <v>org</v>
          </cell>
          <cell r="I1725">
            <v>50000</v>
          </cell>
          <cell r="J1725">
            <v>250</v>
          </cell>
        </row>
        <row r="1726">
          <cell r="E1726" t="str">
            <v xml:space="preserve">Jumlah         </v>
          </cell>
          <cell r="J1726">
            <v>57650</v>
          </cell>
        </row>
        <row r="1727">
          <cell r="E1727" t="str">
            <v>Keuntungan Max.</v>
          </cell>
          <cell r="J1727">
            <v>5765</v>
          </cell>
        </row>
        <row r="1728">
          <cell r="E1728" t="str">
            <v xml:space="preserve">Jumlah         </v>
          </cell>
          <cell r="J1728">
            <v>63415</v>
          </cell>
        </row>
        <row r="1729">
          <cell r="A1729" t="str">
            <v>A123</v>
          </cell>
          <cell r="E1729" t="str">
            <v xml:space="preserve">Dibulatkan    </v>
          </cell>
          <cell r="J1729">
            <v>63410</v>
          </cell>
        </row>
        <row r="1730">
          <cell r="D1730" t="str">
            <v>A124</v>
          </cell>
          <cell r="E1730" t="str">
            <v>1 M1 PEK. BUBUNGAN ATAP GENTENG EX JATIWANGI</v>
          </cell>
        </row>
        <row r="1731">
          <cell r="C1731" t="str">
            <v>BX15</v>
          </cell>
          <cell r="E1731" t="str">
            <v>Genteng bubungan genteng ex Jatiwangi</v>
          </cell>
          <cell r="F1731">
            <v>4</v>
          </cell>
          <cell r="G1731" t="str">
            <v>bh</v>
          </cell>
          <cell r="I1731">
            <v>2300</v>
          </cell>
          <cell r="J1731">
            <v>9200</v>
          </cell>
        </row>
        <row r="1732">
          <cell r="C1732" t="str">
            <v>BA34</v>
          </cell>
          <cell r="E1732" t="str">
            <v>PC (50 kg)</v>
          </cell>
          <cell r="F1732">
            <v>0.13040000000000002</v>
          </cell>
          <cell r="G1732" t="str">
            <v>zak</v>
          </cell>
          <cell r="I1732">
            <v>30000</v>
          </cell>
          <cell r="J1732">
            <v>3912.0000000000005</v>
          </cell>
        </row>
        <row r="1733">
          <cell r="C1733" t="str">
            <v>BA04</v>
          </cell>
          <cell r="E1733" t="str">
            <v>Pasir pasang</v>
          </cell>
          <cell r="F1733">
            <v>0.21</v>
          </cell>
          <cell r="G1733" t="str">
            <v>lbr</v>
          </cell>
          <cell r="I1733">
            <v>125000</v>
          </cell>
          <cell r="J1733">
            <v>26250</v>
          </cell>
        </row>
        <row r="1734">
          <cell r="B1734" t="str">
            <v>P</v>
          </cell>
          <cell r="C1734" t="str">
            <v>PK02</v>
          </cell>
          <cell r="E1734" t="str">
            <v>Pekerja setengah terampil</v>
          </cell>
          <cell r="F1734">
            <v>0.15</v>
          </cell>
          <cell r="G1734" t="str">
            <v>org</v>
          </cell>
          <cell r="I1734">
            <v>23000</v>
          </cell>
          <cell r="J1734">
            <v>3450</v>
          </cell>
        </row>
        <row r="1735">
          <cell r="B1735" t="str">
            <v>P</v>
          </cell>
          <cell r="C1735" t="str">
            <v>PK05</v>
          </cell>
          <cell r="E1735" t="str">
            <v>Tk. batu terampil</v>
          </cell>
          <cell r="F1735">
            <v>0.2</v>
          </cell>
          <cell r="G1735" t="str">
            <v>org</v>
          </cell>
          <cell r="I1735">
            <v>30000</v>
          </cell>
          <cell r="J1735">
            <v>6000</v>
          </cell>
        </row>
        <row r="1736">
          <cell r="B1736" t="str">
            <v>P</v>
          </cell>
          <cell r="C1736" t="str">
            <v>PK06</v>
          </cell>
          <cell r="E1736" t="str">
            <v>Kep. Tukang batu</v>
          </cell>
          <cell r="F1736">
            <v>0.01</v>
          </cell>
          <cell r="G1736" t="str">
            <v>org</v>
          </cell>
          <cell r="I1736">
            <v>35000</v>
          </cell>
          <cell r="J1736">
            <v>350</v>
          </cell>
        </row>
        <row r="1737">
          <cell r="B1737" t="str">
            <v>P</v>
          </cell>
          <cell r="C1737" t="str">
            <v>PK19</v>
          </cell>
          <cell r="E1737" t="str">
            <v>Mandor</v>
          </cell>
          <cell r="F1737">
            <v>5.0000000000000001E-3</v>
          </cell>
          <cell r="G1737" t="str">
            <v>org</v>
          </cell>
          <cell r="I1737">
            <v>50000</v>
          </cell>
          <cell r="J1737">
            <v>250</v>
          </cell>
        </row>
        <row r="1738">
          <cell r="C1738" t="str">
            <v>LL81</v>
          </cell>
          <cell r="E1738" t="str">
            <v>Peralatan</v>
          </cell>
          <cell r="F1738">
            <v>6.5000000000000002E-2</v>
          </cell>
          <cell r="G1738" t="str">
            <v>lot</v>
          </cell>
          <cell r="I1738">
            <v>49412</v>
          </cell>
          <cell r="J1738">
            <v>3211.78</v>
          </cell>
        </row>
        <row r="1739">
          <cell r="E1739" t="str">
            <v xml:space="preserve">Jumlah         </v>
          </cell>
          <cell r="J1739">
            <v>49412</v>
          </cell>
        </row>
        <row r="1740">
          <cell r="E1740" t="str">
            <v>Keuntungan Max.</v>
          </cell>
          <cell r="J1740">
            <v>4941.2000000000007</v>
          </cell>
        </row>
        <row r="1741">
          <cell r="E1741" t="str">
            <v xml:space="preserve">Jumlah         </v>
          </cell>
          <cell r="J1741">
            <v>54353.2</v>
          </cell>
        </row>
        <row r="1742">
          <cell r="A1742" t="str">
            <v>A124</v>
          </cell>
          <cell r="E1742" t="str">
            <v xml:space="preserve">Dibulatkan    </v>
          </cell>
          <cell r="J1742">
            <v>54350</v>
          </cell>
        </row>
        <row r="1743">
          <cell r="D1743" t="str">
            <v>A125</v>
          </cell>
          <cell r="E1743" t="str">
            <v>1 M1 PEK. BUBUNGAN ATAP GENTENG BETON</v>
          </cell>
        </row>
        <row r="1744">
          <cell r="C1744" t="str">
            <v>BX16</v>
          </cell>
          <cell r="E1744" t="str">
            <v>Genteng bubungan genteng beton</v>
          </cell>
          <cell r="F1744">
            <v>3</v>
          </cell>
          <cell r="G1744" t="str">
            <v>bh</v>
          </cell>
          <cell r="I1744">
            <v>5500</v>
          </cell>
          <cell r="J1744">
            <v>16500</v>
          </cell>
        </row>
        <row r="1745">
          <cell r="C1745" t="str">
            <v>BA34</v>
          </cell>
          <cell r="E1745" t="str">
            <v>PC (50 kg)</v>
          </cell>
          <cell r="F1745">
            <v>0.13040000000000002</v>
          </cell>
          <cell r="G1745" t="str">
            <v>zak</v>
          </cell>
          <cell r="I1745">
            <v>30000</v>
          </cell>
          <cell r="J1745">
            <v>3912.0000000000005</v>
          </cell>
        </row>
        <row r="1746">
          <cell r="C1746" t="str">
            <v>BA04</v>
          </cell>
          <cell r="E1746" t="str">
            <v>Pasir pasang</v>
          </cell>
          <cell r="F1746">
            <v>0.21</v>
          </cell>
          <cell r="G1746" t="str">
            <v>m³</v>
          </cell>
          <cell r="I1746">
            <v>125000</v>
          </cell>
          <cell r="J1746">
            <v>26250</v>
          </cell>
        </row>
        <row r="1747">
          <cell r="B1747" t="str">
            <v>P</v>
          </cell>
          <cell r="C1747" t="str">
            <v>PK02</v>
          </cell>
          <cell r="E1747" t="str">
            <v>Pekerja setengah terampil</v>
          </cell>
          <cell r="F1747">
            <v>0.15</v>
          </cell>
          <cell r="G1747" t="str">
            <v>org</v>
          </cell>
          <cell r="I1747">
            <v>23000</v>
          </cell>
          <cell r="J1747">
            <v>3450</v>
          </cell>
        </row>
        <row r="1748">
          <cell r="B1748" t="str">
            <v>P</v>
          </cell>
          <cell r="C1748" t="str">
            <v>PK05</v>
          </cell>
          <cell r="E1748" t="str">
            <v>Tk. batu terampil</v>
          </cell>
          <cell r="F1748">
            <v>0.2</v>
          </cell>
          <cell r="G1748" t="str">
            <v>org</v>
          </cell>
          <cell r="I1748">
            <v>30000</v>
          </cell>
          <cell r="J1748">
            <v>6000</v>
          </cell>
        </row>
        <row r="1749">
          <cell r="B1749" t="str">
            <v>P</v>
          </cell>
          <cell r="C1749" t="str">
            <v>PK06</v>
          </cell>
          <cell r="E1749" t="str">
            <v>Kep. Tukang batu</v>
          </cell>
          <cell r="F1749">
            <v>0.01</v>
          </cell>
          <cell r="G1749" t="str">
            <v>org</v>
          </cell>
          <cell r="I1749">
            <v>35000</v>
          </cell>
          <cell r="J1749">
            <v>350</v>
          </cell>
        </row>
        <row r="1750">
          <cell r="B1750" t="str">
            <v>P</v>
          </cell>
          <cell r="C1750" t="str">
            <v>PK19</v>
          </cell>
          <cell r="E1750" t="str">
            <v>Mandor</v>
          </cell>
          <cell r="F1750">
            <v>5.0000000000000001E-3</v>
          </cell>
          <cell r="G1750" t="str">
            <v>org</v>
          </cell>
          <cell r="I1750">
            <v>50000</v>
          </cell>
          <cell r="J1750">
            <v>250</v>
          </cell>
        </row>
        <row r="1751">
          <cell r="C1751" t="str">
            <v>LL82</v>
          </cell>
          <cell r="E1751" t="str">
            <v>Peralatan</v>
          </cell>
          <cell r="F1751">
            <v>9.5000000000000001E-2</v>
          </cell>
          <cell r="G1751" t="str">
            <v>lot</v>
          </cell>
          <cell r="I1751">
            <v>56712</v>
          </cell>
          <cell r="J1751">
            <v>5387.64</v>
          </cell>
        </row>
        <row r="1752">
          <cell r="E1752" t="str">
            <v xml:space="preserve">Jumlah         </v>
          </cell>
          <cell r="J1752">
            <v>62099.64</v>
          </cell>
        </row>
        <row r="1753">
          <cell r="E1753" t="str">
            <v>Keuntungan Max.</v>
          </cell>
          <cell r="J1753">
            <v>6209.9639999999999</v>
          </cell>
        </row>
        <row r="1754">
          <cell r="E1754" t="str">
            <v xml:space="preserve">Jumlah         </v>
          </cell>
          <cell r="J1754">
            <v>68309.603999999992</v>
          </cell>
        </row>
        <row r="1755">
          <cell r="A1755" t="str">
            <v>A125</v>
          </cell>
          <cell r="E1755" t="str">
            <v xml:space="preserve">Dibulatkan    </v>
          </cell>
          <cell r="J1755">
            <v>68300</v>
          </cell>
        </row>
        <row r="1756">
          <cell r="D1756" t="str">
            <v>A126</v>
          </cell>
          <cell r="E1756" t="str">
            <v>1 M1 PEK. BUBUNGAN ATAP GENTENG KERAMIK</v>
          </cell>
        </row>
        <row r="1757">
          <cell r="C1757" t="str">
            <v>BX36</v>
          </cell>
          <cell r="E1757" t="str">
            <v>Genteng bubungan genteng keramik</v>
          </cell>
          <cell r="F1757">
            <v>3</v>
          </cell>
          <cell r="G1757" t="str">
            <v>bh</v>
          </cell>
          <cell r="I1757">
            <v>5000</v>
          </cell>
          <cell r="J1757">
            <v>15000</v>
          </cell>
        </row>
        <row r="1758">
          <cell r="C1758" t="str">
            <v>BA34</v>
          </cell>
          <cell r="E1758" t="str">
            <v>PC (50 kg)</v>
          </cell>
          <cell r="F1758">
            <v>0.13040000000000002</v>
          </cell>
          <cell r="G1758" t="str">
            <v>zak</v>
          </cell>
          <cell r="I1758">
            <v>30000</v>
          </cell>
          <cell r="J1758">
            <v>3912.0000000000005</v>
          </cell>
        </row>
        <row r="1759">
          <cell r="C1759" t="str">
            <v>BA04</v>
          </cell>
          <cell r="E1759" t="str">
            <v>Pasir pasang</v>
          </cell>
          <cell r="F1759">
            <v>0.21</v>
          </cell>
          <cell r="G1759" t="str">
            <v>lbr</v>
          </cell>
          <cell r="I1759">
            <v>125000</v>
          </cell>
          <cell r="J1759">
            <v>26250</v>
          </cell>
        </row>
        <row r="1760">
          <cell r="B1760" t="str">
            <v>P</v>
          </cell>
          <cell r="C1760" t="str">
            <v>PK02</v>
          </cell>
          <cell r="E1760" t="str">
            <v>Pekerja setengah terampil</v>
          </cell>
          <cell r="F1760">
            <v>0.15</v>
          </cell>
          <cell r="G1760" t="str">
            <v>org</v>
          </cell>
          <cell r="I1760">
            <v>23000</v>
          </cell>
          <cell r="J1760">
            <v>3450</v>
          </cell>
        </row>
        <row r="1761">
          <cell r="B1761" t="str">
            <v>P</v>
          </cell>
          <cell r="C1761" t="str">
            <v>PK05</v>
          </cell>
          <cell r="E1761" t="str">
            <v>Tk. batu terampil</v>
          </cell>
          <cell r="F1761">
            <v>0.2</v>
          </cell>
          <cell r="G1761" t="str">
            <v>org</v>
          </cell>
          <cell r="I1761">
            <v>30000</v>
          </cell>
          <cell r="J1761">
            <v>6000</v>
          </cell>
        </row>
        <row r="1762">
          <cell r="B1762" t="str">
            <v>P</v>
          </cell>
          <cell r="C1762" t="str">
            <v>PK06</v>
          </cell>
          <cell r="E1762" t="str">
            <v>Kep. Tukang batu</v>
          </cell>
          <cell r="F1762">
            <v>0.01</v>
          </cell>
          <cell r="G1762" t="str">
            <v>org</v>
          </cell>
          <cell r="I1762">
            <v>35000</v>
          </cell>
          <cell r="J1762">
            <v>350</v>
          </cell>
        </row>
        <row r="1763">
          <cell r="B1763" t="str">
            <v>P</v>
          </cell>
          <cell r="C1763" t="str">
            <v>PK19</v>
          </cell>
          <cell r="E1763" t="str">
            <v>Mandor</v>
          </cell>
          <cell r="F1763">
            <v>5.0000000000000001E-3</v>
          </cell>
          <cell r="G1763" t="str">
            <v>org</v>
          </cell>
          <cell r="I1763">
            <v>50000</v>
          </cell>
          <cell r="J1763">
            <v>250</v>
          </cell>
        </row>
        <row r="1764">
          <cell r="C1764" t="str">
            <v>LL83</v>
          </cell>
          <cell r="E1764" t="str">
            <v>Peralatan</v>
          </cell>
          <cell r="F1764">
            <v>0.109</v>
          </cell>
          <cell r="G1764" t="str">
            <v>lot</v>
          </cell>
          <cell r="I1764">
            <v>55212</v>
          </cell>
          <cell r="J1764">
            <v>6018.1080000000002</v>
          </cell>
        </row>
        <row r="1765">
          <cell r="E1765" t="str">
            <v xml:space="preserve">Jumlah         </v>
          </cell>
          <cell r="J1765">
            <v>61230.108</v>
          </cell>
        </row>
        <row r="1766">
          <cell r="E1766" t="str">
            <v>Keuntungan Max.</v>
          </cell>
          <cell r="J1766">
            <v>6123.0108</v>
          </cell>
        </row>
        <row r="1767">
          <cell r="E1767" t="str">
            <v xml:space="preserve">Jumlah         </v>
          </cell>
          <cell r="J1767">
            <v>67353.118799999997</v>
          </cell>
        </row>
        <row r="1768">
          <cell r="A1768" t="str">
            <v>A126</v>
          </cell>
          <cell r="E1768" t="str">
            <v xml:space="preserve">Dibulatkan    </v>
          </cell>
          <cell r="J1768">
            <v>67350</v>
          </cell>
        </row>
        <row r="1769">
          <cell r="D1769" t="str">
            <v>A127</v>
          </cell>
          <cell r="E1769" t="str">
            <v>1 M1 PEK.PAGAR DEPAN TRALIS STANDARD</v>
          </cell>
        </row>
        <row r="1770">
          <cell r="E1770" t="str">
            <v>Bouplank</v>
          </cell>
          <cell r="F1770">
            <v>1</v>
          </cell>
          <cell r="G1770" t="str">
            <v>m1</v>
          </cell>
          <cell r="I1770">
            <v>16571.939999999999</v>
          </cell>
          <cell r="J1770">
            <v>16571.939999999999</v>
          </cell>
        </row>
        <row r="1771">
          <cell r="E1771" t="str">
            <v>Galian Tanah</v>
          </cell>
          <cell r="F1771">
            <v>0.45</v>
          </cell>
          <cell r="G1771" t="str">
            <v>m³</v>
          </cell>
          <cell r="I1771">
            <v>13230</v>
          </cell>
          <cell r="J1771">
            <v>5953.5</v>
          </cell>
        </row>
        <row r="1772">
          <cell r="E1772" t="str">
            <v>Urugan Pasir 10 cm'</v>
          </cell>
          <cell r="F1772">
            <v>0.08</v>
          </cell>
          <cell r="G1772" t="str">
            <v>m³</v>
          </cell>
          <cell r="I1772">
            <v>105800</v>
          </cell>
          <cell r="J1772">
            <v>8464</v>
          </cell>
        </row>
        <row r="1773">
          <cell r="E1773" t="str">
            <v>Pasang Aanstamping</v>
          </cell>
          <cell r="F1773">
            <v>0.12</v>
          </cell>
          <cell r="G1773" t="str">
            <v>m³</v>
          </cell>
          <cell r="I1773">
            <v>147002.5</v>
          </cell>
          <cell r="J1773">
            <v>17640.3</v>
          </cell>
        </row>
        <row r="1774">
          <cell r="E1774" t="str">
            <v>Pas.Batu Belah 1 pc : 4 psr</v>
          </cell>
          <cell r="F1774">
            <v>0.2</v>
          </cell>
          <cell r="G1774" t="str">
            <v>m³</v>
          </cell>
          <cell r="I1774">
            <v>242782.5</v>
          </cell>
          <cell r="J1774">
            <v>48556.5</v>
          </cell>
        </row>
        <row r="1775">
          <cell r="E1775" t="str">
            <v>Plesteran &amp; Acian 1 pc : 4 psr</v>
          </cell>
          <cell r="F1775">
            <v>0.41</v>
          </cell>
          <cell r="G1775" t="str">
            <v>m²</v>
          </cell>
          <cell r="I1775">
            <v>20250</v>
          </cell>
          <cell r="J1775">
            <v>8302.5</v>
          </cell>
        </row>
        <row r="1776">
          <cell r="C1776" t="str">
            <v>LL84</v>
          </cell>
          <cell r="E1776" t="str">
            <v>Beton Tulang ( 100 kg/m3 )</v>
          </cell>
          <cell r="F1776">
            <v>5.6250000000000001E-2</v>
          </cell>
          <cell r="G1776" t="str">
            <v>m³</v>
          </cell>
          <cell r="I1776">
            <v>1250000</v>
          </cell>
          <cell r="J1776">
            <v>70312.5</v>
          </cell>
        </row>
        <row r="1777">
          <cell r="C1777" t="str">
            <v>LL85</v>
          </cell>
          <cell r="E1777" t="str">
            <v>Pagar Tralis</v>
          </cell>
          <cell r="F1777">
            <v>1.5</v>
          </cell>
          <cell r="G1777" t="str">
            <v>m'</v>
          </cell>
          <cell r="I1777">
            <v>35000</v>
          </cell>
          <cell r="J1777">
            <v>52500</v>
          </cell>
        </row>
        <row r="1778">
          <cell r="E1778" t="str">
            <v xml:space="preserve">Pengecatan </v>
          </cell>
          <cell r="F1778">
            <v>1</v>
          </cell>
          <cell r="G1778" t="str">
            <v>m²</v>
          </cell>
          <cell r="I1778">
            <v>25023.5</v>
          </cell>
          <cell r="J1778">
            <v>25023.5</v>
          </cell>
        </row>
        <row r="1779">
          <cell r="E1779" t="str">
            <v xml:space="preserve">Jumlah         </v>
          </cell>
          <cell r="J1779">
            <v>253324.74</v>
          </cell>
        </row>
        <row r="1780">
          <cell r="E1780" t="str">
            <v>Keuntungan Max.</v>
          </cell>
          <cell r="J1780">
            <v>25332.474000000002</v>
          </cell>
        </row>
        <row r="1781">
          <cell r="E1781" t="str">
            <v xml:space="preserve">Jumlah         </v>
          </cell>
          <cell r="J1781">
            <v>278657.21399999998</v>
          </cell>
        </row>
        <row r="1782">
          <cell r="A1782" t="str">
            <v>A127</v>
          </cell>
          <cell r="E1782" t="str">
            <v xml:space="preserve">Dibulatkan    </v>
          </cell>
          <cell r="J1782">
            <v>278650</v>
          </cell>
        </row>
        <row r="1783">
          <cell r="D1783" t="str">
            <v>A128</v>
          </cell>
          <cell r="E1783" t="str">
            <v>1 M1 PEK. PAGAR BELAKANG / SAMPING</v>
          </cell>
        </row>
        <row r="1784">
          <cell r="E1784" t="str">
            <v>Galian Tanah</v>
          </cell>
          <cell r="F1784">
            <v>0.45</v>
          </cell>
          <cell r="G1784" t="str">
            <v>m³</v>
          </cell>
          <cell r="I1784">
            <v>13230</v>
          </cell>
          <cell r="J1784">
            <v>5953.5</v>
          </cell>
        </row>
        <row r="1785">
          <cell r="E1785" t="str">
            <v>Urugan Pasir 10 cm'</v>
          </cell>
          <cell r="F1785">
            <v>0.08</v>
          </cell>
          <cell r="G1785" t="str">
            <v>m³</v>
          </cell>
          <cell r="I1785">
            <v>105800</v>
          </cell>
          <cell r="J1785">
            <v>8464</v>
          </cell>
        </row>
        <row r="1786">
          <cell r="E1786" t="str">
            <v>Pasang Aanstamping</v>
          </cell>
          <cell r="F1786">
            <v>0.12</v>
          </cell>
          <cell r="G1786" t="str">
            <v>m³</v>
          </cell>
          <cell r="I1786">
            <v>147002.5</v>
          </cell>
          <cell r="J1786">
            <v>17640.3</v>
          </cell>
        </row>
        <row r="1787">
          <cell r="E1787" t="str">
            <v>Pas.Batu Belah 1 pc : 4 psr</v>
          </cell>
          <cell r="F1787">
            <v>0.2</v>
          </cell>
          <cell r="G1787" t="str">
            <v>m³</v>
          </cell>
          <cell r="I1787">
            <v>242782.5</v>
          </cell>
          <cell r="J1787">
            <v>48556.5</v>
          </cell>
        </row>
        <row r="1788">
          <cell r="E1788" t="str">
            <v>Pas.bata + plesteran 1 : 4</v>
          </cell>
          <cell r="F1788">
            <v>1.8</v>
          </cell>
          <cell r="G1788" t="str">
            <v>m²</v>
          </cell>
          <cell r="I1788">
            <v>64442.700000000004</v>
          </cell>
          <cell r="J1788">
            <v>115996.86000000002</v>
          </cell>
        </row>
        <row r="1789">
          <cell r="E1789" t="str">
            <v>Beton Tulang ( 100 kg/m3 )</v>
          </cell>
          <cell r="F1789">
            <v>5.6250000000000001E-2</v>
          </cell>
          <cell r="G1789" t="str">
            <v>m³</v>
          </cell>
          <cell r="I1789">
            <v>1250000</v>
          </cell>
          <cell r="J1789">
            <v>70312.5</v>
          </cell>
        </row>
        <row r="1790">
          <cell r="C1790" t="str">
            <v>BP07</v>
          </cell>
          <cell r="E1790" t="str">
            <v>Besi Siku</v>
          </cell>
          <cell r="F1790">
            <v>1</v>
          </cell>
          <cell r="G1790" t="str">
            <v>kg</v>
          </cell>
          <cell r="I1790">
            <v>3700</v>
          </cell>
          <cell r="J1790">
            <v>3700</v>
          </cell>
        </row>
        <row r="1791">
          <cell r="C1791" t="str">
            <v>BP12</v>
          </cell>
          <cell r="E1791" t="str">
            <v>Kawat Duri</v>
          </cell>
          <cell r="F1791">
            <v>3</v>
          </cell>
          <cell r="G1791" t="str">
            <v>m1</v>
          </cell>
          <cell r="I1791">
            <v>1800</v>
          </cell>
          <cell r="J1791">
            <v>5400</v>
          </cell>
        </row>
        <row r="1792">
          <cell r="E1792" t="str">
            <v>Pengecatan</v>
          </cell>
          <cell r="F1792">
            <v>1</v>
          </cell>
          <cell r="G1792" t="str">
            <v>m²</v>
          </cell>
          <cell r="I1792">
            <v>13447</v>
          </cell>
          <cell r="J1792">
            <v>13447</v>
          </cell>
        </row>
        <row r="1793">
          <cell r="E1793" t="str">
            <v xml:space="preserve">Jumlah         </v>
          </cell>
          <cell r="J1793">
            <v>289470.66000000003</v>
          </cell>
        </row>
        <row r="1794">
          <cell r="E1794" t="str">
            <v>Keuntungan Max.</v>
          </cell>
          <cell r="J1794">
            <v>28947.066000000006</v>
          </cell>
        </row>
        <row r="1795">
          <cell r="E1795" t="str">
            <v xml:space="preserve">Jumlah         </v>
          </cell>
          <cell r="J1795">
            <v>318417.72600000002</v>
          </cell>
        </row>
        <row r="1796">
          <cell r="A1796" t="str">
            <v>A128</v>
          </cell>
          <cell r="E1796" t="str">
            <v xml:space="preserve">Dibulatkan    </v>
          </cell>
          <cell r="J1796">
            <v>318410</v>
          </cell>
        </row>
        <row r="1797">
          <cell r="D1797" t="str">
            <v>A129</v>
          </cell>
          <cell r="E1797" t="str">
            <v>1 M2 PAS. ONDERLAG BATU BELAH T = 20 CM</v>
          </cell>
        </row>
        <row r="1798">
          <cell r="C1798" t="str">
            <v>BA04</v>
          </cell>
          <cell r="E1798" t="str">
            <v xml:space="preserve">Pasir pasang </v>
          </cell>
          <cell r="F1798">
            <v>0.15</v>
          </cell>
          <cell r="G1798" t="str">
            <v>m³</v>
          </cell>
          <cell r="I1798">
            <v>125000</v>
          </cell>
          <cell r="J1798">
            <v>18750</v>
          </cell>
        </row>
        <row r="1799">
          <cell r="C1799" t="str">
            <v>BA12</v>
          </cell>
          <cell r="E1799" t="str">
            <v>Batu Belah</v>
          </cell>
          <cell r="F1799">
            <v>0.25</v>
          </cell>
          <cell r="G1799" t="str">
            <v>m³</v>
          </cell>
          <cell r="I1799">
            <v>90000</v>
          </cell>
          <cell r="J1799">
            <v>22500</v>
          </cell>
        </row>
        <row r="1800">
          <cell r="B1800" t="str">
            <v>P</v>
          </cell>
          <cell r="C1800" t="str">
            <v>PK03</v>
          </cell>
          <cell r="E1800" t="str">
            <v>Pekerja Trampil (Gali + Urug + Ampar)</v>
          </cell>
          <cell r="F1800">
            <v>0.15</v>
          </cell>
          <cell r="G1800" t="str">
            <v>org</v>
          </cell>
          <cell r="I1800">
            <v>25000</v>
          </cell>
          <cell r="J1800">
            <v>3750</v>
          </cell>
        </row>
        <row r="1801">
          <cell r="C1801" t="str">
            <v>LL86</v>
          </cell>
          <cell r="E1801" t="str">
            <v>Peralatan</v>
          </cell>
          <cell r="F1801">
            <v>0.12</v>
          </cell>
          <cell r="G1801" t="str">
            <v>lot</v>
          </cell>
          <cell r="I1801">
            <v>45000</v>
          </cell>
          <cell r="J1801">
            <v>5400</v>
          </cell>
        </row>
        <row r="1802">
          <cell r="E1802" t="str">
            <v xml:space="preserve">Jumlah         </v>
          </cell>
          <cell r="J1802">
            <v>50400</v>
          </cell>
        </row>
        <row r="1803">
          <cell r="E1803" t="str">
            <v>Keuntungan Max.</v>
          </cell>
          <cell r="J1803">
            <v>5040</v>
          </cell>
        </row>
        <row r="1804">
          <cell r="E1804" t="str">
            <v xml:space="preserve">Jumlah         </v>
          </cell>
          <cell r="J1804">
            <v>55440</v>
          </cell>
        </row>
        <row r="1805">
          <cell r="A1805" t="str">
            <v>A129</v>
          </cell>
          <cell r="E1805" t="str">
            <v xml:space="preserve">Dibulatkan    </v>
          </cell>
          <cell r="J1805">
            <v>55440</v>
          </cell>
        </row>
        <row r="1806">
          <cell r="D1806" t="str">
            <v>A130</v>
          </cell>
          <cell r="E1806" t="str">
            <v>1 M2 AMPARAN BATU PECAH MESIN 5/7 t=10 cm</v>
          </cell>
        </row>
        <row r="1807">
          <cell r="C1807" t="str">
            <v>BA11</v>
          </cell>
          <cell r="E1807" t="str">
            <v>Batu Pecah Mesin 5/7</v>
          </cell>
          <cell r="F1807">
            <v>0.12</v>
          </cell>
          <cell r="G1807" t="str">
            <v>m³</v>
          </cell>
          <cell r="I1807">
            <v>92000</v>
          </cell>
          <cell r="J1807">
            <v>11040</v>
          </cell>
        </row>
        <row r="1808">
          <cell r="B1808" t="str">
            <v>P</v>
          </cell>
          <cell r="C1808" t="str">
            <v>PK03</v>
          </cell>
          <cell r="E1808" t="str">
            <v>Pekerja Trampil (Gali + Urug + Ampar)</v>
          </cell>
          <cell r="F1808">
            <v>0.11</v>
          </cell>
          <cell r="G1808" t="str">
            <v>org</v>
          </cell>
          <cell r="I1808">
            <v>25000</v>
          </cell>
          <cell r="J1808">
            <v>2750</v>
          </cell>
        </row>
        <row r="1809">
          <cell r="C1809" t="str">
            <v>LL87</v>
          </cell>
          <cell r="E1809" t="str">
            <v>Peralatan</v>
          </cell>
          <cell r="F1809">
            <v>0.32</v>
          </cell>
          <cell r="G1809" t="str">
            <v>lot</v>
          </cell>
          <cell r="I1809">
            <v>13790</v>
          </cell>
          <cell r="J1809">
            <v>4412.8</v>
          </cell>
        </row>
        <row r="1810">
          <cell r="E1810" t="str">
            <v xml:space="preserve">Jumlah         </v>
          </cell>
          <cell r="J1810">
            <v>18202.8</v>
          </cell>
        </row>
        <row r="1811">
          <cell r="E1811" t="str">
            <v>Keuntungan Max.</v>
          </cell>
          <cell r="J1811">
            <v>1820.28</v>
          </cell>
        </row>
        <row r="1812">
          <cell r="E1812" t="str">
            <v xml:space="preserve">Jumlah         </v>
          </cell>
          <cell r="J1812">
            <v>20023.079999999998</v>
          </cell>
        </row>
        <row r="1813">
          <cell r="A1813" t="str">
            <v>A130</v>
          </cell>
          <cell r="E1813" t="str">
            <v xml:space="preserve">Dibulatkan    </v>
          </cell>
          <cell r="J1813">
            <v>20020</v>
          </cell>
        </row>
        <row r="1814">
          <cell r="D1814" t="str">
            <v>A131</v>
          </cell>
          <cell r="E1814" t="str">
            <v>1 M2 AMPARAN BATU PECAH MESIN 2/3 t=5 cm</v>
          </cell>
        </row>
        <row r="1815">
          <cell r="C1815" t="str">
            <v>BA09</v>
          </cell>
          <cell r="E1815" t="str">
            <v>Batu Pecah Mesin 2/3</v>
          </cell>
          <cell r="F1815">
            <v>0.06</v>
          </cell>
          <cell r="G1815" t="str">
            <v>m³</v>
          </cell>
          <cell r="I1815">
            <v>125000</v>
          </cell>
          <cell r="J1815">
            <v>7500</v>
          </cell>
        </row>
        <row r="1816">
          <cell r="B1816" t="str">
            <v>P</v>
          </cell>
          <cell r="C1816" t="str">
            <v>PK03</v>
          </cell>
          <cell r="E1816" t="str">
            <v>Pekerja Trampil (Gali + Urug + Ampar)</v>
          </cell>
          <cell r="F1816">
            <v>0.08</v>
          </cell>
          <cell r="G1816" t="str">
            <v>org</v>
          </cell>
          <cell r="I1816">
            <v>25000</v>
          </cell>
          <cell r="J1816">
            <v>2000</v>
          </cell>
        </row>
        <row r="1817">
          <cell r="C1817" t="str">
            <v>LL88</v>
          </cell>
          <cell r="E1817" t="str">
            <v>Peralatan</v>
          </cell>
          <cell r="F1817">
            <v>0.5</v>
          </cell>
          <cell r="G1817" t="str">
            <v>lot</v>
          </cell>
          <cell r="I1817">
            <v>9500</v>
          </cell>
          <cell r="J1817">
            <v>4750</v>
          </cell>
        </row>
        <row r="1818">
          <cell r="E1818" t="str">
            <v xml:space="preserve">Jumlah         </v>
          </cell>
          <cell r="J1818">
            <v>14250</v>
          </cell>
        </row>
        <row r="1819">
          <cell r="E1819" t="str">
            <v>Keuntungan Max.</v>
          </cell>
          <cell r="J1819">
            <v>1425</v>
          </cell>
        </row>
        <row r="1820">
          <cell r="E1820" t="str">
            <v xml:space="preserve">Jumlah         </v>
          </cell>
          <cell r="J1820">
            <v>15675</v>
          </cell>
        </row>
        <row r="1821">
          <cell r="A1821" t="str">
            <v>A131</v>
          </cell>
          <cell r="E1821" t="str">
            <v xml:space="preserve">Dibulatkan    </v>
          </cell>
          <cell r="J1821">
            <v>15670</v>
          </cell>
        </row>
        <row r="1822">
          <cell r="D1822" t="str">
            <v>A132</v>
          </cell>
          <cell r="E1822" t="str">
            <v>1 M2 LAPISAN PENGISI /PENUTUP</v>
          </cell>
        </row>
        <row r="1823">
          <cell r="C1823" t="str">
            <v>BA08</v>
          </cell>
          <cell r="E1823" t="str">
            <v>Batu pecah mesin 1/2</v>
          </cell>
          <cell r="F1823">
            <v>1.2E-2</v>
          </cell>
          <cell r="G1823" t="str">
            <v>m³</v>
          </cell>
          <cell r="I1823">
            <v>130000</v>
          </cell>
          <cell r="J1823">
            <v>1560</v>
          </cell>
        </row>
        <row r="1824">
          <cell r="C1824" t="str">
            <v>BA05</v>
          </cell>
          <cell r="E1824" t="str">
            <v>Pasir Beton</v>
          </cell>
          <cell r="F1824">
            <v>0.01</v>
          </cell>
          <cell r="G1824" t="str">
            <v>m³</v>
          </cell>
          <cell r="I1824">
            <v>135000</v>
          </cell>
          <cell r="J1824">
            <v>1350</v>
          </cell>
        </row>
        <row r="1825">
          <cell r="B1825" t="str">
            <v>P</v>
          </cell>
          <cell r="C1825" t="str">
            <v>PK03</v>
          </cell>
          <cell r="E1825" t="str">
            <v>Pekerja Trampil (Gali + Urug + Ampar)</v>
          </cell>
          <cell r="F1825">
            <v>0.05</v>
          </cell>
          <cell r="G1825" t="str">
            <v>org</v>
          </cell>
          <cell r="I1825">
            <v>25000</v>
          </cell>
          <cell r="J1825">
            <v>1250</v>
          </cell>
        </row>
        <row r="1826">
          <cell r="C1826" t="str">
            <v>LL89</v>
          </cell>
          <cell r="E1826" t="str">
            <v>Peralatan</v>
          </cell>
          <cell r="F1826">
            <v>0.95</v>
          </cell>
          <cell r="G1826" t="str">
            <v>lot</v>
          </cell>
          <cell r="I1826">
            <v>4160</v>
          </cell>
          <cell r="J1826">
            <v>3952</v>
          </cell>
        </row>
        <row r="1827">
          <cell r="E1827" t="str">
            <v xml:space="preserve">Jumlah         </v>
          </cell>
          <cell r="J1827">
            <v>8112</v>
          </cell>
        </row>
        <row r="1828">
          <cell r="E1828" t="str">
            <v>Keuntungan Max.</v>
          </cell>
          <cell r="J1828">
            <v>811.2</v>
          </cell>
        </row>
        <row r="1829">
          <cell r="E1829" t="str">
            <v xml:space="preserve">Jumlah         </v>
          </cell>
          <cell r="J1829">
            <v>8923.2000000000007</v>
          </cell>
        </row>
        <row r="1830">
          <cell r="A1830" t="str">
            <v>A132</v>
          </cell>
          <cell r="E1830" t="str">
            <v xml:space="preserve">Dibulatkan    </v>
          </cell>
          <cell r="J1830">
            <v>8920</v>
          </cell>
        </row>
        <row r="1831">
          <cell r="D1831" t="str">
            <v>A133</v>
          </cell>
          <cell r="E1831" t="str">
            <v xml:space="preserve">1 M2 PENGASPALAN MANUAL </v>
          </cell>
        </row>
        <row r="1832">
          <cell r="C1832" t="str">
            <v>BA05</v>
          </cell>
          <cell r="E1832" t="str">
            <v>Batu abu /pasir beton</v>
          </cell>
          <cell r="F1832">
            <v>5.0000000000000001E-3</v>
          </cell>
          <cell r="G1832" t="str">
            <v>m³</v>
          </cell>
          <cell r="I1832">
            <v>135000</v>
          </cell>
          <cell r="J1832">
            <v>675</v>
          </cell>
        </row>
        <row r="1833">
          <cell r="C1833" t="str">
            <v>CE02</v>
          </cell>
          <cell r="E1833" t="str">
            <v>Aspal</v>
          </cell>
          <cell r="F1833">
            <v>4</v>
          </cell>
          <cell r="G1833" t="str">
            <v>kg</v>
          </cell>
          <cell r="I1833">
            <v>3800</v>
          </cell>
          <cell r="J1833">
            <v>15200</v>
          </cell>
        </row>
        <row r="1834">
          <cell r="C1834" t="str">
            <v>CP02</v>
          </cell>
          <cell r="E1834" t="str">
            <v>Kayu Bakar</v>
          </cell>
          <cell r="F1834">
            <v>0.03</v>
          </cell>
          <cell r="G1834" t="str">
            <v>m³</v>
          </cell>
          <cell r="I1834">
            <v>49500</v>
          </cell>
          <cell r="J1834">
            <v>1485</v>
          </cell>
        </row>
        <row r="1835">
          <cell r="B1835" t="str">
            <v>P</v>
          </cell>
          <cell r="C1835" t="str">
            <v>PK03</v>
          </cell>
          <cell r="E1835" t="str">
            <v>Pekerja Trampil (Mengaspal)</v>
          </cell>
          <cell r="F1835">
            <v>0.06</v>
          </cell>
          <cell r="G1835" t="str">
            <v>org</v>
          </cell>
          <cell r="I1835">
            <v>25000</v>
          </cell>
          <cell r="J1835">
            <v>1500</v>
          </cell>
        </row>
        <row r="1836">
          <cell r="C1836" t="str">
            <v>LL90</v>
          </cell>
          <cell r="E1836" t="str">
            <v>Peralatan</v>
          </cell>
          <cell r="F1836">
            <v>0.18</v>
          </cell>
          <cell r="G1836" t="str">
            <v>lot</v>
          </cell>
          <cell r="I1836">
            <v>18860</v>
          </cell>
          <cell r="J1836">
            <v>3394.7999999999997</v>
          </cell>
        </row>
        <row r="1837">
          <cell r="E1837" t="str">
            <v xml:space="preserve">Jumlah         </v>
          </cell>
          <cell r="J1837">
            <v>22254.799999999999</v>
          </cell>
        </row>
        <row r="1838">
          <cell r="E1838" t="str">
            <v>Keuntungan Max.</v>
          </cell>
          <cell r="J1838">
            <v>2225.48</v>
          </cell>
        </row>
        <row r="1839">
          <cell r="E1839" t="str">
            <v xml:space="preserve">Jumlah         </v>
          </cell>
          <cell r="J1839">
            <v>24480.28</v>
          </cell>
        </row>
        <row r="1840">
          <cell r="A1840" t="str">
            <v>A133</v>
          </cell>
          <cell r="E1840" t="str">
            <v xml:space="preserve">Dibulatkan    </v>
          </cell>
          <cell r="J1840">
            <v>24480</v>
          </cell>
        </row>
        <row r="1841">
          <cell r="D1841" t="str">
            <v>A134</v>
          </cell>
          <cell r="E1841" t="str">
            <v>1 M2 HOTMIX TANGAN T=3 cm (JADI) u/ HAL &amp; JALAN KLS 6 TON KE BAWAH</v>
          </cell>
        </row>
        <row r="1842">
          <cell r="C1842" t="str">
            <v>BA06</v>
          </cell>
          <cell r="E1842" t="str">
            <v>Abu batu</v>
          </cell>
          <cell r="F1842">
            <v>3.5999999999999997E-2</v>
          </cell>
          <cell r="G1842" t="str">
            <v>m³</v>
          </cell>
          <cell r="I1842">
            <v>97000</v>
          </cell>
          <cell r="J1842">
            <v>3491.9999999999995</v>
          </cell>
        </row>
        <row r="1843">
          <cell r="C1843" t="str">
            <v>CE02</v>
          </cell>
          <cell r="E1843" t="str">
            <v>Aspal Panas</v>
          </cell>
          <cell r="F1843">
            <v>5</v>
          </cell>
          <cell r="G1843" t="str">
            <v>kg</v>
          </cell>
          <cell r="I1843">
            <v>3800</v>
          </cell>
          <cell r="J1843">
            <v>19000</v>
          </cell>
        </row>
        <row r="1844">
          <cell r="C1844" t="str">
            <v>LL91</v>
          </cell>
          <cell r="E1844" t="str">
            <v>Kayu Bakar</v>
          </cell>
          <cell r="F1844">
            <v>8.0000000000000002E-3</v>
          </cell>
          <cell r="G1844" t="str">
            <v>m³</v>
          </cell>
          <cell r="I1844">
            <v>1250</v>
          </cell>
          <cell r="J1844">
            <v>10</v>
          </cell>
        </row>
        <row r="1845">
          <cell r="B1845" t="str">
            <v>P</v>
          </cell>
          <cell r="C1845" t="str">
            <v>PK02</v>
          </cell>
          <cell r="E1845" t="str">
            <v>Pekerja Setengah Trampil</v>
          </cell>
          <cell r="F1845">
            <v>0.08</v>
          </cell>
          <cell r="G1845" t="str">
            <v>org</v>
          </cell>
          <cell r="I1845">
            <v>23000</v>
          </cell>
          <cell r="J1845">
            <v>1840</v>
          </cell>
        </row>
        <row r="1846">
          <cell r="B1846" t="str">
            <v>P</v>
          </cell>
          <cell r="C1846" t="str">
            <v>PK03</v>
          </cell>
          <cell r="E1846" t="str">
            <v>Pekerja Trampil</v>
          </cell>
          <cell r="F1846">
            <v>0.03</v>
          </cell>
          <cell r="G1846" t="str">
            <v>org</v>
          </cell>
          <cell r="I1846">
            <v>25000</v>
          </cell>
          <cell r="J1846">
            <v>750</v>
          </cell>
        </row>
        <row r="1847">
          <cell r="B1847" t="str">
            <v>P</v>
          </cell>
          <cell r="C1847" t="str">
            <v>PK19</v>
          </cell>
          <cell r="E1847" t="str">
            <v>Mandor</v>
          </cell>
          <cell r="F1847">
            <v>0.01</v>
          </cell>
          <cell r="G1847" t="str">
            <v>org</v>
          </cell>
          <cell r="I1847">
            <v>50000</v>
          </cell>
          <cell r="J1847">
            <v>500</v>
          </cell>
        </row>
        <row r="1848">
          <cell r="C1848" t="str">
            <v>LL92</v>
          </cell>
          <cell r="E1848" t="str">
            <v>Peralatan</v>
          </cell>
          <cell r="F1848">
            <v>9.8000000000000004E-2</v>
          </cell>
          <cell r="G1848" t="str">
            <v>lot</v>
          </cell>
          <cell r="I1848">
            <v>25592</v>
          </cell>
          <cell r="J1848">
            <v>2508.0160000000001</v>
          </cell>
        </row>
        <row r="1849">
          <cell r="E1849" t="str">
            <v xml:space="preserve">Jumlah         </v>
          </cell>
          <cell r="J1849">
            <v>28100.016</v>
          </cell>
        </row>
        <row r="1850">
          <cell r="E1850" t="str">
            <v>Keuntungan Max.</v>
          </cell>
          <cell r="J1850">
            <v>2810.0016000000001</v>
          </cell>
        </row>
        <row r="1851">
          <cell r="E1851" t="str">
            <v xml:space="preserve">Jumlah         </v>
          </cell>
          <cell r="J1851">
            <v>30910.017599999999</v>
          </cell>
        </row>
        <row r="1852">
          <cell r="A1852" t="str">
            <v>A134</v>
          </cell>
          <cell r="E1852" t="str">
            <v xml:space="preserve">Dibulatkan    </v>
          </cell>
          <cell r="J1852">
            <v>30910</v>
          </cell>
        </row>
        <row r="1853">
          <cell r="D1853" t="str">
            <v>A135</v>
          </cell>
          <cell r="E1853" t="str">
            <v>1 M2 HOTMIX PAKAI ALAT BESAR T=5 cm KLS JALAN 8 TON LEBIH</v>
          </cell>
        </row>
        <row r="1854">
          <cell r="C1854" t="str">
            <v>CE01</v>
          </cell>
          <cell r="E1854" t="str">
            <v>Hotmix jadi + alat besar, tenaga &amp; bhn bakar</v>
          </cell>
          <cell r="F1854">
            <v>0.111</v>
          </cell>
          <cell r="G1854" t="str">
            <v>ton</v>
          </cell>
          <cell r="I1854">
            <v>400000</v>
          </cell>
          <cell r="J1854">
            <v>44400</v>
          </cell>
        </row>
        <row r="1855">
          <cell r="B1855" t="str">
            <v>P</v>
          </cell>
          <cell r="C1855" t="str">
            <v>PK03</v>
          </cell>
          <cell r="E1855" t="str">
            <v>Pekerja Trampil</v>
          </cell>
          <cell r="F1855">
            <v>0.03</v>
          </cell>
          <cell r="G1855" t="str">
            <v>org</v>
          </cell>
          <cell r="I1855">
            <v>25000</v>
          </cell>
          <cell r="J1855">
            <v>750</v>
          </cell>
        </row>
        <row r="1856">
          <cell r="B1856" t="str">
            <v>P</v>
          </cell>
          <cell r="C1856" t="str">
            <v>PK19</v>
          </cell>
          <cell r="E1856" t="str">
            <v>Mandor</v>
          </cell>
          <cell r="F1856">
            <v>1.4999999999999999E-2</v>
          </cell>
          <cell r="G1856" t="str">
            <v>org</v>
          </cell>
          <cell r="I1856">
            <v>50000</v>
          </cell>
          <cell r="J1856">
            <v>750</v>
          </cell>
        </row>
        <row r="1857">
          <cell r="E1857" t="str">
            <v xml:space="preserve">Jumlah         </v>
          </cell>
          <cell r="J1857">
            <v>45900</v>
          </cell>
        </row>
        <row r="1858">
          <cell r="E1858" t="str">
            <v>Keuntungan Max.</v>
          </cell>
          <cell r="J1858">
            <v>4590</v>
          </cell>
        </row>
        <row r="1859">
          <cell r="E1859" t="str">
            <v xml:space="preserve">Jumlah         </v>
          </cell>
          <cell r="J1859">
            <v>50490</v>
          </cell>
        </row>
        <row r="1860">
          <cell r="A1860" t="str">
            <v>A135</v>
          </cell>
          <cell r="E1860" t="str">
            <v xml:space="preserve">Dibulatkan    </v>
          </cell>
          <cell r="J1860">
            <v>50490</v>
          </cell>
        </row>
        <row r="1861">
          <cell r="D1861" t="str">
            <v>A136</v>
          </cell>
          <cell r="E1861" t="str">
            <v>1 M2 KONSTRUKSI PENETRASI LENGKAP</v>
          </cell>
        </row>
        <row r="1862">
          <cell r="C1862" t="str">
            <v>LL93</v>
          </cell>
          <cell r="E1862" t="str">
            <v>Amparan 5/7 T = 10 cm, digilas</v>
          </cell>
          <cell r="F1862">
            <v>1</v>
          </cell>
          <cell r="G1862" t="str">
            <v>m²</v>
          </cell>
          <cell r="I1862">
            <v>5509.5</v>
          </cell>
          <cell r="J1862">
            <v>5509.5</v>
          </cell>
        </row>
        <row r="1863">
          <cell r="C1863" t="str">
            <v>LL94</v>
          </cell>
          <cell r="E1863" t="str">
            <v>Amparan 2/3 T = 5 cm, digilas</v>
          </cell>
          <cell r="F1863">
            <v>1</v>
          </cell>
          <cell r="G1863" t="str">
            <v>m²</v>
          </cell>
          <cell r="I1863">
            <v>3736</v>
          </cell>
          <cell r="J1863">
            <v>3736</v>
          </cell>
        </row>
        <row r="1864">
          <cell r="C1864" t="str">
            <v>LL95</v>
          </cell>
          <cell r="E1864" t="str">
            <v xml:space="preserve">Lapisan Pengisi </v>
          </cell>
          <cell r="F1864">
            <v>1</v>
          </cell>
          <cell r="G1864" t="str">
            <v>m²</v>
          </cell>
          <cell r="I1864">
            <v>2322.5</v>
          </cell>
          <cell r="J1864">
            <v>2322.5</v>
          </cell>
        </row>
        <row r="1865">
          <cell r="C1865" t="str">
            <v>LL96</v>
          </cell>
          <cell r="E1865" t="str">
            <v>Lapisan Aspal</v>
          </cell>
          <cell r="F1865">
            <v>1</v>
          </cell>
          <cell r="G1865" t="str">
            <v>m²</v>
          </cell>
          <cell r="I1865">
            <v>5747</v>
          </cell>
          <cell r="J1865">
            <v>5747</v>
          </cell>
        </row>
        <row r="1866">
          <cell r="E1866" t="str">
            <v xml:space="preserve">Jumlah         </v>
          </cell>
          <cell r="J1866">
            <v>17315</v>
          </cell>
        </row>
        <row r="1867">
          <cell r="E1867" t="str">
            <v>Keuntungan Max.</v>
          </cell>
          <cell r="J1867">
            <v>1731.5</v>
          </cell>
        </row>
        <row r="1868">
          <cell r="E1868" t="str">
            <v xml:space="preserve">Jumlah         </v>
          </cell>
          <cell r="J1868">
            <v>19046.5</v>
          </cell>
        </row>
        <row r="1869">
          <cell r="A1869" t="str">
            <v>A136</v>
          </cell>
          <cell r="E1869" t="str">
            <v xml:space="preserve">Dibulatkan    </v>
          </cell>
          <cell r="J1869">
            <v>19040</v>
          </cell>
        </row>
        <row r="1870">
          <cell r="D1870" t="str">
            <v>A137</v>
          </cell>
          <cell r="E1870" t="str">
            <v>1 M1 SALURAN GREFEL BETON 1/2 Q 20 CM + PASANGAN</v>
          </cell>
        </row>
        <row r="1871">
          <cell r="C1871" t="str">
            <v>LL97</v>
          </cell>
          <cell r="E1871" t="str">
            <v xml:space="preserve">Galian Tanah </v>
          </cell>
          <cell r="F1871">
            <v>0.15</v>
          </cell>
          <cell r="G1871" t="str">
            <v>m³</v>
          </cell>
          <cell r="I1871">
            <v>13230</v>
          </cell>
          <cell r="J1871">
            <v>1984.5</v>
          </cell>
        </row>
        <row r="1872">
          <cell r="C1872" t="str">
            <v>BN01</v>
          </cell>
          <cell r="E1872" t="str">
            <v>Grefel Beton 20 Cm</v>
          </cell>
          <cell r="F1872">
            <v>1</v>
          </cell>
          <cell r="G1872" t="str">
            <v>bh</v>
          </cell>
          <cell r="I1872">
            <v>14500</v>
          </cell>
          <cell r="J1872">
            <v>14500</v>
          </cell>
        </row>
        <row r="1873">
          <cell r="E1873" t="str">
            <v>Pas . Bata + Plesteran 1 : 3</v>
          </cell>
          <cell r="F1873">
            <v>1</v>
          </cell>
          <cell r="G1873" t="str">
            <v>m1</v>
          </cell>
          <cell r="I1873">
            <v>70690</v>
          </cell>
          <cell r="J1873">
            <v>70690</v>
          </cell>
        </row>
        <row r="1874">
          <cell r="C1874" t="str">
            <v>LL98</v>
          </cell>
          <cell r="E1874" t="str">
            <v>Upah kerja</v>
          </cell>
          <cell r="F1874">
            <v>0.35</v>
          </cell>
          <cell r="G1874" t="str">
            <v>ls</v>
          </cell>
          <cell r="I1874">
            <v>16484.5</v>
          </cell>
          <cell r="J1874">
            <v>5769.5749999999998</v>
          </cell>
        </row>
        <row r="1875">
          <cell r="E1875" t="str">
            <v xml:space="preserve">Jumlah         </v>
          </cell>
          <cell r="J1875">
            <v>92944.074999999997</v>
          </cell>
        </row>
        <row r="1876">
          <cell r="E1876" t="str">
            <v>Keuntungan Max.</v>
          </cell>
          <cell r="J1876">
            <v>9294.4074999999993</v>
          </cell>
        </row>
        <row r="1877">
          <cell r="E1877" t="str">
            <v xml:space="preserve">Jumlah         </v>
          </cell>
          <cell r="J1877">
            <v>102238.4825</v>
          </cell>
        </row>
        <row r="1878">
          <cell r="A1878" t="str">
            <v>A137</v>
          </cell>
          <cell r="E1878" t="str">
            <v xml:space="preserve">Dibulatkan    </v>
          </cell>
          <cell r="J1878">
            <v>102230</v>
          </cell>
        </row>
        <row r="1879">
          <cell r="D1879" t="str">
            <v>A138</v>
          </cell>
          <cell r="E1879" t="str">
            <v>1 M1 SALURAN GREFEL BETON 1/2 Q 30 CM + PASANGAN</v>
          </cell>
        </row>
        <row r="1880">
          <cell r="C1880" t="str">
            <v>LL99</v>
          </cell>
          <cell r="E1880" t="str">
            <v xml:space="preserve">Galian Tanah </v>
          </cell>
          <cell r="F1880">
            <v>0.2</v>
          </cell>
          <cell r="G1880" t="str">
            <v>m³</v>
          </cell>
          <cell r="I1880">
            <v>13230</v>
          </cell>
          <cell r="J1880">
            <v>2646</v>
          </cell>
        </row>
        <row r="1881">
          <cell r="C1881" t="str">
            <v>BN02</v>
          </cell>
          <cell r="E1881" t="str">
            <v>Grefel Beton 30 Cm</v>
          </cell>
          <cell r="F1881">
            <v>1</v>
          </cell>
          <cell r="G1881" t="str">
            <v>bh</v>
          </cell>
          <cell r="I1881">
            <v>19750</v>
          </cell>
          <cell r="J1881">
            <v>19750</v>
          </cell>
        </row>
        <row r="1882">
          <cell r="E1882" t="str">
            <v>Pas . Bata + Plesteran 1 : 3</v>
          </cell>
          <cell r="F1882">
            <v>1</v>
          </cell>
          <cell r="G1882" t="str">
            <v>m1</v>
          </cell>
          <cell r="I1882">
            <v>70690</v>
          </cell>
          <cell r="J1882">
            <v>70690</v>
          </cell>
        </row>
        <row r="1883">
          <cell r="C1883" t="str">
            <v>LLL01</v>
          </cell>
          <cell r="E1883" t="str">
            <v>Upah Kerja</v>
          </cell>
          <cell r="F1883">
            <v>0.15</v>
          </cell>
          <cell r="G1883" t="str">
            <v>ls</v>
          </cell>
          <cell r="I1883">
            <v>93086</v>
          </cell>
          <cell r="J1883">
            <v>13962.9</v>
          </cell>
        </row>
        <row r="1884">
          <cell r="E1884" t="str">
            <v xml:space="preserve">Jumlah         </v>
          </cell>
          <cell r="J1884">
            <v>107048.9</v>
          </cell>
        </row>
        <row r="1885">
          <cell r="E1885" t="str">
            <v>Keuntungan Max.</v>
          </cell>
          <cell r="J1885">
            <v>10704.89</v>
          </cell>
        </row>
        <row r="1886">
          <cell r="E1886" t="str">
            <v xml:space="preserve">Jumlah         </v>
          </cell>
          <cell r="J1886">
            <v>117753.79</v>
          </cell>
        </row>
        <row r="1887">
          <cell r="A1887" t="str">
            <v>A138</v>
          </cell>
          <cell r="E1887" t="str">
            <v xml:space="preserve">Dibulatkan    </v>
          </cell>
          <cell r="J1887">
            <v>117750</v>
          </cell>
        </row>
        <row r="1888">
          <cell r="D1888" t="str">
            <v>A139</v>
          </cell>
          <cell r="E1888" t="str">
            <v>1 M2 PASANGAN PAVING BLOCK WARNA 6 CM</v>
          </cell>
        </row>
        <row r="1889">
          <cell r="C1889" t="str">
            <v>BA32</v>
          </cell>
          <cell r="E1889" t="str">
            <v>Paving Block Warna 6 cm</v>
          </cell>
          <cell r="F1889">
            <v>1.01</v>
          </cell>
          <cell r="G1889" t="str">
            <v>m³</v>
          </cell>
          <cell r="I1889">
            <v>32500</v>
          </cell>
          <cell r="J1889">
            <v>32825</v>
          </cell>
        </row>
        <row r="1890">
          <cell r="C1890" t="str">
            <v>BA05</v>
          </cell>
          <cell r="E1890" t="str">
            <v>Pasir Beton</v>
          </cell>
          <cell r="F1890">
            <v>0.1</v>
          </cell>
          <cell r="G1890" t="str">
            <v>m³</v>
          </cell>
          <cell r="I1890">
            <v>135000</v>
          </cell>
          <cell r="J1890">
            <v>13500</v>
          </cell>
        </row>
        <row r="1891">
          <cell r="B1891" t="str">
            <v>P</v>
          </cell>
          <cell r="C1891" t="str">
            <v>PK02</v>
          </cell>
          <cell r="E1891" t="str">
            <v>Pekerja Setengah Terampil</v>
          </cell>
          <cell r="F1891">
            <v>0.25</v>
          </cell>
          <cell r="G1891" t="str">
            <v>org</v>
          </cell>
          <cell r="I1891">
            <v>23000</v>
          </cell>
          <cell r="J1891">
            <v>5750</v>
          </cell>
        </row>
        <row r="1892">
          <cell r="B1892" t="str">
            <v>P</v>
          </cell>
          <cell r="C1892" t="str">
            <v>PK04</v>
          </cell>
          <cell r="E1892" t="str">
            <v>Tukang Batu Setengah Terampil</v>
          </cell>
          <cell r="F1892">
            <v>0.5</v>
          </cell>
          <cell r="G1892" t="str">
            <v>org</v>
          </cell>
          <cell r="I1892">
            <v>25000</v>
          </cell>
          <cell r="J1892">
            <v>12500</v>
          </cell>
        </row>
        <row r="1893">
          <cell r="B1893" t="str">
            <v>P</v>
          </cell>
          <cell r="C1893" t="str">
            <v>PK06</v>
          </cell>
          <cell r="E1893" t="str">
            <v xml:space="preserve">Kepala Tukang Batu </v>
          </cell>
          <cell r="F1893">
            <v>2.5000000000000001E-2</v>
          </cell>
          <cell r="G1893" t="str">
            <v>org</v>
          </cell>
          <cell r="I1893">
            <v>35000</v>
          </cell>
          <cell r="J1893">
            <v>875</v>
          </cell>
        </row>
        <row r="1894">
          <cell r="B1894" t="str">
            <v>P</v>
          </cell>
          <cell r="C1894" t="str">
            <v>PK19</v>
          </cell>
          <cell r="E1894" t="str">
            <v>Mandor</v>
          </cell>
          <cell r="F1894">
            <v>3.0000000000000001E-3</v>
          </cell>
          <cell r="G1894" t="str">
            <v>org</v>
          </cell>
          <cell r="I1894">
            <v>50000</v>
          </cell>
          <cell r="J1894">
            <v>150</v>
          </cell>
        </row>
        <row r="1895">
          <cell r="C1895" t="str">
            <v>LLL02</v>
          </cell>
          <cell r="E1895" t="str">
            <v>Peralatan</v>
          </cell>
          <cell r="F1895">
            <v>1</v>
          </cell>
          <cell r="G1895" t="str">
            <v>ls</v>
          </cell>
          <cell r="I1895">
            <v>2750</v>
          </cell>
          <cell r="J1895">
            <v>2750</v>
          </cell>
        </row>
        <row r="1896">
          <cell r="E1896" t="str">
            <v xml:space="preserve">Jumlah         </v>
          </cell>
          <cell r="J1896">
            <v>68350</v>
          </cell>
        </row>
        <row r="1897">
          <cell r="E1897" t="str">
            <v>Keuntungan Max.</v>
          </cell>
          <cell r="J1897">
            <v>6835</v>
          </cell>
        </row>
        <row r="1898">
          <cell r="E1898" t="str">
            <v xml:space="preserve">Jumlah         </v>
          </cell>
          <cell r="J1898">
            <v>75185</v>
          </cell>
        </row>
        <row r="1899">
          <cell r="A1899" t="str">
            <v>A139</v>
          </cell>
          <cell r="E1899" t="str">
            <v xml:space="preserve">Dibulatkan    </v>
          </cell>
          <cell r="J1899">
            <v>75180</v>
          </cell>
        </row>
        <row r="1900">
          <cell r="D1900" t="str">
            <v>A140</v>
          </cell>
          <cell r="E1900" t="str">
            <v>1 M2 PASANGAN PAVING BLOCK WARNA 8 CM</v>
          </cell>
        </row>
        <row r="1901">
          <cell r="C1901" t="str">
            <v>BA30</v>
          </cell>
          <cell r="E1901" t="str">
            <v>Paving Block Warna 8 cm</v>
          </cell>
          <cell r="F1901">
            <v>1.01</v>
          </cell>
          <cell r="G1901" t="str">
            <v>m³</v>
          </cell>
          <cell r="I1901">
            <v>39500</v>
          </cell>
          <cell r="J1901">
            <v>39895</v>
          </cell>
        </row>
        <row r="1902">
          <cell r="C1902" t="str">
            <v>BA05</v>
          </cell>
          <cell r="E1902" t="str">
            <v>Pasir Beton</v>
          </cell>
          <cell r="F1902">
            <v>0.1</v>
          </cell>
          <cell r="G1902" t="str">
            <v>m³</v>
          </cell>
          <cell r="I1902">
            <v>135000</v>
          </cell>
          <cell r="J1902">
            <v>13500</v>
          </cell>
        </row>
        <row r="1903">
          <cell r="B1903" t="str">
            <v>P</v>
          </cell>
          <cell r="C1903" t="str">
            <v>PK02</v>
          </cell>
          <cell r="E1903" t="str">
            <v>Pekerja Setengah Terampil</v>
          </cell>
          <cell r="F1903">
            <v>0.25</v>
          </cell>
          <cell r="G1903" t="str">
            <v>org</v>
          </cell>
          <cell r="I1903">
            <v>23000</v>
          </cell>
          <cell r="J1903">
            <v>5750</v>
          </cell>
        </row>
        <row r="1904">
          <cell r="B1904" t="str">
            <v>P</v>
          </cell>
          <cell r="C1904" t="str">
            <v>PK04</v>
          </cell>
          <cell r="E1904" t="str">
            <v>Tukang Batu Setengah Terampil</v>
          </cell>
          <cell r="F1904">
            <v>0.5</v>
          </cell>
          <cell r="G1904" t="str">
            <v>org</v>
          </cell>
          <cell r="I1904">
            <v>25000</v>
          </cell>
          <cell r="J1904">
            <v>12500</v>
          </cell>
        </row>
        <row r="1905">
          <cell r="B1905" t="str">
            <v>P</v>
          </cell>
          <cell r="C1905" t="str">
            <v>PK06</v>
          </cell>
          <cell r="E1905" t="str">
            <v xml:space="preserve">Kepala Tukang Batu </v>
          </cell>
          <cell r="F1905">
            <v>2.5000000000000001E-2</v>
          </cell>
          <cell r="G1905" t="str">
            <v>org</v>
          </cell>
          <cell r="I1905">
            <v>35000</v>
          </cell>
          <cell r="J1905">
            <v>875</v>
          </cell>
        </row>
        <row r="1906">
          <cell r="B1906" t="str">
            <v>P</v>
          </cell>
          <cell r="C1906" t="str">
            <v>PK19</v>
          </cell>
          <cell r="E1906" t="str">
            <v>Mandor</v>
          </cell>
          <cell r="F1906">
            <v>3.0000000000000001E-3</v>
          </cell>
          <cell r="G1906" t="str">
            <v>org</v>
          </cell>
          <cell r="I1906">
            <v>50000</v>
          </cell>
          <cell r="J1906">
            <v>150</v>
          </cell>
        </row>
        <row r="1907">
          <cell r="C1907" t="str">
            <v>LLL03</v>
          </cell>
          <cell r="E1907" t="str">
            <v>Peralatan</v>
          </cell>
          <cell r="F1907">
            <v>1</v>
          </cell>
          <cell r="G1907" t="str">
            <v>lot</v>
          </cell>
          <cell r="I1907">
            <v>3000</v>
          </cell>
          <cell r="J1907">
            <v>3000</v>
          </cell>
        </row>
        <row r="1908">
          <cell r="E1908" t="str">
            <v xml:space="preserve">Jumlah         </v>
          </cell>
          <cell r="J1908">
            <v>75670</v>
          </cell>
        </row>
        <row r="1909">
          <cell r="E1909" t="str">
            <v>Keuntungan Max.</v>
          </cell>
          <cell r="J1909">
            <v>7567</v>
          </cell>
        </row>
        <row r="1910">
          <cell r="E1910" t="str">
            <v xml:space="preserve">Jumlah         </v>
          </cell>
          <cell r="J1910">
            <v>83237</v>
          </cell>
        </row>
        <row r="1911">
          <cell r="A1911" t="str">
            <v>A140</v>
          </cell>
          <cell r="E1911" t="str">
            <v xml:space="preserve">Dibulatkan    </v>
          </cell>
          <cell r="J1911">
            <v>83230</v>
          </cell>
        </row>
        <row r="1912">
          <cell r="D1912" t="str">
            <v>A141</v>
          </cell>
          <cell r="E1912" t="str">
            <v>1 M2 PASANGAN PAVING BLOCK NATURAL 6 CM</v>
          </cell>
        </row>
        <row r="1913">
          <cell r="C1913" t="str">
            <v>BA31</v>
          </cell>
          <cell r="E1913" t="str">
            <v>Paving Block Natural 6 cm</v>
          </cell>
          <cell r="F1913">
            <v>1.01</v>
          </cell>
          <cell r="G1913" t="str">
            <v>m²</v>
          </cell>
          <cell r="I1913">
            <v>28500</v>
          </cell>
          <cell r="J1913">
            <v>28785</v>
          </cell>
        </row>
        <row r="1914">
          <cell r="C1914" t="str">
            <v>BA05</v>
          </cell>
          <cell r="E1914" t="str">
            <v>Pasir Beton</v>
          </cell>
          <cell r="F1914">
            <v>0.1</v>
          </cell>
          <cell r="G1914" t="str">
            <v>m³</v>
          </cell>
          <cell r="I1914">
            <v>135000</v>
          </cell>
          <cell r="J1914">
            <v>13500</v>
          </cell>
        </row>
        <row r="1915">
          <cell r="B1915" t="str">
            <v>P</v>
          </cell>
          <cell r="C1915" t="str">
            <v>PK02</v>
          </cell>
          <cell r="E1915" t="str">
            <v>Pekerja Setengah Terampil</v>
          </cell>
          <cell r="F1915">
            <v>0.25</v>
          </cell>
          <cell r="G1915" t="str">
            <v>org</v>
          </cell>
          <cell r="I1915">
            <v>23000</v>
          </cell>
          <cell r="J1915">
            <v>5750</v>
          </cell>
        </row>
        <row r="1916">
          <cell r="B1916" t="str">
            <v>P</v>
          </cell>
          <cell r="C1916" t="str">
            <v>PK04</v>
          </cell>
          <cell r="E1916" t="str">
            <v>Tukang Batu Setengah Terampil</v>
          </cell>
          <cell r="F1916">
            <v>0.5</v>
          </cell>
          <cell r="G1916" t="str">
            <v>org</v>
          </cell>
          <cell r="I1916">
            <v>25000</v>
          </cell>
          <cell r="J1916">
            <v>12500</v>
          </cell>
        </row>
        <row r="1917">
          <cell r="B1917" t="str">
            <v>P</v>
          </cell>
          <cell r="C1917" t="str">
            <v>PK06</v>
          </cell>
          <cell r="E1917" t="str">
            <v xml:space="preserve">Kepala Tukang Batu </v>
          </cell>
          <cell r="F1917">
            <v>2.5000000000000001E-2</v>
          </cell>
          <cell r="G1917" t="str">
            <v>org</v>
          </cell>
          <cell r="I1917">
            <v>35000</v>
          </cell>
          <cell r="J1917">
            <v>875</v>
          </cell>
        </row>
        <row r="1918">
          <cell r="B1918" t="str">
            <v>P</v>
          </cell>
          <cell r="C1918" t="str">
            <v>PK19</v>
          </cell>
          <cell r="E1918" t="str">
            <v>Mandor</v>
          </cell>
          <cell r="F1918">
            <v>3.0000000000000001E-3</v>
          </cell>
          <cell r="G1918" t="str">
            <v>org</v>
          </cell>
          <cell r="I1918">
            <v>50000</v>
          </cell>
          <cell r="J1918">
            <v>150</v>
          </cell>
        </row>
        <row r="1919">
          <cell r="C1919" t="str">
            <v>LLL04</v>
          </cell>
          <cell r="E1919" t="str">
            <v>Peralatan</v>
          </cell>
          <cell r="F1919">
            <v>1</v>
          </cell>
          <cell r="G1919" t="str">
            <v>lot</v>
          </cell>
          <cell r="I1919">
            <v>2750</v>
          </cell>
          <cell r="J1919">
            <v>2750</v>
          </cell>
        </row>
        <row r="1920">
          <cell r="E1920" t="str">
            <v xml:space="preserve">Jumlah         </v>
          </cell>
          <cell r="J1920">
            <v>64310</v>
          </cell>
        </row>
        <row r="1921">
          <cell r="E1921" t="str">
            <v>Keuntungan Max.</v>
          </cell>
          <cell r="J1921">
            <v>6431</v>
          </cell>
        </row>
        <row r="1922">
          <cell r="E1922" t="str">
            <v xml:space="preserve">Jumlah         </v>
          </cell>
          <cell r="J1922">
            <v>70741</v>
          </cell>
        </row>
        <row r="1923">
          <cell r="A1923" t="str">
            <v>A141</v>
          </cell>
          <cell r="E1923" t="str">
            <v xml:space="preserve">Dibulatkan    </v>
          </cell>
          <cell r="J1923">
            <v>70740</v>
          </cell>
        </row>
        <row r="1924">
          <cell r="D1924" t="str">
            <v>A142</v>
          </cell>
          <cell r="E1924" t="str">
            <v>1 M2 PASANGAN PAVING BLOCK NATURAL 8 CM</v>
          </cell>
        </row>
        <row r="1925">
          <cell r="C1925" t="str">
            <v>BA29</v>
          </cell>
          <cell r="E1925" t="str">
            <v>Paving Block Natural 8 cm</v>
          </cell>
          <cell r="F1925">
            <v>1.01</v>
          </cell>
          <cell r="G1925" t="str">
            <v>m²</v>
          </cell>
          <cell r="I1925">
            <v>33500</v>
          </cell>
          <cell r="J1925">
            <v>33835</v>
          </cell>
        </row>
        <row r="1926">
          <cell r="C1926" t="str">
            <v>BA05</v>
          </cell>
          <cell r="E1926" t="str">
            <v>Pasir Beton</v>
          </cell>
          <cell r="F1926">
            <v>0.1</v>
          </cell>
          <cell r="G1926" t="str">
            <v>m³</v>
          </cell>
          <cell r="I1926">
            <v>135000</v>
          </cell>
          <cell r="J1926">
            <v>13500</v>
          </cell>
        </row>
        <row r="1927">
          <cell r="B1927" t="str">
            <v>P</v>
          </cell>
          <cell r="C1927" t="str">
            <v>PK02</v>
          </cell>
          <cell r="E1927" t="str">
            <v>Pekerja Setengah Terampil</v>
          </cell>
          <cell r="F1927">
            <v>0.25</v>
          </cell>
          <cell r="G1927" t="str">
            <v>org</v>
          </cell>
          <cell r="I1927">
            <v>23000</v>
          </cell>
          <cell r="J1927">
            <v>5750</v>
          </cell>
        </row>
        <row r="1928">
          <cell r="B1928" t="str">
            <v>P</v>
          </cell>
          <cell r="C1928" t="str">
            <v>PK04</v>
          </cell>
          <cell r="E1928" t="str">
            <v>Tukang Batu Setengah Terampil</v>
          </cell>
          <cell r="F1928">
            <v>0.5</v>
          </cell>
          <cell r="G1928" t="str">
            <v>org</v>
          </cell>
          <cell r="I1928">
            <v>25000</v>
          </cell>
          <cell r="J1928">
            <v>12500</v>
          </cell>
        </row>
        <row r="1929">
          <cell r="B1929" t="str">
            <v>P</v>
          </cell>
          <cell r="C1929" t="str">
            <v>PK06</v>
          </cell>
          <cell r="E1929" t="str">
            <v xml:space="preserve">Kepala Tukang Batu </v>
          </cell>
          <cell r="F1929">
            <v>2.5000000000000001E-2</v>
          </cell>
          <cell r="G1929" t="str">
            <v>org</v>
          </cell>
          <cell r="I1929">
            <v>35000</v>
          </cell>
          <cell r="J1929">
            <v>875</v>
          </cell>
        </row>
        <row r="1930">
          <cell r="B1930" t="str">
            <v>P</v>
          </cell>
          <cell r="C1930" t="str">
            <v>PK19</v>
          </cell>
          <cell r="E1930" t="str">
            <v>Mandor</v>
          </cell>
          <cell r="F1930">
            <v>3.0000000000000001E-3</v>
          </cell>
          <cell r="G1930" t="str">
            <v>org</v>
          </cell>
          <cell r="I1930">
            <v>50000</v>
          </cell>
          <cell r="J1930">
            <v>150</v>
          </cell>
        </row>
        <row r="1931">
          <cell r="C1931" t="str">
            <v>LLL05</v>
          </cell>
          <cell r="E1931" t="str">
            <v>Peralatan</v>
          </cell>
          <cell r="F1931">
            <v>1</v>
          </cell>
          <cell r="G1931" t="str">
            <v>lot</v>
          </cell>
          <cell r="I1931">
            <v>3000</v>
          </cell>
          <cell r="J1931">
            <v>3000</v>
          </cell>
        </row>
        <row r="1932">
          <cell r="E1932" t="str">
            <v xml:space="preserve">Jumlah         </v>
          </cell>
          <cell r="J1932">
            <v>69610</v>
          </cell>
        </row>
        <row r="1933">
          <cell r="E1933" t="str">
            <v>Keuntungan Max.</v>
          </cell>
          <cell r="J1933">
            <v>6961</v>
          </cell>
        </row>
        <row r="1934">
          <cell r="E1934" t="str">
            <v xml:space="preserve">Jumlah         </v>
          </cell>
          <cell r="J1934">
            <v>76571</v>
          </cell>
        </row>
        <row r="1935">
          <cell r="A1935" t="str">
            <v>A142</v>
          </cell>
          <cell r="E1935" t="str">
            <v xml:space="preserve">Dibulatkan    </v>
          </cell>
          <cell r="J1935">
            <v>76570</v>
          </cell>
        </row>
        <row r="1936">
          <cell r="D1936" t="str">
            <v>A143</v>
          </cell>
          <cell r="E1936" t="str">
            <v>1 M3 MEMBONGKAR DINDING BATA</v>
          </cell>
        </row>
        <row r="1937">
          <cell r="E1937" t="str">
            <v>(Jika bongkaran di pakai lagi )</v>
          </cell>
        </row>
        <row r="1938">
          <cell r="B1938" t="str">
            <v>P</v>
          </cell>
          <cell r="C1938" t="str">
            <v>PK02</v>
          </cell>
          <cell r="E1938" t="str">
            <v>Pekerja Setengah Terampil</v>
          </cell>
          <cell r="F1938">
            <v>2</v>
          </cell>
          <cell r="G1938" t="str">
            <v>org</v>
          </cell>
          <cell r="I1938">
            <v>23000</v>
          </cell>
          <cell r="J1938">
            <v>46000</v>
          </cell>
        </row>
        <row r="1939">
          <cell r="B1939" t="str">
            <v>P</v>
          </cell>
          <cell r="C1939" t="str">
            <v>PK19</v>
          </cell>
          <cell r="E1939" t="str">
            <v>Mandor</v>
          </cell>
          <cell r="F1939">
            <v>0.09</v>
          </cell>
          <cell r="G1939" t="str">
            <v>org</v>
          </cell>
          <cell r="I1939">
            <v>50000</v>
          </cell>
          <cell r="J1939">
            <v>4500</v>
          </cell>
        </row>
        <row r="1940">
          <cell r="E1940" t="str">
            <v xml:space="preserve">Jumlah         </v>
          </cell>
          <cell r="J1940">
            <v>50500</v>
          </cell>
        </row>
        <row r="1941">
          <cell r="E1941" t="str">
            <v>Keuntungan Max.</v>
          </cell>
          <cell r="J1941">
            <v>5050</v>
          </cell>
        </row>
        <row r="1942">
          <cell r="E1942" t="str">
            <v xml:space="preserve">Jumlah         </v>
          </cell>
          <cell r="J1942">
            <v>55550</v>
          </cell>
        </row>
        <row r="1943">
          <cell r="A1943" t="str">
            <v>A143</v>
          </cell>
          <cell r="E1943" t="str">
            <v xml:space="preserve">Dibulatkan    </v>
          </cell>
          <cell r="J1943">
            <v>55550</v>
          </cell>
        </row>
        <row r="1944">
          <cell r="D1944" t="str">
            <v>A143'</v>
          </cell>
          <cell r="E1944" t="str">
            <v>1 M3 MEMBONGKAR DINDING BATA</v>
          </cell>
        </row>
        <row r="1945">
          <cell r="E1945" t="str">
            <v>(Jika bongkaran dtidak i pakai lagi )</v>
          </cell>
        </row>
        <row r="1946">
          <cell r="B1946" t="str">
            <v>P</v>
          </cell>
          <cell r="C1946" t="str">
            <v>PK02</v>
          </cell>
          <cell r="E1946" t="str">
            <v>Pekerja Setengah Terampil</v>
          </cell>
          <cell r="F1946">
            <v>1</v>
          </cell>
          <cell r="G1946" t="str">
            <v>org</v>
          </cell>
          <cell r="I1946">
            <v>23000</v>
          </cell>
          <cell r="J1946">
            <v>23000</v>
          </cell>
        </row>
        <row r="1947">
          <cell r="B1947" t="str">
            <v>P</v>
          </cell>
          <cell r="C1947" t="str">
            <v>PK19</v>
          </cell>
          <cell r="E1947" t="str">
            <v>Mandor</v>
          </cell>
          <cell r="F1947">
            <v>0.09</v>
          </cell>
          <cell r="G1947" t="str">
            <v>org</v>
          </cell>
          <cell r="I1947">
            <v>50000</v>
          </cell>
          <cell r="J1947">
            <v>4500</v>
          </cell>
        </row>
        <row r="1948">
          <cell r="E1948" t="str">
            <v xml:space="preserve">Jumlah         </v>
          </cell>
          <cell r="J1948">
            <v>27500</v>
          </cell>
        </row>
        <row r="1949">
          <cell r="E1949" t="str">
            <v>Keuntungan Max.</v>
          </cell>
          <cell r="J1949">
            <v>2750</v>
          </cell>
        </row>
        <row r="1950">
          <cell r="E1950" t="str">
            <v xml:space="preserve">Jumlah         </v>
          </cell>
          <cell r="J1950">
            <v>30250</v>
          </cell>
        </row>
        <row r="1951">
          <cell r="A1951" t="str">
            <v>A143'</v>
          </cell>
          <cell r="E1951" t="str">
            <v xml:space="preserve">Dibulatkan    </v>
          </cell>
          <cell r="J1951">
            <v>30250</v>
          </cell>
        </row>
        <row r="1952">
          <cell r="D1952" t="str">
            <v>A144</v>
          </cell>
          <cell r="E1952" t="str">
            <v xml:space="preserve">1 M2 MEMBONGKAR PLESTERAN DINDING </v>
          </cell>
        </row>
        <row r="1953">
          <cell r="B1953" t="str">
            <v>P</v>
          </cell>
          <cell r="C1953" t="str">
            <v>PK02</v>
          </cell>
          <cell r="E1953" t="str">
            <v>Pekerja Setengah Terampil</v>
          </cell>
          <cell r="F1953">
            <v>0.05</v>
          </cell>
          <cell r="G1953" t="str">
            <v>org</v>
          </cell>
          <cell r="I1953">
            <v>23000</v>
          </cell>
          <cell r="J1953">
            <v>1150</v>
          </cell>
        </row>
        <row r="1954">
          <cell r="B1954" t="str">
            <v>P</v>
          </cell>
          <cell r="C1954" t="str">
            <v>PK19</v>
          </cell>
          <cell r="E1954" t="str">
            <v>Mandor</v>
          </cell>
          <cell r="F1954">
            <v>2.5000000000000001E-2</v>
          </cell>
          <cell r="G1954" t="str">
            <v>org</v>
          </cell>
          <cell r="I1954">
            <v>50000</v>
          </cell>
          <cell r="J1954">
            <v>1250</v>
          </cell>
        </row>
        <row r="1955">
          <cell r="E1955" t="str">
            <v xml:space="preserve">Jumlah         </v>
          </cell>
          <cell r="J1955">
            <v>2400</v>
          </cell>
        </row>
        <row r="1956">
          <cell r="E1956" t="str">
            <v>Keuntungan Max.</v>
          </cell>
          <cell r="J1956">
            <v>240</v>
          </cell>
        </row>
        <row r="1957">
          <cell r="E1957" t="str">
            <v xml:space="preserve">Jumlah         </v>
          </cell>
          <cell r="J1957">
            <v>2640</v>
          </cell>
        </row>
        <row r="1958">
          <cell r="A1958" t="str">
            <v>A144</v>
          </cell>
          <cell r="E1958" t="str">
            <v xml:space="preserve">Dibulatkan    </v>
          </cell>
          <cell r="J1958">
            <v>2640</v>
          </cell>
        </row>
        <row r="1959">
          <cell r="D1959" t="str">
            <v>A145</v>
          </cell>
          <cell r="E1959" t="str">
            <v>1 M2 MEMBONGKAR GENTENG / SIRAP</v>
          </cell>
        </row>
        <row r="1960">
          <cell r="E1960" t="str">
            <v>(Jika bongkaran tidak di pakai  )</v>
          </cell>
        </row>
        <row r="1961">
          <cell r="B1961" t="str">
            <v>P</v>
          </cell>
          <cell r="C1961" t="str">
            <v>PK02</v>
          </cell>
          <cell r="E1961" t="str">
            <v>Pekerja Setengah Terampil</v>
          </cell>
          <cell r="F1961">
            <v>0.02</v>
          </cell>
          <cell r="G1961" t="str">
            <v>org</v>
          </cell>
          <cell r="I1961">
            <v>23000</v>
          </cell>
          <cell r="J1961">
            <v>460</v>
          </cell>
        </row>
        <row r="1962">
          <cell r="B1962" t="str">
            <v>P</v>
          </cell>
          <cell r="C1962" t="str">
            <v>PK19</v>
          </cell>
          <cell r="E1962" t="str">
            <v>Mandor</v>
          </cell>
          <cell r="F1962">
            <v>0.01</v>
          </cell>
          <cell r="G1962" t="str">
            <v>org</v>
          </cell>
          <cell r="I1962">
            <v>50000</v>
          </cell>
          <cell r="J1962">
            <v>500</v>
          </cell>
        </row>
        <row r="1963">
          <cell r="E1963" t="str">
            <v xml:space="preserve">Jumlah         </v>
          </cell>
          <cell r="J1963">
            <v>960</v>
          </cell>
        </row>
        <row r="1964">
          <cell r="E1964" t="str">
            <v>Keuntungan Max.</v>
          </cell>
          <cell r="J1964">
            <v>96</v>
          </cell>
        </row>
        <row r="1965">
          <cell r="E1965" t="str">
            <v xml:space="preserve">Jumlah         </v>
          </cell>
          <cell r="J1965">
            <v>1056</v>
          </cell>
        </row>
        <row r="1966">
          <cell r="A1966" t="str">
            <v>A145</v>
          </cell>
          <cell r="E1966" t="str">
            <v xml:space="preserve">Dibulatkan    </v>
          </cell>
          <cell r="J1966">
            <v>1050</v>
          </cell>
        </row>
        <row r="1967">
          <cell r="D1967" t="str">
            <v>A146</v>
          </cell>
          <cell r="E1967" t="str">
            <v>1 M2 MEMBONGKAR GENTENG / SIRAP</v>
          </cell>
        </row>
        <row r="1968">
          <cell r="E1968" t="str">
            <v>(Jika bongkaran  di pakai  )</v>
          </cell>
        </row>
        <row r="1969">
          <cell r="B1969" t="str">
            <v>P</v>
          </cell>
          <cell r="C1969" t="str">
            <v>PK02</v>
          </cell>
          <cell r="E1969" t="str">
            <v>Pekerja Setengah Terampil</v>
          </cell>
          <cell r="F1969">
            <v>0.4</v>
          </cell>
          <cell r="G1969" t="str">
            <v>org</v>
          </cell>
          <cell r="I1969">
            <v>23000</v>
          </cell>
          <cell r="J1969">
            <v>9200</v>
          </cell>
        </row>
        <row r="1970">
          <cell r="B1970" t="str">
            <v>P</v>
          </cell>
          <cell r="C1970" t="str">
            <v>PK19</v>
          </cell>
          <cell r="E1970" t="str">
            <v>Mandor</v>
          </cell>
          <cell r="F1970">
            <v>0.1</v>
          </cell>
          <cell r="G1970" t="str">
            <v>org</v>
          </cell>
          <cell r="I1970">
            <v>50000</v>
          </cell>
          <cell r="J1970">
            <v>5000</v>
          </cell>
        </row>
        <row r="1971">
          <cell r="E1971" t="str">
            <v xml:space="preserve">Jumlah         </v>
          </cell>
          <cell r="J1971">
            <v>14200</v>
          </cell>
        </row>
        <row r="1972">
          <cell r="E1972" t="str">
            <v>Keuntungan Max.</v>
          </cell>
          <cell r="J1972">
            <v>1420</v>
          </cell>
        </row>
        <row r="1973">
          <cell r="E1973" t="str">
            <v xml:space="preserve">Jumlah         </v>
          </cell>
          <cell r="J1973">
            <v>15620</v>
          </cell>
        </row>
        <row r="1974">
          <cell r="A1974" t="str">
            <v>A146</v>
          </cell>
          <cell r="E1974" t="str">
            <v xml:space="preserve">Dibulatkan    </v>
          </cell>
          <cell r="J1974">
            <v>15620</v>
          </cell>
        </row>
        <row r="1975">
          <cell r="D1975" t="str">
            <v>A147</v>
          </cell>
          <cell r="E1975" t="str">
            <v>1 M2 MEMBONGKAR RANGKA ATAP / RENG KASO</v>
          </cell>
        </row>
        <row r="1976">
          <cell r="E1976" t="str">
            <v>(Jika bongkaran tidak di pakai  )</v>
          </cell>
        </row>
        <row r="1977">
          <cell r="B1977" t="str">
            <v>P</v>
          </cell>
          <cell r="C1977" t="str">
            <v>PK02</v>
          </cell>
          <cell r="E1977" t="str">
            <v>Pekerja Setengah Terampil</v>
          </cell>
          <cell r="F1977">
            <v>0.1</v>
          </cell>
          <cell r="G1977" t="str">
            <v>org</v>
          </cell>
          <cell r="I1977">
            <v>23000</v>
          </cell>
          <cell r="J1977">
            <v>2300</v>
          </cell>
        </row>
        <row r="1978">
          <cell r="B1978" t="str">
            <v>P</v>
          </cell>
          <cell r="C1978" t="str">
            <v>PK07</v>
          </cell>
          <cell r="E1978" t="str">
            <v>Tk kayu setengah terampil</v>
          </cell>
          <cell r="F1978">
            <v>2.5000000000000001E-2</v>
          </cell>
          <cell r="G1978" t="str">
            <v>org</v>
          </cell>
          <cell r="I1978">
            <v>30000</v>
          </cell>
          <cell r="J1978">
            <v>750</v>
          </cell>
        </row>
        <row r="1979">
          <cell r="B1979" t="str">
            <v>P</v>
          </cell>
          <cell r="C1979" t="str">
            <v>PK09</v>
          </cell>
          <cell r="E1979" t="str">
            <v>Kepala Tukang kayu</v>
          </cell>
          <cell r="F1979">
            <v>2.5000000000000001E-3</v>
          </cell>
          <cell r="G1979" t="str">
            <v>org</v>
          </cell>
          <cell r="I1979">
            <v>35000</v>
          </cell>
          <cell r="J1979">
            <v>87.5</v>
          </cell>
        </row>
        <row r="1980">
          <cell r="B1980" t="str">
            <v>P</v>
          </cell>
          <cell r="C1980" t="str">
            <v>PK19</v>
          </cell>
          <cell r="E1980" t="str">
            <v>Mandor</v>
          </cell>
          <cell r="F1980">
            <v>5.0000000000000001E-3</v>
          </cell>
          <cell r="G1980" t="str">
            <v>org</v>
          </cell>
          <cell r="I1980">
            <v>50000</v>
          </cell>
          <cell r="J1980">
            <v>250</v>
          </cell>
        </row>
        <row r="1981">
          <cell r="E1981" t="str">
            <v xml:space="preserve">Jumlah         </v>
          </cell>
          <cell r="J1981">
            <v>3387.5</v>
          </cell>
        </row>
        <row r="1982">
          <cell r="E1982" t="str">
            <v>Keuntungan Max.</v>
          </cell>
          <cell r="J1982">
            <v>338.75</v>
          </cell>
        </row>
        <row r="1983">
          <cell r="E1983" t="str">
            <v xml:space="preserve">Jumlah         </v>
          </cell>
          <cell r="J1983">
            <v>3726.25</v>
          </cell>
        </row>
        <row r="1984">
          <cell r="A1984" t="str">
            <v>A147</v>
          </cell>
          <cell r="E1984" t="str">
            <v xml:space="preserve">Dibulatkan    </v>
          </cell>
          <cell r="J1984">
            <v>3720</v>
          </cell>
        </row>
        <row r="1985">
          <cell r="D1985" t="str">
            <v>A148</v>
          </cell>
          <cell r="E1985" t="str">
            <v>1 M2 MEMBONGKAR RANGKA ATAP / RENG KASO</v>
          </cell>
        </row>
        <row r="1986">
          <cell r="E1986" t="str">
            <v>(Jika bongkaran  di pakai  )</v>
          </cell>
        </row>
        <row r="1987">
          <cell r="B1987" t="str">
            <v>P</v>
          </cell>
          <cell r="C1987" t="str">
            <v>PK02</v>
          </cell>
          <cell r="E1987" t="str">
            <v>Pekerja Setengah Terampil</v>
          </cell>
          <cell r="F1987">
            <v>0.2</v>
          </cell>
          <cell r="G1987" t="str">
            <v>org</v>
          </cell>
          <cell r="I1987">
            <v>23000</v>
          </cell>
          <cell r="J1987">
            <v>4600</v>
          </cell>
        </row>
        <row r="1988">
          <cell r="B1988" t="str">
            <v>P</v>
          </cell>
          <cell r="C1988" t="str">
            <v>PK07</v>
          </cell>
          <cell r="E1988" t="str">
            <v>Tk kayu setengah terampil</v>
          </cell>
          <cell r="F1988">
            <v>0.05</v>
          </cell>
          <cell r="G1988" t="str">
            <v>org</v>
          </cell>
          <cell r="I1988">
            <v>30000</v>
          </cell>
          <cell r="J1988">
            <v>1500</v>
          </cell>
        </row>
        <row r="1989">
          <cell r="B1989" t="str">
            <v>P</v>
          </cell>
          <cell r="C1989" t="str">
            <v>PK09</v>
          </cell>
          <cell r="E1989" t="str">
            <v>Kepala Tukang kayu</v>
          </cell>
          <cell r="F1989">
            <v>5.0000000000000001E-3</v>
          </cell>
          <cell r="G1989" t="str">
            <v>org</v>
          </cell>
          <cell r="I1989">
            <v>35000</v>
          </cell>
          <cell r="J1989">
            <v>175</v>
          </cell>
        </row>
        <row r="1990">
          <cell r="B1990" t="str">
            <v>P</v>
          </cell>
          <cell r="C1990" t="str">
            <v>PK19</v>
          </cell>
          <cell r="E1990" t="str">
            <v>Mandor</v>
          </cell>
          <cell r="F1990">
            <v>0.01</v>
          </cell>
          <cell r="G1990" t="str">
            <v>org</v>
          </cell>
          <cell r="I1990">
            <v>50000</v>
          </cell>
          <cell r="J1990">
            <v>500</v>
          </cell>
        </row>
        <row r="1991">
          <cell r="E1991" t="str">
            <v xml:space="preserve">Jumlah         </v>
          </cell>
          <cell r="J1991">
            <v>6775</v>
          </cell>
        </row>
        <row r="1992">
          <cell r="E1992" t="str">
            <v>Keuntungan Max.</v>
          </cell>
          <cell r="J1992">
            <v>677.5</v>
          </cell>
        </row>
        <row r="1993">
          <cell r="E1993" t="str">
            <v xml:space="preserve">Jumlah         </v>
          </cell>
          <cell r="J1993">
            <v>7452.5</v>
          </cell>
        </row>
        <row r="1994">
          <cell r="A1994" t="str">
            <v>A148</v>
          </cell>
          <cell r="E1994" t="str">
            <v xml:space="preserve">Dibulatkan    </v>
          </cell>
          <cell r="J1994">
            <v>7450</v>
          </cell>
        </row>
        <row r="1995">
          <cell r="D1995" t="str">
            <v>A149</v>
          </cell>
          <cell r="E1995" t="str">
            <v>1 M3 MEMBONGKAR KUDA-KUDA, GORDING / BALOK</v>
          </cell>
        </row>
        <row r="1996">
          <cell r="E1996" t="str">
            <v>(Jika bongkaran dipakai  )</v>
          </cell>
        </row>
        <row r="1997">
          <cell r="B1997" t="str">
            <v>P</v>
          </cell>
          <cell r="C1997" t="str">
            <v>PK02</v>
          </cell>
          <cell r="E1997" t="str">
            <v>Pekerja Setengah Terampil</v>
          </cell>
          <cell r="F1997">
            <v>4</v>
          </cell>
          <cell r="G1997" t="str">
            <v>org</v>
          </cell>
          <cell r="I1997">
            <v>23000</v>
          </cell>
          <cell r="J1997">
            <v>92000</v>
          </cell>
        </row>
        <row r="1998">
          <cell r="B1998" t="str">
            <v>P</v>
          </cell>
          <cell r="C1998" t="str">
            <v>PK07</v>
          </cell>
          <cell r="E1998" t="str">
            <v>Tk kayu setengah terampil</v>
          </cell>
          <cell r="F1998">
            <v>6</v>
          </cell>
          <cell r="G1998" t="str">
            <v>org</v>
          </cell>
          <cell r="I1998">
            <v>30000</v>
          </cell>
          <cell r="J1998">
            <v>180000</v>
          </cell>
        </row>
        <row r="1999">
          <cell r="B1999" t="str">
            <v>P</v>
          </cell>
          <cell r="C1999" t="str">
            <v>PK09</v>
          </cell>
          <cell r="E1999" t="str">
            <v>Kepala Tukang kayu</v>
          </cell>
          <cell r="F1999">
            <v>0.6</v>
          </cell>
          <cell r="G1999" t="str">
            <v>org</v>
          </cell>
          <cell r="I1999">
            <v>35000</v>
          </cell>
          <cell r="J1999">
            <v>21000</v>
          </cell>
        </row>
        <row r="2000">
          <cell r="B2000" t="str">
            <v>P</v>
          </cell>
          <cell r="C2000" t="str">
            <v>PK19</v>
          </cell>
          <cell r="E2000" t="str">
            <v>Mandor</v>
          </cell>
          <cell r="F2000">
            <v>0.2</v>
          </cell>
          <cell r="G2000" t="str">
            <v>org</v>
          </cell>
          <cell r="I2000">
            <v>50000</v>
          </cell>
          <cell r="J2000">
            <v>10000</v>
          </cell>
        </row>
        <row r="2001">
          <cell r="E2001" t="str">
            <v xml:space="preserve">Jumlah         </v>
          </cell>
          <cell r="J2001">
            <v>303000</v>
          </cell>
        </row>
        <row r="2002">
          <cell r="E2002" t="str">
            <v>Keuntungan Max.</v>
          </cell>
          <cell r="J2002">
            <v>30300</v>
          </cell>
        </row>
        <row r="2003">
          <cell r="E2003" t="str">
            <v xml:space="preserve">Jumlah         </v>
          </cell>
          <cell r="J2003">
            <v>333300</v>
          </cell>
        </row>
        <row r="2004">
          <cell r="A2004" t="str">
            <v>A149</v>
          </cell>
          <cell r="E2004" t="str">
            <v xml:space="preserve">Dibulatkan    </v>
          </cell>
          <cell r="J2004">
            <v>333300</v>
          </cell>
        </row>
        <row r="2005">
          <cell r="D2005" t="str">
            <v>A150</v>
          </cell>
          <cell r="E2005" t="str">
            <v>1 M3 MEMBONGKAR KUDA-KUDA, GORDING / BALOK</v>
          </cell>
        </row>
        <row r="2006">
          <cell r="E2006" t="str">
            <v>(Jika bongkaran tidak dipakai  )</v>
          </cell>
        </row>
        <row r="2007">
          <cell r="B2007" t="str">
            <v>P</v>
          </cell>
          <cell r="C2007" t="str">
            <v>PK01</v>
          </cell>
          <cell r="E2007" t="str">
            <v>Pekerja</v>
          </cell>
          <cell r="F2007">
            <v>4</v>
          </cell>
          <cell r="G2007" t="str">
            <v>org</v>
          </cell>
          <cell r="I2007">
            <v>22000</v>
          </cell>
          <cell r="J2007">
            <v>88000</v>
          </cell>
        </row>
        <row r="2008">
          <cell r="B2008" t="str">
            <v>P</v>
          </cell>
          <cell r="C2008" t="str">
            <v>PK07</v>
          </cell>
          <cell r="E2008" t="str">
            <v>Tk kayu setengah terampil</v>
          </cell>
          <cell r="F2008">
            <v>3</v>
          </cell>
          <cell r="G2008" t="str">
            <v>org</v>
          </cell>
          <cell r="I2008">
            <v>30000</v>
          </cell>
          <cell r="J2008">
            <v>90000</v>
          </cell>
        </row>
        <row r="2009">
          <cell r="B2009" t="str">
            <v>P</v>
          </cell>
          <cell r="C2009" t="str">
            <v>PK19</v>
          </cell>
          <cell r="E2009" t="str">
            <v>Mandor</v>
          </cell>
          <cell r="F2009">
            <v>0.2</v>
          </cell>
          <cell r="G2009" t="str">
            <v>org</v>
          </cell>
          <cell r="I2009">
            <v>50000</v>
          </cell>
          <cell r="J2009">
            <v>10000</v>
          </cell>
        </row>
        <row r="2010">
          <cell r="E2010" t="str">
            <v xml:space="preserve">Jumlah         </v>
          </cell>
          <cell r="J2010">
            <v>188000</v>
          </cell>
        </row>
        <row r="2011">
          <cell r="E2011" t="str">
            <v>Keuntungan Max.</v>
          </cell>
          <cell r="J2011">
            <v>18800</v>
          </cell>
        </row>
        <row r="2012">
          <cell r="E2012" t="str">
            <v xml:space="preserve">Jumlah         </v>
          </cell>
          <cell r="J2012">
            <v>206800</v>
          </cell>
        </row>
        <row r="2013">
          <cell r="A2013" t="str">
            <v>A150</v>
          </cell>
          <cell r="E2013" t="str">
            <v xml:space="preserve">Dibulatkan    </v>
          </cell>
          <cell r="J2013">
            <v>206800</v>
          </cell>
        </row>
        <row r="2014">
          <cell r="D2014" t="str">
            <v>A151</v>
          </cell>
          <cell r="E2014" t="str">
            <v>1 M2 MEMBONGKAR PLAFOND</v>
          </cell>
        </row>
        <row r="2015">
          <cell r="E2015" t="str">
            <v>(Jika bongkaran dipakai  )</v>
          </cell>
        </row>
        <row r="2016">
          <cell r="B2016" t="str">
            <v>P</v>
          </cell>
          <cell r="C2016" t="str">
            <v>PK02</v>
          </cell>
          <cell r="E2016" t="str">
            <v>Pekerja Setengah Terampil</v>
          </cell>
          <cell r="F2016">
            <v>0.1</v>
          </cell>
          <cell r="G2016" t="str">
            <v>org</v>
          </cell>
          <cell r="I2016">
            <v>23000</v>
          </cell>
          <cell r="J2016">
            <v>2300</v>
          </cell>
        </row>
        <row r="2017">
          <cell r="B2017" t="str">
            <v>P</v>
          </cell>
          <cell r="C2017" t="str">
            <v>PK07</v>
          </cell>
          <cell r="E2017" t="str">
            <v>Tk kayu setengah terampil</v>
          </cell>
          <cell r="F2017">
            <v>0.25</v>
          </cell>
          <cell r="G2017" t="str">
            <v>org</v>
          </cell>
          <cell r="I2017">
            <v>30000</v>
          </cell>
          <cell r="J2017">
            <v>7500</v>
          </cell>
        </row>
        <row r="2018">
          <cell r="B2018" t="str">
            <v>P</v>
          </cell>
          <cell r="C2018" t="str">
            <v>PK09</v>
          </cell>
          <cell r="E2018" t="str">
            <v>Kepala Tukang kayu</v>
          </cell>
          <cell r="F2018">
            <v>2.5000000000000001E-3</v>
          </cell>
          <cell r="G2018" t="str">
            <v>org</v>
          </cell>
          <cell r="I2018">
            <v>35000</v>
          </cell>
          <cell r="J2018">
            <v>87.5</v>
          </cell>
        </row>
        <row r="2019">
          <cell r="B2019" t="str">
            <v>P</v>
          </cell>
          <cell r="C2019" t="str">
            <v>PK19</v>
          </cell>
          <cell r="E2019" t="str">
            <v>Mandor</v>
          </cell>
          <cell r="F2019">
            <v>5.0000000000000001E-3</v>
          </cell>
          <cell r="G2019" t="str">
            <v>org</v>
          </cell>
          <cell r="I2019">
            <v>50000</v>
          </cell>
          <cell r="J2019">
            <v>250</v>
          </cell>
        </row>
        <row r="2020">
          <cell r="E2020" t="str">
            <v xml:space="preserve">Jumlah         </v>
          </cell>
          <cell r="J2020">
            <v>10137.5</v>
          </cell>
        </row>
        <row r="2021">
          <cell r="E2021" t="str">
            <v>Keuntungan Max.</v>
          </cell>
          <cell r="J2021">
            <v>1013.75</v>
          </cell>
        </row>
        <row r="2022">
          <cell r="E2022" t="str">
            <v xml:space="preserve">Jumlah         </v>
          </cell>
          <cell r="J2022">
            <v>11151.25</v>
          </cell>
        </row>
        <row r="2023">
          <cell r="A2023" t="str">
            <v>A151</v>
          </cell>
          <cell r="E2023" t="str">
            <v xml:space="preserve">Dibulatkan    </v>
          </cell>
          <cell r="J2023">
            <v>11150</v>
          </cell>
        </row>
        <row r="2024">
          <cell r="D2024" t="str">
            <v>A152</v>
          </cell>
          <cell r="E2024" t="str">
            <v>1 M2 MEMBONGKAR PLAFOND</v>
          </cell>
        </row>
        <row r="2025">
          <cell r="E2025" t="str">
            <v>(Jika bongkaran tidak dipakai  )</v>
          </cell>
        </row>
        <row r="2026">
          <cell r="B2026" t="str">
            <v>P</v>
          </cell>
          <cell r="C2026" t="str">
            <v>PK01</v>
          </cell>
          <cell r="E2026" t="str">
            <v>Pekerja</v>
          </cell>
          <cell r="F2026">
            <v>0.125</v>
          </cell>
          <cell r="G2026" t="str">
            <v>org</v>
          </cell>
          <cell r="I2026">
            <v>22000</v>
          </cell>
          <cell r="J2026">
            <v>2750</v>
          </cell>
        </row>
        <row r="2027">
          <cell r="B2027" t="str">
            <v>P</v>
          </cell>
          <cell r="C2027" t="str">
            <v>PK19</v>
          </cell>
          <cell r="E2027" t="str">
            <v>Mandor</v>
          </cell>
          <cell r="F2027">
            <v>5.0000000000000001E-3</v>
          </cell>
          <cell r="G2027" t="str">
            <v>org</v>
          </cell>
          <cell r="I2027">
            <v>50000</v>
          </cell>
          <cell r="J2027">
            <v>250</v>
          </cell>
        </row>
        <row r="2028">
          <cell r="E2028" t="str">
            <v xml:space="preserve">Jumlah         </v>
          </cell>
          <cell r="J2028">
            <v>3000</v>
          </cell>
        </row>
        <row r="2029">
          <cell r="E2029" t="str">
            <v>Keuntungan Max.</v>
          </cell>
          <cell r="J2029">
            <v>300</v>
          </cell>
        </row>
        <row r="2030">
          <cell r="E2030" t="str">
            <v xml:space="preserve">Jumlah         </v>
          </cell>
          <cell r="J2030">
            <v>3300</v>
          </cell>
        </row>
        <row r="2031">
          <cell r="A2031" t="str">
            <v>A152</v>
          </cell>
          <cell r="E2031" t="str">
            <v xml:space="preserve">Dibulatkan    </v>
          </cell>
          <cell r="J2031">
            <v>3300</v>
          </cell>
        </row>
        <row r="2032">
          <cell r="D2032" t="str">
            <v>A1</v>
          </cell>
          <cell r="E2032" t="str">
            <v>1 M3 PEK. GALIAN TANAH BIASA BASAH ( BID.PENGAIRAN )</v>
          </cell>
        </row>
        <row r="2033">
          <cell r="E2033" t="str">
            <v>Pekerja</v>
          </cell>
          <cell r="F2033">
            <v>0.75</v>
          </cell>
          <cell r="G2033" t="str">
            <v>org</v>
          </cell>
          <cell r="J2033">
            <v>0</v>
          </cell>
        </row>
        <row r="2034">
          <cell r="E2034" t="str">
            <v>Mandor</v>
          </cell>
          <cell r="F2034">
            <v>2.5000000000000001E-2</v>
          </cell>
          <cell r="G2034" t="str">
            <v>org</v>
          </cell>
          <cell r="J2034">
            <v>0</v>
          </cell>
        </row>
        <row r="2035">
          <cell r="E2035" t="str">
            <v xml:space="preserve">Jumlah         </v>
          </cell>
          <cell r="J2035">
            <v>0</v>
          </cell>
        </row>
        <row r="2036">
          <cell r="E2036" t="str">
            <v>Keuntungan Max.</v>
          </cell>
          <cell r="J2036">
            <v>0</v>
          </cell>
        </row>
        <row r="2037">
          <cell r="E2037" t="str">
            <v xml:space="preserve">Jumlah         </v>
          </cell>
          <cell r="J2037">
            <v>0</v>
          </cell>
        </row>
        <row r="2038">
          <cell r="E2038" t="str">
            <v xml:space="preserve">Dibulatkan    </v>
          </cell>
          <cell r="J2038">
            <v>0</v>
          </cell>
        </row>
        <row r="2039">
          <cell r="A2039" t="str">
            <v>Z999</v>
          </cell>
          <cell r="C2039" t="str">
            <v>ZZ99</v>
          </cell>
          <cell r="D2039" t="str">
            <v>A3</v>
          </cell>
          <cell r="E2039" t="str">
            <v>1 M3 PEK. GALIAN TANAH YANG BANYAK TERDAPAT BATU BUNDAR ( BID. PENGAIRAN )</v>
          </cell>
        </row>
      </sheetData>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MENU"/>
      <sheetName val="menu (2)"/>
      <sheetName val="smpl"/>
      <sheetName val="Laporan"/>
      <sheetName val="SPASI"/>
      <sheetName val="SCH PQ"/>
      <sheetName val="SCH REAL"/>
      <sheetName val="Rekap"/>
      <sheetName val="CCO"/>
      <sheetName val="MOBILISASI"/>
      <sheetName val="REKAP Galian Bs"/>
      <sheetName val="Galian Bs"/>
      <sheetName val="Timb. Biasa (RS)"/>
      <sheetName val="REKAP Urpil"/>
      <sheetName val="Urpil"/>
      <sheetName val="Urpil Talud"/>
      <sheetName val="REKAP PBJ"/>
      <sheetName val="PBJ"/>
      <sheetName val="REKAP KLAS B BAHU"/>
      <sheetName val="X,Y KLAS A"/>
      <sheetName val="X,Y KLAS B"/>
      <sheetName val="TIMB. PIL"/>
      <sheetName val="Kalkulasi"/>
      <sheetName val="REKAP KLAS B"/>
      <sheetName val="KLAS B"/>
      <sheetName val="REKAP K-250"/>
      <sheetName val="K-250 BOX"/>
      <sheetName val="REKAP K175"/>
      <sheetName val="K-175"/>
      <sheetName val="REKAP BESI"/>
      <sheetName val="BESI PLAT (2)"/>
      <sheetName val="REKAP Ps. Bt"/>
      <sheetName val="Pas. Batu Plat"/>
      <sheetName val="REKAP PLEST"/>
      <sheetName val="PLEST"/>
      <sheetName val="Pas. Batu Talud"/>
      <sheetName val="BESI PLAT"/>
      <sheetName val="Pas Batu PLAT"/>
      <sheetName val="K-250 PLAT PACKER"/>
      <sheetName val="REKAP galian STRUKTUR"/>
      <sheetName val="Sheet1"/>
    </sheetNames>
    <sheetDataSet>
      <sheetData sheetId="0"/>
      <sheetData sheetId="1">
        <row r="3">
          <cell r="A3" t="str">
            <v>DISETUJUI OLEH</v>
          </cell>
        </row>
        <row r="4">
          <cell r="A4" t="str">
            <v>DIPERIKSA OLEH</v>
          </cell>
        </row>
        <row r="5">
          <cell r="A5" t="str">
            <v>DIBUAT OLEH</v>
          </cell>
        </row>
        <row r="9">
          <cell r="A9" t="str">
            <v>PENGAWAS DINAS</v>
          </cell>
          <cell r="B9" t="str">
            <v>M. HAFIZH ASLY, ST</v>
          </cell>
          <cell r="F9" t="str">
            <v>.</v>
          </cell>
        </row>
        <row r="10">
          <cell r="B10" t="str">
            <v>………………………..</v>
          </cell>
        </row>
        <row r="11">
          <cell r="A11" t="str">
            <v>KONSULTAN SUPERVISI</v>
          </cell>
          <cell r="B11" t="str">
            <v>AGUSSALIM, ST</v>
          </cell>
          <cell r="F11" t="str">
            <v>INSPECTOR</v>
          </cell>
        </row>
        <row r="12">
          <cell r="B12" t="str">
            <v>AGUSSALIM, ST</v>
          </cell>
          <cell r="F12" t="str">
            <v>SITE ENGINEER</v>
          </cell>
        </row>
        <row r="14">
          <cell r="B14" t="str">
            <v>T. ZULFIKAR BASYAH</v>
          </cell>
        </row>
        <row r="15">
          <cell r="B15" t="str">
            <v>T. ZULFIKAR BASYAH</v>
          </cell>
          <cell r="F15" t="str">
            <v>DIREKTUR</v>
          </cell>
        </row>
        <row r="43">
          <cell r="A43" t="str">
            <v>CV. KHATACHI KIRA KONSULTAN</v>
          </cell>
          <cell r="H43" t="str">
            <v>AFDHAL</v>
          </cell>
        </row>
        <row r="44">
          <cell r="H44" t="str">
            <v>DIREKTUR</v>
          </cell>
        </row>
        <row r="47">
          <cell r="A47" t="str">
            <v xml:space="preserve"> CV. FIKA SAMABA</v>
          </cell>
          <cell r="H47" t="str">
            <v>T. ZULFIKAR BASYAH</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kupang 8"/>
      <sheetName val="rekap kupang 8"/>
      <sheetName val="bahan"/>
      <sheetName val="analisa"/>
    </sheetNames>
    <sheetDataSet>
      <sheetData sheetId="0" refreshError="1"/>
      <sheetData sheetId="1" refreshError="1"/>
      <sheetData sheetId="2"/>
      <sheetData sheetId="3"/>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J1Q47"/>
      <sheetName val="TJ1Q43"/>
      <sheetName val="RYQ52"/>
      <sheetName val="RYQ46"/>
    </sheetNames>
    <sheetDataSet>
      <sheetData sheetId="0" refreshError="1">
        <row r="7">
          <cell r="E7">
            <v>1</v>
          </cell>
          <cell r="G7">
            <v>0.60589999999999999</v>
          </cell>
        </row>
        <row r="8">
          <cell r="E8">
            <v>1</v>
          </cell>
          <cell r="G8">
            <v>0.60589999999999999</v>
          </cell>
        </row>
        <row r="9">
          <cell r="E9">
            <v>1</v>
          </cell>
          <cell r="G9">
            <v>0.60589999999999999</v>
          </cell>
        </row>
        <row r="10">
          <cell r="E10">
            <v>1</v>
          </cell>
          <cell r="G10">
            <v>0.60589999999999999</v>
          </cell>
        </row>
        <row r="11">
          <cell r="E11">
            <v>1</v>
          </cell>
          <cell r="G11">
            <v>0.66459999999999997</v>
          </cell>
        </row>
        <row r="12">
          <cell r="E12">
            <v>1</v>
          </cell>
          <cell r="G12">
            <v>0.78369999999999995</v>
          </cell>
        </row>
        <row r="13">
          <cell r="E13">
            <v>1</v>
          </cell>
          <cell r="G13">
            <v>1.5189999999999999</v>
          </cell>
        </row>
        <row r="14">
          <cell r="E14">
            <v>1</v>
          </cell>
          <cell r="G14">
            <v>1.6028</v>
          </cell>
        </row>
        <row r="15">
          <cell r="E15">
            <v>1</v>
          </cell>
          <cell r="G15">
            <v>1.5246</v>
          </cell>
        </row>
        <row r="16">
          <cell r="E16">
            <v>1</v>
          </cell>
          <cell r="G16">
            <v>1.3683000000000001</v>
          </cell>
        </row>
        <row r="17">
          <cell r="E17">
            <v>1</v>
          </cell>
          <cell r="G17">
            <v>1.2119</v>
          </cell>
        </row>
        <row r="18">
          <cell r="E18">
            <v>1</v>
          </cell>
          <cell r="G18">
            <v>1.0946</v>
          </cell>
        </row>
        <row r="19">
          <cell r="E19">
            <v>1</v>
          </cell>
          <cell r="G19">
            <v>1.0946</v>
          </cell>
        </row>
        <row r="20">
          <cell r="E20">
            <v>1</v>
          </cell>
          <cell r="G20">
            <v>1.0555000000000001</v>
          </cell>
        </row>
        <row r="21">
          <cell r="E21">
            <v>1</v>
          </cell>
          <cell r="G21">
            <v>1.036</v>
          </cell>
        </row>
        <row r="22">
          <cell r="E22">
            <v>1</v>
          </cell>
          <cell r="G22">
            <v>1.1728000000000001</v>
          </cell>
        </row>
        <row r="23">
          <cell r="E23">
            <v>1</v>
          </cell>
          <cell r="G23">
            <v>1.2901</v>
          </cell>
        </row>
        <row r="24">
          <cell r="E24">
            <v>1</v>
          </cell>
          <cell r="G24">
            <v>1.2901</v>
          </cell>
        </row>
        <row r="25">
          <cell r="E25">
            <v>1</v>
          </cell>
          <cell r="G25">
            <v>1.0946</v>
          </cell>
        </row>
        <row r="26">
          <cell r="E26">
            <v>1</v>
          </cell>
          <cell r="G26">
            <v>0.93820000000000003</v>
          </cell>
        </row>
        <row r="27">
          <cell r="E27">
            <v>1</v>
          </cell>
          <cell r="G27">
            <v>0.78190000000000004</v>
          </cell>
        </row>
        <row r="28">
          <cell r="E28">
            <v>1</v>
          </cell>
          <cell r="G28">
            <v>0.74280000000000002</v>
          </cell>
        </row>
        <row r="29">
          <cell r="E29">
            <v>1</v>
          </cell>
          <cell r="G29">
            <v>0.66459999999999997</v>
          </cell>
        </row>
        <row r="30">
          <cell r="E30">
            <v>1</v>
          </cell>
          <cell r="G30">
            <v>0.64500000000000002</v>
          </cell>
        </row>
        <row r="31">
          <cell r="E31">
            <v>1</v>
          </cell>
          <cell r="G31">
            <v>0.60589999999999999</v>
          </cell>
        </row>
      </sheetData>
      <sheetData sheetId="1" refreshError="1"/>
      <sheetData sheetId="2" refreshError="1"/>
      <sheetData sheetId="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YA BONKAR"/>
      <sheetName val="BIAYA PASANG"/>
      <sheetName val="Sheet2"/>
      <sheetName val="HSD"/>
      <sheetName val="Analisa Agg"/>
      <sheetName val="Asumsi 2"/>
      <sheetName val="Upah Harian"/>
      <sheetName val="HS Alat Hotmix"/>
      <sheetName val="HS Material"/>
      <sheetName val="HS Bahan"/>
      <sheetName val="BHN"/>
      <sheetName val="Prime Teak"/>
      <sheetName val="Analisa Hot Mix"/>
      <sheetName val="Hauling Hot Mix"/>
      <sheetName val="HS Hauling Agg"/>
      <sheetName val="HS  Alat Agg"/>
      <sheetName val="Sheet1"/>
      <sheetName val="61008"/>
      <sheetName val="61007"/>
      <sheetName val="61006"/>
      <sheetName val="61005"/>
      <sheetName val="61004"/>
      <sheetName val="anal-2"/>
      <sheetName val="RKP"/>
      <sheetName val="MOB"/>
      <sheetName val="APX.2A"/>
      <sheetName val="APX.2B"/>
      <sheetName val="APX3"/>
      <sheetName val="APX.4A&amp;4B"/>
      <sheetName val="DetSche"/>
      <sheetName val="APX5"/>
      <sheetName val="APX6"/>
      <sheetName val="APX7"/>
      <sheetName val="SumBOQDC"/>
      <sheetName val="MAPDC"/>
      <sheetName val="BOQDC"/>
      <sheetName val="AHS"/>
      <sheetName val="BOQ"/>
      <sheetName val="L.A.B"/>
      <sheetName val="BOQ (2)"/>
      <sheetName val="Data"/>
      <sheetName val="AnTek"/>
      <sheetName val="Analisa"/>
      <sheetName val="MPU"/>
      <sheetName val="CTRCT"/>
      <sheetName val="APX4B"/>
      <sheetName val="LAB"/>
    </sheetNames>
    <sheetDataSet>
      <sheetData sheetId="0"/>
      <sheetData sheetId="1"/>
      <sheetData sheetId="2"/>
      <sheetData sheetId="3" refreshError="1">
        <row r="120">
          <cell r="L120">
            <v>294100</v>
          </cell>
        </row>
        <row r="121">
          <cell r="L121">
            <v>89400</v>
          </cell>
        </row>
        <row r="131">
          <cell r="L131">
            <v>263200</v>
          </cell>
        </row>
        <row r="135">
          <cell r="L135">
            <v>154100</v>
          </cell>
        </row>
      </sheetData>
      <sheetData sheetId="4" refreshError="1"/>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refreshError="1"/>
      <sheetData sheetId="35"/>
      <sheetData sheetId="36" refreshError="1"/>
      <sheetData sheetId="37" refreshError="1"/>
      <sheetData sheetId="38"/>
      <sheetData sheetId="39"/>
      <sheetData sheetId="40" refreshError="1">
        <row r="6">
          <cell r="D6" t="str">
            <v>Simpang Balam - Bagan Batu</v>
          </cell>
        </row>
        <row r="7">
          <cell r="D7" t="str">
            <v>RI - 02 - I</v>
          </cell>
        </row>
      </sheetData>
      <sheetData sheetId="41" refreshError="1"/>
      <sheetData sheetId="42" refreshError="1"/>
      <sheetData sheetId="43"/>
      <sheetData sheetId="44"/>
      <sheetData sheetId="45"/>
      <sheetData sheetId="46"/>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RENPEN"/>
      <sheetName val="Beban Box culvert"/>
      <sheetName val="Upah&amp;Bahan"/>
      <sheetName val="nama PT."/>
      <sheetName val="daf_3_OK_"/>
      <sheetName val="daf_7_OK_"/>
      <sheetName val="BAHAN"/>
      <sheetName val="RAB"/>
      <sheetName val="hrg-sat.p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
      <sheetName val="rab"/>
      <sheetName val="ana"/>
      <sheetName val="bahn"/>
    </sheetNames>
    <sheetDataSet>
      <sheetData sheetId="0" refreshError="1"/>
      <sheetData sheetId="1" refreshError="1"/>
      <sheetData sheetId="2" refreshError="1"/>
      <sheetData sheetId="3">
        <row r="48">
          <cell r="E48">
            <v>80000</v>
          </cell>
        </row>
        <row r="52">
          <cell r="E52">
            <v>6500</v>
          </cell>
        </row>
        <row r="53">
          <cell r="E53">
            <v>52000</v>
          </cell>
        </row>
        <row r="56">
          <cell r="E56">
            <v>7500</v>
          </cell>
        </row>
        <row r="68">
          <cell r="E68">
            <v>6500</v>
          </cell>
        </row>
        <row r="69">
          <cell r="E69">
            <v>7200</v>
          </cell>
        </row>
        <row r="70">
          <cell r="E70">
            <v>5600</v>
          </cell>
        </row>
        <row r="71">
          <cell r="E71">
            <v>35000</v>
          </cell>
        </row>
        <row r="78">
          <cell r="E78">
            <v>42000</v>
          </cell>
        </row>
        <row r="82">
          <cell r="E82">
            <v>90000</v>
          </cell>
        </row>
        <row r="83">
          <cell r="E83">
            <v>85000</v>
          </cell>
        </row>
        <row r="90">
          <cell r="E90">
            <v>150000</v>
          </cell>
        </row>
        <row r="101">
          <cell r="E101">
            <v>1500000</v>
          </cell>
        </row>
        <row r="102">
          <cell r="E102">
            <v>1300000</v>
          </cell>
        </row>
        <row r="107">
          <cell r="E107">
            <v>85000</v>
          </cell>
        </row>
        <row r="144">
          <cell r="E144">
            <v>42000</v>
          </cell>
        </row>
        <row r="145">
          <cell r="E145">
            <v>50000</v>
          </cell>
        </row>
        <row r="146">
          <cell r="E146">
            <v>80000</v>
          </cell>
        </row>
        <row r="147">
          <cell r="E147">
            <v>105000</v>
          </cell>
        </row>
        <row r="150">
          <cell r="E150">
            <v>22500</v>
          </cell>
        </row>
        <row r="154">
          <cell r="E154">
            <v>12500</v>
          </cell>
        </row>
        <row r="158">
          <cell r="E158">
            <v>450</v>
          </cell>
        </row>
        <row r="180">
          <cell r="E180">
            <v>9600</v>
          </cell>
        </row>
        <row r="193">
          <cell r="E193">
            <v>12500</v>
          </cell>
        </row>
        <row r="213">
          <cell r="E213">
            <v>12500</v>
          </cell>
        </row>
      </sheetData>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Sheet1"/>
      <sheetName val="alat (2)"/>
      <sheetName val="upah (2)"/>
    </sheetNames>
    <sheetDataSet>
      <sheetData sheetId="0" refreshError="1"/>
      <sheetData sheetId="1"/>
      <sheetData sheetId="2"/>
      <sheetData sheetId="3" refreshError="1">
        <row r="18">
          <cell r="G18">
            <v>1950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rasional Kegiatan"/>
      <sheetName val="Bahan Bangun &amp; Konstruksi"/>
      <sheetName val="Analisa"/>
      <sheetName val="Gorong&amp;Sal."/>
      <sheetName val="RAB"/>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PP"/>
      <sheetName val="BAU"/>
      <sheetName val="Rupa2"/>
      <sheetName val="Bank"/>
      <sheetName val="DashBoard"/>
      <sheetName val="Form of Tender"/>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 val="610.04"/>
      <sheetName val="610.05"/>
      <sheetName val="610.06"/>
      <sheetName val="610.07"/>
      <sheetName val="610.08"/>
      <sheetName val="Cash Flow"/>
      <sheetName val="BQ"/>
      <sheetName val="UnitRate"/>
      <sheetName val="HVAC"/>
      <sheetName val="HVAC in Dollar"/>
      <sheetName val="Analisa Jalan"/>
      <sheetName val="Major List"/>
      <sheetName val="EquipRekap"/>
      <sheetName val="Analisa Beton&amp;Mortar"/>
      <sheetName val="Unit Rate Pesanan"/>
      <sheetName val="List of Material"/>
      <sheetName val="AnalAlat"/>
      <sheetName val="OwningCos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refreshError="1"/>
      <sheetData sheetId="14" refreshError="1">
        <row r="6">
          <cell r="Q6">
            <v>1</v>
          </cell>
        </row>
        <row r="219">
          <cell r="F219">
            <v>70000</v>
          </cell>
        </row>
      </sheetData>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row r="59">
          <cell r="J59">
            <v>22603794</v>
          </cell>
        </row>
        <row r="82">
          <cell r="J82">
            <v>224895297</v>
          </cell>
        </row>
        <row r="92">
          <cell r="J92">
            <v>20336162</v>
          </cell>
        </row>
        <row r="96">
          <cell r="J96">
            <v>9436027</v>
          </cell>
        </row>
        <row r="100">
          <cell r="J100">
            <v>8484860</v>
          </cell>
        </row>
        <row r="106">
          <cell r="J106">
            <v>33116432</v>
          </cell>
        </row>
        <row r="138">
          <cell r="J138">
            <v>22653680</v>
          </cell>
        </row>
        <row r="143">
          <cell r="J143">
            <v>9003961</v>
          </cell>
        </row>
        <row r="157">
          <cell r="J157">
            <v>4152000</v>
          </cell>
        </row>
        <row r="163">
          <cell r="J163">
            <v>1166000</v>
          </cell>
        </row>
        <row r="170">
          <cell r="J170">
            <v>5485000</v>
          </cell>
        </row>
        <row r="176">
          <cell r="J176">
            <v>4055400</v>
          </cell>
        </row>
      </sheetData>
      <sheetData sheetId="3">
        <row r="46">
          <cell r="J46">
            <v>2279400</v>
          </cell>
        </row>
        <row r="103">
          <cell r="J103">
            <v>28095115.085000001</v>
          </cell>
        </row>
      </sheetData>
      <sheetData sheetId="4">
        <row r="24">
          <cell r="L24">
            <v>294941200</v>
          </cell>
        </row>
        <row r="58">
          <cell r="J58">
            <v>12587107</v>
          </cell>
        </row>
        <row r="81">
          <cell r="J81">
            <v>174843634</v>
          </cell>
        </row>
        <row r="91">
          <cell r="J91">
            <v>10275162</v>
          </cell>
        </row>
        <row r="95">
          <cell r="J95">
            <v>7665266.0000000009</v>
          </cell>
        </row>
        <row r="99">
          <cell r="J99">
            <v>6929300</v>
          </cell>
        </row>
        <row r="105">
          <cell r="J105">
            <v>24791072</v>
          </cell>
        </row>
        <row r="131">
          <cell r="J131">
            <v>17453645</v>
          </cell>
        </row>
        <row r="153">
          <cell r="J153">
            <v>6920000</v>
          </cell>
        </row>
      </sheetData>
      <sheetData sheetId="5">
        <row r="52">
          <cell r="J52">
            <v>1842000</v>
          </cell>
        </row>
        <row r="110">
          <cell r="J110">
            <v>23267236.039999999</v>
          </cell>
        </row>
      </sheetData>
      <sheetData sheetId="6">
        <row r="14">
          <cell r="G14">
            <v>4200</v>
          </cell>
        </row>
        <row r="25">
          <cell r="G25">
            <v>27600</v>
          </cell>
        </row>
        <row r="32">
          <cell r="G32">
            <v>13600</v>
          </cell>
        </row>
        <row r="38">
          <cell r="G38">
            <v>17900</v>
          </cell>
        </row>
        <row r="45">
          <cell r="G45">
            <v>25000</v>
          </cell>
        </row>
        <row r="52">
          <cell r="G52">
            <v>6500</v>
          </cell>
        </row>
        <row r="59">
          <cell r="G59">
            <v>135400</v>
          </cell>
        </row>
        <row r="68">
          <cell r="G68">
            <v>81400</v>
          </cell>
        </row>
        <row r="79">
          <cell r="G79">
            <v>214100</v>
          </cell>
        </row>
        <row r="90">
          <cell r="G90">
            <v>461000</v>
          </cell>
        </row>
        <row r="102">
          <cell r="G102">
            <v>647800</v>
          </cell>
        </row>
        <row r="114">
          <cell r="G114">
            <v>101500</v>
          </cell>
        </row>
        <row r="125">
          <cell r="G125">
            <v>93700</v>
          </cell>
        </row>
        <row r="135">
          <cell r="G135">
            <v>25700</v>
          </cell>
        </row>
        <row r="145">
          <cell r="G145">
            <v>22400</v>
          </cell>
        </row>
        <row r="156">
          <cell r="G156">
            <v>491200</v>
          </cell>
        </row>
        <row r="168">
          <cell r="G168">
            <v>73100</v>
          </cell>
        </row>
        <row r="181">
          <cell r="G181">
            <v>73700</v>
          </cell>
        </row>
        <row r="193">
          <cell r="G193">
            <v>120600</v>
          </cell>
        </row>
        <row r="205">
          <cell r="G205">
            <v>85500</v>
          </cell>
        </row>
        <row r="218">
          <cell r="G218">
            <v>38100</v>
          </cell>
        </row>
        <row r="229">
          <cell r="G229">
            <v>82100</v>
          </cell>
        </row>
        <row r="239">
          <cell r="G239">
            <v>48700</v>
          </cell>
        </row>
        <row r="250">
          <cell r="G250">
            <v>67000</v>
          </cell>
        </row>
        <row r="260">
          <cell r="G260">
            <v>62000</v>
          </cell>
        </row>
        <row r="271">
          <cell r="G271">
            <v>114100</v>
          </cell>
        </row>
        <row r="287">
          <cell r="G287">
            <v>13400</v>
          </cell>
        </row>
        <row r="301">
          <cell r="G301">
            <v>11900</v>
          </cell>
        </row>
        <row r="318">
          <cell r="G318">
            <v>16100</v>
          </cell>
        </row>
        <row r="330">
          <cell r="G330">
            <v>847500</v>
          </cell>
        </row>
        <row r="340">
          <cell r="G340">
            <v>9200</v>
          </cell>
        </row>
        <row r="350">
          <cell r="G350">
            <v>9900</v>
          </cell>
        </row>
        <row r="361">
          <cell r="G361">
            <v>141100</v>
          </cell>
        </row>
        <row r="372">
          <cell r="G372">
            <v>155600</v>
          </cell>
        </row>
        <row r="385">
          <cell r="G385">
            <v>231200</v>
          </cell>
        </row>
        <row r="398">
          <cell r="G398">
            <v>240500</v>
          </cell>
        </row>
        <row r="411">
          <cell r="G411">
            <v>231800</v>
          </cell>
        </row>
        <row r="413">
          <cell r="G413">
            <v>30000</v>
          </cell>
        </row>
        <row r="424">
          <cell r="G424">
            <v>2729900</v>
          </cell>
        </row>
        <row r="433">
          <cell r="G433">
            <v>4252100</v>
          </cell>
        </row>
        <row r="442">
          <cell r="G442">
            <v>4443600</v>
          </cell>
        </row>
        <row r="450">
          <cell r="G450">
            <v>5462000</v>
          </cell>
        </row>
        <row r="459">
          <cell r="G459">
            <v>3556300</v>
          </cell>
        </row>
        <row r="466">
          <cell r="G466">
            <v>4035100</v>
          </cell>
        </row>
        <row r="473">
          <cell r="G473">
            <v>3598100</v>
          </cell>
        </row>
        <row r="480">
          <cell r="G480">
            <v>5212500</v>
          </cell>
        </row>
        <row r="487">
          <cell r="G487">
            <v>3544400</v>
          </cell>
        </row>
        <row r="498">
          <cell r="G498">
            <v>149200</v>
          </cell>
        </row>
        <row r="507">
          <cell r="G507">
            <v>79500</v>
          </cell>
        </row>
        <row r="517">
          <cell r="G517">
            <v>297500</v>
          </cell>
        </row>
        <row r="527">
          <cell r="G527">
            <v>21100</v>
          </cell>
        </row>
      </sheetData>
      <sheetData sheetId="7">
        <row r="8">
          <cell r="E8">
            <v>50000</v>
          </cell>
        </row>
        <row r="15">
          <cell r="E15">
            <v>60000</v>
          </cell>
        </row>
        <row r="16">
          <cell r="E16">
            <v>105000</v>
          </cell>
        </row>
        <row r="17">
          <cell r="E17">
            <v>130000</v>
          </cell>
        </row>
        <row r="18">
          <cell r="E18">
            <v>130000</v>
          </cell>
        </row>
        <row r="19">
          <cell r="E19">
            <v>130000</v>
          </cell>
        </row>
        <row r="20">
          <cell r="E20">
            <v>120000</v>
          </cell>
        </row>
        <row r="21">
          <cell r="E21">
            <v>750</v>
          </cell>
        </row>
        <row r="22">
          <cell r="E22">
            <v>45000</v>
          </cell>
        </row>
        <row r="23">
          <cell r="E23">
            <v>84000</v>
          </cell>
        </row>
        <row r="24">
          <cell r="E24">
            <v>2900000</v>
          </cell>
        </row>
        <row r="25">
          <cell r="E25">
            <v>2900000</v>
          </cell>
        </row>
        <row r="26">
          <cell r="E26">
            <v>8500</v>
          </cell>
        </row>
        <row r="27">
          <cell r="E27">
            <v>9200</v>
          </cell>
        </row>
        <row r="28">
          <cell r="E28">
            <v>8500</v>
          </cell>
        </row>
        <row r="29">
          <cell r="E29">
            <v>9000</v>
          </cell>
        </row>
        <row r="30">
          <cell r="E30">
            <v>2000</v>
          </cell>
        </row>
        <row r="32">
          <cell r="E32">
            <v>3800000</v>
          </cell>
        </row>
        <row r="34">
          <cell r="E34">
            <v>85000</v>
          </cell>
        </row>
        <row r="35">
          <cell r="E35">
            <v>3500000</v>
          </cell>
        </row>
        <row r="36">
          <cell r="E36">
            <v>35000</v>
          </cell>
        </row>
        <row r="37">
          <cell r="E37">
            <v>2900000</v>
          </cell>
        </row>
        <row r="39">
          <cell r="E39">
            <v>120000</v>
          </cell>
        </row>
        <row r="41">
          <cell r="E41">
            <v>9000</v>
          </cell>
        </row>
        <row r="42">
          <cell r="E42">
            <v>55000</v>
          </cell>
        </row>
        <row r="43">
          <cell r="E43">
            <v>45000</v>
          </cell>
        </row>
        <row r="44">
          <cell r="E44">
            <v>65000</v>
          </cell>
        </row>
        <row r="46">
          <cell r="E46">
            <v>2500</v>
          </cell>
        </row>
        <row r="47">
          <cell r="E47">
            <v>2200</v>
          </cell>
        </row>
        <row r="48">
          <cell r="E48">
            <v>2300</v>
          </cell>
        </row>
        <row r="49">
          <cell r="E49">
            <v>2400</v>
          </cell>
        </row>
        <row r="50">
          <cell r="E50">
            <v>2500</v>
          </cell>
        </row>
        <row r="51">
          <cell r="E51">
            <v>1950</v>
          </cell>
        </row>
        <row r="53">
          <cell r="E53">
            <v>16000</v>
          </cell>
        </row>
        <row r="54">
          <cell r="E54">
            <v>15000</v>
          </cell>
        </row>
        <row r="56">
          <cell r="E56">
            <v>19000</v>
          </cell>
        </row>
        <row r="57">
          <cell r="E57">
            <v>25000</v>
          </cell>
        </row>
        <row r="59">
          <cell r="E59">
            <v>18000</v>
          </cell>
        </row>
        <row r="60">
          <cell r="E60">
            <v>2500</v>
          </cell>
        </row>
        <row r="62">
          <cell r="E62">
            <v>75000</v>
          </cell>
        </row>
        <row r="63">
          <cell r="E63">
            <v>75000</v>
          </cell>
        </row>
        <row r="64">
          <cell r="E64">
            <v>35000</v>
          </cell>
        </row>
        <row r="65">
          <cell r="E65">
            <v>45000</v>
          </cell>
        </row>
        <row r="66">
          <cell r="E66">
            <v>15000</v>
          </cell>
        </row>
        <row r="67">
          <cell r="E67">
            <v>24000</v>
          </cell>
        </row>
        <row r="68">
          <cell r="E68">
            <v>21000</v>
          </cell>
        </row>
        <row r="70">
          <cell r="E70">
            <v>65000</v>
          </cell>
        </row>
        <row r="71">
          <cell r="E71">
            <v>19000</v>
          </cell>
        </row>
        <row r="72">
          <cell r="E72">
            <v>1500</v>
          </cell>
        </row>
        <row r="90">
          <cell r="E90">
            <v>16000</v>
          </cell>
        </row>
        <row r="91">
          <cell r="E91">
            <v>65000</v>
          </cell>
        </row>
        <row r="92">
          <cell r="E92">
            <v>50000</v>
          </cell>
        </row>
        <row r="93">
          <cell r="E93">
            <v>75000</v>
          </cell>
        </row>
        <row r="94">
          <cell r="E94">
            <v>13000</v>
          </cell>
        </row>
        <row r="95">
          <cell r="E95">
            <v>2500000</v>
          </cell>
        </row>
        <row r="96">
          <cell r="E96">
            <v>1500000</v>
          </cell>
        </row>
        <row r="97">
          <cell r="E97">
            <v>11000</v>
          </cell>
        </row>
        <row r="98">
          <cell r="E98">
            <v>650000</v>
          </cell>
        </row>
        <row r="99">
          <cell r="E99">
            <v>125000</v>
          </cell>
        </row>
        <row r="100">
          <cell r="E100">
            <v>110000</v>
          </cell>
        </row>
        <row r="101">
          <cell r="E101">
            <v>100000</v>
          </cell>
        </row>
        <row r="102">
          <cell r="E102">
            <v>95000</v>
          </cell>
        </row>
        <row r="103">
          <cell r="E103">
            <v>93000</v>
          </cell>
        </row>
        <row r="104">
          <cell r="E104">
            <v>450000</v>
          </cell>
        </row>
        <row r="105">
          <cell r="E105">
            <v>480000</v>
          </cell>
        </row>
        <row r="106">
          <cell r="E106">
            <v>350000</v>
          </cell>
        </row>
        <row r="107">
          <cell r="E107">
            <v>95000</v>
          </cell>
        </row>
        <row r="108">
          <cell r="E108">
            <v>920000</v>
          </cell>
        </row>
        <row r="109">
          <cell r="E109">
            <v>1300000</v>
          </cell>
        </row>
        <row r="110">
          <cell r="E110">
            <v>450000</v>
          </cell>
        </row>
        <row r="112">
          <cell r="E112">
            <v>45000</v>
          </cell>
        </row>
        <row r="113">
          <cell r="E113">
            <v>45000</v>
          </cell>
        </row>
      </sheetData>
      <sheetData sheetId="8"/>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s"/>
      <sheetName val="Sheet1"/>
      <sheetName val="Koef"/>
      <sheetName val="Metode"/>
      <sheetName val="Kua"/>
      <sheetName val="Data Isi Disini"/>
      <sheetName val="AT"/>
      <sheetName val="Schedule"/>
      <sheetName val="DH"/>
      <sheetName val="PM"/>
      <sheetName val="TAB"/>
      <sheetName val="Sub"/>
    </sheetNames>
    <sheetDataSet>
      <sheetData sheetId="0"/>
      <sheetData sheetId="1">
        <row r="212">
          <cell r="M212">
            <v>0.159</v>
          </cell>
        </row>
        <row r="228">
          <cell r="J228">
            <v>5873.5</v>
          </cell>
        </row>
        <row r="420">
          <cell r="M420">
            <v>5.1000000000000005</v>
          </cell>
        </row>
        <row r="465">
          <cell r="M465">
            <v>0.42000000000000004</v>
          </cell>
        </row>
        <row r="719">
          <cell r="M719">
            <v>5.25</v>
          </cell>
        </row>
        <row r="1102">
          <cell r="M1102">
            <v>0.4254</v>
          </cell>
        </row>
        <row r="1159">
          <cell r="J1159">
            <v>1756.2</v>
          </cell>
        </row>
        <row r="1187">
          <cell r="M1187">
            <v>0.31</v>
          </cell>
        </row>
      </sheetData>
      <sheetData sheetId="2"/>
      <sheetData sheetId="3"/>
      <sheetData sheetId="4"/>
      <sheetData sheetId="5"/>
      <sheetData sheetId="6">
        <row r="4">
          <cell r="D4" t="str">
            <v>Jakarta, 11 Januari 2008</v>
          </cell>
        </row>
        <row r="6">
          <cell r="D6" t="str">
            <v>A  K  M A  L</v>
          </cell>
        </row>
      </sheetData>
      <sheetData sheetId="7">
        <row r="57">
          <cell r="E57">
            <v>3.5606712564543886E-3</v>
          </cell>
        </row>
        <row r="111">
          <cell r="E111" t="str">
            <v>Tenaga Manual</v>
          </cell>
        </row>
        <row r="273">
          <cell r="E273">
            <v>0.159</v>
          </cell>
        </row>
      </sheetData>
      <sheetData sheetId="8"/>
      <sheetData sheetId="9">
        <row r="59">
          <cell r="G59">
            <v>7500</v>
          </cell>
        </row>
      </sheetData>
      <sheetData sheetId="10">
        <row r="7">
          <cell r="L7">
            <v>140</v>
          </cell>
          <cell r="AL7">
            <v>110</v>
          </cell>
        </row>
        <row r="8">
          <cell r="L8">
            <v>65400000</v>
          </cell>
          <cell r="AL8">
            <v>290000000</v>
          </cell>
        </row>
        <row r="13">
          <cell r="L13">
            <v>1095</v>
          </cell>
          <cell r="AL13">
            <v>1095</v>
          </cell>
        </row>
        <row r="72">
          <cell r="L72">
            <v>249583.81421109728</v>
          </cell>
          <cell r="AL72">
            <v>137616.31497466689</v>
          </cell>
        </row>
        <row r="73">
          <cell r="L73">
            <v>249583</v>
          </cell>
          <cell r="AL73">
            <v>137616</v>
          </cell>
        </row>
        <row r="240">
          <cell r="AM240">
            <v>0.6</v>
          </cell>
        </row>
      </sheetData>
      <sheetData sheetId="11"/>
      <sheetData sheetId="12"/>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s>
    <sheetDataSet>
      <sheetData sheetId="0" refreshError="1"/>
      <sheetData sheetId="1"/>
      <sheetData sheetId="2">
        <row r="16">
          <cell r="G16">
            <v>62500</v>
          </cell>
        </row>
      </sheetData>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ement"/>
      <sheetName val="data"/>
      <sheetName val="OFFICE-DORM"/>
      <sheetName val="PRACTICE "/>
    </sheetNames>
    <sheetDataSet>
      <sheetData sheetId="0" refreshError="1"/>
      <sheetData sheetId="1" refreshError="1">
        <row r="17">
          <cell r="C17">
            <v>1E-3</v>
          </cell>
          <cell r="D17">
            <v>0.70099999999999996</v>
          </cell>
          <cell r="E17">
            <v>0.90100000000000002</v>
          </cell>
          <cell r="F17">
            <v>1.121</v>
          </cell>
          <cell r="G17">
            <v>1.381</v>
          </cell>
          <cell r="H17">
            <v>1.7509999999999999</v>
          </cell>
          <cell r="I17">
            <v>2.2509999999999999</v>
          </cell>
          <cell r="J17">
            <v>2.7509999999999999</v>
          </cell>
          <cell r="K17">
            <v>3.5009999999999999</v>
          </cell>
          <cell r="L17">
            <v>4.5010000000000003</v>
          </cell>
        </row>
        <row r="18">
          <cell r="C18" t="str">
            <v>J</v>
          </cell>
          <cell r="D18" t="str">
            <v>I</v>
          </cell>
          <cell r="E18" t="str">
            <v>H</v>
          </cell>
          <cell r="F18" t="str">
            <v>G</v>
          </cell>
          <cell r="G18" t="str">
            <v>F</v>
          </cell>
          <cell r="H18" t="str">
            <v>E</v>
          </cell>
          <cell r="I18" t="str">
            <v>D</v>
          </cell>
          <cell r="J18" t="str">
            <v>C</v>
          </cell>
          <cell r="K18" t="str">
            <v>B</v>
          </cell>
          <cell r="L18" t="str">
            <v>A</v>
          </cell>
        </row>
        <row r="19">
          <cell r="C19">
            <v>0.06</v>
          </cell>
          <cell r="D19">
            <v>0.8</v>
          </cell>
          <cell r="E19">
            <v>1</v>
          </cell>
          <cell r="F19">
            <v>1.25</v>
          </cell>
          <cell r="G19">
            <v>1.5</v>
          </cell>
          <cell r="H19">
            <v>2</v>
          </cell>
          <cell r="I19">
            <v>2.5</v>
          </cell>
          <cell r="J19">
            <v>3</v>
          </cell>
          <cell r="K19">
            <v>4</v>
          </cell>
          <cell r="L19">
            <v>5</v>
          </cell>
          <cell r="O19">
            <v>1</v>
          </cell>
          <cell r="P19" t="str">
            <v>01</v>
          </cell>
          <cell r="Q19" t="str">
            <v>02</v>
          </cell>
          <cell r="R19" t="str">
            <v>03</v>
          </cell>
          <cell r="S19" t="str">
            <v>04</v>
          </cell>
        </row>
        <row r="20">
          <cell r="C20">
            <v>1</v>
          </cell>
          <cell r="D20">
            <v>2</v>
          </cell>
          <cell r="E20">
            <v>3</v>
          </cell>
          <cell r="F20">
            <v>4</v>
          </cell>
          <cell r="G20">
            <v>5</v>
          </cell>
          <cell r="H20">
            <v>6</v>
          </cell>
          <cell r="I20">
            <v>7</v>
          </cell>
          <cell r="J20">
            <v>8</v>
          </cell>
          <cell r="K20">
            <v>9</v>
          </cell>
          <cell r="L20">
            <v>10</v>
          </cell>
          <cell r="O20">
            <v>2</v>
          </cell>
          <cell r="P20" t="str">
            <v>05</v>
          </cell>
          <cell r="Q20" t="str">
            <v>06</v>
          </cell>
          <cell r="R20" t="str">
            <v>07</v>
          </cell>
          <cell r="S20" t="str">
            <v>08</v>
          </cell>
        </row>
        <row r="21">
          <cell r="O21">
            <v>3</v>
          </cell>
          <cell r="P21" t="str">
            <v>09</v>
          </cell>
          <cell r="Q21">
            <v>10</v>
          </cell>
          <cell r="R21">
            <v>11</v>
          </cell>
          <cell r="S21">
            <v>12</v>
          </cell>
        </row>
        <row r="26">
          <cell r="C26">
            <v>1</v>
          </cell>
          <cell r="D26">
            <v>0.7</v>
          </cell>
          <cell r="E26">
            <v>0.7</v>
          </cell>
        </row>
        <row r="27">
          <cell r="C27">
            <v>2</v>
          </cell>
          <cell r="D27">
            <v>0.5</v>
          </cell>
          <cell r="E27">
            <v>0.5</v>
          </cell>
        </row>
        <row r="28">
          <cell r="C28">
            <v>3</v>
          </cell>
          <cell r="D28">
            <v>0.3</v>
          </cell>
          <cell r="E28">
            <v>0.3</v>
          </cell>
          <cell r="K28" t="str">
            <v>a</v>
          </cell>
          <cell r="L28" t="str">
            <v>01</v>
          </cell>
          <cell r="M28">
            <v>0.74</v>
          </cell>
          <cell r="N28">
            <v>0.7</v>
          </cell>
          <cell r="O28">
            <v>0.62</v>
          </cell>
          <cell r="P28" t="str">
            <v>R/M mirr comfort w/mirror louver</v>
          </cell>
        </row>
        <row r="29">
          <cell r="C29">
            <v>4</v>
          </cell>
          <cell r="D29" t="str">
            <v>error</v>
          </cell>
          <cell r="E29">
            <v>0.1</v>
          </cell>
          <cell r="K29" t="str">
            <v>b</v>
          </cell>
          <cell r="L29" t="str">
            <v>02</v>
          </cell>
          <cell r="M29">
            <v>0.74</v>
          </cell>
          <cell r="N29">
            <v>0.7</v>
          </cell>
          <cell r="O29">
            <v>0.62</v>
          </cell>
          <cell r="P29" t="str">
            <v>R/M multi comfort w/metal louver</v>
          </cell>
        </row>
        <row r="30">
          <cell r="C30">
            <v>5</v>
          </cell>
          <cell r="D30" t="str">
            <v>error</v>
          </cell>
          <cell r="E30" t="str">
            <v>error</v>
          </cell>
          <cell r="K30" t="str">
            <v>c</v>
          </cell>
          <cell r="L30" t="str">
            <v>03</v>
          </cell>
          <cell r="M30">
            <v>0.74</v>
          </cell>
          <cell r="N30">
            <v>0.7</v>
          </cell>
          <cell r="O30">
            <v>0.62</v>
          </cell>
          <cell r="P30" t="str">
            <v>R/M comfort 30 (open type)</v>
          </cell>
        </row>
        <row r="31">
          <cell r="K31" t="str">
            <v>d</v>
          </cell>
          <cell r="L31" t="str">
            <v>04</v>
          </cell>
          <cell r="M31">
            <v>0.7</v>
          </cell>
          <cell r="N31">
            <v>0.66</v>
          </cell>
          <cell r="O31">
            <v>0.62</v>
          </cell>
          <cell r="P31" t="str">
            <v>R/M comfort w/opal panel</v>
          </cell>
        </row>
        <row r="32">
          <cell r="K32" t="str">
            <v>e</v>
          </cell>
          <cell r="L32" t="str">
            <v>05</v>
          </cell>
          <cell r="M32">
            <v>0.7</v>
          </cell>
          <cell r="N32">
            <v>0.66</v>
          </cell>
          <cell r="O32">
            <v>0.62</v>
          </cell>
          <cell r="P32" t="str">
            <v>R/M comfort w/prismatic panel</v>
          </cell>
        </row>
        <row r="33">
          <cell r="K33" t="str">
            <v>f</v>
          </cell>
          <cell r="L33" t="str">
            <v>06</v>
          </cell>
          <cell r="M33">
            <v>0.74</v>
          </cell>
          <cell r="N33">
            <v>0.7</v>
          </cell>
          <cell r="O33">
            <v>0.62</v>
          </cell>
          <cell r="P33" t="str">
            <v>vshape type</v>
          </cell>
        </row>
        <row r="34">
          <cell r="K34" t="str">
            <v>g</v>
          </cell>
          <cell r="L34" t="str">
            <v>07</v>
          </cell>
          <cell r="M34">
            <v>0.74</v>
          </cell>
          <cell r="N34">
            <v>0.7</v>
          </cell>
          <cell r="O34">
            <v>0.62</v>
          </cell>
          <cell r="P34" t="str">
            <v>reflector type</v>
          </cell>
        </row>
        <row r="35">
          <cell r="C35">
            <v>1</v>
          </cell>
          <cell r="D35" t="str">
            <v>01</v>
          </cell>
          <cell r="E35" t="str">
            <v>FL</v>
          </cell>
          <cell r="F35" t="str">
            <v>fluorescent lamp(cool daylight)</v>
          </cell>
          <cell r="K35" t="str">
            <v>h</v>
          </cell>
          <cell r="L35" t="str">
            <v>08</v>
          </cell>
          <cell r="M35">
            <v>0.74</v>
          </cell>
          <cell r="N35">
            <v>0.7</v>
          </cell>
          <cell r="O35">
            <v>0.62</v>
          </cell>
          <cell r="P35" t="str">
            <v>batten type</v>
          </cell>
        </row>
        <row r="36">
          <cell r="C36">
            <v>2</v>
          </cell>
          <cell r="D36" t="str">
            <v>02</v>
          </cell>
          <cell r="E36" t="str">
            <v>IL</v>
          </cell>
          <cell r="F36" t="str">
            <v>incandescent lamp(clear)(E27)</v>
          </cell>
          <cell r="K36" t="str">
            <v>I</v>
          </cell>
          <cell r="L36" t="str">
            <v>09</v>
          </cell>
          <cell r="M36">
            <v>0.7</v>
          </cell>
          <cell r="N36">
            <v>0.66</v>
          </cell>
          <cell r="O36">
            <v>0.62</v>
          </cell>
          <cell r="P36" t="str">
            <v>exposure type w/opal cover</v>
          </cell>
        </row>
        <row r="37">
          <cell r="C37">
            <v>3</v>
          </cell>
          <cell r="D37" t="str">
            <v>03</v>
          </cell>
          <cell r="E37" t="str">
            <v>PLS</v>
          </cell>
          <cell r="F37" t="str">
            <v>2compact fluorescent lamp</v>
          </cell>
          <cell r="K37" t="str">
            <v>j</v>
          </cell>
          <cell r="L37">
            <v>10</v>
          </cell>
          <cell r="M37">
            <v>0.7</v>
          </cell>
          <cell r="N37">
            <v>0.66</v>
          </cell>
          <cell r="O37">
            <v>0.62</v>
          </cell>
          <cell r="P37" t="str">
            <v>exposure type w/prismatic cover</v>
          </cell>
        </row>
        <row r="38">
          <cell r="C38">
            <v>4</v>
          </cell>
          <cell r="D38" t="str">
            <v>04</v>
          </cell>
          <cell r="E38" t="str">
            <v>PLL</v>
          </cell>
          <cell r="F38" t="str">
            <v>15mmcompact fluorescent lamp(G11)</v>
          </cell>
          <cell r="K38" t="str">
            <v>k</v>
          </cell>
          <cell r="L38">
            <v>11</v>
          </cell>
          <cell r="M38">
            <v>0.74</v>
          </cell>
          <cell r="N38">
            <v>0.7</v>
          </cell>
          <cell r="O38">
            <v>0.62</v>
          </cell>
          <cell r="P38" t="str">
            <v>HF highbay lighting(N/A)</v>
          </cell>
        </row>
        <row r="39">
          <cell r="C39">
            <v>5</v>
          </cell>
          <cell r="D39" t="str">
            <v>05</v>
          </cell>
          <cell r="E39" t="str">
            <v>PLC</v>
          </cell>
          <cell r="F39" t="str">
            <v>4compact fluorescent lamp(G24b)</v>
          </cell>
          <cell r="K39" t="str">
            <v>l</v>
          </cell>
          <cell r="L39">
            <v>12</v>
          </cell>
          <cell r="M39">
            <v>0.74</v>
          </cell>
          <cell r="N39">
            <v>0.7</v>
          </cell>
          <cell r="O39">
            <v>0.62</v>
          </cell>
          <cell r="P39" t="str">
            <v>HF highbay lighting(W/A)</v>
          </cell>
        </row>
        <row r="40">
          <cell r="C40">
            <v>6</v>
          </cell>
          <cell r="D40" t="str">
            <v>06</v>
          </cell>
          <cell r="E40" t="str">
            <v>HF</v>
          </cell>
          <cell r="F40" t="str">
            <v>mercury lamp(E27,E40)</v>
          </cell>
          <cell r="K40" t="str">
            <v>m</v>
          </cell>
          <cell r="L40">
            <v>13</v>
          </cell>
          <cell r="M40">
            <v>0.79</v>
          </cell>
          <cell r="N40">
            <v>0.75</v>
          </cell>
          <cell r="O40">
            <v>0.66</v>
          </cell>
          <cell r="P40" t="str">
            <v>SON highbay lighting(N/A)</v>
          </cell>
        </row>
        <row r="41">
          <cell r="C41">
            <v>7</v>
          </cell>
          <cell r="D41" t="str">
            <v>07</v>
          </cell>
          <cell r="E41" t="str">
            <v>SON</v>
          </cell>
          <cell r="F41" t="str">
            <v>high pressure sodium lamp(E27,E40)</v>
          </cell>
          <cell r="K41" t="str">
            <v>n</v>
          </cell>
          <cell r="L41">
            <v>14</v>
          </cell>
          <cell r="M41">
            <v>0.79</v>
          </cell>
          <cell r="N41">
            <v>0.75</v>
          </cell>
          <cell r="O41">
            <v>0.66</v>
          </cell>
          <cell r="P41" t="str">
            <v>SON highbay lighting(W/A)</v>
          </cell>
        </row>
        <row r="42">
          <cell r="C42">
            <v>8</v>
          </cell>
          <cell r="D42" t="str">
            <v>08</v>
          </cell>
          <cell r="E42" t="str">
            <v>MF</v>
          </cell>
          <cell r="F42" t="str">
            <v>metal halide lamps(E40)</v>
          </cell>
          <cell r="K42" t="str">
            <v>o</v>
          </cell>
          <cell r="L42">
            <v>15</v>
          </cell>
          <cell r="M42">
            <v>0.66</v>
          </cell>
          <cell r="N42">
            <v>0.62</v>
          </cell>
          <cell r="O42">
            <v>0.55000000000000004</v>
          </cell>
          <cell r="P42" t="str">
            <v>MF highbay lighting(N/A)</v>
          </cell>
        </row>
        <row r="43">
          <cell r="C43">
            <v>9</v>
          </cell>
          <cell r="D43" t="str">
            <v>09</v>
          </cell>
          <cell r="E43" t="str">
            <v>error</v>
          </cell>
          <cell r="F43" t="str">
            <v>error</v>
          </cell>
          <cell r="K43" t="str">
            <v>p</v>
          </cell>
          <cell r="L43">
            <v>16</v>
          </cell>
          <cell r="M43">
            <v>0.66</v>
          </cell>
          <cell r="N43">
            <v>0.62</v>
          </cell>
          <cell r="O43">
            <v>0.55000000000000004</v>
          </cell>
          <cell r="P43" t="str">
            <v>MF highbay lighting(W/A)</v>
          </cell>
        </row>
        <row r="44">
          <cell r="C44">
            <v>10</v>
          </cell>
          <cell r="D44" t="str">
            <v>10</v>
          </cell>
          <cell r="E44" t="str">
            <v>error</v>
          </cell>
          <cell r="F44" t="str">
            <v>error</v>
          </cell>
          <cell r="K44" t="str">
            <v>q</v>
          </cell>
          <cell r="L44">
            <v>17</v>
          </cell>
          <cell r="M44">
            <v>0.84</v>
          </cell>
          <cell r="N44">
            <v>0.79</v>
          </cell>
          <cell r="O44">
            <v>0.7</v>
          </cell>
          <cell r="P44" t="str">
            <v>IL down light(spot type)</v>
          </cell>
        </row>
        <row r="45">
          <cell r="C45">
            <v>11</v>
          </cell>
          <cell r="D45" t="str">
            <v>11</v>
          </cell>
          <cell r="E45" t="str">
            <v>error</v>
          </cell>
          <cell r="F45" t="str">
            <v>error</v>
          </cell>
          <cell r="K45" t="str">
            <v>r</v>
          </cell>
          <cell r="L45">
            <v>18</v>
          </cell>
          <cell r="M45">
            <v>0.84</v>
          </cell>
          <cell r="N45">
            <v>0.79</v>
          </cell>
          <cell r="O45">
            <v>0.7</v>
          </cell>
          <cell r="P45" t="str">
            <v>IL down light(generally type)</v>
          </cell>
        </row>
        <row r="46">
          <cell r="K46" t="str">
            <v>s</v>
          </cell>
          <cell r="L46">
            <v>19</v>
          </cell>
          <cell r="M46">
            <v>0.74</v>
          </cell>
          <cell r="N46">
            <v>0.7</v>
          </cell>
          <cell r="O46">
            <v>0.62</v>
          </cell>
          <cell r="P46" t="str">
            <v>FL down light(spot type)</v>
          </cell>
        </row>
        <row r="47">
          <cell r="K47" t="str">
            <v>t</v>
          </cell>
          <cell r="L47">
            <v>20</v>
          </cell>
          <cell r="M47">
            <v>0.74</v>
          </cell>
          <cell r="N47">
            <v>0.7</v>
          </cell>
          <cell r="O47">
            <v>0.62</v>
          </cell>
          <cell r="P47" t="str">
            <v>FL down light(generally type)</v>
          </cell>
        </row>
        <row r="48">
          <cell r="K48" t="str">
            <v>u</v>
          </cell>
          <cell r="L48">
            <v>21</v>
          </cell>
          <cell r="M48" t="str">
            <v>error</v>
          </cell>
          <cell r="N48" t="str">
            <v>error</v>
          </cell>
          <cell r="O48" t="str">
            <v>error</v>
          </cell>
          <cell r="P48" t="str">
            <v>error</v>
          </cell>
        </row>
        <row r="49">
          <cell r="K49" t="str">
            <v>v</v>
          </cell>
          <cell r="L49">
            <v>22</v>
          </cell>
          <cell r="M49" t="str">
            <v>error</v>
          </cell>
          <cell r="N49" t="str">
            <v>error</v>
          </cell>
          <cell r="O49" t="str">
            <v>error</v>
          </cell>
          <cell r="P49" t="str">
            <v>error</v>
          </cell>
        </row>
        <row r="50">
          <cell r="K50" t="str">
            <v>w</v>
          </cell>
          <cell r="L50">
            <v>23</v>
          </cell>
          <cell r="M50" t="str">
            <v>error</v>
          </cell>
          <cell r="N50" t="str">
            <v>error</v>
          </cell>
          <cell r="O50" t="str">
            <v>error</v>
          </cell>
          <cell r="P50" t="str">
            <v>error</v>
          </cell>
        </row>
        <row r="51">
          <cell r="K51" t="str">
            <v>x</v>
          </cell>
          <cell r="L51">
            <v>24</v>
          </cell>
          <cell r="M51" t="str">
            <v>error</v>
          </cell>
          <cell r="N51" t="str">
            <v>error</v>
          </cell>
          <cell r="O51" t="str">
            <v>error</v>
          </cell>
          <cell r="P51" t="str">
            <v>error</v>
          </cell>
        </row>
        <row r="52">
          <cell r="K52" t="str">
            <v>y</v>
          </cell>
          <cell r="L52">
            <v>25</v>
          </cell>
          <cell r="M52" t="str">
            <v>error</v>
          </cell>
          <cell r="N52" t="str">
            <v>error</v>
          </cell>
          <cell r="O52" t="str">
            <v>error</v>
          </cell>
          <cell r="P52" t="str">
            <v>error</v>
          </cell>
        </row>
        <row r="53">
          <cell r="K53" t="str">
            <v>z</v>
          </cell>
          <cell r="L53">
            <v>26</v>
          </cell>
          <cell r="M53" t="str">
            <v>error</v>
          </cell>
          <cell r="N53" t="str">
            <v>error</v>
          </cell>
          <cell r="O53" t="str">
            <v>error</v>
          </cell>
          <cell r="P53" t="str">
            <v>error</v>
          </cell>
        </row>
        <row r="62">
          <cell r="F62">
            <v>1</v>
          </cell>
          <cell r="G62" t="str">
            <v>0001</v>
          </cell>
          <cell r="H62" t="str">
            <v>no</v>
          </cell>
          <cell r="I62" t="str">
            <v>no</v>
          </cell>
          <cell r="J62" t="str">
            <v>no</v>
          </cell>
          <cell r="K62" t="str">
            <v>no</v>
          </cell>
          <cell r="L62" t="str">
            <v>no</v>
          </cell>
          <cell r="M62" t="str">
            <v>no</v>
          </cell>
          <cell r="N62" t="str">
            <v>no</v>
          </cell>
          <cell r="O62" t="str">
            <v>no</v>
          </cell>
          <cell r="P62" t="str">
            <v>error</v>
          </cell>
          <cell r="Q62" t="str">
            <v>error</v>
          </cell>
        </row>
        <row r="63">
          <cell r="F63">
            <v>5</v>
          </cell>
          <cell r="G63" t="str">
            <v>0005</v>
          </cell>
          <cell r="H63" t="str">
            <v>no</v>
          </cell>
          <cell r="I63" t="str">
            <v>no</v>
          </cell>
          <cell r="J63" t="str">
            <v>x 5w</v>
          </cell>
          <cell r="K63" t="str">
            <v>no</v>
          </cell>
          <cell r="L63" t="str">
            <v>no</v>
          </cell>
          <cell r="M63" t="str">
            <v>no</v>
          </cell>
          <cell r="N63" t="str">
            <v>no</v>
          </cell>
          <cell r="O63" t="str">
            <v>no</v>
          </cell>
          <cell r="P63" t="str">
            <v>error</v>
          </cell>
          <cell r="Q63" t="str">
            <v>error</v>
          </cell>
        </row>
        <row r="64">
          <cell r="F64">
            <v>7</v>
          </cell>
          <cell r="G64" t="str">
            <v>0007</v>
          </cell>
          <cell r="H64" t="str">
            <v>no</v>
          </cell>
          <cell r="I64" t="str">
            <v>no</v>
          </cell>
          <cell r="J64" t="str">
            <v>x 7w</v>
          </cell>
          <cell r="K64" t="str">
            <v>no</v>
          </cell>
          <cell r="L64" t="str">
            <v>no</v>
          </cell>
          <cell r="M64" t="str">
            <v>no</v>
          </cell>
          <cell r="N64" t="str">
            <v>no</v>
          </cell>
          <cell r="O64" t="str">
            <v>no</v>
          </cell>
          <cell r="P64" t="str">
            <v>error</v>
          </cell>
          <cell r="Q64" t="str">
            <v>error</v>
          </cell>
        </row>
        <row r="65">
          <cell r="F65">
            <v>9</v>
          </cell>
          <cell r="G65" t="str">
            <v>0009</v>
          </cell>
          <cell r="H65" t="str">
            <v>no</v>
          </cell>
          <cell r="I65" t="str">
            <v>no</v>
          </cell>
          <cell r="J65" t="str">
            <v>x 9w</v>
          </cell>
          <cell r="K65" t="str">
            <v>no</v>
          </cell>
          <cell r="L65" t="str">
            <v>no</v>
          </cell>
          <cell r="M65" t="str">
            <v>no</v>
          </cell>
          <cell r="N65" t="str">
            <v>no</v>
          </cell>
          <cell r="O65" t="str">
            <v>no</v>
          </cell>
          <cell r="P65" t="str">
            <v>error</v>
          </cell>
          <cell r="Q65" t="str">
            <v>error</v>
          </cell>
        </row>
        <row r="66">
          <cell r="F66">
            <v>10</v>
          </cell>
          <cell r="G66" t="str">
            <v>0010</v>
          </cell>
          <cell r="H66" t="str">
            <v>x 10w</v>
          </cell>
          <cell r="I66" t="str">
            <v>x 10w</v>
          </cell>
          <cell r="J66" t="str">
            <v>no</v>
          </cell>
          <cell r="K66" t="str">
            <v>no</v>
          </cell>
          <cell r="L66" t="str">
            <v>x 10w</v>
          </cell>
          <cell r="M66" t="str">
            <v>no</v>
          </cell>
          <cell r="N66" t="str">
            <v>no</v>
          </cell>
          <cell r="O66" t="str">
            <v>no</v>
          </cell>
          <cell r="P66" t="str">
            <v>error</v>
          </cell>
          <cell r="Q66" t="str">
            <v>error</v>
          </cell>
        </row>
        <row r="67">
          <cell r="F67">
            <v>11</v>
          </cell>
          <cell r="G67" t="str">
            <v>0011</v>
          </cell>
          <cell r="H67" t="str">
            <v>no</v>
          </cell>
          <cell r="I67" t="str">
            <v>no</v>
          </cell>
          <cell r="J67" t="str">
            <v>x 11w</v>
          </cell>
          <cell r="K67" t="str">
            <v>no</v>
          </cell>
          <cell r="L67" t="str">
            <v>no</v>
          </cell>
          <cell r="M67" t="str">
            <v>no</v>
          </cell>
          <cell r="N67" t="str">
            <v>no</v>
          </cell>
          <cell r="O67" t="str">
            <v>no</v>
          </cell>
          <cell r="P67" t="str">
            <v>error</v>
          </cell>
          <cell r="Q67" t="str">
            <v>error</v>
          </cell>
        </row>
        <row r="68">
          <cell r="F68">
            <v>13</v>
          </cell>
          <cell r="G68" t="str">
            <v>0013</v>
          </cell>
          <cell r="H68" t="str">
            <v>no</v>
          </cell>
          <cell r="I68" t="str">
            <v>no</v>
          </cell>
          <cell r="J68" t="str">
            <v>no</v>
          </cell>
          <cell r="K68" t="str">
            <v>no</v>
          </cell>
          <cell r="L68" t="str">
            <v>x 13w</v>
          </cell>
          <cell r="M68" t="str">
            <v>no</v>
          </cell>
          <cell r="N68" t="str">
            <v>no</v>
          </cell>
          <cell r="O68" t="str">
            <v>no</v>
          </cell>
          <cell r="P68" t="str">
            <v>error</v>
          </cell>
          <cell r="Q68" t="str">
            <v>error</v>
          </cell>
        </row>
        <row r="69">
          <cell r="F69">
            <v>15</v>
          </cell>
          <cell r="G69" t="str">
            <v>0015</v>
          </cell>
          <cell r="H69" t="str">
            <v>x 15w</v>
          </cell>
          <cell r="I69" t="str">
            <v>x 15w</v>
          </cell>
          <cell r="J69" t="str">
            <v>no</v>
          </cell>
          <cell r="K69" t="str">
            <v>no</v>
          </cell>
          <cell r="L69" t="str">
            <v>no</v>
          </cell>
          <cell r="M69" t="str">
            <v>no</v>
          </cell>
          <cell r="N69" t="str">
            <v>no</v>
          </cell>
          <cell r="O69" t="str">
            <v>no</v>
          </cell>
          <cell r="P69" t="str">
            <v>error</v>
          </cell>
          <cell r="Q69" t="str">
            <v>error</v>
          </cell>
        </row>
        <row r="70">
          <cell r="F70">
            <v>18</v>
          </cell>
          <cell r="G70" t="str">
            <v>0018</v>
          </cell>
          <cell r="H70" t="str">
            <v>x 18/20w</v>
          </cell>
          <cell r="I70" t="str">
            <v>no</v>
          </cell>
          <cell r="J70" t="str">
            <v>no</v>
          </cell>
          <cell r="K70" t="str">
            <v>x 18w</v>
          </cell>
          <cell r="L70" t="str">
            <v>x 18w</v>
          </cell>
          <cell r="M70" t="str">
            <v>no</v>
          </cell>
          <cell r="N70" t="str">
            <v>no</v>
          </cell>
          <cell r="O70" t="str">
            <v>no</v>
          </cell>
          <cell r="P70" t="str">
            <v>error</v>
          </cell>
          <cell r="Q70" t="str">
            <v>error</v>
          </cell>
        </row>
        <row r="71">
          <cell r="F71">
            <v>20</v>
          </cell>
          <cell r="G71" t="str">
            <v>0020</v>
          </cell>
          <cell r="H71" t="str">
            <v>x 18/20w</v>
          </cell>
          <cell r="I71" t="str">
            <v>no</v>
          </cell>
          <cell r="J71" t="str">
            <v>no</v>
          </cell>
          <cell r="K71" t="str">
            <v>no</v>
          </cell>
          <cell r="L71" t="str">
            <v>no</v>
          </cell>
          <cell r="M71" t="str">
            <v>no</v>
          </cell>
          <cell r="N71" t="str">
            <v>no</v>
          </cell>
          <cell r="O71" t="str">
            <v>no</v>
          </cell>
          <cell r="P71" t="str">
            <v>error</v>
          </cell>
          <cell r="Q71" t="str">
            <v>error</v>
          </cell>
        </row>
        <row r="72">
          <cell r="F72">
            <v>24</v>
          </cell>
          <cell r="G72" t="str">
            <v>0024</v>
          </cell>
          <cell r="H72" t="str">
            <v>no</v>
          </cell>
          <cell r="I72" t="str">
            <v>no</v>
          </cell>
          <cell r="J72" t="str">
            <v>no</v>
          </cell>
          <cell r="K72" t="str">
            <v>x 24w</v>
          </cell>
          <cell r="L72" t="str">
            <v>no</v>
          </cell>
          <cell r="M72" t="str">
            <v>no</v>
          </cell>
          <cell r="N72" t="str">
            <v>no</v>
          </cell>
          <cell r="O72" t="str">
            <v>no</v>
          </cell>
          <cell r="P72" t="str">
            <v>error</v>
          </cell>
          <cell r="Q72" t="str">
            <v>error</v>
          </cell>
        </row>
        <row r="73">
          <cell r="F73">
            <v>25</v>
          </cell>
          <cell r="G73" t="str">
            <v>0025</v>
          </cell>
          <cell r="H73" t="str">
            <v>no</v>
          </cell>
          <cell r="I73" t="str">
            <v>x 25w</v>
          </cell>
          <cell r="J73" t="str">
            <v>no</v>
          </cell>
          <cell r="K73" t="str">
            <v>no</v>
          </cell>
          <cell r="L73" t="str">
            <v>no</v>
          </cell>
          <cell r="M73" t="str">
            <v>no</v>
          </cell>
          <cell r="N73" t="str">
            <v>no</v>
          </cell>
          <cell r="O73" t="str">
            <v>no</v>
          </cell>
          <cell r="P73" t="str">
            <v>error</v>
          </cell>
          <cell r="Q73" t="str">
            <v>error</v>
          </cell>
        </row>
        <row r="74">
          <cell r="F74">
            <v>26</v>
          </cell>
          <cell r="G74" t="str">
            <v>0026</v>
          </cell>
          <cell r="H74" t="str">
            <v>no</v>
          </cell>
          <cell r="I74" t="str">
            <v>no</v>
          </cell>
          <cell r="J74" t="str">
            <v>no</v>
          </cell>
          <cell r="K74" t="str">
            <v>no</v>
          </cell>
          <cell r="L74" t="str">
            <v>x 26w</v>
          </cell>
          <cell r="M74" t="str">
            <v>no</v>
          </cell>
          <cell r="N74" t="str">
            <v>no</v>
          </cell>
          <cell r="O74" t="str">
            <v>no</v>
          </cell>
          <cell r="P74" t="str">
            <v>error</v>
          </cell>
          <cell r="Q74" t="str">
            <v>error</v>
          </cell>
        </row>
        <row r="75">
          <cell r="F75">
            <v>36</v>
          </cell>
          <cell r="G75" t="str">
            <v>0036</v>
          </cell>
          <cell r="H75" t="str">
            <v>x 36/40w</v>
          </cell>
          <cell r="I75" t="str">
            <v>no</v>
          </cell>
          <cell r="J75" t="str">
            <v>no</v>
          </cell>
          <cell r="K75" t="str">
            <v>x 36w</v>
          </cell>
          <cell r="L75" t="str">
            <v>no</v>
          </cell>
          <cell r="M75" t="str">
            <v>no</v>
          </cell>
          <cell r="N75" t="str">
            <v>no</v>
          </cell>
          <cell r="O75" t="str">
            <v>no</v>
          </cell>
          <cell r="P75" t="str">
            <v>error</v>
          </cell>
          <cell r="Q75" t="str">
            <v>error</v>
          </cell>
        </row>
        <row r="76">
          <cell r="F76">
            <v>40</v>
          </cell>
          <cell r="G76" t="str">
            <v>0040</v>
          </cell>
          <cell r="H76" t="str">
            <v>x 36/40w</v>
          </cell>
          <cell r="I76" t="str">
            <v>x 40w</v>
          </cell>
          <cell r="J76" t="str">
            <v>no</v>
          </cell>
          <cell r="K76" t="str">
            <v>no</v>
          </cell>
          <cell r="L76" t="str">
            <v>no</v>
          </cell>
          <cell r="M76" t="str">
            <v>x 40w</v>
          </cell>
          <cell r="N76" t="str">
            <v>no</v>
          </cell>
          <cell r="O76" t="str">
            <v>no</v>
          </cell>
          <cell r="P76" t="str">
            <v>error</v>
          </cell>
          <cell r="Q76" t="str">
            <v>error</v>
          </cell>
        </row>
        <row r="77">
          <cell r="F77">
            <v>50</v>
          </cell>
          <cell r="G77" t="str">
            <v>0050</v>
          </cell>
          <cell r="H77" t="str">
            <v>no</v>
          </cell>
          <cell r="I77" t="str">
            <v>no</v>
          </cell>
          <cell r="J77" t="str">
            <v>no</v>
          </cell>
          <cell r="K77" t="str">
            <v>no</v>
          </cell>
          <cell r="L77" t="str">
            <v>no</v>
          </cell>
          <cell r="M77" t="str">
            <v>x 50w</v>
          </cell>
          <cell r="N77" t="str">
            <v>no</v>
          </cell>
          <cell r="O77" t="str">
            <v>no</v>
          </cell>
          <cell r="P77" t="str">
            <v>error</v>
          </cell>
          <cell r="Q77" t="str">
            <v>error</v>
          </cell>
        </row>
        <row r="78">
          <cell r="F78">
            <v>58</v>
          </cell>
          <cell r="G78" t="str">
            <v>0058</v>
          </cell>
          <cell r="H78" t="str">
            <v>x 58/60w</v>
          </cell>
          <cell r="I78" t="str">
            <v>no</v>
          </cell>
          <cell r="J78" t="str">
            <v>no</v>
          </cell>
          <cell r="K78" t="str">
            <v>no</v>
          </cell>
          <cell r="L78" t="str">
            <v>no</v>
          </cell>
          <cell r="M78" t="str">
            <v>no</v>
          </cell>
          <cell r="N78" t="str">
            <v>no</v>
          </cell>
          <cell r="O78" t="str">
            <v>no</v>
          </cell>
          <cell r="P78" t="str">
            <v>error</v>
          </cell>
          <cell r="Q78" t="str">
            <v>error</v>
          </cell>
        </row>
        <row r="79">
          <cell r="F79">
            <v>60</v>
          </cell>
          <cell r="G79" t="str">
            <v>0060</v>
          </cell>
          <cell r="H79" t="str">
            <v>x 58/60w</v>
          </cell>
          <cell r="I79" t="str">
            <v>x 60w</v>
          </cell>
          <cell r="J79" t="str">
            <v>no</v>
          </cell>
          <cell r="K79" t="str">
            <v>no</v>
          </cell>
          <cell r="L79" t="str">
            <v>no</v>
          </cell>
          <cell r="M79" t="str">
            <v>no</v>
          </cell>
          <cell r="N79" t="str">
            <v>no</v>
          </cell>
          <cell r="O79" t="str">
            <v>no</v>
          </cell>
          <cell r="P79" t="str">
            <v>error</v>
          </cell>
          <cell r="Q79" t="str">
            <v>error</v>
          </cell>
        </row>
        <row r="80">
          <cell r="F80">
            <v>70</v>
          </cell>
          <cell r="G80" t="str">
            <v>0070</v>
          </cell>
          <cell r="H80" t="str">
            <v>no</v>
          </cell>
          <cell r="I80" t="str">
            <v>no</v>
          </cell>
          <cell r="J80" t="str">
            <v>no</v>
          </cell>
          <cell r="K80" t="str">
            <v>no</v>
          </cell>
          <cell r="L80" t="str">
            <v>no</v>
          </cell>
          <cell r="M80" t="str">
            <v>no</v>
          </cell>
          <cell r="N80" t="str">
            <v>no</v>
          </cell>
          <cell r="O80" t="str">
            <v>no</v>
          </cell>
          <cell r="P80" t="str">
            <v>error</v>
          </cell>
          <cell r="Q80" t="str">
            <v>error</v>
          </cell>
        </row>
        <row r="81">
          <cell r="F81">
            <v>75</v>
          </cell>
          <cell r="G81" t="str">
            <v>0075</v>
          </cell>
          <cell r="H81" t="str">
            <v>no</v>
          </cell>
          <cell r="I81" t="str">
            <v>x 75w</v>
          </cell>
          <cell r="J81" t="str">
            <v>no</v>
          </cell>
          <cell r="K81" t="str">
            <v>no</v>
          </cell>
          <cell r="L81" t="str">
            <v>no</v>
          </cell>
          <cell r="M81" t="str">
            <v>no</v>
          </cell>
          <cell r="N81" t="str">
            <v>no</v>
          </cell>
          <cell r="O81" t="str">
            <v>no</v>
          </cell>
          <cell r="P81" t="str">
            <v>error</v>
          </cell>
          <cell r="Q81" t="str">
            <v>error</v>
          </cell>
        </row>
        <row r="82">
          <cell r="F82">
            <v>80</v>
          </cell>
          <cell r="G82" t="str">
            <v>0080</v>
          </cell>
          <cell r="H82" t="str">
            <v>no</v>
          </cell>
          <cell r="I82" t="str">
            <v>no</v>
          </cell>
          <cell r="J82" t="str">
            <v>no</v>
          </cell>
          <cell r="K82" t="str">
            <v>no</v>
          </cell>
          <cell r="L82" t="str">
            <v>no</v>
          </cell>
          <cell r="M82" t="str">
            <v>x 80w</v>
          </cell>
          <cell r="N82" t="str">
            <v>no</v>
          </cell>
          <cell r="O82" t="str">
            <v>no</v>
          </cell>
          <cell r="P82" t="str">
            <v>error</v>
          </cell>
          <cell r="Q82" t="str">
            <v>error</v>
          </cell>
        </row>
        <row r="83">
          <cell r="F83">
            <v>100</v>
          </cell>
          <cell r="G83" t="str">
            <v>0100</v>
          </cell>
          <cell r="H83" t="str">
            <v>no</v>
          </cell>
          <cell r="I83" t="str">
            <v>x 100w</v>
          </cell>
          <cell r="J83" t="str">
            <v>no</v>
          </cell>
          <cell r="K83" t="str">
            <v>no</v>
          </cell>
          <cell r="L83" t="str">
            <v>no</v>
          </cell>
          <cell r="M83" t="str">
            <v>x 100w</v>
          </cell>
          <cell r="N83" t="str">
            <v>x 100w</v>
          </cell>
          <cell r="O83" t="str">
            <v>no</v>
          </cell>
          <cell r="P83" t="str">
            <v>error</v>
          </cell>
          <cell r="Q83" t="str">
            <v>error</v>
          </cell>
        </row>
        <row r="84">
          <cell r="F84">
            <v>125</v>
          </cell>
          <cell r="G84" t="str">
            <v>0125</v>
          </cell>
          <cell r="H84" t="str">
            <v>no</v>
          </cell>
          <cell r="I84" t="str">
            <v>no</v>
          </cell>
          <cell r="J84" t="str">
            <v>no</v>
          </cell>
          <cell r="K84" t="str">
            <v>no</v>
          </cell>
          <cell r="L84" t="str">
            <v>no</v>
          </cell>
          <cell r="M84" t="str">
            <v>x 125w</v>
          </cell>
          <cell r="N84" t="str">
            <v>no</v>
          </cell>
          <cell r="O84" t="str">
            <v>no</v>
          </cell>
          <cell r="P84" t="str">
            <v>error</v>
          </cell>
          <cell r="Q84" t="str">
            <v>error</v>
          </cell>
        </row>
        <row r="85">
          <cell r="F85">
            <v>150</v>
          </cell>
          <cell r="G85" t="str">
            <v>0150</v>
          </cell>
          <cell r="H85" t="str">
            <v>no</v>
          </cell>
          <cell r="I85" t="str">
            <v>x 150w</v>
          </cell>
          <cell r="J85" t="str">
            <v>no</v>
          </cell>
          <cell r="K85" t="str">
            <v>no</v>
          </cell>
          <cell r="L85" t="str">
            <v>no</v>
          </cell>
          <cell r="M85" t="str">
            <v>no</v>
          </cell>
          <cell r="N85" t="str">
            <v>x 150w</v>
          </cell>
          <cell r="O85" t="str">
            <v>no</v>
          </cell>
          <cell r="P85" t="str">
            <v>error</v>
          </cell>
          <cell r="Q85" t="str">
            <v>error</v>
          </cell>
        </row>
        <row r="86">
          <cell r="F86">
            <v>175</v>
          </cell>
          <cell r="G86" t="str">
            <v>0175</v>
          </cell>
          <cell r="H86" t="str">
            <v>no</v>
          </cell>
          <cell r="I86" t="str">
            <v>no</v>
          </cell>
          <cell r="J86" t="str">
            <v>no</v>
          </cell>
          <cell r="K86" t="str">
            <v>no</v>
          </cell>
          <cell r="L86" t="str">
            <v>no</v>
          </cell>
          <cell r="M86" t="str">
            <v>x 175w</v>
          </cell>
          <cell r="N86" t="str">
            <v>no</v>
          </cell>
          <cell r="O86" t="str">
            <v>no</v>
          </cell>
          <cell r="P86" t="str">
            <v>error</v>
          </cell>
          <cell r="Q86" t="str">
            <v>error</v>
          </cell>
        </row>
        <row r="87">
          <cell r="F87">
            <v>200</v>
          </cell>
          <cell r="G87" t="str">
            <v>0200</v>
          </cell>
          <cell r="H87" t="str">
            <v>no</v>
          </cell>
          <cell r="I87" t="str">
            <v>x 200w</v>
          </cell>
          <cell r="J87" t="str">
            <v>no</v>
          </cell>
          <cell r="K87" t="str">
            <v>no</v>
          </cell>
          <cell r="L87" t="str">
            <v>no</v>
          </cell>
          <cell r="M87" t="str">
            <v>no</v>
          </cell>
          <cell r="N87" t="str">
            <v>no</v>
          </cell>
          <cell r="O87" t="str">
            <v>no</v>
          </cell>
          <cell r="P87" t="str">
            <v>error</v>
          </cell>
          <cell r="Q87" t="str">
            <v>error</v>
          </cell>
        </row>
        <row r="88">
          <cell r="F88">
            <v>250</v>
          </cell>
          <cell r="G88" t="str">
            <v>0250</v>
          </cell>
          <cell r="H88" t="str">
            <v>no</v>
          </cell>
          <cell r="I88" t="str">
            <v>no</v>
          </cell>
          <cell r="J88" t="str">
            <v>no</v>
          </cell>
          <cell r="K88" t="str">
            <v>no</v>
          </cell>
          <cell r="L88" t="str">
            <v>no</v>
          </cell>
          <cell r="M88" t="str">
            <v>x 250w</v>
          </cell>
          <cell r="N88" t="str">
            <v>x 250w</v>
          </cell>
          <cell r="O88" t="str">
            <v>x 250w</v>
          </cell>
          <cell r="P88" t="str">
            <v>error</v>
          </cell>
          <cell r="Q88" t="str">
            <v>error</v>
          </cell>
        </row>
        <row r="89">
          <cell r="F89">
            <v>300</v>
          </cell>
          <cell r="G89" t="str">
            <v>0300</v>
          </cell>
          <cell r="H89" t="str">
            <v>no</v>
          </cell>
          <cell r="I89" t="str">
            <v>x 300w</v>
          </cell>
          <cell r="J89" t="str">
            <v>no</v>
          </cell>
          <cell r="K89" t="str">
            <v>no</v>
          </cell>
          <cell r="L89" t="str">
            <v>no</v>
          </cell>
          <cell r="M89" t="str">
            <v>x 300w</v>
          </cell>
          <cell r="N89" t="str">
            <v>no</v>
          </cell>
          <cell r="O89" t="str">
            <v>no</v>
          </cell>
          <cell r="P89" t="str">
            <v>error</v>
          </cell>
          <cell r="Q89" t="str">
            <v>error</v>
          </cell>
        </row>
        <row r="90">
          <cell r="F90">
            <v>400</v>
          </cell>
          <cell r="G90" t="str">
            <v>0400</v>
          </cell>
          <cell r="H90" t="str">
            <v>no</v>
          </cell>
          <cell r="I90" t="str">
            <v>no</v>
          </cell>
          <cell r="J90" t="str">
            <v>no</v>
          </cell>
          <cell r="K90" t="str">
            <v>no</v>
          </cell>
          <cell r="L90" t="str">
            <v>no</v>
          </cell>
          <cell r="M90" t="str">
            <v>x 400w</v>
          </cell>
          <cell r="N90" t="str">
            <v>x 400w</v>
          </cell>
          <cell r="O90" t="str">
            <v>x 400w</v>
          </cell>
          <cell r="P90" t="str">
            <v>error</v>
          </cell>
          <cell r="Q90" t="str">
            <v>error</v>
          </cell>
        </row>
        <row r="91">
          <cell r="F91">
            <v>500</v>
          </cell>
          <cell r="G91" t="str">
            <v>0500</v>
          </cell>
          <cell r="H91" t="str">
            <v>no</v>
          </cell>
          <cell r="I91" t="str">
            <v>x 500w</v>
          </cell>
          <cell r="J91" t="str">
            <v>no</v>
          </cell>
          <cell r="K91" t="str">
            <v>no</v>
          </cell>
          <cell r="L91" t="str">
            <v>no</v>
          </cell>
          <cell r="M91" t="str">
            <v>no</v>
          </cell>
          <cell r="N91" t="str">
            <v>no</v>
          </cell>
          <cell r="O91" t="str">
            <v>no</v>
          </cell>
          <cell r="P91" t="str">
            <v>error</v>
          </cell>
          <cell r="Q91" t="str">
            <v>error</v>
          </cell>
        </row>
        <row r="92">
          <cell r="F92">
            <v>700</v>
          </cell>
          <cell r="G92" t="str">
            <v>0700</v>
          </cell>
          <cell r="H92" t="str">
            <v>no</v>
          </cell>
          <cell r="I92" t="str">
            <v>no</v>
          </cell>
          <cell r="J92" t="str">
            <v>no</v>
          </cell>
          <cell r="K92" t="str">
            <v>no</v>
          </cell>
          <cell r="L92" t="str">
            <v>no</v>
          </cell>
          <cell r="M92" t="str">
            <v>x 700w</v>
          </cell>
          <cell r="N92" t="str">
            <v>x 700w</v>
          </cell>
          <cell r="O92" t="str">
            <v>x 700w</v>
          </cell>
          <cell r="P92" t="str">
            <v>error</v>
          </cell>
          <cell r="Q92" t="str">
            <v>error</v>
          </cell>
        </row>
        <row r="93">
          <cell r="F93">
            <v>1000</v>
          </cell>
          <cell r="G93" t="str">
            <v>1000</v>
          </cell>
          <cell r="H93" t="str">
            <v>no</v>
          </cell>
          <cell r="I93" t="str">
            <v>no</v>
          </cell>
          <cell r="J93" t="str">
            <v>no</v>
          </cell>
          <cell r="K93" t="str">
            <v>no</v>
          </cell>
          <cell r="L93" t="str">
            <v>no</v>
          </cell>
          <cell r="M93" t="str">
            <v>x 1000w</v>
          </cell>
          <cell r="N93" t="str">
            <v>x 1000w</v>
          </cell>
          <cell r="O93" t="str">
            <v>x 1000w</v>
          </cell>
          <cell r="P93" t="str">
            <v>error</v>
          </cell>
          <cell r="Q93" t="str">
            <v>error</v>
          </cell>
        </row>
        <row r="94">
          <cell r="F94">
            <v>1001</v>
          </cell>
          <cell r="H94" t="str">
            <v>error</v>
          </cell>
          <cell r="I94" t="str">
            <v>error</v>
          </cell>
          <cell r="J94" t="str">
            <v>error</v>
          </cell>
          <cell r="K94" t="str">
            <v>error</v>
          </cell>
          <cell r="L94" t="str">
            <v>error</v>
          </cell>
          <cell r="M94" t="str">
            <v>error</v>
          </cell>
          <cell r="N94" t="str">
            <v>error</v>
          </cell>
          <cell r="O94" t="str">
            <v>error</v>
          </cell>
          <cell r="P94" t="str">
            <v>error</v>
          </cell>
          <cell r="Q94" t="str">
            <v>error</v>
          </cell>
        </row>
        <row r="103">
          <cell r="F103">
            <v>1</v>
          </cell>
          <cell r="G103" t="str">
            <v>0001</v>
          </cell>
          <cell r="H103" t="str">
            <v>no</v>
          </cell>
          <cell r="I103" t="str">
            <v>no</v>
          </cell>
          <cell r="J103" t="str">
            <v>no</v>
          </cell>
          <cell r="K103" t="str">
            <v>no</v>
          </cell>
          <cell r="L103" t="str">
            <v>no</v>
          </cell>
          <cell r="M103" t="str">
            <v>no</v>
          </cell>
          <cell r="N103" t="str">
            <v>no</v>
          </cell>
          <cell r="O103" t="str">
            <v>no</v>
          </cell>
          <cell r="P103" t="str">
            <v>error</v>
          </cell>
          <cell r="Q103" t="str">
            <v>error</v>
          </cell>
        </row>
        <row r="104">
          <cell r="F104">
            <v>5</v>
          </cell>
          <cell r="G104" t="str">
            <v>0005</v>
          </cell>
          <cell r="H104" t="str">
            <v>no</v>
          </cell>
          <cell r="I104" t="str">
            <v>no</v>
          </cell>
          <cell r="J104">
            <v>250</v>
          </cell>
          <cell r="K104" t="str">
            <v>no</v>
          </cell>
          <cell r="L104" t="str">
            <v>no</v>
          </cell>
          <cell r="M104" t="str">
            <v>no</v>
          </cell>
          <cell r="N104" t="str">
            <v>no</v>
          </cell>
          <cell r="O104" t="str">
            <v>no</v>
          </cell>
          <cell r="P104" t="str">
            <v>error</v>
          </cell>
          <cell r="Q104" t="str">
            <v>error</v>
          </cell>
        </row>
        <row r="105">
          <cell r="F105">
            <v>7</v>
          </cell>
          <cell r="G105" t="str">
            <v>0007</v>
          </cell>
          <cell r="H105" t="str">
            <v>no</v>
          </cell>
          <cell r="I105" t="str">
            <v>no</v>
          </cell>
          <cell r="J105">
            <v>400</v>
          </cell>
          <cell r="K105" t="str">
            <v>no</v>
          </cell>
          <cell r="L105" t="str">
            <v>no</v>
          </cell>
          <cell r="M105" t="str">
            <v>no</v>
          </cell>
          <cell r="N105" t="str">
            <v>no</v>
          </cell>
          <cell r="O105" t="str">
            <v>no</v>
          </cell>
          <cell r="P105" t="str">
            <v>error</v>
          </cell>
          <cell r="Q105" t="str">
            <v>error</v>
          </cell>
        </row>
        <row r="106">
          <cell r="F106">
            <v>9</v>
          </cell>
          <cell r="G106" t="str">
            <v>0009</v>
          </cell>
          <cell r="H106" t="str">
            <v>no</v>
          </cell>
          <cell r="I106" t="str">
            <v>no</v>
          </cell>
          <cell r="J106">
            <v>600</v>
          </cell>
          <cell r="K106" t="str">
            <v>no</v>
          </cell>
          <cell r="L106" t="str">
            <v>no</v>
          </cell>
          <cell r="M106" t="str">
            <v>no</v>
          </cell>
          <cell r="N106" t="str">
            <v>no</v>
          </cell>
          <cell r="O106" t="str">
            <v>no</v>
          </cell>
          <cell r="P106" t="str">
            <v>error</v>
          </cell>
          <cell r="Q106" t="str">
            <v>error</v>
          </cell>
        </row>
        <row r="107">
          <cell r="F107">
            <v>10</v>
          </cell>
          <cell r="G107" t="str">
            <v>0010</v>
          </cell>
          <cell r="H107">
            <v>600</v>
          </cell>
          <cell r="I107">
            <v>80</v>
          </cell>
          <cell r="J107" t="str">
            <v>no</v>
          </cell>
          <cell r="K107" t="str">
            <v>no</v>
          </cell>
          <cell r="L107">
            <v>600</v>
          </cell>
          <cell r="M107" t="str">
            <v>no</v>
          </cell>
          <cell r="N107" t="str">
            <v>no</v>
          </cell>
          <cell r="O107" t="str">
            <v>no</v>
          </cell>
          <cell r="P107" t="str">
            <v>error</v>
          </cell>
          <cell r="Q107" t="str">
            <v>error</v>
          </cell>
        </row>
        <row r="108">
          <cell r="F108">
            <v>11</v>
          </cell>
          <cell r="G108" t="str">
            <v>0011</v>
          </cell>
          <cell r="H108" t="str">
            <v>no</v>
          </cell>
          <cell r="I108" t="str">
            <v>no</v>
          </cell>
          <cell r="J108">
            <v>900</v>
          </cell>
          <cell r="K108" t="str">
            <v>no</v>
          </cell>
          <cell r="L108" t="str">
            <v>no</v>
          </cell>
          <cell r="M108" t="str">
            <v>no</v>
          </cell>
          <cell r="N108" t="str">
            <v>no</v>
          </cell>
          <cell r="O108" t="str">
            <v>no</v>
          </cell>
          <cell r="P108" t="str">
            <v>error</v>
          </cell>
          <cell r="Q108" t="str">
            <v>error</v>
          </cell>
        </row>
        <row r="109">
          <cell r="F109">
            <v>13</v>
          </cell>
          <cell r="G109" t="str">
            <v>0013</v>
          </cell>
          <cell r="H109" t="str">
            <v>no</v>
          </cell>
          <cell r="I109" t="str">
            <v>no</v>
          </cell>
          <cell r="J109" t="str">
            <v>no</v>
          </cell>
          <cell r="K109" t="str">
            <v>no</v>
          </cell>
          <cell r="L109">
            <v>900</v>
          </cell>
          <cell r="M109" t="str">
            <v>no</v>
          </cell>
          <cell r="N109" t="str">
            <v>no</v>
          </cell>
          <cell r="O109" t="str">
            <v>no</v>
          </cell>
          <cell r="P109" t="str">
            <v>error</v>
          </cell>
          <cell r="Q109" t="str">
            <v>error</v>
          </cell>
        </row>
        <row r="110">
          <cell r="F110">
            <v>15</v>
          </cell>
          <cell r="G110" t="str">
            <v>0015</v>
          </cell>
          <cell r="H110">
            <v>830</v>
          </cell>
          <cell r="I110">
            <v>120</v>
          </cell>
          <cell r="J110" t="str">
            <v>no</v>
          </cell>
          <cell r="K110" t="str">
            <v>no</v>
          </cell>
          <cell r="L110" t="str">
            <v>no</v>
          </cell>
          <cell r="M110" t="str">
            <v>no</v>
          </cell>
          <cell r="N110" t="str">
            <v>no</v>
          </cell>
          <cell r="O110" t="str">
            <v>no</v>
          </cell>
          <cell r="P110" t="str">
            <v>error</v>
          </cell>
          <cell r="Q110" t="str">
            <v>error</v>
          </cell>
        </row>
        <row r="111">
          <cell r="F111">
            <v>18</v>
          </cell>
          <cell r="G111" t="str">
            <v>0018</v>
          </cell>
          <cell r="H111">
            <v>1050</v>
          </cell>
          <cell r="I111" t="str">
            <v>no</v>
          </cell>
          <cell r="J111" t="str">
            <v>no</v>
          </cell>
          <cell r="K111">
            <v>1200</v>
          </cell>
          <cell r="L111">
            <v>1200</v>
          </cell>
          <cell r="M111" t="str">
            <v>no</v>
          </cell>
          <cell r="N111" t="str">
            <v>no</v>
          </cell>
          <cell r="O111" t="str">
            <v>no</v>
          </cell>
          <cell r="P111" t="str">
            <v>error</v>
          </cell>
          <cell r="Q111" t="str">
            <v>error</v>
          </cell>
        </row>
        <row r="112">
          <cell r="F112">
            <v>20</v>
          </cell>
          <cell r="G112" t="str">
            <v>0020</v>
          </cell>
          <cell r="H112">
            <v>1050</v>
          </cell>
          <cell r="I112" t="str">
            <v>no</v>
          </cell>
          <cell r="J112" t="str">
            <v>no</v>
          </cell>
          <cell r="K112" t="str">
            <v>no</v>
          </cell>
          <cell r="L112" t="str">
            <v>no</v>
          </cell>
          <cell r="M112" t="str">
            <v>no</v>
          </cell>
          <cell r="N112" t="str">
            <v>no</v>
          </cell>
          <cell r="O112" t="str">
            <v>no</v>
          </cell>
          <cell r="P112" t="str">
            <v>error</v>
          </cell>
          <cell r="Q112" t="str">
            <v>error</v>
          </cell>
        </row>
        <row r="113">
          <cell r="F113">
            <v>24</v>
          </cell>
          <cell r="G113" t="str">
            <v>0024</v>
          </cell>
          <cell r="H113" t="str">
            <v>no</v>
          </cell>
          <cell r="I113" t="str">
            <v>no</v>
          </cell>
          <cell r="J113" t="str">
            <v>no</v>
          </cell>
          <cell r="K113">
            <v>1800</v>
          </cell>
          <cell r="L113" t="str">
            <v>no</v>
          </cell>
          <cell r="M113" t="str">
            <v>no</v>
          </cell>
          <cell r="N113" t="str">
            <v>no</v>
          </cell>
          <cell r="O113" t="str">
            <v>no</v>
          </cell>
          <cell r="P113" t="str">
            <v>error</v>
          </cell>
          <cell r="Q113" t="str">
            <v>error</v>
          </cell>
        </row>
        <row r="114">
          <cell r="F114">
            <v>25</v>
          </cell>
          <cell r="G114" t="str">
            <v>0025</v>
          </cell>
          <cell r="H114" t="str">
            <v>no</v>
          </cell>
          <cell r="I114">
            <v>230</v>
          </cell>
          <cell r="J114" t="str">
            <v>no</v>
          </cell>
          <cell r="K114" t="str">
            <v>no</v>
          </cell>
          <cell r="L114" t="str">
            <v>no</v>
          </cell>
          <cell r="M114" t="str">
            <v>no</v>
          </cell>
          <cell r="N114" t="str">
            <v>no</v>
          </cell>
          <cell r="O114" t="str">
            <v>no</v>
          </cell>
          <cell r="P114" t="str">
            <v>error</v>
          </cell>
          <cell r="Q114" t="str">
            <v>error</v>
          </cell>
        </row>
        <row r="115">
          <cell r="F115">
            <v>26</v>
          </cell>
          <cell r="G115" t="str">
            <v>0026</v>
          </cell>
          <cell r="H115" t="str">
            <v>no</v>
          </cell>
          <cell r="I115" t="str">
            <v>no</v>
          </cell>
          <cell r="J115" t="str">
            <v>no</v>
          </cell>
          <cell r="K115" t="str">
            <v>no</v>
          </cell>
          <cell r="L115">
            <v>1800</v>
          </cell>
          <cell r="M115" t="str">
            <v>no</v>
          </cell>
          <cell r="N115" t="str">
            <v>no</v>
          </cell>
          <cell r="O115" t="str">
            <v>no</v>
          </cell>
          <cell r="P115" t="str">
            <v>error</v>
          </cell>
          <cell r="Q115" t="str">
            <v>error</v>
          </cell>
        </row>
        <row r="116">
          <cell r="F116">
            <v>36</v>
          </cell>
          <cell r="G116" t="str">
            <v>0036</v>
          </cell>
          <cell r="H116">
            <v>2500</v>
          </cell>
          <cell r="I116" t="str">
            <v>no</v>
          </cell>
          <cell r="J116" t="str">
            <v>no</v>
          </cell>
          <cell r="K116">
            <v>2900</v>
          </cell>
          <cell r="L116" t="str">
            <v>no</v>
          </cell>
          <cell r="M116" t="str">
            <v>no</v>
          </cell>
          <cell r="N116" t="str">
            <v>no</v>
          </cell>
          <cell r="O116" t="str">
            <v>no</v>
          </cell>
          <cell r="P116" t="str">
            <v>error</v>
          </cell>
          <cell r="Q116" t="str">
            <v>error</v>
          </cell>
        </row>
        <row r="117">
          <cell r="F117">
            <v>40</v>
          </cell>
          <cell r="G117" t="str">
            <v>0040</v>
          </cell>
          <cell r="H117">
            <v>2500</v>
          </cell>
          <cell r="I117">
            <v>430</v>
          </cell>
          <cell r="J117" t="str">
            <v>no</v>
          </cell>
          <cell r="K117" t="str">
            <v>no</v>
          </cell>
          <cell r="L117" t="str">
            <v>no</v>
          </cell>
          <cell r="M117">
            <v>1500</v>
          </cell>
          <cell r="N117" t="str">
            <v>no</v>
          </cell>
          <cell r="O117" t="str">
            <v>no</v>
          </cell>
          <cell r="P117" t="str">
            <v>error</v>
          </cell>
          <cell r="Q117" t="str">
            <v>error</v>
          </cell>
        </row>
        <row r="118">
          <cell r="F118">
            <v>50</v>
          </cell>
          <cell r="G118" t="str">
            <v>0050</v>
          </cell>
          <cell r="H118" t="str">
            <v>no</v>
          </cell>
          <cell r="I118" t="str">
            <v>no</v>
          </cell>
          <cell r="J118" t="str">
            <v>no</v>
          </cell>
          <cell r="K118" t="str">
            <v>no</v>
          </cell>
          <cell r="L118" t="str">
            <v>no</v>
          </cell>
          <cell r="M118">
            <v>1900</v>
          </cell>
          <cell r="N118" t="str">
            <v>no</v>
          </cell>
          <cell r="O118" t="str">
            <v>no</v>
          </cell>
          <cell r="P118" t="str">
            <v>error</v>
          </cell>
          <cell r="Q118" t="str">
            <v>error</v>
          </cell>
        </row>
        <row r="119">
          <cell r="F119">
            <v>58</v>
          </cell>
          <cell r="G119" t="str">
            <v>0058</v>
          </cell>
          <cell r="H119">
            <v>4000</v>
          </cell>
          <cell r="I119" t="str">
            <v>no</v>
          </cell>
          <cell r="J119" t="str">
            <v>no</v>
          </cell>
          <cell r="K119" t="str">
            <v>no</v>
          </cell>
          <cell r="L119" t="str">
            <v>no</v>
          </cell>
          <cell r="M119" t="str">
            <v>no</v>
          </cell>
          <cell r="N119" t="str">
            <v>no</v>
          </cell>
          <cell r="O119" t="str">
            <v>no</v>
          </cell>
          <cell r="P119" t="str">
            <v>error</v>
          </cell>
          <cell r="Q119" t="str">
            <v>error</v>
          </cell>
        </row>
        <row r="120">
          <cell r="F120">
            <v>60</v>
          </cell>
          <cell r="G120" t="str">
            <v>0060</v>
          </cell>
          <cell r="H120">
            <v>4000</v>
          </cell>
          <cell r="I120">
            <v>730</v>
          </cell>
          <cell r="J120" t="str">
            <v>no</v>
          </cell>
          <cell r="K120" t="str">
            <v>no</v>
          </cell>
          <cell r="L120" t="str">
            <v>no</v>
          </cell>
          <cell r="M120" t="str">
            <v>no</v>
          </cell>
          <cell r="N120" t="str">
            <v>no</v>
          </cell>
          <cell r="O120" t="str">
            <v>no</v>
          </cell>
          <cell r="P120" t="str">
            <v>error</v>
          </cell>
          <cell r="Q120" t="str">
            <v>error</v>
          </cell>
        </row>
        <row r="121">
          <cell r="F121">
            <v>70</v>
          </cell>
          <cell r="G121" t="str">
            <v>0070</v>
          </cell>
          <cell r="H121" t="str">
            <v>no</v>
          </cell>
          <cell r="I121" t="str">
            <v>no</v>
          </cell>
          <cell r="J121" t="str">
            <v>no</v>
          </cell>
          <cell r="K121" t="str">
            <v>no</v>
          </cell>
          <cell r="L121" t="str">
            <v>no</v>
          </cell>
          <cell r="M121" t="str">
            <v>no</v>
          </cell>
          <cell r="N121" t="str">
            <v>no</v>
          </cell>
          <cell r="O121" t="str">
            <v>no</v>
          </cell>
          <cell r="P121" t="str">
            <v>error</v>
          </cell>
          <cell r="Q121" t="str">
            <v>error</v>
          </cell>
        </row>
        <row r="122">
          <cell r="F122">
            <v>75</v>
          </cell>
          <cell r="G122" t="str">
            <v>0075</v>
          </cell>
          <cell r="H122" t="str">
            <v>no</v>
          </cell>
          <cell r="I122">
            <v>960</v>
          </cell>
          <cell r="J122" t="str">
            <v>no</v>
          </cell>
          <cell r="K122" t="str">
            <v>no</v>
          </cell>
          <cell r="L122" t="str">
            <v>no</v>
          </cell>
          <cell r="M122" t="str">
            <v>no</v>
          </cell>
          <cell r="N122" t="str">
            <v>no</v>
          </cell>
          <cell r="O122" t="str">
            <v>no</v>
          </cell>
          <cell r="P122" t="str">
            <v>error</v>
          </cell>
          <cell r="Q122" t="str">
            <v>error</v>
          </cell>
        </row>
        <row r="123">
          <cell r="F123">
            <v>80</v>
          </cell>
          <cell r="G123" t="str">
            <v>0080</v>
          </cell>
          <cell r="H123" t="str">
            <v>no</v>
          </cell>
          <cell r="I123" t="str">
            <v>no</v>
          </cell>
          <cell r="J123" t="str">
            <v>no</v>
          </cell>
          <cell r="K123" t="str">
            <v>no</v>
          </cell>
          <cell r="L123" t="str">
            <v>no</v>
          </cell>
          <cell r="M123">
            <v>3600</v>
          </cell>
          <cell r="N123" t="str">
            <v>no</v>
          </cell>
          <cell r="O123" t="str">
            <v>no</v>
          </cell>
          <cell r="P123" t="str">
            <v>error</v>
          </cell>
          <cell r="Q123" t="str">
            <v>error</v>
          </cell>
        </row>
        <row r="124">
          <cell r="F124">
            <v>100</v>
          </cell>
          <cell r="G124" t="str">
            <v>0100</v>
          </cell>
          <cell r="H124" t="str">
            <v>no</v>
          </cell>
          <cell r="I124">
            <v>1380</v>
          </cell>
          <cell r="J124" t="str">
            <v>no</v>
          </cell>
          <cell r="K124" t="str">
            <v>no</v>
          </cell>
          <cell r="L124" t="str">
            <v>no</v>
          </cell>
          <cell r="M124">
            <v>4500</v>
          </cell>
          <cell r="N124">
            <v>9500</v>
          </cell>
          <cell r="O124" t="str">
            <v>no</v>
          </cell>
          <cell r="P124" t="str">
            <v>error</v>
          </cell>
          <cell r="Q124" t="str">
            <v>error</v>
          </cell>
        </row>
        <row r="125">
          <cell r="F125">
            <v>125</v>
          </cell>
          <cell r="G125" t="str">
            <v>0125</v>
          </cell>
          <cell r="H125" t="str">
            <v>no</v>
          </cell>
          <cell r="I125" t="str">
            <v>no</v>
          </cell>
          <cell r="J125" t="str">
            <v>no</v>
          </cell>
          <cell r="K125" t="str">
            <v>no</v>
          </cell>
          <cell r="L125" t="str">
            <v>no</v>
          </cell>
          <cell r="M125">
            <v>6250</v>
          </cell>
          <cell r="N125" t="str">
            <v>no</v>
          </cell>
          <cell r="O125" t="str">
            <v>no</v>
          </cell>
          <cell r="P125" t="str">
            <v>error</v>
          </cell>
          <cell r="Q125" t="str">
            <v>error</v>
          </cell>
        </row>
        <row r="126">
          <cell r="F126">
            <v>150</v>
          </cell>
          <cell r="G126" t="str">
            <v>0150</v>
          </cell>
          <cell r="H126" t="str">
            <v>no</v>
          </cell>
          <cell r="I126">
            <v>2220</v>
          </cell>
          <cell r="J126" t="str">
            <v>no</v>
          </cell>
          <cell r="K126" t="str">
            <v>no</v>
          </cell>
          <cell r="L126" t="str">
            <v>no</v>
          </cell>
          <cell r="M126" t="str">
            <v>no</v>
          </cell>
          <cell r="N126">
            <v>14000</v>
          </cell>
          <cell r="O126" t="str">
            <v>no</v>
          </cell>
          <cell r="P126" t="str">
            <v>error</v>
          </cell>
          <cell r="Q126" t="str">
            <v>error</v>
          </cell>
        </row>
        <row r="127">
          <cell r="F127">
            <v>175</v>
          </cell>
          <cell r="G127" t="str">
            <v>0175</v>
          </cell>
          <cell r="H127" t="str">
            <v>no</v>
          </cell>
          <cell r="I127" t="str">
            <v>no</v>
          </cell>
          <cell r="J127" t="str">
            <v>no</v>
          </cell>
          <cell r="K127" t="str">
            <v>no</v>
          </cell>
          <cell r="L127" t="str">
            <v>no</v>
          </cell>
          <cell r="M127">
            <v>8900</v>
          </cell>
          <cell r="N127" t="str">
            <v>no</v>
          </cell>
          <cell r="O127" t="str">
            <v>no</v>
          </cell>
          <cell r="P127" t="str">
            <v>error</v>
          </cell>
          <cell r="Q127" t="str">
            <v>error</v>
          </cell>
        </row>
        <row r="128">
          <cell r="F128">
            <v>200</v>
          </cell>
          <cell r="G128" t="str">
            <v>0200</v>
          </cell>
          <cell r="H128" t="str">
            <v>no</v>
          </cell>
          <cell r="I128">
            <v>3150</v>
          </cell>
          <cell r="J128" t="str">
            <v>no</v>
          </cell>
          <cell r="K128" t="str">
            <v>no</v>
          </cell>
          <cell r="L128" t="str">
            <v>no</v>
          </cell>
          <cell r="M128" t="str">
            <v>no</v>
          </cell>
          <cell r="N128" t="str">
            <v>no</v>
          </cell>
          <cell r="O128" t="str">
            <v>no</v>
          </cell>
          <cell r="P128" t="str">
            <v>error</v>
          </cell>
          <cell r="Q128" t="str">
            <v>error</v>
          </cell>
        </row>
        <row r="129">
          <cell r="F129">
            <v>250</v>
          </cell>
          <cell r="G129" t="str">
            <v>0250</v>
          </cell>
          <cell r="H129" t="str">
            <v>no</v>
          </cell>
          <cell r="I129" t="str">
            <v>no</v>
          </cell>
          <cell r="J129" t="str">
            <v>no</v>
          </cell>
          <cell r="K129" t="str">
            <v>no</v>
          </cell>
          <cell r="L129" t="str">
            <v>no</v>
          </cell>
          <cell r="M129">
            <v>13700</v>
          </cell>
          <cell r="N129">
            <v>25800</v>
          </cell>
          <cell r="O129">
            <v>20000</v>
          </cell>
          <cell r="P129" t="str">
            <v>error</v>
          </cell>
          <cell r="Q129" t="str">
            <v>error</v>
          </cell>
        </row>
        <row r="130">
          <cell r="F130">
            <v>300</v>
          </cell>
          <cell r="G130" t="str">
            <v>0300</v>
          </cell>
          <cell r="H130" t="str">
            <v>no</v>
          </cell>
          <cell r="I130">
            <v>4850</v>
          </cell>
          <cell r="J130" t="str">
            <v>no</v>
          </cell>
          <cell r="K130" t="str">
            <v>no</v>
          </cell>
          <cell r="L130" t="str">
            <v>no</v>
          </cell>
          <cell r="M130">
            <v>17000</v>
          </cell>
          <cell r="N130" t="str">
            <v>no</v>
          </cell>
          <cell r="O130" t="str">
            <v>no</v>
          </cell>
          <cell r="P130" t="str">
            <v>error</v>
          </cell>
          <cell r="Q130" t="str">
            <v>error</v>
          </cell>
        </row>
        <row r="131">
          <cell r="F131">
            <v>400</v>
          </cell>
          <cell r="G131" t="str">
            <v>0400</v>
          </cell>
          <cell r="H131" t="str">
            <v>no</v>
          </cell>
          <cell r="I131" t="str">
            <v>no</v>
          </cell>
          <cell r="J131" t="str">
            <v>no</v>
          </cell>
          <cell r="K131" t="str">
            <v>no</v>
          </cell>
          <cell r="L131" t="str">
            <v>no</v>
          </cell>
          <cell r="M131">
            <v>24000</v>
          </cell>
          <cell r="N131">
            <v>47800</v>
          </cell>
          <cell r="O131">
            <v>38000</v>
          </cell>
          <cell r="P131" t="str">
            <v>error</v>
          </cell>
          <cell r="Q131" t="str">
            <v>error</v>
          </cell>
        </row>
        <row r="132">
          <cell r="F132">
            <v>500</v>
          </cell>
          <cell r="G132" t="str">
            <v>0500</v>
          </cell>
          <cell r="H132" t="str">
            <v>no</v>
          </cell>
          <cell r="I132">
            <v>8400</v>
          </cell>
          <cell r="J132" t="str">
            <v>no</v>
          </cell>
          <cell r="K132" t="str">
            <v>no</v>
          </cell>
          <cell r="L132" t="str">
            <v>no</v>
          </cell>
          <cell r="M132" t="str">
            <v>no</v>
          </cell>
          <cell r="N132" t="str">
            <v>no</v>
          </cell>
          <cell r="O132" t="str">
            <v>no</v>
          </cell>
          <cell r="P132" t="str">
            <v>error</v>
          </cell>
          <cell r="Q132" t="str">
            <v>error</v>
          </cell>
        </row>
        <row r="133">
          <cell r="F133">
            <v>700</v>
          </cell>
          <cell r="G133" t="str">
            <v>0700</v>
          </cell>
          <cell r="H133" t="str">
            <v>no</v>
          </cell>
          <cell r="I133" t="str">
            <v>no</v>
          </cell>
          <cell r="J133" t="str">
            <v>no</v>
          </cell>
          <cell r="K133" t="str">
            <v>no</v>
          </cell>
          <cell r="L133" t="str">
            <v>no</v>
          </cell>
          <cell r="M133">
            <v>44000</v>
          </cell>
          <cell r="N133">
            <v>84000</v>
          </cell>
          <cell r="O133">
            <v>58000</v>
          </cell>
          <cell r="P133" t="str">
            <v>error</v>
          </cell>
          <cell r="Q133" t="str">
            <v>error</v>
          </cell>
        </row>
        <row r="134">
          <cell r="F134">
            <v>1000</v>
          </cell>
          <cell r="G134" t="str">
            <v>1000</v>
          </cell>
          <cell r="H134" t="str">
            <v>no</v>
          </cell>
          <cell r="I134" t="str">
            <v>no</v>
          </cell>
          <cell r="J134" t="str">
            <v>no</v>
          </cell>
          <cell r="K134" t="str">
            <v>no</v>
          </cell>
          <cell r="L134" t="str">
            <v>no</v>
          </cell>
          <cell r="M134">
            <v>64000</v>
          </cell>
          <cell r="N134">
            <v>125000</v>
          </cell>
          <cell r="O134">
            <v>87000</v>
          </cell>
          <cell r="P134" t="str">
            <v>error</v>
          </cell>
          <cell r="Q134" t="str">
            <v>error</v>
          </cell>
        </row>
        <row r="135">
          <cell r="F135">
            <v>1001</v>
          </cell>
          <cell r="H135" t="str">
            <v>error</v>
          </cell>
          <cell r="I135" t="str">
            <v>error</v>
          </cell>
          <cell r="J135" t="str">
            <v>error</v>
          </cell>
          <cell r="K135" t="str">
            <v>error</v>
          </cell>
          <cell r="L135" t="str">
            <v>error</v>
          </cell>
          <cell r="M135" t="str">
            <v>error</v>
          </cell>
          <cell r="N135" t="str">
            <v>error</v>
          </cell>
          <cell r="O135" t="str">
            <v>error</v>
          </cell>
          <cell r="P135" t="str">
            <v>error</v>
          </cell>
          <cell r="Q135" t="str">
            <v>error</v>
          </cell>
        </row>
        <row r="143">
          <cell r="J143" t="str">
            <v>0101</v>
          </cell>
          <cell r="K143">
            <v>0.44</v>
          </cell>
          <cell r="L143">
            <v>0.51</v>
          </cell>
          <cell r="M143">
            <v>0.55000000000000004</v>
          </cell>
          <cell r="N143">
            <v>0.57999999999999996</v>
          </cell>
          <cell r="O143">
            <v>0.61</v>
          </cell>
          <cell r="P143">
            <v>0.64</v>
          </cell>
          <cell r="Q143">
            <v>0.66</v>
          </cell>
          <cell r="R143">
            <v>0.67</v>
          </cell>
          <cell r="S143">
            <v>0.68</v>
          </cell>
          <cell r="T143">
            <v>0.69</v>
          </cell>
        </row>
        <row r="144">
          <cell r="J144" t="str">
            <v>0102</v>
          </cell>
          <cell r="K144">
            <v>0.37</v>
          </cell>
          <cell r="L144">
            <v>0.45</v>
          </cell>
          <cell r="M144">
            <v>0.5</v>
          </cell>
          <cell r="N144">
            <v>0.54</v>
          </cell>
          <cell r="O144">
            <v>0.56999999999999995</v>
          </cell>
          <cell r="P144">
            <v>0.61</v>
          </cell>
          <cell r="Q144">
            <v>0.63</v>
          </cell>
          <cell r="R144">
            <v>0.64</v>
          </cell>
          <cell r="S144">
            <v>0.66</v>
          </cell>
          <cell r="T144">
            <v>0.68</v>
          </cell>
        </row>
        <row r="145">
          <cell r="J145" t="str">
            <v>0103</v>
          </cell>
          <cell r="K145">
            <v>0.33</v>
          </cell>
          <cell r="L145">
            <v>0.41</v>
          </cell>
          <cell r="M145">
            <v>0.46</v>
          </cell>
          <cell r="N145">
            <v>0.51</v>
          </cell>
          <cell r="O145">
            <v>0.54</v>
          </cell>
          <cell r="P145">
            <v>0.57999999999999996</v>
          </cell>
          <cell r="Q145">
            <v>0.61</v>
          </cell>
          <cell r="R145">
            <v>0.62</v>
          </cell>
          <cell r="S145">
            <v>0.65</v>
          </cell>
          <cell r="T145">
            <v>0.66</v>
          </cell>
        </row>
        <row r="146">
          <cell r="J146" t="str">
            <v>0104</v>
          </cell>
          <cell r="K146">
            <v>0.3</v>
          </cell>
          <cell r="L146">
            <v>0.38</v>
          </cell>
          <cell r="M146">
            <v>0.43</v>
          </cell>
          <cell r="N146">
            <v>0.48</v>
          </cell>
          <cell r="O146">
            <v>0.51</v>
          </cell>
          <cell r="P146">
            <v>0.56000000000000005</v>
          </cell>
          <cell r="Q146">
            <v>0.59</v>
          </cell>
          <cell r="R146">
            <v>0.61</v>
          </cell>
          <cell r="S146">
            <v>0.63</v>
          </cell>
          <cell r="T146">
            <v>0.65</v>
          </cell>
        </row>
        <row r="147">
          <cell r="J147" t="str">
            <v>0105</v>
          </cell>
          <cell r="K147">
            <v>0.42</v>
          </cell>
          <cell r="L147">
            <v>0.49</v>
          </cell>
          <cell r="M147">
            <v>0.53</v>
          </cell>
          <cell r="N147">
            <v>0.56999999999999995</v>
          </cell>
          <cell r="O147">
            <v>0.59</v>
          </cell>
          <cell r="P147">
            <v>0.62</v>
          </cell>
          <cell r="Q147">
            <v>0.64</v>
          </cell>
          <cell r="R147">
            <v>0.65</v>
          </cell>
          <cell r="S147">
            <v>0.67</v>
          </cell>
          <cell r="T147">
            <v>0.67</v>
          </cell>
        </row>
        <row r="148">
          <cell r="J148" t="str">
            <v>0106</v>
          </cell>
          <cell r="K148">
            <v>0.37</v>
          </cell>
          <cell r="L148">
            <v>0.44</v>
          </cell>
          <cell r="M148">
            <v>0.49</v>
          </cell>
          <cell r="N148">
            <v>0.53</v>
          </cell>
          <cell r="O148">
            <v>0.56000000000000005</v>
          </cell>
          <cell r="P148">
            <v>0.59</v>
          </cell>
          <cell r="Q148">
            <v>0.62</v>
          </cell>
          <cell r="R148">
            <v>0.63</v>
          </cell>
          <cell r="S148">
            <v>0.65</v>
          </cell>
          <cell r="T148">
            <v>0.66</v>
          </cell>
        </row>
        <row r="149">
          <cell r="J149" t="str">
            <v>0107</v>
          </cell>
          <cell r="K149">
            <v>0.33</v>
          </cell>
          <cell r="L149">
            <v>0.4</v>
          </cell>
          <cell r="M149">
            <v>0.46</v>
          </cell>
          <cell r="N149">
            <v>0.5</v>
          </cell>
          <cell r="O149">
            <v>0.53</v>
          </cell>
          <cell r="P149">
            <v>0.56999999999999995</v>
          </cell>
          <cell r="Q149">
            <v>0.6</v>
          </cell>
          <cell r="R149">
            <v>0.61</v>
          </cell>
          <cell r="S149">
            <v>0.64</v>
          </cell>
          <cell r="T149">
            <v>0.65</v>
          </cell>
        </row>
        <row r="150">
          <cell r="J150" t="str">
            <v>0108</v>
          </cell>
          <cell r="K150">
            <v>0.3</v>
          </cell>
          <cell r="L150">
            <v>0.38</v>
          </cell>
          <cell r="M150">
            <v>0.43</v>
          </cell>
          <cell r="N150">
            <v>0.48</v>
          </cell>
          <cell r="O150">
            <v>0.51</v>
          </cell>
          <cell r="P150">
            <v>0.55000000000000004</v>
          </cell>
          <cell r="Q150">
            <v>0.57999999999999996</v>
          </cell>
          <cell r="R150">
            <v>0.6</v>
          </cell>
          <cell r="S150">
            <v>0.62</v>
          </cell>
          <cell r="T150">
            <v>0.64</v>
          </cell>
        </row>
        <row r="151">
          <cell r="J151" t="str">
            <v>0109</v>
          </cell>
          <cell r="K151">
            <v>0.41</v>
          </cell>
          <cell r="L151">
            <v>0.48</v>
          </cell>
          <cell r="M151">
            <v>0.52</v>
          </cell>
          <cell r="N151">
            <v>0.55000000000000004</v>
          </cell>
          <cell r="O151">
            <v>0.57999999999999996</v>
          </cell>
          <cell r="P151">
            <v>0.6</v>
          </cell>
          <cell r="Q151">
            <v>0.62</v>
          </cell>
          <cell r="R151">
            <v>0.63</v>
          </cell>
          <cell r="S151">
            <v>0.65</v>
          </cell>
          <cell r="T151">
            <v>0.66</v>
          </cell>
        </row>
        <row r="152">
          <cell r="J152" t="str">
            <v>0110</v>
          </cell>
          <cell r="K152">
            <v>0.36</v>
          </cell>
          <cell r="L152">
            <v>0.43</v>
          </cell>
          <cell r="M152">
            <v>0.48</v>
          </cell>
          <cell r="N152">
            <v>0.52</v>
          </cell>
          <cell r="O152">
            <v>0.55000000000000004</v>
          </cell>
          <cell r="P152">
            <v>0.57999999999999996</v>
          </cell>
          <cell r="Q152">
            <v>0.6</v>
          </cell>
          <cell r="R152">
            <v>0.62</v>
          </cell>
          <cell r="S152">
            <v>0.64</v>
          </cell>
          <cell r="T152">
            <v>0.65</v>
          </cell>
        </row>
        <row r="153">
          <cell r="J153" t="str">
            <v>0111</v>
          </cell>
          <cell r="K153">
            <v>0.32</v>
          </cell>
          <cell r="L153">
            <v>0.4</v>
          </cell>
          <cell r="M153">
            <v>0.45</v>
          </cell>
          <cell r="N153">
            <v>0.49</v>
          </cell>
          <cell r="O153">
            <v>0.52</v>
          </cell>
          <cell r="P153">
            <v>0.56000000000000005</v>
          </cell>
          <cell r="Q153">
            <v>0.59</v>
          </cell>
          <cell r="R153">
            <v>0.6</v>
          </cell>
          <cell r="S153">
            <v>0.63</v>
          </cell>
          <cell r="T153">
            <v>0.64</v>
          </cell>
        </row>
        <row r="154">
          <cell r="J154" t="str">
            <v>0112</v>
          </cell>
          <cell r="K154">
            <v>0.3</v>
          </cell>
          <cell r="L154">
            <v>0.38</v>
          </cell>
          <cell r="M154">
            <v>0.43</v>
          </cell>
          <cell r="N154">
            <v>0.47</v>
          </cell>
          <cell r="O154">
            <v>0.5</v>
          </cell>
          <cell r="P154">
            <v>0.55000000000000004</v>
          </cell>
          <cell r="Q154">
            <v>0.56999999999999995</v>
          </cell>
          <cell r="R154">
            <v>0.59</v>
          </cell>
          <cell r="S154">
            <v>0.62</v>
          </cell>
          <cell r="T154">
            <v>0.63</v>
          </cell>
        </row>
        <row r="155">
          <cell r="J155" t="str">
            <v>0201</v>
          </cell>
          <cell r="K155">
            <v>0.44</v>
          </cell>
          <cell r="L155">
            <v>0.52</v>
          </cell>
          <cell r="M155">
            <v>0.56999999999999995</v>
          </cell>
          <cell r="N155">
            <v>0.61</v>
          </cell>
          <cell r="O155">
            <v>0.64</v>
          </cell>
          <cell r="P155">
            <v>0.67</v>
          </cell>
          <cell r="Q155">
            <v>0.7</v>
          </cell>
          <cell r="R155">
            <v>0.71</v>
          </cell>
          <cell r="S155">
            <v>0.73</v>
          </cell>
          <cell r="T155">
            <v>0.74</v>
          </cell>
        </row>
        <row r="156">
          <cell r="J156" t="str">
            <v>0202</v>
          </cell>
          <cell r="K156">
            <v>0.36</v>
          </cell>
          <cell r="L156">
            <v>0.45</v>
          </cell>
          <cell r="M156">
            <v>0.5</v>
          </cell>
          <cell r="N156">
            <v>0.55000000000000004</v>
          </cell>
          <cell r="O156">
            <v>0.59</v>
          </cell>
          <cell r="P156">
            <v>0.63</v>
          </cell>
          <cell r="Q156">
            <v>0.66</v>
          </cell>
          <cell r="R156">
            <v>0.68</v>
          </cell>
          <cell r="S156">
            <v>0.71</v>
          </cell>
          <cell r="T156">
            <v>0.72</v>
          </cell>
        </row>
        <row r="157">
          <cell r="J157" t="str">
            <v>0203</v>
          </cell>
          <cell r="K157">
            <v>0.31</v>
          </cell>
          <cell r="L157">
            <v>0.4</v>
          </cell>
          <cell r="M157">
            <v>0.45</v>
          </cell>
          <cell r="N157">
            <v>0.51</v>
          </cell>
          <cell r="O157">
            <v>0.54</v>
          </cell>
          <cell r="P157">
            <v>0.6</v>
          </cell>
          <cell r="Q157">
            <v>0.63</v>
          </cell>
          <cell r="R157">
            <v>0.65</v>
          </cell>
          <cell r="S157">
            <v>0.69</v>
          </cell>
          <cell r="T157">
            <v>0.71</v>
          </cell>
        </row>
        <row r="158">
          <cell r="J158" t="str">
            <v>0204</v>
          </cell>
          <cell r="K158">
            <v>0.28000000000000003</v>
          </cell>
          <cell r="L158">
            <v>0.36</v>
          </cell>
          <cell r="M158">
            <v>0.42</v>
          </cell>
          <cell r="N158">
            <v>0.47</v>
          </cell>
          <cell r="O158">
            <v>0.51</v>
          </cell>
          <cell r="P158">
            <v>0.56999999999999995</v>
          </cell>
          <cell r="Q158">
            <v>0.6</v>
          </cell>
          <cell r="R158">
            <v>0.63</v>
          </cell>
          <cell r="S158">
            <v>0.67</v>
          </cell>
          <cell r="T158">
            <v>0.69</v>
          </cell>
        </row>
        <row r="159">
          <cell r="J159" t="str">
            <v>0205</v>
          </cell>
          <cell r="K159">
            <v>0.43</v>
          </cell>
          <cell r="L159">
            <v>0.5</v>
          </cell>
          <cell r="M159">
            <v>0.55000000000000004</v>
          </cell>
          <cell r="N159">
            <v>0.59</v>
          </cell>
          <cell r="O159">
            <v>0.62</v>
          </cell>
          <cell r="P159">
            <v>0.65</v>
          </cell>
          <cell r="Q159">
            <v>0.68</v>
          </cell>
          <cell r="R159">
            <v>0.69</v>
          </cell>
          <cell r="S159">
            <v>0.71</v>
          </cell>
          <cell r="T159">
            <v>0.72</v>
          </cell>
        </row>
        <row r="160">
          <cell r="J160" t="str">
            <v>0206</v>
          </cell>
          <cell r="K160">
            <v>0.36</v>
          </cell>
          <cell r="L160">
            <v>0.44</v>
          </cell>
          <cell r="M160">
            <v>0.49</v>
          </cell>
          <cell r="N160">
            <v>0.54</v>
          </cell>
          <cell r="O160">
            <v>0.56999999999999995</v>
          </cell>
          <cell r="P160">
            <v>0.62</v>
          </cell>
          <cell r="Q160">
            <v>0.65</v>
          </cell>
          <cell r="R160">
            <v>0.67</v>
          </cell>
          <cell r="S160">
            <v>0.69</v>
          </cell>
          <cell r="T160">
            <v>0.71</v>
          </cell>
        </row>
        <row r="161">
          <cell r="J161" t="str">
            <v>0207</v>
          </cell>
          <cell r="K161">
            <v>0.31</v>
          </cell>
          <cell r="L161">
            <v>0.39</v>
          </cell>
          <cell r="M161">
            <v>0.45</v>
          </cell>
          <cell r="N161">
            <v>0.5</v>
          </cell>
          <cell r="O161">
            <v>0.54</v>
          </cell>
          <cell r="P161">
            <v>0.59</v>
          </cell>
          <cell r="Q161">
            <v>0.62</v>
          </cell>
          <cell r="R161">
            <v>0.64</v>
          </cell>
          <cell r="S161">
            <v>0.67</v>
          </cell>
          <cell r="T161">
            <v>0.69</v>
          </cell>
        </row>
        <row r="162">
          <cell r="J162" t="str">
            <v>0208</v>
          </cell>
          <cell r="K162">
            <v>0.28000000000000003</v>
          </cell>
          <cell r="L162">
            <v>0.36</v>
          </cell>
          <cell r="M162">
            <v>0.42</v>
          </cell>
          <cell r="N162">
            <v>0.47</v>
          </cell>
          <cell r="O162">
            <v>0.51</v>
          </cell>
          <cell r="P162">
            <v>0.56000000000000005</v>
          </cell>
          <cell r="Q162">
            <v>0.6</v>
          </cell>
          <cell r="R162">
            <v>0.62</v>
          </cell>
          <cell r="S162">
            <v>0.66</v>
          </cell>
          <cell r="T162">
            <v>0.68</v>
          </cell>
        </row>
        <row r="163">
          <cell r="J163" t="str">
            <v>0209</v>
          </cell>
          <cell r="K163">
            <v>0.41</v>
          </cell>
          <cell r="L163">
            <v>0.48</v>
          </cell>
          <cell r="M163">
            <v>0.53</v>
          </cell>
          <cell r="N163">
            <v>0.56999999999999995</v>
          </cell>
          <cell r="O163">
            <v>0.6</v>
          </cell>
          <cell r="P163">
            <v>0.63</v>
          </cell>
          <cell r="Q163">
            <v>0.66</v>
          </cell>
          <cell r="R163">
            <v>0.67</v>
          </cell>
          <cell r="S163">
            <v>0.69</v>
          </cell>
          <cell r="T163">
            <v>0.71</v>
          </cell>
        </row>
        <row r="164">
          <cell r="J164" t="str">
            <v>0210</v>
          </cell>
          <cell r="K164">
            <v>0.35</v>
          </cell>
          <cell r="L164">
            <v>0.43</v>
          </cell>
          <cell r="M164">
            <v>0.48</v>
          </cell>
          <cell r="N164">
            <v>0.53</v>
          </cell>
          <cell r="O164">
            <v>0.56000000000000005</v>
          </cell>
          <cell r="P164">
            <v>0.6</v>
          </cell>
          <cell r="Q164">
            <v>0.63</v>
          </cell>
          <cell r="R164">
            <v>0.65</v>
          </cell>
          <cell r="S164">
            <v>0.68</v>
          </cell>
          <cell r="T164">
            <v>0.69</v>
          </cell>
        </row>
        <row r="165">
          <cell r="J165" t="str">
            <v>0211</v>
          </cell>
          <cell r="K165">
            <v>0.31</v>
          </cell>
          <cell r="L165">
            <v>0.39</v>
          </cell>
          <cell r="M165">
            <v>0.44</v>
          </cell>
          <cell r="N165">
            <v>0.49</v>
          </cell>
          <cell r="O165">
            <v>0.53</v>
          </cell>
          <cell r="P165">
            <v>0.57999999999999996</v>
          </cell>
          <cell r="Q165">
            <v>0.61</v>
          </cell>
          <cell r="R165">
            <v>0.63</v>
          </cell>
          <cell r="S165">
            <v>0.66</v>
          </cell>
          <cell r="T165">
            <v>0.68</v>
          </cell>
        </row>
        <row r="166">
          <cell r="J166" t="str">
            <v>0212</v>
          </cell>
          <cell r="K166">
            <v>0.27</v>
          </cell>
          <cell r="L166">
            <v>0.36</v>
          </cell>
          <cell r="M166">
            <v>0.41</v>
          </cell>
          <cell r="N166">
            <v>0.47</v>
          </cell>
          <cell r="O166">
            <v>0.5</v>
          </cell>
          <cell r="P166">
            <v>0.56000000000000005</v>
          </cell>
          <cell r="Q166">
            <v>0.59</v>
          </cell>
          <cell r="R166">
            <v>0.62</v>
          </cell>
          <cell r="S166">
            <v>0.65</v>
          </cell>
          <cell r="T166">
            <v>0.67</v>
          </cell>
        </row>
        <row r="167">
          <cell r="J167" t="str">
            <v>0301</v>
          </cell>
          <cell r="K167">
            <v>0.46</v>
          </cell>
          <cell r="L167">
            <v>0.54</v>
          </cell>
          <cell r="M167">
            <v>0.6</v>
          </cell>
          <cell r="N167">
            <v>0.64</v>
          </cell>
          <cell r="O167">
            <v>0.67</v>
          </cell>
          <cell r="P167">
            <v>0.71</v>
          </cell>
          <cell r="Q167">
            <v>0.74</v>
          </cell>
          <cell r="R167">
            <v>0.75</v>
          </cell>
          <cell r="S167">
            <v>0.78</v>
          </cell>
          <cell r="T167">
            <v>0.79</v>
          </cell>
        </row>
        <row r="168">
          <cell r="J168" t="str">
            <v>0302</v>
          </cell>
          <cell r="K168">
            <v>0.38</v>
          </cell>
          <cell r="L168">
            <v>0.46</v>
          </cell>
          <cell r="M168">
            <v>0.52</v>
          </cell>
          <cell r="N168">
            <v>0.57999999999999996</v>
          </cell>
          <cell r="O168">
            <v>0.62</v>
          </cell>
          <cell r="P168">
            <v>0.67</v>
          </cell>
          <cell r="Q168">
            <v>0.7</v>
          </cell>
          <cell r="R168">
            <v>0.72</v>
          </cell>
          <cell r="S168">
            <v>0.75</v>
          </cell>
          <cell r="T168">
            <v>0.77</v>
          </cell>
        </row>
        <row r="169">
          <cell r="J169" t="str">
            <v>0303</v>
          </cell>
          <cell r="K169">
            <v>0.32</v>
          </cell>
          <cell r="L169">
            <v>0.41</v>
          </cell>
          <cell r="M169">
            <v>0.47</v>
          </cell>
          <cell r="N169">
            <v>0.53</v>
          </cell>
          <cell r="O169">
            <v>0.56999999999999995</v>
          </cell>
          <cell r="P169">
            <v>0.63</v>
          </cell>
          <cell r="Q169">
            <v>0.67</v>
          </cell>
          <cell r="R169">
            <v>0.69</v>
          </cell>
          <cell r="S169">
            <v>0.73</v>
          </cell>
          <cell r="T169">
            <v>0.75</v>
          </cell>
        </row>
        <row r="170">
          <cell r="J170" t="str">
            <v>0304</v>
          </cell>
          <cell r="K170">
            <v>0.28000000000000003</v>
          </cell>
          <cell r="L170">
            <v>0.37</v>
          </cell>
          <cell r="M170">
            <v>0.43</v>
          </cell>
          <cell r="N170">
            <v>0.49</v>
          </cell>
          <cell r="O170">
            <v>0.54</v>
          </cell>
          <cell r="P170">
            <v>0.6</v>
          </cell>
          <cell r="Q170">
            <v>0.64</v>
          </cell>
          <cell r="R170">
            <v>0.67</v>
          </cell>
          <cell r="S170">
            <v>0.71</v>
          </cell>
          <cell r="T170">
            <v>0.73</v>
          </cell>
        </row>
        <row r="171">
          <cell r="J171" t="str">
            <v>0305</v>
          </cell>
          <cell r="K171">
            <v>0.44</v>
          </cell>
          <cell r="L171">
            <v>0.52</v>
          </cell>
          <cell r="M171">
            <v>0.56999999999999995</v>
          </cell>
          <cell r="N171">
            <v>0.62</v>
          </cell>
          <cell r="O171">
            <v>0.65</v>
          </cell>
          <cell r="P171">
            <v>0.69</v>
          </cell>
          <cell r="Q171">
            <v>0.72</v>
          </cell>
          <cell r="R171">
            <v>0.73</v>
          </cell>
          <cell r="S171">
            <v>0.76</v>
          </cell>
          <cell r="T171">
            <v>0.77</v>
          </cell>
        </row>
        <row r="172">
          <cell r="J172" t="str">
            <v>0306</v>
          </cell>
          <cell r="K172">
            <v>0.37</v>
          </cell>
          <cell r="L172">
            <v>0.45</v>
          </cell>
          <cell r="M172">
            <v>0.51</v>
          </cell>
          <cell r="N172">
            <v>0.56999999999999995</v>
          </cell>
          <cell r="O172">
            <v>0.6</v>
          </cell>
          <cell r="P172">
            <v>0.65</v>
          </cell>
          <cell r="Q172">
            <v>0.68</v>
          </cell>
          <cell r="R172">
            <v>0.71</v>
          </cell>
          <cell r="S172">
            <v>0.73</v>
          </cell>
          <cell r="T172">
            <v>0.75</v>
          </cell>
        </row>
        <row r="173">
          <cell r="J173" t="str">
            <v>0307</v>
          </cell>
          <cell r="K173">
            <v>0.32</v>
          </cell>
          <cell r="L173">
            <v>0.41</v>
          </cell>
          <cell r="M173">
            <v>0.47</v>
          </cell>
          <cell r="N173">
            <v>0.52</v>
          </cell>
          <cell r="O173">
            <v>0.56000000000000005</v>
          </cell>
          <cell r="P173">
            <v>0.62</v>
          </cell>
          <cell r="Q173">
            <v>0.66</v>
          </cell>
          <cell r="R173">
            <v>0.68</v>
          </cell>
          <cell r="S173">
            <v>0.71</v>
          </cell>
          <cell r="T173">
            <v>0.73</v>
          </cell>
        </row>
        <row r="174">
          <cell r="J174" t="str">
            <v>0308</v>
          </cell>
          <cell r="K174">
            <v>0.28000000000000003</v>
          </cell>
          <cell r="L174">
            <v>0.37</v>
          </cell>
          <cell r="M174">
            <v>0.43</v>
          </cell>
          <cell r="N174">
            <v>0.49</v>
          </cell>
          <cell r="O174">
            <v>0.53</v>
          </cell>
          <cell r="P174">
            <v>0.59</v>
          </cell>
          <cell r="Q174">
            <v>0.63</v>
          </cell>
          <cell r="R174">
            <v>0.66</v>
          </cell>
          <cell r="S174">
            <v>0.7</v>
          </cell>
          <cell r="T174">
            <v>0.72</v>
          </cell>
        </row>
        <row r="175">
          <cell r="J175" t="str">
            <v>0309</v>
          </cell>
          <cell r="K175">
            <v>0.43</v>
          </cell>
          <cell r="L175">
            <v>0.5</v>
          </cell>
          <cell r="M175">
            <v>0.55000000000000004</v>
          </cell>
          <cell r="N175">
            <v>0.6</v>
          </cell>
          <cell r="O175">
            <v>0.63</v>
          </cell>
          <cell r="P175">
            <v>0.67</v>
          </cell>
          <cell r="Q175">
            <v>0.7</v>
          </cell>
          <cell r="R175">
            <v>0.71</v>
          </cell>
          <cell r="S175">
            <v>0.74</v>
          </cell>
          <cell r="T175">
            <v>0.75</v>
          </cell>
        </row>
        <row r="176">
          <cell r="J176" t="str">
            <v>0310</v>
          </cell>
          <cell r="K176">
            <v>0.36</v>
          </cell>
          <cell r="L176">
            <v>0.44</v>
          </cell>
          <cell r="M176">
            <v>0.5</v>
          </cell>
          <cell r="N176">
            <v>0.55000000000000004</v>
          </cell>
          <cell r="O176">
            <v>0.59</v>
          </cell>
          <cell r="P176">
            <v>0.64</v>
          </cell>
          <cell r="Q176">
            <v>0.67</v>
          </cell>
          <cell r="R176">
            <v>0.69</v>
          </cell>
          <cell r="S176">
            <v>0.72</v>
          </cell>
          <cell r="T176">
            <v>0.73</v>
          </cell>
        </row>
        <row r="177">
          <cell r="J177" t="str">
            <v>0311</v>
          </cell>
          <cell r="K177">
            <v>0.31</v>
          </cell>
          <cell r="L177">
            <v>0.4</v>
          </cell>
          <cell r="M177">
            <v>0.46</v>
          </cell>
          <cell r="N177">
            <v>0.52</v>
          </cell>
          <cell r="O177">
            <v>0.56000000000000005</v>
          </cell>
          <cell r="P177">
            <v>0.61</v>
          </cell>
          <cell r="Q177">
            <v>0.64</v>
          </cell>
          <cell r="R177">
            <v>0.67</v>
          </cell>
          <cell r="S177">
            <v>0.7</v>
          </cell>
          <cell r="T177">
            <v>0.72</v>
          </cell>
        </row>
        <row r="178">
          <cell r="J178" t="str">
            <v>0312</v>
          </cell>
          <cell r="K178">
            <v>0.28000000000000003</v>
          </cell>
          <cell r="L178">
            <v>0.37</v>
          </cell>
          <cell r="M178">
            <v>0.43</v>
          </cell>
          <cell r="N178">
            <v>0.49</v>
          </cell>
          <cell r="O178">
            <v>0.53</v>
          </cell>
          <cell r="P178">
            <v>0.59</v>
          </cell>
          <cell r="Q178">
            <v>0.62</v>
          </cell>
          <cell r="R178">
            <v>0.65</v>
          </cell>
          <cell r="S178">
            <v>0.69</v>
          </cell>
          <cell r="T178">
            <v>0.71</v>
          </cell>
        </row>
        <row r="179">
          <cell r="J179" t="str">
            <v>0401</v>
          </cell>
          <cell r="K179">
            <v>0.27</v>
          </cell>
          <cell r="L179">
            <v>0.32</v>
          </cell>
          <cell r="M179">
            <v>0.35</v>
          </cell>
          <cell r="N179">
            <v>0.38</v>
          </cell>
          <cell r="O179">
            <v>0.4</v>
          </cell>
          <cell r="P179">
            <v>0.43</v>
          </cell>
          <cell r="Q179">
            <v>0.45</v>
          </cell>
          <cell r="R179">
            <v>0.46</v>
          </cell>
          <cell r="S179">
            <v>0.47</v>
          </cell>
          <cell r="T179">
            <v>0.48</v>
          </cell>
        </row>
        <row r="180">
          <cell r="J180" t="str">
            <v>0402</v>
          </cell>
          <cell r="K180">
            <v>0.22</v>
          </cell>
          <cell r="L180">
            <v>0.27</v>
          </cell>
          <cell r="M180">
            <v>0.3</v>
          </cell>
          <cell r="N180">
            <v>0.34</v>
          </cell>
          <cell r="O180">
            <v>0.36</v>
          </cell>
          <cell r="P180">
            <v>0.4</v>
          </cell>
          <cell r="Q180">
            <v>0.42</v>
          </cell>
          <cell r="R180">
            <v>0.43</v>
          </cell>
          <cell r="S180">
            <v>0.45</v>
          </cell>
          <cell r="T180">
            <v>0.47</v>
          </cell>
        </row>
        <row r="181">
          <cell r="J181" t="str">
            <v>0403</v>
          </cell>
          <cell r="K181">
            <v>0.18</v>
          </cell>
          <cell r="L181">
            <v>0.23</v>
          </cell>
          <cell r="M181">
            <v>0.27</v>
          </cell>
          <cell r="N181">
            <v>0.3</v>
          </cell>
          <cell r="O181">
            <v>0.33</v>
          </cell>
          <cell r="P181">
            <v>0.37</v>
          </cell>
          <cell r="Q181">
            <v>0.39</v>
          </cell>
          <cell r="R181">
            <v>0.41</v>
          </cell>
          <cell r="S181">
            <v>0.44</v>
          </cell>
          <cell r="T181">
            <v>0.45</v>
          </cell>
        </row>
        <row r="182">
          <cell r="J182" t="str">
            <v>0404</v>
          </cell>
          <cell r="K182">
            <v>0.15</v>
          </cell>
          <cell r="L182">
            <v>0.21</v>
          </cell>
          <cell r="M182">
            <v>0.24</v>
          </cell>
          <cell r="N182">
            <v>0.28000000000000003</v>
          </cell>
          <cell r="O182">
            <v>0.31</v>
          </cell>
          <cell r="P182">
            <v>0.35</v>
          </cell>
          <cell r="Q182">
            <v>0.37</v>
          </cell>
          <cell r="R182">
            <v>0.39</v>
          </cell>
          <cell r="S182">
            <v>0.42</v>
          </cell>
          <cell r="T182">
            <v>0.44</v>
          </cell>
        </row>
        <row r="183">
          <cell r="J183" t="str">
            <v>0405</v>
          </cell>
          <cell r="K183">
            <v>0.26</v>
          </cell>
          <cell r="L183">
            <v>0.31</v>
          </cell>
          <cell r="M183">
            <v>0.34</v>
          </cell>
          <cell r="N183">
            <v>0.37</v>
          </cell>
          <cell r="O183">
            <v>0.39</v>
          </cell>
          <cell r="P183">
            <v>0.41</v>
          </cell>
          <cell r="Q183">
            <v>0.43</v>
          </cell>
          <cell r="R183">
            <v>0.44</v>
          </cell>
          <cell r="S183">
            <v>0.46</v>
          </cell>
          <cell r="T183">
            <v>0.47</v>
          </cell>
        </row>
        <row r="184">
          <cell r="J184" t="str">
            <v>0406</v>
          </cell>
          <cell r="K184">
            <v>0.21</v>
          </cell>
          <cell r="L184">
            <v>0.26</v>
          </cell>
          <cell r="M184">
            <v>0.3</v>
          </cell>
          <cell r="N184">
            <v>0.33</v>
          </cell>
          <cell r="O184">
            <v>0.35</v>
          </cell>
          <cell r="P184">
            <v>0.39</v>
          </cell>
          <cell r="Q184">
            <v>0.41</v>
          </cell>
          <cell r="R184">
            <v>0.42</v>
          </cell>
          <cell r="S184">
            <v>0.44</v>
          </cell>
          <cell r="T184">
            <v>0.46</v>
          </cell>
        </row>
        <row r="185">
          <cell r="J185" t="str">
            <v>0407</v>
          </cell>
          <cell r="K185">
            <v>0.18</v>
          </cell>
          <cell r="L185">
            <v>0.23</v>
          </cell>
          <cell r="M185">
            <v>0.26</v>
          </cell>
          <cell r="N185">
            <v>0.3</v>
          </cell>
          <cell r="O185">
            <v>0.33</v>
          </cell>
          <cell r="P185">
            <v>0.36</v>
          </cell>
          <cell r="Q185">
            <v>0.39</v>
          </cell>
          <cell r="R185">
            <v>0.41</v>
          </cell>
          <cell r="S185">
            <v>0.43</v>
          </cell>
          <cell r="T185">
            <v>0.44</v>
          </cell>
        </row>
        <row r="186">
          <cell r="J186" t="str">
            <v>0408</v>
          </cell>
          <cell r="K186">
            <v>0.15</v>
          </cell>
          <cell r="L186">
            <v>0.2</v>
          </cell>
          <cell r="M186">
            <v>0.24</v>
          </cell>
          <cell r="N186">
            <v>0.28000000000000003</v>
          </cell>
          <cell r="O186">
            <v>0.3</v>
          </cell>
          <cell r="P186">
            <v>0.34</v>
          </cell>
          <cell r="Q186">
            <v>0.37</v>
          </cell>
          <cell r="R186">
            <v>0.39</v>
          </cell>
          <cell r="S186">
            <v>0.42</v>
          </cell>
          <cell r="T186">
            <v>0.43</v>
          </cell>
        </row>
        <row r="187">
          <cell r="J187" t="str">
            <v>0409</v>
          </cell>
          <cell r="K187">
            <v>0.25</v>
          </cell>
          <cell r="L187">
            <v>0.28999999999999998</v>
          </cell>
          <cell r="M187">
            <v>0.32</v>
          </cell>
          <cell r="N187">
            <v>0.35</v>
          </cell>
          <cell r="O187">
            <v>0.37</v>
          </cell>
          <cell r="P187">
            <v>0.4</v>
          </cell>
          <cell r="Q187">
            <v>0.42</v>
          </cell>
          <cell r="R187">
            <v>0.43</v>
          </cell>
          <cell r="S187">
            <v>0.45</v>
          </cell>
          <cell r="T187">
            <v>0.46</v>
          </cell>
        </row>
        <row r="188">
          <cell r="J188" t="str">
            <v>0410</v>
          </cell>
          <cell r="K188">
            <v>0.21</v>
          </cell>
          <cell r="L188">
            <v>0.25</v>
          </cell>
          <cell r="M188">
            <v>0.28999999999999998</v>
          </cell>
          <cell r="N188">
            <v>0.32</v>
          </cell>
          <cell r="O188">
            <v>0.34</v>
          </cell>
          <cell r="P188">
            <v>0.38</v>
          </cell>
          <cell r="Q188">
            <v>0.4</v>
          </cell>
          <cell r="R188">
            <v>0.41</v>
          </cell>
          <cell r="S188">
            <v>0.43</v>
          </cell>
          <cell r="T188">
            <v>0.45</v>
          </cell>
        </row>
        <row r="189">
          <cell r="J189" t="str">
            <v>0411</v>
          </cell>
          <cell r="K189">
            <v>0.18</v>
          </cell>
          <cell r="L189">
            <v>0.23</v>
          </cell>
          <cell r="M189">
            <v>0.26</v>
          </cell>
          <cell r="N189">
            <v>0.3</v>
          </cell>
          <cell r="O189">
            <v>0.32</v>
          </cell>
          <cell r="P189">
            <v>0.36</v>
          </cell>
          <cell r="Q189">
            <v>0.38</v>
          </cell>
          <cell r="R189">
            <v>0.4</v>
          </cell>
          <cell r="S189">
            <v>0.42</v>
          </cell>
          <cell r="T189">
            <v>0.44</v>
          </cell>
        </row>
        <row r="190">
          <cell r="J190" t="str">
            <v>0412</v>
          </cell>
          <cell r="K190">
            <v>0.15</v>
          </cell>
          <cell r="L190">
            <v>0.2</v>
          </cell>
          <cell r="M190">
            <v>0.24</v>
          </cell>
          <cell r="N190">
            <v>0.27</v>
          </cell>
          <cell r="O190">
            <v>0.3</v>
          </cell>
          <cell r="P190">
            <v>0.34</v>
          </cell>
          <cell r="Q190">
            <v>0.36</v>
          </cell>
          <cell r="R190">
            <v>0.38</v>
          </cell>
          <cell r="S190">
            <v>0.41</v>
          </cell>
          <cell r="T190">
            <v>0.43</v>
          </cell>
        </row>
        <row r="191">
          <cell r="J191" t="str">
            <v>0501</v>
          </cell>
          <cell r="K191">
            <v>0.36</v>
          </cell>
          <cell r="L191">
            <v>0.42</v>
          </cell>
          <cell r="M191">
            <v>0.46</v>
          </cell>
          <cell r="N191">
            <v>0.49</v>
          </cell>
          <cell r="O191">
            <v>0.51</v>
          </cell>
          <cell r="P191">
            <v>0.53</v>
          </cell>
          <cell r="Q191">
            <v>0.55000000000000004</v>
          </cell>
          <cell r="R191">
            <v>0.56000000000000005</v>
          </cell>
          <cell r="S191">
            <v>0.57999999999999996</v>
          </cell>
          <cell r="T191">
            <v>0.59</v>
          </cell>
        </row>
        <row r="192">
          <cell r="J192" t="str">
            <v>0502</v>
          </cell>
          <cell r="K192">
            <v>0.3</v>
          </cell>
          <cell r="L192">
            <v>0.37</v>
          </cell>
          <cell r="M192">
            <v>0.41</v>
          </cell>
          <cell r="N192">
            <v>0.44</v>
          </cell>
          <cell r="O192">
            <v>0.47</v>
          </cell>
          <cell r="P192">
            <v>0.5</v>
          </cell>
          <cell r="Q192">
            <v>0.52</v>
          </cell>
          <cell r="R192">
            <v>0.54</v>
          </cell>
          <cell r="S192">
            <v>0.56000000000000005</v>
          </cell>
          <cell r="T192">
            <v>0.56999999999999995</v>
          </cell>
        </row>
        <row r="193">
          <cell r="J193" t="str">
            <v>0503</v>
          </cell>
          <cell r="K193">
            <v>0.26</v>
          </cell>
          <cell r="L193">
            <v>0.33</v>
          </cell>
          <cell r="M193">
            <v>0.37</v>
          </cell>
          <cell r="N193">
            <v>0.41</v>
          </cell>
          <cell r="O193">
            <v>0.44</v>
          </cell>
          <cell r="P193">
            <v>0.48</v>
          </cell>
          <cell r="Q193">
            <v>0.5</v>
          </cell>
          <cell r="R193">
            <v>0.52</v>
          </cell>
          <cell r="S193">
            <v>0.54</v>
          </cell>
          <cell r="T193">
            <v>0.56000000000000005</v>
          </cell>
        </row>
        <row r="194">
          <cell r="J194" t="str">
            <v>0504</v>
          </cell>
          <cell r="K194">
            <v>0.24</v>
          </cell>
          <cell r="L194">
            <v>0.3</v>
          </cell>
          <cell r="M194">
            <v>0.34</v>
          </cell>
          <cell r="N194">
            <v>0.38</v>
          </cell>
          <cell r="O194">
            <v>0.41</v>
          </cell>
          <cell r="P194">
            <v>0.45</v>
          </cell>
          <cell r="Q194">
            <v>0.48</v>
          </cell>
          <cell r="R194">
            <v>0.5</v>
          </cell>
          <cell r="S194">
            <v>0.53</v>
          </cell>
          <cell r="T194">
            <v>0.54</v>
          </cell>
        </row>
        <row r="195">
          <cell r="J195" t="str">
            <v>0505</v>
          </cell>
          <cell r="K195">
            <v>0.35</v>
          </cell>
          <cell r="L195">
            <v>0.41</v>
          </cell>
          <cell r="M195">
            <v>0.44</v>
          </cell>
          <cell r="N195">
            <v>0.47</v>
          </cell>
          <cell r="O195">
            <v>0.49</v>
          </cell>
          <cell r="P195">
            <v>0.52</v>
          </cell>
          <cell r="Q195">
            <v>0.54</v>
          </cell>
          <cell r="R195">
            <v>0.55000000000000004</v>
          </cell>
          <cell r="S195">
            <v>0.56000000000000005</v>
          </cell>
          <cell r="T195">
            <v>0.56999999999999995</v>
          </cell>
        </row>
        <row r="196">
          <cell r="J196" t="str">
            <v>0506</v>
          </cell>
          <cell r="K196">
            <v>0.3</v>
          </cell>
          <cell r="L196">
            <v>0.36</v>
          </cell>
          <cell r="M196">
            <v>0.4</v>
          </cell>
          <cell r="N196">
            <v>0.43</v>
          </cell>
          <cell r="O196">
            <v>0.46</v>
          </cell>
          <cell r="P196">
            <v>0.49</v>
          </cell>
          <cell r="Q196">
            <v>0.51</v>
          </cell>
          <cell r="R196">
            <v>0.53</v>
          </cell>
          <cell r="S196">
            <v>0.55000000000000004</v>
          </cell>
          <cell r="T196">
            <v>0.56000000000000005</v>
          </cell>
        </row>
        <row r="197">
          <cell r="J197" t="str">
            <v>0507</v>
          </cell>
          <cell r="K197">
            <v>0.26</v>
          </cell>
          <cell r="L197">
            <v>0.32</v>
          </cell>
          <cell r="M197">
            <v>0.37</v>
          </cell>
          <cell r="N197">
            <v>0.41</v>
          </cell>
          <cell r="O197">
            <v>0.43</v>
          </cell>
          <cell r="P197">
            <v>0.47</v>
          </cell>
          <cell r="Q197">
            <v>0.49</v>
          </cell>
          <cell r="R197">
            <v>0.51</v>
          </cell>
          <cell r="S197">
            <v>0.53</v>
          </cell>
          <cell r="T197">
            <v>0.55000000000000004</v>
          </cell>
        </row>
        <row r="198">
          <cell r="J198" t="str">
            <v>0508</v>
          </cell>
          <cell r="K198">
            <v>0.24</v>
          </cell>
          <cell r="L198">
            <v>0.3</v>
          </cell>
          <cell r="M198">
            <v>0.34</v>
          </cell>
          <cell r="N198">
            <v>0.38</v>
          </cell>
          <cell r="O198">
            <v>0.41</v>
          </cell>
          <cell r="P198">
            <v>0.45</v>
          </cell>
          <cell r="Q198">
            <v>0.48</v>
          </cell>
          <cell r="R198">
            <v>0.49</v>
          </cell>
          <cell r="S198">
            <v>0.52</v>
          </cell>
          <cell r="T198">
            <v>0.54</v>
          </cell>
        </row>
        <row r="199">
          <cell r="J199" t="str">
            <v>0509</v>
          </cell>
          <cell r="K199">
            <v>0.34</v>
          </cell>
          <cell r="L199">
            <v>0.39</v>
          </cell>
          <cell r="M199">
            <v>0.43</v>
          </cell>
          <cell r="N199">
            <v>0.46</v>
          </cell>
          <cell r="O199">
            <v>0.48</v>
          </cell>
          <cell r="P199">
            <v>0.5</v>
          </cell>
          <cell r="Q199">
            <v>0.52</v>
          </cell>
          <cell r="R199">
            <v>0.53</v>
          </cell>
          <cell r="S199">
            <v>0.55000000000000004</v>
          </cell>
          <cell r="T199">
            <v>0.56000000000000005</v>
          </cell>
        </row>
        <row r="200">
          <cell r="J200" t="str">
            <v>0510</v>
          </cell>
          <cell r="K200">
            <v>0.28999999999999998</v>
          </cell>
          <cell r="L200">
            <v>0.35</v>
          </cell>
          <cell r="M200">
            <v>0.39</v>
          </cell>
          <cell r="N200">
            <v>0.43</v>
          </cell>
          <cell r="O200">
            <v>0.45</v>
          </cell>
          <cell r="P200">
            <v>0.48</v>
          </cell>
          <cell r="Q200">
            <v>0.5</v>
          </cell>
          <cell r="R200">
            <v>0.52</v>
          </cell>
          <cell r="S200">
            <v>0.54</v>
          </cell>
          <cell r="T200">
            <v>0.55000000000000004</v>
          </cell>
        </row>
        <row r="201">
          <cell r="J201" t="str">
            <v>0511</v>
          </cell>
          <cell r="K201">
            <v>0.26</v>
          </cell>
          <cell r="L201">
            <v>0.32</v>
          </cell>
          <cell r="M201">
            <v>0.36</v>
          </cell>
          <cell r="N201">
            <v>0.4</v>
          </cell>
          <cell r="O201">
            <v>0.43</v>
          </cell>
          <cell r="P201">
            <v>0.46</v>
          </cell>
          <cell r="Q201">
            <v>0.49</v>
          </cell>
          <cell r="R201">
            <v>0.5</v>
          </cell>
          <cell r="S201">
            <v>0.52</v>
          </cell>
          <cell r="T201">
            <v>0.54</v>
          </cell>
        </row>
        <row r="202">
          <cell r="J202" t="str">
            <v>0512</v>
          </cell>
          <cell r="K202">
            <v>0.24</v>
          </cell>
          <cell r="L202">
            <v>0.3</v>
          </cell>
          <cell r="M202">
            <v>0.34</v>
          </cell>
          <cell r="N202">
            <v>0.38</v>
          </cell>
          <cell r="O202">
            <v>0.41</v>
          </cell>
          <cell r="P202">
            <v>0.44</v>
          </cell>
          <cell r="Q202">
            <v>0.47</v>
          </cell>
          <cell r="R202">
            <v>0.49</v>
          </cell>
          <cell r="S202">
            <v>0.51</v>
          </cell>
          <cell r="T202">
            <v>0.53</v>
          </cell>
        </row>
        <row r="203">
          <cell r="J203" t="str">
            <v>0601</v>
          </cell>
          <cell r="K203">
            <v>0.44</v>
          </cell>
          <cell r="L203">
            <v>0.52</v>
          </cell>
          <cell r="M203">
            <v>0.56999999999999995</v>
          </cell>
          <cell r="N203">
            <v>0.63</v>
          </cell>
          <cell r="O203">
            <v>0.66</v>
          </cell>
          <cell r="P203">
            <v>0.72</v>
          </cell>
          <cell r="Q203">
            <v>0.75</v>
          </cell>
          <cell r="R203">
            <v>0.78</v>
          </cell>
          <cell r="S203">
            <v>0.81</v>
          </cell>
          <cell r="T203">
            <v>0.83</v>
          </cell>
        </row>
        <row r="204">
          <cell r="J204" t="str">
            <v>0602</v>
          </cell>
          <cell r="K204">
            <v>0.32</v>
          </cell>
          <cell r="L204">
            <v>0.41</v>
          </cell>
          <cell r="M204">
            <v>0.47</v>
          </cell>
          <cell r="N204">
            <v>0.53</v>
          </cell>
          <cell r="O204">
            <v>0.57999999999999996</v>
          </cell>
          <cell r="P204">
            <v>0.64</v>
          </cell>
          <cell r="Q204">
            <v>0.68</v>
          </cell>
          <cell r="R204">
            <v>0.72</v>
          </cell>
          <cell r="S204">
            <v>0.76</v>
          </cell>
          <cell r="T204">
            <v>0.79</v>
          </cell>
        </row>
        <row r="205">
          <cell r="J205" t="str">
            <v>0603</v>
          </cell>
          <cell r="K205">
            <v>0.26</v>
          </cell>
          <cell r="L205">
            <v>0.34</v>
          </cell>
          <cell r="M205">
            <v>0.4</v>
          </cell>
          <cell r="N205">
            <v>0.46</v>
          </cell>
          <cell r="O205">
            <v>0.51</v>
          </cell>
          <cell r="P205">
            <v>0.57999999999999996</v>
          </cell>
          <cell r="Q205">
            <v>0.63</v>
          </cell>
          <cell r="R205">
            <v>0.66</v>
          </cell>
          <cell r="S205">
            <v>0.72</v>
          </cell>
          <cell r="T205">
            <v>0.75</v>
          </cell>
        </row>
        <row r="206">
          <cell r="J206" t="str">
            <v>0604</v>
          </cell>
          <cell r="K206">
            <v>0.21</v>
          </cell>
          <cell r="L206">
            <v>0.28000000000000003</v>
          </cell>
          <cell r="M206">
            <v>0.34</v>
          </cell>
          <cell r="N206">
            <v>0.4</v>
          </cell>
          <cell r="O206">
            <v>0.45</v>
          </cell>
          <cell r="P206">
            <v>0.52</v>
          </cell>
          <cell r="Q206">
            <v>0.57999999999999996</v>
          </cell>
          <cell r="R206">
            <v>0.62</v>
          </cell>
          <cell r="S206">
            <v>0.68</v>
          </cell>
          <cell r="T206">
            <v>0.72</v>
          </cell>
        </row>
        <row r="207">
          <cell r="J207" t="str">
            <v>0605</v>
          </cell>
          <cell r="K207">
            <v>0.4</v>
          </cell>
          <cell r="L207">
            <v>0.47</v>
          </cell>
          <cell r="M207">
            <v>0.52</v>
          </cell>
          <cell r="N207">
            <v>0.56999999999999995</v>
          </cell>
          <cell r="O207">
            <v>0.6</v>
          </cell>
          <cell r="P207">
            <v>0.65</v>
          </cell>
          <cell r="Q207">
            <v>0.69</v>
          </cell>
          <cell r="R207">
            <v>0.71</v>
          </cell>
          <cell r="S207">
            <v>0.74</v>
          </cell>
          <cell r="T207">
            <v>0.77</v>
          </cell>
        </row>
        <row r="208">
          <cell r="J208" t="str">
            <v>0606</v>
          </cell>
          <cell r="K208">
            <v>0.3</v>
          </cell>
          <cell r="L208">
            <v>0.38</v>
          </cell>
          <cell r="M208">
            <v>0.43</v>
          </cell>
          <cell r="N208">
            <v>0.49</v>
          </cell>
          <cell r="O208">
            <v>0.53</v>
          </cell>
          <cell r="P208">
            <v>0.59</v>
          </cell>
          <cell r="Q208">
            <v>0.63</v>
          </cell>
          <cell r="R208">
            <v>0.66</v>
          </cell>
          <cell r="S208">
            <v>0.7</v>
          </cell>
          <cell r="T208">
            <v>0.73</v>
          </cell>
        </row>
        <row r="209">
          <cell r="J209" t="str">
            <v>0607</v>
          </cell>
          <cell r="K209">
            <v>0.24</v>
          </cell>
          <cell r="L209">
            <v>0.32</v>
          </cell>
          <cell r="M209">
            <v>0.37</v>
          </cell>
          <cell r="N209">
            <v>0.43</v>
          </cell>
          <cell r="O209">
            <v>0.47</v>
          </cell>
          <cell r="P209">
            <v>0.54</v>
          </cell>
          <cell r="Q209">
            <v>0.57999999999999996</v>
          </cell>
          <cell r="R209">
            <v>0.62</v>
          </cell>
          <cell r="S209">
            <v>0.67</v>
          </cell>
          <cell r="T209">
            <v>0.7</v>
          </cell>
        </row>
        <row r="210">
          <cell r="J210" t="str">
            <v>0608</v>
          </cell>
          <cell r="K210">
            <v>0.19</v>
          </cell>
          <cell r="L210">
            <v>0.27</v>
          </cell>
          <cell r="M210">
            <v>0.32</v>
          </cell>
          <cell r="N210">
            <v>0.38</v>
          </cell>
          <cell r="O210">
            <v>0.42</v>
          </cell>
          <cell r="P210">
            <v>0.49</v>
          </cell>
          <cell r="Q210">
            <v>0.54</v>
          </cell>
          <cell r="R210">
            <v>58</v>
          </cell>
          <cell r="S210">
            <v>0.63</v>
          </cell>
          <cell r="T210">
            <v>0.67</v>
          </cell>
        </row>
        <row r="211">
          <cell r="J211" t="str">
            <v>0609</v>
          </cell>
          <cell r="K211">
            <v>0.36</v>
          </cell>
          <cell r="L211">
            <v>0.42</v>
          </cell>
          <cell r="M211">
            <v>0.47</v>
          </cell>
          <cell r="N211">
            <v>0.51</v>
          </cell>
          <cell r="O211">
            <v>0.55000000000000004</v>
          </cell>
          <cell r="P211">
            <v>0.59</v>
          </cell>
          <cell r="Q211">
            <v>0.63</v>
          </cell>
          <cell r="R211">
            <v>0.65</v>
          </cell>
          <cell r="S211">
            <v>0.68</v>
          </cell>
          <cell r="T211">
            <v>0.7</v>
          </cell>
        </row>
        <row r="212">
          <cell r="J212" t="str">
            <v>0610</v>
          </cell>
          <cell r="K212">
            <v>0.28000000000000003</v>
          </cell>
          <cell r="L212">
            <v>0.35</v>
          </cell>
          <cell r="M212">
            <v>0.4</v>
          </cell>
          <cell r="N212">
            <v>0.45</v>
          </cell>
          <cell r="O212">
            <v>0.49</v>
          </cell>
          <cell r="P212">
            <v>0.54</v>
          </cell>
          <cell r="Q212">
            <v>0.57999999999999996</v>
          </cell>
          <cell r="R212">
            <v>0.61</v>
          </cell>
          <cell r="S212">
            <v>0.65</v>
          </cell>
          <cell r="T212">
            <v>0.68</v>
          </cell>
        </row>
        <row r="213">
          <cell r="J213" t="str">
            <v>0611</v>
          </cell>
          <cell r="K213">
            <v>0.22</v>
          </cell>
          <cell r="L213">
            <v>0.28999999999999998</v>
          </cell>
          <cell r="M213">
            <v>0.34</v>
          </cell>
          <cell r="N213">
            <v>0.4</v>
          </cell>
          <cell r="O213">
            <v>0.44</v>
          </cell>
          <cell r="P213">
            <v>0.5</v>
          </cell>
          <cell r="Q213">
            <v>54</v>
          </cell>
          <cell r="R213">
            <v>0.56999999999999995</v>
          </cell>
          <cell r="S213">
            <v>0.62</v>
          </cell>
          <cell r="T213">
            <v>0.65</v>
          </cell>
        </row>
        <row r="214">
          <cell r="J214" t="str">
            <v>0612</v>
          </cell>
          <cell r="K214">
            <v>0.18</v>
          </cell>
          <cell r="L214">
            <v>0.25</v>
          </cell>
          <cell r="M214">
            <v>0.3</v>
          </cell>
          <cell r="N214">
            <v>0.35</v>
          </cell>
          <cell r="O214">
            <v>0.4</v>
          </cell>
          <cell r="P214">
            <v>0.46</v>
          </cell>
          <cell r="Q214">
            <v>0.51</v>
          </cell>
          <cell r="R214">
            <v>0.54</v>
          </cell>
          <cell r="S214">
            <v>0.59</v>
          </cell>
          <cell r="T214">
            <v>0.62</v>
          </cell>
        </row>
        <row r="215">
          <cell r="J215" t="str">
            <v>0701</v>
          </cell>
          <cell r="K215">
            <v>0.46</v>
          </cell>
          <cell r="L215">
            <v>0.54</v>
          </cell>
          <cell r="M215">
            <v>0.6</v>
          </cell>
          <cell r="N215">
            <v>0.65</v>
          </cell>
          <cell r="O215">
            <v>0.69</v>
          </cell>
          <cell r="P215">
            <v>0.74</v>
          </cell>
          <cell r="Q215">
            <v>0.77</v>
          </cell>
          <cell r="R215">
            <v>0.79</v>
          </cell>
          <cell r="S215">
            <v>0.82</v>
          </cell>
          <cell r="T215">
            <v>0.84</v>
          </cell>
        </row>
        <row r="216">
          <cell r="J216" t="str">
            <v>0702</v>
          </cell>
          <cell r="K216">
            <v>0.35</v>
          </cell>
          <cell r="L216">
            <v>0.44</v>
          </cell>
          <cell r="M216">
            <v>0.51</v>
          </cell>
          <cell r="N216">
            <v>0.56999999999999995</v>
          </cell>
          <cell r="O216">
            <v>0.61</v>
          </cell>
          <cell r="P216">
            <v>0.68</v>
          </cell>
          <cell r="Q216">
            <v>0.72</v>
          </cell>
          <cell r="R216">
            <v>0.75</v>
          </cell>
          <cell r="S216">
            <v>0.79</v>
          </cell>
          <cell r="T216">
            <v>0.81</v>
          </cell>
        </row>
        <row r="217">
          <cell r="J217" t="str">
            <v>0703</v>
          </cell>
          <cell r="K217">
            <v>0.28000000000000003</v>
          </cell>
          <cell r="L217">
            <v>0.37</v>
          </cell>
          <cell r="M217">
            <v>0.44</v>
          </cell>
          <cell r="N217">
            <v>0.5</v>
          </cell>
          <cell r="O217">
            <v>0.55000000000000004</v>
          </cell>
          <cell r="P217">
            <v>0.62</v>
          </cell>
          <cell r="Q217">
            <v>0.67</v>
          </cell>
          <cell r="R217">
            <v>0.71</v>
          </cell>
          <cell r="S217">
            <v>0.75</v>
          </cell>
          <cell r="T217">
            <v>0.78</v>
          </cell>
        </row>
        <row r="218">
          <cell r="J218" t="str">
            <v>0704</v>
          </cell>
          <cell r="K218">
            <v>0.24</v>
          </cell>
          <cell r="L218">
            <v>0.32</v>
          </cell>
          <cell r="M218">
            <v>0.39</v>
          </cell>
          <cell r="N218">
            <v>0.45</v>
          </cell>
          <cell r="O218">
            <v>0.5</v>
          </cell>
          <cell r="P218">
            <v>0.57999999999999996</v>
          </cell>
          <cell r="Q218">
            <v>0.63</v>
          </cell>
          <cell r="R218">
            <v>0.67</v>
          </cell>
          <cell r="S218">
            <v>0.72</v>
          </cell>
          <cell r="T218">
            <v>0.76</v>
          </cell>
        </row>
        <row r="219">
          <cell r="J219" t="str">
            <v>0705</v>
          </cell>
          <cell r="K219">
            <v>0.43</v>
          </cell>
          <cell r="L219">
            <v>0.51</v>
          </cell>
          <cell r="M219">
            <v>0.56999999999999995</v>
          </cell>
          <cell r="N219">
            <v>0.62</v>
          </cell>
          <cell r="O219">
            <v>0.66</v>
          </cell>
          <cell r="P219">
            <v>0.71</v>
          </cell>
          <cell r="Q219">
            <v>0.74</v>
          </cell>
          <cell r="R219">
            <v>0.77</v>
          </cell>
          <cell r="S219">
            <v>0.8</v>
          </cell>
          <cell r="T219">
            <v>0.82</v>
          </cell>
        </row>
        <row r="220">
          <cell r="J220" t="str">
            <v>0706</v>
          </cell>
          <cell r="K220">
            <v>0.34</v>
          </cell>
          <cell r="L220">
            <v>0.43</v>
          </cell>
          <cell r="M220">
            <v>0.49</v>
          </cell>
          <cell r="N220">
            <v>0.55000000000000004</v>
          </cell>
          <cell r="O220">
            <v>0.59</v>
          </cell>
          <cell r="P220">
            <v>0.66</v>
          </cell>
          <cell r="Q220">
            <v>0.7</v>
          </cell>
          <cell r="R220">
            <v>0.73</v>
          </cell>
          <cell r="S220">
            <v>0.77</v>
          </cell>
          <cell r="T220">
            <v>0.79</v>
          </cell>
        </row>
        <row r="221">
          <cell r="J221" t="str">
            <v>0707</v>
          </cell>
          <cell r="K221">
            <v>0.28000000000000003</v>
          </cell>
          <cell r="L221">
            <v>0.37</v>
          </cell>
          <cell r="M221">
            <v>0.43</v>
          </cell>
          <cell r="N221">
            <v>0.49</v>
          </cell>
          <cell r="O221">
            <v>0.54</v>
          </cell>
          <cell r="P221">
            <v>0.61</v>
          </cell>
          <cell r="Q221">
            <v>0.66</v>
          </cell>
          <cell r="R221">
            <v>0.69</v>
          </cell>
          <cell r="S221">
            <v>0.71</v>
          </cell>
          <cell r="T221">
            <v>0.74</v>
          </cell>
        </row>
        <row r="222">
          <cell r="J222" t="str">
            <v>0708</v>
          </cell>
          <cell r="K222">
            <v>0.24</v>
          </cell>
          <cell r="L222">
            <v>0.32</v>
          </cell>
          <cell r="M222">
            <v>0.38</v>
          </cell>
          <cell r="N222">
            <v>0.45</v>
          </cell>
          <cell r="O222">
            <v>0.5</v>
          </cell>
          <cell r="P222">
            <v>0.56999999999999995</v>
          </cell>
          <cell r="Q222">
            <v>0.62</v>
          </cell>
          <cell r="R222">
            <v>0.66</v>
          </cell>
          <cell r="S222">
            <v>0.71</v>
          </cell>
          <cell r="T222">
            <v>0.74</v>
          </cell>
        </row>
        <row r="223">
          <cell r="J223" t="str">
            <v>0709</v>
          </cell>
          <cell r="K223">
            <v>0.41</v>
          </cell>
          <cell r="L223">
            <v>0.49</v>
          </cell>
          <cell r="M223">
            <v>0.54</v>
          </cell>
          <cell r="N223">
            <v>0.59</v>
          </cell>
          <cell r="O223">
            <v>0.63</v>
          </cell>
          <cell r="P223">
            <v>0.68</v>
          </cell>
          <cell r="Q223">
            <v>0.72</v>
          </cell>
          <cell r="R223">
            <v>0.74</v>
          </cell>
          <cell r="S223">
            <v>0.77</v>
          </cell>
          <cell r="T223">
            <v>0.79</v>
          </cell>
        </row>
        <row r="224">
          <cell r="J224" t="str">
            <v>0710</v>
          </cell>
          <cell r="K224">
            <v>0.32</v>
          </cell>
          <cell r="L224">
            <v>0.42</v>
          </cell>
          <cell r="M224">
            <v>0.48</v>
          </cell>
          <cell r="N224">
            <v>0.53</v>
          </cell>
          <cell r="O224">
            <v>0.57999999999999996</v>
          </cell>
          <cell r="P224">
            <v>0.64</v>
          </cell>
          <cell r="Q224">
            <v>0.68</v>
          </cell>
          <cell r="R224">
            <v>0.71</v>
          </cell>
          <cell r="S224">
            <v>0.75</v>
          </cell>
          <cell r="T224">
            <v>0.77</v>
          </cell>
        </row>
        <row r="225">
          <cell r="J225" t="str">
            <v>0711</v>
          </cell>
          <cell r="K225">
            <v>0.28000000000000003</v>
          </cell>
          <cell r="L225">
            <v>0.36</v>
          </cell>
          <cell r="M225">
            <v>0.42</v>
          </cell>
          <cell r="N225">
            <v>0.48</v>
          </cell>
          <cell r="O225">
            <v>0.53</v>
          </cell>
          <cell r="P225">
            <v>0.6</v>
          </cell>
          <cell r="Q225">
            <v>0.64</v>
          </cell>
          <cell r="R225">
            <v>0.68</v>
          </cell>
          <cell r="S225">
            <v>0.72</v>
          </cell>
          <cell r="T225">
            <v>0.75</v>
          </cell>
        </row>
        <row r="226">
          <cell r="J226" t="str">
            <v>0712</v>
          </cell>
          <cell r="K226">
            <v>0.23</v>
          </cell>
          <cell r="L226">
            <v>0.32</v>
          </cell>
          <cell r="M226">
            <v>0.38</v>
          </cell>
          <cell r="N226">
            <v>0.44</v>
          </cell>
          <cell r="O226">
            <v>0.49</v>
          </cell>
          <cell r="P226">
            <v>0.56000000000000005</v>
          </cell>
          <cell r="Q226">
            <v>0.61</v>
          </cell>
          <cell r="R226">
            <v>0.65</v>
          </cell>
          <cell r="S226">
            <v>0.7</v>
          </cell>
          <cell r="T226">
            <v>0.73</v>
          </cell>
        </row>
        <row r="227">
          <cell r="J227" t="str">
            <v>0801</v>
          </cell>
          <cell r="K227">
            <v>0.4</v>
          </cell>
          <cell r="L227">
            <v>0.47</v>
          </cell>
          <cell r="M227">
            <v>0.52</v>
          </cell>
          <cell r="N227">
            <v>0.56999999999999995</v>
          </cell>
          <cell r="O227">
            <v>0.61</v>
          </cell>
          <cell r="P227">
            <v>0.65</v>
          </cell>
          <cell r="Q227">
            <v>0.69</v>
          </cell>
          <cell r="R227">
            <v>0.71</v>
          </cell>
          <cell r="S227">
            <v>0.74</v>
          </cell>
          <cell r="T227">
            <v>0.76</v>
          </cell>
        </row>
        <row r="228">
          <cell r="J228" t="str">
            <v>0802</v>
          </cell>
          <cell r="K228">
            <v>0.3</v>
          </cell>
          <cell r="L228">
            <v>0.38</v>
          </cell>
          <cell r="M228">
            <v>0.43</v>
          </cell>
          <cell r="N228">
            <v>0.49</v>
          </cell>
          <cell r="O228">
            <v>0.53</v>
          </cell>
          <cell r="P228">
            <v>0.59</v>
          </cell>
          <cell r="Q228">
            <v>0.63</v>
          </cell>
          <cell r="R228">
            <v>0.66</v>
          </cell>
          <cell r="S228">
            <v>0.69</v>
          </cell>
          <cell r="T228">
            <v>0.72</v>
          </cell>
        </row>
        <row r="229">
          <cell r="J229" t="str">
            <v>0803</v>
          </cell>
          <cell r="K229">
            <v>0.24</v>
          </cell>
          <cell r="L229">
            <v>0.31</v>
          </cell>
          <cell r="M229">
            <v>0.37</v>
          </cell>
          <cell r="N229">
            <v>0.42</v>
          </cell>
          <cell r="O229">
            <v>0.46</v>
          </cell>
          <cell r="P229">
            <v>0.53</v>
          </cell>
          <cell r="Q229">
            <v>0.56999999999999995</v>
          </cell>
          <cell r="R229">
            <v>0.61</v>
          </cell>
          <cell r="S229">
            <v>0.66</v>
          </cell>
          <cell r="T229">
            <v>0.69</v>
          </cell>
        </row>
        <row r="230">
          <cell r="J230" t="str">
            <v>0804</v>
          </cell>
          <cell r="K230">
            <v>0.19</v>
          </cell>
          <cell r="L230">
            <v>0.26</v>
          </cell>
          <cell r="M230">
            <v>0.31</v>
          </cell>
          <cell r="N230">
            <v>0.37</v>
          </cell>
          <cell r="O230">
            <v>0.41</v>
          </cell>
          <cell r="P230">
            <v>0.48</v>
          </cell>
          <cell r="Q230">
            <v>0.53</v>
          </cell>
          <cell r="R230">
            <v>0.56999999999999995</v>
          </cell>
          <cell r="S230">
            <v>0.62</v>
          </cell>
          <cell r="T230">
            <v>0.66</v>
          </cell>
        </row>
        <row r="231">
          <cell r="J231" t="str">
            <v>0805</v>
          </cell>
          <cell r="K231">
            <v>0.35</v>
          </cell>
          <cell r="L231">
            <v>0.41</v>
          </cell>
          <cell r="M231">
            <v>0.45</v>
          </cell>
          <cell r="N231">
            <v>0.5</v>
          </cell>
          <cell r="O231">
            <v>0.53</v>
          </cell>
          <cell r="P231">
            <v>0.56999999999999995</v>
          </cell>
          <cell r="Q231">
            <v>0.6</v>
          </cell>
          <cell r="R231">
            <v>0.62</v>
          </cell>
          <cell r="S231">
            <v>0.65</v>
          </cell>
          <cell r="T231">
            <v>0.67</v>
          </cell>
        </row>
        <row r="232">
          <cell r="J232" t="str">
            <v>0806</v>
          </cell>
          <cell r="K232">
            <v>0.27</v>
          </cell>
          <cell r="L232">
            <v>0.33</v>
          </cell>
          <cell r="M232">
            <v>0.38</v>
          </cell>
          <cell r="N232">
            <v>0.43</v>
          </cell>
          <cell r="O232">
            <v>0.47</v>
          </cell>
          <cell r="P232">
            <v>0.52</v>
          </cell>
          <cell r="Q232">
            <v>0.55000000000000004</v>
          </cell>
          <cell r="R232">
            <v>0.57999999999999996</v>
          </cell>
          <cell r="S232">
            <v>0.62</v>
          </cell>
          <cell r="T232">
            <v>0.64</v>
          </cell>
        </row>
        <row r="233">
          <cell r="J233" t="str">
            <v>0807</v>
          </cell>
          <cell r="K233">
            <v>0.21</v>
          </cell>
          <cell r="L233">
            <v>0.28000000000000003</v>
          </cell>
          <cell r="M233">
            <v>0.33</v>
          </cell>
          <cell r="N233">
            <v>0.38</v>
          </cell>
          <cell r="O233">
            <v>0.41</v>
          </cell>
          <cell r="P233">
            <v>0.47</v>
          </cell>
          <cell r="Q233">
            <v>0.51</v>
          </cell>
          <cell r="R233">
            <v>0.54</v>
          </cell>
          <cell r="S233">
            <v>0.59</v>
          </cell>
          <cell r="T233">
            <v>0.61</v>
          </cell>
        </row>
        <row r="234">
          <cell r="J234" t="str">
            <v>0808</v>
          </cell>
          <cell r="K234">
            <v>0.17</v>
          </cell>
          <cell r="L234">
            <v>0.24</v>
          </cell>
          <cell r="M234">
            <v>0.28000000000000003</v>
          </cell>
          <cell r="N234">
            <v>0.33</v>
          </cell>
          <cell r="O234">
            <v>0.37</v>
          </cell>
          <cell r="P234">
            <v>0.43</v>
          </cell>
          <cell r="Q234">
            <v>0.48</v>
          </cell>
          <cell r="R234">
            <v>0.51</v>
          </cell>
          <cell r="S234">
            <v>0.56000000000000005</v>
          </cell>
          <cell r="T234">
            <v>0.59</v>
          </cell>
        </row>
        <row r="235">
          <cell r="J235" t="str">
            <v>0809</v>
          </cell>
          <cell r="K235">
            <v>0.3</v>
          </cell>
          <cell r="L235">
            <v>0.35</v>
          </cell>
          <cell r="M235">
            <v>0.39</v>
          </cell>
          <cell r="N235">
            <v>0.43</v>
          </cell>
          <cell r="O235">
            <v>0.46</v>
          </cell>
          <cell r="P235">
            <v>0.5</v>
          </cell>
          <cell r="Q235">
            <v>0.52</v>
          </cell>
          <cell r="R235">
            <v>0.54</v>
          </cell>
          <cell r="S235">
            <v>0.56999999999999995</v>
          </cell>
          <cell r="T235">
            <v>0.59</v>
          </cell>
        </row>
        <row r="236">
          <cell r="J236" t="str">
            <v>0810</v>
          </cell>
          <cell r="K236">
            <v>0.23</v>
          </cell>
          <cell r="L236">
            <v>0.28999999999999998</v>
          </cell>
          <cell r="M236">
            <v>0.33</v>
          </cell>
          <cell r="N236">
            <v>0.37</v>
          </cell>
          <cell r="O236">
            <v>0.41</v>
          </cell>
          <cell r="P236">
            <v>0.45</v>
          </cell>
          <cell r="Q236">
            <v>0.49</v>
          </cell>
          <cell r="R236">
            <v>0.51</v>
          </cell>
          <cell r="S236">
            <v>0.54</v>
          </cell>
          <cell r="T236">
            <v>0.56000000000000005</v>
          </cell>
        </row>
        <row r="237">
          <cell r="J237" t="str">
            <v>0811</v>
          </cell>
          <cell r="K237">
            <v>0.19</v>
          </cell>
          <cell r="L237">
            <v>0.25</v>
          </cell>
          <cell r="M237">
            <v>0.28999999999999998</v>
          </cell>
          <cell r="N237">
            <v>0.33</v>
          </cell>
          <cell r="O237">
            <v>0.37</v>
          </cell>
          <cell r="P237">
            <v>0.42</v>
          </cell>
          <cell r="Q237">
            <v>0.45</v>
          </cell>
          <cell r="R237">
            <v>0.48</v>
          </cell>
          <cell r="S237">
            <v>0.52</v>
          </cell>
          <cell r="T237">
            <v>0.54</v>
          </cell>
        </row>
        <row r="238">
          <cell r="J238" t="str">
            <v>0812</v>
          </cell>
          <cell r="K238">
            <v>0.15</v>
          </cell>
          <cell r="L238">
            <v>0.21</v>
          </cell>
          <cell r="M238">
            <v>0.25</v>
          </cell>
          <cell r="N238">
            <v>0.3</v>
          </cell>
          <cell r="O238">
            <v>0.33</v>
          </cell>
          <cell r="P238">
            <v>0.39</v>
          </cell>
          <cell r="Q238">
            <v>0.42</v>
          </cell>
          <cell r="R238">
            <v>0.45</v>
          </cell>
          <cell r="S238">
            <v>0.5</v>
          </cell>
          <cell r="T238">
            <v>0.52</v>
          </cell>
        </row>
        <row r="239">
          <cell r="J239" t="str">
            <v>0901</v>
          </cell>
          <cell r="K239">
            <v>0.23</v>
          </cell>
          <cell r="L239">
            <v>0.28000000000000003</v>
          </cell>
          <cell r="M239">
            <v>0.3</v>
          </cell>
          <cell r="N239">
            <v>0.33</v>
          </cell>
          <cell r="O239">
            <v>0.36</v>
          </cell>
          <cell r="P239">
            <v>0.38</v>
          </cell>
          <cell r="Q239">
            <v>0.4</v>
          </cell>
          <cell r="R239">
            <v>0.42</v>
          </cell>
          <cell r="S239">
            <v>0.43</v>
          </cell>
          <cell r="T239">
            <v>0.45</v>
          </cell>
        </row>
        <row r="240">
          <cell r="J240" t="str">
            <v>0902</v>
          </cell>
          <cell r="K240">
            <v>0.18</v>
          </cell>
          <cell r="L240">
            <v>0.22</v>
          </cell>
          <cell r="M240">
            <v>0.25</v>
          </cell>
          <cell r="N240">
            <v>0.28999999999999998</v>
          </cell>
          <cell r="O240">
            <v>0.31</v>
          </cell>
          <cell r="P240">
            <v>0.35</v>
          </cell>
          <cell r="Q240">
            <v>0.37</v>
          </cell>
          <cell r="R240">
            <v>0.39</v>
          </cell>
          <cell r="S240">
            <v>0.4</v>
          </cell>
          <cell r="T240">
            <v>0.42</v>
          </cell>
        </row>
        <row r="241">
          <cell r="J241" t="str">
            <v>0903</v>
          </cell>
          <cell r="K241">
            <v>0.14000000000000001</v>
          </cell>
          <cell r="L241">
            <v>0.18</v>
          </cell>
          <cell r="M241">
            <v>0.22</v>
          </cell>
          <cell r="N241">
            <v>0.25</v>
          </cell>
          <cell r="O241">
            <v>0.27</v>
          </cell>
          <cell r="P241">
            <v>0.31</v>
          </cell>
          <cell r="Q241">
            <v>0.33</v>
          </cell>
          <cell r="R241">
            <v>0.36</v>
          </cell>
          <cell r="S241">
            <v>0.39</v>
          </cell>
          <cell r="T241">
            <v>0.4</v>
          </cell>
        </row>
        <row r="242">
          <cell r="J242" t="str">
            <v>0904</v>
          </cell>
          <cell r="K242">
            <v>0.11</v>
          </cell>
          <cell r="L242">
            <v>0.15</v>
          </cell>
          <cell r="M242">
            <v>0.18</v>
          </cell>
          <cell r="N242">
            <v>0.22</v>
          </cell>
          <cell r="O242">
            <v>0.24</v>
          </cell>
          <cell r="P242">
            <v>0.28000000000000003</v>
          </cell>
          <cell r="Q242">
            <v>0.31</v>
          </cell>
          <cell r="R242">
            <v>0.33</v>
          </cell>
          <cell r="S242">
            <v>0.36</v>
          </cell>
          <cell r="T242">
            <v>0.39</v>
          </cell>
        </row>
        <row r="243">
          <cell r="J243" t="str">
            <v>0905</v>
          </cell>
          <cell r="K243">
            <v>0.2</v>
          </cell>
          <cell r="L243">
            <v>0.24</v>
          </cell>
          <cell r="M243">
            <v>0.26</v>
          </cell>
          <cell r="N243">
            <v>0.28999999999999998</v>
          </cell>
          <cell r="O243">
            <v>0.31</v>
          </cell>
          <cell r="P243">
            <v>0.33</v>
          </cell>
          <cell r="Q243">
            <v>0.35</v>
          </cell>
          <cell r="R243">
            <v>0.36</v>
          </cell>
          <cell r="S243">
            <v>0.38</v>
          </cell>
          <cell r="T243">
            <v>0.39</v>
          </cell>
        </row>
        <row r="244">
          <cell r="J244" t="str">
            <v>0906</v>
          </cell>
          <cell r="K244">
            <v>0.16</v>
          </cell>
          <cell r="L244">
            <v>0.19</v>
          </cell>
          <cell r="M244">
            <v>0.22</v>
          </cell>
          <cell r="N244">
            <v>0.25</v>
          </cell>
          <cell r="O244">
            <v>0.28000000000000003</v>
          </cell>
          <cell r="P244">
            <v>0.3</v>
          </cell>
          <cell r="Q244">
            <v>0.32</v>
          </cell>
          <cell r="R244">
            <v>0.34</v>
          </cell>
          <cell r="S244">
            <v>0.36</v>
          </cell>
          <cell r="T244">
            <v>0.37</v>
          </cell>
        </row>
        <row r="245">
          <cell r="J245" t="str">
            <v>0907</v>
          </cell>
          <cell r="K245">
            <v>0.12</v>
          </cell>
          <cell r="L245">
            <v>0.16</v>
          </cell>
          <cell r="M245">
            <v>0.19</v>
          </cell>
          <cell r="N245">
            <v>0.22</v>
          </cell>
          <cell r="O245">
            <v>0.24</v>
          </cell>
          <cell r="P245">
            <v>0.28000000000000003</v>
          </cell>
          <cell r="Q245">
            <v>0.3</v>
          </cell>
          <cell r="R245">
            <v>0.32</v>
          </cell>
          <cell r="S245">
            <v>0.35</v>
          </cell>
          <cell r="T245">
            <v>0.36</v>
          </cell>
        </row>
        <row r="246">
          <cell r="J246" t="str">
            <v>0908</v>
          </cell>
          <cell r="K246">
            <v>0.1</v>
          </cell>
          <cell r="L246">
            <v>0.14000000000000001</v>
          </cell>
          <cell r="M246">
            <v>0.16</v>
          </cell>
          <cell r="N246">
            <v>0.19</v>
          </cell>
          <cell r="O246">
            <v>0.22</v>
          </cell>
          <cell r="P246">
            <v>0.25</v>
          </cell>
          <cell r="Q246">
            <v>0.28000000000000003</v>
          </cell>
          <cell r="R246">
            <v>0.3</v>
          </cell>
          <cell r="S246">
            <v>0.33</v>
          </cell>
          <cell r="T246">
            <v>0.35</v>
          </cell>
        </row>
        <row r="247">
          <cell r="J247" t="str">
            <v>0909</v>
          </cell>
          <cell r="K247">
            <v>0.18</v>
          </cell>
          <cell r="L247">
            <v>0.2</v>
          </cell>
          <cell r="M247">
            <v>0.23</v>
          </cell>
          <cell r="N247">
            <v>0.25</v>
          </cell>
          <cell r="O247">
            <v>0.27</v>
          </cell>
          <cell r="P247">
            <v>0.28999999999999998</v>
          </cell>
          <cell r="Q247">
            <v>0.3</v>
          </cell>
          <cell r="R247">
            <v>0.32</v>
          </cell>
          <cell r="S247">
            <v>0.33</v>
          </cell>
          <cell r="T247">
            <v>0.35</v>
          </cell>
        </row>
        <row r="248">
          <cell r="J248" t="str">
            <v>0910</v>
          </cell>
          <cell r="K248">
            <v>0.13</v>
          </cell>
          <cell r="L248">
            <v>0.17</v>
          </cell>
          <cell r="M248">
            <v>0.19</v>
          </cell>
          <cell r="N248">
            <v>0.22</v>
          </cell>
          <cell r="O248">
            <v>0.24</v>
          </cell>
          <cell r="P248">
            <v>0.26</v>
          </cell>
          <cell r="Q248">
            <v>0.28999999999999998</v>
          </cell>
          <cell r="R248">
            <v>0.3</v>
          </cell>
          <cell r="S248">
            <v>0.32</v>
          </cell>
          <cell r="T248">
            <v>0.33</v>
          </cell>
        </row>
        <row r="249">
          <cell r="J249" t="str">
            <v>0911</v>
          </cell>
          <cell r="K249">
            <v>0.11</v>
          </cell>
          <cell r="L249">
            <v>0.15</v>
          </cell>
          <cell r="M249">
            <v>0.17</v>
          </cell>
          <cell r="N249">
            <v>0.19</v>
          </cell>
          <cell r="O249">
            <v>0.22</v>
          </cell>
          <cell r="P249">
            <v>0.25</v>
          </cell>
          <cell r="Q249">
            <v>0.26</v>
          </cell>
          <cell r="R249">
            <v>0.28000000000000003</v>
          </cell>
          <cell r="S249">
            <v>0.3</v>
          </cell>
          <cell r="T249">
            <v>0.32</v>
          </cell>
        </row>
        <row r="250">
          <cell r="J250" t="str">
            <v>0912</v>
          </cell>
          <cell r="K250">
            <v>0.09</v>
          </cell>
          <cell r="L250">
            <v>0.12</v>
          </cell>
          <cell r="M250">
            <v>0.15</v>
          </cell>
          <cell r="N250">
            <v>0.18</v>
          </cell>
          <cell r="O250">
            <v>0.19</v>
          </cell>
          <cell r="P250">
            <v>0.23</v>
          </cell>
          <cell r="Q250">
            <v>0.25</v>
          </cell>
          <cell r="R250">
            <v>0.26</v>
          </cell>
          <cell r="S250">
            <v>0.28999999999999998</v>
          </cell>
          <cell r="T250">
            <v>0.3</v>
          </cell>
        </row>
        <row r="251">
          <cell r="J251" t="str">
            <v>1001</v>
          </cell>
          <cell r="K251">
            <v>0.31</v>
          </cell>
          <cell r="L251">
            <v>0.36</v>
          </cell>
          <cell r="M251">
            <v>0.4</v>
          </cell>
          <cell r="N251">
            <v>0.44</v>
          </cell>
          <cell r="O251">
            <v>0.47</v>
          </cell>
          <cell r="P251">
            <v>0.5</v>
          </cell>
          <cell r="Q251">
            <v>0.53</v>
          </cell>
          <cell r="R251">
            <v>0.54</v>
          </cell>
          <cell r="S251">
            <v>0.56999999999999995</v>
          </cell>
          <cell r="T251">
            <v>0.57999999999999996</v>
          </cell>
        </row>
        <row r="252">
          <cell r="J252" t="str">
            <v>1002</v>
          </cell>
          <cell r="K252">
            <v>0.23</v>
          </cell>
          <cell r="L252">
            <v>0.28999999999999998</v>
          </cell>
          <cell r="M252">
            <v>0.33</v>
          </cell>
          <cell r="N252">
            <v>0.37</v>
          </cell>
          <cell r="O252">
            <v>0.4</v>
          </cell>
          <cell r="P252">
            <v>0.45</v>
          </cell>
          <cell r="Q252">
            <v>0.48</v>
          </cell>
          <cell r="R252">
            <v>0.5</v>
          </cell>
          <cell r="S252">
            <v>0.53</v>
          </cell>
          <cell r="T252">
            <v>0.55000000000000004</v>
          </cell>
        </row>
        <row r="253">
          <cell r="J253" t="str">
            <v>1003</v>
          </cell>
          <cell r="K253">
            <v>0.18</v>
          </cell>
          <cell r="L253">
            <v>0.24</v>
          </cell>
          <cell r="M253">
            <v>0.28000000000000003</v>
          </cell>
          <cell r="N253">
            <v>0.32</v>
          </cell>
          <cell r="O253">
            <v>0.35</v>
          </cell>
          <cell r="P253">
            <v>0.4</v>
          </cell>
          <cell r="Q253">
            <v>0.44</v>
          </cell>
          <cell r="R253">
            <v>0.47</v>
          </cell>
          <cell r="S253">
            <v>0.5</v>
          </cell>
          <cell r="T253">
            <v>0.53</v>
          </cell>
        </row>
        <row r="254">
          <cell r="J254" t="str">
            <v>1004</v>
          </cell>
          <cell r="K254">
            <v>0.15</v>
          </cell>
          <cell r="L254">
            <v>0.2</v>
          </cell>
          <cell r="M254">
            <v>0.24</v>
          </cell>
          <cell r="N254">
            <v>0.28000000000000003</v>
          </cell>
          <cell r="O254">
            <v>0.31</v>
          </cell>
          <cell r="P254">
            <v>0.37</v>
          </cell>
          <cell r="Q254">
            <v>0.4</v>
          </cell>
          <cell r="R254">
            <v>0.44</v>
          </cell>
          <cell r="S254">
            <v>0.47</v>
          </cell>
          <cell r="T254">
            <v>0.5</v>
          </cell>
        </row>
        <row r="255">
          <cell r="J255" t="str">
            <v>1005</v>
          </cell>
          <cell r="K255">
            <v>0.27</v>
          </cell>
          <cell r="L255">
            <v>0.31</v>
          </cell>
          <cell r="M255">
            <v>0.34</v>
          </cell>
          <cell r="N255">
            <v>0.38</v>
          </cell>
          <cell r="O255">
            <v>0.4</v>
          </cell>
          <cell r="P255">
            <v>0.44</v>
          </cell>
          <cell r="Q255">
            <v>0.46</v>
          </cell>
          <cell r="R255">
            <v>0.47</v>
          </cell>
          <cell r="S255">
            <v>0.5</v>
          </cell>
          <cell r="T255">
            <v>0.51</v>
          </cell>
        </row>
        <row r="256">
          <cell r="J256" t="str">
            <v>1006</v>
          </cell>
          <cell r="K256">
            <v>0.21</v>
          </cell>
          <cell r="L256">
            <v>0.25</v>
          </cell>
          <cell r="M256">
            <v>0.28999999999999998</v>
          </cell>
          <cell r="N256">
            <v>0.33</v>
          </cell>
          <cell r="O256">
            <v>0.36</v>
          </cell>
          <cell r="P256">
            <v>0.4</v>
          </cell>
          <cell r="Q256">
            <v>0.42</v>
          </cell>
          <cell r="R256">
            <v>0.44</v>
          </cell>
          <cell r="S256">
            <v>0.47</v>
          </cell>
          <cell r="T256">
            <v>0.49</v>
          </cell>
        </row>
        <row r="257">
          <cell r="J257" t="str">
            <v>1007</v>
          </cell>
          <cell r="K257">
            <v>0.16</v>
          </cell>
          <cell r="L257">
            <v>0.21</v>
          </cell>
          <cell r="M257">
            <v>0.25</v>
          </cell>
          <cell r="N257">
            <v>0.28999999999999998</v>
          </cell>
          <cell r="O257">
            <v>0.31</v>
          </cell>
          <cell r="P257">
            <v>0.36</v>
          </cell>
          <cell r="Q257">
            <v>0.39</v>
          </cell>
          <cell r="R257">
            <v>0.41</v>
          </cell>
          <cell r="S257">
            <v>0.45</v>
          </cell>
          <cell r="T257">
            <v>0.47</v>
          </cell>
        </row>
        <row r="258">
          <cell r="J258" t="str">
            <v>1008</v>
          </cell>
          <cell r="K258">
            <v>0.13</v>
          </cell>
          <cell r="L258">
            <v>0.18</v>
          </cell>
          <cell r="M258">
            <v>0.21</v>
          </cell>
          <cell r="N258">
            <v>0.25</v>
          </cell>
          <cell r="O258">
            <v>0.28000000000000003</v>
          </cell>
          <cell r="P258">
            <v>0.33</v>
          </cell>
          <cell r="Q258">
            <v>0.37</v>
          </cell>
          <cell r="R258">
            <v>0.39</v>
          </cell>
          <cell r="S258">
            <v>0.43</v>
          </cell>
          <cell r="T258">
            <v>0.45</v>
          </cell>
        </row>
        <row r="259">
          <cell r="J259" t="str">
            <v>1009</v>
          </cell>
          <cell r="K259">
            <v>0.23</v>
          </cell>
          <cell r="L259">
            <v>0.27</v>
          </cell>
          <cell r="M259">
            <v>0.3</v>
          </cell>
          <cell r="N259">
            <v>0.33</v>
          </cell>
          <cell r="O259">
            <v>0.35</v>
          </cell>
          <cell r="P259">
            <v>0.38</v>
          </cell>
          <cell r="Q259">
            <v>0.4</v>
          </cell>
          <cell r="R259">
            <v>0.41</v>
          </cell>
          <cell r="S259">
            <v>0.44</v>
          </cell>
          <cell r="T259">
            <v>0.45</v>
          </cell>
        </row>
        <row r="260">
          <cell r="J260" t="str">
            <v>1010</v>
          </cell>
          <cell r="K260">
            <v>0.18</v>
          </cell>
          <cell r="L260">
            <v>0.22</v>
          </cell>
          <cell r="M260">
            <v>0.25</v>
          </cell>
          <cell r="N260">
            <v>0.28000000000000003</v>
          </cell>
          <cell r="O260">
            <v>0.31</v>
          </cell>
          <cell r="P260">
            <v>0.34</v>
          </cell>
          <cell r="Q260">
            <v>0.37</v>
          </cell>
          <cell r="R260">
            <v>0.39</v>
          </cell>
          <cell r="S260">
            <v>0.41</v>
          </cell>
          <cell r="T260">
            <v>0.43</v>
          </cell>
        </row>
        <row r="261">
          <cell r="J261" t="str">
            <v>1011</v>
          </cell>
          <cell r="K261">
            <v>0.15</v>
          </cell>
          <cell r="L261">
            <v>0.19</v>
          </cell>
          <cell r="M261">
            <v>0.22</v>
          </cell>
          <cell r="N261">
            <v>0.25</v>
          </cell>
          <cell r="O261">
            <v>0.28000000000000003</v>
          </cell>
          <cell r="P261">
            <v>0.32</v>
          </cell>
          <cell r="Q261">
            <v>0.34</v>
          </cell>
          <cell r="R261">
            <v>0.37</v>
          </cell>
          <cell r="S261">
            <v>0.4</v>
          </cell>
          <cell r="T261">
            <v>0.41</v>
          </cell>
        </row>
        <row r="262">
          <cell r="J262" t="str">
            <v>1012</v>
          </cell>
          <cell r="K262">
            <v>0.11</v>
          </cell>
          <cell r="L262">
            <v>0.16</v>
          </cell>
          <cell r="M262">
            <v>0.19</v>
          </cell>
          <cell r="N262">
            <v>0.23</v>
          </cell>
          <cell r="O262">
            <v>0.25</v>
          </cell>
          <cell r="P262">
            <v>0.3</v>
          </cell>
          <cell r="Q262">
            <v>0.32</v>
          </cell>
          <cell r="R262">
            <v>0.34</v>
          </cell>
          <cell r="S262">
            <v>0.38</v>
          </cell>
          <cell r="T262">
            <v>0.4</v>
          </cell>
        </row>
        <row r="263">
          <cell r="J263" t="str">
            <v>1101</v>
          </cell>
          <cell r="K263">
            <v>0.56999999999999995</v>
          </cell>
          <cell r="L263">
            <v>0.64</v>
          </cell>
          <cell r="M263">
            <v>0.68</v>
          </cell>
          <cell r="N263">
            <v>0.7</v>
          </cell>
          <cell r="O263">
            <v>0.73</v>
          </cell>
          <cell r="P263">
            <v>0.76</v>
          </cell>
          <cell r="Q263">
            <v>0.77</v>
          </cell>
          <cell r="R263">
            <v>0.78</v>
          </cell>
          <cell r="S263">
            <v>0.8</v>
          </cell>
          <cell r="T263">
            <v>0.8</v>
          </cell>
        </row>
        <row r="264">
          <cell r="J264" t="str">
            <v>1102</v>
          </cell>
          <cell r="K264">
            <v>0.51</v>
          </cell>
          <cell r="L264">
            <v>0.57999999999999996</v>
          </cell>
          <cell r="M264">
            <v>0.63</v>
          </cell>
          <cell r="N264">
            <v>0.67</v>
          </cell>
          <cell r="O264">
            <v>0.69</v>
          </cell>
          <cell r="P264">
            <v>0.73</v>
          </cell>
          <cell r="Q264">
            <v>0.75</v>
          </cell>
          <cell r="R264">
            <v>0.76</v>
          </cell>
          <cell r="S264">
            <v>0.78</v>
          </cell>
          <cell r="T264">
            <v>0.79</v>
          </cell>
        </row>
        <row r="265">
          <cell r="J265" t="str">
            <v>1103</v>
          </cell>
          <cell r="K265">
            <v>0.48</v>
          </cell>
          <cell r="L265">
            <v>0.55000000000000004</v>
          </cell>
          <cell r="M265">
            <v>0.6</v>
          </cell>
          <cell r="N265">
            <v>0.64</v>
          </cell>
          <cell r="O265">
            <v>0.66</v>
          </cell>
          <cell r="P265">
            <v>0.7</v>
          </cell>
          <cell r="Q265">
            <v>0.73</v>
          </cell>
          <cell r="R265">
            <v>0.74</v>
          </cell>
          <cell r="S265">
            <v>0.77</v>
          </cell>
          <cell r="T265">
            <v>0.78</v>
          </cell>
        </row>
        <row r="266">
          <cell r="J266" t="str">
            <v>1104</v>
          </cell>
          <cell r="K266" t="str">
            <v>no</v>
          </cell>
          <cell r="L266" t="str">
            <v>no</v>
          </cell>
          <cell r="M266" t="str">
            <v>no</v>
          </cell>
          <cell r="N266" t="str">
            <v>no</v>
          </cell>
          <cell r="O266" t="str">
            <v>no</v>
          </cell>
          <cell r="P266" t="str">
            <v>no</v>
          </cell>
          <cell r="Q266" t="str">
            <v>no</v>
          </cell>
          <cell r="R266" t="str">
            <v>no</v>
          </cell>
          <cell r="S266" t="str">
            <v>no</v>
          </cell>
          <cell r="T266" t="str">
            <v>no</v>
          </cell>
        </row>
        <row r="267">
          <cell r="J267" t="str">
            <v>1105</v>
          </cell>
          <cell r="K267" t="str">
            <v>no</v>
          </cell>
          <cell r="L267" t="str">
            <v>no</v>
          </cell>
          <cell r="M267" t="str">
            <v>no</v>
          </cell>
          <cell r="N267" t="str">
            <v>no</v>
          </cell>
          <cell r="O267" t="str">
            <v>no</v>
          </cell>
          <cell r="P267" t="str">
            <v>no</v>
          </cell>
          <cell r="Q267" t="str">
            <v>no</v>
          </cell>
          <cell r="R267" t="str">
            <v>no</v>
          </cell>
          <cell r="S267" t="str">
            <v>no</v>
          </cell>
          <cell r="T267" t="str">
            <v>no</v>
          </cell>
        </row>
        <row r="268">
          <cell r="J268" t="str">
            <v>1106</v>
          </cell>
          <cell r="K268" t="str">
            <v>no</v>
          </cell>
          <cell r="L268" t="str">
            <v>no</v>
          </cell>
          <cell r="M268" t="str">
            <v>no</v>
          </cell>
          <cell r="N268" t="str">
            <v>no</v>
          </cell>
          <cell r="O268" t="str">
            <v>no</v>
          </cell>
          <cell r="P268" t="str">
            <v>no</v>
          </cell>
          <cell r="Q268" t="str">
            <v>no</v>
          </cell>
          <cell r="R268" t="str">
            <v>no</v>
          </cell>
          <cell r="S268" t="str">
            <v>no</v>
          </cell>
          <cell r="T268" t="str">
            <v>no</v>
          </cell>
        </row>
        <row r="269">
          <cell r="J269" t="str">
            <v>1107</v>
          </cell>
          <cell r="K269">
            <v>0.51</v>
          </cell>
          <cell r="L269">
            <v>0.57999999999999996</v>
          </cell>
          <cell r="M269">
            <v>0.62</v>
          </cell>
          <cell r="N269">
            <v>0.66</v>
          </cell>
          <cell r="O269">
            <v>0.68</v>
          </cell>
          <cell r="P269">
            <v>0.71</v>
          </cell>
          <cell r="Q269">
            <v>0.73</v>
          </cell>
          <cell r="R269">
            <v>0.75</v>
          </cell>
          <cell r="S269">
            <v>0.77</v>
          </cell>
          <cell r="T269">
            <v>0.78</v>
          </cell>
        </row>
        <row r="270">
          <cell r="J270" t="str">
            <v>1108</v>
          </cell>
          <cell r="K270">
            <v>0.47</v>
          </cell>
          <cell r="L270">
            <v>0.54</v>
          </cell>
          <cell r="M270">
            <v>0.59</v>
          </cell>
          <cell r="N270">
            <v>0.63</v>
          </cell>
          <cell r="O270">
            <v>0.66</v>
          </cell>
          <cell r="P270">
            <v>0.69</v>
          </cell>
          <cell r="Q270">
            <v>0.72</v>
          </cell>
          <cell r="R270">
            <v>0.73</v>
          </cell>
          <cell r="S270">
            <v>0.75</v>
          </cell>
          <cell r="T270">
            <v>0.77</v>
          </cell>
        </row>
        <row r="271">
          <cell r="J271" t="str">
            <v>1109</v>
          </cell>
          <cell r="K271">
            <v>0.45</v>
          </cell>
          <cell r="L271">
            <v>0.52</v>
          </cell>
          <cell r="M271">
            <v>0.56999999999999995</v>
          </cell>
          <cell r="N271">
            <v>0.61</v>
          </cell>
          <cell r="O271">
            <v>0.64</v>
          </cell>
          <cell r="P271">
            <v>0.68</v>
          </cell>
          <cell r="Q271">
            <v>0.7</v>
          </cell>
          <cell r="R271">
            <v>0.72</v>
          </cell>
          <cell r="S271">
            <v>0.74</v>
          </cell>
          <cell r="T271">
            <v>0.76</v>
          </cell>
        </row>
        <row r="272">
          <cell r="J272" t="str">
            <v>1110</v>
          </cell>
          <cell r="K272" t="str">
            <v>no</v>
          </cell>
          <cell r="L272" t="str">
            <v>no</v>
          </cell>
          <cell r="M272" t="str">
            <v>no</v>
          </cell>
          <cell r="N272" t="str">
            <v>no</v>
          </cell>
          <cell r="O272" t="str">
            <v>no</v>
          </cell>
          <cell r="P272" t="str">
            <v>no</v>
          </cell>
          <cell r="Q272" t="str">
            <v>no</v>
          </cell>
          <cell r="R272" t="str">
            <v>no</v>
          </cell>
          <cell r="S272" t="str">
            <v>no</v>
          </cell>
          <cell r="T272" t="str">
            <v>no</v>
          </cell>
        </row>
        <row r="273">
          <cell r="J273" t="str">
            <v>1111</v>
          </cell>
          <cell r="K273">
            <v>0.47</v>
          </cell>
          <cell r="L273">
            <v>0.54</v>
          </cell>
          <cell r="M273">
            <v>0.59</v>
          </cell>
          <cell r="N273">
            <v>0.62</v>
          </cell>
          <cell r="O273">
            <v>0.65</v>
          </cell>
          <cell r="P273">
            <v>0.68</v>
          </cell>
          <cell r="Q273">
            <v>0.7</v>
          </cell>
          <cell r="R273">
            <v>0.72</v>
          </cell>
          <cell r="S273">
            <v>0.74</v>
          </cell>
          <cell r="T273">
            <v>0.75</v>
          </cell>
        </row>
        <row r="274">
          <cell r="J274" t="str">
            <v>1112</v>
          </cell>
          <cell r="K274">
            <v>0.45</v>
          </cell>
          <cell r="L274">
            <v>0.52</v>
          </cell>
          <cell r="M274">
            <v>0.56000000000000005</v>
          </cell>
          <cell r="N274">
            <v>0.6</v>
          </cell>
          <cell r="O274">
            <v>0.63</v>
          </cell>
          <cell r="P274">
            <v>0.67</v>
          </cell>
          <cell r="Q274">
            <v>0.69</v>
          </cell>
          <cell r="R274">
            <v>0.71</v>
          </cell>
          <cell r="S274">
            <v>0.73</v>
          </cell>
          <cell r="T274">
            <v>0.74</v>
          </cell>
        </row>
        <row r="275">
          <cell r="J275" t="str">
            <v>1201</v>
          </cell>
          <cell r="K275">
            <v>0.51</v>
          </cell>
          <cell r="L275">
            <v>0.59</v>
          </cell>
          <cell r="M275">
            <v>0.64</v>
          </cell>
          <cell r="N275">
            <v>0.68</v>
          </cell>
          <cell r="O275">
            <v>0.7</v>
          </cell>
          <cell r="P275">
            <v>0.74</v>
          </cell>
          <cell r="Q275">
            <v>0.76</v>
          </cell>
          <cell r="R275">
            <v>0.77</v>
          </cell>
          <cell r="S275">
            <v>0.79</v>
          </cell>
          <cell r="T275">
            <v>0.8</v>
          </cell>
        </row>
        <row r="276">
          <cell r="J276" t="str">
            <v>1202</v>
          </cell>
          <cell r="K276">
            <v>0.43</v>
          </cell>
          <cell r="L276">
            <v>0.52</v>
          </cell>
          <cell r="M276">
            <v>0.57999999999999996</v>
          </cell>
          <cell r="N276">
            <v>0.63</v>
          </cell>
          <cell r="O276">
            <v>0.66</v>
          </cell>
          <cell r="P276">
            <v>0.7</v>
          </cell>
          <cell r="Q276">
            <v>0.73</v>
          </cell>
          <cell r="R276">
            <v>0.74</v>
          </cell>
          <cell r="S276">
            <v>0.77</v>
          </cell>
          <cell r="T276">
            <v>0.78</v>
          </cell>
        </row>
        <row r="277">
          <cell r="J277" t="str">
            <v>1203</v>
          </cell>
          <cell r="K277">
            <v>0.39</v>
          </cell>
          <cell r="L277">
            <v>0.48</v>
          </cell>
          <cell r="M277">
            <v>0.54</v>
          </cell>
          <cell r="N277">
            <v>0.59</v>
          </cell>
          <cell r="O277">
            <v>0.63</v>
          </cell>
          <cell r="P277">
            <v>0.67</v>
          </cell>
          <cell r="Q277">
            <v>0.7</v>
          </cell>
          <cell r="R277">
            <v>0.72</v>
          </cell>
          <cell r="S277">
            <v>0.75</v>
          </cell>
          <cell r="T277">
            <v>0.77</v>
          </cell>
        </row>
        <row r="278">
          <cell r="J278" t="str">
            <v>1204</v>
          </cell>
          <cell r="K278" t="str">
            <v>no</v>
          </cell>
          <cell r="L278" t="str">
            <v>no</v>
          </cell>
          <cell r="M278" t="str">
            <v>no</v>
          </cell>
          <cell r="N278" t="str">
            <v>no</v>
          </cell>
          <cell r="O278" t="str">
            <v>no</v>
          </cell>
          <cell r="P278" t="str">
            <v>no</v>
          </cell>
          <cell r="Q278" t="str">
            <v>no</v>
          </cell>
          <cell r="R278" t="str">
            <v>no</v>
          </cell>
          <cell r="S278" t="str">
            <v>no</v>
          </cell>
          <cell r="T278" t="str">
            <v>no</v>
          </cell>
        </row>
        <row r="279">
          <cell r="J279" t="str">
            <v>1205</v>
          </cell>
          <cell r="K279" t="str">
            <v>no</v>
          </cell>
          <cell r="L279" t="str">
            <v>no</v>
          </cell>
          <cell r="M279" t="str">
            <v>no</v>
          </cell>
          <cell r="N279" t="str">
            <v>no</v>
          </cell>
          <cell r="O279" t="str">
            <v>no</v>
          </cell>
          <cell r="P279" t="str">
            <v>no</v>
          </cell>
          <cell r="Q279" t="str">
            <v>no</v>
          </cell>
          <cell r="R279" t="str">
            <v>no</v>
          </cell>
          <cell r="S279" t="str">
            <v>no</v>
          </cell>
          <cell r="T279" t="str">
            <v>no</v>
          </cell>
        </row>
        <row r="280">
          <cell r="J280" t="str">
            <v>1206</v>
          </cell>
          <cell r="K280" t="str">
            <v>no</v>
          </cell>
          <cell r="L280" t="str">
            <v>no</v>
          </cell>
          <cell r="M280" t="str">
            <v>no</v>
          </cell>
          <cell r="N280" t="str">
            <v>no</v>
          </cell>
          <cell r="O280" t="str">
            <v>no</v>
          </cell>
          <cell r="P280" t="str">
            <v>no</v>
          </cell>
          <cell r="Q280" t="str">
            <v>no</v>
          </cell>
          <cell r="R280" t="str">
            <v>no</v>
          </cell>
          <cell r="S280" t="str">
            <v>no</v>
          </cell>
          <cell r="T280" t="str">
            <v>no</v>
          </cell>
        </row>
        <row r="281">
          <cell r="J281" t="str">
            <v>1207</v>
          </cell>
          <cell r="K281">
            <v>0.43</v>
          </cell>
          <cell r="L281">
            <v>0.51</v>
          </cell>
          <cell r="M281">
            <v>0.56999999999999995</v>
          </cell>
          <cell r="N281">
            <v>0.62</v>
          </cell>
          <cell r="O281">
            <v>0.65</v>
          </cell>
          <cell r="P281">
            <v>0.69</v>
          </cell>
          <cell r="Q281">
            <v>0.71</v>
          </cell>
          <cell r="R281">
            <v>0.73</v>
          </cell>
          <cell r="S281">
            <v>0.75</v>
          </cell>
          <cell r="T281">
            <v>0.76</v>
          </cell>
        </row>
        <row r="282">
          <cell r="J282" t="str">
            <v>1208</v>
          </cell>
          <cell r="K282">
            <v>0.38</v>
          </cell>
          <cell r="L282">
            <v>0.47</v>
          </cell>
          <cell r="M282">
            <v>0.53</v>
          </cell>
          <cell r="N282">
            <v>0.57999999999999996</v>
          </cell>
          <cell r="O282">
            <v>0.62</v>
          </cell>
          <cell r="P282">
            <v>0.66</v>
          </cell>
          <cell r="Q282">
            <v>0.69</v>
          </cell>
          <cell r="R282">
            <v>0.71</v>
          </cell>
          <cell r="S282">
            <v>0.74</v>
          </cell>
          <cell r="T282">
            <v>0.75</v>
          </cell>
        </row>
        <row r="283">
          <cell r="J283" t="str">
            <v>1209</v>
          </cell>
          <cell r="K283">
            <v>0.35</v>
          </cell>
          <cell r="L283">
            <v>0.44</v>
          </cell>
          <cell r="M283">
            <v>0.5</v>
          </cell>
          <cell r="N283">
            <v>0.56000000000000005</v>
          </cell>
          <cell r="O283">
            <v>0.59</v>
          </cell>
          <cell r="P283">
            <v>0.64</v>
          </cell>
          <cell r="Q283">
            <v>0.67</v>
          </cell>
          <cell r="R283">
            <v>0.69</v>
          </cell>
          <cell r="S283">
            <v>0.72</v>
          </cell>
          <cell r="T283">
            <v>0.74</v>
          </cell>
        </row>
        <row r="284">
          <cell r="J284" t="str">
            <v>1210</v>
          </cell>
          <cell r="K284" t="str">
            <v>no</v>
          </cell>
          <cell r="L284" t="str">
            <v>no</v>
          </cell>
          <cell r="M284" t="str">
            <v>no</v>
          </cell>
          <cell r="N284" t="str">
            <v>no</v>
          </cell>
          <cell r="O284" t="str">
            <v>no</v>
          </cell>
          <cell r="P284" t="str">
            <v>no</v>
          </cell>
          <cell r="Q284" t="str">
            <v>no</v>
          </cell>
          <cell r="R284" t="str">
            <v>no</v>
          </cell>
          <cell r="S284" t="str">
            <v>no</v>
          </cell>
          <cell r="T284" t="str">
            <v>no</v>
          </cell>
        </row>
        <row r="285">
          <cell r="J285" t="str">
            <v>1211</v>
          </cell>
          <cell r="K285">
            <v>0.38</v>
          </cell>
          <cell r="L285">
            <v>0.47</v>
          </cell>
          <cell r="M285">
            <v>0.53</v>
          </cell>
          <cell r="N285">
            <v>0.57999999999999996</v>
          </cell>
          <cell r="O285">
            <v>0.61</v>
          </cell>
          <cell r="P285">
            <v>0.65</v>
          </cell>
          <cell r="Q285">
            <v>0.68</v>
          </cell>
          <cell r="R285">
            <v>0.7</v>
          </cell>
          <cell r="S285">
            <v>0.72</v>
          </cell>
          <cell r="T285">
            <v>0.74</v>
          </cell>
        </row>
        <row r="286">
          <cell r="J286" t="str">
            <v>1212</v>
          </cell>
          <cell r="K286">
            <v>0.35</v>
          </cell>
          <cell r="L286">
            <v>0.44</v>
          </cell>
          <cell r="M286">
            <v>0.5</v>
          </cell>
          <cell r="N286">
            <v>0.55000000000000004</v>
          </cell>
          <cell r="O286">
            <v>0.59</v>
          </cell>
          <cell r="P286">
            <v>0.64</v>
          </cell>
          <cell r="Q286">
            <v>0.67</v>
          </cell>
          <cell r="R286">
            <v>0.69</v>
          </cell>
          <cell r="S286">
            <v>0.71</v>
          </cell>
          <cell r="T286">
            <v>0.73</v>
          </cell>
        </row>
        <row r="287">
          <cell r="J287" t="str">
            <v>1301</v>
          </cell>
          <cell r="K287">
            <v>0.56999999999999995</v>
          </cell>
          <cell r="L287">
            <v>0.64</v>
          </cell>
          <cell r="M287">
            <v>0.68</v>
          </cell>
          <cell r="N287">
            <v>0.7</v>
          </cell>
          <cell r="O287">
            <v>0.73</v>
          </cell>
          <cell r="P287">
            <v>0.76</v>
          </cell>
          <cell r="Q287">
            <v>0.77</v>
          </cell>
          <cell r="R287">
            <v>0.78</v>
          </cell>
          <cell r="S287">
            <v>0.8</v>
          </cell>
          <cell r="T287">
            <v>0.8</v>
          </cell>
        </row>
        <row r="288">
          <cell r="J288" t="str">
            <v>1302</v>
          </cell>
          <cell r="K288">
            <v>0.51</v>
          </cell>
          <cell r="L288">
            <v>0.57999999999999996</v>
          </cell>
          <cell r="M288">
            <v>0.63</v>
          </cell>
          <cell r="N288">
            <v>0.67</v>
          </cell>
          <cell r="O288">
            <v>0.69</v>
          </cell>
          <cell r="P288">
            <v>0.73</v>
          </cell>
          <cell r="Q288">
            <v>0.75</v>
          </cell>
          <cell r="R288">
            <v>0.76</v>
          </cell>
          <cell r="S288">
            <v>0.78</v>
          </cell>
          <cell r="T288">
            <v>0.79</v>
          </cell>
        </row>
        <row r="289">
          <cell r="J289" t="str">
            <v>1303</v>
          </cell>
          <cell r="K289">
            <v>0.48</v>
          </cell>
          <cell r="L289">
            <v>0.55000000000000004</v>
          </cell>
          <cell r="M289">
            <v>0.6</v>
          </cell>
          <cell r="N289">
            <v>0.64</v>
          </cell>
          <cell r="O289">
            <v>0.66</v>
          </cell>
          <cell r="P289">
            <v>0.7</v>
          </cell>
          <cell r="Q289">
            <v>0.73</v>
          </cell>
          <cell r="R289">
            <v>0.74</v>
          </cell>
          <cell r="S289">
            <v>0.77</v>
          </cell>
          <cell r="T289">
            <v>0.78</v>
          </cell>
        </row>
        <row r="290">
          <cell r="J290" t="str">
            <v>1304</v>
          </cell>
          <cell r="K290" t="str">
            <v>no</v>
          </cell>
          <cell r="L290" t="str">
            <v>no</v>
          </cell>
          <cell r="M290" t="str">
            <v>no</v>
          </cell>
          <cell r="N290" t="str">
            <v>no</v>
          </cell>
          <cell r="O290" t="str">
            <v>no</v>
          </cell>
          <cell r="P290" t="str">
            <v>no</v>
          </cell>
          <cell r="Q290" t="str">
            <v>no</v>
          </cell>
          <cell r="R290" t="str">
            <v>no</v>
          </cell>
          <cell r="S290" t="str">
            <v>no</v>
          </cell>
          <cell r="T290" t="str">
            <v>no</v>
          </cell>
        </row>
        <row r="291">
          <cell r="J291" t="str">
            <v>1305</v>
          </cell>
          <cell r="K291" t="str">
            <v>no</v>
          </cell>
          <cell r="L291" t="str">
            <v>no</v>
          </cell>
          <cell r="M291" t="str">
            <v>no</v>
          </cell>
          <cell r="N291" t="str">
            <v>no</v>
          </cell>
          <cell r="O291" t="str">
            <v>no</v>
          </cell>
          <cell r="P291" t="str">
            <v>no</v>
          </cell>
          <cell r="Q291" t="str">
            <v>no</v>
          </cell>
          <cell r="R291" t="str">
            <v>no</v>
          </cell>
          <cell r="S291" t="str">
            <v>no</v>
          </cell>
          <cell r="T291" t="str">
            <v>no</v>
          </cell>
        </row>
        <row r="292">
          <cell r="J292" t="str">
            <v>1306</v>
          </cell>
          <cell r="K292" t="str">
            <v>no</v>
          </cell>
          <cell r="L292" t="str">
            <v>no</v>
          </cell>
          <cell r="M292" t="str">
            <v>no</v>
          </cell>
          <cell r="N292" t="str">
            <v>no</v>
          </cell>
          <cell r="O292" t="str">
            <v>no</v>
          </cell>
          <cell r="P292" t="str">
            <v>no</v>
          </cell>
          <cell r="Q292" t="str">
            <v>no</v>
          </cell>
          <cell r="R292" t="str">
            <v>no</v>
          </cell>
          <cell r="S292" t="str">
            <v>no</v>
          </cell>
          <cell r="T292" t="str">
            <v>no</v>
          </cell>
        </row>
        <row r="293">
          <cell r="J293" t="str">
            <v>1307</v>
          </cell>
          <cell r="K293">
            <v>0.51</v>
          </cell>
          <cell r="L293">
            <v>0.57999999999999996</v>
          </cell>
          <cell r="M293">
            <v>0.62</v>
          </cell>
          <cell r="N293">
            <v>0.66</v>
          </cell>
          <cell r="O293">
            <v>0.68</v>
          </cell>
          <cell r="P293">
            <v>0.71</v>
          </cell>
          <cell r="Q293">
            <v>0.73</v>
          </cell>
          <cell r="R293">
            <v>0.75</v>
          </cell>
          <cell r="S293">
            <v>0.77</v>
          </cell>
          <cell r="T293">
            <v>0.78</v>
          </cell>
        </row>
        <row r="294">
          <cell r="J294" t="str">
            <v>1308</v>
          </cell>
          <cell r="K294">
            <v>0.47</v>
          </cell>
          <cell r="L294">
            <v>0.54</v>
          </cell>
          <cell r="M294">
            <v>0.59</v>
          </cell>
          <cell r="N294">
            <v>0.63</v>
          </cell>
          <cell r="O294">
            <v>0.66</v>
          </cell>
          <cell r="P294">
            <v>0.69</v>
          </cell>
          <cell r="Q294">
            <v>0.72</v>
          </cell>
          <cell r="R294">
            <v>0.73</v>
          </cell>
          <cell r="S294">
            <v>0.75</v>
          </cell>
          <cell r="T294">
            <v>0.77</v>
          </cell>
        </row>
        <row r="295">
          <cell r="J295" t="str">
            <v>1309</v>
          </cell>
          <cell r="K295">
            <v>0.45</v>
          </cell>
          <cell r="L295">
            <v>0.52</v>
          </cell>
          <cell r="M295">
            <v>0.56999999999999995</v>
          </cell>
          <cell r="N295">
            <v>0.61</v>
          </cell>
          <cell r="O295">
            <v>0.64</v>
          </cell>
          <cell r="P295">
            <v>0.68</v>
          </cell>
          <cell r="Q295">
            <v>0.7</v>
          </cell>
          <cell r="R295">
            <v>0.72</v>
          </cell>
          <cell r="S295">
            <v>0.74</v>
          </cell>
          <cell r="T295">
            <v>0.76</v>
          </cell>
        </row>
        <row r="296">
          <cell r="J296" t="str">
            <v>1310</v>
          </cell>
          <cell r="K296" t="str">
            <v>no</v>
          </cell>
          <cell r="L296" t="str">
            <v>no</v>
          </cell>
          <cell r="M296" t="str">
            <v>no</v>
          </cell>
          <cell r="N296" t="str">
            <v>no</v>
          </cell>
          <cell r="O296" t="str">
            <v>no</v>
          </cell>
          <cell r="P296" t="str">
            <v>no</v>
          </cell>
          <cell r="Q296" t="str">
            <v>no</v>
          </cell>
          <cell r="R296" t="str">
            <v>no</v>
          </cell>
          <cell r="S296" t="str">
            <v>no</v>
          </cell>
          <cell r="T296" t="str">
            <v>no</v>
          </cell>
        </row>
        <row r="297">
          <cell r="J297" t="str">
            <v>1311</v>
          </cell>
          <cell r="K297">
            <v>0.47</v>
          </cell>
          <cell r="L297">
            <v>0.54</v>
          </cell>
          <cell r="M297">
            <v>0.59</v>
          </cell>
          <cell r="N297">
            <v>0.62</v>
          </cell>
          <cell r="O297">
            <v>0.65</v>
          </cell>
          <cell r="P297">
            <v>0.68</v>
          </cell>
          <cell r="Q297">
            <v>0.7</v>
          </cell>
          <cell r="R297">
            <v>0.72</v>
          </cell>
          <cell r="S297">
            <v>0.74</v>
          </cell>
          <cell r="T297">
            <v>0.75</v>
          </cell>
        </row>
        <row r="298">
          <cell r="J298" t="str">
            <v>1312</v>
          </cell>
          <cell r="K298">
            <v>0.45</v>
          </cell>
          <cell r="L298">
            <v>0.52</v>
          </cell>
          <cell r="M298">
            <v>0.56000000000000005</v>
          </cell>
          <cell r="N298">
            <v>0.6</v>
          </cell>
          <cell r="O298">
            <v>0.63</v>
          </cell>
          <cell r="P298">
            <v>0.67</v>
          </cell>
          <cell r="Q298">
            <v>0.69</v>
          </cell>
          <cell r="R298">
            <v>0.71</v>
          </cell>
          <cell r="S298">
            <v>0.73</v>
          </cell>
          <cell r="T298">
            <v>0.74</v>
          </cell>
        </row>
        <row r="299">
          <cell r="J299" t="str">
            <v>1401</v>
          </cell>
          <cell r="K299">
            <v>0.51</v>
          </cell>
          <cell r="L299">
            <v>0.59</v>
          </cell>
          <cell r="M299">
            <v>0.64</v>
          </cell>
          <cell r="N299">
            <v>0.68</v>
          </cell>
          <cell r="O299">
            <v>0.7</v>
          </cell>
          <cell r="P299">
            <v>0.74</v>
          </cell>
          <cell r="Q299">
            <v>0.76</v>
          </cell>
          <cell r="R299">
            <v>0.77</v>
          </cell>
          <cell r="S299">
            <v>0.79</v>
          </cell>
          <cell r="T299">
            <v>0.8</v>
          </cell>
        </row>
        <row r="300">
          <cell r="J300" t="str">
            <v>1402</v>
          </cell>
          <cell r="K300">
            <v>0.43</v>
          </cell>
          <cell r="L300">
            <v>0.52</v>
          </cell>
          <cell r="M300">
            <v>0.57999999999999996</v>
          </cell>
          <cell r="N300">
            <v>0.63</v>
          </cell>
          <cell r="O300">
            <v>0.66</v>
          </cell>
          <cell r="P300">
            <v>0.7</v>
          </cell>
          <cell r="Q300">
            <v>0.73</v>
          </cell>
          <cell r="R300">
            <v>0.74</v>
          </cell>
          <cell r="S300">
            <v>0.77</v>
          </cell>
          <cell r="T300">
            <v>0.78</v>
          </cell>
        </row>
        <row r="301">
          <cell r="J301" t="str">
            <v>1403</v>
          </cell>
          <cell r="K301">
            <v>0.39</v>
          </cell>
          <cell r="L301">
            <v>0.48</v>
          </cell>
          <cell r="M301">
            <v>0.54</v>
          </cell>
          <cell r="N301">
            <v>0.59</v>
          </cell>
          <cell r="O301">
            <v>0.63</v>
          </cell>
          <cell r="P301">
            <v>0.67</v>
          </cell>
          <cell r="Q301">
            <v>0.7</v>
          </cell>
          <cell r="R301">
            <v>0.72</v>
          </cell>
          <cell r="S301">
            <v>0.75</v>
          </cell>
          <cell r="T301">
            <v>0.77</v>
          </cell>
        </row>
        <row r="302">
          <cell r="J302" t="str">
            <v>1404</v>
          </cell>
          <cell r="K302" t="str">
            <v>no</v>
          </cell>
          <cell r="L302" t="str">
            <v>no</v>
          </cell>
          <cell r="M302" t="str">
            <v>no</v>
          </cell>
          <cell r="N302" t="str">
            <v>no</v>
          </cell>
          <cell r="O302" t="str">
            <v>no</v>
          </cell>
          <cell r="P302" t="str">
            <v>no</v>
          </cell>
          <cell r="Q302" t="str">
            <v>no</v>
          </cell>
          <cell r="R302" t="str">
            <v>no</v>
          </cell>
          <cell r="S302" t="str">
            <v>no</v>
          </cell>
          <cell r="T302" t="str">
            <v>no</v>
          </cell>
        </row>
        <row r="303">
          <cell r="J303" t="str">
            <v>1405</v>
          </cell>
          <cell r="K303" t="str">
            <v>no</v>
          </cell>
          <cell r="L303" t="str">
            <v>no</v>
          </cell>
          <cell r="M303" t="str">
            <v>no</v>
          </cell>
          <cell r="N303" t="str">
            <v>no</v>
          </cell>
          <cell r="O303" t="str">
            <v>no</v>
          </cell>
          <cell r="P303" t="str">
            <v>no</v>
          </cell>
          <cell r="Q303" t="str">
            <v>no</v>
          </cell>
          <cell r="R303" t="str">
            <v>no</v>
          </cell>
          <cell r="S303" t="str">
            <v>no</v>
          </cell>
          <cell r="T303" t="str">
            <v>no</v>
          </cell>
        </row>
        <row r="304">
          <cell r="J304" t="str">
            <v>1406</v>
          </cell>
          <cell r="K304" t="str">
            <v>no</v>
          </cell>
          <cell r="L304" t="str">
            <v>no</v>
          </cell>
          <cell r="M304" t="str">
            <v>no</v>
          </cell>
          <cell r="N304" t="str">
            <v>no</v>
          </cell>
          <cell r="O304" t="str">
            <v>no</v>
          </cell>
          <cell r="P304" t="str">
            <v>no</v>
          </cell>
          <cell r="Q304" t="str">
            <v>no</v>
          </cell>
          <cell r="R304" t="str">
            <v>no</v>
          </cell>
          <cell r="S304" t="str">
            <v>no</v>
          </cell>
          <cell r="T304" t="str">
            <v>no</v>
          </cell>
        </row>
        <row r="305">
          <cell r="J305" t="str">
            <v>1407</v>
          </cell>
          <cell r="K305">
            <v>0.43</v>
          </cell>
          <cell r="L305">
            <v>0.51</v>
          </cell>
          <cell r="M305">
            <v>0.56999999999999995</v>
          </cell>
          <cell r="N305">
            <v>0.62</v>
          </cell>
          <cell r="O305">
            <v>0.65</v>
          </cell>
          <cell r="P305">
            <v>0.69</v>
          </cell>
          <cell r="Q305">
            <v>0.71</v>
          </cell>
          <cell r="R305">
            <v>0.73</v>
          </cell>
          <cell r="S305">
            <v>0.75</v>
          </cell>
          <cell r="T305">
            <v>0.76</v>
          </cell>
        </row>
        <row r="306">
          <cell r="J306" t="str">
            <v>1408</v>
          </cell>
          <cell r="K306">
            <v>0.38</v>
          </cell>
          <cell r="L306">
            <v>0.47</v>
          </cell>
          <cell r="M306">
            <v>0.53</v>
          </cell>
          <cell r="N306">
            <v>0.57999999999999996</v>
          </cell>
          <cell r="O306">
            <v>0.62</v>
          </cell>
          <cell r="P306">
            <v>0.66</v>
          </cell>
          <cell r="Q306">
            <v>0.69</v>
          </cell>
          <cell r="R306">
            <v>0.71</v>
          </cell>
          <cell r="S306">
            <v>0.74</v>
          </cell>
          <cell r="T306">
            <v>0.75</v>
          </cell>
        </row>
        <row r="307">
          <cell r="J307" t="str">
            <v>1409</v>
          </cell>
          <cell r="K307">
            <v>0.35</v>
          </cell>
          <cell r="L307">
            <v>0.44</v>
          </cell>
          <cell r="M307">
            <v>0.5</v>
          </cell>
          <cell r="N307">
            <v>0.56000000000000005</v>
          </cell>
          <cell r="O307">
            <v>0.59</v>
          </cell>
          <cell r="P307">
            <v>0.64</v>
          </cell>
          <cell r="Q307">
            <v>0.67</v>
          </cell>
          <cell r="R307">
            <v>0.69</v>
          </cell>
          <cell r="S307">
            <v>0.72</v>
          </cell>
          <cell r="T307">
            <v>0.74</v>
          </cell>
        </row>
        <row r="308">
          <cell r="J308" t="str">
            <v>1410</v>
          </cell>
          <cell r="K308" t="str">
            <v>no</v>
          </cell>
          <cell r="L308" t="str">
            <v>no</v>
          </cell>
          <cell r="M308" t="str">
            <v>no</v>
          </cell>
          <cell r="N308" t="str">
            <v>no</v>
          </cell>
          <cell r="O308" t="str">
            <v>no</v>
          </cell>
          <cell r="P308" t="str">
            <v>no</v>
          </cell>
          <cell r="Q308" t="str">
            <v>no</v>
          </cell>
          <cell r="R308" t="str">
            <v>no</v>
          </cell>
          <cell r="S308" t="str">
            <v>no</v>
          </cell>
          <cell r="T308" t="str">
            <v>no</v>
          </cell>
        </row>
        <row r="309">
          <cell r="J309" t="str">
            <v>1411</v>
          </cell>
          <cell r="K309">
            <v>0.38</v>
          </cell>
          <cell r="L309">
            <v>0.47</v>
          </cell>
          <cell r="M309">
            <v>0.53</v>
          </cell>
          <cell r="N309">
            <v>0.57999999999999996</v>
          </cell>
          <cell r="O309">
            <v>0.61</v>
          </cell>
          <cell r="P309">
            <v>0.65</v>
          </cell>
          <cell r="Q309">
            <v>0.68</v>
          </cell>
          <cell r="R309">
            <v>0.7</v>
          </cell>
          <cell r="S309">
            <v>0.72</v>
          </cell>
          <cell r="T309">
            <v>0.74</v>
          </cell>
        </row>
        <row r="310">
          <cell r="J310" t="str">
            <v>1412</v>
          </cell>
          <cell r="K310">
            <v>0.35</v>
          </cell>
          <cell r="L310">
            <v>0.44</v>
          </cell>
          <cell r="M310">
            <v>0.5</v>
          </cell>
          <cell r="N310">
            <v>0.55000000000000004</v>
          </cell>
          <cell r="O310">
            <v>0.59</v>
          </cell>
          <cell r="P310">
            <v>0.64</v>
          </cell>
          <cell r="Q310">
            <v>0.67</v>
          </cell>
          <cell r="R310">
            <v>0.69</v>
          </cell>
          <cell r="S310">
            <v>0.71</v>
          </cell>
          <cell r="T310">
            <v>0.73</v>
          </cell>
        </row>
        <row r="311">
          <cell r="J311" t="str">
            <v>1501</v>
          </cell>
          <cell r="K311">
            <v>0.56999999999999995</v>
          </cell>
          <cell r="L311">
            <v>0.64</v>
          </cell>
          <cell r="M311">
            <v>0.68</v>
          </cell>
          <cell r="N311">
            <v>0.7</v>
          </cell>
          <cell r="O311">
            <v>0.73</v>
          </cell>
          <cell r="P311">
            <v>0.76</v>
          </cell>
          <cell r="Q311">
            <v>0.77</v>
          </cell>
          <cell r="R311">
            <v>0.78</v>
          </cell>
          <cell r="S311">
            <v>0.8</v>
          </cell>
          <cell r="T311">
            <v>0.8</v>
          </cell>
        </row>
        <row r="312">
          <cell r="J312" t="str">
            <v>1502</v>
          </cell>
          <cell r="K312">
            <v>0.51</v>
          </cell>
          <cell r="L312">
            <v>0.57999999999999996</v>
          </cell>
          <cell r="M312">
            <v>0.63</v>
          </cell>
          <cell r="N312">
            <v>0.67</v>
          </cell>
          <cell r="O312">
            <v>0.69</v>
          </cell>
          <cell r="P312">
            <v>0.73</v>
          </cell>
          <cell r="Q312">
            <v>0.75</v>
          </cell>
          <cell r="R312">
            <v>0.76</v>
          </cell>
          <cell r="S312">
            <v>0.78</v>
          </cell>
          <cell r="T312">
            <v>0.79</v>
          </cell>
        </row>
        <row r="313">
          <cell r="J313" t="str">
            <v>1503</v>
          </cell>
          <cell r="K313">
            <v>0.48</v>
          </cell>
          <cell r="L313">
            <v>0.55000000000000004</v>
          </cell>
          <cell r="M313">
            <v>0.6</v>
          </cell>
          <cell r="N313">
            <v>0.64</v>
          </cell>
          <cell r="O313">
            <v>0.66</v>
          </cell>
          <cell r="P313">
            <v>0.7</v>
          </cell>
          <cell r="Q313">
            <v>0.73</v>
          </cell>
          <cell r="R313">
            <v>0.74</v>
          </cell>
          <cell r="S313">
            <v>0.77</v>
          </cell>
          <cell r="T313">
            <v>0.78</v>
          </cell>
        </row>
        <row r="314">
          <cell r="J314" t="str">
            <v>1504</v>
          </cell>
          <cell r="K314" t="str">
            <v>no</v>
          </cell>
          <cell r="L314" t="str">
            <v>no</v>
          </cell>
          <cell r="M314" t="str">
            <v>no</v>
          </cell>
          <cell r="N314" t="str">
            <v>no</v>
          </cell>
          <cell r="O314" t="str">
            <v>no</v>
          </cell>
          <cell r="P314" t="str">
            <v>no</v>
          </cell>
          <cell r="Q314" t="str">
            <v>no</v>
          </cell>
          <cell r="R314" t="str">
            <v>no</v>
          </cell>
          <cell r="S314" t="str">
            <v>no</v>
          </cell>
          <cell r="T314" t="str">
            <v>no</v>
          </cell>
        </row>
        <row r="315">
          <cell r="J315" t="str">
            <v>1505</v>
          </cell>
          <cell r="K315" t="str">
            <v>no</v>
          </cell>
          <cell r="L315" t="str">
            <v>no</v>
          </cell>
          <cell r="M315" t="str">
            <v>no</v>
          </cell>
          <cell r="N315" t="str">
            <v>no</v>
          </cell>
          <cell r="O315" t="str">
            <v>no</v>
          </cell>
          <cell r="P315" t="str">
            <v>no</v>
          </cell>
          <cell r="Q315" t="str">
            <v>no</v>
          </cell>
          <cell r="R315" t="str">
            <v>no</v>
          </cell>
          <cell r="S315" t="str">
            <v>no</v>
          </cell>
          <cell r="T315" t="str">
            <v>no</v>
          </cell>
        </row>
        <row r="316">
          <cell r="J316" t="str">
            <v>1506</v>
          </cell>
          <cell r="K316" t="str">
            <v>no</v>
          </cell>
          <cell r="L316" t="str">
            <v>no</v>
          </cell>
          <cell r="M316" t="str">
            <v>no</v>
          </cell>
          <cell r="N316" t="str">
            <v>no</v>
          </cell>
          <cell r="O316" t="str">
            <v>no</v>
          </cell>
          <cell r="P316" t="str">
            <v>no</v>
          </cell>
          <cell r="Q316" t="str">
            <v>no</v>
          </cell>
          <cell r="R316" t="str">
            <v>no</v>
          </cell>
          <cell r="S316" t="str">
            <v>no</v>
          </cell>
          <cell r="T316" t="str">
            <v>no</v>
          </cell>
        </row>
        <row r="317">
          <cell r="J317" t="str">
            <v>1507</v>
          </cell>
          <cell r="K317">
            <v>0.51</v>
          </cell>
          <cell r="L317">
            <v>0.57999999999999996</v>
          </cell>
          <cell r="M317">
            <v>0.62</v>
          </cell>
          <cell r="N317">
            <v>0.66</v>
          </cell>
          <cell r="O317">
            <v>0.68</v>
          </cell>
          <cell r="P317">
            <v>0.71</v>
          </cell>
          <cell r="Q317">
            <v>0.73</v>
          </cell>
          <cell r="R317">
            <v>0.75</v>
          </cell>
          <cell r="S317">
            <v>0.77</v>
          </cell>
          <cell r="T317">
            <v>0.78</v>
          </cell>
        </row>
        <row r="318">
          <cell r="J318" t="str">
            <v>1508</v>
          </cell>
          <cell r="K318">
            <v>0.47</v>
          </cell>
          <cell r="L318">
            <v>0.54</v>
          </cell>
          <cell r="M318">
            <v>0.59</v>
          </cell>
          <cell r="N318">
            <v>0.63</v>
          </cell>
          <cell r="O318">
            <v>0.66</v>
          </cell>
          <cell r="P318">
            <v>0.69</v>
          </cell>
          <cell r="Q318">
            <v>0.72</v>
          </cell>
          <cell r="R318">
            <v>0.73</v>
          </cell>
          <cell r="S318">
            <v>0.75</v>
          </cell>
          <cell r="T318">
            <v>0.77</v>
          </cell>
        </row>
        <row r="319">
          <cell r="J319" t="str">
            <v>1509</v>
          </cell>
          <cell r="K319">
            <v>0.45</v>
          </cell>
          <cell r="L319">
            <v>0.52</v>
          </cell>
          <cell r="M319">
            <v>0.56999999999999995</v>
          </cell>
          <cell r="N319">
            <v>0.61</v>
          </cell>
          <cell r="O319">
            <v>0.64</v>
          </cell>
          <cell r="P319">
            <v>0.68</v>
          </cell>
          <cell r="Q319">
            <v>0.7</v>
          </cell>
          <cell r="R319">
            <v>0.72</v>
          </cell>
          <cell r="S319">
            <v>0.74</v>
          </cell>
          <cell r="T319">
            <v>0.76</v>
          </cell>
        </row>
        <row r="320">
          <cell r="J320" t="str">
            <v>1510</v>
          </cell>
          <cell r="K320" t="str">
            <v>no</v>
          </cell>
          <cell r="L320" t="str">
            <v>no</v>
          </cell>
          <cell r="M320" t="str">
            <v>no</v>
          </cell>
          <cell r="N320" t="str">
            <v>no</v>
          </cell>
          <cell r="O320" t="str">
            <v>no</v>
          </cell>
          <cell r="P320" t="str">
            <v>no</v>
          </cell>
          <cell r="Q320" t="str">
            <v>no</v>
          </cell>
          <cell r="R320" t="str">
            <v>no</v>
          </cell>
          <cell r="S320" t="str">
            <v>no</v>
          </cell>
          <cell r="T320" t="str">
            <v>no</v>
          </cell>
        </row>
        <row r="321">
          <cell r="J321" t="str">
            <v>1511</v>
          </cell>
          <cell r="K321">
            <v>0.47</v>
          </cell>
          <cell r="L321">
            <v>0.54</v>
          </cell>
          <cell r="M321">
            <v>0.59</v>
          </cell>
          <cell r="N321">
            <v>0.62</v>
          </cell>
          <cell r="O321">
            <v>0.65</v>
          </cell>
          <cell r="P321">
            <v>0.68</v>
          </cell>
          <cell r="Q321">
            <v>0.7</v>
          </cell>
          <cell r="R321">
            <v>0.72</v>
          </cell>
          <cell r="S321">
            <v>0.74</v>
          </cell>
          <cell r="T321">
            <v>0.75</v>
          </cell>
        </row>
        <row r="322">
          <cell r="J322" t="str">
            <v>1512</v>
          </cell>
          <cell r="K322">
            <v>0.45</v>
          </cell>
          <cell r="L322">
            <v>0.52</v>
          </cell>
          <cell r="M322">
            <v>0.56000000000000005</v>
          </cell>
          <cell r="N322">
            <v>0.6</v>
          </cell>
          <cell r="O322">
            <v>0.63</v>
          </cell>
          <cell r="P322">
            <v>0.67</v>
          </cell>
          <cell r="Q322">
            <v>0.69</v>
          </cell>
          <cell r="R322">
            <v>0.71</v>
          </cell>
          <cell r="S322">
            <v>0.73</v>
          </cell>
          <cell r="T322">
            <v>0.74</v>
          </cell>
        </row>
        <row r="323">
          <cell r="J323" t="str">
            <v>1601</v>
          </cell>
          <cell r="K323">
            <v>0.51</v>
          </cell>
          <cell r="L323">
            <v>0.59</v>
          </cell>
          <cell r="M323">
            <v>0.64</v>
          </cell>
          <cell r="N323">
            <v>0.68</v>
          </cell>
          <cell r="O323">
            <v>0.7</v>
          </cell>
          <cell r="P323">
            <v>0.74</v>
          </cell>
          <cell r="Q323">
            <v>0.76</v>
          </cell>
          <cell r="R323">
            <v>0.77</v>
          </cell>
          <cell r="S323">
            <v>0.79</v>
          </cell>
          <cell r="T323">
            <v>0.8</v>
          </cell>
        </row>
        <row r="324">
          <cell r="J324" t="str">
            <v>1602</v>
          </cell>
          <cell r="K324">
            <v>0.43</v>
          </cell>
          <cell r="L324">
            <v>0.52</v>
          </cell>
          <cell r="M324">
            <v>0.57999999999999996</v>
          </cell>
          <cell r="N324">
            <v>0.63</v>
          </cell>
          <cell r="O324">
            <v>0.66</v>
          </cell>
          <cell r="P324">
            <v>0.7</v>
          </cell>
          <cell r="Q324">
            <v>0.73</v>
          </cell>
          <cell r="R324">
            <v>0.74</v>
          </cell>
          <cell r="S324">
            <v>0.77</v>
          </cell>
          <cell r="T324">
            <v>0.78</v>
          </cell>
        </row>
        <row r="325">
          <cell r="J325" t="str">
            <v>1603</v>
          </cell>
          <cell r="K325">
            <v>0.39</v>
          </cell>
          <cell r="L325">
            <v>0.48</v>
          </cell>
          <cell r="M325">
            <v>0.54</v>
          </cell>
          <cell r="N325">
            <v>0.59</v>
          </cell>
          <cell r="O325">
            <v>0.63</v>
          </cell>
          <cell r="P325">
            <v>0.67</v>
          </cell>
          <cell r="Q325">
            <v>0.7</v>
          </cell>
          <cell r="R325">
            <v>0.72</v>
          </cell>
          <cell r="S325">
            <v>0.75</v>
          </cell>
          <cell r="T325">
            <v>0.77</v>
          </cell>
        </row>
        <row r="326">
          <cell r="J326" t="str">
            <v>1604</v>
          </cell>
          <cell r="K326" t="str">
            <v>no</v>
          </cell>
          <cell r="L326" t="str">
            <v>no</v>
          </cell>
          <cell r="M326" t="str">
            <v>no</v>
          </cell>
          <cell r="N326" t="str">
            <v>no</v>
          </cell>
          <cell r="O326" t="str">
            <v>no</v>
          </cell>
          <cell r="P326" t="str">
            <v>no</v>
          </cell>
          <cell r="Q326" t="str">
            <v>no</v>
          </cell>
          <cell r="R326" t="str">
            <v>no</v>
          </cell>
          <cell r="S326" t="str">
            <v>no</v>
          </cell>
          <cell r="T326" t="str">
            <v>no</v>
          </cell>
        </row>
        <row r="327">
          <cell r="J327" t="str">
            <v>1605</v>
          </cell>
          <cell r="K327" t="str">
            <v>no</v>
          </cell>
          <cell r="L327" t="str">
            <v>no</v>
          </cell>
          <cell r="M327" t="str">
            <v>no</v>
          </cell>
          <cell r="N327" t="str">
            <v>no</v>
          </cell>
          <cell r="O327" t="str">
            <v>no</v>
          </cell>
          <cell r="P327" t="str">
            <v>no</v>
          </cell>
          <cell r="Q327" t="str">
            <v>no</v>
          </cell>
          <cell r="R327" t="str">
            <v>no</v>
          </cell>
          <cell r="S327" t="str">
            <v>no</v>
          </cell>
          <cell r="T327" t="str">
            <v>no</v>
          </cell>
        </row>
        <row r="328">
          <cell r="J328" t="str">
            <v>1606</v>
          </cell>
          <cell r="K328" t="str">
            <v>no</v>
          </cell>
          <cell r="L328" t="str">
            <v>no</v>
          </cell>
          <cell r="M328" t="str">
            <v>no</v>
          </cell>
          <cell r="N328" t="str">
            <v>no</v>
          </cell>
          <cell r="O328" t="str">
            <v>no</v>
          </cell>
          <cell r="P328" t="str">
            <v>no</v>
          </cell>
          <cell r="Q328" t="str">
            <v>no</v>
          </cell>
          <cell r="R328" t="str">
            <v>no</v>
          </cell>
          <cell r="S328" t="str">
            <v>no</v>
          </cell>
          <cell r="T328" t="str">
            <v>no</v>
          </cell>
        </row>
        <row r="329">
          <cell r="J329" t="str">
            <v>1607</v>
          </cell>
          <cell r="K329">
            <v>0.43</v>
          </cell>
          <cell r="L329">
            <v>0.51</v>
          </cell>
          <cell r="M329">
            <v>0.56999999999999995</v>
          </cell>
          <cell r="N329">
            <v>0.62</v>
          </cell>
          <cell r="O329">
            <v>0.65</v>
          </cell>
          <cell r="P329">
            <v>0.69</v>
          </cell>
          <cell r="Q329">
            <v>0.71</v>
          </cell>
          <cell r="R329">
            <v>0.73</v>
          </cell>
          <cell r="S329">
            <v>0.75</v>
          </cell>
          <cell r="T329">
            <v>0.76</v>
          </cell>
        </row>
        <row r="330">
          <cell r="J330" t="str">
            <v>1608</v>
          </cell>
          <cell r="K330">
            <v>0.38</v>
          </cell>
          <cell r="L330">
            <v>0.47</v>
          </cell>
          <cell r="M330">
            <v>0.53</v>
          </cell>
          <cell r="N330">
            <v>0.57999999999999996</v>
          </cell>
          <cell r="O330">
            <v>0.62</v>
          </cell>
          <cell r="P330">
            <v>0.66</v>
          </cell>
          <cell r="Q330">
            <v>0.69</v>
          </cell>
          <cell r="R330">
            <v>0.71</v>
          </cell>
          <cell r="S330">
            <v>0.74</v>
          </cell>
          <cell r="T330">
            <v>0.75</v>
          </cell>
        </row>
        <row r="331">
          <cell r="J331" t="str">
            <v>1609</v>
          </cell>
          <cell r="K331">
            <v>0.35</v>
          </cell>
          <cell r="L331">
            <v>0.44</v>
          </cell>
          <cell r="M331">
            <v>0.5</v>
          </cell>
          <cell r="N331">
            <v>0.56000000000000005</v>
          </cell>
          <cell r="O331">
            <v>0.59</v>
          </cell>
          <cell r="P331">
            <v>0.64</v>
          </cell>
          <cell r="Q331">
            <v>0.67</v>
          </cell>
          <cell r="R331">
            <v>0.69</v>
          </cell>
          <cell r="S331">
            <v>0.72</v>
          </cell>
          <cell r="T331">
            <v>0.74</v>
          </cell>
        </row>
        <row r="332">
          <cell r="J332" t="str">
            <v>1610</v>
          </cell>
          <cell r="K332" t="str">
            <v>no</v>
          </cell>
          <cell r="L332" t="str">
            <v>no</v>
          </cell>
          <cell r="M332" t="str">
            <v>no</v>
          </cell>
          <cell r="N332" t="str">
            <v>no</v>
          </cell>
          <cell r="O332" t="str">
            <v>no</v>
          </cell>
          <cell r="P332" t="str">
            <v>no</v>
          </cell>
          <cell r="Q332" t="str">
            <v>no</v>
          </cell>
          <cell r="R332" t="str">
            <v>no</v>
          </cell>
          <cell r="S332" t="str">
            <v>no</v>
          </cell>
          <cell r="T332" t="str">
            <v>no</v>
          </cell>
        </row>
        <row r="333">
          <cell r="J333" t="str">
            <v>1611</v>
          </cell>
          <cell r="K333">
            <v>0.38</v>
          </cell>
          <cell r="L333">
            <v>0.47</v>
          </cell>
          <cell r="M333">
            <v>0.53</v>
          </cell>
          <cell r="N333">
            <v>0.57999999999999996</v>
          </cell>
          <cell r="O333">
            <v>0.61</v>
          </cell>
          <cell r="P333">
            <v>0.65</v>
          </cell>
          <cell r="Q333">
            <v>0.68</v>
          </cell>
          <cell r="R333">
            <v>0.7</v>
          </cell>
          <cell r="S333">
            <v>0.72</v>
          </cell>
          <cell r="T333">
            <v>0.74</v>
          </cell>
        </row>
        <row r="334">
          <cell r="J334" t="str">
            <v>1612</v>
          </cell>
          <cell r="K334">
            <v>0.35</v>
          </cell>
          <cell r="L334">
            <v>0.44</v>
          </cell>
          <cell r="M334">
            <v>0.5</v>
          </cell>
          <cell r="N334">
            <v>0.55000000000000004</v>
          </cell>
          <cell r="O334">
            <v>0.59</v>
          </cell>
          <cell r="P334">
            <v>0.64</v>
          </cell>
          <cell r="Q334">
            <v>0.67</v>
          </cell>
          <cell r="R334">
            <v>0.69</v>
          </cell>
          <cell r="S334">
            <v>0.71</v>
          </cell>
          <cell r="T334">
            <v>0.73</v>
          </cell>
        </row>
        <row r="335">
          <cell r="J335" t="str">
            <v>1701</v>
          </cell>
          <cell r="K335">
            <v>0.24</v>
          </cell>
          <cell r="L335">
            <v>0.28000000000000003</v>
          </cell>
          <cell r="M335">
            <v>0.31</v>
          </cell>
          <cell r="N335">
            <v>0.33</v>
          </cell>
          <cell r="O335">
            <v>0.35</v>
          </cell>
          <cell r="P335">
            <v>0.37</v>
          </cell>
          <cell r="Q335">
            <v>0.39</v>
          </cell>
          <cell r="R335">
            <v>0.39</v>
          </cell>
          <cell r="S335">
            <v>0.41</v>
          </cell>
          <cell r="T335">
            <v>0.41</v>
          </cell>
        </row>
        <row r="336">
          <cell r="J336" t="str">
            <v>1702</v>
          </cell>
          <cell r="K336">
            <v>0.2</v>
          </cell>
          <cell r="L336">
            <v>0.24</v>
          </cell>
          <cell r="M336">
            <v>0.27</v>
          </cell>
          <cell r="N336">
            <v>0.3</v>
          </cell>
          <cell r="O336">
            <v>0.32</v>
          </cell>
          <cell r="P336">
            <v>0.35</v>
          </cell>
          <cell r="Q336">
            <v>0.37</v>
          </cell>
          <cell r="R336">
            <v>0.38</v>
          </cell>
          <cell r="S336">
            <v>0.39</v>
          </cell>
          <cell r="T336">
            <v>0.4</v>
          </cell>
        </row>
        <row r="337">
          <cell r="J337" t="str">
            <v>1703</v>
          </cell>
          <cell r="K337">
            <v>0.17</v>
          </cell>
          <cell r="L337">
            <v>0.21</v>
          </cell>
          <cell r="M337">
            <v>0.25</v>
          </cell>
          <cell r="N337">
            <v>0.28000000000000003</v>
          </cell>
          <cell r="O337">
            <v>0.3</v>
          </cell>
          <cell r="P337">
            <v>0.33</v>
          </cell>
          <cell r="Q337">
            <v>0.35</v>
          </cell>
          <cell r="R337">
            <v>0.37</v>
          </cell>
          <cell r="S337">
            <v>0.38</v>
          </cell>
          <cell r="T337">
            <v>0.39</v>
          </cell>
        </row>
        <row r="338">
          <cell r="J338" t="str">
            <v>1704</v>
          </cell>
          <cell r="K338" t="str">
            <v>no</v>
          </cell>
          <cell r="L338" t="str">
            <v>no</v>
          </cell>
          <cell r="M338" t="str">
            <v>no</v>
          </cell>
          <cell r="N338" t="str">
            <v>no</v>
          </cell>
          <cell r="O338" t="str">
            <v>no</v>
          </cell>
          <cell r="P338" t="str">
            <v>no</v>
          </cell>
          <cell r="Q338" t="str">
            <v>no</v>
          </cell>
          <cell r="R338" t="str">
            <v>no</v>
          </cell>
          <cell r="S338" t="str">
            <v>no</v>
          </cell>
          <cell r="T338" t="str">
            <v>no</v>
          </cell>
        </row>
        <row r="339">
          <cell r="J339" t="str">
            <v>1705</v>
          </cell>
          <cell r="K339" t="str">
            <v>no</v>
          </cell>
          <cell r="L339" t="str">
            <v>no</v>
          </cell>
          <cell r="M339" t="str">
            <v>no</v>
          </cell>
          <cell r="N339" t="str">
            <v>no</v>
          </cell>
          <cell r="O339" t="str">
            <v>no</v>
          </cell>
          <cell r="P339" t="str">
            <v>no</v>
          </cell>
          <cell r="Q339" t="str">
            <v>no</v>
          </cell>
          <cell r="R339" t="str">
            <v>no</v>
          </cell>
          <cell r="S339" t="str">
            <v>no</v>
          </cell>
          <cell r="T339" t="str">
            <v>no</v>
          </cell>
        </row>
        <row r="340">
          <cell r="J340" t="str">
            <v>1706</v>
          </cell>
          <cell r="K340" t="str">
            <v>no</v>
          </cell>
          <cell r="L340" t="str">
            <v>no</v>
          </cell>
          <cell r="M340" t="str">
            <v>no</v>
          </cell>
          <cell r="N340" t="str">
            <v>no</v>
          </cell>
          <cell r="O340" t="str">
            <v>no</v>
          </cell>
          <cell r="P340" t="str">
            <v>no</v>
          </cell>
          <cell r="Q340" t="str">
            <v>no</v>
          </cell>
          <cell r="R340" t="str">
            <v>no</v>
          </cell>
          <cell r="S340" t="str">
            <v>no</v>
          </cell>
          <cell r="T340" t="str">
            <v>no</v>
          </cell>
        </row>
        <row r="341">
          <cell r="J341" t="str">
            <v>1707</v>
          </cell>
          <cell r="K341">
            <v>0.19</v>
          </cell>
          <cell r="L341">
            <v>0.23</v>
          </cell>
          <cell r="M341">
            <v>0.27</v>
          </cell>
          <cell r="N341">
            <v>0.3</v>
          </cell>
          <cell r="O341">
            <v>0.32</v>
          </cell>
          <cell r="P341">
            <v>0.34</v>
          </cell>
          <cell r="Q341">
            <v>0.36</v>
          </cell>
          <cell r="R341">
            <v>0.37</v>
          </cell>
          <cell r="S341">
            <v>0.38</v>
          </cell>
          <cell r="T341">
            <v>0.39</v>
          </cell>
        </row>
        <row r="342">
          <cell r="J342" t="str">
            <v>1708</v>
          </cell>
          <cell r="K342">
            <v>0.17</v>
          </cell>
          <cell r="L342">
            <v>0.21</v>
          </cell>
          <cell r="M342">
            <v>0.25</v>
          </cell>
          <cell r="N342">
            <v>0.27</v>
          </cell>
          <cell r="O342">
            <v>0.3</v>
          </cell>
          <cell r="P342">
            <v>0.33</v>
          </cell>
          <cell r="Q342">
            <v>0.35</v>
          </cell>
          <cell r="R342">
            <v>0.36</v>
          </cell>
          <cell r="S342">
            <v>0.37</v>
          </cell>
          <cell r="T342">
            <v>0.38</v>
          </cell>
        </row>
        <row r="343">
          <cell r="J343" t="str">
            <v>1709</v>
          </cell>
          <cell r="K343">
            <v>0.15</v>
          </cell>
          <cell r="L343">
            <v>0.19</v>
          </cell>
          <cell r="M343">
            <v>0.23</v>
          </cell>
          <cell r="N343">
            <v>0.26</v>
          </cell>
          <cell r="O343">
            <v>0.28000000000000003</v>
          </cell>
          <cell r="P343">
            <v>0.31</v>
          </cell>
          <cell r="Q343">
            <v>0.33</v>
          </cell>
          <cell r="R343">
            <v>0.35</v>
          </cell>
          <cell r="S343">
            <v>0.37</v>
          </cell>
          <cell r="T343">
            <v>0.38</v>
          </cell>
        </row>
        <row r="344">
          <cell r="J344" t="str">
            <v>1710</v>
          </cell>
          <cell r="K344" t="str">
            <v>no</v>
          </cell>
          <cell r="L344" t="str">
            <v>no</v>
          </cell>
          <cell r="M344" t="str">
            <v>no</v>
          </cell>
          <cell r="N344" t="str">
            <v>no</v>
          </cell>
          <cell r="O344" t="str">
            <v>no</v>
          </cell>
          <cell r="P344" t="str">
            <v>no</v>
          </cell>
          <cell r="Q344" t="str">
            <v>no</v>
          </cell>
          <cell r="R344" t="str">
            <v>no</v>
          </cell>
          <cell r="S344" t="str">
            <v>no</v>
          </cell>
          <cell r="T344" t="str">
            <v>no</v>
          </cell>
        </row>
        <row r="345">
          <cell r="J345" t="str">
            <v>1711</v>
          </cell>
          <cell r="K345">
            <v>0.16</v>
          </cell>
          <cell r="L345">
            <v>0.21</v>
          </cell>
          <cell r="M345">
            <v>0.24</v>
          </cell>
          <cell r="N345">
            <v>0.27</v>
          </cell>
          <cell r="O345">
            <v>0.28999999999999998</v>
          </cell>
          <cell r="P345">
            <v>0.32</v>
          </cell>
          <cell r="Q345">
            <v>0.35</v>
          </cell>
          <cell r="R345">
            <v>0.35</v>
          </cell>
          <cell r="S345">
            <v>0.37</v>
          </cell>
          <cell r="T345">
            <v>0.38</v>
          </cell>
        </row>
        <row r="346">
          <cell r="J346" t="str">
            <v>1712</v>
          </cell>
          <cell r="K346">
            <v>0.15</v>
          </cell>
          <cell r="L346">
            <v>0.19</v>
          </cell>
          <cell r="M346">
            <v>0.23</v>
          </cell>
          <cell r="N346">
            <v>0.26</v>
          </cell>
          <cell r="O346">
            <v>0.28000000000000003</v>
          </cell>
          <cell r="P346">
            <v>0.31</v>
          </cell>
          <cell r="Q346">
            <v>0.34</v>
          </cell>
          <cell r="R346">
            <v>0.34</v>
          </cell>
          <cell r="S346">
            <v>0.36</v>
          </cell>
          <cell r="T346">
            <v>0.37</v>
          </cell>
        </row>
        <row r="347">
          <cell r="J347" t="str">
            <v>1801</v>
          </cell>
          <cell r="K347">
            <v>0.47</v>
          </cell>
          <cell r="L347">
            <v>0.56999999999999995</v>
          </cell>
          <cell r="M347">
            <v>0.63</v>
          </cell>
          <cell r="N347">
            <v>0.68</v>
          </cell>
          <cell r="O347">
            <v>0.71</v>
          </cell>
          <cell r="P347">
            <v>0.75</v>
          </cell>
          <cell r="Q347">
            <v>0.77</v>
          </cell>
          <cell r="R347">
            <v>0.78</v>
          </cell>
          <cell r="S347">
            <v>0.8</v>
          </cell>
          <cell r="T347">
            <v>0.81</v>
          </cell>
        </row>
        <row r="348">
          <cell r="J348" t="str">
            <v>1802</v>
          </cell>
          <cell r="K348">
            <v>0.39</v>
          </cell>
          <cell r="L348">
            <v>0.5</v>
          </cell>
          <cell r="M348">
            <v>0.56999999999999995</v>
          </cell>
          <cell r="N348">
            <v>0.62</v>
          </cell>
          <cell r="O348">
            <v>0.66</v>
          </cell>
          <cell r="P348">
            <v>0.71</v>
          </cell>
          <cell r="Q348">
            <v>0.74</v>
          </cell>
          <cell r="R348">
            <v>0.75</v>
          </cell>
          <cell r="S348">
            <v>0.78</v>
          </cell>
          <cell r="T348">
            <v>0.79</v>
          </cell>
        </row>
        <row r="349">
          <cell r="J349" t="str">
            <v>1803</v>
          </cell>
          <cell r="K349">
            <v>0.33</v>
          </cell>
          <cell r="L349">
            <v>0.45</v>
          </cell>
          <cell r="M349">
            <v>0.52</v>
          </cell>
          <cell r="N349">
            <v>0.57999999999999996</v>
          </cell>
          <cell r="O349">
            <v>0.62</v>
          </cell>
          <cell r="P349">
            <v>0.67</v>
          </cell>
          <cell r="Q349">
            <v>0.71</v>
          </cell>
          <cell r="R349">
            <v>0.73</v>
          </cell>
          <cell r="S349">
            <v>0.76</v>
          </cell>
          <cell r="T349">
            <v>0.78</v>
          </cell>
        </row>
        <row r="350">
          <cell r="J350" t="str">
            <v>1804</v>
          </cell>
          <cell r="K350" t="str">
            <v>no</v>
          </cell>
          <cell r="L350" t="str">
            <v>no</v>
          </cell>
          <cell r="M350" t="str">
            <v>no</v>
          </cell>
          <cell r="N350" t="str">
            <v>no</v>
          </cell>
          <cell r="O350" t="str">
            <v>no</v>
          </cell>
          <cell r="P350" t="str">
            <v>no</v>
          </cell>
          <cell r="Q350" t="str">
            <v>no</v>
          </cell>
          <cell r="R350" t="str">
            <v>no</v>
          </cell>
          <cell r="S350" t="str">
            <v>no</v>
          </cell>
          <cell r="T350" t="str">
            <v>no</v>
          </cell>
        </row>
        <row r="351">
          <cell r="J351" t="str">
            <v>1805</v>
          </cell>
          <cell r="K351" t="str">
            <v>no</v>
          </cell>
          <cell r="L351" t="str">
            <v>no</v>
          </cell>
          <cell r="M351" t="str">
            <v>no</v>
          </cell>
          <cell r="N351" t="str">
            <v>no</v>
          </cell>
          <cell r="O351" t="str">
            <v>no</v>
          </cell>
          <cell r="P351" t="str">
            <v>no</v>
          </cell>
          <cell r="Q351" t="str">
            <v>no</v>
          </cell>
          <cell r="R351" t="str">
            <v>no</v>
          </cell>
          <cell r="S351" t="str">
            <v>no</v>
          </cell>
          <cell r="T351" t="str">
            <v>no</v>
          </cell>
        </row>
        <row r="352">
          <cell r="J352" t="str">
            <v>1806</v>
          </cell>
          <cell r="K352" t="str">
            <v>no</v>
          </cell>
          <cell r="L352" t="str">
            <v>no</v>
          </cell>
          <cell r="M352" t="str">
            <v>no</v>
          </cell>
          <cell r="N352" t="str">
            <v>no</v>
          </cell>
          <cell r="O352" t="str">
            <v>no</v>
          </cell>
          <cell r="P352" t="str">
            <v>no</v>
          </cell>
          <cell r="Q352" t="str">
            <v>no</v>
          </cell>
          <cell r="R352" t="str">
            <v>no</v>
          </cell>
          <cell r="S352" t="str">
            <v>no</v>
          </cell>
          <cell r="T352" t="str">
            <v>no</v>
          </cell>
        </row>
        <row r="353">
          <cell r="J353" t="str">
            <v>1807</v>
          </cell>
          <cell r="K353">
            <v>0.38</v>
          </cell>
          <cell r="L353">
            <v>0.49</v>
          </cell>
          <cell r="M353">
            <v>0.56000000000000005</v>
          </cell>
          <cell r="N353">
            <v>0.61</v>
          </cell>
          <cell r="O353">
            <v>0.65</v>
          </cell>
          <cell r="P353">
            <v>0.69</v>
          </cell>
          <cell r="Q353">
            <v>0.72</v>
          </cell>
          <cell r="R353">
            <v>0.74</v>
          </cell>
          <cell r="S353">
            <v>0.76</v>
          </cell>
          <cell r="T353">
            <v>0.78</v>
          </cell>
        </row>
        <row r="354">
          <cell r="J354" t="str">
            <v>1808</v>
          </cell>
          <cell r="K354">
            <v>0.33</v>
          </cell>
          <cell r="L354">
            <v>0.44</v>
          </cell>
          <cell r="M354">
            <v>0.52</v>
          </cell>
          <cell r="N354">
            <v>0.57999999999999996</v>
          </cell>
          <cell r="O354">
            <v>0.61</v>
          </cell>
          <cell r="P354">
            <v>0.66</v>
          </cell>
          <cell r="Q354">
            <v>0.7</v>
          </cell>
          <cell r="R354">
            <v>0.72</v>
          </cell>
          <cell r="S354">
            <v>0.75</v>
          </cell>
          <cell r="T354">
            <v>0.76</v>
          </cell>
        </row>
        <row r="355">
          <cell r="J355" t="str">
            <v>1809</v>
          </cell>
          <cell r="K355">
            <v>0.28999999999999998</v>
          </cell>
          <cell r="L355">
            <v>0.41</v>
          </cell>
          <cell r="M355">
            <v>0.48</v>
          </cell>
          <cell r="N355">
            <v>0.55000000000000004</v>
          </cell>
          <cell r="O355">
            <v>0.59</v>
          </cell>
          <cell r="P355">
            <v>0.64</v>
          </cell>
          <cell r="Q355">
            <v>0.68</v>
          </cell>
          <cell r="R355">
            <v>0.7</v>
          </cell>
          <cell r="S355">
            <v>0.73</v>
          </cell>
          <cell r="T355">
            <v>0.75</v>
          </cell>
        </row>
        <row r="356">
          <cell r="J356" t="str">
            <v>1810</v>
          </cell>
          <cell r="K356" t="str">
            <v>no</v>
          </cell>
          <cell r="L356" t="str">
            <v>no</v>
          </cell>
          <cell r="M356" t="str">
            <v>no</v>
          </cell>
          <cell r="N356" t="str">
            <v>no</v>
          </cell>
          <cell r="O356" t="str">
            <v>no</v>
          </cell>
          <cell r="P356" t="str">
            <v>no</v>
          </cell>
          <cell r="Q356" t="str">
            <v>no</v>
          </cell>
          <cell r="R356" t="str">
            <v>no</v>
          </cell>
          <cell r="S356" t="str">
            <v>no</v>
          </cell>
          <cell r="T356" t="str">
            <v>no</v>
          </cell>
        </row>
        <row r="357">
          <cell r="J357" t="str">
            <v>1811</v>
          </cell>
          <cell r="K357">
            <v>0.33</v>
          </cell>
          <cell r="L357">
            <v>0.44</v>
          </cell>
          <cell r="M357">
            <v>0.51</v>
          </cell>
          <cell r="N357">
            <v>0.56999999999999995</v>
          </cell>
          <cell r="O357">
            <v>0.61</v>
          </cell>
          <cell r="P357">
            <v>0.66</v>
          </cell>
          <cell r="Q357">
            <v>0.69</v>
          </cell>
          <cell r="R357">
            <v>0.71</v>
          </cell>
          <cell r="S357">
            <v>0.73</v>
          </cell>
          <cell r="T357">
            <v>0.75</v>
          </cell>
        </row>
        <row r="358">
          <cell r="J358" t="str">
            <v>1812</v>
          </cell>
          <cell r="K358">
            <v>0.28999999999999998</v>
          </cell>
          <cell r="L358">
            <v>0.41</v>
          </cell>
          <cell r="M358">
            <v>0.48</v>
          </cell>
          <cell r="N358">
            <v>0.54</v>
          </cell>
          <cell r="O358">
            <v>0.57999999999999996</v>
          </cell>
          <cell r="P358">
            <v>0.63</v>
          </cell>
          <cell r="Q358">
            <v>0.67</v>
          </cell>
          <cell r="R358">
            <v>0.69</v>
          </cell>
          <cell r="S358">
            <v>0.72</v>
          </cell>
          <cell r="T358">
            <v>0.74</v>
          </cell>
        </row>
        <row r="359">
          <cell r="J359" t="str">
            <v>1901</v>
          </cell>
          <cell r="K359">
            <v>0.24</v>
          </cell>
          <cell r="L359">
            <v>0.28000000000000003</v>
          </cell>
          <cell r="M359">
            <v>0.31</v>
          </cell>
          <cell r="N359">
            <v>0.33</v>
          </cell>
          <cell r="O359">
            <v>0.35</v>
          </cell>
          <cell r="P359">
            <v>0.37</v>
          </cell>
          <cell r="Q359">
            <v>0.39</v>
          </cell>
          <cell r="R359">
            <v>0.39</v>
          </cell>
          <cell r="S359">
            <v>0.41</v>
          </cell>
          <cell r="T359">
            <v>0.41</v>
          </cell>
        </row>
        <row r="360">
          <cell r="J360" t="str">
            <v>1902</v>
          </cell>
          <cell r="K360">
            <v>0.2</v>
          </cell>
          <cell r="L360">
            <v>0.24</v>
          </cell>
          <cell r="M360">
            <v>0.27</v>
          </cell>
          <cell r="N360">
            <v>0.3</v>
          </cell>
          <cell r="O360">
            <v>0.32</v>
          </cell>
          <cell r="P360">
            <v>0.35</v>
          </cell>
          <cell r="Q360">
            <v>0.37</v>
          </cell>
          <cell r="R360">
            <v>0.38</v>
          </cell>
          <cell r="S360">
            <v>0.39</v>
          </cell>
          <cell r="T360">
            <v>0.4</v>
          </cell>
        </row>
        <row r="361">
          <cell r="J361" t="str">
            <v>1903</v>
          </cell>
          <cell r="K361">
            <v>0.17</v>
          </cell>
          <cell r="L361">
            <v>0.21</v>
          </cell>
          <cell r="M361">
            <v>0.25</v>
          </cell>
          <cell r="N361">
            <v>0.28000000000000003</v>
          </cell>
          <cell r="O361">
            <v>0.3</v>
          </cell>
          <cell r="P361">
            <v>0.33</v>
          </cell>
          <cell r="Q361">
            <v>0.35</v>
          </cell>
          <cell r="R361">
            <v>0.37</v>
          </cell>
          <cell r="S361">
            <v>0.38</v>
          </cell>
          <cell r="T361">
            <v>0.39</v>
          </cell>
        </row>
        <row r="362">
          <cell r="J362" t="str">
            <v>1904</v>
          </cell>
          <cell r="K362" t="str">
            <v>no</v>
          </cell>
          <cell r="L362" t="str">
            <v>no</v>
          </cell>
          <cell r="M362" t="str">
            <v>no</v>
          </cell>
          <cell r="N362" t="str">
            <v>no</v>
          </cell>
          <cell r="O362" t="str">
            <v>no</v>
          </cell>
          <cell r="P362" t="str">
            <v>no</v>
          </cell>
          <cell r="Q362" t="str">
            <v>no</v>
          </cell>
          <cell r="R362" t="str">
            <v>no</v>
          </cell>
          <cell r="S362" t="str">
            <v>no</v>
          </cell>
          <cell r="T362" t="str">
            <v>no</v>
          </cell>
        </row>
        <row r="363">
          <cell r="J363" t="str">
            <v>1905</v>
          </cell>
          <cell r="K363" t="str">
            <v>no</v>
          </cell>
          <cell r="L363" t="str">
            <v>no</v>
          </cell>
          <cell r="M363" t="str">
            <v>no</v>
          </cell>
          <cell r="N363" t="str">
            <v>no</v>
          </cell>
          <cell r="O363" t="str">
            <v>no</v>
          </cell>
          <cell r="P363" t="str">
            <v>no</v>
          </cell>
          <cell r="Q363" t="str">
            <v>no</v>
          </cell>
          <cell r="R363" t="str">
            <v>no</v>
          </cell>
          <cell r="S363" t="str">
            <v>no</v>
          </cell>
          <cell r="T363" t="str">
            <v>no</v>
          </cell>
        </row>
        <row r="364">
          <cell r="J364" t="str">
            <v>1906</v>
          </cell>
          <cell r="K364" t="str">
            <v>no</v>
          </cell>
          <cell r="L364" t="str">
            <v>no</v>
          </cell>
          <cell r="M364" t="str">
            <v>no</v>
          </cell>
          <cell r="N364" t="str">
            <v>no</v>
          </cell>
          <cell r="O364" t="str">
            <v>no</v>
          </cell>
          <cell r="P364" t="str">
            <v>no</v>
          </cell>
          <cell r="Q364" t="str">
            <v>no</v>
          </cell>
          <cell r="R364" t="str">
            <v>no</v>
          </cell>
          <cell r="S364" t="str">
            <v>no</v>
          </cell>
          <cell r="T364" t="str">
            <v>no</v>
          </cell>
        </row>
        <row r="365">
          <cell r="J365" t="str">
            <v>1907</v>
          </cell>
          <cell r="K365">
            <v>0.19</v>
          </cell>
          <cell r="L365">
            <v>0.23</v>
          </cell>
          <cell r="M365">
            <v>0.27</v>
          </cell>
          <cell r="N365">
            <v>0.3</v>
          </cell>
          <cell r="O365">
            <v>0.32</v>
          </cell>
          <cell r="P365">
            <v>0.34</v>
          </cell>
          <cell r="Q365">
            <v>0.36</v>
          </cell>
          <cell r="R365">
            <v>0.37</v>
          </cell>
          <cell r="S365">
            <v>0.38</v>
          </cell>
          <cell r="T365">
            <v>0.39</v>
          </cell>
        </row>
        <row r="366">
          <cell r="J366" t="str">
            <v>1908</v>
          </cell>
          <cell r="K366">
            <v>0.17</v>
          </cell>
          <cell r="L366">
            <v>0.21</v>
          </cell>
          <cell r="M366">
            <v>0.25</v>
          </cell>
          <cell r="N366">
            <v>0.27</v>
          </cell>
          <cell r="O366">
            <v>0.3</v>
          </cell>
          <cell r="P366">
            <v>0.33</v>
          </cell>
          <cell r="Q366">
            <v>0.35</v>
          </cell>
          <cell r="R366">
            <v>0.36</v>
          </cell>
          <cell r="S366">
            <v>0.37</v>
          </cell>
          <cell r="T366">
            <v>0.38</v>
          </cell>
        </row>
        <row r="367">
          <cell r="J367" t="str">
            <v>1909</v>
          </cell>
          <cell r="K367">
            <v>0.15</v>
          </cell>
          <cell r="L367">
            <v>0.19</v>
          </cell>
          <cell r="M367">
            <v>0.23</v>
          </cell>
          <cell r="N367">
            <v>0.26</v>
          </cell>
          <cell r="O367">
            <v>0.28000000000000003</v>
          </cell>
          <cell r="P367">
            <v>0.31</v>
          </cell>
          <cell r="Q367">
            <v>0.33</v>
          </cell>
          <cell r="R367">
            <v>0.35</v>
          </cell>
          <cell r="S367">
            <v>0.37</v>
          </cell>
          <cell r="T367">
            <v>0.38</v>
          </cell>
        </row>
        <row r="368">
          <cell r="J368" t="str">
            <v>1910</v>
          </cell>
          <cell r="K368" t="str">
            <v>no</v>
          </cell>
          <cell r="L368" t="str">
            <v>no</v>
          </cell>
          <cell r="M368" t="str">
            <v>no</v>
          </cell>
          <cell r="N368" t="str">
            <v>no</v>
          </cell>
          <cell r="O368" t="str">
            <v>no</v>
          </cell>
          <cell r="P368" t="str">
            <v>no</v>
          </cell>
          <cell r="Q368" t="str">
            <v>no</v>
          </cell>
          <cell r="R368" t="str">
            <v>no</v>
          </cell>
          <cell r="S368" t="str">
            <v>no</v>
          </cell>
          <cell r="T368" t="str">
            <v>no</v>
          </cell>
        </row>
        <row r="369">
          <cell r="J369" t="str">
            <v>1911</v>
          </cell>
          <cell r="K369">
            <v>0.16</v>
          </cell>
          <cell r="L369">
            <v>0.21</v>
          </cell>
          <cell r="M369">
            <v>0.24</v>
          </cell>
          <cell r="N369">
            <v>0.27</v>
          </cell>
          <cell r="O369">
            <v>0.28999999999999998</v>
          </cell>
          <cell r="P369">
            <v>0.32</v>
          </cell>
          <cell r="Q369">
            <v>0.35</v>
          </cell>
          <cell r="R369">
            <v>0.35</v>
          </cell>
          <cell r="S369">
            <v>0.37</v>
          </cell>
          <cell r="T369">
            <v>0.38</v>
          </cell>
        </row>
        <row r="370">
          <cell r="J370" t="str">
            <v>1912</v>
          </cell>
          <cell r="K370">
            <v>0.15</v>
          </cell>
          <cell r="L370">
            <v>0.19</v>
          </cell>
          <cell r="M370">
            <v>0.23</v>
          </cell>
          <cell r="N370">
            <v>0.26</v>
          </cell>
          <cell r="O370">
            <v>0.28000000000000003</v>
          </cell>
          <cell r="P370">
            <v>0.31</v>
          </cell>
          <cell r="Q370">
            <v>0.34</v>
          </cell>
          <cell r="R370">
            <v>0.34</v>
          </cell>
          <cell r="S370">
            <v>0.36</v>
          </cell>
          <cell r="T370">
            <v>0.37</v>
          </cell>
        </row>
        <row r="371">
          <cell r="J371" t="str">
            <v>2001</v>
          </cell>
          <cell r="K371">
            <v>0.47</v>
          </cell>
          <cell r="L371">
            <v>0.56999999999999995</v>
          </cell>
          <cell r="M371">
            <v>0.63</v>
          </cell>
          <cell r="N371">
            <v>0.68</v>
          </cell>
          <cell r="O371">
            <v>0.71</v>
          </cell>
          <cell r="P371">
            <v>0.75</v>
          </cell>
          <cell r="Q371">
            <v>0.77</v>
          </cell>
          <cell r="R371">
            <v>0.78</v>
          </cell>
          <cell r="S371">
            <v>0.8</v>
          </cell>
          <cell r="T371">
            <v>0.81</v>
          </cell>
        </row>
        <row r="372">
          <cell r="J372" t="str">
            <v>2002</v>
          </cell>
          <cell r="K372">
            <v>0.39</v>
          </cell>
          <cell r="L372">
            <v>0.5</v>
          </cell>
          <cell r="M372">
            <v>0.56999999999999995</v>
          </cell>
          <cell r="N372">
            <v>0.62</v>
          </cell>
          <cell r="O372">
            <v>0.66</v>
          </cell>
          <cell r="P372">
            <v>0.71</v>
          </cell>
          <cell r="Q372">
            <v>0.74</v>
          </cell>
          <cell r="R372">
            <v>0.75</v>
          </cell>
          <cell r="S372">
            <v>0.78</v>
          </cell>
          <cell r="T372">
            <v>0.79</v>
          </cell>
        </row>
        <row r="373">
          <cell r="J373" t="str">
            <v>2003</v>
          </cell>
          <cell r="K373">
            <v>0.33</v>
          </cell>
          <cell r="L373">
            <v>0.45</v>
          </cell>
          <cell r="M373">
            <v>0.52</v>
          </cell>
          <cell r="N373">
            <v>0.57999999999999996</v>
          </cell>
          <cell r="O373">
            <v>0.62</v>
          </cell>
          <cell r="P373">
            <v>0.67</v>
          </cell>
          <cell r="Q373">
            <v>0.71</v>
          </cell>
          <cell r="R373">
            <v>0.73</v>
          </cell>
          <cell r="S373">
            <v>0.76</v>
          </cell>
          <cell r="T373">
            <v>0.78</v>
          </cell>
        </row>
        <row r="374">
          <cell r="J374" t="str">
            <v>2004</v>
          </cell>
          <cell r="K374" t="str">
            <v>no</v>
          </cell>
          <cell r="L374" t="str">
            <v>no</v>
          </cell>
          <cell r="M374" t="str">
            <v>no</v>
          </cell>
          <cell r="N374" t="str">
            <v>no</v>
          </cell>
          <cell r="O374" t="str">
            <v>no</v>
          </cell>
          <cell r="P374" t="str">
            <v>no</v>
          </cell>
          <cell r="Q374" t="str">
            <v>no</v>
          </cell>
          <cell r="R374" t="str">
            <v>no</v>
          </cell>
          <cell r="S374" t="str">
            <v>no</v>
          </cell>
          <cell r="T374" t="str">
            <v>no</v>
          </cell>
        </row>
        <row r="375">
          <cell r="J375" t="str">
            <v>2005</v>
          </cell>
          <cell r="K375" t="str">
            <v>no</v>
          </cell>
          <cell r="L375" t="str">
            <v>no</v>
          </cell>
          <cell r="M375" t="str">
            <v>no</v>
          </cell>
          <cell r="N375" t="str">
            <v>no</v>
          </cell>
          <cell r="O375" t="str">
            <v>no</v>
          </cell>
          <cell r="P375" t="str">
            <v>no</v>
          </cell>
          <cell r="Q375" t="str">
            <v>no</v>
          </cell>
          <cell r="R375" t="str">
            <v>no</v>
          </cell>
          <cell r="S375" t="str">
            <v>no</v>
          </cell>
          <cell r="T375" t="str">
            <v>no</v>
          </cell>
        </row>
        <row r="376">
          <cell r="J376" t="str">
            <v>2006</v>
          </cell>
          <cell r="K376" t="str">
            <v>no</v>
          </cell>
          <cell r="L376" t="str">
            <v>no</v>
          </cell>
          <cell r="M376" t="str">
            <v>no</v>
          </cell>
          <cell r="N376" t="str">
            <v>no</v>
          </cell>
          <cell r="O376" t="str">
            <v>no</v>
          </cell>
          <cell r="P376" t="str">
            <v>no</v>
          </cell>
          <cell r="Q376" t="str">
            <v>no</v>
          </cell>
          <cell r="R376" t="str">
            <v>no</v>
          </cell>
          <cell r="S376" t="str">
            <v>no</v>
          </cell>
          <cell r="T376" t="str">
            <v>no</v>
          </cell>
        </row>
        <row r="377">
          <cell r="J377" t="str">
            <v>2007</v>
          </cell>
          <cell r="K377">
            <v>0.38</v>
          </cell>
          <cell r="L377">
            <v>0.49</v>
          </cell>
          <cell r="M377">
            <v>0.56000000000000005</v>
          </cell>
          <cell r="N377">
            <v>0.61</v>
          </cell>
          <cell r="O377">
            <v>0.65</v>
          </cell>
          <cell r="P377">
            <v>0.69</v>
          </cell>
          <cell r="Q377">
            <v>0.72</v>
          </cell>
          <cell r="R377">
            <v>0.74</v>
          </cell>
          <cell r="S377">
            <v>0.76</v>
          </cell>
          <cell r="T377">
            <v>0.78</v>
          </cell>
        </row>
        <row r="378">
          <cell r="J378" t="str">
            <v>2008</v>
          </cell>
          <cell r="K378">
            <v>0.33</v>
          </cell>
          <cell r="L378">
            <v>0.44</v>
          </cell>
          <cell r="M378">
            <v>0.52</v>
          </cell>
          <cell r="N378">
            <v>0.57999999999999996</v>
          </cell>
          <cell r="O378">
            <v>0.61</v>
          </cell>
          <cell r="P378">
            <v>0.66</v>
          </cell>
          <cell r="Q378">
            <v>0.7</v>
          </cell>
          <cell r="R378">
            <v>0.72</v>
          </cell>
          <cell r="S378">
            <v>0.75</v>
          </cell>
          <cell r="T378">
            <v>0.76</v>
          </cell>
        </row>
        <row r="379">
          <cell r="J379" t="str">
            <v>2009</v>
          </cell>
          <cell r="K379">
            <v>0.28999999999999998</v>
          </cell>
          <cell r="L379">
            <v>0.41</v>
          </cell>
          <cell r="M379">
            <v>0.48</v>
          </cell>
          <cell r="N379">
            <v>0.55000000000000004</v>
          </cell>
          <cell r="O379">
            <v>0.59</v>
          </cell>
          <cell r="P379">
            <v>0.64</v>
          </cell>
          <cell r="Q379">
            <v>0.68</v>
          </cell>
          <cell r="R379">
            <v>0.7</v>
          </cell>
          <cell r="S379">
            <v>0.73</v>
          </cell>
          <cell r="T379">
            <v>0.75</v>
          </cell>
        </row>
        <row r="380">
          <cell r="J380" t="str">
            <v>2010</v>
          </cell>
          <cell r="K380" t="str">
            <v>no</v>
          </cell>
          <cell r="L380" t="str">
            <v>no</v>
          </cell>
          <cell r="M380" t="str">
            <v>no</v>
          </cell>
          <cell r="N380" t="str">
            <v>no</v>
          </cell>
          <cell r="O380" t="str">
            <v>no</v>
          </cell>
          <cell r="P380" t="str">
            <v>no</v>
          </cell>
          <cell r="Q380" t="str">
            <v>no</v>
          </cell>
          <cell r="R380" t="str">
            <v>no</v>
          </cell>
          <cell r="S380" t="str">
            <v>no</v>
          </cell>
          <cell r="T380" t="str">
            <v>no</v>
          </cell>
        </row>
        <row r="381">
          <cell r="J381" t="str">
            <v>2011</v>
          </cell>
          <cell r="K381">
            <v>0.33</v>
          </cell>
          <cell r="L381">
            <v>0.44</v>
          </cell>
          <cell r="M381">
            <v>0.51</v>
          </cell>
          <cell r="N381">
            <v>0.56999999999999995</v>
          </cell>
          <cell r="O381">
            <v>0.61</v>
          </cell>
          <cell r="P381">
            <v>0.66</v>
          </cell>
          <cell r="Q381">
            <v>0.69</v>
          </cell>
          <cell r="R381">
            <v>0.71</v>
          </cell>
          <cell r="S381">
            <v>0.73</v>
          </cell>
          <cell r="T381">
            <v>0.75</v>
          </cell>
        </row>
        <row r="382">
          <cell r="J382" t="str">
            <v>2012</v>
          </cell>
          <cell r="K382">
            <v>0.28999999999999998</v>
          </cell>
          <cell r="L382">
            <v>0.41</v>
          </cell>
          <cell r="M382">
            <v>0.48</v>
          </cell>
          <cell r="N382">
            <v>0.54</v>
          </cell>
          <cell r="O382">
            <v>0.57999999999999996</v>
          </cell>
          <cell r="P382">
            <v>0.63</v>
          </cell>
          <cell r="Q382">
            <v>0.67</v>
          </cell>
          <cell r="R382">
            <v>0.69</v>
          </cell>
          <cell r="S382">
            <v>0.72</v>
          </cell>
          <cell r="T382">
            <v>0.74</v>
          </cell>
        </row>
        <row r="387">
          <cell r="H387" t="str">
            <v>0100181</v>
          </cell>
          <cell r="I387" t="str">
            <v>NAIS</v>
          </cell>
          <cell r="J387" t="str">
            <v>FAP21720K</v>
          </cell>
          <cell r="M387" t="str">
            <v>MULTI</v>
          </cell>
          <cell r="N387" t="str">
            <v>TBS MIRROR 1xTL 18w</v>
          </cell>
        </row>
        <row r="388">
          <cell r="H388" t="str">
            <v>0100182</v>
          </cell>
          <cell r="I388" t="str">
            <v>NAIS</v>
          </cell>
          <cell r="J388" t="str">
            <v>FAP22720K</v>
          </cell>
          <cell r="M388" t="str">
            <v>MULTI</v>
          </cell>
          <cell r="N388" t="str">
            <v>TBS MIRROR 2xTL 18w</v>
          </cell>
        </row>
        <row r="389">
          <cell r="H389" t="str">
            <v>0100183</v>
          </cell>
          <cell r="I389" t="str">
            <v>NAIS</v>
          </cell>
          <cell r="J389" t="str">
            <v>FAP23720K</v>
          </cell>
          <cell r="M389" t="str">
            <v>MULTI</v>
          </cell>
          <cell r="N389" t="str">
            <v>TBS MIRROR 3xTL 18w</v>
          </cell>
        </row>
        <row r="390">
          <cell r="H390" t="str">
            <v>0100184</v>
          </cell>
          <cell r="I390" t="str">
            <v>NAIS</v>
          </cell>
          <cell r="J390" t="str">
            <v>FAP21720K</v>
          </cell>
          <cell r="M390" t="str">
            <v>MULTI</v>
          </cell>
          <cell r="N390" t="str">
            <v>TBS MIRROR 4xTL 18w</v>
          </cell>
        </row>
        <row r="391">
          <cell r="H391" t="str">
            <v>0100201</v>
          </cell>
          <cell r="I391" t="str">
            <v>NAIS</v>
          </cell>
          <cell r="J391" t="str">
            <v>FAP21720K</v>
          </cell>
          <cell r="M391" t="str">
            <v>MULTI</v>
          </cell>
          <cell r="N391" t="str">
            <v>TBS MIRROR 1xTL 18w</v>
          </cell>
        </row>
        <row r="392">
          <cell r="H392" t="str">
            <v>0100202</v>
          </cell>
          <cell r="I392" t="str">
            <v>NAIS</v>
          </cell>
          <cell r="J392" t="str">
            <v>FAP22720K</v>
          </cell>
          <cell r="M392" t="str">
            <v>MULTI</v>
          </cell>
          <cell r="N392" t="str">
            <v>TBS MIRROR 2xTL 18w</v>
          </cell>
        </row>
        <row r="393">
          <cell r="H393" t="str">
            <v>0100203</v>
          </cell>
          <cell r="I393" t="str">
            <v>NAIS</v>
          </cell>
          <cell r="J393" t="str">
            <v>FAP23720K</v>
          </cell>
          <cell r="M393" t="str">
            <v>MULTI</v>
          </cell>
          <cell r="N393" t="str">
            <v>TBS MIRROR 3xTL 18w</v>
          </cell>
        </row>
        <row r="394">
          <cell r="H394" t="str">
            <v>0100204</v>
          </cell>
          <cell r="I394" t="str">
            <v>NAIS</v>
          </cell>
          <cell r="J394" t="str">
            <v>FAP21720K</v>
          </cell>
          <cell r="M394" t="str">
            <v>MULTI</v>
          </cell>
          <cell r="N394" t="str">
            <v>TBS MIRROR 4xTL 18w</v>
          </cell>
        </row>
        <row r="395">
          <cell r="H395" t="str">
            <v>0100361</v>
          </cell>
          <cell r="I395" t="str">
            <v>NAIS</v>
          </cell>
          <cell r="J395" t="str">
            <v>FAP41720K</v>
          </cell>
          <cell r="M395" t="str">
            <v>MULTI</v>
          </cell>
          <cell r="N395" t="str">
            <v>TBS MIRROR 1xTL 36w</v>
          </cell>
        </row>
        <row r="396">
          <cell r="H396" t="str">
            <v>0100362</v>
          </cell>
          <cell r="I396" t="str">
            <v>NAIS</v>
          </cell>
          <cell r="J396" t="str">
            <v>FAP42720K</v>
          </cell>
          <cell r="M396" t="str">
            <v>MULTI</v>
          </cell>
          <cell r="N396" t="str">
            <v>TBS MIRROR 2xTL 36w</v>
          </cell>
        </row>
        <row r="397">
          <cell r="H397" t="str">
            <v>0100363</v>
          </cell>
          <cell r="I397" t="str">
            <v>NAIS</v>
          </cell>
          <cell r="J397" t="str">
            <v>FAP43720K</v>
          </cell>
          <cell r="M397" t="str">
            <v>MULTI</v>
          </cell>
          <cell r="N397" t="str">
            <v>TBS MIRROR 3xTL 36w</v>
          </cell>
        </row>
        <row r="398">
          <cell r="H398" t="str">
            <v>0100364</v>
          </cell>
          <cell r="M398" t="str">
            <v>MULTI</v>
          </cell>
          <cell r="N398" t="str">
            <v>TBS MIRROR 4xTL 36w</v>
          </cell>
        </row>
        <row r="399">
          <cell r="H399" t="str">
            <v>0100401</v>
          </cell>
          <cell r="I399" t="str">
            <v>NAIS</v>
          </cell>
          <cell r="J399" t="str">
            <v>FAP41720K</v>
          </cell>
          <cell r="M399" t="str">
            <v>MULTI</v>
          </cell>
          <cell r="N399" t="str">
            <v>TBS MIRROR 1xTL 36w</v>
          </cell>
        </row>
        <row r="400">
          <cell r="H400" t="str">
            <v>0100402</v>
          </cell>
          <cell r="I400" t="str">
            <v>NAIS</v>
          </cell>
          <cell r="J400" t="str">
            <v>FAP42720K</v>
          </cell>
          <cell r="M400" t="str">
            <v>MULTI</v>
          </cell>
          <cell r="N400" t="str">
            <v>TBS MIRROR 2xTL 36w</v>
          </cell>
        </row>
        <row r="401">
          <cell r="H401" t="str">
            <v>0100403</v>
          </cell>
          <cell r="I401" t="str">
            <v>NAIS</v>
          </cell>
          <cell r="J401" t="str">
            <v>FAP43720K</v>
          </cell>
          <cell r="M401" t="str">
            <v>MULTI</v>
          </cell>
          <cell r="N401" t="str">
            <v>TBS MIRROR 3xTL 36w</v>
          </cell>
        </row>
        <row r="402">
          <cell r="H402" t="str">
            <v>0100404</v>
          </cell>
          <cell r="M402" t="str">
            <v>MULTI</v>
          </cell>
          <cell r="N402" t="str">
            <v>TBS MIRROR 4xTL 36w</v>
          </cell>
        </row>
        <row r="403">
          <cell r="H403" t="str">
            <v>0100581</v>
          </cell>
          <cell r="M403" t="str">
            <v>MULTI</v>
          </cell>
          <cell r="N403" t="str">
            <v>TBS MIRROR 1xTL 58w</v>
          </cell>
        </row>
        <row r="404">
          <cell r="H404" t="str">
            <v>0100582</v>
          </cell>
          <cell r="M404" t="str">
            <v>MULTI</v>
          </cell>
          <cell r="N404" t="str">
            <v>TBS MIRROR 2xTL 58w</v>
          </cell>
        </row>
        <row r="405">
          <cell r="H405" t="str">
            <v>0100601</v>
          </cell>
          <cell r="M405" t="str">
            <v>MULTI</v>
          </cell>
          <cell r="N405" t="str">
            <v>TBS MIRROR 1xTL 60w</v>
          </cell>
        </row>
        <row r="406">
          <cell r="H406" t="str">
            <v>0100602</v>
          </cell>
          <cell r="M406" t="str">
            <v>MULTI</v>
          </cell>
          <cell r="N406" t="str">
            <v>TBS MIRROR 2xTL 60w</v>
          </cell>
        </row>
        <row r="407">
          <cell r="H407" t="str">
            <v>0200181</v>
          </cell>
          <cell r="I407" t="str">
            <v>NAIS</v>
          </cell>
          <cell r="J407" t="str">
            <v>FAP21710K</v>
          </cell>
          <cell r="M407" t="str">
            <v>MULTI</v>
          </cell>
          <cell r="N407" t="str">
            <v>TBS METAL 1xTL 18w</v>
          </cell>
        </row>
        <row r="408">
          <cell r="H408" t="str">
            <v>0200182</v>
          </cell>
          <cell r="I408" t="str">
            <v>NAIS</v>
          </cell>
          <cell r="J408" t="str">
            <v>FAP22710K</v>
          </cell>
          <cell r="M408" t="str">
            <v>MULTI</v>
          </cell>
          <cell r="N408" t="str">
            <v>TBS METAL 2xTL 18w</v>
          </cell>
        </row>
        <row r="409">
          <cell r="H409" t="str">
            <v>0200183</v>
          </cell>
          <cell r="I409" t="str">
            <v>NAIS</v>
          </cell>
          <cell r="J409" t="str">
            <v>FAP23710K</v>
          </cell>
          <cell r="M409" t="str">
            <v>MULTI</v>
          </cell>
          <cell r="N409" t="str">
            <v>TBS METAL 3xTL 18w</v>
          </cell>
        </row>
        <row r="410">
          <cell r="H410" t="str">
            <v>0200184</v>
          </cell>
          <cell r="I410" t="str">
            <v>NAIS</v>
          </cell>
          <cell r="J410" t="str">
            <v>FAP21710K</v>
          </cell>
          <cell r="M410" t="str">
            <v>MULTI</v>
          </cell>
          <cell r="N410" t="str">
            <v>TBS METAL 4xTL 18w</v>
          </cell>
        </row>
        <row r="411">
          <cell r="H411" t="str">
            <v>0200201</v>
          </cell>
          <cell r="I411" t="str">
            <v>NAIS</v>
          </cell>
          <cell r="J411" t="str">
            <v>FAP21710K</v>
          </cell>
          <cell r="M411" t="str">
            <v>MULTI</v>
          </cell>
          <cell r="N411" t="str">
            <v>TBS METAL 1xTL 18w</v>
          </cell>
        </row>
        <row r="412">
          <cell r="H412" t="str">
            <v>0200202</v>
          </cell>
          <cell r="I412" t="str">
            <v>NAIS</v>
          </cell>
          <cell r="J412" t="str">
            <v>FAP22710K</v>
          </cell>
          <cell r="M412" t="str">
            <v>MULTI</v>
          </cell>
          <cell r="N412" t="str">
            <v>TBS METAL 2xTL 18w</v>
          </cell>
        </row>
        <row r="413">
          <cell r="H413" t="str">
            <v>0200203</v>
          </cell>
          <cell r="I413" t="str">
            <v>NAIS</v>
          </cell>
          <cell r="J413" t="str">
            <v>FAP23710K</v>
          </cell>
          <cell r="M413" t="str">
            <v>MULTI</v>
          </cell>
          <cell r="N413" t="str">
            <v>TBS METAL 3xTL 18w</v>
          </cell>
        </row>
        <row r="414">
          <cell r="H414" t="str">
            <v>0200204</v>
          </cell>
          <cell r="I414" t="str">
            <v>NAIS</v>
          </cell>
          <cell r="J414" t="str">
            <v>FAP21710K</v>
          </cell>
          <cell r="M414" t="str">
            <v>MULTI</v>
          </cell>
          <cell r="N414" t="str">
            <v>TBS METAL 4xTL 18w</v>
          </cell>
        </row>
        <row r="415">
          <cell r="H415" t="str">
            <v>0200361</v>
          </cell>
          <cell r="I415" t="str">
            <v>NAIS</v>
          </cell>
          <cell r="J415" t="str">
            <v>FAP41710K</v>
          </cell>
          <cell r="M415" t="str">
            <v>MULTI</v>
          </cell>
          <cell r="N415" t="str">
            <v>TBS METAL 1xTL 36w</v>
          </cell>
        </row>
        <row r="416">
          <cell r="H416" t="str">
            <v>0200362</v>
          </cell>
          <cell r="I416" t="str">
            <v>NAIS</v>
          </cell>
          <cell r="J416" t="str">
            <v>FAP42710K</v>
          </cell>
          <cell r="M416" t="str">
            <v>MULTI</v>
          </cell>
          <cell r="N416" t="str">
            <v>TBS METAL 2xTL 36w</v>
          </cell>
        </row>
        <row r="417">
          <cell r="H417" t="str">
            <v>0200363</v>
          </cell>
          <cell r="I417" t="str">
            <v>NAIS</v>
          </cell>
          <cell r="J417" t="str">
            <v>FAP43710K</v>
          </cell>
          <cell r="M417" t="str">
            <v>MULTI</v>
          </cell>
          <cell r="N417" t="str">
            <v>TBS METAL 3xTL 36w</v>
          </cell>
        </row>
        <row r="418">
          <cell r="H418" t="str">
            <v>0200364</v>
          </cell>
          <cell r="M418" t="str">
            <v>MULTI</v>
          </cell>
          <cell r="N418" t="str">
            <v>TBS METAL 4xTL 36w</v>
          </cell>
        </row>
        <row r="419">
          <cell r="H419" t="str">
            <v>0200401</v>
          </cell>
          <cell r="I419" t="str">
            <v>NAIS</v>
          </cell>
          <cell r="J419" t="str">
            <v>FAP41710K</v>
          </cell>
          <cell r="M419" t="str">
            <v>MULTI</v>
          </cell>
          <cell r="N419" t="str">
            <v>TBS METAL 1xTL 36w</v>
          </cell>
        </row>
        <row r="420">
          <cell r="H420" t="str">
            <v>0200402</v>
          </cell>
          <cell r="I420" t="str">
            <v>NAIS</v>
          </cell>
          <cell r="J420" t="str">
            <v>FAP42710K</v>
          </cell>
          <cell r="M420" t="str">
            <v>MULTI</v>
          </cell>
          <cell r="N420" t="str">
            <v>TBS METAL 2xTL 36w</v>
          </cell>
        </row>
        <row r="421">
          <cell r="H421" t="str">
            <v>0200403</v>
          </cell>
          <cell r="I421" t="str">
            <v>NAIS</v>
          </cell>
          <cell r="J421" t="str">
            <v>FAP43710K</v>
          </cell>
          <cell r="M421" t="str">
            <v>MULTI</v>
          </cell>
          <cell r="N421" t="str">
            <v>TBS METAL 3xTL 36w</v>
          </cell>
        </row>
        <row r="422">
          <cell r="H422" t="str">
            <v>0200404</v>
          </cell>
          <cell r="M422" t="str">
            <v>MULTI</v>
          </cell>
          <cell r="N422" t="str">
            <v>TBS METAL 4xTL 36w</v>
          </cell>
        </row>
        <row r="423">
          <cell r="H423" t="str">
            <v>0200581</v>
          </cell>
          <cell r="M423" t="str">
            <v>MULTI</v>
          </cell>
          <cell r="N423" t="str">
            <v>TBS METAL 1xTL 58w</v>
          </cell>
        </row>
        <row r="424">
          <cell r="H424" t="str">
            <v>0200582</v>
          </cell>
          <cell r="M424" t="str">
            <v>MULTI</v>
          </cell>
          <cell r="N424" t="str">
            <v>TBS METAL 2xTL 58w</v>
          </cell>
        </row>
        <row r="425">
          <cell r="H425" t="str">
            <v>0200601</v>
          </cell>
          <cell r="M425" t="str">
            <v>MULTI</v>
          </cell>
          <cell r="N425" t="str">
            <v>TBS METAL 1xTL 60w</v>
          </cell>
        </row>
        <row r="426">
          <cell r="H426" t="str">
            <v>0200602</v>
          </cell>
          <cell r="M426" t="str">
            <v>MULTI</v>
          </cell>
          <cell r="N426" t="str">
            <v>TBS METAL 2xTL 60w</v>
          </cell>
        </row>
        <row r="427">
          <cell r="H427" t="str">
            <v>0300181</v>
          </cell>
          <cell r="I427" t="str">
            <v>NAIS</v>
          </cell>
          <cell r="J427" t="str">
            <v>FAP21700K</v>
          </cell>
          <cell r="M427" t="str">
            <v>MULTI</v>
          </cell>
          <cell r="N427" t="str">
            <v>TKI 1xTL 18w</v>
          </cell>
        </row>
        <row r="428">
          <cell r="H428" t="str">
            <v>0300182</v>
          </cell>
          <cell r="I428" t="str">
            <v>NAIS</v>
          </cell>
          <cell r="J428" t="str">
            <v>FAP22700K</v>
          </cell>
          <cell r="M428" t="str">
            <v>MULTI</v>
          </cell>
          <cell r="N428" t="str">
            <v>TKI 2xTL 18w</v>
          </cell>
        </row>
        <row r="429">
          <cell r="H429" t="str">
            <v>0300183</v>
          </cell>
          <cell r="I429" t="str">
            <v>NAIS</v>
          </cell>
          <cell r="J429" t="str">
            <v>FAP23700K</v>
          </cell>
          <cell r="M429" t="str">
            <v>MULTI</v>
          </cell>
          <cell r="N429" t="str">
            <v>TKI 3xTL 18w</v>
          </cell>
        </row>
        <row r="430">
          <cell r="H430" t="str">
            <v>0300184</v>
          </cell>
          <cell r="I430" t="str">
            <v>NAIS</v>
          </cell>
          <cell r="J430" t="str">
            <v>FAP21700K</v>
          </cell>
          <cell r="M430" t="str">
            <v>MULTI</v>
          </cell>
          <cell r="N430" t="str">
            <v>TKI 4xTL 18w</v>
          </cell>
        </row>
        <row r="431">
          <cell r="H431" t="str">
            <v>0300201</v>
          </cell>
          <cell r="I431" t="str">
            <v>NAIS</v>
          </cell>
          <cell r="J431" t="str">
            <v>FAP21700K</v>
          </cell>
          <cell r="M431" t="str">
            <v>MULTI</v>
          </cell>
          <cell r="N431" t="str">
            <v>TKI 1xTL 18w</v>
          </cell>
        </row>
        <row r="432">
          <cell r="H432" t="str">
            <v>0300202</v>
          </cell>
          <cell r="I432" t="str">
            <v>NAIS</v>
          </cell>
          <cell r="J432" t="str">
            <v>FAP22700K</v>
          </cell>
          <cell r="M432" t="str">
            <v>MULTI</v>
          </cell>
          <cell r="N432" t="str">
            <v>TKI 2xTL 18w</v>
          </cell>
        </row>
        <row r="433">
          <cell r="H433" t="str">
            <v>0300203</v>
          </cell>
          <cell r="I433" t="str">
            <v>NAIS</v>
          </cell>
          <cell r="J433" t="str">
            <v>FAP23700K</v>
          </cell>
          <cell r="M433" t="str">
            <v>MULTI</v>
          </cell>
          <cell r="N433" t="str">
            <v>TKI 3xTL 18w</v>
          </cell>
        </row>
        <row r="434">
          <cell r="H434" t="str">
            <v>0300204</v>
          </cell>
          <cell r="I434" t="str">
            <v>NAIS</v>
          </cell>
          <cell r="J434" t="str">
            <v>FAP21700K</v>
          </cell>
          <cell r="M434" t="str">
            <v>MULTI</v>
          </cell>
          <cell r="N434" t="str">
            <v>TKI 4xTL 18w</v>
          </cell>
        </row>
        <row r="435">
          <cell r="H435" t="str">
            <v>0300361</v>
          </cell>
          <cell r="I435" t="str">
            <v>NAIS</v>
          </cell>
          <cell r="J435" t="str">
            <v>FAP41700K</v>
          </cell>
          <cell r="M435" t="str">
            <v>MULTI</v>
          </cell>
          <cell r="N435" t="str">
            <v>TKI 1xTL 36w</v>
          </cell>
        </row>
        <row r="436">
          <cell r="H436" t="str">
            <v>0300362</v>
          </cell>
          <cell r="I436" t="str">
            <v>NAIS</v>
          </cell>
          <cell r="J436" t="str">
            <v>FAP42700K</v>
          </cell>
          <cell r="M436" t="str">
            <v>MULTI</v>
          </cell>
          <cell r="N436" t="str">
            <v>TKI 2xTL 36w</v>
          </cell>
        </row>
        <row r="437">
          <cell r="H437" t="str">
            <v>0300363</v>
          </cell>
          <cell r="I437" t="str">
            <v>NAIS</v>
          </cell>
          <cell r="J437" t="str">
            <v>FAP43700K</v>
          </cell>
          <cell r="M437" t="str">
            <v>MULTI</v>
          </cell>
          <cell r="N437" t="str">
            <v>TKI 3xTL 36w</v>
          </cell>
        </row>
        <row r="438">
          <cell r="H438" t="str">
            <v>0300364</v>
          </cell>
          <cell r="M438" t="str">
            <v>MULTI</v>
          </cell>
          <cell r="N438" t="str">
            <v>TKI 4xTL 36w</v>
          </cell>
        </row>
        <row r="439">
          <cell r="H439" t="str">
            <v>0300401</v>
          </cell>
          <cell r="I439" t="str">
            <v>NAIS</v>
          </cell>
          <cell r="J439" t="str">
            <v>FAP41700K</v>
          </cell>
          <cell r="M439" t="str">
            <v>MULTI</v>
          </cell>
          <cell r="N439" t="str">
            <v>TKI 1xTL 36w</v>
          </cell>
        </row>
        <row r="440">
          <cell r="H440" t="str">
            <v>0300402</v>
          </cell>
          <cell r="I440" t="str">
            <v>NAIS</v>
          </cell>
          <cell r="J440" t="str">
            <v>FAP42700K</v>
          </cell>
          <cell r="M440" t="str">
            <v>MULTI</v>
          </cell>
          <cell r="N440" t="str">
            <v>TKI 2xTL 36w</v>
          </cell>
        </row>
        <row r="441">
          <cell r="H441" t="str">
            <v>0300403</v>
          </cell>
          <cell r="I441" t="str">
            <v>NAIS</v>
          </cell>
          <cell r="J441" t="str">
            <v>FAP43700K</v>
          </cell>
          <cell r="M441" t="str">
            <v>MULTI</v>
          </cell>
          <cell r="N441" t="str">
            <v>TKI 3xTL 36w</v>
          </cell>
        </row>
        <row r="442">
          <cell r="H442" t="str">
            <v>0300404</v>
          </cell>
          <cell r="M442" t="str">
            <v>MULTI</v>
          </cell>
          <cell r="N442" t="str">
            <v>TKI 4xTL 36w</v>
          </cell>
        </row>
        <row r="443">
          <cell r="H443" t="str">
            <v>0300581</v>
          </cell>
          <cell r="M443" t="str">
            <v>MULTI</v>
          </cell>
          <cell r="N443" t="str">
            <v>TKI 1xTL 58w</v>
          </cell>
        </row>
        <row r="444">
          <cell r="H444" t="str">
            <v>0300582</v>
          </cell>
          <cell r="M444" t="str">
            <v>MULTI</v>
          </cell>
          <cell r="N444" t="str">
            <v>TKI 2xTL 58w</v>
          </cell>
        </row>
        <row r="445">
          <cell r="H445" t="str">
            <v>0300601</v>
          </cell>
          <cell r="M445" t="str">
            <v>MULTI</v>
          </cell>
          <cell r="N445" t="str">
            <v>TKI 1xTL 60w</v>
          </cell>
        </row>
        <row r="446">
          <cell r="H446" t="str">
            <v>0300602</v>
          </cell>
          <cell r="M446" t="str">
            <v>MULTI</v>
          </cell>
          <cell r="N446" t="str">
            <v>TKI 2xTL 60w</v>
          </cell>
        </row>
        <row r="447">
          <cell r="H447" t="str">
            <v>0400181</v>
          </cell>
          <cell r="I447" t="str">
            <v>NAIS</v>
          </cell>
          <cell r="J447" t="str">
            <v>FAP21730K</v>
          </cell>
          <cell r="M447" t="str">
            <v>MULTI</v>
          </cell>
          <cell r="N447" t="str">
            <v>TBS OPAL 1xTL 18w</v>
          </cell>
        </row>
        <row r="448">
          <cell r="H448" t="str">
            <v>0400182</v>
          </cell>
          <cell r="I448" t="str">
            <v>NAIS</v>
          </cell>
          <cell r="J448" t="str">
            <v>FAP22730K</v>
          </cell>
          <cell r="M448" t="str">
            <v>MULTI</v>
          </cell>
          <cell r="N448" t="str">
            <v>TBS OPAL 2xTL 18w</v>
          </cell>
        </row>
        <row r="449">
          <cell r="H449" t="str">
            <v>0400183</v>
          </cell>
          <cell r="I449" t="str">
            <v>NAIS</v>
          </cell>
          <cell r="J449" t="str">
            <v>FAP23730K</v>
          </cell>
          <cell r="M449" t="str">
            <v>MULTI</v>
          </cell>
          <cell r="N449" t="str">
            <v>TBS OPAL 3xTL 18w</v>
          </cell>
        </row>
        <row r="450">
          <cell r="H450" t="str">
            <v>0400184</v>
          </cell>
          <cell r="I450" t="str">
            <v>NAIS</v>
          </cell>
          <cell r="J450" t="str">
            <v>FAP21730K</v>
          </cell>
          <cell r="M450" t="str">
            <v>MULTI</v>
          </cell>
          <cell r="N450" t="str">
            <v>TBS OPAL 4xTL 18w</v>
          </cell>
        </row>
        <row r="451">
          <cell r="H451" t="str">
            <v>0400201</v>
          </cell>
          <cell r="I451" t="str">
            <v>NAIS</v>
          </cell>
          <cell r="J451" t="str">
            <v>FAP21730K</v>
          </cell>
          <cell r="M451" t="str">
            <v>MULTI</v>
          </cell>
          <cell r="N451" t="str">
            <v>TBS OPAL 1xTL 18w</v>
          </cell>
        </row>
        <row r="452">
          <cell r="H452" t="str">
            <v>0400202</v>
          </cell>
          <cell r="I452" t="str">
            <v>NAIS</v>
          </cell>
          <cell r="J452" t="str">
            <v>FAP22730K</v>
          </cell>
          <cell r="M452" t="str">
            <v>MULTI</v>
          </cell>
          <cell r="N452" t="str">
            <v>TBS OPAL 2xTL 18w</v>
          </cell>
        </row>
        <row r="453">
          <cell r="H453" t="str">
            <v>0400203</v>
          </cell>
          <cell r="I453" t="str">
            <v>NAIS</v>
          </cell>
          <cell r="J453" t="str">
            <v>FAP23730K</v>
          </cell>
          <cell r="M453" t="str">
            <v>MULTI</v>
          </cell>
          <cell r="N453" t="str">
            <v>TBS OPAL 3xTL 18w</v>
          </cell>
        </row>
        <row r="454">
          <cell r="H454" t="str">
            <v>0400204</v>
          </cell>
          <cell r="I454" t="str">
            <v>NAIS</v>
          </cell>
          <cell r="J454" t="str">
            <v>FAP21730K</v>
          </cell>
          <cell r="M454" t="str">
            <v>MULTI</v>
          </cell>
          <cell r="N454" t="str">
            <v>TBS OPAL 4xTL 18w</v>
          </cell>
        </row>
        <row r="455">
          <cell r="H455" t="str">
            <v>0400361</v>
          </cell>
          <cell r="I455" t="str">
            <v>NAIS</v>
          </cell>
          <cell r="J455" t="str">
            <v>FAP41730K</v>
          </cell>
          <cell r="M455" t="str">
            <v>MULTI</v>
          </cell>
          <cell r="N455" t="str">
            <v>TBS OPAL 1xTL 36w</v>
          </cell>
        </row>
        <row r="456">
          <cell r="H456" t="str">
            <v>0400362</v>
          </cell>
          <cell r="I456" t="str">
            <v>NAIS</v>
          </cell>
          <cell r="J456" t="str">
            <v>FAP42730K</v>
          </cell>
          <cell r="M456" t="str">
            <v>MULTI</v>
          </cell>
          <cell r="N456" t="str">
            <v>TBS OPAL 2xTL 36w</v>
          </cell>
        </row>
        <row r="457">
          <cell r="H457" t="str">
            <v>0400363</v>
          </cell>
          <cell r="I457" t="str">
            <v>NAIS</v>
          </cell>
          <cell r="J457" t="str">
            <v>FAP43730K</v>
          </cell>
          <cell r="M457" t="str">
            <v>MULTI</v>
          </cell>
          <cell r="N457" t="str">
            <v>TBS OPAL 3xTL 36w</v>
          </cell>
        </row>
        <row r="458">
          <cell r="H458" t="str">
            <v>0400364</v>
          </cell>
          <cell r="M458" t="str">
            <v>MULTI</v>
          </cell>
          <cell r="N458" t="str">
            <v>TBS OPAL 4xTL 36w</v>
          </cell>
        </row>
        <row r="459">
          <cell r="H459" t="str">
            <v>0400401</v>
          </cell>
          <cell r="I459" t="str">
            <v>NAIS</v>
          </cell>
          <cell r="J459" t="str">
            <v>FAP41730K</v>
          </cell>
          <cell r="M459" t="str">
            <v>MULTI</v>
          </cell>
          <cell r="N459" t="str">
            <v>TBS OPAL 1xTL 36w</v>
          </cell>
        </row>
        <row r="460">
          <cell r="H460" t="str">
            <v>0400402</v>
          </cell>
          <cell r="I460" t="str">
            <v>NAIS</v>
          </cell>
          <cell r="J460" t="str">
            <v>FAP42730K</v>
          </cell>
          <cell r="M460" t="str">
            <v>MULTI</v>
          </cell>
          <cell r="N460" t="str">
            <v>TBS OPAL 2xTL 36w</v>
          </cell>
        </row>
        <row r="461">
          <cell r="H461" t="str">
            <v>0400403</v>
          </cell>
          <cell r="I461" t="str">
            <v>NAIS</v>
          </cell>
          <cell r="J461" t="str">
            <v>FAP43730K</v>
          </cell>
          <cell r="M461" t="str">
            <v>MULTI</v>
          </cell>
          <cell r="N461" t="str">
            <v>TBS OPAL 3xTL 36w</v>
          </cell>
        </row>
        <row r="462">
          <cell r="H462" t="str">
            <v>0400404</v>
          </cell>
          <cell r="M462" t="str">
            <v>MULTI</v>
          </cell>
          <cell r="N462" t="str">
            <v>TBS OPAL 4xTL 36w</v>
          </cell>
        </row>
        <row r="463">
          <cell r="H463" t="str">
            <v>0400581</v>
          </cell>
          <cell r="M463" t="str">
            <v>MULTI</v>
          </cell>
          <cell r="N463" t="str">
            <v>TBS OPAL 1xTL 58w</v>
          </cell>
        </row>
        <row r="464">
          <cell r="H464" t="str">
            <v>0400582</v>
          </cell>
          <cell r="M464" t="str">
            <v>MULTI</v>
          </cell>
          <cell r="N464" t="str">
            <v>TBS OPAL 2xTL 58w</v>
          </cell>
        </row>
        <row r="465">
          <cell r="H465" t="str">
            <v>0400601</v>
          </cell>
          <cell r="M465" t="str">
            <v>MULTI</v>
          </cell>
          <cell r="N465" t="str">
            <v>TBS OPAL 1xTL 60w</v>
          </cell>
        </row>
        <row r="466">
          <cell r="H466" t="str">
            <v>0400602</v>
          </cell>
          <cell r="M466" t="str">
            <v>MULTI</v>
          </cell>
          <cell r="N466" t="str">
            <v>TBS OPAL 2xTL 60w</v>
          </cell>
        </row>
        <row r="467">
          <cell r="H467" t="str">
            <v>0500181</v>
          </cell>
          <cell r="I467" t="str">
            <v>NAIS</v>
          </cell>
          <cell r="J467" t="str">
            <v>FAP21733K</v>
          </cell>
          <cell r="M467" t="str">
            <v>MULTI</v>
          </cell>
          <cell r="N467" t="str">
            <v>TBS PRISMATIC 1xTL 18w</v>
          </cell>
        </row>
        <row r="468">
          <cell r="H468" t="str">
            <v>0500182</v>
          </cell>
          <cell r="I468" t="str">
            <v>NAIS</v>
          </cell>
          <cell r="J468" t="str">
            <v>FAP22733K</v>
          </cell>
          <cell r="M468" t="str">
            <v>MULTI</v>
          </cell>
          <cell r="N468" t="str">
            <v>TBS PRISMATIC 2xTL 18w</v>
          </cell>
        </row>
        <row r="469">
          <cell r="H469" t="str">
            <v>0500183</v>
          </cell>
          <cell r="I469" t="str">
            <v>NAIS</v>
          </cell>
          <cell r="J469" t="str">
            <v>FAP23733K</v>
          </cell>
          <cell r="M469" t="str">
            <v>MULTI</v>
          </cell>
          <cell r="N469" t="str">
            <v>TBS PRISMATIC 3xTL 18w</v>
          </cell>
        </row>
        <row r="470">
          <cell r="H470" t="str">
            <v>0500184</v>
          </cell>
          <cell r="I470" t="str">
            <v>NAIS</v>
          </cell>
          <cell r="J470" t="str">
            <v>FAP21733K</v>
          </cell>
          <cell r="M470" t="str">
            <v>MULTI</v>
          </cell>
          <cell r="N470" t="str">
            <v>TBS PRISMATIC 4xTL 18w</v>
          </cell>
        </row>
        <row r="471">
          <cell r="H471" t="str">
            <v>0500201</v>
          </cell>
          <cell r="I471" t="str">
            <v>NAIS</v>
          </cell>
          <cell r="J471" t="str">
            <v>FAP21733K</v>
          </cell>
          <cell r="M471" t="str">
            <v>MULTI</v>
          </cell>
          <cell r="N471" t="str">
            <v>TBS PRISMATIC 1xTL 18w</v>
          </cell>
        </row>
        <row r="472">
          <cell r="H472" t="str">
            <v>0500202</v>
          </cell>
          <cell r="I472" t="str">
            <v>NAIS</v>
          </cell>
          <cell r="J472" t="str">
            <v>FAP22733K</v>
          </cell>
          <cell r="M472" t="str">
            <v>MULTI</v>
          </cell>
          <cell r="N472" t="str">
            <v>TBS PRISMATIC 2xTL 18w</v>
          </cell>
        </row>
        <row r="473">
          <cell r="H473" t="str">
            <v>0500203</v>
          </cell>
          <cell r="I473" t="str">
            <v>NAIS</v>
          </cell>
          <cell r="J473" t="str">
            <v>FAP23733K</v>
          </cell>
          <cell r="M473" t="str">
            <v>MULTI</v>
          </cell>
          <cell r="N473" t="str">
            <v>TBS PRISMATIC 3xTL 18w</v>
          </cell>
        </row>
        <row r="474">
          <cell r="H474" t="str">
            <v>0500204</v>
          </cell>
          <cell r="I474" t="str">
            <v>NAIS</v>
          </cell>
          <cell r="J474" t="str">
            <v>FAP21733K</v>
          </cell>
          <cell r="M474" t="str">
            <v>MULTI</v>
          </cell>
          <cell r="N474" t="str">
            <v>TBS PRISMATIC 4xTL 18w</v>
          </cell>
        </row>
        <row r="475">
          <cell r="H475" t="str">
            <v>0500361</v>
          </cell>
          <cell r="I475" t="str">
            <v>NAIS</v>
          </cell>
          <cell r="J475" t="str">
            <v>FAP41733K</v>
          </cell>
          <cell r="M475" t="str">
            <v>MULTI</v>
          </cell>
          <cell r="N475" t="str">
            <v>TBS PRISMATIC 1xTL 36w</v>
          </cell>
        </row>
        <row r="476">
          <cell r="H476" t="str">
            <v>0500362</v>
          </cell>
          <cell r="I476" t="str">
            <v>NAIS</v>
          </cell>
          <cell r="J476" t="str">
            <v>FAP42733K</v>
          </cell>
          <cell r="M476" t="str">
            <v>MULTI</v>
          </cell>
          <cell r="N476" t="str">
            <v>TBS PRISMATIC 2xTL 36w</v>
          </cell>
        </row>
        <row r="477">
          <cell r="H477" t="str">
            <v>0500363</v>
          </cell>
          <cell r="I477" t="str">
            <v>NAIS</v>
          </cell>
          <cell r="J477" t="str">
            <v>FAP43733K</v>
          </cell>
          <cell r="M477" t="str">
            <v>MULTI</v>
          </cell>
          <cell r="N477" t="str">
            <v>TBS PRISMATIC 3xTL 36w</v>
          </cell>
        </row>
        <row r="478">
          <cell r="H478" t="str">
            <v>0500364</v>
          </cell>
          <cell r="M478" t="str">
            <v>MULTI</v>
          </cell>
          <cell r="N478" t="str">
            <v>TBS PRISMATIC 4xTL 36w</v>
          </cell>
        </row>
        <row r="479">
          <cell r="H479" t="str">
            <v>0500401</v>
          </cell>
          <cell r="I479" t="str">
            <v>NAIS</v>
          </cell>
          <cell r="J479" t="str">
            <v>FAP41733K</v>
          </cell>
          <cell r="M479" t="str">
            <v>MULTI</v>
          </cell>
          <cell r="N479" t="str">
            <v>TBS PRISMATIC 1xTL 36w</v>
          </cell>
        </row>
        <row r="480">
          <cell r="H480" t="str">
            <v>0500402</v>
          </cell>
          <cell r="I480" t="str">
            <v>NAIS</v>
          </cell>
          <cell r="J480" t="str">
            <v>FAP42733K</v>
          </cell>
          <cell r="M480" t="str">
            <v>MULTI</v>
          </cell>
          <cell r="N480" t="str">
            <v>TBS PRISMATIC 2xTL 36w</v>
          </cell>
        </row>
        <row r="481">
          <cell r="H481" t="str">
            <v>0500403</v>
          </cell>
          <cell r="I481" t="str">
            <v>NAIS</v>
          </cell>
          <cell r="J481" t="str">
            <v>FAP43733K</v>
          </cell>
          <cell r="M481" t="str">
            <v>MULTI</v>
          </cell>
          <cell r="N481" t="str">
            <v>TBS PRISMATIC 3xTL 36w</v>
          </cell>
        </row>
        <row r="482">
          <cell r="H482" t="str">
            <v>0500404</v>
          </cell>
          <cell r="M482" t="str">
            <v>MULTI</v>
          </cell>
          <cell r="N482" t="str">
            <v>TBS PRISMATIC 4xTL 36w</v>
          </cell>
        </row>
        <row r="483">
          <cell r="H483" t="str">
            <v>0500581</v>
          </cell>
          <cell r="M483" t="str">
            <v>MULTI</v>
          </cell>
          <cell r="N483" t="str">
            <v>TBS PRISMATIC 1xTL 58w</v>
          </cell>
        </row>
        <row r="484">
          <cell r="H484" t="str">
            <v>0500582</v>
          </cell>
          <cell r="M484" t="str">
            <v>MULTI</v>
          </cell>
          <cell r="N484" t="str">
            <v>TBS PRISMATIC 2xTL 58w</v>
          </cell>
        </row>
        <row r="485">
          <cell r="H485" t="str">
            <v>0500601</v>
          </cell>
          <cell r="M485" t="str">
            <v>MULTI</v>
          </cell>
          <cell r="N485" t="str">
            <v>TBS PRISMATIC 1xTL 60w</v>
          </cell>
        </row>
        <row r="486">
          <cell r="H486" t="str">
            <v>0500602</v>
          </cell>
          <cell r="M486" t="str">
            <v>MULTI</v>
          </cell>
          <cell r="N486" t="str">
            <v>TBS PRISMATIC 2xTL 60w</v>
          </cell>
        </row>
        <row r="487">
          <cell r="H487" t="str">
            <v>0600181</v>
          </cell>
          <cell r="I487" t="str">
            <v>NAIS</v>
          </cell>
          <cell r="J487" t="str">
            <v>FAP21028K</v>
          </cell>
          <cell r="M487" t="str">
            <v>MULTI</v>
          </cell>
          <cell r="N487" t="str">
            <v>V-SHAPE 1xTL 18w</v>
          </cell>
        </row>
        <row r="488">
          <cell r="H488" t="str">
            <v>0600182</v>
          </cell>
          <cell r="I488" t="str">
            <v>NAIS</v>
          </cell>
          <cell r="J488" t="str">
            <v>FAP22028K</v>
          </cell>
          <cell r="M488" t="str">
            <v>MULTI</v>
          </cell>
          <cell r="N488" t="str">
            <v>V-SHAPE 2xTL 18w</v>
          </cell>
        </row>
        <row r="489">
          <cell r="H489" t="str">
            <v>0600201</v>
          </cell>
          <cell r="I489" t="str">
            <v>NAIS</v>
          </cell>
          <cell r="J489" t="str">
            <v>FAP21028K</v>
          </cell>
          <cell r="M489" t="str">
            <v>MULTI</v>
          </cell>
          <cell r="N489" t="str">
            <v>V-SHAPE 1xTL 18w</v>
          </cell>
        </row>
        <row r="490">
          <cell r="H490" t="str">
            <v>0600202</v>
          </cell>
          <cell r="I490" t="str">
            <v>NAIS</v>
          </cell>
          <cell r="J490" t="str">
            <v>FAP22028K</v>
          </cell>
          <cell r="M490" t="str">
            <v>MULTI</v>
          </cell>
          <cell r="N490" t="str">
            <v>V-SHAPE 2xTL 18w</v>
          </cell>
        </row>
        <row r="491">
          <cell r="H491" t="str">
            <v>0600361</v>
          </cell>
          <cell r="I491" t="str">
            <v>NAIS</v>
          </cell>
          <cell r="J491" t="str">
            <v>FAP41028K</v>
          </cell>
          <cell r="M491" t="str">
            <v>MULTI</v>
          </cell>
          <cell r="N491" t="str">
            <v>V-SHAPE 1xTL 36w</v>
          </cell>
        </row>
        <row r="492">
          <cell r="H492" t="str">
            <v>0600362</v>
          </cell>
          <cell r="I492" t="str">
            <v>NAIS</v>
          </cell>
          <cell r="J492" t="str">
            <v>FAP42028K</v>
          </cell>
          <cell r="M492" t="str">
            <v>MULTI</v>
          </cell>
          <cell r="N492" t="str">
            <v>V-SHAPE 2xTL 36w</v>
          </cell>
        </row>
        <row r="493">
          <cell r="H493" t="str">
            <v>0600401</v>
          </cell>
          <cell r="I493" t="str">
            <v>NAIS</v>
          </cell>
          <cell r="J493" t="str">
            <v>FAP41028K</v>
          </cell>
          <cell r="M493" t="str">
            <v>MULTI</v>
          </cell>
          <cell r="N493" t="str">
            <v>V-SHAPE 1xTL 36w</v>
          </cell>
        </row>
        <row r="494">
          <cell r="H494" t="str">
            <v>0600402</v>
          </cell>
          <cell r="I494" t="str">
            <v>NAIS</v>
          </cell>
          <cell r="J494" t="str">
            <v>FAP42028K</v>
          </cell>
          <cell r="M494" t="str">
            <v>MULTI</v>
          </cell>
          <cell r="N494" t="str">
            <v>V-SHAPE 2xTL 36w</v>
          </cell>
        </row>
        <row r="495">
          <cell r="H495" t="str">
            <v>0600581</v>
          </cell>
          <cell r="M495" t="str">
            <v>MULTI</v>
          </cell>
          <cell r="N495" t="str">
            <v>V-SHAPE 1xTL 58w</v>
          </cell>
        </row>
        <row r="496">
          <cell r="H496" t="str">
            <v>0600582</v>
          </cell>
          <cell r="M496" t="str">
            <v>MULTI</v>
          </cell>
          <cell r="N496" t="str">
            <v>V-SHAPE 2xTL 58w</v>
          </cell>
        </row>
        <row r="497">
          <cell r="H497" t="str">
            <v>0600601</v>
          </cell>
          <cell r="M497" t="str">
            <v>MULTI</v>
          </cell>
          <cell r="N497" t="str">
            <v>V-SHAPE 1xTL 58w</v>
          </cell>
        </row>
        <row r="498">
          <cell r="H498" t="str">
            <v>0600602</v>
          </cell>
          <cell r="M498" t="str">
            <v>MULTI</v>
          </cell>
          <cell r="N498" t="str">
            <v>V-SHAPE 2xTL 58w</v>
          </cell>
        </row>
        <row r="499">
          <cell r="H499" t="str">
            <v>0700181</v>
          </cell>
          <cell r="I499" t="str">
            <v>NAIS</v>
          </cell>
          <cell r="J499" t="str">
            <v>FAP21280K</v>
          </cell>
          <cell r="M499" t="str">
            <v>MULTI</v>
          </cell>
          <cell r="N499" t="str">
            <v>TKO 1xTL 18w</v>
          </cell>
        </row>
        <row r="500">
          <cell r="H500" t="str">
            <v>0700182</v>
          </cell>
          <cell r="I500" t="str">
            <v>NAIS</v>
          </cell>
          <cell r="J500" t="str">
            <v>FAP22280K</v>
          </cell>
          <cell r="M500" t="str">
            <v>MULTI</v>
          </cell>
          <cell r="N500" t="str">
            <v>TKO 2xTL 18w</v>
          </cell>
        </row>
        <row r="501">
          <cell r="H501" t="str">
            <v>0700201</v>
          </cell>
          <cell r="I501" t="str">
            <v>NAIS</v>
          </cell>
          <cell r="J501" t="str">
            <v>FAP21280K</v>
          </cell>
          <cell r="M501" t="str">
            <v>MULTI</v>
          </cell>
          <cell r="N501" t="str">
            <v>TKO 1xTL 18w</v>
          </cell>
        </row>
        <row r="502">
          <cell r="H502" t="str">
            <v>0700202</v>
          </cell>
          <cell r="I502" t="str">
            <v>NAIS</v>
          </cell>
          <cell r="J502" t="str">
            <v>FAP22280K</v>
          </cell>
          <cell r="M502" t="str">
            <v>MULTI</v>
          </cell>
          <cell r="N502" t="str">
            <v>TKO 2xTL 18w</v>
          </cell>
        </row>
        <row r="503">
          <cell r="H503" t="str">
            <v>0700361</v>
          </cell>
          <cell r="I503" t="str">
            <v>NAIS</v>
          </cell>
          <cell r="J503" t="str">
            <v>FAP41280K</v>
          </cell>
          <cell r="M503" t="str">
            <v>MULTI</v>
          </cell>
          <cell r="N503" t="str">
            <v>TKO 1xTL 36w</v>
          </cell>
        </row>
        <row r="504">
          <cell r="H504" t="str">
            <v>0700362</v>
          </cell>
          <cell r="I504" t="str">
            <v>NAIS</v>
          </cell>
          <cell r="J504" t="str">
            <v>FAP42280K</v>
          </cell>
          <cell r="M504" t="str">
            <v>MULTI</v>
          </cell>
          <cell r="N504" t="str">
            <v>TKO 2xTL 36w</v>
          </cell>
        </row>
        <row r="505">
          <cell r="H505" t="str">
            <v>0700401</v>
          </cell>
          <cell r="I505" t="str">
            <v>NAIS</v>
          </cell>
          <cell r="J505" t="str">
            <v>FAP41280K</v>
          </cell>
          <cell r="M505" t="str">
            <v>MULTI</v>
          </cell>
          <cell r="N505" t="str">
            <v>TKO 1xTL 36w</v>
          </cell>
        </row>
        <row r="506">
          <cell r="H506" t="str">
            <v>0700402</v>
          </cell>
          <cell r="I506" t="str">
            <v>NAIS</v>
          </cell>
          <cell r="J506" t="str">
            <v>FAP42280K</v>
          </cell>
          <cell r="M506" t="str">
            <v>MULTI</v>
          </cell>
          <cell r="N506" t="str">
            <v>TKO 2xTL 36w</v>
          </cell>
        </row>
        <row r="507">
          <cell r="H507" t="str">
            <v>0700581</v>
          </cell>
          <cell r="M507" t="str">
            <v>MULTI</v>
          </cell>
          <cell r="N507" t="str">
            <v>TKO 1xTL 58w</v>
          </cell>
        </row>
        <row r="508">
          <cell r="H508" t="str">
            <v>0700582</v>
          </cell>
          <cell r="M508" t="str">
            <v>MULTI</v>
          </cell>
          <cell r="N508" t="str">
            <v>TKO 2xTL 58w</v>
          </cell>
        </row>
        <row r="509">
          <cell r="H509" t="str">
            <v>0700601</v>
          </cell>
          <cell r="M509" t="str">
            <v>MULTI</v>
          </cell>
          <cell r="N509" t="str">
            <v>TKO 1xTL 58w</v>
          </cell>
        </row>
        <row r="510">
          <cell r="H510" t="str">
            <v>0700602</v>
          </cell>
          <cell r="M510" t="str">
            <v>MULTI</v>
          </cell>
          <cell r="N510" t="str">
            <v>TKO 2xTL 58w</v>
          </cell>
        </row>
        <row r="511">
          <cell r="H511" t="str">
            <v>0800181</v>
          </cell>
          <cell r="I511" t="str">
            <v>NAIS</v>
          </cell>
          <cell r="J511" t="str">
            <v>FAP21080K</v>
          </cell>
          <cell r="M511" t="str">
            <v>MULTI</v>
          </cell>
          <cell r="N511" t="str">
            <v>BALK 1xTL 18w</v>
          </cell>
        </row>
        <row r="512">
          <cell r="H512" t="str">
            <v>0800182</v>
          </cell>
          <cell r="I512" t="str">
            <v>NAIS</v>
          </cell>
          <cell r="J512" t="str">
            <v>FAP22080K</v>
          </cell>
          <cell r="M512" t="str">
            <v>MULTI</v>
          </cell>
          <cell r="N512" t="str">
            <v>BALK 2xTL 18w</v>
          </cell>
        </row>
        <row r="513">
          <cell r="H513" t="str">
            <v>0800201</v>
          </cell>
          <cell r="I513" t="str">
            <v>NAIS</v>
          </cell>
          <cell r="J513" t="str">
            <v>FAP21080K</v>
          </cell>
          <cell r="M513" t="str">
            <v>MULTI</v>
          </cell>
          <cell r="N513" t="str">
            <v>BALK 1xTL 18w</v>
          </cell>
        </row>
        <row r="514">
          <cell r="H514" t="str">
            <v>0800202</v>
          </cell>
          <cell r="I514" t="str">
            <v>NAIS</v>
          </cell>
          <cell r="J514" t="str">
            <v>FAP22080K</v>
          </cell>
          <cell r="M514" t="str">
            <v>MULTI</v>
          </cell>
          <cell r="N514" t="str">
            <v>BALK 2xTL 18w</v>
          </cell>
        </row>
        <row r="515">
          <cell r="H515" t="str">
            <v>0800361</v>
          </cell>
          <cell r="I515" t="str">
            <v>NAIS</v>
          </cell>
          <cell r="J515" t="str">
            <v>FAP41080K</v>
          </cell>
          <cell r="M515" t="str">
            <v>MULTI</v>
          </cell>
          <cell r="N515" t="str">
            <v>BALK 1xTL 36w</v>
          </cell>
        </row>
        <row r="516">
          <cell r="H516" t="str">
            <v>0800362</v>
          </cell>
          <cell r="I516" t="str">
            <v>NAIS</v>
          </cell>
          <cell r="J516" t="str">
            <v>FAP42080K</v>
          </cell>
          <cell r="M516" t="str">
            <v>MULTI</v>
          </cell>
          <cell r="N516" t="str">
            <v>BALK 2xTL 36w</v>
          </cell>
        </row>
        <row r="517">
          <cell r="H517" t="str">
            <v>0800401</v>
          </cell>
          <cell r="I517" t="str">
            <v>NAIS</v>
          </cell>
          <cell r="J517" t="str">
            <v>FAP41080K</v>
          </cell>
          <cell r="M517" t="str">
            <v>MULTI</v>
          </cell>
          <cell r="N517" t="str">
            <v>BALK 1xTL 36w</v>
          </cell>
        </row>
        <row r="518">
          <cell r="H518" t="str">
            <v>0800402</v>
          </cell>
          <cell r="I518" t="str">
            <v>NAIS</v>
          </cell>
          <cell r="J518" t="str">
            <v>FAP42080K</v>
          </cell>
          <cell r="M518" t="str">
            <v>MULTI</v>
          </cell>
          <cell r="N518" t="str">
            <v>BALK 2xTL 36w</v>
          </cell>
        </row>
        <row r="519">
          <cell r="H519" t="str">
            <v>0800581</v>
          </cell>
          <cell r="M519" t="str">
            <v>MULTI</v>
          </cell>
          <cell r="N519" t="str">
            <v>BALK 1xTL 58w</v>
          </cell>
        </row>
        <row r="520">
          <cell r="H520" t="str">
            <v>0800582</v>
          </cell>
          <cell r="M520" t="str">
            <v>MULTI</v>
          </cell>
          <cell r="N520" t="str">
            <v>BALK 2xTL 58w</v>
          </cell>
        </row>
        <row r="521">
          <cell r="H521" t="str">
            <v>0800601</v>
          </cell>
          <cell r="M521" t="str">
            <v>MULTI</v>
          </cell>
          <cell r="N521" t="str">
            <v>BALK 1xTL 58w</v>
          </cell>
        </row>
        <row r="522">
          <cell r="H522" t="str">
            <v>0800602</v>
          </cell>
          <cell r="M522" t="str">
            <v>MULTI</v>
          </cell>
          <cell r="N522" t="str">
            <v>BALK 2xTL 58w</v>
          </cell>
        </row>
        <row r="523">
          <cell r="H523" t="str">
            <v>0900181</v>
          </cell>
          <cell r="I523" t="str">
            <v>PHILIPS</v>
          </cell>
          <cell r="J523" t="str">
            <v>TSC 058/118 O</v>
          </cell>
        </row>
        <row r="524">
          <cell r="H524" t="str">
            <v>0900182</v>
          </cell>
          <cell r="I524" t="str">
            <v>PHILIPS</v>
          </cell>
          <cell r="J524" t="str">
            <v>TSC 058/218 O</v>
          </cell>
        </row>
        <row r="525">
          <cell r="H525" t="str">
            <v>0900201</v>
          </cell>
          <cell r="I525" t="str">
            <v>PHILIPS</v>
          </cell>
          <cell r="J525" t="str">
            <v>TSC 058/118 O</v>
          </cell>
        </row>
        <row r="526">
          <cell r="H526" t="str">
            <v>0900202</v>
          </cell>
          <cell r="I526" t="str">
            <v>PHILIPS</v>
          </cell>
          <cell r="J526" t="str">
            <v>TSC 058/218 O</v>
          </cell>
        </row>
        <row r="527">
          <cell r="H527" t="str">
            <v>0900361</v>
          </cell>
          <cell r="I527" t="str">
            <v>PHILIPS</v>
          </cell>
          <cell r="J527" t="str">
            <v>TSC 058/136 O</v>
          </cell>
        </row>
        <row r="528">
          <cell r="H528" t="str">
            <v>0900362</v>
          </cell>
          <cell r="I528" t="str">
            <v>PHILIPS</v>
          </cell>
          <cell r="J528" t="str">
            <v>TSC 058/236 O</v>
          </cell>
        </row>
        <row r="529">
          <cell r="H529" t="str">
            <v>0900401</v>
          </cell>
          <cell r="I529" t="str">
            <v>PHILIPS</v>
          </cell>
          <cell r="J529" t="str">
            <v>TSC 058/136 O</v>
          </cell>
        </row>
        <row r="530">
          <cell r="H530" t="str">
            <v>0900402</v>
          </cell>
          <cell r="I530" t="str">
            <v>PHILIPS</v>
          </cell>
          <cell r="J530" t="str">
            <v>TSC 058/236 O</v>
          </cell>
        </row>
        <row r="531">
          <cell r="H531" t="str">
            <v>1000181</v>
          </cell>
          <cell r="I531" t="str">
            <v>PHILIPS</v>
          </cell>
          <cell r="J531" t="str">
            <v>TSC 058/118 P</v>
          </cell>
          <cell r="M531" t="str">
            <v>MULT</v>
          </cell>
          <cell r="N531" t="str">
            <v>DUST PROOF 1xTL 18w</v>
          </cell>
        </row>
        <row r="532">
          <cell r="H532" t="str">
            <v>1000182</v>
          </cell>
          <cell r="I532" t="str">
            <v>PHILIPS</v>
          </cell>
          <cell r="J532" t="str">
            <v>TSC 058/218 P</v>
          </cell>
          <cell r="M532" t="str">
            <v>MULT</v>
          </cell>
          <cell r="N532" t="str">
            <v>DUST PROOF 2xTL 18w</v>
          </cell>
        </row>
        <row r="533">
          <cell r="H533" t="str">
            <v>1000201</v>
          </cell>
          <cell r="I533" t="str">
            <v>PHILIPS</v>
          </cell>
          <cell r="J533" t="str">
            <v>TSC 058/118 P</v>
          </cell>
          <cell r="M533" t="str">
            <v>MULT</v>
          </cell>
          <cell r="N533" t="str">
            <v>DUST PROOF 1xTL 18w</v>
          </cell>
        </row>
        <row r="534">
          <cell r="H534" t="str">
            <v>1000202</v>
          </cell>
          <cell r="I534" t="str">
            <v>PHILIPS</v>
          </cell>
          <cell r="J534" t="str">
            <v>TSC 058/218 P</v>
          </cell>
          <cell r="M534" t="str">
            <v>MULT</v>
          </cell>
          <cell r="N534" t="str">
            <v>DUST PROOF 2xTL 18w</v>
          </cell>
        </row>
        <row r="535">
          <cell r="H535" t="str">
            <v>1000361</v>
          </cell>
          <cell r="I535" t="str">
            <v>PHILIPS</v>
          </cell>
          <cell r="J535" t="str">
            <v>TSC 058/136 P</v>
          </cell>
          <cell r="M535" t="str">
            <v>MULT</v>
          </cell>
          <cell r="N535" t="str">
            <v>DUST PROOF 1xTL 36w</v>
          </cell>
        </row>
        <row r="536">
          <cell r="H536" t="str">
            <v>1000362</v>
          </cell>
          <cell r="I536" t="str">
            <v>PHILIPS</v>
          </cell>
          <cell r="J536" t="str">
            <v>TSC 058/236 P</v>
          </cell>
          <cell r="M536" t="str">
            <v>MULT</v>
          </cell>
          <cell r="N536" t="str">
            <v>DUST PROOF 2xTL 36w</v>
          </cell>
        </row>
        <row r="537">
          <cell r="H537" t="str">
            <v>1000401</v>
          </cell>
          <cell r="I537" t="str">
            <v>PHILIPS</v>
          </cell>
          <cell r="J537" t="str">
            <v>TSC 058/136 P</v>
          </cell>
          <cell r="M537" t="str">
            <v>MULT</v>
          </cell>
          <cell r="N537" t="str">
            <v>DUST PROOF 1xTL 36w</v>
          </cell>
        </row>
        <row r="538">
          <cell r="H538" t="str">
            <v>1000402</v>
          </cell>
          <cell r="I538" t="str">
            <v>PHILIPS</v>
          </cell>
          <cell r="J538" t="str">
            <v>TSC 058/236 P</v>
          </cell>
          <cell r="M538" t="str">
            <v>MULT</v>
          </cell>
          <cell r="N538" t="str">
            <v>DUST PROOF 2xTL 36w</v>
          </cell>
        </row>
        <row r="539">
          <cell r="H539" t="str">
            <v>1100401</v>
          </cell>
        </row>
        <row r="540">
          <cell r="H540" t="str">
            <v>1100501</v>
          </cell>
        </row>
        <row r="541">
          <cell r="H541" t="str">
            <v>1100801</v>
          </cell>
          <cell r="I541" t="str">
            <v>IWASAKI</v>
          </cell>
          <cell r="J541" t="str">
            <v>SAN101(E27)HF80PD</v>
          </cell>
        </row>
        <row r="542">
          <cell r="H542" t="str">
            <v>1101001</v>
          </cell>
          <cell r="I542" t="str">
            <v>IWASAKI</v>
          </cell>
          <cell r="J542" t="str">
            <v>SAN101(E27)HF100PD</v>
          </cell>
        </row>
        <row r="543">
          <cell r="H543" t="str">
            <v>1101251</v>
          </cell>
          <cell r="I543" t="str">
            <v>IWASAKI</v>
          </cell>
          <cell r="J543" t="str">
            <v>SAN101(E27)HF125PD</v>
          </cell>
        </row>
        <row r="544">
          <cell r="H544" t="str">
            <v>1101751</v>
          </cell>
          <cell r="I544" t="str">
            <v>IWASAKI</v>
          </cell>
          <cell r="J544" t="str">
            <v>SAN411(E40)HF175PD</v>
          </cell>
        </row>
        <row r="545">
          <cell r="H545" t="str">
            <v>1102501</v>
          </cell>
          <cell r="I545" t="str">
            <v>IWASAKI</v>
          </cell>
          <cell r="J545" t="str">
            <v>SAN411(E40)HF250PD</v>
          </cell>
        </row>
        <row r="546">
          <cell r="H546" t="str">
            <v>1103001</v>
          </cell>
          <cell r="I546" t="str">
            <v>IWASAKI</v>
          </cell>
          <cell r="J546" t="str">
            <v>SAN411(E40)HF300PD</v>
          </cell>
        </row>
        <row r="547">
          <cell r="H547" t="str">
            <v>1104001</v>
          </cell>
          <cell r="I547" t="str">
            <v>IWASAKI</v>
          </cell>
          <cell r="J547" t="str">
            <v>SAN411(E40)HF400PD</v>
          </cell>
        </row>
        <row r="548">
          <cell r="H548" t="str">
            <v>1107001</v>
          </cell>
          <cell r="I548" t="str">
            <v>IWASAKI</v>
          </cell>
          <cell r="J548" t="str">
            <v>SAN711(E40)HF700PD</v>
          </cell>
        </row>
        <row r="549">
          <cell r="H549" t="str">
            <v>1110001</v>
          </cell>
          <cell r="I549" t="str">
            <v>IWASAKI</v>
          </cell>
          <cell r="J549" t="str">
            <v>SAN711(E40)HF1000PD</v>
          </cell>
        </row>
        <row r="550">
          <cell r="H550" t="str">
            <v>1200401</v>
          </cell>
        </row>
        <row r="551">
          <cell r="H551" t="str">
            <v>1200501</v>
          </cell>
        </row>
        <row r="552">
          <cell r="H552" t="str">
            <v>1200801</v>
          </cell>
          <cell r="I552" t="str">
            <v>IWASAKI</v>
          </cell>
          <cell r="J552" t="str">
            <v>SAW103(E27)HF80PD</v>
          </cell>
        </row>
        <row r="553">
          <cell r="H553" t="str">
            <v>1201001</v>
          </cell>
          <cell r="I553" t="str">
            <v>IWASAKI</v>
          </cell>
          <cell r="J553" t="str">
            <v>SAW103(E27)HF100PD</v>
          </cell>
        </row>
        <row r="554">
          <cell r="H554" t="str">
            <v>1201251</v>
          </cell>
          <cell r="I554" t="str">
            <v>IWASAKI</v>
          </cell>
          <cell r="J554" t="str">
            <v>SAW103(E27)HF125PD</v>
          </cell>
        </row>
        <row r="555">
          <cell r="H555" t="str">
            <v>1201751</v>
          </cell>
          <cell r="I555" t="str">
            <v>IWASAKI</v>
          </cell>
          <cell r="J555" t="str">
            <v>SAW411(E40)HF175PD</v>
          </cell>
        </row>
        <row r="556">
          <cell r="H556" t="str">
            <v>1202501</v>
          </cell>
          <cell r="I556" t="str">
            <v>IWASAKI</v>
          </cell>
          <cell r="J556" t="str">
            <v>SAW411(E40)HF250PD</v>
          </cell>
        </row>
        <row r="557">
          <cell r="H557" t="str">
            <v>1203001</v>
          </cell>
          <cell r="I557" t="str">
            <v>IWASAKI</v>
          </cell>
          <cell r="J557" t="str">
            <v>SAW411(E40)HF300PD</v>
          </cell>
        </row>
        <row r="558">
          <cell r="H558" t="str">
            <v>1204001</v>
          </cell>
          <cell r="I558" t="str">
            <v>IWASAKI</v>
          </cell>
          <cell r="J558" t="str">
            <v>SAW411(E40)HF400PD</v>
          </cell>
        </row>
        <row r="559">
          <cell r="H559" t="str">
            <v>1207001</v>
          </cell>
          <cell r="I559" t="str">
            <v>IWASAKI</v>
          </cell>
          <cell r="J559" t="str">
            <v>SAW711(E40)HF700PD</v>
          </cell>
        </row>
        <row r="560">
          <cell r="H560" t="str">
            <v>1210001</v>
          </cell>
          <cell r="I560" t="str">
            <v>IWASAKI</v>
          </cell>
          <cell r="J560" t="str">
            <v>SAW711(E40)HF1000PD</v>
          </cell>
        </row>
        <row r="561">
          <cell r="H561" t="str">
            <v>1301001</v>
          </cell>
          <cell r="I561" t="str">
            <v>IWASAKI</v>
          </cell>
          <cell r="J561" t="str">
            <v>SAN411(E40)NH100F</v>
          </cell>
        </row>
        <row r="562">
          <cell r="H562" t="str">
            <v>1301501</v>
          </cell>
          <cell r="I562" t="str">
            <v>IWASAKI</v>
          </cell>
          <cell r="J562" t="str">
            <v>SAN411(E40)NH150F</v>
          </cell>
        </row>
        <row r="563">
          <cell r="H563" t="str">
            <v>1302501</v>
          </cell>
          <cell r="I563" t="str">
            <v>IWASAKI</v>
          </cell>
          <cell r="J563" t="str">
            <v>SAN411(E40)NH250F</v>
          </cell>
        </row>
        <row r="564">
          <cell r="H564" t="str">
            <v>1304001</v>
          </cell>
          <cell r="I564" t="str">
            <v>IWASAKI</v>
          </cell>
          <cell r="J564" t="str">
            <v>SAN411(E40)NH400F</v>
          </cell>
        </row>
        <row r="565">
          <cell r="H565" t="str">
            <v>1307001</v>
          </cell>
          <cell r="I565" t="str">
            <v>IWASAKI</v>
          </cell>
          <cell r="J565" t="str">
            <v>SAN711(E40)NH700F</v>
          </cell>
        </row>
        <row r="566">
          <cell r="H566" t="str">
            <v>1310001</v>
          </cell>
          <cell r="I566" t="str">
            <v>IWASAKI</v>
          </cell>
          <cell r="J566" t="str">
            <v>SAN711(E40)NH1000F</v>
          </cell>
        </row>
        <row r="567">
          <cell r="H567" t="str">
            <v>1401001</v>
          </cell>
          <cell r="I567" t="str">
            <v>IWASAKI</v>
          </cell>
          <cell r="J567" t="str">
            <v>SAW411(E40)NH100F</v>
          </cell>
        </row>
        <row r="568">
          <cell r="H568" t="str">
            <v>1401501</v>
          </cell>
          <cell r="I568" t="str">
            <v>IWASAKI</v>
          </cell>
          <cell r="J568" t="str">
            <v>SAW411(E40)NH150F</v>
          </cell>
        </row>
        <row r="569">
          <cell r="H569" t="str">
            <v>1402501</v>
          </cell>
          <cell r="I569" t="str">
            <v>IWASAKI</v>
          </cell>
          <cell r="J569" t="str">
            <v>SAW411(E40)NH250F</v>
          </cell>
        </row>
        <row r="570">
          <cell r="H570" t="str">
            <v>1404001</v>
          </cell>
          <cell r="I570" t="str">
            <v>IWASAKI</v>
          </cell>
          <cell r="J570" t="str">
            <v>SAW411(E40)NH400F</v>
          </cell>
        </row>
        <row r="571">
          <cell r="H571" t="str">
            <v>1407001</v>
          </cell>
          <cell r="I571" t="str">
            <v>IWASAKI</v>
          </cell>
          <cell r="J571" t="str">
            <v>SAW711(E40)NH700F</v>
          </cell>
        </row>
        <row r="572">
          <cell r="H572" t="str">
            <v>1410001</v>
          </cell>
          <cell r="I572" t="str">
            <v>IWASAKI</v>
          </cell>
          <cell r="J572" t="str">
            <v>SAW711(E40)NH1000F</v>
          </cell>
        </row>
        <row r="573">
          <cell r="H573" t="str">
            <v>1502501</v>
          </cell>
          <cell r="I573" t="str">
            <v>IWASAKI</v>
          </cell>
          <cell r="J573" t="str">
            <v>SAN411(E40)MF250/BUH</v>
          </cell>
        </row>
        <row r="574">
          <cell r="H574" t="str">
            <v>1504001</v>
          </cell>
          <cell r="I574" t="str">
            <v>IWASAKI</v>
          </cell>
          <cell r="J574" t="str">
            <v>SAN411(E40)MF400/BUH</v>
          </cell>
        </row>
        <row r="575">
          <cell r="H575" t="str">
            <v>1507001</v>
          </cell>
          <cell r="I575" t="str">
            <v>IWASAKI</v>
          </cell>
          <cell r="J575" t="str">
            <v>SAN711(E40)MF700/BUH</v>
          </cell>
        </row>
        <row r="576">
          <cell r="H576" t="str">
            <v>1510001</v>
          </cell>
          <cell r="I576" t="str">
            <v>IWASAKI</v>
          </cell>
          <cell r="J576" t="str">
            <v>SAN711(E40)MF1000A/BUH</v>
          </cell>
        </row>
        <row r="577">
          <cell r="H577" t="str">
            <v>1602501</v>
          </cell>
          <cell r="I577" t="str">
            <v>IWASAKI</v>
          </cell>
          <cell r="J577" t="str">
            <v>SAW411(E40)MF250/BUH</v>
          </cell>
        </row>
        <row r="578">
          <cell r="H578" t="str">
            <v>1604001</v>
          </cell>
          <cell r="I578" t="str">
            <v>IWASAKI</v>
          </cell>
          <cell r="J578" t="str">
            <v>SAW411(E40)MF400/BUH</v>
          </cell>
        </row>
        <row r="579">
          <cell r="H579" t="str">
            <v>1607001</v>
          </cell>
          <cell r="I579" t="str">
            <v>IWASAKI</v>
          </cell>
          <cell r="J579" t="str">
            <v>SAW711(E40)MF700/BUH</v>
          </cell>
        </row>
        <row r="580">
          <cell r="H580" t="str">
            <v>1610001</v>
          </cell>
          <cell r="I580" t="str">
            <v>IWASAKI</v>
          </cell>
          <cell r="J580" t="str">
            <v>SAW711(E40)MF1000A/BUH</v>
          </cell>
        </row>
        <row r="581">
          <cell r="H581" t="str">
            <v>1700101</v>
          </cell>
          <cell r="I581" t="str">
            <v>MULTI</v>
          </cell>
          <cell r="J581" t="str">
            <v>DLM 5" REF 10w</v>
          </cell>
        </row>
        <row r="582">
          <cell r="H582" t="str">
            <v>1700151</v>
          </cell>
          <cell r="I582" t="str">
            <v>MULTI</v>
          </cell>
          <cell r="J582" t="str">
            <v>DLM 5" REF 15w</v>
          </cell>
        </row>
        <row r="583">
          <cell r="H583" t="str">
            <v>1700251</v>
          </cell>
          <cell r="I583" t="str">
            <v>MULTI</v>
          </cell>
          <cell r="J583" t="str">
            <v>DLM 5" REF 25w</v>
          </cell>
        </row>
        <row r="584">
          <cell r="H584" t="str">
            <v>1700401</v>
          </cell>
          <cell r="I584" t="str">
            <v>MULTI</v>
          </cell>
          <cell r="J584" t="str">
            <v>DLM 5" REF 40w</v>
          </cell>
        </row>
        <row r="585">
          <cell r="H585" t="str">
            <v>1700601</v>
          </cell>
          <cell r="I585" t="str">
            <v>MULTI</v>
          </cell>
          <cell r="J585" t="str">
            <v>DLM 5" REF 60w</v>
          </cell>
        </row>
        <row r="586">
          <cell r="H586" t="str">
            <v>1700751</v>
          </cell>
          <cell r="I586" t="str">
            <v>MULTI</v>
          </cell>
          <cell r="J586" t="str">
            <v>DLM 5" REF 75w</v>
          </cell>
        </row>
        <row r="587">
          <cell r="H587" t="str">
            <v>1701001</v>
          </cell>
          <cell r="I587" t="str">
            <v>MULTI</v>
          </cell>
          <cell r="J587" t="str">
            <v>DLM 5" REF 100w</v>
          </cell>
        </row>
        <row r="588">
          <cell r="H588" t="str">
            <v>1701501</v>
          </cell>
          <cell r="I588" t="str">
            <v>MULTI</v>
          </cell>
          <cell r="J588" t="str">
            <v>DLM 5" REF 150w</v>
          </cell>
        </row>
        <row r="589">
          <cell r="H589" t="str">
            <v>1702001</v>
          </cell>
          <cell r="I589" t="str">
            <v>MULTI</v>
          </cell>
          <cell r="J589" t="str">
            <v>DLM 5" REF 200w</v>
          </cell>
        </row>
        <row r="590">
          <cell r="H590" t="str">
            <v>1703001</v>
          </cell>
          <cell r="I590" t="str">
            <v>MULTI</v>
          </cell>
          <cell r="J590" t="str">
            <v>DLM 5" REF 300w</v>
          </cell>
        </row>
        <row r="591">
          <cell r="H591" t="str">
            <v>1705001</v>
          </cell>
          <cell r="I591" t="str">
            <v>MULTI</v>
          </cell>
          <cell r="J591" t="str">
            <v>DLM 5" REF 500w</v>
          </cell>
        </row>
        <row r="592">
          <cell r="H592" t="str">
            <v>1800101</v>
          </cell>
          <cell r="I592" t="str">
            <v>MULTI</v>
          </cell>
          <cell r="J592" t="str">
            <v>DL 6" BAF 10w</v>
          </cell>
        </row>
        <row r="593">
          <cell r="H593" t="str">
            <v>1800151</v>
          </cell>
          <cell r="I593" t="str">
            <v>MULTI</v>
          </cell>
          <cell r="J593" t="str">
            <v>DL 6" BAF 15w</v>
          </cell>
        </row>
        <row r="594">
          <cell r="H594" t="str">
            <v>1800251</v>
          </cell>
          <cell r="I594" t="str">
            <v>MULTI</v>
          </cell>
          <cell r="J594" t="str">
            <v>DL 6" BAF 25w</v>
          </cell>
        </row>
        <row r="595">
          <cell r="H595" t="str">
            <v>1800401</v>
          </cell>
          <cell r="I595" t="str">
            <v>MULTI</v>
          </cell>
          <cell r="J595" t="str">
            <v>DL 6" BAF 40w</v>
          </cell>
        </row>
        <row r="596">
          <cell r="H596" t="str">
            <v>1800601</v>
          </cell>
          <cell r="I596" t="str">
            <v>MULTI</v>
          </cell>
          <cell r="J596" t="str">
            <v>DL 6" BAF 60w</v>
          </cell>
        </row>
        <row r="597">
          <cell r="H597" t="str">
            <v>1800751</v>
          </cell>
          <cell r="I597" t="str">
            <v>MULTI</v>
          </cell>
          <cell r="J597" t="str">
            <v>DL 6" BAF 75w</v>
          </cell>
        </row>
        <row r="598">
          <cell r="H598" t="str">
            <v>1801001</v>
          </cell>
          <cell r="I598" t="str">
            <v>MULTI</v>
          </cell>
          <cell r="J598" t="str">
            <v>DL 6" BAF 100w</v>
          </cell>
        </row>
        <row r="599">
          <cell r="H599" t="str">
            <v>1801501</v>
          </cell>
          <cell r="I599" t="str">
            <v>MULTI</v>
          </cell>
          <cell r="J599" t="str">
            <v>DL 6" BAF 150w</v>
          </cell>
        </row>
        <row r="600">
          <cell r="H600" t="str">
            <v>1802001</v>
          </cell>
          <cell r="I600" t="str">
            <v>MULTI</v>
          </cell>
          <cell r="J600" t="str">
            <v>DL 6" BAF 200w</v>
          </cell>
        </row>
        <row r="601">
          <cell r="H601" t="str">
            <v>1803001</v>
          </cell>
          <cell r="I601" t="str">
            <v>MULTI</v>
          </cell>
          <cell r="J601" t="str">
            <v>DL 6" BAF 300w</v>
          </cell>
        </row>
        <row r="602">
          <cell r="H602" t="str">
            <v>1805001</v>
          </cell>
          <cell r="I602" t="str">
            <v>MULTI</v>
          </cell>
          <cell r="J602" t="str">
            <v>DL 6" BAF 500w</v>
          </cell>
        </row>
        <row r="603">
          <cell r="H603" t="str">
            <v>1900001</v>
          </cell>
        </row>
      </sheetData>
      <sheetData sheetId="2" refreshError="1"/>
      <sheetData sheetId="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Modifikasi"/>
      <sheetName val="Upah"/>
      <sheetName val="Anl.Alat"/>
      <sheetName val="Analisa"/>
      <sheetName val="SHEDUL"/>
      <sheetName val="D.Alat"/>
      <sheetName val="Kuantitas"/>
      <sheetName val="KSO"/>
      <sheetName val="Personil"/>
      <sheetName val="Anl.Teknik"/>
      <sheetName val="Rekap"/>
    </sheetNames>
    <sheetDataSet>
      <sheetData sheetId="0">
        <row r="11">
          <cell r="E11">
            <v>33000</v>
          </cell>
        </row>
        <row r="13">
          <cell r="E13">
            <v>37500</v>
          </cell>
        </row>
        <row r="26">
          <cell r="E26">
            <v>70000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heetName val="REKAP BIAYA"/>
      <sheetName val="RAB"/>
      <sheetName val="HARSAT"/>
      <sheetName val="ANALISA BAHAN"/>
      <sheetName val="ANALISA"/>
      <sheetName val="ANALISA GBM"/>
      <sheetName val="GALIAN-AB"/>
      <sheetName val="TIMBUNAN-AB"/>
      <sheetName val="kosong (4)"/>
      <sheetName val="kosong (3)"/>
      <sheetName val="Sheet3"/>
    </sheetNames>
    <sheetDataSet>
      <sheetData sheetId="0"/>
      <sheetData sheetId="1"/>
      <sheetData sheetId="2"/>
      <sheetData sheetId="3">
        <row r="13">
          <cell r="D13">
            <v>10000</v>
          </cell>
        </row>
        <row r="14">
          <cell r="D14">
            <v>11000</v>
          </cell>
        </row>
        <row r="20">
          <cell r="D20">
            <v>15000</v>
          </cell>
        </row>
      </sheetData>
      <sheetData sheetId="4">
        <row r="33">
          <cell r="K33">
            <v>133255</v>
          </cell>
        </row>
      </sheetData>
      <sheetData sheetId="5">
        <row r="36">
          <cell r="K36">
            <v>6713</v>
          </cell>
          <cell r="L36">
            <v>6713</v>
          </cell>
          <cell r="AG36">
            <v>2940</v>
          </cell>
          <cell r="AH36">
            <v>2940</v>
          </cell>
          <cell r="AR36">
            <v>11667</v>
          </cell>
          <cell r="BC36">
            <v>14260</v>
          </cell>
          <cell r="BN36">
            <v>2126</v>
          </cell>
          <cell r="BO36">
            <v>2126</v>
          </cell>
          <cell r="BY36">
            <v>151738</v>
          </cell>
          <cell r="BZ36">
            <v>151738</v>
          </cell>
          <cell r="CU36">
            <v>12754</v>
          </cell>
          <cell r="CV36">
            <v>12754</v>
          </cell>
        </row>
        <row r="72">
          <cell r="AR72">
            <v>2260</v>
          </cell>
          <cell r="AS72">
            <v>2260</v>
          </cell>
          <cell r="BN72">
            <v>19025</v>
          </cell>
          <cell r="CU72">
            <v>6920</v>
          </cell>
          <cell r="CV72">
            <v>6920</v>
          </cell>
        </row>
      </sheetData>
      <sheetData sheetId="6"/>
      <sheetData sheetId="7"/>
      <sheetData sheetId="8"/>
      <sheetData sheetId="9"/>
      <sheetData sheetId="10"/>
      <sheetData sheetId="1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ap"/>
      <sheetName val="RAB P Jaga"/>
      <sheetName val="RAB Kantor"/>
      <sheetName val="RaB Gd Bbku"/>
      <sheetName val="RaB Gd BJadi"/>
      <sheetName val="RaB Pabrik"/>
      <sheetName val="RaB Bak Pnmpung"/>
      <sheetName val="RaB Inst Air"/>
      <sheetName val="RaB Genset"/>
      <sheetName val="RAB Bang Pnjang"/>
      <sheetName val="RAB Kantin"/>
      <sheetName val="RAB Musholla"/>
      <sheetName val="RAB PERSIAPAN+iNFRA"/>
      <sheetName val="HSBU ANA"/>
      <sheetName val="Upah"/>
      <sheetName val="ANA"/>
      <sheetName val="HARGA SATUAN"/>
      <sheetName val="Spek Bhn"/>
      <sheetName val="H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1">
          <cell r="D61">
            <v>12500</v>
          </cell>
        </row>
        <row r="136">
          <cell r="D136">
            <v>15000</v>
          </cell>
        </row>
        <row r="306">
          <cell r="D306">
            <v>28000</v>
          </cell>
        </row>
        <row r="309">
          <cell r="D309">
            <v>35000</v>
          </cell>
        </row>
        <row r="310">
          <cell r="D310">
            <v>40000</v>
          </cell>
        </row>
        <row r="321">
          <cell r="D321">
            <v>45000</v>
          </cell>
        </row>
      </sheetData>
      <sheetData sheetId="14"/>
      <sheetData sheetId="15"/>
      <sheetData sheetId="16"/>
      <sheetData sheetId="17"/>
      <sheetData sheetId="18"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SAT"/>
      <sheetName val="ANALISA"/>
      <sheetName val="harsat_pek"/>
      <sheetName val="ANA_SANITARY"/>
      <sheetName val="struktur"/>
      <sheetName val="arsitektur"/>
      <sheetName val="lansekap"/>
      <sheetName val="rekapitulasi total"/>
      <sheetName val="sub rekapitulasi"/>
      <sheetName val="Schedule"/>
      <sheetName val="list_material"/>
      <sheetName val="resume"/>
      <sheetName val="kepada"/>
      <sheetName val="dash"/>
    </sheetNames>
    <sheetDataSet>
      <sheetData sheetId="0" refreshError="1"/>
      <sheetData sheetId="1" refreshError="1">
        <row r="14">
          <cell r="K14">
            <v>83880</v>
          </cell>
        </row>
        <row r="50">
          <cell r="K50">
            <v>15335510</v>
          </cell>
        </row>
        <row r="57">
          <cell r="K57">
            <v>350080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Rek.Harsat"/>
      <sheetName val="Analis har"/>
      <sheetName val="BASIC"/>
      <sheetName val="SKET"/>
      <sheetName val="KISDAM"/>
      <sheetName val="METODE"/>
      <sheetName val="Jad.pelperlat"/>
      <sheetName val="Personil"/>
      <sheetName val="Peralatan"/>
      <sheetName val="Rekap-Volume"/>
    </sheetNames>
    <sheetDataSet>
      <sheetData sheetId="0"/>
      <sheetData sheetId="1"/>
      <sheetData sheetId="2" refreshError="1">
        <row r="19">
          <cell r="I19">
            <v>20000</v>
          </cell>
        </row>
        <row r="41">
          <cell r="I41">
            <v>15800</v>
          </cell>
        </row>
        <row r="42">
          <cell r="I42">
            <v>5600</v>
          </cell>
        </row>
        <row r="44">
          <cell r="I44">
            <v>97736</v>
          </cell>
        </row>
        <row r="47">
          <cell r="I47">
            <v>8700</v>
          </cell>
        </row>
        <row r="48">
          <cell r="I48">
            <v>11000</v>
          </cell>
        </row>
        <row r="49">
          <cell r="I49">
            <v>10100</v>
          </cell>
        </row>
        <row r="50">
          <cell r="I50">
            <v>33800</v>
          </cell>
        </row>
        <row r="51">
          <cell r="I51">
            <v>350000</v>
          </cell>
        </row>
        <row r="52">
          <cell r="I52">
            <v>175000</v>
          </cell>
        </row>
        <row r="53">
          <cell r="I53">
            <v>170000</v>
          </cell>
        </row>
        <row r="94">
          <cell r="H94">
            <v>146807.5</v>
          </cell>
        </row>
        <row r="97">
          <cell r="H97">
            <v>33964.34375</v>
          </cell>
        </row>
        <row r="98">
          <cell r="H98">
            <v>15000</v>
          </cell>
        </row>
      </sheetData>
      <sheetData sheetId="3"/>
      <sheetData sheetId="4" refreshError="1">
        <row r="38">
          <cell r="N38">
            <v>70512.47</v>
          </cell>
        </row>
        <row r="382">
          <cell r="N382">
            <v>25295</v>
          </cell>
        </row>
        <row r="431">
          <cell r="N431">
            <v>52619.88</v>
          </cell>
        </row>
        <row r="480">
          <cell r="N480">
            <v>326403.28409375</v>
          </cell>
        </row>
        <row r="868">
          <cell r="N868">
            <v>9790</v>
          </cell>
        </row>
      </sheetData>
      <sheetData sheetId="5" refreshError="1">
        <row r="1149">
          <cell r="AO1149">
            <v>1840</v>
          </cell>
        </row>
        <row r="1153">
          <cell r="AO1153">
            <v>17600</v>
          </cell>
        </row>
        <row r="1157">
          <cell r="AO1157">
            <v>104000</v>
          </cell>
        </row>
        <row r="1158">
          <cell r="AO1158">
            <v>28000</v>
          </cell>
        </row>
        <row r="1160">
          <cell r="AO1160">
            <v>28000</v>
          </cell>
        </row>
      </sheetData>
      <sheetData sheetId="6"/>
      <sheetData sheetId="7"/>
      <sheetData sheetId="8"/>
      <sheetData sheetId="9"/>
      <sheetData sheetId="10"/>
      <sheetData sheetId="11"/>
      <sheetData sheetId="12"/>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mobilisation"/>
      <sheetName val="mayor01"/>
      <sheetName val="minor"/>
      <sheetName val="rutin1"/>
      <sheetName val="metoda"/>
      <sheetName val="upah"/>
      <sheetName val="jadwal"/>
      <sheetName val="DivI"/>
      <sheetName val="NC-CM"/>
      <sheetName val="UNIT-PRICE"/>
      <sheetName val="Harga Dasar"/>
      <sheetName val="ALT 1"/>
      <sheetName val="ALT"/>
    </sheetNames>
    <sheetDataSet>
      <sheetData sheetId="0" refreshError="1"/>
      <sheetData sheetId="1" refreshError="1"/>
      <sheetData sheetId="2" refreshError="1"/>
      <sheetData sheetId="3" refreshError="1">
        <row r="15">
          <cell r="G15">
            <v>60000</v>
          </cell>
        </row>
        <row r="16">
          <cell r="G16">
            <v>62000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PP"/>
      <sheetName val="BAU"/>
      <sheetName val="Rupa2"/>
      <sheetName val="Bank"/>
      <sheetName val="DashBoard"/>
      <sheetName val="Form of Tender"/>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 val="610.04"/>
      <sheetName val="610.05"/>
      <sheetName val="610.06"/>
      <sheetName val="610.07"/>
      <sheetName val="610.08"/>
      <sheetName val="Cash Flow"/>
      <sheetName val="BQ"/>
      <sheetName val="UnitRate"/>
      <sheetName val="HVAC"/>
      <sheetName val="HVAC in Dollar"/>
      <sheetName val="Analisa Jalan"/>
      <sheetName val="Major List"/>
      <sheetName val="EquipRekap"/>
      <sheetName val="Analisa Beton&amp;Mortar"/>
      <sheetName val="Unit Rate Pesanan"/>
      <sheetName val="List of Material"/>
      <sheetName val="AnalAlat"/>
      <sheetName val="OwningCos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SR PANJANG EE OKE"/>
      <sheetName val="d-123"/>
      <sheetName val="ANLBOR-2006"/>
      <sheetName val="@"/>
      <sheetName val="T"/>
      <sheetName val="U&amp;B-BOW"/>
      <sheetName val="ANBOW-2006"/>
      <sheetName val="D.1.1"/>
      <sheetName val="D.1.2"/>
      <sheetName val="D.1.3"/>
      <sheetName val="D.1.4"/>
      <sheetName val="D.1.5"/>
      <sheetName val="D.1.6"/>
      <sheetName val="D.1.7"/>
      <sheetName val="D.2.1"/>
      <sheetName val="D.2.2"/>
      <sheetName val="D.2.3"/>
      <sheetName val="d-3"/>
      <sheetName val="d-4.1"/>
      <sheetName val="d-4.2"/>
      <sheetName val="D_1_5"/>
      <sheetName val="D_1_7"/>
      <sheetName val="D_2_2"/>
      <sheetName val="D_2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SP2016"/>
      <sheetName val="Bahan"/>
      <sheetName val="Upah"/>
      <sheetName val="Daftar Besi Beton Ulir"/>
      <sheetName val="Daftar Besi Beton Polos"/>
    </sheetNames>
    <sheetDataSet>
      <sheetData sheetId="0"/>
      <sheetData sheetId="1">
        <row r="8">
          <cell r="E8"/>
          <cell r="F8"/>
          <cell r="G8"/>
          <cell r="H8"/>
          <cell r="I8"/>
          <cell r="J8"/>
          <cell r="K8"/>
        </row>
        <row r="9">
          <cell r="E9" t="str">
            <v>Air</v>
          </cell>
          <cell r="F9"/>
          <cell r="G9"/>
          <cell r="H9"/>
          <cell r="I9" t="str">
            <v>Liter</v>
          </cell>
          <cell r="J9">
            <v>65</v>
          </cell>
          <cell r="K9"/>
        </row>
        <row r="10">
          <cell r="E10" t="str">
            <v>Alluminium Foil DS</v>
          </cell>
          <cell r="F10"/>
          <cell r="G10"/>
          <cell r="H10"/>
          <cell r="I10" t="str">
            <v>m2</v>
          </cell>
          <cell r="J10">
            <v>16000</v>
          </cell>
          <cell r="K10"/>
        </row>
        <row r="11">
          <cell r="E11" t="str">
            <v>Atap Aspal Bitumen CT3</v>
          </cell>
          <cell r="F11"/>
          <cell r="G11"/>
          <cell r="H11"/>
          <cell r="I11" t="str">
            <v>Lembar</v>
          </cell>
          <cell r="J11">
            <v>172000</v>
          </cell>
          <cell r="K11"/>
        </row>
        <row r="12">
          <cell r="E12" t="str">
            <v>Underlayment Anti Bocor Atap</v>
          </cell>
          <cell r="F12"/>
          <cell r="G12"/>
          <cell r="H12"/>
          <cell r="I12" t="str">
            <v>m2</v>
          </cell>
          <cell r="J12">
            <v>64000</v>
          </cell>
          <cell r="K12"/>
        </row>
        <row r="13">
          <cell r="E13" t="str">
            <v>Bambu</v>
          </cell>
          <cell r="F13"/>
          <cell r="G13"/>
          <cell r="H13"/>
          <cell r="I13" t="str">
            <v>Batang</v>
          </cell>
          <cell r="J13">
            <v>123000</v>
          </cell>
          <cell r="K13"/>
        </row>
        <row r="14">
          <cell r="E14" t="str">
            <v>Batu Bata</v>
          </cell>
          <cell r="F14"/>
          <cell r="G14"/>
          <cell r="H14"/>
          <cell r="I14" t="str">
            <v>Buah</v>
          </cell>
          <cell r="J14">
            <v>700</v>
          </cell>
          <cell r="K14"/>
        </row>
        <row r="15">
          <cell r="E15" t="str">
            <v>Bata Ringan Tebal 7.5 cm</v>
          </cell>
          <cell r="F15"/>
          <cell r="G15"/>
          <cell r="H15"/>
          <cell r="I15" t="str">
            <v>Bh</v>
          </cell>
          <cell r="J15">
            <v>9000</v>
          </cell>
          <cell r="K15"/>
        </row>
        <row r="16">
          <cell r="E16" t="str">
            <v>Bata Ringan Tebal 10 cm</v>
          </cell>
          <cell r="F16"/>
          <cell r="G16"/>
          <cell r="H16"/>
          <cell r="I16" t="str">
            <v>Bh</v>
          </cell>
          <cell r="J16">
            <v>12000</v>
          </cell>
          <cell r="K16"/>
        </row>
        <row r="17">
          <cell r="E17" t="str">
            <v>Batu Kali / Batu Belah (Sungai / Gunung)</v>
          </cell>
          <cell r="F17"/>
          <cell r="G17"/>
          <cell r="H17"/>
          <cell r="I17" t="str">
            <v>M3</v>
          </cell>
          <cell r="J17">
            <v>185000</v>
          </cell>
          <cell r="K17"/>
        </row>
        <row r="18">
          <cell r="E18" t="str">
            <v>Batang Kelapa</v>
          </cell>
          <cell r="F18"/>
          <cell r="G18"/>
          <cell r="H18"/>
          <cell r="I18" t="str">
            <v>Batang</v>
          </cell>
          <cell r="J18">
            <v>307500</v>
          </cell>
          <cell r="K18"/>
        </row>
        <row r="19">
          <cell r="E19" t="str">
            <v>Batu pecah 2-3 cm (1350 Kg/m3)</v>
          </cell>
          <cell r="F19"/>
          <cell r="G19"/>
          <cell r="H19"/>
          <cell r="I19" t="str">
            <v>M3</v>
          </cell>
          <cell r="J19">
            <v>330000</v>
          </cell>
          <cell r="K19"/>
        </row>
        <row r="20">
          <cell r="E20" t="str">
            <v>Batu pecah 2-3 cm</v>
          </cell>
          <cell r="F20"/>
          <cell r="G20"/>
          <cell r="H20"/>
          <cell r="I20" t="str">
            <v>Kg</v>
          </cell>
          <cell r="J20">
            <v>244.44444444444446</v>
          </cell>
          <cell r="K20"/>
        </row>
        <row r="21">
          <cell r="E21" t="str">
            <v>Batu Granit</v>
          </cell>
          <cell r="F21"/>
          <cell r="G21"/>
          <cell r="H21"/>
          <cell r="I21" t="str">
            <v>Kg</v>
          </cell>
          <cell r="J21">
            <v>16000</v>
          </cell>
          <cell r="K21"/>
        </row>
        <row r="22">
          <cell r="E22" t="str">
            <v>Batu Tempel</v>
          </cell>
          <cell r="F22"/>
          <cell r="G22"/>
          <cell r="H22"/>
          <cell r="I22" t="str">
            <v>Bh</v>
          </cell>
          <cell r="J22">
            <v>16500</v>
          </cell>
          <cell r="K22"/>
        </row>
        <row r="23">
          <cell r="E23" t="str">
            <v>Baut Kap Ø 1/2 - 8</v>
          </cell>
          <cell r="F23"/>
          <cell r="G23"/>
          <cell r="H23"/>
          <cell r="I23" t="str">
            <v>Buah</v>
          </cell>
          <cell r="J23">
            <v>5535</v>
          </cell>
          <cell r="K23"/>
        </row>
        <row r="24">
          <cell r="E24" t="str">
            <v>Bensin (Industri)</v>
          </cell>
          <cell r="F24"/>
          <cell r="G24"/>
          <cell r="H24"/>
          <cell r="I24" t="str">
            <v>Liter</v>
          </cell>
          <cell r="J24">
            <v>12300</v>
          </cell>
          <cell r="K24"/>
        </row>
        <row r="25">
          <cell r="E25" t="str">
            <v>Besi Beton Polos</v>
          </cell>
          <cell r="F25"/>
          <cell r="G25"/>
          <cell r="H25"/>
          <cell r="I25" t="str">
            <v>Kg</v>
          </cell>
          <cell r="J25">
            <v>12000</v>
          </cell>
          <cell r="K25"/>
        </row>
        <row r="26">
          <cell r="E26" t="str">
            <v>Besi Beton Ulir</v>
          </cell>
          <cell r="F26"/>
          <cell r="G26"/>
          <cell r="H26"/>
          <cell r="I26" t="str">
            <v>Kg</v>
          </cell>
          <cell r="J26">
            <v>14000</v>
          </cell>
          <cell r="K26"/>
        </row>
        <row r="27">
          <cell r="E27" t="str">
            <v>Besi Hollow 40.40.2 mm</v>
          </cell>
          <cell r="F27"/>
          <cell r="G27"/>
          <cell r="H27"/>
          <cell r="I27" t="str">
            <v>m</v>
          </cell>
          <cell r="J27">
            <v>22000</v>
          </cell>
          <cell r="K27"/>
        </row>
        <row r="28">
          <cell r="E28" t="str">
            <v>Besi Profil</v>
          </cell>
          <cell r="F28"/>
          <cell r="G28"/>
          <cell r="H28"/>
          <cell r="I28" t="str">
            <v>Kg</v>
          </cell>
          <cell r="J28">
            <v>16700</v>
          </cell>
          <cell r="K28"/>
        </row>
        <row r="29">
          <cell r="E29" t="str">
            <v>Besi Siku L 30.30.3</v>
          </cell>
          <cell r="F29"/>
          <cell r="G29"/>
          <cell r="H29"/>
          <cell r="I29" t="str">
            <v>Kg</v>
          </cell>
          <cell r="J29">
            <v>12500</v>
          </cell>
          <cell r="K29"/>
        </row>
        <row r="30">
          <cell r="E30" t="str">
            <v>Beton Rooster / Kerawang</v>
          </cell>
          <cell r="F30"/>
          <cell r="G30"/>
          <cell r="H30"/>
          <cell r="I30" t="str">
            <v>Buah</v>
          </cell>
          <cell r="J30">
            <v>4000</v>
          </cell>
          <cell r="K30"/>
        </row>
        <row r="31">
          <cell r="E31" t="str">
            <v>Bubungan Atap Aspal Bitumen</v>
          </cell>
          <cell r="F31"/>
          <cell r="G31"/>
          <cell r="H31"/>
          <cell r="I31" t="str">
            <v>M'</v>
          </cell>
          <cell r="J31">
            <v>51950</v>
          </cell>
          <cell r="K31"/>
        </row>
        <row r="32">
          <cell r="E32" t="str">
            <v>Cat Dasar</v>
          </cell>
          <cell r="F32"/>
          <cell r="G32"/>
          <cell r="H32"/>
          <cell r="I32" t="str">
            <v>Kg</v>
          </cell>
          <cell r="J32">
            <v>28000</v>
          </cell>
          <cell r="K32"/>
        </row>
        <row r="33">
          <cell r="E33" t="str">
            <v>Cat Kayu Mengkilat</v>
          </cell>
          <cell r="F33"/>
          <cell r="G33"/>
          <cell r="H33"/>
          <cell r="I33" t="str">
            <v>Kg</v>
          </cell>
          <cell r="J33">
            <v>71340</v>
          </cell>
          <cell r="K33"/>
        </row>
        <row r="34">
          <cell r="E34" t="str">
            <v>Cat Menie</v>
          </cell>
          <cell r="F34"/>
          <cell r="G34"/>
          <cell r="H34"/>
          <cell r="I34" t="str">
            <v>Kg</v>
          </cell>
          <cell r="J34">
            <v>30750</v>
          </cell>
          <cell r="K34"/>
        </row>
        <row r="35">
          <cell r="E35" t="str">
            <v>Cat Penutup Exterior Setara Jotun</v>
          </cell>
          <cell r="F35"/>
          <cell r="G35"/>
          <cell r="H35"/>
          <cell r="I35" t="str">
            <v>Kg</v>
          </cell>
          <cell r="J35">
            <v>35000</v>
          </cell>
          <cell r="K35"/>
        </row>
        <row r="36">
          <cell r="E36" t="str">
            <v>Cat Penutup Interior Setara Jotun</v>
          </cell>
          <cell r="F36"/>
          <cell r="G36"/>
          <cell r="H36"/>
          <cell r="I36" t="str">
            <v>Kg</v>
          </cell>
          <cell r="J36">
            <v>65000</v>
          </cell>
          <cell r="K36"/>
        </row>
        <row r="37">
          <cell r="E37" t="str">
            <v>Dempul</v>
          </cell>
          <cell r="F37"/>
          <cell r="G37"/>
          <cell r="H37"/>
          <cell r="I37" t="str">
            <v>Kg</v>
          </cell>
          <cell r="J37">
            <v>30750</v>
          </cell>
          <cell r="K37"/>
        </row>
        <row r="38">
          <cell r="E38" t="str">
            <v>Floor Drain Setara Toto</v>
          </cell>
          <cell r="F38"/>
          <cell r="G38"/>
          <cell r="H38"/>
          <cell r="I38" t="str">
            <v>Buah</v>
          </cell>
          <cell r="J38">
            <v>280000</v>
          </cell>
          <cell r="K38"/>
        </row>
        <row r="39">
          <cell r="E39" t="str">
            <v>Gypsum ( 120 x 240 cm )</v>
          </cell>
          <cell r="F39"/>
          <cell r="G39"/>
          <cell r="H39"/>
          <cell r="I39" t="str">
            <v>Lembar</v>
          </cell>
          <cell r="J39">
            <v>116850</v>
          </cell>
          <cell r="K39"/>
        </row>
        <row r="40">
          <cell r="E40" t="str">
            <v>Gravel</v>
          </cell>
          <cell r="F40"/>
          <cell r="G40"/>
          <cell r="H40"/>
          <cell r="I40" t="str">
            <v>M3</v>
          </cell>
          <cell r="J40">
            <v>160000</v>
          </cell>
          <cell r="K40"/>
        </row>
        <row r="41">
          <cell r="E41" t="str">
            <v>Granit Uk. 60 x 60 cm Polished</v>
          </cell>
          <cell r="F41"/>
          <cell r="G41"/>
          <cell r="H41"/>
          <cell r="I41" t="str">
            <v>Bh</v>
          </cell>
          <cell r="J41">
            <v>86400</v>
          </cell>
          <cell r="K41"/>
        </row>
        <row r="42">
          <cell r="E42" t="str">
            <v>Granit Uk. 60 x 60 cm Unpolished</v>
          </cell>
          <cell r="F42"/>
          <cell r="G42"/>
          <cell r="H42"/>
          <cell r="I42" t="str">
            <v>Bh</v>
          </cell>
          <cell r="J42">
            <v>115200</v>
          </cell>
          <cell r="K42"/>
        </row>
        <row r="43">
          <cell r="E43" t="str">
            <v>Granit Uk. 40 x 40 cm</v>
          </cell>
          <cell r="F43"/>
          <cell r="G43"/>
          <cell r="H43"/>
          <cell r="I43" t="str">
            <v>Bh</v>
          </cell>
          <cell r="J43">
            <v>56000</v>
          </cell>
          <cell r="K43"/>
        </row>
        <row r="44">
          <cell r="E44" t="str">
            <v>Granit Uk. 60 x 120 cm</v>
          </cell>
          <cell r="F44"/>
          <cell r="G44"/>
          <cell r="H44"/>
          <cell r="I44" t="str">
            <v>Bh</v>
          </cell>
          <cell r="J44">
            <v>380000</v>
          </cell>
          <cell r="K44"/>
        </row>
        <row r="45">
          <cell r="E45" t="str">
            <v>I j u k</v>
          </cell>
          <cell r="F45"/>
          <cell r="G45"/>
          <cell r="H45"/>
          <cell r="I45" t="str">
            <v>Kg</v>
          </cell>
          <cell r="J45">
            <v>12300</v>
          </cell>
          <cell r="K45"/>
        </row>
        <row r="46">
          <cell r="E46" t="str">
            <v xml:space="preserve">I j u k </v>
          </cell>
          <cell r="F46"/>
          <cell r="G46"/>
          <cell r="H46"/>
          <cell r="I46" t="str">
            <v>m3</v>
          </cell>
          <cell r="J46">
            <v>400000</v>
          </cell>
          <cell r="K46"/>
        </row>
        <row r="47">
          <cell r="E47" t="str">
            <v>Kawat Beton</v>
          </cell>
          <cell r="F47"/>
          <cell r="G47"/>
          <cell r="H47"/>
          <cell r="I47" t="str">
            <v>Kg</v>
          </cell>
          <cell r="J47">
            <v>22000</v>
          </cell>
          <cell r="K47"/>
        </row>
        <row r="48">
          <cell r="E48" t="str">
            <v>Kawat Las</v>
          </cell>
          <cell r="F48"/>
          <cell r="G48"/>
          <cell r="H48"/>
          <cell r="I48" t="str">
            <v>Kg</v>
          </cell>
          <cell r="J48">
            <v>18700</v>
          </cell>
          <cell r="K48"/>
        </row>
        <row r="49">
          <cell r="E49" t="str">
            <v>Kayu Kelas I (Seumantok/Ulin/dll)</v>
          </cell>
          <cell r="F49"/>
          <cell r="G49"/>
          <cell r="H49"/>
          <cell r="I49" t="str">
            <v>M3</v>
          </cell>
          <cell r="J49">
            <v>6765000</v>
          </cell>
          <cell r="K49"/>
        </row>
        <row r="50">
          <cell r="E50" t="str">
            <v>Kayu Kelas II (Kamper/Kruing/dll)</v>
          </cell>
          <cell r="F50"/>
          <cell r="G50"/>
          <cell r="H50"/>
          <cell r="I50" t="str">
            <v>M3</v>
          </cell>
          <cell r="J50">
            <v>5500000</v>
          </cell>
          <cell r="K50"/>
        </row>
        <row r="51">
          <cell r="E51" t="str">
            <v>Kayu Kelas III (Borneo/dll)</v>
          </cell>
          <cell r="F51"/>
          <cell r="G51"/>
          <cell r="H51"/>
          <cell r="I51" t="str">
            <v>M3</v>
          </cell>
          <cell r="J51">
            <v>4500000</v>
          </cell>
          <cell r="K51"/>
        </row>
        <row r="52">
          <cell r="E52" t="str">
            <v>Kayu Kelas IV (Sengon/dll)</v>
          </cell>
          <cell r="F52"/>
          <cell r="G52"/>
          <cell r="H52"/>
          <cell r="I52" t="str">
            <v>M3</v>
          </cell>
          <cell r="J52">
            <v>3500000</v>
          </cell>
          <cell r="K52"/>
        </row>
        <row r="53">
          <cell r="E53" t="str">
            <v>Kayu Dolken Ø 8-10/400 cm</v>
          </cell>
          <cell r="F53"/>
          <cell r="G53"/>
          <cell r="H53"/>
          <cell r="I53" t="str">
            <v>Batang</v>
          </cell>
          <cell r="J53">
            <v>17000</v>
          </cell>
          <cell r="K53"/>
        </row>
        <row r="54">
          <cell r="E54" t="str">
            <v>Kayu 5 x 7, Kayu Kelas II</v>
          </cell>
          <cell r="F54"/>
          <cell r="G54"/>
          <cell r="H54"/>
          <cell r="I54" t="str">
            <v>M3</v>
          </cell>
          <cell r="J54">
            <v>6765000</v>
          </cell>
          <cell r="K54"/>
        </row>
        <row r="55">
          <cell r="E55" t="str">
            <v>Kayu Reng, Kayu Kelas II</v>
          </cell>
          <cell r="F55"/>
          <cell r="G55"/>
          <cell r="H55"/>
          <cell r="I55" t="str">
            <v>M3</v>
          </cell>
          <cell r="J55">
            <v>6765000</v>
          </cell>
          <cell r="K55"/>
        </row>
        <row r="56">
          <cell r="E56" t="str">
            <v>Keramik Uk. 20 x 20 cm (Polished)</v>
          </cell>
          <cell r="F56"/>
          <cell r="G56"/>
          <cell r="H56"/>
          <cell r="I56" t="str">
            <v>Bh</v>
          </cell>
          <cell r="J56">
            <v>2853.6</v>
          </cell>
          <cell r="K56"/>
        </row>
        <row r="57">
          <cell r="E57" t="str">
            <v>Keramik Uk. 30 x 30 cm (Polished)</v>
          </cell>
          <cell r="F57"/>
          <cell r="G57"/>
          <cell r="H57"/>
          <cell r="I57" t="str">
            <v>Bh</v>
          </cell>
          <cell r="J57">
            <v>6641.9999999999991</v>
          </cell>
          <cell r="K57"/>
        </row>
        <row r="58">
          <cell r="E58" t="str">
            <v>Keramik Uk. 33 x 33 cm (Polished)</v>
          </cell>
          <cell r="F58"/>
          <cell r="G58"/>
          <cell r="H58"/>
          <cell r="I58" t="str">
            <v>Bh</v>
          </cell>
          <cell r="J58">
            <v>8036.8200000000006</v>
          </cell>
          <cell r="K58"/>
        </row>
        <row r="59">
          <cell r="E59" t="str">
            <v>Keramik Uk. 40 x 40 cm (Polished)</v>
          </cell>
          <cell r="F59"/>
          <cell r="G59"/>
          <cell r="H59"/>
          <cell r="I59" t="str">
            <v>Bh</v>
          </cell>
          <cell r="J59">
            <v>12792</v>
          </cell>
          <cell r="K59"/>
        </row>
        <row r="60">
          <cell r="E60" t="str">
            <v>Keramik Uk. 20 x 20 cm (Unpolished)</v>
          </cell>
          <cell r="F60"/>
          <cell r="G60"/>
          <cell r="H60"/>
          <cell r="I60" t="str">
            <v>Bh</v>
          </cell>
          <cell r="J60">
            <v>3198</v>
          </cell>
          <cell r="K60"/>
        </row>
        <row r="61">
          <cell r="E61" t="str">
            <v>Keramik Uk. 30 x 30 cm (Unpolished)</v>
          </cell>
          <cell r="F61"/>
          <cell r="G61"/>
          <cell r="H61"/>
          <cell r="I61" t="str">
            <v>Bh</v>
          </cell>
          <cell r="J61">
            <v>7195.4999999999991</v>
          </cell>
          <cell r="K61"/>
        </row>
        <row r="62">
          <cell r="E62" t="str">
            <v>Keramik Uk. 33 x 33 cm (Unpolished)</v>
          </cell>
          <cell r="F62"/>
          <cell r="G62"/>
          <cell r="H62"/>
          <cell r="I62" t="str">
            <v>Bh</v>
          </cell>
          <cell r="J62">
            <v>8706.5550000000003</v>
          </cell>
          <cell r="K62"/>
        </row>
        <row r="63">
          <cell r="E63" t="str">
            <v>Keramik Uk. 40 x 40 cm (Unpolished)</v>
          </cell>
          <cell r="F63"/>
          <cell r="G63"/>
          <cell r="H63"/>
          <cell r="I63" t="str">
            <v>Bh</v>
          </cell>
          <cell r="J63">
            <v>12792</v>
          </cell>
          <cell r="K63"/>
        </row>
        <row r="64">
          <cell r="E64" t="str">
            <v>Kerosen / Minyak Tanah (Industri)</v>
          </cell>
          <cell r="F64"/>
          <cell r="G64"/>
          <cell r="H64"/>
          <cell r="I64" t="str">
            <v>Liter</v>
          </cell>
          <cell r="J64">
            <v>15375</v>
          </cell>
          <cell r="K64"/>
        </row>
        <row r="65">
          <cell r="E65" t="str">
            <v>Kerosen / Minyak Tanah (Subsidi)</v>
          </cell>
          <cell r="F65"/>
          <cell r="G65"/>
          <cell r="H65"/>
          <cell r="I65" t="str">
            <v>Liter</v>
          </cell>
          <cell r="J65">
            <v>11070</v>
          </cell>
          <cell r="K65"/>
        </row>
        <row r="66">
          <cell r="E66" t="str">
            <v>Kertas Amplas</v>
          </cell>
          <cell r="F66"/>
          <cell r="G66"/>
          <cell r="H66"/>
          <cell r="I66" t="str">
            <v>Lembar</v>
          </cell>
          <cell r="J66">
            <v>6150</v>
          </cell>
          <cell r="K66"/>
        </row>
        <row r="67">
          <cell r="E67" t="str">
            <v>Kerikil (1350 kg/m3)</v>
          </cell>
          <cell r="F67"/>
          <cell r="G67"/>
          <cell r="H67"/>
          <cell r="I67" t="str">
            <v>M3</v>
          </cell>
          <cell r="J67">
            <v>217000</v>
          </cell>
          <cell r="K67"/>
        </row>
        <row r="68">
          <cell r="E68" t="str">
            <v>Kerikil</v>
          </cell>
          <cell r="F68"/>
          <cell r="G68"/>
          <cell r="H68"/>
          <cell r="I68" t="str">
            <v>Kg</v>
          </cell>
          <cell r="J68">
            <v>160.74074074074073</v>
          </cell>
          <cell r="K68"/>
        </row>
        <row r="69">
          <cell r="E69" t="str">
            <v>Kloset Duduk Keramik</v>
          </cell>
          <cell r="F69"/>
          <cell r="G69"/>
          <cell r="H69"/>
          <cell r="I69" t="str">
            <v>Buah</v>
          </cell>
          <cell r="J69">
            <v>3280000</v>
          </cell>
          <cell r="K69"/>
        </row>
        <row r="70">
          <cell r="E70" t="str">
            <v>Kloset Jongkok Keramik</v>
          </cell>
          <cell r="F70"/>
          <cell r="G70"/>
          <cell r="H70"/>
          <cell r="I70" t="str">
            <v>Buah</v>
          </cell>
          <cell r="J70">
            <v>860000</v>
          </cell>
          <cell r="K70"/>
        </row>
        <row r="71">
          <cell r="E71" t="str">
            <v>Koral Beton</v>
          </cell>
          <cell r="F71"/>
          <cell r="G71"/>
          <cell r="H71"/>
          <cell r="I71" t="str">
            <v>M3</v>
          </cell>
          <cell r="J71">
            <v>140000</v>
          </cell>
          <cell r="K71"/>
        </row>
        <row r="72">
          <cell r="E72" t="str">
            <v>Kran Air Dia. 1/2" - 3/4"</v>
          </cell>
          <cell r="F72"/>
          <cell r="G72"/>
          <cell r="H72"/>
          <cell r="I72" t="str">
            <v>Bh</v>
          </cell>
          <cell r="J72">
            <v>512000</v>
          </cell>
          <cell r="K72"/>
        </row>
        <row r="73">
          <cell r="E73" t="str">
            <v>Minyak Cat</v>
          </cell>
          <cell r="F73"/>
          <cell r="G73"/>
          <cell r="H73"/>
          <cell r="I73" t="str">
            <v>Liter</v>
          </cell>
          <cell r="J73">
            <v>30000</v>
          </cell>
          <cell r="K73"/>
        </row>
        <row r="74">
          <cell r="E74" t="str">
            <v>Minyak Bekesting</v>
          </cell>
          <cell r="F74"/>
          <cell r="G74"/>
          <cell r="H74"/>
          <cell r="I74" t="str">
            <v>Liter</v>
          </cell>
          <cell r="J74">
            <v>6500</v>
          </cell>
          <cell r="K74"/>
        </row>
        <row r="75">
          <cell r="E75" t="str">
            <v>Minyak Pelumas</v>
          </cell>
          <cell r="F75"/>
          <cell r="G75"/>
          <cell r="H75"/>
          <cell r="I75" t="str">
            <v>Liter</v>
          </cell>
          <cell r="J75">
            <v>12400</v>
          </cell>
          <cell r="K75"/>
        </row>
        <row r="76">
          <cell r="E76" t="str">
            <v>Mortar Siap Pakai (MSP)</v>
          </cell>
          <cell r="F76"/>
          <cell r="G76"/>
          <cell r="H76"/>
          <cell r="I76" t="str">
            <v>Kg</v>
          </cell>
          <cell r="J76">
            <v>6000</v>
          </cell>
          <cell r="K76"/>
        </row>
        <row r="77">
          <cell r="E77" t="str">
            <v>Mortar Utama 380 ( 40 kg )</v>
          </cell>
          <cell r="F77"/>
          <cell r="G77"/>
          <cell r="H77"/>
          <cell r="I77" t="str">
            <v>Zak</v>
          </cell>
          <cell r="J77">
            <v>28000</v>
          </cell>
          <cell r="K77"/>
        </row>
        <row r="78">
          <cell r="E78" t="str">
            <v>Multipleks 3 mm</v>
          </cell>
          <cell r="F78"/>
          <cell r="G78"/>
          <cell r="H78"/>
          <cell r="I78" t="str">
            <v>Lembar</v>
          </cell>
          <cell r="J78">
            <v>55350</v>
          </cell>
          <cell r="K78"/>
        </row>
        <row r="79">
          <cell r="E79" t="str">
            <v>Multipleks 4 mm</v>
          </cell>
          <cell r="F79"/>
          <cell r="G79"/>
          <cell r="H79"/>
          <cell r="I79" t="str">
            <v>Lembar</v>
          </cell>
          <cell r="J79">
            <v>79950</v>
          </cell>
          <cell r="K79"/>
        </row>
        <row r="80">
          <cell r="E80" t="str">
            <v>Multipleks 6 mm</v>
          </cell>
          <cell r="F80"/>
          <cell r="G80"/>
          <cell r="H80"/>
          <cell r="I80" t="str">
            <v>Lembar</v>
          </cell>
          <cell r="J80">
            <v>104550</v>
          </cell>
          <cell r="K80"/>
        </row>
        <row r="81">
          <cell r="E81" t="str">
            <v>Multipleks 9 mm</v>
          </cell>
          <cell r="F81"/>
          <cell r="G81"/>
          <cell r="H81"/>
          <cell r="I81" t="str">
            <v>Lembar</v>
          </cell>
          <cell r="J81">
            <v>135000</v>
          </cell>
          <cell r="K81"/>
        </row>
        <row r="82">
          <cell r="E82" t="str">
            <v>Paku Tripleks</v>
          </cell>
          <cell r="F82"/>
          <cell r="G82"/>
          <cell r="H82"/>
          <cell r="I82" t="str">
            <v>Kg</v>
          </cell>
          <cell r="J82">
            <v>22140</v>
          </cell>
          <cell r="K82"/>
        </row>
        <row r="83">
          <cell r="E83" t="str">
            <v>Paku Beton 8"</v>
          </cell>
          <cell r="F83"/>
          <cell r="G83"/>
          <cell r="H83"/>
          <cell r="I83" t="str">
            <v>Kotak</v>
          </cell>
          <cell r="J83">
            <v>18400</v>
          </cell>
          <cell r="K83"/>
        </row>
        <row r="84">
          <cell r="E84" t="str">
            <v>Paku Beton 4"</v>
          </cell>
          <cell r="F84"/>
          <cell r="G84"/>
          <cell r="H84"/>
          <cell r="I84" t="str">
            <v>Kotak</v>
          </cell>
          <cell r="J84">
            <v>24000</v>
          </cell>
          <cell r="K84"/>
        </row>
        <row r="85">
          <cell r="E85" t="str">
            <v>Paku 12 cm</v>
          </cell>
          <cell r="F85"/>
          <cell r="G85"/>
          <cell r="H85"/>
          <cell r="I85" t="str">
            <v>Bh</v>
          </cell>
          <cell r="J85">
            <v>150</v>
          </cell>
          <cell r="K85"/>
        </row>
        <row r="86">
          <cell r="E86" t="str">
            <v>Paku Kayu 2" - 3"</v>
          </cell>
          <cell r="F86"/>
          <cell r="G86"/>
          <cell r="H86"/>
          <cell r="I86" t="str">
            <v>Kg</v>
          </cell>
          <cell r="J86">
            <v>20000</v>
          </cell>
          <cell r="K86"/>
        </row>
        <row r="87">
          <cell r="E87" t="str">
            <v>Paku Biasa 1/2" - 1"</v>
          </cell>
          <cell r="F87"/>
          <cell r="G87"/>
          <cell r="H87"/>
          <cell r="I87" t="str">
            <v>Kg</v>
          </cell>
          <cell r="J87">
            <v>20000</v>
          </cell>
          <cell r="K87"/>
        </row>
        <row r="88">
          <cell r="E88" t="str">
            <v>Paku Biasa 5 cm - 10 cm</v>
          </cell>
          <cell r="F88"/>
          <cell r="G88"/>
          <cell r="H88"/>
          <cell r="I88" t="str">
            <v>Kg</v>
          </cell>
          <cell r="J88">
            <v>20000</v>
          </cell>
          <cell r="K88"/>
        </row>
        <row r="89">
          <cell r="E89" t="str">
            <v>Paku Biasa 5 cm - 12 cm</v>
          </cell>
          <cell r="F89"/>
          <cell r="G89"/>
          <cell r="H89"/>
          <cell r="I89" t="str">
            <v>Kg</v>
          </cell>
          <cell r="J89">
            <v>20000</v>
          </cell>
          <cell r="K89"/>
        </row>
        <row r="90">
          <cell r="E90" t="str">
            <v>Paku Kayu</v>
          </cell>
          <cell r="F90"/>
          <cell r="G90"/>
          <cell r="H90"/>
          <cell r="I90" t="str">
            <v>Kg</v>
          </cell>
          <cell r="J90">
            <v>20000</v>
          </cell>
          <cell r="K90"/>
        </row>
        <row r="91">
          <cell r="E91" t="str">
            <v>Paku Reng</v>
          </cell>
          <cell r="F91"/>
          <cell r="G91"/>
          <cell r="H91"/>
          <cell r="I91" t="str">
            <v>Kg</v>
          </cell>
          <cell r="J91">
            <v>15498</v>
          </cell>
          <cell r="K91"/>
        </row>
        <row r="92">
          <cell r="E92" t="str">
            <v>Paku Seng</v>
          </cell>
          <cell r="F92"/>
          <cell r="G92"/>
          <cell r="H92"/>
          <cell r="I92" t="str">
            <v>Kg</v>
          </cell>
          <cell r="J92">
            <v>18450</v>
          </cell>
          <cell r="K92"/>
        </row>
        <row r="93">
          <cell r="E93" t="str">
            <v>Paku skrup 10 cm</v>
          </cell>
          <cell r="F93"/>
          <cell r="G93"/>
          <cell r="H93"/>
          <cell r="I93" t="str">
            <v>Kg</v>
          </cell>
          <cell r="J93">
            <v>35000</v>
          </cell>
          <cell r="K93"/>
        </row>
        <row r="94">
          <cell r="E94" t="str">
            <v>Papan Kayu Kelas I</v>
          </cell>
          <cell r="F94"/>
          <cell r="G94"/>
          <cell r="H94"/>
          <cell r="I94" t="str">
            <v>m3</v>
          </cell>
          <cell r="J94">
            <v>6400000</v>
          </cell>
          <cell r="K94"/>
        </row>
        <row r="95">
          <cell r="E95" t="str">
            <v>Papan Kayu Kelas II</v>
          </cell>
          <cell r="F95"/>
          <cell r="G95"/>
          <cell r="H95"/>
          <cell r="I95" t="str">
            <v>m3</v>
          </cell>
          <cell r="J95">
            <v>5500000</v>
          </cell>
          <cell r="K95"/>
        </row>
        <row r="96">
          <cell r="E96" t="str">
            <v>Papan Kayu Kelas III</v>
          </cell>
          <cell r="F96"/>
          <cell r="G96"/>
          <cell r="H96"/>
          <cell r="I96" t="str">
            <v>m3</v>
          </cell>
          <cell r="J96">
            <v>4000000</v>
          </cell>
          <cell r="K96"/>
        </row>
        <row r="97">
          <cell r="E97" t="str">
            <v>Papan Kayu Plafond Kelas II</v>
          </cell>
          <cell r="F97"/>
          <cell r="G97"/>
          <cell r="H97"/>
          <cell r="I97" t="str">
            <v>m3</v>
          </cell>
          <cell r="J97">
            <v>5640000</v>
          </cell>
          <cell r="K97"/>
        </row>
        <row r="98">
          <cell r="E98" t="str">
            <v>Pasir Batu (Sirtu)</v>
          </cell>
          <cell r="F98"/>
          <cell r="G98"/>
          <cell r="H98"/>
          <cell r="I98" t="str">
            <v>M3</v>
          </cell>
          <cell r="J98">
            <v>280000</v>
          </cell>
          <cell r="K98"/>
        </row>
        <row r="99">
          <cell r="E99" t="str">
            <v>Pasir Beton (1400 kg/m3)</v>
          </cell>
          <cell r="F99"/>
          <cell r="G99"/>
          <cell r="H99"/>
          <cell r="I99" t="str">
            <v>M3</v>
          </cell>
          <cell r="J99">
            <v>217000</v>
          </cell>
          <cell r="K99"/>
        </row>
        <row r="100">
          <cell r="E100" t="str">
            <v>Pasir Beton</v>
          </cell>
          <cell r="F100"/>
          <cell r="G100"/>
          <cell r="H100"/>
          <cell r="I100" t="str">
            <v>Kg</v>
          </cell>
          <cell r="J100">
            <v>155</v>
          </cell>
          <cell r="K100"/>
        </row>
        <row r="101">
          <cell r="E101" t="str">
            <v>Pasir Pasang (1400 kg/m3)</v>
          </cell>
          <cell r="F101"/>
          <cell r="G101"/>
          <cell r="H101"/>
          <cell r="I101" t="str">
            <v>M3</v>
          </cell>
          <cell r="J101">
            <v>217000</v>
          </cell>
          <cell r="K101"/>
        </row>
        <row r="102">
          <cell r="E102" t="str">
            <v>Pasir Pasang</v>
          </cell>
          <cell r="F102"/>
          <cell r="G102"/>
          <cell r="H102"/>
          <cell r="I102" t="str">
            <v>Kg</v>
          </cell>
          <cell r="J102">
            <v>155</v>
          </cell>
          <cell r="K102"/>
        </row>
        <row r="103">
          <cell r="E103" t="str">
            <v>Pasir Urug</v>
          </cell>
          <cell r="F103"/>
          <cell r="G103"/>
          <cell r="H103"/>
          <cell r="I103" t="str">
            <v>M3</v>
          </cell>
          <cell r="J103">
            <v>124000</v>
          </cell>
          <cell r="K103"/>
        </row>
        <row r="104">
          <cell r="E104" t="str">
            <v>Paving Block</v>
          </cell>
          <cell r="F104"/>
          <cell r="G104"/>
          <cell r="H104"/>
          <cell r="I104" t="str">
            <v>M2</v>
          </cell>
          <cell r="J104">
            <v>98400</v>
          </cell>
          <cell r="K104"/>
        </row>
        <row r="105">
          <cell r="E105" t="str">
            <v>Penjaga Jarak Bekesting (Spacer)</v>
          </cell>
          <cell r="F105"/>
          <cell r="G105"/>
          <cell r="H105"/>
          <cell r="I105" t="str">
            <v>bh</v>
          </cell>
          <cell r="J105">
            <v>25000</v>
          </cell>
          <cell r="K105"/>
        </row>
        <row r="106">
          <cell r="E106" t="str">
            <v>Pipa Leiding Ø 1" Galvanis Tebal 3.2 mm</v>
          </cell>
          <cell r="F106"/>
          <cell r="G106"/>
          <cell r="H106"/>
          <cell r="I106" t="str">
            <v>m'</v>
          </cell>
          <cell r="J106">
            <v>50225</v>
          </cell>
          <cell r="K106"/>
        </row>
        <row r="107">
          <cell r="E107" t="str">
            <v>Pipa Leiding Ø 3/4" Galvanis Tebal 3.2 mm</v>
          </cell>
          <cell r="F107"/>
          <cell r="G107"/>
          <cell r="H107"/>
          <cell r="I107" t="str">
            <v>m'</v>
          </cell>
          <cell r="J107">
            <v>38333.333333333336</v>
          </cell>
          <cell r="K107"/>
        </row>
        <row r="108">
          <cell r="E108" t="str">
            <v>Pipa Leiding Ø 1/2" Galvanis Tebal 3.2 mm</v>
          </cell>
          <cell r="F108"/>
          <cell r="G108"/>
          <cell r="H108"/>
          <cell r="I108" t="str">
            <v>m'</v>
          </cell>
          <cell r="J108">
            <v>30750</v>
          </cell>
          <cell r="K108"/>
        </row>
        <row r="109">
          <cell r="E109" t="str">
            <v>Pipa Leiding Ø 1 1/2" Galvanis Tebal 3.2 mm</v>
          </cell>
          <cell r="F109"/>
          <cell r="G109"/>
          <cell r="H109"/>
          <cell r="I109" t="str">
            <v>m'</v>
          </cell>
          <cell r="J109">
            <v>69700</v>
          </cell>
          <cell r="K109"/>
        </row>
        <row r="110">
          <cell r="E110" t="str">
            <v>Pipa Leiding Ø 2" Galvanis Tebal 3.2 mm</v>
          </cell>
          <cell r="F110"/>
          <cell r="G110"/>
          <cell r="H110"/>
          <cell r="I110" t="str">
            <v>m'</v>
          </cell>
          <cell r="J110">
            <v>88150</v>
          </cell>
          <cell r="K110"/>
        </row>
        <row r="111">
          <cell r="E111" t="str">
            <v>Pipa Leiding Ø 3" Galvanis Tebal 3.2 mm</v>
          </cell>
          <cell r="F111"/>
          <cell r="G111"/>
          <cell r="H111"/>
          <cell r="I111" t="str">
            <v>m'</v>
          </cell>
          <cell r="J111">
            <v>112750</v>
          </cell>
          <cell r="K111"/>
        </row>
        <row r="112">
          <cell r="E112" t="str">
            <v>Pipa Leiding Ø 4" Galvanis Tebal 3.2 mm</v>
          </cell>
          <cell r="F112"/>
          <cell r="G112"/>
          <cell r="H112"/>
          <cell r="I112" t="str">
            <v>m'</v>
          </cell>
          <cell r="J112">
            <v>176300</v>
          </cell>
          <cell r="K112"/>
        </row>
        <row r="113">
          <cell r="E113" t="str">
            <v>Pipa Leiding Ø 6" Galvanis Tebal 3.2 mm</v>
          </cell>
          <cell r="F113"/>
          <cell r="G113"/>
          <cell r="H113"/>
          <cell r="I113" t="str">
            <v>m'</v>
          </cell>
          <cell r="J113">
            <v>291100</v>
          </cell>
          <cell r="K113"/>
        </row>
        <row r="114">
          <cell r="E114" t="str">
            <v>Pipa PVC Ø 1"</v>
          </cell>
          <cell r="F114"/>
          <cell r="G114"/>
          <cell r="H114"/>
          <cell r="I114" t="str">
            <v>m'</v>
          </cell>
          <cell r="J114">
            <v>11200</v>
          </cell>
          <cell r="K114"/>
        </row>
        <row r="115">
          <cell r="E115" t="str">
            <v>Pipa PVC Ø 1/2" Kualitas AWE (United)</v>
          </cell>
          <cell r="F115"/>
          <cell r="G115"/>
          <cell r="H115"/>
          <cell r="I115" t="str">
            <v>m'</v>
          </cell>
          <cell r="J115">
            <v>6300</v>
          </cell>
          <cell r="K115"/>
        </row>
        <row r="116">
          <cell r="E116" t="str">
            <v>Pipa PVC Ø 1 1/2"</v>
          </cell>
          <cell r="F116"/>
          <cell r="G116"/>
          <cell r="H116"/>
          <cell r="I116" t="str">
            <v>m'</v>
          </cell>
          <cell r="J116">
            <v>19500</v>
          </cell>
          <cell r="K116"/>
        </row>
        <row r="117">
          <cell r="E117" t="str">
            <v>Pipa PVC Ø 2"</v>
          </cell>
          <cell r="F117"/>
          <cell r="G117"/>
          <cell r="H117"/>
          <cell r="I117" t="str">
            <v>m'</v>
          </cell>
          <cell r="J117">
            <v>25000</v>
          </cell>
          <cell r="K117"/>
        </row>
        <row r="118">
          <cell r="E118" t="str">
            <v>Pipa PVC Ø 2 1/2"</v>
          </cell>
          <cell r="F118"/>
          <cell r="G118"/>
          <cell r="H118"/>
          <cell r="I118" t="str">
            <v>m'</v>
          </cell>
          <cell r="J118">
            <v>36500</v>
          </cell>
          <cell r="K118"/>
        </row>
        <row r="119">
          <cell r="E119" t="str">
            <v>Pipa PVC Ø 3"</v>
          </cell>
          <cell r="F119"/>
          <cell r="G119"/>
          <cell r="H119"/>
          <cell r="I119" t="str">
            <v>m'</v>
          </cell>
          <cell r="J119">
            <v>50000</v>
          </cell>
          <cell r="K119"/>
        </row>
        <row r="120">
          <cell r="E120" t="str">
            <v>Pipa PVC Ø 3/4"</v>
          </cell>
          <cell r="F120"/>
          <cell r="G120"/>
          <cell r="H120"/>
          <cell r="I120" t="str">
            <v>m'</v>
          </cell>
          <cell r="J120">
            <v>8300</v>
          </cell>
          <cell r="K120"/>
        </row>
        <row r="121">
          <cell r="E121" t="str">
            <v>Pipa PVC Ø 4"</v>
          </cell>
          <cell r="F121"/>
          <cell r="G121"/>
          <cell r="H121"/>
          <cell r="I121" t="str">
            <v>m'</v>
          </cell>
          <cell r="J121">
            <v>66000</v>
          </cell>
          <cell r="K121"/>
        </row>
        <row r="122">
          <cell r="E122" t="str">
            <v>Plamur</v>
          </cell>
          <cell r="F122"/>
          <cell r="G122"/>
          <cell r="H122"/>
          <cell r="I122" t="str">
            <v>Kg</v>
          </cell>
          <cell r="J122">
            <v>22000</v>
          </cell>
          <cell r="K122"/>
        </row>
        <row r="123">
          <cell r="E123" t="str">
            <v>Plint Keramik Granit 10 x 40</v>
          </cell>
          <cell r="F123"/>
          <cell r="G123"/>
          <cell r="H123"/>
          <cell r="I123" t="str">
            <v>Bh</v>
          </cell>
          <cell r="J123">
            <v>8600</v>
          </cell>
          <cell r="K123"/>
        </row>
        <row r="124">
          <cell r="E124" t="str">
            <v>Plint Keramik Granit 10 x 60</v>
          </cell>
          <cell r="F124"/>
          <cell r="G124"/>
          <cell r="H124"/>
          <cell r="I124" t="str">
            <v>Bh</v>
          </cell>
          <cell r="J124">
            <v>12800</v>
          </cell>
          <cell r="K124"/>
        </row>
        <row r="125">
          <cell r="E125" t="str">
            <v>Plywood 4 mm ( Ukuran 90 x 220 cm )</v>
          </cell>
          <cell r="F125"/>
          <cell r="G125"/>
          <cell r="H125"/>
          <cell r="I125" t="str">
            <v>Lembar</v>
          </cell>
          <cell r="J125">
            <v>78000</v>
          </cell>
          <cell r="K125"/>
        </row>
        <row r="126">
          <cell r="E126" t="str">
            <v>Plywood 6 mm</v>
          </cell>
          <cell r="F126"/>
          <cell r="G126"/>
          <cell r="H126"/>
          <cell r="I126" t="str">
            <v>Lembar</v>
          </cell>
          <cell r="J126">
            <v>86000</v>
          </cell>
          <cell r="K126"/>
        </row>
        <row r="127">
          <cell r="E127" t="str">
            <v>Plywood 9 mm</v>
          </cell>
          <cell r="F127"/>
          <cell r="G127"/>
          <cell r="H127"/>
          <cell r="I127" t="str">
            <v>Lembar</v>
          </cell>
          <cell r="J127">
            <v>135000</v>
          </cell>
          <cell r="K127"/>
        </row>
        <row r="128">
          <cell r="E128" t="str">
            <v>Ramset</v>
          </cell>
          <cell r="F128"/>
          <cell r="G128"/>
          <cell r="H128"/>
          <cell r="I128" t="str">
            <v>Buah</v>
          </cell>
          <cell r="J128">
            <v>350</v>
          </cell>
          <cell r="K128"/>
        </row>
        <row r="129">
          <cell r="E129" t="str">
            <v>Rangka Baja Ringan C75</v>
          </cell>
          <cell r="F129"/>
          <cell r="G129"/>
          <cell r="H129"/>
          <cell r="I129" t="str">
            <v>kg</v>
          </cell>
          <cell r="J129">
            <v>12000</v>
          </cell>
          <cell r="K129"/>
        </row>
        <row r="130">
          <cell r="E130" t="str">
            <v>Rangka Baja Ringan C125</v>
          </cell>
          <cell r="F130"/>
          <cell r="G130"/>
          <cell r="H130"/>
          <cell r="I130" t="str">
            <v>m'</v>
          </cell>
          <cell r="J130">
            <v>122000</v>
          </cell>
          <cell r="K130"/>
        </row>
        <row r="131">
          <cell r="E131" t="str">
            <v>R e s i d u</v>
          </cell>
          <cell r="F131"/>
          <cell r="G131"/>
          <cell r="H131"/>
          <cell r="I131" t="str">
            <v>Kg</v>
          </cell>
          <cell r="J131">
            <v>8500</v>
          </cell>
          <cell r="K131"/>
        </row>
        <row r="132">
          <cell r="E132" t="str">
            <v>Roof Light Fibreglass 90 x 180 cm</v>
          </cell>
          <cell r="F132"/>
          <cell r="G132"/>
          <cell r="H132"/>
          <cell r="I132" t="str">
            <v>Lbr</v>
          </cell>
          <cell r="J132">
            <v>260000</v>
          </cell>
          <cell r="K132"/>
        </row>
        <row r="133">
          <cell r="E133" t="str">
            <v>Seal Tape</v>
          </cell>
          <cell r="F133"/>
          <cell r="G133"/>
          <cell r="H133"/>
          <cell r="I133" t="str">
            <v>Bh</v>
          </cell>
          <cell r="J133">
            <v>3500</v>
          </cell>
          <cell r="K133"/>
        </row>
        <row r="134">
          <cell r="E134" t="str">
            <v xml:space="preserve">Seng BJLS 0.20 </v>
          </cell>
          <cell r="F134"/>
          <cell r="G134"/>
          <cell r="H134"/>
          <cell r="I134" t="str">
            <v>Lbr</v>
          </cell>
          <cell r="J134">
            <v>34000</v>
          </cell>
          <cell r="K134"/>
        </row>
        <row r="135">
          <cell r="E135" t="str">
            <v>Semen @ 40 Kg</v>
          </cell>
          <cell r="F135"/>
          <cell r="G135"/>
          <cell r="H135"/>
          <cell r="I135" t="str">
            <v>Zak</v>
          </cell>
          <cell r="J135">
            <v>58000</v>
          </cell>
          <cell r="K135"/>
        </row>
        <row r="136">
          <cell r="E136" t="str">
            <v xml:space="preserve">Semen @ 40 Kg </v>
          </cell>
          <cell r="F136"/>
          <cell r="G136"/>
          <cell r="H136"/>
          <cell r="I136" t="str">
            <v>Kg</v>
          </cell>
          <cell r="J136">
            <v>1450</v>
          </cell>
          <cell r="K136"/>
        </row>
        <row r="137">
          <cell r="E137" t="str">
            <v>Semen @ 50 Kg</v>
          </cell>
          <cell r="F137"/>
          <cell r="G137"/>
          <cell r="H137"/>
          <cell r="I137" t="str">
            <v>Zak</v>
          </cell>
          <cell r="J137">
            <v>150000</v>
          </cell>
          <cell r="K137"/>
        </row>
        <row r="138">
          <cell r="E138" t="str">
            <v xml:space="preserve">Semen @ 50 Kg </v>
          </cell>
          <cell r="F138"/>
          <cell r="G138"/>
          <cell r="H138"/>
          <cell r="I138" t="str">
            <v>Kg</v>
          </cell>
          <cell r="J138">
            <v>3000</v>
          </cell>
          <cell r="K138"/>
        </row>
        <row r="139">
          <cell r="E139" t="str">
            <v>Semen Warna @ 50 Kg</v>
          </cell>
          <cell r="F139"/>
          <cell r="G139"/>
          <cell r="H139"/>
          <cell r="I139" t="str">
            <v>Zak</v>
          </cell>
          <cell r="J139">
            <v>150000</v>
          </cell>
          <cell r="K139"/>
        </row>
        <row r="140">
          <cell r="E140" t="str">
            <v xml:space="preserve">Semen Warna @ 50 Kg </v>
          </cell>
          <cell r="F140"/>
          <cell r="G140"/>
          <cell r="H140"/>
          <cell r="I140" t="str">
            <v>Kg</v>
          </cell>
          <cell r="J140">
            <v>3000</v>
          </cell>
          <cell r="K140"/>
        </row>
        <row r="141">
          <cell r="E141" t="str">
            <v>Sirap Kayu</v>
          </cell>
          <cell r="F141"/>
          <cell r="G141"/>
          <cell r="H141"/>
          <cell r="I141" t="str">
            <v>Bh</v>
          </cell>
          <cell r="J141">
            <v>12000</v>
          </cell>
          <cell r="K141"/>
        </row>
        <row r="142">
          <cell r="E142" t="str">
            <v>Skrup Fixer</v>
          </cell>
          <cell r="F142"/>
          <cell r="G142"/>
          <cell r="H142"/>
          <cell r="I142" t="str">
            <v>Bh</v>
          </cell>
          <cell r="J142">
            <v>200</v>
          </cell>
          <cell r="K142"/>
        </row>
        <row r="143">
          <cell r="E143" t="str">
            <v>Solar (Industri)</v>
          </cell>
          <cell r="F143"/>
          <cell r="G143"/>
          <cell r="H143"/>
          <cell r="I143" t="str">
            <v>Liter</v>
          </cell>
          <cell r="J143">
            <v>9000</v>
          </cell>
          <cell r="K143"/>
        </row>
        <row r="144">
          <cell r="E144" t="str">
            <v>Stop Kontak + Instalasi</v>
          </cell>
          <cell r="F144"/>
          <cell r="G144"/>
          <cell r="H144"/>
          <cell r="I144" t="str">
            <v>Titik</v>
          </cell>
          <cell r="J144">
            <v>73800</v>
          </cell>
          <cell r="K144"/>
        </row>
        <row r="145">
          <cell r="E145" t="str">
            <v>Storox - 100</v>
          </cell>
          <cell r="F145"/>
          <cell r="G145"/>
          <cell r="H145"/>
          <cell r="I145" t="str">
            <v>Kg</v>
          </cell>
          <cell r="J145">
            <v>120000</v>
          </cell>
          <cell r="K145"/>
        </row>
        <row r="146">
          <cell r="E146" t="str">
            <v>Stut Werk</v>
          </cell>
          <cell r="F146"/>
          <cell r="G146"/>
          <cell r="H146"/>
          <cell r="I146" t="str">
            <v>M3</v>
          </cell>
          <cell r="J146">
            <v>2890500</v>
          </cell>
          <cell r="K146"/>
        </row>
        <row r="147">
          <cell r="E147" t="str">
            <v>Tanah Liat</v>
          </cell>
          <cell r="F147"/>
          <cell r="G147"/>
          <cell r="H147"/>
          <cell r="I147" t="str">
            <v>M3</v>
          </cell>
          <cell r="J147">
            <v>40000</v>
          </cell>
          <cell r="K147"/>
        </row>
        <row r="148">
          <cell r="E148" t="str">
            <v>Tanah Timbun</v>
          </cell>
          <cell r="F148"/>
          <cell r="G148"/>
          <cell r="H148"/>
          <cell r="I148" t="str">
            <v>M3</v>
          </cell>
          <cell r="J148">
            <v>70000</v>
          </cell>
          <cell r="K148"/>
        </row>
        <row r="149">
          <cell r="E149" t="str">
            <v>Tanah Timbun Pilihan - Material Jalan</v>
          </cell>
          <cell r="F149"/>
          <cell r="G149"/>
          <cell r="H149"/>
          <cell r="I149" t="str">
            <v>M3</v>
          </cell>
          <cell r="J149">
            <v>140000</v>
          </cell>
          <cell r="K149"/>
        </row>
        <row r="150">
          <cell r="E150" t="str">
            <v>Wastafel</v>
          </cell>
          <cell r="F150"/>
          <cell r="G150"/>
          <cell r="H150"/>
          <cell r="I150" t="str">
            <v>Bh</v>
          </cell>
          <cell r="J150">
            <v>380000</v>
          </cell>
          <cell r="K150"/>
        </row>
        <row r="151">
          <cell r="E151" t="str">
            <v>Waterdrain</v>
          </cell>
          <cell r="F151"/>
          <cell r="G151"/>
          <cell r="H151"/>
          <cell r="I151" t="str">
            <v>Bh</v>
          </cell>
          <cell r="J151">
            <v>45000</v>
          </cell>
          <cell r="K151"/>
        </row>
        <row r="152">
          <cell r="E152" t="str">
            <v>Waterstop PVC Lebar 150 mm</v>
          </cell>
          <cell r="F152"/>
          <cell r="G152"/>
          <cell r="H152"/>
          <cell r="I152" t="str">
            <v>m</v>
          </cell>
          <cell r="J152">
            <v>24500</v>
          </cell>
          <cell r="K152"/>
        </row>
        <row r="153">
          <cell r="E153" t="str">
            <v>Waterstop PVC Lebar 200 mm</v>
          </cell>
          <cell r="F153"/>
          <cell r="G153"/>
          <cell r="H153"/>
          <cell r="I153" t="str">
            <v>m</v>
          </cell>
          <cell r="J153">
            <v>30500</v>
          </cell>
          <cell r="K153"/>
        </row>
        <row r="154">
          <cell r="E154" t="str">
            <v>Waterstop Lebar 230 mm - 320 mm</v>
          </cell>
          <cell r="F154"/>
          <cell r="G154"/>
          <cell r="H154"/>
          <cell r="I154" t="str">
            <v>m</v>
          </cell>
          <cell r="J154">
            <v>38500</v>
          </cell>
          <cell r="K154"/>
        </row>
        <row r="155">
          <cell r="E155" t="str">
            <v>Wiremesh (Ulir) Dia. 5.0</v>
          </cell>
          <cell r="F155"/>
          <cell r="G155"/>
          <cell r="H155"/>
          <cell r="I155" t="str">
            <v>Kg</v>
          </cell>
          <cell r="J155">
            <v>10000</v>
          </cell>
          <cell r="K155"/>
        </row>
        <row r="156">
          <cell r="E156" t="str">
            <v>Wiremesh (Ulir) Dia. 6.0</v>
          </cell>
          <cell r="F156"/>
          <cell r="G156"/>
          <cell r="H156"/>
          <cell r="I156" t="str">
            <v>Kg</v>
          </cell>
          <cell r="J156">
            <v>10450</v>
          </cell>
          <cell r="K156"/>
        </row>
        <row r="157">
          <cell r="E157" t="str">
            <v>Besi Strip tebal 5 mm</v>
          </cell>
          <cell r="F157"/>
          <cell r="G157"/>
          <cell r="H157"/>
          <cell r="I157" t="str">
            <v>Kg</v>
          </cell>
          <cell r="J157">
            <v>12500</v>
          </cell>
          <cell r="K157"/>
        </row>
        <row r="158">
          <cell r="E158" t="str">
            <v>Seng Plat 3 x kk bjls 30</v>
          </cell>
          <cell r="F158"/>
          <cell r="G158"/>
          <cell r="H158"/>
          <cell r="I158" t="str">
            <v>Lbr</v>
          </cell>
          <cell r="J158">
            <v>84000</v>
          </cell>
          <cell r="K158"/>
        </row>
        <row r="159">
          <cell r="E159" t="str">
            <v>Atap Apandek 0.30 mm</v>
          </cell>
          <cell r="F159"/>
          <cell r="G159"/>
          <cell r="H159"/>
          <cell r="I159" t="str">
            <v>M2</v>
          </cell>
          <cell r="J159">
            <v>70000</v>
          </cell>
          <cell r="K159"/>
        </row>
        <row r="160">
          <cell r="E160" t="str">
            <v>Paku skrup + Mur</v>
          </cell>
          <cell r="F160"/>
          <cell r="G160"/>
          <cell r="H160"/>
          <cell r="I160" t="str">
            <v>bh</v>
          </cell>
          <cell r="J160">
            <v>1000</v>
          </cell>
          <cell r="K160"/>
        </row>
        <row r="161">
          <cell r="E161"/>
          <cell r="F161"/>
          <cell r="G161"/>
          <cell r="H161"/>
          <cell r="I161"/>
          <cell r="J161"/>
          <cell r="K161"/>
        </row>
        <row r="162">
          <cell r="E162"/>
          <cell r="F162"/>
          <cell r="G162"/>
          <cell r="H162"/>
          <cell r="I162"/>
          <cell r="J162"/>
          <cell r="K162"/>
        </row>
        <row r="163">
          <cell r="E163"/>
          <cell r="F163"/>
          <cell r="G163"/>
          <cell r="H163"/>
          <cell r="I163"/>
          <cell r="J163"/>
          <cell r="K163"/>
        </row>
        <row r="164">
          <cell r="E164"/>
          <cell r="F164"/>
          <cell r="G164"/>
          <cell r="H164"/>
          <cell r="I164"/>
          <cell r="J164"/>
          <cell r="K164"/>
        </row>
        <row r="165">
          <cell r="E165"/>
          <cell r="F165"/>
          <cell r="G165"/>
          <cell r="H165"/>
          <cell r="I165"/>
          <cell r="J165"/>
          <cell r="K165"/>
        </row>
        <row r="166">
          <cell r="E166"/>
          <cell r="F166"/>
          <cell r="G166"/>
          <cell r="H166"/>
          <cell r="I166"/>
          <cell r="J166"/>
          <cell r="K166"/>
        </row>
        <row r="167">
          <cell r="E167"/>
          <cell r="F167"/>
          <cell r="G167"/>
          <cell r="H167"/>
          <cell r="I167"/>
          <cell r="J167"/>
          <cell r="K167"/>
        </row>
      </sheetData>
      <sheetData sheetId="2">
        <row r="7">
          <cell r="E7"/>
          <cell r="F7"/>
          <cell r="G7"/>
          <cell r="H7"/>
          <cell r="I7"/>
          <cell r="J7"/>
          <cell r="K7"/>
          <cell r="L7"/>
          <cell r="M7"/>
        </row>
        <row r="8">
          <cell r="E8" t="str">
            <v>Pekerja</v>
          </cell>
          <cell r="F8"/>
          <cell r="G8"/>
          <cell r="H8"/>
          <cell r="I8" t="str">
            <v>L.01</v>
          </cell>
          <cell r="J8" t="str">
            <v>OH</v>
          </cell>
          <cell r="K8">
            <v>10800</v>
          </cell>
          <cell r="L8">
            <v>87000</v>
          </cell>
          <cell r="M8"/>
        </row>
        <row r="9">
          <cell r="E9" t="str">
            <v>Tukang</v>
          </cell>
          <cell r="F9"/>
          <cell r="G9"/>
          <cell r="H9"/>
          <cell r="I9" t="str">
            <v>L.02</v>
          </cell>
          <cell r="J9" t="str">
            <v>OH</v>
          </cell>
          <cell r="K9">
            <v>12200</v>
          </cell>
          <cell r="L9">
            <v>98000</v>
          </cell>
          <cell r="M9"/>
        </row>
        <row r="10">
          <cell r="E10" t="str">
            <v>Tukang Gali</v>
          </cell>
          <cell r="F10"/>
          <cell r="G10"/>
          <cell r="H10"/>
          <cell r="I10" t="str">
            <v>L.02</v>
          </cell>
          <cell r="J10" t="str">
            <v>OH</v>
          </cell>
          <cell r="K10">
            <v>10800</v>
          </cell>
          <cell r="L10">
            <v>87000</v>
          </cell>
          <cell r="M10"/>
        </row>
        <row r="11">
          <cell r="E11" t="str">
            <v>Tukang Batu</v>
          </cell>
          <cell r="F11"/>
          <cell r="G11"/>
          <cell r="H11"/>
          <cell r="I11" t="str">
            <v>L.02</v>
          </cell>
          <cell r="J11" t="str">
            <v>OH</v>
          </cell>
          <cell r="K11">
            <v>12200</v>
          </cell>
          <cell r="L11">
            <v>98000</v>
          </cell>
          <cell r="M11"/>
        </row>
        <row r="12">
          <cell r="E12" t="str">
            <v>Tukang Kayu</v>
          </cell>
          <cell r="F12"/>
          <cell r="G12"/>
          <cell r="H12"/>
          <cell r="I12" t="str">
            <v>L.02</v>
          </cell>
          <cell r="J12" t="str">
            <v>OH</v>
          </cell>
          <cell r="K12">
            <v>12200</v>
          </cell>
          <cell r="L12">
            <v>98000</v>
          </cell>
          <cell r="M12"/>
        </row>
        <row r="13">
          <cell r="E13" t="str">
            <v>Tukang Besi</v>
          </cell>
          <cell r="F13"/>
          <cell r="G13"/>
          <cell r="H13"/>
          <cell r="I13" t="str">
            <v>L.02</v>
          </cell>
          <cell r="J13" t="str">
            <v>OH</v>
          </cell>
          <cell r="K13">
            <v>12200</v>
          </cell>
          <cell r="L13">
            <v>98000</v>
          </cell>
          <cell r="M13"/>
        </row>
        <row r="14">
          <cell r="E14" t="str">
            <v>Tukang Cat / Pelitur</v>
          </cell>
          <cell r="F14"/>
          <cell r="G14"/>
          <cell r="H14"/>
          <cell r="I14" t="str">
            <v>L.02</v>
          </cell>
          <cell r="J14" t="str">
            <v>OH</v>
          </cell>
          <cell r="K14">
            <v>12200</v>
          </cell>
          <cell r="L14">
            <v>98000</v>
          </cell>
          <cell r="M14"/>
        </row>
        <row r="15">
          <cell r="E15" t="str">
            <v>Tukang Pipa / Operator Pompa</v>
          </cell>
          <cell r="F15"/>
          <cell r="G15"/>
          <cell r="H15"/>
          <cell r="I15" t="str">
            <v>L.02</v>
          </cell>
          <cell r="J15" t="str">
            <v>OH</v>
          </cell>
          <cell r="K15">
            <v>12200</v>
          </cell>
          <cell r="L15">
            <v>98000</v>
          </cell>
          <cell r="M15"/>
        </row>
        <row r="16">
          <cell r="E16" t="str">
            <v>Tukang Pengayam Bronjong</v>
          </cell>
          <cell r="F16"/>
          <cell r="G16"/>
          <cell r="H16"/>
          <cell r="I16" t="str">
            <v>L.02</v>
          </cell>
          <cell r="J16" t="str">
            <v>OH</v>
          </cell>
          <cell r="K16">
            <v>12200</v>
          </cell>
          <cell r="L16">
            <v>98000</v>
          </cell>
          <cell r="M16"/>
        </row>
        <row r="17">
          <cell r="E17" t="str">
            <v>Tukang Tebas</v>
          </cell>
          <cell r="F17"/>
          <cell r="G17"/>
          <cell r="H17"/>
          <cell r="I17" t="str">
            <v>L.02</v>
          </cell>
          <cell r="J17" t="str">
            <v>OH</v>
          </cell>
          <cell r="K17">
            <v>10800</v>
          </cell>
          <cell r="L17">
            <v>87000</v>
          </cell>
          <cell r="M17"/>
        </row>
        <row r="18">
          <cell r="E18" t="str">
            <v>Kepala Tukang</v>
          </cell>
          <cell r="F18"/>
          <cell r="G18"/>
          <cell r="H18"/>
          <cell r="I18" t="str">
            <v>L.03</v>
          </cell>
          <cell r="J18" t="str">
            <v>OH</v>
          </cell>
          <cell r="K18">
            <v>16200</v>
          </cell>
          <cell r="L18">
            <v>130000</v>
          </cell>
          <cell r="M18"/>
        </row>
        <row r="19">
          <cell r="E19" t="str">
            <v>Mandor</v>
          </cell>
          <cell r="F19"/>
          <cell r="G19"/>
          <cell r="H19"/>
          <cell r="I19" t="str">
            <v>L.04</v>
          </cell>
          <cell r="J19" t="str">
            <v>OH</v>
          </cell>
          <cell r="K19">
            <v>14000</v>
          </cell>
          <cell r="L19">
            <v>112000</v>
          </cell>
          <cell r="M19"/>
        </row>
        <row r="20">
          <cell r="E20" t="str">
            <v>Juru Ukur</v>
          </cell>
          <cell r="F20"/>
          <cell r="G20"/>
          <cell r="H20"/>
          <cell r="I20" t="str">
            <v>L.05</v>
          </cell>
          <cell r="J20" t="str">
            <v>OH</v>
          </cell>
          <cell r="K20">
            <v>13200</v>
          </cell>
          <cell r="L20">
            <v>106200</v>
          </cell>
          <cell r="M20"/>
        </row>
        <row r="21">
          <cell r="E21" t="str">
            <v>Pembantu Juru Ukur</v>
          </cell>
          <cell r="F21"/>
          <cell r="G21"/>
          <cell r="H21"/>
          <cell r="I21" t="str">
            <v>L.06</v>
          </cell>
          <cell r="J21" t="str">
            <v>OH</v>
          </cell>
          <cell r="K21">
            <v>13200</v>
          </cell>
          <cell r="L21">
            <v>106200</v>
          </cell>
          <cell r="M21"/>
        </row>
        <row r="22">
          <cell r="E22" t="str">
            <v>Ahli Alat Berat ( Mekanik )</v>
          </cell>
          <cell r="F22"/>
          <cell r="G22"/>
          <cell r="H22"/>
          <cell r="I22" t="str">
            <v>L.07</v>
          </cell>
          <cell r="J22" t="str">
            <v>OH</v>
          </cell>
          <cell r="K22">
            <v>13200</v>
          </cell>
          <cell r="L22">
            <v>106200</v>
          </cell>
          <cell r="M22"/>
        </row>
        <row r="23">
          <cell r="E23" t="str">
            <v>Operator</v>
          </cell>
          <cell r="F23"/>
          <cell r="G23"/>
          <cell r="H23"/>
          <cell r="I23" t="str">
            <v>L.08</v>
          </cell>
          <cell r="J23" t="str">
            <v>OH</v>
          </cell>
          <cell r="K23">
            <v>16200</v>
          </cell>
          <cell r="L23">
            <v>130000</v>
          </cell>
          <cell r="M23"/>
        </row>
        <row r="24">
          <cell r="E24" t="str">
            <v>Pembantu Operator</v>
          </cell>
          <cell r="F24"/>
          <cell r="G24"/>
          <cell r="H24"/>
          <cell r="I24" t="str">
            <v>L.09</v>
          </cell>
          <cell r="J24" t="str">
            <v>OH</v>
          </cell>
          <cell r="K24">
            <v>13200</v>
          </cell>
          <cell r="L24">
            <v>106200</v>
          </cell>
          <cell r="M24"/>
        </row>
        <row r="25">
          <cell r="E25" t="str">
            <v>Sopir Truck</v>
          </cell>
          <cell r="F25"/>
          <cell r="G25"/>
          <cell r="H25"/>
          <cell r="I25" t="str">
            <v>L.10</v>
          </cell>
          <cell r="J25" t="str">
            <v>OH</v>
          </cell>
          <cell r="K25">
            <v>13200</v>
          </cell>
          <cell r="L25">
            <v>106200</v>
          </cell>
          <cell r="M25"/>
        </row>
        <row r="26">
          <cell r="E26" t="str">
            <v>Kenek Truk</v>
          </cell>
          <cell r="F26"/>
          <cell r="G26"/>
          <cell r="H26"/>
          <cell r="I26" t="str">
            <v>L.11</v>
          </cell>
          <cell r="J26" t="str">
            <v>OH</v>
          </cell>
          <cell r="K26">
            <v>13200</v>
          </cell>
          <cell r="L26">
            <v>106200</v>
          </cell>
          <cell r="M26"/>
        </row>
        <row r="27">
          <cell r="E27" t="str">
            <v>Penjaga Malam</v>
          </cell>
          <cell r="F27"/>
          <cell r="G27"/>
          <cell r="H27"/>
          <cell r="I27" t="str">
            <v>L.12</v>
          </cell>
          <cell r="J27" t="str">
            <v>OH</v>
          </cell>
          <cell r="K27">
            <v>13200</v>
          </cell>
          <cell r="L27">
            <v>106200</v>
          </cell>
          <cell r="M27"/>
        </row>
        <row r="28">
          <cell r="E28" t="str">
            <v>Juru Gambar (Drafter)</v>
          </cell>
          <cell r="F28"/>
          <cell r="G28"/>
          <cell r="H28"/>
          <cell r="I28" t="str">
            <v>L.13</v>
          </cell>
          <cell r="J28" t="str">
            <v>OH</v>
          </cell>
          <cell r="K28">
            <v>13200</v>
          </cell>
          <cell r="L28">
            <v>106200</v>
          </cell>
          <cell r="M28"/>
        </row>
        <row r="29">
          <cell r="E29" t="str">
            <v>Design Engineer</v>
          </cell>
          <cell r="F29"/>
          <cell r="G29"/>
          <cell r="H29"/>
          <cell r="I29" t="str">
            <v>L.15</v>
          </cell>
          <cell r="J29" t="str">
            <v>OH</v>
          </cell>
          <cell r="K29">
            <v>13200</v>
          </cell>
          <cell r="L29">
            <v>106200</v>
          </cell>
          <cell r="M29"/>
        </row>
        <row r="30">
          <cell r="E30" t="str">
            <v>Operator Printer/Plotter</v>
          </cell>
          <cell r="F30"/>
          <cell r="G30"/>
          <cell r="H30"/>
          <cell r="I30" t="str">
            <v>L.16</v>
          </cell>
          <cell r="J30" t="str">
            <v>OH</v>
          </cell>
          <cell r="K30">
            <v>13200</v>
          </cell>
          <cell r="L30">
            <v>106200</v>
          </cell>
          <cell r="M30"/>
        </row>
        <row r="31">
          <cell r="E31"/>
          <cell r="F31"/>
          <cell r="G31"/>
          <cell r="H31"/>
          <cell r="I31"/>
          <cell r="J31"/>
          <cell r="K31"/>
          <cell r="L31"/>
          <cell r="M31"/>
        </row>
      </sheetData>
      <sheetData sheetId="3"/>
      <sheetData sheetId="4"/>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BOW"/>
      <sheetName val="h.satuan"/>
      <sheetName val="GEN-T36"/>
    </sheetNames>
    <sheetDataSet>
      <sheetData sheetId="0" refreshError="1"/>
      <sheetData sheetId="1" refreshError="1">
        <row r="14">
          <cell r="C14" t="str">
            <v xml:space="preserve">Tukang </v>
          </cell>
          <cell r="E14" t="str">
            <v>hari</v>
          </cell>
          <cell r="F14">
            <v>10500</v>
          </cell>
        </row>
        <row r="15">
          <cell r="C15" t="str">
            <v>Tukang kayu</v>
          </cell>
          <cell r="E15" t="str">
            <v>hari</v>
          </cell>
          <cell r="F15">
            <v>10500</v>
          </cell>
        </row>
        <row r="16">
          <cell r="C16" t="str">
            <v>Tukang batu</v>
          </cell>
          <cell r="E16" t="str">
            <v>hari</v>
          </cell>
          <cell r="F16">
            <v>10500</v>
          </cell>
        </row>
        <row r="17">
          <cell r="C17" t="str">
            <v>Tukang cat</v>
          </cell>
          <cell r="E17" t="str">
            <v>hari</v>
          </cell>
          <cell r="F17">
            <v>10500</v>
          </cell>
        </row>
        <row r="18">
          <cell r="C18" t="str">
            <v>Tukang besi</v>
          </cell>
          <cell r="E18" t="str">
            <v>hari</v>
          </cell>
          <cell r="F18">
            <v>10500</v>
          </cell>
        </row>
        <row r="19">
          <cell r="C19" t="str">
            <v>Kepala Tukang</v>
          </cell>
          <cell r="E19" t="str">
            <v>hari</v>
          </cell>
          <cell r="F19">
            <v>11000</v>
          </cell>
        </row>
        <row r="20">
          <cell r="C20" t="str">
            <v>Pekerja</v>
          </cell>
          <cell r="E20" t="str">
            <v>hari</v>
          </cell>
          <cell r="F20">
            <v>9500</v>
          </cell>
        </row>
        <row r="21">
          <cell r="C21" t="str">
            <v>Mandor</v>
          </cell>
          <cell r="E21" t="str">
            <v>hari</v>
          </cell>
          <cell r="F21">
            <v>12000</v>
          </cell>
        </row>
        <row r="22">
          <cell r="C22" t="str">
            <v>Penjaga api</v>
          </cell>
          <cell r="E22" t="str">
            <v>hari</v>
          </cell>
          <cell r="F22">
            <v>9500</v>
          </cell>
        </row>
        <row r="23">
          <cell r="C23" t="str">
            <v>Masinis</v>
          </cell>
          <cell r="E23" t="str">
            <v>hari</v>
          </cell>
          <cell r="F23">
            <v>13000</v>
          </cell>
        </row>
        <row r="26">
          <cell r="C26" t="str">
            <v>Tanah urug</v>
          </cell>
          <cell r="E26" t="str">
            <v>M3</v>
          </cell>
          <cell r="F26">
            <v>35000</v>
          </cell>
        </row>
        <row r="27">
          <cell r="C27" t="str">
            <v>Pasir urug</v>
          </cell>
          <cell r="E27" t="str">
            <v>M3</v>
          </cell>
          <cell r="F27">
            <v>35000</v>
          </cell>
        </row>
        <row r="28">
          <cell r="C28" t="str">
            <v>Pasir pasangan</v>
          </cell>
          <cell r="E28" t="str">
            <v>M3</v>
          </cell>
          <cell r="F28">
            <v>45000</v>
          </cell>
        </row>
        <row r="29">
          <cell r="C29" t="str">
            <v xml:space="preserve">Kerikil </v>
          </cell>
          <cell r="E29" t="str">
            <v>M3</v>
          </cell>
          <cell r="F29">
            <v>55000</v>
          </cell>
        </row>
        <row r="30">
          <cell r="C30" t="str">
            <v>Batu kali</v>
          </cell>
          <cell r="E30" t="str">
            <v>M3</v>
          </cell>
          <cell r="F30">
            <v>55000</v>
          </cell>
        </row>
        <row r="31">
          <cell r="C31" t="str">
            <v>Batu pecah  5/7</v>
          </cell>
          <cell r="E31" t="str">
            <v>M3</v>
          </cell>
          <cell r="F31">
            <v>70000</v>
          </cell>
        </row>
        <row r="32">
          <cell r="C32" t="str">
            <v>Batu pecah  3/5</v>
          </cell>
          <cell r="E32" t="str">
            <v>M3</v>
          </cell>
          <cell r="F32">
            <v>70000</v>
          </cell>
        </row>
        <row r="33">
          <cell r="C33" t="str">
            <v>Batu pecah  2/3</v>
          </cell>
          <cell r="E33" t="str">
            <v>M3</v>
          </cell>
          <cell r="F33">
            <v>70000</v>
          </cell>
        </row>
        <row r="34">
          <cell r="C34" t="str">
            <v>Batu pecah 1/2</v>
          </cell>
          <cell r="E34" t="str">
            <v>M3</v>
          </cell>
          <cell r="F34">
            <v>70000</v>
          </cell>
        </row>
        <row r="35">
          <cell r="C35" t="str">
            <v>Aspal</v>
          </cell>
          <cell r="E35" t="str">
            <v>Kg</v>
          </cell>
          <cell r="F35">
            <v>2800</v>
          </cell>
        </row>
        <row r="36">
          <cell r="C36" t="str">
            <v xml:space="preserve">Sirtu </v>
          </cell>
          <cell r="E36" t="str">
            <v>M3</v>
          </cell>
          <cell r="F36">
            <v>50000</v>
          </cell>
        </row>
        <row r="37">
          <cell r="C37" t="str">
            <v>Batu bata/semen</v>
          </cell>
          <cell r="E37" t="str">
            <v>bh</v>
          </cell>
          <cell r="F37">
            <v>450</v>
          </cell>
        </row>
        <row r="38">
          <cell r="C38" t="str">
            <v>Paving block</v>
          </cell>
          <cell r="E38" t="str">
            <v>bh</v>
          </cell>
          <cell r="F38">
            <v>750</v>
          </cell>
        </row>
        <row r="39">
          <cell r="C39" t="str">
            <v>Semen PC @ 50 Kg</v>
          </cell>
          <cell r="E39" t="str">
            <v>zak</v>
          </cell>
          <cell r="F39">
            <v>26000</v>
          </cell>
        </row>
        <row r="40">
          <cell r="C40" t="str">
            <v>Semen warna</v>
          </cell>
          <cell r="E40" t="str">
            <v>Kg</v>
          </cell>
          <cell r="F40">
            <v>2500</v>
          </cell>
        </row>
        <row r="41">
          <cell r="C41" t="str">
            <v>Tegel Wafel 20/20</v>
          </cell>
          <cell r="E41" t="str">
            <v>bh</v>
          </cell>
          <cell r="F41">
            <v>1250</v>
          </cell>
        </row>
        <row r="42">
          <cell r="C42" t="str">
            <v>Tegel abu-abu</v>
          </cell>
          <cell r="E42" t="str">
            <v>bh</v>
          </cell>
          <cell r="F42">
            <v>1000</v>
          </cell>
        </row>
        <row r="43">
          <cell r="C43" t="str">
            <v>Keramik 11/11</v>
          </cell>
          <cell r="E43" t="str">
            <v>m2</v>
          </cell>
          <cell r="F43">
            <v>31625</v>
          </cell>
        </row>
        <row r="44">
          <cell r="C44" t="str">
            <v>Keramik 20/20</v>
          </cell>
          <cell r="E44" t="str">
            <v>m2</v>
          </cell>
          <cell r="F44">
            <v>31625</v>
          </cell>
        </row>
        <row r="45">
          <cell r="C45" t="str">
            <v>Keramik 30/30</v>
          </cell>
          <cell r="E45" t="str">
            <v>m2</v>
          </cell>
          <cell r="F45">
            <v>31625</v>
          </cell>
        </row>
        <row r="46">
          <cell r="C46" t="str">
            <v>Papan Kayu Klas I</v>
          </cell>
          <cell r="E46" t="str">
            <v>m3</v>
          </cell>
          <cell r="F46">
            <v>925000</v>
          </cell>
        </row>
        <row r="47">
          <cell r="C47" t="str">
            <v>Kayu Klas I</v>
          </cell>
          <cell r="E47" t="str">
            <v>m3</v>
          </cell>
          <cell r="F47">
            <v>925000</v>
          </cell>
        </row>
        <row r="48">
          <cell r="C48" t="str">
            <v>Papan kayu Klas II</v>
          </cell>
          <cell r="E48" t="str">
            <v>m3</v>
          </cell>
          <cell r="F48">
            <v>625000</v>
          </cell>
        </row>
        <row r="49">
          <cell r="C49" t="str">
            <v>Kayu Klas II</v>
          </cell>
          <cell r="E49" t="str">
            <v>m3</v>
          </cell>
          <cell r="F49">
            <v>625000</v>
          </cell>
        </row>
        <row r="50">
          <cell r="C50" t="str">
            <v>Tripleks 3 mm</v>
          </cell>
          <cell r="E50" t="str">
            <v>m2</v>
          </cell>
          <cell r="F50">
            <v>13500</v>
          </cell>
        </row>
        <row r="51">
          <cell r="C51" t="str">
            <v>Teakwood</v>
          </cell>
          <cell r="E51" t="str">
            <v>m2</v>
          </cell>
          <cell r="F51">
            <v>47250</v>
          </cell>
        </row>
        <row r="52">
          <cell r="C52" t="str">
            <v>Besi beton</v>
          </cell>
          <cell r="E52" t="str">
            <v>Kg</v>
          </cell>
          <cell r="F52">
            <v>7500</v>
          </cell>
        </row>
        <row r="53">
          <cell r="C53" t="str">
            <v>Kawat ikat</v>
          </cell>
          <cell r="E53" t="str">
            <v>Kg</v>
          </cell>
          <cell r="F53">
            <v>8700</v>
          </cell>
        </row>
        <row r="54">
          <cell r="C54" t="str">
            <v>Pasang kawat ram</v>
          </cell>
          <cell r="E54" t="str">
            <v>m2</v>
          </cell>
          <cell r="F54">
            <v>17000</v>
          </cell>
        </row>
        <row r="55">
          <cell r="C55" t="str">
            <v>Paku</v>
          </cell>
          <cell r="E55" t="str">
            <v>Kg</v>
          </cell>
          <cell r="F55">
            <v>6000</v>
          </cell>
        </row>
        <row r="56">
          <cell r="C56" t="str">
            <v xml:space="preserve">Paku Campuran </v>
          </cell>
          <cell r="E56" t="str">
            <v>Kg</v>
          </cell>
          <cell r="F56">
            <v>6000</v>
          </cell>
        </row>
        <row r="57">
          <cell r="C57" t="str">
            <v>Paku tripleks</v>
          </cell>
          <cell r="E57" t="str">
            <v>Kg</v>
          </cell>
          <cell r="F57">
            <v>5500</v>
          </cell>
        </row>
        <row r="58">
          <cell r="C58" t="str">
            <v>Paku seng</v>
          </cell>
          <cell r="E58" t="str">
            <v>Kg</v>
          </cell>
          <cell r="F58">
            <v>10000</v>
          </cell>
        </row>
        <row r="59">
          <cell r="C59" t="str">
            <v>Zink gelombang BJLS 0,20</v>
          </cell>
          <cell r="E59" t="str">
            <v>m2</v>
          </cell>
          <cell r="F59">
            <v>26500</v>
          </cell>
        </row>
        <row r="60">
          <cell r="C60" t="str">
            <v>Zink plat datar BJLS 0,20</v>
          </cell>
          <cell r="E60" t="str">
            <v>m2</v>
          </cell>
          <cell r="F60">
            <v>26500</v>
          </cell>
        </row>
        <row r="61">
          <cell r="C61" t="str">
            <v>Zink plat aluminium</v>
          </cell>
          <cell r="E61" t="str">
            <v>m2</v>
          </cell>
          <cell r="F61">
            <v>57500</v>
          </cell>
        </row>
        <row r="62">
          <cell r="C62" t="str">
            <v xml:space="preserve">Grendel </v>
          </cell>
          <cell r="E62" t="str">
            <v>bh</v>
          </cell>
          <cell r="F62">
            <v>7500</v>
          </cell>
        </row>
        <row r="63">
          <cell r="C63" t="str">
            <v>Grendel pintu</v>
          </cell>
          <cell r="E63" t="str">
            <v>bh</v>
          </cell>
          <cell r="F63">
            <v>7500</v>
          </cell>
        </row>
        <row r="64">
          <cell r="C64" t="str">
            <v>Grendel jendela</v>
          </cell>
          <cell r="E64" t="str">
            <v>bh</v>
          </cell>
          <cell r="F64">
            <v>7500</v>
          </cell>
        </row>
        <row r="65">
          <cell r="C65" t="str">
            <v>Kait angin</v>
          </cell>
          <cell r="E65" t="str">
            <v>bh</v>
          </cell>
          <cell r="F65">
            <v>2250</v>
          </cell>
        </row>
        <row r="66">
          <cell r="C66" t="str">
            <v>Engsel nylon 4 "</v>
          </cell>
          <cell r="E66" t="str">
            <v>bh</v>
          </cell>
          <cell r="F66">
            <v>5000</v>
          </cell>
        </row>
        <row r="67">
          <cell r="C67" t="str">
            <v xml:space="preserve">Engsel </v>
          </cell>
          <cell r="E67" t="str">
            <v>bh</v>
          </cell>
          <cell r="F67">
            <v>5000</v>
          </cell>
        </row>
        <row r="68">
          <cell r="C68" t="str">
            <v>Engsel pintu</v>
          </cell>
          <cell r="E68" t="str">
            <v>bh</v>
          </cell>
          <cell r="F68">
            <v>5000</v>
          </cell>
        </row>
        <row r="69">
          <cell r="C69" t="str">
            <v>Engsel jendela</v>
          </cell>
          <cell r="E69" t="str">
            <v>bh</v>
          </cell>
          <cell r="F69">
            <v>5000</v>
          </cell>
        </row>
        <row r="70">
          <cell r="C70" t="str">
            <v>Gembok</v>
          </cell>
          <cell r="E70" t="str">
            <v>bh</v>
          </cell>
          <cell r="F70">
            <v>8000</v>
          </cell>
        </row>
        <row r="71">
          <cell r="C71" t="str">
            <v>Kunci pintu tanam 2 slaag</v>
          </cell>
          <cell r="E71" t="str">
            <v>bh</v>
          </cell>
          <cell r="F71">
            <v>50000</v>
          </cell>
        </row>
        <row r="72">
          <cell r="C72" t="str">
            <v>Pegangan pintu</v>
          </cell>
          <cell r="E72" t="str">
            <v>bh</v>
          </cell>
          <cell r="F72">
            <v>7500</v>
          </cell>
        </row>
        <row r="73">
          <cell r="C73" t="str">
            <v>Kaca bening 3 mm</v>
          </cell>
          <cell r="E73" t="str">
            <v>m2</v>
          </cell>
          <cell r="F73">
            <v>33000</v>
          </cell>
        </row>
        <row r="74">
          <cell r="C74" t="str">
            <v>Kaca bening 5 mm</v>
          </cell>
          <cell r="E74" t="str">
            <v>m2</v>
          </cell>
          <cell r="F74">
            <v>40000</v>
          </cell>
        </row>
        <row r="75">
          <cell r="C75" t="str">
            <v>Glass block</v>
          </cell>
          <cell r="E75" t="str">
            <v>bh</v>
          </cell>
          <cell r="F75">
            <v>25000</v>
          </cell>
        </row>
        <row r="76">
          <cell r="C76" t="str">
            <v>Glass block</v>
          </cell>
          <cell r="E76" t="str">
            <v>m2</v>
          </cell>
          <cell r="F76">
            <v>625000</v>
          </cell>
        </row>
        <row r="77">
          <cell r="C77" t="str">
            <v>Instalasi listrik</v>
          </cell>
          <cell r="E77" t="str">
            <v>ttk</v>
          </cell>
          <cell r="F77">
            <v>55000</v>
          </cell>
        </row>
        <row r="78">
          <cell r="C78" t="str">
            <v>Kabel NGA</v>
          </cell>
          <cell r="E78" t="str">
            <v>m</v>
          </cell>
          <cell r="F78">
            <v>1000</v>
          </cell>
        </row>
        <row r="79">
          <cell r="C79" t="str">
            <v>Lampu TL 2 x 40 watt</v>
          </cell>
          <cell r="E79" t="str">
            <v>bh</v>
          </cell>
          <cell r="F79">
            <v>165000</v>
          </cell>
        </row>
        <row r="80">
          <cell r="C80" t="str">
            <v>Lampu TL 2 x 20 watt</v>
          </cell>
          <cell r="E80" t="str">
            <v>bh</v>
          </cell>
          <cell r="F80">
            <v>121000</v>
          </cell>
        </row>
        <row r="81">
          <cell r="C81" t="str">
            <v>Lampu TL 40 watt</v>
          </cell>
          <cell r="E81" t="str">
            <v>bh</v>
          </cell>
          <cell r="F81">
            <v>40000</v>
          </cell>
        </row>
        <row r="82">
          <cell r="C82" t="str">
            <v>Lampu TL  25 watt</v>
          </cell>
          <cell r="E82" t="str">
            <v>bh</v>
          </cell>
          <cell r="F82">
            <v>35000</v>
          </cell>
        </row>
        <row r="83">
          <cell r="C83" t="str">
            <v xml:space="preserve">Lampu pijar 40 watt </v>
          </cell>
          <cell r="E83" t="str">
            <v>bh</v>
          </cell>
          <cell r="F83">
            <v>8000</v>
          </cell>
        </row>
        <row r="84">
          <cell r="C84" t="str">
            <v xml:space="preserve">Lampu pijar 25 watt </v>
          </cell>
          <cell r="E84" t="str">
            <v>bh</v>
          </cell>
          <cell r="F84">
            <v>7150</v>
          </cell>
        </row>
        <row r="85">
          <cell r="C85" t="str">
            <v xml:space="preserve">Stop Kontak </v>
          </cell>
          <cell r="E85" t="str">
            <v>bh</v>
          </cell>
          <cell r="F85">
            <v>9500</v>
          </cell>
        </row>
        <row r="86">
          <cell r="C86" t="str">
            <v>Saklar ganda</v>
          </cell>
          <cell r="E86" t="str">
            <v>bh</v>
          </cell>
          <cell r="F86">
            <v>7150</v>
          </cell>
        </row>
        <row r="87">
          <cell r="C87" t="str">
            <v>Saklar tunggal</v>
          </cell>
          <cell r="E87" t="str">
            <v>bh</v>
          </cell>
          <cell r="F87">
            <v>6000</v>
          </cell>
        </row>
        <row r="88">
          <cell r="C88" t="str">
            <v>Instalasi air bersih</v>
          </cell>
          <cell r="E88" t="str">
            <v>Ls</v>
          </cell>
          <cell r="F88">
            <v>165000</v>
          </cell>
        </row>
        <row r="89">
          <cell r="C89" t="str">
            <v>Instalasi air kotor</v>
          </cell>
          <cell r="E89" t="str">
            <v>ls</v>
          </cell>
          <cell r="F89">
            <v>110000</v>
          </cell>
        </row>
        <row r="90">
          <cell r="C90" t="str">
            <v>Bak air kamar mandi</v>
          </cell>
          <cell r="E90" t="str">
            <v>bh</v>
          </cell>
          <cell r="F90">
            <v>220000</v>
          </cell>
        </row>
        <row r="91">
          <cell r="C91" t="str">
            <v>Katrol, tali dan ember</v>
          </cell>
          <cell r="E91" t="str">
            <v>Ls</v>
          </cell>
          <cell r="F91">
            <v>75000</v>
          </cell>
        </row>
        <row r="92">
          <cell r="C92" t="str">
            <v>Bak air WC</v>
          </cell>
          <cell r="E92" t="str">
            <v>bh</v>
          </cell>
          <cell r="F92">
            <v>137500</v>
          </cell>
        </row>
        <row r="93">
          <cell r="C93" t="str">
            <v xml:space="preserve">Kloset jongkok </v>
          </cell>
          <cell r="E93" t="str">
            <v>bh</v>
          </cell>
          <cell r="F93">
            <v>88000</v>
          </cell>
        </row>
        <row r="94">
          <cell r="C94" t="str">
            <v>Stop Kran 3/4 "</v>
          </cell>
          <cell r="E94" t="str">
            <v>bh</v>
          </cell>
          <cell r="F94">
            <v>25500</v>
          </cell>
        </row>
        <row r="95">
          <cell r="C95" t="str">
            <v>Kran biasa</v>
          </cell>
          <cell r="E95" t="str">
            <v>bh</v>
          </cell>
          <cell r="F95">
            <v>12000</v>
          </cell>
        </row>
        <row r="96">
          <cell r="C96" t="str">
            <v>Tee 3 "</v>
          </cell>
          <cell r="E96" t="str">
            <v>bh</v>
          </cell>
          <cell r="F96">
            <v>10500</v>
          </cell>
        </row>
        <row r="97">
          <cell r="C97" t="str">
            <v>Tee dia. 3/4 "</v>
          </cell>
          <cell r="E97" t="str">
            <v>bh</v>
          </cell>
          <cell r="F97">
            <v>4500</v>
          </cell>
        </row>
        <row r="98">
          <cell r="C98" t="str">
            <v>Elbow dia. 3 "</v>
          </cell>
          <cell r="E98" t="str">
            <v>bh</v>
          </cell>
          <cell r="F98">
            <v>10500</v>
          </cell>
        </row>
        <row r="99">
          <cell r="C99" t="str">
            <v>Elbow dia. 3/4 "</v>
          </cell>
          <cell r="E99" t="str">
            <v>bh</v>
          </cell>
          <cell r="F99">
            <v>4500</v>
          </cell>
        </row>
        <row r="100">
          <cell r="C100" t="str">
            <v>Floor drain dia.  2 "</v>
          </cell>
          <cell r="E100" t="str">
            <v>bh</v>
          </cell>
          <cell r="F100">
            <v>7500</v>
          </cell>
        </row>
        <row r="101">
          <cell r="C101" t="str">
            <v>Pipa PVC dia. 4 "</v>
          </cell>
          <cell r="E101" t="str">
            <v>m</v>
          </cell>
          <cell r="F101">
            <v>19250</v>
          </cell>
        </row>
        <row r="102">
          <cell r="C102" t="str">
            <v>Pipa PVC dia. 3 " (pipa pembuangan)</v>
          </cell>
          <cell r="E102" t="str">
            <v>m</v>
          </cell>
          <cell r="F102">
            <v>15000</v>
          </cell>
        </row>
        <row r="103">
          <cell r="C103" t="str">
            <v xml:space="preserve">Pipa PVC dia. 1/2 " </v>
          </cell>
          <cell r="E103" t="str">
            <v>m</v>
          </cell>
          <cell r="F103">
            <v>3000</v>
          </cell>
        </row>
        <row r="104">
          <cell r="C104" t="str">
            <v>Pipa GIP  2 " (pipa penguapan)</v>
          </cell>
          <cell r="E104" t="str">
            <v>m</v>
          </cell>
          <cell r="F104">
            <v>39400</v>
          </cell>
        </row>
        <row r="105">
          <cell r="C105" t="str">
            <v>Pipa resapan dia.  2 "</v>
          </cell>
          <cell r="E105" t="str">
            <v>m</v>
          </cell>
          <cell r="F105">
            <v>10000</v>
          </cell>
        </row>
        <row r="106">
          <cell r="C106" t="str">
            <v>Cat glotex</v>
          </cell>
          <cell r="E106" t="str">
            <v>kg</v>
          </cell>
          <cell r="F106">
            <v>32000</v>
          </cell>
        </row>
        <row r="107">
          <cell r="C107" t="str">
            <v>Cat tembok dengan metrolite</v>
          </cell>
          <cell r="E107" t="str">
            <v>Kg</v>
          </cell>
          <cell r="F107">
            <v>15000</v>
          </cell>
        </row>
        <row r="108">
          <cell r="C108" t="str">
            <v>Cat dasar</v>
          </cell>
          <cell r="E108" t="str">
            <v>kg</v>
          </cell>
          <cell r="F108">
            <v>11000</v>
          </cell>
        </row>
        <row r="109">
          <cell r="C109" t="str">
            <v>Minyak cat</v>
          </cell>
          <cell r="E109" t="str">
            <v>Kg</v>
          </cell>
          <cell r="F109">
            <v>2500</v>
          </cell>
        </row>
        <row r="110">
          <cell r="C110" t="str">
            <v>Plamir</v>
          </cell>
          <cell r="E110" t="str">
            <v>Kg</v>
          </cell>
          <cell r="F110">
            <v>13200</v>
          </cell>
        </row>
        <row r="111">
          <cell r="C111" t="str">
            <v>Besi siku  30x30x3</v>
          </cell>
          <cell r="E111" t="str">
            <v>m</v>
          </cell>
          <cell r="F111">
            <v>3000</v>
          </cell>
        </row>
        <row r="113">
          <cell r="C113" t="str">
            <v>Ijuk</v>
          </cell>
          <cell r="E113" t="str">
            <v>Ls</v>
          </cell>
          <cell r="F113">
            <v>10000</v>
          </cell>
        </row>
        <row r="114">
          <cell r="C114" t="str">
            <v>Tungku masak</v>
          </cell>
          <cell r="E114" t="str">
            <v>Ls</v>
          </cell>
          <cell r="F114">
            <v>200000</v>
          </cell>
        </row>
        <row r="115">
          <cell r="C115" t="str">
            <v>Dempul</v>
          </cell>
          <cell r="E115" t="str">
            <v>kg</v>
          </cell>
          <cell r="F115">
            <v>11000</v>
          </cell>
        </row>
        <row r="116">
          <cell r="C116" t="str">
            <v>Kertas amplas</v>
          </cell>
          <cell r="E116" t="str">
            <v>lbr</v>
          </cell>
          <cell r="F116">
            <v>1700</v>
          </cell>
        </row>
        <row r="117">
          <cell r="C117" t="str">
            <v>Politur</v>
          </cell>
          <cell r="E117" t="str">
            <v>Kg</v>
          </cell>
          <cell r="F117">
            <v>7200</v>
          </cell>
        </row>
        <row r="118">
          <cell r="C118" t="str">
            <v>cat seng</v>
          </cell>
          <cell r="E118" t="str">
            <v>Kg</v>
          </cell>
          <cell r="F118">
            <v>13200</v>
          </cell>
        </row>
        <row r="119">
          <cell r="C119" t="str">
            <v>Kapur api ayak</v>
          </cell>
          <cell r="E119" t="str">
            <v>drum</v>
          </cell>
          <cell r="F119">
            <v>121000</v>
          </cell>
        </row>
      </sheetData>
      <sheetData sheetId="2"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
      <sheetName val="rab"/>
      <sheetName val="an"/>
      <sheetName val="hrg sat"/>
      <sheetName val="harsat"/>
      <sheetName val="Analisa"/>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UF"/>
      <sheetName val="Rekap"/>
      <sheetName val="Rab"/>
      <sheetName val="Analisa"/>
      <sheetName val="Upah&amp;Bahan"/>
      <sheetName val="Peralatan"/>
      <sheetName val="Curva S"/>
      <sheetName val="Lamp 5A"/>
      <sheetName val="Lamp 5A (2)"/>
      <sheetName val="lamp. 6a"/>
      <sheetName val="lamp. 6b"/>
      <sheetName val="Lamp 7"/>
      <sheetName val="Lamp 9)"/>
      <sheetName val="Lamp 10"/>
      <sheetName val="Lamp 11"/>
      <sheetName val="Lamp 13"/>
      <sheetName val="Lamp 14"/>
    </sheetNames>
    <sheetDataSet>
      <sheetData sheetId="0"/>
      <sheetData sheetId="1"/>
      <sheetData sheetId="2"/>
      <sheetData sheetId="3">
        <row r="137">
          <cell r="A137" t="str">
            <v>LAMPIRAN 2 PENAWARAN</v>
          </cell>
        </row>
        <row r="138">
          <cell r="A138" t="str">
            <v>ANALISA HARGA SATUAN MATA PEMBAYARAN UTAMA</v>
          </cell>
        </row>
        <row r="140">
          <cell r="A140" t="str">
            <v>Nama Penawar</v>
          </cell>
          <cell r="C140" t="str">
            <v>:</v>
          </cell>
          <cell r="D140" t="str">
            <v>PT. CIPTA KARYA ACEH</v>
          </cell>
        </row>
        <row r="141">
          <cell r="A141" t="str">
            <v>Nama Paket / No. Paket</v>
          </cell>
          <cell r="C141" t="str">
            <v>:</v>
          </cell>
          <cell r="D141" t="str">
            <v>Pembangunan Jalan Batee Iliek - Lhokseumawe (N. 004) / BANG - 14 A</v>
          </cell>
        </row>
        <row r="142">
          <cell r="A142" t="str">
            <v>No. Mata Pembayaran</v>
          </cell>
          <cell r="C142" t="str">
            <v>:</v>
          </cell>
          <cell r="D142">
            <v>2.1</v>
          </cell>
        </row>
        <row r="143">
          <cell r="A143" t="str">
            <v>Jenis Pekerjaan</v>
          </cell>
          <cell r="C143" t="str">
            <v>:</v>
          </cell>
          <cell r="D143" t="str">
            <v>Galian Untuk Drainase dan Saluran Air</v>
          </cell>
        </row>
        <row r="144">
          <cell r="A144" t="str">
            <v>Satuan Pembayaran</v>
          </cell>
          <cell r="C144" t="str">
            <v>:</v>
          </cell>
          <cell r="D144" t="str">
            <v>M3</v>
          </cell>
        </row>
        <row r="145">
          <cell r="A145" t="str">
            <v>Kuantitas Pekerjaan</v>
          </cell>
          <cell r="C145" t="str">
            <v>:</v>
          </cell>
          <cell r="D145">
            <v>50</v>
          </cell>
          <cell r="E145" t="str">
            <v>M3</v>
          </cell>
        </row>
        <row r="146">
          <cell r="A146" t="str">
            <v>Produksi Harian / Jam</v>
          </cell>
          <cell r="C146" t="str">
            <v>:</v>
          </cell>
        </row>
        <row r="148">
          <cell r="A148" t="str">
            <v>NO.</v>
          </cell>
          <cell r="B148" t="str">
            <v>URAIAN</v>
          </cell>
          <cell r="D148" t="str">
            <v>SATUAN</v>
          </cell>
          <cell r="E148" t="str">
            <v>KUANTITAS</v>
          </cell>
          <cell r="F148" t="str">
            <v>BIAYA SATUAN (Rp)</v>
          </cell>
          <cell r="G148" t="str">
            <v>JUMLAH (Rp)</v>
          </cell>
        </row>
        <row r="150">
          <cell r="A150" t="str">
            <v>A</v>
          </cell>
          <cell r="B150" t="str">
            <v>TENAGA KERJA</v>
          </cell>
        </row>
        <row r="152">
          <cell r="A152" t="str">
            <v>1.</v>
          </cell>
          <cell r="B152" t="str">
            <v>Pekerja</v>
          </cell>
          <cell r="D152" t="str">
            <v>Jam</v>
          </cell>
          <cell r="E152">
            <v>0.2142</v>
          </cell>
          <cell r="F152">
            <v>3500</v>
          </cell>
          <cell r="G152">
            <v>749.7</v>
          </cell>
        </row>
        <row r="153">
          <cell r="A153" t="str">
            <v>2.</v>
          </cell>
          <cell r="B153" t="str">
            <v>Mandor</v>
          </cell>
          <cell r="D153" t="str">
            <v>Jam</v>
          </cell>
          <cell r="E153">
            <v>5.3499999999999999E-2</v>
          </cell>
          <cell r="F153">
            <v>4250</v>
          </cell>
          <cell r="G153">
            <v>227.375</v>
          </cell>
        </row>
        <row r="156">
          <cell r="A156" t="str">
            <v>B</v>
          </cell>
          <cell r="B156" t="str">
            <v xml:space="preserve">BAHAN </v>
          </cell>
        </row>
        <row r="160">
          <cell r="A160" t="str">
            <v>C</v>
          </cell>
          <cell r="B160" t="str">
            <v>PERALATAN</v>
          </cell>
        </row>
        <row r="162">
          <cell r="A162" t="str">
            <v>1.</v>
          </cell>
          <cell r="B162" t="str">
            <v>Exavator</v>
          </cell>
          <cell r="D162" t="str">
            <v>Jam</v>
          </cell>
          <cell r="E162">
            <v>5.3499999999999999E-2</v>
          </cell>
          <cell r="F162">
            <v>185000</v>
          </cell>
          <cell r="G162">
            <v>9897.5</v>
          </cell>
        </row>
        <row r="163">
          <cell r="A163" t="str">
            <v>2.</v>
          </cell>
          <cell r="B163" t="str">
            <v>Dump Truck</v>
          </cell>
          <cell r="D163" t="str">
            <v>Jam</v>
          </cell>
          <cell r="E163">
            <v>9.5500000000000002E-2</v>
          </cell>
          <cell r="F163">
            <v>40000</v>
          </cell>
          <cell r="G163">
            <v>3820</v>
          </cell>
        </row>
        <row r="164">
          <cell r="A164" t="str">
            <v>3.</v>
          </cell>
          <cell r="B164" t="str">
            <v>Alat Bantu</v>
          </cell>
          <cell r="D164" t="str">
            <v>Ls</v>
          </cell>
          <cell r="E164">
            <v>1</v>
          </cell>
          <cell r="F164">
            <v>650</v>
          </cell>
          <cell r="G164">
            <v>650</v>
          </cell>
        </row>
        <row r="166">
          <cell r="A166" t="str">
            <v>D</v>
          </cell>
          <cell r="B166" t="str">
            <v>JUMLAH ( A + B + C )</v>
          </cell>
          <cell r="G166">
            <v>15344.575000000001</v>
          </cell>
        </row>
        <row r="167">
          <cell r="A167" t="str">
            <v>E</v>
          </cell>
          <cell r="B167" t="str">
            <v>BIAYA UMUM DAN KEUNTUNGAN  10,0 % X D</v>
          </cell>
          <cell r="G167">
            <v>1534.4575000000002</v>
          </cell>
        </row>
        <row r="168">
          <cell r="A168" t="str">
            <v>F</v>
          </cell>
          <cell r="B168" t="str">
            <v>HARGA SATUAN PEKERJAAN  ( D + E )</v>
          </cell>
          <cell r="G168">
            <v>16879.032500000001</v>
          </cell>
        </row>
        <row r="169">
          <cell r="A169" t="str">
            <v>G</v>
          </cell>
          <cell r="B169" t="str">
            <v>DIBULATKAN</v>
          </cell>
          <cell r="G169">
            <v>16879</v>
          </cell>
        </row>
        <row r="171">
          <cell r="A171" t="str">
            <v>Note :       -</v>
          </cell>
          <cell r="B171" t="str">
            <v>Satuan dapat berdasarkan atas jam operasi untuk tenaga kerja dan peralatan, volume dan / atau ukuran berat untuk bahan-bahan</v>
          </cell>
        </row>
        <row r="172">
          <cell r="A172" t="str">
            <v>-</v>
          </cell>
          <cell r="B172"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74">
          <cell r="A174" t="str">
            <v>-</v>
          </cell>
          <cell r="B174" t="str">
            <v>Biaya Satuan untuk peralatan sudah termasuk bahan bakar, bahan habis terpakai dan operator.</v>
          </cell>
        </row>
        <row r="175">
          <cell r="A175" t="str">
            <v>-</v>
          </cell>
          <cell r="B175" t="str">
            <v>Biaya Satuan sudah termasuk pengeluaran untuk seluruh pajak yang berkaitan (tetapi tidak termasuk PPN yang dibayarkan dari kontrak) dan biaya-biaya lainnya</v>
          </cell>
        </row>
        <row r="177">
          <cell r="B177" t="str">
            <v>Harga Satuan yang diajukan Peserta Lelang harus mencakup seluruh tambahan tenaga kerja, bahan, peralatan atau kerugian yang mungkin diperlukan untuk menyelesaikan pekerjaan sesuai dengan spesifikasi dan gambar.</v>
          </cell>
        </row>
        <row r="179">
          <cell r="A179" t="str">
            <v>*)</v>
          </cell>
          <cell r="B179" t="str">
            <v>Untuk dilengkapi apakah perhitungannya berdasarkan atas produksi harian atau jam</v>
          </cell>
        </row>
        <row r="182">
          <cell r="F182" t="str">
            <v>Bireuen, 15 Juni 2005</v>
          </cell>
        </row>
        <row r="183">
          <cell r="F183" t="str">
            <v>PT. CIPTA KARYA ACEH</v>
          </cell>
        </row>
        <row r="187">
          <cell r="F187" t="str">
            <v>H. SAIFANNUR</v>
          </cell>
        </row>
        <row r="188">
          <cell r="F188" t="str">
            <v>Direktur</v>
          </cell>
        </row>
        <row r="190">
          <cell r="A190" t="str">
            <v>LAMPIRAN 2 PENAWARAN</v>
          </cell>
        </row>
        <row r="191">
          <cell r="A191" t="str">
            <v>ANALISA HARGA SATUAN MATA PEMBAYARAN UTAMA</v>
          </cell>
        </row>
        <row r="193">
          <cell r="A193" t="str">
            <v>Nama Penawar</v>
          </cell>
          <cell r="C193" t="str">
            <v>:</v>
          </cell>
          <cell r="D193" t="str">
            <v>PT. CIPTA KARYA ACEH</v>
          </cell>
        </row>
        <row r="194">
          <cell r="A194" t="str">
            <v>Nama Paket / No. Paket</v>
          </cell>
          <cell r="C194" t="str">
            <v>:</v>
          </cell>
          <cell r="D194" t="str">
            <v>Pembangunan Jalan Batee Iliek - Lhokseumawe (N. 004) / BANG - 14 A</v>
          </cell>
        </row>
        <row r="195">
          <cell r="A195" t="str">
            <v>No. Mata Pembayaran</v>
          </cell>
          <cell r="C195" t="str">
            <v>:</v>
          </cell>
          <cell r="D195">
            <v>2.2000000000000002</v>
          </cell>
        </row>
        <row r="196">
          <cell r="A196" t="str">
            <v>Jenis Pekerjaan</v>
          </cell>
          <cell r="C196" t="str">
            <v>:</v>
          </cell>
          <cell r="D196" t="str">
            <v>PASANGAN BATU DENGAN MORTAR</v>
          </cell>
        </row>
        <row r="197">
          <cell r="A197" t="str">
            <v>Satuan Pembayaran</v>
          </cell>
          <cell r="C197" t="str">
            <v>:</v>
          </cell>
          <cell r="D197" t="str">
            <v>M3</v>
          </cell>
        </row>
        <row r="198">
          <cell r="A198" t="str">
            <v>Kuantitas Pekerjaan</v>
          </cell>
          <cell r="C198" t="str">
            <v>:</v>
          </cell>
          <cell r="D198">
            <v>21</v>
          </cell>
          <cell r="E198" t="str">
            <v>M3</v>
          </cell>
        </row>
        <row r="199">
          <cell r="A199" t="str">
            <v>Produksi Harian / Jam</v>
          </cell>
          <cell r="C199" t="str">
            <v>:</v>
          </cell>
        </row>
        <row r="201">
          <cell r="A201" t="str">
            <v>NO.</v>
          </cell>
          <cell r="B201" t="str">
            <v>URAIAN</v>
          </cell>
          <cell r="D201" t="str">
            <v>SATUAN</v>
          </cell>
          <cell r="E201" t="str">
            <v>KUANTITAS</v>
          </cell>
          <cell r="F201" t="str">
            <v>BIAYA SATUAN (Rp)</v>
          </cell>
          <cell r="G201" t="str">
            <v>JUMLAH (Rp)</v>
          </cell>
        </row>
        <row r="203">
          <cell r="A203" t="str">
            <v>A</v>
          </cell>
          <cell r="B203" t="str">
            <v>TENAGA KERJA</v>
          </cell>
        </row>
        <row r="205">
          <cell r="A205" t="str">
            <v>1.</v>
          </cell>
          <cell r="B205" t="str">
            <v>Mandor</v>
          </cell>
          <cell r="D205" t="str">
            <v>Jam</v>
          </cell>
          <cell r="E205">
            <v>8.75</v>
          </cell>
          <cell r="F205">
            <v>4250</v>
          </cell>
          <cell r="G205">
            <v>37187.5</v>
          </cell>
        </row>
        <row r="206">
          <cell r="A206" t="str">
            <v>2.</v>
          </cell>
          <cell r="B206" t="str">
            <v>Tukang</v>
          </cell>
          <cell r="D206" t="str">
            <v>Jam</v>
          </cell>
          <cell r="E206">
            <v>1.75</v>
          </cell>
          <cell r="F206">
            <v>5200</v>
          </cell>
          <cell r="G206">
            <v>9100</v>
          </cell>
        </row>
        <row r="207">
          <cell r="A207" t="str">
            <v>3.</v>
          </cell>
          <cell r="B207" t="str">
            <v>Pekerja</v>
          </cell>
          <cell r="D207" t="str">
            <v>Jam</v>
          </cell>
          <cell r="E207">
            <v>0.875</v>
          </cell>
          <cell r="F207">
            <v>3500</v>
          </cell>
          <cell r="G207">
            <v>3062.5</v>
          </cell>
        </row>
        <row r="210">
          <cell r="A210" t="str">
            <v>B</v>
          </cell>
          <cell r="B210" t="str">
            <v xml:space="preserve">BAHAN </v>
          </cell>
        </row>
        <row r="212">
          <cell r="A212" t="str">
            <v>1.</v>
          </cell>
          <cell r="B212" t="str">
            <v>Batu Kalı / Gunung</v>
          </cell>
          <cell r="D212" t="str">
            <v>M3</v>
          </cell>
          <cell r="E212">
            <v>1.1000000000000001</v>
          </cell>
          <cell r="F212">
            <v>85000</v>
          </cell>
          <cell r="G212">
            <v>93500.000000000015</v>
          </cell>
        </row>
        <row r="213">
          <cell r="A213" t="str">
            <v>2.</v>
          </cell>
          <cell r="B213" t="str">
            <v>Semen PC</v>
          </cell>
          <cell r="D213" t="str">
            <v>Kg</v>
          </cell>
          <cell r="E213">
            <v>202</v>
          </cell>
          <cell r="F213">
            <v>675</v>
          </cell>
          <cell r="G213">
            <v>136350</v>
          </cell>
        </row>
        <row r="214">
          <cell r="A214" t="str">
            <v>3.</v>
          </cell>
          <cell r="B214" t="str">
            <v>Pasır</v>
          </cell>
          <cell r="D214" t="str">
            <v>M3</v>
          </cell>
          <cell r="E214">
            <v>0.45269999999999999</v>
          </cell>
          <cell r="F214">
            <v>40000</v>
          </cell>
          <cell r="G214">
            <v>18108</v>
          </cell>
        </row>
        <row r="217">
          <cell r="A217" t="str">
            <v>C</v>
          </cell>
          <cell r="B217" t="str">
            <v>PERALATAN</v>
          </cell>
        </row>
        <row r="219">
          <cell r="A219" t="str">
            <v>1.</v>
          </cell>
          <cell r="B219" t="str">
            <v>Alat Bantu</v>
          </cell>
          <cell r="D219" t="str">
            <v>Ls</v>
          </cell>
          <cell r="E219">
            <v>1</v>
          </cell>
          <cell r="F219">
            <v>650</v>
          </cell>
          <cell r="G219">
            <v>650</v>
          </cell>
        </row>
        <row r="224">
          <cell r="A224" t="str">
            <v>D</v>
          </cell>
          <cell r="B224" t="str">
            <v>JUMLAH ( A + B + C )</v>
          </cell>
          <cell r="G224">
            <v>297958</v>
          </cell>
        </row>
        <row r="225">
          <cell r="A225" t="str">
            <v>E</v>
          </cell>
          <cell r="B225" t="str">
            <v>BIAYA UMUM DAN KEUNTUNGAN  10,0 % X D</v>
          </cell>
          <cell r="G225">
            <v>29795.800000000003</v>
          </cell>
        </row>
        <row r="226">
          <cell r="A226" t="str">
            <v>F</v>
          </cell>
          <cell r="B226" t="str">
            <v>HARGA SATUAN PEKERJAAN  ( D + E )</v>
          </cell>
          <cell r="G226">
            <v>327753.8</v>
          </cell>
        </row>
        <row r="227">
          <cell r="A227" t="str">
            <v>G</v>
          </cell>
          <cell r="B227" t="str">
            <v>DIBULATKAN</v>
          </cell>
          <cell r="G227">
            <v>327754</v>
          </cell>
        </row>
        <row r="229">
          <cell r="A229" t="str">
            <v>Note :       -</v>
          </cell>
          <cell r="B229" t="str">
            <v>Satuan dapat berdasarkan atas jam operasi untuk tenaga kerja dan peralatan, volume dan / atau ukuran berat untuk bahan-bahan</v>
          </cell>
        </row>
        <row r="230">
          <cell r="A230" t="str">
            <v>-</v>
          </cell>
          <cell r="B23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232">
          <cell r="A232" t="str">
            <v>-</v>
          </cell>
          <cell r="B232" t="str">
            <v>Biaya Satuan untuk peralatan sudah termasuk bahan bakar, bahan habis terpakai dan operator.</v>
          </cell>
        </row>
        <row r="233">
          <cell r="A233" t="str">
            <v>-</v>
          </cell>
          <cell r="B233" t="str">
            <v>Biaya Satuan sudah termasuk pengeluaran untuk seluruh pajak yang berkaitan (tetapi tidak termasuk PPN yang dibayarkan dari kontrak) dan biaya-biaya lainnya</v>
          </cell>
        </row>
        <row r="235">
          <cell r="B235" t="str">
            <v>Harga Satuan yang diajukan Peserta Lelang harus mencakup seluruh tambahan tenaga kerja, bahan, peralatan atau kerugian yang mungkin diperlukan untuk menyelesaikan pekerjaan sesuai dengan spesifikasi dan gambar.</v>
          </cell>
        </row>
        <row r="237">
          <cell r="A237" t="str">
            <v>*)</v>
          </cell>
          <cell r="B237" t="str">
            <v>Untuk dilengkapi apakah perhitungannya berdasarkan atas produksi harian atau jam</v>
          </cell>
        </row>
        <row r="240">
          <cell r="F240" t="str">
            <v>Bireuen, 15 Juni 2005</v>
          </cell>
        </row>
        <row r="241">
          <cell r="F241" t="str">
            <v>PT. CIPTA KARYA ACEH</v>
          </cell>
        </row>
        <row r="245">
          <cell r="F245" t="str">
            <v>H. SAIFANNUR</v>
          </cell>
        </row>
        <row r="246">
          <cell r="F246" t="str">
            <v>Direktur</v>
          </cell>
        </row>
        <row r="298">
          <cell r="A298" t="str">
            <v>LAMPIRAN 2 PENAWARAN</v>
          </cell>
        </row>
        <row r="299">
          <cell r="A299" t="str">
            <v>ANALISA HARGA SATUAN MATA PEMBAYARAN UTAMA</v>
          </cell>
        </row>
        <row r="301">
          <cell r="A301" t="str">
            <v>Nama Penawar</v>
          </cell>
          <cell r="C301" t="str">
            <v>:</v>
          </cell>
          <cell r="D301" t="str">
            <v>PT. CIPTA KARYA ACEH</v>
          </cell>
        </row>
        <row r="302">
          <cell r="A302" t="str">
            <v>Nama Paket / No. Paket</v>
          </cell>
          <cell r="C302" t="str">
            <v>:</v>
          </cell>
          <cell r="D302" t="str">
            <v>Pembangunan Jalan Batee Iliek - Lhokseumawe (N. 004) / BANG - 14 A</v>
          </cell>
        </row>
        <row r="303">
          <cell r="A303" t="str">
            <v>No. Mata Pembayaran</v>
          </cell>
          <cell r="C303" t="str">
            <v>:</v>
          </cell>
          <cell r="D303" t="str">
            <v>3,1 (8)</v>
          </cell>
        </row>
        <row r="304">
          <cell r="A304" t="str">
            <v>Jenis Pekerjaan</v>
          </cell>
          <cell r="C304" t="str">
            <v>:</v>
          </cell>
          <cell r="D304" t="str">
            <v>GALIAN PERKERASAN BERASPAL TANPA COLD MILLING MACHINE</v>
          </cell>
        </row>
        <row r="305">
          <cell r="A305" t="str">
            <v>Satuan Pembayaran</v>
          </cell>
          <cell r="C305" t="str">
            <v>:</v>
          </cell>
          <cell r="D305" t="str">
            <v>M3</v>
          </cell>
        </row>
        <row r="306">
          <cell r="A306" t="str">
            <v>Kuantitas Pekerjaan</v>
          </cell>
          <cell r="C306" t="str">
            <v>:</v>
          </cell>
          <cell r="D306">
            <v>28</v>
          </cell>
          <cell r="E306" t="str">
            <v>M3</v>
          </cell>
        </row>
        <row r="307">
          <cell r="A307" t="str">
            <v>Produksi Harian / Jam</v>
          </cell>
          <cell r="C307" t="str">
            <v>:</v>
          </cell>
        </row>
        <row r="309">
          <cell r="A309" t="str">
            <v>NO.</v>
          </cell>
          <cell r="B309" t="str">
            <v>URAIAN</v>
          </cell>
          <cell r="D309" t="str">
            <v>SATUAN</v>
          </cell>
          <cell r="E309" t="str">
            <v>KUANTITAS</v>
          </cell>
          <cell r="F309" t="str">
            <v>BIAYA SATUAN (Rp)</v>
          </cell>
          <cell r="G309" t="str">
            <v>JUMLAH (Rp)</v>
          </cell>
        </row>
        <row r="311">
          <cell r="A311" t="str">
            <v>A</v>
          </cell>
          <cell r="B311" t="str">
            <v>TENAGA KERJA</v>
          </cell>
        </row>
        <row r="313">
          <cell r="A313" t="str">
            <v>1.</v>
          </cell>
          <cell r="B313" t="str">
            <v>Pekerja</v>
          </cell>
          <cell r="D313" t="str">
            <v>Jam</v>
          </cell>
          <cell r="E313">
            <v>0.26450000000000001</v>
          </cell>
          <cell r="F313">
            <v>3500</v>
          </cell>
          <cell r="G313">
            <v>925.75</v>
          </cell>
        </row>
        <row r="314">
          <cell r="A314" t="str">
            <v>2.</v>
          </cell>
          <cell r="B314" t="str">
            <v>Mandor</v>
          </cell>
          <cell r="D314" t="str">
            <v>Jam</v>
          </cell>
          <cell r="E314">
            <v>7.0000000000000007E-2</v>
          </cell>
          <cell r="F314">
            <v>4250</v>
          </cell>
          <cell r="G314">
            <v>297.5</v>
          </cell>
        </row>
        <row r="317">
          <cell r="A317" t="str">
            <v>B</v>
          </cell>
          <cell r="B317" t="str">
            <v xml:space="preserve">BAHAN </v>
          </cell>
        </row>
        <row r="320">
          <cell r="A320" t="str">
            <v>C</v>
          </cell>
          <cell r="B320" t="str">
            <v>PERALATAN</v>
          </cell>
        </row>
        <row r="322">
          <cell r="A322" t="str">
            <v>1.</v>
          </cell>
          <cell r="B322" t="str">
            <v>Compressor</v>
          </cell>
          <cell r="D322" t="str">
            <v>Jam</v>
          </cell>
          <cell r="E322">
            <v>3.0800000000000001E-2</v>
          </cell>
          <cell r="F322">
            <v>50000</v>
          </cell>
          <cell r="G322">
            <v>1540</v>
          </cell>
        </row>
        <row r="323">
          <cell r="A323" t="str">
            <v>2.</v>
          </cell>
          <cell r="B323" t="str">
            <v>Jack Hammer</v>
          </cell>
          <cell r="D323" t="str">
            <v>Jam</v>
          </cell>
          <cell r="E323">
            <v>4.87E-2</v>
          </cell>
          <cell r="F323">
            <v>37500</v>
          </cell>
          <cell r="G323">
            <v>1826.25</v>
          </cell>
        </row>
        <row r="324">
          <cell r="A324" t="str">
            <v>3.</v>
          </cell>
          <cell r="B324" t="str">
            <v>Dump Truck</v>
          </cell>
          <cell r="D324" t="str">
            <v>Jam</v>
          </cell>
          <cell r="E324">
            <v>0.1084</v>
          </cell>
          <cell r="F324">
            <v>55000</v>
          </cell>
          <cell r="G324">
            <v>5962</v>
          </cell>
        </row>
        <row r="325">
          <cell r="A325" t="str">
            <v>4.</v>
          </cell>
          <cell r="B325" t="str">
            <v>Alat Bantu</v>
          </cell>
          <cell r="D325" t="str">
            <v>Ls</v>
          </cell>
          <cell r="E325">
            <v>1</v>
          </cell>
          <cell r="F325">
            <v>650</v>
          </cell>
          <cell r="G325">
            <v>650</v>
          </cell>
        </row>
        <row r="327">
          <cell r="A327" t="str">
            <v>D</v>
          </cell>
          <cell r="B327" t="str">
            <v>JUMLAH ( A + B + C )</v>
          </cell>
          <cell r="G327">
            <v>11201.5</v>
          </cell>
        </row>
        <row r="328">
          <cell r="A328" t="str">
            <v>E</v>
          </cell>
          <cell r="B328" t="str">
            <v>BIAYA UMUM DAN KEUNTUNGAN  10,0 % X D</v>
          </cell>
          <cell r="G328">
            <v>1120.1500000000001</v>
          </cell>
        </row>
        <row r="329">
          <cell r="A329" t="str">
            <v>F</v>
          </cell>
          <cell r="B329" t="str">
            <v>HARGA SATUAN PEKERJAAN  ( D + E )</v>
          </cell>
          <cell r="G329">
            <v>12321.65</v>
          </cell>
        </row>
        <row r="330">
          <cell r="A330" t="str">
            <v>G</v>
          </cell>
          <cell r="B330" t="str">
            <v>DIBULATKAN</v>
          </cell>
          <cell r="G330">
            <v>12322</v>
          </cell>
        </row>
        <row r="332">
          <cell r="A332" t="str">
            <v>Note :       -</v>
          </cell>
          <cell r="B332" t="str">
            <v>Satuan dapat berdasarkan atas jam operasi untuk tenaga kerja dan peralatan, volume dan / atau ukuran berat untuk bahan-bahan</v>
          </cell>
        </row>
        <row r="333">
          <cell r="A333" t="str">
            <v>-</v>
          </cell>
          <cell r="B33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35">
          <cell r="A335" t="str">
            <v>-</v>
          </cell>
          <cell r="B335" t="str">
            <v>Biaya Satuan untuk peralatan sudah termasuk bahan bakar, bahan habis terpakai dan operator.</v>
          </cell>
        </row>
        <row r="336">
          <cell r="A336" t="str">
            <v>-</v>
          </cell>
          <cell r="B336" t="str">
            <v>Biaya Satuan sudah termasuk pengeluaran untuk seluruh pajak yang berkaitan (tetapi tidak termasuk PPN yang dibayarkan dari kontrak) dan biaya-biaya lainnya</v>
          </cell>
        </row>
        <row r="338">
          <cell r="B338" t="str">
            <v>Harga Satuan yang diajukan Peserta Lelang harus mencakup seluruh tambahan tenaga kerja, bahan, peralatan atau kerugian yang mungkin diperlukan untuk menyelesaikan pekerjaan sesuai dengan spesifikasi dan gambar.</v>
          </cell>
        </row>
        <row r="340">
          <cell r="A340" t="str">
            <v>*)</v>
          </cell>
          <cell r="B340" t="str">
            <v>Untuk dilengkapi apakah perhitungannya berdasarkan atas produksi harian atau jam</v>
          </cell>
        </row>
        <row r="343">
          <cell r="F343" t="str">
            <v>Bireuen, 15 Juni 2005</v>
          </cell>
        </row>
        <row r="344">
          <cell r="F344" t="str">
            <v>PT. CIPTA KARYA ACEH</v>
          </cell>
        </row>
        <row r="348">
          <cell r="F348" t="str">
            <v>H. SAIFANNUR</v>
          </cell>
        </row>
        <row r="349">
          <cell r="F349" t="str">
            <v>Direktur</v>
          </cell>
        </row>
        <row r="350">
          <cell r="A350" t="str">
            <v>LAMPIRAN 2 PENAWARAN</v>
          </cell>
        </row>
        <row r="351">
          <cell r="A351" t="str">
            <v>ANALISA HARGA SATUAN MATA PEMBAYARAN UTAMA</v>
          </cell>
        </row>
        <row r="353">
          <cell r="A353" t="str">
            <v>Nama Penawar</v>
          </cell>
          <cell r="C353" t="str">
            <v>:</v>
          </cell>
          <cell r="D353" t="str">
            <v>PT. CIPTA KARYA ACEH</v>
          </cell>
        </row>
        <row r="354">
          <cell r="A354" t="str">
            <v>Nama Paket / No. Paket</v>
          </cell>
          <cell r="C354" t="str">
            <v>:</v>
          </cell>
          <cell r="D354" t="str">
            <v>Pembangunan Jalan Batee Iliek - Lhokseumawe (N. 004) / BANG - 14 A</v>
          </cell>
        </row>
        <row r="355">
          <cell r="A355" t="str">
            <v>No. Mata Pembayaran</v>
          </cell>
          <cell r="C355" t="str">
            <v>:</v>
          </cell>
          <cell r="D355" t="str">
            <v>3,2 (1)</v>
          </cell>
        </row>
        <row r="356">
          <cell r="A356" t="str">
            <v>Jenis Pekerjaan</v>
          </cell>
          <cell r="C356" t="str">
            <v>:</v>
          </cell>
          <cell r="D356" t="str">
            <v>TIMBUNAN BIASA</v>
          </cell>
        </row>
        <row r="357">
          <cell r="A357" t="str">
            <v>Satuan Pembayaran</v>
          </cell>
          <cell r="C357" t="str">
            <v>:</v>
          </cell>
          <cell r="D357" t="str">
            <v>M3</v>
          </cell>
        </row>
        <row r="358">
          <cell r="A358" t="str">
            <v>Kuantitas Pekerjaan</v>
          </cell>
          <cell r="C358" t="str">
            <v>:</v>
          </cell>
          <cell r="D358">
            <v>200</v>
          </cell>
          <cell r="E358" t="str">
            <v>M3</v>
          </cell>
        </row>
        <row r="359">
          <cell r="A359" t="str">
            <v>Produksi Harian / Jam</v>
          </cell>
          <cell r="C359" t="str">
            <v>:</v>
          </cell>
        </row>
        <row r="361">
          <cell r="A361" t="str">
            <v>NO.</v>
          </cell>
          <cell r="B361" t="str">
            <v>URAIAN</v>
          </cell>
          <cell r="D361" t="str">
            <v>SATUAN</v>
          </cell>
          <cell r="E361" t="str">
            <v>KUANTITAS</v>
          </cell>
          <cell r="F361" t="str">
            <v>BIAYA SATUAN (Rp)</v>
          </cell>
          <cell r="G361" t="str">
            <v>JUMLAH (Rp)</v>
          </cell>
        </row>
        <row r="363">
          <cell r="A363" t="str">
            <v>A</v>
          </cell>
          <cell r="B363" t="str">
            <v>TENAGA KERJA</v>
          </cell>
        </row>
        <row r="365">
          <cell r="A365" t="str">
            <v>1.</v>
          </cell>
          <cell r="B365" t="str">
            <v>Pekerja</v>
          </cell>
          <cell r="D365" t="str">
            <v>Jam</v>
          </cell>
          <cell r="E365">
            <v>7.1400000000000005E-2</v>
          </cell>
          <cell r="F365">
            <v>3500</v>
          </cell>
          <cell r="G365">
            <v>249.9</v>
          </cell>
        </row>
        <row r="366">
          <cell r="A366" t="str">
            <v>2.</v>
          </cell>
          <cell r="B366" t="str">
            <v>Mandor</v>
          </cell>
          <cell r="D366" t="str">
            <v>Jam</v>
          </cell>
          <cell r="E366">
            <v>1.78E-2</v>
          </cell>
          <cell r="F366">
            <v>4250</v>
          </cell>
          <cell r="G366">
            <v>75.650000000000006</v>
          </cell>
        </row>
        <row r="368">
          <cell r="A368" t="str">
            <v>B</v>
          </cell>
          <cell r="B368" t="str">
            <v xml:space="preserve">BAHAN </v>
          </cell>
        </row>
        <row r="370">
          <cell r="A370">
            <v>1</v>
          </cell>
          <cell r="B370" t="str">
            <v>Material Tanah Timbunan Bıasa</v>
          </cell>
          <cell r="D370" t="str">
            <v>M3</v>
          </cell>
          <cell r="E370">
            <v>1.2</v>
          </cell>
          <cell r="F370">
            <v>6500</v>
          </cell>
          <cell r="G370">
            <v>7800</v>
          </cell>
        </row>
        <row r="372">
          <cell r="A372" t="str">
            <v>C</v>
          </cell>
          <cell r="B372" t="str">
            <v>PERALATAN</v>
          </cell>
        </row>
        <row r="374">
          <cell r="A374" t="str">
            <v>1.</v>
          </cell>
          <cell r="B374" t="str">
            <v>Whell Loader</v>
          </cell>
          <cell r="D374" t="str">
            <v>Jam</v>
          </cell>
          <cell r="E374">
            <v>1.78E-2</v>
          </cell>
          <cell r="F374">
            <v>145000</v>
          </cell>
          <cell r="G374">
            <v>2581</v>
          </cell>
        </row>
        <row r="375">
          <cell r="A375" t="str">
            <v>2.</v>
          </cell>
          <cell r="B375" t="str">
            <v>Dump Truck</v>
          </cell>
          <cell r="D375" t="str">
            <v>Jam</v>
          </cell>
          <cell r="E375">
            <v>0.22889999999999999</v>
          </cell>
          <cell r="F375">
            <v>55000</v>
          </cell>
          <cell r="G375">
            <v>12589.5</v>
          </cell>
        </row>
        <row r="376">
          <cell r="A376" t="str">
            <v>3.</v>
          </cell>
          <cell r="B376" t="str">
            <v>Motor Greder</v>
          </cell>
          <cell r="D376" t="str">
            <v>Jam</v>
          </cell>
          <cell r="E376">
            <v>6.1000000000000004E-3</v>
          </cell>
          <cell r="F376">
            <v>200000</v>
          </cell>
          <cell r="G376">
            <v>1220</v>
          </cell>
        </row>
        <row r="377">
          <cell r="A377" t="str">
            <v>4.</v>
          </cell>
          <cell r="B377" t="str">
            <v>Vibrator Roller</v>
          </cell>
          <cell r="D377" t="str">
            <v>Jam</v>
          </cell>
          <cell r="E377">
            <v>0.01</v>
          </cell>
          <cell r="F377">
            <v>105000</v>
          </cell>
          <cell r="G377">
            <v>1050</v>
          </cell>
        </row>
        <row r="378">
          <cell r="A378" t="str">
            <v>5.</v>
          </cell>
          <cell r="B378" t="str">
            <v>Water Tanker</v>
          </cell>
          <cell r="D378" t="str">
            <v>Jam</v>
          </cell>
          <cell r="E378">
            <v>7.0000000000000001E-3</v>
          </cell>
          <cell r="F378">
            <v>42000</v>
          </cell>
          <cell r="G378">
            <v>294</v>
          </cell>
        </row>
        <row r="379">
          <cell r="A379" t="str">
            <v>6.</v>
          </cell>
          <cell r="B379" t="str">
            <v>Alat Bantu</v>
          </cell>
          <cell r="D379" t="str">
            <v>Ls</v>
          </cell>
          <cell r="E379">
            <v>1</v>
          </cell>
          <cell r="F379">
            <v>650</v>
          </cell>
          <cell r="G379">
            <v>650</v>
          </cell>
        </row>
        <row r="381">
          <cell r="A381" t="str">
            <v>D</v>
          </cell>
          <cell r="B381" t="str">
            <v>JUMLAH ( A + B + C )</v>
          </cell>
          <cell r="G381">
            <v>26510.05</v>
          </cell>
        </row>
        <row r="382">
          <cell r="A382" t="str">
            <v>E</v>
          </cell>
          <cell r="B382" t="str">
            <v>KEUNTUNGAN  10,0 % X D</v>
          </cell>
          <cell r="G382">
            <v>2651.0050000000001</v>
          </cell>
        </row>
        <row r="383">
          <cell r="A383" t="str">
            <v>F</v>
          </cell>
          <cell r="B383" t="str">
            <v>HARGA SATUAN PEKERJAAN  ( D + E )</v>
          </cell>
          <cell r="G383">
            <v>29161.055</v>
          </cell>
        </row>
        <row r="384">
          <cell r="A384" t="str">
            <v>G</v>
          </cell>
          <cell r="B384" t="str">
            <v>DIBULATKAN</v>
          </cell>
          <cell r="G384">
            <v>29161</v>
          </cell>
        </row>
        <row r="386">
          <cell r="A386" t="str">
            <v>Note :       -</v>
          </cell>
          <cell r="B386" t="str">
            <v>Satuan dapat berdasarkan atas jam operasi untuk tenaga kerja dan peralatan, volume dan / atau ukuran berat untuk bahan-bahan</v>
          </cell>
        </row>
        <row r="387">
          <cell r="A387" t="str">
            <v>-</v>
          </cell>
          <cell r="B38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89">
          <cell r="A389" t="str">
            <v>-</v>
          </cell>
          <cell r="B389" t="str">
            <v>Biaya Satuan untuk peralatan sudah termasuk bahan bakar, bahan habis terpakai dan operator.</v>
          </cell>
        </row>
        <row r="390">
          <cell r="A390" t="str">
            <v>-</v>
          </cell>
          <cell r="B390" t="str">
            <v>Biaya Satuan sudah termasuk pengeluaran untuk seluruh pajak yang berkaitan (tetapi tidak termasuk PPN yang dibayarkan dari kontrak) dan biaya-biaya lainnya</v>
          </cell>
        </row>
        <row r="392">
          <cell r="B392" t="str">
            <v>Harga Satuan yang diajukan Peserta Lelang harus mencakup seluruh tambahan tenaga kerja, bahan, peralatan atau kerugian yang mungkin diperlukan untuk menyelesaikan pekerjaan sesuai dengan spesifikasi dan gambar.</v>
          </cell>
        </row>
        <row r="394">
          <cell r="A394" t="str">
            <v>*)</v>
          </cell>
          <cell r="B394" t="str">
            <v>Untuk dilengkapi apakah perhitungannya berdasarkan atas produksi harian atau jam</v>
          </cell>
        </row>
        <row r="397">
          <cell r="F397" t="str">
            <v>Bireuen, 15 Juni 2005</v>
          </cell>
        </row>
        <row r="398">
          <cell r="F398" t="str">
            <v>PT. CIPTA KARYA ACEH</v>
          </cell>
        </row>
        <row r="402">
          <cell r="F402" t="str">
            <v>H. SAIFANNUR</v>
          </cell>
        </row>
        <row r="403">
          <cell r="F403" t="str">
            <v>Direktur</v>
          </cell>
        </row>
        <row r="405">
          <cell r="A405" t="str">
            <v>LAMPIRAN 2 PENAWARAN</v>
          </cell>
        </row>
        <row r="406">
          <cell r="A406" t="str">
            <v>ANALISA HARGA SATUAN MATA PEMBAYARAN UTAMA</v>
          </cell>
        </row>
        <row r="408">
          <cell r="A408" t="str">
            <v>Nama Penawar</v>
          </cell>
          <cell r="C408" t="str">
            <v>:</v>
          </cell>
          <cell r="D408" t="str">
            <v>PT. CIPTA KARYA ACEH</v>
          </cell>
        </row>
        <row r="409">
          <cell r="A409" t="str">
            <v>Nama Paket / No. Paket</v>
          </cell>
          <cell r="C409" t="str">
            <v>:</v>
          </cell>
          <cell r="D409" t="str">
            <v>Pembangunan Jalan Batee Iliek - Lhokseumawe (N. 004) / BANG - 14 A</v>
          </cell>
        </row>
        <row r="410">
          <cell r="A410" t="str">
            <v>No. Mata Pembayaran</v>
          </cell>
          <cell r="C410" t="str">
            <v>:</v>
          </cell>
          <cell r="D410" t="str">
            <v>3,2 (2)</v>
          </cell>
        </row>
        <row r="411">
          <cell r="A411" t="str">
            <v>Jenis Pekerjaan</v>
          </cell>
          <cell r="C411" t="str">
            <v>:</v>
          </cell>
          <cell r="D411" t="str">
            <v>TIMBUNAN PILIHAN</v>
          </cell>
        </row>
        <row r="412">
          <cell r="A412" t="str">
            <v>Satuan Pembayaran</v>
          </cell>
          <cell r="C412" t="str">
            <v>:</v>
          </cell>
          <cell r="D412" t="str">
            <v>M3</v>
          </cell>
        </row>
        <row r="413">
          <cell r="A413" t="str">
            <v>Kuantitas Pekerjaan</v>
          </cell>
          <cell r="C413" t="str">
            <v>:</v>
          </cell>
          <cell r="D413">
            <v>7820</v>
          </cell>
          <cell r="E413" t="str">
            <v>M3</v>
          </cell>
        </row>
        <row r="414">
          <cell r="A414" t="str">
            <v>Produksi Harian / Jam</v>
          </cell>
          <cell r="C414" t="str">
            <v>:</v>
          </cell>
        </row>
        <row r="416">
          <cell r="A416" t="str">
            <v>NO.</v>
          </cell>
          <cell r="B416" t="str">
            <v>URAIAN</v>
          </cell>
          <cell r="D416" t="str">
            <v>SATUAN</v>
          </cell>
          <cell r="E416" t="str">
            <v>KUANTITAS</v>
          </cell>
          <cell r="F416" t="str">
            <v>BIAYA SATUAN (Rp)</v>
          </cell>
          <cell r="G416" t="str">
            <v>JUMLAH (Rp)</v>
          </cell>
        </row>
        <row r="418">
          <cell r="A418" t="str">
            <v>A</v>
          </cell>
          <cell r="B418" t="str">
            <v>TENAGA KERJA</v>
          </cell>
        </row>
        <row r="420">
          <cell r="A420" t="str">
            <v>1.</v>
          </cell>
          <cell r="B420" t="str">
            <v>Pekerja</v>
          </cell>
          <cell r="D420" t="str">
            <v>Jam</v>
          </cell>
          <cell r="E420">
            <v>7.1400000000000005E-2</v>
          </cell>
          <cell r="F420">
            <v>3500</v>
          </cell>
          <cell r="G420">
            <v>249.9</v>
          </cell>
        </row>
        <row r="421">
          <cell r="A421" t="str">
            <v>2.</v>
          </cell>
          <cell r="B421" t="str">
            <v>Mandor</v>
          </cell>
          <cell r="D421" t="str">
            <v>Jam</v>
          </cell>
          <cell r="E421">
            <v>1.78E-2</v>
          </cell>
          <cell r="F421">
            <v>4250</v>
          </cell>
          <cell r="G421">
            <v>75.650000000000006</v>
          </cell>
        </row>
        <row r="423">
          <cell r="A423" t="str">
            <v>B</v>
          </cell>
          <cell r="B423" t="str">
            <v xml:space="preserve">BAHAN </v>
          </cell>
        </row>
        <row r="425">
          <cell r="A425">
            <v>1</v>
          </cell>
          <cell r="B425" t="str">
            <v>Materıal Pılıhan</v>
          </cell>
          <cell r="D425" t="str">
            <v>M3</v>
          </cell>
          <cell r="E425">
            <v>1.2</v>
          </cell>
          <cell r="F425">
            <v>16000</v>
          </cell>
          <cell r="G425">
            <v>19200</v>
          </cell>
        </row>
        <row r="427">
          <cell r="A427" t="str">
            <v>C</v>
          </cell>
          <cell r="B427" t="str">
            <v>PERALATAN</v>
          </cell>
        </row>
        <row r="429">
          <cell r="A429" t="str">
            <v>1.</v>
          </cell>
          <cell r="B429" t="str">
            <v>Whell Loader</v>
          </cell>
          <cell r="D429" t="str">
            <v>Jam</v>
          </cell>
          <cell r="E429">
            <v>1.78E-2</v>
          </cell>
          <cell r="F429">
            <v>145000</v>
          </cell>
          <cell r="G429">
            <v>2581</v>
          </cell>
        </row>
        <row r="430">
          <cell r="A430" t="str">
            <v>2.</v>
          </cell>
          <cell r="B430" t="str">
            <v>Dump Truck</v>
          </cell>
          <cell r="D430" t="str">
            <v>Jam</v>
          </cell>
          <cell r="E430">
            <v>0.43980000000000002</v>
          </cell>
          <cell r="F430">
            <v>55000</v>
          </cell>
          <cell r="G430">
            <v>24189</v>
          </cell>
        </row>
        <row r="431">
          <cell r="A431" t="str">
            <v>3.</v>
          </cell>
          <cell r="B431" t="str">
            <v>Motor Greder</v>
          </cell>
          <cell r="D431" t="str">
            <v>Jam</v>
          </cell>
          <cell r="E431">
            <v>1.17E-2</v>
          </cell>
          <cell r="F431">
            <v>200000</v>
          </cell>
          <cell r="G431">
            <v>2340</v>
          </cell>
        </row>
        <row r="432">
          <cell r="A432" t="str">
            <v>4.</v>
          </cell>
          <cell r="B432" t="str">
            <v>Vibrator Roller</v>
          </cell>
          <cell r="D432" t="str">
            <v>Jam</v>
          </cell>
          <cell r="E432">
            <v>2.1399999999999999E-2</v>
          </cell>
          <cell r="F432">
            <v>105000</v>
          </cell>
          <cell r="G432">
            <v>2247</v>
          </cell>
        </row>
        <row r="433">
          <cell r="A433" t="str">
            <v>5.</v>
          </cell>
          <cell r="B433" t="str">
            <v>Water Tanker</v>
          </cell>
          <cell r="D433" t="str">
            <v>Jam</v>
          </cell>
          <cell r="E433">
            <v>7.0000000000000001E-3</v>
          </cell>
          <cell r="F433">
            <v>42000</v>
          </cell>
          <cell r="G433">
            <v>294</v>
          </cell>
        </row>
        <row r="434">
          <cell r="A434" t="str">
            <v>6.</v>
          </cell>
          <cell r="B434" t="str">
            <v>Alat Bantu</v>
          </cell>
          <cell r="D434" t="str">
            <v>Ls</v>
          </cell>
          <cell r="E434">
            <v>1</v>
          </cell>
          <cell r="F434">
            <v>650</v>
          </cell>
          <cell r="G434">
            <v>650</v>
          </cell>
        </row>
        <row r="436">
          <cell r="A436" t="str">
            <v>D</v>
          </cell>
          <cell r="B436" t="str">
            <v>JUMLAH ( A + B + C )</v>
          </cell>
          <cell r="G436">
            <v>51826.55</v>
          </cell>
        </row>
        <row r="437">
          <cell r="A437" t="str">
            <v>E</v>
          </cell>
          <cell r="B437" t="str">
            <v>KEUNTUNGAN  10,0 % X D</v>
          </cell>
          <cell r="G437">
            <v>5182.6550000000007</v>
          </cell>
        </row>
        <row r="438">
          <cell r="A438" t="str">
            <v>F</v>
          </cell>
          <cell r="B438" t="str">
            <v>HARGA SATUAN PEKERJAAN  ( D + E )</v>
          </cell>
          <cell r="G438">
            <v>57009.205000000002</v>
          </cell>
        </row>
        <row r="439">
          <cell r="A439" t="str">
            <v>G</v>
          </cell>
          <cell r="B439" t="str">
            <v>DIBULATKAN</v>
          </cell>
          <cell r="G439">
            <v>57009</v>
          </cell>
        </row>
        <row r="441">
          <cell r="A441" t="str">
            <v>Note :       -</v>
          </cell>
          <cell r="B441" t="str">
            <v>Satuan dapat berdasarkan atas jam operasi untuk tenaga kerja dan peralatan, volume dan / atau ukuran berat untuk bahan-bahan</v>
          </cell>
        </row>
        <row r="442">
          <cell r="A442" t="str">
            <v>-</v>
          </cell>
          <cell r="B442"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44">
          <cell r="A444" t="str">
            <v>-</v>
          </cell>
          <cell r="B444" t="str">
            <v>Biaya Satuan untuk peralatan sudah termasuk bahan bakar, bahan habis terpakai dan operator.</v>
          </cell>
        </row>
        <row r="445">
          <cell r="A445" t="str">
            <v>-</v>
          </cell>
          <cell r="B445" t="str">
            <v>Biaya Satuan sudah termasuk pengeluaran untuk seluruh pajak yang berkaitan (tetapi tidak termasuk PPN yang dibayarkan dari kontrak) dan biaya-biaya lainnya</v>
          </cell>
        </row>
        <row r="447">
          <cell r="B447" t="str">
            <v>Harga Satuan yang diajukan Peserta Lelang harus mencakup seluruh tambahan tenaga kerja, bahan, peralatan atau kerugian yang mungkin diperlukan untuk menyelesaikan pekerjaan sesuai dengan spesifikasi dan gambar.</v>
          </cell>
        </row>
        <row r="449">
          <cell r="A449" t="str">
            <v>*)</v>
          </cell>
          <cell r="B449" t="str">
            <v>Untuk dilengkapi apakah perhitungannya berdasarkan atas produksi harian atau jam</v>
          </cell>
        </row>
        <row r="452">
          <cell r="F452" t="str">
            <v>Bireuen, 15 Juni 2005</v>
          </cell>
        </row>
        <row r="453">
          <cell r="F453" t="str">
            <v>PT. CIPTA KARYA ACEH</v>
          </cell>
        </row>
        <row r="457">
          <cell r="F457" t="str">
            <v>H. SAIFANNUR</v>
          </cell>
        </row>
        <row r="458">
          <cell r="F458" t="str">
            <v>Direktur</v>
          </cell>
        </row>
        <row r="460">
          <cell r="A460" t="str">
            <v>LAMPIRAN 2 PENAWARAN</v>
          </cell>
        </row>
        <row r="461">
          <cell r="A461" t="str">
            <v>ANALISA HARGA SATUAN MATA PEMBAYARAN UTAMA</v>
          </cell>
        </row>
        <row r="463">
          <cell r="A463" t="str">
            <v>Nama Penawar</v>
          </cell>
          <cell r="C463" t="str">
            <v>:</v>
          </cell>
          <cell r="D463" t="str">
            <v>PT. CIPTA KARYA ACEH</v>
          </cell>
        </row>
        <row r="464">
          <cell r="A464" t="str">
            <v>Nama Paket / No. Paket</v>
          </cell>
          <cell r="C464" t="str">
            <v>:</v>
          </cell>
          <cell r="D464" t="str">
            <v>Pembangunan Jalan Batee Iliek - Lhokseumawe (N. 004) / BANG - 14 A</v>
          </cell>
        </row>
        <row r="465">
          <cell r="A465" t="str">
            <v>No. Mata Pembayaran</v>
          </cell>
          <cell r="C465" t="str">
            <v>:</v>
          </cell>
          <cell r="D465">
            <v>3.3</v>
          </cell>
        </row>
        <row r="466">
          <cell r="A466" t="str">
            <v>Jenis Pekerjaan</v>
          </cell>
          <cell r="C466" t="str">
            <v>:</v>
          </cell>
          <cell r="D466" t="str">
            <v>PENYIAPAN BADAN JALAN</v>
          </cell>
        </row>
        <row r="467">
          <cell r="A467" t="str">
            <v>Satuan Pembayaran</v>
          </cell>
          <cell r="C467" t="str">
            <v>:</v>
          </cell>
          <cell r="D467" t="str">
            <v>M2</v>
          </cell>
        </row>
        <row r="468">
          <cell r="A468" t="str">
            <v>Kuantitas Pekerjaan</v>
          </cell>
          <cell r="C468" t="str">
            <v>:</v>
          </cell>
          <cell r="D468">
            <v>13600</v>
          </cell>
          <cell r="E468" t="str">
            <v>M2</v>
          </cell>
        </row>
        <row r="469">
          <cell r="A469" t="str">
            <v>Produksi Harian / Jam</v>
          </cell>
          <cell r="C469" t="str">
            <v>:</v>
          </cell>
        </row>
        <row r="471">
          <cell r="A471" t="str">
            <v>NO.</v>
          </cell>
          <cell r="B471" t="str">
            <v>URAIAN</v>
          </cell>
          <cell r="D471" t="str">
            <v>SATUAN</v>
          </cell>
          <cell r="E471" t="str">
            <v>KUANTITAS</v>
          </cell>
          <cell r="F471" t="str">
            <v>BIAYA SATUAN (Rp)</v>
          </cell>
          <cell r="G471" t="str">
            <v>JUMLAH (Rp)</v>
          </cell>
        </row>
        <row r="473">
          <cell r="A473" t="str">
            <v>A</v>
          </cell>
          <cell r="B473" t="str">
            <v>TENAGA KERJA</v>
          </cell>
        </row>
        <row r="475">
          <cell r="A475" t="str">
            <v>1.</v>
          </cell>
          <cell r="B475" t="str">
            <v>Pekerja</v>
          </cell>
          <cell r="D475" t="str">
            <v>Jam</v>
          </cell>
          <cell r="E475">
            <v>1.61E-2</v>
          </cell>
          <cell r="F475">
            <v>3500</v>
          </cell>
          <cell r="G475">
            <v>56.35</v>
          </cell>
        </row>
        <row r="476">
          <cell r="A476" t="str">
            <v>2.</v>
          </cell>
          <cell r="B476" t="str">
            <v>Mandor</v>
          </cell>
          <cell r="D476" t="str">
            <v>Jam</v>
          </cell>
          <cell r="E476">
            <v>4.0000000000000001E-3</v>
          </cell>
          <cell r="F476">
            <v>4250</v>
          </cell>
          <cell r="G476">
            <v>17</v>
          </cell>
        </row>
        <row r="479">
          <cell r="A479" t="str">
            <v>B</v>
          </cell>
          <cell r="B479" t="str">
            <v xml:space="preserve">BAHAN </v>
          </cell>
        </row>
        <row r="482">
          <cell r="A482" t="str">
            <v>C</v>
          </cell>
          <cell r="B482" t="str">
            <v>PERALATAN</v>
          </cell>
        </row>
        <row r="484">
          <cell r="A484" t="str">
            <v>1.</v>
          </cell>
          <cell r="B484" t="str">
            <v>Motor Grader</v>
          </cell>
          <cell r="D484" t="str">
            <v>Jam</v>
          </cell>
          <cell r="E484">
            <v>2.5000000000000001E-3</v>
          </cell>
          <cell r="F484">
            <v>200000</v>
          </cell>
          <cell r="G484">
            <v>500</v>
          </cell>
        </row>
        <row r="485">
          <cell r="A485" t="str">
            <v>2.</v>
          </cell>
          <cell r="B485" t="str">
            <v xml:space="preserve">Vıbrator Roller </v>
          </cell>
          <cell r="D485" t="str">
            <v>Jam</v>
          </cell>
          <cell r="E485">
            <v>4.0000000000000001E-3</v>
          </cell>
          <cell r="F485">
            <v>105000</v>
          </cell>
          <cell r="G485">
            <v>420</v>
          </cell>
        </row>
        <row r="486">
          <cell r="A486" t="str">
            <v>3.</v>
          </cell>
          <cell r="B486" t="str">
            <v>Water Tanker</v>
          </cell>
          <cell r="D486" t="str">
            <v>Jam</v>
          </cell>
          <cell r="E486">
            <v>1.0500000000000001E-2</v>
          </cell>
          <cell r="F486">
            <v>42000</v>
          </cell>
          <cell r="G486">
            <v>441</v>
          </cell>
        </row>
        <row r="487">
          <cell r="A487" t="str">
            <v>4.</v>
          </cell>
          <cell r="B487" t="str">
            <v>Alat Bantu</v>
          </cell>
          <cell r="D487" t="str">
            <v>Ls</v>
          </cell>
          <cell r="E487">
            <v>1</v>
          </cell>
          <cell r="F487">
            <v>650</v>
          </cell>
          <cell r="G487">
            <v>650</v>
          </cell>
        </row>
        <row r="489">
          <cell r="A489" t="str">
            <v>D</v>
          </cell>
          <cell r="B489" t="str">
            <v>JUMLAH ( A + B + C )</v>
          </cell>
          <cell r="G489">
            <v>2084.35</v>
          </cell>
        </row>
        <row r="490">
          <cell r="A490" t="str">
            <v>E</v>
          </cell>
          <cell r="B490" t="str">
            <v>BIAYA UMUM DAN KEUNTUNGAN  10,0 % X D</v>
          </cell>
          <cell r="G490">
            <v>208.435</v>
          </cell>
        </row>
        <row r="491">
          <cell r="A491" t="str">
            <v>F</v>
          </cell>
          <cell r="B491" t="str">
            <v>HARGA SATUAN PEKERJAAN  ( D + E )</v>
          </cell>
          <cell r="G491">
            <v>2292.7849999999999</v>
          </cell>
        </row>
        <row r="492">
          <cell r="A492" t="str">
            <v>G</v>
          </cell>
          <cell r="B492" t="str">
            <v>DIBULATKAN</v>
          </cell>
          <cell r="G492">
            <v>2293</v>
          </cell>
        </row>
        <row r="494">
          <cell r="A494" t="str">
            <v>Note :       -</v>
          </cell>
          <cell r="B494" t="str">
            <v>Satuan dapat berdasarkan atas jam operasi untuk tenaga kerja dan peralatan, volume dan / atau ukuran berat untuk bahan-bahan</v>
          </cell>
        </row>
        <row r="495">
          <cell r="A495" t="str">
            <v>-</v>
          </cell>
          <cell r="B49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97">
          <cell r="A497" t="str">
            <v>-</v>
          </cell>
          <cell r="B497" t="str">
            <v>Biaya Satuan untuk peralatan sudah termasuk bahan bakar, bahan habis terpakai dan operator.</v>
          </cell>
        </row>
        <row r="498">
          <cell r="A498" t="str">
            <v>-</v>
          </cell>
          <cell r="B498" t="str">
            <v>Biaya Satuan sudah termasuk pengeluaran untuk seluruh pajak yang berkaitan (tetapi tidak termasuk PPN yang dibayarkan dari kontrak) dan biaya-biaya lainnya</v>
          </cell>
        </row>
        <row r="500">
          <cell r="B500" t="str">
            <v>Harga Satuan yang diajukan Peserta Lelang harus mencakup seluruh tambahan tenaga kerja, bahan, peralatan atau kerugian yang mungkin diperlukan untuk menyelesaikan pekerjaan sesuai dengan spesifikasi dan gambar.</v>
          </cell>
        </row>
        <row r="502">
          <cell r="A502" t="str">
            <v>*)</v>
          </cell>
          <cell r="B502" t="str">
            <v>Untuk dilengkapi apakah perhitungannya berdasarkan atas produksi harian atau jam</v>
          </cell>
        </row>
        <row r="505">
          <cell r="F505" t="str">
            <v>Bireuen, 15 Juni 2005</v>
          </cell>
        </row>
        <row r="506">
          <cell r="F506" t="str">
            <v>PT. CIPTA KARYA ACEH</v>
          </cell>
        </row>
        <row r="510">
          <cell r="F510" t="str">
            <v>H. SAIFANNUR</v>
          </cell>
        </row>
        <row r="511">
          <cell r="F511" t="str">
            <v>Direktur</v>
          </cell>
        </row>
        <row r="513">
          <cell r="A513" t="str">
            <v>LAMPIRAN 2 PENAWARAN</v>
          </cell>
        </row>
        <row r="514">
          <cell r="A514" t="str">
            <v>ANALISA HARGA SATUAN MATA PEMBAYARAN UTAMA</v>
          </cell>
        </row>
        <row r="516">
          <cell r="A516" t="str">
            <v>Nama Penawar</v>
          </cell>
          <cell r="C516" t="str">
            <v>:</v>
          </cell>
          <cell r="D516" t="str">
            <v>PT. CIPTA KARYA ACEH</v>
          </cell>
        </row>
        <row r="517">
          <cell r="A517" t="str">
            <v>Nama Paket / No. Paket</v>
          </cell>
          <cell r="C517" t="str">
            <v>:</v>
          </cell>
          <cell r="D517" t="str">
            <v>Pembangunan Jalan Batee Iliek - Lhokseumawe (N. 004) / BANG - 14 A</v>
          </cell>
        </row>
        <row r="518">
          <cell r="A518" t="str">
            <v>No. Mata Pembayaran</v>
          </cell>
          <cell r="C518" t="str">
            <v>:</v>
          </cell>
          <cell r="D518" t="str">
            <v>4,2 (2)</v>
          </cell>
        </row>
        <row r="519">
          <cell r="A519" t="str">
            <v>Jenis Pekerjaan</v>
          </cell>
          <cell r="C519" t="str">
            <v>:</v>
          </cell>
          <cell r="D519" t="str">
            <v>PONDASI AGREGAT KELAS B</v>
          </cell>
        </row>
        <row r="520">
          <cell r="A520" t="str">
            <v>Satuan Pembayaran</v>
          </cell>
          <cell r="C520" t="str">
            <v>:</v>
          </cell>
          <cell r="D520" t="str">
            <v>M3</v>
          </cell>
        </row>
        <row r="521">
          <cell r="A521" t="str">
            <v>Kuantitas Pekerjaan</v>
          </cell>
          <cell r="C521" t="str">
            <v>:</v>
          </cell>
          <cell r="D521">
            <v>920</v>
          </cell>
          <cell r="E521" t="str">
            <v>M3</v>
          </cell>
        </row>
        <row r="522">
          <cell r="A522" t="str">
            <v>Produksi Harian / Jam</v>
          </cell>
          <cell r="C522" t="str">
            <v>:</v>
          </cell>
        </row>
        <row r="525">
          <cell r="A525" t="str">
            <v>NO.</v>
          </cell>
          <cell r="B525" t="str">
            <v>URAIAN</v>
          </cell>
          <cell r="D525" t="str">
            <v>SATUAN</v>
          </cell>
          <cell r="E525" t="str">
            <v>KUANTITAS</v>
          </cell>
          <cell r="F525" t="str">
            <v>BIAYA SATUAN (Rp)</v>
          </cell>
          <cell r="G525" t="str">
            <v>JUMLAH (Rp)</v>
          </cell>
        </row>
        <row r="527">
          <cell r="A527" t="str">
            <v>A</v>
          </cell>
          <cell r="B527" t="str">
            <v>TENAGA KERJA</v>
          </cell>
        </row>
        <row r="529">
          <cell r="A529" t="str">
            <v>1.</v>
          </cell>
          <cell r="B529" t="str">
            <v>Pekerja</v>
          </cell>
          <cell r="D529" t="str">
            <v>Jam</v>
          </cell>
          <cell r="E529">
            <v>0.24990000000000001</v>
          </cell>
          <cell r="F529">
            <v>3500</v>
          </cell>
          <cell r="G529">
            <v>874.65000000000009</v>
          </cell>
        </row>
        <row r="530">
          <cell r="A530" t="str">
            <v>2.</v>
          </cell>
          <cell r="B530" t="str">
            <v>Mandor</v>
          </cell>
          <cell r="D530" t="str">
            <v>Jam</v>
          </cell>
          <cell r="E530">
            <v>3.5700000000000003E-2</v>
          </cell>
          <cell r="F530">
            <v>4250</v>
          </cell>
          <cell r="G530">
            <v>151.72500000000002</v>
          </cell>
        </row>
        <row r="532">
          <cell r="A532" t="str">
            <v>B</v>
          </cell>
          <cell r="B532" t="str">
            <v xml:space="preserve">BAHAN </v>
          </cell>
        </row>
        <row r="534">
          <cell r="A534" t="str">
            <v>1.</v>
          </cell>
          <cell r="B534" t="str">
            <v>Agregat Kasar</v>
          </cell>
          <cell r="D534" t="str">
            <v>M3</v>
          </cell>
          <cell r="E534">
            <v>0.66</v>
          </cell>
          <cell r="F534">
            <v>85000</v>
          </cell>
          <cell r="G534">
            <v>56100</v>
          </cell>
        </row>
        <row r="535">
          <cell r="A535" t="str">
            <v>2.</v>
          </cell>
          <cell r="B535" t="str">
            <v>Agregat Halus</v>
          </cell>
          <cell r="D535" t="str">
            <v>M3</v>
          </cell>
          <cell r="E535">
            <v>0.54</v>
          </cell>
          <cell r="F535">
            <v>90000</v>
          </cell>
          <cell r="G535">
            <v>48600</v>
          </cell>
        </row>
        <row r="537">
          <cell r="A537" t="str">
            <v>C</v>
          </cell>
          <cell r="B537" t="str">
            <v>PERALATAN</v>
          </cell>
        </row>
        <row r="539">
          <cell r="A539" t="str">
            <v>1.</v>
          </cell>
          <cell r="B539" t="str">
            <v>Whell Loader</v>
          </cell>
          <cell r="D539" t="str">
            <v>Jam</v>
          </cell>
          <cell r="E539">
            <v>3.5700000000000003E-2</v>
          </cell>
          <cell r="F539">
            <v>145000</v>
          </cell>
          <cell r="G539">
            <v>5176.5</v>
          </cell>
        </row>
        <row r="540">
          <cell r="A540" t="str">
            <v>2.</v>
          </cell>
          <cell r="B540" t="str">
            <v>Dump Truck</v>
          </cell>
          <cell r="D540" t="str">
            <v>Jam</v>
          </cell>
          <cell r="E540">
            <v>0.19939999999999999</v>
          </cell>
          <cell r="F540">
            <v>40000</v>
          </cell>
          <cell r="G540">
            <v>7976</v>
          </cell>
        </row>
        <row r="541">
          <cell r="A541" t="str">
            <v>3.</v>
          </cell>
          <cell r="B541" t="str">
            <v>Motor Greder</v>
          </cell>
          <cell r="D541" t="str">
            <v>Jam</v>
          </cell>
          <cell r="E541">
            <v>1.17E-2</v>
          </cell>
          <cell r="F541">
            <v>200000</v>
          </cell>
          <cell r="G541">
            <v>2340</v>
          </cell>
        </row>
        <row r="542">
          <cell r="A542" t="str">
            <v>4.</v>
          </cell>
          <cell r="B542" t="str">
            <v>Tandem Roller</v>
          </cell>
          <cell r="D542" t="str">
            <v>Jam</v>
          </cell>
          <cell r="E542">
            <v>1.78E-2</v>
          </cell>
          <cell r="F542">
            <v>85000</v>
          </cell>
          <cell r="G542">
            <v>1513</v>
          </cell>
        </row>
        <row r="543">
          <cell r="A543">
            <v>5</v>
          </cell>
          <cell r="B543" t="str">
            <v>Water Tanker</v>
          </cell>
          <cell r="D543" t="str">
            <v>Jam</v>
          </cell>
          <cell r="E543">
            <v>2.1100000000000001E-2</v>
          </cell>
          <cell r="F543">
            <v>42000</v>
          </cell>
          <cell r="G543">
            <v>886.2</v>
          </cell>
        </row>
        <row r="544">
          <cell r="A544">
            <v>6</v>
          </cell>
          <cell r="B544" t="str">
            <v>Alat Bantu</v>
          </cell>
          <cell r="D544" t="str">
            <v>Ls</v>
          </cell>
          <cell r="E544">
            <v>1</v>
          </cell>
          <cell r="F544">
            <v>650</v>
          </cell>
          <cell r="G544">
            <v>650</v>
          </cell>
        </row>
        <row r="547">
          <cell r="A547" t="str">
            <v>D</v>
          </cell>
          <cell r="B547" t="str">
            <v>JUMLAH ( A + B + C )</v>
          </cell>
          <cell r="G547">
            <v>124268.075</v>
          </cell>
        </row>
        <row r="548">
          <cell r="A548" t="str">
            <v>E</v>
          </cell>
          <cell r="B548" t="str">
            <v>KEUNTUNGAN  10,0 % X D</v>
          </cell>
          <cell r="G548">
            <v>12426.807500000001</v>
          </cell>
        </row>
        <row r="549">
          <cell r="A549" t="str">
            <v>F</v>
          </cell>
          <cell r="B549" t="str">
            <v>HARGA SATUAN PEKERJAAN  ( D + E )</v>
          </cell>
          <cell r="G549">
            <v>136694.88250000001</v>
          </cell>
        </row>
        <row r="550">
          <cell r="A550" t="str">
            <v>G</v>
          </cell>
          <cell r="B550" t="str">
            <v>DIBULATKAN</v>
          </cell>
          <cell r="G550">
            <v>136695</v>
          </cell>
        </row>
        <row r="552">
          <cell r="A552" t="str">
            <v>Note :       -</v>
          </cell>
          <cell r="B552" t="str">
            <v>Satuan dapat berdasarkan atas jam operasi untuk tenaga kerja dan peralatan, volume dan / atau ukuran berat untuk bahan-bahan</v>
          </cell>
        </row>
        <row r="553">
          <cell r="A553" t="str">
            <v>-</v>
          </cell>
          <cell r="B55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555">
          <cell r="A555" t="str">
            <v>-</v>
          </cell>
          <cell r="B555" t="str">
            <v>Biaya Satuan untuk peralatan sudah termasuk bahan bakar, bahan habis terpakai dan operator.</v>
          </cell>
        </row>
        <row r="556">
          <cell r="A556" t="str">
            <v>-</v>
          </cell>
          <cell r="B556" t="str">
            <v>Biaya Satuan sudah termasuk pengeluaran untuk seluruh pajak yang berkaitan (tetapi tidak termasuk PPN yang dibayarkan dari kontrak) dan biaya-biaya lainnya</v>
          </cell>
        </row>
        <row r="558">
          <cell r="B558" t="str">
            <v>Harga Satuan yang diajukan Peserta Lelang harus mencakup seluruh tambahan tenaga kerja, bahan, peralatan atau kerugian yang mungkin diperlukan untuk menyelesaikan pekerjaan sesuai dengan spesifikasi dan gambar.</v>
          </cell>
        </row>
        <row r="560">
          <cell r="A560" t="str">
            <v>*)</v>
          </cell>
          <cell r="B560" t="str">
            <v>Untuk dilengkapi apakah perhitungannya berdasarkan atas produksi harian atau jam</v>
          </cell>
        </row>
        <row r="563">
          <cell r="F563" t="str">
            <v>Bireuen, 15 Juni 2005</v>
          </cell>
        </row>
        <row r="564">
          <cell r="F564" t="str">
            <v>PT. CIPTA KARYA ACEH</v>
          </cell>
        </row>
        <row r="568">
          <cell r="F568" t="str">
            <v>H. SAIFANNUR</v>
          </cell>
        </row>
        <row r="569">
          <cell r="F569" t="str">
            <v>Direktur</v>
          </cell>
        </row>
        <row r="571">
          <cell r="A571" t="str">
            <v>LAMPIRAN 2 PENAWARAN</v>
          </cell>
        </row>
        <row r="572">
          <cell r="A572" t="str">
            <v>ANALISA HARGA SATUAN MATA PEMBAYARAN UTAMA</v>
          </cell>
        </row>
        <row r="574">
          <cell r="A574" t="str">
            <v>Nama Penawar</v>
          </cell>
          <cell r="C574" t="str">
            <v>:</v>
          </cell>
          <cell r="D574" t="str">
            <v>PT. CIPTA KARYA ACEH</v>
          </cell>
        </row>
        <row r="575">
          <cell r="A575" t="str">
            <v>Nama Paket / No. Paket</v>
          </cell>
          <cell r="C575" t="str">
            <v>:</v>
          </cell>
          <cell r="D575" t="str">
            <v>Pembangunan Jalan Batee Iliek - Lhokseumawe (N. 004) / BANG - 14 A</v>
          </cell>
        </row>
        <row r="576">
          <cell r="A576" t="str">
            <v>No. Mata Pembayaran</v>
          </cell>
          <cell r="C576" t="str">
            <v>:</v>
          </cell>
          <cell r="D576" t="str">
            <v>4.2 (7)</v>
          </cell>
        </row>
        <row r="577">
          <cell r="A577" t="str">
            <v>Jenis Pekerjaan</v>
          </cell>
          <cell r="C577" t="str">
            <v>:</v>
          </cell>
          <cell r="D577" t="str">
            <v xml:space="preserve">LAPIS RESAP PENGIKAT </v>
          </cell>
        </row>
        <row r="578">
          <cell r="A578" t="str">
            <v>Satuan Pembayaran</v>
          </cell>
          <cell r="C578" t="str">
            <v>:</v>
          </cell>
          <cell r="D578" t="str">
            <v>LITER</v>
          </cell>
        </row>
        <row r="579">
          <cell r="A579" t="str">
            <v>Kuantitas Pekerjaan</v>
          </cell>
          <cell r="C579" t="str">
            <v>:</v>
          </cell>
          <cell r="D579">
            <v>4600</v>
          </cell>
          <cell r="E579" t="str">
            <v>Liter</v>
          </cell>
        </row>
        <row r="580">
          <cell r="A580" t="str">
            <v>Produksi Harian / Jam</v>
          </cell>
          <cell r="C580" t="str">
            <v>:</v>
          </cell>
        </row>
        <row r="582">
          <cell r="A582" t="str">
            <v>NO.</v>
          </cell>
          <cell r="B582" t="str">
            <v>URAIAN</v>
          </cell>
          <cell r="D582" t="str">
            <v>SATUAN</v>
          </cell>
          <cell r="E582" t="str">
            <v>KUANTITAS</v>
          </cell>
          <cell r="F582" t="str">
            <v>BIAYA SATUAN (Rp)</v>
          </cell>
          <cell r="G582" t="str">
            <v>JUMLAH (Rp)</v>
          </cell>
        </row>
        <row r="584">
          <cell r="A584" t="str">
            <v>A</v>
          </cell>
          <cell r="B584" t="str">
            <v>TENAGA KERJA</v>
          </cell>
        </row>
        <row r="586">
          <cell r="A586" t="str">
            <v>1.</v>
          </cell>
          <cell r="B586" t="str">
            <v>Pekerja</v>
          </cell>
          <cell r="D586" t="str">
            <v>Jam</v>
          </cell>
          <cell r="E586">
            <v>3.0099999999999998E-2</v>
          </cell>
          <cell r="F586">
            <v>3500</v>
          </cell>
          <cell r="G586">
            <v>105.35</v>
          </cell>
        </row>
        <row r="587">
          <cell r="A587" t="str">
            <v>2.</v>
          </cell>
          <cell r="B587" t="str">
            <v>Mandor</v>
          </cell>
          <cell r="D587" t="str">
            <v>Jam</v>
          </cell>
          <cell r="E587">
            <v>6.0000000000000001E-3</v>
          </cell>
          <cell r="F587">
            <v>4250</v>
          </cell>
          <cell r="G587">
            <v>25.5</v>
          </cell>
        </row>
        <row r="589">
          <cell r="A589" t="str">
            <v>B</v>
          </cell>
          <cell r="B589" t="str">
            <v xml:space="preserve">BAHAN </v>
          </cell>
        </row>
        <row r="591">
          <cell r="A591" t="str">
            <v>1.</v>
          </cell>
          <cell r="B591" t="str">
            <v>Aspal</v>
          </cell>
          <cell r="D591" t="str">
            <v>Kg</v>
          </cell>
          <cell r="E591">
            <v>0.64170000000000005</v>
          </cell>
          <cell r="F591">
            <v>4000</v>
          </cell>
          <cell r="G591">
            <v>2566.8000000000002</v>
          </cell>
        </row>
        <row r="592">
          <cell r="A592" t="str">
            <v>2.</v>
          </cell>
          <cell r="B592" t="str">
            <v>Corosene</v>
          </cell>
          <cell r="D592" t="str">
            <v>Liter</v>
          </cell>
          <cell r="E592">
            <v>0.4889</v>
          </cell>
          <cell r="F592">
            <v>1350</v>
          </cell>
          <cell r="G592">
            <v>660.01499999999999</v>
          </cell>
        </row>
        <row r="594">
          <cell r="A594" t="str">
            <v>C</v>
          </cell>
          <cell r="B594" t="str">
            <v>PERALATAN</v>
          </cell>
        </row>
        <row r="596">
          <cell r="A596" t="str">
            <v>1.</v>
          </cell>
          <cell r="B596" t="str">
            <v>Asphalt Sprayer</v>
          </cell>
          <cell r="D596" t="str">
            <v>Jam</v>
          </cell>
          <cell r="E596">
            <v>3.0000000000000001E-3</v>
          </cell>
          <cell r="F596">
            <v>55000</v>
          </cell>
          <cell r="G596">
            <v>165</v>
          </cell>
        </row>
        <row r="597">
          <cell r="A597" t="str">
            <v>2.</v>
          </cell>
          <cell r="B597" t="str">
            <v>Compressor</v>
          </cell>
          <cell r="D597" t="str">
            <v>Jam</v>
          </cell>
          <cell r="E597">
            <v>3.0999999999999999E-3</v>
          </cell>
          <cell r="F597">
            <v>50000</v>
          </cell>
          <cell r="G597">
            <v>155</v>
          </cell>
        </row>
        <row r="598">
          <cell r="A598" t="str">
            <v>3.</v>
          </cell>
          <cell r="B598" t="str">
            <v>Dump Truck</v>
          </cell>
          <cell r="D598" t="str">
            <v>Jam</v>
          </cell>
          <cell r="E598">
            <v>3.0000000000000001E-3</v>
          </cell>
          <cell r="F598">
            <v>40000</v>
          </cell>
          <cell r="G598">
            <v>120</v>
          </cell>
        </row>
        <row r="600">
          <cell r="A600" t="str">
            <v>D</v>
          </cell>
          <cell r="B600" t="str">
            <v>JUMLAH ( A + B + C )</v>
          </cell>
          <cell r="G600">
            <v>3797.665</v>
          </cell>
        </row>
        <row r="601">
          <cell r="A601" t="str">
            <v>E</v>
          </cell>
          <cell r="B601" t="str">
            <v>KEUNTUNGAN  10,0 % X D</v>
          </cell>
          <cell r="G601">
            <v>379.76650000000001</v>
          </cell>
        </row>
        <row r="602">
          <cell r="A602" t="str">
            <v>F</v>
          </cell>
          <cell r="B602" t="str">
            <v>HARGA SATUAN PEKERJAAN  ( D + E )</v>
          </cell>
          <cell r="G602">
            <v>4177.4314999999997</v>
          </cell>
        </row>
        <row r="603">
          <cell r="A603" t="str">
            <v>G</v>
          </cell>
          <cell r="B603" t="str">
            <v>DIBULATKAN</v>
          </cell>
          <cell r="G603">
            <v>4177</v>
          </cell>
        </row>
        <row r="605">
          <cell r="A605" t="str">
            <v>Note :       -</v>
          </cell>
          <cell r="B605" t="str">
            <v>Satuan dapat berdasarkan atas jam operasi untuk tenaga kerja dan peralatan, volume dan / atau ukuran berat untuk bahan-bahan</v>
          </cell>
        </row>
        <row r="606">
          <cell r="A606" t="str">
            <v>-</v>
          </cell>
          <cell r="B60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8">
          <cell r="A608" t="str">
            <v>-</v>
          </cell>
          <cell r="B608" t="str">
            <v>Biaya Satuan untuk peralatan sudah termasuk bahan bakar, bahan habis terpakai dan operator.</v>
          </cell>
        </row>
        <row r="609">
          <cell r="A609" t="str">
            <v>-</v>
          </cell>
          <cell r="B609" t="str">
            <v>Biaya Satuan sudah termasuk pengeluaran untuk seluruh pajak yang berkaitan (tetapi tidak termasuk PPN yang dibayarkan dari kontrak) dan biaya-biaya lainnya</v>
          </cell>
        </row>
        <row r="611">
          <cell r="B611" t="str">
            <v>Harga Satuan yang diajukan Peserta Lelang harus mencakup seluruh tambahan tenaga kerja, bahan, peralatan atau kerugian yang mungkin diperlukan untuk menyelesaikan pekerjaan sesuai dengan spesifikasi dan gambar.</v>
          </cell>
        </row>
        <row r="613">
          <cell r="A613" t="str">
            <v>*)</v>
          </cell>
          <cell r="B613" t="str">
            <v>Untuk dilengkapi apakah perhitungannya berdasarkan atas produksi harian atau jam</v>
          </cell>
        </row>
        <row r="616">
          <cell r="F616" t="str">
            <v>Bireuen, 15 Juni 2005</v>
          </cell>
        </row>
        <row r="617">
          <cell r="F617" t="str">
            <v>PT. CIPTA KARYA ACEH</v>
          </cell>
        </row>
        <row r="621">
          <cell r="F621" t="str">
            <v>H. SAIFANNUR</v>
          </cell>
        </row>
        <row r="622">
          <cell r="F622" t="str">
            <v>Direktur</v>
          </cell>
        </row>
        <row r="624">
          <cell r="A624" t="str">
            <v>LAMPIRAN 2 PENAWARAN</v>
          </cell>
        </row>
        <row r="625">
          <cell r="A625" t="str">
            <v>ANALISA HARGA SATUAN MATA PEMBAYARAN UTAMA</v>
          </cell>
        </row>
        <row r="627">
          <cell r="A627" t="str">
            <v>Nama Penawar</v>
          </cell>
          <cell r="C627" t="str">
            <v>:</v>
          </cell>
          <cell r="D627" t="str">
            <v>PT. CIPTA KARYA ACEH</v>
          </cell>
        </row>
        <row r="628">
          <cell r="A628" t="str">
            <v>Nama Paket / No. Paket</v>
          </cell>
          <cell r="C628" t="str">
            <v>:</v>
          </cell>
          <cell r="D628" t="str">
            <v>Pembangunan Jalan Batee Iliek - Lhokseumawe (N. 004) / BANG - 14 A</v>
          </cell>
        </row>
        <row r="629">
          <cell r="A629" t="str">
            <v>No. Mata Pembayaran</v>
          </cell>
          <cell r="C629" t="str">
            <v>:</v>
          </cell>
          <cell r="D629" t="str">
            <v>5,1 (1)</v>
          </cell>
        </row>
        <row r="630">
          <cell r="A630" t="str">
            <v>Jenis Pekerjaan</v>
          </cell>
          <cell r="C630" t="str">
            <v>:</v>
          </cell>
          <cell r="D630" t="str">
            <v>Lapis Pondasi Agregat Klas A</v>
          </cell>
        </row>
        <row r="631">
          <cell r="A631" t="str">
            <v>Satuan Pembayaran</v>
          </cell>
          <cell r="C631" t="str">
            <v>:</v>
          </cell>
          <cell r="D631" t="str">
            <v>M3</v>
          </cell>
        </row>
        <row r="632">
          <cell r="A632" t="str">
            <v>Kuantitas Pekerjaan</v>
          </cell>
          <cell r="C632" t="str">
            <v>:</v>
          </cell>
          <cell r="D632">
            <v>2760</v>
          </cell>
          <cell r="E632" t="str">
            <v>M3</v>
          </cell>
        </row>
        <row r="633">
          <cell r="A633" t="str">
            <v>Produksi Harian / Jam</v>
          </cell>
          <cell r="C633" t="str">
            <v>:</v>
          </cell>
        </row>
        <row r="635">
          <cell r="A635" t="str">
            <v>NO.</v>
          </cell>
          <cell r="B635" t="str">
            <v>URAIAN</v>
          </cell>
          <cell r="D635" t="str">
            <v>SATUAN</v>
          </cell>
          <cell r="E635" t="str">
            <v>KUANTITAS</v>
          </cell>
          <cell r="F635" t="str">
            <v>BIAYA SATUAN (Rp)</v>
          </cell>
          <cell r="G635" t="str">
            <v>JUMLAH (Rp)</v>
          </cell>
        </row>
        <row r="637">
          <cell r="A637" t="str">
            <v>A</v>
          </cell>
          <cell r="B637" t="str">
            <v>TENAGA KERJA</v>
          </cell>
        </row>
        <row r="639">
          <cell r="A639" t="str">
            <v>1.</v>
          </cell>
          <cell r="B639" t="str">
            <v>Pekerja</v>
          </cell>
          <cell r="D639" t="str">
            <v>Jam</v>
          </cell>
          <cell r="E639">
            <v>0.24990000000000001</v>
          </cell>
          <cell r="F639">
            <v>3500</v>
          </cell>
          <cell r="G639">
            <v>874.65000000000009</v>
          </cell>
        </row>
        <row r="640">
          <cell r="A640" t="str">
            <v>2.</v>
          </cell>
          <cell r="B640" t="str">
            <v>Mandor</v>
          </cell>
          <cell r="D640" t="str">
            <v>Jam</v>
          </cell>
          <cell r="E640">
            <v>3.5700000000000003E-2</v>
          </cell>
          <cell r="F640">
            <v>4250</v>
          </cell>
          <cell r="G640">
            <v>151.72500000000002</v>
          </cell>
        </row>
        <row r="642">
          <cell r="A642" t="str">
            <v>B</v>
          </cell>
          <cell r="B642" t="str">
            <v xml:space="preserve">BAHAN </v>
          </cell>
        </row>
        <row r="644">
          <cell r="A644" t="str">
            <v>1.</v>
          </cell>
          <cell r="B644" t="str">
            <v>Agregat Kasar</v>
          </cell>
          <cell r="D644" t="str">
            <v>M3</v>
          </cell>
          <cell r="E644">
            <v>0.54</v>
          </cell>
          <cell r="F644">
            <v>85000</v>
          </cell>
          <cell r="G644">
            <v>45900</v>
          </cell>
        </row>
        <row r="645">
          <cell r="A645" t="str">
            <v>2.</v>
          </cell>
          <cell r="B645" t="str">
            <v>Agregat Halus</v>
          </cell>
          <cell r="D645" t="str">
            <v>M3</v>
          </cell>
          <cell r="E645">
            <v>0.66</v>
          </cell>
          <cell r="F645">
            <v>90000</v>
          </cell>
          <cell r="G645">
            <v>59400</v>
          </cell>
        </row>
        <row r="647">
          <cell r="A647" t="str">
            <v>C</v>
          </cell>
          <cell r="B647" t="str">
            <v>PERALATAN</v>
          </cell>
        </row>
        <row r="649">
          <cell r="A649" t="str">
            <v>1.</v>
          </cell>
          <cell r="B649" t="str">
            <v>Whell Loader</v>
          </cell>
          <cell r="D649" t="str">
            <v>Jam</v>
          </cell>
          <cell r="E649">
            <v>3.5700000000000003E-2</v>
          </cell>
          <cell r="F649">
            <v>145000</v>
          </cell>
          <cell r="G649">
            <v>5176.5</v>
          </cell>
        </row>
        <row r="650">
          <cell r="A650" t="str">
            <v>2.</v>
          </cell>
          <cell r="B650" t="str">
            <v>Dump Truck</v>
          </cell>
          <cell r="D650" t="str">
            <v>Jam</v>
          </cell>
          <cell r="E650">
            <v>0.19939999999999999</v>
          </cell>
          <cell r="F650">
            <v>55000</v>
          </cell>
          <cell r="G650">
            <v>10967</v>
          </cell>
        </row>
        <row r="651">
          <cell r="A651" t="str">
            <v>3.</v>
          </cell>
          <cell r="B651" t="str">
            <v>Motor Greder</v>
          </cell>
          <cell r="D651" t="str">
            <v>Jam</v>
          </cell>
          <cell r="E651">
            <v>1.17E-2</v>
          </cell>
          <cell r="F651">
            <v>200000</v>
          </cell>
          <cell r="G651">
            <v>2340</v>
          </cell>
        </row>
        <row r="652">
          <cell r="A652" t="str">
            <v>4.</v>
          </cell>
          <cell r="B652" t="str">
            <v>Vibrator Roller</v>
          </cell>
          <cell r="D652" t="str">
            <v>Jam</v>
          </cell>
          <cell r="E652">
            <v>1.78E-2</v>
          </cell>
          <cell r="F652">
            <v>105000</v>
          </cell>
          <cell r="G652">
            <v>1869</v>
          </cell>
        </row>
        <row r="653">
          <cell r="A653" t="str">
            <v>5.</v>
          </cell>
          <cell r="B653" t="str">
            <v>Pneumatıc Tyred Roller</v>
          </cell>
          <cell r="D653" t="str">
            <v>Jam</v>
          </cell>
          <cell r="E653">
            <v>4.3E-3</v>
          </cell>
          <cell r="F653">
            <v>100000</v>
          </cell>
          <cell r="G653">
            <v>430</v>
          </cell>
        </row>
        <row r="654">
          <cell r="A654" t="str">
            <v>6.</v>
          </cell>
          <cell r="B654" t="str">
            <v>Water Tanker</v>
          </cell>
          <cell r="D654" t="str">
            <v>Jam</v>
          </cell>
          <cell r="E654">
            <v>2.1100000000000001E-2</v>
          </cell>
          <cell r="F654">
            <v>42000</v>
          </cell>
          <cell r="G654">
            <v>886.2</v>
          </cell>
        </row>
        <row r="655">
          <cell r="A655" t="str">
            <v>7.</v>
          </cell>
          <cell r="B655" t="str">
            <v>Alat Bantu</v>
          </cell>
          <cell r="D655" t="str">
            <v>Ls</v>
          </cell>
          <cell r="E655">
            <v>1</v>
          </cell>
          <cell r="F655">
            <v>650</v>
          </cell>
          <cell r="G655">
            <v>650</v>
          </cell>
        </row>
        <row r="657">
          <cell r="A657" t="str">
            <v>D</v>
          </cell>
          <cell r="B657" t="str">
            <v>JUMLAH ( A + B + C )</v>
          </cell>
          <cell r="G657">
            <v>128645.075</v>
          </cell>
        </row>
        <row r="658">
          <cell r="A658" t="str">
            <v>E</v>
          </cell>
          <cell r="B658" t="str">
            <v>KEUNTUNGAN  10,0 % X D</v>
          </cell>
          <cell r="G658">
            <v>12864.5075</v>
          </cell>
        </row>
        <row r="659">
          <cell r="A659" t="str">
            <v>F</v>
          </cell>
          <cell r="B659" t="str">
            <v>HARGA SATUAN PEKERJAAN  ( D + E )</v>
          </cell>
          <cell r="G659">
            <v>141509.58249999999</v>
          </cell>
        </row>
        <row r="660">
          <cell r="A660" t="str">
            <v>G</v>
          </cell>
          <cell r="B660" t="str">
            <v>DIBULATKAN</v>
          </cell>
          <cell r="G660">
            <v>141510</v>
          </cell>
        </row>
        <row r="662">
          <cell r="A662" t="str">
            <v>Note :       -</v>
          </cell>
          <cell r="B662" t="str">
            <v>Satuan dapat berdasarkan atas jam operasi untuk tenaga kerja dan peralatan, volume dan / atau ukuran berat untuk bahan-bahan</v>
          </cell>
        </row>
        <row r="663">
          <cell r="A663" t="str">
            <v>-</v>
          </cell>
          <cell r="B66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65">
          <cell r="A665" t="str">
            <v>-</v>
          </cell>
          <cell r="B665" t="str">
            <v>Biaya Satuan untuk peralatan sudah termasuk bahan bakar, bahan habis terpakai dan operator.</v>
          </cell>
        </row>
        <row r="666">
          <cell r="A666" t="str">
            <v>-</v>
          </cell>
          <cell r="B666" t="str">
            <v>Biaya Satuan sudah termasuk pengeluaran untuk seluruh pajak yang berkaitan (tetapi tidak termasuk PPN yang dibayarkan dari kontrak) dan biaya-biaya lainnya</v>
          </cell>
        </row>
        <row r="668">
          <cell r="B668" t="str">
            <v>Harga Satuan yang diajukan Peserta Lelang harus mencakup seluruh tambahan tenaga kerja, bahan, peralatan atau kerugian yang mungkin diperlukan untuk menyelesaikan pekerjaan sesuai dengan spesifikasi dan gambar.</v>
          </cell>
        </row>
        <row r="670">
          <cell r="A670" t="str">
            <v>*)</v>
          </cell>
          <cell r="B670" t="str">
            <v>Untuk dilengkapi apakah perhitungannya berdasarkan atas produksi harian atau jam</v>
          </cell>
        </row>
        <row r="673">
          <cell r="F673" t="str">
            <v>Bireuen, 15 Juni 2005</v>
          </cell>
        </row>
        <row r="674">
          <cell r="F674" t="str">
            <v>PT. CIPTA KARYA ACEH</v>
          </cell>
        </row>
        <row r="678">
          <cell r="F678" t="str">
            <v>H. SAIFANNUR</v>
          </cell>
        </row>
        <row r="679">
          <cell r="F679" t="str">
            <v>Direktur</v>
          </cell>
        </row>
        <row r="681">
          <cell r="A681" t="str">
            <v>LAMPIRAN 2 PENAWARAN</v>
          </cell>
        </row>
        <row r="682">
          <cell r="A682" t="str">
            <v>ANALISA HARGA SATUAN MATA PEMBAYARAN UTAMA</v>
          </cell>
        </row>
        <row r="684">
          <cell r="A684" t="str">
            <v>Nama Penawar</v>
          </cell>
          <cell r="C684" t="str">
            <v>:</v>
          </cell>
          <cell r="D684" t="str">
            <v>PT. CIPTA KARYA ACEH</v>
          </cell>
        </row>
        <row r="685">
          <cell r="A685" t="str">
            <v>Nama Paket / No. Paket</v>
          </cell>
          <cell r="C685" t="str">
            <v>:</v>
          </cell>
          <cell r="D685" t="str">
            <v>Pembangunan Jalan Batee Iliek - Lhokseumawe (N. 004) / BANG - 14 A</v>
          </cell>
        </row>
        <row r="686">
          <cell r="A686" t="str">
            <v>No. Mata Pembayaran</v>
          </cell>
          <cell r="C686" t="str">
            <v>:</v>
          </cell>
          <cell r="D686" t="str">
            <v>5,1 (2)</v>
          </cell>
        </row>
        <row r="687">
          <cell r="A687" t="str">
            <v>Jenis Pekerjaan</v>
          </cell>
          <cell r="C687" t="str">
            <v>:</v>
          </cell>
          <cell r="D687" t="str">
            <v>Lapis Pondasi Agregat Klas B</v>
          </cell>
        </row>
        <row r="688">
          <cell r="A688" t="str">
            <v>Satuan Pembayaran</v>
          </cell>
          <cell r="C688" t="str">
            <v>:</v>
          </cell>
          <cell r="D688" t="str">
            <v>M3</v>
          </cell>
        </row>
        <row r="689">
          <cell r="A689" t="str">
            <v>Kuantitas Pekerjaan</v>
          </cell>
          <cell r="C689" t="str">
            <v>:</v>
          </cell>
          <cell r="D689">
            <v>2550</v>
          </cell>
          <cell r="E689" t="str">
            <v>M3</v>
          </cell>
        </row>
        <row r="690">
          <cell r="A690" t="str">
            <v>Produksi Harian / Jam</v>
          </cell>
          <cell r="C690" t="str">
            <v>:</v>
          </cell>
        </row>
        <row r="692">
          <cell r="A692" t="str">
            <v>NO.</v>
          </cell>
          <cell r="B692" t="str">
            <v>URAIAN</v>
          </cell>
          <cell r="D692" t="str">
            <v>SATUAN</v>
          </cell>
          <cell r="E692" t="str">
            <v>KUANTITAS</v>
          </cell>
          <cell r="F692" t="str">
            <v>BIAYA SATUAN (Rp)</v>
          </cell>
          <cell r="G692" t="str">
            <v>JUMLAH (Rp)</v>
          </cell>
        </row>
        <row r="694">
          <cell r="A694" t="str">
            <v>A</v>
          </cell>
          <cell r="B694" t="str">
            <v>TENAGA KERJA</v>
          </cell>
        </row>
        <row r="696">
          <cell r="A696" t="str">
            <v>1.</v>
          </cell>
          <cell r="B696" t="str">
            <v>Pekerja</v>
          </cell>
          <cell r="D696" t="str">
            <v>Jam</v>
          </cell>
          <cell r="E696">
            <v>0.24990000000000001</v>
          </cell>
          <cell r="F696">
            <v>3500</v>
          </cell>
          <cell r="G696">
            <v>874.65000000000009</v>
          </cell>
        </row>
        <row r="697">
          <cell r="A697" t="str">
            <v>2.</v>
          </cell>
          <cell r="B697" t="str">
            <v>Mandor</v>
          </cell>
          <cell r="D697" t="str">
            <v>Jam</v>
          </cell>
          <cell r="E697">
            <v>3.5700000000000003E-2</v>
          </cell>
          <cell r="F697">
            <v>4250</v>
          </cell>
          <cell r="G697">
            <v>151.72500000000002</v>
          </cell>
        </row>
        <row r="699">
          <cell r="A699" t="str">
            <v>B</v>
          </cell>
          <cell r="B699" t="str">
            <v xml:space="preserve">BAHAN </v>
          </cell>
        </row>
        <row r="701">
          <cell r="A701" t="str">
            <v>1.</v>
          </cell>
          <cell r="B701" t="str">
            <v>Agregat Kasar</v>
          </cell>
          <cell r="D701" t="str">
            <v>M3</v>
          </cell>
          <cell r="E701">
            <v>0.66</v>
          </cell>
          <cell r="F701">
            <v>85000</v>
          </cell>
          <cell r="G701">
            <v>56100</v>
          </cell>
        </row>
        <row r="702">
          <cell r="A702" t="str">
            <v>2.</v>
          </cell>
          <cell r="B702" t="str">
            <v>Agregat Halus</v>
          </cell>
          <cell r="D702" t="str">
            <v>M3</v>
          </cell>
          <cell r="E702">
            <v>0.54</v>
          </cell>
          <cell r="F702">
            <v>90000</v>
          </cell>
          <cell r="G702">
            <v>48600</v>
          </cell>
        </row>
        <row r="704">
          <cell r="A704" t="str">
            <v>C</v>
          </cell>
          <cell r="B704" t="str">
            <v>PERALATAN</v>
          </cell>
        </row>
        <row r="706">
          <cell r="A706" t="str">
            <v>1.</v>
          </cell>
          <cell r="B706" t="str">
            <v>Whell Loader</v>
          </cell>
          <cell r="D706" t="str">
            <v>Jam</v>
          </cell>
          <cell r="E706">
            <v>3.5700000000000003E-2</v>
          </cell>
          <cell r="F706">
            <v>145000</v>
          </cell>
          <cell r="G706">
            <v>5176.5</v>
          </cell>
        </row>
        <row r="707">
          <cell r="A707" t="str">
            <v>2.</v>
          </cell>
          <cell r="B707" t="str">
            <v>Dump Truck</v>
          </cell>
          <cell r="D707" t="str">
            <v>Jam</v>
          </cell>
          <cell r="E707">
            <v>0.19939999999999999</v>
          </cell>
          <cell r="F707">
            <v>55000</v>
          </cell>
          <cell r="G707">
            <v>10967</v>
          </cell>
        </row>
        <row r="708">
          <cell r="A708" t="str">
            <v>3.</v>
          </cell>
          <cell r="B708" t="str">
            <v>Motor Greder</v>
          </cell>
          <cell r="D708" t="str">
            <v>Jam</v>
          </cell>
          <cell r="E708">
            <v>1.17E-2</v>
          </cell>
          <cell r="F708">
            <v>200000</v>
          </cell>
          <cell r="G708">
            <v>2340</v>
          </cell>
        </row>
        <row r="709">
          <cell r="A709" t="str">
            <v>4.</v>
          </cell>
          <cell r="B709" t="str">
            <v>Vibrator Roller</v>
          </cell>
          <cell r="D709" t="str">
            <v>Jam</v>
          </cell>
          <cell r="E709">
            <v>1.78E-2</v>
          </cell>
          <cell r="F709">
            <v>105000</v>
          </cell>
          <cell r="G709">
            <v>1869</v>
          </cell>
        </row>
        <row r="710">
          <cell r="A710" t="str">
            <v>5.</v>
          </cell>
          <cell r="B710" t="str">
            <v>Pneumatıc Tyred Roller</v>
          </cell>
          <cell r="D710" t="str">
            <v>Jam</v>
          </cell>
          <cell r="E710">
            <v>4.3E-3</v>
          </cell>
          <cell r="F710">
            <v>100000</v>
          </cell>
          <cell r="G710">
            <v>430</v>
          </cell>
        </row>
        <row r="711">
          <cell r="A711" t="str">
            <v>6.</v>
          </cell>
          <cell r="B711" t="str">
            <v>Water Tanker</v>
          </cell>
          <cell r="D711" t="str">
            <v>Jam</v>
          </cell>
          <cell r="E711">
            <v>2.1100000000000001E-2</v>
          </cell>
          <cell r="F711">
            <v>42000</v>
          </cell>
          <cell r="G711">
            <v>886.2</v>
          </cell>
        </row>
        <row r="712">
          <cell r="A712" t="str">
            <v>7.</v>
          </cell>
          <cell r="B712" t="str">
            <v>Alat Bantu</v>
          </cell>
          <cell r="D712" t="str">
            <v>Ls</v>
          </cell>
          <cell r="E712">
            <v>1</v>
          </cell>
          <cell r="F712">
            <v>650</v>
          </cell>
          <cell r="G712">
            <v>650</v>
          </cell>
        </row>
        <row r="714">
          <cell r="A714" t="str">
            <v>D</v>
          </cell>
          <cell r="B714" t="str">
            <v>JUMLAH ( A + B + C )</v>
          </cell>
          <cell r="G714">
            <v>128045.075</v>
          </cell>
        </row>
        <row r="715">
          <cell r="A715" t="str">
            <v>E</v>
          </cell>
          <cell r="B715" t="str">
            <v>KEUNTUNGAN  10,0 % X D</v>
          </cell>
          <cell r="G715">
            <v>12804.5075</v>
          </cell>
        </row>
        <row r="716">
          <cell r="A716" t="str">
            <v>F</v>
          </cell>
          <cell r="B716" t="str">
            <v>HARGA SATUAN PEKERJAAN  ( D + E )</v>
          </cell>
          <cell r="G716">
            <v>140849.58249999999</v>
          </cell>
        </row>
        <row r="717">
          <cell r="A717" t="str">
            <v>G</v>
          </cell>
          <cell r="B717" t="str">
            <v>DIBULATKAN</v>
          </cell>
          <cell r="G717">
            <v>140850</v>
          </cell>
        </row>
        <row r="719">
          <cell r="A719" t="str">
            <v>Note :       -</v>
          </cell>
          <cell r="B719" t="str">
            <v>Satuan dapat berdasarkan atas jam operasi untuk tenaga kerja dan peralatan, volume dan / atau ukuran berat untuk bahan-bahan</v>
          </cell>
        </row>
        <row r="720">
          <cell r="A720" t="str">
            <v>-</v>
          </cell>
          <cell r="B72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22">
          <cell r="A722" t="str">
            <v>-</v>
          </cell>
          <cell r="B722" t="str">
            <v>Biaya Satuan untuk peralatan sudah termasuk bahan bakar, bahan habis terpakai dan operator.</v>
          </cell>
        </row>
        <row r="723">
          <cell r="A723" t="str">
            <v>-</v>
          </cell>
          <cell r="B723" t="str">
            <v>Biaya Satuan sudah termasuk pengeluaran untuk seluruh pajak yang berkaitan (tetapi tidak termasuk PPN yang dibayarkan dari kontrak) dan biaya-biaya lainnya</v>
          </cell>
        </row>
        <row r="725">
          <cell r="B725" t="str">
            <v>Harga Satuan yang diajukan Peserta Lelang harus mencakup seluruh tambahan tenaga kerja, bahan, peralatan atau kerugian yang mungkin diperlukan untuk menyelesaikan pekerjaan sesuai dengan spesifikasi dan gambar.</v>
          </cell>
        </row>
        <row r="727">
          <cell r="A727" t="str">
            <v>*)</v>
          </cell>
          <cell r="B727" t="str">
            <v>Untuk dilengkapi apakah perhitungannya berdasarkan atas produksi harian atau jam</v>
          </cell>
        </row>
        <row r="730">
          <cell r="F730" t="str">
            <v>Bireuen, 15 Juni 2005</v>
          </cell>
        </row>
        <row r="731">
          <cell r="F731" t="str">
            <v>PT. CIPTA KARYA ACEH</v>
          </cell>
        </row>
        <row r="735">
          <cell r="F735" t="str">
            <v>H. SAIFANNUR</v>
          </cell>
        </row>
        <row r="736">
          <cell r="F736" t="str">
            <v>Direktur</v>
          </cell>
        </row>
        <row r="738">
          <cell r="A738" t="str">
            <v>LAMPIRAN 2 PENAWARAN</v>
          </cell>
        </row>
        <row r="739">
          <cell r="A739" t="str">
            <v>ANALISA HARGA SATUAN MATA PEMBAYARAN UTAMA</v>
          </cell>
        </row>
        <row r="741">
          <cell r="A741" t="str">
            <v>Nama Penawar</v>
          </cell>
          <cell r="C741" t="str">
            <v>:</v>
          </cell>
          <cell r="D741" t="str">
            <v>PT. CIPTA KARYA ACEH</v>
          </cell>
        </row>
        <row r="742">
          <cell r="A742" t="str">
            <v>Nama Paket / No. Paket</v>
          </cell>
          <cell r="C742" t="str">
            <v>:</v>
          </cell>
          <cell r="D742" t="str">
            <v>Pembangunan Jalan Batee Iliek - Lhokseumawe (N. 004) / BANG - 14 A</v>
          </cell>
        </row>
        <row r="743">
          <cell r="A743" t="str">
            <v>No. Mata Pembayaran</v>
          </cell>
          <cell r="C743" t="str">
            <v>:</v>
          </cell>
          <cell r="D743" t="str">
            <v>6,1 (1)</v>
          </cell>
        </row>
        <row r="744">
          <cell r="A744" t="str">
            <v>Jenis Pekerjaan</v>
          </cell>
          <cell r="C744" t="str">
            <v>:</v>
          </cell>
          <cell r="D744" t="str">
            <v xml:space="preserve">LAPIS RESAP PENGIKAT </v>
          </cell>
        </row>
        <row r="745">
          <cell r="A745" t="str">
            <v>Satuan Pembayaran</v>
          </cell>
          <cell r="C745" t="str">
            <v>:</v>
          </cell>
          <cell r="D745" t="str">
            <v>LITER</v>
          </cell>
        </row>
        <row r="746">
          <cell r="A746" t="str">
            <v>Kuantitas Pekerjaan</v>
          </cell>
          <cell r="C746" t="str">
            <v>:</v>
          </cell>
          <cell r="D746">
            <v>13800</v>
          </cell>
          <cell r="E746" t="str">
            <v>Liter</v>
          </cell>
        </row>
        <row r="747">
          <cell r="A747" t="str">
            <v>Produksi Harian / Jam</v>
          </cell>
          <cell r="C747" t="str">
            <v>:</v>
          </cell>
        </row>
        <row r="749">
          <cell r="A749" t="str">
            <v>NO.</v>
          </cell>
          <cell r="B749" t="str">
            <v>URAIAN</v>
          </cell>
          <cell r="D749" t="str">
            <v>SATUAN</v>
          </cell>
          <cell r="E749" t="str">
            <v>KUANTITAS</v>
          </cell>
          <cell r="F749" t="str">
            <v>BIAYA SATUAN (Rp)</v>
          </cell>
          <cell r="G749" t="str">
            <v>JUMLAH (Rp)</v>
          </cell>
        </row>
        <row r="751">
          <cell r="A751" t="str">
            <v>A</v>
          </cell>
          <cell r="B751" t="str">
            <v>TENAGA KERJA</v>
          </cell>
        </row>
        <row r="753">
          <cell r="A753" t="str">
            <v>1.</v>
          </cell>
          <cell r="B753" t="str">
            <v>Pekerja</v>
          </cell>
          <cell r="D753" t="str">
            <v>Jam</v>
          </cell>
          <cell r="E753">
            <v>3.0099999999999998E-2</v>
          </cell>
          <cell r="F753">
            <v>3500</v>
          </cell>
          <cell r="G753">
            <v>105.35</v>
          </cell>
        </row>
        <row r="754">
          <cell r="A754" t="str">
            <v>2.</v>
          </cell>
          <cell r="B754" t="str">
            <v>Mandor</v>
          </cell>
          <cell r="D754" t="str">
            <v>Jam</v>
          </cell>
          <cell r="E754">
            <v>6.0000000000000001E-3</v>
          </cell>
          <cell r="F754">
            <v>4250</v>
          </cell>
          <cell r="G754">
            <v>25.5</v>
          </cell>
        </row>
        <row r="756">
          <cell r="A756" t="str">
            <v>B</v>
          </cell>
          <cell r="B756" t="str">
            <v xml:space="preserve">BAHAN </v>
          </cell>
        </row>
        <row r="758">
          <cell r="A758" t="str">
            <v>1.</v>
          </cell>
          <cell r="B758" t="str">
            <v>Aspal</v>
          </cell>
          <cell r="D758" t="str">
            <v>Kg</v>
          </cell>
          <cell r="E758">
            <v>0.64170000000000005</v>
          </cell>
          <cell r="F758">
            <v>4000</v>
          </cell>
          <cell r="G758">
            <v>2566.8000000000002</v>
          </cell>
        </row>
        <row r="759">
          <cell r="A759" t="str">
            <v>2.</v>
          </cell>
          <cell r="B759" t="str">
            <v>Corosene</v>
          </cell>
          <cell r="D759" t="str">
            <v>Liter</v>
          </cell>
          <cell r="E759">
            <v>0.4889</v>
          </cell>
          <cell r="F759">
            <v>1350</v>
          </cell>
          <cell r="G759">
            <v>660.01499999999999</v>
          </cell>
        </row>
        <row r="761">
          <cell r="A761" t="str">
            <v>C</v>
          </cell>
          <cell r="B761" t="str">
            <v>PERALATAN</v>
          </cell>
        </row>
        <row r="763">
          <cell r="A763" t="str">
            <v>1.</v>
          </cell>
          <cell r="B763" t="str">
            <v>Asphalt Sprayer</v>
          </cell>
          <cell r="D763" t="str">
            <v>Jam</v>
          </cell>
          <cell r="E763">
            <v>3.0000000000000001E-3</v>
          </cell>
          <cell r="F763">
            <v>55000</v>
          </cell>
          <cell r="G763">
            <v>165</v>
          </cell>
        </row>
        <row r="764">
          <cell r="A764" t="str">
            <v>2.</v>
          </cell>
          <cell r="B764" t="str">
            <v>Compressor</v>
          </cell>
          <cell r="D764" t="str">
            <v>Jam</v>
          </cell>
          <cell r="E764">
            <v>3.0999999999999999E-3</v>
          </cell>
          <cell r="F764">
            <v>50000</v>
          </cell>
          <cell r="G764">
            <v>155</v>
          </cell>
        </row>
        <row r="765">
          <cell r="A765" t="str">
            <v>3.</v>
          </cell>
          <cell r="B765" t="str">
            <v>Dump Truck</v>
          </cell>
          <cell r="D765" t="str">
            <v>Jam</v>
          </cell>
          <cell r="E765">
            <v>3.0000000000000001E-3</v>
          </cell>
          <cell r="F765">
            <v>40000</v>
          </cell>
          <cell r="G765">
            <v>120</v>
          </cell>
        </row>
        <row r="767">
          <cell r="A767" t="str">
            <v>D</v>
          </cell>
          <cell r="B767" t="str">
            <v>JUMLAH ( A + B + C )</v>
          </cell>
          <cell r="G767">
            <v>3797.665</v>
          </cell>
        </row>
        <row r="768">
          <cell r="A768" t="str">
            <v>E</v>
          </cell>
          <cell r="B768" t="str">
            <v>KEUNTUNGAN  10,0 % X D</v>
          </cell>
          <cell r="G768">
            <v>379.76650000000001</v>
          </cell>
        </row>
        <row r="769">
          <cell r="A769" t="str">
            <v>F</v>
          </cell>
          <cell r="B769" t="str">
            <v>HARGA SATUAN PEKERJAAN  ( D + E )</v>
          </cell>
          <cell r="G769">
            <v>4177.4314999999997</v>
          </cell>
        </row>
        <row r="770">
          <cell r="A770" t="str">
            <v>G</v>
          </cell>
          <cell r="B770" t="str">
            <v>DIBULATKAN</v>
          </cell>
          <cell r="G770">
            <v>4177</v>
          </cell>
        </row>
        <row r="772">
          <cell r="A772" t="str">
            <v>Note :       -</v>
          </cell>
          <cell r="B772" t="str">
            <v>Satuan dapat berdasarkan atas jam operasi untuk tenaga kerja dan peralatan, volume dan / atau ukuran berat untuk bahan-bahan</v>
          </cell>
        </row>
        <row r="773">
          <cell r="A773" t="str">
            <v>-</v>
          </cell>
          <cell r="B77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75">
          <cell r="A775" t="str">
            <v>-</v>
          </cell>
          <cell r="B775" t="str">
            <v>Biaya Satuan untuk peralatan sudah termasuk bahan bakar, bahan habis terpakai dan operator.</v>
          </cell>
        </row>
        <row r="776">
          <cell r="A776" t="str">
            <v>-</v>
          </cell>
          <cell r="B776" t="str">
            <v>Biaya Satuan sudah termasuk pengeluaran untuk seluruh pajak yang berkaitan (tetapi tidak termasuk PPN yang dibayarkan dari kontrak) dan biaya-biaya lainnya</v>
          </cell>
        </row>
        <row r="778">
          <cell r="B778" t="str">
            <v>Harga Satuan yang diajukan Peserta Lelang harus mencakup seluruh tambahan tenaga kerja, bahan, peralatan atau kerugian yang mungkin diperlukan untuk menyelesaikan pekerjaan sesuai dengan spesifikasi dan gambar.</v>
          </cell>
        </row>
        <row r="780">
          <cell r="A780" t="str">
            <v>*)</v>
          </cell>
          <cell r="B780" t="str">
            <v>Untuk dilengkapi apakah perhitungannya berdasarkan atas produksi harian atau jam</v>
          </cell>
        </row>
        <row r="783">
          <cell r="F783" t="str">
            <v>Bireuen, 15 Juni 2005</v>
          </cell>
        </row>
        <row r="784">
          <cell r="F784" t="str">
            <v>PT. CIPTA KARYA ACEH</v>
          </cell>
        </row>
        <row r="788">
          <cell r="F788" t="str">
            <v>H. SAIFANNUR</v>
          </cell>
        </row>
        <row r="789">
          <cell r="F789" t="str">
            <v>Direktur</v>
          </cell>
        </row>
        <row r="904">
          <cell r="A904" t="str">
            <v>LAMPIRAN 2 PENAWARAN</v>
          </cell>
        </row>
        <row r="905">
          <cell r="A905" t="str">
            <v>ANALISA HARGA SATUAN MATA PEMBAYARAN UTAMA</v>
          </cell>
        </row>
        <row r="907">
          <cell r="A907" t="str">
            <v>Nama Penawar</v>
          </cell>
          <cell r="C907" t="str">
            <v>:</v>
          </cell>
          <cell r="D907" t="str">
            <v>PT. CIPTA KARYA ACEH</v>
          </cell>
        </row>
        <row r="908">
          <cell r="A908" t="str">
            <v>Nama Paket / No. Paket</v>
          </cell>
          <cell r="C908" t="str">
            <v>:</v>
          </cell>
          <cell r="D908" t="str">
            <v>Pembangunan Jalan Batee Iliek - Lhokseumawe (N. 004) / BANG - 14 A</v>
          </cell>
        </row>
        <row r="909">
          <cell r="A909" t="str">
            <v>No. Mata Pembayaran</v>
          </cell>
          <cell r="C909" t="str">
            <v>:</v>
          </cell>
          <cell r="D909" t="str">
            <v>6,3 (6)</v>
          </cell>
        </row>
        <row r="910">
          <cell r="A910" t="str">
            <v>Jenis Pekerjaan</v>
          </cell>
          <cell r="C910" t="str">
            <v>:</v>
          </cell>
          <cell r="D910" t="str">
            <v>LASTON LAPIS PENGIKAT (AC - BC)</v>
          </cell>
        </row>
        <row r="911">
          <cell r="A911" t="str">
            <v>Satuan Pembayaran</v>
          </cell>
          <cell r="C911" t="str">
            <v>:</v>
          </cell>
          <cell r="D911" t="str">
            <v>M3</v>
          </cell>
        </row>
        <row r="912">
          <cell r="A912" t="str">
            <v>Kuantitas Pekerjaan</v>
          </cell>
          <cell r="C912" t="str">
            <v>:</v>
          </cell>
          <cell r="D912">
            <v>848</v>
          </cell>
          <cell r="E912" t="str">
            <v>M3</v>
          </cell>
        </row>
        <row r="913">
          <cell r="A913" t="str">
            <v>Produksi Harian / Jam</v>
          </cell>
          <cell r="C913" t="str">
            <v>:</v>
          </cell>
        </row>
        <row r="915">
          <cell r="A915" t="str">
            <v>NO.</v>
          </cell>
          <cell r="B915" t="str">
            <v>URAIAN</v>
          </cell>
          <cell r="D915" t="str">
            <v>SATUAN</v>
          </cell>
          <cell r="E915" t="str">
            <v>KUANTITAS</v>
          </cell>
          <cell r="F915" t="str">
            <v>BIAYA SATUAN (Rp)</v>
          </cell>
          <cell r="G915" t="str">
            <v>JUMLAH (Rp)</v>
          </cell>
        </row>
        <row r="917">
          <cell r="A917" t="str">
            <v>A</v>
          </cell>
          <cell r="B917" t="str">
            <v>TENAGA KERJA</v>
          </cell>
        </row>
        <row r="919">
          <cell r="A919" t="str">
            <v>1.</v>
          </cell>
          <cell r="B919" t="str">
            <v>Pekerja</v>
          </cell>
          <cell r="D919" t="str">
            <v>Jam</v>
          </cell>
          <cell r="E919">
            <v>0.3795</v>
          </cell>
          <cell r="F919">
            <v>3500</v>
          </cell>
          <cell r="G919">
            <v>1328.25</v>
          </cell>
        </row>
        <row r="920">
          <cell r="A920" t="str">
            <v>2.</v>
          </cell>
          <cell r="B920" t="str">
            <v>Mandor</v>
          </cell>
          <cell r="D920" t="str">
            <v>Jam</v>
          </cell>
          <cell r="E920">
            <v>5.4199999999999998E-2</v>
          </cell>
          <cell r="F920">
            <v>4250</v>
          </cell>
          <cell r="G920">
            <v>230.35</v>
          </cell>
        </row>
        <row r="922">
          <cell r="A922" t="str">
            <v>B</v>
          </cell>
          <cell r="B922" t="str">
            <v xml:space="preserve">BAHAN </v>
          </cell>
        </row>
        <row r="924">
          <cell r="A924" t="str">
            <v>1.</v>
          </cell>
          <cell r="B924" t="str">
            <v>Agregat Kasar</v>
          </cell>
          <cell r="D924" t="str">
            <v>M3</v>
          </cell>
          <cell r="E924">
            <v>0.87429999999999997</v>
          </cell>
          <cell r="F924">
            <v>85000</v>
          </cell>
          <cell r="G924">
            <v>74315.5</v>
          </cell>
        </row>
        <row r="925">
          <cell r="A925" t="str">
            <v>2.</v>
          </cell>
          <cell r="B925" t="str">
            <v>Agregat Halus</v>
          </cell>
          <cell r="D925" t="str">
            <v>M3</v>
          </cell>
          <cell r="E925">
            <v>0.42170000000000002</v>
          </cell>
          <cell r="F925">
            <v>90000</v>
          </cell>
          <cell r="G925">
            <v>37953</v>
          </cell>
        </row>
        <row r="926">
          <cell r="A926" t="str">
            <v>3.</v>
          </cell>
          <cell r="B926" t="str">
            <v>Filler</v>
          </cell>
          <cell r="D926" t="str">
            <v>Kg</v>
          </cell>
          <cell r="E926">
            <v>50.6</v>
          </cell>
          <cell r="F926">
            <v>400</v>
          </cell>
          <cell r="G926">
            <v>20240</v>
          </cell>
        </row>
        <row r="927">
          <cell r="A927" t="str">
            <v>4.</v>
          </cell>
          <cell r="B927" t="str">
            <v>Aspal</v>
          </cell>
          <cell r="D927" t="str">
            <v>Kg</v>
          </cell>
          <cell r="E927">
            <v>140.07</v>
          </cell>
          <cell r="F927">
            <v>4000</v>
          </cell>
          <cell r="G927">
            <v>560280</v>
          </cell>
        </row>
        <row r="929">
          <cell r="A929" t="str">
            <v>C</v>
          </cell>
          <cell r="B929" t="str">
            <v>PERALATAN</v>
          </cell>
        </row>
        <row r="931">
          <cell r="A931" t="str">
            <v>1.</v>
          </cell>
          <cell r="B931" t="str">
            <v>Whell Loader</v>
          </cell>
          <cell r="D931" t="str">
            <v>Jam</v>
          </cell>
          <cell r="E931">
            <v>3.7199999999999997E-2</v>
          </cell>
          <cell r="F931">
            <v>145000</v>
          </cell>
          <cell r="G931">
            <v>5394</v>
          </cell>
        </row>
        <row r="932">
          <cell r="A932" t="str">
            <v>2.</v>
          </cell>
          <cell r="B932" t="str">
            <v>Asphalt Mixing Plant</v>
          </cell>
          <cell r="D932" t="str">
            <v>Jam</v>
          </cell>
          <cell r="E932">
            <v>5.4199999999999998E-2</v>
          </cell>
          <cell r="F932">
            <v>650000</v>
          </cell>
          <cell r="G932">
            <v>35230</v>
          </cell>
        </row>
        <row r="933">
          <cell r="A933" t="str">
            <v>3.</v>
          </cell>
          <cell r="B933" t="str">
            <v>Generator Set</v>
          </cell>
          <cell r="D933" t="str">
            <v>Jam</v>
          </cell>
          <cell r="E933">
            <v>5.4199999999999998E-2</v>
          </cell>
          <cell r="F933">
            <v>40000</v>
          </cell>
          <cell r="G933">
            <v>2168</v>
          </cell>
        </row>
        <row r="934">
          <cell r="A934" t="str">
            <v>4.</v>
          </cell>
          <cell r="B934" t="str">
            <v>Dump Truck</v>
          </cell>
          <cell r="D934" t="str">
            <v>Jam</v>
          </cell>
          <cell r="E934">
            <v>0.47989999999999999</v>
          </cell>
          <cell r="F934">
            <v>55000</v>
          </cell>
          <cell r="G934">
            <v>26394.5</v>
          </cell>
        </row>
        <row r="935">
          <cell r="A935" t="str">
            <v>5.</v>
          </cell>
          <cell r="B935" t="str">
            <v>Asphalt Finisher</v>
          </cell>
          <cell r="D935" t="str">
            <v>Jam</v>
          </cell>
          <cell r="E935">
            <v>7.4999999999999997E-2</v>
          </cell>
          <cell r="F935">
            <v>180000</v>
          </cell>
          <cell r="G935">
            <v>13500</v>
          </cell>
        </row>
        <row r="936">
          <cell r="A936" t="str">
            <v>6.</v>
          </cell>
          <cell r="B936" t="str">
            <v>Tandem Roller</v>
          </cell>
          <cell r="D936" t="str">
            <v>Jam</v>
          </cell>
          <cell r="E936">
            <v>4.2999999999999997E-2</v>
          </cell>
          <cell r="F936">
            <v>85000</v>
          </cell>
          <cell r="G936">
            <v>3654.9999999999995</v>
          </cell>
        </row>
        <row r="937">
          <cell r="A937" t="str">
            <v>7.</v>
          </cell>
          <cell r="B937" t="str">
            <v>Pneumatic Tyred Roller</v>
          </cell>
          <cell r="D937" t="str">
            <v>Jam</v>
          </cell>
          <cell r="E937">
            <v>3.2099999999999997E-2</v>
          </cell>
          <cell r="F937">
            <v>100000</v>
          </cell>
          <cell r="G937">
            <v>3209.9999999999995</v>
          </cell>
        </row>
        <row r="938">
          <cell r="A938" t="str">
            <v>8.</v>
          </cell>
          <cell r="B938" t="str">
            <v>Alat Bantu</v>
          </cell>
          <cell r="D938" t="str">
            <v>Ls</v>
          </cell>
          <cell r="E938">
            <v>1</v>
          </cell>
          <cell r="F938">
            <v>650</v>
          </cell>
          <cell r="G938">
            <v>650</v>
          </cell>
        </row>
        <row r="940">
          <cell r="A940" t="str">
            <v>D</v>
          </cell>
          <cell r="B940" t="str">
            <v>JUMLAH ( A + B + C )</v>
          </cell>
          <cell r="G940">
            <v>784548.6</v>
          </cell>
        </row>
        <row r="941">
          <cell r="A941" t="str">
            <v>E</v>
          </cell>
          <cell r="B941" t="str">
            <v>KEUNTUNGAN  10,0 % X D</v>
          </cell>
          <cell r="G941">
            <v>78454.86</v>
          </cell>
        </row>
        <row r="942">
          <cell r="A942" t="str">
            <v>F</v>
          </cell>
          <cell r="B942" t="str">
            <v>HARGA SATUAN PEKERJAAN  ( D + E )</v>
          </cell>
          <cell r="G942">
            <v>863003.46</v>
          </cell>
        </row>
        <row r="943">
          <cell r="A943" t="str">
            <v>G</v>
          </cell>
          <cell r="B943" t="str">
            <v>DIBULATKAN</v>
          </cell>
          <cell r="G943">
            <v>863003</v>
          </cell>
        </row>
        <row r="945">
          <cell r="A945" t="str">
            <v>Note :       -</v>
          </cell>
          <cell r="B945" t="str">
            <v>Satuan dapat berdasarkan atas jam operasi untuk tenaga kerja dan peralatan, volume dan / atau ukuran berat untuk bahan-bahan</v>
          </cell>
        </row>
        <row r="946">
          <cell r="A946" t="str">
            <v>-</v>
          </cell>
          <cell r="B94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948">
          <cell r="A948" t="str">
            <v>-</v>
          </cell>
          <cell r="B948" t="str">
            <v>Biaya Satuan untuk peralatan sudah termasuk bahan bakar, bahan habis terpakai dan operator.</v>
          </cell>
        </row>
        <row r="949">
          <cell r="A949" t="str">
            <v>-</v>
          </cell>
          <cell r="B949" t="str">
            <v>Biaya Satuan sudah termasuk pengeluaran untuk seluruh pajak yang berkaitan (tetapi tidak termasuk PPN yang dibayarkan dari kontrak) dan biaya-biaya lainnya</v>
          </cell>
        </row>
        <row r="951">
          <cell r="B951" t="str">
            <v>Harga Satuan yang diajukan Peserta Lelang harus mencakup seluruh tambahan tenaga kerja, bahan, peralatan atau kerugian yang mungkin diperlukan untuk menyelesaikan pekerjaan sesuai dengan spesifikasi dan gambar.</v>
          </cell>
        </row>
        <row r="953">
          <cell r="A953" t="str">
            <v>*)</v>
          </cell>
          <cell r="B953" t="str">
            <v>Untuk dilengkapi apakah perhitungannya berdasarkan atas produksi harian atau jam</v>
          </cell>
        </row>
        <row r="956">
          <cell r="F956" t="str">
            <v>Bireuen, 15 Juni 2005</v>
          </cell>
        </row>
        <row r="957">
          <cell r="F957" t="str">
            <v>PT. CIPTA KARYA ACEH</v>
          </cell>
        </row>
        <row r="961">
          <cell r="F961" t="str">
            <v>H. SAIFANNUR</v>
          </cell>
        </row>
        <row r="962">
          <cell r="F962" t="str">
            <v>Direktur</v>
          </cell>
        </row>
        <row r="1021">
          <cell r="F1021" t="str">
            <v>H. SAIFANNUR</v>
          </cell>
        </row>
        <row r="1022">
          <cell r="F1022" t="str">
            <v>Direktur</v>
          </cell>
        </row>
        <row r="1240">
          <cell r="A1240" t="str">
            <v>LAMPIRAN 2 PENAWARAN</v>
          </cell>
        </row>
      </sheetData>
      <sheetData sheetId="4"/>
      <sheetData sheetId="5"/>
      <sheetData sheetId="6"/>
      <sheetData sheetId="7">
        <row r="1">
          <cell r="A1" t="str">
            <v>ANALISA MATERIAL ON SITE</v>
          </cell>
        </row>
        <row r="3">
          <cell r="A3" t="str">
            <v>NAMA PESERTA LELANG</v>
          </cell>
          <cell r="C3" t="str">
            <v>:</v>
          </cell>
          <cell r="D3" t="str">
            <v>CV. WARIS KESAYANGAN</v>
          </cell>
        </row>
        <row r="4">
          <cell r="A4" t="str">
            <v>BAHAN</v>
          </cell>
          <cell r="C4" t="str">
            <v>:</v>
          </cell>
          <cell r="D4" t="str">
            <v>BAJA TULANGAN</v>
          </cell>
        </row>
        <row r="5">
          <cell r="A5" t="str">
            <v>SATUAN PENGUKURAN</v>
          </cell>
          <cell r="C5" t="str">
            <v>:</v>
          </cell>
          <cell r="D5" t="str">
            <v>KG</v>
          </cell>
        </row>
        <row r="8">
          <cell r="A8" t="str">
            <v>ELEMEN BIAYA</v>
          </cell>
          <cell r="E8" t="str">
            <v>Rp. / SATUAN</v>
          </cell>
          <cell r="G8" t="str">
            <v>JUMLAH HARGA</v>
          </cell>
        </row>
        <row r="11">
          <cell r="A11" t="str">
            <v>1.</v>
          </cell>
          <cell r="B11" t="str">
            <v>Biaya CIF di Pelabuhan/Penambangan dari Medan</v>
          </cell>
          <cell r="E11">
            <v>6775</v>
          </cell>
          <cell r="F11" t="str">
            <v>/  KG</v>
          </cell>
          <cell r="G11">
            <v>6775</v>
          </cell>
        </row>
        <row r="13">
          <cell r="A13" t="str">
            <v>2.</v>
          </cell>
          <cell r="B13" t="str">
            <v>Penanggngan/Penawaran</v>
          </cell>
          <cell r="E13">
            <v>100</v>
          </cell>
          <cell r="F13" t="str">
            <v>/  KG</v>
          </cell>
          <cell r="G13">
            <v>100</v>
          </cell>
        </row>
        <row r="15">
          <cell r="A15" t="str">
            <v>3.</v>
          </cell>
          <cell r="B15" t="str">
            <v>Angkutan ke Lapangan</v>
          </cell>
          <cell r="E15">
            <v>50</v>
          </cell>
          <cell r="F15" t="str">
            <v>/  KG</v>
          </cell>
          <cell r="G15">
            <v>50</v>
          </cell>
        </row>
        <row r="17">
          <cell r="A17" t="str">
            <v>4.</v>
          </cell>
          <cell r="B17" t="str">
            <v>Bongkar muatan, penyimpanan, dll.</v>
          </cell>
          <cell r="E17">
            <v>75</v>
          </cell>
          <cell r="F17" t="str">
            <v>/  KG</v>
          </cell>
          <cell r="G17">
            <v>75</v>
          </cell>
        </row>
        <row r="19">
          <cell r="G19">
            <v>7000</v>
          </cell>
        </row>
        <row r="23">
          <cell r="F23" t="str">
            <v>Banda Aceh, 11 Juli  2006</v>
          </cell>
        </row>
        <row r="24">
          <cell r="F24" t="str">
            <v>CV. WARIS KESAYANGAN</v>
          </cell>
        </row>
        <row r="28">
          <cell r="F28" t="str">
            <v>H. M. ADLY  H. HUSEN</v>
          </cell>
        </row>
        <row r="29">
          <cell r="F29" t="str">
            <v>Direktur Cabang</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nalisa"/>
      <sheetName val="Harga Bahan"/>
      <sheetName val="Kuantitas"/>
      <sheetName val="Rekapitulasi"/>
      <sheetName val="AnTek"/>
      <sheetName val="Aberat"/>
      <sheetName val="Personil"/>
      <sheetName val="Pengalaman"/>
      <sheetName val="Sampul"/>
      <sheetName val="Neraca"/>
      <sheetName val="Schedule"/>
    </sheetNames>
    <sheetDataSet>
      <sheetData sheetId="0" refreshError="1"/>
      <sheetData sheetId="1" refreshError="1"/>
      <sheetData sheetId="2" refreshError="1">
        <row r="85">
          <cell r="H85">
            <v>4300</v>
          </cell>
        </row>
        <row r="86">
          <cell r="H86">
            <v>12500</v>
          </cell>
        </row>
        <row r="88">
          <cell r="H88">
            <v>18000</v>
          </cell>
        </row>
        <row r="91">
          <cell r="H91">
            <v>430</v>
          </cell>
        </row>
        <row r="93">
          <cell r="H93">
            <v>12500</v>
          </cell>
        </row>
        <row r="94">
          <cell r="H94">
            <v>8750</v>
          </cell>
        </row>
        <row r="95">
          <cell r="H95">
            <v>10000</v>
          </cell>
        </row>
        <row r="96">
          <cell r="H96">
            <v>7000</v>
          </cell>
        </row>
        <row r="97">
          <cell r="H97">
            <v>1000</v>
          </cell>
        </row>
        <row r="98">
          <cell r="H98">
            <v>1500000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BQ"/>
      <sheetName val="REKAP"/>
      <sheetName val="HARSAT"/>
      <sheetName val="bau"/>
      <sheetName val="dc"/>
      <sheetName val="alat"/>
      <sheetName val="GAJI"/>
      <sheetName val="1.2_2"/>
      <sheetName val="DFTR PRSH"/>
      <sheetName val="METODE"/>
      <sheetName val="DFTALAT"/>
      <sheetName val="JADWAL"/>
      <sheetName val="PERSONIL"/>
      <sheetName val="SURAT"/>
    </sheetNames>
    <sheetDataSet>
      <sheetData sheetId="0"/>
      <sheetData sheetId="1"/>
      <sheetData sheetId="2">
        <row r="38">
          <cell r="G38">
            <v>9353331000</v>
          </cell>
        </row>
      </sheetData>
      <sheetData sheetId="3"/>
      <sheetData sheetId="4">
        <row r="35">
          <cell r="J35">
            <v>14497663.050000001</v>
          </cell>
        </row>
        <row r="44">
          <cell r="J44">
            <v>1508379090.9090905</v>
          </cell>
        </row>
      </sheetData>
      <sheetData sheetId="5"/>
      <sheetData sheetId="6"/>
      <sheetData sheetId="7">
        <row r="45">
          <cell r="Y45">
            <v>150864000</v>
          </cell>
          <cell r="AA45">
            <v>33900000</v>
          </cell>
        </row>
      </sheetData>
      <sheetData sheetId="8"/>
      <sheetData sheetId="9"/>
      <sheetData sheetId="10"/>
      <sheetData sheetId="11"/>
      <sheetData sheetId="12"/>
      <sheetData sheetId="13"/>
      <sheetData sheetId="14"/>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heetName val="rab"/>
      <sheetName val="analisa"/>
      <sheetName val="rekap"/>
    </sheetNames>
    <sheetDataSet>
      <sheetData sheetId="0" refreshError="1">
        <row r="7">
          <cell r="D7">
            <v>20000</v>
          </cell>
        </row>
      </sheetData>
      <sheetData sheetId="1"/>
      <sheetData sheetId="2"/>
      <sheetData sheetId="3"/>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EE"/>
      <sheetName val="RAB EVA,"/>
      <sheetName val="cover"/>
      <sheetName val="Rekap"/>
      <sheetName val="Analis"/>
      <sheetName val="H.bh"/>
    </sheetNames>
    <sheetDataSet>
      <sheetData sheetId="0" refreshError="1"/>
      <sheetData sheetId="1" refreshError="1"/>
      <sheetData sheetId="2" refreshError="1"/>
      <sheetData sheetId="3" refreshError="1"/>
      <sheetData sheetId="4">
        <row r="146">
          <cell r="E146" t="str">
            <v>Pas.Batu Kerawang Semen 1PC : 4PS</v>
          </cell>
        </row>
        <row r="475">
          <cell r="E475" t="str">
            <v>Mengecat Meni</v>
          </cell>
        </row>
        <row r="594">
          <cell r="E594" t="str">
            <v>Beton Bertulang Sloof</v>
          </cell>
        </row>
      </sheetData>
      <sheetData sheetId="5"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
      <sheetName val="rekap (2)"/>
      <sheetName val="rab (2)"/>
      <sheetName val="BESI"/>
      <sheetName val="schedule"/>
      <sheetName val="rekap"/>
      <sheetName val="volume"/>
      <sheetName val="rab"/>
      <sheetName val="Polindes"/>
      <sheetName val="Analisa "/>
      <sheetName val="Harga"/>
      <sheetName val="Upah"/>
      <sheetName val="upah n baha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C6" t="str">
            <v>Abu Batu (dust)</v>
          </cell>
          <cell r="G6" t="str">
            <v>M3</v>
          </cell>
          <cell r="H6">
            <v>175000</v>
          </cell>
        </row>
        <row r="7">
          <cell r="C7" t="str">
            <v>Acustic 30 x 60</v>
          </cell>
          <cell r="G7" t="str">
            <v>Lembar</v>
          </cell>
          <cell r="H7">
            <v>71800</v>
          </cell>
        </row>
        <row r="8">
          <cell r="C8" t="str">
            <v>Agregat Halus</v>
          </cell>
          <cell r="G8" t="str">
            <v>M3</v>
          </cell>
          <cell r="H8">
            <v>284650</v>
          </cell>
        </row>
        <row r="9">
          <cell r="C9" t="str">
            <v>Agregat Kasar</v>
          </cell>
          <cell r="G9" t="str">
            <v>M3</v>
          </cell>
          <cell r="H9">
            <v>258600</v>
          </cell>
        </row>
        <row r="10">
          <cell r="C10" t="str">
            <v>Agregat Kelas A</v>
          </cell>
          <cell r="G10" t="str">
            <v>M3</v>
          </cell>
          <cell r="H10">
            <v>297000</v>
          </cell>
        </row>
        <row r="11">
          <cell r="C11" t="str">
            <v>Agregat Kelas B</v>
          </cell>
          <cell r="G11" t="str">
            <v>M3</v>
          </cell>
          <cell r="H11">
            <v>229500</v>
          </cell>
        </row>
        <row r="12">
          <cell r="C12" t="str">
            <v>Agregat Kelas C</v>
          </cell>
          <cell r="G12" t="str">
            <v>M3</v>
          </cell>
          <cell r="H12">
            <v>122500</v>
          </cell>
        </row>
        <row r="13">
          <cell r="C13" t="str">
            <v>Alat-alat Bantu</v>
          </cell>
          <cell r="G13" t="str">
            <v>Unit</v>
          </cell>
          <cell r="H13">
            <v>140000</v>
          </cell>
        </row>
        <row r="14">
          <cell r="C14" t="str">
            <v>Alti Meter</v>
          </cell>
          <cell r="G14" t="str">
            <v>Unit</v>
          </cell>
          <cell r="H14">
            <v>3000000</v>
          </cell>
        </row>
        <row r="15">
          <cell r="C15" t="str">
            <v>Aluminium Foil</v>
          </cell>
          <cell r="G15" t="str">
            <v>M2</v>
          </cell>
          <cell r="H15">
            <v>5000</v>
          </cell>
        </row>
        <row r="16">
          <cell r="C16" t="str">
            <v>Arang</v>
          </cell>
          <cell r="G16" t="str">
            <v>Kg</v>
          </cell>
          <cell r="H16">
            <v>4500</v>
          </cell>
        </row>
        <row r="17">
          <cell r="C17" t="str">
            <v xml:space="preserve">Asbes Eternit 1 x 1 </v>
          </cell>
          <cell r="G17" t="str">
            <v>M2</v>
          </cell>
          <cell r="H17">
            <v>17500</v>
          </cell>
        </row>
        <row r="18">
          <cell r="C18" t="str">
            <v>Asbes Gelombang Besar</v>
          </cell>
          <cell r="G18" t="str">
            <v>Lembar</v>
          </cell>
          <cell r="H18">
            <v>45000</v>
          </cell>
        </row>
        <row r="19">
          <cell r="C19" t="str">
            <v>Asbes Gelombang Kecil</v>
          </cell>
          <cell r="G19" t="str">
            <v>Lembar</v>
          </cell>
          <cell r="H19">
            <v>48000</v>
          </cell>
        </row>
        <row r="20">
          <cell r="C20" t="str">
            <v>Aspal Bitument</v>
          </cell>
          <cell r="G20" t="str">
            <v>Kg</v>
          </cell>
          <cell r="H20">
            <v>9500</v>
          </cell>
        </row>
        <row r="21">
          <cell r="C21" t="str">
            <v>Atap Asbes Gelombang 8 Kaki</v>
          </cell>
          <cell r="G21" t="str">
            <v>Lembar</v>
          </cell>
          <cell r="H21">
            <v>47000</v>
          </cell>
        </row>
        <row r="22">
          <cell r="C22" t="str">
            <v>Atap Genteng Metal Ex. Multiroof</v>
          </cell>
          <cell r="F22" t="str">
            <v>0,25</v>
          </cell>
          <cell r="G22" t="str">
            <v>M2</v>
          </cell>
          <cell r="H22">
            <v>93750</v>
          </cell>
          <cell r="I22" t="str">
            <v>0,25</v>
          </cell>
        </row>
        <row r="23">
          <cell r="C23" t="str">
            <v>Atap Harflek</v>
          </cell>
          <cell r="G23" t="str">
            <v>Lembar</v>
          </cell>
          <cell r="H23">
            <v>81250</v>
          </cell>
        </row>
        <row r="24">
          <cell r="C24" t="str">
            <v>Atap Naungan</v>
          </cell>
          <cell r="G24" t="str">
            <v>Lembar</v>
          </cell>
          <cell r="H24">
            <v>3500</v>
          </cell>
        </row>
        <row r="25">
          <cell r="C25" t="str">
            <v>Atap Rumbia</v>
          </cell>
          <cell r="G25" t="str">
            <v>Lembar</v>
          </cell>
          <cell r="H25">
            <v>5000</v>
          </cell>
        </row>
        <row r="26">
          <cell r="C26" t="str">
            <v>Ayakan</v>
          </cell>
          <cell r="G26" t="str">
            <v>Buah</v>
          </cell>
          <cell r="H26">
            <v>30000</v>
          </cell>
        </row>
        <row r="27">
          <cell r="C27" t="str">
            <v>Baja Konstruksi / Profil</v>
          </cell>
          <cell r="G27" t="str">
            <v>Kg</v>
          </cell>
          <cell r="H27">
            <v>11500</v>
          </cell>
        </row>
        <row r="28">
          <cell r="C28" t="str">
            <v>Bak Cuci Piring Dari Logam</v>
          </cell>
          <cell r="F28" t="str">
            <v>1 Lobang</v>
          </cell>
          <cell r="G28" t="str">
            <v xml:space="preserve">Set </v>
          </cell>
          <cell r="H28">
            <v>325000</v>
          </cell>
          <cell r="I28" t="str">
            <v>1 Lobang</v>
          </cell>
        </row>
        <row r="29">
          <cell r="C29" t="str">
            <v>Bak Cuci Tangan Wastafel</v>
          </cell>
          <cell r="G29" t="str">
            <v>Unit</v>
          </cell>
          <cell r="H29">
            <v>562000</v>
          </cell>
        </row>
        <row r="30">
          <cell r="C30" t="str">
            <v>Bak Mandi Fibre</v>
          </cell>
          <cell r="F30" t="str">
            <v>Fiber</v>
          </cell>
          <cell r="G30" t="str">
            <v>Buah</v>
          </cell>
          <cell r="H30">
            <v>1625000</v>
          </cell>
          <cell r="I30" t="str">
            <v>Fiber</v>
          </cell>
        </row>
        <row r="31">
          <cell r="C31" t="str">
            <v>Bak Mandi Perselen Bath Tub</v>
          </cell>
          <cell r="F31" t="str">
            <v>Keramik</v>
          </cell>
          <cell r="G31" t="str">
            <v xml:space="preserve">Set </v>
          </cell>
          <cell r="H31">
            <v>5625000</v>
          </cell>
          <cell r="I31" t="str">
            <v>Keramik</v>
          </cell>
        </row>
        <row r="32">
          <cell r="C32" t="str">
            <v>Bak Mandi Plastik</v>
          </cell>
          <cell r="G32" t="str">
            <v>Buah</v>
          </cell>
          <cell r="H32">
            <v>375000</v>
          </cell>
        </row>
        <row r="33">
          <cell r="C33" t="str">
            <v>Bak Mandi Porselen</v>
          </cell>
          <cell r="G33" t="str">
            <v>Buah</v>
          </cell>
          <cell r="H33">
            <v>5000000</v>
          </cell>
        </row>
        <row r="34">
          <cell r="C34" t="str">
            <v>Balok Kayu Damar Laut / Sejenis ( Kayu Kelas I )</v>
          </cell>
          <cell r="G34" t="str">
            <v>M3</v>
          </cell>
          <cell r="H34">
            <v>7500000</v>
          </cell>
        </row>
        <row r="35">
          <cell r="C35" t="str">
            <v>Balok Kayu Kelas I Untuk Konstruki Jembatan</v>
          </cell>
          <cell r="G35" t="str">
            <v>M3</v>
          </cell>
          <cell r="H35">
            <v>8000000</v>
          </cell>
        </row>
        <row r="36">
          <cell r="C36" t="str">
            <v>Balok Kayu Meranti / Sejenis ( Kayu Kelas II )</v>
          </cell>
          <cell r="G36" t="str">
            <v>M3</v>
          </cell>
          <cell r="H36">
            <v>5500000</v>
          </cell>
        </row>
        <row r="37">
          <cell r="C37" t="str">
            <v>Bahan Kayu Merbo Bahan Kosen</v>
          </cell>
          <cell r="G37" t="str">
            <v>M3</v>
          </cell>
          <cell r="H37">
            <v>7500000</v>
          </cell>
        </row>
        <row r="38">
          <cell r="C38" t="str">
            <v>Bambu</v>
          </cell>
          <cell r="G38" t="str">
            <v>Batang</v>
          </cell>
          <cell r="H38">
            <v>30000</v>
          </cell>
        </row>
        <row r="39">
          <cell r="C39" t="str">
            <v>Batako ( 0,2 x 0,3 m )</v>
          </cell>
          <cell r="G39" t="str">
            <v>Buah</v>
          </cell>
          <cell r="H39">
            <v>8125</v>
          </cell>
        </row>
        <row r="40">
          <cell r="C40" t="str">
            <v>Batu Belah 0,5 - 1 cm</v>
          </cell>
          <cell r="G40" t="str">
            <v>M3</v>
          </cell>
          <cell r="H40">
            <v>419000</v>
          </cell>
        </row>
        <row r="41">
          <cell r="C41" t="str">
            <v>Batu Belah 1 - 2 cm</v>
          </cell>
          <cell r="G41" t="str">
            <v>M3</v>
          </cell>
          <cell r="H41">
            <v>387500</v>
          </cell>
        </row>
        <row r="42">
          <cell r="C42" t="str">
            <v>Batu Belah 10 - 15 cm</v>
          </cell>
          <cell r="G42" t="str">
            <v>M3</v>
          </cell>
          <cell r="H42">
            <v>275000</v>
          </cell>
        </row>
        <row r="43">
          <cell r="C43" t="str">
            <v>Batu Belah 2 - 3 cm</v>
          </cell>
          <cell r="G43" t="str">
            <v>M3</v>
          </cell>
          <cell r="H43">
            <v>387500</v>
          </cell>
        </row>
        <row r="44">
          <cell r="C44" t="str">
            <v>Batu Belah 3 - 5 cm</v>
          </cell>
          <cell r="G44" t="str">
            <v>M3</v>
          </cell>
          <cell r="H44">
            <v>350000</v>
          </cell>
        </row>
        <row r="45">
          <cell r="C45" t="str">
            <v>Batu Belah 5 - 7 cm</v>
          </cell>
          <cell r="G45" t="str">
            <v>M3</v>
          </cell>
          <cell r="H45">
            <v>325000</v>
          </cell>
        </row>
        <row r="46">
          <cell r="C46" t="str">
            <v>Batu Belah 7 - 10 cm</v>
          </cell>
          <cell r="G46" t="str">
            <v>M3</v>
          </cell>
          <cell r="H46">
            <v>325000</v>
          </cell>
        </row>
        <row r="47">
          <cell r="C47" t="str">
            <v>Batu Bata</v>
          </cell>
          <cell r="G47" t="str">
            <v>Buah</v>
          </cell>
          <cell r="H47">
            <v>400</v>
          </cell>
        </row>
        <row r="48">
          <cell r="C48" t="str">
            <v>Batu Gunung</v>
          </cell>
          <cell r="G48" t="str">
            <v>M3</v>
          </cell>
          <cell r="H48">
            <v>187500</v>
          </cell>
        </row>
        <row r="49">
          <cell r="C49" t="str">
            <v>Batu Gunung Quary</v>
          </cell>
          <cell r="G49" t="str">
            <v>M3</v>
          </cell>
          <cell r="H49">
            <v>120000</v>
          </cell>
        </row>
        <row r="50">
          <cell r="C50" t="str">
            <v>Batu Kali</v>
          </cell>
          <cell r="G50" t="str">
            <v>M3</v>
          </cell>
          <cell r="H50">
            <v>170000</v>
          </cell>
        </row>
        <row r="51">
          <cell r="C51" t="str">
            <v>Batu Kali Quary</v>
          </cell>
          <cell r="G51" t="str">
            <v>M3</v>
          </cell>
          <cell r="H51">
            <v>80000</v>
          </cell>
        </row>
        <row r="52">
          <cell r="C52" t="str">
            <v>Batu Tempel</v>
          </cell>
          <cell r="G52" t="str">
            <v>M3</v>
          </cell>
          <cell r="H52">
            <v>200000</v>
          </cell>
        </row>
        <row r="53">
          <cell r="C53" t="str">
            <v>Baut Kap. Dia. 1/2 - 8</v>
          </cell>
          <cell r="G53" t="str">
            <v>Buah</v>
          </cell>
          <cell r="H53">
            <v>4375</v>
          </cell>
        </row>
        <row r="54">
          <cell r="C54" t="str">
            <v>Baut Kap. Dia. 1/2 - 8" + 2 Ring 2 m/m</v>
          </cell>
          <cell r="G54" t="str">
            <v>Se</v>
          </cell>
          <cell r="H54">
            <v>5000</v>
          </cell>
        </row>
        <row r="55">
          <cell r="C55" t="str">
            <v>Besi Baut Kuda - Kuda Dia. 14 mm 6"</v>
          </cell>
          <cell r="G55" t="str">
            <v>Buah</v>
          </cell>
          <cell r="H55">
            <v>1875</v>
          </cell>
        </row>
        <row r="56">
          <cell r="C56" t="str">
            <v>Besi Baut Kuda - Kuda Dia. 14 mm 9"</v>
          </cell>
          <cell r="G56" t="str">
            <v>Buah</v>
          </cell>
          <cell r="H56">
            <v>3750</v>
          </cell>
        </row>
        <row r="57">
          <cell r="C57" t="str">
            <v>Besi Baut Kuda - Kuda Dia. 19 mm 6"</v>
          </cell>
          <cell r="G57" t="str">
            <v>Buah</v>
          </cell>
          <cell r="H57">
            <v>3125</v>
          </cell>
        </row>
        <row r="58">
          <cell r="C58" t="str">
            <v>Besi Baut Kuda - Kuda Dia. 19 mm 9"</v>
          </cell>
          <cell r="G58" t="str">
            <v>Buah</v>
          </cell>
          <cell r="H58">
            <v>5000</v>
          </cell>
        </row>
        <row r="59">
          <cell r="C59" t="str">
            <v>Besi Beton Polos</v>
          </cell>
          <cell r="G59" t="str">
            <v>Kg</v>
          </cell>
          <cell r="H59">
            <v>12000</v>
          </cell>
        </row>
        <row r="60">
          <cell r="C60" t="str">
            <v>Besi Beton Ulir</v>
          </cell>
          <cell r="G60" t="str">
            <v>Kg</v>
          </cell>
          <cell r="H60">
            <v>11500</v>
          </cell>
        </row>
        <row r="61">
          <cell r="C61" t="str">
            <v>Besi Gip 2 In Biasa</v>
          </cell>
          <cell r="F61" t="str">
            <v>Double</v>
          </cell>
          <cell r="G61" t="str">
            <v>Batang</v>
          </cell>
          <cell r="H61">
            <v>420000</v>
          </cell>
          <cell r="I61" t="str">
            <v>Double</v>
          </cell>
        </row>
        <row r="62">
          <cell r="C62" t="str">
            <v>Besi Profil</v>
          </cell>
          <cell r="G62" t="str">
            <v>Kg</v>
          </cell>
          <cell r="H62">
            <v>11500</v>
          </cell>
        </row>
        <row r="63">
          <cell r="C63" t="str">
            <v>Beton Pagar Tiang Antik I = 70 cm</v>
          </cell>
          <cell r="G63" t="str">
            <v>Buah</v>
          </cell>
          <cell r="H63">
            <v>37500</v>
          </cell>
        </row>
        <row r="64">
          <cell r="C64" t="str">
            <v>Beton Rooster / Kerawang</v>
          </cell>
          <cell r="G64" t="str">
            <v>Buah</v>
          </cell>
          <cell r="H64">
            <v>12500</v>
          </cell>
        </row>
        <row r="65">
          <cell r="C65" t="str">
            <v>BRC, 5 - 7 cm; 0,8 mm t = 9 x 2,4 m</v>
          </cell>
          <cell r="G65" t="str">
            <v>Keping</v>
          </cell>
          <cell r="H65">
            <v>325000</v>
          </cell>
        </row>
        <row r="66">
          <cell r="C66" t="str">
            <v>BRC, 5 - 7 cm; 0,8 mm t = 1,2 x 2,4 m</v>
          </cell>
          <cell r="G66" t="str">
            <v>Keping</v>
          </cell>
          <cell r="H66">
            <v>437000</v>
          </cell>
        </row>
        <row r="67">
          <cell r="C67" t="str">
            <v>Bubuk / Tepung Batu Kapur</v>
          </cell>
          <cell r="G67" t="str">
            <v>Kg</v>
          </cell>
          <cell r="H67">
            <v>1500</v>
          </cell>
        </row>
        <row r="68">
          <cell r="C68" t="str">
            <v>Bubungan Genteng</v>
          </cell>
          <cell r="G68" t="str">
            <v>M'</v>
          </cell>
          <cell r="H68">
            <v>45000</v>
          </cell>
        </row>
        <row r="69">
          <cell r="C69" t="str">
            <v>Bubungan Seng</v>
          </cell>
          <cell r="F69" t="str">
            <v>0,2 x 8"</v>
          </cell>
          <cell r="G69" t="str">
            <v>M'</v>
          </cell>
          <cell r="H69">
            <v>18000</v>
          </cell>
          <cell r="I69" t="str">
            <v>0,2 x 8"</v>
          </cell>
        </row>
        <row r="70">
          <cell r="C70" t="str">
            <v>Buis Beton Bertulang 0,80 cm</v>
          </cell>
          <cell r="G70" t="str">
            <v>M'</v>
          </cell>
          <cell r="H70">
            <v>444000</v>
          </cell>
        </row>
        <row r="71">
          <cell r="C71" t="str">
            <v>Buis Beton Bertulang 1,00 cm</v>
          </cell>
          <cell r="G71" t="str">
            <v>M'</v>
          </cell>
          <cell r="H71">
            <v>562500</v>
          </cell>
        </row>
        <row r="72">
          <cell r="C72" t="str">
            <v>Buis Beton Dia. 10 cm</v>
          </cell>
          <cell r="G72" t="str">
            <v>Buah</v>
          </cell>
          <cell r="H72">
            <v>25000</v>
          </cell>
        </row>
        <row r="73">
          <cell r="C73" t="str">
            <v>Buis Beton Dia. 100 cm</v>
          </cell>
          <cell r="G73" t="str">
            <v>M'</v>
          </cell>
          <cell r="H73">
            <v>350000</v>
          </cell>
        </row>
        <row r="74">
          <cell r="C74" t="str">
            <v>Buis Beton Dia. 15 cm</v>
          </cell>
          <cell r="G74" t="str">
            <v>Buah</v>
          </cell>
          <cell r="H74">
            <v>30000</v>
          </cell>
        </row>
        <row r="75">
          <cell r="C75" t="str">
            <v>Buis Beton Dia. 20 cm</v>
          </cell>
          <cell r="G75" t="str">
            <v>Buah</v>
          </cell>
          <cell r="H75">
            <v>40000</v>
          </cell>
        </row>
        <row r="76">
          <cell r="C76" t="str">
            <v>Buis Beton Dia. 30 cm</v>
          </cell>
          <cell r="G76" t="str">
            <v>Buah</v>
          </cell>
          <cell r="H76">
            <v>55000</v>
          </cell>
        </row>
        <row r="77">
          <cell r="C77" t="str">
            <v>Buis Beton Dia. 40 cm</v>
          </cell>
          <cell r="G77" t="str">
            <v>M'</v>
          </cell>
          <cell r="H77">
            <v>80000</v>
          </cell>
        </row>
        <row r="78">
          <cell r="C78" t="str">
            <v>Buis Beton Dia. 50 cm</v>
          </cell>
          <cell r="G78" t="str">
            <v>M'</v>
          </cell>
          <cell r="H78">
            <v>130000</v>
          </cell>
        </row>
        <row r="79">
          <cell r="C79" t="str">
            <v>Buis Beton Dia. 60 cm</v>
          </cell>
          <cell r="G79" t="str">
            <v>M'</v>
          </cell>
          <cell r="H79">
            <v>150000</v>
          </cell>
        </row>
        <row r="80">
          <cell r="C80" t="str">
            <v>Buis Beton Dia. 80 cm</v>
          </cell>
          <cell r="G80" t="str">
            <v>M'</v>
          </cell>
          <cell r="H80">
            <v>200000</v>
          </cell>
        </row>
        <row r="81">
          <cell r="C81" t="str">
            <v>Cat Extana Avitek</v>
          </cell>
          <cell r="G81" t="str">
            <v>Kg</v>
          </cell>
          <cell r="H81">
            <v>17000</v>
          </cell>
        </row>
        <row r="82">
          <cell r="C82" t="str">
            <v>Cat ICI Super Slos</v>
          </cell>
          <cell r="G82" t="str">
            <v>Kg</v>
          </cell>
          <cell r="H82">
            <v>100000</v>
          </cell>
        </row>
        <row r="83">
          <cell r="C83" t="str">
            <v>Cat Kayu Dasar</v>
          </cell>
          <cell r="G83" t="str">
            <v>Kg</v>
          </cell>
          <cell r="H83">
            <v>30000</v>
          </cell>
        </row>
        <row r="84">
          <cell r="C84" t="str">
            <v>Cat Kilat</v>
          </cell>
          <cell r="G84" t="str">
            <v>Kg</v>
          </cell>
          <cell r="H84">
            <v>50000</v>
          </cell>
        </row>
        <row r="85">
          <cell r="C85" t="str">
            <v>Cat Manie Besi</v>
          </cell>
          <cell r="G85" t="str">
            <v>Kg</v>
          </cell>
          <cell r="H85">
            <v>35000</v>
          </cell>
        </row>
        <row r="86">
          <cell r="C86" t="str">
            <v>Cat Tembok ICI ( Water Shield )</v>
          </cell>
          <cell r="G86" t="str">
            <v>Kg</v>
          </cell>
          <cell r="H86">
            <v>67000</v>
          </cell>
        </row>
        <row r="87">
          <cell r="C87" t="str">
            <v>Dalkin ( Karpus 361 ) 30 x 60 cm, t = 12 mm</v>
          </cell>
          <cell r="G87" t="str">
            <v>Lembar</v>
          </cell>
          <cell r="H87">
            <v>85000</v>
          </cell>
        </row>
        <row r="88">
          <cell r="C88" t="str">
            <v>Dalkin Cealing( Karpus 361 ) 30 x 60 cm, t = 9 mm</v>
          </cell>
          <cell r="G88" t="str">
            <v>Lembar</v>
          </cell>
          <cell r="H88">
            <v>72000</v>
          </cell>
        </row>
        <row r="89">
          <cell r="C89" t="str">
            <v>Dalkin Rib ( Karpus 361 ) 30 x 60 cm, t = 12 mm</v>
          </cell>
          <cell r="F89" t="str">
            <v>Rj</v>
          </cell>
          <cell r="G89" t="str">
            <v>Lembar</v>
          </cell>
          <cell r="H89">
            <v>52500</v>
          </cell>
          <cell r="I89" t="str">
            <v>Rj</v>
          </cell>
        </row>
        <row r="90">
          <cell r="C90" t="str">
            <v>Dompul Kayu</v>
          </cell>
          <cell r="G90" t="str">
            <v>Kg</v>
          </cell>
          <cell r="H90">
            <v>15000</v>
          </cell>
        </row>
        <row r="91">
          <cell r="C91" t="str">
            <v>Dompul Wall Filler Avitex</v>
          </cell>
          <cell r="G91" t="str">
            <v>Kg</v>
          </cell>
          <cell r="H91">
            <v>20000</v>
          </cell>
        </row>
        <row r="92">
          <cell r="C92" t="str">
            <v>Elbow Galvanis E 1 Inci</v>
          </cell>
          <cell r="G92" t="str">
            <v>Buah</v>
          </cell>
          <cell r="H92">
            <v>11000</v>
          </cell>
        </row>
        <row r="93">
          <cell r="C93" t="str">
            <v>Elbow Galvanis E 1/2 Inci</v>
          </cell>
          <cell r="G93" t="str">
            <v>Buah</v>
          </cell>
          <cell r="H93">
            <v>6000</v>
          </cell>
        </row>
        <row r="94">
          <cell r="C94" t="str">
            <v>Elbow Galvanis E 3 Inci</v>
          </cell>
          <cell r="G94" t="str">
            <v>Buah</v>
          </cell>
          <cell r="H94">
            <v>96000</v>
          </cell>
        </row>
        <row r="95">
          <cell r="C95" t="str">
            <v>Elbow Galvanis E 3/4 Inci</v>
          </cell>
          <cell r="G95" t="str">
            <v>Buah</v>
          </cell>
          <cell r="H95">
            <v>7500</v>
          </cell>
        </row>
        <row r="96">
          <cell r="C96" t="str">
            <v>Elbow Galvanis E 4 Inci</v>
          </cell>
          <cell r="G96" t="str">
            <v>Buah</v>
          </cell>
          <cell r="H96">
            <v>180000</v>
          </cell>
        </row>
        <row r="97">
          <cell r="C97" t="str">
            <v>Elbow Galvanis E 5 Inci</v>
          </cell>
          <cell r="G97" t="str">
            <v>Buah</v>
          </cell>
          <cell r="H97">
            <v>200000</v>
          </cell>
        </row>
        <row r="98">
          <cell r="C98" t="str">
            <v>Elbow PVC E 1/2 Inci</v>
          </cell>
          <cell r="G98" t="str">
            <v>Buah</v>
          </cell>
          <cell r="H98">
            <v>1500</v>
          </cell>
        </row>
        <row r="99">
          <cell r="C99" t="str">
            <v>Elbow PVC E 3 Inci</v>
          </cell>
          <cell r="G99" t="str">
            <v>Buah</v>
          </cell>
          <cell r="H99">
            <v>9000</v>
          </cell>
        </row>
        <row r="100">
          <cell r="C100" t="str">
            <v>Elbow PVC E 3/4 Inci</v>
          </cell>
          <cell r="G100" t="str">
            <v>Buah</v>
          </cell>
          <cell r="H100">
            <v>2000</v>
          </cell>
        </row>
        <row r="101">
          <cell r="C101" t="str">
            <v>Elbow PVC E 4 Inci</v>
          </cell>
          <cell r="F101" t="str">
            <v>Rucika</v>
          </cell>
          <cell r="G101" t="str">
            <v>Buah</v>
          </cell>
          <cell r="H101">
            <v>10000</v>
          </cell>
          <cell r="I101" t="str">
            <v>Rucika</v>
          </cell>
        </row>
        <row r="102">
          <cell r="C102" t="str">
            <v>Elbow PVC E 5 Inci</v>
          </cell>
          <cell r="G102" t="str">
            <v>Buah</v>
          </cell>
          <cell r="H102">
            <v>18000</v>
          </cell>
        </row>
        <row r="103">
          <cell r="C103" t="str">
            <v>Engsel ARCH 3 inci</v>
          </cell>
          <cell r="G103" t="str">
            <v>Buah</v>
          </cell>
          <cell r="H103">
            <v>5000</v>
          </cell>
        </row>
        <row r="104">
          <cell r="C104" t="str">
            <v>Engsel ARCH 4 inci</v>
          </cell>
          <cell r="G104" t="str">
            <v xml:space="preserve">Pasang </v>
          </cell>
          <cell r="H104">
            <v>7500</v>
          </cell>
        </row>
        <row r="105">
          <cell r="C105" t="str">
            <v>Engsel Jendela 3"</v>
          </cell>
          <cell r="F105" t="str">
            <v>Hona / Sar</v>
          </cell>
          <cell r="G105" t="str">
            <v xml:space="preserve">Pasang </v>
          </cell>
          <cell r="H105">
            <v>9000</v>
          </cell>
          <cell r="I105" t="str">
            <v>Hona / Sar</v>
          </cell>
        </row>
        <row r="106">
          <cell r="C106" t="str">
            <v>Engsel Pintu 4"</v>
          </cell>
          <cell r="F106" t="str">
            <v>Hona / Sar</v>
          </cell>
          <cell r="G106" t="str">
            <v xml:space="preserve">Pasang </v>
          </cell>
          <cell r="H106">
            <v>15000</v>
          </cell>
          <cell r="I106" t="str">
            <v>Hona / Sar</v>
          </cell>
        </row>
        <row r="107">
          <cell r="C107" t="str">
            <v xml:space="preserve">Estagnolet </v>
          </cell>
          <cell r="G107" t="str">
            <v>Buah</v>
          </cell>
          <cell r="H107">
            <v>81500</v>
          </cell>
        </row>
        <row r="108">
          <cell r="C108" t="str">
            <v>Filler</v>
          </cell>
          <cell r="G108" t="str">
            <v>Kg</v>
          </cell>
          <cell r="H108">
            <v>12000</v>
          </cell>
        </row>
        <row r="109">
          <cell r="C109" t="str">
            <v>Filter</v>
          </cell>
          <cell r="G109" t="str">
            <v>Kg</v>
          </cell>
          <cell r="H109">
            <v>1000</v>
          </cell>
        </row>
        <row r="110">
          <cell r="C110" t="str">
            <v>Floor Drain</v>
          </cell>
          <cell r="F110" t="str">
            <v>Besi</v>
          </cell>
          <cell r="G110" t="str">
            <v>Buah</v>
          </cell>
          <cell r="H110">
            <v>25000</v>
          </cell>
          <cell r="I110" t="str">
            <v>Besi</v>
          </cell>
        </row>
        <row r="111">
          <cell r="C111" t="str">
            <v>Floor Drain Sun Ei</v>
          </cell>
          <cell r="G111" t="str">
            <v>Buah</v>
          </cell>
          <cell r="H111">
            <v>175000</v>
          </cell>
        </row>
        <row r="112">
          <cell r="C112" t="str">
            <v>Gantungan Handung Sun Ei Double</v>
          </cell>
          <cell r="G112" t="str">
            <v>Buah</v>
          </cell>
          <cell r="H112">
            <v>400000</v>
          </cell>
        </row>
        <row r="113">
          <cell r="C113" t="str">
            <v>Gantungan Handung Sun Ei Single</v>
          </cell>
          <cell r="G113" t="str">
            <v>Buah</v>
          </cell>
          <cell r="H113">
            <v>300000</v>
          </cell>
        </row>
        <row r="114">
          <cell r="C114" t="str">
            <v>Gemuk / Grease</v>
          </cell>
          <cell r="G114" t="str">
            <v>Kg</v>
          </cell>
          <cell r="H114">
            <v>19000</v>
          </cell>
        </row>
        <row r="115">
          <cell r="C115" t="str">
            <v>Genteng Beton</v>
          </cell>
          <cell r="G115" t="str">
            <v>Keping</v>
          </cell>
          <cell r="H115">
            <v>6500</v>
          </cell>
        </row>
        <row r="116">
          <cell r="C116" t="str">
            <v>Genteng Concrete Warna</v>
          </cell>
          <cell r="G116" t="str">
            <v>Buah</v>
          </cell>
          <cell r="H116">
            <v>7500</v>
          </cell>
        </row>
        <row r="117">
          <cell r="C117" t="str">
            <v>Genteng Ekatana Berpasir</v>
          </cell>
          <cell r="G117" t="str">
            <v>Keping</v>
          </cell>
          <cell r="H117">
            <v>115000</v>
          </cell>
        </row>
        <row r="118">
          <cell r="C118" t="str">
            <v>Genteng Keramik</v>
          </cell>
          <cell r="G118" t="str">
            <v>Keping</v>
          </cell>
          <cell r="H118">
            <v>31500</v>
          </cell>
        </row>
        <row r="119">
          <cell r="C119" t="str">
            <v>Genteng Keramik KIA Warna Eksklusif</v>
          </cell>
          <cell r="G119" t="str">
            <v>Keping</v>
          </cell>
          <cell r="H119">
            <v>13000</v>
          </cell>
        </row>
        <row r="120">
          <cell r="C120" t="str">
            <v>Genteng Keramik KIA Warna Khusus</v>
          </cell>
          <cell r="G120" t="str">
            <v>Keping</v>
          </cell>
          <cell r="H120">
            <v>9500</v>
          </cell>
        </row>
        <row r="121">
          <cell r="C121" t="str">
            <v>Genteng Keramik KIA Warna Natural</v>
          </cell>
          <cell r="G121" t="str">
            <v>Keping</v>
          </cell>
          <cell r="H121">
            <v>6500</v>
          </cell>
        </row>
        <row r="122">
          <cell r="C122" t="str">
            <v>Genteng Keramik KIA Warna Premium</v>
          </cell>
          <cell r="G122" t="str">
            <v>Keping</v>
          </cell>
          <cell r="H122">
            <v>10000</v>
          </cell>
        </row>
        <row r="123">
          <cell r="C123" t="str">
            <v>Genteng Keramik KIA Warna Standar</v>
          </cell>
          <cell r="G123" t="str">
            <v>Keping</v>
          </cell>
          <cell r="H123">
            <v>8000</v>
          </cell>
        </row>
        <row r="124">
          <cell r="C124" t="str">
            <v>Genteng Metal 85 x 133 cm</v>
          </cell>
          <cell r="F124" t="str">
            <v>Emeral</v>
          </cell>
          <cell r="G124" t="str">
            <v>Lembar</v>
          </cell>
          <cell r="H124">
            <v>67000</v>
          </cell>
          <cell r="I124" t="str">
            <v>Emeral</v>
          </cell>
        </row>
        <row r="125">
          <cell r="C125" t="str">
            <v>Genteng Super Still ( 0,4 x 1,2 m )</v>
          </cell>
          <cell r="G125" t="str">
            <v>Keping</v>
          </cell>
          <cell r="H125">
            <v>46500</v>
          </cell>
        </row>
        <row r="126">
          <cell r="C126" t="str">
            <v>Geo Grid Import Jerman Type 120/40 R - 1</v>
          </cell>
          <cell r="G126" t="str">
            <v>M2</v>
          </cell>
          <cell r="H126">
            <v>144000</v>
          </cell>
        </row>
        <row r="127">
          <cell r="C127" t="str">
            <v>Geo Grid Import Jerman Type 120/40 R - 6</v>
          </cell>
          <cell r="G127" t="str">
            <v>M2</v>
          </cell>
          <cell r="H127">
            <v>194000</v>
          </cell>
        </row>
        <row r="128">
          <cell r="C128" t="str">
            <v>Geo Grid Import Jerman Type 40/40 R - 1</v>
          </cell>
          <cell r="G128" t="str">
            <v>M2</v>
          </cell>
          <cell r="H128">
            <v>91000</v>
          </cell>
        </row>
        <row r="129">
          <cell r="C129" t="str">
            <v>Geo Grid Import Jerman Type 40/40 R - 6</v>
          </cell>
          <cell r="G129" t="str">
            <v>M2</v>
          </cell>
          <cell r="H129">
            <v>112500</v>
          </cell>
        </row>
        <row r="130">
          <cell r="C130" t="str">
            <v>Geo Grid Import Jerman Type 80/40 R - 6</v>
          </cell>
          <cell r="G130" t="str">
            <v>M2</v>
          </cell>
          <cell r="H130">
            <v>150000</v>
          </cell>
        </row>
        <row r="131">
          <cell r="C131" t="str">
            <v xml:space="preserve">Geotextile </v>
          </cell>
          <cell r="G131" t="str">
            <v>M2</v>
          </cell>
          <cell r="H131">
            <v>60000</v>
          </cell>
        </row>
        <row r="132">
          <cell r="C132" t="str">
            <v>Gipsum Australia ( 1,2 x 2,4 m ) t = 6 mm</v>
          </cell>
          <cell r="G132" t="str">
            <v>Lembar</v>
          </cell>
          <cell r="H132">
            <v>60000</v>
          </cell>
        </row>
        <row r="133">
          <cell r="C133" t="str">
            <v>Gipsum Australia ( 1,2 x 2,4 m ) t = 9 mm</v>
          </cell>
          <cell r="G133" t="str">
            <v>Lembar</v>
          </cell>
          <cell r="H133">
            <v>75000</v>
          </cell>
        </row>
        <row r="134">
          <cell r="C134" t="str">
            <v>Glass Block ( 15 x 15 cm )</v>
          </cell>
          <cell r="G134" t="str">
            <v>Buah</v>
          </cell>
          <cell r="H134">
            <v>22000</v>
          </cell>
        </row>
        <row r="135">
          <cell r="C135" t="str">
            <v>Gorong - Gorong Aramco Dia. 1000 x 2 mm</v>
          </cell>
          <cell r="G135" t="str">
            <v>M'</v>
          </cell>
          <cell r="H135">
            <v>1406500</v>
          </cell>
        </row>
        <row r="136">
          <cell r="C136" t="str">
            <v>Gorong - Gorong Aramco Dia. 1500 x 2,5 mm</v>
          </cell>
          <cell r="G136" t="str">
            <v>M'</v>
          </cell>
          <cell r="H136">
            <v>2625000</v>
          </cell>
        </row>
        <row r="137">
          <cell r="C137" t="str">
            <v>Gorong - Gorong Aramco Dia. 1500 x 3,5 mm</v>
          </cell>
          <cell r="G137" t="str">
            <v>M'</v>
          </cell>
          <cell r="H137">
            <v>3750000</v>
          </cell>
        </row>
        <row r="138">
          <cell r="C138" t="str">
            <v>Graple</v>
          </cell>
          <cell r="G138" t="str">
            <v>M3</v>
          </cell>
          <cell r="H138">
            <v>12000</v>
          </cell>
        </row>
        <row r="139">
          <cell r="C139" t="str">
            <v>Grendel Jendela/Pintu</v>
          </cell>
          <cell r="F139" t="str">
            <v>Benotti</v>
          </cell>
          <cell r="G139" t="str">
            <v>Buah</v>
          </cell>
          <cell r="H139">
            <v>8000</v>
          </cell>
          <cell r="I139" t="str">
            <v>Benotti</v>
          </cell>
        </row>
        <row r="140">
          <cell r="C140" t="str">
            <v>Hak Angin</v>
          </cell>
          <cell r="F140" t="str">
            <v>Nekel</v>
          </cell>
          <cell r="G140" t="str">
            <v>Buah</v>
          </cell>
          <cell r="H140">
            <v>7500</v>
          </cell>
          <cell r="I140" t="str">
            <v>Nekel</v>
          </cell>
        </row>
        <row r="141">
          <cell r="C141" t="str">
            <v>Ijuk</v>
          </cell>
          <cell r="G141" t="str">
            <v>Kg</v>
          </cell>
          <cell r="H141">
            <v>19000</v>
          </cell>
        </row>
        <row r="142">
          <cell r="C142" t="str">
            <v>Inter Block Warna</v>
          </cell>
          <cell r="G142" t="str">
            <v>Buah</v>
          </cell>
          <cell r="H142">
            <v>4000</v>
          </cell>
        </row>
        <row r="143">
          <cell r="C143" t="str">
            <v>Jendela Naco 5 mm ( 8 Sisir )</v>
          </cell>
          <cell r="F143" t="str">
            <v>Reyben</v>
          </cell>
          <cell r="G143" t="str">
            <v>Sisir</v>
          </cell>
          <cell r="H143">
            <v>190000</v>
          </cell>
          <cell r="I143" t="str">
            <v>Reyben</v>
          </cell>
        </row>
        <row r="144">
          <cell r="C144" t="str">
            <v>Kaca Bening 2 mm</v>
          </cell>
          <cell r="G144" t="str">
            <v>M2</v>
          </cell>
          <cell r="H144">
            <v>67500</v>
          </cell>
        </row>
        <row r="145">
          <cell r="C145" t="str">
            <v>Kaca Bening 3 mm</v>
          </cell>
          <cell r="G145" t="str">
            <v>M2</v>
          </cell>
          <cell r="H145">
            <v>75000</v>
          </cell>
        </row>
        <row r="146">
          <cell r="C146" t="str">
            <v>Kaca Bening 5 mm</v>
          </cell>
          <cell r="G146" t="str">
            <v>M2</v>
          </cell>
          <cell r="H146">
            <v>97500</v>
          </cell>
        </row>
        <row r="147">
          <cell r="C147" t="str">
            <v>Kaca Cermin Washtaple</v>
          </cell>
          <cell r="G147" t="str">
            <v>Buah</v>
          </cell>
          <cell r="H147">
            <v>187500</v>
          </cell>
        </row>
        <row r="148">
          <cell r="C148" t="str">
            <v>Kaca Raiben 3 mm</v>
          </cell>
          <cell r="G148" t="str">
            <v>M2</v>
          </cell>
          <cell r="H148">
            <v>82500</v>
          </cell>
        </row>
        <row r="149">
          <cell r="C149" t="str">
            <v>Kaca Raiben 4 mm</v>
          </cell>
          <cell r="G149" t="str">
            <v>M2</v>
          </cell>
          <cell r="H149">
            <v>92500</v>
          </cell>
        </row>
        <row r="150">
          <cell r="C150" t="str">
            <v>Kaca Raiben 5 mm</v>
          </cell>
          <cell r="F150" t="str">
            <v>Tidak Produk</v>
          </cell>
          <cell r="G150" t="str">
            <v>M2</v>
          </cell>
          <cell r="H150">
            <v>105000</v>
          </cell>
          <cell r="I150" t="str">
            <v>Tidak Produk</v>
          </cell>
        </row>
        <row r="151">
          <cell r="C151" t="str">
            <v>Kastin Beton L = 50 cm</v>
          </cell>
          <cell r="G151" t="str">
            <v>M'</v>
          </cell>
          <cell r="H151">
            <v>31500</v>
          </cell>
        </row>
        <row r="152">
          <cell r="C152" t="str">
            <v>Kapur Sirih</v>
          </cell>
          <cell r="G152" t="str">
            <v>Kg</v>
          </cell>
          <cell r="H152">
            <v>10000</v>
          </cell>
        </row>
        <row r="153">
          <cell r="C153" t="str">
            <v>Karpet 4 mm L 2 m Merek Nobel</v>
          </cell>
          <cell r="G153" t="str">
            <v>Buah</v>
          </cell>
          <cell r="H153">
            <v>144000</v>
          </cell>
        </row>
        <row r="154">
          <cell r="C154" t="str">
            <v>Karpus Asbes Gelombang Besar</v>
          </cell>
          <cell r="G154" t="str">
            <v>M'</v>
          </cell>
          <cell r="H154">
            <v>72000</v>
          </cell>
        </row>
        <row r="155">
          <cell r="C155" t="str">
            <v>Karpus Asbes Gelombang Kecil</v>
          </cell>
          <cell r="G155" t="str">
            <v>M'</v>
          </cell>
          <cell r="H155">
            <v>59500</v>
          </cell>
        </row>
        <row r="156">
          <cell r="C156" t="str">
            <v>Karpus Genteng Beton</v>
          </cell>
          <cell r="G156" t="str">
            <v>M'</v>
          </cell>
          <cell r="H156">
            <v>45000</v>
          </cell>
        </row>
        <row r="157">
          <cell r="C157" t="str">
            <v>Karpus Genteng Keramik</v>
          </cell>
          <cell r="G157" t="str">
            <v>M'</v>
          </cell>
          <cell r="H157">
            <v>70000</v>
          </cell>
        </row>
        <row r="158">
          <cell r="C158" t="str">
            <v>Kawat Ayam 3 mm</v>
          </cell>
          <cell r="G158" t="str">
            <v>M2</v>
          </cell>
          <cell r="H158">
            <v>28750</v>
          </cell>
        </row>
        <row r="159">
          <cell r="C159" t="str">
            <v>Kawat Beton</v>
          </cell>
          <cell r="G159" t="str">
            <v>Kg</v>
          </cell>
          <cell r="H159">
            <v>13000</v>
          </cell>
        </row>
        <row r="160">
          <cell r="C160" t="str">
            <v>Kawat Bronjong 0,4 mm</v>
          </cell>
          <cell r="G160" t="str">
            <v>Kg</v>
          </cell>
          <cell r="H160">
            <v>15000</v>
          </cell>
        </row>
        <row r="161">
          <cell r="C161" t="str">
            <v>Kawat Bronjong E 3 mm</v>
          </cell>
          <cell r="G161" t="str">
            <v>Kg</v>
          </cell>
          <cell r="H161">
            <v>15000</v>
          </cell>
        </row>
        <row r="162">
          <cell r="C162" t="str">
            <v>Kawat Bronjong E 4 mm</v>
          </cell>
          <cell r="G162" t="str">
            <v>Kg</v>
          </cell>
          <cell r="H162">
            <v>15000</v>
          </cell>
        </row>
        <row r="163">
          <cell r="C163" t="str">
            <v>Kawat Bronjong E 5 mm</v>
          </cell>
          <cell r="G163" t="str">
            <v>Kg</v>
          </cell>
          <cell r="H163">
            <v>15000</v>
          </cell>
        </row>
        <row r="164">
          <cell r="C164" t="str">
            <v>Kawat Bronjong Pabrikan ( 2 x 1 x 0,5 ) 3 mm</v>
          </cell>
          <cell r="G164" t="str">
            <v>Unit</v>
          </cell>
          <cell r="H164">
            <v>275000</v>
          </cell>
        </row>
        <row r="165">
          <cell r="C165" t="str">
            <v>Kawat Bronjong Pabrikan ( 3 x 1 x 0,5 ) 3 mm</v>
          </cell>
          <cell r="G165" t="str">
            <v>Unit</v>
          </cell>
          <cell r="H165">
            <v>907500</v>
          </cell>
        </row>
        <row r="166">
          <cell r="C166" t="str">
            <v>Kawat Bronjong Pabrikan ( 3 x 1,5 x 0,5 ) 3 mm</v>
          </cell>
          <cell r="G166" t="str">
            <v>Unit</v>
          </cell>
          <cell r="H166">
            <v>1237500</v>
          </cell>
        </row>
        <row r="167">
          <cell r="C167" t="str">
            <v>Kawat Bronjong Pabrikan ( 4 x 1 x 0,5 ) 3 mm</v>
          </cell>
          <cell r="G167" t="str">
            <v>Unit</v>
          </cell>
          <cell r="H167">
            <v>1155000</v>
          </cell>
        </row>
        <row r="168">
          <cell r="C168" t="str">
            <v>Kawat Bronjong Pabrikan ( 4 x 1 x 1 ) 3 mm</v>
          </cell>
          <cell r="G168" t="str">
            <v>Unit</v>
          </cell>
          <cell r="H168">
            <v>1791250</v>
          </cell>
        </row>
        <row r="169">
          <cell r="C169" t="str">
            <v>Kawat Bronjong Pabrikan Uk. ( 1,5 x 1 x 1 )</v>
          </cell>
          <cell r="G169" t="str">
            <v>Lembar</v>
          </cell>
          <cell r="H169">
            <v>646500</v>
          </cell>
        </row>
        <row r="170">
          <cell r="C170" t="str">
            <v>Kawat Bronjong Pabrikan Uk. ( 2 x 1 x 1 )</v>
          </cell>
          <cell r="G170" t="str">
            <v>Lembar</v>
          </cell>
          <cell r="H170">
            <v>896500</v>
          </cell>
        </row>
        <row r="171">
          <cell r="C171" t="str">
            <v>Kawat Bronjong Pabrikan Uk. ( 3 x 1 x 1 )</v>
          </cell>
          <cell r="G171" t="str">
            <v>Lembar</v>
          </cell>
          <cell r="H171">
            <v>1273500</v>
          </cell>
        </row>
        <row r="172">
          <cell r="C172" t="str">
            <v>Kawat Duri</v>
          </cell>
          <cell r="G172" t="str">
            <v>Kg</v>
          </cell>
          <cell r="H172">
            <v>16500</v>
          </cell>
        </row>
        <row r="173">
          <cell r="C173" t="str">
            <v>Kawat Harmonika</v>
          </cell>
          <cell r="G173" t="str">
            <v>M2</v>
          </cell>
          <cell r="H173">
            <v>40000</v>
          </cell>
        </row>
        <row r="174">
          <cell r="C174" t="str">
            <v>Kawat Nyamuk / Kasa Logam</v>
          </cell>
          <cell r="G174" t="str">
            <v>M2</v>
          </cell>
          <cell r="H174">
            <v>15000</v>
          </cell>
        </row>
        <row r="175">
          <cell r="C175" t="str">
            <v>Kawat Nyamuk / Kasa Plastik</v>
          </cell>
          <cell r="G175" t="str">
            <v>M2</v>
          </cell>
          <cell r="H175">
            <v>13000</v>
          </cell>
        </row>
        <row r="176">
          <cell r="C176" t="str">
            <v>Kayu Bakar</v>
          </cell>
          <cell r="G176" t="str">
            <v>M3</v>
          </cell>
          <cell r="H176">
            <v>600</v>
          </cell>
        </row>
        <row r="177">
          <cell r="C177" t="str">
            <v>Kayu Bakau 10 cm</v>
          </cell>
          <cell r="G177" t="str">
            <v>Batang</v>
          </cell>
          <cell r="H177">
            <v>25000</v>
          </cell>
        </row>
        <row r="178">
          <cell r="C178" t="str">
            <v>Kayu Kelas I ( Seumantok/Ulin/dll )</v>
          </cell>
          <cell r="G178" t="str">
            <v>M3</v>
          </cell>
          <cell r="H178">
            <v>7500000</v>
          </cell>
        </row>
        <row r="179">
          <cell r="C179" t="str">
            <v>Kayu Kelas II ( Tamper/kruing/dll )</v>
          </cell>
          <cell r="G179" t="str">
            <v>M3</v>
          </cell>
          <cell r="H179">
            <v>5500000</v>
          </cell>
        </row>
        <row r="180">
          <cell r="C180" t="str">
            <v xml:space="preserve">Kayu Untuk Perancah </v>
          </cell>
          <cell r="G180" t="str">
            <v>M3</v>
          </cell>
          <cell r="H180">
            <v>4000000</v>
          </cell>
        </row>
        <row r="181">
          <cell r="C181" t="str">
            <v>Keramik Garuda</v>
          </cell>
          <cell r="G181" t="str">
            <v>M2</v>
          </cell>
          <cell r="H181">
            <v>50000</v>
          </cell>
        </row>
        <row r="182">
          <cell r="C182" t="str">
            <v>Keramik Roman</v>
          </cell>
          <cell r="G182" t="str">
            <v>M2</v>
          </cell>
          <cell r="H182">
            <v>80000</v>
          </cell>
        </row>
        <row r="183">
          <cell r="C183" t="str">
            <v>Keramik Sisi Kulit Jeruk 20 x 20 cm</v>
          </cell>
          <cell r="F183" t="str">
            <v>Masterine</v>
          </cell>
          <cell r="G183" t="str">
            <v>M2</v>
          </cell>
          <cell r="H183">
            <v>56000</v>
          </cell>
          <cell r="I183" t="str">
            <v>Masterine</v>
          </cell>
        </row>
        <row r="184">
          <cell r="C184" t="str">
            <v>Keramik Uk. 30 x 30 cm</v>
          </cell>
          <cell r="F184" t="str">
            <v>Masterine</v>
          </cell>
          <cell r="G184" t="str">
            <v>M2</v>
          </cell>
          <cell r="H184">
            <v>52000</v>
          </cell>
          <cell r="I184" t="str">
            <v>Masterine</v>
          </cell>
        </row>
        <row r="185">
          <cell r="C185" t="str">
            <v>Keramik Uk. 40 x 40 cm</v>
          </cell>
          <cell r="G185" t="str">
            <v>M2</v>
          </cell>
          <cell r="H185">
            <v>58000</v>
          </cell>
        </row>
        <row r="186">
          <cell r="C186" t="str">
            <v>Keramik Uk. 40 x 40 cm</v>
          </cell>
          <cell r="G186" t="str">
            <v>M3</v>
          </cell>
          <cell r="H186">
            <v>80000</v>
          </cell>
        </row>
        <row r="187">
          <cell r="C187" t="str">
            <v>Kerosen / Minyak Tanah ( Industri )</v>
          </cell>
          <cell r="G187" t="str">
            <v xml:space="preserve">Liter </v>
          </cell>
          <cell r="H187">
            <v>9000</v>
          </cell>
        </row>
        <row r="188">
          <cell r="C188" t="str">
            <v>Kerosen / Minyak Tanah ( Subsidi )</v>
          </cell>
          <cell r="G188" t="str">
            <v xml:space="preserve">Liter </v>
          </cell>
          <cell r="H188">
            <v>4000</v>
          </cell>
        </row>
        <row r="189">
          <cell r="C189" t="str">
            <v>Kertas Amplas</v>
          </cell>
          <cell r="G189" t="str">
            <v>M'</v>
          </cell>
          <cell r="H189">
            <v>8000</v>
          </cell>
        </row>
        <row r="190">
          <cell r="C190" t="str">
            <v>Kertas Pasir</v>
          </cell>
          <cell r="G190" t="str">
            <v>Lembar</v>
          </cell>
          <cell r="H190">
            <v>5000</v>
          </cell>
        </row>
        <row r="191">
          <cell r="C191" t="str">
            <v>Kerikil Bersih</v>
          </cell>
          <cell r="G191" t="str">
            <v>M3</v>
          </cell>
          <cell r="H191">
            <v>175000</v>
          </cell>
        </row>
        <row r="192">
          <cell r="C192" t="str">
            <v>Kerikil Kotor</v>
          </cell>
          <cell r="G192" t="str">
            <v>M3</v>
          </cell>
          <cell r="H192">
            <v>125000</v>
          </cell>
        </row>
        <row r="193">
          <cell r="C193" t="str">
            <v>Kloset Duduk Keramik</v>
          </cell>
          <cell r="G193" t="str">
            <v>Buah</v>
          </cell>
          <cell r="H193">
            <v>1750000</v>
          </cell>
        </row>
        <row r="194">
          <cell r="C194" t="str">
            <v>Kloset Duduk KIA</v>
          </cell>
          <cell r="G194" t="str">
            <v>Buah</v>
          </cell>
          <cell r="H194">
            <v>1400000</v>
          </cell>
        </row>
        <row r="195">
          <cell r="C195" t="str">
            <v>Kloset Jongkok Keramik</v>
          </cell>
          <cell r="G195" t="str">
            <v>Buah</v>
          </cell>
          <cell r="H195">
            <v>85000</v>
          </cell>
        </row>
        <row r="196">
          <cell r="C196" t="str">
            <v>Kloset Jongkok KIA</v>
          </cell>
          <cell r="G196" t="str">
            <v>Buah</v>
          </cell>
          <cell r="H196">
            <v>145000</v>
          </cell>
        </row>
        <row r="197">
          <cell r="C197" t="str">
            <v>Kloset Jongkok Trassol</v>
          </cell>
          <cell r="G197" t="str">
            <v>Buah</v>
          </cell>
          <cell r="H197">
            <v>85000</v>
          </cell>
        </row>
        <row r="198">
          <cell r="C198" t="str">
            <v>Kran Meren Sun Ei Biasa</v>
          </cell>
          <cell r="G198" t="str">
            <v>Buah</v>
          </cell>
          <cell r="H198">
            <v>125000</v>
          </cell>
        </row>
        <row r="199">
          <cell r="C199" t="str">
            <v>Kunci Lesa Type 2328</v>
          </cell>
          <cell r="G199" t="str">
            <v>Buah</v>
          </cell>
          <cell r="H199">
            <v>70000</v>
          </cell>
        </row>
        <row r="200">
          <cell r="C200" t="str">
            <v>Kunci Lips</v>
          </cell>
          <cell r="G200" t="str">
            <v>Buah</v>
          </cell>
          <cell r="H200">
            <v>50000</v>
          </cell>
        </row>
        <row r="201">
          <cell r="C201" t="str">
            <v>Kunci Pintu</v>
          </cell>
          <cell r="G201" t="str">
            <v>Buah</v>
          </cell>
          <cell r="H201">
            <v>55000</v>
          </cell>
        </row>
        <row r="202">
          <cell r="C202" t="str">
            <v>Kunci Union 2 Slag</v>
          </cell>
          <cell r="G202" t="str">
            <v>Buah</v>
          </cell>
          <cell r="H202">
            <v>250000</v>
          </cell>
        </row>
        <row r="203">
          <cell r="C203" t="str">
            <v>Kunci Verro Asli</v>
          </cell>
          <cell r="G203" t="str">
            <v>Buah</v>
          </cell>
          <cell r="H203">
            <v>312500</v>
          </cell>
        </row>
        <row r="204">
          <cell r="C204" t="str">
            <v>Lampu Pijar 40 Watt</v>
          </cell>
          <cell r="G204" t="str">
            <v>Buah</v>
          </cell>
          <cell r="H204">
            <v>6000</v>
          </cell>
        </row>
        <row r="205">
          <cell r="C205" t="str">
            <v>Lampu TL 20 Watt</v>
          </cell>
          <cell r="G205" t="str">
            <v>Buah</v>
          </cell>
          <cell r="H205">
            <v>9000</v>
          </cell>
        </row>
        <row r="206">
          <cell r="C206" t="str">
            <v>Lampu TL 40 Watt</v>
          </cell>
          <cell r="G206" t="str">
            <v>Buah</v>
          </cell>
          <cell r="H206">
            <v>13000</v>
          </cell>
        </row>
        <row r="207">
          <cell r="C207" t="str">
            <v>Lat 1 x 2 Julotong</v>
          </cell>
          <cell r="G207" t="str">
            <v>Batang</v>
          </cell>
          <cell r="H207">
            <v>17000</v>
          </cell>
        </row>
        <row r="208">
          <cell r="C208" t="str">
            <v>Lat Asbes</v>
          </cell>
          <cell r="G208" t="str">
            <v>Batang</v>
          </cell>
          <cell r="H208">
            <v>3000</v>
          </cell>
        </row>
        <row r="209">
          <cell r="C209" t="str">
            <v>Lem Aibon</v>
          </cell>
          <cell r="G209" t="str">
            <v>Buah</v>
          </cell>
          <cell r="H209">
            <v>25000</v>
          </cell>
        </row>
        <row r="210">
          <cell r="C210" t="str">
            <v>Lempengan Lumpur</v>
          </cell>
          <cell r="G210" t="str">
            <v>M2</v>
          </cell>
          <cell r="H210">
            <v>30000</v>
          </cell>
        </row>
        <row r="211">
          <cell r="C211" t="str">
            <v>List Eternit Kayu</v>
          </cell>
          <cell r="G211" t="str">
            <v>M'</v>
          </cell>
          <cell r="H211">
            <v>4500</v>
          </cell>
        </row>
        <row r="212">
          <cell r="C212" t="str">
            <v>Marmer</v>
          </cell>
          <cell r="G212" t="str">
            <v>M2</v>
          </cell>
          <cell r="H212">
            <v>406500</v>
          </cell>
        </row>
        <row r="213">
          <cell r="C213" t="str">
            <v>Marmer Lampung 10 x 20 x 0,7 cm</v>
          </cell>
          <cell r="G213" t="str">
            <v>M2</v>
          </cell>
          <cell r="H213">
            <v>150000</v>
          </cell>
        </row>
        <row r="214">
          <cell r="C214" t="str">
            <v>Marmer Lampung 10 x 30 x 0,7 cm</v>
          </cell>
          <cell r="G214" t="str">
            <v>M2</v>
          </cell>
          <cell r="H214">
            <v>175000</v>
          </cell>
        </row>
        <row r="215">
          <cell r="C215" t="str">
            <v>Marmer Lampung 10 x 30 x 1,8 cm</v>
          </cell>
          <cell r="G215" t="str">
            <v>M2</v>
          </cell>
          <cell r="H215">
            <v>200000</v>
          </cell>
        </row>
        <row r="216">
          <cell r="C216" t="str">
            <v>Marmer Lampung 15 x 30 x 0,7 cm</v>
          </cell>
          <cell r="G216" t="str">
            <v>M2</v>
          </cell>
          <cell r="H216">
            <v>250000</v>
          </cell>
        </row>
        <row r="217">
          <cell r="C217" t="str">
            <v>Marmer Lampung 15 x 30 x 1,8 cm</v>
          </cell>
          <cell r="G217" t="str">
            <v>M2</v>
          </cell>
          <cell r="H217">
            <v>300000</v>
          </cell>
        </row>
        <row r="218">
          <cell r="C218" t="str">
            <v>Marmer Lampung 20x 20 x 1,8 cm</v>
          </cell>
          <cell r="G218" t="str">
            <v>M2</v>
          </cell>
          <cell r="H218">
            <v>281500</v>
          </cell>
        </row>
        <row r="219">
          <cell r="C219" t="str">
            <v>Marmer Lampung 20 x 30 x 0,7 cm</v>
          </cell>
          <cell r="G219" t="str">
            <v>M2</v>
          </cell>
          <cell r="H219">
            <v>231500</v>
          </cell>
        </row>
        <row r="220">
          <cell r="C220" t="str">
            <v>Marmer Lampung 20 x 30 x 1,8 cm</v>
          </cell>
          <cell r="G220" t="str">
            <v>M2</v>
          </cell>
          <cell r="H220">
            <v>281500</v>
          </cell>
        </row>
        <row r="221">
          <cell r="C221" t="str">
            <v>Marmer Lampung 20 x 40 x 1,8 cm</v>
          </cell>
          <cell r="G221" t="str">
            <v>M2</v>
          </cell>
          <cell r="H221">
            <v>281500</v>
          </cell>
        </row>
        <row r="222">
          <cell r="C222" t="str">
            <v>Marmer Lampung 30 x 30 x 1,8 cm</v>
          </cell>
          <cell r="G222" t="str">
            <v>M2</v>
          </cell>
          <cell r="H222">
            <v>281500</v>
          </cell>
        </row>
        <row r="223">
          <cell r="C223" t="str">
            <v>Marmer Lampung 30 x 40 x 1,8 cm</v>
          </cell>
          <cell r="G223" t="str">
            <v>M2</v>
          </cell>
          <cell r="H223">
            <v>281500</v>
          </cell>
        </row>
        <row r="224">
          <cell r="C224" t="str">
            <v>Marmer Lampung 30 x 50 x 1,8 cm</v>
          </cell>
          <cell r="G224" t="str">
            <v>M2</v>
          </cell>
          <cell r="H224">
            <v>281500</v>
          </cell>
        </row>
        <row r="225">
          <cell r="C225" t="str">
            <v>Marmer Lampung 30 x 60 x 1,8 cm</v>
          </cell>
          <cell r="G225" t="str">
            <v>M2</v>
          </cell>
          <cell r="H225">
            <v>281500</v>
          </cell>
        </row>
        <row r="226">
          <cell r="C226" t="str">
            <v>Marmer Lampung 40 x 40 x 1,8 cm</v>
          </cell>
          <cell r="G226" t="str">
            <v>M2</v>
          </cell>
          <cell r="H226">
            <v>281500</v>
          </cell>
        </row>
        <row r="227">
          <cell r="C227" t="str">
            <v>Marmer Lampung 40 x 50 x 1,8 cm</v>
          </cell>
          <cell r="G227" t="str">
            <v>M2</v>
          </cell>
          <cell r="H227">
            <v>281500</v>
          </cell>
        </row>
        <row r="228">
          <cell r="C228" t="str">
            <v>Marmer Lampung 40 x 60 x 1,8 cm</v>
          </cell>
          <cell r="G228" t="str">
            <v>M2</v>
          </cell>
          <cell r="H228">
            <v>281500</v>
          </cell>
        </row>
        <row r="229">
          <cell r="C229" t="str">
            <v>Marmer Lampung 5 x 15 x 0,7 cm</v>
          </cell>
          <cell r="G229" t="str">
            <v>M2</v>
          </cell>
          <cell r="H229">
            <v>231500</v>
          </cell>
        </row>
        <row r="230">
          <cell r="C230" t="str">
            <v>Minyak Aspal</v>
          </cell>
          <cell r="G230" t="str">
            <v xml:space="preserve">Liter </v>
          </cell>
          <cell r="H230">
            <v>5500</v>
          </cell>
        </row>
        <row r="231">
          <cell r="C231" t="str">
            <v>Minyak Cat</v>
          </cell>
          <cell r="G231" t="str">
            <v xml:space="preserve">Liter </v>
          </cell>
          <cell r="H231">
            <v>20000</v>
          </cell>
        </row>
        <row r="232">
          <cell r="C232" t="str">
            <v>Minyak Pelumas</v>
          </cell>
          <cell r="G232" t="str">
            <v xml:space="preserve">Liter </v>
          </cell>
          <cell r="H232">
            <v>30000</v>
          </cell>
        </row>
        <row r="233">
          <cell r="C233" t="str">
            <v>Minyak Premium</v>
          </cell>
          <cell r="F233" t="str">
            <v>Subsidi</v>
          </cell>
          <cell r="G233" t="str">
            <v xml:space="preserve">Liter </v>
          </cell>
          <cell r="H233">
            <v>4500</v>
          </cell>
          <cell r="I233" t="str">
            <v>Subsidi</v>
          </cell>
        </row>
        <row r="234">
          <cell r="C234" t="str">
            <v>Minyak Premium</v>
          </cell>
          <cell r="F234" t="str">
            <v>Non Subsidi</v>
          </cell>
          <cell r="G234" t="str">
            <v xml:space="preserve">Liter </v>
          </cell>
          <cell r="H234">
            <v>8000</v>
          </cell>
          <cell r="I234" t="str">
            <v>Non Subsidi</v>
          </cell>
        </row>
        <row r="235">
          <cell r="C235" t="str">
            <v>Minyak Rem</v>
          </cell>
          <cell r="G235" t="str">
            <v xml:space="preserve">Liter </v>
          </cell>
          <cell r="H235">
            <v>50000</v>
          </cell>
        </row>
        <row r="236">
          <cell r="C236" t="str">
            <v>Minyak Solar</v>
          </cell>
          <cell r="F236" t="str">
            <v>Subsidi</v>
          </cell>
          <cell r="G236" t="str">
            <v xml:space="preserve">Liter </v>
          </cell>
          <cell r="H236">
            <v>4500</v>
          </cell>
          <cell r="I236" t="str">
            <v>Subsidi</v>
          </cell>
        </row>
        <row r="237">
          <cell r="C237" t="str">
            <v>Minyak Solar</v>
          </cell>
          <cell r="F237" t="str">
            <v>Non Subsidi</v>
          </cell>
          <cell r="G237" t="str">
            <v xml:space="preserve">Liter </v>
          </cell>
          <cell r="H237">
            <v>8000</v>
          </cell>
          <cell r="I237" t="str">
            <v>Non Subsidi</v>
          </cell>
        </row>
        <row r="238">
          <cell r="C238" t="str">
            <v>Mozaik</v>
          </cell>
          <cell r="G238" t="str">
            <v>M2</v>
          </cell>
          <cell r="H238">
            <v>10500</v>
          </cell>
        </row>
        <row r="239">
          <cell r="C239" t="str">
            <v>Multiplex 3 mm</v>
          </cell>
          <cell r="G239" t="str">
            <v>Lembar</v>
          </cell>
          <cell r="H239">
            <v>47000</v>
          </cell>
        </row>
        <row r="240">
          <cell r="C240" t="str">
            <v>Multiplex 4 mm</v>
          </cell>
          <cell r="G240" t="str">
            <v>Lembar</v>
          </cell>
          <cell r="H240">
            <v>55000</v>
          </cell>
        </row>
        <row r="241">
          <cell r="C241" t="str">
            <v>Multiplex 6 mm</v>
          </cell>
          <cell r="G241" t="str">
            <v>Lembar</v>
          </cell>
          <cell r="H241">
            <v>74000</v>
          </cell>
        </row>
        <row r="242">
          <cell r="C242" t="str">
            <v>Multiplex 9 mm</v>
          </cell>
          <cell r="G242" t="str">
            <v>Lembar</v>
          </cell>
          <cell r="H242">
            <v>125000</v>
          </cell>
        </row>
        <row r="243">
          <cell r="C243" t="str">
            <v>Nako ( Kerangka + Daun )</v>
          </cell>
          <cell r="F243" t="str">
            <v>Double</v>
          </cell>
          <cell r="G243" t="str">
            <v>M2</v>
          </cell>
          <cell r="H243">
            <v>160000</v>
          </cell>
          <cell r="I243" t="str">
            <v>Double</v>
          </cell>
        </row>
        <row r="244">
          <cell r="C244" t="str">
            <v>Nok / Rabung Seng 0,35 Cat Pabrik</v>
          </cell>
          <cell r="G244" t="str">
            <v>Lembar</v>
          </cell>
          <cell r="H244">
            <v>65000</v>
          </cell>
        </row>
        <row r="245">
          <cell r="C245" t="str">
            <v>Nok / Rabung Seng 0,35 Tidak Cat</v>
          </cell>
          <cell r="G245" t="str">
            <v>Lembar</v>
          </cell>
          <cell r="H245">
            <v>45000</v>
          </cell>
        </row>
        <row r="246">
          <cell r="C246" t="str">
            <v>Oksigen</v>
          </cell>
          <cell r="G246" t="str">
            <v>Tabung</v>
          </cell>
          <cell r="H246">
            <v>150000</v>
          </cell>
        </row>
        <row r="247">
          <cell r="C247" t="str">
            <v>Paku Asbes</v>
          </cell>
          <cell r="G247" t="str">
            <v>Kg</v>
          </cell>
          <cell r="H247">
            <v>20000</v>
          </cell>
        </row>
        <row r="248">
          <cell r="C248" t="str">
            <v>Paku Berbagai Jenis 0,5 mo; 1,5 mo; 1 inch</v>
          </cell>
          <cell r="G248" t="str">
            <v>Kg</v>
          </cell>
          <cell r="H248">
            <v>150000</v>
          </cell>
        </row>
        <row r="249">
          <cell r="C249" t="str">
            <v>Paku Beton 1"</v>
          </cell>
          <cell r="G249" t="str">
            <v>Kotak</v>
          </cell>
          <cell r="H249">
            <v>3000</v>
          </cell>
        </row>
        <row r="250">
          <cell r="C250" t="str">
            <v>Paku Beton 8'</v>
          </cell>
          <cell r="G250" t="str">
            <v>Kotak</v>
          </cell>
          <cell r="H250">
            <v>30000</v>
          </cell>
        </row>
        <row r="251">
          <cell r="C251" t="str">
            <v>Paku Biasa RRT</v>
          </cell>
          <cell r="G251" t="str">
            <v xml:space="preserve">Kg </v>
          </cell>
          <cell r="H251">
            <v>12000</v>
          </cell>
        </row>
        <row r="252">
          <cell r="C252" t="str">
            <v>Paku Cacing RRT</v>
          </cell>
          <cell r="G252" t="str">
            <v>Kg</v>
          </cell>
          <cell r="H252">
            <v>20000</v>
          </cell>
        </row>
        <row r="253">
          <cell r="C253" t="str">
            <v>Paku Jembatan</v>
          </cell>
          <cell r="G253" t="str">
            <v>Kg</v>
          </cell>
          <cell r="H253">
            <v>50000</v>
          </cell>
        </row>
        <row r="254">
          <cell r="C254" t="str">
            <v>Paku Kait</v>
          </cell>
          <cell r="G254" t="str">
            <v>Buah</v>
          </cell>
          <cell r="H254">
            <v>12000</v>
          </cell>
        </row>
        <row r="255">
          <cell r="C255" t="str">
            <v>Paku Kayu 2" - 5"</v>
          </cell>
          <cell r="G255" t="str">
            <v>Kg</v>
          </cell>
          <cell r="H255">
            <v>20000</v>
          </cell>
        </row>
        <row r="256">
          <cell r="C256" t="str">
            <v>Paku Klem Kotak</v>
          </cell>
          <cell r="G256" t="str">
            <v>Kg</v>
          </cell>
          <cell r="H256">
            <v>13500</v>
          </cell>
        </row>
        <row r="257">
          <cell r="C257" t="str">
            <v>Paku Kotak RRT</v>
          </cell>
          <cell r="G257" t="str">
            <v>Kg</v>
          </cell>
          <cell r="H257">
            <v>33000</v>
          </cell>
        </row>
        <row r="258">
          <cell r="C258" t="str">
            <v>Paku Reng</v>
          </cell>
          <cell r="G258" t="str">
            <v>Kg</v>
          </cell>
          <cell r="H258">
            <v>5000</v>
          </cell>
        </row>
        <row r="259">
          <cell r="C259" t="str">
            <v>Paku Skrup</v>
          </cell>
          <cell r="G259" t="str">
            <v>Kg</v>
          </cell>
          <cell r="H259">
            <v>2500</v>
          </cell>
        </row>
        <row r="260">
          <cell r="C260" t="str">
            <v>Paku Skrup 0,5 Inch</v>
          </cell>
          <cell r="G260" t="str">
            <v>Kotak</v>
          </cell>
          <cell r="H260">
            <v>20000</v>
          </cell>
        </row>
        <row r="261">
          <cell r="C261" t="str">
            <v>Paku Seng</v>
          </cell>
          <cell r="G261" t="str">
            <v>Kg</v>
          </cell>
          <cell r="H261">
            <v>22500</v>
          </cell>
        </row>
        <row r="262">
          <cell r="C262" t="str">
            <v>Paku Sumbat</v>
          </cell>
          <cell r="G262" t="str">
            <v>Buah</v>
          </cell>
          <cell r="H262">
            <v>1000</v>
          </cell>
        </row>
        <row r="263">
          <cell r="C263" t="str">
            <v>Paku Ulir Primadek</v>
          </cell>
          <cell r="G263" t="str">
            <v>Buah</v>
          </cell>
          <cell r="H263">
            <v>300</v>
          </cell>
        </row>
        <row r="264">
          <cell r="C264" t="str">
            <v>Palu</v>
          </cell>
          <cell r="G264" t="str">
            <v>Unit</v>
          </cell>
          <cell r="H264">
            <v>30000</v>
          </cell>
        </row>
        <row r="265">
          <cell r="C265" t="str">
            <v>Papan 1 x 12 x 4,5 Julutong</v>
          </cell>
          <cell r="G265" t="str">
            <v>Lembar</v>
          </cell>
          <cell r="H265">
            <v>80000</v>
          </cell>
        </row>
        <row r="266">
          <cell r="C266" t="str">
            <v>Papan 1 x 9 x 4,5 Julutong</v>
          </cell>
          <cell r="G266" t="str">
            <v>Lembar</v>
          </cell>
          <cell r="H266">
            <v>100000</v>
          </cell>
        </row>
        <row r="267">
          <cell r="C267" t="str">
            <v>Papan Lisplank Kayu Kelas II</v>
          </cell>
          <cell r="G267" t="str">
            <v>M2</v>
          </cell>
          <cell r="H267">
            <v>120000</v>
          </cell>
        </row>
        <row r="268">
          <cell r="C268" t="str">
            <v>Papan Lisplank Kayu Seumantok</v>
          </cell>
          <cell r="G268" t="str">
            <v>M2</v>
          </cell>
          <cell r="H268">
            <v>150000</v>
          </cell>
        </row>
        <row r="269">
          <cell r="C269" t="str">
            <v xml:space="preserve">Papan Merbo 1 1/2 x 12 x 16 </v>
          </cell>
          <cell r="G269" t="str">
            <v>Lembar</v>
          </cell>
          <cell r="H269">
            <v>300000</v>
          </cell>
        </row>
        <row r="270">
          <cell r="C270" t="str">
            <v>Papan Merbo 1 1/2 x 9 x 17</v>
          </cell>
          <cell r="G270" t="str">
            <v>Lembar</v>
          </cell>
          <cell r="H270">
            <v>250000</v>
          </cell>
        </row>
        <row r="271">
          <cell r="C271" t="str">
            <v>Pasir Batu Royalti</v>
          </cell>
          <cell r="G271" t="str">
            <v>M3</v>
          </cell>
          <cell r="H271">
            <v>50000</v>
          </cell>
        </row>
        <row r="272">
          <cell r="C272" t="str">
            <v>Pasir Pasang</v>
          </cell>
          <cell r="G272" t="str">
            <v>M3</v>
          </cell>
          <cell r="H272">
            <v>106500</v>
          </cell>
        </row>
        <row r="273">
          <cell r="C273" t="str">
            <v>Pasir Urug</v>
          </cell>
          <cell r="G273" t="str">
            <v>M3</v>
          </cell>
          <cell r="H273">
            <v>75000</v>
          </cell>
        </row>
        <row r="274">
          <cell r="C274" t="str">
            <v>Pasir Beton Bersih</v>
          </cell>
          <cell r="G274" t="str">
            <v>M3</v>
          </cell>
          <cell r="H274">
            <v>109000</v>
          </cell>
        </row>
        <row r="275">
          <cell r="C275" t="str">
            <v>Paving Block</v>
          </cell>
          <cell r="G275" t="str">
            <v>Buah</v>
          </cell>
          <cell r="H275">
            <v>1500</v>
          </cell>
        </row>
        <row r="276">
          <cell r="C276" t="str">
            <v>Paving Block</v>
          </cell>
          <cell r="G276" t="str">
            <v>M2</v>
          </cell>
          <cell r="H276">
            <v>99000</v>
          </cell>
        </row>
        <row r="277">
          <cell r="C277" t="str">
            <v>Pecahan Genteng</v>
          </cell>
          <cell r="G277" t="str">
            <v>Kg</v>
          </cell>
          <cell r="H277">
            <v>109000</v>
          </cell>
        </row>
        <row r="278">
          <cell r="C278" t="str">
            <v>Pintu Rangka Besi Dengan Daun Pintu Rangka</v>
          </cell>
        </row>
        <row r="279">
          <cell r="C279" t="str">
            <v>L = 1 m T = 3 m</v>
          </cell>
          <cell r="G279" t="str">
            <v>Unit</v>
          </cell>
          <cell r="H279">
            <v>12600000</v>
          </cell>
        </row>
        <row r="280">
          <cell r="C280" t="str">
            <v>L = 1 m T = 4 m</v>
          </cell>
          <cell r="G280" t="str">
            <v>Unit</v>
          </cell>
          <cell r="H280">
            <v>14400000</v>
          </cell>
        </row>
        <row r="281">
          <cell r="C281" t="str">
            <v>L = 1 m T = 5 m</v>
          </cell>
          <cell r="G281" t="str">
            <v>Unit</v>
          </cell>
          <cell r="H281">
            <v>16800000</v>
          </cell>
        </row>
        <row r="282">
          <cell r="C282" t="str">
            <v>L = 1 m T = 6 m</v>
          </cell>
          <cell r="G282" t="str">
            <v>Unit</v>
          </cell>
          <cell r="H282">
            <v>19200000</v>
          </cell>
        </row>
        <row r="283">
          <cell r="C283" t="str">
            <v>L = 1,5 m T = 6 m</v>
          </cell>
          <cell r="G283" t="str">
            <v>Unit</v>
          </cell>
          <cell r="H283">
            <v>18900000</v>
          </cell>
        </row>
        <row r="284">
          <cell r="C284" t="str">
            <v>Pipa Besi 1 Inch</v>
          </cell>
          <cell r="G284" t="str">
            <v>Batang</v>
          </cell>
          <cell r="H284">
            <v>152100</v>
          </cell>
        </row>
        <row r="285">
          <cell r="C285" t="str">
            <v>Pipa Besi 1/2 Inch</v>
          </cell>
          <cell r="F285" t="str">
            <v>Medium</v>
          </cell>
          <cell r="G285" t="str">
            <v>Batang</v>
          </cell>
          <cell r="H285">
            <v>92950</v>
          </cell>
          <cell r="I285" t="str">
            <v>Medium</v>
          </cell>
        </row>
        <row r="286">
          <cell r="C286" t="str">
            <v>Pipa Besi 2 Inch</v>
          </cell>
          <cell r="G286" t="str">
            <v>Batang</v>
          </cell>
          <cell r="H286">
            <v>252850</v>
          </cell>
        </row>
        <row r="287">
          <cell r="C287" t="str">
            <v>Pipa Besi 3/4 Inch</v>
          </cell>
          <cell r="F287" t="str">
            <v>Medium</v>
          </cell>
          <cell r="G287" t="str">
            <v>Batang</v>
          </cell>
          <cell r="H287">
            <v>105950</v>
          </cell>
          <cell r="I287" t="str">
            <v>Medium</v>
          </cell>
        </row>
        <row r="288">
          <cell r="C288" t="str">
            <v>Pipa Besi GIP 1 Inch 2,7 mm</v>
          </cell>
          <cell r="G288" t="str">
            <v>Batang</v>
          </cell>
          <cell r="H288">
            <v>227500</v>
          </cell>
        </row>
        <row r="289">
          <cell r="C289" t="str">
            <v>Pipa Besi GIP 2 Inch 2,7 mm</v>
          </cell>
          <cell r="G289" t="str">
            <v>Batang</v>
          </cell>
          <cell r="H289">
            <v>383500</v>
          </cell>
        </row>
        <row r="290">
          <cell r="C290" t="str">
            <v>Pipa Besi GIP 3 Inch 2,7 mm</v>
          </cell>
          <cell r="G290" t="str">
            <v>Batang</v>
          </cell>
          <cell r="H290">
            <v>585000</v>
          </cell>
        </row>
        <row r="291">
          <cell r="C291" t="str">
            <v>Pipa Besi GIP 4 Inch 2,8 mm</v>
          </cell>
          <cell r="G291" t="str">
            <v>Batang</v>
          </cell>
          <cell r="H291">
            <v>780000</v>
          </cell>
        </row>
        <row r="292">
          <cell r="C292" t="str">
            <v>Pipa Ledeng E 1 1/2" Galvanis tebal 3,2 mm</v>
          </cell>
          <cell r="G292" t="str">
            <v>Batang</v>
          </cell>
          <cell r="H292">
            <v>390000</v>
          </cell>
        </row>
        <row r="293">
          <cell r="C293" t="str">
            <v>Pipa Ledeng E 1" Galvanis tebal 3,2 mm</v>
          </cell>
          <cell r="G293" t="str">
            <v>Batang</v>
          </cell>
          <cell r="H293">
            <v>260000</v>
          </cell>
        </row>
        <row r="294">
          <cell r="C294" t="str">
            <v>Pipa Ledeng E 1/2" Galvanis tebal 3,2 mm</v>
          </cell>
          <cell r="G294" t="str">
            <v>Batang</v>
          </cell>
          <cell r="H294">
            <v>156000</v>
          </cell>
        </row>
        <row r="295">
          <cell r="C295" t="str">
            <v>Pipa Ledeng E 2" Galvanis tebal 3,2 mm</v>
          </cell>
          <cell r="G295" t="str">
            <v>Batang</v>
          </cell>
          <cell r="H295">
            <v>487500</v>
          </cell>
        </row>
        <row r="296">
          <cell r="C296" t="str">
            <v>Pipa Ledeng E 3" Galvanis tebal 3,2 mm</v>
          </cell>
          <cell r="G296" t="str">
            <v>Batang</v>
          </cell>
          <cell r="H296">
            <v>715000</v>
          </cell>
        </row>
        <row r="297">
          <cell r="C297" t="str">
            <v>Pipa Ledeng E 4" Galvanis tebal 3,2 mm</v>
          </cell>
          <cell r="G297" t="str">
            <v>Batang</v>
          </cell>
          <cell r="H297">
            <v>910000</v>
          </cell>
        </row>
        <row r="298">
          <cell r="C298" t="str">
            <v>Pipa Ledeng E 6" Galvanis tebal 3,2 mm</v>
          </cell>
          <cell r="G298" t="str">
            <v>Batang</v>
          </cell>
          <cell r="H298">
            <v>1365000</v>
          </cell>
        </row>
        <row r="299">
          <cell r="C299" t="str">
            <v>Pipa PVC E 1 1/2 Inch</v>
          </cell>
          <cell r="F299" t="str">
            <v>Insar AV</v>
          </cell>
          <cell r="G299" t="str">
            <v>Batang</v>
          </cell>
          <cell r="H299">
            <v>59800</v>
          </cell>
          <cell r="I299" t="str">
            <v>Insar AV</v>
          </cell>
        </row>
        <row r="300">
          <cell r="C300" t="str">
            <v>Pipa PVC E 1 Inch</v>
          </cell>
          <cell r="F300" t="str">
            <v>Insar AV</v>
          </cell>
          <cell r="G300" t="str">
            <v>Batang</v>
          </cell>
          <cell r="H300">
            <v>31850</v>
          </cell>
          <cell r="I300" t="str">
            <v>Insar AV</v>
          </cell>
        </row>
        <row r="301">
          <cell r="C301" t="str">
            <v>Pipa PVC E 1/2 Inch ( Super Insar )</v>
          </cell>
          <cell r="F301" t="str">
            <v>Super Insar</v>
          </cell>
          <cell r="G301" t="str">
            <v>Batang</v>
          </cell>
          <cell r="H301">
            <v>23400</v>
          </cell>
          <cell r="I301" t="str">
            <v>Super Insar</v>
          </cell>
        </row>
        <row r="302">
          <cell r="C302" t="str">
            <v>Pipa PVC E 1/2 Inch Kualitas AWE</v>
          </cell>
          <cell r="F302" t="str">
            <v>Insar AV</v>
          </cell>
          <cell r="G302" t="str">
            <v>Batang</v>
          </cell>
          <cell r="H302">
            <v>18200</v>
          </cell>
          <cell r="I302" t="str">
            <v>Insar AV</v>
          </cell>
        </row>
        <row r="303">
          <cell r="C303" t="str">
            <v>Pipa PVC E 2 Inch</v>
          </cell>
          <cell r="F303" t="str">
            <v>Insar AV</v>
          </cell>
          <cell r="G303" t="str">
            <v>Batang</v>
          </cell>
          <cell r="H303">
            <v>79300</v>
          </cell>
          <cell r="I303" t="str">
            <v>Insar AV</v>
          </cell>
        </row>
        <row r="304">
          <cell r="C304" t="str">
            <v>Pipa PVC E 2 Inch ( Super Insar )</v>
          </cell>
          <cell r="F304" t="str">
            <v>Super Insar</v>
          </cell>
          <cell r="G304" t="str">
            <v>Batang</v>
          </cell>
          <cell r="H304">
            <v>105300</v>
          </cell>
          <cell r="I304" t="str">
            <v>Super Insar</v>
          </cell>
        </row>
        <row r="305">
          <cell r="C305" t="str">
            <v>Pipa PVC E 3 Inch</v>
          </cell>
          <cell r="F305" t="str">
            <v>Insar AV</v>
          </cell>
          <cell r="G305" t="str">
            <v>Batang</v>
          </cell>
          <cell r="H305">
            <v>128700</v>
          </cell>
          <cell r="I305" t="str">
            <v>Insar AV</v>
          </cell>
        </row>
        <row r="306">
          <cell r="C306" t="str">
            <v>Pipa PVC E 3 Inch ( Super Insar )</v>
          </cell>
          <cell r="F306" t="str">
            <v>Super Insar</v>
          </cell>
          <cell r="G306" t="str">
            <v>Batang</v>
          </cell>
          <cell r="H306">
            <v>178100</v>
          </cell>
          <cell r="I306" t="str">
            <v>Super Insar</v>
          </cell>
        </row>
        <row r="307">
          <cell r="C307" t="str">
            <v>Pipa PVC E 3/4 Inch</v>
          </cell>
          <cell r="F307" t="str">
            <v>Insar AV</v>
          </cell>
          <cell r="G307" t="str">
            <v>Batang</v>
          </cell>
          <cell r="H307">
            <v>23400</v>
          </cell>
          <cell r="I307" t="str">
            <v>Insar AV</v>
          </cell>
        </row>
        <row r="308">
          <cell r="C308" t="str">
            <v>Pipa PVC E 3/4 Inch ( Super Insar )</v>
          </cell>
          <cell r="F308" t="str">
            <v>Super Insar</v>
          </cell>
          <cell r="G308" t="str">
            <v>Batang</v>
          </cell>
          <cell r="H308">
            <v>31200</v>
          </cell>
          <cell r="I308" t="str">
            <v>Super Insar</v>
          </cell>
        </row>
        <row r="309">
          <cell r="C309" t="str">
            <v>Pipa PVC E 4 Inch</v>
          </cell>
          <cell r="F309" t="str">
            <v>Insar AV</v>
          </cell>
          <cell r="G309" t="str">
            <v>Batang</v>
          </cell>
          <cell r="H309">
            <v>193700</v>
          </cell>
          <cell r="I309" t="str">
            <v>Insar AV</v>
          </cell>
        </row>
        <row r="310">
          <cell r="C310" t="str">
            <v>Pipa PVC E 4 Inch ( Super Insar )</v>
          </cell>
          <cell r="F310" t="str">
            <v>Super Insar</v>
          </cell>
          <cell r="G310" t="str">
            <v>Batang</v>
          </cell>
          <cell r="H310">
            <v>274950</v>
          </cell>
          <cell r="I310" t="str">
            <v>Super Insar</v>
          </cell>
        </row>
        <row r="311">
          <cell r="C311" t="str">
            <v>Pipa PVC E 6 Inch ( Super Insar )</v>
          </cell>
          <cell r="F311" t="str">
            <v>Super Insar</v>
          </cell>
          <cell r="G311" t="str">
            <v>Batang</v>
          </cell>
          <cell r="H311">
            <v>514800</v>
          </cell>
          <cell r="I311" t="str">
            <v>Super Insar</v>
          </cell>
        </row>
        <row r="312">
          <cell r="C312" t="str">
            <v>Pipa PVC E 8 Inch ( Super Insar )</v>
          </cell>
          <cell r="F312" t="str">
            <v>Super Insar</v>
          </cell>
          <cell r="G312" t="str">
            <v>Batang</v>
          </cell>
          <cell r="H312">
            <v>708500</v>
          </cell>
          <cell r="I312" t="str">
            <v>Super Insar</v>
          </cell>
        </row>
        <row r="313">
          <cell r="C313" t="str">
            <v>Plamur Tembok</v>
          </cell>
          <cell r="G313" t="str">
            <v>Kg</v>
          </cell>
          <cell r="H313">
            <v>12000</v>
          </cell>
        </row>
        <row r="314">
          <cell r="C314" t="str">
            <v>Plin Keramik 15 x 30</v>
          </cell>
          <cell r="G314" t="str">
            <v>Buah</v>
          </cell>
          <cell r="H314">
            <v>15000</v>
          </cell>
        </row>
        <row r="315">
          <cell r="C315" t="str">
            <v>Plin Ubin Abu - Abu 15 x 20</v>
          </cell>
          <cell r="G315" t="str">
            <v>Buah</v>
          </cell>
          <cell r="H315">
            <v>45000</v>
          </cell>
        </row>
        <row r="316">
          <cell r="C316" t="str">
            <v>Plin Ubin Teraso</v>
          </cell>
          <cell r="G316" t="str">
            <v>Buah</v>
          </cell>
          <cell r="H316">
            <v>50000</v>
          </cell>
        </row>
        <row r="317">
          <cell r="C317" t="str">
            <v>Plin Ubin Warna</v>
          </cell>
          <cell r="G317" t="str">
            <v>Buah</v>
          </cell>
          <cell r="H317">
            <v>55000</v>
          </cell>
        </row>
        <row r="318">
          <cell r="C318" t="str">
            <v>Plywood 12 mm</v>
          </cell>
          <cell r="G318" t="str">
            <v>Lembar</v>
          </cell>
          <cell r="H318">
            <v>182000</v>
          </cell>
        </row>
        <row r="319">
          <cell r="C319" t="str">
            <v>Plywood 4 mm</v>
          </cell>
          <cell r="G319" t="str">
            <v>Lembar</v>
          </cell>
          <cell r="H319">
            <v>62400</v>
          </cell>
        </row>
        <row r="320">
          <cell r="C320" t="str">
            <v>Plywood 6 mm</v>
          </cell>
          <cell r="G320" t="str">
            <v>Lembar</v>
          </cell>
          <cell r="H320">
            <v>84500</v>
          </cell>
        </row>
        <row r="321">
          <cell r="C321" t="str">
            <v>Plywood 9 mm</v>
          </cell>
          <cell r="G321" t="str">
            <v>Lembar</v>
          </cell>
          <cell r="H321">
            <v>117000</v>
          </cell>
        </row>
        <row r="322">
          <cell r="C322" t="str">
            <v>Pollyplek 4 mm</v>
          </cell>
          <cell r="G322" t="str">
            <v>Lembar</v>
          </cell>
          <cell r="H322">
            <v>80000</v>
          </cell>
        </row>
        <row r="323">
          <cell r="C323" t="str">
            <v>Porselin 10 x 15</v>
          </cell>
          <cell r="G323" t="str">
            <v>M2</v>
          </cell>
          <cell r="H323">
            <v>50000</v>
          </cell>
        </row>
        <row r="324">
          <cell r="C324" t="str">
            <v>Porselin 11 x 11</v>
          </cell>
          <cell r="G324" t="str">
            <v>M2</v>
          </cell>
          <cell r="H324">
            <v>55000</v>
          </cell>
        </row>
        <row r="325">
          <cell r="C325" t="str">
            <v>Porselin 15 x 15</v>
          </cell>
          <cell r="G325" t="str">
            <v>M2</v>
          </cell>
          <cell r="H325">
            <v>60000</v>
          </cell>
        </row>
        <row r="326">
          <cell r="C326" t="str">
            <v>Porselin 20 x 20</v>
          </cell>
          <cell r="G326" t="str">
            <v>M2</v>
          </cell>
          <cell r="H326">
            <v>65000</v>
          </cell>
        </row>
        <row r="327">
          <cell r="C327" t="str">
            <v>Profil 2 x 3</v>
          </cell>
          <cell r="G327" t="str">
            <v>Batang</v>
          </cell>
          <cell r="H327">
            <v>18000</v>
          </cell>
        </row>
        <row r="328">
          <cell r="C328" t="str">
            <v>Profil 4</v>
          </cell>
          <cell r="G328" t="str">
            <v>Batang</v>
          </cell>
          <cell r="H328">
            <v>25000</v>
          </cell>
        </row>
        <row r="329">
          <cell r="C329" t="str">
            <v>Pupuk Kandang</v>
          </cell>
          <cell r="G329" t="str">
            <v>M3</v>
          </cell>
          <cell r="H329">
            <v>125000</v>
          </cell>
        </row>
        <row r="330">
          <cell r="C330" t="str">
            <v>Rabung Genteng Ekapana Gerald R 1,2 m</v>
          </cell>
          <cell r="G330" t="str">
            <v>M'</v>
          </cell>
          <cell r="H330">
            <v>68000</v>
          </cell>
        </row>
        <row r="331">
          <cell r="C331" t="str">
            <v>Rabung Genteng Merek KIA ( NOK S 2 ) Warna Eksklusif</v>
          </cell>
          <cell r="G331" t="str">
            <v>M'</v>
          </cell>
          <cell r="H331">
            <v>45000</v>
          </cell>
        </row>
        <row r="332">
          <cell r="C332" t="str">
            <v>Rabung Genteng Merek KIA ( NOK S 2 ) Warna Kusut</v>
          </cell>
          <cell r="G332" t="str">
            <v>M'</v>
          </cell>
          <cell r="H332">
            <v>45000</v>
          </cell>
        </row>
        <row r="333">
          <cell r="C333" t="str">
            <v>Rabung Genteng Merek KIA ( NOK S 2 ) Warna Natural</v>
          </cell>
          <cell r="G333" t="str">
            <v>M'</v>
          </cell>
          <cell r="H333">
            <v>40000</v>
          </cell>
        </row>
        <row r="334">
          <cell r="C334" t="str">
            <v>Rabung Genteng Merek KIA ( NOK S 2 ) Warna Premium</v>
          </cell>
          <cell r="G334" t="str">
            <v>M'</v>
          </cell>
          <cell r="H334">
            <v>40000</v>
          </cell>
        </row>
        <row r="335">
          <cell r="C335" t="str">
            <v>Rabung Genteng Merek KIA ( NOK S 2 ) Warna Standar</v>
          </cell>
          <cell r="G335" t="str">
            <v>M'</v>
          </cell>
          <cell r="H335">
            <v>35000</v>
          </cell>
        </row>
        <row r="336">
          <cell r="C336" t="str">
            <v>Rabung Genteng Merek Super Steel</v>
          </cell>
          <cell r="G336" t="str">
            <v>M'</v>
          </cell>
          <cell r="H336">
            <v>65000</v>
          </cell>
        </row>
        <row r="337">
          <cell r="C337" t="str">
            <v>Rabung Genteng Metal</v>
          </cell>
          <cell r="G337" t="str">
            <v>M'</v>
          </cell>
          <cell r="H337">
            <v>45000</v>
          </cell>
        </row>
        <row r="338">
          <cell r="C338" t="str">
            <v>Rabung Seng</v>
          </cell>
          <cell r="G338" t="str">
            <v>Lembar</v>
          </cell>
          <cell r="H338">
            <v>23400</v>
          </cell>
        </row>
        <row r="339">
          <cell r="C339" t="str">
            <v>Rabung Seng Superdeck 8 Kaki</v>
          </cell>
          <cell r="G339" t="str">
            <v>Lembar</v>
          </cell>
          <cell r="H339">
            <v>36400</v>
          </cell>
        </row>
        <row r="340">
          <cell r="C340" t="str">
            <v>Rangka Alumunium T</v>
          </cell>
          <cell r="G340" t="str">
            <v>Batang</v>
          </cell>
          <cell r="H340">
            <v>47500</v>
          </cell>
        </row>
        <row r="341">
          <cell r="C341" t="str">
            <v>Reservoir Air 0,5 m3 Fibre</v>
          </cell>
          <cell r="G341" t="str">
            <v>Buah</v>
          </cell>
          <cell r="H341">
            <v>1125000</v>
          </cell>
        </row>
        <row r="342">
          <cell r="C342" t="str">
            <v>Reservoir Air 0,5 m3 Stanless Steel</v>
          </cell>
          <cell r="G342" t="str">
            <v>Buah</v>
          </cell>
          <cell r="H342">
            <v>1375000</v>
          </cell>
        </row>
        <row r="343">
          <cell r="C343" t="str">
            <v>Reservoir Air 1 m3 Fibre</v>
          </cell>
          <cell r="G343" t="str">
            <v>Buah</v>
          </cell>
          <cell r="H343">
            <v>1750000</v>
          </cell>
        </row>
        <row r="344">
          <cell r="C344" t="str">
            <v>Reservoir Air 1 m3 Stanless Steel</v>
          </cell>
          <cell r="G344" t="str">
            <v>Buah</v>
          </cell>
          <cell r="H344">
            <v>2156500</v>
          </cell>
        </row>
        <row r="345">
          <cell r="C345" t="str">
            <v>Residu</v>
          </cell>
          <cell r="G345" t="str">
            <v>Kg</v>
          </cell>
          <cell r="H345">
            <v>18000</v>
          </cell>
        </row>
        <row r="346">
          <cell r="C346" t="str">
            <v>Schakelar</v>
          </cell>
          <cell r="G346" t="str">
            <v>Buah</v>
          </cell>
          <cell r="H346">
            <v>19000</v>
          </cell>
        </row>
        <row r="347">
          <cell r="C347" t="str">
            <v>Semen @50 Kg</v>
          </cell>
          <cell r="F347" t="str">
            <v>Padang</v>
          </cell>
          <cell r="G347" t="str">
            <v>Zak</v>
          </cell>
          <cell r="H347">
            <v>65000</v>
          </cell>
          <cell r="I347" t="str">
            <v>Padang</v>
          </cell>
        </row>
        <row r="348">
          <cell r="C348" t="str">
            <v>Semen PC @40 Kg</v>
          </cell>
          <cell r="F348" t="str">
            <v>Andalas</v>
          </cell>
          <cell r="G348" t="str">
            <v>Zak</v>
          </cell>
          <cell r="H348">
            <v>55000</v>
          </cell>
          <cell r="I348" t="str">
            <v>Andalas</v>
          </cell>
        </row>
        <row r="349">
          <cell r="C349" t="str">
            <v>Semen Putih</v>
          </cell>
          <cell r="G349" t="str">
            <v>Zak</v>
          </cell>
          <cell r="H349">
            <v>120000</v>
          </cell>
        </row>
        <row r="350">
          <cell r="C350" t="str">
            <v>Semen Putih @40 Kg</v>
          </cell>
          <cell r="G350" t="str">
            <v>Zak</v>
          </cell>
          <cell r="H350">
            <v>120000</v>
          </cell>
        </row>
        <row r="351">
          <cell r="C351" t="str">
            <v>Seng BJLS 0,2</v>
          </cell>
          <cell r="G351" t="str">
            <v>Lembar</v>
          </cell>
          <cell r="H351">
            <v>68900</v>
          </cell>
        </row>
        <row r="352">
          <cell r="C352" t="str">
            <v>Seng BJLS 0,2 Cat Pabrik</v>
          </cell>
          <cell r="G352" t="str">
            <v>M2</v>
          </cell>
          <cell r="H352">
            <v>40950</v>
          </cell>
        </row>
        <row r="353">
          <cell r="C353" t="str">
            <v>Seng Gelombang BJLS 0,2 - 8"</v>
          </cell>
          <cell r="G353" t="str">
            <v>Lembar</v>
          </cell>
          <cell r="H353">
            <v>65000</v>
          </cell>
        </row>
        <row r="354">
          <cell r="C354" t="str">
            <v>Seng Gelombang BJLS 0,3 - 8"</v>
          </cell>
          <cell r="G354" t="str">
            <v>Lembar</v>
          </cell>
          <cell r="H354">
            <v>110500</v>
          </cell>
        </row>
        <row r="355">
          <cell r="C355" t="str">
            <v>Seng Gelombang BJLS 0,35 - 8"</v>
          </cell>
          <cell r="G355" t="str">
            <v>Lembar</v>
          </cell>
          <cell r="H355">
            <v>123500</v>
          </cell>
        </row>
        <row r="356">
          <cell r="C356" t="str">
            <v>Seng BJLS 30</v>
          </cell>
          <cell r="G356" t="str">
            <v>M2</v>
          </cell>
          <cell r="H356">
            <v>45500</v>
          </cell>
        </row>
        <row r="357">
          <cell r="C357" t="str">
            <v>Seng BJLS 30 Cat Pabrik</v>
          </cell>
          <cell r="G357" t="str">
            <v>M2</v>
          </cell>
          <cell r="H357">
            <v>13000</v>
          </cell>
        </row>
        <row r="358">
          <cell r="C358" t="str">
            <v>Seng Plat BJLS 20</v>
          </cell>
          <cell r="G358" t="str">
            <v>M2</v>
          </cell>
          <cell r="H358">
            <v>32500</v>
          </cell>
        </row>
        <row r="359">
          <cell r="C359" t="str">
            <v>Seng Plat BJLS 30</v>
          </cell>
          <cell r="G359" t="str">
            <v>M2</v>
          </cell>
          <cell r="H359">
            <v>45500</v>
          </cell>
        </row>
        <row r="360">
          <cell r="C360" t="str">
            <v>Seng Superdeck 8 Kaki</v>
          </cell>
          <cell r="G360" t="str">
            <v>Lembar</v>
          </cell>
          <cell r="H360">
            <v>143000</v>
          </cell>
        </row>
        <row r="361">
          <cell r="C361" t="str">
            <v>Socket Gip 1 Inch</v>
          </cell>
          <cell r="G361" t="str">
            <v>Buah</v>
          </cell>
          <cell r="H361">
            <v>10000</v>
          </cell>
        </row>
        <row r="362">
          <cell r="C362" t="str">
            <v>Socket Gip 1,5 Inch</v>
          </cell>
          <cell r="G362" t="str">
            <v>Buah</v>
          </cell>
          <cell r="H362">
            <v>16000</v>
          </cell>
        </row>
        <row r="363">
          <cell r="C363" t="str">
            <v>Socket Gip 1/2 Inch</v>
          </cell>
          <cell r="G363" t="str">
            <v>Buah</v>
          </cell>
          <cell r="H363">
            <v>4000</v>
          </cell>
        </row>
        <row r="364">
          <cell r="C364" t="str">
            <v>Socket Gip 3 Inch</v>
          </cell>
          <cell r="G364" t="str">
            <v>Buah</v>
          </cell>
          <cell r="H364">
            <v>67500</v>
          </cell>
        </row>
        <row r="365">
          <cell r="C365" t="str">
            <v>Socket Gip 3/4 Inch</v>
          </cell>
          <cell r="G365" t="str">
            <v>Buah</v>
          </cell>
          <cell r="H365">
            <v>5000</v>
          </cell>
        </row>
        <row r="366">
          <cell r="C366" t="str">
            <v>Socket Gip 4 Inch</v>
          </cell>
          <cell r="G366" t="str">
            <v>Buah</v>
          </cell>
          <cell r="H366">
            <v>109500</v>
          </cell>
        </row>
        <row r="367">
          <cell r="C367" t="str">
            <v>Socket PVC 1 Inch</v>
          </cell>
          <cell r="G367" t="str">
            <v>Buah</v>
          </cell>
          <cell r="H367">
            <v>8000</v>
          </cell>
        </row>
        <row r="368">
          <cell r="C368" t="str">
            <v>Socket PVC 1,5 Inch</v>
          </cell>
          <cell r="G368" t="str">
            <v>Buah</v>
          </cell>
          <cell r="H368">
            <v>15000</v>
          </cell>
        </row>
        <row r="369">
          <cell r="C369" t="str">
            <v>Socket PVC 1/2 Inch</v>
          </cell>
          <cell r="G369" t="str">
            <v>Buah</v>
          </cell>
          <cell r="H369">
            <v>4000</v>
          </cell>
        </row>
        <row r="370">
          <cell r="C370" t="str">
            <v>Socket PVC 3 Inch</v>
          </cell>
          <cell r="G370" t="str">
            <v>Buah</v>
          </cell>
          <cell r="H370">
            <v>5000</v>
          </cell>
        </row>
        <row r="371">
          <cell r="C371" t="str">
            <v>Socket PVC 3/4 Inch</v>
          </cell>
          <cell r="G371" t="str">
            <v>Buah</v>
          </cell>
          <cell r="H371">
            <v>2000</v>
          </cell>
        </row>
        <row r="372">
          <cell r="C372" t="str">
            <v>Socket PVC 4 Inch</v>
          </cell>
          <cell r="G372" t="str">
            <v>Buah</v>
          </cell>
          <cell r="H372">
            <v>10000</v>
          </cell>
        </row>
        <row r="373">
          <cell r="C373" t="str">
            <v>Stop Kontak + Instalasi</v>
          </cell>
          <cell r="F373" t="str">
            <v>Clipsal</v>
          </cell>
          <cell r="G373" t="str">
            <v>Titik</v>
          </cell>
          <cell r="H373">
            <v>107000</v>
          </cell>
          <cell r="I373" t="str">
            <v>Clipsal</v>
          </cell>
        </row>
        <row r="374">
          <cell r="C374" t="str">
            <v>Stut Wirk ( Ska Folding )</v>
          </cell>
          <cell r="G374" t="str">
            <v>M3</v>
          </cell>
          <cell r="H374">
            <v>2257000</v>
          </cell>
        </row>
        <row r="375">
          <cell r="C375" t="str">
            <v xml:space="preserve">Sub Base Klas B </v>
          </cell>
          <cell r="G375" t="str">
            <v>M3</v>
          </cell>
          <cell r="H375">
            <v>84000</v>
          </cell>
        </row>
        <row r="376">
          <cell r="C376" t="str">
            <v>Sumur + Pompa Tangan Terpasang</v>
          </cell>
          <cell r="G376" t="str">
            <v>Unit</v>
          </cell>
          <cell r="H376">
            <v>1018000</v>
          </cell>
        </row>
        <row r="377">
          <cell r="C377" t="str">
            <v xml:space="preserve">Tanah Humus </v>
          </cell>
          <cell r="G377" t="str">
            <v>M3</v>
          </cell>
          <cell r="H377">
            <v>107500</v>
          </cell>
        </row>
        <row r="378">
          <cell r="C378" t="str">
            <v xml:space="preserve">Tanah Ladang </v>
          </cell>
          <cell r="G378" t="str">
            <v>M3</v>
          </cell>
          <cell r="H378">
            <v>43000</v>
          </cell>
        </row>
        <row r="379">
          <cell r="C379" t="str">
            <v>Tanah Timbun Pilihan - Material Jalan</v>
          </cell>
          <cell r="G379" t="str">
            <v>M3</v>
          </cell>
          <cell r="H379">
            <v>78500</v>
          </cell>
        </row>
        <row r="380">
          <cell r="C380" t="str">
            <v>Tanah Timbunan Pilihan Tanah Berbatu</v>
          </cell>
          <cell r="G380" t="str">
            <v>M3</v>
          </cell>
          <cell r="H380">
            <v>75000</v>
          </cell>
        </row>
        <row r="381">
          <cell r="C381" t="str">
            <v>Tang</v>
          </cell>
          <cell r="G381" t="str">
            <v>Buah</v>
          </cell>
          <cell r="H381">
            <v>75000</v>
          </cell>
        </row>
        <row r="382">
          <cell r="C382" t="str">
            <v>Tempat Memasang Aspal</v>
          </cell>
          <cell r="G382" t="str">
            <v>Buah</v>
          </cell>
          <cell r="H382">
            <v>156500</v>
          </cell>
        </row>
        <row r="383">
          <cell r="C383" t="str">
            <v>Tempat Sabun Merek KIA</v>
          </cell>
          <cell r="G383" t="str">
            <v>Buah</v>
          </cell>
          <cell r="H383">
            <v>37500</v>
          </cell>
        </row>
        <row r="384">
          <cell r="C384" t="str">
            <v>Tempat Sabun Merek Sun Ei</v>
          </cell>
          <cell r="G384" t="str">
            <v>Buah</v>
          </cell>
          <cell r="H384">
            <v>44000</v>
          </cell>
        </row>
        <row r="385">
          <cell r="C385" t="str">
            <v>Tempat Sikat Gigi Merek Sun Ei</v>
          </cell>
          <cell r="G385" t="str">
            <v>Buah</v>
          </cell>
          <cell r="H385">
            <v>44000</v>
          </cell>
        </row>
        <row r="386">
          <cell r="C386" t="str">
            <v>Ter</v>
          </cell>
          <cell r="G386" t="str">
            <v>Kg</v>
          </cell>
          <cell r="H386">
            <v>3000</v>
          </cell>
        </row>
        <row r="387">
          <cell r="C387" t="str">
            <v>Teralis Besi</v>
          </cell>
          <cell r="G387" t="str">
            <v>M2</v>
          </cell>
          <cell r="H387">
            <v>280000</v>
          </cell>
        </row>
        <row r="388">
          <cell r="C388" t="str">
            <v>Tiang Naungan</v>
          </cell>
          <cell r="G388" t="str">
            <v>Batang</v>
          </cell>
          <cell r="H388">
            <v>4000</v>
          </cell>
        </row>
        <row r="389">
          <cell r="C389" t="str">
            <v>Tiang Pagar</v>
          </cell>
          <cell r="F389" t="str">
            <v>Tidak Jelas</v>
          </cell>
          <cell r="G389" t="str">
            <v>Batang</v>
          </cell>
          <cell r="H389">
            <v>2000</v>
          </cell>
          <cell r="I389" t="str">
            <v>Tidak Jelas</v>
          </cell>
        </row>
        <row r="390">
          <cell r="C390" t="str">
            <v>Timbunan Didatangkan Dari Bukit Rata Untuk Wil. I ( Anl. BOW)</v>
          </cell>
          <cell r="G390" t="str">
            <v>M3</v>
          </cell>
          <cell r="H390">
            <v>30000</v>
          </cell>
        </row>
        <row r="391">
          <cell r="C391" t="str">
            <v>Timbunan Didatangkan Dari Bukit Rata Untuk Wil. II ( Anl. BOW)</v>
          </cell>
          <cell r="G391" t="str">
            <v>M3</v>
          </cell>
          <cell r="H391">
            <v>52000</v>
          </cell>
        </row>
        <row r="392">
          <cell r="C392" t="str">
            <v>Timbunan Didatangkan Dari Bukit Rata Untuk Wil. III ( Anl. BOW)</v>
          </cell>
          <cell r="G392" t="str">
            <v>M3</v>
          </cell>
          <cell r="H392">
            <v>73000</v>
          </cell>
        </row>
        <row r="393">
          <cell r="C393" t="str">
            <v>Tinner</v>
          </cell>
          <cell r="G393" t="str">
            <v>Liter</v>
          </cell>
          <cell r="H393">
            <v>15000</v>
          </cell>
        </row>
        <row r="394">
          <cell r="C394" t="str">
            <v>Titik Lampu + Instalasi</v>
          </cell>
          <cell r="G394" t="str">
            <v>Titik</v>
          </cell>
          <cell r="H394">
            <v>50000</v>
          </cell>
        </row>
        <row r="395">
          <cell r="C395" t="str">
            <v>Tali Jendela Tampahan</v>
          </cell>
          <cell r="F395" t="str">
            <v>Tidak Jelas</v>
          </cell>
          <cell r="G395" t="str">
            <v>Unit</v>
          </cell>
          <cell r="H395">
            <v>50000</v>
          </cell>
          <cell r="I395" t="str">
            <v>Tidak Jelas</v>
          </cell>
        </row>
        <row r="396">
          <cell r="C396" t="str">
            <v>Triplek Ploubot Biasa Cap Rumah</v>
          </cell>
          <cell r="F396" t="str">
            <v>18 mm</v>
          </cell>
          <cell r="G396" t="str">
            <v>Lembar</v>
          </cell>
          <cell r="H396">
            <v>220000</v>
          </cell>
          <cell r="I396" t="str">
            <v>18 mm</v>
          </cell>
        </row>
        <row r="397">
          <cell r="C397" t="str">
            <v>Triplek Ploubot Jati Cap Rumah</v>
          </cell>
          <cell r="F397" t="str">
            <v>4 mm</v>
          </cell>
          <cell r="G397" t="str">
            <v>Lembar</v>
          </cell>
          <cell r="H397">
            <v>80000</v>
          </cell>
          <cell r="I397" t="str">
            <v>4 mm</v>
          </cell>
        </row>
        <row r="398">
          <cell r="C398" t="str">
            <v>Triplek Formika 4 m</v>
          </cell>
          <cell r="G398" t="str">
            <v>Lembar</v>
          </cell>
          <cell r="H398">
            <v>48000</v>
          </cell>
        </row>
        <row r="399">
          <cell r="C399" t="str">
            <v>Triplek Ukuran 6 mm</v>
          </cell>
          <cell r="G399" t="str">
            <v>Lembar</v>
          </cell>
          <cell r="H399">
            <v>58000</v>
          </cell>
        </row>
        <row r="400">
          <cell r="C400" t="str">
            <v>Triplek Ukuran 3 mm</v>
          </cell>
          <cell r="G400" t="str">
            <v>Lembar</v>
          </cell>
          <cell r="H400">
            <v>38000</v>
          </cell>
        </row>
        <row r="401">
          <cell r="C401" t="str">
            <v>Ubin Abu - Abu 30 x 30</v>
          </cell>
          <cell r="G401" t="str">
            <v>Buah</v>
          </cell>
          <cell r="H401">
            <v>80000</v>
          </cell>
        </row>
        <row r="402">
          <cell r="C402" t="str">
            <v>Ubin Berwarna 30 x 30</v>
          </cell>
          <cell r="G402" t="str">
            <v>Buah</v>
          </cell>
          <cell r="H402">
            <v>80000</v>
          </cell>
        </row>
        <row r="403">
          <cell r="C403" t="str">
            <v>Ubin Teraso 30 x 30</v>
          </cell>
          <cell r="G403" t="str">
            <v>Buah</v>
          </cell>
          <cell r="H403">
            <v>75000</v>
          </cell>
        </row>
        <row r="404">
          <cell r="C404" t="str">
            <v>Ubin Wafel 20 x 20</v>
          </cell>
          <cell r="G404" t="str">
            <v>Buah</v>
          </cell>
          <cell r="H404">
            <v>60000</v>
          </cell>
        </row>
        <row r="405">
          <cell r="C405" t="str">
            <v xml:space="preserve">Urinoil </v>
          </cell>
          <cell r="F405" t="str">
            <v>KIA</v>
          </cell>
          <cell r="G405" t="str">
            <v>Buah</v>
          </cell>
          <cell r="H405">
            <v>760000</v>
          </cell>
          <cell r="I405" t="str">
            <v>KIA</v>
          </cell>
        </row>
        <row r="406">
          <cell r="C406" t="str">
            <v>Urinoil Keramik</v>
          </cell>
          <cell r="G406" t="str">
            <v>Buah</v>
          </cell>
          <cell r="H406">
            <v>1200000</v>
          </cell>
        </row>
        <row r="407">
          <cell r="C407" t="str">
            <v>Vernis</v>
          </cell>
          <cell r="G407" t="str">
            <v>Liter</v>
          </cell>
          <cell r="H407">
            <v>4000</v>
          </cell>
        </row>
        <row r="408">
          <cell r="C408" t="str">
            <v>Vinyl</v>
          </cell>
          <cell r="G408" t="str">
            <v>M2</v>
          </cell>
          <cell r="H408">
            <v>185000</v>
          </cell>
        </row>
        <row r="409">
          <cell r="C409" t="str">
            <v>Wermes 5 mm Uk. 5,40 x 2,10 m</v>
          </cell>
          <cell r="H409">
            <v>85000</v>
          </cell>
        </row>
        <row r="410">
          <cell r="C410" t="str">
            <v>Wermes 6 mm Uk. 5,40 x 2,10 m</v>
          </cell>
          <cell r="H410">
            <v>95000</v>
          </cell>
        </row>
        <row r="411">
          <cell r="C411" t="str">
            <v>Zekering ( Kast Lokal 1 Zekering )</v>
          </cell>
          <cell r="G411" t="str">
            <v>Buah</v>
          </cell>
          <cell r="H411">
            <v>125000</v>
          </cell>
        </row>
        <row r="412">
          <cell r="C412" t="str">
            <v>Zekering ( Kast Lokal 2 Zekering )</v>
          </cell>
          <cell r="G412" t="str">
            <v>Buah</v>
          </cell>
          <cell r="H412">
            <v>160000</v>
          </cell>
        </row>
        <row r="413">
          <cell r="C413" t="str">
            <v>Zekering ( Kast Lokal 3 Zekering )</v>
          </cell>
          <cell r="G413" t="str">
            <v>Buah</v>
          </cell>
          <cell r="H413">
            <v>225000</v>
          </cell>
        </row>
      </sheetData>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sewa alt"/>
      <sheetName val="peraltn"/>
      <sheetName val="Dp. inti"/>
      <sheetName val="tc beco"/>
      <sheetName val="Sheet3"/>
      <sheetName val="albt"/>
      <sheetName val="Beco (Galian tnh)"/>
      <sheetName val="Analisa Utama"/>
      <sheetName val="ANALISA (2)"/>
      <sheetName val="Kuantitas"/>
      <sheetName val="Subkon"/>
      <sheetName val="Analisa 1"/>
      <sheetName val="upah bahan"/>
      <sheetName val="anl tehnik"/>
      <sheetName val="JADWAL"/>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6">
          <cell r="G16">
            <v>80000</v>
          </cell>
        </row>
        <row r="17">
          <cell r="G17">
            <v>280000</v>
          </cell>
        </row>
        <row r="20">
          <cell r="G20">
            <v>26000</v>
          </cell>
        </row>
      </sheetData>
      <sheetData sheetId="13"/>
      <sheetData sheetId="14"/>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chedule"/>
      <sheetName val="REKAP"/>
      <sheetName val="RAB"/>
      <sheetName val="ANALISA"/>
      <sheetName val="HARGA"/>
    </sheetNames>
    <sheetDataSet>
      <sheetData sheetId="0"/>
      <sheetData sheetId="1"/>
      <sheetData sheetId="2"/>
      <sheetData sheetId="3"/>
      <sheetData sheetId="4">
        <row r="13">
          <cell r="D13">
            <v>35000</v>
          </cell>
        </row>
        <row r="17">
          <cell r="D17">
            <v>65000</v>
          </cell>
        </row>
        <row r="18">
          <cell r="D18">
            <v>55000</v>
          </cell>
        </row>
        <row r="20">
          <cell r="D20">
            <v>60000</v>
          </cell>
        </row>
        <row r="21">
          <cell r="D21">
            <v>70000</v>
          </cell>
        </row>
        <row r="27">
          <cell r="D27">
            <v>65000</v>
          </cell>
        </row>
        <row r="29">
          <cell r="D29">
            <v>250000</v>
          </cell>
        </row>
        <row r="31">
          <cell r="D31">
            <v>85000</v>
          </cell>
        </row>
        <row r="32">
          <cell r="D32">
            <v>600</v>
          </cell>
        </row>
        <row r="36">
          <cell r="D36">
            <v>135000</v>
          </cell>
        </row>
        <row r="37">
          <cell r="D37">
            <v>7000</v>
          </cell>
        </row>
        <row r="39">
          <cell r="D39">
            <v>45000</v>
          </cell>
        </row>
        <row r="40">
          <cell r="D40">
            <v>7500000</v>
          </cell>
        </row>
        <row r="41">
          <cell r="D41">
            <v>3500000</v>
          </cell>
        </row>
        <row r="45">
          <cell r="D45">
            <v>435000</v>
          </cell>
        </row>
        <row r="48">
          <cell r="D48">
            <v>15000</v>
          </cell>
        </row>
        <row r="51">
          <cell r="D51">
            <v>500</v>
          </cell>
        </row>
        <row r="55">
          <cell r="D55">
            <v>60000</v>
          </cell>
        </row>
        <row r="58">
          <cell r="D58">
            <v>80000</v>
          </cell>
        </row>
        <row r="60">
          <cell r="D60">
            <v>3000000</v>
          </cell>
        </row>
        <row r="61">
          <cell r="D61">
            <v>2550000</v>
          </cell>
        </row>
        <row r="64">
          <cell r="D64">
            <v>75000</v>
          </cell>
        </row>
        <row r="65">
          <cell r="D65">
            <v>185000</v>
          </cell>
        </row>
        <row r="70">
          <cell r="D70">
            <v>25000</v>
          </cell>
        </row>
        <row r="71">
          <cell r="D71">
            <v>20000</v>
          </cell>
        </row>
        <row r="72">
          <cell r="D72">
            <v>125000</v>
          </cell>
        </row>
        <row r="73">
          <cell r="D73">
            <v>50000</v>
          </cell>
        </row>
        <row r="74">
          <cell r="D74">
            <v>75000</v>
          </cell>
        </row>
        <row r="87">
          <cell r="D87">
            <v>40000</v>
          </cell>
        </row>
        <row r="88">
          <cell r="D88">
            <v>85000</v>
          </cell>
        </row>
        <row r="95">
          <cell r="D95">
            <v>15000</v>
          </cell>
        </row>
        <row r="96">
          <cell r="D96">
            <v>150000</v>
          </cell>
        </row>
      </sheetData>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Alat"/>
      <sheetName val="PP"/>
      <sheetName val="bau"/>
      <sheetName val="bank"/>
      <sheetName val="Rupa2"/>
      <sheetName val="Dashboard"/>
      <sheetName val="Data"/>
      <sheetName val="rekap"/>
      <sheetName val="InputRAB"/>
      <sheetName val="Hrg Sat"/>
      <sheetName val="Pek. Persiapan"/>
      <sheetName val="Lamp.1"/>
      <sheetName val="pek. peng.sungai"/>
      <sheetName val="Pek jalan masuk"/>
      <sheetName val="Pek. Bend dan Tanggul"/>
      <sheetName val="Beton"/>
      <sheetName val="penulangan"/>
      <sheetName val="pek pintu"/>
      <sheetName val="Pas bt kl"/>
      <sheetName val="Pek. Lain2"/>
      <sheetName val="an.tek-struktur"/>
      <sheetName val="ana-bahan beton"/>
      <sheetName val="pas.batu"/>
      <sheetName val="AnTeknis"/>
      <sheetName val="aN-TANAH"/>
      <sheetName val="jlnaspal"/>
      <sheetName val="an-beton"/>
      <sheetName val="Spesi"/>
      <sheetName val="BaseC"/>
      <sheetName val="prod.alat"/>
      <sheetName val="har.alat"/>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ow r="7">
          <cell r="H7">
            <v>1</v>
          </cell>
        </row>
        <row r="21">
          <cell r="E21">
            <v>320000</v>
          </cell>
        </row>
        <row r="32">
          <cell r="E32">
            <v>1000</v>
          </cell>
        </row>
        <row r="62">
          <cell r="E62">
            <v>30000</v>
          </cell>
        </row>
        <row r="90">
          <cell r="E90">
            <v>50000</v>
          </cell>
        </row>
        <row r="114">
          <cell r="E114">
            <v>140000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4)"/>
      <sheetName val="analisa (3)"/>
      <sheetName val="upah (2)"/>
      <sheetName val="analisa (2)"/>
      <sheetName val="upah"/>
      <sheetName val="analisa"/>
    </sheetNames>
    <sheetDataSet>
      <sheetData sheetId="0"/>
      <sheetData sheetId="1"/>
      <sheetData sheetId="2"/>
      <sheetData sheetId="3"/>
      <sheetData sheetId="4">
        <row r="15">
          <cell r="E15">
            <v>36850</v>
          </cell>
        </row>
        <row r="16">
          <cell r="E16">
            <v>21450</v>
          </cell>
        </row>
        <row r="19">
          <cell r="E19">
            <v>74800</v>
          </cell>
        </row>
        <row r="23">
          <cell r="E23">
            <v>36300</v>
          </cell>
        </row>
        <row r="25">
          <cell r="E25">
            <v>13200</v>
          </cell>
        </row>
        <row r="27">
          <cell r="E27">
            <v>12100</v>
          </cell>
        </row>
        <row r="28">
          <cell r="E28">
            <v>1451000</v>
          </cell>
        </row>
        <row r="29">
          <cell r="E29">
            <v>45000</v>
          </cell>
        </row>
      </sheetData>
      <sheetData sheetId="5"/>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kon"/>
      <sheetName val="Evl"/>
      <sheetName val="Job"/>
      <sheetName val="ANL.ALAT"/>
      <sheetName val="Prod"/>
      <sheetName val="Koef"/>
      <sheetName val="H.Sat"/>
      <sheetName val="Altek"/>
      <sheetName val="Sche"/>
      <sheetName val="Anl"/>
      <sheetName val="Kwt"/>
      <sheetName val="Rekapitulasi"/>
      <sheetName val="U.Anl"/>
    </sheetNames>
    <sheetDataSet>
      <sheetData sheetId="0"/>
      <sheetData sheetId="1"/>
      <sheetData sheetId="2"/>
      <sheetData sheetId="3"/>
      <sheetData sheetId="4"/>
      <sheetData sheetId="5"/>
      <sheetData sheetId="6">
        <row r="13">
          <cell r="E13">
            <v>9000</v>
          </cell>
        </row>
        <row r="15">
          <cell r="E15">
            <v>7000</v>
          </cell>
        </row>
        <row r="20">
          <cell r="E20">
            <v>120000</v>
          </cell>
        </row>
        <row r="23">
          <cell r="E23">
            <v>25000</v>
          </cell>
        </row>
        <row r="24">
          <cell r="E24">
            <v>25000</v>
          </cell>
        </row>
        <row r="26">
          <cell r="E26">
            <v>28000</v>
          </cell>
        </row>
        <row r="27">
          <cell r="E27">
            <v>6000</v>
          </cell>
        </row>
        <row r="32">
          <cell r="E32">
            <v>422159</v>
          </cell>
        </row>
      </sheetData>
      <sheetData sheetId="7"/>
      <sheetData sheetId="8"/>
      <sheetData sheetId="9"/>
      <sheetData sheetId="10"/>
      <sheetData sheetId="11"/>
      <sheetData sheetId="12"/>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10">
          <cell r="G10">
            <v>600</v>
          </cell>
        </row>
        <row r="12">
          <cell r="G12">
            <v>145000</v>
          </cell>
        </row>
        <row r="69">
          <cell r="G69">
            <v>35000</v>
          </cell>
        </row>
      </sheetData>
      <sheetData sheetId="1">
        <row r="12">
          <cell r="G12">
            <v>19662.5</v>
          </cell>
        </row>
      </sheetData>
      <sheetData sheetId="2"/>
      <sheetData sheetId="3"/>
      <sheetData sheetId="4"/>
      <sheetData sheetId="5"/>
      <sheetData sheetId="6"/>
      <sheetData sheetId="7"/>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W"/>
      <sheetName val="Opname (2)"/>
      <sheetName val="Upah"/>
      <sheetName val="Bosi"/>
      <sheetName val="Analisa"/>
    </sheetNames>
    <sheetDataSet>
      <sheetData sheetId="0"/>
      <sheetData sheetId="1"/>
      <sheetData sheetId="2">
        <row r="19">
          <cell r="L19">
            <v>42500</v>
          </cell>
        </row>
        <row r="23">
          <cell r="L23">
            <v>80000</v>
          </cell>
        </row>
        <row r="44">
          <cell r="L44">
            <v>39000</v>
          </cell>
        </row>
        <row r="56">
          <cell r="L56">
            <v>1800000</v>
          </cell>
        </row>
        <row r="58">
          <cell r="L58">
            <v>52500</v>
          </cell>
        </row>
        <row r="60">
          <cell r="L60">
            <v>53500</v>
          </cell>
        </row>
        <row r="64">
          <cell r="L64">
            <v>55000</v>
          </cell>
        </row>
        <row r="67">
          <cell r="L67">
            <v>3500</v>
          </cell>
        </row>
        <row r="94">
          <cell r="L94">
            <v>10000</v>
          </cell>
        </row>
        <row r="96">
          <cell r="L96">
            <v>190000</v>
          </cell>
        </row>
        <row r="97">
          <cell r="L97">
            <v>190000</v>
          </cell>
        </row>
        <row r="115">
          <cell r="L115">
            <v>8000</v>
          </cell>
        </row>
        <row r="117">
          <cell r="L117">
            <v>32500</v>
          </cell>
        </row>
        <row r="122">
          <cell r="L122">
            <v>28000</v>
          </cell>
        </row>
        <row r="133">
          <cell r="L133">
            <v>17500</v>
          </cell>
        </row>
      </sheetData>
      <sheetData sheetId="3"/>
      <sheetData sheetId="4"/>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lian Biasa"/>
      <sheetName val="Galian batu"/>
      <sheetName val="Urugan biasa"/>
      <sheetName val="stripping"/>
      <sheetName val="Urugan pilihan"/>
      <sheetName val="Trans Agg"/>
      <sheetName val="Hotmix 4 cm"/>
      <sheetName val="Hotmix 5 cm"/>
      <sheetName val="Hotmix 6 cm"/>
      <sheetName val="ANA-ALAT"/>
      <sheetName val="REKAP"/>
      <sheetName val="bau"/>
      <sheetName val="GAJ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 = 150"/>
      <sheetName val="Analisa"/>
      <sheetName val="DU&amp;B"/>
    </sheetNames>
    <sheetDataSet>
      <sheetData sheetId="0"/>
      <sheetData sheetId="1"/>
      <sheetData sheetId="2">
        <row r="25">
          <cell r="F25">
            <v>68000</v>
          </cell>
        </row>
        <row r="27">
          <cell r="F27">
            <v>5000</v>
          </cell>
        </row>
      </sheetData>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harsat"/>
      <sheetName val="rekap"/>
      <sheetName val="rekap (2)"/>
      <sheetName val="rab"/>
      <sheetName val="volume"/>
      <sheetName val="Sheet1"/>
      <sheetName val="Sheet2"/>
      <sheetName val="Sheet3"/>
      <sheetName val="baha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Kuantitas"/>
      <sheetName val="Analisa"/>
      <sheetName val="DU&amp;B"/>
      <sheetName val="jadwal"/>
    </sheetNames>
    <sheetDataSet>
      <sheetData sheetId="0"/>
      <sheetData sheetId="1"/>
      <sheetData sheetId="2"/>
      <sheetData sheetId="3">
        <row r="31">
          <cell r="F31">
            <v>18000</v>
          </cell>
        </row>
        <row r="33">
          <cell r="F33">
            <v>130000</v>
          </cell>
        </row>
        <row r="47">
          <cell r="F47">
            <v>254600</v>
          </cell>
        </row>
        <row r="49">
          <cell r="F49">
            <v>173907</v>
          </cell>
        </row>
      </sheetData>
      <sheetData sheetId="4"/>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 val="DAF-HARSAT"/>
      <sheetName val="Peralatan"/>
      <sheetName val="Basic Price"/>
      <sheetName val="Daf 1"/>
      <sheetName val="Anl"/>
      <sheetName val="Manpower"/>
      <sheetName val="Equipt,Tools&amp;Cons"/>
    </sheetNames>
    <sheetDataSet>
      <sheetData sheetId="0"/>
      <sheetData sheetId="1"/>
      <sheetData sheetId="2"/>
      <sheetData sheetId="3"/>
      <sheetData sheetId="4"/>
      <sheetData sheetId="5"/>
      <sheetData sheetId="6"/>
      <sheetData sheetId="7">
        <row r="13">
          <cell r="G13">
            <v>3000</v>
          </cell>
        </row>
        <row r="14">
          <cell r="G14">
            <v>2000</v>
          </cell>
        </row>
        <row r="15">
          <cell r="G15">
            <v>2500</v>
          </cell>
        </row>
      </sheetData>
      <sheetData sheetId="8">
        <row r="32">
          <cell r="G32">
            <v>1150</v>
          </cell>
        </row>
        <row r="33">
          <cell r="G33">
            <v>600</v>
          </cell>
        </row>
        <row r="34">
          <cell r="G34">
            <v>8500</v>
          </cell>
        </row>
      </sheetData>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RAP"/>
      <sheetName val="Rekap"/>
      <sheetName val="Kuan&amp;Harga"/>
      <sheetName val="Ls-Mobilisasi (OK)"/>
      <sheetName val="SAT-DAS"/>
      <sheetName val="Ur-Anl (ok )"/>
      <sheetName val="Analisa (ok)"/>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row r="13">
          <cell r="I13">
            <v>3428.5714285714284</v>
          </cell>
        </row>
        <row r="15">
          <cell r="I15">
            <v>4285.7142857142853</v>
          </cell>
        </row>
        <row r="24">
          <cell r="I24">
            <v>38300</v>
          </cell>
        </row>
        <row r="27">
          <cell r="I27">
            <v>65700</v>
          </cell>
        </row>
        <row r="30">
          <cell r="I30">
            <v>19000</v>
          </cell>
        </row>
        <row r="32">
          <cell r="I32">
            <v>800</v>
          </cell>
        </row>
        <row r="36">
          <cell r="I36">
            <v>3600</v>
          </cell>
        </row>
        <row r="37">
          <cell r="I37">
            <v>5500</v>
          </cell>
        </row>
        <row r="67">
          <cell r="I67">
            <v>270920</v>
          </cell>
        </row>
        <row r="68">
          <cell r="I68">
            <v>34820</v>
          </cell>
        </row>
        <row r="76">
          <cell r="I76">
            <v>77290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CHECK"/>
      <sheetName val="SCHE"/>
      <sheetName val="SRT"/>
      <sheetName val="Rek"/>
      <sheetName val="BQ"/>
      <sheetName val="MJR"/>
      <sheetName val="Ana"/>
      <sheetName val="Met"/>
      <sheetName val="hsd"/>
      <sheetName val="Mob"/>
      <sheetName val="AN-E"/>
      <sheetName val="MOS"/>
      <sheetName val="ALAT"/>
      <sheetName val="GEL"/>
      <sheetName val="Form"/>
      <sheetName val="Lamp Mob"/>
      <sheetName val="STAF"/>
      <sheetName val="PENG."/>
      <sheetName val="Ana (2)"/>
      <sheetName val="Met Col"/>
      <sheetName val="Ana.Non "/>
      <sheetName val="Meth.Non"/>
      <sheetName val="PENG.2"/>
      <sheetName val="PENG.3"/>
      <sheetName val="ORG2"/>
      <sheetName val="CUR"/>
      <sheetName val="Minat"/>
      <sheetName val="Sheet1"/>
      <sheetName val="IND"/>
      <sheetName val="BOQ"/>
      <sheetName val="STF (2)"/>
      <sheetName val="alt-cimangkok"/>
      <sheetName val="SCH"/>
      <sheetName val="SUB"/>
      <sheetName val="DLM"/>
      <sheetName val="BALT"/>
      <sheetName val="LMP.1"/>
      <sheetName val="LMP.2"/>
      <sheetName val="RTN"/>
      <sheetName val="ANA (BAK)"/>
      <sheetName val="MET (BAK)"/>
      <sheetName val="CMK"/>
      <sheetName val="TM"/>
      <sheetName val="DU&amp;B"/>
      <sheetName val="SAT-DAS"/>
    </sheetNames>
    <sheetDataSet>
      <sheetData sheetId="0">
        <row r="1">
          <cell r="A1" t="str">
            <v>Bandung, 1 Agustus 2002</v>
          </cell>
        </row>
        <row r="33">
          <cell r="B33">
            <v>26</v>
          </cell>
        </row>
      </sheetData>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 val="SAT-DAS"/>
      <sheetName val="Lamp-2 (Analisa)"/>
      <sheetName val="harga dasar"/>
      <sheetName val="Analisa (ok)"/>
      <sheetName val="Resume"/>
      <sheetName val="bahan"/>
      <sheetName val="HARGA ALAT"/>
      <sheetName val="bq analisa"/>
    </sheetNames>
    <sheetDataSet>
      <sheetData sheetId="0" refreshError="1"/>
      <sheetData sheetId="1" refreshError="1"/>
      <sheetData sheetId="2" refreshError="1">
        <row r="11">
          <cell r="G11">
            <v>2700</v>
          </cell>
        </row>
        <row r="12">
          <cell r="G12">
            <v>4250</v>
          </cell>
        </row>
        <row r="13">
          <cell r="G13">
            <v>5000</v>
          </cell>
        </row>
        <row r="17">
          <cell r="G17">
            <v>96800</v>
          </cell>
        </row>
        <row r="18">
          <cell r="G18">
            <v>104115.69</v>
          </cell>
        </row>
        <row r="19">
          <cell r="G19">
            <v>123200</v>
          </cell>
        </row>
        <row r="20">
          <cell r="G20">
            <v>103025.76</v>
          </cell>
        </row>
        <row r="22">
          <cell r="G22">
            <v>10300</v>
          </cell>
        </row>
        <row r="23">
          <cell r="G23">
            <v>3350</v>
          </cell>
        </row>
        <row r="24">
          <cell r="G24">
            <v>990</v>
          </cell>
        </row>
        <row r="26">
          <cell r="G26">
            <v>7100</v>
          </cell>
        </row>
        <row r="27">
          <cell r="G27">
            <v>7100</v>
          </cell>
        </row>
        <row r="28">
          <cell r="G28">
            <v>4500</v>
          </cell>
        </row>
        <row r="29">
          <cell r="G29">
            <v>900000</v>
          </cell>
        </row>
        <row r="33">
          <cell r="G33">
            <v>20030</v>
          </cell>
        </row>
        <row r="34">
          <cell r="G34">
            <v>69170</v>
          </cell>
        </row>
        <row r="35">
          <cell r="G35">
            <v>48150</v>
          </cell>
        </row>
        <row r="36">
          <cell r="G36">
            <v>21420</v>
          </cell>
        </row>
        <row r="37">
          <cell r="G37">
            <v>58920</v>
          </cell>
        </row>
        <row r="38">
          <cell r="G38">
            <v>82020</v>
          </cell>
        </row>
        <row r="40">
          <cell r="G40">
            <v>106900</v>
          </cell>
        </row>
        <row r="43">
          <cell r="G43">
            <v>49390</v>
          </cell>
        </row>
        <row r="44">
          <cell r="G44">
            <v>64870</v>
          </cell>
        </row>
        <row r="45">
          <cell r="G45">
            <v>73230</v>
          </cell>
        </row>
        <row r="46">
          <cell r="G46">
            <v>13690</v>
          </cell>
        </row>
        <row r="48">
          <cell r="G48">
            <v>93080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RKP"/>
      <sheetName val="DKH_1"/>
      <sheetName val="DKH_2"/>
      <sheetName val="ANAL_PU"/>
      <sheetName val="ANAL_PU2"/>
      <sheetName val="HS"/>
      <sheetName val="SUB"/>
      <sheetName val="ANAL_WK"/>
      <sheetName val="610.04"/>
      <sheetName val="610.05"/>
      <sheetName val="610.06"/>
      <sheetName val="610.07"/>
      <sheetName val="610.08"/>
      <sheetName val="COVERDAM"/>
      <sheetName val="Sheet6"/>
    </sheetNames>
    <sheetDataSet>
      <sheetData sheetId="0"/>
      <sheetData sheetId="1"/>
      <sheetData sheetId="2"/>
      <sheetData sheetId="3"/>
      <sheetData sheetId="4"/>
      <sheetData sheetId="5"/>
      <sheetData sheetId="6"/>
      <sheetData sheetId="7"/>
      <sheetData sheetId="8"/>
      <sheetData sheetId="9">
        <row r="44">
          <cell r="U44">
            <v>711023250</v>
          </cell>
        </row>
      </sheetData>
      <sheetData sheetId="10">
        <row r="104">
          <cell r="P104">
            <v>298850000</v>
          </cell>
        </row>
      </sheetData>
      <sheetData sheetId="11">
        <row r="100">
          <cell r="R100">
            <v>2547132683.9545455</v>
          </cell>
        </row>
      </sheetData>
      <sheetData sheetId="12">
        <row r="26">
          <cell r="R26">
            <v>85000000</v>
          </cell>
        </row>
      </sheetData>
      <sheetData sheetId="13">
        <row r="22">
          <cell r="N22">
            <v>77340188.02670455</v>
          </cell>
        </row>
      </sheetData>
      <sheetData sheetId="14"/>
      <sheetData sheetId="15"/>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Harga Upah &amp; Bahan"/>
      <sheetName val="Analisa"/>
      <sheetName val="Curva"/>
      <sheetName val="Sub"/>
      <sheetName val="Alat"/>
      <sheetName val="Person"/>
      <sheetName val="Medan"/>
    </sheetNames>
    <sheetDataSet>
      <sheetData sheetId="0"/>
      <sheetData sheetId="1"/>
      <sheetData sheetId="2"/>
      <sheetData sheetId="3">
        <row r="6">
          <cell r="D6" t="str">
            <v>Mobilisasi &amp; Demobilisasi Alat Berat</v>
          </cell>
        </row>
        <row r="103">
          <cell r="D103" t="str">
            <v>Galian Tanah Alat Berat</v>
          </cell>
        </row>
        <row r="148">
          <cell r="D148" t="str">
            <v>Galian Tanah Manual</v>
          </cell>
        </row>
        <row r="193">
          <cell r="D193" t="str">
            <v>Timbunan Tanah Hasil Galian</v>
          </cell>
        </row>
        <row r="240">
          <cell r="D240" t="str">
            <v>Pasangan Batu 1 : 4</v>
          </cell>
        </row>
        <row r="293">
          <cell r="D293" t="str">
            <v>Plesteran 1 : 3</v>
          </cell>
        </row>
        <row r="343">
          <cell r="D343" t="str">
            <v>Beton K.225</v>
          </cell>
        </row>
        <row r="393">
          <cell r="D393" t="str">
            <v>Beton K.175</v>
          </cell>
        </row>
        <row r="444">
          <cell r="D444" t="str">
            <v>Besi Tulangan</v>
          </cell>
        </row>
        <row r="493">
          <cell r="D493" t="str">
            <v>Upah Pekerja Besi</v>
          </cell>
        </row>
        <row r="542">
          <cell r="D542" t="str">
            <v>Timbunan Tanah Didatangkan dan Dipadatkan</v>
          </cell>
        </row>
        <row r="590">
          <cell r="D590" t="str">
            <v>Kayu Cerucuk/Sjenis, dia. 15 cm, L=4m</v>
          </cell>
        </row>
        <row r="638">
          <cell r="D638" t="str">
            <v>Upah Pancang Kayu Cerucuk</v>
          </cell>
        </row>
        <row r="687">
          <cell r="D687" t="str">
            <v>Gebalan Rumput</v>
          </cell>
        </row>
        <row r="736">
          <cell r="D736" t="str">
            <v>Bekisting / Perancah</v>
          </cell>
        </row>
        <row r="787">
          <cell r="D787" t="str">
            <v>Lapisan Ijuk</v>
          </cell>
        </row>
      </sheetData>
      <sheetData sheetId="4"/>
      <sheetData sheetId="5"/>
      <sheetData sheetId="6"/>
      <sheetData sheetId="7"/>
      <sheetData sheetId="8"/>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Bahan"/>
      <sheetName val="PRICE"/>
      <sheetName val="ListAlat"/>
      <sheetName val="ANalat"/>
      <sheetName val="ANK"/>
      <sheetName val="BOW"/>
    </sheetNames>
    <sheetDataSet>
      <sheetData sheetId="0"/>
      <sheetData sheetId="1" refreshError="1"/>
      <sheetData sheetId="2" refreshError="1"/>
      <sheetData sheetId="3"/>
      <sheetData sheetId="4" refreshError="1"/>
      <sheetData sheetId="5"/>
      <sheetData sheetId="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EE"/>
      <sheetName val="RAB2EE"/>
      <sheetName val="RekapOE"/>
      <sheetName val="RAB2OE"/>
      <sheetName val="RekapKosong"/>
      <sheetName val="RAB2Kosong"/>
      <sheetName val="B.T"/>
      <sheetName val="Coba-coba"/>
    </sheetNames>
    <sheetDataSet>
      <sheetData sheetId="0" refreshError="1"/>
      <sheetData sheetId="1" refreshError="1"/>
      <sheetData sheetId="2" refreshError="1"/>
      <sheetData sheetId="3" refreshError="1"/>
      <sheetData sheetId="4" refreshError="1"/>
      <sheetData sheetId="5" refreshError="1"/>
      <sheetData sheetId="6" refreshError="1">
        <row r="9">
          <cell r="C9">
            <v>0.61653755826699685</v>
          </cell>
        </row>
        <row r="11">
          <cell r="C11">
            <v>0.88781408390447547</v>
          </cell>
        </row>
      </sheetData>
      <sheetData sheetId="7"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EE"/>
      <sheetName val="RAB2EE"/>
      <sheetName val="RekapOE"/>
      <sheetName val="RAB2OE"/>
      <sheetName val="RekapKosong"/>
      <sheetName val="RAB2Kosong"/>
      <sheetName val="RAB1"/>
      <sheetName val="Analisa"/>
      <sheetName val="AnalisaKosong"/>
      <sheetName val="Harga"/>
      <sheetName val="HitunganUtama"/>
      <sheetName val="B.T"/>
      <sheetName val="Hit Besi Puskesmas "/>
      <sheetName val="Hit Besi Gudang"/>
    </sheetNames>
    <sheetDataSet>
      <sheetData sheetId="0"/>
      <sheetData sheetId="1"/>
      <sheetData sheetId="2"/>
      <sheetData sheetId="3"/>
      <sheetData sheetId="4"/>
      <sheetData sheetId="5"/>
      <sheetData sheetId="6"/>
      <sheetData sheetId="7"/>
      <sheetData sheetId="8"/>
      <sheetData sheetId="9"/>
      <sheetData sheetId="10"/>
      <sheetData sheetId="11">
        <row r="5">
          <cell r="C5">
            <v>0.22195352097611887</v>
          </cell>
        </row>
        <row r="7">
          <cell r="C7">
            <v>0.39458403729087799</v>
          </cell>
        </row>
        <row r="15">
          <cell r="C15">
            <v>1.5783361491635119</v>
          </cell>
        </row>
        <row r="18">
          <cell r="C18">
            <v>2.2257005853438585</v>
          </cell>
        </row>
      </sheetData>
      <sheetData sheetId="12"/>
      <sheetData sheetId="13"/>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3B1"/>
      <sheetName val="Paya Metah"/>
      <sheetName val="Alur Siak"/>
      <sheetName val="Jamur Jelatang"/>
      <sheetName val="Paya Prang"/>
      <sheetName val="Bukit Keranji"/>
      <sheetName val="Pante Perlak"/>
      <sheetName val="Paya Udang"/>
      <sheetName val="Tanah Terban"/>
    </sheetNames>
    <sheetDataSet>
      <sheetData sheetId="0" refreshError="1"/>
      <sheetData sheetId="1" refreshError="1"/>
      <sheetData sheetId="2" refreshError="1"/>
      <sheetData sheetId="3" refreshError="1">
        <row r="24">
          <cell r="P24">
            <v>13625</v>
          </cell>
        </row>
        <row r="26">
          <cell r="P26">
            <v>420782.30000000005</v>
          </cell>
        </row>
        <row r="27">
          <cell r="P27">
            <v>20103.895</v>
          </cell>
        </row>
      </sheetData>
      <sheetData sheetId="4" refreshError="1"/>
      <sheetData sheetId="5" refreshError="1"/>
      <sheetData sheetId="6" refreshError="1"/>
      <sheetData sheetId="7" refreshError="1"/>
      <sheetData sheetId="8"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MAPP"/>
      <sheetName val="Rekap BoQ"/>
      <sheetName val="BoQ Total"/>
      <sheetName val="Material"/>
      <sheetName val="Upah"/>
      <sheetName val="Sub"/>
      <sheetName val="Alat"/>
      <sheetName val="Bab1"/>
      <sheetName val="RinciBab1"/>
      <sheetName val="Tunnel KAI"/>
      <sheetName val="Bab2"/>
      <sheetName val="Bab3"/>
      <sheetName val="Bab4"/>
      <sheetName val="Antek1"/>
      <sheetName val="Bab5"/>
      <sheetName val="Bab6"/>
      <sheetName val="Bab7"/>
      <sheetName val="Antek3"/>
      <sheetName val="Bab8"/>
      <sheetName val="Bab9"/>
      <sheetName val="Bab10"/>
      <sheetName val="Antek2"/>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rc_plate"/>
      <sheetName val="IDC 6.4"/>
      <sheetName val="IDC 6.5a"/>
      <sheetName val="IDC 6.5b"/>
      <sheetName val="IDC 6.6a"/>
      <sheetName val="IDC 6.6b"/>
      <sheetName val="IDC 6.7"/>
      <sheetName val="IDC 6.8"/>
    </sheetNames>
    <sheetDataSet>
      <sheetData sheetId="0" refreshError="1"/>
      <sheetData sheetId="1">
        <row r="22">
          <cell r="T22">
            <v>13500</v>
          </cell>
        </row>
      </sheetData>
      <sheetData sheetId="2" refreshError="1"/>
      <sheetData sheetId="3"/>
      <sheetData sheetId="4">
        <row r="617">
          <cell r="J617">
            <v>440000</v>
          </cell>
        </row>
        <row r="619">
          <cell r="J619">
            <v>380000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Rek.Harsat"/>
      <sheetName val="Analis har"/>
      <sheetName val="BASIC"/>
      <sheetName val="SKET"/>
      <sheetName val="KISDAM"/>
      <sheetName val="METODE"/>
      <sheetName val="Jad.pelperlat"/>
      <sheetName val="Personil"/>
      <sheetName val="Peralatan"/>
      <sheetName val="Rekap-Volume"/>
    </sheetNames>
    <sheetDataSet>
      <sheetData sheetId="0"/>
      <sheetData sheetId="1"/>
      <sheetData sheetId="2" refreshError="1">
        <row r="18">
          <cell r="I18">
            <v>12500</v>
          </cell>
        </row>
        <row r="23">
          <cell r="I23">
            <v>21250</v>
          </cell>
        </row>
        <row r="34">
          <cell r="I34">
            <v>10050</v>
          </cell>
        </row>
        <row r="45">
          <cell r="I45">
            <v>10000</v>
          </cell>
        </row>
      </sheetData>
      <sheetData sheetId="3"/>
      <sheetData sheetId="4" refreshError="1">
        <row r="187">
          <cell r="N187">
            <v>17059.169999999998</v>
          </cell>
        </row>
        <row r="237">
          <cell r="N237">
            <v>33343.4</v>
          </cell>
        </row>
        <row r="287">
          <cell r="N287">
            <v>52619.88</v>
          </cell>
        </row>
        <row r="335">
          <cell r="N335">
            <v>42901.380000000005</v>
          </cell>
        </row>
        <row r="625">
          <cell r="N625">
            <v>1478549.0334375002</v>
          </cell>
        </row>
        <row r="674">
          <cell r="N674">
            <v>1476936.5334375002</v>
          </cell>
        </row>
        <row r="772">
          <cell r="N772">
            <v>829210.20843749994</v>
          </cell>
        </row>
        <row r="914">
          <cell r="N914">
            <v>59000</v>
          </cell>
        </row>
      </sheetData>
      <sheetData sheetId="5" refreshError="1">
        <row r="1151">
          <cell r="AO1151">
            <v>19200</v>
          </cell>
        </row>
        <row r="1155">
          <cell r="AO1155">
            <v>36000</v>
          </cell>
        </row>
        <row r="1156">
          <cell r="AO1156">
            <v>56000</v>
          </cell>
        </row>
        <row r="1159">
          <cell r="AO1159">
            <v>28000</v>
          </cell>
        </row>
        <row r="1161">
          <cell r="AO1161">
            <v>16000</v>
          </cell>
        </row>
      </sheetData>
      <sheetData sheetId="6"/>
      <sheetData sheetId="7"/>
      <sheetData sheetId="8"/>
      <sheetData sheetId="9"/>
      <sheetData sheetId="10"/>
      <sheetData sheetId="11"/>
      <sheetData sheetId="12"/>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2)"/>
      <sheetName val="REKAP"/>
      <sheetName val="RAB1"/>
      <sheetName val="RAB2"/>
      <sheetName val="RAB3"/>
      <sheetName val="RAB4"/>
      <sheetName val="RAB5"/>
      <sheetName val="RAB6"/>
      <sheetName val="RAB7"/>
      <sheetName val="RAB8"/>
      <sheetName val="RAB9"/>
      <sheetName val="BAHAN"/>
      <sheetName val="ALAT"/>
      <sheetName val="SPL-IIIC"/>
      <sheetName val="L4"/>
      <sheetName val="K331"/>
      <sheetName val="K33H"/>
      <sheetName val="K224"/>
      <sheetName val="K017"/>
      <sheetName val="K020"/>
      <sheetName val="K618"/>
      <sheetName val="K512"/>
      <sheetName val="K520"/>
      <sheetName val="K515"/>
      <sheetName val="K516"/>
      <sheetName val="K705"/>
      <sheetName val="K715"/>
      <sheetName val="K710"/>
      <sheetName val="K725"/>
      <sheetName val="K722"/>
      <sheetName val="K410"/>
      <sheetName val="K636"/>
      <sheetName val="K621"/>
      <sheetName val="K035"/>
      <sheetName val="K819"/>
      <sheetName val="K817"/>
      <sheetName val="K040"/>
      <sheetName val="K641"/>
      <sheetName val="W1"/>
      <sheetName val="A1+G2"/>
      <sheetName val="K.310"/>
      <sheetName val="K411"/>
      <sheetName val="G50i"/>
      <sheetName val="SCHEDULE"/>
      <sheetName val="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1">
          <cell r="H51">
            <v>34640</v>
          </cell>
        </row>
      </sheetData>
      <sheetData sheetId="15" refreshError="1">
        <row r="52">
          <cell r="H52">
            <v>14660</v>
          </cell>
        </row>
      </sheetData>
      <sheetData sheetId="16" refreshError="1">
        <row r="51">
          <cell r="H51">
            <v>164090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51">
          <cell r="H51">
            <v>207450</v>
          </cell>
        </row>
      </sheetData>
      <sheetData sheetId="29" refreshError="1"/>
      <sheetData sheetId="30" refreshError="1"/>
      <sheetData sheetId="31" refreshError="1"/>
      <sheetData sheetId="32" refreshError="1">
        <row r="50">
          <cell r="H50">
            <v>8820</v>
          </cell>
        </row>
      </sheetData>
      <sheetData sheetId="33" refreshError="1"/>
      <sheetData sheetId="34" refreshError="1">
        <row r="51">
          <cell r="H51">
            <v>12880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data-1"/>
      <sheetName val="data-2"/>
      <sheetName val="simak"/>
      <sheetName val="rekap"/>
      <sheetName val="rab"/>
      <sheetName val="anal-mob"/>
      <sheetName val="mpu"/>
      <sheetName val="anal-1"/>
      <sheetName val="harsat"/>
      <sheetName val="plant"/>
      <sheetName val="alat"/>
      <sheetName val="sub"/>
      <sheetName val="produk"/>
      <sheetName val="div7-1"/>
      <sheetName val="div7-2"/>
      <sheetName val="dt-1"/>
      <sheetName val="dt-2"/>
      <sheetName val="dt-3"/>
      <sheetName val="dt-5"/>
      <sheetName val="railing"/>
      <sheetName val="61004"/>
      <sheetName val="61005"/>
      <sheetName val="61006"/>
      <sheetName val="61007"/>
      <sheetName val="61008"/>
      <sheetName val="biaya persiapan"/>
      <sheetName val="pemanggilan suplier"/>
      <sheetName val="klar_sub_Supl"/>
      <sheetName val="skedul panggil"/>
    </sheetNames>
    <sheetDataSet>
      <sheetData sheetId="0" refreshError="1">
        <row r="6">
          <cell r="V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MP UTAMA"/>
      <sheetName val="KUANT"/>
      <sheetName val="MOB"/>
      <sheetName val="ANL HAR"/>
      <sheetName val="AN MOS"/>
      <sheetName val="HRG SAT"/>
      <sheetName val="T-SCHE"/>
      <sheetName val="Sub Ktrk"/>
      <sheetName val="DIV 2-5"/>
      <sheetName val="DIV 4-6"/>
      <sheetName val="DIV 7-8"/>
      <sheetName val="DIV 9-10"/>
      <sheetName val="C....."/>
      <sheetName val="CL"/>
      <sheetName val="Catat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4">
          <cell r="B4" t="str">
            <v>IRVAN MIRZA</v>
          </cell>
        </row>
        <row r="5">
          <cell r="B5" t="str">
            <v>DIREKTUR UTAMA</v>
          </cell>
        </row>
      </sheetData>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rt Penawar"/>
      <sheetName val="KULIT"/>
      <sheetName val="Rumus"/>
      <sheetName val="Rekap Bill"/>
      <sheetName val="Bill"/>
      <sheetName val="Scedule"/>
      <sheetName val="Net wok"/>
      <sheetName val="R"/>
      <sheetName val="Schedule Multy Years"/>
      <sheetName val="Mpu"/>
      <sheetName val="Schedule Multy Years (2)"/>
      <sheetName val="Schedule Alat (2)"/>
      <sheetName val="Schedule Alat"/>
      <sheetName val="Schedule Bahan Tenaga"/>
      <sheetName val="Lamp. 1"/>
      <sheetName val="Jadwal Alat Bahan TKerja "/>
      <sheetName val="Jadwal Alat Bahan TKerja MTY"/>
      <sheetName val="Usul Staf Inti"/>
      <sheetName val="Struktur Orga"/>
      <sheetName val="(PQ) Usul Alat"/>
      <sheetName val="Daftra Harga"/>
      <sheetName val="Onsite"/>
      <sheetName val="Konf Batu"/>
      <sheetName val="Konf Aspal"/>
      <sheetName val="Konf Beton"/>
      <sheetName val="Sub Kontrak"/>
      <sheetName val="Sheet1"/>
      <sheetName val="Lamp. 13"/>
      <sheetName val="Daf Simak"/>
      <sheetName val="Lamp. 12"/>
      <sheetName val="Surat"/>
      <sheetName val="A,B,C,D,E"/>
      <sheetName val="Neraca"/>
      <sheetName val="F"/>
      <sheetName val="G"/>
      <sheetName val="H"/>
      <sheetName val="I"/>
      <sheetName val="For.1d"/>
      <sheetName val="srt Blac lis"/>
      <sheetName val="Menu"/>
      <sheetName val="PQ dtr isi"/>
      <sheetName val="Neraca prs"/>
      <sheetName val="Sheet6"/>
      <sheetName val="Sheet7"/>
      <sheetName val="Sheet8"/>
      <sheetName val="Sheet9"/>
      <sheetName val="Sheet10"/>
      <sheetName val="Sheet11"/>
      <sheetName val="Sheet16"/>
    </sheetNames>
    <sheetDataSet>
      <sheetData sheetId="0"/>
      <sheetData sheetId="1"/>
      <sheetData sheetId="2"/>
      <sheetData sheetId="3"/>
      <sheetData sheetId="4">
        <row r="1">
          <cell r="J1"/>
        </row>
      </sheetData>
      <sheetData sheetId="5">
        <row r="2">
          <cell r="B2" t="str">
            <v>DAFTAR KWANTITAS DAN HARGA</v>
          </cell>
        </row>
        <row r="4">
          <cell r="B4" t="str">
            <v>Nama Perusahaan</v>
          </cell>
          <cell r="E4" t="str">
            <v>:</v>
          </cell>
          <cell r="F4" t="str">
            <v>PT. TUAH PERSADA INDAH</v>
          </cell>
        </row>
        <row r="5">
          <cell r="B5" t="str">
            <v>Nama Kegiatan</v>
          </cell>
          <cell r="E5" t="str">
            <v>:</v>
          </cell>
          <cell r="F5" t="str">
            <v>Rehabilitasi dan Rekonstruksi Provinsi Nanggroe Aceh Darussalam</v>
          </cell>
        </row>
        <row r="6">
          <cell r="B6" t="str">
            <v>Nama Paket</v>
          </cell>
          <cell r="E6" t="str">
            <v>:</v>
          </cell>
          <cell r="F6" t="str">
            <v>Rehabilitasi dan Rekonstruksi Jalan Rheng Krueng - Meuraxa,  Mns. Balek - Dayah Kleng (CS)</v>
          </cell>
        </row>
        <row r="7">
          <cell r="B7" t="str">
            <v>Nomor  Paket</v>
          </cell>
          <cell r="E7" t="str">
            <v>:</v>
          </cell>
          <cell r="F7" t="str">
            <v>PIJAY - 03</v>
          </cell>
        </row>
        <row r="8">
          <cell r="B8" t="str">
            <v>Sumber Dana / TA</v>
          </cell>
          <cell r="E8" t="str">
            <v>:</v>
          </cell>
          <cell r="F8" t="str">
            <v>APBN/ 2009</v>
          </cell>
        </row>
        <row r="9">
          <cell r="B9" t="str">
            <v>Prov / Kab / Kota</v>
          </cell>
          <cell r="E9" t="str">
            <v>:</v>
          </cell>
          <cell r="F9" t="str">
            <v>NAD / Pidie Jaya</v>
          </cell>
        </row>
        <row r="11">
          <cell r="B11" t="str">
            <v>MATA</v>
          </cell>
          <cell r="C11"/>
          <cell r="G11" t="str">
            <v>SA</v>
          </cell>
          <cell r="H11" t="str">
            <v>PERKIRAAN</v>
          </cell>
          <cell r="I11" t="str">
            <v>HARGA</v>
          </cell>
          <cell r="J11" t="str">
            <v>TOTAL</v>
          </cell>
        </row>
        <row r="12">
          <cell r="B12" t="str">
            <v>PEMBA</v>
          </cell>
          <cell r="C12" t="str">
            <v xml:space="preserve">U R A I A N </v>
          </cell>
          <cell r="G12" t="str">
            <v>TU</v>
          </cell>
          <cell r="H12" t="str">
            <v>KUANTITAS</v>
          </cell>
          <cell r="I12" t="str">
            <v>SATUAN</v>
          </cell>
          <cell r="J12" t="str">
            <v>HARGA</v>
          </cell>
        </row>
        <row r="13">
          <cell r="B13" t="str">
            <v>YARAN</v>
          </cell>
          <cell r="C13"/>
          <cell r="D13"/>
          <cell r="G13" t="str">
            <v>AN</v>
          </cell>
          <cell r="H13"/>
          <cell r="I13" t="str">
            <v>( Rp.)</v>
          </cell>
          <cell r="J13" t="str">
            <v>( Rp.)</v>
          </cell>
        </row>
        <row r="14">
          <cell r="B14" t="str">
            <v>a</v>
          </cell>
          <cell r="D14" t="str">
            <v>b</v>
          </cell>
          <cell r="G14" t="str">
            <v>c</v>
          </cell>
          <cell r="H14" t="str">
            <v>d</v>
          </cell>
          <cell r="I14" t="str">
            <v>e</v>
          </cell>
          <cell r="J14" t="str">
            <v>f=(d x e)</v>
          </cell>
        </row>
        <row r="16">
          <cell r="D16" t="str">
            <v>DIVISI 1 - UMUM</v>
          </cell>
        </row>
        <row r="18">
          <cell r="B18" t="str">
            <v>1.2</v>
          </cell>
          <cell r="D18" t="str">
            <v>Mobilisasi</v>
          </cell>
          <cell r="G18" t="str">
            <v>Ls</v>
          </cell>
          <cell r="H18">
            <v>1</v>
          </cell>
          <cell r="I18">
            <v>95550500</v>
          </cell>
          <cell r="J18">
            <v>95550500</v>
          </cell>
        </row>
        <row r="20">
          <cell r="D20" t="str">
            <v>Jumlah Harga Penawaran Divisi 1 (masuk pada Rekapitulasi Daftar Kuantitas Harga)</v>
          </cell>
          <cell r="J20">
            <v>95550500</v>
          </cell>
        </row>
        <row r="22">
          <cell r="D22" t="str">
            <v>DIVISI 2 - DRAINASE</v>
          </cell>
        </row>
        <row r="24">
          <cell r="B24" t="str">
            <v>2.1</v>
          </cell>
          <cell r="D24" t="str">
            <v>Galian untuk Selokan, Drainase dan Saluran Air</v>
          </cell>
          <cell r="G24" t="str">
            <v>M3</v>
          </cell>
          <cell r="H24">
            <v>50</v>
          </cell>
          <cell r="I24">
            <v>33319.01</v>
          </cell>
          <cell r="J24">
            <v>1665950.5</v>
          </cell>
        </row>
        <row r="25">
          <cell r="B25" t="str">
            <v>2.2</v>
          </cell>
          <cell r="D25" t="str">
            <v>Pasangan Batu Dengan Mortar</v>
          </cell>
          <cell r="G25" t="str">
            <v>M3</v>
          </cell>
          <cell r="H25">
            <v>85</v>
          </cell>
          <cell r="I25">
            <v>615357</v>
          </cell>
          <cell r="J25">
            <v>52305345</v>
          </cell>
        </row>
        <row r="26">
          <cell r="B26" t="str">
            <v>2.3 (1)</v>
          </cell>
          <cell r="D26" t="str">
            <v xml:space="preserve">Gorong-gorong pipa beton bertulang </v>
          </cell>
          <cell r="G26" t="str">
            <v>M1</v>
          </cell>
        </row>
        <row r="27">
          <cell r="D27" t="str">
            <v>Diameter dalam &lt; 45 cm</v>
          </cell>
        </row>
        <row r="28">
          <cell r="B28" t="str">
            <v>2.3 (2)</v>
          </cell>
          <cell r="D28" t="str">
            <v xml:space="preserve">Gorong-gorong pipa beton bertulang </v>
          </cell>
          <cell r="G28" t="str">
            <v>M1</v>
          </cell>
        </row>
        <row r="29">
          <cell r="D29" t="str">
            <v>Diameter dalam 45 - 75 cm</v>
          </cell>
        </row>
        <row r="30">
          <cell r="B30" t="str">
            <v>2.3 (3)</v>
          </cell>
          <cell r="D30" t="str">
            <v xml:space="preserve">Gorong-gorong pipa beton bertulang </v>
          </cell>
          <cell r="G30" t="str">
            <v>M1</v>
          </cell>
          <cell r="H30">
            <v>20</v>
          </cell>
          <cell r="I30">
            <v>493632.78361648787</v>
          </cell>
          <cell r="J30">
            <v>9872655.6699999999</v>
          </cell>
        </row>
        <row r="31">
          <cell r="D31" t="str">
            <v xml:space="preserve">Diameter Dalam 80-100 cm </v>
          </cell>
        </row>
        <row r="32">
          <cell r="B32" t="str">
            <v>2.3 (4)</v>
          </cell>
          <cell r="D32" t="str">
            <v>Gorong-gorong Pipa Baja Gelombang</v>
          </cell>
          <cell r="G32" t="str">
            <v>Ton</v>
          </cell>
        </row>
        <row r="33">
          <cell r="B33" t="str">
            <v>2.3 (5)</v>
          </cell>
          <cell r="D33" t="str">
            <v xml:space="preserve">Gorong-gorong Pipa Beton Tanpa </v>
          </cell>
          <cell r="G33" t="str">
            <v>M1</v>
          </cell>
        </row>
        <row r="34">
          <cell r="D34" t="str">
            <v>Tulangan Diameter Dalam 20 cm</v>
          </cell>
        </row>
        <row r="35">
          <cell r="B35" t="str">
            <v>2.3 (6)</v>
          </cell>
          <cell r="D35" t="str">
            <v xml:space="preserve">Gorong-gorong Pipa Beton Tanpa </v>
          </cell>
          <cell r="G35" t="str">
            <v>M1</v>
          </cell>
        </row>
        <row r="36">
          <cell r="D36" t="str">
            <v>Tulangan Diameter Dalam 25 cm</v>
          </cell>
        </row>
        <row r="37">
          <cell r="B37" t="str">
            <v>2.3 (7)</v>
          </cell>
          <cell r="D37" t="str">
            <v xml:space="preserve">Gorong-gorong Pipa Beton Tanpa </v>
          </cell>
          <cell r="G37" t="str">
            <v>M1</v>
          </cell>
        </row>
        <row r="38">
          <cell r="D38" t="str">
            <v>Tulangan Diameter Dalam 30 cm</v>
          </cell>
        </row>
        <row r="39">
          <cell r="B39" t="str">
            <v>2.4(1)</v>
          </cell>
          <cell r="D39" t="str">
            <v xml:space="preserve">Bahan Pouros untukPenimbunan kembali </v>
          </cell>
          <cell r="G39" t="str">
            <v>M1</v>
          </cell>
        </row>
        <row r="40">
          <cell r="D40" t="str">
            <v>atau bahan penyaring</v>
          </cell>
        </row>
        <row r="41">
          <cell r="B41" t="str">
            <v>2.4(2)</v>
          </cell>
          <cell r="D41" t="str">
            <v>Anyaman Filter Plastik</v>
          </cell>
        </row>
        <row r="42">
          <cell r="B42" t="str">
            <v>2.4(3)</v>
          </cell>
          <cell r="D42" t="str">
            <v>Pipa bertulang banyak (Perforated Pipe) untuk</v>
          </cell>
        </row>
        <row r="43">
          <cell r="D43" t="str">
            <v>Pekerjaan Drainase Bawah Tanah</v>
          </cell>
        </row>
        <row r="45">
          <cell r="D45" t="str">
            <v>Jumlah Harga Penawaran Divisi 2 (masuk pada Rekapitulasi Daftar Kuantitas Harga)</v>
          </cell>
          <cell r="J45">
            <v>63843951.170000002</v>
          </cell>
        </row>
        <row r="47">
          <cell r="D47" t="str">
            <v>DIVISI 3 - PEKERJAAN TANAH</v>
          </cell>
        </row>
        <row r="49">
          <cell r="B49" t="str">
            <v>3.1 (1)</v>
          </cell>
          <cell r="D49" t="str">
            <v>Galian  Biasa</v>
          </cell>
          <cell r="G49" t="str">
            <v>M3</v>
          </cell>
          <cell r="H49">
            <v>571</v>
          </cell>
          <cell r="I49">
            <v>33520.339999999997</v>
          </cell>
          <cell r="J49">
            <v>19140114.140000001</v>
          </cell>
        </row>
        <row r="50">
          <cell r="B50" t="str">
            <v>3.1 (2)</v>
          </cell>
          <cell r="D50" t="str">
            <v>Galian Batu</v>
          </cell>
          <cell r="G50" t="str">
            <v>M3</v>
          </cell>
        </row>
        <row r="51">
          <cell r="B51" t="str">
            <v>3.1 (3)</v>
          </cell>
          <cell r="D51" t="str">
            <v>Galian struktur dengan kedalaman 0 - 2 m</v>
          </cell>
          <cell r="G51" t="str">
            <v>M3</v>
          </cell>
        </row>
        <row r="52">
          <cell r="B52" t="str">
            <v>3.1 (4)</v>
          </cell>
          <cell r="D52" t="str">
            <v>Galian struktur dengan kedalaman 2 - 4 m</v>
          </cell>
          <cell r="G52" t="str">
            <v>M3</v>
          </cell>
        </row>
        <row r="53">
          <cell r="B53" t="str">
            <v>3.1 (5)</v>
          </cell>
          <cell r="D53" t="str">
            <v>Galian struktur dengan kedalaman 4 - 6 m</v>
          </cell>
          <cell r="G53" t="str">
            <v>M3</v>
          </cell>
        </row>
        <row r="54">
          <cell r="B54" t="str">
            <v>3.1 (6)</v>
          </cell>
          <cell r="D54" t="str">
            <v xml:space="preserve">Cofferdam, Penyokong, Pengaku dan </v>
          </cell>
          <cell r="G54" t="str">
            <v>Ls</v>
          </cell>
        </row>
        <row r="55">
          <cell r="D55" t="str">
            <v>Pekerjaan yang berkaitan</v>
          </cell>
        </row>
        <row r="56">
          <cell r="B56" t="str">
            <v>3.1 (7)</v>
          </cell>
          <cell r="D56" t="str">
            <v xml:space="preserve">Galian Perkerasan beraspal dengan </v>
          </cell>
          <cell r="G56" t="str">
            <v>M3</v>
          </cell>
        </row>
        <row r="57">
          <cell r="D57" t="str">
            <v>Cold Milling Mechine</v>
          </cell>
        </row>
        <row r="58">
          <cell r="B58" t="str">
            <v>3.1 (8)</v>
          </cell>
          <cell r="D58" t="str">
            <v xml:space="preserve">Galian Perkerasan beraspal Tanpa </v>
          </cell>
          <cell r="G58" t="str">
            <v>M3</v>
          </cell>
        </row>
        <row r="59">
          <cell r="D59" t="str">
            <v>Cold Milling Mechine</v>
          </cell>
        </row>
        <row r="60">
          <cell r="B60" t="str">
            <v>3.1 (9)</v>
          </cell>
          <cell r="D60" t="str">
            <v xml:space="preserve">Biaya tambahan untuk pengangkutan </v>
          </cell>
          <cell r="G60" t="str">
            <v>M3/Km</v>
          </cell>
        </row>
        <row r="61">
          <cell r="D61" t="str">
            <v>bahan galian yang melebihi 5 km</v>
          </cell>
        </row>
        <row r="62">
          <cell r="B62" t="str">
            <v>3.2 (1)</v>
          </cell>
          <cell r="D62" t="str">
            <v>Timbunan Biasa</v>
          </cell>
          <cell r="G62" t="str">
            <v>M3</v>
          </cell>
          <cell r="H62">
            <v>151</v>
          </cell>
          <cell r="I62">
            <v>68822</v>
          </cell>
          <cell r="J62">
            <v>10392122</v>
          </cell>
        </row>
        <row r="63">
          <cell r="B63" t="str">
            <v>3.2 (3)</v>
          </cell>
          <cell r="D63" t="str">
            <v>Timbunan Pilihan</v>
          </cell>
          <cell r="G63" t="str">
            <v>M3</v>
          </cell>
          <cell r="H63">
            <v>2272</v>
          </cell>
          <cell r="I63">
            <v>128893</v>
          </cell>
          <cell r="J63">
            <v>292844896</v>
          </cell>
        </row>
        <row r="64">
          <cell r="B64" t="str">
            <v>3.2 (3)</v>
          </cell>
          <cell r="D64" t="str">
            <v>Timbunan Pilihan di atas tanah Rawa</v>
          </cell>
          <cell r="G64" t="str">
            <v>M3</v>
          </cell>
          <cell r="I64">
            <v>33520.339999999997</v>
          </cell>
        </row>
        <row r="65">
          <cell r="D65" t="str">
            <v>(diukur diatas bak truck)</v>
          </cell>
          <cell r="I65">
            <v>33520.339999999997</v>
          </cell>
        </row>
        <row r="66">
          <cell r="B66" t="str">
            <v>3.2 (2)</v>
          </cell>
          <cell r="D66" t="str">
            <v>Timbunan Pilihan</v>
          </cell>
          <cell r="G66" t="str">
            <v>M2</v>
          </cell>
          <cell r="H66">
            <v>2272</v>
          </cell>
          <cell r="I66">
            <v>128893</v>
          </cell>
          <cell r="J66">
            <v>292844896</v>
          </cell>
        </row>
        <row r="67">
          <cell r="B67">
            <v>3.3</v>
          </cell>
          <cell r="D67" t="str">
            <v xml:space="preserve">Penyiapan Badan Jalan </v>
          </cell>
          <cell r="G67" t="str">
            <v>M2</v>
          </cell>
          <cell r="H67">
            <v>18509</v>
          </cell>
          <cell r="I67">
            <v>2866</v>
          </cell>
          <cell r="J67">
            <v>53046794</v>
          </cell>
        </row>
        <row r="70">
          <cell r="D70" t="str">
            <v>Jumlah Harga Penawaran Divisi 3 (masuk pada Rekapitulasi Daftar Kuantitas Harga)</v>
          </cell>
          <cell r="J70">
            <v>375423926.13999999</v>
          </cell>
        </row>
        <row r="72">
          <cell r="D72" t="str">
            <v>DIVISI 4 - PELEBARAN PERKERASAN DAN BAHU JALAN</v>
          </cell>
        </row>
        <row r="73">
          <cell r="D73" t="str">
            <v>DAN BAHU JALAN</v>
          </cell>
        </row>
        <row r="74">
          <cell r="B74" t="str">
            <v>4.2 (1)</v>
          </cell>
          <cell r="D74" t="str">
            <v>Lapis Pondasi Agregat Kelas A</v>
          </cell>
          <cell r="G74" t="str">
            <v>M3</v>
          </cell>
          <cell r="I74" t="e">
            <v>#REF!</v>
          </cell>
          <cell r="J74" t="e">
            <v>#REF!</v>
          </cell>
        </row>
        <row r="75">
          <cell r="B75" t="str">
            <v>4.2 (2)</v>
          </cell>
          <cell r="D75" t="str">
            <v>Lapis Pondasi Agregat Kelas B</v>
          </cell>
          <cell r="G75" t="str">
            <v>M3</v>
          </cell>
          <cell r="H75">
            <v>642</v>
          </cell>
          <cell r="I75">
            <v>343795</v>
          </cell>
          <cell r="J75">
            <v>220716390</v>
          </cell>
        </row>
        <row r="76">
          <cell r="B76" t="str">
            <v>4.2 (3)</v>
          </cell>
          <cell r="D76" t="str">
            <v xml:space="preserve">Semen untuk Pondasi Semen Tanah </v>
          </cell>
          <cell r="G76" t="str">
            <v>M3</v>
          </cell>
          <cell r="J76">
            <v>0</v>
          </cell>
        </row>
        <row r="77">
          <cell r="B77" t="str">
            <v>4.2 (4)</v>
          </cell>
          <cell r="D77" t="str">
            <v>Lapis Pondasi Semen Tanah</v>
          </cell>
          <cell r="G77" t="str">
            <v>Ton</v>
          </cell>
          <cell r="J77">
            <v>0</v>
          </cell>
        </row>
        <row r="78">
          <cell r="B78" t="str">
            <v>4.2 (5)</v>
          </cell>
          <cell r="D78" t="str">
            <v>Agregat Penutup Burtu</v>
          </cell>
          <cell r="G78" t="str">
            <v>M2</v>
          </cell>
          <cell r="J78">
            <v>0</v>
          </cell>
        </row>
        <row r="79">
          <cell r="B79" t="str">
            <v>4.2 (6)</v>
          </cell>
          <cell r="D79" t="str">
            <v>Bahan Aspal Untuk Pek. Pelaburan</v>
          </cell>
          <cell r="G79" t="str">
            <v>Liter</v>
          </cell>
          <cell r="J79">
            <v>0</v>
          </cell>
        </row>
        <row r="80">
          <cell r="B80" t="str">
            <v>4.2 (7)</v>
          </cell>
          <cell r="D80" t="str">
            <v>Lapis Resap Pengikat</v>
          </cell>
          <cell r="G80" t="str">
            <v>Liter</v>
          </cell>
          <cell r="I80" t="e">
            <v>#REF!</v>
          </cell>
          <cell r="J80" t="e">
            <v>#REF!</v>
          </cell>
        </row>
        <row r="82">
          <cell r="D82" t="str">
            <v>Jumlah Harga Penawaran Divisi 4 (masuk pada Rekapitulasi Daftar Kuantitas Harga)</v>
          </cell>
          <cell r="J82">
            <v>220716390</v>
          </cell>
        </row>
        <row r="84">
          <cell r="D84" t="str">
            <v>DIVISI. 5 - PERKERASAN BERBUTIR</v>
          </cell>
          <cell r="G84"/>
        </row>
        <row r="86">
          <cell r="B86" t="str">
            <v>5.1 (1)</v>
          </cell>
          <cell r="D86" t="str">
            <v>Lapis Pondasi Agregat Kelas A</v>
          </cell>
          <cell r="G86" t="str">
            <v>M3</v>
          </cell>
          <cell r="H86">
            <v>1998.3</v>
          </cell>
          <cell r="I86">
            <v>370757</v>
          </cell>
          <cell r="J86">
            <v>740883713.10000002</v>
          </cell>
        </row>
        <row r="87">
          <cell r="B87" t="str">
            <v>5.1 (2)</v>
          </cell>
          <cell r="D87" t="str">
            <v>Lapis Pondasi Agregat Kelas B</v>
          </cell>
          <cell r="G87" t="str">
            <v>M3</v>
          </cell>
          <cell r="H87">
            <v>2568</v>
          </cell>
          <cell r="I87">
            <v>340214</v>
          </cell>
          <cell r="J87">
            <v>873669552</v>
          </cell>
        </row>
        <row r="88">
          <cell r="B88" t="str">
            <v>5.2 (1)</v>
          </cell>
          <cell r="D88" t="str">
            <v>Lapis Pondasi Kelas C</v>
          </cell>
          <cell r="G88" t="str">
            <v>M3</v>
          </cell>
          <cell r="I88" t="e">
            <v>#REF!</v>
          </cell>
          <cell r="J88" t="e">
            <v>#REF!</v>
          </cell>
        </row>
        <row r="89">
          <cell r="B89" t="str">
            <v>5.4 (1)</v>
          </cell>
          <cell r="D89" t="str">
            <v xml:space="preserve">Semen untuk lapis pondasi semen Tanah </v>
          </cell>
          <cell r="G89" t="str">
            <v>Ton</v>
          </cell>
        </row>
        <row r="90">
          <cell r="B90" t="str">
            <v>5.4 (2)</v>
          </cell>
          <cell r="D90" t="str">
            <v>Lapis Pondasi Tanah Semen</v>
          </cell>
          <cell r="G90" t="str">
            <v>M3</v>
          </cell>
        </row>
        <row r="92">
          <cell r="D92" t="str">
            <v>Jumlah Harga Penawaran Divisi 5 (masuk pada Rekapitulasi Daftar Kuantitas Harga)</v>
          </cell>
          <cell r="J92">
            <v>1614553265.0999999</v>
          </cell>
        </row>
        <row r="94">
          <cell r="D94" t="str">
            <v>DIVISI 6 - PERKERASAN ASPAL</v>
          </cell>
        </row>
        <row r="96">
          <cell r="B96" t="str">
            <v>6.1(1)</v>
          </cell>
          <cell r="D96" t="str">
            <v>Lapis Resap Pengikat</v>
          </cell>
          <cell r="G96" t="str">
            <v>Liter</v>
          </cell>
          <cell r="H96">
            <v>12511.8</v>
          </cell>
          <cell r="I96">
            <v>9682</v>
          </cell>
          <cell r="J96">
            <v>121139247.59999999</v>
          </cell>
        </row>
        <row r="97">
          <cell r="B97" t="str">
            <v>6.1(2)</v>
          </cell>
          <cell r="D97" t="str">
            <v>Lapis Perekat</v>
          </cell>
          <cell r="G97" t="str">
            <v>Liter</v>
          </cell>
          <cell r="H97">
            <v>2085</v>
          </cell>
          <cell r="I97">
            <v>11122</v>
          </cell>
          <cell r="J97">
            <v>23189370</v>
          </cell>
        </row>
        <row r="98">
          <cell r="B98" t="str">
            <v>6.2(1)</v>
          </cell>
          <cell r="D98" t="str">
            <v>Agregat Penutup Burtu</v>
          </cell>
          <cell r="G98" t="str">
            <v>M2</v>
          </cell>
        </row>
        <row r="99">
          <cell r="B99" t="str">
            <v>6.2(2)</v>
          </cell>
          <cell r="D99" t="str">
            <v>Agregat Penutup Burda</v>
          </cell>
          <cell r="G99" t="str">
            <v>M2</v>
          </cell>
        </row>
        <row r="100">
          <cell r="B100" t="str">
            <v>6.2(3)</v>
          </cell>
          <cell r="D100" t="str">
            <v>Bahan Aspal Untuk Pekerjaan Pelaburan</v>
          </cell>
          <cell r="G100" t="str">
            <v>Liter</v>
          </cell>
        </row>
        <row r="101">
          <cell r="B101" t="str">
            <v>6.3(1)</v>
          </cell>
          <cell r="D101" t="str">
            <v>Latasir (SS) Klas A</v>
          </cell>
          <cell r="G101" t="str">
            <v>M2</v>
          </cell>
          <cell r="I101" t="e">
            <v>#REF!</v>
          </cell>
        </row>
        <row r="102">
          <cell r="B102" t="str">
            <v>6.3(2)</v>
          </cell>
          <cell r="D102" t="str">
            <v>Latasir (SS) Klas B</v>
          </cell>
          <cell r="G102" t="str">
            <v>M2</v>
          </cell>
          <cell r="I102" t="e">
            <v>#REF!</v>
          </cell>
        </row>
        <row r="103">
          <cell r="B103" t="str">
            <v>6.3(3)</v>
          </cell>
          <cell r="D103" t="str">
            <v>Lataston  - Lapis Aus (HRS-WC)</v>
          </cell>
          <cell r="G103" t="str">
            <v>M2</v>
          </cell>
        </row>
        <row r="104">
          <cell r="B104" t="str">
            <v>6.3(4)</v>
          </cell>
          <cell r="D104" t="str">
            <v>Lataston  - Lapis Pondasi (HRS-Base)</v>
          </cell>
          <cell r="G104" t="str">
            <v>M3</v>
          </cell>
        </row>
        <row r="105">
          <cell r="B105" t="str">
            <v>6.3(5a)</v>
          </cell>
          <cell r="D105" t="str">
            <v>Laston - Lapis Aus (AC-WC)</v>
          </cell>
          <cell r="G105" t="str">
            <v>M2</v>
          </cell>
          <cell r="H105">
            <v>13240</v>
          </cell>
          <cell r="I105">
            <v>85545</v>
          </cell>
          <cell r="J105">
            <v>1132615800</v>
          </cell>
        </row>
        <row r="106">
          <cell r="B106" t="str">
            <v>6.3(6)</v>
          </cell>
          <cell r="D106" t="str">
            <v>Laston Lapis Pengikat (AC-BC)</v>
          </cell>
          <cell r="G106" t="str">
            <v>M3</v>
          </cell>
          <cell r="H106">
            <v>686.9</v>
          </cell>
          <cell r="I106">
            <v>2005783</v>
          </cell>
          <cell r="J106">
            <v>1377772342.7</v>
          </cell>
        </row>
        <row r="107">
          <cell r="B107" t="str">
            <v>6.3(6)a</v>
          </cell>
          <cell r="D107" t="str">
            <v>Laston - Lapis Antara (AC-BC) Leveling</v>
          </cell>
          <cell r="G107" t="str">
            <v>Ton</v>
          </cell>
          <cell r="I107" t="e">
            <v>#REF!</v>
          </cell>
        </row>
        <row r="108">
          <cell r="B108" t="str">
            <v>6.3(7)</v>
          </cell>
          <cell r="D108" t="str">
            <v>Laston Lapis Pondasi (AC-Base)</v>
          </cell>
          <cell r="G108" t="str">
            <v>M3</v>
          </cell>
          <cell r="I108" t="e">
            <v>#REF!</v>
          </cell>
        </row>
        <row r="109">
          <cell r="B109" t="str">
            <v>6.3(7c)</v>
          </cell>
          <cell r="D109" t="str">
            <v>Laston - Lapis Pondasi(AC-Base) Leveling</v>
          </cell>
          <cell r="G109" t="str">
            <v>Ton</v>
          </cell>
          <cell r="I109" t="e">
            <v>#REF!</v>
          </cell>
        </row>
        <row r="110">
          <cell r="B110" t="str">
            <v>6.4(1)</v>
          </cell>
          <cell r="D110" t="str">
            <v>Lasbutag</v>
          </cell>
          <cell r="G110" t="str">
            <v>M2</v>
          </cell>
        </row>
        <row r="111">
          <cell r="B111" t="str">
            <v>6.4(2)</v>
          </cell>
          <cell r="D111" t="str">
            <v>Latasbusir Klas A</v>
          </cell>
          <cell r="G111" t="str">
            <v>M2</v>
          </cell>
        </row>
        <row r="112">
          <cell r="B112" t="str">
            <v>6.4(3)</v>
          </cell>
          <cell r="D112" t="str">
            <v>Latasbusir Klas B</v>
          </cell>
          <cell r="G112" t="str">
            <v>M2</v>
          </cell>
        </row>
        <row r="113">
          <cell r="B113" t="str">
            <v>6.4(4)</v>
          </cell>
          <cell r="D113" t="str">
            <v>Bitumen Asbuton</v>
          </cell>
          <cell r="G113" t="str">
            <v>ton</v>
          </cell>
        </row>
        <row r="114">
          <cell r="B114" t="str">
            <v>6.4(5)</v>
          </cell>
          <cell r="D114" t="str">
            <v>Bitumen Bahan Peremaja</v>
          </cell>
          <cell r="G114" t="str">
            <v>ton</v>
          </cell>
        </row>
        <row r="115">
          <cell r="B115" t="str">
            <v>6.4(6)</v>
          </cell>
          <cell r="D115" t="str">
            <v>Bahan Anti Pengelupasan (antu Stripping agent)</v>
          </cell>
          <cell r="G115" t="str">
            <v>Liter</v>
          </cell>
        </row>
        <row r="116">
          <cell r="B116" t="str">
            <v>6.5 (1)</v>
          </cell>
          <cell r="D116" t="str">
            <v>Campuran Aspal Dingin untuk Pelapisan</v>
          </cell>
          <cell r="G116" t="str">
            <v>M3</v>
          </cell>
        </row>
        <row r="117">
          <cell r="B117" t="str">
            <v xml:space="preserve"> 6.6</v>
          </cell>
          <cell r="D117" t="str">
            <v xml:space="preserve">Lapis Perata Penetrasi Macadam </v>
          </cell>
          <cell r="G117" t="str">
            <v>M3</v>
          </cell>
          <cell r="I117" t="e">
            <v>#REF!</v>
          </cell>
        </row>
        <row r="120">
          <cell r="D120" t="str">
            <v>Jumlah Harga Penawaran Divisi 6 (masuk pada Rekapitulasi Daftar Kuantitas Harga)</v>
          </cell>
          <cell r="J120">
            <v>2654716760.3000002</v>
          </cell>
        </row>
        <row r="122">
          <cell r="D122" t="str">
            <v>DIVISI 7 - STRUKTUR</v>
          </cell>
        </row>
        <row r="125">
          <cell r="B125" t="str">
            <v>7.1 (1)</v>
          </cell>
          <cell r="D125" t="str">
            <v>Beton K - 500</v>
          </cell>
          <cell r="G125" t="str">
            <v>M3</v>
          </cell>
        </row>
        <row r="126">
          <cell r="B126" t="str">
            <v>7.1 (2)</v>
          </cell>
          <cell r="D126" t="str">
            <v>Beton K - 400</v>
          </cell>
          <cell r="G126" t="str">
            <v>M3</v>
          </cell>
        </row>
        <row r="127">
          <cell r="B127" t="str">
            <v>7.1 (3)</v>
          </cell>
          <cell r="D127" t="str">
            <v>Beton K - 350</v>
          </cell>
          <cell r="G127" t="str">
            <v>M3</v>
          </cell>
          <cell r="H127">
            <v>16.2</v>
          </cell>
          <cell r="I127">
            <v>1351607</v>
          </cell>
          <cell r="J127">
            <v>21896033.399999999</v>
          </cell>
        </row>
        <row r="128">
          <cell r="B128" t="str">
            <v>7.1 (4)</v>
          </cell>
          <cell r="D128" t="str">
            <v>Beton K - 300</v>
          </cell>
          <cell r="G128" t="str">
            <v>M3</v>
          </cell>
        </row>
        <row r="129">
          <cell r="B129" t="str">
            <v>7.1 (5)</v>
          </cell>
          <cell r="D129" t="str">
            <v>Beton K - 250</v>
          </cell>
          <cell r="G129" t="str">
            <v>M3</v>
          </cell>
          <cell r="H129">
            <v>222.72</v>
          </cell>
          <cell r="I129">
            <v>1108218</v>
          </cell>
          <cell r="J129">
            <v>246822312.96000001</v>
          </cell>
        </row>
        <row r="130">
          <cell r="B130" t="str">
            <v>7.1 (6)</v>
          </cell>
          <cell r="D130" t="str">
            <v>Beton K - 175</v>
          </cell>
          <cell r="G130" t="str">
            <v>M3</v>
          </cell>
          <cell r="H130">
            <v>184</v>
          </cell>
          <cell r="I130">
            <v>897914.03</v>
          </cell>
          <cell r="J130">
            <v>165216181.52000001</v>
          </cell>
        </row>
        <row r="131">
          <cell r="B131" t="str">
            <v>7.1 (7)</v>
          </cell>
          <cell r="D131" t="str">
            <v>Beton Siklop K - 175</v>
          </cell>
          <cell r="G131" t="str">
            <v>M3</v>
          </cell>
        </row>
        <row r="132">
          <cell r="B132" t="str">
            <v>7.1 (8)</v>
          </cell>
          <cell r="D132" t="str">
            <v>Beton K - 125</v>
          </cell>
          <cell r="G132" t="str">
            <v>M3</v>
          </cell>
          <cell r="H132">
            <v>10</v>
          </cell>
          <cell r="I132">
            <v>771963.57</v>
          </cell>
          <cell r="J132">
            <v>7719635.7000000002</v>
          </cell>
        </row>
        <row r="133">
          <cell r="B133" t="str">
            <v>7.2(1)</v>
          </cell>
          <cell r="D133" t="str">
            <v>Unit Pracetak Gelagar Type 1 Bentang 16 m</v>
          </cell>
          <cell r="G133" t="str">
            <v>Buah</v>
          </cell>
        </row>
        <row r="134">
          <cell r="B134" t="str">
            <v>7.2(2)</v>
          </cell>
          <cell r="D134" t="str">
            <v>Unit Pracetak Gelagar Type 1 Bentang 20 m</v>
          </cell>
          <cell r="G134" t="str">
            <v>Buah</v>
          </cell>
        </row>
        <row r="135">
          <cell r="B135" t="str">
            <v>7.2(3)</v>
          </cell>
          <cell r="D135" t="str">
            <v>Unit Pracetak Gelagar Type 1 Bentang 22 m</v>
          </cell>
          <cell r="G135" t="str">
            <v>Buah</v>
          </cell>
        </row>
        <row r="136">
          <cell r="B136" t="str">
            <v>7.2(4)</v>
          </cell>
          <cell r="D136" t="str">
            <v>Unit Pracetak Gelagar Type 1 Bentang 25 m</v>
          </cell>
          <cell r="G136" t="str">
            <v>Buah</v>
          </cell>
        </row>
        <row r="137">
          <cell r="B137" t="str">
            <v>7.2(5)</v>
          </cell>
          <cell r="D137" t="str">
            <v>Unit Pracetak Gelagar Type 1 Bentang 28 m</v>
          </cell>
          <cell r="G137" t="str">
            <v>Buah</v>
          </cell>
        </row>
        <row r="138">
          <cell r="B138" t="str">
            <v>7.2(6)</v>
          </cell>
          <cell r="D138" t="str">
            <v>Unit Pracetak Gelagar Type 1 Bentang 30 m</v>
          </cell>
          <cell r="G138" t="str">
            <v>Buah</v>
          </cell>
        </row>
        <row r="139">
          <cell r="B139" t="str">
            <v>7.2(7)</v>
          </cell>
          <cell r="D139" t="str">
            <v>Unit Pracetak Gelagar Type 1 Bentang 31 m</v>
          </cell>
          <cell r="G139" t="str">
            <v>Buah</v>
          </cell>
        </row>
        <row r="140">
          <cell r="B140" t="str">
            <v>7.2(8)</v>
          </cell>
          <cell r="D140" t="str">
            <v>Unit Pracetak Gelagar Type 1 Bentang 35 m</v>
          </cell>
          <cell r="G140" t="str">
            <v>Buah</v>
          </cell>
        </row>
        <row r="141">
          <cell r="B141" t="str">
            <v>7.2(9)</v>
          </cell>
          <cell r="D141" t="str">
            <v>Baja Prategang</v>
          </cell>
          <cell r="G141" t="str">
            <v>Kg</v>
          </cell>
        </row>
        <row r="142">
          <cell r="B142" t="str">
            <v>7.2(10)</v>
          </cell>
          <cell r="D142" t="str">
            <v>Plat Berongga (Hollow Slab) Pracetak bentang 21 meter</v>
          </cell>
          <cell r="G142" t="str">
            <v>Kg</v>
          </cell>
        </row>
        <row r="143">
          <cell r="B143" t="str">
            <v>7.2(11)</v>
          </cell>
          <cell r="D143" t="str">
            <v xml:space="preserve">Beton Diafragma k350 termasuk pekerjaan </v>
          </cell>
          <cell r="G143" t="str">
            <v>Buah</v>
          </cell>
        </row>
        <row r="144">
          <cell r="D144" t="str">
            <v>Pra Penegangan</v>
          </cell>
        </row>
        <row r="145">
          <cell r="B145" t="str">
            <v>7.2 (18)</v>
          </cell>
          <cell r="D145" t="str">
            <v>Pengadaan dan Pemasangan Geosintetik Komposit</v>
          </cell>
          <cell r="G145" t="str">
            <v>M2</v>
          </cell>
          <cell r="I145" t="e">
            <v>#REF!</v>
          </cell>
        </row>
        <row r="146">
          <cell r="B146" t="str">
            <v>7.3 (1)</v>
          </cell>
          <cell r="D146" t="str">
            <v>Baja Tulangan U 24 Polos</v>
          </cell>
          <cell r="G146" t="str">
            <v>Kg</v>
          </cell>
          <cell r="H146">
            <v>30909</v>
          </cell>
          <cell r="I146">
            <v>15869.54</v>
          </cell>
          <cell r="J146">
            <v>490511611.86000001</v>
          </cell>
        </row>
        <row r="147">
          <cell r="B147" t="str">
            <v>7.3 (2)</v>
          </cell>
          <cell r="D147" t="str">
            <v>Baja Tulangan U 32 Polos</v>
          </cell>
          <cell r="G147" t="str">
            <v>Kg</v>
          </cell>
        </row>
        <row r="148">
          <cell r="B148" t="str">
            <v>7.3 (3)</v>
          </cell>
          <cell r="D148" t="str">
            <v>Baja Tulangan D32 Ulir</v>
          </cell>
          <cell r="G148" t="str">
            <v>Kg</v>
          </cell>
        </row>
        <row r="149">
          <cell r="B149" t="str">
            <v>7.3 (4)</v>
          </cell>
          <cell r="D149" t="str">
            <v>Baja Tulangan D39 Ulir</v>
          </cell>
          <cell r="G149" t="str">
            <v>Kg</v>
          </cell>
        </row>
        <row r="150">
          <cell r="B150" t="str">
            <v>7.3 (5)</v>
          </cell>
          <cell r="D150" t="str">
            <v>Baja Tulangan D48 Ulir</v>
          </cell>
          <cell r="G150" t="str">
            <v>Kg</v>
          </cell>
        </row>
        <row r="151">
          <cell r="B151" t="str">
            <v>7.3 (6)</v>
          </cell>
          <cell r="D151" t="str">
            <v>Anyaman Kawat yang dilas (Welded Wire Mesh)</v>
          </cell>
          <cell r="G151" t="str">
            <v>Kg</v>
          </cell>
        </row>
        <row r="152">
          <cell r="B152" t="str">
            <v>7.4(1)</v>
          </cell>
          <cell r="D152" t="str">
            <v>Baja Struktur ttk. leleh 2500 Kg/cM2</v>
          </cell>
          <cell r="G152" t="str">
            <v>Kg</v>
          </cell>
        </row>
        <row r="153">
          <cell r="B153" t="str">
            <v>7.4(2)</v>
          </cell>
          <cell r="D153" t="str">
            <v>Baja Struktur ttk. leleh 2800 Kg/cM2</v>
          </cell>
          <cell r="G153" t="str">
            <v>Kg</v>
          </cell>
        </row>
        <row r="154">
          <cell r="B154" t="str">
            <v>7.4(3)</v>
          </cell>
          <cell r="D154" t="str">
            <v>Baja Struktur ttk. leleh 3500 Kg/cM2</v>
          </cell>
          <cell r="G154" t="str">
            <v>Kg</v>
          </cell>
        </row>
        <row r="155">
          <cell r="B155" t="str">
            <v>7.5(1)a</v>
          </cell>
          <cell r="D155" t="str">
            <v>Pemasangan Jembatan Balley</v>
          </cell>
          <cell r="G155" t="str">
            <v>Kg</v>
          </cell>
        </row>
        <row r="156">
          <cell r="B156" t="str">
            <v>7.5(2)</v>
          </cell>
          <cell r="D156" t="str">
            <v>Pengangkutan Material Jembatan</v>
          </cell>
          <cell r="G156" t="str">
            <v>Kg</v>
          </cell>
        </row>
        <row r="157">
          <cell r="B157" t="str">
            <v>7.5(3)</v>
          </cell>
          <cell r="D157" t="str">
            <v>Pemasangan Jembatan Rangka Baja</v>
          </cell>
          <cell r="G157" t="str">
            <v>Kg</v>
          </cell>
        </row>
        <row r="158">
          <cell r="B158" t="str">
            <v>7.6(1)</v>
          </cell>
          <cell r="D158" t="str">
            <v>Pondasi Cerucuk, Pengadaan dan Pemancangan</v>
          </cell>
          <cell r="G158" t="str">
            <v>M1</v>
          </cell>
          <cell r="H158">
            <v>750</v>
          </cell>
          <cell r="I158">
            <v>52300.293256575824</v>
          </cell>
          <cell r="J158">
            <v>39225219.939999998</v>
          </cell>
        </row>
        <row r="159">
          <cell r="B159" t="str">
            <v>7.6(2)</v>
          </cell>
          <cell r="D159" t="str">
            <v>Dinding Turap Kayu Tanpa pengawetan</v>
          </cell>
          <cell r="G159" t="str">
            <v>M2</v>
          </cell>
        </row>
        <row r="160">
          <cell r="B160" t="str">
            <v>7.6(3)</v>
          </cell>
          <cell r="D160" t="str">
            <v>Dinding Turap Kayu Tanpa pengawetan</v>
          </cell>
          <cell r="G160" t="str">
            <v>M2</v>
          </cell>
        </row>
        <row r="161">
          <cell r="B161" t="str">
            <v>7.6(4)</v>
          </cell>
          <cell r="D161" t="str">
            <v>Dinding Turap Baja</v>
          </cell>
          <cell r="G161" t="str">
            <v>M2</v>
          </cell>
        </row>
        <row r="162">
          <cell r="B162" t="str">
            <v>7.6(5)</v>
          </cell>
          <cell r="D162" t="str">
            <v>Dinding Turap Beton</v>
          </cell>
          <cell r="G162" t="str">
            <v>M2</v>
          </cell>
        </row>
        <row r="163">
          <cell r="B163" t="str">
            <v>7.6(6)</v>
          </cell>
          <cell r="D163" t="str">
            <v>Penyediaan Tiang Pancang Kayu Tanpa Pengawet</v>
          </cell>
          <cell r="G163" t="str">
            <v>M3</v>
          </cell>
        </row>
        <row r="164">
          <cell r="B164" t="str">
            <v>7.6(7)</v>
          </cell>
          <cell r="D164" t="str">
            <v>Penyediaan Tiang Pancang Kayu dengan Pengawet</v>
          </cell>
          <cell r="G164" t="str">
            <v>M3</v>
          </cell>
        </row>
        <row r="165">
          <cell r="B165" t="str">
            <v>7.6(8)</v>
          </cell>
          <cell r="D165" t="str">
            <v>Penyediaan Tiang Pancang Baja</v>
          </cell>
          <cell r="G165" t="str">
            <v>Kg</v>
          </cell>
        </row>
        <row r="166">
          <cell r="B166" t="str">
            <v>7.6(9)</v>
          </cell>
          <cell r="D166" t="str">
            <v>Penyediaan Tiang Pancang Beton bertulang Pracetak</v>
          </cell>
          <cell r="G166" t="str">
            <v>M3</v>
          </cell>
        </row>
        <row r="167">
          <cell r="B167" t="str">
            <v>7.6(10)</v>
          </cell>
          <cell r="D167" t="str">
            <v>Penyediaan Tiang Pancang Beton Pracetak</v>
          </cell>
          <cell r="G167" t="str">
            <v>M3</v>
          </cell>
        </row>
        <row r="168">
          <cell r="B168" t="str">
            <v>7.6(11)</v>
          </cell>
          <cell r="D168" t="str">
            <v>Pemancangan tiang pancang kayu</v>
          </cell>
          <cell r="G168" t="str">
            <v>M1</v>
          </cell>
        </row>
        <row r="169">
          <cell r="B169" t="str">
            <v>7.6(12)</v>
          </cell>
          <cell r="D169" t="str">
            <v>Pemancangan tiang pancang pipa baja  dia. 400 mm</v>
          </cell>
          <cell r="G169" t="str">
            <v>M1</v>
          </cell>
        </row>
        <row r="170">
          <cell r="B170" t="str">
            <v>7.6(13)</v>
          </cell>
          <cell r="D170" t="str">
            <v>Pemancangan tiang pancang pipa baja dia. 500 mm</v>
          </cell>
          <cell r="G170" t="str">
            <v>M1</v>
          </cell>
        </row>
        <row r="171">
          <cell r="B171" t="str">
            <v>7.6(14)</v>
          </cell>
          <cell r="D171" t="str">
            <v>Pemancangan tiang pancang pipa baja dia. 600 mm</v>
          </cell>
          <cell r="G171" t="str">
            <v>M1</v>
          </cell>
        </row>
        <row r="172">
          <cell r="B172" t="str">
            <v>7.6(15)</v>
          </cell>
          <cell r="D172" t="str">
            <v>Pemancangan Tiang pancang beton pracetak :</v>
          </cell>
          <cell r="G172" t="str">
            <v>M1</v>
          </cell>
        </row>
        <row r="173">
          <cell r="D173" t="str">
            <v>30 x 30 cm atau diameter 300 mm</v>
          </cell>
        </row>
        <row r="174">
          <cell r="B174" t="str">
            <v>7.6(16)</v>
          </cell>
          <cell r="D174" t="str">
            <v>Pemancangan Tiang pancang beton pracetak :</v>
          </cell>
          <cell r="G174" t="str">
            <v>M1</v>
          </cell>
        </row>
        <row r="175">
          <cell r="D175" t="str">
            <v>40 x 40 cm atau diameter 400 mm</v>
          </cell>
        </row>
        <row r="176">
          <cell r="B176" t="str">
            <v>7.6(17)</v>
          </cell>
          <cell r="D176" t="str">
            <v>Pemancangan Tiang pancang Kayu</v>
          </cell>
          <cell r="G176" t="str">
            <v>M1</v>
          </cell>
        </row>
        <row r="177">
          <cell r="D177" t="str">
            <v>50 x 50 cm atau dia. 500 mm</v>
          </cell>
        </row>
        <row r="178">
          <cell r="B178" t="str">
            <v>7.6(18)</v>
          </cell>
          <cell r="D178" t="str">
            <v>Tiang bor beton Diameter 600 mm</v>
          </cell>
          <cell r="G178" t="str">
            <v>M1</v>
          </cell>
        </row>
        <row r="179">
          <cell r="B179" t="str">
            <v>7.6(19)</v>
          </cell>
          <cell r="D179" t="str">
            <v>Tiang bor beton Diameter 800 mm</v>
          </cell>
          <cell r="G179" t="str">
            <v>M1</v>
          </cell>
        </row>
        <row r="180">
          <cell r="B180" t="str">
            <v>7.6(20)</v>
          </cell>
          <cell r="D180" t="str">
            <v>Tiang bor beton Diameter 1000 mm</v>
          </cell>
          <cell r="G180" t="str">
            <v>M1</v>
          </cell>
        </row>
        <row r="181">
          <cell r="B181" t="str">
            <v>7.6(21)</v>
          </cell>
          <cell r="D181" t="str">
            <v>Tiang bor beton Diameter 1200 mm</v>
          </cell>
          <cell r="G181" t="str">
            <v>M1</v>
          </cell>
        </row>
        <row r="182">
          <cell r="B182" t="str">
            <v>7.6(22)</v>
          </cell>
          <cell r="D182" t="str">
            <v>Tiang bor beton Diameter 1500 mm</v>
          </cell>
          <cell r="G182" t="str">
            <v>M1</v>
          </cell>
        </row>
        <row r="183">
          <cell r="B183" t="str">
            <v>7.6(23)</v>
          </cell>
          <cell r="D183" t="str">
            <v xml:space="preserve">Tambahan biaya untuk nomor mata pembayaran </v>
          </cell>
          <cell r="G183" t="str">
            <v>M1</v>
          </cell>
        </row>
        <row r="184">
          <cell r="D184" t="str">
            <v>7.6(11) s/d 7.6(13) bila tiang pancang beton</v>
          </cell>
        </row>
        <row r="185">
          <cell r="D185" t="str">
            <v>dikerjakan  ditempat berair</v>
          </cell>
        </row>
        <row r="186">
          <cell r="B186" t="str">
            <v>7.6(24)</v>
          </cell>
          <cell r="D186" t="str">
            <v xml:space="preserve">Tambahan biaya untuk nomor mata pembayaran </v>
          </cell>
          <cell r="G186" t="str">
            <v>M1</v>
          </cell>
        </row>
        <row r="187">
          <cell r="D187" t="str">
            <v>7.6(18) s/d 7.6(22) bila tiang bor beton</v>
          </cell>
        </row>
        <row r="188">
          <cell r="D188" t="str">
            <v>dikerjakan  ditempat berair</v>
          </cell>
        </row>
        <row r="190">
          <cell r="F190" t="str">
            <v>Sub Jumlah Divisi 7</v>
          </cell>
        </row>
        <row r="192">
          <cell r="B192" t="str">
            <v>7.6(25)</v>
          </cell>
          <cell r="D192" t="str">
            <v xml:space="preserve">Pengujian pembebanan pada tiang </v>
          </cell>
          <cell r="G192" t="str">
            <v>Buah</v>
          </cell>
        </row>
        <row r="193">
          <cell r="D193" t="str">
            <v>dengan dia. S/d 600 mm</v>
          </cell>
        </row>
        <row r="194">
          <cell r="B194" t="str">
            <v>7.6(26)</v>
          </cell>
          <cell r="D194" t="str">
            <v xml:space="preserve">Pengujian pembebanan pada tiang </v>
          </cell>
          <cell r="G194" t="str">
            <v>Buah</v>
          </cell>
        </row>
        <row r="195">
          <cell r="D195" t="str">
            <v>dengan dia. diatas 600 mm</v>
          </cell>
        </row>
        <row r="196">
          <cell r="B196" t="str">
            <v>7.7(1)</v>
          </cell>
          <cell r="D196" t="str">
            <v>Penyediaan dinding sumuran silinder, dia. 250 cm</v>
          </cell>
          <cell r="G196" t="str">
            <v>M1</v>
          </cell>
        </row>
        <row r="197">
          <cell r="B197" t="str">
            <v>7.7(2)</v>
          </cell>
          <cell r="D197" t="str">
            <v>Penyediaan Ddinding sumuran silinder, dia. 300 cm</v>
          </cell>
          <cell r="G197" t="str">
            <v>M1</v>
          </cell>
        </row>
        <row r="198">
          <cell r="B198" t="str">
            <v>7.7(3)</v>
          </cell>
          <cell r="D198" t="str">
            <v>Penyediaan dinding sumuran silinder, dia. 350 cm</v>
          </cell>
          <cell r="G198" t="str">
            <v>M1</v>
          </cell>
        </row>
        <row r="199">
          <cell r="B199" t="str">
            <v>7.7(4)</v>
          </cell>
          <cell r="D199" t="str">
            <v>Penyediaan dinding sumuran silinder, dia. 400 cm</v>
          </cell>
          <cell r="G199" t="str">
            <v>M1</v>
          </cell>
        </row>
        <row r="200">
          <cell r="B200" t="str">
            <v>7.7(5)</v>
          </cell>
          <cell r="D200" t="str">
            <v>Penurunan dinding sumuran silinder, dia. 250 cm</v>
          </cell>
          <cell r="G200" t="str">
            <v>M1</v>
          </cell>
        </row>
        <row r="201">
          <cell r="B201" t="str">
            <v>7.7(6)</v>
          </cell>
          <cell r="D201" t="str">
            <v>Penurunan dinding sumuran silinder, dia. 300 cm</v>
          </cell>
          <cell r="G201" t="str">
            <v>M1</v>
          </cell>
        </row>
        <row r="202">
          <cell r="B202" t="str">
            <v>7.7(7)</v>
          </cell>
          <cell r="D202" t="str">
            <v>Penurunan dinding sumuran silinder, dia. 350 cm</v>
          </cell>
          <cell r="G202" t="str">
            <v>M1</v>
          </cell>
        </row>
        <row r="203">
          <cell r="B203" t="str">
            <v>7.7(8)</v>
          </cell>
          <cell r="D203" t="str">
            <v>Penurunan dinding sumuran silinder, dia. 400 cm</v>
          </cell>
          <cell r="G203" t="str">
            <v>M1</v>
          </cell>
        </row>
        <row r="205">
          <cell r="B205" t="str">
            <v xml:space="preserve"> 7.9</v>
          </cell>
          <cell r="D205" t="str">
            <v xml:space="preserve">Pasangan Batu </v>
          </cell>
          <cell r="G205" t="str">
            <v>M3</v>
          </cell>
          <cell r="H205">
            <v>2000.63</v>
          </cell>
          <cell r="I205">
            <v>620862</v>
          </cell>
          <cell r="J205">
            <v>1242115143.0599999</v>
          </cell>
        </row>
        <row r="206">
          <cell r="B206" t="str">
            <v>7.10 (1)</v>
          </cell>
          <cell r="D206" t="str">
            <v>Pasangan batu kosong yang diisi adukan</v>
          </cell>
          <cell r="G206" t="str">
            <v>M3</v>
          </cell>
        </row>
        <row r="207">
          <cell r="B207" t="str">
            <v>7.10 (2)</v>
          </cell>
          <cell r="D207" t="str">
            <v>Pasangan Batu Kosong</v>
          </cell>
          <cell r="G207" t="str">
            <v>M3</v>
          </cell>
        </row>
        <row r="208">
          <cell r="B208" t="str">
            <v>7.10 (3)</v>
          </cell>
          <cell r="D208" t="str">
            <v>Bronjong (Gabion)</v>
          </cell>
          <cell r="G208" t="str">
            <v>M3</v>
          </cell>
          <cell r="I208" t="e">
            <v>#REF!</v>
          </cell>
        </row>
        <row r="209">
          <cell r="B209" t="str">
            <v>7.11(1)</v>
          </cell>
          <cell r="D209" t="str">
            <v>Expansion Join Tipe Torma</v>
          </cell>
          <cell r="G209" t="str">
            <v>M1</v>
          </cell>
        </row>
        <row r="210">
          <cell r="B210" t="str">
            <v>7.11(2)</v>
          </cell>
          <cell r="D210" t="str">
            <v>Expansion join tipe rubber 1 (celah 21-41 mm)</v>
          </cell>
          <cell r="G210" t="str">
            <v>M1</v>
          </cell>
        </row>
        <row r="211">
          <cell r="B211" t="str">
            <v>7.11(3)</v>
          </cell>
          <cell r="D211" t="str">
            <v>Expansion join tipe rubber 2 (celah 32x62)</v>
          </cell>
          <cell r="G211" t="str">
            <v>M1</v>
          </cell>
        </row>
        <row r="212">
          <cell r="B212" t="str">
            <v>7.11(4)</v>
          </cell>
          <cell r="D212" t="str">
            <v>Expansion join tipe rubber 3 (celah 42x62)</v>
          </cell>
          <cell r="G212" t="str">
            <v>M1</v>
          </cell>
        </row>
        <row r="213">
          <cell r="B213" t="str">
            <v>7.11(5)</v>
          </cell>
          <cell r="D213" t="str">
            <v>Joint Filter untuk Sambungan Konstruksi</v>
          </cell>
          <cell r="G213" t="str">
            <v>M1</v>
          </cell>
        </row>
        <row r="214">
          <cell r="B214" t="str">
            <v>7.11(6)</v>
          </cell>
          <cell r="D214" t="str">
            <v>Expansion Joint Tipe Baja Bersudut</v>
          </cell>
          <cell r="G214" t="str">
            <v>M1</v>
          </cell>
        </row>
        <row r="215">
          <cell r="B215" t="str">
            <v>7.12(1)</v>
          </cell>
          <cell r="D215" t="str">
            <v xml:space="preserve">Perletakan Logam </v>
          </cell>
          <cell r="G215" t="str">
            <v>Buah</v>
          </cell>
        </row>
        <row r="216">
          <cell r="B216" t="str">
            <v>7.12(2)</v>
          </cell>
          <cell r="D216" t="str">
            <v>Perletakan Elastomerik jenis 1 (300x350x36)</v>
          </cell>
          <cell r="G216" t="str">
            <v>Buah</v>
          </cell>
        </row>
        <row r="217">
          <cell r="B217" t="str">
            <v>7.12(3)</v>
          </cell>
          <cell r="D217" t="str">
            <v>Perletakan Elastomerik jenis 2 (350x439)</v>
          </cell>
          <cell r="G217" t="str">
            <v>Buah</v>
          </cell>
        </row>
        <row r="218">
          <cell r="B218" t="str">
            <v>7.12(4)</v>
          </cell>
          <cell r="D218" t="str">
            <v>Perletakan Elastomerik jenis 3 (400x450)</v>
          </cell>
          <cell r="G218" t="str">
            <v>Buah</v>
          </cell>
        </row>
        <row r="219">
          <cell r="B219" t="str">
            <v>7.12(5)</v>
          </cell>
          <cell r="D219" t="str">
            <v>Perletakan Strip</v>
          </cell>
          <cell r="G219" t="str">
            <v>M1</v>
          </cell>
        </row>
        <row r="220">
          <cell r="B220">
            <v>7.13</v>
          </cell>
          <cell r="D220" t="str">
            <v>Sandaran (Railling)</v>
          </cell>
          <cell r="G220" t="str">
            <v>M1</v>
          </cell>
        </row>
        <row r="221">
          <cell r="B221">
            <v>7.14</v>
          </cell>
          <cell r="D221" t="str">
            <v>Papan Nama Jembatan</v>
          </cell>
          <cell r="G221" t="str">
            <v>Buah</v>
          </cell>
        </row>
        <row r="222">
          <cell r="B222" t="str">
            <v>7.15(1)</v>
          </cell>
          <cell r="D222" t="str">
            <v>Pembongkaran Pasangan Batu</v>
          </cell>
          <cell r="G222" t="str">
            <v>M3</v>
          </cell>
        </row>
        <row r="223">
          <cell r="B223" t="str">
            <v>7.15(2)</v>
          </cell>
          <cell r="D223" t="str">
            <v>Pembongkaran Beton</v>
          </cell>
          <cell r="G223" t="str">
            <v>M3</v>
          </cell>
        </row>
        <row r="224">
          <cell r="B224" t="str">
            <v>7.15(3)</v>
          </cell>
          <cell r="D224" t="str">
            <v>Pembongkaran Beton Pracetak</v>
          </cell>
          <cell r="G224" t="str">
            <v>M3</v>
          </cell>
        </row>
        <row r="225">
          <cell r="B225" t="str">
            <v>7.15(4)</v>
          </cell>
          <cell r="D225" t="str">
            <v>Pembongkaran Bangunan Gedung</v>
          </cell>
          <cell r="G225" t="str">
            <v>M2</v>
          </cell>
        </row>
        <row r="226">
          <cell r="B226" t="str">
            <v>7.15(5)</v>
          </cell>
          <cell r="D226" t="str">
            <v>Pembongkaran Rangka Baja</v>
          </cell>
          <cell r="G226" t="str">
            <v>M2</v>
          </cell>
        </row>
        <row r="227">
          <cell r="B227" t="str">
            <v>7.15(6)</v>
          </cell>
          <cell r="D227" t="str">
            <v>Pembongkaran Balok Baja (Steel Stringers)</v>
          </cell>
          <cell r="G227" t="str">
            <v>M1</v>
          </cell>
        </row>
        <row r="228">
          <cell r="B228" t="str">
            <v>7.15(7)</v>
          </cell>
          <cell r="D228" t="str">
            <v>Pembongkaran Lantai Jembatan Kayu</v>
          </cell>
          <cell r="G228" t="str">
            <v>M2</v>
          </cell>
        </row>
        <row r="229">
          <cell r="B229" t="str">
            <v>7.15(8)</v>
          </cell>
          <cell r="D229" t="str">
            <v>Pembongkaran Jembatan Kayu</v>
          </cell>
          <cell r="G229" t="str">
            <v>M2</v>
          </cell>
        </row>
        <row r="230">
          <cell r="B230" t="str">
            <v>7.15(9)</v>
          </cell>
          <cell r="D230" t="str">
            <v>Pengangkutan hasil bongkaran yang  melebihi 5 Km</v>
          </cell>
          <cell r="G230" t="str">
            <v>M3/km</v>
          </cell>
        </row>
        <row r="231">
          <cell r="B231" t="str">
            <v>7.16(1)</v>
          </cell>
          <cell r="D231" t="str">
            <v>Geotekstil untuk Perkuatan Tanah</v>
          </cell>
          <cell r="G231" t="str">
            <v>M2</v>
          </cell>
          <cell r="I231" t="e">
            <v>#REF!</v>
          </cell>
        </row>
        <row r="232">
          <cell r="B232" t="str">
            <v>7.18</v>
          </cell>
          <cell r="D232" t="str">
            <v>Geogrid</v>
          </cell>
          <cell r="G232" t="str">
            <v>M²</v>
          </cell>
          <cell r="H232">
            <v>252</v>
          </cell>
          <cell r="I232">
            <v>71642</v>
          </cell>
          <cell r="J232">
            <v>18053784</v>
          </cell>
        </row>
        <row r="233">
          <cell r="B233" t="str">
            <v>7.19</v>
          </cell>
          <cell r="D233" t="str">
            <v>Geotektil Non Woven</v>
          </cell>
          <cell r="G233" t="str">
            <v>M²</v>
          </cell>
          <cell r="H233">
            <v>882</v>
          </cell>
          <cell r="I233">
            <v>62517.906000000003</v>
          </cell>
          <cell r="J233">
            <v>55140793.090000004</v>
          </cell>
        </row>
        <row r="235">
          <cell r="D235" t="str">
            <v>Jumlah Harga Penawaran Divisi 7 (masuk pada Rekapitulasi Daftar Kuantitas Harga)</v>
          </cell>
          <cell r="J235">
            <v>2286700715.5300002</v>
          </cell>
        </row>
        <row r="237">
          <cell r="D237" t="str">
            <v>DIVISI - 8 PENGEMBALIAN KONDISI DAN PEKERJAAN MINOR</v>
          </cell>
        </row>
        <row r="240">
          <cell r="B240" t="str">
            <v>8.1 (1)</v>
          </cell>
          <cell r="D240" t="str">
            <v>Lapis pondasi Agregat  kelas A  Untuk pekerjaan minor</v>
          </cell>
          <cell r="G240" t="str">
            <v>M3</v>
          </cell>
        </row>
        <row r="241">
          <cell r="B241" t="str">
            <v>8.1 (2)</v>
          </cell>
          <cell r="D241" t="str">
            <v>Lapis pondasi Agregat  kelas B  Untuk pekerjaan minor</v>
          </cell>
          <cell r="G241" t="str">
            <v>M3</v>
          </cell>
          <cell r="I241" t="e">
            <v>#REF!</v>
          </cell>
        </row>
        <row r="242">
          <cell r="B242" t="str">
            <v>8.1 (3)</v>
          </cell>
          <cell r="D242" t="str">
            <v>Agregat utk lapis pondasi Jln tanpa penutup pek. minor</v>
          </cell>
          <cell r="G242" t="str">
            <v>M3</v>
          </cell>
        </row>
        <row r="243">
          <cell r="B243" t="str">
            <v>8.1 (4)</v>
          </cell>
          <cell r="D243" t="str">
            <v>Waterbound Macadam untuk Pekerjaan Minor</v>
          </cell>
          <cell r="G243" t="str">
            <v>M3</v>
          </cell>
        </row>
        <row r="244">
          <cell r="B244" t="str">
            <v>8.1 (5)</v>
          </cell>
          <cell r="D244" t="str">
            <v>Campuran Aspal Panas Untuk Pek. Minor</v>
          </cell>
          <cell r="G244" t="str">
            <v>M3</v>
          </cell>
          <cell r="I244" t="e">
            <v>#REF!</v>
          </cell>
        </row>
        <row r="245">
          <cell r="B245" t="str">
            <v>8.1 (6)</v>
          </cell>
          <cell r="D245" t="str">
            <v>Lasbutag atau Latasbusir Untuk Pek. Minor</v>
          </cell>
          <cell r="G245" t="str">
            <v>M3</v>
          </cell>
        </row>
        <row r="246">
          <cell r="B246" t="str">
            <v>8.1 (7)</v>
          </cell>
          <cell r="D246" t="str">
            <v>Penetrasi Macadam Untuk Pekerjaan Minor</v>
          </cell>
          <cell r="G246" t="str">
            <v>M3</v>
          </cell>
        </row>
        <row r="247">
          <cell r="B247" t="str">
            <v>8.1 (8)</v>
          </cell>
          <cell r="D247" t="str">
            <v>Campuran Aspal Dingin Untuk Pekerjaan Minor</v>
          </cell>
          <cell r="G247" t="str">
            <v>M3</v>
          </cell>
        </row>
        <row r="248">
          <cell r="B248" t="str">
            <v>8.1 (9)</v>
          </cell>
          <cell r="D248" t="str">
            <v>Bitumen Residual  Untuk Pekerjaan Minor</v>
          </cell>
          <cell r="G248" t="str">
            <v>Liter</v>
          </cell>
        </row>
        <row r="249">
          <cell r="B249" t="str">
            <v>8.2 (1)</v>
          </cell>
          <cell r="D249" t="str">
            <v>Galian Untuk Bahu Jalan dan Untuk Pek. Minor</v>
          </cell>
          <cell r="G249" t="str">
            <v>M3</v>
          </cell>
        </row>
        <row r="250">
          <cell r="B250" t="str">
            <v>8.2 (2)</v>
          </cell>
          <cell r="D250" t="str">
            <v>Pemotongan Pohon Diameter 15 - 30 Cm</v>
          </cell>
          <cell r="G250" t="str">
            <v>Buah</v>
          </cell>
          <cell r="I250" t="e">
            <v>#REF!</v>
          </cell>
        </row>
        <row r="251">
          <cell r="B251" t="str">
            <v>8.2 (3)</v>
          </cell>
          <cell r="D251" t="str">
            <v>Pemotongan Pohon Diameter 30 - 50 Cm</v>
          </cell>
          <cell r="G251" t="str">
            <v>Buah</v>
          </cell>
          <cell r="I251" t="e">
            <v>#REF!</v>
          </cell>
        </row>
        <row r="252">
          <cell r="B252" t="str">
            <v>8.2 (4)</v>
          </cell>
          <cell r="D252" t="str">
            <v>Pemotongan Pohon Diameter 50 - 70 Cm</v>
          </cell>
          <cell r="G252" t="str">
            <v>Buah</v>
          </cell>
          <cell r="I252" t="e">
            <v>#REF!</v>
          </cell>
        </row>
        <row r="253">
          <cell r="B253" t="str">
            <v>8.2 (5)</v>
          </cell>
          <cell r="D253" t="str">
            <v>Pemotongan Pohon Diameter &gt; 70 Cm</v>
          </cell>
          <cell r="G253" t="str">
            <v>Buah</v>
          </cell>
          <cell r="I253" t="e">
            <v>#REF!</v>
          </cell>
        </row>
        <row r="254">
          <cell r="B254" t="str">
            <v>8.3 (1)</v>
          </cell>
          <cell r="D254" t="str">
            <v>Stabilisasi Dengan Tanaman</v>
          </cell>
          <cell r="G254" t="str">
            <v>M2</v>
          </cell>
          <cell r="I254" t="e">
            <v>#REF!</v>
          </cell>
        </row>
        <row r="255">
          <cell r="B255" t="str">
            <v>8.3 (2)</v>
          </cell>
          <cell r="D255" t="str">
            <v>Semak / Perdu</v>
          </cell>
          <cell r="G255" t="str">
            <v>M2</v>
          </cell>
        </row>
        <row r="256">
          <cell r="B256" t="str">
            <v>8.3 (3)</v>
          </cell>
          <cell r="D256" t="str">
            <v>Penanaman Pohon</v>
          </cell>
          <cell r="G256" t="str">
            <v>Buah</v>
          </cell>
          <cell r="I256" t="e">
            <v>#REF!</v>
          </cell>
        </row>
        <row r="257">
          <cell r="B257" t="str">
            <v>8.4 (1)</v>
          </cell>
          <cell r="D257" t="str">
            <v>Marka Jalan Bukan Thermoplastic</v>
          </cell>
          <cell r="G257" t="str">
            <v>M2</v>
          </cell>
        </row>
        <row r="258">
          <cell r="B258" t="str">
            <v>8.4 (1)</v>
          </cell>
          <cell r="D258" t="str">
            <v>Marka Jalan Thermoplastic</v>
          </cell>
          <cell r="G258" t="str">
            <v>M2</v>
          </cell>
          <cell r="I258" t="e">
            <v>#REF!</v>
          </cell>
        </row>
        <row r="259">
          <cell r="B259" t="str">
            <v>8.4 (3)</v>
          </cell>
          <cell r="D259" t="str">
            <v>Rambu Jalan dengan permukaan pemantau jenis</v>
          </cell>
          <cell r="G259" t="str">
            <v>Buah</v>
          </cell>
        </row>
        <row r="260">
          <cell r="D260" t="str">
            <v>Engineering Grade</v>
          </cell>
        </row>
        <row r="261">
          <cell r="B261" t="str">
            <v>8.4 (4)</v>
          </cell>
          <cell r="D261" t="str">
            <v>Rambu Jalan dengan permukaan pantul jenis</v>
          </cell>
          <cell r="G261" t="str">
            <v>Buah</v>
          </cell>
        </row>
        <row r="262">
          <cell r="D262" t="str">
            <v>High Intensity Grade</v>
          </cell>
        </row>
        <row r="263">
          <cell r="B263" t="str">
            <v>8.4 (5)</v>
          </cell>
          <cell r="D263" t="str">
            <v>Patok Pengarah</v>
          </cell>
          <cell r="G263" t="str">
            <v>Buah</v>
          </cell>
        </row>
        <row r="264">
          <cell r="B264" t="str">
            <v>8.4 (6)</v>
          </cell>
          <cell r="D264" t="str">
            <v>Patok Kilometer</v>
          </cell>
          <cell r="G264" t="str">
            <v>Buah</v>
          </cell>
        </row>
        <row r="265">
          <cell r="B265" t="str">
            <v>8.4 (7)</v>
          </cell>
          <cell r="D265" t="str">
            <v>Rel pengaman</v>
          </cell>
          <cell r="G265" t="str">
            <v>M1</v>
          </cell>
        </row>
        <row r="266">
          <cell r="B266" t="str">
            <v>8.4 (8)</v>
          </cell>
          <cell r="D266" t="str">
            <v>Paku Jalan (Road Studs)</v>
          </cell>
          <cell r="G266" t="str">
            <v>Buah</v>
          </cell>
        </row>
        <row r="267">
          <cell r="B267" t="str">
            <v>8.4 (9)</v>
          </cell>
          <cell r="D267" t="str">
            <v>Mata Kucing (Cat Eyes)</v>
          </cell>
          <cell r="G267" t="str">
            <v>Buah</v>
          </cell>
        </row>
        <row r="268">
          <cell r="B268" t="str">
            <v>8.4 (10)</v>
          </cell>
          <cell r="D268" t="str">
            <v>Kerb Pracetak</v>
          </cell>
          <cell r="G268" t="str">
            <v>M1</v>
          </cell>
          <cell r="I268" t="e">
            <v>#REF!</v>
          </cell>
        </row>
        <row r="269">
          <cell r="B269" t="str">
            <v>8.4 (11)</v>
          </cell>
          <cell r="D269" t="str">
            <v>Kerb Pracetak L</v>
          </cell>
          <cell r="G269" t="str">
            <v>M1</v>
          </cell>
          <cell r="I269" t="e">
            <v>#REF!</v>
          </cell>
        </row>
        <row r="270">
          <cell r="B270" t="str">
            <v>8.4 (11)</v>
          </cell>
          <cell r="D270" t="str">
            <v>Kerb yang digunakan kembali</v>
          </cell>
          <cell r="G270" t="str">
            <v>M1</v>
          </cell>
        </row>
        <row r="271">
          <cell r="B271" t="str">
            <v>8.4 (19)</v>
          </cell>
          <cell r="D271" t="str">
            <v>Lampu Penerangan Jalan Lengan Tunggal</v>
          </cell>
          <cell r="G271" t="str">
            <v>Buah</v>
          </cell>
          <cell r="I271" t="e">
            <v>#REF!</v>
          </cell>
        </row>
        <row r="272">
          <cell r="B272" t="str">
            <v>8.4 (20)</v>
          </cell>
          <cell r="D272" t="str">
            <v>Lampu Penerangan Jalan Lengan Ganda</v>
          </cell>
          <cell r="G272" t="str">
            <v>Buah</v>
          </cell>
          <cell r="I272" t="e">
            <v>#REF!</v>
          </cell>
        </row>
        <row r="273">
          <cell r="B273" t="str">
            <v>8.4 (12)</v>
          </cell>
          <cell r="D273" t="str">
            <v>Perkerasan Blok Beton pada Trotoar dan Median</v>
          </cell>
          <cell r="G273" t="str">
            <v>M2</v>
          </cell>
          <cell r="H273">
            <v>3788</v>
          </cell>
          <cell r="I273">
            <v>64805.723197873456</v>
          </cell>
          <cell r="J273">
            <v>245484079.47</v>
          </cell>
        </row>
        <row r="275">
          <cell r="B275" t="str">
            <v>8.5 (1)</v>
          </cell>
          <cell r="D275" t="str">
            <v>Pengembalian Kondisi Lantai Jembatan Beton</v>
          </cell>
          <cell r="G275" t="str">
            <v>M2</v>
          </cell>
        </row>
        <row r="276">
          <cell r="B276" t="str">
            <v>8.5 (2)</v>
          </cell>
          <cell r="D276" t="str">
            <v>Pengembalian Kondisi Lantai Jembatan Kayu</v>
          </cell>
          <cell r="G276" t="str">
            <v>M2</v>
          </cell>
        </row>
        <row r="277">
          <cell r="B277" t="str">
            <v>8.5 (3)</v>
          </cell>
          <cell r="D277" t="str">
            <v>Pengembalian kondisi pelapisan Permukaan Baja Struktur</v>
          </cell>
          <cell r="G277" t="str">
            <v>M2</v>
          </cell>
        </row>
        <row r="284">
          <cell r="D284" t="str">
            <v>Jumlah Harga Penawaran Divisi 8    (masuk pada Rekapitulasi Daftar Kuantitas Harga)</v>
          </cell>
          <cell r="J284">
            <v>245484079.47</v>
          </cell>
        </row>
        <row r="286">
          <cell r="D286" t="str">
            <v>DIVISI 9 - PEKERJAAN HARIAN</v>
          </cell>
        </row>
        <row r="288">
          <cell r="B288">
            <v>9.1</v>
          </cell>
          <cell r="D288" t="str">
            <v>Mandor</v>
          </cell>
          <cell r="G288" t="str">
            <v>Jam</v>
          </cell>
          <cell r="H288">
            <v>35</v>
          </cell>
          <cell r="I288">
            <v>10000</v>
          </cell>
          <cell r="J288">
            <v>350000</v>
          </cell>
        </row>
        <row r="289">
          <cell r="B289">
            <v>9.1999999999999993</v>
          </cell>
          <cell r="D289" t="str">
            <v>Pekerja Biasa</v>
          </cell>
          <cell r="G289" t="str">
            <v>Jam</v>
          </cell>
          <cell r="H289">
            <v>35</v>
          </cell>
          <cell r="I289">
            <v>7142</v>
          </cell>
          <cell r="J289">
            <v>249970</v>
          </cell>
        </row>
        <row r="290">
          <cell r="B290">
            <v>9.3000000000000007</v>
          </cell>
          <cell r="D290" t="str">
            <v>Tukang Kayu, Tukang Batu, dsb.</v>
          </cell>
          <cell r="G290" t="str">
            <v>Jam</v>
          </cell>
          <cell r="J290">
            <v>0</v>
          </cell>
        </row>
        <row r="291">
          <cell r="B291">
            <v>9.4</v>
          </cell>
          <cell r="D291" t="str">
            <v>Dump Truck 3-4 M3</v>
          </cell>
          <cell r="G291" t="str">
            <v>Jam</v>
          </cell>
          <cell r="H291">
            <v>35</v>
          </cell>
          <cell r="I291">
            <v>189342</v>
          </cell>
          <cell r="J291">
            <v>6626970</v>
          </cell>
        </row>
        <row r="292">
          <cell r="B292">
            <v>9.5</v>
          </cell>
          <cell r="D292" t="str">
            <v>Truck dengan Bak terbuka kapasitas 3-4 M3</v>
          </cell>
          <cell r="G292" t="str">
            <v>Jam</v>
          </cell>
          <cell r="J292">
            <v>0</v>
          </cell>
        </row>
        <row r="293">
          <cell r="B293">
            <v>9.6</v>
          </cell>
          <cell r="D293" t="str">
            <v>Truck Tangki 3000 - 4500 liter</v>
          </cell>
          <cell r="G293" t="str">
            <v>Jam</v>
          </cell>
          <cell r="J293">
            <v>0</v>
          </cell>
        </row>
        <row r="294">
          <cell r="B294">
            <v>9.6999999999999993</v>
          </cell>
          <cell r="D294" t="str">
            <v>Buldozer 100-150 Hp</v>
          </cell>
          <cell r="G294" t="str">
            <v>Jam</v>
          </cell>
          <cell r="J294">
            <v>0</v>
          </cell>
        </row>
        <row r="295">
          <cell r="B295">
            <v>9.8000000000000007</v>
          </cell>
          <cell r="D295" t="str">
            <v>Motor Grader min 100 Hp</v>
          </cell>
          <cell r="G295" t="str">
            <v>Jam</v>
          </cell>
          <cell r="J295">
            <v>0</v>
          </cell>
        </row>
        <row r="296">
          <cell r="B296">
            <v>9.9</v>
          </cell>
          <cell r="D296" t="str">
            <v>Loader  Karet 1.0 - 1.6 M3</v>
          </cell>
          <cell r="G296" t="str">
            <v>Jam</v>
          </cell>
          <cell r="J296">
            <v>0</v>
          </cell>
        </row>
        <row r="297">
          <cell r="B297">
            <v>9.1</v>
          </cell>
          <cell r="D297" t="str">
            <v>Loader Berantai 75 - 100 Hp</v>
          </cell>
          <cell r="G297" t="str">
            <v>Jam</v>
          </cell>
          <cell r="J297">
            <v>0</v>
          </cell>
        </row>
        <row r="298">
          <cell r="B298">
            <v>9.11</v>
          </cell>
          <cell r="D298" t="str">
            <v>Alat Penggali (Excavator) 80 - 140 Hp</v>
          </cell>
          <cell r="G298" t="str">
            <v>Jam</v>
          </cell>
          <cell r="H298">
            <v>14</v>
          </cell>
          <cell r="I298">
            <v>298696</v>
          </cell>
          <cell r="J298">
            <v>4181744</v>
          </cell>
        </row>
        <row r="299">
          <cell r="B299">
            <v>9.1199999999999992</v>
          </cell>
          <cell r="D299" t="str">
            <v>Crane 10 - 15 Ton</v>
          </cell>
          <cell r="G299" t="str">
            <v>Jam</v>
          </cell>
        </row>
        <row r="300">
          <cell r="B300">
            <v>9.1300000000000008</v>
          </cell>
          <cell r="D300" t="str">
            <v>Penggilas Roda Besi 6 - 9 Ton</v>
          </cell>
          <cell r="G300" t="str">
            <v>Jam</v>
          </cell>
        </row>
        <row r="301">
          <cell r="B301">
            <v>9.14</v>
          </cell>
          <cell r="D301" t="str">
            <v>Penggilas Bervibrasi  5- 8 Ton</v>
          </cell>
          <cell r="G301" t="str">
            <v>Jam</v>
          </cell>
        </row>
        <row r="302">
          <cell r="B302">
            <v>9.15</v>
          </cell>
          <cell r="D302" t="str">
            <v>Pemadat Bervibrasi  1.5 - 3.0 Hp</v>
          </cell>
          <cell r="G302" t="str">
            <v>Jam</v>
          </cell>
        </row>
        <row r="303">
          <cell r="B303">
            <v>9.16</v>
          </cell>
          <cell r="D303" t="str">
            <v>Penggilas Roda Karet  8 - 10 Ton</v>
          </cell>
          <cell r="G303" t="str">
            <v>Jam</v>
          </cell>
        </row>
        <row r="304">
          <cell r="B304">
            <v>9.17</v>
          </cell>
          <cell r="D304" t="str">
            <v>Kompressor 4000-6500 ltr/mnt</v>
          </cell>
          <cell r="G304" t="str">
            <v>Jam</v>
          </cell>
        </row>
        <row r="305">
          <cell r="B305">
            <v>9.18</v>
          </cell>
          <cell r="D305" t="str">
            <v>Beton Molen 0.3 - 0.6 M3</v>
          </cell>
          <cell r="G305" t="str">
            <v>Jam</v>
          </cell>
        </row>
        <row r="306">
          <cell r="B306">
            <v>9.19</v>
          </cell>
          <cell r="D306" t="str">
            <v>Pompa Air 70-100 mm</v>
          </cell>
          <cell r="G306" t="str">
            <v>Jam</v>
          </cell>
        </row>
        <row r="307">
          <cell r="B307">
            <v>9.1999999999999993</v>
          </cell>
          <cell r="D307" t="str">
            <v>Jack Hammer</v>
          </cell>
          <cell r="G307" t="str">
            <v>Jam</v>
          </cell>
        </row>
        <row r="308">
          <cell r="D308" t="str">
            <v>Jumlah Harga Penawaran Divisi 9    (masuk pada Rekapitulasi Daftar Kuantitas Harga)</v>
          </cell>
          <cell r="J308">
            <v>11408684</v>
          </cell>
        </row>
        <row r="310">
          <cell r="D310" t="str">
            <v>DIVISI 10 - PEK. PEMELIHARAAN RUTIN</v>
          </cell>
        </row>
        <row r="312">
          <cell r="B312" t="str">
            <v>10.1(1)</v>
          </cell>
          <cell r="D312" t="str">
            <v>Pemeliharaan Rutin Perkerasan</v>
          </cell>
          <cell r="G312" t="str">
            <v>Ls</v>
          </cell>
        </row>
        <row r="314">
          <cell r="B314" t="str">
            <v>10.1(2.b)</v>
          </cell>
          <cell r="D314" t="str">
            <v>Pemeliharaan Rutin Damija (Pemotongan rumput, batang,</v>
          </cell>
          <cell r="G314" t="str">
            <v>Ls</v>
          </cell>
          <cell r="I314" t="e">
            <v>#REF!</v>
          </cell>
        </row>
        <row r="315">
          <cell r="D315" t="str">
            <v>akar &amp; sampah dll).</v>
          </cell>
        </row>
        <row r="316">
          <cell r="B316" t="str">
            <v>10.1(3)</v>
          </cell>
          <cell r="D316" t="str">
            <v xml:space="preserve">Pemeliharaan Rutin Selokan, </v>
          </cell>
          <cell r="G316" t="str">
            <v>Ls</v>
          </cell>
          <cell r="I316" t="e">
            <v>#REF!</v>
          </cell>
        </row>
        <row r="317">
          <cell r="D317" t="str">
            <v>Saluran Air Galian dan Timbunan</v>
          </cell>
        </row>
        <row r="319">
          <cell r="B319" t="str">
            <v>10.1(4)</v>
          </cell>
          <cell r="D319" t="str">
            <v>Pemeliharaan Rutin Perlengkapan Jalan</v>
          </cell>
          <cell r="G319" t="str">
            <v>Ls</v>
          </cell>
        </row>
        <row r="321">
          <cell r="B321" t="str">
            <v>10.1(5)</v>
          </cell>
          <cell r="D321" t="str">
            <v>Pemeliharaan Rutin Jembatan</v>
          </cell>
          <cell r="G321" t="str">
            <v>Ls</v>
          </cell>
        </row>
        <row r="327">
          <cell r="D327" t="str">
            <v>Jumlah Harga Penawaran Divisi 10    (masuk pada Rekapitulasi Daftar Kuantitas Harga)</v>
          </cell>
          <cell r="J32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B2" t="str">
            <v>Kegiatan</v>
          </cell>
        </row>
      </sheetData>
      <sheetData sheetId="41"/>
      <sheetData sheetId="42"/>
      <sheetData sheetId="43"/>
      <sheetData sheetId="44"/>
      <sheetData sheetId="45"/>
      <sheetData sheetId="46"/>
      <sheetData sheetId="47"/>
      <sheetData sheetId="48"/>
      <sheetData sheetId="49"/>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angan"/>
      <sheetName val="BAPP-a(1)"/>
      <sheetName val="BAPP-b(1)"/>
      <sheetName val="BAPP-a(2)-PU"/>
      <sheetName val="BAPP-b(2)"/>
      <sheetName val="BAPP-a(2)-KKPA"/>
      <sheetName val="BAPP-a(3)-sisa"/>
      <sheetName val="BAPP-83.69%"/>
      <sheetName val="BAPP-120.000 m³"/>
      <sheetName val="Sheet2"/>
    </sheetNames>
    <sheetDataSet>
      <sheetData sheetId="0" refreshError="1">
        <row r="3">
          <cell r="AV3">
            <v>1</v>
          </cell>
          <cell r="AW3" t="str">
            <v>Januari</v>
          </cell>
          <cell r="AX3">
            <v>1</v>
          </cell>
          <cell r="AY3" t="str">
            <v>Satu</v>
          </cell>
        </row>
        <row r="4">
          <cell r="AV4">
            <v>2</v>
          </cell>
          <cell r="AW4" t="str">
            <v>Februari</v>
          </cell>
          <cell r="AX4">
            <v>2</v>
          </cell>
          <cell r="AY4" t="str">
            <v>Dua</v>
          </cell>
        </row>
        <row r="5">
          <cell r="AV5">
            <v>3</v>
          </cell>
          <cell r="AW5" t="str">
            <v>Maret</v>
          </cell>
          <cell r="AX5">
            <v>3</v>
          </cell>
          <cell r="AY5" t="str">
            <v>Tiga</v>
          </cell>
        </row>
        <row r="6">
          <cell r="AV6">
            <v>4</v>
          </cell>
          <cell r="AW6" t="str">
            <v>April</v>
          </cell>
          <cell r="AX6">
            <v>4</v>
          </cell>
          <cell r="AY6" t="str">
            <v>Empat</v>
          </cell>
        </row>
        <row r="7">
          <cell r="AV7">
            <v>5</v>
          </cell>
          <cell r="AW7" t="str">
            <v>Mei</v>
          </cell>
          <cell r="AX7">
            <v>5</v>
          </cell>
          <cell r="AY7" t="str">
            <v>Lima</v>
          </cell>
        </row>
        <row r="8">
          <cell r="AV8">
            <v>6</v>
          </cell>
          <cell r="AW8" t="str">
            <v>Juni</v>
          </cell>
          <cell r="AX8">
            <v>6</v>
          </cell>
          <cell r="AY8" t="str">
            <v>Enam</v>
          </cell>
        </row>
        <row r="9">
          <cell r="AV9">
            <v>7</v>
          </cell>
          <cell r="AW9" t="str">
            <v>Juli</v>
          </cell>
          <cell r="AX9">
            <v>7</v>
          </cell>
          <cell r="AY9" t="str">
            <v>Tujuh</v>
          </cell>
        </row>
        <row r="10">
          <cell r="AV10">
            <v>8</v>
          </cell>
          <cell r="AW10" t="str">
            <v>Agustus</v>
          </cell>
          <cell r="AX10">
            <v>8</v>
          </cell>
          <cell r="AY10" t="str">
            <v>Delapan</v>
          </cell>
        </row>
        <row r="11">
          <cell r="AV11">
            <v>9</v>
          </cell>
          <cell r="AW11" t="str">
            <v>September</v>
          </cell>
          <cell r="AX11">
            <v>9</v>
          </cell>
          <cell r="AY11" t="str">
            <v>Sembilan</v>
          </cell>
        </row>
        <row r="12">
          <cell r="AV12">
            <v>10</v>
          </cell>
          <cell r="AW12" t="str">
            <v>Oktober</v>
          </cell>
          <cell r="AX12">
            <v>10</v>
          </cell>
          <cell r="AY12" t="str">
            <v>Sepuluh</v>
          </cell>
        </row>
        <row r="13">
          <cell r="AV13">
            <v>11</v>
          </cell>
          <cell r="AW13" t="str">
            <v>Nopember</v>
          </cell>
          <cell r="AX13">
            <v>11</v>
          </cell>
          <cell r="AY13" t="str">
            <v>Sebelas</v>
          </cell>
        </row>
        <row r="14">
          <cell r="AV14">
            <v>12</v>
          </cell>
          <cell r="AW14" t="str">
            <v>Desember</v>
          </cell>
          <cell r="AX14">
            <v>12</v>
          </cell>
          <cell r="AY14" t="str">
            <v>Dua Belas</v>
          </cell>
        </row>
        <row r="15">
          <cell r="AX15">
            <v>13</v>
          </cell>
          <cell r="AY15" t="str">
            <v>Tiga Belas</v>
          </cell>
        </row>
        <row r="16">
          <cell r="AX16">
            <v>14</v>
          </cell>
          <cell r="AY16" t="str">
            <v>Empat Belas</v>
          </cell>
        </row>
        <row r="17">
          <cell r="AX17">
            <v>15</v>
          </cell>
          <cell r="AY17" t="str">
            <v>Lima Belas</v>
          </cell>
        </row>
        <row r="18">
          <cell r="AX18">
            <v>16</v>
          </cell>
          <cell r="AY18" t="str">
            <v>Enam Belas</v>
          </cell>
        </row>
        <row r="19">
          <cell r="AX19">
            <v>17</v>
          </cell>
          <cell r="AY19" t="str">
            <v>Tujuh Belas</v>
          </cell>
        </row>
        <row r="20">
          <cell r="AX20">
            <v>18</v>
          </cell>
          <cell r="AY20" t="str">
            <v>Delapan Belas</v>
          </cell>
        </row>
        <row r="21">
          <cell r="AX21">
            <v>19</v>
          </cell>
          <cell r="AY21" t="str">
            <v>Sembilan Belas</v>
          </cell>
        </row>
        <row r="22">
          <cell r="AX22">
            <v>20</v>
          </cell>
          <cell r="AY22" t="str">
            <v>Dua Puluh</v>
          </cell>
        </row>
        <row r="23">
          <cell r="AX23">
            <v>21</v>
          </cell>
          <cell r="AY23" t="str">
            <v>Dua Puluh Satu</v>
          </cell>
        </row>
        <row r="24">
          <cell r="AX24">
            <v>22</v>
          </cell>
          <cell r="AY24" t="str">
            <v>Dua Puluh Dua</v>
          </cell>
        </row>
        <row r="25">
          <cell r="AX25">
            <v>23</v>
          </cell>
          <cell r="AY25" t="str">
            <v>Dua Puluh Tiga</v>
          </cell>
        </row>
        <row r="26">
          <cell r="AX26">
            <v>24</v>
          </cell>
          <cell r="AY26" t="str">
            <v>Dua Puluh Empat</v>
          </cell>
        </row>
        <row r="27">
          <cell r="AX27">
            <v>25</v>
          </cell>
          <cell r="AY27" t="str">
            <v>Dua Puluh Lima</v>
          </cell>
        </row>
        <row r="28">
          <cell r="AX28">
            <v>26</v>
          </cell>
          <cell r="AY28" t="str">
            <v>Dua Puluh Enam</v>
          </cell>
        </row>
        <row r="29">
          <cell r="AX29">
            <v>27</v>
          </cell>
          <cell r="AY29" t="str">
            <v>Dua Puluh Tujuh</v>
          </cell>
        </row>
        <row r="30">
          <cell r="AX30">
            <v>28</v>
          </cell>
          <cell r="AY30" t="str">
            <v>Dua Puluh Delapan</v>
          </cell>
        </row>
        <row r="31">
          <cell r="AX31">
            <v>29</v>
          </cell>
          <cell r="AY31" t="str">
            <v>Dua Puluh Sembilan</v>
          </cell>
        </row>
        <row r="32">
          <cell r="AX32">
            <v>30</v>
          </cell>
          <cell r="AY32" t="str">
            <v>Tiga Puluh</v>
          </cell>
        </row>
        <row r="33">
          <cell r="AX33">
            <v>31</v>
          </cell>
          <cell r="AY33" t="str">
            <v>Tiga Puluh Satu</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atuan"/>
      <sheetName val="BILL"/>
      <sheetName val="BQrinci"/>
      <sheetName val="analvol"/>
      <sheetName val="Proses"/>
      <sheetName val="Bag_A"/>
      <sheetName val="Jam Alat"/>
      <sheetName val="Pintu"/>
      <sheetName val="Stone"/>
      <sheetName val="Tanah"/>
      <sheetName val="Rumput"/>
      <sheetName val="Item5"/>
      <sheetName val="Bitumen"/>
      <sheetName val="Concrete"/>
      <sheetName val="Misccl"/>
      <sheetName val="Rumus"/>
      <sheetName val="Gorong-2"/>
      <sheetName val="H-quarry"/>
      <sheetName val="Pas-batu"/>
      <sheetName val="Resiko"/>
      <sheetName val="IDDLE"/>
      <sheetName val="Gal_C"/>
      <sheetName val="Lab"/>
      <sheetName val="Pareto"/>
      <sheetName val="Vol Lining"/>
      <sheetName val="Kapasitas"/>
      <sheetName val="Rekap"/>
      <sheetName val="Jadwal"/>
      <sheetName val="Fleet"/>
      <sheetName val="Mobilisasi"/>
      <sheetName val="Vol K.225"/>
      <sheetName val="H_Satuan"/>
      <sheetName val="black_out"/>
      <sheetName val="Bill_Qua"/>
      <sheetName val="H_Satuan1"/>
      <sheetName val="Jam_Alat"/>
      <sheetName val="Vol_Lining"/>
      <sheetName val="Vol_K_225"/>
      <sheetName val="harsat"/>
      <sheetName val="B.T"/>
      <sheetName val="Bill 5 Summary"/>
      <sheetName val="BQ"/>
      <sheetName val="hsp-STR-ARS"/>
      <sheetName val="FINISHING"/>
      <sheetName val="Hrg Bhn"/>
      <sheetName val="RAB Arsitek"/>
      <sheetName val="analisa"/>
      <sheetName val="Analisa &amp; Upah"/>
      <sheetName val="villa"/>
      <sheetName val="D.BOARD LAMA"/>
      <sheetName val="Har_mat"/>
      <sheetName val="BQ ME"/>
      <sheetName val="struktur tdk dipakai"/>
      <sheetName val="FORM X COST"/>
      <sheetName val="Bill 2 Summary"/>
      <sheetName val="ESCON"/>
      <sheetName val="Bank"/>
      <sheetName val="Bunga"/>
      <sheetName val="BAHAN"/>
      <sheetName val="Mark-up"/>
      <sheetName val="Analisa Harga"/>
      <sheetName val="Daf Harga"/>
      <sheetName val="An_ Harga"/>
      <sheetName val="MAP"/>
      <sheetName val="Agregat Halus &amp; Kasar"/>
      <sheetName val="BQ-IABK"/>
      <sheetName val="Bill 4 Summary"/>
      <sheetName val="Daf 1"/>
      <sheetName val="anal"/>
      <sheetName val="351BQMCN"/>
      <sheetName val="Upah &amp; Bahan"/>
      <sheetName val="data"/>
      <sheetName val="MAPDC"/>
      <sheetName val="ALUMUNIUM"/>
      <sheetName val="Cover"/>
      <sheetName val="A"/>
      <sheetName val="Div2"/>
      <sheetName val="AHSbj"/>
      <sheetName val="bilangan"/>
      <sheetName val="Mob"/>
      <sheetName val="3.Mob"/>
      <sheetName val="Harga Dasar"/>
      <sheetName val="HARDAS PERKIM 2"/>
      <sheetName val="HSD"/>
      <sheetName val="data Masjid Ksrn"/>
      <sheetName val="RAB Interior"/>
      <sheetName val="BAU"/>
      <sheetName val="ANHSSat"/>
      <sheetName val="Summary"/>
      <sheetName val="SCHEDULE"/>
      <sheetName val="Database"/>
      <sheetName val="harga bahan"/>
      <sheetName val="harga upah"/>
      <sheetName val="MON_OH"/>
      <sheetName val="BHN"/>
      <sheetName val="Unit Rate"/>
      <sheetName val="DAF-BAHAN"/>
      <sheetName val="DAF-UPAH"/>
      <sheetName val="HARSAT BAHAN"/>
      <sheetName val="Bill 3 Summary"/>
      <sheetName val="F 3-8"/>
      <sheetName val="Harsat Upah"/>
      <sheetName val="Harsat Pekerjaan"/>
      <sheetName val="HARGA MATERIAL"/>
      <sheetName val="Cash Flow bulanan"/>
      <sheetName val="Cover Daf-2"/>
      <sheetName val="Material"/>
      <sheetName val="D.1.7"/>
      <sheetName val="D.2.3"/>
      <sheetName val="As"/>
      <sheetName val="HARGA ALAT"/>
      <sheetName val="Marshal"/>
      <sheetName val="I-ME"/>
      <sheetName val="Analisa Upah &amp; Bahan Plum"/>
      <sheetName val="Utilitas"/>
      <sheetName val="DETAIL"/>
      <sheetName val="BOW"/>
      <sheetName val="BAG-2"/>
      <sheetName val="bialang"/>
      <sheetName val="kontribusi"/>
      <sheetName val="likuiditas"/>
      <sheetName val="Manajerial"/>
      <sheetName val="revenue"/>
      <sheetName val="progres sub unv"/>
      <sheetName val="rework"/>
      <sheetName val="CCO"/>
      <sheetName val="informasi"/>
      <sheetName val="KET"/>
      <sheetName val="Subkon"/>
      <sheetName val="Equip"/>
      <sheetName val="ANHAR"/>
      <sheetName val="D.1.5"/>
      <sheetName val="D.2.2"/>
      <sheetName val="61004"/>
      <sheetName val="sub"/>
      <sheetName val="SPEC"/>
      <sheetName val="Bill 2.4."/>
      <sheetName val="extern"/>
      <sheetName val="daf-3(OK)"/>
      <sheetName val="daf-7(OK)"/>
      <sheetName val="Analisa _ Upah"/>
      <sheetName val="AC_C"/>
      <sheetName val="GD 14"/>
      <sheetName val="BQ-E20-02(Rp)"/>
      <sheetName val="K725"/>
      <sheetName val="L4"/>
      <sheetName val="K33H"/>
      <sheetName val="K621"/>
      <sheetName val="K819"/>
      <sheetName val="K331"/>
      <sheetName val="ALAT"/>
      <sheetName val="Input"/>
      <sheetName val="TE TS FA LAN MATV"/>
      <sheetName val="BOQ1"/>
      <sheetName val="Sheet1"/>
      <sheetName val="daftar harga"/>
      <sheetName val="ref"/>
      <sheetName val="ANALISA PEK.UMUM"/>
      <sheetName val="Bill 2_4_"/>
      <sheetName val="Daftar Upah"/>
      <sheetName val="ANALISA GRS TENGAH"/>
      <sheetName val="Anl"/>
      <sheetName val="Sat Bahan"/>
      <sheetName val="Sat Alat"/>
      <sheetName val="Sat Upah"/>
      <sheetName val="PRD 01-7"/>
      <sheetName val="PRD 01-8"/>
      <sheetName val="PRD 01-11"/>
      <sheetName val="DCost-4"/>
      <sheetName val="PRD 01-10"/>
      <sheetName val=" Harsat Baru"/>
      <sheetName val="Rab Struktur"/>
      <sheetName val="UPAH"/>
      <sheetName val="perhitungan indeks"/>
      <sheetName val="#REF!"/>
      <sheetName val="arab"/>
      <sheetName val="HrgUpahBahan"/>
      <sheetName val="basic"/>
      <sheetName val="Hardas"/>
      <sheetName val="alm"/>
      <sheetName val="Dashboard"/>
      <sheetName val="Data Ktr Bupati Tapsel"/>
      <sheetName val="Anl.Sipil"/>
      <sheetName val="hs_str"/>
      <sheetName val="UBA"/>
      <sheetName val="Schedulle(S-curve)Break"/>
      <sheetName val="DAF_1"/>
      <sheetName val="Analisa Quarry"/>
      <sheetName val="Peralatan"/>
      <sheetName val="boq"/>
      <sheetName val="CH"/>
      <sheetName val="Analisa SNI"/>
      <sheetName val="Als Struk"/>
      <sheetName val="har-sat"/>
      <sheetName val="HB "/>
      <sheetName val="DHS"/>
      <sheetName val="BQ "/>
      <sheetName val="bhn,upah,alat"/>
      <sheetName val="Ans Kom Precast"/>
      <sheetName val="4"/>
      <sheetName val="DAF-2"/>
      <sheetName val="rab-str.Adm"/>
      <sheetName val="EE-PROP"/>
      <sheetName val="Upah dan Bahan"/>
      <sheetName val="5-Digit"/>
      <sheetName val="Analisa 2"/>
      <sheetName val="Analisa STR"/>
      <sheetName val="Analisa HSP"/>
      <sheetName val="billed"/>
      <sheetName val="COST TOGO"/>
      <sheetName val="report"/>
      <sheetName val="antisipasi"/>
      <sheetName val="RL-01"/>
      <sheetName val="AC"/>
      <sheetName val="Perhit.Alat"/>
      <sheetName val="Economic Assumptions"/>
      <sheetName val="SORT"/>
      <sheetName val="slab"/>
      <sheetName val="Urai _Resap pengikat"/>
      <sheetName val="daf harga (reil)"/>
      <sheetName val=" Biaya alat jam (reil)"/>
      <sheetName val="Anal-Grout!Back!Water"/>
      <sheetName val=" Biaya alat jam"/>
      <sheetName val="AHSP"/>
      <sheetName val="610.07A"/>
      <sheetName val="Perhitungan Besi"/>
      <sheetName val="BasicPrice"/>
      <sheetName val="H_Satuan2"/>
      <sheetName val="Jam_Alat1"/>
      <sheetName val="Vol_Lining1"/>
      <sheetName val="Vol_K_2251"/>
      <sheetName val="Bangunan Utama"/>
      <sheetName val="Analisa Gabungan"/>
      <sheetName val="SITE-E"/>
      <sheetName val="Bill of Qty"/>
      <sheetName val="Bill rekap"/>
      <sheetName val="Fins-Beng&amp;Fas"/>
      <sheetName val="Kabel"/>
      <sheetName val="I-KAMAR"/>
      <sheetName val="RAP"/>
      <sheetName val="Pipa 200"/>
      <sheetName val="Daft.Kuantitas"/>
      <sheetName val="SEX"/>
      <sheetName val="9-1차이내역"/>
      <sheetName val="ANALISA ALAT BERAT"/>
      <sheetName val="Ana"/>
      <sheetName val="HL"/>
      <sheetName val="MASTER"/>
      <sheetName val="MENU"/>
      <sheetName val="Rupa2"/>
      <sheetName val="N-AC"/>
      <sheetName val="Harga Satuan"/>
      <sheetName val="RPP01 6"/>
      <sheetName val="pricelist"/>
      <sheetName val="UPAH BAHAN ARST"/>
      <sheetName val="6106"/>
      <sheetName val="met bab3"/>
      <sheetName val="anal bab8"/>
      <sheetName val="O&amp;O-Alat"/>
      <sheetName val="R A 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itulasi"/>
      <sheetName val="Rab Langsa"/>
      <sheetName val="Analisa"/>
      <sheetName val="Bahan Upah"/>
      <sheetName val="Produksi Alat"/>
      <sheetName val="Anal Clearing"/>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Upah&amp;Bahan"/>
      <sheetName val="Analisa "/>
      <sheetName val="Peralatan"/>
      <sheetName val="Curva S"/>
      <sheetName val="Lamp 5A"/>
      <sheetName val="lamp. 6a"/>
      <sheetName val="lamp. 6b"/>
      <sheetName val="Lamp 7"/>
      <sheetName val="Lamp 9)"/>
      <sheetName val="Lamp 10"/>
      <sheetName val="Lamp 11"/>
      <sheetName val="Lamp 13"/>
      <sheetName val="Lamp 14"/>
    </sheetNames>
    <sheetDataSet>
      <sheetData sheetId="0"/>
      <sheetData sheetId="1"/>
      <sheetData sheetId="2"/>
      <sheetData sheetId="3">
        <row r="3">
          <cell r="A3" t="str">
            <v>ANALISA HARGA LUMP SUMP UNTUK MOBILISASI</v>
          </cell>
        </row>
        <row r="802">
          <cell r="A802" t="str">
            <v>ANALISA HARGA SATUAN MATA PEMBAYARAN</v>
          </cell>
        </row>
        <row r="805">
          <cell r="A805" t="str">
            <v>Nama Penawar</v>
          </cell>
          <cell r="C805" t="str">
            <v>:</v>
          </cell>
          <cell r="D805" t="str">
            <v>CV. TAKABEYA PERKASA</v>
          </cell>
        </row>
        <row r="806">
          <cell r="A806" t="str">
            <v>Paket</v>
          </cell>
          <cell r="C806" t="str">
            <v>:</v>
          </cell>
          <cell r="D806" t="str">
            <v xml:space="preserve">Pemeliharaan Berkala Jalan Geudong - Makam Malikussaleh - Mancang </v>
          </cell>
        </row>
        <row r="807">
          <cell r="A807" t="str">
            <v>No. Paket</v>
          </cell>
          <cell r="C807" t="str">
            <v>:</v>
          </cell>
          <cell r="D807" t="str">
            <v>P.039</v>
          </cell>
        </row>
        <row r="808">
          <cell r="A808" t="str">
            <v>Provinsi</v>
          </cell>
          <cell r="C808" t="str">
            <v>:</v>
          </cell>
          <cell r="D808" t="str">
            <v>Nanggroe Aceh Darussalam</v>
          </cell>
        </row>
        <row r="809">
          <cell r="A809" t="str">
            <v>No. Item Pembayaran</v>
          </cell>
          <cell r="C809" t="str">
            <v>:</v>
          </cell>
          <cell r="D809" t="str">
            <v>7.9</v>
          </cell>
        </row>
        <row r="810">
          <cell r="A810" t="str">
            <v>Jenis Pekerjaan</v>
          </cell>
          <cell r="C810" t="str">
            <v>:</v>
          </cell>
          <cell r="D810" t="str">
            <v>Pasangan Batu + Adukan (Mekanik)</v>
          </cell>
        </row>
        <row r="811">
          <cell r="A811" t="str">
            <v>Satuan Pembayaran</v>
          </cell>
          <cell r="C811" t="str">
            <v>:</v>
          </cell>
          <cell r="D811" t="str">
            <v>M3</v>
          </cell>
        </row>
        <row r="815">
          <cell r="A815" t="str">
            <v>NO.</v>
          </cell>
          <cell r="B815" t="str">
            <v>KOMPONEN</v>
          </cell>
          <cell r="D815" t="str">
            <v>SATUAN</v>
          </cell>
          <cell r="E815" t="str">
            <v>PERKIRAAN</v>
          </cell>
          <cell r="F815" t="str">
            <v>HARGA SATUAN</v>
          </cell>
          <cell r="G815" t="str">
            <v>JUMLAH HARGA</v>
          </cell>
        </row>
        <row r="816">
          <cell r="E816" t="str">
            <v>KUANTITAS</v>
          </cell>
          <cell r="F816" t="str">
            <v>(Rp)</v>
          </cell>
          <cell r="G816" t="str">
            <v>(Rp)</v>
          </cell>
        </row>
        <row r="817">
          <cell r="A817" t="str">
            <v>A</v>
          </cell>
          <cell r="B817" t="str">
            <v>TENAGA KERJA</v>
          </cell>
        </row>
        <row r="819">
          <cell r="A819" t="str">
            <v>1.</v>
          </cell>
          <cell r="B819" t="str">
            <v>Pekerja</v>
          </cell>
          <cell r="D819" t="str">
            <v>Jam</v>
          </cell>
          <cell r="E819">
            <v>2.4011</v>
          </cell>
          <cell r="F819">
            <v>2800</v>
          </cell>
          <cell r="G819">
            <v>6723.08</v>
          </cell>
        </row>
        <row r="820">
          <cell r="A820" t="str">
            <v>2.</v>
          </cell>
          <cell r="B820" t="str">
            <v>Mandor</v>
          </cell>
          <cell r="D820" t="str">
            <v>Jam</v>
          </cell>
          <cell r="E820">
            <v>0.48059999999999997</v>
          </cell>
          <cell r="F820">
            <v>3600</v>
          </cell>
          <cell r="G820">
            <v>1730.1599999999999</v>
          </cell>
        </row>
        <row r="821">
          <cell r="A821" t="str">
            <v>3.</v>
          </cell>
          <cell r="B821" t="str">
            <v>Tukang</v>
          </cell>
          <cell r="D821" t="str">
            <v>Jam</v>
          </cell>
          <cell r="E821">
            <v>0.48</v>
          </cell>
          <cell r="F821">
            <v>4400</v>
          </cell>
          <cell r="G821">
            <v>2112</v>
          </cell>
        </row>
        <row r="823">
          <cell r="A823" t="str">
            <v>Jumlah Harga Tenaga Kerja</v>
          </cell>
          <cell r="G823">
            <v>10565.24</v>
          </cell>
        </row>
        <row r="824">
          <cell r="A824" t="str">
            <v>B</v>
          </cell>
          <cell r="B824" t="str">
            <v xml:space="preserve">BAHAN </v>
          </cell>
        </row>
        <row r="826">
          <cell r="A826" t="str">
            <v>1.</v>
          </cell>
          <cell r="B826" t="str">
            <v>Batu kali</v>
          </cell>
          <cell r="D826" t="str">
            <v>m3</v>
          </cell>
          <cell r="E826">
            <v>1.17</v>
          </cell>
          <cell r="F826">
            <v>89000</v>
          </cell>
          <cell r="G826">
            <v>104130</v>
          </cell>
        </row>
        <row r="827">
          <cell r="A827" t="str">
            <v>2.</v>
          </cell>
          <cell r="B827" t="str">
            <v>Semen PC</v>
          </cell>
          <cell r="D827" t="str">
            <v>Kg</v>
          </cell>
          <cell r="E827">
            <v>176</v>
          </cell>
          <cell r="F827">
            <v>612.5</v>
          </cell>
          <cell r="G827">
            <v>107800</v>
          </cell>
        </row>
        <row r="828">
          <cell r="A828" t="str">
            <v>3.</v>
          </cell>
          <cell r="B828" t="str">
            <v>Pasir Pasang</v>
          </cell>
          <cell r="D828" t="str">
            <v>m3</v>
          </cell>
          <cell r="E828">
            <v>0.39610000000000001</v>
          </cell>
          <cell r="F828">
            <v>68000</v>
          </cell>
          <cell r="G828">
            <v>26934.799999999999</v>
          </cell>
        </row>
        <row r="830">
          <cell r="A830" t="str">
            <v>Jumlah Harga Bahan</v>
          </cell>
          <cell r="G830">
            <v>238864.8</v>
          </cell>
        </row>
        <row r="831">
          <cell r="A831" t="str">
            <v>C</v>
          </cell>
          <cell r="B831" t="str">
            <v>PERALATAN</v>
          </cell>
        </row>
        <row r="833">
          <cell r="A833" t="str">
            <v>1.</v>
          </cell>
          <cell r="B833" t="str">
            <v>Concrette Mixer</v>
          </cell>
          <cell r="D833" t="str">
            <v>Jam</v>
          </cell>
          <cell r="E833">
            <v>0.48199999999999998</v>
          </cell>
          <cell r="F833">
            <v>22000</v>
          </cell>
          <cell r="G833">
            <v>10604</v>
          </cell>
        </row>
        <row r="834">
          <cell r="A834" t="str">
            <v>2.</v>
          </cell>
          <cell r="B834" t="str">
            <v>Water Tanker</v>
          </cell>
          <cell r="D834" t="str">
            <v>Jam</v>
          </cell>
          <cell r="E834">
            <v>0.56559999999999999</v>
          </cell>
          <cell r="F834">
            <v>70000</v>
          </cell>
          <cell r="G834">
            <v>39592</v>
          </cell>
        </row>
        <row r="835">
          <cell r="A835" t="str">
            <v>3.</v>
          </cell>
          <cell r="B835" t="str">
            <v>Alat Bantu</v>
          </cell>
          <cell r="D835" t="str">
            <v>Ls</v>
          </cell>
          <cell r="E835">
            <v>1</v>
          </cell>
          <cell r="F835">
            <v>900</v>
          </cell>
          <cell r="G835">
            <v>900</v>
          </cell>
        </row>
        <row r="837">
          <cell r="A837" t="str">
            <v>Jumlah Harga Peralatan</v>
          </cell>
          <cell r="G837">
            <v>51096</v>
          </cell>
        </row>
        <row r="839">
          <cell r="A839" t="str">
            <v>D</v>
          </cell>
          <cell r="B839" t="str">
            <v>JUMLAH ( A + B + C )</v>
          </cell>
          <cell r="G839">
            <v>300526.03999999998</v>
          </cell>
        </row>
        <row r="840">
          <cell r="A840" t="str">
            <v>E</v>
          </cell>
          <cell r="B840" t="str">
            <v>KEUNTUNGAN  10,0 % X D</v>
          </cell>
          <cell r="G840">
            <v>30052.603999999999</v>
          </cell>
        </row>
        <row r="841">
          <cell r="A841" t="str">
            <v>F</v>
          </cell>
          <cell r="B841" t="str">
            <v>HARGA SATUAN PEKERJAAN  ( D + E )</v>
          </cell>
          <cell r="G841">
            <v>330578.64399999997</v>
          </cell>
        </row>
        <row r="842">
          <cell r="A842" t="str">
            <v>G</v>
          </cell>
          <cell r="B842" t="str">
            <v>DIBULATKAN</v>
          </cell>
          <cell r="G842">
            <v>330579</v>
          </cell>
        </row>
        <row r="844">
          <cell r="A844" t="str">
            <v>Note :       1</v>
          </cell>
          <cell r="B844" t="str">
            <v>Satuan dapat berdasarkan atas jam operasi untuk tenaga kerja dan peralatan, volume dan / atau ukuran</v>
          </cell>
        </row>
        <row r="845">
          <cell r="B845" t="str">
            <v xml:space="preserve"> berat untuk bahan-bahan</v>
          </cell>
        </row>
        <row r="846">
          <cell r="A846">
            <v>2</v>
          </cell>
          <cell r="B846" t="str">
            <v>Kuantitas Satuan adalah kuantitas setiap komponen untuk menyelesaikan satu satuan pekerjaan dari nomor</v>
          </cell>
        </row>
        <row r="847">
          <cell r="B847" t="str">
            <v>mata pembayaran</v>
          </cell>
        </row>
        <row r="848">
          <cell r="A848">
            <v>3</v>
          </cell>
          <cell r="B848" t="str">
            <v>Biaya Satuan Untuk Peralatan sudah termasuk bahan bakar, bahan habis dipakai dan operator</v>
          </cell>
        </row>
        <row r="849">
          <cell r="A849">
            <v>4</v>
          </cell>
          <cell r="B849" t="str">
            <v>Biaya Satuan sudah termasuk pengeluaran untuk seluruh pajak yang berkaitan (tetapi tidak termasuk PPN</v>
          </cell>
        </row>
        <row r="850">
          <cell r="B850" t="str">
            <v>yang dibayar dari kontrak) dan biaya-biaya lainnya</v>
          </cell>
        </row>
        <row r="851">
          <cell r="A851">
            <v>5</v>
          </cell>
          <cell r="B851" t="str">
            <v>Biaya Satuan Sudah Termasuk Biaya Quality Control</v>
          </cell>
        </row>
        <row r="856">
          <cell r="E856" t="str">
            <v>Takengon, 16 Juli 2003</v>
          </cell>
        </row>
        <row r="857">
          <cell r="E857" t="str">
            <v>CV. TRIPA KARYA</v>
          </cell>
        </row>
        <row r="863">
          <cell r="E863" t="str">
            <v>NYAK MUDDIN PUTEH</v>
          </cell>
        </row>
        <row r="864">
          <cell r="E864" t="str">
            <v>Direktur</v>
          </cell>
        </row>
        <row r="936">
          <cell r="A936" t="str">
            <v>ANALISA HARGA SATUAN MATA PEMBAYARAN</v>
          </cell>
        </row>
        <row r="939">
          <cell r="A939" t="str">
            <v>Nama Penawar</v>
          </cell>
          <cell r="C939" t="str">
            <v>:</v>
          </cell>
          <cell r="D939" t="str">
            <v>CV. TAKABEYA PERKASA</v>
          </cell>
        </row>
        <row r="940">
          <cell r="A940" t="str">
            <v>Paket</v>
          </cell>
          <cell r="C940" t="str">
            <v>:</v>
          </cell>
          <cell r="D940" t="str">
            <v xml:space="preserve">Pemeliharaan Berkala Jalan Geudong - Makam Malikussaleh - Mancang </v>
          </cell>
        </row>
        <row r="941">
          <cell r="A941" t="str">
            <v>No. Paket</v>
          </cell>
          <cell r="C941" t="str">
            <v>:</v>
          </cell>
          <cell r="D941" t="str">
            <v>P.039</v>
          </cell>
        </row>
        <row r="942">
          <cell r="A942" t="str">
            <v>Provinsi</v>
          </cell>
          <cell r="C942" t="str">
            <v>:</v>
          </cell>
          <cell r="D942" t="str">
            <v>Nanggroe Aceh Darussalam</v>
          </cell>
        </row>
        <row r="943">
          <cell r="A943" t="str">
            <v>No. Item Pembayaran</v>
          </cell>
          <cell r="C943" t="str">
            <v>:</v>
          </cell>
          <cell r="D943" t="str">
            <v>8.1 ( 9 )</v>
          </cell>
        </row>
        <row r="944">
          <cell r="A944" t="str">
            <v>Jenis Pekerjaan</v>
          </cell>
          <cell r="C944" t="str">
            <v>:</v>
          </cell>
          <cell r="D944" t="str">
            <v>Bitumen Residual Untuk Pekerjaan Minor</v>
          </cell>
        </row>
        <row r="945">
          <cell r="A945" t="str">
            <v>Satuan Pembayaran</v>
          </cell>
          <cell r="C945" t="str">
            <v>:</v>
          </cell>
          <cell r="D945" t="str">
            <v>Liter</v>
          </cell>
        </row>
        <row r="948">
          <cell r="A948" t="str">
            <v>NO.</v>
          </cell>
          <cell r="B948" t="str">
            <v>KOMPONEN</v>
          </cell>
          <cell r="D948" t="str">
            <v>SATUAN</v>
          </cell>
          <cell r="E948" t="str">
            <v>PERKIRAAN</v>
          </cell>
          <cell r="F948" t="str">
            <v>BIAYA SATUAN</v>
          </cell>
          <cell r="G948" t="str">
            <v>JUMLAH HARGA</v>
          </cell>
        </row>
        <row r="949">
          <cell r="E949" t="str">
            <v>KUANTITAS</v>
          </cell>
          <cell r="F949" t="str">
            <v>(Rp)</v>
          </cell>
          <cell r="G949" t="str">
            <v>(Rp)</v>
          </cell>
        </row>
        <row r="950">
          <cell r="A950" t="str">
            <v>A</v>
          </cell>
          <cell r="B950" t="str">
            <v>TENAGA KERJA</v>
          </cell>
        </row>
        <row r="952">
          <cell r="A952" t="str">
            <v>1.</v>
          </cell>
          <cell r="B952" t="str">
            <v>Pekerja</v>
          </cell>
          <cell r="D952" t="str">
            <v>Jam</v>
          </cell>
          <cell r="E952">
            <v>1.78E-2</v>
          </cell>
          <cell r="F952">
            <v>2800</v>
          </cell>
          <cell r="G952">
            <v>49.839999999999996</v>
          </cell>
        </row>
        <row r="953">
          <cell r="A953" t="str">
            <v>2.</v>
          </cell>
          <cell r="B953" t="str">
            <v>Mandor</v>
          </cell>
          <cell r="D953" t="str">
            <v>Jam</v>
          </cell>
          <cell r="E953">
            <v>1.4E-3</v>
          </cell>
          <cell r="F953">
            <v>3600</v>
          </cell>
          <cell r="G953">
            <v>5.04</v>
          </cell>
        </row>
        <row r="956">
          <cell r="A956" t="str">
            <v>Jumlah Harga Tenaga Kerja</v>
          </cell>
          <cell r="G956">
            <v>54.879999999999995</v>
          </cell>
        </row>
        <row r="957">
          <cell r="A957" t="str">
            <v>B</v>
          </cell>
          <cell r="B957" t="str">
            <v xml:space="preserve">BAHAN </v>
          </cell>
        </row>
        <row r="959">
          <cell r="A959" t="str">
            <v>1.</v>
          </cell>
          <cell r="B959" t="str">
            <v>Aspal</v>
          </cell>
          <cell r="D959" t="str">
            <v>Kg</v>
          </cell>
          <cell r="E959">
            <v>0.64170000000000005</v>
          </cell>
          <cell r="F959">
            <v>4000</v>
          </cell>
          <cell r="G959">
            <v>2566.8000000000002</v>
          </cell>
        </row>
        <row r="960">
          <cell r="A960" t="str">
            <v>2.</v>
          </cell>
          <cell r="B960" t="str">
            <v>Korosene</v>
          </cell>
          <cell r="D960" t="str">
            <v>Liter</v>
          </cell>
          <cell r="E960">
            <v>0.4889</v>
          </cell>
          <cell r="F960">
            <v>1350</v>
          </cell>
          <cell r="G960">
            <v>660.01499999999999</v>
          </cell>
        </row>
        <row r="963">
          <cell r="A963" t="str">
            <v>Jumlah Harga Bahan</v>
          </cell>
          <cell r="G963">
            <v>3226.8150000000001</v>
          </cell>
        </row>
        <row r="964">
          <cell r="A964" t="str">
            <v>C</v>
          </cell>
          <cell r="B964" t="str">
            <v>PERALATAN</v>
          </cell>
        </row>
        <row r="966">
          <cell r="A966">
            <v>1</v>
          </cell>
          <cell r="B966" t="str">
            <v>Asphalt Sprayer</v>
          </cell>
          <cell r="D966" t="str">
            <v>Jam</v>
          </cell>
          <cell r="E966">
            <v>1.4E-3</v>
          </cell>
          <cell r="F966">
            <v>30000</v>
          </cell>
          <cell r="G966">
            <v>42</v>
          </cell>
        </row>
        <row r="967">
          <cell r="A967">
            <v>2</v>
          </cell>
          <cell r="B967" t="str">
            <v>Compressor</v>
          </cell>
          <cell r="D967" t="str">
            <v>Jam</v>
          </cell>
          <cell r="E967">
            <v>2.5999999999999999E-3</v>
          </cell>
          <cell r="F967">
            <v>43000</v>
          </cell>
          <cell r="G967">
            <v>111.8</v>
          </cell>
        </row>
        <row r="968">
          <cell r="A968">
            <v>3</v>
          </cell>
          <cell r="B968" t="str">
            <v>Damp Truck</v>
          </cell>
          <cell r="D968" t="str">
            <v>Jam</v>
          </cell>
          <cell r="E968">
            <v>1.4E-3</v>
          </cell>
          <cell r="F968">
            <v>75000</v>
          </cell>
          <cell r="G968">
            <v>105</v>
          </cell>
        </row>
        <row r="970">
          <cell r="A970" t="str">
            <v>Jumlah Harga Peralatan</v>
          </cell>
          <cell r="G970">
            <v>258.8</v>
          </cell>
        </row>
        <row r="972">
          <cell r="A972" t="str">
            <v>D</v>
          </cell>
          <cell r="B972" t="str">
            <v>JUMLAH ( A + B + C )</v>
          </cell>
          <cell r="G972">
            <v>3540.4950000000003</v>
          </cell>
        </row>
        <row r="973">
          <cell r="A973" t="str">
            <v>E</v>
          </cell>
          <cell r="B973" t="str">
            <v>KEUNTUNGAN  10,0 % X D</v>
          </cell>
          <cell r="G973">
            <v>354.04950000000008</v>
          </cell>
        </row>
        <row r="974">
          <cell r="A974" t="str">
            <v>F</v>
          </cell>
          <cell r="B974" t="str">
            <v>HARGA SATUAN PEKERJAAN  ( D + E )</v>
          </cell>
          <cell r="G974">
            <v>3894.5445000000004</v>
          </cell>
        </row>
        <row r="975">
          <cell r="A975" t="str">
            <v>G</v>
          </cell>
          <cell r="B975" t="str">
            <v>DIBULATKAN</v>
          </cell>
          <cell r="G975">
            <v>3895</v>
          </cell>
        </row>
        <row r="977">
          <cell r="A977" t="str">
            <v>Note :       1</v>
          </cell>
          <cell r="B977" t="str">
            <v>Satuan dapat berdasarkan atas jam operasi untuk tenaga kerja dan peralatan, volume dan / atau ukuran</v>
          </cell>
        </row>
        <row r="978">
          <cell r="B978" t="str">
            <v xml:space="preserve"> berat untuk bahan-bahan</v>
          </cell>
        </row>
        <row r="979">
          <cell r="A979">
            <v>2</v>
          </cell>
          <cell r="B979" t="str">
            <v>Kuantitas Satuan adalah kuantitas setiap komponen untuk menyelesaikan satu satuan pekerjaan dari nomor</v>
          </cell>
        </row>
        <row r="980">
          <cell r="B980" t="str">
            <v>mata pembayaran</v>
          </cell>
        </row>
        <row r="981">
          <cell r="A981">
            <v>3</v>
          </cell>
          <cell r="B981" t="str">
            <v>Biaya Satuan Untuk Peralatan sudah termasuk bahan bakar, bahan habis dipakai dan operator</v>
          </cell>
        </row>
        <row r="982">
          <cell r="A982">
            <v>4</v>
          </cell>
          <cell r="B982" t="str">
            <v>Biaya Satuan sudah termasuk pengeluaran untuk seluruh pajak yang berkaitan (tetapi tidak termasuk PPN</v>
          </cell>
        </row>
        <row r="983">
          <cell r="B983" t="str">
            <v>yang dibayar dari kontrak) dan biaya-biaya lainnya</v>
          </cell>
        </row>
        <row r="986">
          <cell r="E986" t="str">
            <v>Takengon, 16 Juli 2003</v>
          </cell>
        </row>
        <row r="987">
          <cell r="E987" t="str">
            <v>CV. TRIPA KARYA</v>
          </cell>
        </row>
        <row r="993">
          <cell r="E993" t="str">
            <v>NYAK MUDDIN PUTEH</v>
          </cell>
        </row>
        <row r="994">
          <cell r="E994" t="str">
            <v>Direktur</v>
          </cell>
        </row>
      </sheetData>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KS"/>
      <sheetName val="Rekapitulasi"/>
      <sheetName val="Kuantitas"/>
      <sheetName val="Analisa"/>
      <sheetName val="DU&amp;B"/>
      <sheetName val="Harga"/>
    </sheetNames>
    <sheetDataSet>
      <sheetData sheetId="0" refreshError="1"/>
      <sheetData sheetId="1" refreshError="1"/>
      <sheetData sheetId="2" refreshError="1"/>
      <sheetData sheetId="3" refreshError="1"/>
      <sheetData sheetId="4">
        <row r="8">
          <cell r="F8">
            <v>26000</v>
          </cell>
        </row>
        <row r="9">
          <cell r="F9">
            <v>25000</v>
          </cell>
        </row>
        <row r="11">
          <cell r="F11">
            <v>45000</v>
          </cell>
        </row>
        <row r="13">
          <cell r="F13">
            <v>40000</v>
          </cell>
        </row>
        <row r="16">
          <cell r="F16">
            <v>87500</v>
          </cell>
        </row>
        <row r="17">
          <cell r="F17">
            <v>315000</v>
          </cell>
        </row>
      </sheetData>
      <sheetData sheetId="5"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HAN"/>
    </sheetNames>
    <sheetDataSet>
      <sheetData sheetId="0"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Umum"/>
      <sheetName val="Quarry"/>
      <sheetName val="Agregat"/>
      <sheetName val="URAIANalat1"/>
      <sheetName val="ANSEWA"/>
      <sheetName val="ALATUTAMA"/>
      <sheetName val="Basic"/>
      <sheetName val="BYYALAT"/>
      <sheetName val="bilangan"/>
      <sheetName val="REKAP"/>
      <sheetName val="boq"/>
      <sheetName val="lamp2"/>
      <sheetName val="lamp3ab"/>
      <sheetName val="antekDiv1-3"/>
      <sheetName val="antekDiv5-6"/>
      <sheetName val="antekdiv7"/>
    </sheetNames>
    <sheetDataSet>
      <sheetData sheetId="0"/>
      <sheetData sheetId="1"/>
      <sheetData sheetId="2"/>
      <sheetData sheetId="3"/>
      <sheetData sheetId="4"/>
      <sheetData sheetId="5"/>
      <sheetData sheetId="6"/>
      <sheetData sheetId="7"/>
      <sheetData sheetId="8">
        <row r="48">
          <cell r="O48">
            <v>22351.320305518322</v>
          </cell>
        </row>
      </sheetData>
      <sheetData sheetId="9"/>
      <sheetData sheetId="10"/>
      <sheetData sheetId="11"/>
      <sheetData sheetId="12"/>
      <sheetData sheetId="13"/>
      <sheetData sheetId="14"/>
      <sheetData sheetId="15"/>
      <sheetData sheetId="16"/>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Bahan"/>
      <sheetName val="RAB"/>
      <sheetName val="REKAP AKHIR"/>
      <sheetName val="BREAKDOWN"/>
      <sheetName val="SHEDULE"/>
      <sheetName val="upahbahan"/>
      <sheetName val="rab1"/>
      <sheetName val="rekap"/>
      <sheetName val="OUTPUT"/>
      <sheetName val="DU&amp;B"/>
      <sheetName val="Penyiapan Bdn Jalan"/>
      <sheetName val="Agregat Halus &amp; Kasar"/>
    </sheetNames>
    <sheetDataSet>
      <sheetData sheetId="0"/>
      <sheetData sheetId="1" refreshError="1">
        <row r="7">
          <cell r="D7">
            <v>225000</v>
          </cell>
        </row>
        <row r="16">
          <cell r="D16">
            <v>9000</v>
          </cell>
        </row>
        <row r="23">
          <cell r="D23">
            <v>3500</v>
          </cell>
        </row>
        <row r="26">
          <cell r="D26">
            <v>6500</v>
          </cell>
        </row>
        <row r="28">
          <cell r="D28">
            <v>3500</v>
          </cell>
        </row>
        <row r="30">
          <cell r="D30">
            <v>53000</v>
          </cell>
        </row>
        <row r="33">
          <cell r="D33">
            <v>7500</v>
          </cell>
        </row>
        <row r="38">
          <cell r="D38">
            <v>1750</v>
          </cell>
        </row>
        <row r="39">
          <cell r="D39">
            <v>1700</v>
          </cell>
        </row>
        <row r="41">
          <cell r="D41">
            <v>125000</v>
          </cell>
        </row>
        <row r="45">
          <cell r="D45">
            <v>275000</v>
          </cell>
        </row>
        <row r="46">
          <cell r="D46">
            <v>275000</v>
          </cell>
        </row>
        <row r="48">
          <cell r="D48">
            <v>65000</v>
          </cell>
        </row>
        <row r="50">
          <cell r="D50">
            <v>74000</v>
          </cell>
        </row>
        <row r="53">
          <cell r="D53">
            <v>75000</v>
          </cell>
        </row>
        <row r="54">
          <cell r="D54">
            <v>95000</v>
          </cell>
        </row>
        <row r="55">
          <cell r="D55">
            <v>140000</v>
          </cell>
        </row>
        <row r="60">
          <cell r="D60">
            <v>54000</v>
          </cell>
        </row>
        <row r="62">
          <cell r="D62">
            <v>162000</v>
          </cell>
        </row>
        <row r="64">
          <cell r="D64">
            <v>48000</v>
          </cell>
        </row>
        <row r="65">
          <cell r="D65">
            <v>180000</v>
          </cell>
        </row>
        <row r="74">
          <cell r="D74">
            <v>65000</v>
          </cell>
        </row>
        <row r="76">
          <cell r="D76">
            <v>4500</v>
          </cell>
        </row>
        <row r="78">
          <cell r="D78">
            <v>5000</v>
          </cell>
        </row>
        <row r="79">
          <cell r="D79">
            <v>11000</v>
          </cell>
        </row>
        <row r="80">
          <cell r="D80">
            <v>34000</v>
          </cell>
        </row>
        <row r="84">
          <cell r="D84">
            <v>75000</v>
          </cell>
        </row>
        <row r="86">
          <cell r="D86">
            <v>4500</v>
          </cell>
        </row>
        <row r="87">
          <cell r="D87">
            <v>35000</v>
          </cell>
        </row>
        <row r="92">
          <cell r="D92">
            <v>3000</v>
          </cell>
        </row>
        <row r="93">
          <cell r="D93">
            <v>4500</v>
          </cell>
        </row>
        <row r="94">
          <cell r="D94">
            <v>6000</v>
          </cell>
        </row>
        <row r="103">
          <cell r="D103">
            <v>65000</v>
          </cell>
        </row>
        <row r="112">
          <cell r="D112">
            <v>46000</v>
          </cell>
        </row>
        <row r="113">
          <cell r="D113">
            <v>50000</v>
          </cell>
        </row>
        <row r="115">
          <cell r="D115">
            <v>50000</v>
          </cell>
        </row>
        <row r="116">
          <cell r="D116">
            <v>46000</v>
          </cell>
        </row>
        <row r="118">
          <cell r="D118">
            <v>46000</v>
          </cell>
        </row>
      </sheetData>
      <sheetData sheetId="2"/>
      <sheetData sheetId="3"/>
      <sheetData sheetId="4"/>
      <sheetData sheetId="5" refreshError="1">
        <row r="80">
          <cell r="G80">
            <v>2970420000</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RSU"/>
      <sheetName val="UPAH "/>
      <sheetName val="ANALISA "/>
      <sheetName val="schedule"/>
      <sheetName val="JDW. Bahan"/>
      <sheetName val="JDW, Alat"/>
      <sheetName val="JDW, Personil"/>
      <sheetName val="kuda -kuda"/>
      <sheetName val="bobot"/>
      <sheetName val="kosen pintu&amp;jendela"/>
    </sheetNames>
    <sheetDataSet>
      <sheetData sheetId="0"/>
      <sheetData sheetId="1"/>
      <sheetData sheetId="2"/>
      <sheetData sheetId="3"/>
      <sheetData sheetId="4"/>
      <sheetData sheetId="5"/>
      <sheetData sheetId="6"/>
      <sheetData sheetId="7"/>
      <sheetData sheetId="8">
        <row r="6">
          <cell r="N6" t="str">
            <v>Taksir</v>
          </cell>
        </row>
      </sheetData>
      <sheetData sheetId="9"/>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Q"/>
      <sheetName val="ANALISA"/>
      <sheetName val="HARGA BAHAN"/>
    </sheetNames>
    <sheetDataSet>
      <sheetData sheetId="0"/>
      <sheetData sheetId="1"/>
      <sheetData sheetId="2">
        <row r="108">
          <cell r="G108">
            <v>88823.5</v>
          </cell>
        </row>
      </sheetData>
      <sheetData sheetId="3">
        <row r="21">
          <cell r="F21">
            <v>15500</v>
          </cell>
        </row>
      </sheetData>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XXX0"/>
      <sheetName val="000000"/>
      <sheetName val="harsat1"/>
      <sheetName val="ANALISA GRS TENGAH"/>
      <sheetName val="HARGA PEKERJAAN"/>
    </sheetNames>
    <sheetDataSet>
      <sheetData sheetId="0"/>
      <sheetData sheetId="1"/>
      <sheetData sheetId="2"/>
      <sheetData sheetId="3"/>
      <sheetData sheetId="4"/>
      <sheetData sheetId="5"/>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
      <sheetName val="PENG"/>
      <sheetName val="MODAL"/>
      <sheetName val="CH"/>
      <sheetName val="SRT"/>
      <sheetName val="Lamp"/>
      <sheetName val="lamp.6"/>
      <sheetName val="lamp.7"/>
      <sheetName val="Lamp.8"/>
      <sheetName val="lamp.9"/>
      <sheetName val="Alat"/>
      <sheetName val="lamp.10"/>
      <sheetName val="cv"/>
      <sheetName val="subkon"/>
      <sheetName val="nonABRI"/>
      <sheetName val="REK"/>
      <sheetName val="BOQ"/>
      <sheetName val="%"/>
      <sheetName val="ANA(2a)"/>
      <sheetName val="METODA"/>
      <sheetName val="MET-BAB-02"/>
      <sheetName val="MET-BAB-03"/>
      <sheetName val="MET-BAB-04"/>
      <sheetName val="MET-BAB-06"/>
      <sheetName val="MET-BAB-07"/>
      <sheetName val="MET-BAB-08"/>
      <sheetName val="MOB"/>
      <sheetName val="RTN"/>
      <sheetName val="MOS"/>
      <sheetName val="HSD"/>
      <sheetName val="BALT"/>
      <sheetName val="SCH-anak"/>
      <sheetName val="SCH -INDUK"/>
      <sheetName val="SCH (alat)"/>
      <sheetName val="SCH (orang)"/>
      <sheetName val="SCH (2)"/>
      <sheetName val="SCH (3)"/>
      <sheetName val="ANA (2b) (bak)"/>
      <sheetName val="ANA (BAK)"/>
      <sheetName val="MET"/>
      <sheetName val="MET (BAK)"/>
      <sheetName val="DLM"/>
      <sheetName val="LMP.1"/>
      <sheetName val="IND"/>
      <sheetName val="CMK"/>
      <sheetName val="TM"/>
    </sheetNames>
    <sheetDataSet>
      <sheetData sheetId="0"/>
      <sheetData sheetId="1"/>
      <sheetData sheetId="2"/>
      <sheetData sheetId="3" refreshError="1">
        <row r="25">
          <cell r="C25">
            <v>7</v>
          </cell>
        </row>
        <row r="30">
          <cell r="C30">
            <v>0.04</v>
          </cell>
        </row>
        <row r="40">
          <cell r="C40" t="str">
            <v>PT. METODA 03</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row r="17">
          <cell r="C17" t="str">
            <v>DIVISI 1 - UMUM</v>
          </cell>
          <cell r="E17"/>
        </row>
        <row r="18">
          <cell r="A18" t="str">
            <v>1.2</v>
          </cell>
          <cell r="C18" t="str">
            <v>Mobilisasi</v>
          </cell>
          <cell r="D18" t="str">
            <v>LS</v>
          </cell>
          <cell r="E18">
            <v>1</v>
          </cell>
          <cell r="F18">
            <v>726400000</v>
          </cell>
          <cell r="G18">
            <v>726400000</v>
          </cell>
        </row>
        <row r="19">
          <cell r="E19"/>
        </row>
        <row r="20">
          <cell r="A20" t="str">
            <v>1.8 (1)</v>
          </cell>
          <cell r="C20" t="str">
            <v>Relokasi Utilitas dan Pelayanan Telkom yang ada</v>
          </cell>
          <cell r="D20" t="str">
            <v>LS</v>
          </cell>
          <cell r="E20">
            <v>1</v>
          </cell>
          <cell r="F20">
            <v>250000000</v>
          </cell>
          <cell r="G20">
            <v>250000000</v>
          </cell>
        </row>
        <row r="21">
          <cell r="E21"/>
        </row>
        <row r="22">
          <cell r="A22" t="str">
            <v>1.8 (2)</v>
          </cell>
          <cell r="C22" t="str">
            <v>Relokasi Utilitas dan Pelayanan PDAM yang ada</v>
          </cell>
          <cell r="D22" t="str">
            <v>LS</v>
          </cell>
          <cell r="E22"/>
        </row>
        <row r="23">
          <cell r="E23"/>
        </row>
        <row r="24">
          <cell r="A24" t="str">
            <v>1.8 (3)</v>
          </cell>
          <cell r="C24" t="str">
            <v>Relokasi Utilitas dan Pelayanan PLN yang ada</v>
          </cell>
          <cell r="D24" t="str">
            <v>LS</v>
          </cell>
          <cell r="E24">
            <v>1</v>
          </cell>
          <cell r="F24">
            <v>150000000</v>
          </cell>
          <cell r="G24">
            <v>150000000</v>
          </cell>
        </row>
        <row r="25">
          <cell r="E25"/>
        </row>
        <row r="26">
          <cell r="A26" t="str">
            <v>1.8 (4)</v>
          </cell>
          <cell r="C26" t="str">
            <v>Relokasi Utilitas dan Pelayanan Gas yang ada</v>
          </cell>
          <cell r="D26" t="str">
            <v>LS</v>
          </cell>
          <cell r="E26"/>
        </row>
        <row r="27">
          <cell r="E27"/>
        </row>
        <row r="28">
          <cell r="A28" t="str">
            <v>1.8 (5)</v>
          </cell>
          <cell r="C28" t="str">
            <v>Relokasi Utilitas dan Pelayanan Lainnya yang ada</v>
          </cell>
          <cell r="D28" t="str">
            <v>LS</v>
          </cell>
          <cell r="E28"/>
        </row>
        <row r="30">
          <cell r="C30" t="str">
            <v xml:space="preserve"> JUMLAH HARGA PEKERJAAN DIVISI 1 (masuk dalam Rekapitulasi Perkiraan Harga Pekerjaan)</v>
          </cell>
          <cell r="G30">
            <v>1126400000</v>
          </cell>
        </row>
        <row r="32">
          <cell r="C32" t="str">
            <v>DIVISI 2 - DRAINASE</v>
          </cell>
        </row>
        <row r="33">
          <cell r="A33" t="str">
            <v>2.1</v>
          </cell>
          <cell r="C33" t="str">
            <v>Galian untuk Selokan, Drainase dan Saluran Air</v>
          </cell>
          <cell r="D33" t="str">
            <v>M³</v>
          </cell>
          <cell r="E33">
            <v>5225</v>
          </cell>
          <cell r="F33">
            <v>22500</v>
          </cell>
          <cell r="G33">
            <v>117562500</v>
          </cell>
        </row>
        <row r="35">
          <cell r="A35" t="str">
            <v>2.2</v>
          </cell>
          <cell r="C35" t="str">
            <v xml:space="preserve">Pasangan Batu dengan Mortar  (Dengan Alat)                    </v>
          </cell>
          <cell r="D35" t="str">
            <v>M³</v>
          </cell>
          <cell r="E35">
            <v>718</v>
          </cell>
          <cell r="F35">
            <v>285000</v>
          </cell>
          <cell r="G35">
            <v>204630000</v>
          </cell>
        </row>
        <row r="37">
          <cell r="A37" t="str">
            <v>2.3 (1)</v>
          </cell>
          <cell r="C37" t="str">
            <v>Gorong-gorong Pipa Beton Bertulang diameter dalam 40 cm</v>
          </cell>
          <cell r="D37" t="str">
            <v>M¹</v>
          </cell>
          <cell r="E37">
            <v>500</v>
          </cell>
          <cell r="G37">
            <v>0</v>
          </cell>
        </row>
        <row r="38">
          <cell r="A38" t="str">
            <v>2.3 (2)</v>
          </cell>
          <cell r="C38" t="str">
            <v>Gorong-gorong Pipa Beton Bertulang diameter dalam  50 - 70 cm</v>
          </cell>
          <cell r="D38" t="str">
            <v>M¹</v>
          </cell>
          <cell r="E38"/>
          <cell r="G38"/>
        </row>
        <row r="39">
          <cell r="A39" t="str">
            <v>2.3 (3)</v>
          </cell>
          <cell r="C39" t="str">
            <v>Gorong-gorong Pipa Beton Bertulang diameter dalam  80 - 100 cm</v>
          </cell>
          <cell r="D39" t="str">
            <v>M¹</v>
          </cell>
          <cell r="E39"/>
          <cell r="G39"/>
        </row>
        <row r="40">
          <cell r="A40" t="str">
            <v>2.3 (4)</v>
          </cell>
          <cell r="C40" t="str">
            <v>Gorong-gorong Pipa Beton Bertulang diameter dalam  110 - 130 cm</v>
          </cell>
          <cell r="D40" t="str">
            <v>M¹</v>
          </cell>
        </row>
        <row r="41">
          <cell r="A41" t="str">
            <v>2.3 (5)</v>
          </cell>
          <cell r="C41" t="str">
            <v>Gorong-gorong Pipa Beton Bertulang diameter dalam  110 - 130 cm</v>
          </cell>
          <cell r="D41" t="str">
            <v>M¹</v>
          </cell>
        </row>
        <row r="42">
          <cell r="A42" t="str">
            <v>2.3 (6)</v>
          </cell>
          <cell r="C42" t="str">
            <v>Gorong-gorong pipa baja bergelombang</v>
          </cell>
          <cell r="D42" t="str">
            <v>Ton</v>
          </cell>
          <cell r="E42"/>
          <cell r="G42"/>
        </row>
        <row r="43">
          <cell r="A43" t="str">
            <v>2.3 (7)</v>
          </cell>
          <cell r="C43" t="str">
            <v>Gorong-gorong Pipa Beton  tanpa Tulang diameter dalam 20 - 30  cm</v>
          </cell>
          <cell r="D43" t="str">
            <v>M¹</v>
          </cell>
          <cell r="E43"/>
          <cell r="G43"/>
        </row>
        <row r="45">
          <cell r="A45" t="str">
            <v>2.4 (1)</v>
          </cell>
          <cell r="C45" t="str">
            <v xml:space="preserve">Timbunan Porous  atau Bahan Penyaring </v>
          </cell>
          <cell r="D45" t="str">
            <v>M³</v>
          </cell>
          <cell r="E45"/>
          <cell r="G45"/>
        </row>
        <row r="46">
          <cell r="A46" t="str">
            <v>2.4 (2)</v>
          </cell>
          <cell r="C46" t="str">
            <v>Anyaman Filter Plastik</v>
          </cell>
          <cell r="D46" t="str">
            <v>M²</v>
          </cell>
          <cell r="E46"/>
          <cell r="G46"/>
        </row>
        <row r="47">
          <cell r="A47" t="str">
            <v>2.4 (3)</v>
          </cell>
          <cell r="C47" t="str">
            <v>Pipa berlubang banyak untuk pekerjaan drainase bawah permukaan.</v>
          </cell>
          <cell r="D47" t="str">
            <v>M¹</v>
          </cell>
          <cell r="E47"/>
          <cell r="G47"/>
        </row>
        <row r="49">
          <cell r="C49" t="str">
            <v xml:space="preserve"> JUMLAH HARGA PEKERJAAN DIVISI 2 (masuk dalam Rekapitulasi Perkiraan Harga Pekerjaan)</v>
          </cell>
          <cell r="G49">
            <v>322192500</v>
          </cell>
        </row>
        <row r="51">
          <cell r="C51" t="str">
            <v>DIVISI 3 - PEKERJAAN TANAH</v>
          </cell>
        </row>
        <row r="52">
          <cell r="A52" t="str">
            <v>3.1 (1)</v>
          </cell>
          <cell r="C52" t="str">
            <v>Galian Biasa</v>
          </cell>
          <cell r="D52" t="str">
            <v>M³</v>
          </cell>
          <cell r="E52">
            <v>58000</v>
          </cell>
          <cell r="F52">
            <v>20350</v>
          </cell>
          <cell r="G52">
            <v>1180300000</v>
          </cell>
        </row>
        <row r="53">
          <cell r="A53" t="str">
            <v>3.1 (2)</v>
          </cell>
          <cell r="C53" t="str">
            <v>Galian Batu</v>
          </cell>
          <cell r="D53" t="str">
            <v>M³</v>
          </cell>
          <cell r="E53">
            <v>36639</v>
          </cell>
          <cell r="F53">
            <v>32100</v>
          </cell>
          <cell r="G53">
            <v>1176111900</v>
          </cell>
        </row>
        <row r="54">
          <cell r="A54" t="str">
            <v>3.1 (3)</v>
          </cell>
          <cell r="C54" t="str">
            <v>Galian Struktur dengan Kedalaman 0-2 meter</v>
          </cell>
          <cell r="D54" t="str">
            <v>M³</v>
          </cell>
          <cell r="E54"/>
          <cell r="G54"/>
        </row>
        <row r="55">
          <cell r="A55" t="str">
            <v>3.1 (4)</v>
          </cell>
          <cell r="C55" t="str">
            <v>Galian Struktur dengan Kedalaman 2-4 meter</v>
          </cell>
          <cell r="D55" t="str">
            <v>M³</v>
          </cell>
          <cell r="E55"/>
          <cell r="G55"/>
        </row>
        <row r="56">
          <cell r="A56" t="str">
            <v>3.1 (5)</v>
          </cell>
          <cell r="C56" t="str">
            <v>Galian Struktur dengan Kedalaman 4-6 meter</v>
          </cell>
          <cell r="D56" t="str">
            <v>M³</v>
          </cell>
          <cell r="E56"/>
          <cell r="G56"/>
        </row>
        <row r="57">
          <cell r="A57" t="str">
            <v>3.1 (6)</v>
          </cell>
          <cell r="C57" t="str">
            <v>Cofferdam, Penyokong, Pengaku dan Pekerjaan yang berkaitan</v>
          </cell>
          <cell r="D57" t="str">
            <v>Ls</v>
          </cell>
          <cell r="E57"/>
          <cell r="G57"/>
        </row>
        <row r="58">
          <cell r="A58" t="str">
            <v>3.1 (7)</v>
          </cell>
          <cell r="C58" t="str">
            <v>Galian Perkerasan Beraspal dengan Cold Milling Machine</v>
          </cell>
          <cell r="D58" t="str">
            <v>M³</v>
          </cell>
          <cell r="E58"/>
          <cell r="G58"/>
        </row>
        <row r="59">
          <cell r="A59" t="str">
            <v>3.1 (8)</v>
          </cell>
          <cell r="C59" t="str">
            <v>Galian perkerasan beraspal tanpa Cold Milling Machine</v>
          </cell>
          <cell r="D59" t="str">
            <v>M³</v>
          </cell>
          <cell r="E59"/>
          <cell r="G59"/>
        </row>
        <row r="60">
          <cell r="A60" t="str">
            <v>3.1 (9)</v>
          </cell>
          <cell r="C60" t="str">
            <v>Biaya tambahan untuk pengangkutan bahan galian yang melebihi jarak 5 km</v>
          </cell>
          <cell r="D60" t="str">
            <v>M³/Km</v>
          </cell>
          <cell r="E60"/>
          <cell r="G60"/>
        </row>
        <row r="61">
          <cell r="A61" t="str">
            <v>3.2(1)</v>
          </cell>
          <cell r="C61" t="str">
            <v>Timbunan Biasa dari Selain Galian Sumber Bahan</v>
          </cell>
          <cell r="D61" t="str">
            <v>M³</v>
          </cell>
          <cell r="E61">
            <v>518</v>
          </cell>
          <cell r="F61">
            <v>35500</v>
          </cell>
          <cell r="G61">
            <v>18389000</v>
          </cell>
        </row>
        <row r="62">
          <cell r="A62" t="str">
            <v>3.2(2)</v>
          </cell>
          <cell r="C62" t="str">
            <v>Timbunan Pilihan</v>
          </cell>
          <cell r="D62" t="str">
            <v>M³</v>
          </cell>
          <cell r="E62">
            <v>34465</v>
          </cell>
          <cell r="F62">
            <v>88820</v>
          </cell>
          <cell r="G62">
            <v>3061181300</v>
          </cell>
        </row>
        <row r="63">
          <cell r="A63" t="str">
            <v>3.2(3)</v>
          </cell>
          <cell r="C63" t="str">
            <v>Timbunan Pilihan di Atas Tanah Rawa (diukur diatas bak truk)</v>
          </cell>
          <cell r="D63" t="str">
            <v>M³</v>
          </cell>
          <cell r="E63"/>
          <cell r="G63"/>
        </row>
        <row r="64">
          <cell r="A64" t="str">
            <v>3.2(4)</v>
          </cell>
          <cell r="C64" t="str">
            <v>Timbunan Batu dengan Manual</v>
          </cell>
          <cell r="D64" t="str">
            <v>M³</v>
          </cell>
        </row>
        <row r="65">
          <cell r="A65" t="str">
            <v>3.2(5)</v>
          </cell>
          <cell r="C65" t="str">
            <v>Timbunan Batu dengan Derek</v>
          </cell>
          <cell r="D65" t="str">
            <v>M³</v>
          </cell>
        </row>
        <row r="66">
          <cell r="A66" t="str">
            <v>3.2(6)</v>
          </cell>
          <cell r="C66" t="str">
            <v>Timbunan Batu dengan Derek</v>
          </cell>
          <cell r="D66" t="str">
            <v>Ton</v>
          </cell>
        </row>
        <row r="68">
          <cell r="A68">
            <v>3.3</v>
          </cell>
          <cell r="C68" t="str">
            <v>Penyiapan Badan Jalan</v>
          </cell>
          <cell r="D68" t="str">
            <v>M²</v>
          </cell>
          <cell r="E68">
            <v>176732</v>
          </cell>
          <cell r="F68">
            <v>2000</v>
          </cell>
          <cell r="G68">
            <v>353464000</v>
          </cell>
        </row>
        <row r="69">
          <cell r="A69">
            <v>3.4</v>
          </cell>
          <cell r="C69" t="str">
            <v>Pengupasan Permukaan Aspal Lama dan Dicampur Kembali (tebal 15 cm)</v>
          </cell>
          <cell r="D69" t="str">
            <v>M²</v>
          </cell>
        </row>
        <row r="71">
          <cell r="C71" t="str">
            <v xml:space="preserve"> JUMLAH HARGA PEKERJAAN DIVISI 3 (masuk dalam Rekapitulasi Perkiraan Harga Pekerjaan)</v>
          </cell>
          <cell r="G71">
            <v>5789446200</v>
          </cell>
        </row>
        <row r="73">
          <cell r="C73" t="str">
            <v xml:space="preserve">DIVISI 4 - PELEBARAN PERKERASAN DAN </v>
          </cell>
        </row>
        <row r="74">
          <cell r="C74" t="str">
            <v xml:space="preserve">                 BAHU JALAN</v>
          </cell>
        </row>
        <row r="75">
          <cell r="A75" t="str">
            <v>4.2 (1)</v>
          </cell>
          <cell r="C75" t="str">
            <v>Lapis Pondasi Agregat Kelas A</v>
          </cell>
          <cell r="D75" t="str">
            <v>M³</v>
          </cell>
          <cell r="E75">
            <v>11658</v>
          </cell>
          <cell r="F75">
            <v>141300</v>
          </cell>
          <cell r="G75">
            <v>1647275400</v>
          </cell>
        </row>
        <row r="76">
          <cell r="A76" t="str">
            <v>4.2 (2)</v>
          </cell>
          <cell r="C76" t="str">
            <v xml:space="preserve">Lapis Pondasi Agregat Kelas B </v>
          </cell>
          <cell r="D76" t="str">
            <v>M³</v>
          </cell>
          <cell r="E76">
            <v>17487</v>
          </cell>
          <cell r="F76">
            <v>140970</v>
          </cell>
          <cell r="G76">
            <v>2465142390</v>
          </cell>
        </row>
        <row r="77">
          <cell r="A77" t="str">
            <v>4.2 (3)</v>
          </cell>
          <cell r="C77" t="str">
            <v>Semen untuk Lapis Pondasi Semen Tanah</v>
          </cell>
          <cell r="D77" t="str">
            <v>Ton</v>
          </cell>
          <cell r="E77"/>
          <cell r="G77"/>
        </row>
        <row r="78">
          <cell r="A78" t="str">
            <v>4.2 (4)</v>
          </cell>
          <cell r="C78" t="str">
            <v>Lapis Pondasi Semen Tanah</v>
          </cell>
          <cell r="D78" t="str">
            <v>M³</v>
          </cell>
          <cell r="E78"/>
          <cell r="G78"/>
        </row>
        <row r="79">
          <cell r="A79" t="str">
            <v>4.2 (5)</v>
          </cell>
          <cell r="C79" t="str">
            <v>Agregat Penutup BURTU</v>
          </cell>
          <cell r="D79" t="str">
            <v>M²</v>
          </cell>
          <cell r="E79"/>
          <cell r="G79"/>
        </row>
        <row r="80">
          <cell r="A80" t="str">
            <v>4.2 (6)</v>
          </cell>
          <cell r="C80" t="str">
            <v>Bahan Aspal untuk Pekerjaan Pelaburan</v>
          </cell>
          <cell r="D80" t="str">
            <v>Liter</v>
          </cell>
          <cell r="E80"/>
          <cell r="G80"/>
        </row>
        <row r="81">
          <cell r="A81" t="str">
            <v>4.2 (7)</v>
          </cell>
          <cell r="C81" t="str">
            <v>Lapis Resap Pengikat</v>
          </cell>
          <cell r="D81" t="str">
            <v>Liter</v>
          </cell>
          <cell r="E81">
            <v>64119</v>
          </cell>
          <cell r="F81">
            <v>4400</v>
          </cell>
          <cell r="G81">
            <v>282123600</v>
          </cell>
        </row>
        <row r="83">
          <cell r="C83" t="str">
            <v xml:space="preserve"> JUMLAH HARGA PEKERJAAN DIVISI 4 (masuk dalam Rekapitulasi Perkiraan Harga Pekerjaan)</v>
          </cell>
          <cell r="G83">
            <v>4394541390</v>
          </cell>
        </row>
        <row r="85">
          <cell r="C85" t="str">
            <v>DIVISI 5 - PERKERASAN BERBUTIR</v>
          </cell>
        </row>
        <row r="86">
          <cell r="A86" t="str">
            <v>5.1 (1)</v>
          </cell>
          <cell r="C86" t="str">
            <v>Lapis Pondasi Agregat Kelas A</v>
          </cell>
          <cell r="D86" t="str">
            <v>M³</v>
          </cell>
          <cell r="E86"/>
          <cell r="G86"/>
        </row>
        <row r="87">
          <cell r="A87" t="str">
            <v>5.1 (2)</v>
          </cell>
          <cell r="C87" t="str">
            <v>Lapis Pondasi Agregat Kelas B</v>
          </cell>
          <cell r="D87" t="str">
            <v>M³</v>
          </cell>
          <cell r="E87"/>
          <cell r="G87"/>
        </row>
        <row r="89">
          <cell r="A89" t="str">
            <v>5.2 (1)</v>
          </cell>
          <cell r="C89" t="str">
            <v>Lapis Pondasi Agregat Kelas C</v>
          </cell>
          <cell r="D89" t="str">
            <v>M³</v>
          </cell>
          <cell r="E89"/>
          <cell r="G89"/>
        </row>
        <row r="91">
          <cell r="A91" t="str">
            <v>5.4 (1)</v>
          </cell>
          <cell r="C91" t="str">
            <v>Semen untuk Lapis Pondasi Semen Tanah</v>
          </cell>
          <cell r="D91" t="str">
            <v>Ton</v>
          </cell>
          <cell r="E91"/>
          <cell r="G91"/>
        </row>
        <row r="92">
          <cell r="A92" t="str">
            <v>5.4 (2)</v>
          </cell>
          <cell r="C92" t="str">
            <v>Lapis Pondasi Semen Tanah</v>
          </cell>
          <cell r="D92" t="str">
            <v>M³</v>
          </cell>
          <cell r="E92"/>
          <cell r="G92"/>
        </row>
        <row r="94">
          <cell r="A94" t="str">
            <v>5.5 (1)</v>
          </cell>
          <cell r="C94" t="str">
            <v>Lapis Beton Semen Pondasi Bawah (CTSB)</v>
          </cell>
          <cell r="D94" t="str">
            <v>M³</v>
          </cell>
          <cell r="E94"/>
          <cell r="G94"/>
        </row>
        <row r="95">
          <cell r="A95" t="str">
            <v>5.6 (1)</v>
          </cell>
          <cell r="C95" t="str">
            <v>Lapis Pondasi Aggregat Dengan Cement Treated Base (CTB)</v>
          </cell>
          <cell r="D95" t="str">
            <v>M³</v>
          </cell>
        </row>
        <row r="97">
          <cell r="C97" t="str">
            <v xml:space="preserve"> JUMLAH HARGA PEKERJAAN DIVISI 5 (masuk dalam Rekapitulasi Perkiraan Harga Pekerjaan)</v>
          </cell>
          <cell r="G97">
            <v>0</v>
          </cell>
        </row>
        <row r="99">
          <cell r="C99" t="str">
            <v>DIVISI 6 - PERKERASAN ASPAL</v>
          </cell>
        </row>
        <row r="100">
          <cell r="A100" t="str">
            <v>6.1 (1)</v>
          </cell>
          <cell r="C100" t="str">
            <v>Lapis Resap Pengikat</v>
          </cell>
          <cell r="D100" t="str">
            <v>Liter</v>
          </cell>
          <cell r="E100"/>
          <cell r="G100"/>
        </row>
        <row r="101">
          <cell r="A101" t="str">
            <v>6.1 (2)</v>
          </cell>
          <cell r="C101" t="str">
            <v>Lapis Perekat</v>
          </cell>
          <cell r="D101" t="str">
            <v>Liter</v>
          </cell>
          <cell r="E101">
            <v>82455</v>
          </cell>
          <cell r="F101">
            <v>4530</v>
          </cell>
          <cell r="G101">
            <v>373521150</v>
          </cell>
        </row>
        <row r="103">
          <cell r="A103" t="str">
            <v>6.2 (1)</v>
          </cell>
          <cell r="C103" t="str">
            <v>Agregat penutup BURTU</v>
          </cell>
          <cell r="D103" t="str">
            <v>M²</v>
          </cell>
          <cell r="E103"/>
          <cell r="G103"/>
        </row>
        <row r="104">
          <cell r="A104" t="str">
            <v>6.2 (2)</v>
          </cell>
          <cell r="C104" t="str">
            <v>Agregat penutup BURDA</v>
          </cell>
          <cell r="D104" t="str">
            <v>M²</v>
          </cell>
          <cell r="E104"/>
          <cell r="G104"/>
        </row>
        <row r="105">
          <cell r="A105" t="str">
            <v>6.2 (3)</v>
          </cell>
          <cell r="C105" t="str">
            <v>Bahan Aspal untuk Pekerjaan Laburan</v>
          </cell>
          <cell r="D105" t="str">
            <v>Liter</v>
          </cell>
          <cell r="E105"/>
          <cell r="G105"/>
        </row>
        <row r="107">
          <cell r="A107" t="str">
            <v>6.3 (1)</v>
          </cell>
          <cell r="C107" t="str">
            <v>Latasir  (SS-A)  Kelas A</v>
          </cell>
          <cell r="D107" t="str">
            <v>M²</v>
          </cell>
          <cell r="E107"/>
          <cell r="G107"/>
        </row>
        <row r="108">
          <cell r="A108" t="str">
            <v>6.3 (2)</v>
          </cell>
          <cell r="C108" t="str">
            <v>Latasir  (SS-A)  Kelas B</v>
          </cell>
          <cell r="D108" t="str">
            <v>M²</v>
          </cell>
          <cell r="E108"/>
          <cell r="G108"/>
        </row>
        <row r="109">
          <cell r="A109" t="str">
            <v>6.3 (3)</v>
          </cell>
          <cell r="C109" t="str">
            <v>Lataston - Lapis Aus (HRS - WC)</v>
          </cell>
          <cell r="D109" t="str">
            <v>M²</v>
          </cell>
          <cell r="E109"/>
          <cell r="G109"/>
        </row>
        <row r="110">
          <cell r="A110" t="str">
            <v>6.3 (4)</v>
          </cell>
          <cell r="C110" t="str">
            <v>Lataston - Lapis Pondasi (HRS - Base)</v>
          </cell>
          <cell r="D110" t="str">
            <v>M³</v>
          </cell>
          <cell r="E110"/>
          <cell r="G110"/>
        </row>
        <row r="111">
          <cell r="A111" t="str">
            <v>6.3 (5)</v>
          </cell>
          <cell r="C111" t="str">
            <v>Laston - Lapis Aus Aspal Beton (AC - WC)</v>
          </cell>
          <cell r="D111" t="str">
            <v>M²</v>
          </cell>
          <cell r="E111">
            <v>221794</v>
          </cell>
          <cell r="F111">
            <v>37920</v>
          </cell>
          <cell r="G111">
            <v>8410428480</v>
          </cell>
        </row>
        <row r="112">
          <cell r="A112" t="str">
            <v>6.3 (6)</v>
          </cell>
          <cell r="C112" t="str">
            <v>Laston - Lapis Pengikat Aspal Beton (AC - Binder Course)</v>
          </cell>
          <cell r="D112" t="str">
            <v>M³</v>
          </cell>
          <cell r="E112">
            <v>16060</v>
          </cell>
          <cell r="F112">
            <v>928320</v>
          </cell>
          <cell r="G112">
            <v>14908819200</v>
          </cell>
        </row>
        <row r="113">
          <cell r="A113" t="str">
            <v>6.3 (7)</v>
          </cell>
          <cell r="C113" t="str">
            <v>Laston - Lapis Pondasi Aspal Beton (AC - Base Course)</v>
          </cell>
          <cell r="D113" t="str">
            <v>M³</v>
          </cell>
          <cell r="E113"/>
          <cell r="G113"/>
        </row>
        <row r="114">
          <cell r="A114" t="str">
            <v>6.4 (1)</v>
          </cell>
          <cell r="C114" t="str">
            <v>Lasbutag</v>
          </cell>
          <cell r="D114" t="str">
            <v>M²</v>
          </cell>
          <cell r="E114"/>
        </row>
        <row r="115">
          <cell r="A115" t="str">
            <v>6.4 (2)</v>
          </cell>
          <cell r="C115" t="str">
            <v>Latasbusir Kelas A</v>
          </cell>
          <cell r="D115" t="str">
            <v>M²</v>
          </cell>
          <cell r="E115"/>
        </row>
        <row r="116">
          <cell r="A116" t="str">
            <v>6.4 (3)</v>
          </cell>
          <cell r="C116" t="str">
            <v>Latasbusir Kelas B</v>
          </cell>
          <cell r="D116" t="str">
            <v>M²</v>
          </cell>
        </row>
        <row r="117">
          <cell r="A117" t="str">
            <v>6.4 (4)</v>
          </cell>
          <cell r="C117" t="str">
            <v>Bitumen Asbuton</v>
          </cell>
          <cell r="D117" t="str">
            <v>Ton</v>
          </cell>
        </row>
        <row r="118">
          <cell r="A118" t="str">
            <v>6.4 (5)</v>
          </cell>
          <cell r="C118" t="str">
            <v>Bitumen Bahan Peremaja</v>
          </cell>
          <cell r="D118" t="str">
            <v>Ton</v>
          </cell>
        </row>
        <row r="119">
          <cell r="A119" t="str">
            <v>6.4 (6)</v>
          </cell>
          <cell r="C119" t="str">
            <v>Bahan Anti Stripping</v>
          </cell>
          <cell r="D119" t="str">
            <v>Liter</v>
          </cell>
        </row>
        <row r="120">
          <cell r="E120"/>
        </row>
        <row r="121">
          <cell r="A121" t="str">
            <v>6.5(1)</v>
          </cell>
          <cell r="C121" t="str">
            <v>Campuran Aspal Dingin untuk Pelapisan Kembali</v>
          </cell>
          <cell r="D121" t="str">
            <v>M³</v>
          </cell>
          <cell r="E121"/>
          <cell r="G121"/>
        </row>
        <row r="123">
          <cell r="A123">
            <v>6.6</v>
          </cell>
          <cell r="C123" t="str">
            <v>Lapis Penetrasi Macadam (Permukaan)</v>
          </cell>
          <cell r="D123" t="str">
            <v>M²</v>
          </cell>
          <cell r="E123"/>
          <cell r="G123"/>
        </row>
        <row r="125">
          <cell r="C125" t="str">
            <v xml:space="preserve"> JUMLAH HARGA PEKERJAAN DIVISI 6 (masuk dalam Rekapitulasi Perkiraan Harga Pekerjaan)</v>
          </cell>
          <cell r="G125">
            <v>23692768830</v>
          </cell>
        </row>
        <row r="127">
          <cell r="C127" t="str">
            <v>DIVISI 7 - STRUKTUR</v>
          </cell>
        </row>
        <row r="128">
          <cell r="A128" t="str">
            <v>7.1 (1)</v>
          </cell>
          <cell r="C128" t="str">
            <v>Beton K500</v>
          </cell>
          <cell r="D128" t="str">
            <v>M³</v>
          </cell>
          <cell r="E128"/>
          <cell r="G128"/>
        </row>
        <row r="129">
          <cell r="A129" t="str">
            <v>7.1 (2)</v>
          </cell>
          <cell r="C129" t="str">
            <v>Beton K400</v>
          </cell>
          <cell r="D129" t="str">
            <v>M³</v>
          </cell>
          <cell r="E129"/>
          <cell r="G129"/>
        </row>
        <row r="130">
          <cell r="A130" t="str">
            <v>7.1 (3)</v>
          </cell>
          <cell r="C130" t="str">
            <v>Beton K350</v>
          </cell>
          <cell r="D130" t="str">
            <v>M³</v>
          </cell>
          <cell r="E130"/>
          <cell r="G130"/>
        </row>
        <row r="131">
          <cell r="A131" t="str">
            <v>7.1 (4)</v>
          </cell>
          <cell r="C131" t="str">
            <v>Beton K300</v>
          </cell>
          <cell r="D131" t="str">
            <v>M³</v>
          </cell>
          <cell r="E131">
            <v>132</v>
          </cell>
          <cell r="F131">
            <v>690000</v>
          </cell>
          <cell r="G131">
            <v>91080000</v>
          </cell>
        </row>
        <row r="132">
          <cell r="A132" t="str">
            <v>7.1 (5)</v>
          </cell>
          <cell r="C132" t="str">
            <v>Beton K250</v>
          </cell>
          <cell r="D132" t="str">
            <v>M³</v>
          </cell>
          <cell r="E132">
            <v>2191</v>
          </cell>
          <cell r="F132">
            <v>581790</v>
          </cell>
          <cell r="G132">
            <v>1274701890</v>
          </cell>
        </row>
        <row r="133">
          <cell r="A133" t="str">
            <v>7.1 (6)</v>
          </cell>
          <cell r="C133" t="str">
            <v>Beton K175</v>
          </cell>
          <cell r="D133" t="str">
            <v>M³</v>
          </cell>
          <cell r="E133"/>
          <cell r="G133"/>
        </row>
        <row r="134">
          <cell r="A134" t="str">
            <v>7.1 (7)</v>
          </cell>
          <cell r="C134" t="str">
            <v>Beton Siklop K175</v>
          </cell>
          <cell r="D134" t="str">
            <v>M³</v>
          </cell>
          <cell r="E134"/>
          <cell r="G134"/>
        </row>
        <row r="135">
          <cell r="A135" t="str">
            <v>7.1 (8)</v>
          </cell>
          <cell r="C135" t="str">
            <v>Beton K125</v>
          </cell>
          <cell r="D135" t="str">
            <v>M³</v>
          </cell>
          <cell r="E135">
            <v>2013</v>
          </cell>
          <cell r="F135">
            <v>383240</v>
          </cell>
          <cell r="G135">
            <v>771462120</v>
          </cell>
        </row>
        <row r="137">
          <cell r="A137" t="str">
            <v>7.2 (1)</v>
          </cell>
          <cell r="C137" t="str">
            <v>Unit Pracetak Gelagar Tipe I Bentang 16 meter</v>
          </cell>
          <cell r="D137" t="str">
            <v>Buah</v>
          </cell>
          <cell r="E137"/>
        </row>
        <row r="138">
          <cell r="A138" t="str">
            <v>7.2 (2)</v>
          </cell>
          <cell r="C138" t="str">
            <v>Unit Pracetak Gelagar Tipe I Bentang 21 meter</v>
          </cell>
          <cell r="D138" t="str">
            <v>Buah</v>
          </cell>
          <cell r="E138"/>
        </row>
        <row r="139">
          <cell r="A139" t="str">
            <v>7.2 (3)</v>
          </cell>
          <cell r="C139" t="str">
            <v>Unit Pracetak Gelagar Tipe I Bentang 22 meter</v>
          </cell>
          <cell r="D139" t="str">
            <v>Buah</v>
          </cell>
          <cell r="E139"/>
        </row>
        <row r="140">
          <cell r="A140" t="str">
            <v>7.2 (4)</v>
          </cell>
          <cell r="C140" t="str">
            <v>Unit Pracetak Gelagar Tipe I Bentang 25 meter</v>
          </cell>
          <cell r="D140" t="str">
            <v>Buah</v>
          </cell>
          <cell r="E140"/>
        </row>
        <row r="141">
          <cell r="A141" t="str">
            <v>7.2 (5)</v>
          </cell>
          <cell r="C141" t="str">
            <v>Unit Pracetak Gelagar Tipe I Bentang 28 meter</v>
          </cell>
          <cell r="D141" t="str">
            <v>Buah</v>
          </cell>
          <cell r="E141"/>
        </row>
        <row r="142">
          <cell r="A142" t="str">
            <v>7.2 (6)</v>
          </cell>
          <cell r="C142" t="str">
            <v>Unit Pracetak Gelagar Tipe I Bentang 30 meter</v>
          </cell>
          <cell r="D142" t="str">
            <v>Buah</v>
          </cell>
          <cell r="E142"/>
        </row>
        <row r="143">
          <cell r="A143" t="str">
            <v>7.2 (7)</v>
          </cell>
          <cell r="C143" t="str">
            <v>Unit Pracetak Gelagar Tipe I Bentang 31 meter</v>
          </cell>
          <cell r="D143" t="str">
            <v>Buah</v>
          </cell>
          <cell r="E143"/>
        </row>
        <row r="144">
          <cell r="A144" t="str">
            <v>7.2 (8)</v>
          </cell>
          <cell r="C144" t="str">
            <v>Unit Pracetak Gelagar Tipe I Bentang 35 meter</v>
          </cell>
          <cell r="D144" t="str">
            <v>Buah</v>
          </cell>
          <cell r="E144"/>
        </row>
        <row r="145">
          <cell r="A145" t="str">
            <v>7.2 (9)</v>
          </cell>
          <cell r="C145" t="str">
            <v xml:space="preserve">Baja Pra Tegang, Pengadaan dan Penarikan </v>
          </cell>
          <cell r="D145" t="str">
            <v>Kg</v>
          </cell>
          <cell r="E145"/>
        </row>
        <row r="146">
          <cell r="A146" t="str">
            <v>7.2 (10)</v>
          </cell>
          <cell r="C146" t="str">
            <v>Plat Berongga (hallow slab) Pracetak Bentang 21 meter</v>
          </cell>
          <cell r="D146" t="str">
            <v>Buah</v>
          </cell>
          <cell r="E146"/>
        </row>
        <row r="147">
          <cell r="A147" t="str">
            <v>7.2 (11)</v>
          </cell>
          <cell r="C147" t="str">
            <v>Beton Diafragma K350 Termasuk Pekerjaan Pra Penegangan</v>
          </cell>
          <cell r="D147" t="str">
            <v>M³</v>
          </cell>
          <cell r="E147"/>
        </row>
        <row r="149">
          <cell r="A149" t="str">
            <v>7.3(1)</v>
          </cell>
          <cell r="C149" t="str">
            <v>Baja Tulangan U24 Polos</v>
          </cell>
          <cell r="D149" t="str">
            <v>Kg</v>
          </cell>
          <cell r="E149"/>
          <cell r="G149"/>
        </row>
        <row r="150">
          <cell r="A150" t="str">
            <v>7.3(2)</v>
          </cell>
          <cell r="C150" t="str">
            <v>Baja Tulangan U32 Polos</v>
          </cell>
          <cell r="D150" t="str">
            <v>Kg</v>
          </cell>
          <cell r="E150">
            <v>451180</v>
          </cell>
          <cell r="F150">
            <v>4170</v>
          </cell>
          <cell r="G150">
            <v>1881420600</v>
          </cell>
        </row>
        <row r="151">
          <cell r="A151" t="str">
            <v>7.3(3)</v>
          </cell>
          <cell r="C151" t="str">
            <v>Baja Tulangan U32 Ulir</v>
          </cell>
          <cell r="D151" t="str">
            <v>Kg</v>
          </cell>
          <cell r="E151"/>
          <cell r="G151"/>
        </row>
        <row r="152">
          <cell r="A152" t="str">
            <v>7.3(4)</v>
          </cell>
          <cell r="C152" t="str">
            <v>Baja Tulangan U39 Ulir</v>
          </cell>
          <cell r="D152" t="str">
            <v>Kg</v>
          </cell>
          <cell r="E152"/>
          <cell r="G152"/>
        </row>
        <row r="153">
          <cell r="A153" t="str">
            <v>7.3(4)a</v>
          </cell>
          <cell r="C153" t="str">
            <v>Baja Tulangan U42 Ulir</v>
          </cell>
          <cell r="D153" t="str">
            <v>Kg</v>
          </cell>
          <cell r="E153"/>
          <cell r="G153"/>
        </row>
        <row r="154">
          <cell r="A154" t="str">
            <v>7.3(5)</v>
          </cell>
          <cell r="C154" t="str">
            <v>Baja Tulangan U48 Ulir</v>
          </cell>
          <cell r="D154" t="str">
            <v>Kg</v>
          </cell>
          <cell r="E154"/>
          <cell r="G154"/>
        </row>
        <row r="155">
          <cell r="A155" t="str">
            <v>7.3(6)</v>
          </cell>
          <cell r="C155" t="str">
            <v>Anyaman Kawat yang Dilas (Welded Wire Mesh)</v>
          </cell>
          <cell r="D155" t="str">
            <v>Kg</v>
          </cell>
          <cell r="E155"/>
          <cell r="G155"/>
        </row>
        <row r="156">
          <cell r="A156" t="str">
            <v>7.4(1)</v>
          </cell>
          <cell r="C156" t="str">
            <v>Baja Struktur Ttk Leleh 2500 kg/cm2, penyediaan dan pemasangan</v>
          </cell>
          <cell r="D156" t="str">
            <v>kg</v>
          </cell>
          <cell r="E156"/>
          <cell r="G156"/>
        </row>
        <row r="157">
          <cell r="E157"/>
        </row>
        <row r="158">
          <cell r="A158" t="str">
            <v>7.4 (1)</v>
          </cell>
          <cell r="C158" t="str">
            <v>Baja Struktur Ttk.Leleh 2500 kg/cm2, pengadaan &amp; pemasangan</v>
          </cell>
          <cell r="D158" t="str">
            <v>Kg</v>
          </cell>
          <cell r="E158"/>
        </row>
        <row r="159">
          <cell r="A159" t="str">
            <v>7.4 (2)</v>
          </cell>
          <cell r="C159" t="str">
            <v>Baja Struktur Ttk.Leleh 2800 kg/cm2, pengadaan &amp; pemasangan</v>
          </cell>
          <cell r="D159" t="str">
            <v>Kg</v>
          </cell>
          <cell r="E159"/>
        </row>
        <row r="160">
          <cell r="A160" t="str">
            <v>7.4 (3)</v>
          </cell>
          <cell r="C160" t="str">
            <v>Baja Struktur Ttk.Leleh 3500 kg/cm2, pengadaan &amp; pemasangan</v>
          </cell>
          <cell r="D160" t="str">
            <v>Kg</v>
          </cell>
          <cell r="E160"/>
        </row>
        <row r="161">
          <cell r="E161"/>
        </row>
        <row r="162">
          <cell r="A162" t="str">
            <v>7.5 (1)</v>
          </cell>
          <cell r="C162" t="str">
            <v>Pemasangan Jembatan Baja</v>
          </cell>
          <cell r="D162" t="str">
            <v>Kg</v>
          </cell>
          <cell r="E162"/>
        </row>
        <row r="163">
          <cell r="A163" t="str">
            <v>7.5 (2)</v>
          </cell>
          <cell r="C163" t="str">
            <v xml:space="preserve">Pengangkutan Bahan  Jembatan </v>
          </cell>
          <cell r="D163" t="str">
            <v>Kg</v>
          </cell>
          <cell r="E163"/>
        </row>
        <row r="164">
          <cell r="E164"/>
        </row>
        <row r="165">
          <cell r="A165" t="str">
            <v>7.6 (1)</v>
          </cell>
          <cell r="C165" t="str">
            <v>Pondasi Cerucuk, Pengadaan dan Pemancangan</v>
          </cell>
          <cell r="D165" t="str">
            <v>M¹</v>
          </cell>
          <cell r="E165"/>
        </row>
        <row r="166">
          <cell r="A166" t="str">
            <v>7.6 (2)</v>
          </cell>
          <cell r="C166" t="str">
            <v>Dinding Turap Kayu Tanpa Pengawetan</v>
          </cell>
          <cell r="D166" t="str">
            <v>M²</v>
          </cell>
          <cell r="E166"/>
        </row>
        <row r="167">
          <cell r="A167" t="str">
            <v>7.6 (3)</v>
          </cell>
          <cell r="C167" t="str">
            <v>Dinding Turap Kayu Dengan Pengawetan</v>
          </cell>
          <cell r="D167" t="str">
            <v>M²</v>
          </cell>
          <cell r="E167"/>
        </row>
        <row r="168">
          <cell r="A168" t="str">
            <v>7.6 (4)</v>
          </cell>
          <cell r="C168" t="str">
            <v>Dinding Turap Baja</v>
          </cell>
          <cell r="D168" t="str">
            <v>M²</v>
          </cell>
          <cell r="E168"/>
        </row>
        <row r="169">
          <cell r="A169" t="str">
            <v>7.6 (5)</v>
          </cell>
          <cell r="C169" t="str">
            <v>Dinding Turap Beton</v>
          </cell>
          <cell r="D169" t="str">
            <v>M²</v>
          </cell>
          <cell r="E169"/>
        </row>
        <row r="170">
          <cell r="E170"/>
        </row>
        <row r="171">
          <cell r="A171" t="str">
            <v>7.6 (6)</v>
          </cell>
          <cell r="C171" t="str">
            <v>Penyediaan Tiang Pancang Kayu Tanpa Pengawetan</v>
          </cell>
          <cell r="D171" t="str">
            <v>M³</v>
          </cell>
          <cell r="E171"/>
        </row>
        <row r="172">
          <cell r="A172" t="str">
            <v>7.6 (7)</v>
          </cell>
          <cell r="C172" t="str">
            <v>Penyediaan Tiang Pancang Kayu Dengan Pengawetan</v>
          </cell>
          <cell r="D172" t="str">
            <v>M³</v>
          </cell>
          <cell r="E172"/>
        </row>
        <row r="173">
          <cell r="A173" t="str">
            <v>7.6 (8)</v>
          </cell>
          <cell r="C173" t="str">
            <v>Penyediaan Tiang Pancang Baja</v>
          </cell>
          <cell r="D173" t="str">
            <v>Kg</v>
          </cell>
          <cell r="E173"/>
        </row>
        <row r="174">
          <cell r="A174" t="str">
            <v>7.6 (9)</v>
          </cell>
          <cell r="C174" t="str">
            <v>Penyediaan Tiang Pnc. Beton Betulang Ukuran 40x40 cm</v>
          </cell>
          <cell r="D174" t="str">
            <v>M¹</v>
          </cell>
          <cell r="E174"/>
          <cell r="G174"/>
        </row>
        <row r="175">
          <cell r="A175" t="str">
            <v>7.6 (10)</v>
          </cell>
          <cell r="C175" t="str">
            <v>Penyediaan Tiang Pnc. Beton Pratekan Pracetak Ukuran Dia.40 cm</v>
          </cell>
          <cell r="D175" t="str">
            <v>M³</v>
          </cell>
          <cell r="E175"/>
        </row>
        <row r="176">
          <cell r="E176"/>
        </row>
        <row r="177">
          <cell r="A177" t="str">
            <v>7.6 (11)</v>
          </cell>
          <cell r="C177" t="str">
            <v xml:space="preserve">Pemancangan Tiang Pancang Kayu </v>
          </cell>
          <cell r="D177" t="str">
            <v>M¹</v>
          </cell>
          <cell r="E177"/>
        </row>
        <row r="178">
          <cell r="A178" t="str">
            <v>7.6 (12)</v>
          </cell>
          <cell r="C178" t="str">
            <v>Pemancangan Tiang Pancang Pipa Baja : Dia 400 mm</v>
          </cell>
          <cell r="D178" t="str">
            <v>M¹</v>
          </cell>
          <cell r="E178"/>
        </row>
        <row r="179">
          <cell r="A179" t="str">
            <v>7.6 (13)</v>
          </cell>
          <cell r="C179" t="str">
            <v>Pemancangan Tiang Pancang Pipa Baja : Dia 500 mm</v>
          </cell>
          <cell r="D179" t="str">
            <v>M¹</v>
          </cell>
          <cell r="E179"/>
        </row>
        <row r="180">
          <cell r="A180" t="str">
            <v>7.6 (14)</v>
          </cell>
          <cell r="C180" t="str">
            <v>Pemancangan Tiang Pancang Pipa Baja : Dia 600 mm</v>
          </cell>
          <cell r="D180" t="str">
            <v>M¹</v>
          </cell>
          <cell r="E180"/>
        </row>
        <row r="181">
          <cell r="A181" t="str">
            <v>7.6 (15)</v>
          </cell>
          <cell r="C181" t="str">
            <v>Pemancangan Tiang Pancang Beton Beton Pracetak : Ukuran 30x30 cm atau Diameter 300 mm</v>
          </cell>
          <cell r="D181" t="str">
            <v>M¹</v>
          </cell>
          <cell r="E181"/>
        </row>
        <row r="182">
          <cell r="A182" t="str">
            <v>7.6 (16)</v>
          </cell>
          <cell r="C182" t="str">
            <v>Pemancangan Tiang Pancang Beton Beton Pracetak : Ukuran 40x40 cm atau Diameter 400 mm</v>
          </cell>
          <cell r="D182" t="str">
            <v>M¹</v>
          </cell>
          <cell r="E182"/>
          <cell r="G182"/>
        </row>
        <row r="183">
          <cell r="A183" t="str">
            <v>7.6 (17)</v>
          </cell>
          <cell r="C183" t="str">
            <v>Pemancangan Tiang Pancang Beton Beton Pracetak : Ukuran 50x50 cm atau Diameter 500 mm</v>
          </cell>
          <cell r="D183" t="str">
            <v>M¹</v>
          </cell>
          <cell r="E183"/>
        </row>
        <row r="184">
          <cell r="E184"/>
        </row>
        <row r="185">
          <cell r="A185" t="str">
            <v>7.6 (18)</v>
          </cell>
          <cell r="C185" t="str">
            <v>Tiang Bor Beton, Diameter 600 mm</v>
          </cell>
          <cell r="D185" t="str">
            <v>M¹</v>
          </cell>
          <cell r="E185"/>
        </row>
        <row r="186">
          <cell r="A186" t="str">
            <v>7.6 (19)</v>
          </cell>
          <cell r="C186" t="str">
            <v>Tiang Bor Beton, Diameter 800 mm</v>
          </cell>
          <cell r="D186" t="str">
            <v>M¹</v>
          </cell>
          <cell r="E186"/>
        </row>
        <row r="187">
          <cell r="A187" t="str">
            <v>7.6 (20)</v>
          </cell>
          <cell r="C187" t="str">
            <v>Tiang Bor Beton, Diameter 1000 mm</v>
          </cell>
          <cell r="D187" t="str">
            <v>M¹</v>
          </cell>
          <cell r="E187"/>
        </row>
        <row r="188">
          <cell r="A188" t="str">
            <v>7.6 (21)</v>
          </cell>
          <cell r="C188" t="str">
            <v>Tiang Bor Beton, Diameter 1200 mm</v>
          </cell>
          <cell r="D188" t="str">
            <v>M¹</v>
          </cell>
          <cell r="E188"/>
        </row>
        <row r="189">
          <cell r="A189" t="str">
            <v>7.6 (22)</v>
          </cell>
          <cell r="C189" t="str">
            <v>Tiang Bor Beton, Diameter 1500 mm</v>
          </cell>
          <cell r="D189" t="str">
            <v>M¹</v>
          </cell>
          <cell r="E189"/>
        </row>
        <row r="190">
          <cell r="E190"/>
        </row>
        <row r="191">
          <cell r="A191" t="str">
            <v>7.6 (23)</v>
          </cell>
          <cell r="C191" t="str">
            <v>Tambahan Biaya untuk Nomor Mata Pembayaran 7.6 (11) s/d 7.6 (17) bila Tiang Pancang Dikerjakan ditempat Berair</v>
          </cell>
          <cell r="D191" t="str">
            <v>M¹</v>
          </cell>
          <cell r="E191"/>
        </row>
        <row r="192">
          <cell r="A192" t="str">
            <v>7.6 (24)</v>
          </cell>
          <cell r="C192" t="str">
            <v>Tambahan Biaya untuk Nomor Mata Pembayaran 7.6 (18) s/d 7.6 (22) bila Tiang Pancang Dikerjakan ditempat Berair</v>
          </cell>
          <cell r="D192" t="str">
            <v>M¹</v>
          </cell>
          <cell r="E192"/>
        </row>
        <row r="193">
          <cell r="E193"/>
        </row>
        <row r="194">
          <cell r="A194" t="str">
            <v>7.6 (25)</v>
          </cell>
          <cell r="C194" t="str">
            <v>Pengujian Pembebanan Statis Pada Tiang dgn.Dia s/d 600 mm</v>
          </cell>
          <cell r="D194" t="str">
            <v>Buah</v>
          </cell>
          <cell r="E194"/>
        </row>
        <row r="195">
          <cell r="A195" t="str">
            <v>7.6 (26)</v>
          </cell>
          <cell r="C195" t="str">
            <v>Pengujian Pembebanan Statis Pada Tiang dgn.Dia &gt;  600 mm</v>
          </cell>
          <cell r="D195" t="str">
            <v>Buah</v>
          </cell>
          <cell r="E195"/>
        </row>
        <row r="196">
          <cell r="E196"/>
        </row>
        <row r="197">
          <cell r="A197" t="str">
            <v>7.7 (1)</v>
          </cell>
          <cell r="C197" t="str">
            <v>Penyediaan Dinding Sumuran Silinder, Diameter 250 cm</v>
          </cell>
          <cell r="D197" t="str">
            <v>M¹</v>
          </cell>
          <cell r="E197"/>
        </row>
        <row r="198">
          <cell r="A198" t="str">
            <v>7.7 (2)</v>
          </cell>
          <cell r="C198" t="str">
            <v>Penyediaan Dinding Sumuran Silinder, Diameter 300 cm</v>
          </cell>
          <cell r="D198" t="str">
            <v>M¹</v>
          </cell>
          <cell r="E198"/>
        </row>
        <row r="199">
          <cell r="A199" t="str">
            <v>7.7 (5)</v>
          </cell>
          <cell r="C199" t="str">
            <v>Penurunan Dinding Sumuran Silinder, Diameter 250 cm</v>
          </cell>
          <cell r="D199" t="str">
            <v>M¹</v>
          </cell>
          <cell r="E199"/>
        </row>
        <row r="200">
          <cell r="A200" t="str">
            <v>7.7 (6)</v>
          </cell>
          <cell r="C200" t="str">
            <v>Penurunan Dinding Sumuran Silinder, Diameter 300 cm</v>
          </cell>
          <cell r="D200" t="str">
            <v>M¹</v>
          </cell>
          <cell r="E200"/>
        </row>
        <row r="201">
          <cell r="A201" t="str">
            <v>7.7 (7)</v>
          </cell>
          <cell r="C201" t="str">
            <v>Penurunan Dinding Sumuran Silinder, Diameter 350 cm</v>
          </cell>
          <cell r="D201" t="str">
            <v>M¹</v>
          </cell>
          <cell r="E201"/>
        </row>
        <row r="202">
          <cell r="A202" t="str">
            <v>7.7 (8)</v>
          </cell>
          <cell r="C202" t="str">
            <v>Penurunan Dinding Sumuran Silinder, Diameter 400 cm</v>
          </cell>
          <cell r="D202" t="str">
            <v>M¹</v>
          </cell>
          <cell r="E202"/>
        </row>
        <row r="204">
          <cell r="A204">
            <v>7.9</v>
          </cell>
          <cell r="C204" t="str">
            <v>Pasangan Batu  (dengan alat)</v>
          </cell>
          <cell r="D204" t="str">
            <v>M³</v>
          </cell>
          <cell r="E204">
            <v>6969</v>
          </cell>
          <cell r="F204">
            <v>273800</v>
          </cell>
          <cell r="G204">
            <v>1908112200</v>
          </cell>
        </row>
        <row r="206">
          <cell r="A206" t="str">
            <v>7.10(1)</v>
          </cell>
          <cell r="C206" t="str">
            <v>Pasangan Batu Kosong yang Diisi Adukan</v>
          </cell>
          <cell r="D206" t="str">
            <v>M³</v>
          </cell>
          <cell r="E206"/>
          <cell r="G206"/>
        </row>
        <row r="207">
          <cell r="A207" t="str">
            <v>7.10(2)</v>
          </cell>
          <cell r="C207" t="str">
            <v>Paangan Batu Kosong</v>
          </cell>
          <cell r="D207" t="str">
            <v>M³</v>
          </cell>
          <cell r="E207"/>
          <cell r="G207"/>
        </row>
        <row r="208">
          <cell r="A208" t="str">
            <v>7.10(3)</v>
          </cell>
          <cell r="C208" t="str">
            <v xml:space="preserve">Bronjong </v>
          </cell>
          <cell r="D208" t="str">
            <v>M³</v>
          </cell>
          <cell r="E208"/>
          <cell r="G208"/>
        </row>
        <row r="209">
          <cell r="E209"/>
        </row>
        <row r="210">
          <cell r="A210" t="str">
            <v>7.11 (1)</v>
          </cell>
          <cell r="C210" t="str">
            <v>Expansion Joint Tipe Tertutup, Tipe Asphaltic Plug</v>
          </cell>
          <cell r="D210" t="str">
            <v>M¹</v>
          </cell>
          <cell r="E210"/>
          <cell r="G210"/>
        </row>
        <row r="211">
          <cell r="A211" t="str">
            <v>7.11 (2)</v>
          </cell>
          <cell r="C211" t="str">
            <v xml:space="preserve">Expansion Joint Tipe Tertutup, Tipe Rubber 1 (Celah 21 - 41 mm) </v>
          </cell>
          <cell r="D211" t="str">
            <v>M¹</v>
          </cell>
          <cell r="E211"/>
        </row>
        <row r="212">
          <cell r="A212" t="str">
            <v>7.11 (3)</v>
          </cell>
          <cell r="C212" t="str">
            <v xml:space="preserve">Expansion Joint Tipe Tertutup, Tipe Rubber 1 (Celah 32 - 62 mm) </v>
          </cell>
          <cell r="D212" t="str">
            <v>M¹</v>
          </cell>
          <cell r="E212"/>
        </row>
        <row r="213">
          <cell r="A213" t="str">
            <v>7.11 (4)</v>
          </cell>
          <cell r="C213" t="str">
            <v xml:space="preserve">Expansion Joint Tipe Tertutup, Tipe Rubber 1 (Celah 42 - 82 mm) </v>
          </cell>
          <cell r="D213" t="str">
            <v>M¹</v>
          </cell>
          <cell r="E213"/>
        </row>
        <row r="214">
          <cell r="A214" t="str">
            <v>7.11 (5)</v>
          </cell>
          <cell r="C214" t="str">
            <v>Joint Filler untuk Sambungan Konstruksi (Expansion Joint)</v>
          </cell>
          <cell r="D214" t="str">
            <v>M¹</v>
          </cell>
          <cell r="E214"/>
          <cell r="G214"/>
        </row>
        <row r="215">
          <cell r="A215" t="str">
            <v>7.11 (6)</v>
          </cell>
          <cell r="C215" t="str">
            <v>Expansion Joint Tipe Baja Bersudut</v>
          </cell>
          <cell r="D215" t="str">
            <v>M¹</v>
          </cell>
          <cell r="E215"/>
        </row>
        <row r="216">
          <cell r="E216"/>
        </row>
        <row r="217">
          <cell r="A217" t="str">
            <v>7.12 (1)</v>
          </cell>
          <cell r="C217" t="str">
            <v>Perletakan Logam</v>
          </cell>
          <cell r="D217" t="str">
            <v>Buah</v>
          </cell>
          <cell r="E217"/>
        </row>
        <row r="218">
          <cell r="A218" t="str">
            <v>7.12 (2)</v>
          </cell>
          <cell r="C218" t="str">
            <v>Perletakan Elastomerik Jenis 1 (300x350x36)</v>
          </cell>
          <cell r="D218" t="str">
            <v>Buah</v>
          </cell>
          <cell r="E218"/>
          <cell r="G218"/>
        </row>
        <row r="219">
          <cell r="A219" t="str">
            <v>7.12 (3)</v>
          </cell>
          <cell r="C219" t="str">
            <v>Perletakan Elastomerik Jenis 2 (350x400x39)</v>
          </cell>
          <cell r="D219" t="str">
            <v>Buah</v>
          </cell>
          <cell r="E219"/>
        </row>
        <row r="220">
          <cell r="A220" t="str">
            <v>7.12 (4)</v>
          </cell>
          <cell r="C220" t="str">
            <v>Perletakan Elastomerik Jenis 3 (400x450x45)</v>
          </cell>
          <cell r="D220" t="str">
            <v>Buah</v>
          </cell>
          <cell r="E220"/>
        </row>
        <row r="221">
          <cell r="A221" t="str">
            <v>7.12 (5)</v>
          </cell>
          <cell r="C221" t="str">
            <v>Perletakan Strip</v>
          </cell>
          <cell r="D221" t="str">
            <v>M¹</v>
          </cell>
          <cell r="E221"/>
        </row>
        <row r="223">
          <cell r="A223">
            <v>7.13</v>
          </cell>
          <cell r="C223" t="str">
            <v>Sandaran Jembatan  Baja (Railling)</v>
          </cell>
          <cell r="D223" t="str">
            <v>M¹</v>
          </cell>
          <cell r="E223"/>
          <cell r="G223"/>
        </row>
        <row r="225">
          <cell r="A225">
            <v>7.14</v>
          </cell>
          <cell r="C225" t="str">
            <v>Papan Nama Jembatan</v>
          </cell>
          <cell r="D225" t="str">
            <v>Buah</v>
          </cell>
          <cell r="E225"/>
          <cell r="G225"/>
        </row>
        <row r="226">
          <cell r="E226"/>
        </row>
        <row r="227">
          <cell r="A227" t="str">
            <v>7.15 (1)</v>
          </cell>
          <cell r="C227" t="str">
            <v>Pembongkaran Pasangan Batu</v>
          </cell>
          <cell r="D227" t="str">
            <v>M²</v>
          </cell>
          <cell r="E227"/>
        </row>
        <row r="228">
          <cell r="A228" t="str">
            <v>7.15 (2)</v>
          </cell>
          <cell r="C228" t="str">
            <v>Pembongkaran Beton</v>
          </cell>
          <cell r="D228" t="str">
            <v>M³</v>
          </cell>
          <cell r="E228"/>
          <cell r="G228"/>
        </row>
        <row r="229">
          <cell r="A229" t="str">
            <v>7.15 (3)</v>
          </cell>
          <cell r="C229" t="str">
            <v>Pembongkaran Beton Pratekan</v>
          </cell>
          <cell r="D229" t="str">
            <v>M³</v>
          </cell>
          <cell r="E229"/>
        </row>
        <row r="230">
          <cell r="A230" t="str">
            <v>7.15 (4)</v>
          </cell>
          <cell r="C230" t="str">
            <v>Pembongkaran Bangunan Gedung</v>
          </cell>
          <cell r="D230" t="str">
            <v>M²</v>
          </cell>
          <cell r="E230"/>
        </row>
        <row r="231">
          <cell r="A231" t="str">
            <v>7.15 (5)</v>
          </cell>
          <cell r="C231" t="str">
            <v>Pembongkaran Rangka Baja</v>
          </cell>
          <cell r="D231" t="str">
            <v>M²</v>
          </cell>
          <cell r="E231"/>
        </row>
        <row r="232">
          <cell r="A232" t="str">
            <v>7.15 (6)</v>
          </cell>
          <cell r="C232" t="str">
            <v>Pembongkaran Balok Baja (Steel Stringer)</v>
          </cell>
          <cell r="D232" t="str">
            <v>M¹</v>
          </cell>
          <cell r="E232"/>
          <cell r="G232"/>
        </row>
        <row r="233">
          <cell r="A233" t="str">
            <v>7.15 (7)</v>
          </cell>
          <cell r="C233" t="str">
            <v>Pembongkaran Lantai Jembatan Kayu</v>
          </cell>
          <cell r="D233" t="str">
            <v>M²</v>
          </cell>
          <cell r="E233"/>
        </row>
        <row r="234">
          <cell r="A234" t="str">
            <v>7.15 (8)</v>
          </cell>
          <cell r="C234" t="str">
            <v>Pembongkaran Jembatan Kayu</v>
          </cell>
          <cell r="D234" t="str">
            <v>M²</v>
          </cell>
          <cell r="E234"/>
        </row>
        <row r="235">
          <cell r="A235" t="str">
            <v>7.15 (9)</v>
          </cell>
          <cell r="C235" t="str">
            <v>Pengangkutan Hasil Bongkaran yang Melebihi Jarak 5 Km</v>
          </cell>
          <cell r="D235" t="str">
            <v>M³/Km</v>
          </cell>
          <cell r="E235"/>
        </row>
        <row r="236">
          <cell r="E236"/>
        </row>
        <row r="237">
          <cell r="A237" t="str">
            <v>7.16 (1)</v>
          </cell>
          <cell r="C237" t="str">
            <v>Perkerasan Jalan Beton</v>
          </cell>
          <cell r="D237" t="str">
            <v>M³</v>
          </cell>
          <cell r="E237">
            <v>41304</v>
          </cell>
          <cell r="F237">
            <v>634910</v>
          </cell>
          <cell r="G237">
            <v>26224322640</v>
          </cell>
        </row>
        <row r="238">
          <cell r="E238"/>
        </row>
        <row r="239">
          <cell r="A239" t="str">
            <v>7.17 (1)</v>
          </cell>
          <cell r="C239" t="str">
            <v xml:space="preserve">Lapis Dasar Beton Wet Lean Concrete </v>
          </cell>
          <cell r="D239" t="str">
            <v>M²</v>
          </cell>
          <cell r="E239">
            <v>139162</v>
          </cell>
          <cell r="F239">
            <v>38050</v>
          </cell>
          <cell r="G239">
            <v>5295114100</v>
          </cell>
        </row>
        <row r="240">
          <cell r="A240" t="str">
            <v>7.17 (2)</v>
          </cell>
          <cell r="C240" t="str">
            <v>Lapis Dasar Pasir Sand Bedding ( t = 4 cm )</v>
          </cell>
          <cell r="D240" t="str">
            <v>M²</v>
          </cell>
          <cell r="E240">
            <v>139162</v>
          </cell>
          <cell r="F240">
            <v>5440</v>
          </cell>
          <cell r="G240">
            <v>757041280</v>
          </cell>
        </row>
        <row r="242">
          <cell r="C242" t="str">
            <v xml:space="preserve"> JUMLAH HARGA PEKERJAAN DIVISI 7 (masuk dalam Rekapitulasi Perkiraan Harga Pekerjaan)</v>
          </cell>
          <cell r="G242">
            <v>38203254830</v>
          </cell>
        </row>
        <row r="244">
          <cell r="C244" t="str">
            <v>DIVISI 8 - PENGEMBALIAN KONDISI DAN PEKERJAAN MINOR</v>
          </cell>
        </row>
        <row r="245">
          <cell r="A245" t="str">
            <v>8.1 (1)</v>
          </cell>
          <cell r="C245" t="str">
            <v>Lapis Pondasi Agregat Kelas A Untuk Pekerjaan Minor</v>
          </cell>
          <cell r="D245" t="str">
            <v>M³</v>
          </cell>
          <cell r="E245">
            <v>162</v>
          </cell>
          <cell r="F245">
            <v>141300</v>
          </cell>
          <cell r="G245">
            <v>22890600</v>
          </cell>
        </row>
        <row r="246">
          <cell r="A246" t="str">
            <v>8.1 (2)</v>
          </cell>
          <cell r="C246" t="str">
            <v>Lapis Pondasi Agregat Kelas B Untuk Pekerjaan Minor</v>
          </cell>
          <cell r="D246" t="str">
            <v>M³</v>
          </cell>
          <cell r="E246">
            <v>2002</v>
          </cell>
          <cell r="F246">
            <v>140970</v>
          </cell>
          <cell r="G246">
            <v>282221940</v>
          </cell>
        </row>
        <row r="247">
          <cell r="A247" t="str">
            <v>8.1 (3)</v>
          </cell>
          <cell r="C247" t="str">
            <v>Agregat untuk Perkerasan Tanpa Penutup Aspal untuk Pekerjaan Minor</v>
          </cell>
          <cell r="D247" t="str">
            <v>M³</v>
          </cell>
          <cell r="E247"/>
          <cell r="G247"/>
        </row>
        <row r="248">
          <cell r="A248" t="str">
            <v>8.1 (4)</v>
          </cell>
          <cell r="C248" t="str">
            <v>Waterbound Macadam untuk Pekerjaan Minor</v>
          </cell>
          <cell r="D248" t="str">
            <v>M³</v>
          </cell>
          <cell r="E248"/>
          <cell r="G248"/>
        </row>
        <row r="249">
          <cell r="A249" t="str">
            <v>8.1 (5)</v>
          </cell>
          <cell r="C249" t="str">
            <v xml:space="preserve">Campuran Aspal Panas untuk Pekerjaan Minor              </v>
          </cell>
          <cell r="D249" t="str">
            <v>M³</v>
          </cell>
          <cell r="E249">
            <v>4194</v>
          </cell>
          <cell r="F249">
            <v>1004750</v>
          </cell>
          <cell r="G249">
            <v>4213921500</v>
          </cell>
        </row>
        <row r="250">
          <cell r="A250" t="str">
            <v>8.1 (6)</v>
          </cell>
          <cell r="C250" t="str">
            <v>Lasbutag atau latasbusir untuk pekerjaan minor</v>
          </cell>
          <cell r="D250" t="str">
            <v>M³</v>
          </cell>
          <cell r="E250"/>
          <cell r="G250"/>
        </row>
        <row r="251">
          <cell r="A251" t="str">
            <v>8.1 (7)</v>
          </cell>
          <cell r="C251" t="str">
            <v>Penetrasi Macadam Untuk Pekerjaan Minor</v>
          </cell>
          <cell r="D251" t="str">
            <v>M³</v>
          </cell>
          <cell r="E251"/>
          <cell r="F251"/>
          <cell r="G251"/>
        </row>
        <row r="252">
          <cell r="A252" t="str">
            <v>8.1 (8)</v>
          </cell>
          <cell r="C252" t="str">
            <v>Campuran Aspal Dingin untuk Pekerjaan Minor</v>
          </cell>
          <cell r="D252" t="str">
            <v>M³</v>
          </cell>
          <cell r="G252"/>
        </row>
        <row r="253">
          <cell r="A253" t="str">
            <v>8.1 (9)</v>
          </cell>
          <cell r="C253" t="str">
            <v>Bitumen Residual untuk Pekerjaan Minor</v>
          </cell>
          <cell r="D253" t="str">
            <v>Liter</v>
          </cell>
          <cell r="E253"/>
          <cell r="G253"/>
        </row>
        <row r="255">
          <cell r="A255" t="str">
            <v>8.2(1)</v>
          </cell>
          <cell r="C255" t="str">
            <v xml:space="preserve">Galian untuk Bahu Jalan dan Pekerjaan Minor Lainnya </v>
          </cell>
          <cell r="D255" t="str">
            <v>M³</v>
          </cell>
          <cell r="E255">
            <v>1401.4</v>
          </cell>
          <cell r="F255">
            <v>35000</v>
          </cell>
          <cell r="G255">
            <v>49049000</v>
          </cell>
        </row>
        <row r="256">
          <cell r="A256" t="str">
            <v>8.2(2)</v>
          </cell>
          <cell r="C256" t="str">
            <v>Pembersihan dan Bongkaran Tanaman (Diameter &lt; 30 cm)</v>
          </cell>
          <cell r="D256" t="str">
            <v>Buah</v>
          </cell>
          <cell r="E256"/>
          <cell r="G256"/>
        </row>
        <row r="257">
          <cell r="A257" t="str">
            <v>8.2(3)</v>
          </cell>
          <cell r="C257" t="str">
            <v>Pembersihan dan Bongkaran Tanaman (Diameter 50 - 70 cm)</v>
          </cell>
          <cell r="D257" t="str">
            <v>Buah</v>
          </cell>
        </row>
        <row r="259">
          <cell r="A259" t="str">
            <v>8.3(1)</v>
          </cell>
          <cell r="C259" t="str">
            <v>Stabilisasi dengan Tanaman</v>
          </cell>
          <cell r="D259" t="str">
            <v>M²</v>
          </cell>
          <cell r="E259">
            <v>1627</v>
          </cell>
          <cell r="F259">
            <v>10000</v>
          </cell>
          <cell r="G259">
            <v>16270000</v>
          </cell>
        </row>
        <row r="260">
          <cell r="A260" t="str">
            <v>8.3(2)</v>
          </cell>
          <cell r="C260" t="str">
            <v>Semak/Perdu</v>
          </cell>
          <cell r="D260" t="str">
            <v>M²</v>
          </cell>
          <cell r="E260"/>
          <cell r="G260"/>
        </row>
        <row r="261">
          <cell r="A261" t="str">
            <v>8.3(3)</v>
          </cell>
          <cell r="C261" t="str">
            <v>Pohon</v>
          </cell>
          <cell r="D261" t="str">
            <v>Buah</v>
          </cell>
          <cell r="E261"/>
          <cell r="G261"/>
        </row>
        <row r="263">
          <cell r="A263" t="str">
            <v>8.4. (1)</v>
          </cell>
          <cell r="C263" t="str">
            <v>Marka Jalan Thermoplastic</v>
          </cell>
          <cell r="D263" t="str">
            <v>M²</v>
          </cell>
          <cell r="E263">
            <v>5192</v>
          </cell>
          <cell r="F263">
            <v>65000</v>
          </cell>
          <cell r="G263">
            <v>337480000</v>
          </cell>
        </row>
        <row r="264">
          <cell r="A264" t="str">
            <v>8.4. (2)</v>
          </cell>
          <cell r="C264" t="str">
            <v>Marka Jalan Bukan Thermoplastic</v>
          </cell>
          <cell r="D264" t="str">
            <v>M²</v>
          </cell>
          <cell r="E264"/>
        </row>
        <row r="265">
          <cell r="A265" t="str">
            <v>8.4. (3)a</v>
          </cell>
          <cell r="C265" t="str">
            <v>Rambu Jalan Tunggal dgn.Permukaan Pantul Engineering Grade</v>
          </cell>
          <cell r="D265" t="str">
            <v>Buah</v>
          </cell>
          <cell r="E265">
            <v>43</v>
          </cell>
          <cell r="F265">
            <v>300000</v>
          </cell>
          <cell r="G265">
            <v>12900000</v>
          </cell>
        </row>
        <row r="266">
          <cell r="A266" t="str">
            <v>8.4. (3)b</v>
          </cell>
          <cell r="C266" t="str">
            <v>Rambu Jalan Ganda dgn.Permukaan Pantul Engineering Grade</v>
          </cell>
          <cell r="D266" t="str">
            <v>Buah</v>
          </cell>
          <cell r="E266"/>
        </row>
        <row r="267">
          <cell r="A267" t="str">
            <v>8.4. (4)a</v>
          </cell>
          <cell r="C267" t="str">
            <v>Rambu Jalan dgn.Permukaan Pantul High Intensity Grade</v>
          </cell>
          <cell r="D267" t="str">
            <v>Buah</v>
          </cell>
          <cell r="E267"/>
        </row>
        <row r="268">
          <cell r="A268" t="str">
            <v>8.4. (4)b</v>
          </cell>
          <cell r="C268" t="str">
            <v xml:space="preserve">Rambu Jalan dgn.Permukaan Pantul High Intensity Grade </v>
          </cell>
          <cell r="D268" t="str">
            <v>Buah</v>
          </cell>
          <cell r="E268"/>
        </row>
        <row r="269">
          <cell r="E269"/>
        </row>
        <row r="270">
          <cell r="A270" t="str">
            <v>8.4 (5)</v>
          </cell>
          <cell r="C270" t="str">
            <v>Patok Pengarah</v>
          </cell>
          <cell r="D270" t="str">
            <v>Buah</v>
          </cell>
          <cell r="E270">
            <v>18</v>
          </cell>
          <cell r="F270">
            <v>185000</v>
          </cell>
          <cell r="G270">
            <v>3330000</v>
          </cell>
        </row>
        <row r="271">
          <cell r="A271" t="str">
            <v>8.4 (6)a</v>
          </cell>
          <cell r="C271" t="str">
            <v>Patok Kilometer</v>
          </cell>
          <cell r="D271" t="str">
            <v>Buah</v>
          </cell>
          <cell r="E271">
            <v>14</v>
          </cell>
          <cell r="F271">
            <v>550000</v>
          </cell>
          <cell r="G271">
            <v>7700000</v>
          </cell>
        </row>
        <row r="272">
          <cell r="A272" t="str">
            <v>8.4 (6)b</v>
          </cell>
          <cell r="C272" t="str">
            <v>Patok Hektometer</v>
          </cell>
          <cell r="D272" t="str">
            <v>Buah</v>
          </cell>
          <cell r="E272">
            <v>123</v>
          </cell>
          <cell r="F272">
            <v>190000</v>
          </cell>
          <cell r="G272">
            <v>23370000</v>
          </cell>
        </row>
        <row r="273">
          <cell r="A273" t="str">
            <v>8.4 (7)</v>
          </cell>
          <cell r="C273" t="str">
            <v>Rel Pengaman</v>
          </cell>
          <cell r="D273" t="str">
            <v>M¹</v>
          </cell>
          <cell r="E273">
            <v>50</v>
          </cell>
          <cell r="F273">
            <v>400000</v>
          </cell>
          <cell r="G273">
            <v>20000000</v>
          </cell>
        </row>
        <row r="274">
          <cell r="E274"/>
        </row>
        <row r="275">
          <cell r="A275" t="str">
            <v>8.4 (8)</v>
          </cell>
          <cell r="C275" t="str">
            <v>Paku Jalan  (Road Stud)</v>
          </cell>
          <cell r="D275" t="str">
            <v>Buah</v>
          </cell>
          <cell r="E275"/>
        </row>
        <row r="276">
          <cell r="A276" t="str">
            <v>8.4 (9)</v>
          </cell>
          <cell r="C276" t="str">
            <v>Mata kucing (Cat Eye)</v>
          </cell>
          <cell r="D276" t="str">
            <v>Buah</v>
          </cell>
          <cell r="E276"/>
        </row>
        <row r="277">
          <cell r="A277" t="str">
            <v>8.4 (10)</v>
          </cell>
          <cell r="C277" t="str">
            <v>Kerb Pracetak</v>
          </cell>
          <cell r="D277" t="str">
            <v>M¹</v>
          </cell>
          <cell r="E277">
            <v>27073</v>
          </cell>
          <cell r="F277">
            <v>45550</v>
          </cell>
          <cell r="G277">
            <v>1233175150</v>
          </cell>
        </row>
        <row r="278">
          <cell r="A278" t="str">
            <v>8.4 (11)</v>
          </cell>
          <cell r="C278" t="str">
            <v>Kerb Pracetak Yang digunakan kembali</v>
          </cell>
          <cell r="D278" t="str">
            <v>M¹</v>
          </cell>
          <cell r="E278"/>
        </row>
        <row r="279">
          <cell r="A279" t="str">
            <v>8.4 (12)</v>
          </cell>
          <cell r="C279" t="str">
            <v>Perkerasan Blok Beton pada trotoar dan Median</v>
          </cell>
          <cell r="D279" t="str">
            <v>M²</v>
          </cell>
          <cell r="E279"/>
        </row>
        <row r="280">
          <cell r="A280" t="str">
            <v>8.4 (13)</v>
          </cell>
          <cell r="C280" t="str">
            <v>Pipa untuk pembuangan air Dari Jembatan</v>
          </cell>
          <cell r="D280" t="str">
            <v>M¹</v>
          </cell>
          <cell r="E280"/>
          <cell r="G280"/>
        </row>
        <row r="281">
          <cell r="E281"/>
        </row>
        <row r="282">
          <cell r="A282" t="str">
            <v>8.5(1)</v>
          </cell>
          <cell r="C282" t="str">
            <v>Pengembalian Kondisi Lantai Jembatan Beton</v>
          </cell>
          <cell r="D282" t="str">
            <v>M²</v>
          </cell>
          <cell r="E282"/>
          <cell r="G282"/>
        </row>
        <row r="283">
          <cell r="A283" t="str">
            <v>8.5(2)</v>
          </cell>
          <cell r="C283" t="str">
            <v>Pengembalian Kondisi Lantai Jembatan Kayu</v>
          </cell>
          <cell r="D283" t="str">
            <v>M²</v>
          </cell>
          <cell r="E283"/>
          <cell r="G283"/>
        </row>
        <row r="284">
          <cell r="A284" t="str">
            <v>8.5(3)</v>
          </cell>
          <cell r="C284" t="str">
            <v>Pengembalian Kondisi Pelapisan Permukaan Baja Struktur Galvanis</v>
          </cell>
          <cell r="D284" t="str">
            <v>M²</v>
          </cell>
          <cell r="E284"/>
          <cell r="G284"/>
        </row>
        <row r="285">
          <cell r="A285" t="str">
            <v>8.5(3)a</v>
          </cell>
          <cell r="C285" t="str">
            <v>Pengembalian Kondisi Pelapisan Permukaan Baja Struktur Non Galvanis</v>
          </cell>
          <cell r="D285" t="str">
            <v>M²</v>
          </cell>
          <cell r="E285"/>
        </row>
        <row r="286">
          <cell r="E286"/>
        </row>
        <row r="287">
          <cell r="A287" t="str">
            <v>8.6 (1)</v>
          </cell>
          <cell r="C287" t="str">
            <v>Kerb Pracetak Pemisah Jalan</v>
          </cell>
          <cell r="D287" t="str">
            <v>M¹</v>
          </cell>
          <cell r="E287">
            <v>802</v>
          </cell>
          <cell r="F287">
            <v>180000</v>
          </cell>
          <cell r="G287">
            <v>144360000</v>
          </cell>
        </row>
        <row r="288">
          <cell r="E288"/>
        </row>
        <row r="289">
          <cell r="A289" t="str">
            <v>8.7 (1)</v>
          </cell>
          <cell r="C289" t="str">
            <v>Unit Lampu Penerangan Jalan Lengan Tunggal, Tipe Sodium 250 Watt</v>
          </cell>
          <cell r="D289" t="str">
            <v>Buah</v>
          </cell>
          <cell r="E289"/>
        </row>
        <row r="290">
          <cell r="A290" t="str">
            <v>8.7 (2)</v>
          </cell>
          <cell r="C290" t="str">
            <v>Unit Lampu Penerangan Jalan Lengan Gandal, Tipe Sodium 250 Watt</v>
          </cell>
          <cell r="D290" t="str">
            <v>Buah</v>
          </cell>
          <cell r="E290"/>
        </row>
        <row r="291">
          <cell r="A291" t="str">
            <v>8.7 (3)</v>
          </cell>
          <cell r="C291" t="str">
            <v>Unit Lampu Penerangan Jalan Lengan Tunggal, Tipe Merkuri 250 Watt</v>
          </cell>
          <cell r="D291" t="str">
            <v>Buah</v>
          </cell>
          <cell r="E291"/>
        </row>
        <row r="292">
          <cell r="A292" t="str">
            <v>8.7 (4)</v>
          </cell>
          <cell r="C292" t="str">
            <v>Unit Lampu Penerangan Jalan Lengan Ganda, Tipe Merkuri 250 Watt</v>
          </cell>
          <cell r="D292" t="str">
            <v>Buah</v>
          </cell>
          <cell r="E292"/>
        </row>
        <row r="293">
          <cell r="A293" t="str">
            <v>8.7 (5)</v>
          </cell>
          <cell r="C293" t="str">
            <v>Unit Lampu Penerangan Jalan Lengan Tunggal, Tipe Merkuri 400 Watt</v>
          </cell>
          <cell r="D293" t="str">
            <v>Buah</v>
          </cell>
          <cell r="E293"/>
        </row>
        <row r="294">
          <cell r="A294" t="str">
            <v>8.7 (6)</v>
          </cell>
          <cell r="C294" t="str">
            <v>Unit Lampu Penerangan Jalan Lengan Ganda, Tipe Merkuri 400 Watt</v>
          </cell>
          <cell r="D294" t="str">
            <v>Buah</v>
          </cell>
          <cell r="E294"/>
        </row>
        <row r="295">
          <cell r="E295"/>
        </row>
        <row r="296">
          <cell r="A296" t="str">
            <v>8.8 (1)</v>
          </cell>
          <cell r="C296" t="str">
            <v>Pagar Pemisah Pedestrian Carbon Steel</v>
          </cell>
          <cell r="D296" t="str">
            <v>M¹</v>
          </cell>
          <cell r="E296"/>
        </row>
        <row r="297">
          <cell r="A297" t="str">
            <v>8.8 (2)</v>
          </cell>
          <cell r="C297" t="str">
            <v>Pagar Pemisah Pedestrian Galvanis</v>
          </cell>
          <cell r="D297" t="str">
            <v>M¹</v>
          </cell>
          <cell r="E297">
            <v>500</v>
          </cell>
          <cell r="F297">
            <v>375000</v>
          </cell>
          <cell r="G297">
            <v>187500000</v>
          </cell>
        </row>
        <row r="298">
          <cell r="E298"/>
        </row>
        <row r="299">
          <cell r="C299" t="str">
            <v xml:space="preserve"> JUMLAH HARGA PEKERJAAN DIVISI 8 (masuk dalam Rekapitulasi Perkiraan Harga Pekerjaan)</v>
          </cell>
          <cell r="E299"/>
          <cell r="G299">
            <v>6554168190</v>
          </cell>
        </row>
        <row r="300">
          <cell r="E300"/>
        </row>
        <row r="301">
          <cell r="C301" t="str">
            <v>DIVISI 9 - PEKERJAAN HARIAN</v>
          </cell>
          <cell r="E301"/>
        </row>
        <row r="302">
          <cell r="A302" t="str">
            <v>9.1(1)</v>
          </cell>
          <cell r="C302" t="str">
            <v>Mandor</v>
          </cell>
          <cell r="D302" t="str">
            <v>Jam</v>
          </cell>
          <cell r="E302">
            <v>115.5</v>
          </cell>
          <cell r="F302">
            <v>5500</v>
          </cell>
          <cell r="G302">
            <v>635250</v>
          </cell>
        </row>
        <row r="303">
          <cell r="A303" t="str">
            <v>9.1(2)</v>
          </cell>
          <cell r="C303" t="str">
            <v>Pekerja Biasa</v>
          </cell>
          <cell r="D303" t="str">
            <v>Jam</v>
          </cell>
          <cell r="E303">
            <v>3465</v>
          </cell>
          <cell r="F303">
            <v>3500</v>
          </cell>
          <cell r="G303">
            <v>12127500</v>
          </cell>
        </row>
        <row r="304">
          <cell r="A304" t="str">
            <v>9.1(3)</v>
          </cell>
          <cell r="C304" t="str">
            <v>Tukang Kayu, Tukang Batu dsb</v>
          </cell>
          <cell r="D304" t="str">
            <v>Jam</v>
          </cell>
          <cell r="E304">
            <v>231</v>
          </cell>
          <cell r="F304">
            <v>4500</v>
          </cell>
          <cell r="G304">
            <v>1039500</v>
          </cell>
        </row>
        <row r="305">
          <cell r="A305" t="str">
            <v>9.1(4)</v>
          </cell>
          <cell r="C305" t="str">
            <v>Dump Truck 3 - 4 M³</v>
          </cell>
          <cell r="D305" t="str">
            <v>Jam</v>
          </cell>
          <cell r="E305">
            <v>346.5</v>
          </cell>
          <cell r="F305">
            <v>75700</v>
          </cell>
          <cell r="G305">
            <v>26230050</v>
          </cell>
        </row>
        <row r="306">
          <cell r="A306" t="str">
            <v>9.1(5)</v>
          </cell>
          <cell r="C306" t="str">
            <v>Truk dengan Bak Terbuka Datar 3 - 4 M³</v>
          </cell>
          <cell r="D306" t="str">
            <v>Jam</v>
          </cell>
          <cell r="E306">
            <v>115.5</v>
          </cell>
          <cell r="F306">
            <v>60500</v>
          </cell>
          <cell r="G306">
            <v>6987750</v>
          </cell>
        </row>
        <row r="307">
          <cell r="A307" t="str">
            <v>9.1(6)</v>
          </cell>
          <cell r="C307" t="str">
            <v>Truk Tangki  3000-4500 liter</v>
          </cell>
          <cell r="D307" t="str">
            <v>Jam</v>
          </cell>
          <cell r="E307">
            <v>57.8</v>
          </cell>
          <cell r="F307">
            <v>71400</v>
          </cell>
          <cell r="G307">
            <v>4126920</v>
          </cell>
        </row>
        <row r="308">
          <cell r="A308" t="str">
            <v>9.1(7)</v>
          </cell>
          <cell r="C308" t="str">
            <v>Bulldozer 100 - 150 HP</v>
          </cell>
          <cell r="D308" t="str">
            <v>Jam</v>
          </cell>
          <cell r="E308">
            <v>14</v>
          </cell>
          <cell r="F308">
            <v>124300</v>
          </cell>
          <cell r="G308">
            <v>1740200</v>
          </cell>
        </row>
        <row r="309">
          <cell r="A309" t="str">
            <v>9.1(8)</v>
          </cell>
          <cell r="C309" t="str">
            <v>Motor Grader min 100 HP</v>
          </cell>
          <cell r="D309" t="str">
            <v>Jam</v>
          </cell>
          <cell r="E309">
            <v>14</v>
          </cell>
          <cell r="F309">
            <v>124300</v>
          </cell>
          <cell r="G309">
            <v>1740200</v>
          </cell>
        </row>
        <row r="310">
          <cell r="A310" t="str">
            <v>9.1(9)</v>
          </cell>
          <cell r="C310" t="str">
            <v>Loader Roda Karet 1.0 - 1.6 M³</v>
          </cell>
          <cell r="D310" t="str">
            <v>Jam</v>
          </cell>
          <cell r="E310">
            <v>115.5</v>
          </cell>
          <cell r="F310">
            <v>124300</v>
          </cell>
          <cell r="G310">
            <v>14356650</v>
          </cell>
        </row>
        <row r="311">
          <cell r="A311" t="str">
            <v>9.(10)</v>
          </cell>
          <cell r="C311" t="str">
            <v>Loader Roda Berantai 75-100 HP</v>
          </cell>
          <cell r="D311" t="str">
            <v>Jam</v>
          </cell>
          <cell r="E311">
            <v>57.8</v>
          </cell>
          <cell r="F311">
            <v>124300</v>
          </cell>
          <cell r="G311">
            <v>7184540</v>
          </cell>
        </row>
        <row r="312">
          <cell r="A312" t="str">
            <v>9.(11)</v>
          </cell>
          <cell r="C312" t="str">
            <v>Alat Penggali (Excavator) 80-140 HP</v>
          </cell>
          <cell r="D312" t="str">
            <v>Jam</v>
          </cell>
          <cell r="E312">
            <v>115.5</v>
          </cell>
          <cell r="F312">
            <v>122400</v>
          </cell>
          <cell r="G312">
            <v>14137200</v>
          </cell>
        </row>
        <row r="313">
          <cell r="A313" t="str">
            <v>9.(12)</v>
          </cell>
          <cell r="C313" t="str">
            <v>Crane 10-15 Ton</v>
          </cell>
          <cell r="D313" t="str">
            <v>Jam</v>
          </cell>
          <cell r="E313">
            <v>29</v>
          </cell>
          <cell r="F313">
            <v>150000</v>
          </cell>
          <cell r="G313">
            <v>4350000</v>
          </cell>
        </row>
        <row r="314">
          <cell r="A314" t="str">
            <v>9.(13)</v>
          </cell>
          <cell r="C314" t="str">
            <v>Mesin Gilas Roda Besi 6 - 9 ton</v>
          </cell>
          <cell r="D314" t="str">
            <v>Jam</v>
          </cell>
          <cell r="E314">
            <v>577.5</v>
          </cell>
          <cell r="F314">
            <v>91300</v>
          </cell>
          <cell r="G314">
            <v>52725750</v>
          </cell>
        </row>
        <row r="315">
          <cell r="A315" t="str">
            <v>9.(14)</v>
          </cell>
          <cell r="C315" t="str">
            <v>Mesin Gilas Bervibrasi 5 - 8 ton</v>
          </cell>
          <cell r="D315" t="str">
            <v>Jam</v>
          </cell>
          <cell r="E315">
            <v>231</v>
          </cell>
          <cell r="F315">
            <v>95400</v>
          </cell>
          <cell r="G315">
            <v>22037400</v>
          </cell>
        </row>
        <row r="316">
          <cell r="A316" t="str">
            <v>9.(15)</v>
          </cell>
          <cell r="C316" t="str">
            <v>Pemadat dengan Bervibrasi 1.5 - 3.0 HP</v>
          </cell>
          <cell r="D316" t="str">
            <v>Jam</v>
          </cell>
          <cell r="E316">
            <v>139</v>
          </cell>
          <cell r="F316">
            <v>55300</v>
          </cell>
          <cell r="G316">
            <v>7686700</v>
          </cell>
        </row>
        <row r="317">
          <cell r="A317" t="str">
            <v>9.(16)</v>
          </cell>
          <cell r="C317" t="str">
            <v>Mesin Gilas Roda Karet 8 -10 Ton</v>
          </cell>
          <cell r="D317" t="str">
            <v>Jam</v>
          </cell>
          <cell r="E317">
            <v>577.5</v>
          </cell>
          <cell r="F317">
            <v>95100</v>
          </cell>
          <cell r="G317">
            <v>54920250</v>
          </cell>
        </row>
        <row r="318">
          <cell r="A318" t="str">
            <v>9.(17)</v>
          </cell>
          <cell r="C318" t="str">
            <v>Kompresor 4000-6500 Ltr/mnt</v>
          </cell>
          <cell r="D318" t="str">
            <v>Jam</v>
          </cell>
          <cell r="E318">
            <v>14</v>
          </cell>
          <cell r="F318">
            <v>58400</v>
          </cell>
          <cell r="G318">
            <v>817600</v>
          </cell>
        </row>
        <row r="319">
          <cell r="A319" t="str">
            <v>9.(18)</v>
          </cell>
          <cell r="C319" t="str">
            <v>Beton  Molen  0.3-0.6 m3</v>
          </cell>
          <cell r="D319" t="str">
            <v>Jam</v>
          </cell>
          <cell r="E319">
            <v>40</v>
          </cell>
          <cell r="F319">
            <v>11500</v>
          </cell>
          <cell r="G319">
            <v>460000</v>
          </cell>
        </row>
        <row r="320">
          <cell r="A320" t="str">
            <v>9.(19)</v>
          </cell>
          <cell r="C320" t="str">
            <v>Pompa Air 70-100 MM</v>
          </cell>
          <cell r="D320" t="str">
            <v>Jam</v>
          </cell>
          <cell r="E320">
            <v>231</v>
          </cell>
          <cell r="F320">
            <v>15000</v>
          </cell>
          <cell r="G320">
            <v>3465000</v>
          </cell>
        </row>
        <row r="321">
          <cell r="A321" t="str">
            <v>9.20</v>
          </cell>
          <cell r="C321" t="str">
            <v>Jack Hammer</v>
          </cell>
          <cell r="D321" t="str">
            <v>Jam</v>
          </cell>
          <cell r="E321">
            <v>115.5</v>
          </cell>
          <cell r="F321">
            <v>75000</v>
          </cell>
          <cell r="G321">
            <v>8662500</v>
          </cell>
        </row>
        <row r="323">
          <cell r="C323" t="str">
            <v xml:space="preserve"> JUMLAH HARGA PEKERJAAN DIVISI 9 (masuk dalam Rekapitulasi Perkiraan Harga Pekerjaan)</v>
          </cell>
          <cell r="G323">
            <v>245430960</v>
          </cell>
        </row>
        <row r="325">
          <cell r="C325" t="str">
            <v>DIVISI 10 - PEKERJAAN PEMELIHARAAN RUTIN</v>
          </cell>
        </row>
        <row r="326">
          <cell r="A326" t="str">
            <v>10.1(1)</v>
          </cell>
          <cell r="C326" t="str">
            <v>Pemeliharaan Rutin Perkerasan</v>
          </cell>
          <cell r="D326" t="str">
            <v>Ls</v>
          </cell>
          <cell r="E326">
            <v>1</v>
          </cell>
          <cell r="F326">
            <v>509801000</v>
          </cell>
          <cell r="G326">
            <v>509801000</v>
          </cell>
        </row>
        <row r="327">
          <cell r="A327" t="str">
            <v>10.1(2)</v>
          </cell>
          <cell r="C327" t="str">
            <v>Pemeliharaan Rutin Bahu jalan</v>
          </cell>
          <cell r="D327" t="str">
            <v>Ls</v>
          </cell>
          <cell r="E327">
            <v>1</v>
          </cell>
          <cell r="F327">
            <v>143932800</v>
          </cell>
          <cell r="G327">
            <v>143932800</v>
          </cell>
        </row>
        <row r="328">
          <cell r="A328" t="str">
            <v>10.1(3)</v>
          </cell>
          <cell r="C328" t="str">
            <v>Pemeliharaan Rutin Selokan, Saluran Air, Galian dan Timbunan</v>
          </cell>
          <cell r="D328" t="str">
            <v>Ls</v>
          </cell>
          <cell r="E328">
            <v>1</v>
          </cell>
          <cell r="F328">
            <v>58300000</v>
          </cell>
          <cell r="G328">
            <v>58300000</v>
          </cell>
        </row>
        <row r="329">
          <cell r="A329" t="str">
            <v>10.1(4)</v>
          </cell>
          <cell r="C329" t="str">
            <v>Pemeliharaan Rutin Perlengkapan Jalan</v>
          </cell>
          <cell r="D329" t="str">
            <v>Ls</v>
          </cell>
          <cell r="E329">
            <v>1</v>
          </cell>
          <cell r="F329">
            <v>55572000</v>
          </cell>
          <cell r="G329">
            <v>55572000</v>
          </cell>
        </row>
        <row r="330">
          <cell r="A330" t="str">
            <v>10.1(5)</v>
          </cell>
          <cell r="C330" t="str">
            <v>Pemeliharaan Rutin Jembatan</v>
          </cell>
          <cell r="D330" t="str">
            <v>Ls</v>
          </cell>
          <cell r="E330">
            <v>1</v>
          </cell>
          <cell r="F330">
            <v>35486000</v>
          </cell>
          <cell r="G330">
            <v>35486000</v>
          </cell>
        </row>
        <row r="332">
          <cell r="C332" t="str">
            <v xml:space="preserve"> JUMLAH HARGA PEKERJAAN DIVISI 10 (masuk dalam Rekapitulasi Perkiraan Harga Pekerjaan)</v>
          </cell>
          <cell r="G332">
            <v>803091800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 Tdr"/>
      <sheetName val="An-B.Perkasa-Rev"/>
      <sheetName val="MAP"/>
      <sheetName val="61004"/>
      <sheetName val="61005"/>
      <sheetName val="61006"/>
      <sheetName val="61007"/>
      <sheetName val="61008"/>
      <sheetName val="Rekap "/>
      <sheetName val="Bill FO"/>
      <sheetName val="Sub"/>
      <sheetName val="An-Ut"/>
      <sheetName val="Mob."/>
      <sheetName val="An-Real"/>
      <sheetName val="BOQ"/>
      <sheetName val="ATK 1-6"/>
      <sheetName val="ATK 7-12"/>
      <sheetName val="Volume"/>
      <sheetName val="H-Dasar"/>
      <sheetName val="U,Bhn,Alt"/>
      <sheetName val="MPU"/>
      <sheetName val="KAP.ALAT "/>
      <sheetName val="An-Rutin"/>
      <sheetName val="on site"/>
      <sheetName val="C.Dam"/>
      <sheetName val="Agregat Halus &amp; Kasar"/>
      <sheetName val="Analisa Quarry"/>
      <sheetName val="Sheet1"/>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ow r="205">
          <cell r="F205">
            <v>48849</v>
          </cell>
        </row>
        <row r="206">
          <cell r="F206">
            <v>401786</v>
          </cell>
        </row>
        <row r="208">
          <cell r="F208">
            <v>148661</v>
          </cell>
        </row>
        <row r="209">
          <cell r="F209">
            <v>192724</v>
          </cell>
        </row>
        <row r="213">
          <cell r="F213">
            <v>278911</v>
          </cell>
        </row>
        <row r="220">
          <cell r="F220">
            <v>27288</v>
          </cell>
        </row>
        <row r="229">
          <cell r="F229">
            <v>263661</v>
          </cell>
        </row>
        <row r="231">
          <cell r="F231">
            <v>281474</v>
          </cell>
        </row>
        <row r="232">
          <cell r="F232">
            <v>482724</v>
          </cell>
        </row>
        <row r="234">
          <cell r="F234">
            <v>476786</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
      <sheetName val="Alat"/>
      <sheetName val="PP"/>
      <sheetName val="BAU"/>
      <sheetName val="Rupa2"/>
      <sheetName val="Bank"/>
      <sheetName val="DashBoardPaket1"/>
      <sheetName val="DashBoardPaket2"/>
      <sheetName val="PriceList"/>
      <sheetName val="SummaryPaket1"/>
      <sheetName val="Paket1"/>
      <sheetName val="SummaryPaket2"/>
      <sheetName val="Paket2"/>
      <sheetName val="UnitRatePaket1"/>
      <sheetName val="UnitRatePaket2"/>
      <sheetName val="RekapAlat"/>
      <sheetName val="Time schedule 2"/>
      <sheetName val="Cashflow_ref"/>
      <sheetName val="TimeSchedulePkt1r"/>
      <sheetName val="EstimatedCashFlow"/>
      <sheetName val="AnaBetMortar"/>
      <sheetName val="EquipPro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K6">
            <v>1.1415999999999999</v>
          </cell>
          <cell r="L6">
            <v>1</v>
          </cell>
          <cell r="N6">
            <v>1.0526</v>
          </cell>
          <cell r="O6">
            <v>0.05</v>
          </cell>
          <cell r="R6" t="str">
            <v>Ir. Sanusi Hasyim</v>
          </cell>
        </row>
        <row r="7">
          <cell r="K7">
            <v>1.1415999999999999</v>
          </cell>
          <cell r="N7">
            <v>1.0526</v>
          </cell>
          <cell r="O7">
            <v>0.05</v>
          </cell>
          <cell r="R7" t="str">
            <v>Branch Manager NAD</v>
          </cell>
        </row>
        <row r="8">
          <cell r="K8">
            <v>1.1415999999999999</v>
          </cell>
          <cell r="N8">
            <v>1.0526</v>
          </cell>
          <cell r="O8">
            <v>0.05</v>
          </cell>
        </row>
        <row r="9">
          <cell r="K9">
            <v>1.1415999999999999</v>
          </cell>
          <cell r="N9">
            <v>1.0526</v>
          </cell>
          <cell r="O9">
            <v>0.05</v>
          </cell>
        </row>
        <row r="10">
          <cell r="N10">
            <v>1.0526</v>
          </cell>
          <cell r="O10">
            <v>0.05</v>
          </cell>
        </row>
      </sheetData>
      <sheetData sheetId="9" refreshError="1"/>
      <sheetData sheetId="10" refreshError="1"/>
      <sheetData sheetId="11" refreshError="1"/>
      <sheetData sheetId="12" refreshError="1"/>
      <sheetData sheetId="13" refreshError="1">
        <row r="1021">
          <cell r="L1021">
            <v>2</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Kuantitas"/>
      <sheetName val="Analisa"/>
      <sheetName val="DU&amp;B"/>
      <sheetName val="JADWAL"/>
    </sheetNames>
    <sheetDataSet>
      <sheetData sheetId="0"/>
      <sheetData sheetId="1"/>
      <sheetData sheetId="2"/>
      <sheetData sheetId="3">
        <row r="10">
          <cell r="F10">
            <v>50000</v>
          </cell>
        </row>
        <row r="17">
          <cell r="F17">
            <v>70400</v>
          </cell>
        </row>
      </sheetData>
      <sheetData sheetId="4"/>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04"/>
      <sheetName val="610.05"/>
      <sheetName val="610.06"/>
      <sheetName val="610.07"/>
      <sheetName val="610.08"/>
      <sheetName val="Cash Flow"/>
      <sheetName val="DashBoard"/>
      <sheetName val="Summary"/>
      <sheetName val="BQ"/>
      <sheetName val="UnitRate"/>
      <sheetName val="HVAC"/>
      <sheetName val="BasicPrice"/>
      <sheetName val="HVAC in Dollar"/>
      <sheetName val="Analisa Jalan"/>
      <sheetName val="Analisa LS"/>
      <sheetName val="Major List"/>
      <sheetName val="EquipRekap"/>
      <sheetName val="EquipProduct"/>
      <sheetName val="Analisa Beton&amp;Mortar"/>
      <sheetName val="Unit Rate Pesanan"/>
      <sheetName val="List of Material"/>
      <sheetName val="AnalAlat"/>
      <sheetName val="OwningCost"/>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sat"/>
      <sheetName val="BJNGR06"/>
      <sheetName val="analisa asli"/>
      <sheetName val="analisa SNI"/>
      <sheetName val="gedung F (Review)"/>
      <sheetName val="G. FARMASI (L)"/>
      <sheetName val="G. contoh"/>
      <sheetName val="G.LOUNDRY (H)"/>
    </sheetNames>
    <sheetDataSet>
      <sheetData sheetId="0"/>
      <sheetData sheetId="1"/>
      <sheetData sheetId="2"/>
      <sheetData sheetId="3"/>
      <sheetData sheetId="4"/>
      <sheetData sheetId="5"/>
      <sheetData sheetId="6"/>
      <sheetData sheetId="7"/>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K &amp; H"/>
      <sheetName val="REKAP"/>
      <sheetName val="MP UTAMA"/>
      <sheetName val="KUANT"/>
      <sheetName val="MOB"/>
      <sheetName val="ANL HAR"/>
      <sheetName val="AN MOS"/>
      <sheetName val="HRG SAT"/>
      <sheetName val="T.Tempel"/>
      <sheetName val="T-SCHE"/>
      <sheetName val="T-Pelaksanaan"/>
      <sheetName val="Sub Ktrk"/>
      <sheetName val="DIV 2-5"/>
      <sheetName val="DIV 4-6"/>
      <sheetName val="DIV 7-8"/>
      <sheetName val="DIV 9-10"/>
      <sheetName val="C....."/>
      <sheetName val="CL"/>
      <sheetName val="Catatan"/>
    </sheetNames>
    <sheetDataSet>
      <sheetData sheetId="0"/>
      <sheetData sheetId="1"/>
      <sheetData sheetId="2"/>
      <sheetData sheetId="3"/>
      <sheetData sheetId="4"/>
      <sheetData sheetId="5"/>
      <sheetData sheetId="6"/>
      <sheetData sheetId="7">
        <row r="48">
          <cell r="F48">
            <v>44000</v>
          </cell>
        </row>
        <row r="51">
          <cell r="F51">
            <v>4500</v>
          </cell>
        </row>
      </sheetData>
      <sheetData sheetId="8"/>
      <sheetData sheetId="9"/>
      <sheetData sheetId="10"/>
      <sheetData sheetId="11"/>
      <sheetData sheetId="12"/>
      <sheetData sheetId="13"/>
      <sheetData sheetId="14"/>
      <sheetData sheetId="15"/>
      <sheetData sheetId="16"/>
      <sheetData sheetId="17"/>
      <sheetData sheetId="18">
        <row r="10">
          <cell r="B10" t="str">
            <v>PBPP</v>
          </cell>
        </row>
      </sheetData>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C"/>
      <sheetName val="SC (1)"/>
      <sheetName val="SC (2)"/>
      <sheetName val="SC (3)"/>
      <sheetName val="SC (4)"/>
      <sheetName val="SC (5)"/>
      <sheetName val="SC (6)"/>
      <sheetName val="SC (7)"/>
      <sheetName val="SC (8)"/>
      <sheetName val="SC (9)"/>
      <sheetName val="SC (10)"/>
      <sheetName val="SC (11)"/>
      <sheetName val="MC 0"/>
      <sheetName val="LAP   (1)  "/>
      <sheetName val="LAP   (2)"/>
      <sheetName val="LAP   (3)"/>
      <sheetName val="LAP   (4)"/>
      <sheetName val="LAP   (5)"/>
      <sheetName val="LAP   (6)"/>
      <sheetName val="LAP   (7)"/>
      <sheetName val="LAP   (8)"/>
      <sheetName val="LAP   (9)"/>
      <sheetName val="LAP   (10)"/>
      <sheetName val="LAP   (11)"/>
      <sheetName val="BACK UP LAP"/>
      <sheetName val="LAP  (1) "/>
      <sheetName val="LAP  (2)"/>
      <sheetName val="LAP  (3)"/>
      <sheetName val="LAP  (4)"/>
      <sheetName val="LAP  (5)"/>
      <sheetName val="LAP  (6)"/>
      <sheetName val="LAP  (7)"/>
      <sheetName val="LAP  (8)"/>
      <sheetName val="LAP  (9)"/>
      <sheetName val="LAP  (10)"/>
      <sheetName val="LAP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N UPH"/>
      <sheetName val="Ana-Arst"/>
      <sheetName val="Besi"/>
      <sheetName val="Ana-Str"/>
      <sheetName val="ANL."/>
      <sheetName val="BHN."/>
      <sheetName val="rumus "/>
      <sheetName val="EE"/>
      <sheetName val="Sheet4"/>
      <sheetName val="Analisa"/>
      <sheetName val="daftar harga"/>
      <sheetName val="Sheet2"/>
      <sheetName val="Person"/>
      <sheetName val="Alat"/>
      <sheetName val="Sheet3"/>
      <sheetName val="me"/>
      <sheetName val="BTL tahap 1"/>
      <sheetName val="BTL total"/>
      <sheetName val="rumu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ow r="560">
          <cell r="G560">
            <v>11450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
      <sheetName val="Alat"/>
      <sheetName val="PP"/>
      <sheetName val="BAU"/>
      <sheetName val="Rupa2"/>
      <sheetName val="Bank"/>
      <sheetName val="Sheet3"/>
      <sheetName val="volgab"/>
      <sheetName val="DashBoard"/>
      <sheetName val="RekapTotalHub"/>
      <sheetName val="RekapitulasiHub"/>
      <sheetName val="RABHub"/>
      <sheetName val="UnitRate"/>
      <sheetName val="PriceList"/>
      <sheetName val="banding"/>
      <sheetName val="beton"/>
      <sheetName val="Summary"/>
      <sheetName val="DashBoard (2)"/>
      <sheetName val="RABWaskita"/>
      <sheetName val="HarSat"/>
      <sheetName val="AnaBetMortar"/>
      <sheetName val="SchedulePayment"/>
      <sheetName val="BOQKonsultan"/>
    </sheetNames>
    <sheetDataSet>
      <sheetData sheetId="0" refreshError="1">
        <row r="61">
          <cell r="S61">
            <v>0.18</v>
          </cell>
        </row>
      </sheetData>
      <sheetData sheetId="1" refreshError="1"/>
      <sheetData sheetId="2" refreshError="1"/>
      <sheetData sheetId="3" refreshError="1">
        <row r="282">
          <cell r="O282" t="str">
            <v>Tabel THP Tahun 2006</v>
          </cell>
        </row>
        <row r="283">
          <cell r="O283" t="str">
            <v>KJ</v>
          </cell>
          <cell r="P283" t="str">
            <v>THP</v>
          </cell>
        </row>
        <row r="284">
          <cell r="O284" t="str">
            <v>1A</v>
          </cell>
          <cell r="P284">
            <v>700000</v>
          </cell>
        </row>
        <row r="285">
          <cell r="O285" t="str">
            <v>1B</v>
          </cell>
          <cell r="P285">
            <v>1000000</v>
          </cell>
        </row>
        <row r="286">
          <cell r="O286" t="str">
            <v>1C</v>
          </cell>
          <cell r="P286">
            <v>700000</v>
          </cell>
        </row>
        <row r="287">
          <cell r="O287" t="str">
            <v>5A</v>
          </cell>
          <cell r="P287">
            <v>2500000</v>
          </cell>
        </row>
        <row r="288">
          <cell r="O288">
            <v>1</v>
          </cell>
          <cell r="P288">
            <v>1371700</v>
          </cell>
        </row>
        <row r="289">
          <cell r="O289">
            <v>2</v>
          </cell>
          <cell r="P289">
            <v>1790800</v>
          </cell>
        </row>
        <row r="290">
          <cell r="O290">
            <v>3</v>
          </cell>
          <cell r="P290">
            <v>2080100</v>
          </cell>
        </row>
        <row r="291">
          <cell r="O291">
            <v>4</v>
          </cell>
          <cell r="P291">
            <v>2454100</v>
          </cell>
        </row>
        <row r="292">
          <cell r="O292">
            <v>5</v>
          </cell>
          <cell r="P292">
            <v>2854500</v>
          </cell>
        </row>
        <row r="293">
          <cell r="O293">
            <v>6</v>
          </cell>
          <cell r="P293">
            <v>3680600</v>
          </cell>
        </row>
        <row r="294">
          <cell r="O294">
            <v>7</v>
          </cell>
          <cell r="P294">
            <v>4199800</v>
          </cell>
        </row>
        <row r="295">
          <cell r="O295">
            <v>8</v>
          </cell>
          <cell r="P295">
            <v>4769600</v>
          </cell>
        </row>
        <row r="296">
          <cell r="O296">
            <v>9</v>
          </cell>
          <cell r="P296">
            <v>5391100</v>
          </cell>
        </row>
        <row r="297">
          <cell r="O297">
            <v>10</v>
          </cell>
          <cell r="P297">
            <v>6094000.0000000009</v>
          </cell>
        </row>
        <row r="298">
          <cell r="O298">
            <v>11</v>
          </cell>
          <cell r="P298">
            <v>7466800.0000000009</v>
          </cell>
        </row>
        <row r="299">
          <cell r="O299">
            <v>12</v>
          </cell>
          <cell r="P299">
            <v>8383100.0000000009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94">
          <cell r="J194">
            <v>0.6</v>
          </cell>
        </row>
      </sheetData>
      <sheetData sheetId="20" refreshError="1"/>
      <sheetData sheetId="21" refreshError="1"/>
      <sheetData sheetId="22"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
      <sheetName val="Anls"/>
      <sheetName val="Hydrant"/>
      <sheetName val="Elek.List"/>
      <sheetName val="BQ_Listrik"/>
      <sheetName val="Daftar Material"/>
    </sheetNames>
    <sheetDataSet>
      <sheetData sheetId="0" refreshError="1"/>
      <sheetData sheetId="1" refreshError="1">
        <row r="7">
          <cell r="E7">
            <v>9300</v>
          </cell>
        </row>
        <row r="36">
          <cell r="E36">
            <v>1</v>
          </cell>
        </row>
        <row r="42">
          <cell r="E42">
            <v>1</v>
          </cell>
        </row>
        <row r="58">
          <cell r="E58">
            <v>1</v>
          </cell>
        </row>
      </sheetData>
      <sheetData sheetId="2" refreshError="1"/>
      <sheetData sheetId="3" refreshError="1"/>
      <sheetData sheetId="4" refreshError="1"/>
      <sheetData sheetId="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DASAR"/>
      <sheetName val="BAHAN"/>
      <sheetName val="UPAH"/>
      <sheetName val="sewa"/>
      <sheetName val="Peralatan"/>
      <sheetName val="9"/>
      <sheetName val="8"/>
      <sheetName val="7"/>
      <sheetName val="6"/>
      <sheetName val="5"/>
      <sheetName val="4"/>
      <sheetName val="3"/>
      <sheetName val="2"/>
      <sheetName val="Sheet2"/>
    </sheetNames>
    <sheetDataSet>
      <sheetData sheetId="0" refreshError="1"/>
      <sheetData sheetId="1">
        <row r="10">
          <cell r="G10">
            <v>177300</v>
          </cell>
        </row>
      </sheetData>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sheetData sheetId="12" refreshError="1"/>
      <sheetData sheetId="13"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ructur Org NEW TOWN EXT"/>
      <sheetName val="Sructur Org NEW TOWN"/>
      <sheetName val="REKAP"/>
      <sheetName val="BOQ"/>
      <sheetName val=" BQ TA 06"/>
      <sheetName val="HS"/>
      <sheetName val="ans"/>
      <sheetName val="mos"/>
      <sheetName val="Peralatan"/>
      <sheetName val="mob"/>
      <sheetName val="ANL_TEK.2"/>
      <sheetName val="ANL_TEK.3"/>
      <sheetName val="ANL_TEK.5"/>
      <sheetName val="ANL_TEK.6"/>
      <sheetName val="ANL_TEK.7"/>
      <sheetName val="ANL_TEK.8"/>
      <sheetName val="P.Rutin"/>
      <sheetName val="K-plant"/>
      <sheetName val="SUB"/>
      <sheetName val="m.utama"/>
      <sheetName val="HIT_ALAT"/>
      <sheetName val="KBTH_BAHAN"/>
      <sheetName val="SCD"/>
      <sheetName val="SCD_BHN"/>
      <sheetName val="SCD_ALAT"/>
      <sheetName val="SCD_TENAGA"/>
      <sheetName val="HIT"/>
    </sheetNames>
    <sheetDataSet>
      <sheetData sheetId="0"/>
      <sheetData sheetId="1"/>
      <sheetData sheetId="2"/>
      <sheetData sheetId="3">
        <row r="44">
          <cell r="F44" t="str">
            <v>CABANG SUMUT &amp; NAD</v>
          </cell>
        </row>
        <row r="50">
          <cell r="F50" t="str">
            <v>Kuasa Direktur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20">
          <cell r="U720" t="str">
            <v xml:space="preserve">Analisa EI-232 </v>
          </cell>
        </row>
        <row r="722">
          <cell r="L722" t="str">
            <v xml:space="preserve">ANALISA HARGA SATUAN </v>
          </cell>
        </row>
        <row r="725">
          <cell r="L725" t="str">
            <v xml:space="preserve">  Nama Penawar</v>
          </cell>
          <cell r="P725" t="str">
            <v>CV. MITA RIZEKI</v>
          </cell>
        </row>
        <row r="726">
          <cell r="L726" t="str">
            <v xml:space="preserve">  Nama Proyek </v>
          </cell>
          <cell r="P726" t="str">
            <v xml:space="preserve">Bagian Proyek Pembangunan Jalan Lipat Kajang - Batas Sumut </v>
          </cell>
        </row>
        <row r="727">
          <cell r="L727" t="str">
            <v xml:space="preserve">  Nama paket</v>
          </cell>
          <cell r="P727" t="str">
            <v xml:space="preserve">Pembangunan Jalan Lipat Kajang - Lea Paris - Bts. Sumut </v>
          </cell>
        </row>
        <row r="728">
          <cell r="L728" t="str">
            <v xml:space="preserve">  No. Paket Kontrak</v>
          </cell>
          <cell r="P728" t="str">
            <v>BANG - 07 A</v>
          </cell>
        </row>
        <row r="729">
          <cell r="L729" t="str">
            <v xml:space="preserve">  Provinsi</v>
          </cell>
          <cell r="P729" t="str">
            <v>Nanggroe Aceh Darussalam</v>
          </cell>
        </row>
        <row r="730">
          <cell r="P730" t="str">
            <v>:</v>
          </cell>
        </row>
        <row r="731">
          <cell r="L731" t="str">
            <v>ITEM PEMBAYARAN NO.</v>
          </cell>
          <cell r="P731" t="str">
            <v>:  2.3 (2)</v>
          </cell>
        </row>
        <row r="732">
          <cell r="L732" t="str">
            <v>JENIS PEKERJAAN</v>
          </cell>
          <cell r="P732" t="str">
            <v>:  Gorong2 Pipa Beton Bertulang,</v>
          </cell>
        </row>
        <row r="733">
          <cell r="L733" t="str">
            <v>SATUAN PEMBAYARAN</v>
          </cell>
          <cell r="P733" t="str">
            <v>:  M1</v>
          </cell>
          <cell r="R733" t="str">
            <v>Ø 45 - &lt;75cm</v>
          </cell>
        </row>
        <row r="736">
          <cell r="R736" t="str">
            <v>PERKIRAAN</v>
          </cell>
          <cell r="S736" t="str">
            <v>HARGA</v>
          </cell>
          <cell r="T736" t="str">
            <v>JUMLAH</v>
          </cell>
        </row>
        <row r="737">
          <cell r="L737" t="str">
            <v>NO.</v>
          </cell>
          <cell r="N737" t="str">
            <v>KOMPONEN</v>
          </cell>
          <cell r="Q737" t="str">
            <v>SATUAN</v>
          </cell>
          <cell r="R737" t="str">
            <v>KUANTITAS</v>
          </cell>
          <cell r="S737" t="str">
            <v>SATUAN</v>
          </cell>
          <cell r="T737" t="str">
            <v>HARGA</v>
          </cell>
        </row>
        <row r="738">
          <cell r="S738" t="str">
            <v>(Rp.)</v>
          </cell>
          <cell r="T738" t="str">
            <v>(Rp.)</v>
          </cell>
        </row>
        <row r="741">
          <cell r="L741" t="str">
            <v>A.</v>
          </cell>
          <cell r="N741" t="str">
            <v>TENAGA</v>
          </cell>
        </row>
        <row r="743">
          <cell r="L743" t="str">
            <v>1.</v>
          </cell>
          <cell r="N743" t="str">
            <v>Pekerja</v>
          </cell>
          <cell r="P743" t="str">
            <v>(L01)</v>
          </cell>
          <cell r="Q743" t="str">
            <v>jam</v>
          </cell>
          <cell r="R743">
            <v>4.9000000000000004</v>
          </cell>
          <cell r="S743">
            <v>2970.2857142857142</v>
          </cell>
          <cell r="V743">
            <v>14554.400000000001</v>
          </cell>
        </row>
        <row r="744">
          <cell r="L744" t="str">
            <v>2.</v>
          </cell>
          <cell r="N744" t="str">
            <v>Tukang</v>
          </cell>
          <cell r="P744" t="str">
            <v>(L02)</v>
          </cell>
          <cell r="Q744" t="str">
            <v>jam</v>
          </cell>
          <cell r="R744">
            <v>1.4</v>
          </cell>
          <cell r="S744">
            <v>3147.8571428571427</v>
          </cell>
          <cell r="V744">
            <v>4406.9999999999991</v>
          </cell>
        </row>
        <row r="745">
          <cell r="L745" t="str">
            <v>3.</v>
          </cell>
          <cell r="N745" t="str">
            <v>Mandor</v>
          </cell>
          <cell r="P745" t="str">
            <v>(L03)</v>
          </cell>
          <cell r="Q745" t="str">
            <v>jam</v>
          </cell>
          <cell r="R745">
            <v>0.7</v>
          </cell>
          <cell r="S745">
            <v>3632.1428571428573</v>
          </cell>
          <cell r="V745">
            <v>2542.5</v>
          </cell>
        </row>
        <row r="747">
          <cell r="R747" t="str">
            <v xml:space="preserve">JUMLAH HARGA TENAGA   </v>
          </cell>
          <cell r="V747">
            <v>21503.9</v>
          </cell>
        </row>
        <row r="749">
          <cell r="L749" t="str">
            <v>B.</v>
          </cell>
          <cell r="N749" t="str">
            <v>BAHAN</v>
          </cell>
        </row>
        <row r="751">
          <cell r="L751" t="str">
            <v>1.</v>
          </cell>
          <cell r="N751" t="str">
            <v>Beton K-300</v>
          </cell>
          <cell r="P751" t="str">
            <v>(EI-714)</v>
          </cell>
          <cell r="Q751" t="str">
            <v>M3</v>
          </cell>
          <cell r="R751">
            <v>0.13579534245141872</v>
          </cell>
          <cell r="S751">
            <v>605873</v>
          </cell>
          <cell r="V751">
            <v>82274.731517068416</v>
          </cell>
        </row>
        <row r="752">
          <cell r="L752" t="str">
            <v>2.</v>
          </cell>
          <cell r="N752" t="str">
            <v>Baja Tulangan</v>
          </cell>
          <cell r="P752" t="str">
            <v>(M39)</v>
          </cell>
          <cell r="Q752" t="str">
            <v>Kg</v>
          </cell>
          <cell r="R752">
            <v>14.937487669656059</v>
          </cell>
          <cell r="S752">
            <v>8000</v>
          </cell>
          <cell r="V752">
            <v>5800</v>
          </cell>
        </row>
        <row r="753">
          <cell r="L753" t="str">
            <v>3.</v>
          </cell>
          <cell r="N753" t="str">
            <v>Urugan Porus</v>
          </cell>
          <cell r="P753" t="str">
            <v>(EI-241)</v>
          </cell>
          <cell r="Q753" t="str">
            <v>M3</v>
          </cell>
          <cell r="R753">
            <v>0.13965000000000002</v>
          </cell>
          <cell r="S753">
            <v>94791.182676543947</v>
          </cell>
          <cell r="V753">
            <v>13237.588660779364</v>
          </cell>
        </row>
        <row r="754">
          <cell r="L754" t="str">
            <v>4.</v>
          </cell>
          <cell r="N754" t="str">
            <v>Mat. Pilihan</v>
          </cell>
          <cell r="P754" t="str">
            <v>(M09)</v>
          </cell>
          <cell r="Q754" t="str">
            <v>M3</v>
          </cell>
          <cell r="R754">
            <v>0.99875250000000027</v>
          </cell>
          <cell r="S754">
            <v>0</v>
          </cell>
          <cell r="V754">
            <v>0</v>
          </cell>
        </row>
        <row r="757">
          <cell r="R757" t="str">
            <v xml:space="preserve">JUMLAH HARGA BAHAN   </v>
          </cell>
          <cell r="V757">
            <v>101312.32017784778</v>
          </cell>
        </row>
        <row r="759">
          <cell r="L759" t="str">
            <v>C.</v>
          </cell>
          <cell r="N759" t="str">
            <v>PERALATAN</v>
          </cell>
        </row>
        <row r="761">
          <cell r="L761" t="str">
            <v>1.</v>
          </cell>
          <cell r="N761" t="str">
            <v>Tamper</v>
          </cell>
          <cell r="P761" t="str">
            <v>(E25)</v>
          </cell>
          <cell r="Q761" t="str">
            <v>Jam</v>
          </cell>
          <cell r="R761">
            <v>0.30082906626506029</v>
          </cell>
          <cell r="S761">
            <v>12661.558707685757</v>
          </cell>
          <cell r="V761">
            <v>3808.9648834933496</v>
          </cell>
        </row>
        <row r="762">
          <cell r="L762" t="str">
            <v>2.</v>
          </cell>
          <cell r="N762" t="str">
            <v>Dump Truck</v>
          </cell>
          <cell r="P762" t="str">
            <v>(E08)</v>
          </cell>
          <cell r="Q762" t="str">
            <v>Jam</v>
          </cell>
          <cell r="R762">
            <v>0.16566265060240967</v>
          </cell>
          <cell r="S762">
            <v>97004.323762938846</v>
          </cell>
          <cell r="V762">
            <v>16069.993394462765</v>
          </cell>
        </row>
        <row r="763">
          <cell r="L763" t="str">
            <v>3.</v>
          </cell>
          <cell r="N763" t="str">
            <v>Alat  Bantu</v>
          </cell>
          <cell r="Q763" t="str">
            <v>Ls</v>
          </cell>
          <cell r="R763">
            <v>1</v>
          </cell>
          <cell r="S763">
            <v>900</v>
          </cell>
          <cell r="V763">
            <v>900</v>
          </cell>
        </row>
        <row r="769">
          <cell r="R769" t="str">
            <v xml:space="preserve">JUMLAH HARGA PERALATAN   </v>
          </cell>
          <cell r="V769">
            <v>20778.958277956113</v>
          </cell>
        </row>
        <row r="771">
          <cell r="L771" t="str">
            <v>D.</v>
          </cell>
          <cell r="N771" t="str">
            <v>JUMLAH HARGA TENAGA, BAHAN DAN PERALATAN  ( A + B + C )</v>
          </cell>
          <cell r="V771">
            <v>143595.17845580389</v>
          </cell>
        </row>
        <row r="772">
          <cell r="L772" t="str">
            <v>E.</v>
          </cell>
          <cell r="N772" t="str">
            <v>OVERHEAD &amp; PROFIT</v>
          </cell>
          <cell r="Q772">
            <v>10</v>
          </cell>
          <cell r="R772" t="str">
            <v>%  x  D</v>
          </cell>
          <cell r="V772">
            <v>14359.517845580391</v>
          </cell>
        </row>
        <row r="773">
          <cell r="L773" t="str">
            <v>F.</v>
          </cell>
          <cell r="N773" t="str">
            <v>HARGA SATUAN PEKERJAAN  ( D + E )</v>
          </cell>
          <cell r="V773">
            <v>157954.69630138428</v>
          </cell>
        </row>
        <row r="774">
          <cell r="L774" t="str">
            <v>G</v>
          </cell>
          <cell r="N774" t="str">
            <v>DIBULATKAN</v>
          </cell>
          <cell r="V774">
            <v>157954</v>
          </cell>
        </row>
        <row r="775">
          <cell r="L775" t="str">
            <v>Note: 1</v>
          </cell>
          <cell r="N775" t="str">
            <v>SATUAN dapat berdasarkan atas jam operasi untuk Tenaga Kerja dan Peralatan, volume dan/atau ukuran</v>
          </cell>
        </row>
        <row r="776">
          <cell r="N776" t="str">
            <v>berat untuk bahan-bahan.</v>
          </cell>
        </row>
        <row r="777">
          <cell r="L777">
            <v>2</v>
          </cell>
          <cell r="N777" t="str">
            <v>Kuantitas satuan adalah kuantitas setiap komponen untuk menyelesaikan satu satuan pekerjaan dari nomor</v>
          </cell>
        </row>
        <row r="778">
          <cell r="N778" t="str">
            <v>mata pembayaran.</v>
          </cell>
        </row>
        <row r="779">
          <cell r="L779">
            <v>3</v>
          </cell>
          <cell r="N779" t="str">
            <v>Biaya satuan untuk peralatan sudah termasuk bahan bakar, bahan habis dipakai dan operator.</v>
          </cell>
        </row>
        <row r="780">
          <cell r="L780">
            <v>4</v>
          </cell>
          <cell r="N780" t="str">
            <v>Biaya satuan sudah termasuk pengeluaran untuk seluruh pajak yang berkaitan (tetapi tidak termasuk PPN</v>
          </cell>
        </row>
        <row r="781">
          <cell r="N781" t="str">
            <v>yang dibayar dari kontrak) dan biaya-biaya lainnya.</v>
          </cell>
        </row>
        <row r="1508">
          <cell r="A1508" t="str">
            <v>ITEM PEMBAYARAN NO.</v>
          </cell>
          <cell r="D1508" t="str">
            <v>:  2.4 (3)</v>
          </cell>
          <cell r="J1508" t="str">
            <v xml:space="preserve">Analisa LI-243 </v>
          </cell>
        </row>
        <row r="1509">
          <cell r="A1509" t="str">
            <v>JENIS PEKERJAAN</v>
          </cell>
          <cell r="D1509" t="str">
            <v>:  Pipa Berlubang Banyak</v>
          </cell>
        </row>
        <row r="1510">
          <cell r="A1510" t="str">
            <v>SATUAN PEMBAYARAN</v>
          </cell>
          <cell r="D1510" t="str">
            <v>:  M'</v>
          </cell>
          <cell r="J1510" t="str">
            <v xml:space="preserve">         URAIAN ANALISA HARGA SATUAN</v>
          </cell>
        </row>
        <row r="1513">
          <cell r="A1513" t="str">
            <v>No.</v>
          </cell>
          <cell r="C1513" t="str">
            <v>U R A I A N</v>
          </cell>
          <cell r="G1513" t="str">
            <v>KODE</v>
          </cell>
          <cell r="H1513" t="str">
            <v>KOEF.</v>
          </cell>
          <cell r="I1513" t="str">
            <v>SATUAN</v>
          </cell>
          <cell r="J1513" t="str">
            <v>KETERANGAN</v>
          </cell>
        </row>
        <row r="1516">
          <cell r="A1516" t="str">
            <v>I.</v>
          </cell>
          <cell r="C1516" t="str">
            <v>ASUMSI</v>
          </cell>
        </row>
        <row r="1517">
          <cell r="A1517">
            <v>1</v>
          </cell>
          <cell r="C1517" t="str">
            <v>Pekerjaan dilakukan secara manual</v>
          </cell>
        </row>
        <row r="1518">
          <cell r="A1518">
            <v>2</v>
          </cell>
          <cell r="C1518" t="str">
            <v>Lokasi pekerjaan : sepanjang jalan</v>
          </cell>
        </row>
        <row r="1519">
          <cell r="A1519">
            <v>3</v>
          </cell>
          <cell r="C1519" t="str">
            <v>Kondisi Jalan   :  sedang / baik</v>
          </cell>
        </row>
        <row r="1520">
          <cell r="A1520">
            <v>4</v>
          </cell>
          <cell r="C1520" t="str">
            <v>Jam kerja efektif per-hari</v>
          </cell>
          <cell r="G1520" t="str">
            <v>Tk</v>
          </cell>
          <cell r="H1520">
            <v>7</v>
          </cell>
          <cell r="I1520" t="str">
            <v>Jam</v>
          </cell>
        </row>
        <row r="1521">
          <cell r="A1521">
            <v>5</v>
          </cell>
          <cell r="C1521" t="str">
            <v>Diameter dalam pipa</v>
          </cell>
          <cell r="G1521" t="str">
            <v>d</v>
          </cell>
          <cell r="H1521">
            <v>0.1</v>
          </cell>
          <cell r="I1521" t="str">
            <v>M</v>
          </cell>
        </row>
        <row r="1522">
          <cell r="A1522">
            <v>6</v>
          </cell>
          <cell r="C1522" t="str">
            <v>Material penyaring terdiri dari material porus</v>
          </cell>
        </row>
        <row r="1523">
          <cell r="A1523">
            <v>7</v>
          </cell>
          <cell r="C1523" t="str">
            <v>Penyangga sambungan pipa dengan mortar</v>
          </cell>
        </row>
        <row r="1524">
          <cell r="A1524" t="str">
            <v>II.</v>
          </cell>
          <cell r="C1524" t="str">
            <v>URUTAN KERJA</v>
          </cell>
        </row>
        <row r="1525">
          <cell r="A1525">
            <v>1</v>
          </cell>
          <cell r="C1525" t="str">
            <v>Semua material diterima di lokasi pekerjaan</v>
          </cell>
        </row>
        <row r="1526">
          <cell r="A1526">
            <v>2</v>
          </cell>
          <cell r="C1526" t="str">
            <v>Pekerjaan dilakukan secara manual dengan</v>
          </cell>
        </row>
        <row r="1527">
          <cell r="C1527" t="str">
            <v>menggunakan alat bantu kecil</v>
          </cell>
        </row>
        <row r="1528">
          <cell r="A1528">
            <v>3</v>
          </cell>
          <cell r="C1528" t="str">
            <v>Pekerjaan galian dibayar tersendiri.</v>
          </cell>
        </row>
        <row r="1529">
          <cell r="A1529" t="str">
            <v>III.</v>
          </cell>
          <cell r="C1529" t="str">
            <v>PEMAKAIAN BAHAN, ALAT DAN TENAGA</v>
          </cell>
        </row>
        <row r="1530">
          <cell r="A1530" t="str">
            <v xml:space="preserve">   1.</v>
          </cell>
          <cell r="C1530" t="str">
            <v>BAHAN</v>
          </cell>
        </row>
        <row r="1531">
          <cell r="C1531" t="str">
            <v>Diperlukan material :</v>
          </cell>
        </row>
        <row r="1532">
          <cell r="C1532" t="str">
            <v>- Pipa Porous</v>
          </cell>
          <cell r="G1532" t="str">
            <v>(M25)</v>
          </cell>
          <cell r="H1532">
            <v>1.05</v>
          </cell>
          <cell r="I1532" t="str">
            <v>M'</v>
          </cell>
        </row>
        <row r="1533">
          <cell r="C1533" t="str">
            <v>- Mortar (penyangga sambungan pipa) = 2 x (0.05x0.05x0.05)</v>
          </cell>
          <cell r="G1533" t="str">
            <v>Mr</v>
          </cell>
          <cell r="H1533">
            <v>2.5000000000000006E-4</v>
          </cell>
          <cell r="I1533" t="str">
            <v>M3</v>
          </cell>
        </row>
        <row r="1534">
          <cell r="C1534" t="str">
            <v>- Semen</v>
          </cell>
          <cell r="D1534" t="str">
            <v>= 20% x Mr x Bj Mortar 1.8 T/m3</v>
          </cell>
          <cell r="G1534" t="str">
            <v>(M12)</v>
          </cell>
          <cell r="H1534">
            <v>9.0000000000000038E-2</v>
          </cell>
          <cell r="I1534" t="str">
            <v>Kg</v>
          </cell>
        </row>
        <row r="1535">
          <cell r="C1535" t="str">
            <v>- Pasir</v>
          </cell>
          <cell r="D1535" t="str">
            <v>= 80% x Mr</v>
          </cell>
          <cell r="G1535" t="str">
            <v>(M01)</v>
          </cell>
          <cell r="H1535">
            <v>2.0000000000000006E-4</v>
          </cell>
          <cell r="I1535" t="str">
            <v>M3</v>
          </cell>
        </row>
        <row r="1536">
          <cell r="C1536" t="str">
            <v>- Filter stripe dan lain2 (pada sambungan)</v>
          </cell>
          <cell r="G1536" t="str">
            <v>-</v>
          </cell>
          <cell r="H1536" t="str">
            <v>-</v>
          </cell>
          <cell r="I1536" t="str">
            <v>Ls</v>
          </cell>
        </row>
        <row r="1537">
          <cell r="A1537" t="str">
            <v xml:space="preserve">   2.</v>
          </cell>
          <cell r="C1537" t="str">
            <v>ALAT</v>
          </cell>
        </row>
        <row r="1538">
          <cell r="A1538" t="str">
            <v>2.b.</v>
          </cell>
          <cell r="C1538" t="str">
            <v>ALAT  BANTU</v>
          </cell>
          <cell r="J1538" t="str">
            <v>Lump Sump</v>
          </cell>
        </row>
        <row r="1539">
          <cell r="C1539" t="str">
            <v>Diperlukan alat-alat bantu kecil</v>
          </cell>
        </row>
        <row r="1540">
          <cell r="C1540" t="str">
            <v>- Sekop  =   2   buah</v>
          </cell>
        </row>
        <row r="1541">
          <cell r="C1541" t="str">
            <v>- Pacul   =   2   buah</v>
          </cell>
        </row>
        <row r="1542">
          <cell r="C1542" t="str">
            <v>- Alat-alat kecil lain</v>
          </cell>
        </row>
        <row r="1543">
          <cell r="A1543" t="str">
            <v xml:space="preserve">   3.</v>
          </cell>
          <cell r="C1543" t="str">
            <v>TENAGA</v>
          </cell>
        </row>
        <row r="1544">
          <cell r="C1544" t="str">
            <v>Produksi yang dapat diselesaikan / hari</v>
          </cell>
          <cell r="G1544" t="str">
            <v>Qt</v>
          </cell>
          <cell r="H1544">
            <v>12</v>
          </cell>
          <cell r="I1544" t="str">
            <v>M'</v>
          </cell>
        </row>
        <row r="1545">
          <cell r="C1545" t="str">
            <v>Kebutuhan tenaga :</v>
          </cell>
        </row>
        <row r="1546">
          <cell r="D1546" t="str">
            <v>- Pekerja</v>
          </cell>
          <cell r="G1546" t="str">
            <v>P</v>
          </cell>
          <cell r="H1546">
            <v>2</v>
          </cell>
          <cell r="I1546" t="str">
            <v>orang</v>
          </cell>
        </row>
        <row r="1547">
          <cell r="D1547" t="str">
            <v>- Tukang</v>
          </cell>
          <cell r="G1547" t="str">
            <v>T</v>
          </cell>
          <cell r="H1547">
            <v>1</v>
          </cell>
          <cell r="I1547" t="str">
            <v>orang</v>
          </cell>
        </row>
        <row r="1548">
          <cell r="D1548" t="str">
            <v>- Mandor</v>
          </cell>
          <cell r="G1548" t="str">
            <v>M</v>
          </cell>
          <cell r="H1548">
            <v>1</v>
          </cell>
          <cell r="I1548" t="str">
            <v>orang</v>
          </cell>
        </row>
        <row r="1549">
          <cell r="C1549" t="str">
            <v>Koefisien tenaga / M1   :</v>
          </cell>
        </row>
        <row r="1550">
          <cell r="D1550" t="str">
            <v>- Pekerja</v>
          </cell>
          <cell r="E1550" t="str">
            <v>= (Tk x P) : Qt</v>
          </cell>
          <cell r="G1550" t="str">
            <v>(L01)</v>
          </cell>
          <cell r="H1550">
            <v>1.1666666666666667</v>
          </cell>
          <cell r="I1550" t="str">
            <v>Jam</v>
          </cell>
        </row>
        <row r="1551">
          <cell r="D1551" t="str">
            <v>- Tukang</v>
          </cell>
          <cell r="E1551" t="str">
            <v>= (Tk x T) : Qt</v>
          </cell>
          <cell r="G1551" t="str">
            <v>(L02)</v>
          </cell>
          <cell r="H1551">
            <v>0.58333333333333337</v>
          </cell>
          <cell r="I1551" t="str">
            <v>Jam</v>
          </cell>
        </row>
        <row r="1552">
          <cell r="D1552" t="str">
            <v>- Mandor</v>
          </cell>
          <cell r="E1552" t="str">
            <v>= (Tk x M) : Qt</v>
          </cell>
          <cell r="G1552" t="str">
            <v>(L03)</v>
          </cell>
          <cell r="H1552">
            <v>0.58333333333333337</v>
          </cell>
          <cell r="I1552" t="str">
            <v>Jam</v>
          </cell>
        </row>
        <row r="1554">
          <cell r="A1554" t="str">
            <v>4.</v>
          </cell>
          <cell r="C1554" t="str">
            <v>HARGA DASAR SATUAN UPAH, BAHAN DAN ALAT</v>
          </cell>
        </row>
        <row r="1555">
          <cell r="C1555" t="str">
            <v>Lihat lampiran.</v>
          </cell>
        </row>
        <row r="1556">
          <cell r="A1556" t="str">
            <v>5.</v>
          </cell>
          <cell r="C1556" t="str">
            <v>ANALISA HARGA SATUAN PEKERJAAN</v>
          </cell>
        </row>
        <row r="1557">
          <cell r="C1557" t="str">
            <v>Lihat perhitungan dalam FORMULIR STANDAR UNTUK</v>
          </cell>
        </row>
        <row r="1558">
          <cell r="C1558" t="str">
            <v>PEREKEMAN ANALISA MASING-MASING HARGA</v>
          </cell>
        </row>
        <row r="1559">
          <cell r="C1559" t="str">
            <v>SATUAN.</v>
          </cell>
        </row>
        <row r="1560">
          <cell r="C1560" t="str">
            <v>Didapat Harga Satuan Pekerjaan :</v>
          </cell>
        </row>
        <row r="1563">
          <cell r="C1563" t="str">
            <v xml:space="preserve">Rp.  </v>
          </cell>
          <cell r="D1563">
            <v>8833</v>
          </cell>
          <cell r="E1563" t="str">
            <v xml:space="preserve"> / M'</v>
          </cell>
        </row>
        <row r="1565">
          <cell r="A1565" t="str">
            <v>6.</v>
          </cell>
          <cell r="C1565" t="str">
            <v>WAKTU PELAKSANAAN YANG DIPERLUKAN</v>
          </cell>
        </row>
        <row r="1566">
          <cell r="C1566" t="str">
            <v>Masa Pelaksanaan :</v>
          </cell>
          <cell r="D1566" t="str">
            <v>. . . . . . . . . . . .</v>
          </cell>
          <cell r="E1566" t="str">
            <v>bulan</v>
          </cell>
        </row>
        <row r="1567">
          <cell r="A1567" t="str">
            <v>7.</v>
          </cell>
          <cell r="C1567" t="str">
            <v>VOLUME PEKERJAAN YANG DIPERLUKAN</v>
          </cell>
        </row>
        <row r="1568">
          <cell r="C1568" t="str">
            <v>Volume pekerjaan  :</v>
          </cell>
          <cell r="D1568">
            <v>0</v>
          </cell>
          <cell r="E1568" t="str">
            <v>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sheetNames>
    <sheetDataSet>
      <sheetData sheetId="0"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sheetData>
      <sheetData sheetId="3">
        <row r="46">
          <cell r="J46">
            <v>2279400</v>
          </cell>
        </row>
      </sheetData>
      <sheetData sheetId="4">
        <row r="24">
          <cell r="L24">
            <v>294941200</v>
          </cell>
        </row>
      </sheetData>
      <sheetData sheetId="5">
        <row r="52">
          <cell r="J52">
            <v>1842000</v>
          </cell>
        </row>
      </sheetData>
      <sheetData sheetId="6">
        <row r="14">
          <cell r="G14">
            <v>4200</v>
          </cell>
        </row>
      </sheetData>
      <sheetData sheetId="7">
        <row r="8">
          <cell r="E8">
            <v>50000</v>
          </cell>
        </row>
        <row r="38">
          <cell r="E38">
            <v>55000</v>
          </cell>
        </row>
        <row r="55">
          <cell r="E55">
            <v>15500</v>
          </cell>
        </row>
      </sheetData>
      <sheetData sheetId="8"/>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vered_Sheet1"/>
      <sheetName val="Recovered_Sheet2"/>
      <sheetName val="Recovered_Sheet3"/>
      <sheetName val="INFOR"/>
      <sheetName val="RAB"/>
      <sheetName val="REKAP"/>
      <sheetName val="EVAL"/>
      <sheetName val="ANALIS"/>
      <sheetName val="HARGA SATUAN"/>
      <sheetName val="METODE ALAT"/>
      <sheetName val="ONSITE"/>
      <sheetName val="METHODE"/>
      <sheetName val="JADWAL"/>
      <sheetName val="ALAT"/>
      <sheetName val="STAF"/>
      <sheetName val="ANL BAHAN"/>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cell r="E213"/>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rd"/>
      <sheetName val="oret2an"/>
      <sheetName val="map"/>
      <sheetName val="rekap"/>
      <sheetName val="rab"/>
      <sheetName val="sub"/>
      <sheetName val="harsat"/>
      <sheetName val="pabrik"/>
      <sheetName val="mpu"/>
      <sheetName val="railing"/>
      <sheetName val="anal-1-4"/>
      <sheetName val="anal-5"/>
      <sheetName val="anal-6"/>
      <sheetName val="61004"/>
      <sheetName val="61005"/>
      <sheetName val="61006"/>
      <sheetName val="61007"/>
      <sheetName val="61008"/>
    </sheetNames>
    <sheetDataSet>
      <sheetData sheetId="0" refreshError="1"/>
      <sheetData sheetId="1" refreshError="1"/>
      <sheetData sheetId="2"/>
      <sheetData sheetId="3" refreshError="1"/>
      <sheetData sheetId="4"/>
      <sheetData sheetId="5" refreshError="1"/>
      <sheetData sheetId="6">
        <row r="56">
          <cell r="M56">
            <v>2800</v>
          </cell>
        </row>
        <row r="59">
          <cell r="M59">
            <v>900</v>
          </cell>
        </row>
        <row r="70">
          <cell r="M70">
            <v>20000</v>
          </cell>
        </row>
      </sheetData>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
      <sheetName val="Mars"/>
      <sheetName val="Rekab"/>
      <sheetName val="rab.1"/>
      <sheetName val="rab.2"/>
      <sheetName val="Upah&amp;hrg sat."/>
      <sheetName val="Harga satuan"/>
      <sheetName val="A+Supl."/>
      <sheetName val="0"/>
      <sheetName val="1"/>
      <sheetName val="2"/>
      <sheetName val="3"/>
      <sheetName val="4"/>
      <sheetName val="5"/>
      <sheetName val="6"/>
      <sheetName val="7"/>
      <sheetName val="A_Supl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Menghitung"/>
      <sheetName val="REKAP"/>
      <sheetName val="PERSIAPAN"/>
      <sheetName val="TANAH"/>
      <sheetName val="PONDASI"/>
      <sheetName val="DINDING"/>
      <sheetName val="PLESTERAN"/>
      <sheetName val="KAYU"/>
      <sheetName val="BETON"/>
      <sheetName val="CAT"/>
      <sheetName val="KUNCI KACA"/>
      <sheetName val="SANITASI"/>
      <sheetName val="BESI ALUM"/>
      <sheetName val="LANTAI"/>
      <sheetName val="ATAP "/>
      <sheetName val="MTRL-ALAMI"/>
      <sheetName val="PABRIK"/>
      <sheetName val="UPAH"/>
      <sheetName val="Material-Analisa-Pabrik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D7">
            <v>28500</v>
          </cell>
        </row>
      </sheetData>
      <sheetData sheetId="20"/>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Persentase"/>
      <sheetName val="Shoulder Left (mc9)"/>
      <sheetName val="Shoulder Right (mc9)"/>
    </sheetNames>
    <sheetDataSet>
      <sheetData sheetId="0" refreshError="1"/>
      <sheetData sheetId="1" refreshError="1">
        <row r="20">
          <cell r="H20">
            <v>41150000</v>
          </cell>
        </row>
      </sheetData>
      <sheetData sheetId="2" refreshError="1"/>
      <sheetData sheetId="3" refreshError="1"/>
      <sheetData sheetId="4"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CH"/>
      <sheetName val="AT"/>
      <sheetName val="PM"/>
      <sheetName val="TAB"/>
      <sheetName val="Sub"/>
      <sheetName val="Koreksi"/>
      <sheetName val="Met"/>
      <sheetName val="Insert Data"/>
      <sheetName val="PQ"/>
    </sheetNames>
    <sheetDataSet>
      <sheetData sheetId="0" refreshError="1"/>
      <sheetData sheetId="1" refreshError="1"/>
      <sheetData sheetId="2" refreshError="1"/>
      <sheetData sheetId="3" refreshError="1">
        <row r="12">
          <cell r="G12">
            <v>10625</v>
          </cell>
        </row>
        <row r="13">
          <cell r="G13">
            <v>11875</v>
          </cell>
        </row>
        <row r="33">
          <cell r="G33">
            <v>15000</v>
          </cell>
        </row>
      </sheetData>
      <sheetData sheetId="4" refreshError="1"/>
      <sheetData sheetId="5" refreshError="1"/>
      <sheetData sheetId="6" refreshError="1"/>
      <sheetData sheetId="7" refreshError="1">
        <row r="11">
          <cell r="I11">
            <v>0.13</v>
          </cell>
        </row>
        <row r="23">
          <cell r="F23">
            <v>15</v>
          </cell>
          <cell r="I23">
            <v>1.5</v>
          </cell>
          <cell r="K23">
            <v>3</v>
          </cell>
        </row>
        <row r="27">
          <cell r="I27">
            <v>0.08</v>
          </cell>
          <cell r="K27">
            <v>0.16</v>
          </cell>
        </row>
        <row r="32">
          <cell r="I32">
            <v>0.26</v>
          </cell>
          <cell r="K32">
            <v>0.52</v>
          </cell>
        </row>
        <row r="39">
          <cell r="F39">
            <v>2.2000000000000002</v>
          </cell>
          <cell r="I39">
            <v>0.22</v>
          </cell>
          <cell r="K39">
            <v>0.44</v>
          </cell>
        </row>
        <row r="43">
          <cell r="F43">
            <v>6.2</v>
          </cell>
          <cell r="I43">
            <v>0.62</v>
          </cell>
          <cell r="K43">
            <v>1.24</v>
          </cell>
        </row>
        <row r="47">
          <cell r="F47">
            <v>4.2</v>
          </cell>
          <cell r="I47">
            <v>0.42</v>
          </cell>
          <cell r="K47">
            <v>0.84</v>
          </cell>
        </row>
        <row r="51">
          <cell r="I51">
            <v>0.22</v>
          </cell>
          <cell r="K51">
            <v>0.44</v>
          </cell>
        </row>
        <row r="55">
          <cell r="I55">
            <v>0.22</v>
          </cell>
          <cell r="K55">
            <v>0.44</v>
          </cell>
        </row>
        <row r="59">
          <cell r="F59">
            <v>2.2000000000000002</v>
          </cell>
          <cell r="I59">
            <v>0.22</v>
          </cell>
          <cell r="K59">
            <v>0.44</v>
          </cell>
        </row>
        <row r="63">
          <cell r="F63">
            <v>2.2000000000000002</v>
          </cell>
          <cell r="G63">
            <v>0.66</v>
          </cell>
          <cell r="I63">
            <v>0.22</v>
          </cell>
          <cell r="K63">
            <v>0.44</v>
          </cell>
        </row>
        <row r="67">
          <cell r="I67">
            <v>0.12</v>
          </cell>
          <cell r="K67">
            <v>0.24</v>
          </cell>
        </row>
        <row r="71">
          <cell r="F71">
            <v>1.1100000000000001</v>
          </cell>
          <cell r="I71">
            <v>0.111</v>
          </cell>
          <cell r="K71">
            <v>0.222</v>
          </cell>
        </row>
        <row r="74">
          <cell r="F74">
            <v>1.2</v>
          </cell>
          <cell r="I74">
            <v>0.12</v>
          </cell>
          <cell r="K74">
            <v>0.24</v>
          </cell>
        </row>
      </sheetData>
      <sheetData sheetId="8" refreshError="1"/>
      <sheetData sheetId="9" refreshError="1"/>
      <sheetData sheetId="10" refreshError="1"/>
      <sheetData sheetId="11" refreshError="1"/>
      <sheetData sheetId="12"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RKPANAL"/>
      <sheetName val="Material&amp;Alat"/>
      <sheetName val="BID"/>
      <sheetName val="RKP-BOQ"/>
      <sheetName val="BOQ"/>
      <sheetName val="ANAL-1"/>
      <sheetName val="Prod Alat"/>
      <sheetName val="ANAL-2"/>
      <sheetName val="MOS"/>
      <sheetName val="PLANT"/>
      <sheetName val="DAKON"/>
      <sheetName val="MPU"/>
      <sheetName val="SUBKON"/>
      <sheetName val="ROUTINE"/>
      <sheetName val="TEST"/>
      <sheetName val="SCHEDULE"/>
      <sheetName val="Alat Lab"/>
      <sheetName val="bt quarry"/>
      <sheetName val="harga bt pecah"/>
      <sheetName val="Alat"/>
      <sheetName val="P-P"/>
      <sheetName val="BAU"/>
      <sheetName val="Rupa2"/>
      <sheetName val="Bank"/>
      <sheetName val="teknis"/>
      <sheetName val="Tes-Lab"/>
      <sheetName val="LAMP"/>
      <sheetName val="APP-12a"/>
      <sheetName val="APP-12b"/>
      <sheetName val="APP-12c"/>
    </sheetNames>
    <sheetDataSet>
      <sheetData sheetId="0">
        <row r="3">
          <cell r="V3">
            <v>0</v>
          </cell>
        </row>
      </sheetData>
      <sheetData sheetId="1"/>
      <sheetData sheetId="2" refreshError="1">
        <row r="28">
          <cell r="I28">
            <v>2840</v>
          </cell>
        </row>
        <row r="34">
          <cell r="I34">
            <v>110000</v>
          </cell>
        </row>
        <row r="69">
          <cell r="I69">
            <v>94160</v>
          </cell>
        </row>
        <row r="84">
          <cell r="I84">
            <v>25000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Paket Lelang 2009 "/>
      <sheetName val="simak"/>
      <sheetName val="Daftar Lampiran"/>
      <sheetName val="Surat PNW"/>
      <sheetName val="SUBKONT"/>
      <sheetName val="KOMP.BETON"/>
      <sheetName val="KOMP.ASPAL"/>
      <sheetName val="KOMP.BATU"/>
      <sheetName val="M ON SITE"/>
      <sheetName val="USUL ALAT UTAMA"/>
      <sheetName val="STRUKTUR"/>
      <sheetName val="STAF INTI"/>
      <sheetName val="JADWAL PERSONIL"/>
      <sheetName val="JADWAL BAHAN"/>
      <sheetName val="MOB.ALAT UTAMA"/>
      <sheetName val="Bahan"/>
      <sheetName val="JADWAL ALAT"/>
      <sheetName val="Chart1"/>
      <sheetName val="Schedule"/>
      <sheetName val="DAFTAR PEMB.UTAMA"/>
      <sheetName val="Um"/>
      <sheetName val="Rkp"/>
      <sheetName val="Bil"/>
      <sheetName val="Basic Bhn"/>
      <sheetName val="Basic alat"/>
      <sheetName val="Alat"/>
      <sheetName val="3Div1"/>
      <sheetName val="LL"/>
      <sheetName val="Jbt"/>
      <sheetName val="3Div2"/>
      <sheetName val="3Div3"/>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2"/>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row r="30">
          <cell r="J30">
            <v>5458000</v>
          </cell>
        </row>
      </sheetData>
      <sheetData sheetId="23"/>
      <sheetData sheetId="24"/>
      <sheetData sheetId="25"/>
      <sheetData sheetId="26"/>
      <sheetData sheetId="27"/>
      <sheetData sheetId="28"/>
      <sheetData sheetId="29">
        <row r="783">
          <cell r="U783">
            <v>1235734</v>
          </cell>
        </row>
      </sheetData>
      <sheetData sheetId="30">
        <row r="182">
          <cell r="U182">
            <v>131782.0654212262</v>
          </cell>
        </row>
        <row r="1211">
          <cell r="U1211">
            <v>3671.6680000000001</v>
          </cell>
        </row>
      </sheetData>
      <sheetData sheetId="31"/>
      <sheetData sheetId="32">
        <row r="62">
          <cell r="U62">
            <v>336438</v>
          </cell>
        </row>
        <row r="421">
          <cell r="U421">
            <v>224330.99</v>
          </cell>
        </row>
      </sheetData>
      <sheetData sheetId="33">
        <row r="63">
          <cell r="U63">
            <v>7068</v>
          </cell>
        </row>
        <row r="183">
          <cell r="U183">
            <v>7855</v>
          </cell>
        </row>
        <row r="1676">
          <cell r="U1676">
            <v>67553</v>
          </cell>
        </row>
        <row r="2753">
          <cell r="U2753">
            <v>805016</v>
          </cell>
        </row>
      </sheetData>
      <sheetData sheetId="34"/>
      <sheetData sheetId="35">
        <row r="601">
          <cell r="U601">
            <v>957225</v>
          </cell>
        </row>
      </sheetData>
      <sheetData sheetId="36">
        <row r="534">
          <cell r="U534">
            <v>6550703</v>
          </cell>
        </row>
      </sheetData>
      <sheetData sheetId="37">
        <row r="55">
          <cell r="U55">
            <v>346469.76044714922</v>
          </cell>
        </row>
      </sheetData>
      <sheetData sheetId="38"/>
      <sheetData sheetId="39">
        <row r="12">
          <cell r="D12" t="str">
            <v>: 10.1 (1)</v>
          </cell>
        </row>
      </sheetData>
      <sheetData sheetId="40"/>
      <sheetData sheetId="41"/>
      <sheetData sheetId="42">
        <row r="51">
          <cell r="U51">
            <v>240899.78130845705</v>
          </cell>
        </row>
      </sheetData>
      <sheetData sheetId="43"/>
      <sheetData sheetId="44"/>
      <sheetData sheetId="45"/>
      <sheetData sheetId="46"/>
      <sheetData sheetId="47"/>
      <sheetData sheetId="48">
        <row r="26">
          <cell r="R26" t="str">
            <v xml:space="preserve"> Alat Baru</v>
          </cell>
        </row>
      </sheetData>
      <sheetData sheetId="49"/>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Analisa (2)"/>
      <sheetName val="Upah&amp;Bahan"/>
      <sheetName val="Peralatan"/>
      <sheetName val="Anl ALAt"/>
      <sheetName val="Anl Teknik"/>
      <sheetName val="Curva S"/>
      <sheetName val="Lamp 5A"/>
      <sheetName val="Lamp 5A (2)"/>
      <sheetName val="lamp. 6a"/>
      <sheetName val="lamp. 6b"/>
      <sheetName val="Lamp 7"/>
      <sheetName val="Lamp 9)"/>
      <sheetName val="Metode"/>
      <sheetName val="Lamp 10"/>
      <sheetName val="Lamp 11"/>
      <sheetName val="Lamp 13"/>
      <sheetName val="Lamp 14"/>
      <sheetName val="Agregat Halus &amp; Kasar"/>
      <sheetName val="Agregat Kelas A"/>
      <sheetName val="Agregat Kelas B"/>
      <sheetName val="Agregat Kelas C"/>
      <sheetName val="Sheet1"/>
      <sheetName val="Analisa Quarry"/>
      <sheetName val="Informasi"/>
    </sheetNames>
    <sheetDataSet>
      <sheetData sheetId="0"/>
      <sheetData sheetId="1"/>
      <sheetData sheetId="2">
        <row r="568">
          <cell r="A568" t="str">
            <v>ANALISA HARGA SATUAN MATA PEMBAYARAN UTAMA</v>
          </cell>
        </row>
        <row r="2538">
          <cell r="L2538" t="str">
            <v>ITEM PEMBAYARAN NO.</v>
          </cell>
          <cell r="O2538" t="str">
            <v>:  7.6 ( 1 )</v>
          </cell>
        </row>
        <row r="2539">
          <cell r="L2539" t="str">
            <v>JENIS PEKERJAAN</v>
          </cell>
          <cell r="O2539" t="str">
            <v>:  Pondasi Cerucuk, Penyediaan &amp; Pemancangan</v>
          </cell>
        </row>
        <row r="2540">
          <cell r="L2540" t="str">
            <v>SATUAN PEMBAYARAN</v>
          </cell>
          <cell r="O2540" t="str">
            <v>:  M'</v>
          </cell>
          <cell r="U2540" t="str">
            <v xml:space="preserve">         URAIAN ANALISA HARGA SATUAN</v>
          </cell>
        </row>
        <row r="2543">
          <cell r="L2543" t="str">
            <v>No.</v>
          </cell>
          <cell r="N2543" t="str">
            <v>U R A I A N</v>
          </cell>
          <cell r="R2543" t="str">
            <v>KODE</v>
          </cell>
          <cell r="S2543" t="str">
            <v>KOEF.</v>
          </cell>
          <cell r="T2543" t="str">
            <v>SATUAN</v>
          </cell>
          <cell r="U2543" t="str">
            <v>KETERANGAN</v>
          </cell>
        </row>
        <row r="2546">
          <cell r="L2546" t="str">
            <v>I.</v>
          </cell>
          <cell r="N2546" t="str">
            <v>ASUMSI</v>
          </cell>
        </row>
        <row r="2547">
          <cell r="L2547">
            <v>1</v>
          </cell>
          <cell r="N2547" t="str">
            <v>Menggunakan buruh (cara manual)</v>
          </cell>
        </row>
        <row r="2548">
          <cell r="L2548">
            <v>2</v>
          </cell>
          <cell r="N2548" t="str">
            <v>Lokasi pekerjaan : sepanjang jalan</v>
          </cell>
        </row>
        <row r="2549">
          <cell r="L2549">
            <v>3</v>
          </cell>
          <cell r="N2549" t="str">
            <v xml:space="preserve">Bahan dasar Kayu cerucuk </v>
          </cell>
        </row>
        <row r="2550">
          <cell r="N2550" t="str">
            <v>seluruhnya di lokasi pekerjaan</v>
          </cell>
        </row>
        <row r="2551">
          <cell r="L2551">
            <v>4</v>
          </cell>
          <cell r="N2551" t="str">
            <v>Jarak rata-rata Base camp ke lokasi pekerjaan</v>
          </cell>
          <cell r="R2551" t="str">
            <v>L</v>
          </cell>
          <cell r="S2551">
            <v>20</v>
          </cell>
          <cell r="T2551" t="str">
            <v>KM</v>
          </cell>
        </row>
        <row r="2552">
          <cell r="L2552">
            <v>5</v>
          </cell>
          <cell r="N2552" t="str">
            <v>Jam kerja efektif per-hari</v>
          </cell>
          <cell r="R2552" t="str">
            <v>Tk</v>
          </cell>
          <cell r="S2552">
            <v>7</v>
          </cell>
          <cell r="T2552" t="str">
            <v>jam</v>
          </cell>
        </row>
        <row r="2554">
          <cell r="L2554" t="str">
            <v>1.</v>
          </cell>
          <cell r="N2554" t="str">
            <v xml:space="preserve">Bahan dasar Kayu cerucuk </v>
          </cell>
          <cell r="S2554">
            <v>0.5</v>
          </cell>
          <cell r="T2554" t="str">
            <v>Btg</v>
          </cell>
        </row>
        <row r="2556">
          <cell r="L2556" t="str">
            <v>2.</v>
          </cell>
          <cell r="N2556" t="str">
            <v>ALAT</v>
          </cell>
        </row>
        <row r="2557">
          <cell r="L2557" t="str">
            <v>2.a.</v>
          </cell>
          <cell r="N2557" t="str">
            <v>ALAT BANTU</v>
          </cell>
        </row>
        <row r="2558">
          <cell r="N2558" t="str">
            <v>Diperlukan  :</v>
          </cell>
        </row>
        <row r="2559">
          <cell r="N2559" t="str">
            <v>- Sekop</v>
          </cell>
          <cell r="O2559" t="str">
            <v>=  2  buah</v>
          </cell>
        </row>
        <row r="2560">
          <cell r="N2560" t="str">
            <v>- Pacul</v>
          </cell>
          <cell r="O2560" t="str">
            <v>=  2  buah</v>
          </cell>
        </row>
        <row r="2561">
          <cell r="N2561" t="str">
            <v>- Sendok Semen</v>
          </cell>
          <cell r="O2561" t="str">
            <v>=  2  buah</v>
          </cell>
        </row>
        <row r="2562">
          <cell r="N2562" t="str">
            <v>- Ember Cor</v>
          </cell>
          <cell r="O2562" t="str">
            <v>=  4  buah</v>
          </cell>
        </row>
        <row r="2563">
          <cell r="N2563" t="str">
            <v>- Gerobak Dorong</v>
          </cell>
          <cell r="O2563" t="str">
            <v>=  1  buah</v>
          </cell>
        </row>
        <row r="2565">
          <cell r="L2565" t="str">
            <v>3.</v>
          </cell>
          <cell r="N2565" t="str">
            <v>TENAGA</v>
          </cell>
        </row>
        <row r="2566">
          <cell r="N2566" t="str">
            <v>Produksi Kerja dalam 1 hari</v>
          </cell>
          <cell r="R2566" t="str">
            <v>Qt</v>
          </cell>
          <cell r="S2566">
            <v>8</v>
          </cell>
          <cell r="T2566" t="str">
            <v>M3</v>
          </cell>
        </row>
        <row r="2568">
          <cell r="N2568" t="str">
            <v>Kebutuhan tenaga :</v>
          </cell>
          <cell r="O2568" t="str">
            <v>- Mandor</v>
          </cell>
          <cell r="R2568" t="str">
            <v>M</v>
          </cell>
          <cell r="S2568">
            <v>1</v>
          </cell>
          <cell r="T2568" t="str">
            <v>orang</v>
          </cell>
        </row>
        <row r="2569">
          <cell r="O2569" t="str">
            <v>- Tukang Batu</v>
          </cell>
          <cell r="R2569" t="str">
            <v>Tb</v>
          </cell>
          <cell r="S2569">
            <v>1</v>
          </cell>
          <cell r="T2569" t="str">
            <v>orang</v>
          </cell>
        </row>
        <row r="2570">
          <cell r="O2570" t="str">
            <v>- Pekerja</v>
          </cell>
          <cell r="R2570" t="str">
            <v>P</v>
          </cell>
          <cell r="S2570">
            <v>2</v>
          </cell>
          <cell r="T2570" t="str">
            <v>orang</v>
          </cell>
        </row>
        <row r="2572">
          <cell r="N2572" t="str">
            <v>Koefisien Tenaga / M3   :</v>
          </cell>
        </row>
        <row r="2573">
          <cell r="O2573" t="str">
            <v>-  Mandor</v>
          </cell>
          <cell r="P2573" t="str">
            <v>= (Tk x M) : Qt</v>
          </cell>
          <cell r="R2573" t="str">
            <v>(L03)</v>
          </cell>
          <cell r="S2573">
            <v>0.875</v>
          </cell>
          <cell r="T2573" t="str">
            <v>jam</v>
          </cell>
        </row>
        <row r="2574">
          <cell r="O2574" t="str">
            <v>-  Tukang</v>
          </cell>
          <cell r="P2574" t="str">
            <v>= (Tk x Tb) : Qt</v>
          </cell>
          <cell r="R2574" t="str">
            <v>(L02)</v>
          </cell>
          <cell r="S2574">
            <v>0.875</v>
          </cell>
          <cell r="T2574" t="str">
            <v>jam</v>
          </cell>
        </row>
        <row r="2575">
          <cell r="O2575" t="str">
            <v>-  Pekerja</v>
          </cell>
          <cell r="P2575" t="str">
            <v>= (Tk x P) : Qt</v>
          </cell>
          <cell r="R2575" t="str">
            <v>(L01)</v>
          </cell>
          <cell r="S2575">
            <v>1.75</v>
          </cell>
          <cell r="T2575" t="str">
            <v>jam</v>
          </cell>
        </row>
        <row r="2577">
          <cell r="L2577" t="str">
            <v>4.</v>
          </cell>
          <cell r="N2577" t="str">
            <v>HARGA DASAR SATUAN UPAH, BAHAN DAN ALAT</v>
          </cell>
        </row>
        <row r="2578">
          <cell r="N2578" t="str">
            <v>Lihat lampiran.</v>
          </cell>
        </row>
        <row r="2580">
          <cell r="L2580" t="str">
            <v>5.</v>
          </cell>
          <cell r="N2580" t="str">
            <v>ANALISA HARGA SATUAN PEKERJAAN</v>
          </cell>
        </row>
        <row r="2581">
          <cell r="N2581" t="str">
            <v>Lihat perhitungan dalam FORMULIR STANDAR UNTUK</v>
          </cell>
        </row>
        <row r="2582">
          <cell r="N2582" t="str">
            <v>PEREKEMAN ANALISA MASING-MASING HARGA</v>
          </cell>
        </row>
        <row r="2583">
          <cell r="N2583" t="str">
            <v>SATUAN.</v>
          </cell>
        </row>
        <row r="2584">
          <cell r="N2584" t="str">
            <v>Didapat Harga Satuan Pekerjaan :</v>
          </cell>
        </row>
        <row r="2586">
          <cell r="N2586" t="str">
            <v xml:space="preserve">Rp.  </v>
          </cell>
          <cell r="O2586">
            <v>22921.25</v>
          </cell>
          <cell r="P2586" t="str">
            <v xml:space="preserve"> / M3</v>
          </cell>
        </row>
        <row r="2589">
          <cell r="L2589" t="str">
            <v>6.</v>
          </cell>
          <cell r="N2589" t="str">
            <v>WAKTU PELAKSANAAN YANG DIPERLUKAN</v>
          </cell>
        </row>
        <row r="2590">
          <cell r="N2590" t="str">
            <v>Masa Pelaksanaan :</v>
          </cell>
          <cell r="O2590">
            <v>1.7857142857142858</v>
          </cell>
          <cell r="P2590" t="str">
            <v>Hari</v>
          </cell>
        </row>
        <row r="2593">
          <cell r="L2593" t="str">
            <v>7.</v>
          </cell>
          <cell r="N2593" t="str">
            <v>VOLUME PEKERJAAN YANG DIPERLUKAN</v>
          </cell>
        </row>
        <row r="2594">
          <cell r="N2594" t="str">
            <v>Volume pekerjaan  :</v>
          </cell>
          <cell r="O2594">
            <v>100</v>
          </cell>
          <cell r="P2594" t="str">
            <v>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P"/>
      <sheetName val="Rekap BoQ"/>
      <sheetName val="BoQ Total"/>
      <sheetName val="GroundBreaking"/>
      <sheetName val="Material"/>
      <sheetName val="MOS"/>
      <sheetName val="Upah"/>
      <sheetName val="Sub"/>
      <sheetName val="Alat"/>
      <sheetName val="Bab1"/>
      <sheetName val="RinciBab1"/>
      <sheetName val="Tunnel KAI"/>
      <sheetName val="RinciBab1_Seksi1"/>
      <sheetName val="Maintc2_3"/>
      <sheetName val="Bab2"/>
      <sheetName val="Bab3"/>
      <sheetName val="Bab4"/>
      <sheetName val="Antek1"/>
      <sheetName val="Bab5"/>
      <sheetName val="Bab6"/>
      <sheetName val="Bab7"/>
      <sheetName val="Antek3"/>
      <sheetName val="Bab8"/>
      <sheetName val="Bab9"/>
      <sheetName val="Bab10"/>
      <sheetName val="Girder"/>
      <sheetName val="Antek2"/>
      <sheetName val="Antek4"/>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grail"/>
      <sheetName val="Barrier"/>
      <sheetName val="rc_plate"/>
      <sheetName val="precast_DS"/>
      <sheetName val="Sheet1"/>
    </sheetNames>
    <sheetDataSet>
      <sheetData sheetId="0">
        <row r="25">
          <cell r="T25">
            <v>1</v>
          </cell>
        </row>
      </sheetData>
      <sheetData sheetId="1" refreshError="1"/>
      <sheetData sheetId="2" refreshError="1"/>
      <sheetData sheetId="3" refreshError="1"/>
      <sheetData sheetId="4">
        <row r="187">
          <cell r="J187">
            <v>7500</v>
          </cell>
        </row>
        <row r="616">
          <cell r="J616">
            <v>74600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T"/>
      <sheetName val="BQ-MEC"/>
      <sheetName val="pr"/>
      <sheetName val="profit.Const"/>
      <sheetName val="SITE-E"/>
      <sheetName val="Sheet1"/>
      <sheetName val="MAKER"/>
      <sheetName val="H.Satuan"/>
      <sheetName val="SITE_E"/>
      <sheetName val="DAF-2"/>
      <sheetName val="Analisa"/>
      <sheetName val="Hardas"/>
      <sheetName val="MAPDC"/>
      <sheetName val="Teq.an"/>
      <sheetName val="Teq.an.ccrt"/>
      <sheetName val="Teq.an.Stone"/>
      <sheetName val="BOQ"/>
      <sheetName val="An.Earth"/>
      <sheetName val="An.Ls "/>
      <sheetName val="FORM X COST"/>
      <sheetName val="EST. SERVICEHEATEXCHANGER-ATD"/>
      <sheetName val="Cover Daf-2"/>
      <sheetName val="REF.ONLY"/>
      <sheetName val="Civil Costs"/>
      <sheetName val="Piperate"/>
      <sheetName val="LOADDAT"/>
      <sheetName val="Fill this out first..."/>
      <sheetName val="Clm"/>
      <sheetName val="Balok Slab"/>
      <sheetName val="ESCON"/>
      <sheetName val="Pas. Bata"/>
      <sheetName val="flafond"/>
      <sheetName val="kusen lt2-3"/>
      <sheetName val="kusen"/>
      <sheetName val="ukuran kusen"/>
      <sheetName val="lantai"/>
      <sheetName val="FABCOST"/>
      <sheetName val="OVERHEAD"/>
      <sheetName val="ERCN"/>
      <sheetName val="DATA HARGA"/>
      <sheetName val="AHSAT"/>
      <sheetName val="AHSATBAJA"/>
      <sheetName val="AHSATATAP"/>
      <sheetName val="ERCN ATAP COST"/>
      <sheetName val="PAINT"/>
      <sheetName val="Policy"/>
      <sheetName val="TENDERBOND"/>
      <sheetName val="SUB-KONT"/>
      <sheetName val="SPH"/>
      <sheetName val="Rekap boq"/>
      <sheetName val="I.Persiapan"/>
      <sheetName val="3.1 STR BETON GD UTAMA"/>
      <sheetName val="3.2 STR BETON PH"/>
      <sheetName val="3.3 STR BAJA"/>
      <sheetName val="TAM-KUR STR"/>
      <sheetName val="4.1. DINDING"/>
      <sheetName val="4.2.PINTU &amp; Jendela"/>
      <sheetName val="4.3. Lantai"/>
      <sheetName val="4.4. Plapond"/>
      <sheetName val="4.5. SANITAIR"/>
      <sheetName val="4.6. lain-lain"/>
      <sheetName val="4.7 ARSITEKTUR (POWER HOUSE)"/>
      <sheetName val="7.3. tam-Kur ARS"/>
      <sheetName val="catatan"/>
      <sheetName val="Cover ME"/>
      <sheetName val="5.1.ELEKTRIKAL-ELEKTRONIK"/>
      <sheetName val="COV-Plumbing"/>
      <sheetName val="Plumbing"/>
      <sheetName val="Cover"/>
      <sheetName val="PEMADAM KEBAKARAN"/>
      <sheetName val="UNIT AC"/>
      <sheetName val="UNIT FAN"/>
      <sheetName val="INSTALASI (2)"/>
      <sheetName val="PENJUMLAHAN TATA UDARA"/>
      <sheetName val="5.5 - ELEKTRONIK"/>
      <sheetName val="6-Pek. Luar"/>
      <sheetName val="HIT AREA LUAR"/>
      <sheetName val="Luas Bangunan"/>
      <sheetName val="profit_Const"/>
      <sheetName val="FORM_X_COST"/>
      <sheetName val="H_Satuan"/>
      <sheetName val="EST__SERVICEHEATEXCHANGER-ATD"/>
      <sheetName val="Cover_Daf-2"/>
      <sheetName val="Fill_this_out_first___"/>
      <sheetName val="Civil_Costs"/>
      <sheetName val="ﾃｨｰﾁﾝｸﾞ"/>
      <sheetName val="Data"/>
      <sheetName val="New MADC"/>
      <sheetName val="Fill this out first___"/>
      <sheetName val="struktur tdk dipakai"/>
      <sheetName val="DAFTAR HARGA"/>
      <sheetName val="equipment"/>
      <sheetName val="Pile"/>
      <sheetName val="TB"/>
      <sheetName val="Breakdown Architecture"/>
      <sheetName val="Breakdown Structure"/>
      <sheetName val="GB"/>
      <sheetName val="Ring Balok"/>
      <sheetName val="Slab"/>
      <sheetName val="BAG_III"/>
      <sheetName val="Harga ME "/>
      <sheetName val="profit_Const1"/>
      <sheetName val="FORM_X_COST1"/>
      <sheetName val="H_Satuan1"/>
      <sheetName val="Fill_this_out_first___1"/>
      <sheetName val="EST__SERVICEHEATEXCHANGER-ATD1"/>
      <sheetName val="Cover_Daf-21"/>
      <sheetName val="Civil_Costs1"/>
      <sheetName val="BAHAN"/>
      <sheetName val="Foundation"/>
      <sheetName val="I-KAMAR"/>
      <sheetName val="villa"/>
      <sheetName val="harsat"/>
      <sheetName val="Pipe"/>
      <sheetName val="Rekap"/>
      <sheetName val="Sag1"/>
      <sheetName val="SCHEDULE"/>
      <sheetName val="Database"/>
      <sheetName val="AN-ME"/>
      <sheetName val="BQ ME"/>
      <sheetName val="BQ Stdr"/>
      <sheetName val="Elektrikal"/>
      <sheetName val="inp.data"/>
      <sheetName val="AP-2_Ars"/>
      <sheetName val="MPH_Ars"/>
      <sheetName val="PKP_Ars"/>
      <sheetName val="PLN_Ars"/>
      <sheetName val="Tower_Ars"/>
      <sheetName val="Str-AP2"/>
      <sheetName val="Str-MPH"/>
      <sheetName val="Str-PKP"/>
      <sheetName val="Str-PLN"/>
      <sheetName val="Str-TWR"/>
      <sheetName val="harga"/>
      <sheetName val="BQ-ME"/>
      <sheetName val="DATA WP"/>
      <sheetName val="BAG-III"/>
      <sheetName val="Daf 1"/>
      <sheetName val="FINISHING"/>
      <sheetName val="STRUKTUR"/>
      <sheetName val="Total Load List"/>
      <sheetName val="ALEK"/>
      <sheetName val="RkpTotal"/>
      <sheetName val="data RSUD KIS"/>
      <sheetName val="Bahan-Upah"/>
      <sheetName val="BAU"/>
      <sheetName val="HSD"/>
      <sheetName val="SEX"/>
      <sheetName val="CONSUMABLE"/>
      <sheetName val="Daftar berat"/>
      <sheetName val="CashFlow"/>
      <sheetName val="Bhn"/>
      <sheetName val="ARSITEKTUR"/>
      <sheetName val="Pendahuluan"/>
      <sheetName val="ch"/>
      <sheetName val="Analisa _ Upah"/>
      <sheetName val="RAP"/>
      <sheetName val="Arc Analysis"/>
      <sheetName val="An Str"/>
      <sheetName val="HRG BHN"/>
      <sheetName val="Upah"/>
      <sheetName val="Bahan "/>
      <sheetName val="Penwrn"/>
      <sheetName val="PO-2"/>
      <sheetName val="BQ-IABK"/>
      <sheetName val="daf_3_OK_"/>
      <sheetName val="daf_7_OK_"/>
      <sheetName val="Fins-Beng&amp;Fas"/>
      <sheetName val="JAN2002"/>
      <sheetName val="Bill sipil"/>
      <sheetName val="Analisa &amp; Upah"/>
      <sheetName val="harsat_str"/>
      <sheetName val="Koef"/>
      <sheetName val="BQ"/>
      <sheetName val="Analisa _Baku"/>
      <sheetName val="BQNSC"/>
      <sheetName val="Rekap Direct Cost"/>
      <sheetName val="price"/>
      <sheetName val="A"/>
      <sheetName val="Material&amp;Alat"/>
      <sheetName val="DB"/>
      <sheetName val="Penunjang"/>
      <sheetName val="ANALIS"/>
      <sheetName val="BILL"/>
      <sheetName val="Unit Rate"/>
      <sheetName val="부하계산서"/>
      <sheetName val="Sheet"/>
      <sheetName val="co2_data"/>
      <sheetName val="ac_data"/>
      <sheetName val="PNT-QUOT-#3"/>
      <sheetName val="COAT&amp;WRAP-QIOT-#3"/>
      <sheetName val="Piping"/>
      <sheetName val="Currency Rate"/>
      <sheetName val="4"/>
      <sheetName val="An-Alat"/>
      <sheetName val="div7"/>
      <sheetName val="rab"/>
      <sheetName val="BAG-2"/>
      <sheetName val="Summary Sheets"/>
      <sheetName val="RFP007"/>
      <sheetName val="RFP006"/>
      <sheetName val="RFP002"/>
      <sheetName val="RFP009"/>
      <sheetName val="BQ-E20-02(Rp)"/>
      <sheetName val="Index"/>
      <sheetName val="E_TRIKAL"/>
      <sheetName val="E_TRONIK"/>
      <sheetName val="MEK"/>
      <sheetName val="ANAL_HPS"/>
      <sheetName val="Rekap1"/>
      <sheetName val="ARSITEK"/>
      <sheetName val="ARS ADM"/>
      <sheetName val="csdim"/>
      <sheetName val="cdsload"/>
      <sheetName val="chsload"/>
      <sheetName val="Code 02"/>
      <sheetName val="Code 03"/>
      <sheetName val="Code 04"/>
      <sheetName val="Code 05"/>
      <sheetName val="Code 06"/>
      <sheetName val="Code 07"/>
      <sheetName val="Code 09"/>
      <sheetName val="CLAMP"/>
      <sheetName val="cvsload"/>
      <sheetName val="satuan_pek_ars"/>
      <sheetName val="RAB-ARS"/>
      <sheetName val="PileCap "/>
      <sheetName val="Tie Beam"/>
      <sheetName val="RAB Str "/>
      <sheetName val="Daf-III.1 Dinding-TA"/>
      <sheetName val="Daf-III.2 Pintu Jendela TA"/>
      <sheetName val="REKAPITULASI AKHIR"/>
      <sheetName val="Daf-III.6 Lain-lain TA"/>
      <sheetName val="Daf-VA ( TAMBAH KURANG TA)"/>
      <sheetName val="Daf-II.2 (Beton) TA"/>
      <sheetName val="ES_aLL"/>
      <sheetName val="div2"/>
      <sheetName val="analisa Str"/>
      <sheetName val="Material"/>
      <sheetName val="Daftar Upah"/>
      <sheetName val="Bill 5 Summary"/>
    </sheetNames>
    <sheetDataSet>
      <sheetData sheetId="0" refreshError="1"/>
      <sheetData sheetId="1"/>
      <sheetData sheetId="2" refreshError="1"/>
      <sheetData sheetId="3" refreshError="1"/>
      <sheetData sheetId="4">
        <row r="40">
          <cell r="AI40">
            <v>0</v>
          </cell>
        </row>
        <row r="47">
          <cell r="AI47">
            <v>0</v>
          </cell>
        </row>
        <row r="52">
          <cell r="AI52">
            <v>0</v>
          </cell>
        </row>
        <row r="60">
          <cell r="AI60">
            <v>0</v>
          </cell>
        </row>
        <row r="88">
          <cell r="AI88">
            <v>0</v>
          </cell>
        </row>
        <row r="95">
          <cell r="AI95">
            <v>0</v>
          </cell>
        </row>
        <row r="104">
          <cell r="AI104">
            <v>0</v>
          </cell>
        </row>
        <row r="113">
          <cell r="AI113">
            <v>0</v>
          </cell>
        </row>
        <row r="122">
          <cell r="AI122">
            <v>0</v>
          </cell>
        </row>
        <row r="129">
          <cell r="AI129">
            <v>0</v>
          </cell>
        </row>
        <row r="138">
          <cell r="AI138">
            <v>0</v>
          </cell>
        </row>
        <row r="140">
          <cell r="AI140">
            <v>0</v>
          </cell>
        </row>
      </sheetData>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Harga Bahan"/>
      <sheetName val="Kuantitas"/>
      <sheetName val="Rekapitulasi"/>
      <sheetName val="AnTek"/>
      <sheetName val="Alat Berat"/>
      <sheetName val="Personil"/>
      <sheetName val="Pengalaman"/>
      <sheetName val="Neraca"/>
      <sheetName val="Schedule"/>
    </sheetNames>
    <sheetDataSet>
      <sheetData sheetId="0" refreshError="1"/>
      <sheetData sheetId="1" refreshError="1">
        <row r="131">
          <cell r="H131">
            <v>12500</v>
          </cell>
        </row>
        <row r="134">
          <cell r="H134">
            <v>1250</v>
          </cell>
        </row>
        <row r="136">
          <cell r="H136">
            <v>1680</v>
          </cell>
        </row>
        <row r="143">
          <cell r="H143">
            <v>10000</v>
          </cell>
        </row>
        <row r="144">
          <cell r="H144">
            <v>7000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LOKASI"/>
      <sheetName val="MAPP"/>
      <sheetName val="RKP"/>
      <sheetName val="RAB"/>
      <sheetName val="RAB2"/>
      <sheetName val="RKP-HARPEK"/>
      <sheetName val="ANALISA"/>
      <sheetName val="ANMOBPEM"/>
      <sheetName val="ANMOB"/>
      <sheetName val="BASIC"/>
      <sheetName val="DIV-2"/>
      <sheetName val="DIV-3"/>
      <sheetName val="DIV-4"/>
      <sheetName val="DIV-5"/>
      <sheetName val="DIV-6"/>
      <sheetName val="DIV-7"/>
      <sheetName val="DIV-8"/>
      <sheetName val="MOS"/>
      <sheetName val="PLANT"/>
      <sheetName val="MPU"/>
      <sheetName val="DAKON"/>
      <sheetName val="SUB"/>
      <sheetName val="LAMP"/>
      <sheetName val="BETON"/>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row r="93">
          <cell r="K93">
            <v>69640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row r="1">
          <cell r="A1" t="str">
            <v>URAIAN ANALISA ALAT</v>
          </cell>
        </row>
        <row r="4">
          <cell r="A4" t="str">
            <v>No.</v>
          </cell>
          <cell r="C4" t="str">
            <v>U R A I A N</v>
          </cell>
          <cell r="G4" t="str">
            <v>KODE</v>
          </cell>
          <cell r="H4" t="str">
            <v>KOEF.</v>
          </cell>
          <cell r="I4" t="str">
            <v>SATUAN</v>
          </cell>
          <cell r="J4" t="str">
            <v>KET.</v>
          </cell>
        </row>
        <row r="7">
          <cell r="A7" t="str">
            <v>A.</v>
          </cell>
          <cell r="C7" t="str">
            <v>URAIAN PERALATAN</v>
          </cell>
        </row>
        <row r="8">
          <cell r="A8" t="str">
            <v xml:space="preserve">       1.</v>
          </cell>
          <cell r="C8" t="str">
            <v>Jenis Peralatan</v>
          </cell>
          <cell r="G8" t="str">
            <v>CONCRETE MIXER 0.3-0.6 M3</v>
          </cell>
          <cell r="J8" t="str">
            <v>E06</v>
          </cell>
        </row>
        <row r="9">
          <cell r="A9" t="str">
            <v xml:space="preserve">       2.</v>
          </cell>
          <cell r="C9" t="str">
            <v>Tenaga</v>
          </cell>
          <cell r="G9" t="str">
            <v>Pw</v>
          </cell>
          <cell r="H9">
            <v>15</v>
          </cell>
          <cell r="I9" t="str">
            <v>HP</v>
          </cell>
        </row>
        <row r="10">
          <cell r="A10" t="str">
            <v xml:space="preserve">       3.</v>
          </cell>
          <cell r="C10" t="str">
            <v>Kapasitas</v>
          </cell>
          <cell r="G10" t="str">
            <v>Cp</v>
          </cell>
          <cell r="H10">
            <v>500</v>
          </cell>
          <cell r="I10" t="str">
            <v>Liter</v>
          </cell>
        </row>
        <row r="11">
          <cell r="A11" t="str">
            <v xml:space="preserve">       4.</v>
          </cell>
          <cell r="C11" t="str">
            <v>Alat Baru                :</v>
          </cell>
          <cell r="D11" t="str">
            <v xml:space="preserve">  a.  Umur Ekonomis</v>
          </cell>
          <cell r="G11" t="str">
            <v>A</v>
          </cell>
          <cell r="H11">
            <v>4</v>
          </cell>
          <cell r="I11" t="str">
            <v>Tahun</v>
          </cell>
        </row>
        <row r="12">
          <cell r="D12" t="str">
            <v xml:space="preserve">  b.  Jam Kerja Dalam 1 Tahun</v>
          </cell>
          <cell r="G12" t="str">
            <v>W</v>
          </cell>
          <cell r="H12">
            <v>2000</v>
          </cell>
          <cell r="I12" t="str">
            <v>Jam</v>
          </cell>
        </row>
        <row r="13">
          <cell r="D13" t="str">
            <v xml:space="preserve">  c.  Harga Alat</v>
          </cell>
          <cell r="G13" t="str">
            <v>B</v>
          </cell>
          <cell r="H13">
            <v>36000000</v>
          </cell>
          <cell r="I13" t="str">
            <v>Rupiah</v>
          </cell>
        </row>
        <row r="14">
          <cell r="A14" t="str">
            <v xml:space="preserve">       5.</v>
          </cell>
          <cell r="C14" t="str">
            <v>Alat Yang Dipakai  :</v>
          </cell>
          <cell r="D14" t="str">
            <v xml:space="preserve">  a.  Umur Ekonomis</v>
          </cell>
          <cell r="G14" t="str">
            <v>A'</v>
          </cell>
          <cell r="H14">
            <v>4</v>
          </cell>
          <cell r="I14" t="str">
            <v>Tahun</v>
          </cell>
          <cell r="J14" t="str">
            <v xml:space="preserve"> Alat Baru</v>
          </cell>
        </row>
        <row r="15">
          <cell r="D15" t="str">
            <v xml:space="preserve">  b.  Jam Kerja Dalam 1 Tahun </v>
          </cell>
          <cell r="G15" t="str">
            <v>W'</v>
          </cell>
          <cell r="H15">
            <v>2000</v>
          </cell>
          <cell r="I15" t="str">
            <v>Jam</v>
          </cell>
          <cell r="J15" t="str">
            <v xml:space="preserve"> Alat Baru</v>
          </cell>
        </row>
        <row r="16">
          <cell r="D16" t="str">
            <v xml:space="preserve">  c.  Harga Alat   (*)</v>
          </cell>
          <cell r="G16" t="str">
            <v>B'</v>
          </cell>
          <cell r="H16">
            <v>36000000</v>
          </cell>
          <cell r="I16" t="str">
            <v>Rupiah</v>
          </cell>
          <cell r="J16" t="str">
            <v xml:space="preserve"> Alat Baru</v>
          </cell>
        </row>
        <row r="18">
          <cell r="A18" t="str">
            <v>B.</v>
          </cell>
          <cell r="C18" t="str">
            <v>BIAYA PASTI PER JAM KERJA</v>
          </cell>
        </row>
        <row r="19">
          <cell r="A19" t="str">
            <v xml:space="preserve">       1.</v>
          </cell>
          <cell r="C19" t="str">
            <v>Nilai Sisa Alat</v>
          </cell>
          <cell r="D19" t="str">
            <v>=  10 % x B</v>
          </cell>
          <cell r="G19" t="str">
            <v>C</v>
          </cell>
          <cell r="H19">
            <v>3600000</v>
          </cell>
          <cell r="I19" t="str">
            <v>Rupiah</v>
          </cell>
        </row>
        <row r="21">
          <cell r="A21" t="str">
            <v xml:space="preserve">       2.</v>
          </cell>
          <cell r="C21" t="str">
            <v>Faktor Angsuran Modal    =</v>
          </cell>
          <cell r="E21" t="str">
            <v>i x (1 + i)^A'</v>
          </cell>
          <cell r="G21" t="str">
            <v>D</v>
          </cell>
          <cell r="H21">
            <v>0.38628912071535026</v>
          </cell>
          <cell r="I21" t="str">
            <v>-</v>
          </cell>
        </row>
        <row r="22">
          <cell r="E22" t="str">
            <v>(1 + i)^A' - 1</v>
          </cell>
        </row>
        <row r="23">
          <cell r="A23" t="str">
            <v xml:space="preserve">       3.</v>
          </cell>
          <cell r="C23" t="str">
            <v>Biaya Pasti per Jam  :</v>
          </cell>
        </row>
        <row r="24">
          <cell r="C24" t="str">
            <v>a.  Biaya Pengembalian Modal  =</v>
          </cell>
          <cell r="E24" t="str">
            <v>( B' - C ) x D</v>
          </cell>
          <cell r="G24" t="str">
            <v>E</v>
          </cell>
          <cell r="H24">
            <v>6257.8837555886739</v>
          </cell>
          <cell r="I24" t="str">
            <v>Rupiah</v>
          </cell>
        </row>
        <row r="25">
          <cell r="E25" t="str">
            <v>W'</v>
          </cell>
        </row>
        <row r="27">
          <cell r="C27" t="str">
            <v>b.  Asuransi, dll =</v>
          </cell>
          <cell r="D27">
            <v>2E-3</v>
          </cell>
          <cell r="E27" t="str">
            <v xml:space="preserve">  x   B'</v>
          </cell>
          <cell r="G27" t="str">
            <v>F</v>
          </cell>
          <cell r="H27">
            <v>36</v>
          </cell>
          <cell r="I27" t="str">
            <v>Rupiah</v>
          </cell>
        </row>
        <row r="28">
          <cell r="E28" t="str">
            <v>W'</v>
          </cell>
        </row>
        <row r="30">
          <cell r="C30" t="str">
            <v>Biaya Pasti per Jam             =</v>
          </cell>
          <cell r="E30" t="str">
            <v>( E + F )</v>
          </cell>
          <cell r="G30" t="str">
            <v>G</v>
          </cell>
          <cell r="H30">
            <v>6293.8837555886739</v>
          </cell>
          <cell r="I30" t="str">
            <v>Rupiah</v>
          </cell>
        </row>
        <row r="32">
          <cell r="A32" t="str">
            <v>C.</v>
          </cell>
          <cell r="C32" t="str">
            <v>BIAYA OPERASI PER JAM KERJA</v>
          </cell>
        </row>
        <row r="34">
          <cell r="A34" t="str">
            <v xml:space="preserve">       1.</v>
          </cell>
          <cell r="C34" t="str">
            <v xml:space="preserve">Bahan Bakar  =  (0.125-0.175 Ltr/HP/Jam)   x Pw x Ms </v>
          </cell>
          <cell r="G34" t="str">
            <v>H</v>
          </cell>
          <cell r="H34">
            <v>7781.25</v>
          </cell>
          <cell r="I34" t="str">
            <v>Rupiah</v>
          </cell>
        </row>
        <row r="36">
          <cell r="A36" t="str">
            <v xml:space="preserve">       2.</v>
          </cell>
          <cell r="C36" t="str">
            <v>Pelumas         =  (0.01-0.02 Ltr/HP/Jam) x Pw x Mp</v>
          </cell>
          <cell r="G36" t="str">
            <v>I</v>
          </cell>
          <cell r="H36">
            <v>4500</v>
          </cell>
          <cell r="I36" t="str">
            <v>Rupiah</v>
          </cell>
        </row>
        <row r="38">
          <cell r="A38" t="str">
            <v xml:space="preserve">       3.</v>
          </cell>
          <cell r="C38" t="str">
            <v>Perawatan dan</v>
          </cell>
          <cell r="D38" t="str">
            <v>(12,5 % - 17,5 %)  x  B'</v>
          </cell>
          <cell r="G38" t="str">
            <v>K</v>
          </cell>
          <cell r="H38">
            <v>2250</v>
          </cell>
          <cell r="I38" t="str">
            <v>Rupiah</v>
          </cell>
        </row>
        <row r="39">
          <cell r="C39" t="str">
            <v xml:space="preserve">        perbaikan    =</v>
          </cell>
          <cell r="D39" t="str">
            <v>W'</v>
          </cell>
        </row>
        <row r="41">
          <cell r="A41" t="str">
            <v xml:space="preserve">       4.</v>
          </cell>
          <cell r="C41" t="str">
            <v>Operator</v>
          </cell>
          <cell r="D41" t="str">
            <v>=   ( 1  Orang / Jam )  x  U1</v>
          </cell>
          <cell r="G41" t="str">
            <v>L</v>
          </cell>
          <cell r="H41">
            <v>10714.285714285714</v>
          </cell>
          <cell r="I41" t="str">
            <v>Rupiah</v>
          </cell>
        </row>
        <row r="42">
          <cell r="A42" t="str">
            <v xml:space="preserve">       5.</v>
          </cell>
          <cell r="C42" t="str">
            <v>Pembantu Operator</v>
          </cell>
          <cell r="D42" t="str">
            <v>=   ( 1  Orang / Jam )  x  U2</v>
          </cell>
          <cell r="G42" t="str">
            <v>M</v>
          </cell>
          <cell r="H42">
            <v>4000</v>
          </cell>
          <cell r="I42" t="str">
            <v>Rupiah</v>
          </cell>
        </row>
        <row r="44">
          <cell r="C44" t="str">
            <v>Biaya Operasi per Jam        =</v>
          </cell>
          <cell r="E44" t="str">
            <v>(H+I+K+L+M)</v>
          </cell>
          <cell r="G44" t="str">
            <v>P</v>
          </cell>
          <cell r="H44">
            <v>29245.535714285714</v>
          </cell>
          <cell r="I44" t="str">
            <v>Rupiah</v>
          </cell>
        </row>
        <row r="46">
          <cell r="A46" t="str">
            <v>D.</v>
          </cell>
          <cell r="C46" t="str">
            <v>TOTAL BIAYA SEWA ALAT / JAM   =   ( G + P )</v>
          </cell>
          <cell r="G46" t="str">
            <v>S</v>
          </cell>
          <cell r="H46">
            <v>35539.419469874389</v>
          </cell>
          <cell r="I46" t="str">
            <v>Rupiah</v>
          </cell>
        </row>
        <row r="49">
          <cell r="A49" t="str">
            <v>E.</v>
          </cell>
          <cell r="C49" t="str">
            <v>LAIN - LAIN</v>
          </cell>
        </row>
        <row r="50">
          <cell r="A50" t="str">
            <v xml:space="preserve">       1.</v>
          </cell>
          <cell r="C50" t="str">
            <v>Tingkat Suku Bunga</v>
          </cell>
          <cell r="G50" t="str">
            <v>i</v>
          </cell>
          <cell r="H50">
            <v>20</v>
          </cell>
          <cell r="I50" t="str">
            <v>% / Tahun</v>
          </cell>
        </row>
        <row r="51">
          <cell r="A51" t="str">
            <v xml:space="preserve">       2.</v>
          </cell>
          <cell r="C51" t="str">
            <v>Upah Operator / Sopir</v>
          </cell>
          <cell r="G51" t="str">
            <v>U1</v>
          </cell>
          <cell r="H51">
            <v>10714.285714285714</v>
          </cell>
          <cell r="I51" t="str">
            <v>Rp./Jam</v>
          </cell>
        </row>
        <row r="52">
          <cell r="A52" t="str">
            <v xml:space="preserve">       3.</v>
          </cell>
          <cell r="C52" t="str">
            <v>Upah Pembantu Operator / Pmb.Sopir</v>
          </cell>
          <cell r="G52" t="str">
            <v>U2</v>
          </cell>
          <cell r="H52">
            <v>4000</v>
          </cell>
          <cell r="I52" t="str">
            <v>Rp./Jam</v>
          </cell>
        </row>
        <row r="53">
          <cell r="A53" t="str">
            <v xml:space="preserve">       4.</v>
          </cell>
          <cell r="C53" t="str">
            <v>Bahan Bakar Bensin</v>
          </cell>
          <cell r="G53" t="str">
            <v>Mb</v>
          </cell>
          <cell r="H53">
            <v>4500</v>
          </cell>
          <cell r="I53" t="str">
            <v>Liter</v>
          </cell>
        </row>
        <row r="54">
          <cell r="A54" t="str">
            <v xml:space="preserve">       5.</v>
          </cell>
          <cell r="C54" t="str">
            <v>Bahan Bakar Solar</v>
          </cell>
          <cell r="G54" t="str">
            <v>Ms</v>
          </cell>
          <cell r="H54">
            <v>4400</v>
          </cell>
          <cell r="I54" t="str">
            <v>Liter</v>
          </cell>
        </row>
        <row r="55">
          <cell r="A55" t="str">
            <v xml:space="preserve">       6.</v>
          </cell>
          <cell r="C55" t="str">
            <v>Minyak Pelumas</v>
          </cell>
          <cell r="G55" t="str">
            <v>Mp</v>
          </cell>
          <cell r="H55">
            <v>30000</v>
          </cell>
          <cell r="I55" t="str">
            <v>Liter</v>
          </cell>
        </row>
        <row r="56">
          <cell r="A56" t="str">
            <v xml:space="preserve">       7.</v>
          </cell>
          <cell r="C56" t="str">
            <v>PPN diperhitungkan pada lembar Rekapitulasi</v>
          </cell>
        </row>
        <row r="57">
          <cell r="C57" t="str">
            <v>Biaya Pekerjaan</v>
          </cell>
        </row>
        <row r="119">
          <cell r="A119" t="str">
            <v>URAIAN ANALISA ALAT</v>
          </cell>
        </row>
        <row r="122">
          <cell r="A122" t="str">
            <v>No.</v>
          </cell>
          <cell r="C122" t="str">
            <v>U R A I A N</v>
          </cell>
          <cell r="G122" t="str">
            <v>KODE</v>
          </cell>
          <cell r="H122" t="str">
            <v>KOEF.</v>
          </cell>
          <cell r="I122" t="str">
            <v>SATUAN</v>
          </cell>
          <cell r="J122" t="str">
            <v>KET.</v>
          </cell>
        </row>
        <row r="125">
          <cell r="A125" t="str">
            <v>A.</v>
          </cell>
          <cell r="C125" t="str">
            <v>URAIAN PERALATAN</v>
          </cell>
        </row>
        <row r="126">
          <cell r="A126" t="str">
            <v xml:space="preserve">       1.</v>
          </cell>
          <cell r="C126" t="str">
            <v>Jenis Peralatan</v>
          </cell>
          <cell r="G126" t="str">
            <v>DUMP TRUCK 3-4 M3</v>
          </cell>
          <cell r="J126" t="str">
            <v>E08</v>
          </cell>
        </row>
        <row r="127">
          <cell r="A127" t="str">
            <v xml:space="preserve">       2.</v>
          </cell>
          <cell r="C127" t="str">
            <v>Tenaga</v>
          </cell>
          <cell r="G127" t="str">
            <v>Pw</v>
          </cell>
          <cell r="H127">
            <v>100</v>
          </cell>
          <cell r="I127" t="str">
            <v>HP</v>
          </cell>
        </row>
        <row r="128">
          <cell r="A128" t="str">
            <v xml:space="preserve">       3.</v>
          </cell>
          <cell r="C128" t="str">
            <v>Kapasitas</v>
          </cell>
          <cell r="G128" t="str">
            <v>Cp</v>
          </cell>
          <cell r="H128">
            <v>6</v>
          </cell>
          <cell r="I128" t="str">
            <v>Ton</v>
          </cell>
        </row>
        <row r="129">
          <cell r="A129" t="str">
            <v xml:space="preserve">       4.</v>
          </cell>
          <cell r="C129" t="str">
            <v>Alat Baru                :</v>
          </cell>
          <cell r="D129" t="str">
            <v xml:space="preserve">  a.  Umur Ekonomis</v>
          </cell>
          <cell r="G129" t="str">
            <v>A</v>
          </cell>
          <cell r="H129">
            <v>5</v>
          </cell>
          <cell r="I129" t="str">
            <v>Tahun</v>
          </cell>
        </row>
        <row r="130">
          <cell r="D130" t="str">
            <v xml:space="preserve">  b.  Jam Kerja Dalam 1 Tahun</v>
          </cell>
          <cell r="G130" t="str">
            <v>W</v>
          </cell>
          <cell r="H130">
            <v>2000</v>
          </cell>
          <cell r="I130" t="str">
            <v>Jam</v>
          </cell>
        </row>
        <row r="131">
          <cell r="D131" t="str">
            <v xml:space="preserve">  c.  Harga Alat</v>
          </cell>
          <cell r="G131" t="str">
            <v>B</v>
          </cell>
          <cell r="H131">
            <v>209000000.00000003</v>
          </cell>
          <cell r="I131" t="str">
            <v>Rupiah</v>
          </cell>
        </row>
        <row r="132">
          <cell r="A132" t="str">
            <v xml:space="preserve">       5.</v>
          </cell>
          <cell r="C132" t="str">
            <v>Alat Yang Dipakai  :</v>
          </cell>
          <cell r="D132" t="str">
            <v xml:space="preserve">  a.  Umur Ekonomis</v>
          </cell>
          <cell r="G132" t="str">
            <v>A'</v>
          </cell>
          <cell r="H132">
            <v>5</v>
          </cell>
          <cell r="I132" t="str">
            <v>Tahun</v>
          </cell>
          <cell r="J132" t="str">
            <v xml:space="preserve"> Alat Baru</v>
          </cell>
        </row>
        <row r="133">
          <cell r="D133" t="str">
            <v xml:space="preserve">  b.  Jam Kerja Dalam 1 Tahun </v>
          </cell>
          <cell r="G133" t="str">
            <v>W'</v>
          </cell>
          <cell r="H133">
            <v>2000</v>
          </cell>
          <cell r="I133" t="str">
            <v>Jam</v>
          </cell>
          <cell r="J133" t="str">
            <v xml:space="preserve"> Alat Baru</v>
          </cell>
        </row>
        <row r="134">
          <cell r="D134" t="str">
            <v xml:space="preserve">  c.  Harga Alat   (*)</v>
          </cell>
          <cell r="G134" t="str">
            <v>B'</v>
          </cell>
          <cell r="H134">
            <v>209000000.00000003</v>
          </cell>
          <cell r="I134" t="str">
            <v>Rupiah</v>
          </cell>
          <cell r="J134" t="str">
            <v xml:space="preserve"> Alat Baru</v>
          </cell>
        </row>
        <row r="136">
          <cell r="A136" t="str">
            <v>B.</v>
          </cell>
          <cell r="C136" t="str">
            <v>BIAYA PASTI PER JAM KERJA</v>
          </cell>
        </row>
        <row r="137">
          <cell r="A137" t="str">
            <v xml:space="preserve">       1.</v>
          </cell>
          <cell r="C137" t="str">
            <v>Nilai Sisa Alat</v>
          </cell>
          <cell r="D137" t="str">
            <v>=  10 % x B</v>
          </cell>
          <cell r="G137" t="str">
            <v>C</v>
          </cell>
          <cell r="H137">
            <v>20900000.000000004</v>
          </cell>
          <cell r="I137" t="str">
            <v>Rupiah</v>
          </cell>
        </row>
        <row r="139">
          <cell r="A139" t="str">
            <v xml:space="preserve">       2.</v>
          </cell>
          <cell r="C139" t="str">
            <v>Faktor Angsuran Modal    =</v>
          </cell>
          <cell r="E139" t="str">
            <v>i x (1 + i)^A'</v>
          </cell>
          <cell r="G139" t="str">
            <v>D</v>
          </cell>
          <cell r="H139">
            <v>0.33437970328961514</v>
          </cell>
          <cell r="I139" t="str">
            <v>-</v>
          </cell>
        </row>
        <row r="140">
          <cell r="E140" t="str">
            <v>(1 + i)^A' - 1</v>
          </cell>
        </row>
        <row r="141">
          <cell r="A141" t="str">
            <v xml:space="preserve">       3.</v>
          </cell>
          <cell r="C141" t="str">
            <v>Biaya Pasti per Jam  :</v>
          </cell>
        </row>
        <row r="142">
          <cell r="C142" t="str">
            <v>a.  Biaya Pengembalian Modal  =</v>
          </cell>
          <cell r="E142" t="str">
            <v>( B' - C ) x D</v>
          </cell>
          <cell r="G142" t="str">
            <v>E</v>
          </cell>
          <cell r="H142">
            <v>31448.41109438831</v>
          </cell>
          <cell r="I142" t="str">
            <v>Rupiah</v>
          </cell>
        </row>
        <row r="143">
          <cell r="E143" t="str">
            <v>W'</v>
          </cell>
        </row>
        <row r="145">
          <cell r="C145" t="str">
            <v>b.  Asuransi, dll =</v>
          </cell>
          <cell r="D145">
            <v>2E-3</v>
          </cell>
          <cell r="E145" t="str">
            <v xml:space="preserve">  x   B'</v>
          </cell>
          <cell r="G145" t="str">
            <v>F</v>
          </cell>
          <cell r="H145">
            <v>209</v>
          </cell>
          <cell r="I145" t="str">
            <v>Rupiah</v>
          </cell>
        </row>
        <row r="146">
          <cell r="E146" t="str">
            <v>W'</v>
          </cell>
        </row>
        <row r="148">
          <cell r="C148" t="str">
            <v>Biaya Pasti per Jam             =</v>
          </cell>
          <cell r="E148" t="str">
            <v>( E + F )</v>
          </cell>
          <cell r="G148" t="str">
            <v>G</v>
          </cell>
          <cell r="H148">
            <v>31657.41109438831</v>
          </cell>
          <cell r="I148" t="str">
            <v>Rupiah</v>
          </cell>
        </row>
        <row r="150">
          <cell r="A150" t="str">
            <v>C.</v>
          </cell>
          <cell r="C150" t="str">
            <v>BIAYA OPERASI PER JAM KERJA</v>
          </cell>
        </row>
        <row r="152">
          <cell r="A152" t="str">
            <v xml:space="preserve">       1.</v>
          </cell>
          <cell r="C152" t="str">
            <v xml:space="preserve">Bahan Bakar  =  (0.125-0.175 Ltr/HP/Jam)   x Pw x Ms </v>
          </cell>
          <cell r="G152" t="str">
            <v>H</v>
          </cell>
          <cell r="H152">
            <v>51875</v>
          </cell>
          <cell r="I152" t="str">
            <v>Rupiah</v>
          </cell>
        </row>
        <row r="154">
          <cell r="A154" t="str">
            <v xml:space="preserve">       2.</v>
          </cell>
          <cell r="C154" t="str">
            <v>Pelumas         =  (0.01-0.02 Ltr/HP/Jam) x Pw x Mp</v>
          </cell>
          <cell r="G154" t="str">
            <v>I</v>
          </cell>
          <cell r="H154">
            <v>30000</v>
          </cell>
          <cell r="I154" t="str">
            <v>Rupiah</v>
          </cell>
        </row>
        <row r="156">
          <cell r="A156" t="str">
            <v xml:space="preserve">       3.</v>
          </cell>
          <cell r="C156" t="str">
            <v>Perawatan dan</v>
          </cell>
          <cell r="D156" t="str">
            <v>(12,5 % - 17,5 %)  x  B'</v>
          </cell>
          <cell r="G156" t="str">
            <v>K</v>
          </cell>
          <cell r="H156">
            <v>13062.5</v>
          </cell>
          <cell r="I156" t="str">
            <v>Rupiah</v>
          </cell>
        </row>
        <row r="157">
          <cell r="C157" t="str">
            <v xml:space="preserve">        perbaikan    =</v>
          </cell>
          <cell r="D157" t="str">
            <v>W'</v>
          </cell>
        </row>
        <row r="159">
          <cell r="A159" t="str">
            <v xml:space="preserve">       4.</v>
          </cell>
          <cell r="C159" t="str">
            <v>Operator</v>
          </cell>
          <cell r="D159" t="str">
            <v>=   ( 1  Orang / Jam )  x  U1</v>
          </cell>
          <cell r="G159" t="str">
            <v>L</v>
          </cell>
          <cell r="H159">
            <v>10714.285714285714</v>
          </cell>
          <cell r="I159" t="str">
            <v>Rupiah</v>
          </cell>
        </row>
        <row r="160">
          <cell r="A160" t="str">
            <v xml:space="preserve">       5.</v>
          </cell>
          <cell r="C160" t="str">
            <v>Pembantu Operator</v>
          </cell>
          <cell r="D160" t="str">
            <v>=   ( 1  Orang / Jam )  x  U2</v>
          </cell>
          <cell r="G160" t="str">
            <v>M</v>
          </cell>
          <cell r="H160">
            <v>4000</v>
          </cell>
          <cell r="I160" t="str">
            <v>Rupiah</v>
          </cell>
        </row>
        <row r="162">
          <cell r="C162" t="str">
            <v>Biaya Operasi per Jam        =</v>
          </cell>
          <cell r="E162" t="str">
            <v>(H+I+K+L+M)</v>
          </cell>
          <cell r="G162" t="str">
            <v>P</v>
          </cell>
          <cell r="H162">
            <v>109651.78571428571</v>
          </cell>
          <cell r="I162" t="str">
            <v>Rupiah</v>
          </cell>
        </row>
        <row r="164">
          <cell r="A164" t="str">
            <v>D.</v>
          </cell>
          <cell r="C164" t="str">
            <v>TOTAL BIAYA SEWA ALAT / JAM   =   ( G + P )</v>
          </cell>
          <cell r="G164" t="str">
            <v>S</v>
          </cell>
          <cell r="H164">
            <v>141309.19680867402</v>
          </cell>
          <cell r="I164" t="str">
            <v>Rupiah</v>
          </cell>
        </row>
        <row r="167">
          <cell r="A167" t="str">
            <v>E.</v>
          </cell>
          <cell r="C167" t="str">
            <v>LAIN - LAIN</v>
          </cell>
        </row>
        <row r="168">
          <cell r="A168" t="str">
            <v xml:space="preserve">       1.</v>
          </cell>
          <cell r="C168" t="str">
            <v>Tingkat Suku Bunga</v>
          </cell>
          <cell r="G168" t="str">
            <v>i</v>
          </cell>
          <cell r="H168">
            <v>20</v>
          </cell>
          <cell r="I168" t="str">
            <v>% / Tahun</v>
          </cell>
        </row>
        <row r="169">
          <cell r="A169" t="str">
            <v xml:space="preserve">       2.</v>
          </cell>
          <cell r="C169" t="str">
            <v>Upah Operator / Sopir / Mekanik</v>
          </cell>
          <cell r="G169" t="str">
            <v>U1</v>
          </cell>
          <cell r="H169">
            <v>10714.285714285714</v>
          </cell>
          <cell r="I169" t="str">
            <v>Rp./Jam</v>
          </cell>
        </row>
        <row r="170">
          <cell r="A170" t="str">
            <v xml:space="preserve">       3.</v>
          </cell>
          <cell r="C170" t="str">
            <v>Upah Pembantu Operator / Pmb.Sopir / Pmb.Mekanik</v>
          </cell>
          <cell r="G170" t="str">
            <v>U2</v>
          </cell>
          <cell r="H170">
            <v>4000</v>
          </cell>
          <cell r="I170" t="str">
            <v>Rp./Jam</v>
          </cell>
        </row>
        <row r="171">
          <cell r="A171" t="str">
            <v xml:space="preserve">       4.</v>
          </cell>
          <cell r="C171" t="str">
            <v>Bahan Bakar Bensin</v>
          </cell>
          <cell r="G171" t="str">
            <v>Mb</v>
          </cell>
          <cell r="H171">
            <v>4500</v>
          </cell>
          <cell r="I171" t="str">
            <v>Liter</v>
          </cell>
        </row>
        <row r="172">
          <cell r="A172" t="str">
            <v xml:space="preserve">       5.</v>
          </cell>
          <cell r="C172" t="str">
            <v>Bahan Bakar Solar</v>
          </cell>
          <cell r="G172" t="str">
            <v>Ms</v>
          </cell>
          <cell r="H172">
            <v>4400</v>
          </cell>
          <cell r="I172" t="str">
            <v>Liter</v>
          </cell>
        </row>
        <row r="173">
          <cell r="A173" t="str">
            <v xml:space="preserve">       6.</v>
          </cell>
          <cell r="C173" t="str">
            <v>Minyak Pelumas</v>
          </cell>
          <cell r="G173" t="str">
            <v>Mp</v>
          </cell>
          <cell r="H173">
            <v>30000</v>
          </cell>
          <cell r="I173" t="str">
            <v>Liter</v>
          </cell>
        </row>
        <row r="174">
          <cell r="A174" t="str">
            <v xml:space="preserve">       7.</v>
          </cell>
          <cell r="C174" t="str">
            <v>PPN diperhitungkan pada lembar Rekapitulasi</v>
          </cell>
        </row>
        <row r="175">
          <cell r="C175" t="str">
            <v>Biaya Pekerjaan</v>
          </cell>
        </row>
        <row r="178">
          <cell r="A178" t="str">
            <v>URAIAN ANALISA ALAT</v>
          </cell>
        </row>
        <row r="181">
          <cell r="A181" t="str">
            <v>No.</v>
          </cell>
          <cell r="C181" t="str">
            <v>U R A I A N</v>
          </cell>
          <cell r="G181" t="str">
            <v>KODE</v>
          </cell>
          <cell r="H181" t="str">
            <v>KOEF.</v>
          </cell>
          <cell r="I181" t="str">
            <v>SATUAN</v>
          </cell>
          <cell r="J181" t="str">
            <v>KET.</v>
          </cell>
        </row>
        <row r="184">
          <cell r="A184" t="str">
            <v>A.</v>
          </cell>
          <cell r="C184" t="str">
            <v>URAIAN PERALATAN</v>
          </cell>
        </row>
        <row r="185">
          <cell r="A185" t="str">
            <v xml:space="preserve">       1.</v>
          </cell>
          <cell r="C185" t="str">
            <v>Jenis Peralatan</v>
          </cell>
          <cell r="G185" t="str">
            <v>DUMP TRUCK</v>
          </cell>
          <cell r="J185" t="str">
            <v>E09</v>
          </cell>
        </row>
        <row r="186">
          <cell r="A186" t="str">
            <v xml:space="preserve">       2.</v>
          </cell>
          <cell r="C186" t="str">
            <v>Tenaga</v>
          </cell>
          <cell r="G186" t="str">
            <v>Pw</v>
          </cell>
          <cell r="H186">
            <v>125</v>
          </cell>
          <cell r="I186" t="str">
            <v>HP</v>
          </cell>
        </row>
        <row r="187">
          <cell r="A187" t="str">
            <v xml:space="preserve">       3.</v>
          </cell>
          <cell r="C187" t="str">
            <v>Kapasitas</v>
          </cell>
          <cell r="G187" t="str">
            <v>Cp</v>
          </cell>
          <cell r="H187">
            <v>8</v>
          </cell>
          <cell r="I187" t="str">
            <v>Ton</v>
          </cell>
        </row>
        <row r="188">
          <cell r="A188" t="str">
            <v xml:space="preserve">       4.</v>
          </cell>
          <cell r="C188" t="str">
            <v>Alat Baru                :</v>
          </cell>
          <cell r="D188" t="str">
            <v xml:space="preserve">  a.  Umur Ekonomis</v>
          </cell>
          <cell r="G188" t="str">
            <v>A</v>
          </cell>
          <cell r="H188">
            <v>5</v>
          </cell>
          <cell r="I188" t="str">
            <v>Tahun</v>
          </cell>
        </row>
        <row r="189">
          <cell r="D189" t="str">
            <v xml:space="preserve">  b.  Jam Kerja Dalam 1 Tahun</v>
          </cell>
          <cell r="G189" t="str">
            <v>W</v>
          </cell>
          <cell r="H189">
            <v>2000</v>
          </cell>
          <cell r="I189" t="str">
            <v>Jam</v>
          </cell>
        </row>
        <row r="190">
          <cell r="D190" t="str">
            <v xml:space="preserve">  c.  Harga Alat</v>
          </cell>
          <cell r="G190" t="str">
            <v>B</v>
          </cell>
          <cell r="H190">
            <v>300000000</v>
          </cell>
          <cell r="I190" t="str">
            <v>Rupiah</v>
          </cell>
        </row>
        <row r="191">
          <cell r="A191" t="str">
            <v xml:space="preserve">       5.</v>
          </cell>
          <cell r="C191" t="str">
            <v>Alat Yang Dipakai  :</v>
          </cell>
          <cell r="D191" t="str">
            <v xml:space="preserve">  a.  Umur Ekonomis</v>
          </cell>
          <cell r="G191" t="str">
            <v>A'</v>
          </cell>
          <cell r="H191">
            <v>5</v>
          </cell>
          <cell r="I191" t="str">
            <v>Tahun</v>
          </cell>
          <cell r="J191" t="str">
            <v xml:space="preserve"> Alat Baru</v>
          </cell>
        </row>
        <row r="192">
          <cell r="D192" t="str">
            <v xml:space="preserve">  b.  Jam Kerja Dalam 1 Tahun </v>
          </cell>
          <cell r="G192" t="str">
            <v>W'</v>
          </cell>
          <cell r="H192">
            <v>2000</v>
          </cell>
          <cell r="I192" t="str">
            <v>Jam</v>
          </cell>
          <cell r="J192" t="str">
            <v xml:space="preserve"> Alat Baru</v>
          </cell>
        </row>
        <row r="193">
          <cell r="D193" t="str">
            <v xml:space="preserve">  c.  Harga Alat   (*)</v>
          </cell>
          <cell r="G193" t="str">
            <v>B'</v>
          </cell>
          <cell r="H193">
            <v>300000000</v>
          </cell>
          <cell r="I193" t="str">
            <v>Rupiah</v>
          </cell>
          <cell r="J193" t="str">
            <v xml:space="preserve"> Alat Baru</v>
          </cell>
        </row>
        <row r="195">
          <cell r="A195" t="str">
            <v>B.</v>
          </cell>
          <cell r="C195" t="str">
            <v>BIAYA PASTI PER JAM KERJA</v>
          </cell>
        </row>
        <row r="196">
          <cell r="A196" t="str">
            <v xml:space="preserve">       1.</v>
          </cell>
          <cell r="C196" t="str">
            <v>Nilai Sisa Alat</v>
          </cell>
          <cell r="D196" t="str">
            <v>=  10 % x B</v>
          </cell>
          <cell r="G196" t="str">
            <v>C</v>
          </cell>
          <cell r="H196">
            <v>30000000</v>
          </cell>
          <cell r="I196" t="str">
            <v>Rupiah</v>
          </cell>
        </row>
        <row r="198">
          <cell r="A198" t="str">
            <v xml:space="preserve">       2.</v>
          </cell>
          <cell r="C198" t="str">
            <v>Faktor Angsuran Modal    =</v>
          </cell>
          <cell r="E198" t="str">
            <v>i x (1 + i)^A'</v>
          </cell>
          <cell r="G198" t="str">
            <v>D</v>
          </cell>
          <cell r="H198">
            <v>0.33437970328961514</v>
          </cell>
          <cell r="I198" t="str">
            <v>-</v>
          </cell>
        </row>
        <row r="199">
          <cell r="E199" t="str">
            <v>(1 + i)^A' - 1</v>
          </cell>
        </row>
        <row r="200">
          <cell r="A200" t="str">
            <v xml:space="preserve">       3.</v>
          </cell>
          <cell r="C200" t="str">
            <v>Biaya Pasti per Jam  :</v>
          </cell>
        </row>
        <row r="201">
          <cell r="C201" t="str">
            <v>a.  Biaya Pengembalian Modal  =</v>
          </cell>
          <cell r="E201" t="str">
            <v>( B' - C ) x D</v>
          </cell>
          <cell r="G201" t="str">
            <v>E</v>
          </cell>
          <cell r="H201">
            <v>45141.259944098041</v>
          </cell>
          <cell r="I201" t="str">
            <v>Rupiah</v>
          </cell>
        </row>
        <row r="202">
          <cell r="E202" t="str">
            <v>W'</v>
          </cell>
        </row>
        <row r="204">
          <cell r="C204" t="str">
            <v>b.  Asuransi, dll =</v>
          </cell>
          <cell r="D204">
            <v>2E-3</v>
          </cell>
          <cell r="E204" t="str">
            <v xml:space="preserve">  x   B'</v>
          </cell>
          <cell r="G204" t="str">
            <v>F</v>
          </cell>
          <cell r="H204">
            <v>300</v>
          </cell>
          <cell r="I204" t="str">
            <v>Rupiah</v>
          </cell>
        </row>
        <row r="205">
          <cell r="E205" t="str">
            <v>W'</v>
          </cell>
        </row>
        <row r="207">
          <cell r="C207" t="str">
            <v>Biaya Pasti per Jam             =</v>
          </cell>
          <cell r="E207" t="str">
            <v>( E + F )</v>
          </cell>
          <cell r="G207" t="str">
            <v>G</v>
          </cell>
          <cell r="H207">
            <v>45441.259944098041</v>
          </cell>
          <cell r="I207" t="str">
            <v>Rupiah</v>
          </cell>
        </row>
        <row r="209">
          <cell r="A209" t="str">
            <v>C.</v>
          </cell>
          <cell r="C209" t="str">
            <v>BIAYA OPERASI PER JAM KERJA</v>
          </cell>
        </row>
        <row r="211">
          <cell r="A211" t="str">
            <v xml:space="preserve">       1.</v>
          </cell>
          <cell r="C211" t="str">
            <v xml:space="preserve">Bahan Bakar  =  (0.125-0.175 Ltr/HP/Jam)   x Pw x Ms </v>
          </cell>
          <cell r="G211" t="str">
            <v>H</v>
          </cell>
          <cell r="H211">
            <v>64843.75</v>
          </cell>
          <cell r="I211" t="str">
            <v>Rupiah</v>
          </cell>
        </row>
        <row r="213">
          <cell r="A213" t="str">
            <v xml:space="preserve">       2.</v>
          </cell>
          <cell r="C213" t="str">
            <v>Pelumas         =  (0.01-0.02 Ltr/HP/Jam) x Pw x Mp</v>
          </cell>
          <cell r="G213" t="str">
            <v>I</v>
          </cell>
          <cell r="H213">
            <v>37500</v>
          </cell>
          <cell r="I213" t="str">
            <v>Rupiah</v>
          </cell>
        </row>
        <row r="215">
          <cell r="A215" t="str">
            <v xml:space="preserve">       3.</v>
          </cell>
          <cell r="C215" t="str">
            <v>Perawatan dan</v>
          </cell>
          <cell r="D215" t="str">
            <v>(12,5 % - 17,5 %)  x  B'</v>
          </cell>
          <cell r="G215" t="str">
            <v>K</v>
          </cell>
          <cell r="H215">
            <v>18750</v>
          </cell>
          <cell r="I215" t="str">
            <v>Rupiah</v>
          </cell>
        </row>
        <row r="216">
          <cell r="C216" t="str">
            <v xml:space="preserve">        perbaikan    =</v>
          </cell>
          <cell r="D216" t="str">
            <v>W'</v>
          </cell>
        </row>
        <row r="218">
          <cell r="A218" t="str">
            <v xml:space="preserve">       4.</v>
          </cell>
          <cell r="C218" t="str">
            <v>Operator</v>
          </cell>
          <cell r="D218" t="str">
            <v>=   ( 1  Orang / Jam )  x  U1</v>
          </cell>
          <cell r="G218" t="str">
            <v>L</v>
          </cell>
          <cell r="H218">
            <v>10714.285714285714</v>
          </cell>
          <cell r="I218" t="str">
            <v>Rupiah</v>
          </cell>
        </row>
        <row r="219">
          <cell r="A219" t="str">
            <v xml:space="preserve">       5.</v>
          </cell>
          <cell r="C219" t="str">
            <v>Pembantu Operator</v>
          </cell>
          <cell r="D219" t="str">
            <v>=   ( 1  Orang / Jam )  x  U2</v>
          </cell>
          <cell r="G219" t="str">
            <v>M</v>
          </cell>
          <cell r="H219">
            <v>4000</v>
          </cell>
          <cell r="I219" t="str">
            <v>Rupiah</v>
          </cell>
        </row>
        <row r="221">
          <cell r="C221" t="str">
            <v>Biaya Operasi per Jam        =</v>
          </cell>
          <cell r="E221" t="str">
            <v>(H+I+K+L+M)</v>
          </cell>
          <cell r="G221" t="str">
            <v>P</v>
          </cell>
          <cell r="H221">
            <v>135808.03571428571</v>
          </cell>
          <cell r="I221" t="str">
            <v>Rupiah</v>
          </cell>
        </row>
        <row r="223">
          <cell r="A223" t="str">
            <v>D.</v>
          </cell>
          <cell r="C223" t="str">
            <v>TOTAL BIAYA SEWA ALAT / JAM   =   ( G + P )</v>
          </cell>
          <cell r="G223" t="str">
            <v>S</v>
          </cell>
          <cell r="H223">
            <v>181249.29565838375</v>
          </cell>
          <cell r="I223" t="str">
            <v>Rupiah</v>
          </cell>
        </row>
        <row r="226">
          <cell r="A226" t="str">
            <v>E.</v>
          </cell>
          <cell r="C226" t="str">
            <v>LAIN - LAIN</v>
          </cell>
        </row>
        <row r="227">
          <cell r="A227" t="str">
            <v xml:space="preserve">       1.</v>
          </cell>
          <cell r="C227" t="str">
            <v>Tingkat Suku Bunga</v>
          </cell>
          <cell r="G227" t="str">
            <v>i</v>
          </cell>
          <cell r="H227">
            <v>20</v>
          </cell>
          <cell r="I227" t="str">
            <v>% / Tahun</v>
          </cell>
        </row>
        <row r="228">
          <cell r="A228" t="str">
            <v xml:space="preserve">       2.</v>
          </cell>
          <cell r="C228" t="str">
            <v>Upah Operator / Sopir / Mekanik</v>
          </cell>
          <cell r="G228" t="str">
            <v>U1</v>
          </cell>
          <cell r="H228">
            <v>10714.285714285714</v>
          </cell>
          <cell r="I228" t="str">
            <v>Rp./Jam</v>
          </cell>
        </row>
        <row r="229">
          <cell r="A229" t="str">
            <v xml:space="preserve">       3.</v>
          </cell>
          <cell r="C229" t="str">
            <v>Upah Pembantu Operator / Pmb.Sopir / Pmb.Mekanik</v>
          </cell>
          <cell r="G229" t="str">
            <v>U2</v>
          </cell>
          <cell r="H229">
            <v>4000</v>
          </cell>
          <cell r="I229" t="str">
            <v>Rp./Jam</v>
          </cell>
        </row>
        <row r="230">
          <cell r="A230" t="str">
            <v xml:space="preserve">       4.</v>
          </cell>
          <cell r="C230" t="str">
            <v>Bahan Bakar Bensin</v>
          </cell>
          <cell r="G230" t="str">
            <v>Mb</v>
          </cell>
          <cell r="H230">
            <v>4500</v>
          </cell>
          <cell r="I230" t="str">
            <v>Liter</v>
          </cell>
        </row>
        <row r="231">
          <cell r="A231" t="str">
            <v xml:space="preserve">       5.</v>
          </cell>
          <cell r="C231" t="str">
            <v>Bahan Bakar Solar</v>
          </cell>
          <cell r="G231" t="str">
            <v>Ms</v>
          </cell>
          <cell r="H231">
            <v>4400</v>
          </cell>
          <cell r="I231" t="str">
            <v>Liter</v>
          </cell>
        </row>
        <row r="232">
          <cell r="A232" t="str">
            <v xml:space="preserve">       6.</v>
          </cell>
          <cell r="C232" t="str">
            <v>Minyak Pelumas</v>
          </cell>
          <cell r="G232" t="str">
            <v>Mp</v>
          </cell>
          <cell r="H232">
            <v>30000</v>
          </cell>
          <cell r="I232" t="str">
            <v>Liter</v>
          </cell>
        </row>
        <row r="233">
          <cell r="A233" t="str">
            <v xml:space="preserve">       7.</v>
          </cell>
          <cell r="C233" t="str">
            <v>PPN diperhitungkan pada lembar Rekapitulasi</v>
          </cell>
        </row>
        <row r="234">
          <cell r="C234" t="str">
            <v>Biaya Pekerjaan</v>
          </cell>
        </row>
        <row r="474">
          <cell r="A474" t="str">
            <v>URAIAN ANALISA ALAT</v>
          </cell>
        </row>
        <row r="477">
          <cell r="A477" t="str">
            <v>No.</v>
          </cell>
          <cell r="C477" t="str">
            <v>U R A I A N</v>
          </cell>
          <cell r="G477" t="str">
            <v>KODE</v>
          </cell>
          <cell r="H477" t="str">
            <v>KOEF.</v>
          </cell>
          <cell r="I477" t="str">
            <v>SATUAN</v>
          </cell>
          <cell r="J477" t="str">
            <v>KET.</v>
          </cell>
        </row>
        <row r="480">
          <cell r="A480" t="str">
            <v>A.</v>
          </cell>
          <cell r="C480" t="str">
            <v>URAIAN PERALATAN</v>
          </cell>
        </row>
        <row r="481">
          <cell r="A481" t="str">
            <v xml:space="preserve">       1.</v>
          </cell>
          <cell r="C481" t="str">
            <v>Jenis Peralatan</v>
          </cell>
          <cell r="G481" t="str">
            <v>CONCRETE VIBRATOR</v>
          </cell>
          <cell r="J481" t="str">
            <v>E20</v>
          </cell>
        </row>
        <row r="482">
          <cell r="A482" t="str">
            <v xml:space="preserve">       2.</v>
          </cell>
          <cell r="C482" t="str">
            <v>Tenaga</v>
          </cell>
          <cell r="G482" t="str">
            <v>Pw</v>
          </cell>
          <cell r="H482">
            <v>10</v>
          </cell>
          <cell r="I482" t="str">
            <v>HP</v>
          </cell>
        </row>
        <row r="483">
          <cell r="A483" t="str">
            <v xml:space="preserve">       3.</v>
          </cell>
          <cell r="C483" t="str">
            <v>Kapasitas</v>
          </cell>
          <cell r="G483" t="str">
            <v>Cp</v>
          </cell>
          <cell r="H483" t="str">
            <v xml:space="preserve">-  </v>
          </cell>
          <cell r="I483" t="str">
            <v>-</v>
          </cell>
        </row>
        <row r="484">
          <cell r="A484" t="str">
            <v xml:space="preserve">       4.</v>
          </cell>
          <cell r="C484" t="str">
            <v>Alat Baru                :</v>
          </cell>
          <cell r="D484" t="str">
            <v xml:space="preserve">  a.  Umur Ekonomis</v>
          </cell>
          <cell r="G484" t="str">
            <v>A</v>
          </cell>
          <cell r="H484">
            <v>4</v>
          </cell>
          <cell r="I484" t="str">
            <v>Tahun</v>
          </cell>
        </row>
        <row r="485">
          <cell r="D485" t="str">
            <v xml:space="preserve">  b.  Jam Kerja Dalam 1 Tahun</v>
          </cell>
          <cell r="G485" t="str">
            <v>W</v>
          </cell>
          <cell r="H485">
            <v>1000</v>
          </cell>
          <cell r="I485" t="str">
            <v>Jam</v>
          </cell>
        </row>
        <row r="486">
          <cell r="D486" t="str">
            <v xml:space="preserve">  c.  Harga Alat</v>
          </cell>
          <cell r="G486" t="str">
            <v>B</v>
          </cell>
          <cell r="H486">
            <v>19200000</v>
          </cell>
          <cell r="I486" t="str">
            <v>Rupiah</v>
          </cell>
        </row>
        <row r="487">
          <cell r="A487" t="str">
            <v xml:space="preserve">       5.</v>
          </cell>
          <cell r="C487" t="str">
            <v>Alat Yang Dipakai  :</v>
          </cell>
          <cell r="D487" t="str">
            <v xml:space="preserve">  a.  Umur Ekonomis</v>
          </cell>
          <cell r="G487" t="str">
            <v>A'</v>
          </cell>
          <cell r="H487">
            <v>4</v>
          </cell>
          <cell r="I487" t="str">
            <v>Tahun</v>
          </cell>
          <cell r="J487" t="str">
            <v xml:space="preserve"> Alat Baru</v>
          </cell>
        </row>
        <row r="488">
          <cell r="D488" t="str">
            <v xml:space="preserve">  b.  Jam Kerja Dalam 1 Tahun </v>
          </cell>
          <cell r="G488" t="str">
            <v>W'</v>
          </cell>
          <cell r="H488">
            <v>1000</v>
          </cell>
          <cell r="I488" t="str">
            <v>Jam</v>
          </cell>
          <cell r="J488" t="str">
            <v xml:space="preserve"> Alat Baru</v>
          </cell>
        </row>
        <row r="489">
          <cell r="D489" t="str">
            <v xml:space="preserve">  c.  Harga Alat   (*)</v>
          </cell>
          <cell r="G489" t="str">
            <v>B'</v>
          </cell>
          <cell r="H489">
            <v>19200000</v>
          </cell>
          <cell r="I489" t="str">
            <v>Rupiah</v>
          </cell>
          <cell r="J489" t="str">
            <v xml:space="preserve"> Alat Baru</v>
          </cell>
        </row>
        <row r="491">
          <cell r="A491" t="str">
            <v>B.</v>
          </cell>
          <cell r="C491" t="str">
            <v>BIAYA PASTI PER JAM KERJA</v>
          </cell>
        </row>
        <row r="492">
          <cell r="A492" t="str">
            <v xml:space="preserve">       1.</v>
          </cell>
          <cell r="C492" t="str">
            <v>Nilai Sisa Alat</v>
          </cell>
          <cell r="D492" t="str">
            <v>=  10 % x B</v>
          </cell>
          <cell r="G492" t="str">
            <v>C</v>
          </cell>
          <cell r="H492">
            <v>1920000</v>
          </cell>
          <cell r="I492" t="str">
            <v>Rupiah</v>
          </cell>
        </row>
        <row r="494">
          <cell r="A494" t="str">
            <v xml:space="preserve">       2.</v>
          </cell>
          <cell r="C494" t="str">
            <v>Faktor Angsuran Modal    =</v>
          </cell>
          <cell r="E494" t="str">
            <v>i x (1 + i)^A'</v>
          </cell>
          <cell r="G494" t="str">
            <v>D</v>
          </cell>
          <cell r="H494">
            <v>0.38628912071535026</v>
          </cell>
          <cell r="I494" t="str">
            <v>-</v>
          </cell>
        </row>
        <row r="495">
          <cell r="E495" t="str">
            <v>(1 + i)^A' - 1</v>
          </cell>
        </row>
        <row r="496">
          <cell r="A496" t="str">
            <v xml:space="preserve">       3.</v>
          </cell>
          <cell r="C496" t="str">
            <v>Biaya Pasti per Jam  :</v>
          </cell>
        </row>
        <row r="497">
          <cell r="C497" t="str">
            <v>a.  Biaya Pengembalian Modal  =</v>
          </cell>
          <cell r="E497" t="str">
            <v>( B' - C ) x D</v>
          </cell>
          <cell r="G497" t="str">
            <v>E</v>
          </cell>
          <cell r="H497">
            <v>6675.0760059612521</v>
          </cell>
          <cell r="I497" t="str">
            <v>Rupiah</v>
          </cell>
        </row>
        <row r="498">
          <cell r="E498" t="str">
            <v>W'</v>
          </cell>
        </row>
        <row r="500">
          <cell r="C500" t="str">
            <v>b.  Asuransi, dll =</v>
          </cell>
          <cell r="D500">
            <v>2E-3</v>
          </cell>
          <cell r="E500" t="str">
            <v xml:space="preserve">  x   B'</v>
          </cell>
          <cell r="G500" t="str">
            <v>F</v>
          </cell>
          <cell r="H500">
            <v>38.4</v>
          </cell>
          <cell r="I500" t="str">
            <v>Rupiah</v>
          </cell>
        </row>
        <row r="501">
          <cell r="E501" t="str">
            <v>W'</v>
          </cell>
        </row>
        <row r="503">
          <cell r="C503" t="str">
            <v>Biaya Pasti per Jam             =</v>
          </cell>
          <cell r="E503" t="str">
            <v>( E + F )</v>
          </cell>
          <cell r="G503" t="str">
            <v>G</v>
          </cell>
          <cell r="H503">
            <v>6713.4760059612518</v>
          </cell>
          <cell r="I503" t="str">
            <v>Rupiah</v>
          </cell>
        </row>
        <row r="505">
          <cell r="A505" t="str">
            <v>C.</v>
          </cell>
          <cell r="C505" t="str">
            <v>BIAYA OPERASI PER JAM KERJA</v>
          </cell>
        </row>
        <row r="507">
          <cell r="A507" t="str">
            <v xml:space="preserve">       1.</v>
          </cell>
          <cell r="C507" t="str">
            <v xml:space="preserve">Bahan Bakar  =  (0.125-0.175 Ltr/HP/Jam)   x Pw x Ms </v>
          </cell>
          <cell r="G507" t="str">
            <v>H</v>
          </cell>
          <cell r="H507">
            <v>5187.5</v>
          </cell>
          <cell r="I507" t="str">
            <v>Rupiah</v>
          </cell>
        </row>
        <row r="509">
          <cell r="A509" t="str">
            <v xml:space="preserve">       2.</v>
          </cell>
          <cell r="C509" t="str">
            <v>Pelumas         =  (0.01-0.02 Ltr/HP/Jam) x Pw x Mp</v>
          </cell>
          <cell r="G509" t="str">
            <v>I</v>
          </cell>
          <cell r="H509">
            <v>3000</v>
          </cell>
          <cell r="I509" t="str">
            <v>Rupiah</v>
          </cell>
        </row>
        <row r="511">
          <cell r="A511" t="str">
            <v xml:space="preserve">       3.</v>
          </cell>
          <cell r="C511" t="str">
            <v>Perawatan dan</v>
          </cell>
          <cell r="D511" t="str">
            <v>(12,5 % - 17,5 %)  x  B'</v>
          </cell>
          <cell r="G511" t="str">
            <v>K</v>
          </cell>
          <cell r="H511">
            <v>2400</v>
          </cell>
          <cell r="I511" t="str">
            <v>Rupiah</v>
          </cell>
        </row>
        <row r="512">
          <cell r="C512" t="str">
            <v xml:space="preserve">        perbaikan    =</v>
          </cell>
          <cell r="D512" t="str">
            <v>W'</v>
          </cell>
        </row>
        <row r="514">
          <cell r="A514" t="str">
            <v xml:space="preserve">       4.</v>
          </cell>
          <cell r="C514" t="str">
            <v>Operator</v>
          </cell>
          <cell r="D514" t="str">
            <v>=   ( 1  Orang / Jam )  x  U1</v>
          </cell>
          <cell r="G514" t="str">
            <v>L</v>
          </cell>
          <cell r="H514">
            <v>10714.285714285714</v>
          </cell>
          <cell r="I514" t="str">
            <v>Rupiah</v>
          </cell>
        </row>
        <row r="515">
          <cell r="A515" t="str">
            <v xml:space="preserve">       5.</v>
          </cell>
          <cell r="C515" t="str">
            <v>Pembantu Operator</v>
          </cell>
          <cell r="D515" t="str">
            <v>=   ( 1  Orang / Jam )  x  U2</v>
          </cell>
          <cell r="G515" t="str">
            <v>M</v>
          </cell>
          <cell r="H515">
            <v>4000</v>
          </cell>
          <cell r="I515" t="str">
            <v>Rupiah</v>
          </cell>
        </row>
        <row r="517">
          <cell r="C517" t="str">
            <v>Biaya Operasi per Jam        =</v>
          </cell>
          <cell r="E517" t="str">
            <v>(H+I+K+L+M)</v>
          </cell>
          <cell r="G517" t="str">
            <v>P</v>
          </cell>
          <cell r="H517">
            <v>25301.785714285714</v>
          </cell>
          <cell r="I517" t="str">
            <v>Rupiah</v>
          </cell>
        </row>
        <row r="519">
          <cell r="A519" t="str">
            <v>D.</v>
          </cell>
          <cell r="C519" t="str">
            <v>TOTAL BIAYA SEWA ALAT / JAM   =   ( G + P )</v>
          </cell>
          <cell r="G519" t="str">
            <v>S</v>
          </cell>
          <cell r="H519">
            <v>32015.261720246966</v>
          </cell>
          <cell r="I519" t="str">
            <v>Rupiah</v>
          </cell>
        </row>
        <row r="522">
          <cell r="A522" t="str">
            <v>E.</v>
          </cell>
          <cell r="C522" t="str">
            <v>LAIN - LAIN</v>
          </cell>
        </row>
        <row r="523">
          <cell r="A523" t="str">
            <v xml:space="preserve">       1.</v>
          </cell>
          <cell r="C523" t="str">
            <v>Tingkat Suku Bunga</v>
          </cell>
          <cell r="G523" t="str">
            <v>i</v>
          </cell>
          <cell r="H523">
            <v>20</v>
          </cell>
          <cell r="I523" t="str">
            <v>% / Tahun</v>
          </cell>
        </row>
        <row r="524">
          <cell r="A524" t="str">
            <v xml:space="preserve">       2.</v>
          </cell>
          <cell r="C524" t="str">
            <v>Upah Operator / Sopir</v>
          </cell>
          <cell r="G524" t="str">
            <v>U1</v>
          </cell>
          <cell r="H524">
            <v>10714.285714285714</v>
          </cell>
          <cell r="I524" t="str">
            <v>Rp./Jam</v>
          </cell>
        </row>
        <row r="525">
          <cell r="A525" t="str">
            <v xml:space="preserve">       3.</v>
          </cell>
          <cell r="C525" t="str">
            <v>Upah Pembantu Operator / Pmb.Sopir</v>
          </cell>
          <cell r="G525" t="str">
            <v>U2</v>
          </cell>
          <cell r="H525">
            <v>4000</v>
          </cell>
          <cell r="I525" t="str">
            <v>Rp./Jam</v>
          </cell>
        </row>
        <row r="526">
          <cell r="A526" t="str">
            <v xml:space="preserve">       4.</v>
          </cell>
          <cell r="C526" t="str">
            <v>Bahan Bakar Bensin</v>
          </cell>
          <cell r="G526" t="str">
            <v>Mb</v>
          </cell>
          <cell r="H526">
            <v>4500</v>
          </cell>
          <cell r="I526" t="str">
            <v>Liter</v>
          </cell>
        </row>
        <row r="527">
          <cell r="A527" t="str">
            <v xml:space="preserve">       5.</v>
          </cell>
          <cell r="C527" t="str">
            <v>Bahan Bakar Solar</v>
          </cell>
          <cell r="G527" t="str">
            <v>Ms</v>
          </cell>
          <cell r="H527">
            <v>4400</v>
          </cell>
          <cell r="I527" t="str">
            <v>Liter</v>
          </cell>
        </row>
        <row r="528">
          <cell r="A528" t="str">
            <v xml:space="preserve">       6.</v>
          </cell>
          <cell r="C528" t="str">
            <v>Minyak Pelumas</v>
          </cell>
          <cell r="G528" t="str">
            <v>Mp</v>
          </cell>
          <cell r="H528">
            <v>30000</v>
          </cell>
          <cell r="I528" t="str">
            <v>Liter</v>
          </cell>
        </row>
        <row r="529">
          <cell r="A529" t="str">
            <v xml:space="preserve">       7.</v>
          </cell>
          <cell r="C529" t="str">
            <v>PPN diperhitungkan pada lembar Rekapitulasi</v>
          </cell>
        </row>
        <row r="530">
          <cell r="C530" t="str">
            <v>Biaya Pekerjaan</v>
          </cell>
        </row>
      </sheetData>
      <sheetData sheetId="4"/>
      <sheetData sheetId="5"/>
      <sheetData sheetId="6"/>
      <sheetData sheetId="7"/>
      <sheetData sheetId="8"/>
      <sheetData sheetId="9"/>
      <sheetData sheetId="10"/>
      <sheetData sheetId="11"/>
      <sheetData sheetId="12"/>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DK&amp;H"/>
      <sheetName val="Anl"/>
      <sheetName val="Harga"/>
      <sheetName val="Jadwal"/>
      <sheetName val="PERSONIL"/>
      <sheetName val="ALAT"/>
      <sheetName val="SUB KONTRAK"/>
      <sheetName val="Antek"/>
      <sheetName val="Analisa Alat"/>
      <sheetName val="ANTEK Beton"/>
    </sheetNames>
    <sheetDataSet>
      <sheetData sheetId="0"/>
      <sheetData sheetId="1">
        <row r="13">
          <cell r="G13">
            <v>1</v>
          </cell>
        </row>
        <row r="14">
          <cell r="G14">
            <v>1</v>
          </cell>
        </row>
        <row r="19">
          <cell r="G19">
            <v>521</v>
          </cell>
        </row>
        <row r="20">
          <cell r="G20">
            <v>93</v>
          </cell>
        </row>
        <row r="21">
          <cell r="G21">
            <v>290</v>
          </cell>
        </row>
        <row r="22">
          <cell r="G22">
            <v>1606</v>
          </cell>
        </row>
        <row r="23">
          <cell r="G23">
            <v>4306</v>
          </cell>
        </row>
        <row r="24">
          <cell r="G24">
            <v>348</v>
          </cell>
        </row>
        <row r="25">
          <cell r="G25">
            <v>350</v>
          </cell>
        </row>
        <row r="30">
          <cell r="G30">
            <v>86</v>
          </cell>
        </row>
        <row r="31">
          <cell r="G31">
            <v>410</v>
          </cell>
        </row>
        <row r="32">
          <cell r="G32">
            <v>952</v>
          </cell>
        </row>
        <row r="33">
          <cell r="G33">
            <v>87</v>
          </cell>
        </row>
        <row r="34">
          <cell r="G34">
            <v>43</v>
          </cell>
        </row>
        <row r="39">
          <cell r="G39">
            <v>144</v>
          </cell>
        </row>
        <row r="40">
          <cell r="G40">
            <v>25</v>
          </cell>
        </row>
        <row r="41">
          <cell r="G41">
            <v>48</v>
          </cell>
        </row>
        <row r="43">
          <cell r="G43">
            <v>1</v>
          </cell>
        </row>
        <row r="44">
          <cell r="G44">
            <v>91</v>
          </cell>
        </row>
        <row r="45">
          <cell r="G45">
            <v>14</v>
          </cell>
        </row>
      </sheetData>
      <sheetData sheetId="2">
        <row r="6">
          <cell r="E6" t="str">
            <v>Bapel Kegiatan Irigasi Wil. A. Besar</v>
          </cell>
        </row>
        <row r="8">
          <cell r="E8" t="str">
            <v>I.1</v>
          </cell>
        </row>
        <row r="10">
          <cell r="E10" t="str">
            <v>Pembersihan Lapangan</v>
          </cell>
          <cell r="K10">
            <v>232500</v>
          </cell>
        </row>
        <row r="12">
          <cell r="E12">
            <v>1</v>
          </cell>
          <cell r="G12" t="str">
            <v>Ls</v>
          </cell>
        </row>
        <row r="14">
          <cell r="F14" t="str">
            <v>SATUAN</v>
          </cell>
          <cell r="G14" t="str">
            <v>KUANTITAS</v>
          </cell>
          <cell r="H14" t="str">
            <v>HARGA SATUAN</v>
          </cell>
          <cell r="I14" t="str">
            <v>JUMLAH HARGA</v>
          </cell>
        </row>
        <row r="16">
          <cell r="I16">
            <v>0</v>
          </cell>
        </row>
        <row r="17">
          <cell r="F17" t="str">
            <v>O/H</v>
          </cell>
          <cell r="I17">
            <v>0</v>
          </cell>
        </row>
        <row r="18">
          <cell r="F18" t="str">
            <v>O/H</v>
          </cell>
          <cell r="I18">
            <v>0</v>
          </cell>
        </row>
        <row r="19">
          <cell r="F19" t="str">
            <v>O/H</v>
          </cell>
          <cell r="I19">
            <v>0</v>
          </cell>
        </row>
        <row r="20">
          <cell r="F20" t="str">
            <v>O/H</v>
          </cell>
          <cell r="I20">
            <v>0</v>
          </cell>
        </row>
        <row r="22">
          <cell r="I22">
            <v>0</v>
          </cell>
        </row>
        <row r="28">
          <cell r="I28">
            <v>232500</v>
          </cell>
        </row>
        <row r="29">
          <cell r="F29" t="str">
            <v>Jam</v>
          </cell>
          <cell r="G29">
            <v>1</v>
          </cell>
          <cell r="H29">
            <v>232000</v>
          </cell>
          <cell r="I29">
            <v>232000</v>
          </cell>
        </row>
        <row r="30">
          <cell r="F30" t="str">
            <v>Ls</v>
          </cell>
          <cell r="G30">
            <v>1</v>
          </cell>
          <cell r="H30">
            <v>500</v>
          </cell>
          <cell r="I30">
            <v>500</v>
          </cell>
        </row>
        <row r="31">
          <cell r="I31">
            <v>0</v>
          </cell>
        </row>
        <row r="32">
          <cell r="I32">
            <v>0</v>
          </cell>
        </row>
        <row r="34">
          <cell r="I34">
            <v>232500</v>
          </cell>
        </row>
        <row r="43">
          <cell r="H43" t="str">
            <v>Banda Aceh, 20 Maret 2007</v>
          </cell>
        </row>
        <row r="44">
          <cell r="H44" t="str">
            <v>CV. KUBINA MANDIRI</v>
          </cell>
        </row>
        <row r="50">
          <cell r="H50" t="str">
            <v>NY. ZAITUN</v>
          </cell>
        </row>
        <row r="51">
          <cell r="H51" t="str">
            <v>DIREKTRIS</v>
          </cell>
        </row>
        <row r="57">
          <cell r="E57" t="str">
            <v>Bapel Kegiatan Irigasi Wil. A. Besar</v>
          </cell>
        </row>
        <row r="59">
          <cell r="E59" t="str">
            <v>I.2</v>
          </cell>
        </row>
        <row r="61">
          <cell r="E61" t="str">
            <v>Dewatering/Pengeringan</v>
          </cell>
          <cell r="K61">
            <v>14400000</v>
          </cell>
        </row>
        <row r="63">
          <cell r="E63">
            <v>1</v>
          </cell>
          <cell r="G63" t="str">
            <v>Ls</v>
          </cell>
        </row>
        <row r="65">
          <cell r="F65" t="str">
            <v>SATUAN</v>
          </cell>
          <cell r="G65" t="str">
            <v>KUANTITAS</v>
          </cell>
          <cell r="H65" t="str">
            <v>HARGA SATUAN</v>
          </cell>
          <cell r="I65" t="str">
            <v>JUMLAH HARGA</v>
          </cell>
        </row>
        <row r="68">
          <cell r="F68" t="str">
            <v>m2</v>
          </cell>
          <cell r="G68">
            <v>12</v>
          </cell>
          <cell r="H68">
            <v>400000</v>
          </cell>
          <cell r="I68">
            <v>4800000</v>
          </cell>
        </row>
        <row r="69">
          <cell r="F69" t="str">
            <v>m2</v>
          </cell>
          <cell r="G69">
            <v>24</v>
          </cell>
          <cell r="H69">
            <v>300000</v>
          </cell>
          <cell r="I69">
            <v>7200000</v>
          </cell>
        </row>
        <row r="70">
          <cell r="F70" t="str">
            <v>m2</v>
          </cell>
          <cell r="G70">
            <v>12</v>
          </cell>
          <cell r="H70">
            <v>200000</v>
          </cell>
          <cell r="I70">
            <v>2400000</v>
          </cell>
        </row>
        <row r="85">
          <cell r="I85">
            <v>14400000</v>
          </cell>
        </row>
        <row r="94">
          <cell r="H94" t="str">
            <v>Banda Aceh, 20 Maret 2007</v>
          </cell>
        </row>
        <row r="95">
          <cell r="H95" t="str">
            <v>CV. KUBINA MANDIRI</v>
          </cell>
        </row>
        <row r="101">
          <cell r="H101" t="str">
            <v>NY. ZAITUN</v>
          </cell>
        </row>
        <row r="102">
          <cell r="H102" t="str">
            <v>DIREKTRIS</v>
          </cell>
        </row>
        <row r="107">
          <cell r="E107" t="str">
            <v>BAG. PELAKSANA KEGIATAN KEGIATAN IRIGASI MEUREUDU-BARO</v>
          </cell>
        </row>
        <row r="109">
          <cell r="E109" t="str">
            <v>II.1 &amp; III.1</v>
          </cell>
        </row>
        <row r="111">
          <cell r="E111" t="str">
            <v>Galian Tanah Biasa</v>
          </cell>
          <cell r="K111">
            <v>18401.962448559672</v>
          </cell>
        </row>
        <row r="113">
          <cell r="E113">
            <v>607</v>
          </cell>
          <cell r="G113" t="str">
            <v>m3</v>
          </cell>
        </row>
        <row r="115">
          <cell r="F115" t="str">
            <v>SATUAN</v>
          </cell>
          <cell r="G115" t="str">
            <v>KUANTITAS</v>
          </cell>
          <cell r="H115" t="str">
            <v>HARGA SATUAN</v>
          </cell>
          <cell r="I115" t="str">
            <v>JUMLAH HARGA</v>
          </cell>
        </row>
        <row r="117">
          <cell r="I117">
            <v>1531.0879629629626</v>
          </cell>
        </row>
        <row r="118">
          <cell r="F118" t="str">
            <v>Jam</v>
          </cell>
          <cell r="G118">
            <v>0.1782407407407407</v>
          </cell>
          <cell r="H118">
            <v>7700</v>
          </cell>
          <cell r="I118">
            <v>1372.4537037037035</v>
          </cell>
        </row>
        <row r="119">
          <cell r="F119" t="str">
            <v>Jam</v>
          </cell>
          <cell r="G119">
            <v>1.7824074074074069E-2</v>
          </cell>
          <cell r="H119">
            <v>8900</v>
          </cell>
          <cell r="I119">
            <v>158.63425925925921</v>
          </cell>
        </row>
        <row r="123">
          <cell r="I123">
            <v>0</v>
          </cell>
        </row>
        <row r="129">
          <cell r="I129">
            <v>16870.874485596709</v>
          </cell>
        </row>
        <row r="130">
          <cell r="F130" t="str">
            <v>Jam</v>
          </cell>
          <cell r="G130">
            <v>2.5462962962962958E-2</v>
          </cell>
          <cell r="H130">
            <v>243000</v>
          </cell>
          <cell r="I130">
            <v>6187.4999999999991</v>
          </cell>
        </row>
        <row r="131">
          <cell r="F131" t="str">
            <v>Jam</v>
          </cell>
          <cell r="G131">
            <v>6.8806584362139919E-2</v>
          </cell>
          <cell r="H131">
            <v>148000</v>
          </cell>
          <cell r="I131">
            <v>10183.374485596709</v>
          </cell>
        </row>
        <row r="132">
          <cell r="F132" t="str">
            <v>Ls</v>
          </cell>
          <cell r="G132">
            <v>1</v>
          </cell>
          <cell r="H132">
            <v>500</v>
          </cell>
          <cell r="I132">
            <v>500</v>
          </cell>
        </row>
        <row r="135">
          <cell r="I135">
            <v>18401.962448559672</v>
          </cell>
        </row>
        <row r="144">
          <cell r="H144" t="str">
            <v>Banda Aceh, 20 Maret 2007</v>
          </cell>
        </row>
        <row r="145">
          <cell r="H145" t="str">
            <v>CV. KUBINA MANDIRI</v>
          </cell>
        </row>
        <row r="151">
          <cell r="H151" t="str">
            <v>NY. ZAITUN</v>
          </cell>
        </row>
        <row r="152">
          <cell r="H152" t="str">
            <v>DIREKTRIS</v>
          </cell>
        </row>
        <row r="157">
          <cell r="E157" t="str">
            <v>BAG. PELAKSANA KEGIATAN KEGIATAN IRIGASI MEUREUDU-BARO</v>
          </cell>
        </row>
        <row r="159">
          <cell r="E159" t="str">
            <v>II.2</v>
          </cell>
        </row>
        <row r="161">
          <cell r="E161" t="str">
            <v>Timbunan Tanah Dari Galian</v>
          </cell>
          <cell r="K161">
            <v>12152.500000000002</v>
          </cell>
        </row>
        <row r="163">
          <cell r="E163">
            <v>93</v>
          </cell>
          <cell r="G163" t="str">
            <v>m3</v>
          </cell>
        </row>
        <row r="165">
          <cell r="F165" t="str">
            <v>SATUAN</v>
          </cell>
          <cell r="G165" t="str">
            <v>KUANTITAS</v>
          </cell>
          <cell r="H165" t="str">
            <v>HARGA SATUAN</v>
          </cell>
          <cell r="I165" t="str">
            <v>JUMLAH HARGA</v>
          </cell>
        </row>
        <row r="167">
          <cell r="I167">
            <v>9152.5000000000018</v>
          </cell>
        </row>
        <row r="168">
          <cell r="F168" t="str">
            <v>Jam</v>
          </cell>
          <cell r="G168">
            <v>0.70000000000000007</v>
          </cell>
          <cell r="H168">
            <v>7700</v>
          </cell>
          <cell r="I168">
            <v>5390.0000000000009</v>
          </cell>
        </row>
        <row r="169">
          <cell r="F169" t="str">
            <v>Jam</v>
          </cell>
          <cell r="G169">
            <v>7.0000000000000007E-2</v>
          </cell>
          <cell r="H169">
            <v>8900</v>
          </cell>
          <cell r="I169">
            <v>623.00000000000011</v>
          </cell>
        </row>
        <row r="170">
          <cell r="F170" t="str">
            <v>Jam</v>
          </cell>
          <cell r="G170">
            <v>0.35000000000000003</v>
          </cell>
          <cell r="H170">
            <v>8100</v>
          </cell>
          <cell r="I170">
            <v>2835.0000000000005</v>
          </cell>
        </row>
        <row r="171">
          <cell r="F171" t="str">
            <v>Jam</v>
          </cell>
          <cell r="G171">
            <v>3.5000000000000003E-2</v>
          </cell>
          <cell r="H171">
            <v>8700</v>
          </cell>
          <cell r="I171">
            <v>304.50000000000006</v>
          </cell>
        </row>
        <row r="173">
          <cell r="I173">
            <v>0</v>
          </cell>
        </row>
        <row r="179">
          <cell r="I179">
            <v>3000</v>
          </cell>
        </row>
        <row r="180">
          <cell r="F180" t="str">
            <v>Ls</v>
          </cell>
          <cell r="G180">
            <v>1</v>
          </cell>
          <cell r="H180">
            <v>3000</v>
          </cell>
          <cell r="I180">
            <v>3000</v>
          </cell>
        </row>
        <row r="185">
          <cell r="I185">
            <v>12152.500000000002</v>
          </cell>
        </row>
        <row r="194">
          <cell r="H194" t="str">
            <v>Banda Aceh, 20 Maret 2007</v>
          </cell>
        </row>
        <row r="195">
          <cell r="H195" t="str">
            <v>CV. KUBINA MANDIRI</v>
          </cell>
        </row>
        <row r="201">
          <cell r="H201" t="str">
            <v>NY. ZAITUN</v>
          </cell>
        </row>
        <row r="202">
          <cell r="H202" t="str">
            <v>DIREKTRIS</v>
          </cell>
        </row>
        <row r="207">
          <cell r="E207" t="str">
            <v>BAG. PELAKSANA KEGIATAN KEGIATAN IRIGASI MEUREUDU-BARO</v>
          </cell>
        </row>
        <row r="209">
          <cell r="E209" t="str">
            <v>II.3 &amp; IV.1</v>
          </cell>
        </row>
        <row r="211">
          <cell r="E211" t="str">
            <v>Timbunan Tanah didatangkan/Dipadatkan</v>
          </cell>
          <cell r="K211">
            <v>114440.29617234369</v>
          </cell>
        </row>
        <row r="213">
          <cell r="E213">
            <v>434</v>
          </cell>
          <cell r="G213">
            <v>0</v>
          </cell>
        </row>
        <row r="215">
          <cell r="F215" t="str">
            <v>SATUAN</v>
          </cell>
          <cell r="G215" t="str">
            <v>KUANTITAS</v>
          </cell>
          <cell r="H215" t="str">
            <v>HARGA SATUAN</v>
          </cell>
          <cell r="I215" t="str">
            <v>JUMLAH HARGA</v>
          </cell>
        </row>
        <row r="217">
          <cell r="I217">
            <v>24584</v>
          </cell>
        </row>
        <row r="218">
          <cell r="F218" t="str">
            <v>Jam</v>
          </cell>
          <cell r="G218">
            <v>2.1</v>
          </cell>
          <cell r="H218">
            <v>7700</v>
          </cell>
          <cell r="I218">
            <v>16170</v>
          </cell>
        </row>
        <row r="219">
          <cell r="F219" t="str">
            <v>Jam</v>
          </cell>
          <cell r="G219">
            <v>7.0000000000000007E-2</v>
          </cell>
          <cell r="H219">
            <v>8900</v>
          </cell>
          <cell r="I219">
            <v>623.00000000000011</v>
          </cell>
        </row>
        <row r="220">
          <cell r="F220" t="str">
            <v>Jam</v>
          </cell>
          <cell r="G220">
            <v>0.21000000000000002</v>
          </cell>
          <cell r="H220">
            <v>8100</v>
          </cell>
          <cell r="I220">
            <v>1701.0000000000002</v>
          </cell>
        </row>
        <row r="221">
          <cell r="F221" t="str">
            <v>Jam</v>
          </cell>
          <cell r="G221">
            <v>0.70000000000000007</v>
          </cell>
          <cell r="H221">
            <v>8700</v>
          </cell>
          <cell r="I221">
            <v>6090.0000000000009</v>
          </cell>
        </row>
        <row r="223">
          <cell r="I223">
            <v>69600</v>
          </cell>
        </row>
        <row r="224">
          <cell r="F224" t="str">
            <v>m3</v>
          </cell>
          <cell r="G224">
            <v>1.2</v>
          </cell>
          <cell r="H224">
            <v>58000</v>
          </cell>
          <cell r="I224">
            <v>69600</v>
          </cell>
        </row>
        <row r="229">
          <cell r="I229">
            <v>20256.296172343697</v>
          </cell>
        </row>
        <row r="230">
          <cell r="F230" t="str">
            <v>Jam</v>
          </cell>
          <cell r="G230">
            <v>6.8806584362139919E-2</v>
          </cell>
          <cell r="H230">
            <v>148000</v>
          </cell>
          <cell r="I230">
            <v>10183.374485596709</v>
          </cell>
        </row>
        <row r="231">
          <cell r="F231" t="str">
            <v>Jam</v>
          </cell>
          <cell r="G231">
            <v>0.22682304216867474</v>
          </cell>
          <cell r="H231">
            <v>40000</v>
          </cell>
          <cell r="I231">
            <v>9072.9216867469895</v>
          </cell>
        </row>
        <row r="232">
          <cell r="F232" t="str">
            <v>Ls</v>
          </cell>
          <cell r="G232">
            <v>1</v>
          </cell>
          <cell r="H232">
            <v>1000</v>
          </cell>
          <cell r="I232">
            <v>1000</v>
          </cell>
        </row>
        <row r="235">
          <cell r="I235">
            <v>114440.29617234369</v>
          </cell>
        </row>
        <row r="244">
          <cell r="H244" t="str">
            <v>Banda Aceh, 20 Maret 2007</v>
          </cell>
        </row>
        <row r="245">
          <cell r="H245" t="str">
            <v>CV. KUBINA MANDIRI</v>
          </cell>
        </row>
        <row r="251">
          <cell r="H251" t="str">
            <v>NY. ZAITUN</v>
          </cell>
        </row>
        <row r="252">
          <cell r="H252" t="str">
            <v>DIREKTRIS</v>
          </cell>
        </row>
        <row r="257">
          <cell r="E257" t="str">
            <v>BAG. PELAKSANA KEGIATAN KEGIATAN IRIGASI MEUREUDU-BARO</v>
          </cell>
        </row>
        <row r="259">
          <cell r="E259" t="str">
            <v>II.4, III.2 &amp; IV.2</v>
          </cell>
        </row>
        <row r="261">
          <cell r="E261" t="str">
            <v>Pasangan Batu Kali 1Pc : 4Ps</v>
          </cell>
          <cell r="K261">
            <v>377329.32432651299</v>
          </cell>
        </row>
        <row r="263">
          <cell r="E263">
            <v>2041</v>
          </cell>
          <cell r="G263">
            <v>0</v>
          </cell>
        </row>
        <row r="265">
          <cell r="F265" t="str">
            <v>SATUAN</v>
          </cell>
          <cell r="G265" t="str">
            <v>KUANTITAS</v>
          </cell>
          <cell r="H265" t="str">
            <v>HARGA SATUAN</v>
          </cell>
          <cell r="I265" t="str">
            <v>JUMLAH HARGA</v>
          </cell>
        </row>
        <row r="267">
          <cell r="I267">
            <v>1157.3641504794689</v>
          </cell>
        </row>
        <row r="268">
          <cell r="F268" t="str">
            <v>Jam</v>
          </cell>
          <cell r="G268">
            <v>8.8517334644701254E-2</v>
          </cell>
          <cell r="H268">
            <v>7700</v>
          </cell>
          <cell r="I268">
            <v>681.58347676419965</v>
          </cell>
        </row>
        <row r="269">
          <cell r="F269" t="str">
            <v>Jam</v>
          </cell>
          <cell r="G269">
            <v>8.8517334644701261E-3</v>
          </cell>
          <cell r="H269">
            <v>8900</v>
          </cell>
          <cell r="I269">
            <v>78.780427833784117</v>
          </cell>
        </row>
        <row r="270">
          <cell r="F270" t="str">
            <v>Jam</v>
          </cell>
          <cell r="G270">
            <v>4.4258667322350627E-2</v>
          </cell>
          <cell r="H270">
            <v>8100</v>
          </cell>
          <cell r="I270">
            <v>358.49520531104008</v>
          </cell>
        </row>
        <row r="271">
          <cell r="F271" t="str">
            <v>Jam</v>
          </cell>
          <cell r="G271">
            <v>4.425866732235063E-3</v>
          </cell>
          <cell r="H271">
            <v>8700</v>
          </cell>
          <cell r="I271">
            <v>38.505040570445047</v>
          </cell>
        </row>
        <row r="273">
          <cell r="I273">
            <v>371334.61077844311</v>
          </cell>
        </row>
        <row r="274">
          <cell r="F274" t="str">
            <v>m3</v>
          </cell>
          <cell r="G274">
            <v>0.3961077844311377</v>
          </cell>
          <cell r="H274">
            <v>117000</v>
          </cell>
          <cell r="I274">
            <v>46344.610778443108</v>
          </cell>
        </row>
        <row r="275">
          <cell r="F275" t="str">
            <v>Zak</v>
          </cell>
          <cell r="G275">
            <v>4.41</v>
          </cell>
          <cell r="H275">
            <v>40000</v>
          </cell>
          <cell r="I275">
            <v>176400</v>
          </cell>
        </row>
        <row r="276">
          <cell r="F276" t="str">
            <v>m3</v>
          </cell>
          <cell r="G276">
            <v>1.17</v>
          </cell>
          <cell r="H276">
            <v>127000</v>
          </cell>
          <cell r="I276">
            <v>148590</v>
          </cell>
        </row>
        <row r="279">
          <cell r="I279">
            <v>4837.3493975903611</v>
          </cell>
        </row>
        <row r="280">
          <cell r="F280" t="str">
            <v>Jam</v>
          </cell>
          <cell r="G280">
            <v>0.36144578313253012</v>
          </cell>
          <cell r="H280">
            <v>12000</v>
          </cell>
          <cell r="I280">
            <v>4337.3493975903611</v>
          </cell>
        </row>
        <row r="281">
          <cell r="F281" t="str">
            <v>Ls</v>
          </cell>
          <cell r="G281">
            <v>1</v>
          </cell>
          <cell r="H281">
            <v>500</v>
          </cell>
          <cell r="I281">
            <v>500</v>
          </cell>
        </row>
        <row r="285">
          <cell r="I285">
            <v>377329.32432651299</v>
          </cell>
        </row>
        <row r="294">
          <cell r="H294" t="str">
            <v>Banda Aceh, 20 Maret 2007</v>
          </cell>
        </row>
        <row r="295">
          <cell r="H295" t="str">
            <v>CV. KUBINA MANDIRI</v>
          </cell>
        </row>
        <row r="301">
          <cell r="H301" t="str">
            <v>NY. ZAITUN</v>
          </cell>
        </row>
        <row r="302">
          <cell r="H302" t="str">
            <v>DIREKTRIS</v>
          </cell>
        </row>
        <row r="307">
          <cell r="E307" t="str">
            <v>BAG. PELAKSANA KEGIATAN KEGIATAN IRIGASI MEUREUDU-BARO</v>
          </cell>
        </row>
        <row r="309">
          <cell r="E309" t="str">
            <v>II.5, III.3 &amp; IV.3</v>
          </cell>
        </row>
        <row r="311">
          <cell r="E311" t="str">
            <v>Plesteran 1Pc : 3 Ps</v>
          </cell>
          <cell r="K311">
            <v>45853.000000000007</v>
          </cell>
        </row>
        <row r="313">
          <cell r="E313">
            <v>5306</v>
          </cell>
          <cell r="G313">
            <v>0</v>
          </cell>
        </row>
        <row r="315">
          <cell r="F315" t="str">
            <v>SATUAN</v>
          </cell>
          <cell r="G315" t="str">
            <v>KUANTITAS</v>
          </cell>
          <cell r="H315" t="str">
            <v>HARGA SATUAN</v>
          </cell>
          <cell r="I315" t="str">
            <v>JUMLAH HARGA</v>
          </cell>
        </row>
        <row r="317">
          <cell r="I317">
            <v>36610.000000000007</v>
          </cell>
        </row>
        <row r="318">
          <cell r="F318" t="str">
            <v>Jam</v>
          </cell>
          <cell r="G318">
            <v>2.8000000000000003</v>
          </cell>
          <cell r="H318">
            <v>7700</v>
          </cell>
          <cell r="I318">
            <v>21560.000000000004</v>
          </cell>
        </row>
        <row r="319">
          <cell r="F319" t="str">
            <v>Jam</v>
          </cell>
          <cell r="G319">
            <v>0.28000000000000003</v>
          </cell>
          <cell r="H319">
            <v>8900</v>
          </cell>
          <cell r="I319">
            <v>2492.0000000000005</v>
          </cell>
        </row>
        <row r="320">
          <cell r="F320" t="str">
            <v>Jam</v>
          </cell>
          <cell r="G320">
            <v>1.4000000000000001</v>
          </cell>
          <cell r="H320">
            <v>8100</v>
          </cell>
          <cell r="I320">
            <v>11340.000000000002</v>
          </cell>
        </row>
        <row r="321">
          <cell r="F321" t="str">
            <v>Jam</v>
          </cell>
          <cell r="G321">
            <v>0.14000000000000001</v>
          </cell>
          <cell r="H321">
            <v>8700</v>
          </cell>
          <cell r="I321">
            <v>1218.0000000000002</v>
          </cell>
        </row>
        <row r="323">
          <cell r="I323">
            <v>8743</v>
          </cell>
        </row>
        <row r="324">
          <cell r="F324" t="str">
            <v>m3</v>
          </cell>
          <cell r="G324">
            <v>1.9E-2</v>
          </cell>
          <cell r="H324">
            <v>117000</v>
          </cell>
          <cell r="I324">
            <v>2223</v>
          </cell>
        </row>
        <row r="325">
          <cell r="F325" t="str">
            <v>Zak</v>
          </cell>
          <cell r="G325">
            <v>0.16300000000000001</v>
          </cell>
          <cell r="H325">
            <v>40000</v>
          </cell>
          <cell r="I325">
            <v>6520</v>
          </cell>
        </row>
        <row r="329">
          <cell r="I329">
            <v>500</v>
          </cell>
        </row>
        <row r="330">
          <cell r="F330" t="str">
            <v>Ls</v>
          </cell>
          <cell r="G330">
            <v>1</v>
          </cell>
          <cell r="H330">
            <v>500</v>
          </cell>
          <cell r="I330">
            <v>500</v>
          </cell>
        </row>
        <row r="335">
          <cell r="I335">
            <v>45853.000000000007</v>
          </cell>
        </row>
        <row r="344">
          <cell r="H344" t="str">
            <v>Banda Aceh, 20 Maret 2007</v>
          </cell>
        </row>
        <row r="345">
          <cell r="H345" t="str">
            <v>CV. KUBINA MANDIRI</v>
          </cell>
        </row>
        <row r="351">
          <cell r="H351" t="str">
            <v>NY. ZAITUN</v>
          </cell>
        </row>
        <row r="352">
          <cell r="H352" t="str">
            <v>DIREKTRIS</v>
          </cell>
        </row>
        <row r="357">
          <cell r="E357" t="str">
            <v>BAG. PELAKSANA KEGIATAN KEGIATAN IRIGASI MEUREUDU-BARO</v>
          </cell>
        </row>
        <row r="359">
          <cell r="E359" t="str">
            <v>II.6, II.4 &amp; III.4</v>
          </cell>
        </row>
        <row r="361">
          <cell r="E361" t="str">
            <v>Bongkaran Pasangan Lama</v>
          </cell>
          <cell r="K361">
            <v>20794.29269547325</v>
          </cell>
        </row>
        <row r="363">
          <cell r="E363">
            <v>2041</v>
          </cell>
          <cell r="G363">
            <v>0</v>
          </cell>
        </row>
        <row r="365">
          <cell r="F365" t="str">
            <v>SATUAN</v>
          </cell>
          <cell r="G365" t="str">
            <v>KUANTITAS</v>
          </cell>
          <cell r="H365" t="str">
            <v>HARGA SATUAN</v>
          </cell>
          <cell r="I365" t="str">
            <v>JUMLAH HARGA</v>
          </cell>
        </row>
        <row r="367">
          <cell r="I367">
            <v>2376.5432098765427</v>
          </cell>
        </row>
        <row r="368">
          <cell r="F368" t="str">
            <v>Jam</v>
          </cell>
          <cell r="G368">
            <v>0.2228009259259259</v>
          </cell>
          <cell r="H368">
            <v>7700</v>
          </cell>
          <cell r="I368">
            <v>1715.5671296296293</v>
          </cell>
        </row>
        <row r="369">
          <cell r="F369" t="str">
            <v>Jam</v>
          </cell>
          <cell r="G369">
            <v>7.4266975308641958E-2</v>
          </cell>
          <cell r="H369">
            <v>8900</v>
          </cell>
          <cell r="I369">
            <v>660.9760802469134</v>
          </cell>
        </row>
        <row r="373">
          <cell r="I373">
            <v>0</v>
          </cell>
        </row>
        <row r="379">
          <cell r="I379">
            <v>18417.749485596709</v>
          </cell>
        </row>
        <row r="380">
          <cell r="F380" t="str">
            <v>jam</v>
          </cell>
          <cell r="G380">
            <v>3.1828703703703699E-2</v>
          </cell>
          <cell r="H380">
            <v>243000</v>
          </cell>
          <cell r="I380">
            <v>7734.3749999999991</v>
          </cell>
        </row>
        <row r="381">
          <cell r="F381" t="str">
            <v>Jam</v>
          </cell>
          <cell r="G381">
            <v>6.8806584362139919E-2</v>
          </cell>
          <cell r="H381">
            <v>148000</v>
          </cell>
          <cell r="I381">
            <v>10183.374485596709</v>
          </cell>
        </row>
        <row r="382">
          <cell r="F382" t="str">
            <v>Ls</v>
          </cell>
          <cell r="G382">
            <v>1</v>
          </cell>
          <cell r="H382">
            <v>500</v>
          </cell>
          <cell r="I382">
            <v>500</v>
          </cell>
        </row>
        <row r="385">
          <cell r="I385">
            <v>20794.29269547325</v>
          </cell>
        </row>
        <row r="394">
          <cell r="H394" t="str">
            <v>Banda Aceh, 20 Maret 2007</v>
          </cell>
        </row>
        <row r="395">
          <cell r="H395" t="str">
            <v>CV. KUBINA MANDIRI</v>
          </cell>
        </row>
        <row r="401">
          <cell r="H401" t="str">
            <v>NY. ZAITUN</v>
          </cell>
        </row>
        <row r="402">
          <cell r="H402" t="str">
            <v>DIREKTRIS</v>
          </cell>
        </row>
        <row r="407">
          <cell r="E407" t="str">
            <v>BAG. PELAKSANA KEGIATAN KEGIATAN IRIGASI MEUREUDU-BARO</v>
          </cell>
        </row>
        <row r="409">
          <cell r="E409" t="str">
            <v>II.7, III.5 &amp; IV.7</v>
          </cell>
        </row>
        <row r="411">
          <cell r="E411" t="str">
            <v>Pipa Drain hole</v>
          </cell>
          <cell r="K411">
            <v>99145.5</v>
          </cell>
        </row>
        <row r="413">
          <cell r="E413">
            <v>407</v>
          </cell>
          <cell r="G413">
            <v>0</v>
          </cell>
        </row>
        <row r="415">
          <cell r="F415" t="str">
            <v>SATUAN</v>
          </cell>
          <cell r="G415" t="str">
            <v>KUANTITAS</v>
          </cell>
          <cell r="H415" t="str">
            <v>HARGA SATUAN</v>
          </cell>
          <cell r="I415" t="str">
            <v>JUMLAH HARGA</v>
          </cell>
        </row>
        <row r="417">
          <cell r="I417">
            <v>9285.5000000000018</v>
          </cell>
        </row>
        <row r="418">
          <cell r="F418" t="str">
            <v>O/H</v>
          </cell>
          <cell r="G418">
            <v>0.35000000000000003</v>
          </cell>
          <cell r="H418">
            <v>7700</v>
          </cell>
          <cell r="I418">
            <v>2695.0000000000005</v>
          </cell>
        </row>
        <row r="419">
          <cell r="F419" t="str">
            <v>O/H</v>
          </cell>
          <cell r="G419">
            <v>3.5000000000000003E-2</v>
          </cell>
          <cell r="H419">
            <v>8900</v>
          </cell>
          <cell r="I419">
            <v>311.50000000000006</v>
          </cell>
        </row>
        <row r="420">
          <cell r="F420" t="str">
            <v>O/H</v>
          </cell>
          <cell r="G420">
            <v>0.70000000000000007</v>
          </cell>
          <cell r="H420">
            <v>8100</v>
          </cell>
          <cell r="I420">
            <v>5670.0000000000009</v>
          </cell>
        </row>
        <row r="421">
          <cell r="F421" t="str">
            <v>O/H</v>
          </cell>
          <cell r="G421">
            <v>7.0000000000000007E-2</v>
          </cell>
          <cell r="H421">
            <v>8700</v>
          </cell>
          <cell r="I421">
            <v>609.00000000000011</v>
          </cell>
        </row>
        <row r="423">
          <cell r="I423">
            <v>86860</v>
          </cell>
        </row>
        <row r="424">
          <cell r="F424" t="str">
            <v>Batang</v>
          </cell>
          <cell r="G424">
            <v>1.01</v>
          </cell>
          <cell r="H424">
            <v>86000</v>
          </cell>
          <cell r="I424">
            <v>86860</v>
          </cell>
        </row>
        <row r="429">
          <cell r="I429">
            <v>3000</v>
          </cell>
        </row>
        <row r="430">
          <cell r="F430" t="str">
            <v>Ls</v>
          </cell>
          <cell r="G430">
            <v>1</v>
          </cell>
          <cell r="H430">
            <v>3000</v>
          </cell>
          <cell r="I430">
            <v>3000</v>
          </cell>
        </row>
        <row r="435">
          <cell r="I435">
            <v>99145.5</v>
          </cell>
        </row>
        <row r="444">
          <cell r="H444" t="str">
            <v>Banda Aceh, 20 Maret 2007</v>
          </cell>
        </row>
        <row r="445">
          <cell r="H445" t="str">
            <v>CV. KUBINA MANDIRI</v>
          </cell>
        </row>
        <row r="451">
          <cell r="H451" t="str">
            <v>NY. ZAITUN</v>
          </cell>
        </row>
        <row r="452">
          <cell r="H452" t="str">
            <v>DIREKTRIS</v>
          </cell>
        </row>
        <row r="457">
          <cell r="E457" t="str">
            <v>BAG. PELAKSANA KEGIATAN KEGIATAN IRIGASI MEUREUDU-BARO</v>
          </cell>
        </row>
        <row r="459">
          <cell r="E459" t="str">
            <v>IV.5</v>
          </cell>
        </row>
        <row r="461">
          <cell r="E461" t="str">
            <v>Beton K-175</v>
          </cell>
          <cell r="K461">
            <v>1051674.2259481037</v>
          </cell>
        </row>
        <row r="463">
          <cell r="E463">
            <v>1</v>
          </cell>
          <cell r="G463">
            <v>0</v>
          </cell>
        </row>
        <row r="465">
          <cell r="F465" t="str">
            <v>SATUAN</v>
          </cell>
          <cell r="G465" t="str">
            <v>KUANTITAS</v>
          </cell>
          <cell r="H465" t="str">
            <v>HARGA SATUAN</v>
          </cell>
          <cell r="I465" t="str">
            <v>JUMLAH HARGA</v>
          </cell>
        </row>
        <row r="467">
          <cell r="I467">
            <v>404880</v>
          </cell>
        </row>
        <row r="468">
          <cell r="F468" t="str">
            <v>O/H</v>
          </cell>
          <cell r="G468">
            <v>42</v>
          </cell>
          <cell r="H468">
            <v>7700</v>
          </cell>
          <cell r="I468">
            <v>323400</v>
          </cell>
        </row>
        <row r="469">
          <cell r="F469" t="str">
            <v>O/H</v>
          </cell>
          <cell r="G469">
            <v>2.1</v>
          </cell>
          <cell r="H469">
            <v>8900</v>
          </cell>
          <cell r="I469">
            <v>18690</v>
          </cell>
        </row>
        <row r="470">
          <cell r="F470" t="str">
            <v>O/H</v>
          </cell>
          <cell r="G470">
            <v>7</v>
          </cell>
          <cell r="H470">
            <v>8100</v>
          </cell>
          <cell r="I470">
            <v>56700</v>
          </cell>
        </row>
        <row r="471">
          <cell r="F471" t="str">
            <v>O/H</v>
          </cell>
          <cell r="G471">
            <v>0.7</v>
          </cell>
          <cell r="H471">
            <v>8700</v>
          </cell>
          <cell r="I471">
            <v>6090</v>
          </cell>
        </row>
        <row r="473">
          <cell r="I473">
            <v>646294.22594810382</v>
          </cell>
        </row>
        <row r="474">
          <cell r="F474" t="str">
            <v>Zak</v>
          </cell>
          <cell r="G474">
            <v>8.3790000000000013</v>
          </cell>
          <cell r="H474">
            <v>40000</v>
          </cell>
          <cell r="I474">
            <v>335160.00000000006</v>
          </cell>
        </row>
        <row r="475">
          <cell r="F475" t="str">
            <v>m3</v>
          </cell>
          <cell r="G475">
            <v>0.60359281437125745</v>
          </cell>
          <cell r="H475">
            <v>117000</v>
          </cell>
          <cell r="I475">
            <v>70620.359281437122</v>
          </cell>
        </row>
        <row r="476">
          <cell r="F476" t="str">
            <v>m3</v>
          </cell>
          <cell r="G476">
            <v>0.68493333333333339</v>
          </cell>
          <cell r="H476">
            <v>92000</v>
          </cell>
          <cell r="I476">
            <v>63013.866666666669</v>
          </cell>
        </row>
        <row r="477">
          <cell r="F477" t="str">
            <v>m3</v>
          </cell>
          <cell r="G477">
            <v>7.4999999999999997E-2</v>
          </cell>
          <cell r="H477">
            <v>2300000</v>
          </cell>
          <cell r="I477">
            <v>172500</v>
          </cell>
        </row>
        <row r="478">
          <cell r="F478" t="str">
            <v>Kg</v>
          </cell>
          <cell r="G478">
            <v>0.5</v>
          </cell>
          <cell r="H478">
            <v>10000</v>
          </cell>
          <cell r="I478">
            <v>5000</v>
          </cell>
        </row>
        <row r="479">
          <cell r="I479">
            <v>500</v>
          </cell>
        </row>
        <row r="480">
          <cell r="F480" t="str">
            <v>Ls</v>
          </cell>
          <cell r="G480">
            <v>1</v>
          </cell>
          <cell r="H480">
            <v>500</v>
          </cell>
          <cell r="I480">
            <v>500</v>
          </cell>
        </row>
        <row r="485">
          <cell r="I485">
            <v>1051674.2259481037</v>
          </cell>
        </row>
        <row r="494">
          <cell r="H494" t="str">
            <v>Banda Aceh, 20 Maret 2007</v>
          </cell>
        </row>
        <row r="495">
          <cell r="H495" t="str">
            <v>CV. KUBINA MANDIRI</v>
          </cell>
        </row>
        <row r="501">
          <cell r="H501" t="str">
            <v>NY. ZAITUN</v>
          </cell>
        </row>
        <row r="502">
          <cell r="H502" t="str">
            <v>DIREKTRIS</v>
          </cell>
        </row>
        <row r="507">
          <cell r="E507" t="str">
            <v>BAG. PELAKSANA KEGIATAN KEGIATAN IRIGASI MEUREUDU-BARO</v>
          </cell>
        </row>
        <row r="509">
          <cell r="E509" t="str">
            <v>IV.6</v>
          </cell>
        </row>
        <row r="511">
          <cell r="E511" t="str">
            <v>Besi Tulangan</v>
          </cell>
          <cell r="K511">
            <v>12675.25</v>
          </cell>
        </row>
        <row r="513">
          <cell r="E513">
            <v>91</v>
          </cell>
          <cell r="G513">
            <v>0</v>
          </cell>
        </row>
        <row r="515">
          <cell r="F515" t="str">
            <v>SATUAN</v>
          </cell>
          <cell r="G515" t="str">
            <v>KUANTITAS</v>
          </cell>
          <cell r="H515" t="str">
            <v>HARGA SATUAN</v>
          </cell>
          <cell r="I515" t="str">
            <v>JUMLAH HARGA</v>
          </cell>
        </row>
        <row r="517">
          <cell r="I517">
            <v>915.25</v>
          </cell>
        </row>
        <row r="518">
          <cell r="F518" t="str">
            <v>O/H</v>
          </cell>
          <cell r="G518">
            <v>7.0000000000000007E-2</v>
          </cell>
          <cell r="H518">
            <v>7700</v>
          </cell>
          <cell r="I518">
            <v>539</v>
          </cell>
        </row>
        <row r="519">
          <cell r="F519" t="str">
            <v>O/H</v>
          </cell>
          <cell r="G519">
            <v>7.000000000000001E-3</v>
          </cell>
          <cell r="H519">
            <v>8900</v>
          </cell>
          <cell r="I519">
            <v>62.300000000000011</v>
          </cell>
        </row>
        <row r="520">
          <cell r="F520" t="str">
            <v>O/H</v>
          </cell>
          <cell r="G520">
            <v>3.5000000000000003E-2</v>
          </cell>
          <cell r="H520">
            <v>8100</v>
          </cell>
          <cell r="I520">
            <v>283.5</v>
          </cell>
        </row>
        <row r="521">
          <cell r="F521" t="str">
            <v>O/H</v>
          </cell>
          <cell r="G521">
            <v>3.5000000000000005E-3</v>
          </cell>
          <cell r="H521">
            <v>8700</v>
          </cell>
          <cell r="I521">
            <v>30.450000000000003</v>
          </cell>
        </row>
        <row r="523">
          <cell r="I523">
            <v>11260</v>
          </cell>
        </row>
        <row r="524">
          <cell r="F524" t="str">
            <v>Kg</v>
          </cell>
          <cell r="G524">
            <v>1.1000000000000001</v>
          </cell>
          <cell r="H524">
            <v>10000</v>
          </cell>
          <cell r="I524">
            <v>11000</v>
          </cell>
        </row>
        <row r="525">
          <cell r="F525" t="str">
            <v>Kg</v>
          </cell>
          <cell r="G525">
            <v>0.02</v>
          </cell>
          <cell r="H525">
            <v>13000</v>
          </cell>
          <cell r="I525">
            <v>260</v>
          </cell>
        </row>
        <row r="529">
          <cell r="I529">
            <v>500</v>
          </cell>
        </row>
        <row r="530">
          <cell r="F530" t="str">
            <v>Ls</v>
          </cell>
          <cell r="G530">
            <v>1</v>
          </cell>
          <cell r="H530">
            <v>500</v>
          </cell>
          <cell r="I530">
            <v>500</v>
          </cell>
        </row>
        <row r="535">
          <cell r="I535">
            <v>12675.25</v>
          </cell>
        </row>
        <row r="544">
          <cell r="H544" t="str">
            <v>Banda Aceh, 20 Maret 2007</v>
          </cell>
        </row>
        <row r="545">
          <cell r="H545" t="str">
            <v>CV. KUBINA MANDIRI</v>
          </cell>
        </row>
        <row r="551">
          <cell r="H551" t="str">
            <v>NY. ZAITUN</v>
          </cell>
        </row>
        <row r="552">
          <cell r="H552" t="str">
            <v>DIREKTRIS</v>
          </cell>
        </row>
      </sheetData>
      <sheetData sheetId="3"/>
      <sheetData sheetId="4" refreshError="1"/>
      <sheetData sheetId="5" refreshError="1"/>
      <sheetData sheetId="6" refreshError="1"/>
      <sheetData sheetId="7" refreshError="1"/>
      <sheetData sheetId="8" refreshError="1"/>
      <sheetData sheetId="9">
        <row r="231">
          <cell r="I231">
            <v>6.8806584362139919E-2</v>
          </cell>
        </row>
        <row r="282">
          <cell r="G282">
            <v>0.36144578313253012</v>
          </cell>
        </row>
      </sheetData>
      <sheetData sheetId="10"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Fill this out first..."/>
      <sheetName val="Elektrikal"/>
      <sheetName val="KH-Q1,Q2,01"/>
      <sheetName val="SUMMARY"/>
      <sheetName val="Bang ve"/>
      <sheetName val="Bang tong ke"/>
      <sheetName val="Liet ke vat tu"/>
      <sheetName val="SITE-E"/>
      <sheetName val="SCHEDULLE (2)"/>
      <sheetName val="Bahan"/>
      <sheetName val="Analisa"/>
      <sheetName val="Anal C &amp; F"/>
      <sheetName val="Cut &amp; Fill"/>
      <sheetName val="RAB Asrama"/>
      <sheetName val="Aula"/>
      <sheetName val="Mesjid"/>
      <sheetName val="T. Whudu"/>
      <sheetName val="Rekap"/>
      <sheetName val="Time Schdl"/>
      <sheetName val="XXXXXXXX"/>
      <sheetName val="BQ"/>
      <sheetName val="h.satuan"/>
      <sheetName val="Database"/>
      <sheetName val="ACC"/>
      <sheetName val="Local Cost Centres"/>
      <sheetName val="Data Sheet"/>
      <sheetName val="Currency Code"/>
      <sheetName val="Production Centre"/>
      <sheetName val="Project Groups"/>
      <sheetName val="REF.ONLY"/>
      <sheetName val="eqp-rek"/>
      <sheetName val="WF "/>
      <sheetName val="An. Beton"/>
      <sheetName val="Sub-Contractor"/>
      <sheetName val="name"/>
      <sheetName val="SoCF (contract)"/>
      <sheetName val="SoCF"/>
      <sheetName val="MC_Q"/>
      <sheetName val="Cover"/>
      <sheetName val="HrgUpahBahan"/>
      <sheetName val="Material-mr"/>
      <sheetName val="DAF-2"/>
      <sheetName val="Bhn upah"/>
      <sheetName val="HargaBahan"/>
      <sheetName val="PO2"/>
      <sheetName val="Hutang Lap"/>
      <sheetName val="Hutang-Wil"/>
      <sheetName val="db"/>
      <sheetName val="FINISHING"/>
      <sheetName val="PLUMBING"/>
      <sheetName val="STRUKTUR"/>
      <sheetName val="HRG BHN"/>
      <sheetName val="Analisa Upah &amp; Bahan Plum"/>
      <sheetName val="TS_Q"/>
      <sheetName val="Daftar Bahan"/>
      <sheetName val="Cont"/>
      <sheetName val="Cash DP Lapangan"/>
      <sheetName val="Cash Wilayah"/>
      <sheetName val="WS"/>
      <sheetName val="GSMTOWER"/>
      <sheetName val="I-ME"/>
      <sheetName val="I-KAMAR"/>
      <sheetName val="ES-aLL"/>
      <sheetName val="FORM X COST"/>
      <sheetName val="Rekap Direct Cost"/>
      <sheetName val="SAP"/>
      <sheetName val="A"/>
      <sheetName val="Fill_this_out_first___"/>
      <sheetName val="Bang_ve"/>
      <sheetName val="Bang_tong_ke"/>
      <sheetName val="Liet_ke_vat_tu"/>
      <sheetName val="alat"/>
      <sheetName val="anal_hs"/>
      <sheetName val="info"/>
      <sheetName val="Daf 1"/>
      <sheetName val="gvl"/>
      <sheetName val="RAB"/>
      <sheetName val="Bhn"/>
      <sheetName val="ALEK"/>
      <sheetName val="3-DIV2"/>
      <sheetName val="DAF_3"/>
      <sheetName val="DAF_5_1"/>
      <sheetName val="COST"/>
      <sheetName val="4-Basic Price"/>
      <sheetName val="Analisa HSP"/>
      <sheetName val="Consumable"/>
      <sheetName val="Equipment"/>
      <sheetName val="Basic Price"/>
      <sheetName val="Labor"/>
      <sheetName val="Foundation"/>
      <sheetName val="Sub"/>
      <sheetName val="upah"/>
      <sheetName val="harsat"/>
      <sheetName val="Urai _Resap pengikat"/>
      <sheetName val="Harga Satuan"/>
      <sheetName val="SEX"/>
      <sheetName val="STR"/>
      <sheetName val="BQ (by owner)"/>
      <sheetName val="rab me (fisik)"/>
      <sheetName val="analisa alat"/>
      <sheetName val="Chi_tiet_cot_ph۽"/>
      <sheetName val="DU&amp;B"/>
      <sheetName val="ch"/>
      <sheetName val="INDEX"/>
      <sheetName val="BQ SPP"/>
      <sheetName val="SCH2"/>
      <sheetName val="Ijin"/>
      <sheetName val="r.tank"/>
      <sheetName val="prelim"/>
      <sheetName val="villa"/>
      <sheetName val="Fill this out first___"/>
      <sheetName val="DETAIL"/>
      <sheetName val="BOW"/>
      <sheetName val="An_ Beton"/>
      <sheetName val="PROTECTION "/>
      <sheetName val="an. struktur"/>
      <sheetName val="Dashboard"/>
      <sheetName val="Str A"/>
      <sheetName val="Daftar Upah"/>
      <sheetName val="Daftar Harga"/>
      <sheetName val="bau"/>
      <sheetName val="MAPP"/>
      <sheetName val="rek det 1-3"/>
      <sheetName val="daffin"/>
      <sheetName val="간접비내역-1"/>
      <sheetName val="Deep Well"/>
      <sheetName val="Pek Luar"/>
      <sheetName val="Mall"/>
      <sheetName val="Parkir"/>
      <sheetName val="Schedule"/>
      <sheetName val="Penwrn"/>
      <sheetName val="KODE"/>
      <sheetName val="Time Scedule"/>
      <sheetName val="ANALISA "/>
      <sheetName val="Progress"/>
      <sheetName val="Harga Bahan"/>
      <sheetName val="REKAPAN Base B"/>
      <sheetName val="material "/>
      <sheetName val="Upah Modifikasi"/>
      <sheetName val="S.UPAH"/>
      <sheetName val="DAF.ALAT"/>
      <sheetName val="Elec_ins"/>
      <sheetName val="Elec-ins"/>
      <sheetName val="Local_Cost_Centres"/>
      <sheetName val="Data_Sheet"/>
      <sheetName val="Currency_Code"/>
      <sheetName val="Production_Centre"/>
      <sheetName val="Project_Groups"/>
      <sheetName val="SCHEDULLE_(2)"/>
      <sheetName val="Anal_C_&amp;_F"/>
      <sheetName val="Cut_&amp;_Fill"/>
      <sheetName val="RAB_Asrama"/>
      <sheetName val="T__Whudu"/>
      <sheetName val="Time_Schdl"/>
      <sheetName val="Fill_this_out_first___1"/>
      <sheetName val="Bang_ve1"/>
      <sheetName val="Bang_tong_ke1"/>
      <sheetName val="Liet_ke_vat_tu1"/>
      <sheetName val="Local_Cost_Centres1"/>
      <sheetName val="Data_Sheet1"/>
      <sheetName val="Currency_Code1"/>
      <sheetName val="Production_Centre1"/>
      <sheetName val="Project_Groups1"/>
      <sheetName val="SCHEDULLE_(2)1"/>
      <sheetName val="Anal_C_&amp;_F1"/>
      <sheetName val="Cut_&amp;_Fill1"/>
      <sheetName val="RAB_Asrama1"/>
      <sheetName val="T__Whudu1"/>
      <sheetName val="Time_Schdl1"/>
      <sheetName val="Rekap TamKur"/>
      <sheetName val="DAF_5_2"/>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Sheet2"/>
      <sheetName val="Sheet3"/>
      <sheetName val="Sheet4"/>
      <sheetName val="Sheet5"/>
      <sheetName val="XL4Test5"/>
      <sheetName val="Thang02"/>
      <sheetName val="Thang03"/>
      <sheetName val="thang04"/>
      <sheetName val="Fill_this_out_first___4"/>
      <sheetName val="Bang_ve3"/>
      <sheetName val="Bang_tong_ke3"/>
      <sheetName val="Liet_ke_vat_tu3"/>
      <sheetName val="Local_Cost_Centres3"/>
      <sheetName val="Data_Sheet3"/>
      <sheetName val="Currency_Code3"/>
      <sheetName val="Production_Centre3"/>
      <sheetName val="Project_Groups3"/>
      <sheetName val="SCHEDULLE_(2)3"/>
      <sheetName val="Anal_C_&amp;_F3"/>
      <sheetName val="Cut_&amp;_Fill3"/>
      <sheetName val="RAB_Asrama3"/>
      <sheetName val="T__Whudu3"/>
      <sheetName val="Time_Schdl3"/>
      <sheetName val="h_satuan1"/>
      <sheetName val="REF_ONLY1"/>
      <sheetName val="An__Beton1"/>
      <sheetName val="BQ_SPP1"/>
      <sheetName val="WF_1"/>
      <sheetName val="HRG_BHN1"/>
      <sheetName val="Analisa_Upah_&amp;_Bahan_Plum1"/>
      <sheetName val="FORM_X_COST1"/>
      <sheetName val="Rekap_TamKur1"/>
      <sheetName val="Fill_this_out_first___5"/>
      <sheetName val="Fill_this_out_first___2"/>
      <sheetName val="Bang_ve2"/>
      <sheetName val="Bang_tong_ke2"/>
      <sheetName val="Liet_ke_vat_tu2"/>
      <sheetName val="Local_Cost_Centres2"/>
      <sheetName val="Data_Sheet2"/>
      <sheetName val="Currency_Code2"/>
      <sheetName val="Production_Centre2"/>
      <sheetName val="Project_Groups2"/>
      <sheetName val="SCHEDULLE_(2)2"/>
      <sheetName val="Anal_C_&amp;_F2"/>
      <sheetName val="Cut_&amp;_Fill2"/>
      <sheetName val="RAB_Asrama2"/>
      <sheetName val="T__Whudu2"/>
      <sheetName val="Time_Schdl2"/>
      <sheetName val="h_satuan"/>
      <sheetName val="REF_ONLY"/>
      <sheetName val="An__Beton"/>
      <sheetName val="BQ_SPP"/>
      <sheetName val="WF_"/>
      <sheetName val="HRG_BHN"/>
      <sheetName val="Analisa_Upah_&amp;_Bahan_Plum"/>
      <sheetName val="FORM_X_COST"/>
      <sheetName val="Rekap_TamKur"/>
      <sheetName val="Fill_this_out_first___3"/>
      <sheetName val="Material&amp;Alat"/>
      <sheetName val="ANALISA ALAT BERAT"/>
      <sheetName val="****00"/>
      <sheetName val="Currency Rate"/>
    </sheetNames>
    <sheetDataSet>
      <sheetData sheetId="0">
        <row r="6">
          <cell r="C6">
            <v>1.5644349070100143</v>
          </cell>
        </row>
      </sheetData>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RAP"/>
      <sheetName val="Cover"/>
      <sheetName val="Summary"/>
      <sheetName val="Data Pendukung"/>
      <sheetName val="Input+Output Data"/>
      <sheetName val="BTL Kantor"/>
      <sheetName val="BTL Lapangan"/>
      <sheetName val="Crushed Stone"/>
      <sheetName val="Base Class A"/>
      <sheetName val="Base Class B"/>
      <sheetName val="ATB"/>
      <sheetName val="AC Binder"/>
      <sheetName val="AC Wearing"/>
      <sheetName val="HRS-WC"/>
      <sheetName val="Prime Coat"/>
      <sheetName val="Tack Coat"/>
    </sheetNames>
    <sheetDataSet>
      <sheetData sheetId="0"/>
      <sheetData sheetId="1"/>
      <sheetData sheetId="2"/>
      <sheetData sheetId="3"/>
      <sheetData sheetId="4" refreshError="1">
        <row r="14">
          <cell r="H14" t="str">
            <v xml:space="preserve"> Pembangunan Jalan dan Jembatan Sumatera Barat</v>
          </cell>
        </row>
        <row r="34">
          <cell r="H34" t="str">
            <v>ANDREW SADIKIN</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 UP"/>
      <sheetName val="OVERHEAD"/>
      <sheetName val="BAU"/>
      <sheetName val="BRKDOWN BQ"/>
      <sheetName val="SUM-TEND"/>
      <sheetName val="ANALISA"/>
      <sheetName val="HSAT"/>
    </sheetNames>
    <sheetDataSet>
      <sheetData sheetId="0"/>
      <sheetData sheetId="1"/>
      <sheetData sheetId="2"/>
      <sheetData sheetId="3"/>
      <sheetData sheetId="4"/>
      <sheetData sheetId="5"/>
      <sheetData sheetId="6">
        <row r="6">
          <cell r="F6">
            <v>1500000</v>
          </cell>
        </row>
        <row r="8">
          <cell r="F8">
            <v>36000</v>
          </cell>
        </row>
        <row r="16">
          <cell r="F16">
            <v>108000</v>
          </cell>
        </row>
        <row r="79">
          <cell r="F79">
            <v>10000</v>
          </cell>
        </row>
        <row r="81">
          <cell r="F81">
            <v>20000</v>
          </cell>
        </row>
        <row r="153">
          <cell r="F153">
            <v>42000</v>
          </cell>
        </row>
      </sheetData>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s>
    <sheetDataSet>
      <sheetData sheetId="0"/>
      <sheetData sheetId="1"/>
      <sheetData sheetId="2">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KS"/>
      <sheetName val="Rekapitulasi"/>
      <sheetName val="Kuantitas"/>
      <sheetName val="Analisa"/>
      <sheetName val="DU&amp;B"/>
      <sheetName val="RAB jamak.Sarok "/>
      <sheetName val="RAB 1 P.Sarok"/>
      <sheetName val="sisa"/>
      <sheetName val="Pulau Sarok"/>
      <sheetName val="nurtindo"/>
      <sheetName val="BAKONGAN"/>
      <sheetName val="Ratu Musi "/>
      <sheetName val="tapak tuan"/>
      <sheetName val="L.BENGKUANG"/>
      <sheetName val="bukit kesumba"/>
      <sheetName val="ujung serangga"/>
      <sheetName val="kilangan"/>
      <sheetName val="DS.UJUNG"/>
      <sheetName val="AIR PINANG"/>
      <sheetName val="Kuala Tuha"/>
      <sheetName val="Rawa Bubon"/>
      <sheetName val="andesmont"/>
      <sheetName val="JADWAL"/>
    </sheetNames>
    <sheetDataSet>
      <sheetData sheetId="0" refreshError="1"/>
      <sheetData sheetId="1" refreshError="1"/>
      <sheetData sheetId="2"/>
      <sheetData sheetId="3" refreshError="1"/>
      <sheetData sheetId="4">
        <row r="9">
          <cell r="F9">
            <v>39000</v>
          </cell>
        </row>
      </sheetData>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BHN-CK"/>
      <sheetName val="D.78"/>
      <sheetName val="D.79"/>
      <sheetName val="D.80"/>
      <sheetName val="D.81"/>
      <sheetName val="D.82"/>
      <sheetName val="D.83"/>
      <sheetName val="D.84"/>
      <sheetName val="D.85"/>
      <sheetName val="D.86"/>
      <sheetName val="D.87"/>
      <sheetName val="D.88"/>
      <sheetName val="D.89"/>
      <sheetName val="D.90"/>
      <sheetName val="D.91"/>
      <sheetName val="D.92"/>
      <sheetName val="D.93"/>
      <sheetName val="D.94"/>
      <sheetName val="D.95"/>
      <sheetName val="D.96"/>
      <sheetName val="T"/>
      <sheetName val="U&amp;B"/>
      <sheetName val="@"/>
      <sheetName val="ANBOW-2006"/>
      <sheetName val="ANLBOR-2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C1" t="str">
            <v>Project'99/Ujung pandang/Pipe-UPD.WK4</v>
          </cell>
        </row>
        <row r="2">
          <cell r="C2" t="str">
            <v>UNIT RATE ANALYSIS</v>
          </cell>
          <cell r="AH2" t="str">
            <v>Mark Up</v>
          </cell>
        </row>
        <row r="3">
          <cell r="C3" t="str">
            <v>PROJECT       :   Standart</v>
          </cell>
          <cell r="AH3">
            <v>1.1499999999999999</v>
          </cell>
        </row>
        <row r="4">
          <cell r="C4" t="str">
            <v xml:space="preserve">SUBJECT        :   PIPING  FOR  AIR  CONDITIONING </v>
          </cell>
        </row>
        <row r="5">
          <cell r="CB5" t="str">
            <v>Al.Foil</v>
          </cell>
          <cell r="CC5" t="str">
            <v>Adh.Tape</v>
          </cell>
        </row>
        <row r="6">
          <cell r="G6" t="str">
            <v>Price / M</v>
          </cell>
        </row>
        <row r="7">
          <cell r="A7" t="str">
            <v>Dia.</v>
          </cell>
          <cell r="C7" t="str">
            <v>Dia.</v>
          </cell>
          <cell r="E7" t="str">
            <v>Thickness</v>
          </cell>
          <cell r="G7" t="str">
            <v>Pipe</v>
          </cell>
          <cell r="I7" t="str">
            <v>Hanger</v>
          </cell>
          <cell r="K7" t="str">
            <v>Labour</v>
          </cell>
          <cell r="M7" t="str">
            <v>Fittings</v>
          </cell>
          <cell r="O7" t="str">
            <v>Insulation</v>
          </cell>
          <cell r="Q7" t="str">
            <v>Misc.</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Ins.</v>
          </cell>
          <cell r="I8" t="str">
            <v>Support</v>
          </cell>
          <cell r="M8">
            <v>0.4</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 xml:space="preserve">Chilled Water Pipe </v>
          </cell>
        </row>
        <row r="14">
          <cell r="C14" t="str">
            <v>Material      :  Galvanized Pipe  Medium Class</v>
          </cell>
        </row>
        <row r="15">
          <cell r="C15" t="str">
            <v>Standard    :  BS 1387</v>
          </cell>
        </row>
        <row r="17">
          <cell r="A17">
            <v>0.5</v>
          </cell>
          <cell r="C17">
            <v>15</v>
          </cell>
          <cell r="E17">
            <v>1</v>
          </cell>
          <cell r="G17">
            <v>7190</v>
          </cell>
          <cell r="I17">
            <v>1960</v>
          </cell>
        </row>
        <row r="18">
          <cell r="A18">
            <v>0.75</v>
          </cell>
          <cell r="C18">
            <v>20</v>
          </cell>
          <cell r="E18">
            <v>1</v>
          </cell>
          <cell r="G18">
            <v>3510</v>
          </cell>
          <cell r="I18">
            <v>2070</v>
          </cell>
        </row>
        <row r="19">
          <cell r="A19">
            <v>1</v>
          </cell>
          <cell r="C19">
            <v>25</v>
          </cell>
          <cell r="E19">
            <v>1</v>
          </cell>
          <cell r="G19">
            <v>13970</v>
          </cell>
          <cell r="I19">
            <v>2110</v>
          </cell>
        </row>
        <row r="20">
          <cell r="A20">
            <v>1.25</v>
          </cell>
          <cell r="C20">
            <v>32</v>
          </cell>
          <cell r="E20">
            <v>1</v>
          </cell>
          <cell r="G20">
            <v>18340</v>
          </cell>
          <cell r="I20">
            <v>2150</v>
          </cell>
        </row>
        <row r="21">
          <cell r="A21">
            <v>1.5</v>
          </cell>
          <cell r="C21">
            <v>40</v>
          </cell>
          <cell r="E21">
            <v>1.25</v>
          </cell>
          <cell r="G21">
            <v>20760</v>
          </cell>
          <cell r="I21">
            <v>2190</v>
          </cell>
        </row>
        <row r="22">
          <cell r="A22">
            <v>2</v>
          </cell>
          <cell r="C22">
            <v>50</v>
          </cell>
          <cell r="E22">
            <v>1.25</v>
          </cell>
          <cell r="G22">
            <v>30300</v>
          </cell>
          <cell r="I22">
            <v>2230</v>
          </cell>
        </row>
        <row r="23">
          <cell r="A23">
            <v>2.5</v>
          </cell>
          <cell r="C23">
            <v>65</v>
          </cell>
          <cell r="E23">
            <v>1.25</v>
          </cell>
          <cell r="G23">
            <v>37200</v>
          </cell>
          <cell r="I23">
            <v>2360</v>
          </cell>
        </row>
        <row r="24">
          <cell r="A24">
            <v>3</v>
          </cell>
          <cell r="C24">
            <v>80</v>
          </cell>
          <cell r="E24">
            <v>1.25</v>
          </cell>
          <cell r="G24">
            <v>48880</v>
          </cell>
          <cell r="I24">
            <v>3580</v>
          </cell>
        </row>
        <row r="25">
          <cell r="A25">
            <v>4</v>
          </cell>
          <cell r="C25">
            <v>100</v>
          </cell>
          <cell r="E25">
            <v>1.25</v>
          </cell>
          <cell r="G25">
            <v>69980</v>
          </cell>
          <cell r="I25">
            <v>3690</v>
          </cell>
        </row>
        <row r="26">
          <cell r="A26">
            <v>5</v>
          </cell>
          <cell r="C26">
            <v>125</v>
          </cell>
          <cell r="E26">
            <v>1.25</v>
          </cell>
          <cell r="G26">
            <v>87170</v>
          </cell>
          <cell r="I26">
            <v>4230</v>
          </cell>
        </row>
        <row r="27">
          <cell r="A27">
            <v>6</v>
          </cell>
          <cell r="C27">
            <v>150</v>
          </cell>
          <cell r="E27">
            <v>1.5</v>
          </cell>
          <cell r="G27">
            <v>103440</v>
          </cell>
          <cell r="I27">
            <v>4370</v>
          </cell>
        </row>
        <row r="28">
          <cell r="A28">
            <v>8</v>
          </cell>
          <cell r="C28">
            <v>200</v>
          </cell>
          <cell r="E28">
            <v>1.5</v>
          </cell>
          <cell r="G28">
            <v>198610</v>
          </cell>
          <cell r="I28">
            <v>4640</v>
          </cell>
        </row>
        <row r="29">
          <cell r="A29">
            <v>10</v>
          </cell>
          <cell r="C29">
            <v>250</v>
          </cell>
          <cell r="E29">
            <v>1.5</v>
          </cell>
          <cell r="G29">
            <v>248920</v>
          </cell>
          <cell r="I29">
            <v>4910</v>
          </cell>
        </row>
        <row r="30">
          <cell r="A30">
            <v>12</v>
          </cell>
          <cell r="C30">
            <v>300</v>
          </cell>
          <cell r="E30">
            <v>1.5</v>
          </cell>
          <cell r="G30">
            <v>296300</v>
          </cell>
          <cell r="I30">
            <v>5190</v>
          </cell>
        </row>
        <row r="31">
          <cell r="A31">
            <v>14</v>
          </cell>
          <cell r="C31">
            <v>350</v>
          </cell>
          <cell r="E31">
            <v>1.5</v>
          </cell>
          <cell r="G31">
            <v>330280</v>
          </cell>
          <cell r="I31">
            <v>5190</v>
          </cell>
        </row>
        <row r="32">
          <cell r="A32">
            <v>16</v>
          </cell>
          <cell r="B32">
            <v>16</v>
          </cell>
          <cell r="C32">
            <v>400</v>
          </cell>
          <cell r="E32">
            <v>1.5</v>
          </cell>
          <cell r="G32">
            <v>378350</v>
          </cell>
          <cell r="I32">
            <v>5190</v>
          </cell>
        </row>
      </sheetData>
      <sheetData sheetId="12" refreshError="1"/>
      <sheetData sheetId="13" refreshError="1"/>
      <sheetData sheetId="14"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4"/>
      <sheetName val="6.10.5"/>
      <sheetName val="6.10.6"/>
      <sheetName val="6.10.7"/>
      <sheetName val="6.10.8"/>
      <sheetName val="Rekap Prod alat"/>
      <sheetName val="K. PRODUKSI"/>
      <sheetName val="Rp Jam Alt"/>
      <sheetName val="DashBoard1"/>
      <sheetName val="RekapBekasi"/>
      <sheetName val="BOQBekasi"/>
      <sheetName val="Antek (3)"/>
      <sheetName val="Lamp"/>
      <sheetName val="Calc"/>
      <sheetName val="Calculation"/>
      <sheetName val="Antek (2)"/>
      <sheetName val="Antek"/>
      <sheetName val="Analisa"/>
      <sheetName val="MtPU"/>
      <sheetName val="SpekPU"/>
      <sheetName val="DftJenis"/>
      <sheetName val="PekDiSubKan"/>
      <sheetName val="DftAlat"/>
      <sheetName val="Harga Satuan"/>
      <sheetName val="AnAlat"/>
      <sheetName val="Daftar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5">
          <cell r="A5" t="str">
            <v>analisa1</v>
          </cell>
          <cell r="B5" t="str">
            <v>analisa1</v>
          </cell>
          <cell r="D5" t="str">
            <v>Mobilisasi &amp; demobilisasi</v>
          </cell>
          <cell r="E5" t="str">
            <v>Mobilisasi &amp; demobilisasi</v>
          </cell>
          <cell r="I5" t="str">
            <v>Ls</v>
          </cell>
        </row>
        <row r="6">
          <cell r="A6" t="str">
            <v>analisa2</v>
          </cell>
          <cell r="B6" t="str">
            <v>analisa2</v>
          </cell>
          <cell r="D6" t="str">
            <v>Kisdam / Dewatering</v>
          </cell>
          <cell r="E6" t="str">
            <v>Kisdam / Dewatering</v>
          </cell>
          <cell r="I6" t="str">
            <v>m'</v>
          </cell>
        </row>
        <row r="7">
          <cell r="A7" t="str">
            <v>analisa3</v>
          </cell>
          <cell r="B7" t="str">
            <v>analisa3</v>
          </cell>
          <cell r="D7" t="str">
            <v>Penebangan Pohon</v>
          </cell>
          <cell r="E7" t="str">
            <v>Penebangan Pohon</v>
          </cell>
          <cell r="I7" t="str">
            <v>phn</v>
          </cell>
        </row>
        <row r="8">
          <cell r="A8" t="str">
            <v>analisa4</v>
          </cell>
          <cell r="B8" t="str">
            <v>analisa4</v>
          </cell>
          <cell r="D8" t="str">
            <v>Pengadaan &amp; Penanaman Pohon</v>
          </cell>
          <cell r="E8" t="str">
            <v>Pengadaan &amp; Penanaman Pohon</v>
          </cell>
          <cell r="I8" t="str">
            <v>phn</v>
          </cell>
        </row>
        <row r="9">
          <cell r="A9" t="str">
            <v>analisa5</v>
          </cell>
          <cell r="B9" t="str">
            <v>analisa5</v>
          </cell>
          <cell r="D9" t="str">
            <v>Tes Sondir ( 12 Meter )</v>
          </cell>
          <cell r="E9" t="str">
            <v>Tes Sondir ( 12 Meter )</v>
          </cell>
          <cell r="I9" t="str">
            <v>ttk</v>
          </cell>
        </row>
        <row r="10">
          <cell r="A10" t="str">
            <v>analisa6</v>
          </cell>
          <cell r="B10" t="str">
            <v>analisa6</v>
          </cell>
          <cell r="D10" t="str">
            <v>Galian Saluran</v>
          </cell>
          <cell r="E10" t="str">
            <v>Galian Saluran</v>
          </cell>
          <cell r="I10" t="str">
            <v>m3</v>
          </cell>
        </row>
        <row r="11">
          <cell r="A11" t="str">
            <v>analisa7</v>
          </cell>
          <cell r="B11" t="str">
            <v>analisa7</v>
          </cell>
          <cell r="D11" t="str">
            <v>Stripping</v>
          </cell>
          <cell r="E11" t="str">
            <v>Stripping</v>
          </cell>
          <cell r="I11" t="str">
            <v>m2</v>
          </cell>
        </row>
        <row r="12">
          <cell r="A12" t="str">
            <v>analisa8a</v>
          </cell>
          <cell r="B12" t="str">
            <v>analisa8a</v>
          </cell>
          <cell r="D12" t="str">
            <v xml:space="preserve">Timbunan tanah setempat yang memenuhi syarat dan dipadatkan </v>
          </cell>
          <cell r="E12" t="str">
            <v xml:space="preserve">Timbunan tanah setempat yang memenuhi syarat dan dipadatkan </v>
          </cell>
          <cell r="I12" t="str">
            <v>m3</v>
          </cell>
        </row>
        <row r="13">
          <cell r="A13" t="str">
            <v>analisa8</v>
          </cell>
          <cell r="B13" t="str">
            <v>analisa8</v>
          </cell>
          <cell r="D13" t="str">
            <v xml:space="preserve">Timbunan tanah didatangkan dari luar yang memenuhi syarat dan dipadatkan </v>
          </cell>
          <cell r="E13" t="str">
            <v xml:space="preserve">Timbunan tanah didatangkan dari luar yang memenuhi syarat dan dipadatkan </v>
          </cell>
          <cell r="I13" t="str">
            <v>m3</v>
          </cell>
        </row>
        <row r="14">
          <cell r="A14" t="str">
            <v>analisa9</v>
          </cell>
          <cell r="B14" t="str">
            <v>analisa9</v>
          </cell>
          <cell r="D14" t="str">
            <v>Buangan tanah ke disposal area 50 m - 10 km</v>
          </cell>
          <cell r="E14" t="str">
            <v>Buangan tanah ke disposal area 50 m - 10 km</v>
          </cell>
          <cell r="I14" t="str">
            <v>m3</v>
          </cell>
        </row>
        <row r="15">
          <cell r="A15" t="str">
            <v>analisa10</v>
          </cell>
          <cell r="B15" t="str">
            <v>analisa10</v>
          </cell>
          <cell r="D15" t="str">
            <v>Buangan tanah ke disposal area &gt; 10 km</v>
          </cell>
          <cell r="E15" t="str">
            <v>Buangan tanah ke disposal area &gt; 10 km</v>
          </cell>
          <cell r="I15" t="str">
            <v>m3</v>
          </cell>
        </row>
        <row r="16">
          <cell r="A16" t="str">
            <v>analisa11</v>
          </cell>
          <cell r="B16" t="str">
            <v>analisa11</v>
          </cell>
          <cell r="D16" t="str">
            <v>Pengadaan SP Type FPC 320 C500 L = 6 m'</v>
          </cell>
          <cell r="E16" t="str">
            <v>Pengadaan SP Type FPC 320 C500 L = 6 m'</v>
          </cell>
          <cell r="I16" t="str">
            <v>m'</v>
          </cell>
        </row>
        <row r="17">
          <cell r="A17" t="str">
            <v>analisa12</v>
          </cell>
          <cell r="B17" t="str">
            <v>analisa12</v>
          </cell>
          <cell r="D17" t="str">
            <v>Pemancangan SP Type FPC 320 C500 L = 6 m'</v>
          </cell>
          <cell r="E17" t="str">
            <v>Pemancangan SP Type FPC 320 C500 L = 6 m'</v>
          </cell>
          <cell r="I17" t="str">
            <v>m'</v>
          </cell>
        </row>
        <row r="18">
          <cell r="A18" t="str">
            <v>analisa13</v>
          </cell>
          <cell r="B18" t="str">
            <v>analisa13</v>
          </cell>
          <cell r="D18" t="str">
            <v>Pengeboran Bored Pile Ø 60 cm dalam 8m'</v>
          </cell>
          <cell r="E18" t="str">
            <v>Pengeboran Bored Pile Ø 60 cm dalam 8m'</v>
          </cell>
          <cell r="I18" t="str">
            <v>m'</v>
          </cell>
        </row>
        <row r="19">
          <cell r="A19" t="str">
            <v>analisa14</v>
          </cell>
          <cell r="B19" t="str">
            <v>analisa14</v>
          </cell>
          <cell r="D19" t="str">
            <v>Beton Ready Mix K225</v>
          </cell>
          <cell r="E19" t="str">
            <v>Beton Ready Mix K225</v>
          </cell>
          <cell r="I19" t="str">
            <v>m3</v>
          </cell>
        </row>
        <row r="20">
          <cell r="A20" t="str">
            <v>analisa15</v>
          </cell>
          <cell r="B20" t="str">
            <v>analisa15</v>
          </cell>
          <cell r="D20" t="str">
            <v>Penulangan Polos</v>
          </cell>
          <cell r="E20" t="str">
            <v>Penulangan Polos</v>
          </cell>
          <cell r="I20" t="str">
            <v>ton</v>
          </cell>
        </row>
        <row r="21">
          <cell r="A21" t="str">
            <v>analisa16</v>
          </cell>
          <cell r="B21" t="str">
            <v>analisa16</v>
          </cell>
          <cell r="D21" t="str">
            <v>Penulangan Ulir</v>
          </cell>
          <cell r="E21" t="str">
            <v>Penulangan Ulir</v>
          </cell>
          <cell r="I21" t="str">
            <v>ton</v>
          </cell>
        </row>
        <row r="22">
          <cell r="A22" t="str">
            <v>analisa17</v>
          </cell>
          <cell r="B22" t="str">
            <v>analisa17</v>
          </cell>
          <cell r="D22" t="str">
            <v>Bekisting Multipleks 9 mm</v>
          </cell>
          <cell r="E22" t="str">
            <v>Bekisting Multipleks 9 mm</v>
          </cell>
          <cell r="I22" t="str">
            <v>m2</v>
          </cell>
        </row>
        <row r="23">
          <cell r="A23" t="str">
            <v>analisa17a</v>
          </cell>
          <cell r="B23" t="str">
            <v>analisa17a</v>
          </cell>
          <cell r="D23" t="str">
            <v>Bekisting Multipleks 15 mm</v>
          </cell>
          <cell r="E23" t="str">
            <v>Bekisting Multipleks 15 mm</v>
          </cell>
          <cell r="I23" t="str">
            <v>m2</v>
          </cell>
        </row>
        <row r="24">
          <cell r="A24" t="str">
            <v>analisa18</v>
          </cell>
          <cell r="B24" t="str">
            <v>analisa18</v>
          </cell>
          <cell r="D24" t="str">
            <v>Pengadaan &amp; Pemasangan Tie road dia 22'</v>
          </cell>
          <cell r="E24" t="str">
            <v>Pengadaan &amp; Pemasangan Tie road dia 22'</v>
          </cell>
          <cell r="I24" t="str">
            <v>m'</v>
          </cell>
        </row>
        <row r="25">
          <cell r="A25" t="str">
            <v>analisa19</v>
          </cell>
          <cell r="B25" t="str">
            <v>analisa19</v>
          </cell>
          <cell r="D25" t="str">
            <v>Pengadaan &amp; Pemasangan Wailing Baja/Brecing</v>
          </cell>
          <cell r="E25" t="str">
            <v>Pengadaan &amp; Pemasangan Wailing Baja/Brecing</v>
          </cell>
          <cell r="I25" t="str">
            <v>m'</v>
          </cell>
        </row>
        <row r="26">
          <cell r="A26" t="str">
            <v>analisa20</v>
          </cell>
          <cell r="B26" t="str">
            <v>analisa20</v>
          </cell>
          <cell r="D26" t="str">
            <v>Cerucuk Dolken Ø 10 cm - 3 m</v>
          </cell>
          <cell r="E26" t="str">
            <v>Cerucuk Dolken Ø 10 cm - 3 m</v>
          </cell>
          <cell r="I26" t="str">
            <v>btg</v>
          </cell>
        </row>
        <row r="27">
          <cell r="A27" t="str">
            <v>analisa21</v>
          </cell>
          <cell r="B27" t="str">
            <v>analisa21</v>
          </cell>
          <cell r="D27" t="str">
            <v>Pasangan batu bronjong 2m x 1m x 0.5m (Fabrikasi Ø 3 mm)</v>
          </cell>
          <cell r="E27" t="str">
            <v>Pasangan batu bronjong 2m x 1m x 0.5m (Fabrikasi Ø 3 mm)</v>
          </cell>
          <cell r="I27" t="str">
            <v>m3</v>
          </cell>
        </row>
        <row r="28">
          <cell r="A28" t="str">
            <v>analisa22</v>
          </cell>
          <cell r="B28" t="str">
            <v>analisa22</v>
          </cell>
          <cell r="D28" t="str">
            <v>Lantai kerja Bo</v>
          </cell>
          <cell r="E28" t="str">
            <v>Lantai kerja Bo</v>
          </cell>
          <cell r="I28" t="str">
            <v>m3</v>
          </cell>
        </row>
        <row r="29">
          <cell r="A29" t="str">
            <v>analisa23</v>
          </cell>
          <cell r="B29" t="str">
            <v>analisa23</v>
          </cell>
          <cell r="D29" t="str">
            <v>Pasangan batu kali 1 Pc : 4 Ps</v>
          </cell>
          <cell r="E29" t="str">
            <v>Pasangan batu kali 1 Pc : 4 Ps</v>
          </cell>
          <cell r="I29" t="str">
            <v>m3</v>
          </cell>
        </row>
        <row r="30">
          <cell r="A30" t="str">
            <v>analisa24</v>
          </cell>
          <cell r="B30" t="str">
            <v>analisa24</v>
          </cell>
          <cell r="D30" t="str">
            <v xml:space="preserve">Pasangan Siar rata adk. 1 : 2 </v>
          </cell>
          <cell r="E30" t="str">
            <v xml:space="preserve">Pasangan Siar rata adk. 1 : 2 </v>
          </cell>
          <cell r="I30" t="str">
            <v>m2</v>
          </cell>
        </row>
        <row r="31">
          <cell r="A31" t="str">
            <v>analisa25</v>
          </cell>
          <cell r="B31" t="str">
            <v>analisa25</v>
          </cell>
          <cell r="D31" t="str">
            <v>Pipa PVC Ø 8"</v>
          </cell>
          <cell r="E31" t="str">
            <v>Pipa PVC Ø 8"</v>
          </cell>
          <cell r="I31" t="str">
            <v>m'</v>
          </cell>
        </row>
        <row r="32">
          <cell r="A32" t="str">
            <v>analisa26</v>
          </cell>
          <cell r="B32" t="str">
            <v>analisa26</v>
          </cell>
          <cell r="D32" t="str">
            <v>Pipa drainase PVC Ø 2,5"</v>
          </cell>
          <cell r="E32" t="str">
            <v>Pipa drainase PVC Ø 2,5"</v>
          </cell>
          <cell r="I32" t="str">
            <v>m'</v>
          </cell>
        </row>
        <row r="33">
          <cell r="A33" t="str">
            <v>analisa27</v>
          </cell>
          <cell r="B33" t="str">
            <v>analisa27</v>
          </cell>
          <cell r="D33" t="str">
            <v xml:space="preserve">Concrete tile dan pemasangan Uk. 20cm x 40cm x 6cm </v>
          </cell>
          <cell r="E33" t="str">
            <v xml:space="preserve">Concrete tile dan pemasangan Uk. 20cm x 40cm x 6cm </v>
          </cell>
          <cell r="I33" t="str">
            <v>bh</v>
          </cell>
        </row>
        <row r="34">
          <cell r="A34" t="str">
            <v>analisa28</v>
          </cell>
          <cell r="B34" t="str">
            <v>analisa28</v>
          </cell>
          <cell r="D34" t="str">
            <v>Lapisan pasir urug</v>
          </cell>
          <cell r="E34" t="str">
            <v>Lapisan pasir urug</v>
          </cell>
          <cell r="I34" t="str">
            <v>m3</v>
          </cell>
        </row>
      </sheetData>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10.8"/>
      <sheetName val="6.10.7"/>
      <sheetName val="6.10.6"/>
      <sheetName val="6.10.5"/>
      <sheetName val="6.10.4"/>
      <sheetName val="DashBoard1"/>
      <sheetName val="REKAP1"/>
      <sheetName val="bq titab"/>
      <sheetName val="analisis harga"/>
      <sheetName val="Rekap SubKont"/>
      <sheetName val="Daftar Peralatan"/>
      <sheetName val="Daftar Analisa"/>
      <sheetName val="AnAlat"/>
      <sheetName val="Analisa"/>
      <sheetName val="Harga Satuan"/>
      <sheetName val="dAFTAR KUANTITAS"/>
      <sheetName val="dAFTAR KUANTITAS (2)"/>
      <sheetName val="Sheet1"/>
      <sheetName val="Batching Plant_Owning"/>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ow r="4">
          <cell r="B4" t="str">
            <v>KODE</v>
          </cell>
          <cell r="E4" t="str">
            <v>JENIS PEKERJAAN</v>
          </cell>
          <cell r="J4" t="str">
            <v>SATUAN</v>
          </cell>
        </row>
        <row r="5">
          <cell r="B5" t="str">
            <v>analisa1</v>
          </cell>
          <cell r="E5" t="str">
            <v xml:space="preserve">Mobilisasi Demobilisasi Peralatan </v>
          </cell>
          <cell r="J5" t="str">
            <v>Ls</v>
          </cell>
        </row>
        <row r="6">
          <cell r="B6" t="str">
            <v>analisa2</v>
          </cell>
          <cell r="E6" t="str">
            <v>Mobilisasi dan demobilisasi alat (2 unit) termasuk setting grout plan dan manuver alat</v>
          </cell>
          <cell r="J6" t="str">
            <v>Ls</v>
          </cell>
        </row>
        <row r="7">
          <cell r="B7" t="str">
            <v>analisa3</v>
          </cell>
          <cell r="E7" t="str">
            <v>Pemboran non coring kedalaman 0 - 10</v>
          </cell>
          <cell r="J7" t="str">
            <v>m'</v>
          </cell>
        </row>
        <row r="8">
          <cell r="B8" t="str">
            <v>analisa4</v>
          </cell>
          <cell r="E8" t="str">
            <v>Pemboran non coring kedalaman 10 - 20</v>
          </cell>
          <cell r="J8" t="str">
            <v>m'</v>
          </cell>
        </row>
        <row r="9">
          <cell r="B9" t="str">
            <v>analisa5</v>
          </cell>
          <cell r="E9" t="str">
            <v>Pemboran non coring kedalaman 20 - 30</v>
          </cell>
          <cell r="J9" t="str">
            <v>m'</v>
          </cell>
        </row>
        <row r="10">
          <cell r="B10" t="str">
            <v>analisa6</v>
          </cell>
          <cell r="E10" t="str">
            <v>Pemboran non coring kedalaman 30 - 50</v>
          </cell>
          <cell r="J10" t="str">
            <v>m'</v>
          </cell>
        </row>
        <row r="11">
          <cell r="B11" t="str">
            <v>analisa7</v>
          </cell>
          <cell r="E11" t="str">
            <v>Pemboran coring kedalaman 0 - 10</v>
          </cell>
          <cell r="J11" t="str">
            <v>m'</v>
          </cell>
        </row>
        <row r="12">
          <cell r="B12" t="str">
            <v>analisa8</v>
          </cell>
          <cell r="E12" t="str">
            <v>Pemboran coring kedalaman 10 - 20</v>
          </cell>
          <cell r="J12" t="str">
            <v>m'</v>
          </cell>
        </row>
        <row r="13">
          <cell r="B13" t="str">
            <v>analisa9</v>
          </cell>
          <cell r="E13" t="str">
            <v>Pemboran coring kedalaman 20 - 30</v>
          </cell>
          <cell r="J13" t="str">
            <v>m'</v>
          </cell>
        </row>
        <row r="14">
          <cell r="B14" t="str">
            <v>analisa10</v>
          </cell>
          <cell r="E14" t="str">
            <v>Pemboran coring kedalaman 30 - 50</v>
          </cell>
          <cell r="J14" t="str">
            <v>m'</v>
          </cell>
        </row>
        <row r="15">
          <cell r="B15" t="str">
            <v>analisa10a</v>
          </cell>
          <cell r="E15" t="str">
            <v>Material grouting</v>
          </cell>
          <cell r="J15" t="str">
            <v>ton</v>
          </cell>
        </row>
        <row r="16">
          <cell r="B16" t="str">
            <v>analisa10b</v>
          </cell>
          <cell r="E16" t="str">
            <v>Operational Grouting</v>
          </cell>
          <cell r="J16" t="str">
            <v>ton</v>
          </cell>
        </row>
        <row r="17">
          <cell r="B17" t="str">
            <v>analisa11</v>
          </cell>
          <cell r="E17" t="str">
            <v>Galian Tanah Biasa</v>
          </cell>
          <cell r="J17" t="str">
            <v>m3</v>
          </cell>
        </row>
        <row r="18">
          <cell r="B18" t="str">
            <v>analisa12</v>
          </cell>
          <cell r="E18" t="str">
            <v>Galian Batu Lapuk</v>
          </cell>
          <cell r="J18" t="str">
            <v>m3</v>
          </cell>
        </row>
        <row r="19">
          <cell r="B19" t="str">
            <v>analisa13</v>
          </cell>
          <cell r="E19" t="str">
            <v>Galian Tanah Berbatu</v>
          </cell>
          <cell r="J19" t="str">
            <v>m3</v>
          </cell>
        </row>
        <row r="20">
          <cell r="B20" t="str">
            <v>analisa13a</v>
          </cell>
          <cell r="E20" t="str">
            <v>Galian boulder, diameter &gt; 1m</v>
          </cell>
          <cell r="J20" t="str">
            <v>m3</v>
          </cell>
        </row>
        <row r="21">
          <cell r="B21" t="str">
            <v>analisa14</v>
          </cell>
          <cell r="E21" t="str">
            <v>Timbunan tanah dipadatkan</v>
          </cell>
          <cell r="J21" t="str">
            <v>m3</v>
          </cell>
        </row>
        <row r="22">
          <cell r="B22" t="str">
            <v>analisa14a</v>
          </cell>
          <cell r="E22" t="str">
            <v>Timbunan tanah kembali yang dipadatkan (Material random tanah)</v>
          </cell>
          <cell r="J22" t="str">
            <v>m3</v>
          </cell>
        </row>
        <row r="23">
          <cell r="B23" t="str">
            <v>analisa15</v>
          </cell>
          <cell r="E23" t="str">
            <v>Pasangan Batu</v>
          </cell>
          <cell r="J23" t="str">
            <v>m3</v>
          </cell>
        </row>
        <row r="24">
          <cell r="B24" t="str">
            <v>analisa16</v>
          </cell>
          <cell r="E24" t="str">
            <v>Siaran</v>
          </cell>
          <cell r="J24" t="str">
            <v>m2</v>
          </cell>
        </row>
        <row r="25">
          <cell r="B25" t="str">
            <v>analisa17</v>
          </cell>
          <cell r="E25" t="str">
            <v>Plesteran</v>
          </cell>
          <cell r="J25" t="str">
            <v>m2</v>
          </cell>
        </row>
        <row r="26">
          <cell r="B26" t="str">
            <v>analisa33</v>
          </cell>
          <cell r="E26" t="str">
            <v>Sub-Base Coarse (Klas B)</v>
          </cell>
          <cell r="J26" t="str">
            <v>m3</v>
          </cell>
        </row>
        <row r="27">
          <cell r="B27" t="str">
            <v>analisa34</v>
          </cell>
          <cell r="E27" t="str">
            <v>Base Coarse (Klas A)</v>
          </cell>
          <cell r="J27" t="str">
            <v>m3</v>
          </cell>
        </row>
        <row r="28">
          <cell r="B28" t="str">
            <v>analisa31</v>
          </cell>
          <cell r="E28" t="str">
            <v>Beton K-225</v>
          </cell>
          <cell r="J28" t="str">
            <v>m3</v>
          </cell>
        </row>
        <row r="29">
          <cell r="B29" t="str">
            <v>analisa30</v>
          </cell>
          <cell r="E29" t="str">
            <v>Lantai Kerja (K-225)</v>
          </cell>
          <cell r="J29" t="str">
            <v>m3</v>
          </cell>
        </row>
        <row r="30">
          <cell r="B30" t="str">
            <v>analisa17b</v>
          </cell>
          <cell r="E30" t="str">
            <v>Timbunan Inti (Zone 1)</v>
          </cell>
          <cell r="J30" t="str">
            <v>m3</v>
          </cell>
        </row>
        <row r="31">
          <cell r="B31" t="str">
            <v>analisa17c</v>
          </cell>
          <cell r="E31" t="str">
            <v>Timbunan Filter Halus (Zone 2)</v>
          </cell>
          <cell r="J31" t="str">
            <v>m3</v>
          </cell>
        </row>
        <row r="32">
          <cell r="B32" t="str">
            <v>analisa17d</v>
          </cell>
          <cell r="E32" t="str">
            <v>Timbunan Filter Kasar (Zone 3)</v>
          </cell>
          <cell r="J32" t="str">
            <v>m3</v>
          </cell>
        </row>
        <row r="33">
          <cell r="B33" t="str">
            <v>analisa17e</v>
          </cell>
          <cell r="E33" t="str">
            <v>Timbunan Random Tanah (Zone 4)</v>
          </cell>
          <cell r="J33" t="str">
            <v>m3</v>
          </cell>
        </row>
        <row r="34">
          <cell r="B34" t="str">
            <v>analisa17f</v>
          </cell>
          <cell r="E34" t="str">
            <v>Timbunan Random Batu Segar (Zone 5), material dari Quarry (peledakan)</v>
          </cell>
          <cell r="J34" t="str">
            <v>m3</v>
          </cell>
        </row>
        <row r="35">
          <cell r="B35" t="str">
            <v>analisa18</v>
          </cell>
          <cell r="E35" t="str">
            <v>Timbunan Rip Rap,material dari quarry (peledakan)</v>
          </cell>
          <cell r="J35" t="str">
            <v>m3</v>
          </cell>
        </row>
        <row r="36">
          <cell r="B36" t="str">
            <v>analisa19</v>
          </cell>
          <cell r="E36" t="str">
            <v>Beton K-175  ( trotoar )</v>
          </cell>
          <cell r="J36" t="str">
            <v>m3</v>
          </cell>
        </row>
        <row r="37">
          <cell r="B37" t="str">
            <v>analisa20</v>
          </cell>
          <cell r="E37" t="str">
            <v xml:space="preserve">Bekisting </v>
          </cell>
          <cell r="J37" t="str">
            <v>m2</v>
          </cell>
        </row>
        <row r="38">
          <cell r="B38" t="str">
            <v>analisa21</v>
          </cell>
          <cell r="E38" t="str">
            <v>Perancah</v>
          </cell>
          <cell r="J38" t="str">
            <v>m3</v>
          </cell>
        </row>
        <row r="39">
          <cell r="B39" t="str">
            <v>analisa22</v>
          </cell>
          <cell r="E39" t="str">
            <v>Baja Tulangan</v>
          </cell>
          <cell r="J39" t="str">
            <v>ton</v>
          </cell>
        </row>
        <row r="40">
          <cell r="B40" t="str">
            <v>analisa23</v>
          </cell>
          <cell r="E40" t="str">
            <v>Bangunan Pengelak Sementara</v>
          </cell>
          <cell r="J40" t="str">
            <v>Ls</v>
          </cell>
        </row>
        <row r="41">
          <cell r="B41" t="str">
            <v>analisa23a</v>
          </cell>
          <cell r="E41" t="str">
            <v>Dewatering untuk pekerjaan conduit pengelak</v>
          </cell>
          <cell r="J41" t="str">
            <v>jam</v>
          </cell>
        </row>
        <row r="42">
          <cell r="B42" t="str">
            <v>analisa23b</v>
          </cell>
          <cell r="E42" t="str">
            <v>Dewatering pada pekerjaan bendungan utama</v>
          </cell>
          <cell r="J42" t="str">
            <v>jam</v>
          </cell>
        </row>
        <row r="43">
          <cell r="B43" t="str">
            <v>analisa23c</v>
          </cell>
          <cell r="E43" t="str">
            <v>Dewatering pada pekerjaan cofferdam</v>
          </cell>
          <cell r="J43" t="str">
            <v>jam</v>
          </cell>
        </row>
        <row r="44">
          <cell r="B44" t="str">
            <v>analisa23d</v>
          </cell>
          <cell r="E44" t="str">
            <v>Dewatering pada pekerjaan pelimpah</v>
          </cell>
          <cell r="J44" t="str">
            <v>jam</v>
          </cell>
        </row>
        <row r="45">
          <cell r="B45" t="str">
            <v>analisa23e</v>
          </cell>
          <cell r="E45" t="str">
            <v>Dewatering pada pekerjaan power house</v>
          </cell>
          <cell r="J45" t="str">
            <v>jam</v>
          </cell>
        </row>
        <row r="46">
          <cell r="B46" t="str">
            <v>analisa24</v>
          </cell>
          <cell r="E46" t="str">
            <v>Water Stop D=320 mm</v>
          </cell>
          <cell r="J46" t="str">
            <v>m</v>
          </cell>
        </row>
        <row r="47">
          <cell r="B47" t="str">
            <v>analisa25</v>
          </cell>
          <cell r="E47" t="str">
            <v>Drain Hole, PVC 2" L=3m</v>
          </cell>
          <cell r="J47" t="str">
            <v>set</v>
          </cell>
        </row>
        <row r="48">
          <cell r="B48" t="str">
            <v>analisa25a</v>
          </cell>
          <cell r="E48" t="str">
            <v>Pipa Drainasi PVC Dia.4" (100mm )</v>
          </cell>
          <cell r="J48" t="str">
            <v>set</v>
          </cell>
        </row>
        <row r="49">
          <cell r="B49" t="str">
            <v>analisa26</v>
          </cell>
          <cell r="E49" t="str">
            <v>Joint Sealant</v>
          </cell>
          <cell r="J49" t="str">
            <v>m2</v>
          </cell>
        </row>
        <row r="50">
          <cell r="B50" t="str">
            <v>analisa26a</v>
          </cell>
          <cell r="E50" t="str">
            <v>Joint Filler</v>
          </cell>
          <cell r="J50" t="str">
            <v>m'</v>
          </cell>
        </row>
        <row r="51">
          <cell r="B51" t="str">
            <v>analisa27</v>
          </cell>
          <cell r="E51" t="str">
            <v>Pengecoran (fc' = 20 Mpa)</v>
          </cell>
          <cell r="J51" t="str">
            <v>m3</v>
          </cell>
        </row>
        <row r="52">
          <cell r="B52" t="str">
            <v>analisa28</v>
          </cell>
          <cell r="E52" t="str">
            <v>Pembersihan (Clearing)/Tebes Tebang dan Cabut Tunggul</v>
          </cell>
          <cell r="J52" t="str">
            <v>m2</v>
          </cell>
        </row>
        <row r="53">
          <cell r="B53" t="str">
            <v>analisa29</v>
          </cell>
          <cell r="E53" t="str">
            <v>Pengupasan /Stripping</v>
          </cell>
          <cell r="J53" t="str">
            <v>m2</v>
          </cell>
        </row>
        <row r="54">
          <cell r="B54" t="str">
            <v>analisa32</v>
          </cell>
          <cell r="E54" t="str">
            <v>Pengecoran (fc' = 30 Mpa)</v>
          </cell>
          <cell r="J54" t="str">
            <v>m2</v>
          </cell>
        </row>
        <row r="55">
          <cell r="B55" t="str">
            <v>analisa35</v>
          </cell>
          <cell r="E55" t="str">
            <v>Lapisan Perkerasan (Aspal)</v>
          </cell>
          <cell r="J55" t="str">
            <v>m2</v>
          </cell>
        </row>
        <row r="56">
          <cell r="B56" t="str">
            <v>analisa36</v>
          </cell>
          <cell r="E56" t="str">
            <v>Secondary concrete and chipping</v>
          </cell>
          <cell r="J56" t="str">
            <v>m2</v>
          </cell>
        </row>
        <row r="57">
          <cell r="B57" t="str">
            <v>analisa37</v>
          </cell>
          <cell r="E57" t="str">
            <v>Over head travel crane (OHTC) cap 5 ton</v>
          </cell>
          <cell r="J57" t="str">
            <v>set</v>
          </cell>
        </row>
        <row r="58">
          <cell r="B58" t="str">
            <v>analisa38</v>
          </cell>
          <cell r="E58" t="str">
            <v>Pekerjaan atap baja</v>
          </cell>
          <cell r="J58" t="str">
            <v>m2</v>
          </cell>
        </row>
        <row r="59">
          <cell r="B59" t="str">
            <v>analisa39</v>
          </cell>
          <cell r="E59" t="str">
            <v>Pintu rolling door</v>
          </cell>
          <cell r="J59" t="str">
            <v>m2</v>
          </cell>
        </row>
        <row r="60">
          <cell r="B60" t="str">
            <v>analisa40</v>
          </cell>
          <cell r="E60" t="str">
            <v>Elastomeric Bearing Pad</v>
          </cell>
          <cell r="J60" t="str">
            <v>bh</v>
          </cell>
        </row>
        <row r="61">
          <cell r="B61" t="str">
            <v>analisa41</v>
          </cell>
          <cell r="E61" t="str">
            <v>Bulk Head Gate (3,2 x 5,5) , termasuk control panel dan operasional motor listrik</v>
          </cell>
          <cell r="J61" t="str">
            <v>Set</v>
          </cell>
        </row>
        <row r="62">
          <cell r="B62" t="str">
            <v>analisa42</v>
          </cell>
          <cell r="E62" t="str">
            <v>Bulk Head Gate (3 x 5,5) , termasuk control panel dan operasional motor listrik</v>
          </cell>
          <cell r="J62" t="str">
            <v>Set</v>
          </cell>
        </row>
        <row r="63">
          <cell r="B63" t="str">
            <v>analisa43</v>
          </cell>
          <cell r="E63" t="str">
            <v>Saringan Sampah Pengambilan (0,75 m x 3,00 m x 2buah)</v>
          </cell>
          <cell r="J63" t="str">
            <v>Set</v>
          </cell>
        </row>
        <row r="64">
          <cell r="B64" t="str">
            <v>analisa44</v>
          </cell>
          <cell r="E64" t="str">
            <v>Logboom</v>
          </cell>
          <cell r="J64" t="str">
            <v>m'</v>
          </cell>
        </row>
        <row r="65">
          <cell r="B65" t="str">
            <v>analisa45</v>
          </cell>
          <cell r="E65" t="str">
            <v>Penstock open + suku cadang dia 1,2m</v>
          </cell>
          <cell r="J65" t="str">
            <v>m'</v>
          </cell>
        </row>
        <row r="66">
          <cell r="B66" t="str">
            <v>analisa46</v>
          </cell>
          <cell r="E66" t="str">
            <v>Penstock burried + suku cadang dia 1,2m</v>
          </cell>
          <cell r="J66" t="str">
            <v>m'</v>
          </cell>
        </row>
        <row r="67">
          <cell r="B67" t="str">
            <v>analisa47</v>
          </cell>
          <cell r="E67" t="str">
            <v>Penstock diameter 0,8 m</v>
          </cell>
          <cell r="J67" t="str">
            <v>m'</v>
          </cell>
        </row>
        <row r="68">
          <cell r="B68" t="str">
            <v>analisa48</v>
          </cell>
          <cell r="E68" t="str">
            <v>Bifurcation (dari dia 1,2 m ke dia 2 x 0,80 m)</v>
          </cell>
          <cell r="J68" t="str">
            <v>Set</v>
          </cell>
        </row>
        <row r="69">
          <cell r="B69" t="str">
            <v>analisa49</v>
          </cell>
          <cell r="E69" t="str">
            <v>Bifurcation (dari dia 1,2 m ke dia 2 x 0,80 m)</v>
          </cell>
          <cell r="J69" t="str">
            <v>Set</v>
          </cell>
        </row>
        <row r="70">
          <cell r="B70" t="str">
            <v>analisa50</v>
          </cell>
          <cell r="E70" t="str">
            <v>Hollow Jet Valve dia 120 cm + suku cadang + control panel</v>
          </cell>
          <cell r="J70" t="str">
            <v>Set</v>
          </cell>
        </row>
        <row r="71">
          <cell r="B71" t="str">
            <v>analisa51</v>
          </cell>
          <cell r="E71" t="str">
            <v>Guarde gate diameter 1,2m +control panel</v>
          </cell>
          <cell r="J71" t="str">
            <v>Set</v>
          </cell>
        </row>
        <row r="72">
          <cell r="B72" t="str">
            <v>analisa52</v>
          </cell>
          <cell r="E72" t="str">
            <v>Water supply valve dia 0,40 m</v>
          </cell>
          <cell r="J72" t="str">
            <v>Set</v>
          </cell>
        </row>
        <row r="73">
          <cell r="B73" t="str">
            <v>analisa53</v>
          </cell>
          <cell r="E73" t="str">
            <v>Butterfly valve dia 0,80 m</v>
          </cell>
          <cell r="J73" t="str">
            <v>Set</v>
          </cell>
        </row>
        <row r="74">
          <cell r="B74" t="str">
            <v>analisa54</v>
          </cell>
          <cell r="E74" t="str">
            <v>Tail Race Gate + suku cadang</v>
          </cell>
          <cell r="J74" t="str">
            <v>Set</v>
          </cell>
        </row>
        <row r="75">
          <cell r="B75" t="str">
            <v>analisa55</v>
          </cell>
          <cell r="E75" t="str">
            <v>Draft Tube Gate ( 2 set)</v>
          </cell>
          <cell r="J75" t="str">
            <v>Set</v>
          </cell>
        </row>
        <row r="76">
          <cell r="B76" t="str">
            <v>analisa56</v>
          </cell>
          <cell r="E76" t="str">
            <v>Pipa baja (burned) t=10mm,diameter 40cm</v>
          </cell>
          <cell r="J76" t="str">
            <v>m'</v>
          </cell>
        </row>
        <row r="77">
          <cell r="B77" t="str">
            <v>analisa57</v>
          </cell>
          <cell r="E77" t="str">
            <v>Valve dia 40</v>
          </cell>
          <cell r="J77" t="str">
            <v>Buah</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UPAH&amp;BAHAN"/>
      <sheetName val="D.KUANT"/>
      <sheetName val="ANL HG"/>
      <sheetName val="Daftar HB"/>
      <sheetName val="ANALISA ALAT"/>
      <sheetName val="SCEDUL"/>
      <sheetName val="ALAT"/>
      <sheetName val="BAHAN"/>
      <sheetName val="Sheet2 (4)"/>
    </sheetNames>
    <sheetDataSet>
      <sheetData sheetId="0" refreshError="1"/>
      <sheetData sheetId="1" refreshError="1"/>
      <sheetData sheetId="2" refreshError="1"/>
      <sheetData sheetId="3" refreshError="1"/>
      <sheetData sheetId="4" refreshError="1"/>
      <sheetData sheetId="5">
        <row r="87">
          <cell r="BO87">
            <v>1210000000</v>
          </cell>
        </row>
      </sheetData>
      <sheetData sheetId="6" refreshError="1"/>
      <sheetData sheetId="7" refreshError="1"/>
      <sheetData sheetId="8" refreshError="1"/>
      <sheetData sheetId="9"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s>
    <sheetDataSet>
      <sheetData sheetId="0" refreshError="1"/>
      <sheetData sheetId="1" refreshError="1"/>
      <sheetData sheetId="2">
        <row r="26">
          <cell r="B26" t="str">
            <v>NAMA PENAWAR</v>
          </cell>
        </row>
      </sheetData>
      <sheetData sheetId="3" refreshError="1"/>
      <sheetData sheetId="4" refreshError="1"/>
      <sheetData sheetId="5" refreshError="1"/>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ow r="1">
          <cell r="A1" t="str">
            <v>LAMPIRAN 1 PENAWARAN</v>
          </cell>
        </row>
        <row r="2">
          <cell r="A2" t="str">
            <v>DAFTAR MATA PEMBAYARAN UTAMA</v>
          </cell>
        </row>
        <row r="4">
          <cell r="A4" t="str">
            <v>Nama Penawaran</v>
          </cell>
          <cell r="C4" t="str">
            <v>:</v>
          </cell>
          <cell r="D4" t="str">
            <v>PT. ABAD JAYA GROUP</v>
          </cell>
        </row>
        <row r="5">
          <cell r="A5" t="str">
            <v>Nama Paket</v>
          </cell>
          <cell r="D5" t="str">
            <v>: Kecamatan Sawang</v>
          </cell>
        </row>
        <row r="6">
          <cell r="A6" t="str">
            <v>Nomor Paket</v>
          </cell>
          <cell r="D6" t="str">
            <v>: 2.800 x 4 Meter</v>
          </cell>
        </row>
        <row r="8">
          <cell r="A8" t="str">
            <v>No</v>
          </cell>
          <cell r="B8" t="str">
            <v>URAIAN JENIS ITEM PEKERJAAN</v>
          </cell>
          <cell r="E8" t="str">
            <v>PERSENTASE BOBOT PEKERJAAN (%)</v>
          </cell>
        </row>
        <row r="11">
          <cell r="A11" t="str">
            <v>5.1 (1)</v>
          </cell>
          <cell r="B11" t="str">
            <v>Lapis Pondasi Agregat Kelas A</v>
          </cell>
          <cell r="E11">
            <v>0.143003401762402</v>
          </cell>
        </row>
        <row r="12">
          <cell r="A12" t="str">
            <v>5.1 (2)</v>
          </cell>
          <cell r="B12" t="str">
            <v>Lapis Pondasi Agregat Kelas B</v>
          </cell>
          <cell r="E12">
            <v>0.15851419572954967</v>
          </cell>
        </row>
        <row r="13">
          <cell r="A13" t="str">
            <v>6.3 (6)a</v>
          </cell>
          <cell r="B13" t="str">
            <v>Laston - Lapis Antara (AC-BC)</v>
          </cell>
          <cell r="E13">
            <v>0.20753932748174975</v>
          </cell>
        </row>
        <row r="14">
          <cell r="A14" t="str">
            <v>6.3 (5)a</v>
          </cell>
          <cell r="B14" t="str">
            <v>Laston - Lapis Aus  (AC-WC)</v>
          </cell>
          <cell r="E14">
            <v>7.2661839973964032E-3</v>
          </cell>
        </row>
        <row r="19">
          <cell r="E19">
            <v>0.51632310897109779</v>
          </cell>
        </row>
        <row r="22">
          <cell r="G22" t="str">
            <v>KR. GEUKUEH, 13 APRIL 2009</v>
          </cell>
        </row>
        <row r="23">
          <cell r="G23" t="str">
            <v>PT. ABAD JAYA GROUP</v>
          </cell>
        </row>
        <row r="28">
          <cell r="G28" t="str">
            <v>H. RIDHAWUDDIN</v>
          </cell>
        </row>
        <row r="29">
          <cell r="G29" t="str">
            <v>DIREKTUR UTAMA</v>
          </cell>
        </row>
      </sheetData>
      <sheetData sheetId="24" refreshError="1"/>
      <sheetData sheetId="25">
        <row r="2">
          <cell r="A2" t="str">
            <v>DAFTAR TIPE DAN PERKIRAAN KUANTITAS KELOMPOK</v>
          </cell>
        </row>
        <row r="3">
          <cell r="A3" t="str">
            <v>PEKERJAAN UTAMA</v>
          </cell>
        </row>
        <row r="5">
          <cell r="A5" t="str">
            <v>NO</v>
          </cell>
          <cell r="B5" t="str">
            <v>NO. PAKET</v>
          </cell>
          <cell r="C5" t="str">
            <v>NAMA PAKET</v>
          </cell>
          <cell r="D5" t="str">
            <v>PERKIRAAN</v>
          </cell>
        </row>
        <row r="6">
          <cell r="D6" t="str">
            <v>BIAYA</v>
          </cell>
          <cell r="E6" t="str">
            <v>TIPE KELOMPOK</v>
          </cell>
          <cell r="F6" t="str">
            <v>KUANTITAS</v>
          </cell>
        </row>
        <row r="7">
          <cell r="D7" t="str">
            <v>KONSTRUKSI</v>
          </cell>
          <cell r="E7" t="str">
            <v>PEKERJAAN UTAMA</v>
          </cell>
          <cell r="F7" t="str">
            <v>PERKIRAAN</v>
          </cell>
        </row>
        <row r="8">
          <cell r="D8" t="str">
            <v>(Rp.)</v>
          </cell>
        </row>
        <row r="10">
          <cell r="A10">
            <v>1</v>
          </cell>
          <cell r="B10" t="str">
            <v>BANG - 070</v>
          </cell>
          <cell r="C10" t="str">
            <v>Pembangunan Jalan Dua Jalur Kota Lhokseumawe</v>
          </cell>
          <cell r="D10">
            <v>8354255000</v>
          </cell>
          <cell r="E10" t="str">
            <v>Lapis Pondasi Agregat Kelas A</v>
          </cell>
          <cell r="F10">
            <v>2160</v>
          </cell>
        </row>
        <row r="11">
          <cell r="E11" t="str">
            <v>Lapis Pondasi Agregat Kelas B</v>
          </cell>
          <cell r="F11">
            <v>2880</v>
          </cell>
        </row>
        <row r="12">
          <cell r="E12" t="str">
            <v>Laston - Lapis Aus  (AC-WC)</v>
          </cell>
          <cell r="F12">
            <v>600</v>
          </cell>
        </row>
        <row r="13">
          <cell r="E13" t="str">
            <v>Laston - Lapis Antara (AC-BC)</v>
          </cell>
          <cell r="F13">
            <v>720</v>
          </cell>
        </row>
        <row r="25">
          <cell r="E25" t="str">
            <v>KR. GEUKUEH, 13 APRIL 2009</v>
          </cell>
        </row>
        <row r="26">
          <cell r="E26" t="str">
            <v>PT. ABAD JAYA GROUP</v>
          </cell>
        </row>
        <row r="31">
          <cell r="E31" t="str">
            <v>H. RIDHAWUDDIN</v>
          </cell>
        </row>
        <row r="32">
          <cell r="E32" t="str">
            <v>DIREKTUR UTAMA</v>
          </cell>
        </row>
      </sheetData>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Schedule"/>
      <sheetName val="Df-Alat"/>
      <sheetName val="Daf Personil"/>
      <sheetName val="Anl-Bhn (ok)"/>
      <sheetName val="Lamp-14 -Hit-Alt"/>
      <sheetName val="Lamp-13-Pengg Alat"/>
      <sheetName val="Lamp-4 (Pemel. Rutin)"/>
      <sheetName val="Lamp-5 (On Site)"/>
      <sheetName val="Lamp-6 (Plant)"/>
      <sheetName val="Lamp-7 (Df-Utm) ok"/>
      <sheetName val="Lamp-8 (Kont Seleksi)"/>
      <sheetName val="Lamp-11 (Sub-kont) ok"/>
      <sheetName val="Lamp-14 (Lamp-Penaw) OK"/>
    </sheetNames>
    <sheetDataSet>
      <sheetData sheetId="0"/>
      <sheetData sheetId="1"/>
      <sheetData sheetId="2"/>
      <sheetData sheetId="3">
        <row r="19">
          <cell r="J19">
            <v>39300</v>
          </cell>
        </row>
        <row r="22">
          <cell r="J22">
            <v>0</v>
          </cell>
        </row>
        <row r="24">
          <cell r="J24">
            <v>750</v>
          </cell>
        </row>
        <row r="25">
          <cell r="J25">
            <v>3800</v>
          </cell>
        </row>
        <row r="29">
          <cell r="J29">
            <v>6000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2)"/>
      <sheetName val="schedule  (3)"/>
      <sheetName val="schedule  (2)"/>
      <sheetName val="REKAP"/>
      <sheetName val="RAB"/>
      <sheetName val="analisa"/>
      <sheetName val="bahan"/>
      <sheetName val="PRICE BONTANG - MATERIAL"/>
    </sheetNames>
    <sheetDataSet>
      <sheetData sheetId="0"/>
      <sheetData sheetId="1"/>
      <sheetData sheetId="2"/>
      <sheetData sheetId="3"/>
      <sheetData sheetId="4"/>
      <sheetData sheetId="5"/>
      <sheetData sheetId="6" refreshError="1"/>
      <sheetData sheetId="7"/>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ta-pendukung"/>
      <sheetName val="Time Schedule"/>
      <sheetName val="Rekap "/>
      <sheetName val="RAB "/>
      <sheetName val="Hrg-Sat-Dasar"/>
      <sheetName val="Analisa Lump Sum"/>
      <sheetName val="Analisa Pekerjaan"/>
      <sheetName val="Daft-Hrg-Sat-Pek"/>
      <sheetName val="Mat-onsite"/>
      <sheetName val="Kon-Kap"/>
      <sheetName val="Lampiran"/>
      <sheetName val="Daf-Mata Utama"/>
      <sheetName val="Daf. Usulan Alat"/>
      <sheetName val="Daf. Usulan Staf"/>
      <sheetName val="Sub-kontrak"/>
      <sheetName val="Perny. Bukan PN-TNI"/>
      <sheetName val="Daf. Keb. Tenaga"/>
      <sheetName val="Daf. Keb. Bahan"/>
      <sheetName val="Analisa Alat"/>
      <sheetName val="S-Alat"/>
      <sheetName val="Kontrol"/>
      <sheetName val="RAB  (2)"/>
      <sheetName val="Data"/>
      <sheetName val="Surat Penawaran"/>
      <sheetName val="Bukan PNS"/>
      <sheetName val="Rekapitulasi"/>
      <sheetName val="RAB 1"/>
      <sheetName val="RAB 2"/>
      <sheetName val="Analisa Harga Satuan (2)"/>
      <sheetName val="RAB total"/>
      <sheetName val="Jadwal"/>
      <sheetName val="Upah-Bahan-Alat"/>
      <sheetName val="Sewa Alat"/>
      <sheetName val="Analisa Harga Satuan"/>
      <sheetName val="Daftar Harga Satuan"/>
      <sheetName val="Daftar Kebutuhan Tenaga"/>
      <sheetName val="Daftar Kebutuhan Bahan"/>
      <sheetName val="Daftar Peralatan"/>
      <sheetName val="Analisa Mob."/>
      <sheetName val="Daftar Staf Inti Proyek"/>
    </sheetNames>
    <sheetDataSet>
      <sheetData sheetId="0" refreshError="1"/>
      <sheetData sheetId="1" refreshError="1">
        <row r="19">
          <cell r="G19" t="str">
            <v>: CV. WITAYU</v>
          </cell>
        </row>
        <row r="39">
          <cell r="G39" t="str">
            <v>Payakumbuh, 4 Mai 2002</v>
          </cell>
        </row>
        <row r="41">
          <cell r="G41" t="str">
            <v>CV. WITAYU</v>
          </cell>
        </row>
        <row r="43">
          <cell r="G43" t="str">
            <v>H. AFWAN DARUSSAMIN</v>
          </cell>
        </row>
        <row r="45">
          <cell r="G45" t="str">
            <v>Kuasa direktur</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dul Cover"/>
      <sheetName val="Partisi"/>
      <sheetName val="Lampiran"/>
      <sheetName val="Schedule"/>
      <sheetName val="Rekapitulasi"/>
      <sheetName val="RAB Rekap"/>
      <sheetName val=" R  A  B "/>
      <sheetName val="Anal-BM"/>
      <sheetName val="Hrg-bahan"/>
      <sheetName val="Anal-Onsite"/>
      <sheetName val="Anal-mob"/>
      <sheetName val="Anal-Alat"/>
      <sheetName val="Sub-kontrak"/>
      <sheetName val="Rekap Alat"/>
      <sheetName val="Daftar Personil"/>
      <sheetName val="Daftar-Peralatan"/>
      <sheetName val="Bukan Pegawai Negeri"/>
      <sheetName val="Konfirmasi-kap"/>
      <sheetName val="Data-pendukung"/>
      <sheetName val="Anal_BM"/>
      <sheetName val="Data_pendukung"/>
      <sheetName val="Daft-Hrg-Sat-P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2">
          <cell r="D192">
            <v>1179</v>
          </cell>
        </row>
        <row r="261">
          <cell r="D261">
            <v>1257</v>
          </cell>
        </row>
        <row r="330">
          <cell r="D330">
            <v>868</v>
          </cell>
        </row>
        <row r="399">
          <cell r="D399">
            <v>25062</v>
          </cell>
        </row>
        <row r="468">
          <cell r="D468">
            <v>162</v>
          </cell>
        </row>
        <row r="537">
          <cell r="D537">
            <v>136</v>
          </cell>
        </row>
        <row r="606">
          <cell r="D606">
            <v>422245</v>
          </cell>
        </row>
        <row r="744">
          <cell r="D744">
            <v>15653</v>
          </cell>
        </row>
        <row r="883">
          <cell r="E883">
            <v>1366</v>
          </cell>
        </row>
        <row r="945">
          <cell r="D945">
            <v>57902</v>
          </cell>
        </row>
        <row r="1014">
          <cell r="D1014">
            <v>5200</v>
          </cell>
        </row>
        <row r="1083">
          <cell r="D1083">
            <v>135673</v>
          </cell>
        </row>
        <row r="1152">
          <cell r="D1152">
            <v>2155</v>
          </cell>
        </row>
        <row r="1221">
          <cell r="D1221">
            <v>2420</v>
          </cell>
        </row>
        <row r="1290">
          <cell r="D1290">
            <v>102550</v>
          </cell>
        </row>
        <row r="1357">
          <cell r="I1357">
            <v>181040</v>
          </cell>
        </row>
        <row r="1427">
          <cell r="D1427">
            <v>11650</v>
          </cell>
        </row>
        <row r="1565">
          <cell r="D1565">
            <v>2115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7">
          <cell r="G17" t="str">
            <v>: BANTUAN PERHUBUNGAN DAN PENANGANAN JALAN DATI II</v>
          </cell>
        </row>
        <row r="19">
          <cell r="G19" t="str">
            <v>: VIII (DELAPAN)</v>
          </cell>
        </row>
        <row r="23">
          <cell r="G23" t="str">
            <v>: PEMELIHARAAN PERIODIK JALAN KABUPATEN</v>
          </cell>
        </row>
        <row r="45">
          <cell r="G45" t="str">
            <v>PT. STATIKA MITRASARANA</v>
          </cell>
        </row>
        <row r="47">
          <cell r="G47" t="str">
            <v>Ir. SOEHINTO SADIKIN</v>
          </cell>
        </row>
      </sheetData>
      <sheetData sheetId="19"/>
      <sheetData sheetId="20"/>
      <sheetData sheetId="21"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port-data"/>
    </sheetNames>
    <sheetDataSet>
      <sheetData sheetId="0" refreshError="1">
        <row r="16">
          <cell r="H16" t="str">
            <v>: OP - 08</v>
          </cell>
        </row>
        <row r="27">
          <cell r="H27" t="str">
            <v>Jakarta,  May 9, 1998</v>
          </cell>
        </row>
        <row r="29">
          <cell r="H29" t="str">
            <v>PT. DUTA GRAHA INDAH</v>
          </cell>
        </row>
      </sheetData>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st new"/>
      <sheetName val="kost"/>
      <sheetName val="DICA TDK AKTIF"/>
      <sheetName val="DICA AKTIF"/>
      <sheetName val="pp gel 1 &amp; II"/>
      <sheetName val="VALIDASI GEL 1"/>
      <sheetName val="total gel 1&amp;2"/>
      <sheetName val="rekap"/>
      <sheetName val="gel ii 2"/>
      <sheetName val="pp blm du gel 2"/>
      <sheetName val="VALIDASI GEL 2"/>
      <sheetName val="dft &amp; du"/>
      <sheetName val="pg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PP"/>
      <sheetName val="BAU"/>
      <sheetName val="Rupa2"/>
      <sheetName val="Bank"/>
      <sheetName val="DashBoard"/>
      <sheetName val="FT"/>
      <sheetName val="Appendix"/>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row r="11">
          <cell r="M11" t="str">
            <v>August, 10  2004</v>
          </cell>
        </row>
        <row r="13">
          <cell r="F13">
            <v>41320</v>
          </cell>
        </row>
      </sheetData>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sheetData sheetId="1"/>
      <sheetData sheetId="2"/>
      <sheetData sheetId="3"/>
      <sheetData sheetId="4"/>
      <sheetData sheetId="5"/>
      <sheetData sheetId="6">
        <row r="128">
          <cell r="I128">
            <v>12600</v>
          </cell>
        </row>
      </sheetData>
      <sheetData sheetId="7">
        <row r="24">
          <cell r="AW24">
            <v>31069.946444539069</v>
          </cell>
        </row>
        <row r="38">
          <cell r="AW38">
            <v>34776.941363466045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Rekap Biaya"/>
      <sheetName val="EMPIRIS"/>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s>
    <sheetDataSet>
      <sheetData sheetId="0" refreshError="1"/>
      <sheetData sheetId="1"/>
      <sheetData sheetId="2"/>
      <sheetData sheetId="3" refreshError="1">
        <row r="27">
          <cell r="G27">
            <v>85890000</v>
          </cell>
        </row>
        <row r="396">
          <cell r="G396">
            <v>28735032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UPAH2"/>
      <sheetName val="analisa alat "/>
      <sheetName val="kuantitas "/>
      <sheetName val="harga alat "/>
      <sheetName val="Analisa Teknis "/>
      <sheetName val="Scedule 1"/>
      <sheetName val="hrg. satuan"/>
      <sheetName val="Surat Penawaran "/>
      <sheetName val="SubKon"/>
    </sheetNames>
    <sheetDataSet>
      <sheetData sheetId="0"/>
      <sheetData sheetId="1" refreshError="1"/>
      <sheetData sheetId="2" refreshError="1"/>
      <sheetData sheetId="3"/>
      <sheetData sheetId="4">
        <row r="666">
          <cell r="BO666" t="str">
            <v xml:space="preserve"> Alat Baru</v>
          </cell>
        </row>
      </sheetData>
      <sheetData sheetId="5" refreshError="1"/>
      <sheetData sheetId="6" refreshError="1"/>
      <sheetData sheetId="7" refreshError="1"/>
      <sheetData sheetId="8" refreshError="1"/>
      <sheetData sheetId="9"/>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BHN-CK"/>
      <sheetName val="D.1.1"/>
      <sheetName val="D.1.2"/>
      <sheetName val="D.1.3"/>
      <sheetName val="D.1.4"/>
      <sheetName val="D.1.5"/>
      <sheetName val="D.1.6"/>
      <sheetName val="D.1.7"/>
      <sheetName val="D.2.1"/>
      <sheetName val="D.2.2"/>
      <sheetName val="D.2.3"/>
      <sheetName val="U&amp;B"/>
      <sheetName val="@"/>
      <sheetName val="ANBOW-2006"/>
      <sheetName val="ANLBOR-2006"/>
      <sheetName val="U_B"/>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 LtI"/>
      <sheetName val="BQ LtII"/>
      <sheetName val="BQ Lt III"/>
      <sheetName val="REKAP"/>
      <sheetName val="HARGA BAHAN"/>
      <sheetName val="ANALISA"/>
      <sheetName val="jadwal"/>
    </sheetNames>
    <sheetDataSet>
      <sheetData sheetId="0"/>
      <sheetData sheetId="1"/>
      <sheetData sheetId="2"/>
      <sheetData sheetId="3"/>
      <sheetData sheetId="4">
        <row r="18">
          <cell r="F18">
            <v>50000</v>
          </cell>
        </row>
        <row r="19">
          <cell r="F19">
            <v>40000</v>
          </cell>
        </row>
        <row r="20">
          <cell r="F20">
            <v>46500</v>
          </cell>
        </row>
        <row r="36">
          <cell r="F36">
            <v>90000</v>
          </cell>
        </row>
        <row r="37">
          <cell r="F37">
            <v>68750</v>
          </cell>
        </row>
        <row r="44">
          <cell r="F44">
            <v>17500</v>
          </cell>
        </row>
      </sheetData>
      <sheetData sheetId="5"/>
      <sheetData sheetId="6"/>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81">
          <cell r="I81">
            <v>131320</v>
          </cell>
        </row>
        <row r="107">
          <cell r="I107">
            <v>12000000</v>
          </cell>
        </row>
      </sheetData>
      <sheetData sheetId="4"/>
      <sheetData sheetId="5"/>
      <sheetData sheetId="6"/>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 val="Lamp-12 (Metod-Pel)"/>
      <sheetName val="Lamp-13 (Guna Alt)"/>
      <sheetName val="D"/>
      <sheetName val="In-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J14">
            <v>3650</v>
          </cell>
        </row>
        <row r="15">
          <cell r="J15">
            <v>4250</v>
          </cell>
        </row>
        <row r="17">
          <cell r="J17">
            <v>5700</v>
          </cell>
        </row>
        <row r="20">
          <cell r="J20">
            <v>83800</v>
          </cell>
        </row>
        <row r="22">
          <cell r="J22">
            <v>127400</v>
          </cell>
        </row>
        <row r="33">
          <cell r="J33">
            <v>1040</v>
          </cell>
        </row>
        <row r="38">
          <cell r="J38">
            <v>5400</v>
          </cell>
        </row>
        <row r="53">
          <cell r="J53">
            <v>20879.03</v>
          </cell>
        </row>
        <row r="65">
          <cell r="J65">
            <v>32479.48</v>
          </cell>
        </row>
        <row r="68">
          <cell r="J68">
            <v>87258.96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BNA-i"/>
      <sheetName val="BNA 1"/>
      <sheetName val="Jadwal Pek"/>
      <sheetName val="BNAII"/>
      <sheetName val="BNA2"/>
      <sheetName val="BNAIII"/>
      <sheetName val="BNA3"/>
    </sheetNames>
    <sheetDataSet>
      <sheetData sheetId="0"/>
      <sheetData sheetId="1"/>
      <sheetData sheetId="2"/>
      <sheetData sheetId="3"/>
      <sheetData sheetId="4"/>
      <sheetData sheetId="5"/>
      <sheetData sheetId="6">
        <row r="29">
          <cell r="G29">
            <v>942282413.61460006</v>
          </cell>
        </row>
        <row r="43">
          <cell r="G43">
            <v>6237900.3334177872</v>
          </cell>
        </row>
        <row r="54">
          <cell r="C54" t="str">
            <v>DIVISI  6.  PERKERASAN  ASPAL</v>
          </cell>
        </row>
        <row r="56">
          <cell r="A56" t="str">
            <v>6.1 (1)</v>
          </cell>
          <cell r="C56" t="str">
            <v>Lapis Resap Pengikat</v>
          </cell>
          <cell r="D56" t="str">
            <v>Liter</v>
          </cell>
          <cell r="E56">
            <v>6830</v>
          </cell>
          <cell r="F56">
            <v>8533.3649028486561</v>
          </cell>
          <cell r="G56">
            <v>58282882.286456324</v>
          </cell>
        </row>
        <row r="57">
          <cell r="A57" t="str">
            <v>6.3 (6)</v>
          </cell>
          <cell r="C57" t="str">
            <v>Lapis Pengikat Aspal Beton (AC-BC)</v>
          </cell>
          <cell r="D57" t="str">
            <v>M3</v>
          </cell>
          <cell r="E57">
            <v>1490.31</v>
          </cell>
          <cell r="F57">
            <v>1479023.0401102949</v>
          </cell>
          <cell r="G57">
            <v>2204202826.9067736</v>
          </cell>
        </row>
        <row r="60">
          <cell r="B60" t="str">
            <v>Jumlah Harga Pekerjaan DIVISI 6  (masuk pada Rekapitulasi Perkiraan Harga Pekerjaan)</v>
          </cell>
          <cell r="G60">
            <v>2262485709.1932297</v>
          </cell>
        </row>
      </sheetData>
      <sheetData sheetId="7"/>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row r="13">
          <cell r="J13">
            <v>2857.1428571428573</v>
          </cell>
        </row>
        <row r="16">
          <cell r="J16">
            <v>3428.5714285714284</v>
          </cell>
        </row>
        <row r="40">
          <cell r="J40">
            <v>121878.81</v>
          </cell>
        </row>
        <row r="52">
          <cell r="J52">
            <v>87258.96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AHAN"/>
      <sheetName val="Hrg Sat Pek"/>
      <sheetName val="Hrg"/>
      <sheetName val="REKAP"/>
      <sheetName val="RAB-II"/>
      <sheetName val="ans"/>
      <sheetName val="Bobot1"/>
      <sheetName val="Bobot(2)"/>
      <sheetName val="Bobot(3)"/>
      <sheetName val="Bobot(4)"/>
      <sheetName val="Bobot(5)"/>
      <sheetName val="Bobot(6)"/>
      <sheetName val="Bobot(7)"/>
      <sheetName val="Bobot(8)"/>
      <sheetName val="Bobot(9)"/>
      <sheetName val="Bobot(10)"/>
      <sheetName val="Bobot(11)"/>
      <sheetName val="Bobot(12)"/>
      <sheetName val="Bobot(13)"/>
      <sheetName val="Bobot(14)"/>
      <sheetName val="Bobot(15)"/>
      <sheetName val="Bobot(16)"/>
      <sheetName val="SCHD (3)"/>
      <sheetName val="Bobot(17)"/>
      <sheetName val="Bobot(18)"/>
      <sheetName val="Bobot(19)"/>
      <sheetName val="Bobot(20)"/>
      <sheetName val="Bobot(21)"/>
      <sheetName val="Bobot(22)"/>
      <sheetName val="Bobot(23)"/>
      <sheetName val="Bobot(24)"/>
      <sheetName val="Bobot(25)"/>
      <sheetName val="Bobot(26)"/>
      <sheetName val="Bobot(27)"/>
      <sheetName val="Bobot(28)"/>
      <sheetName val="Bobot(29)"/>
      <sheetName val="Bobot(30)"/>
      <sheetName val="Bobot(31)"/>
      <sheetName val="Bobot(3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 val="SD"/>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sheetName val="REKAPITULASI"/>
      <sheetName val="Penyiapan Bdn Jalan"/>
      <sheetName val="REKAP Penyiapan"/>
      <sheetName val="AC-BC"/>
      <sheetName val="REKAP AC-BC"/>
      <sheetName val="LRP"/>
      <sheetName val="REKAP LRP"/>
      <sheetName val="KLAS A"/>
      <sheetName val="X,Y (Klass A)"/>
      <sheetName val="REKAP KLAS A"/>
      <sheetName val="KLAS B"/>
      <sheetName val="REKAP KLAS B"/>
      <sheetName val="KLAS B BAHU"/>
      <sheetName val="KLAS B BAHU (2)"/>
      <sheetName val="REKAP KLAS B BAHU"/>
      <sheetName val="URPIL"/>
      <sheetName val="URPIL (2)"/>
      <sheetName val="URPIL (3)"/>
      <sheetName val="URPIL (4)"/>
      <sheetName val="URPIL (5)"/>
      <sheetName val="URPIL (6)"/>
      <sheetName val="URPIL (7)"/>
      <sheetName val="URPIL (8)"/>
      <sheetName val="REKAP Urpil"/>
      <sheetName val="TIMBIASA"/>
      <sheetName val="TIMBIASA 2"/>
      <sheetName val="TIMBIASA 3"/>
      <sheetName val="TIMBIASA 4"/>
      <sheetName val="REKAP TIMBIASA"/>
      <sheetName val="GALIAN"/>
      <sheetName val="GALIAN 2 RS"/>
      <sheetName val="GALIAN 2 LS"/>
      <sheetName val="GALIAN 3"/>
      <sheetName val="GALIAN 4"/>
      <sheetName val="REKAP GALIAN"/>
      <sheetName val="K-125"/>
      <sheetName val="REKAP K-125"/>
      <sheetName val="K-250 PLAT PACKER"/>
      <sheetName val="K-250 JEMBATAN"/>
      <sheetName val="K-250 PAS. JEMBATAN"/>
      <sheetName val="REKAP K-250"/>
      <sheetName val="K-175"/>
      <sheetName val="REKAP K-175"/>
      <sheetName val="K-350"/>
      <sheetName val="REKAP K-350"/>
      <sheetName val="PEMBESIAN PACKER"/>
      <sheetName val="PEMBESIAN BALOK"/>
      <sheetName val="PEMBESIAN"/>
      <sheetName val="PEMBESIAN 2"/>
      <sheetName val="REKAP BESI"/>
      <sheetName val="GALIAN STRUKTUR"/>
      <sheetName val="REKAP GALIAN STRUCTUR"/>
      <sheetName val="Pas Batu Mortar"/>
      <sheetName val="REKAP Pas.Batu Mortar"/>
      <sheetName val="Galian utk Selokan"/>
      <sheetName val="REKAP galian drainase"/>
      <sheetName val="PAS. BATU"/>
      <sheetName val="PAS. BATU TYPE I"/>
      <sheetName val="PAS. BATU TYPE II"/>
      <sheetName val="PAS. BATU TYPE III"/>
      <sheetName val="Pas Batu PLAT"/>
      <sheetName val="REKAP PAS. BATU"/>
      <sheetName val="Galian STRUKTUR 2-4"/>
      <sheetName val="REKAP STRUKTUR 2-4"/>
      <sheetName val="MENU"/>
      <sheetName val="MOBILISASI"/>
      <sheetName val="X,Y (Klass B)"/>
      <sheetName val="X,Y urpil"/>
      <sheetName val="Rumus"/>
      <sheetName val="DATA"/>
      <sheetName val="Rekap MC2"/>
      <sheetName val="MC 02"/>
      <sheetName val="CCO - 02"/>
      <sheetName val="SCHEDULE"/>
      <sheetName val="Jadwal Realisasi"/>
      <sheetName val="MATERIAL"/>
      <sheetName val="MATERIAL (2)"/>
      <sheetName val="TALI GITAR"/>
      <sheetName val="Pas Batu Mortar (2)"/>
      <sheetName val="Pas Batu Mortar (3)"/>
      <sheetName val="Pas Batu Mortar (4)"/>
      <sheetName val="REKAP Galian Bs"/>
      <sheetName val="Galian LS1"/>
      <sheetName val="Galian LS2"/>
      <sheetName val="Galian RS"/>
      <sheetName val="REKAP Timb. Bs"/>
      <sheetName val="Timb. Bs"/>
      <sheetName val="Urpil 1"/>
      <sheetName val="Urpil 2"/>
      <sheetName val="Urpil 3"/>
      <sheetName val="REKAP KLAS A BAHU"/>
      <sheetName val="KLAS A BAHU"/>
      <sheetName val="KLAS A BAHU (2)"/>
      <sheetName val="X,Y KLAS A"/>
      <sheetName val="X,Y KLAS A (2)"/>
      <sheetName val="X,Y KLAS B"/>
      <sheetName val="KLAS B 2"/>
      <sheetName val="LRP bahu"/>
      <sheetName val="REKAP LP"/>
      <sheetName val="LP"/>
      <sheetName val="REKAP AC-Base"/>
      <sheetName val="AC-Base"/>
      <sheetName val="REKAP AC-WC"/>
      <sheetName val="AC-WC"/>
      <sheetName val="REKAP galian STRUKTUR"/>
      <sheetName val="K-250"/>
      <sheetName val="K-250 (2)"/>
      <sheetName val="besi (2)"/>
      <sheetName val="besi"/>
      <sheetName val="REKAP GEO"/>
      <sheetName val="geotex"/>
      <sheetName val="REKAP Pohon"/>
      <sheetName val="pohon"/>
      <sheetName val="REKAP marka"/>
      <sheetName val="marka jalan"/>
      <sheetName val="REKAP kerb"/>
      <sheetName val="KERB"/>
      <sheetName val="REKAP Pencetan"/>
      <sheetName val="Pengecatan Kerb"/>
      <sheetName val="Rekap MC1"/>
      <sheetName val="MC 01"/>
      <sheetName val="CCO - 01"/>
      <sheetName val="GALIAN BIASA"/>
      <sheetName val="Sheet2"/>
      <sheetName val="Sheet3"/>
      <sheetName val="SCHEDULE AWAL"/>
      <sheetName val="SCHEDULE CCO"/>
      <sheetName val="SCHEDULE CCO (2)"/>
      <sheetName val="REKAP TIMB. PILIHAN"/>
      <sheetName val="TIMB. PILIHAN"/>
      <sheetName val="REKAP PBJ"/>
      <sheetName val="PBJ"/>
      <sheetName val="BETON K-250"/>
      <sheetName val="BESI U-24"/>
    </sheetNames>
    <sheetDataSet>
      <sheetData sheetId="0" refreshError="1"/>
      <sheetData sheetId="1" refreshError="1"/>
      <sheetData sheetId="2" refreshError="1">
        <row r="2">
          <cell r="A2" t="str">
            <v>PEMERINTAH PROVINSI NANGGROE ACEH DARUSSALAM</v>
          </cell>
        </row>
        <row r="3">
          <cell r="A3" t="str">
            <v>DINAS BINA MARGA DAN CIPTA KARYA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e Penawaran"/>
      <sheetName val="Lampiran"/>
      <sheetName val="Perny ikut Lelang"/>
      <sheetName val="Surat Penawaran"/>
      <sheetName val="Time Schedule"/>
      <sheetName val="Rekapitulasi"/>
      <sheetName val="RAB"/>
      <sheetName val="Analisa-Harga"/>
      <sheetName val="daftar-hrg-pek"/>
      <sheetName val="Upah&amp;Bahan"/>
      <sheetName val="Mat-onsite"/>
      <sheetName val="Konfirmasi-kap"/>
      <sheetName val="Alat"/>
      <sheetName val="Analisa Alat"/>
      <sheetName val="Analisa Mob."/>
      <sheetName val="Koefisien-bahan"/>
      <sheetName val="Sub-kontrak"/>
      <sheetName val="daftar-personil"/>
      <sheetName val="daftar-peralatan"/>
      <sheetName val="daftar-keb-bhn"/>
      <sheetName val="PENGGUNAAN PRODUK DLM NEGERI"/>
      <sheetName val="Bukan Pegawai Negeri"/>
      <sheetName val="data-pendukung"/>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row r="31">
          <cell r="H31" t="str">
            <v>CV. PINCURAN MAS</v>
          </cell>
        </row>
        <row r="33">
          <cell r="H33" t="str">
            <v>MAKMUR ST MUDO</v>
          </cell>
        </row>
      </sheetData>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kuantts"/>
      <sheetName val="Sch (A0)"/>
      <sheetName val="Sch (A3+)"/>
      <sheetName val="Sheet1"/>
      <sheetName val="Sch"/>
      <sheetName val="Sheet3"/>
    </sheetNames>
    <sheetDataSet>
      <sheetData sheetId="0"/>
      <sheetData sheetId="1">
        <row r="103">
          <cell r="K103">
            <v>0.8</v>
          </cell>
        </row>
      </sheetData>
      <sheetData sheetId="2"/>
      <sheetData sheetId="3"/>
      <sheetData sheetId="4"/>
      <sheetData sheetId="5" refreshError="1"/>
      <sheetData sheetId="6"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iran"/>
      <sheetName val="Rescedult"/>
      <sheetName val="time_schedule"/>
      <sheetName val="Rekapitulasi"/>
      <sheetName val="R A B1"/>
      <sheetName val="R A B 2"/>
      <sheetName val="R A B 3"/>
      <sheetName val="R A B 4"/>
      <sheetName val="R A B 5-Sumpur Laston"/>
      <sheetName val="R A B 6"/>
      <sheetName val="Upah&amp;Bahan"/>
      <sheetName val="Analisa-Harga"/>
      <sheetName val="Anal Keof Bab 1-5"/>
      <sheetName val="Anal Keof Bab 6-10"/>
      <sheetName val="Koefisien-bahan"/>
      <sheetName val="Mata Pemb Utama"/>
      <sheetName val="Analisa1-10"/>
      <sheetName val="Anal-onsite"/>
      <sheetName val="Sub-kontrak"/>
      <sheetName val="Anal-Teknik"/>
      <sheetName val="struktur"/>
      <sheetName val="Bukan Pegawai Negeri"/>
      <sheetName val="Konfirmasi-kap"/>
      <sheetName val="data-pendukung"/>
    </sheetNames>
    <sheetDataSet>
      <sheetData sheetId="0" refreshError="1"/>
      <sheetData sheetId="1" refreshError="1"/>
      <sheetData sheetId="2" refreshError="1"/>
      <sheetData sheetId="3" refreshError="1"/>
      <sheetData sheetId="4" refreshError="1">
        <row r="17">
          <cell r="I17">
            <v>12705000</v>
          </cell>
        </row>
        <row r="36">
          <cell r="I36">
            <v>2046990</v>
          </cell>
        </row>
        <row r="49">
          <cell r="I49">
            <v>2471500.284</v>
          </cell>
        </row>
        <row r="66">
          <cell r="I66">
            <v>1728590.0000000002</v>
          </cell>
        </row>
        <row r="96">
          <cell r="I96">
            <v>2908385</v>
          </cell>
        </row>
        <row r="137">
          <cell r="I137">
            <v>75425887.5</v>
          </cell>
        </row>
        <row r="165">
          <cell r="I165">
            <v>7002289.9999999991</v>
          </cell>
        </row>
        <row r="209">
          <cell r="I209">
            <v>6093636</v>
          </cell>
        </row>
        <row r="268">
          <cell r="I268">
            <v>0</v>
          </cell>
        </row>
        <row r="328">
          <cell r="I328">
            <v>0</v>
          </cell>
        </row>
      </sheetData>
      <sheetData sheetId="5" refreshError="1"/>
      <sheetData sheetId="6" refreshError="1"/>
      <sheetData sheetId="7" refreshError="1"/>
      <sheetData sheetId="8" refreshError="1"/>
      <sheetData sheetId="9" refreshError="1"/>
      <sheetData sheetId="10" refreshError="1">
        <row r="13">
          <cell r="G13">
            <v>1500</v>
          </cell>
        </row>
        <row r="14">
          <cell r="G14">
            <v>2000</v>
          </cell>
        </row>
        <row r="15">
          <cell r="G15">
            <v>2500</v>
          </cell>
        </row>
        <row r="16">
          <cell r="G16">
            <v>2500</v>
          </cell>
        </row>
        <row r="18">
          <cell r="G18">
            <v>1250</v>
          </cell>
        </row>
        <row r="20">
          <cell r="G20">
            <v>1500</v>
          </cell>
        </row>
        <row r="24">
          <cell r="G24">
            <v>17750</v>
          </cell>
        </row>
        <row r="25">
          <cell r="G25">
            <v>15000</v>
          </cell>
        </row>
        <row r="26">
          <cell r="G26">
            <v>25000</v>
          </cell>
        </row>
        <row r="27">
          <cell r="G27">
            <v>30000</v>
          </cell>
        </row>
        <row r="28">
          <cell r="G28">
            <v>32500</v>
          </cell>
        </row>
        <row r="29">
          <cell r="G29">
            <v>220</v>
          </cell>
        </row>
        <row r="30">
          <cell r="G30">
            <v>12500</v>
          </cell>
        </row>
        <row r="31">
          <cell r="G31">
            <v>25000</v>
          </cell>
        </row>
        <row r="32">
          <cell r="G32">
            <v>25000</v>
          </cell>
        </row>
        <row r="33">
          <cell r="G33">
            <v>5000</v>
          </cell>
        </row>
        <row r="34">
          <cell r="G34">
            <v>15000</v>
          </cell>
        </row>
        <row r="35">
          <cell r="G35">
            <v>1985</v>
          </cell>
        </row>
        <row r="36">
          <cell r="G36">
            <v>1985</v>
          </cell>
        </row>
        <row r="37">
          <cell r="G37">
            <v>500</v>
          </cell>
        </row>
        <row r="38">
          <cell r="G38">
            <v>18500</v>
          </cell>
        </row>
        <row r="39">
          <cell r="G39">
            <v>3500</v>
          </cell>
        </row>
        <row r="40">
          <cell r="G40">
            <v>5000</v>
          </cell>
        </row>
        <row r="41">
          <cell r="G41">
            <v>5000</v>
          </cell>
        </row>
        <row r="42">
          <cell r="G42">
            <v>5000</v>
          </cell>
        </row>
        <row r="43">
          <cell r="G43">
            <v>350000</v>
          </cell>
        </row>
        <row r="70">
          <cell r="G70">
            <v>89700</v>
          </cell>
        </row>
        <row r="71">
          <cell r="G71">
            <v>65800</v>
          </cell>
        </row>
        <row r="72">
          <cell r="G72">
            <v>72600</v>
          </cell>
        </row>
        <row r="73">
          <cell r="G73">
            <v>33700</v>
          </cell>
        </row>
        <row r="74">
          <cell r="G74">
            <v>68500</v>
          </cell>
        </row>
        <row r="75">
          <cell r="G75">
            <v>28700</v>
          </cell>
        </row>
        <row r="76">
          <cell r="G76">
            <v>56200</v>
          </cell>
        </row>
        <row r="77">
          <cell r="G77">
            <v>16950</v>
          </cell>
        </row>
        <row r="78">
          <cell r="G78">
            <v>40150</v>
          </cell>
        </row>
        <row r="79">
          <cell r="G79">
            <v>32600</v>
          </cell>
        </row>
        <row r="80">
          <cell r="G80">
            <v>218000</v>
          </cell>
        </row>
        <row r="81">
          <cell r="G81">
            <v>596500</v>
          </cell>
        </row>
        <row r="83">
          <cell r="G83">
            <v>26500</v>
          </cell>
        </row>
        <row r="84">
          <cell r="G84">
            <v>15700</v>
          </cell>
        </row>
        <row r="85">
          <cell r="G85">
            <v>18450</v>
          </cell>
        </row>
        <row r="86">
          <cell r="G86">
            <v>38600</v>
          </cell>
        </row>
        <row r="87">
          <cell r="G87">
            <v>11000</v>
          </cell>
        </row>
        <row r="88">
          <cell r="G88">
            <v>5163</v>
          </cell>
        </row>
        <row r="89">
          <cell r="G89">
            <v>56400</v>
          </cell>
        </row>
        <row r="90">
          <cell r="G90">
            <v>64300</v>
          </cell>
        </row>
        <row r="91">
          <cell r="G91">
            <v>81500</v>
          </cell>
        </row>
        <row r="92">
          <cell r="G92">
            <v>85000</v>
          </cell>
        </row>
        <row r="93">
          <cell r="G93">
            <v>6500</v>
          </cell>
        </row>
        <row r="94">
          <cell r="G94">
            <v>3500</v>
          </cell>
        </row>
        <row r="95">
          <cell r="G95">
            <v>7000</v>
          </cell>
        </row>
        <row r="96">
          <cell r="G96">
            <v>12500</v>
          </cell>
        </row>
      </sheetData>
      <sheetData sheetId="11" refreshError="1">
        <row r="227">
          <cell r="I227">
            <v>171641.7</v>
          </cell>
        </row>
        <row r="416">
          <cell r="I416">
            <v>20586.099999999999</v>
          </cell>
        </row>
        <row r="668">
          <cell r="I668">
            <v>58167.7</v>
          </cell>
        </row>
        <row r="794">
          <cell r="I794">
            <v>1954.6</v>
          </cell>
        </row>
        <row r="920">
          <cell r="I920">
            <v>16408.3</v>
          </cell>
        </row>
        <row r="1046">
          <cell r="I1046">
            <v>542491.80000000005</v>
          </cell>
        </row>
        <row r="1109">
          <cell r="I1109">
            <v>263002.7</v>
          </cell>
        </row>
        <row r="1298">
          <cell r="I1298">
            <v>4864.8</v>
          </cell>
        </row>
        <row r="1361">
          <cell r="I1361">
            <v>140045.79999999999</v>
          </cell>
        </row>
        <row r="1613">
          <cell r="I1613">
            <v>549363.6</v>
          </cell>
        </row>
        <row r="1739">
          <cell r="I1739">
            <v>301397.40000000002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10">
          <cell r="H10" t="str">
            <v>: Sumatera Barat</v>
          </cell>
        </row>
        <row r="12">
          <cell r="H12" t="str">
            <v>: Perhubungan dan Penanganan Jalan Dati II (P2JD-II)</v>
          </cell>
        </row>
        <row r="14">
          <cell r="H14" t="str">
            <v>:</v>
          </cell>
        </row>
        <row r="16">
          <cell r="H16" t="str">
            <v>: Pemeliharaan Periodik</v>
          </cell>
        </row>
        <row r="20">
          <cell r="H20" t="str">
            <v>: PT. BARETTAMUDA PRATAMA</v>
          </cell>
        </row>
        <row r="22">
          <cell r="H22" t="str">
            <v xml:space="preserve"> 21 September 1999</v>
          </cell>
        </row>
        <row r="33">
          <cell r="H33" t="str">
            <v>H. HARIADI, BE</v>
          </cell>
        </row>
      </sheetData>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s>
    <sheetDataSet>
      <sheetData sheetId="0"/>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duk"/>
      <sheetName val="Kelengkapan"/>
      <sheetName val="Penawaran"/>
      <sheetName val="Jadwal Pelaksanaan"/>
      <sheetName val="Jadwal Alat"/>
      <sheetName val="Rekapitulasi"/>
      <sheetName val="Kuantitas &amp; Harga"/>
      <sheetName val="Anl. Tehnis"/>
      <sheetName val="Analisa"/>
      <sheetName val="Harga Satuan"/>
      <sheetName val="Anl. Mobilisasi"/>
      <sheetName val="Anl Pem Rutin"/>
      <sheetName val="Kap.Pemecah Batu"/>
      <sheetName val="Kapasitas AMP"/>
      <sheetName val="MP. Utama"/>
      <sheetName val="Peralatan"/>
      <sheetName val="Subkon"/>
      <sheetName val="Staf Inti"/>
      <sheetName val="Metode Bgn"/>
      <sheetName val="Metode Jln"/>
      <sheetName val="Mat On Site"/>
      <sheetName val="Kulit"/>
      <sheetName val="Hrg"/>
      <sheetName val="NP"/>
    </sheetNames>
    <sheetDataSet>
      <sheetData sheetId="0"/>
      <sheetData sheetId="1" refreshError="1"/>
      <sheetData sheetId="2" refreshError="1"/>
      <sheetData sheetId="3" refreshError="1"/>
      <sheetData sheetId="4" refreshError="1"/>
      <sheetData sheetId="5"/>
      <sheetData sheetId="6" refreshError="1">
        <row r="1">
          <cell r="A1" t="str">
            <v>LAMPIRAN 2a PENAWARAN</v>
          </cell>
        </row>
        <row r="48">
          <cell r="I48">
            <v>869343111</v>
          </cell>
        </row>
        <row r="59">
          <cell r="I59">
            <v>117035320.5</v>
          </cell>
        </row>
        <row r="69">
          <cell r="I69">
            <v>1809934778.925</v>
          </cell>
        </row>
        <row r="82">
          <cell r="I82">
            <v>597983634</v>
          </cell>
        </row>
        <row r="106">
          <cell r="I106">
            <v>329588793.71899998</v>
          </cell>
        </row>
        <row r="138">
          <cell r="I138">
            <v>29856040.600000001</v>
          </cell>
        </row>
        <row r="176">
          <cell r="I176">
            <v>0</v>
          </cell>
        </row>
      </sheetData>
      <sheetData sheetId="7" refreshError="1"/>
      <sheetData sheetId="8" refreshError="1"/>
      <sheetData sheetId="9" refreshError="1"/>
      <sheetData sheetId="10" refreshError="1">
        <row r="57">
          <cell r="K57">
            <v>97800000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Catat an"/>
      <sheetName val="REKAP"/>
      <sheetName val="COVER"/>
      <sheetName val="COVER (2)"/>
    </sheetNames>
    <sheetDataSet>
      <sheetData sheetId="0">
        <row r="18">
          <cell r="P18">
            <v>42457500</v>
          </cell>
        </row>
        <row r="278">
          <cell r="P278">
            <v>691931250</v>
          </cell>
        </row>
      </sheetData>
      <sheetData sheetId="1"/>
      <sheetData sheetId="2"/>
      <sheetData sheetId="3"/>
      <sheetData sheetId="4"/>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up"/>
      <sheetName val="Bhn"/>
      <sheetName val="TOT-General"/>
      <sheetName val="TOT-Elk"/>
      <sheetName val="Bahan"/>
      <sheetName val="E1"/>
      <sheetName val="E2"/>
      <sheetName val="E3"/>
      <sheetName val="E4"/>
      <sheetName val="E5"/>
      <sheetName val="E6"/>
      <sheetName val="E7"/>
      <sheetName val="E8"/>
      <sheetName val="E9"/>
      <sheetName val="E10"/>
      <sheetName val="E11"/>
      <sheetName val="E12"/>
      <sheetName val="TOT-Mek"/>
      <sheetName val="M1"/>
      <sheetName val="M2"/>
      <sheetName val="M3"/>
      <sheetName val="M4"/>
      <sheetName val="M5"/>
      <sheetName val="M6"/>
      <sheetName val="M7"/>
      <sheetName val="M8"/>
      <sheetName val="M9"/>
      <sheetName val="M10"/>
      <sheetName val="M11"/>
    </sheetNames>
    <sheetDataSet>
      <sheetData sheetId="0" refreshError="1">
        <row r="76">
          <cell r="I76">
            <v>1</v>
          </cell>
          <cell r="J76">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 &amp; W sizes"/>
      <sheetName val="LG-Partition"/>
      <sheetName val="UG Partitions"/>
      <sheetName val="2F Partitions"/>
      <sheetName val="3F-5F Partitions"/>
      <sheetName val="PH Partitions"/>
      <sheetName val="Mach. rm. Partn."/>
      <sheetName val="Summary"/>
    </sheetNames>
    <sheetDataSet>
      <sheetData sheetId="0" refreshError="1">
        <row r="3">
          <cell r="B3">
            <v>1</v>
          </cell>
          <cell r="C3">
            <v>2</v>
          </cell>
          <cell r="D3">
            <v>3</v>
          </cell>
          <cell r="G3">
            <v>1</v>
          </cell>
          <cell r="H3">
            <v>2</v>
          </cell>
          <cell r="I3">
            <v>3</v>
          </cell>
        </row>
        <row r="4">
          <cell r="B4" t="str">
            <v>Type</v>
          </cell>
          <cell r="C4" t="str">
            <v>Size</v>
          </cell>
          <cell r="G4" t="str">
            <v>Type</v>
          </cell>
          <cell r="H4" t="str">
            <v>Size</v>
          </cell>
        </row>
        <row r="5">
          <cell r="C5" t="str">
            <v>W</v>
          </cell>
          <cell r="D5" t="str">
            <v>H</v>
          </cell>
          <cell r="H5" t="str">
            <v>W</v>
          </cell>
          <cell r="I5" t="str">
            <v>H</v>
          </cell>
        </row>
        <row r="6">
          <cell r="C6" t="str">
            <v>(ft)</v>
          </cell>
          <cell r="D6" t="str">
            <v>(ft)</v>
          </cell>
          <cell r="H6" t="str">
            <v>(ft)</v>
          </cell>
          <cell r="I6" t="str">
            <v>(ft)</v>
          </cell>
        </row>
        <row r="8">
          <cell r="B8" t="str">
            <v>D1</v>
          </cell>
          <cell r="C8">
            <v>6</v>
          </cell>
          <cell r="D8">
            <v>7</v>
          </cell>
          <cell r="G8" t="str">
            <v>W1</v>
          </cell>
          <cell r="H8">
            <v>18</v>
          </cell>
          <cell r="I8">
            <v>7</v>
          </cell>
        </row>
        <row r="9">
          <cell r="B9" t="str">
            <v>D2</v>
          </cell>
          <cell r="C9">
            <v>6</v>
          </cell>
          <cell r="D9">
            <v>7</v>
          </cell>
          <cell r="G9" t="str">
            <v>W1a</v>
          </cell>
          <cell r="H9">
            <v>18</v>
          </cell>
          <cell r="I9">
            <v>5</v>
          </cell>
        </row>
        <row r="10">
          <cell r="B10" t="str">
            <v>D2a</v>
          </cell>
          <cell r="G10" t="str">
            <v>W2</v>
          </cell>
          <cell r="H10">
            <v>2</v>
          </cell>
          <cell r="I10">
            <v>4.166666666666667</v>
          </cell>
        </row>
        <row r="11">
          <cell r="B11" t="str">
            <v>D2b</v>
          </cell>
          <cell r="C11">
            <v>6</v>
          </cell>
          <cell r="D11">
            <v>7</v>
          </cell>
          <cell r="G11" t="str">
            <v>W2a</v>
          </cell>
          <cell r="H11">
            <v>2</v>
          </cell>
          <cell r="I11">
            <v>4.166666666666667</v>
          </cell>
        </row>
        <row r="12">
          <cell r="B12" t="str">
            <v>D2c</v>
          </cell>
          <cell r="G12" t="str">
            <v>W3</v>
          </cell>
          <cell r="H12">
            <v>4</v>
          </cell>
          <cell r="I12">
            <v>4.166666666666667</v>
          </cell>
        </row>
        <row r="13">
          <cell r="B13" t="str">
            <v>D2d</v>
          </cell>
          <cell r="C13">
            <v>6</v>
          </cell>
          <cell r="D13">
            <v>7</v>
          </cell>
          <cell r="G13" t="str">
            <v>W4</v>
          </cell>
          <cell r="H13">
            <v>21.46</v>
          </cell>
          <cell r="I13">
            <v>6.5</v>
          </cell>
        </row>
        <row r="14">
          <cell r="B14" t="str">
            <v>D3</v>
          </cell>
          <cell r="G14" t="str">
            <v>W5</v>
          </cell>
          <cell r="H14">
            <v>4</v>
          </cell>
          <cell r="I14">
            <v>4</v>
          </cell>
        </row>
        <row r="15">
          <cell r="B15" t="str">
            <v>D3a</v>
          </cell>
          <cell r="C15">
            <v>6</v>
          </cell>
          <cell r="D15">
            <v>7</v>
          </cell>
          <cell r="G15" t="str">
            <v>W6</v>
          </cell>
        </row>
        <row r="16">
          <cell r="B16" t="str">
            <v>D4</v>
          </cell>
          <cell r="G16" t="str">
            <v>W7</v>
          </cell>
          <cell r="H16">
            <v>10</v>
          </cell>
          <cell r="I16">
            <v>5.5</v>
          </cell>
        </row>
        <row r="17">
          <cell r="B17" t="str">
            <v>D5</v>
          </cell>
          <cell r="G17" t="str">
            <v>W8</v>
          </cell>
          <cell r="H17">
            <v>6</v>
          </cell>
          <cell r="I17">
            <v>4.166666666666667</v>
          </cell>
        </row>
        <row r="18">
          <cell r="B18" t="str">
            <v>D6</v>
          </cell>
          <cell r="C18">
            <v>3</v>
          </cell>
          <cell r="D18">
            <v>7</v>
          </cell>
          <cell r="G18" t="str">
            <v>W9</v>
          </cell>
          <cell r="H18">
            <v>2</v>
          </cell>
          <cell r="I18">
            <v>2</v>
          </cell>
        </row>
        <row r="19">
          <cell r="B19" t="str">
            <v>D7</v>
          </cell>
          <cell r="C19">
            <v>3.5</v>
          </cell>
          <cell r="D19">
            <v>7</v>
          </cell>
          <cell r="G19" t="str">
            <v>W10</v>
          </cell>
          <cell r="H19">
            <v>8</v>
          </cell>
          <cell r="I19">
            <v>2</v>
          </cell>
        </row>
        <row r="20">
          <cell r="B20" t="str">
            <v>SD1</v>
          </cell>
          <cell r="C20">
            <v>6</v>
          </cell>
          <cell r="D20">
            <v>7</v>
          </cell>
        </row>
        <row r="21">
          <cell r="B21" t="str">
            <v>SD2</v>
          </cell>
          <cell r="C21">
            <v>6</v>
          </cell>
          <cell r="D21">
            <v>7</v>
          </cell>
        </row>
        <row r="22">
          <cell r="B22" t="str">
            <v>SD2a</v>
          </cell>
          <cell r="C22">
            <v>6</v>
          </cell>
          <cell r="D22">
            <v>7</v>
          </cell>
        </row>
        <row r="23">
          <cell r="B23" t="str">
            <v>WD1</v>
          </cell>
          <cell r="C23">
            <v>3</v>
          </cell>
          <cell r="D23">
            <v>7</v>
          </cell>
        </row>
        <row r="24">
          <cell r="B24" t="str">
            <v>WD2</v>
          </cell>
        </row>
        <row r="25">
          <cell r="B25" t="str">
            <v>WD3</v>
          </cell>
          <cell r="C25">
            <v>2.5</v>
          </cell>
          <cell r="D25">
            <v>7</v>
          </cell>
        </row>
        <row r="26">
          <cell r="B26" t="str">
            <v>WD4</v>
          </cell>
          <cell r="C26">
            <v>3</v>
          </cell>
          <cell r="D26">
            <v>7</v>
          </cell>
        </row>
        <row r="27">
          <cell r="B27" t="str">
            <v>WD5</v>
          </cell>
          <cell r="C27">
            <v>3</v>
          </cell>
          <cell r="D27">
            <v>7</v>
          </cell>
        </row>
        <row r="28">
          <cell r="B28" t="str">
            <v>WD6</v>
          </cell>
          <cell r="C28">
            <v>2.3333333333333335</v>
          </cell>
          <cell r="D28">
            <v>7</v>
          </cell>
        </row>
        <row r="29">
          <cell r="B29" t="str">
            <v>WD7</v>
          </cell>
          <cell r="C29">
            <v>5</v>
          </cell>
          <cell r="D29">
            <v>7</v>
          </cell>
        </row>
        <row r="30">
          <cell r="B30" t="str">
            <v>MD1</v>
          </cell>
          <cell r="C30">
            <v>6</v>
          </cell>
          <cell r="D30">
            <v>7</v>
          </cell>
        </row>
        <row r="31">
          <cell r="B31" t="str">
            <v>MD1a</v>
          </cell>
          <cell r="C31">
            <v>4</v>
          </cell>
          <cell r="D31">
            <v>7</v>
          </cell>
        </row>
        <row r="32">
          <cell r="B32" t="str">
            <v>MD2</v>
          </cell>
          <cell r="C32">
            <v>3</v>
          </cell>
          <cell r="D32">
            <v>7</v>
          </cell>
        </row>
        <row r="33">
          <cell r="B33" t="str">
            <v>MD3</v>
          </cell>
        </row>
        <row r="34">
          <cell r="B34" t="str">
            <v>MD4</v>
          </cell>
          <cell r="C34">
            <v>3</v>
          </cell>
          <cell r="D34">
            <v>7</v>
          </cell>
        </row>
      </sheetData>
      <sheetData sheetId="1"/>
      <sheetData sheetId="2"/>
      <sheetData sheetId="3"/>
      <sheetData sheetId="4"/>
      <sheetData sheetId="5"/>
      <sheetData sheetId="6"/>
      <sheetData sheetId="7"/>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Pendukung"/>
      <sheetName val="Surat Penawaran"/>
      <sheetName val="Rekapitulasi"/>
      <sheetName val="ceK"/>
      <sheetName val="Rekap RAB"/>
      <sheetName val="Upah&amp;Bahan"/>
      <sheetName val="Schedule Umum"/>
      <sheetName val="Patameh"/>
      <sheetName val="Sche_Patameh"/>
      <sheetName val="Gdng Bendi"/>
      <sheetName val="Sche_Bendi"/>
      <sheetName val="Rnh Kodok"/>
      <sheetName val="Sche_Kodok"/>
      <sheetName val="Lurah"/>
      <sheetName val="Sche_Lurah"/>
      <sheetName val="Sawah"/>
      <sheetName val="Sche_Sawah"/>
      <sheetName val="Simp Masjid"/>
      <sheetName val="Sche_Mesjid"/>
      <sheetName val="Lareh nan pjng"/>
      <sheetName val="Sche_Lareh"/>
      <sheetName val="Bt. BAsurek"/>
      <sheetName val="Sche_Basurek"/>
      <sheetName val="Lingkar "/>
      <sheetName val="Sche_Lingkar"/>
      <sheetName val="Gombak"/>
      <sheetName val="Sche_Gombak"/>
      <sheetName val="Analisa-Harga"/>
      <sheetName val="Anal - Alat"/>
      <sheetName val="Kebutuhan"/>
      <sheetName val="Mata Pemb Utama"/>
      <sheetName val="Mobilisasi"/>
      <sheetName val="Sub-kontrak"/>
      <sheetName val="daftar-personil"/>
      <sheetName val="Bukan Pegawai Negeri"/>
      <sheetName val="struktur"/>
      <sheetName val="struktur Paket I"/>
    </sheetNames>
    <sheetDataSet>
      <sheetData sheetId="0" refreshError="1">
        <row r="10">
          <cell r="D10" t="str">
            <v>Padang, 05 Juni 2006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35">
          <cell r="I35">
            <v>1579349</v>
          </cell>
        </row>
        <row r="93">
          <cell r="I93">
            <v>66567</v>
          </cell>
        </row>
        <row r="151">
          <cell r="I151">
            <v>8268</v>
          </cell>
        </row>
        <row r="209">
          <cell r="I209">
            <v>7992</v>
          </cell>
        </row>
        <row r="267">
          <cell r="I267">
            <v>153253</v>
          </cell>
        </row>
        <row r="325">
          <cell r="I325">
            <v>267190</v>
          </cell>
        </row>
        <row r="441">
          <cell r="I441">
            <v>202390</v>
          </cell>
        </row>
        <row r="499">
          <cell r="I499">
            <v>149707</v>
          </cell>
        </row>
        <row r="556">
          <cell r="I556">
            <v>375522</v>
          </cell>
        </row>
        <row r="668">
          <cell r="I668">
            <v>57010</v>
          </cell>
        </row>
        <row r="725">
          <cell r="I725">
            <v>31817</v>
          </cell>
        </row>
        <row r="839">
          <cell r="I839">
            <v>732</v>
          </cell>
        </row>
        <row r="896">
          <cell r="I896">
            <v>47860</v>
          </cell>
        </row>
        <row r="953">
          <cell r="I953">
            <v>201588</v>
          </cell>
        </row>
        <row r="1010">
          <cell r="I1010">
            <v>54211</v>
          </cell>
        </row>
        <row r="1067">
          <cell r="I1067">
            <v>76085</v>
          </cell>
        </row>
        <row r="1124">
          <cell r="I1124">
            <v>193736</v>
          </cell>
        </row>
        <row r="1181">
          <cell r="I1181">
            <v>52315</v>
          </cell>
        </row>
        <row r="1238">
          <cell r="I1238">
            <v>25746</v>
          </cell>
        </row>
        <row r="1295">
          <cell r="I1295">
            <v>21621</v>
          </cell>
        </row>
        <row r="1352">
          <cell r="I1352">
            <v>21184</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row r="19">
          <cell r="K19">
            <v>16737300</v>
          </cell>
        </row>
        <row r="23">
          <cell r="K23">
            <v>0</v>
          </cell>
        </row>
        <row r="35">
          <cell r="K35">
            <v>0</v>
          </cell>
        </row>
        <row r="38">
          <cell r="J38">
            <v>1795228350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Mt Pemb"/>
      <sheetName val="KUANT"/>
      <sheetName val="MOB"/>
      <sheetName val="ANL HAR"/>
      <sheetName val="An MoS"/>
      <sheetName val="HRG SAT"/>
      <sheetName val="T-Sche"/>
      <sheetName val="Sub Ktrk"/>
      <sheetName val="DIV 2-5"/>
      <sheetName val="DIV 4-6"/>
      <sheetName val="DIV 7-8"/>
      <sheetName val="DIV 9-10"/>
      <sheetName val="Sheet1"/>
      <sheetName val="Dft Lamp"/>
      <sheetName val="Catat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4">
          <cell r="B4" t="str">
            <v>IRVAN MIRZA</v>
          </cell>
        </row>
        <row r="17">
          <cell r="B17">
            <v>5</v>
          </cell>
        </row>
        <row r="18">
          <cell r="B18">
            <v>20</v>
          </cell>
        </row>
        <row r="19">
          <cell r="B19">
            <v>1</v>
          </cell>
        </row>
      </sheetData>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Umum Penawaran"/>
    </sheetNames>
    <sheetDataSet>
      <sheetData sheetId="0">
        <row r="33">
          <cell r="F33" t="str">
            <v>PADANG,  13 JUNI 1995</v>
          </cell>
        </row>
        <row r="35">
          <cell r="F35" t="str">
            <v>PT. STATIKA MITRASARANA</v>
          </cell>
        </row>
        <row r="37">
          <cell r="F37" t="str">
            <v>IR. SOEHINTO SADIKIN</v>
          </cell>
        </row>
        <row r="39">
          <cell r="F39" t="str">
            <v>Direktur</v>
          </cell>
        </row>
      </sheetData>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awaran"/>
      <sheetName val="Rekap"/>
      <sheetName val="Rekap Derecost"/>
      <sheetName val="BQ"/>
      <sheetName val="BQ(Derecost)"/>
      <sheetName val="Lamp-3a(Analisa)"/>
      <sheetName val="Lamp-3b(Ur-Anl)"/>
      <sheetName val="Anl-Alt"/>
      <sheetName val="Sheet3"/>
      <sheetName val="BQ (2)"/>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 val="Sheet1"/>
      <sheetName val="Sheet2"/>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row r="59">
          <cell r="J59">
            <v>234601.41436061557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s>
    <sheetDataSet>
      <sheetData sheetId="0" refreshError="1"/>
      <sheetData sheetId="1"/>
      <sheetData sheetId="2">
        <row r="16">
          <cell r="G16">
            <v>62500</v>
          </cell>
        </row>
        <row r="32">
          <cell r="G32">
            <v>917890</v>
          </cell>
        </row>
      </sheetData>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Q"/>
      <sheetName val="BQ (2)"/>
      <sheetName val="Anl-Alt"/>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DivVII"/>
      <sheetName val="S_CURVE"/>
      <sheetName val="Analisa"/>
      <sheetName val="Hargabahan"/>
      <sheetName val="Alat Berat"/>
      <sheetName val="Kuantitas"/>
      <sheetName val="SAT_DAS"/>
      <sheetName val="Enc.14"/>
      <sheetName val="BoQ"/>
      <sheetName val="Penawaran"/>
      <sheetName val="Rekap Derecost"/>
      <sheetName val="BQ(Derecost)"/>
      <sheetName val="Lamp-3a(Analisa)"/>
      <sheetName val="Lamp-3b(Ur-Anl)"/>
      <sheetName val="Sheet3"/>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 val="Sheet1"/>
      <sheetName val="Sheet2"/>
      <sheetName val="DHSD"/>
    </sheetNames>
    <sheetDataSet>
      <sheetData sheetId="0" refreshError="1"/>
      <sheetData sheetId="1" refreshError="1"/>
      <sheetData sheetId="2" refreshError="1"/>
      <sheetData sheetId="3" refreshError="1"/>
      <sheetData sheetId="4" refreshError="1">
        <row r="33">
          <cell r="J33">
            <v>6300</v>
          </cell>
        </row>
        <row r="52">
          <cell r="J52">
            <v>205508.15527635367</v>
          </cell>
        </row>
        <row r="59">
          <cell r="J59">
            <v>234601.41436061557</v>
          </cell>
        </row>
        <row r="63">
          <cell r="J63">
            <v>205504.66799758188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TAMBAHAN"/>
      <sheetName val="DISAIN RDS"/>
      <sheetName val="KOEFESIEN"/>
      <sheetName val="Rekap Biaya"/>
      <sheetName val="Kuantitas &amp; Harga"/>
      <sheetName val="Pekerjaan Utama"/>
      <sheetName val="%"/>
      <sheetName val="Informasi"/>
      <sheetName val="Peta Quarry"/>
      <sheetName val="Mobilisasi"/>
      <sheetName val="Perhitungan Mobilisasi Alat"/>
      <sheetName val="Lalu Lintas"/>
      <sheetName val="Jembatan Sementara"/>
      <sheetName val="Additional"/>
      <sheetName val="3-DIV2"/>
      <sheetName val="3-DIV3"/>
      <sheetName val="3-DIV3 (2)"/>
      <sheetName val="3-DIV3 (3)"/>
      <sheetName val="3-DIV3 (4)"/>
      <sheetName val="3-DIV4"/>
      <sheetName val="3-DIV5"/>
      <sheetName val="3-DIV5-LPAS"/>
      <sheetName val="Lean Concr"/>
      <sheetName val="Sand-Bedding"/>
      <sheetName val="3-DIV6"/>
      <sheetName val="3-DIV6 Lasbutag"/>
      <sheetName val="3-DIV7"/>
      <sheetName val="3-DIV7.1"/>
      <sheetName val="3-DIV8"/>
      <sheetName val="3-DIV9"/>
      <sheetName val="3-DIV10 LS-Rutin"/>
      <sheetName val="3-DIV10 Kuantitas"/>
      <sheetName val="3-DIV10 Analisa HSP"/>
      <sheetName val="SPESIFIKASI"/>
      <sheetName val="4-Basic Price"/>
      <sheetName val="4-formulir harga bahan"/>
      <sheetName val="4-Analisa Quarry"/>
      <sheetName val="5-Peralatan"/>
      <sheetName val="5-Peralatan (2)"/>
      <sheetName val="6-Agregat Halus &amp; Kasar"/>
      <sheetName val="6-Agregat Kelas A"/>
      <sheetName val="6-Agregat Kelas B"/>
      <sheetName val="6-Agregat Kelas C"/>
      <sheetName val="5_Peralatan"/>
      <sheetName val="Data Umum Penawar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3">
          <cell r="AW13">
            <v>47472.058636363639</v>
          </cell>
        </row>
        <row r="16">
          <cell r="AW16">
            <v>70230.073977639215</v>
          </cell>
        </row>
        <row r="24">
          <cell r="AW24">
            <v>293927.19306224468</v>
          </cell>
        </row>
      </sheetData>
      <sheetData sheetId="38"/>
      <sheetData sheetId="39"/>
      <sheetData sheetId="40"/>
      <sheetData sheetId="41"/>
      <sheetData sheetId="42"/>
      <sheetData sheetId="43"/>
      <sheetData sheetId="44"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CH"/>
      <sheetName val="AT"/>
      <sheetName val="PM"/>
      <sheetName val="TAB"/>
      <sheetName val="Sub"/>
      <sheetName val="Koreksi"/>
      <sheetName val="Met"/>
      <sheetName val="Insert Data"/>
      <sheetName val="P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I11">
            <v>0.13</v>
          </cell>
          <cell r="K11">
            <v>0.26</v>
          </cell>
        </row>
      </sheetData>
      <sheetData sheetId="8" refreshError="1"/>
      <sheetData sheetId="9" refreshError="1"/>
      <sheetData sheetId="10" refreshError="1"/>
      <sheetData sheetId="11" refreshError="1"/>
      <sheetData sheetId="12"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D2"/>
      <sheetName val="D3"/>
      <sheetName val="D4"/>
      <sheetName val="D5"/>
      <sheetName val="D6"/>
      <sheetName val="D7"/>
      <sheetName val="D8"/>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nalisa-Harsat"/>
      <sheetName val="DHSD"/>
      <sheetName val="bahan"/>
      <sheetName val="HARGA ALAT"/>
      <sheetName val="bq analisa"/>
    </sheetNames>
    <sheetDataSet>
      <sheetData sheetId="0" refreshError="1"/>
      <sheetData sheetId="1"/>
      <sheetData sheetId="2">
        <row r="16">
          <cell r="G16">
            <v>62500</v>
          </cell>
        </row>
        <row r="32">
          <cell r="G32">
            <v>917890</v>
          </cell>
        </row>
      </sheetData>
      <sheetData sheetId="3" refreshError="1"/>
      <sheetData sheetId="4" refreshError="1"/>
      <sheetData sheetId="5"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Analisa  BOW"/>
      <sheetName val="Basic Price"/>
      <sheetName val="harga dasar"/>
      <sheetName val="Peralatan"/>
      <sheetName val="5-ALAT(1)"/>
      <sheetName val="4-Basic Price"/>
      <sheetName val="Analisa ME (2)"/>
      <sheetName val="HRG BHN"/>
      <sheetName val="F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g sat"/>
      <sheetName val="RAB"/>
      <sheetName val="ANALISA"/>
      <sheetName val="Rek"/>
      <sheetName val="Kurva S"/>
      <sheetName val="perhit.vol"/>
    </sheetNames>
    <sheetDataSet>
      <sheetData sheetId="0"/>
      <sheetData sheetId="1"/>
      <sheetData sheetId="2"/>
      <sheetData sheetId="3"/>
      <sheetData sheetId="4"/>
      <sheetData sheetId="5"/>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Q"/>
      <sheetName val="BQ (2)"/>
      <sheetName val="Anl-Alt"/>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Penawaran"/>
      <sheetName val="Rekap Derecost"/>
      <sheetName val="BQ(Derecost)"/>
      <sheetName val="Lamp-3a(Analisa)"/>
      <sheetName val="Lamp-3b(Ur-Anl)"/>
      <sheetName val="Sheet3"/>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s>
    <sheetDataSet>
      <sheetData sheetId="0" refreshError="1"/>
      <sheetData sheetId="1" refreshError="1"/>
      <sheetData sheetId="2" refreshError="1"/>
      <sheetData sheetId="3" refreshError="1"/>
      <sheetData sheetId="4" refreshError="1">
        <row r="33">
          <cell r="J33">
            <v>6300</v>
          </cell>
        </row>
        <row r="52">
          <cell r="J52">
            <v>205508.15527635367</v>
          </cell>
        </row>
        <row r="59">
          <cell r="J59">
            <v>234601.41436061557</v>
          </cell>
        </row>
        <row r="63">
          <cell r="J63">
            <v>205504.66799758188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s-Mobilisasi (OK)"/>
      <sheetName val="SAT-DAS (2)"/>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sheetData sheetId="4">
        <row r="19">
          <cell r="J19">
            <v>59787</v>
          </cell>
        </row>
        <row r="46">
          <cell r="J46">
            <v>275428.96000000002</v>
          </cell>
        </row>
        <row r="54">
          <cell r="J54">
            <v>130693.91</v>
          </cell>
        </row>
        <row r="63">
          <cell r="J63">
            <v>46040.47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LAMP"/>
      <sheetName val="RKP"/>
      <sheetName val="RAB"/>
      <sheetName val="ANAL"/>
      <sheetName val="MOS"/>
      <sheetName val="MPU"/>
      <sheetName val="SUBKON"/>
      <sheetName val="RKP-ANAL"/>
      <sheetName val="SKDL"/>
      <sheetName val="DAKON"/>
      <sheetName val="basic"/>
      <sheetName val="teknis"/>
      <sheetName val="PLANT"/>
      <sheetName val="ALAT"/>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6">
          <cell r="N6">
            <v>1</v>
          </cell>
        </row>
        <row r="94">
          <cell r="J94">
            <v>151528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_SUMMARY"/>
      <sheetName val="Als Struk"/>
      <sheetName val="H.Satuan"/>
      <sheetName val="Isolasi Luar Dalam"/>
      <sheetName val="Isolasi Luar"/>
      <sheetName val="HRG BHN"/>
      <sheetName val="Harga Satuan"/>
      <sheetName val="BAG_2"/>
      <sheetName val="DAF-2"/>
      <sheetName val="LISTRIK"/>
      <sheetName val="LAMP_C"/>
      <sheetName val="BQ STR BLOK-M"/>
      <sheetName val="Analisa Upah &amp; Bahan Plum"/>
      <sheetName val="Break_down"/>
      <sheetName val="data"/>
      <sheetName val="REKAP GROSS"/>
      <sheetName val="escon"/>
      <sheetName val="TATA UDARA"/>
      <sheetName val="ELEKTRIKAL"/>
      <sheetName val="LO"/>
      <sheetName val="Markup"/>
      <sheetName val="BAG-2"/>
      <sheetName val="BQ"/>
      <sheetName val="KINERJA-OPERASI CAB VIII"/>
      <sheetName val="ANALISA"/>
      <sheetName val="REKAP"/>
      <sheetName val="villa"/>
      <sheetName val="lab_eng"/>
      <sheetName val="eqp"/>
      <sheetName val="lab"/>
      <sheetName val="mat"/>
      <sheetName val="AT-Agregat"/>
      <sheetName val="rasio str"/>
      <sheetName val="AT-Aspal"/>
      <sheetName val="T 2-2"/>
      <sheetName val="Summary"/>
      <sheetName val="SAP"/>
      <sheetName val="TOTAL"/>
      <sheetName val="DAF_2"/>
      <sheetName val="DAF_3"/>
      <sheetName val="DAF_4"/>
      <sheetName val="REKAP STR T"/>
      <sheetName val="daftar_harga"/>
      <sheetName val="Unit Rate"/>
      <sheetName val="5-Peralatan"/>
      <sheetName val="say"/>
      <sheetName val="a.h ars sum"/>
      <sheetName val="Sanitair"/>
      <sheetName val="a.h str"/>
      <sheetName val="har-sat"/>
      <sheetName val="a.h ars"/>
      <sheetName val="plumbing"/>
      <sheetName val="351BQMCN"/>
      <sheetName val="STR"/>
      <sheetName val="BAHAN"/>
      <sheetName val="Sheet5"/>
      <sheetName val="Pipe"/>
      <sheetName val="Anls"/>
      <sheetName val="C_2_8"/>
      <sheetName val="C_2_12"/>
      <sheetName val="C_2_5"/>
      <sheetName val="C_2_15"/>
      <sheetName val="lanscap_All"/>
      <sheetName val="Daf 1"/>
      <sheetName val="R. Akhir"/>
      <sheetName val="Analisa _ Upah"/>
      <sheetName val="Harga Material"/>
      <sheetName val="analis"/>
      <sheetName val="ELEKTRIKAL GED C"/>
      <sheetName val="BQ-E20-02(Rp)"/>
      <sheetName val="D4.3 (TE)"/>
      <sheetName val="D5.3 (TF) "/>
      <sheetName val="iTEM hARSAT"/>
      <sheetName val="DAF-4"/>
      <sheetName val="PileCap"/>
      <sheetName val="ANAL"/>
      <sheetName val="RKP"/>
      <sheetName val="REKAP_STRUKTUR"/>
      <sheetName val="AHS_Kusen"/>
      <sheetName val="harsat&amp;upah"/>
      <sheetName val="L3 An H Sat Mob"/>
      <sheetName val="EQ_an"/>
      <sheetName val="Rin_"/>
      <sheetName val="플랜트 설치"/>
      <sheetName val="coeff"/>
      <sheetName val="Cable 150kV Ref."/>
      <sheetName val="DataTeknis"/>
      <sheetName val="C94151"/>
      <sheetName val="Lab E (FKU)"/>
      <sheetName val="analisa_gedung"/>
      <sheetName val="meth hsl nego"/>
      <sheetName val="ANAL.BOW"/>
      <sheetName val="TOWN"/>
      <sheetName val="Upah"/>
      <sheetName val="Rekapitulasi"/>
      <sheetName val="rab me (by owner) "/>
      <sheetName val="BQ (by owner)"/>
      <sheetName val="rab me (fisik)"/>
      <sheetName val="CAB 2"/>
      <sheetName val="Bill No 6 Koord &amp; Attendance"/>
      <sheetName val="list"/>
      <sheetName val="ANALISAGATE"/>
      <sheetName val="ANALISA GSE"/>
      <sheetName val="REKAP GSE ROAD"/>
      <sheetName val="341108"/>
      <sheetName val="KINERJA"/>
      <sheetName val="PEMASARAN"/>
      <sheetName val="Analisa 2"/>
      <sheetName val="Harga ME"/>
      <sheetName val="harsat"/>
      <sheetName val="MacPro"/>
      <sheetName val="EE-PROP"/>
      <sheetName val="EQ"/>
      <sheetName val="MTa"/>
      <sheetName val="hsd"/>
      <sheetName val="faktor"/>
      <sheetName val="index"/>
      <sheetName val="Harsat Upah"/>
      <sheetName val="daf-3(OK)"/>
      <sheetName val="daf-7(OK)"/>
      <sheetName val="PL_Srt2"/>
      <sheetName val="prog-mgu"/>
      <sheetName val="Basic Cost"/>
      <sheetName val="U&amp;B"/>
      <sheetName val="jgn dihapus!"/>
      <sheetName val="Eng_Hrs"/>
      <sheetName val="KODE BAHAN"/>
      <sheetName val="KODE UPAH"/>
      <sheetName val="INPUT AGST"/>
      <sheetName val="D_6"/>
      <sheetName val="D_7"/>
      <sheetName val="Analisa Gabungan"/>
      <sheetName val="Sub"/>
      <sheetName val="HS"/>
      <sheetName val="AC"/>
      <sheetName val="HB "/>
      <sheetName val="hsd Alat"/>
      <sheetName val="urtek"/>
      <sheetName val="bill"/>
      <sheetName val="Sheet1"/>
      <sheetName val="CH"/>
      <sheetName val="ALAT"/>
      <sheetName val="A"/>
      <sheetName val="PROD02"/>
      <sheetName val="OwnEq"/>
      <sheetName val="An_ H_ Sat"/>
      <sheetName val="Harga Sat"/>
      <sheetName val="Btn 1 2 3"/>
      <sheetName val="Timb_manu"/>
      <sheetName val="Gali_Manual "/>
      <sheetName val="begisting"/>
      <sheetName val="Btn BO _"/>
      <sheetName val="Timb_ Tnh Alat "/>
      <sheetName val="Land Clear"/>
      <sheetName val="Gal_Tanah Alat"/>
      <sheetName val="Kuantitas &amp; Harga"/>
      <sheetName val="WT-LIST"/>
      <sheetName val="anal-drainase,tanah&amp;ps batu"/>
      <sheetName val="anal-beton"/>
      <sheetName val="anal-aspal"/>
      <sheetName val="RAB"/>
      <sheetName val="22"/>
      <sheetName val="적용환율"/>
      <sheetName val="RAB (A) (2)"/>
      <sheetName val="Mtd_Pelak"/>
      <sheetName val="D7"/>
      <sheetName val="Rab Deviasi"/>
      <sheetName val="Rab_awal"/>
      <sheetName val="Up &amp; bhn"/>
      <sheetName val="data-1"/>
      <sheetName val="finalisasi"/>
      <sheetName val="Mall"/>
      <sheetName val="ANAL-1"/>
      <sheetName val="Rokan 1"/>
      <sheetName val="4-Basic Price"/>
      <sheetName val="basic"/>
      <sheetName val="MAP"/>
      <sheetName val="P-2"/>
      <sheetName val="P-5"/>
      <sheetName val="Engine"/>
      <sheetName val="Daftar Material dan alat"/>
      <sheetName val="Rekap MEP"/>
      <sheetName val="rate"/>
      <sheetName val="bill qty"/>
      <sheetName val="Div2"/>
      <sheetName val="anal_hs"/>
      <sheetName val="TABLE DAYA DUKUNG"/>
      <sheetName val="rincian per proyek"/>
      <sheetName val="Pricing"/>
      <sheetName val="BOQ"/>
      <sheetName val="List of Eqp"/>
      <sheetName val="UPA"/>
      <sheetName val="Peralatan"/>
      <sheetName val="B_7"/>
      <sheetName val="B_6"/>
      <sheetName val="BHN-ALAT"/>
      <sheetName val="tifico"/>
      <sheetName val="Factor"/>
      <sheetName val="BoQ C4"/>
      <sheetName val="D &amp; W sizes"/>
      <sheetName val="SITE-E"/>
      <sheetName val="Material"/>
      <sheetName val="DAF-1"/>
      <sheetName val="schedule"/>
      <sheetName val="Koef"/>
      <sheetName val="harsat sdy"/>
      <sheetName val="Agregat Halus &amp; Kasar"/>
      <sheetName val="Perm. Test"/>
      <sheetName val="B.O.Q"/>
      <sheetName val="EMS"/>
      <sheetName val="struktur tdk dipakai"/>
      <sheetName val="Energy Model"/>
      <sheetName val="PNT"/>
      <sheetName val="Cover Daf-2"/>
      <sheetName val="BQ-1A"/>
      <sheetName val="OFFICE 2 LT"/>
      <sheetName val="PRICE-COMP"/>
      <sheetName val="vra"/>
      <sheetName val="Lamp-4 Sat-Das"/>
      <sheetName val="Cover"/>
      <sheetName val="BQ_E20_02_Rp_"/>
      <sheetName val="Equipment"/>
      <sheetName val="Labour"/>
      <sheetName val="div3"/>
      <sheetName val="Rekap RAP"/>
      <sheetName val="sort2"/>
      <sheetName val="Sep 2017"/>
      <sheetName val="#REF"/>
      <sheetName val="DCF"/>
      <sheetName val="Faktor Markup"/>
      <sheetName val="BQ Mekanikal"/>
      <sheetName val="Lantai"/>
      <sheetName val="Rekap "/>
      <sheetName val="Bill of Item Baja - Rev"/>
      <sheetName val="K-2007"/>
      <sheetName val="RAB AR&amp;STR"/>
      <sheetName val="Assumption"/>
      <sheetName val="SewAlat"/>
      <sheetName val="Basic Price"/>
      <sheetName val="Analisa Harga"/>
      <sheetName val="price"/>
      <sheetName val="SAT-BHN"/>
      <sheetName val="HARGA"/>
      <sheetName val="Bill rekap"/>
      <sheetName val="Bill of Qty"/>
      <sheetName val="Anl"/>
      <sheetName val="UPAH PEKERJA"/>
      <sheetName val="Harga Sat Dasar"/>
      <sheetName val="analisa Str"/>
      <sheetName val="Data-Masukan"/>
      <sheetName val="Analysis"/>
      <sheetName val="2_Plumbing"/>
      <sheetName val="3_FF"/>
      <sheetName val="pivot1"/>
      <sheetName val="ANALISA-HST"/>
      <sheetName val="3-DIV3"/>
      <sheetName val="3-DIV4"/>
      <sheetName val="DAFT_HARG_SAT_PEK."/>
      <sheetName val="DAFT_ALAT,UPAH &amp; MAT"/>
      <sheetName val="Gaji Pokok"/>
      <sheetName val="T. Proyek-Jabatan"/>
      <sheetName val="T. Lokasi"/>
      <sheetName val="T. Rumah"/>
      <sheetName val="T. Transport"/>
      <sheetName val="5-ALAT(1)"/>
      <sheetName val="rab lt 2 bo"/>
      <sheetName val="MU ars"/>
      <sheetName val="r.tank"/>
      <sheetName val="I-KAM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Bahan"/>
    </sheetNames>
    <sheetDataSet>
      <sheetData sheetId="0"/>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RAB"/>
      <sheetName val="ANALISA HARGA"/>
      <sheetName val="analisa asli"/>
      <sheetName val="HARGA BAHAN"/>
      <sheetName val="KURVA S"/>
    </sheetNames>
    <sheetDataSet>
      <sheetData sheetId="0">
        <row r="20">
          <cell r="E20" t="e">
            <v>#REF!</v>
          </cell>
        </row>
        <row r="24">
          <cell r="E24" t="e">
            <v>#REF!</v>
          </cell>
        </row>
      </sheetData>
      <sheetData sheetId="1" refreshError="1"/>
      <sheetData sheetId="2" refreshError="1"/>
      <sheetData sheetId="3" refreshError="1"/>
      <sheetData sheetId="4" refreshError="1"/>
      <sheetData sheetId="5"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TERBILANG"/>
      <sheetName val="EE LANDSCAPE"/>
      <sheetName val="OE LANDSCAPE"/>
      <sheetName val="BQ LANDSCAPE"/>
      <sheetName val="ANALISA"/>
    </sheetNames>
    <sheetDataSet>
      <sheetData sheetId="0" refreshError="1"/>
      <sheetData sheetId="1"/>
      <sheetData sheetId="2" refreshError="1"/>
      <sheetData sheetId="3" refreshError="1"/>
      <sheetData sheetId="4">
        <row r="3">
          <cell r="F3">
            <v>1.2</v>
          </cell>
        </row>
      </sheetData>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up"/>
      <sheetName val="Analisa"/>
      <sheetName val="H Sat"/>
      <sheetName val="Analisa pek"/>
      <sheetName val="BAU"/>
      <sheetName val="Umum"/>
      <sheetName val="Rekap"/>
      <sheetName val="BQ"/>
    </sheetNames>
    <sheetDataSet>
      <sheetData sheetId="0"/>
      <sheetData sheetId="1"/>
      <sheetData sheetId="2"/>
      <sheetData sheetId="3"/>
      <sheetData sheetId="4">
        <row r="24">
          <cell r="O24">
            <v>561292500</v>
          </cell>
        </row>
      </sheetData>
      <sheetData sheetId="5"/>
      <sheetData sheetId="6" refreshError="1"/>
      <sheetData sheetId="7" refreshError="1"/>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nl-Alt"/>
      <sheetName val="Anl-Bhn"/>
      <sheetName val="Ur-Anl"/>
      <sheetName val="Rekap"/>
      <sheetName val="BOQ"/>
      <sheetName val="Appendix 2-2(Analisa)"/>
      <sheetName val="Appendix 1(Schedul)"/>
      <sheetName val="Appendix 2(SatDas)"/>
      <sheetName val="Appendix 2-a(Mob)"/>
      <sheetName val="Appendix 2-b(Plant)"/>
      <sheetName val="Appendix 3(Lamp)"/>
      <sheetName val="Appendix 4(DafPembUt)"/>
      <sheetName val="Appendix 5(Sub Clause)"/>
      <sheetName val="Staf Inti"/>
      <sheetName val="Daf Alat (2)"/>
      <sheetName val="Appendix 8(Subkont)"/>
      <sheetName val="Srt Benar Dok"/>
      <sheetName val="Srt Bkn PNS"/>
      <sheetName val="Srt Daf Hitam"/>
      <sheetName val="Srt Pengadil"/>
      <sheetName val="Srt Perny T-Inti"/>
      <sheetName val="Pembts-Tender"/>
      <sheetName val="Sheet2"/>
    </sheetNames>
    <sheetDataSet>
      <sheetData sheetId="0"/>
      <sheetData sheetId="1"/>
      <sheetData sheetId="2"/>
      <sheetData sheetId="3"/>
      <sheetData sheetId="4"/>
      <sheetData sheetId="5"/>
      <sheetData sheetId="6"/>
      <sheetData sheetId="7"/>
      <sheetData sheetId="8">
        <row r="70">
          <cell r="H70">
            <v>173775</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ow r="28">
          <cell r="K28">
            <v>37400</v>
          </cell>
        </row>
      </sheetData>
      <sheetData sheetId="1"/>
      <sheetData sheetId="2"/>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sheetData sheetId="1"/>
      <sheetData sheetId="2"/>
      <sheetData sheetId="3"/>
      <sheetData sheetId="4">
        <row r="43">
          <cell r="H43">
            <v>21000</v>
          </cell>
        </row>
        <row r="45">
          <cell r="H45">
            <v>21000</v>
          </cell>
        </row>
      </sheetData>
      <sheetData sheetId="5"/>
      <sheetData sheetId="6"/>
      <sheetData sheetId="7"/>
      <sheetData sheetId="8"/>
      <sheetData sheetId="9"/>
      <sheetData sheetId="10"/>
      <sheetData sheetId="11"/>
      <sheetData sheetId="12"/>
      <sheetData sheetId="13"/>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REKAP"/>
      <sheetName val="BOQ"/>
      <sheetName val="ANALISA"/>
      <sheetName val="dafhar"/>
      <sheetName val="Antek"/>
      <sheetName val=" Biaya alat jam'05"/>
      <sheetName val="Analisa Produksi alat'05"/>
      <sheetName val="Anal-Grout!Back!Water"/>
      <sheetName val="AHSP'05"/>
      <sheetName val="daf harga'05"/>
      <sheetName val="Rekap Hrg"/>
      <sheetName val="Rekap Rab '05"/>
      <sheetName val="Rab '05"/>
      <sheetName val="Daft Print"/>
      <sheetName val="Sch Pelaks'05 (Kontrak)"/>
      <sheetName val="Sruct.Org'05"/>
      <sheetName val="daf harga A.Besar"/>
      <sheetName val="A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5">
          <cell r="O25">
            <v>0.1</v>
          </cell>
        </row>
        <row r="27">
          <cell r="O27">
            <v>0.9</v>
          </cell>
        </row>
        <row r="69">
          <cell r="O69">
            <v>0.75</v>
          </cell>
        </row>
        <row r="307">
          <cell r="U307">
            <v>2150</v>
          </cell>
        </row>
        <row r="309">
          <cell r="U309">
            <v>67200</v>
          </cell>
        </row>
        <row r="355">
          <cell r="U355">
            <v>36960</v>
          </cell>
        </row>
        <row r="356">
          <cell r="U356">
            <v>38304.000000000007</v>
          </cell>
        </row>
      </sheetData>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LE ALAT"/>
      <sheetName val="ATB pers (2)"/>
      <sheetName val="FOTO PR"/>
      <sheetName val="Sheet3"/>
      <sheetName val="G.umum"/>
      <sheetName val="SCHE vareto"/>
      <sheetName val="ATB pers"/>
      <sheetName val="BQ diva"/>
      <sheetName val="Item7"/>
      <sheetName val="MAT BARU AC"/>
      <sheetName val="H.Satuan"/>
      <sheetName val="CashFlow"/>
      <sheetName val="AC +"/>
      <sheetName val="an.ATB G"/>
      <sheetName val="an.AC"/>
      <sheetName val="an.ATB L"/>
      <sheetName val="ATB +"/>
      <sheetName val="Mat"/>
      <sheetName val="Alat DC"/>
      <sheetName val="Camp"/>
      <sheetName val="Kap.Tenaga"/>
      <sheetName val="H_Satuan"/>
      <sheetName val="Speck ARSITEK"/>
      <sheetName val="Stden center"/>
      <sheetName val=""/>
      <sheetName val="HRG BHN"/>
      <sheetName val="pricing"/>
      <sheetName val="IDLE_ALAT"/>
      <sheetName val="ATB_pers_(2)"/>
      <sheetName val="FOTO_PR"/>
      <sheetName val="G_umum"/>
      <sheetName val="SCHE_vareto"/>
      <sheetName val="ATB_pers"/>
      <sheetName val="BQ_diva"/>
      <sheetName val="MAT_BARU_AC"/>
      <sheetName val="H_Satuan1"/>
      <sheetName val="AC_+"/>
      <sheetName val="an_ATB_G"/>
      <sheetName val="an_AC"/>
      <sheetName val="an_ATB_L"/>
      <sheetName val="ATB_+"/>
      <sheetName val="Alat_DC"/>
      <sheetName val="Kap_Tenaga"/>
      <sheetName val="Agregat Halus &amp; Kasar"/>
      <sheetName val="FA"/>
      <sheetName val="Analisa HS"/>
      <sheetName val="LO"/>
      <sheetName val="Kr tengahDiva"/>
      <sheetName val="SITE-E"/>
      <sheetName val="LOADDAT"/>
      <sheetName val="GASATAGG.XLS"/>
      <sheetName val="Informasi"/>
      <sheetName val="EXTERNAL WORK"/>
      <sheetName val="Isolasi Luar Dalam"/>
      <sheetName val="Isolasi Luar"/>
      <sheetName val="ANAL.BOW"/>
      <sheetName val="Break_down"/>
      <sheetName val="Equipment"/>
      <sheetName val="Subkon"/>
      <sheetName val="B - Norelec"/>
      <sheetName val="upahbahan"/>
      <sheetName val="DAPRO"/>
      <sheetName val="BL"/>
      <sheetName val="L3 An H Sat Mob"/>
      <sheetName val="rab me (by owner) "/>
      <sheetName val="BQ (by owner)"/>
      <sheetName val="rab me (fisik)"/>
      <sheetName val="Man Power"/>
      <sheetName val="rekap mekanikal"/>
      <sheetName val="BASEMENT"/>
      <sheetName val="Anls"/>
      <sheetName val="Analisa _ Upah"/>
      <sheetName val="Markup"/>
      <sheetName val="BAG_2"/>
      <sheetName val="Analisa &amp; Upah"/>
      <sheetName val="Pipe"/>
      <sheetName val="M_12 _2_"/>
      <sheetName val="REKAP"/>
      <sheetName val="Material"/>
      <sheetName val="Upah"/>
      <sheetName val="basic"/>
      <sheetName val="ANALISA"/>
      <sheetName val="Boq"/>
      <sheetName val="bill qty"/>
      <sheetName val="meth hsl nego"/>
      <sheetName val="Perm. Test"/>
      <sheetName val="01A- RAB"/>
      <sheetName val="DKH"/>
      <sheetName val="BAG-2"/>
      <sheetName val="analis"/>
      <sheetName val="bahan"/>
      <sheetName val="BTL-Persiapan"/>
      <sheetName val="BTL-Bau"/>
      <sheetName val="BTL-alat"/>
      <sheetName val="BTL-Rupa"/>
      <sheetName val="Fill this out first___"/>
      <sheetName val="5-Peralatan"/>
      <sheetName val="hardas"/>
      <sheetName val="D &amp; W sizes"/>
      <sheetName val="AHSP"/>
      <sheetName val="Scedule(S-Curve)"/>
      <sheetName val="L_Mechanical"/>
      <sheetName val="Fin-Bengkel"/>
      <sheetName val="Fin-Showroom"/>
      <sheetName val="Hal_Pagar"/>
      <sheetName val="Str-Bengkel"/>
      <sheetName val="Str-Showroom"/>
      <sheetName val="WT-LIST"/>
      <sheetName val="ANAL. ME"/>
      <sheetName val="BW analisa cika 2005"/>
      <sheetName val="M&amp;E R"/>
      <sheetName val="RAB PERSIAPAN "/>
      <sheetName val="G_SUMMARY"/>
      <sheetName val="Cover"/>
      <sheetName val="escon"/>
      <sheetName val="GH Quantity"/>
      <sheetName val="Data"/>
      <sheetName val="villa"/>
      <sheetName val="Anal"/>
      <sheetName val="U_rate"/>
      <sheetName val="Art"/>
      <sheetName val="CPAoC"/>
      <sheetName val="NS GD.UTAMA"/>
      <sheetName val="ANAL_BOW"/>
      <sheetName val="REKAP_ARSITEKTUR."/>
      <sheetName val="RAB.ADMINISTRASI PUSAT (1)"/>
      <sheetName val="L-Mechanical"/>
      <sheetName val="KET"/>
      <sheetName val="Equip"/>
      <sheetName val="TELEPON"/>
      <sheetName val="PROTEKSI PETIR"/>
      <sheetName val="KABEL FEEDER"/>
      <sheetName val="PENRNGN &amp; KTK-KNTK"/>
      <sheetName val="REKAP-MEK"/>
      <sheetName val="EQ_an"/>
      <sheetName val="GFA-20-N"/>
      <sheetName val="RAB_HREZ"/>
      <sheetName val="ANAL_HREZ"/>
      <sheetName val="Harga Satuan"/>
      <sheetName val="KAN. LOKAL"/>
      <sheetName val="Bill No 2.1 Cold Water System"/>
      <sheetName val="Civil Works"/>
      <sheetName val="analysis"/>
      <sheetName val="1.B"/>
      <sheetName val="CBL"/>
      <sheetName val="FIRE FIGHTING"/>
      <sheetName val="Master 1.0"/>
      <sheetName val="BOQ KSN"/>
      <sheetName val="BHN"/>
      <sheetName val="HS Alat"/>
      <sheetName val="HS Upah"/>
      <sheetName val="HS Sub-Kon"/>
      <sheetName val="Analisa ME (2)"/>
      <sheetName val="Sat Upah"/>
      <sheetName val="alat,bahan,sub"/>
      <sheetName val="AC-C"/>
      <sheetName val="A"/>
      <sheetName val="Fill this out first..."/>
      <sheetName val="BoQ C4"/>
      <sheetName val="FINISHING"/>
      <sheetName val="RAB"/>
      <sheetName val="BANGUNAN PENUNJANG"/>
      <sheetName val="har-sat"/>
      <sheetName val="STD Lanjutan"/>
      <sheetName val="NS Lanjutan"/>
      <sheetName val="harga"/>
      <sheetName val="LISTRIK"/>
      <sheetName val="F ALARM"/>
      <sheetName val="Persiapan"/>
      <sheetName val="sheet 2"/>
      <sheetName val="RAB ME"/>
      <sheetName val="eq_data"/>
      <sheetName val="RAW MATERIALS "/>
      <sheetName val="COST-PERSON-J.O."/>
      <sheetName val="RENTAL1"/>
      <sheetName val="BQWH3"/>
      <sheetName val="IDLE_ALAT1"/>
      <sheetName val="ATB_pers_(2)1"/>
      <sheetName val="FOTO_PR1"/>
      <sheetName val="G_umum1"/>
      <sheetName val="SCHE_vareto1"/>
      <sheetName val="ATB_pers1"/>
      <sheetName val="BQ_diva1"/>
      <sheetName val="MAT_BARU_AC1"/>
      <sheetName val="H_Satuan2"/>
      <sheetName val="AC_+1"/>
      <sheetName val="an_ATB_G1"/>
      <sheetName val="an_AC1"/>
      <sheetName val="an_ATB_L1"/>
      <sheetName val="ATB_+1"/>
      <sheetName val="Alat_DC1"/>
      <sheetName val="Kap_Tenaga1"/>
      <sheetName val="HRG_BHN"/>
      <sheetName val="Agregat_Halus_&amp;_Kasar"/>
      <sheetName val="Analisa_HS"/>
      <sheetName val="Kr_tengahDiva"/>
      <sheetName val="B_-_Norelec"/>
      <sheetName val="Isolasi_Luar_Dalam"/>
      <sheetName val="Isolasi_Luar"/>
      <sheetName val="Man_Power"/>
      <sheetName val="L3_An_H_Sat_Mob"/>
      <sheetName val="Analisa ME"/>
      <sheetName val="HB "/>
      <sheetName val="DPENSIUN"/>
      <sheetName val="AHS-E"/>
      <sheetName val="BQ-ME"/>
      <sheetName val="Rekap Prelim"/>
      <sheetName val="AC_C"/>
      <sheetName val="Daftar berat"/>
      <sheetName val="Telephone"/>
      <sheetName val="Rek_ELEKT"/>
      <sheetName val="Fire Alarm"/>
      <sheetName val="AC"/>
      <sheetName val="Duct"/>
      <sheetName val="MON_OH"/>
      <sheetName val="ALAT"/>
      <sheetName val="MAIN EQUIP AC"/>
      <sheetName val="Upah Bahan"/>
      <sheetName val="HSD"/>
      <sheetName val="index"/>
      <sheetName val="Valve"/>
      <sheetName val="Sanitair+Drain"/>
      <sheetName val="Flange"/>
      <sheetName val="Pipa (2)"/>
      <sheetName val="Unit Rate"/>
      <sheetName val="Lamp BAP"/>
      <sheetName val="EE-PROP"/>
      <sheetName val="DUTCH CONE"/>
      <sheetName val="공정양식"/>
      <sheetName val="slab"/>
      <sheetName val="Rekap Direct Cost"/>
      <sheetName val="Urai _ Guide Post"/>
      <sheetName val="Met_Pas Batu"/>
      <sheetName val="Urai_Galian Tanah"/>
      <sheetName val="Met_ Minor"/>
      <sheetName val="Div2"/>
      <sheetName val="MAP-1"/>
      <sheetName val="HARSAT"/>
      <sheetName val="Pos 4-1"/>
      <sheetName val="RKP PLUMBING"/>
      <sheetName val="anal_alat"/>
      <sheetName val="BQ Stdr R-1"/>
      <sheetName val="Hsat1"/>
      <sheetName val="New MADC"/>
      <sheetName val="MAPDC"/>
      <sheetName val="Data Ktr Bupati Tapsel"/>
      <sheetName val="BAU"/>
      <sheetName val="Peralatan"/>
      <sheetName val="R.A.B."/>
      <sheetName val="kki"/>
      <sheetName val="fin pro centers"/>
      <sheetName val="SUMMARY"/>
      <sheetName val="LATIH1"/>
      <sheetName val="Data2"/>
      <sheetName val="ANALISA 1"/>
      <sheetName val="4-Basic Price"/>
      <sheetName val="HSD_Alat"/>
      <sheetName val="I-KAMAR"/>
      <sheetName val="coeff"/>
      <sheetName val="Cable 150kV Ref."/>
      <sheetName val="An HarSatPek"/>
      <sheetName val="bahan+upah"/>
      <sheetName val="NS GD.UGD"/>
      <sheetName val="STD GD.UGD"/>
      <sheetName val="DAF-2"/>
      <sheetName val="BASIC-PRICE"/>
      <sheetName val="D _ W sizes"/>
      <sheetName val="Dasboard"/>
      <sheetName val="H_Upah"/>
      <sheetName val="H-Upah"/>
      <sheetName val="Bill of Qty MEP"/>
      <sheetName val="Fin_Bengkel"/>
      <sheetName val="Fin_Showroom"/>
      <sheetName val="Str_Bengkel"/>
      <sheetName val="Str_Showroom"/>
      <sheetName val="Rate"/>
      <sheetName val="Mat.Mek"/>
      <sheetName val="REK"/>
      <sheetName val="JADWAL"/>
      <sheetName val="FAK"/>
      <sheetName val="ana_str"/>
      <sheetName val="2_Plumbing"/>
      <sheetName val="3_FF"/>
      <sheetName val="Material&amp;Upah"/>
      <sheetName val="Piping"/>
      <sheetName val="AHS str"/>
      <sheetName val="351BQMCN"/>
      <sheetName val="Eng_Hrs"/>
      <sheetName val="AHSbj"/>
      <sheetName val="Transfer Pump"/>
      <sheetName val="REKAP ARSITEKTUR"/>
      <sheetName val="anal_hs"/>
      <sheetName val="OVERHEAD"/>
      <sheetName val="rincian per proyek"/>
      <sheetName val="Lead Schedule"/>
      <sheetName val="EQ"/>
      <sheetName val="MADC"/>
      <sheetName val="bilangan"/>
      <sheetName val="BOI-me"/>
      <sheetName val="MUA"/>
      <sheetName val="BQ struktur"/>
      <sheetName val="AHS"/>
      <sheetName val="ANALIS.1"/>
      <sheetName val="Daf_ No_ _ 4_2"/>
      <sheetName val="BQ Arsit"/>
      <sheetName val="Sat Bah &amp; Up"/>
      <sheetName val="Terbilang"/>
      <sheetName val="HARGA ALAT"/>
      <sheetName val="UMUM"/>
      <sheetName val="ETAB 1"/>
      <sheetName val="Daf 1"/>
      <sheetName val="J"/>
      <sheetName val="NP"/>
      <sheetName val="Rkp"/>
      <sheetName val="Anal Koef"/>
      <sheetName val="Rekap Biaya"/>
      <sheetName val="Panel"/>
      <sheetName val="Inst_penerangan_"/>
      <sheetName val="Plumbing"/>
      <sheetName val="Petir"/>
      <sheetName val="MATV"/>
      <sheetName val="CCTV"/>
      <sheetName val="Alarm"/>
      <sheetName val="Hydran _ springkler"/>
      <sheetName val="MASTER"/>
      <sheetName val="SUMBER"/>
      <sheetName val="ISIAN"/>
      <sheetName val="database-emp"/>
      <sheetName val="hs"/>
      <sheetName val="Sheet1"/>
      <sheetName val="EMS"/>
      <sheetName val="Daftar Upah,Bhn,&amp; alat"/>
      <sheetName val="Rates"/>
      <sheetName val="Terbilang sertifikat"/>
      <sheetName val="Market"/>
      <sheetName val="Bill 5 Summary"/>
      <sheetName val="PB_B_"/>
      <sheetName val="Project_P"/>
      <sheetName val="Analisa 2"/>
      <sheetName val="Upah dan bahan"/>
      <sheetName val="analisa "/>
      <sheetName val="SDM"/>
      <sheetName val="MAP"/>
      <sheetName val="AC LOAD"/>
      <sheetName val="name"/>
      <sheetName val="AKUN"/>
      <sheetName val="DAFTAR HARGA"/>
      <sheetName val="analisa_gedung"/>
      <sheetName val="D.1.2_LT- 1 ~ Atap"/>
      <sheetName val="Koefisien"/>
      <sheetName val="BOOQ"/>
      <sheetName val="ENC.14"/>
      <sheetName val="2.NSB."/>
      <sheetName val="2.SB"/>
      <sheetName val="pinjen"/>
      <sheetName val="M.ITEM"/>
      <sheetName val="BHN.Ars"/>
      <sheetName val="7.NS.H"/>
      <sheetName val="Analisa Pusaka Jaya"/>
      <sheetName val="Report detil kondisi"/>
      <sheetName val="daftar_harga"/>
      <sheetName val="REKAP TOTAL"/>
      <sheetName val="Bill Of Quantity"/>
      <sheetName val="BGN PENUNJANG"/>
      <sheetName val="Bill_Qua"/>
      <sheetName val="KH Bahagia"/>
      <sheetName val="5-ALAT(1)"/>
      <sheetName val="????"/>
      <sheetName val="Rincian"/>
      <sheetName val="komponen"/>
      <sheetName val="QSS"/>
      <sheetName val="AN Panel"/>
      <sheetName val="NS"/>
      <sheetName val="Estimate"/>
      <sheetName val="KONTRAK INDUK BULANAN"/>
      <sheetName val="own"/>
      <sheetName val="Bq Ars"/>
      <sheetName val="M"/>
      <sheetName val="Up&amp;Bhn "/>
      <sheetName val="H. Dasar"/>
      <sheetName val="Sat Alat"/>
      <sheetName val="ANALISA-HST"/>
      <sheetName val="T-3.4 Cost of Equipment"/>
      <sheetName val="bq"/>
      <sheetName val="HARDAS-ALAT"/>
      <sheetName val="HARDAS-MAT"/>
      <sheetName val="dasar"/>
      <sheetName val="Basicprice"/>
      <sheetName val="Mtd_Pelak"/>
      <sheetName val="An H.Sat Pek.Ut"/>
      <sheetName val="list"/>
      <sheetName val="Harga Sat Das"/>
      <sheetName val="T-3.2 UP Labour"/>
      <sheetName val="T-3.3 UP Material"/>
      <sheetName val="pivot2"/>
      <sheetName val="pivot1"/>
      <sheetName val="struktur tdk dipakai"/>
      <sheetName val="ANALISA HARGA SATUAN"/>
    </sheetNames>
    <sheetDataSet>
      <sheetData sheetId="0"/>
      <sheetData sheetId="1"/>
      <sheetData sheetId="2"/>
      <sheetData sheetId="3"/>
      <sheetData sheetId="4"/>
      <sheetData sheetId="5"/>
      <sheetData sheetId="6"/>
      <sheetData sheetId="7"/>
      <sheetData sheetId="8"/>
      <sheetData sheetId="9"/>
      <sheetData sheetId="10" refreshError="1">
        <row r="106">
          <cell r="C106" t="str">
            <v>Hour</v>
          </cell>
          <cell r="D106">
            <v>50625</v>
          </cell>
          <cell r="E106">
            <v>25312.5</v>
          </cell>
          <cell r="F106">
            <v>5000</v>
          </cell>
          <cell r="G106">
            <v>7142.8571428571431</v>
          </cell>
          <cell r="H106">
            <v>7142.8571428571431</v>
          </cell>
          <cell r="I106">
            <v>55000</v>
          </cell>
          <cell r="J106">
            <v>6666.67</v>
          </cell>
          <cell r="K106">
            <v>7700</v>
          </cell>
          <cell r="L106">
            <v>80937.5</v>
          </cell>
          <cell r="M106">
            <v>76509.527142857143</v>
          </cell>
          <cell r="N106">
            <v>157447.02714285717</v>
          </cell>
          <cell r="O106">
            <v>80937.5</v>
          </cell>
          <cell r="P106">
            <v>76509.527142857143</v>
          </cell>
        </row>
        <row r="107">
          <cell r="C107" t="str">
            <v>Hour</v>
          </cell>
          <cell r="D107">
            <v>4500</v>
          </cell>
          <cell r="E107">
            <v>2700</v>
          </cell>
          <cell r="F107">
            <v>531</v>
          </cell>
          <cell r="G107">
            <v>4250</v>
          </cell>
          <cell r="H107">
            <v>850</v>
          </cell>
          <cell r="I107">
            <v>4250</v>
          </cell>
          <cell r="J107">
            <v>850</v>
          </cell>
          <cell r="K107">
            <v>5100</v>
          </cell>
          <cell r="L107">
            <v>0</v>
          </cell>
          <cell r="M107">
            <v>0</v>
          </cell>
          <cell r="N107">
            <v>12831</v>
          </cell>
          <cell r="O107">
            <v>7731</v>
          </cell>
          <cell r="P107">
            <v>5100</v>
          </cell>
        </row>
        <row r="108">
          <cell r="C108" t="str">
            <v>Hour</v>
          </cell>
          <cell r="D108">
            <v>2250</v>
          </cell>
          <cell r="E108">
            <v>405</v>
          </cell>
          <cell r="F108">
            <v>7600</v>
          </cell>
          <cell r="G108">
            <v>7600</v>
          </cell>
          <cell r="H108">
            <v>0</v>
          </cell>
          <cell r="I108">
            <v>5000</v>
          </cell>
          <cell r="J108">
            <v>225</v>
          </cell>
          <cell r="K108">
            <v>0</v>
          </cell>
          <cell r="L108">
            <v>2655</v>
          </cell>
          <cell r="M108">
            <v>12825</v>
          </cell>
          <cell r="N108">
            <v>15480</v>
          </cell>
          <cell r="O108">
            <v>2655</v>
          </cell>
          <cell r="P108">
            <v>12825</v>
          </cell>
        </row>
        <row r="109">
          <cell r="C109" t="str">
            <v>Hour</v>
          </cell>
          <cell r="D109">
            <v>8250</v>
          </cell>
          <cell r="E109">
            <v>3300</v>
          </cell>
          <cell r="F109">
            <v>1093.75</v>
          </cell>
          <cell r="G109">
            <v>16730</v>
          </cell>
          <cell r="H109">
            <v>0</v>
          </cell>
          <cell r="I109">
            <v>9125</v>
          </cell>
          <cell r="J109">
            <v>1600</v>
          </cell>
          <cell r="K109">
            <v>0</v>
          </cell>
          <cell r="L109">
            <v>40098.75</v>
          </cell>
          <cell r="M109">
            <v>12643.75</v>
          </cell>
          <cell r="N109">
            <v>40098.75</v>
          </cell>
          <cell r="O109">
            <v>12643.75</v>
          </cell>
          <cell r="P109">
            <v>27455</v>
          </cell>
        </row>
        <row r="110">
          <cell r="C110" t="str">
            <v>Hour</v>
          </cell>
          <cell r="D110">
            <v>22800</v>
          </cell>
          <cell r="E110">
            <v>5700</v>
          </cell>
          <cell r="F110">
            <v>0</v>
          </cell>
          <cell r="G110">
            <v>22800</v>
          </cell>
          <cell r="H110">
            <v>5700</v>
          </cell>
          <cell r="I110">
            <v>0</v>
          </cell>
          <cell r="J110">
            <v>128500</v>
          </cell>
          <cell r="K110">
            <v>100000</v>
          </cell>
          <cell r="L110">
            <v>0</v>
          </cell>
          <cell r="M110">
            <v>0</v>
          </cell>
          <cell r="N110">
            <v>128500</v>
          </cell>
          <cell r="O110">
            <v>0</v>
          </cell>
          <cell r="P110">
            <v>128500</v>
          </cell>
        </row>
        <row r="111">
          <cell r="C111" t="str">
            <v>Hour</v>
          </cell>
          <cell r="D111">
            <v>25000</v>
          </cell>
          <cell r="E111">
            <v>0</v>
          </cell>
          <cell r="F111">
            <v>0</v>
          </cell>
          <cell r="G111">
            <v>16280</v>
          </cell>
          <cell r="H111">
            <v>0</v>
          </cell>
          <cell r="I111">
            <v>15500</v>
          </cell>
          <cell r="J111">
            <v>2500</v>
          </cell>
          <cell r="K111">
            <v>0</v>
          </cell>
          <cell r="L111">
            <v>59280</v>
          </cell>
          <cell r="M111">
            <v>25000</v>
          </cell>
          <cell r="N111">
            <v>59280</v>
          </cell>
          <cell r="O111">
            <v>25000</v>
          </cell>
          <cell r="P111">
            <v>34280</v>
          </cell>
        </row>
        <row r="112">
          <cell r="C112" t="str">
            <v>Ls</v>
          </cell>
          <cell r="D112">
            <v>1000</v>
          </cell>
          <cell r="E112">
            <v>1000</v>
          </cell>
          <cell r="F112">
            <v>0</v>
          </cell>
          <cell r="G112">
            <v>1000</v>
          </cell>
          <cell r="H112">
            <v>0</v>
          </cell>
          <cell r="I112">
            <v>0</v>
          </cell>
          <cell r="J112">
            <v>0</v>
          </cell>
          <cell r="K112">
            <v>1000</v>
          </cell>
          <cell r="L112">
            <v>0</v>
          </cell>
          <cell r="M112">
            <v>0</v>
          </cell>
          <cell r="N112">
            <v>1000</v>
          </cell>
          <cell r="O112">
            <v>0</v>
          </cell>
          <cell r="P112">
            <v>1000</v>
          </cell>
        </row>
        <row r="113">
          <cell r="C113" t="str">
            <v>Hour</v>
          </cell>
          <cell r="D113">
            <v>7865</v>
          </cell>
          <cell r="E113">
            <v>5160</v>
          </cell>
          <cell r="F113">
            <v>830</v>
          </cell>
          <cell r="G113">
            <v>0</v>
          </cell>
          <cell r="H113">
            <v>0</v>
          </cell>
          <cell r="I113">
            <v>1750</v>
          </cell>
          <cell r="J113">
            <v>0</v>
          </cell>
          <cell r="K113">
            <v>0</v>
          </cell>
          <cell r="L113">
            <v>15605</v>
          </cell>
          <cell r="M113">
            <v>13855</v>
          </cell>
          <cell r="N113">
            <v>15605</v>
          </cell>
          <cell r="O113">
            <v>13855</v>
          </cell>
          <cell r="P113">
            <v>1750</v>
          </cell>
        </row>
        <row r="114">
          <cell r="C114" t="str">
            <v>Hour</v>
          </cell>
          <cell r="D114">
            <v>28500</v>
          </cell>
          <cell r="E114">
            <v>5700</v>
          </cell>
          <cell r="F114">
            <v>130000</v>
          </cell>
          <cell r="G114">
            <v>28500</v>
          </cell>
          <cell r="H114">
            <v>5700</v>
          </cell>
          <cell r="I114">
            <v>164200</v>
          </cell>
          <cell r="J114">
            <v>0</v>
          </cell>
          <cell r="K114">
            <v>130000</v>
          </cell>
          <cell r="L114">
            <v>0</v>
          </cell>
          <cell r="M114">
            <v>0</v>
          </cell>
          <cell r="N114">
            <v>164200</v>
          </cell>
          <cell r="O114">
            <v>0</v>
          </cell>
          <cell r="P114">
            <v>164200</v>
          </cell>
        </row>
        <row r="115">
          <cell r="C115" t="str">
            <v>Hour</v>
          </cell>
          <cell r="D115">
            <v>28500</v>
          </cell>
          <cell r="E115">
            <v>5700</v>
          </cell>
          <cell r="F115">
            <v>130000</v>
          </cell>
          <cell r="G115">
            <v>28500</v>
          </cell>
          <cell r="H115">
            <v>5700</v>
          </cell>
          <cell r="I115">
            <v>164200</v>
          </cell>
          <cell r="J115">
            <v>0</v>
          </cell>
          <cell r="K115">
            <v>130000</v>
          </cell>
          <cell r="L115">
            <v>0</v>
          </cell>
          <cell r="M115">
            <v>0</v>
          </cell>
          <cell r="N115">
            <v>164200</v>
          </cell>
          <cell r="O115">
            <v>0</v>
          </cell>
          <cell r="P115">
            <v>164200</v>
          </cell>
        </row>
        <row r="116">
          <cell r="C116" t="str">
            <v>Hour</v>
          </cell>
          <cell r="D116">
            <v>1750</v>
          </cell>
          <cell r="E116">
            <v>315</v>
          </cell>
          <cell r="F116">
            <v>21.88</v>
          </cell>
          <cell r="G116">
            <v>2087.5</v>
          </cell>
          <cell r="H116">
            <v>445.5</v>
          </cell>
          <cell r="I116">
            <v>875</v>
          </cell>
          <cell r="J116">
            <v>175</v>
          </cell>
          <cell r="K116">
            <v>280</v>
          </cell>
          <cell r="L116">
            <v>5949.88</v>
          </cell>
          <cell r="M116">
            <v>2086.88</v>
          </cell>
          <cell r="N116">
            <v>5949.88</v>
          </cell>
          <cell r="O116">
            <v>2086.88</v>
          </cell>
          <cell r="P116">
            <v>3863</v>
          </cell>
        </row>
        <row r="117">
          <cell r="C117" t="str">
            <v>Hour</v>
          </cell>
          <cell r="D117">
            <v>15200</v>
          </cell>
          <cell r="E117">
            <v>4300</v>
          </cell>
          <cell r="F117">
            <v>1000</v>
          </cell>
          <cell r="G117">
            <v>15200</v>
          </cell>
          <cell r="H117">
            <v>4300</v>
          </cell>
          <cell r="I117">
            <v>0</v>
          </cell>
          <cell r="J117">
            <v>1000</v>
          </cell>
          <cell r="K117">
            <v>60000</v>
          </cell>
          <cell r="L117">
            <v>0</v>
          </cell>
          <cell r="M117">
            <v>0</v>
          </cell>
          <cell r="N117">
            <v>80500</v>
          </cell>
          <cell r="O117">
            <v>0</v>
          </cell>
          <cell r="P117">
            <v>80500</v>
          </cell>
        </row>
        <row r="118">
          <cell r="C118" t="str">
            <v>Hour</v>
          </cell>
          <cell r="D118">
            <v>15200</v>
          </cell>
          <cell r="E118">
            <v>0</v>
          </cell>
          <cell r="F118">
            <v>1000</v>
          </cell>
          <cell r="G118">
            <v>15200</v>
          </cell>
          <cell r="H118">
            <v>0</v>
          </cell>
          <cell r="I118">
            <v>0</v>
          </cell>
          <cell r="J118">
            <v>1000</v>
          </cell>
          <cell r="K118">
            <v>0</v>
          </cell>
          <cell r="L118">
            <v>0</v>
          </cell>
          <cell r="M118">
            <v>0</v>
          </cell>
          <cell r="N118">
            <v>16200</v>
          </cell>
          <cell r="O118">
            <v>0</v>
          </cell>
          <cell r="P118">
            <v>16200</v>
          </cell>
        </row>
        <row r="119">
          <cell r="C119" t="str">
            <v>Hour</v>
          </cell>
          <cell r="D119">
            <v>50000</v>
          </cell>
          <cell r="E119">
            <v>0</v>
          </cell>
          <cell r="F119">
            <v>0</v>
          </cell>
          <cell r="G119">
            <v>29275</v>
          </cell>
          <cell r="H119">
            <v>0</v>
          </cell>
          <cell r="I119">
            <v>33500</v>
          </cell>
          <cell r="J119">
            <v>7500</v>
          </cell>
          <cell r="K119">
            <v>0</v>
          </cell>
          <cell r="L119">
            <v>120275</v>
          </cell>
          <cell r="M119">
            <v>50000</v>
          </cell>
          <cell r="N119">
            <v>120275</v>
          </cell>
          <cell r="O119">
            <v>50000</v>
          </cell>
          <cell r="P119">
            <v>70275</v>
          </cell>
        </row>
        <row r="120">
          <cell r="C120" t="str">
            <v>Hour</v>
          </cell>
          <cell r="D120">
            <v>0</v>
          </cell>
          <cell r="E120">
            <v>0</v>
          </cell>
          <cell r="F120">
            <v>0</v>
          </cell>
          <cell r="G120">
            <v>38000</v>
          </cell>
          <cell r="H120">
            <v>5700</v>
          </cell>
          <cell r="I120">
            <v>0</v>
          </cell>
          <cell r="J120">
            <v>0</v>
          </cell>
          <cell r="K120">
            <v>125000</v>
          </cell>
          <cell r="L120">
            <v>168700</v>
          </cell>
          <cell r="M120">
            <v>0</v>
          </cell>
          <cell r="N120">
            <v>168700</v>
          </cell>
          <cell r="O120">
            <v>0</v>
          </cell>
          <cell r="P120">
            <v>168700</v>
          </cell>
        </row>
        <row r="121">
          <cell r="O121">
            <v>0</v>
          </cell>
        </row>
        <row r="122">
          <cell r="N122">
            <v>165583</v>
          </cell>
          <cell r="O122">
            <v>0</v>
          </cell>
        </row>
      </sheetData>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LAMP"/>
      <sheetName val="RKP"/>
      <sheetName val="RAB"/>
      <sheetName val="ANAL"/>
      <sheetName val="MOS"/>
      <sheetName val="MPU"/>
      <sheetName val="SUBKON"/>
      <sheetName val="RKP-ANAL"/>
      <sheetName val="SKDL"/>
      <sheetName val="DAKON"/>
      <sheetName val="basic"/>
      <sheetName val="teknis"/>
      <sheetName val="PLANT"/>
      <sheetName val="ALAT"/>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8">
          <cell r="J18">
            <v>6000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2"/>
      <sheetName val="3_DIV2"/>
    </sheetNames>
    <sheetDataSet>
      <sheetData sheetId="0">
        <row r="1">
          <cell r="A1" t="str">
            <v>ITEM PEMBAYARAN NO.</v>
          </cell>
          <cell r="D1" t="str">
            <v>:  2.1</v>
          </cell>
          <cell r="E1" t="str">
            <v>oke</v>
          </cell>
          <cell r="J1" t="str">
            <v xml:space="preserve">Analisa EI-21 </v>
          </cell>
          <cell r="T1" t="str">
            <v xml:space="preserve">Analisa EI-21 </v>
          </cell>
        </row>
        <row r="2">
          <cell r="A2" t="str">
            <v>JENIS PEKERJAAN</v>
          </cell>
          <cell r="D2" t="str">
            <v>:  Galian Utk Drainase, Saluran dan Saluran Air</v>
          </cell>
        </row>
        <row r="3">
          <cell r="A3" t="str">
            <v>SATUAN PEMBAYARAN</v>
          </cell>
          <cell r="D3" t="str">
            <v>:  M3</v>
          </cell>
          <cell r="J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2.1</v>
          </cell>
          <cell r="R12" t="str">
            <v>PERKIRAAN VOL. PEK.</v>
          </cell>
          <cell r="T12" t="str">
            <v>:</v>
          </cell>
          <cell r="U12">
            <v>1</v>
          </cell>
        </row>
        <row r="13">
          <cell r="A13">
            <v>4</v>
          </cell>
          <cell r="C13" t="str">
            <v>Jam kerja efektif per-hari</v>
          </cell>
          <cell r="G13" t="str">
            <v>Tk</v>
          </cell>
          <cell r="H13">
            <v>7</v>
          </cell>
          <cell r="I13" t="str">
            <v>jam</v>
          </cell>
          <cell r="L13" t="str">
            <v>JENIS PEKERJAAN</v>
          </cell>
          <cell r="O13" t="str">
            <v>:  Galian Utk Drainase, Saluran dan Saluran Air</v>
          </cell>
          <cell r="R13" t="str">
            <v>TOTAL HARGA (Rp.)</v>
          </cell>
          <cell r="T13" t="str">
            <v>:</v>
          </cell>
          <cell r="U13">
            <v>32339.52</v>
          </cell>
        </row>
        <row r="14">
          <cell r="A14">
            <v>5</v>
          </cell>
          <cell r="C14" t="str">
            <v>Faktor pengembangan bahan</v>
          </cell>
          <cell r="G14" t="str">
            <v>Fk</v>
          </cell>
          <cell r="H14">
            <v>1.2</v>
          </cell>
          <cell r="I14" t="str">
            <v>-</v>
          </cell>
          <cell r="L14" t="str">
            <v>SATUAN PEMBAYARAN</v>
          </cell>
          <cell r="O14" t="str">
            <v>:  M3</v>
          </cell>
          <cell r="Q14">
            <v>0</v>
          </cell>
          <cell r="R14" t="str">
            <v>% THD. BIAYA PROYEK</v>
          </cell>
          <cell r="T14" t="str">
            <v>:</v>
          </cell>
          <cell r="U14">
            <v>7.6954069998812278E-4</v>
          </cell>
        </row>
        <row r="17">
          <cell r="A17" t="str">
            <v>II.</v>
          </cell>
          <cell r="C17" t="str">
            <v>URUTAN  KERJA</v>
          </cell>
          <cell r="Q17" t="str">
            <v>PERKIRAAN</v>
          </cell>
          <cell r="R17" t="str">
            <v>HARGA</v>
          </cell>
          <cell r="S17" t="str">
            <v>JUMLAH</v>
          </cell>
        </row>
        <row r="18">
          <cell r="A18">
            <v>1</v>
          </cell>
          <cell r="C18" t="str">
            <v>Penggalian dilakukan dengan menggunakan Excavator</v>
          </cell>
          <cell r="L18" t="str">
            <v>NO.</v>
          </cell>
          <cell r="N18" t="str">
            <v>KOMPONEN</v>
          </cell>
          <cell r="P18" t="str">
            <v>SATUAN</v>
          </cell>
          <cell r="Q18" t="str">
            <v>KUANTITAS</v>
          </cell>
          <cell r="R18" t="str">
            <v>SATUAN</v>
          </cell>
          <cell r="S18" t="str">
            <v>HARGA</v>
          </cell>
        </row>
        <row r="19">
          <cell r="A19">
            <v>2</v>
          </cell>
          <cell r="C19" t="str">
            <v>Selanjutnya Excavator menuangkan material hasil</v>
          </cell>
          <cell r="R19" t="str">
            <v>(Rp.)</v>
          </cell>
          <cell r="S19" t="str">
            <v>(Rp.)</v>
          </cell>
        </row>
        <row r="20">
          <cell r="C20" t="str">
            <v>galian kedalam Dump Truck</v>
          </cell>
        </row>
        <row r="21">
          <cell r="A21">
            <v>3</v>
          </cell>
          <cell r="C21" t="str">
            <v>Dump Truck membuang material hasil galian keluar</v>
          </cell>
        </row>
        <row r="22">
          <cell r="C22" t="str">
            <v>lokasi jalan sejauh</v>
          </cell>
          <cell r="G22" t="str">
            <v>L</v>
          </cell>
          <cell r="H22">
            <v>5</v>
          </cell>
          <cell r="I22" t="str">
            <v>Km</v>
          </cell>
          <cell r="L22" t="str">
            <v>A.</v>
          </cell>
          <cell r="N22" t="str">
            <v>TENAGA</v>
          </cell>
        </row>
        <row r="23">
          <cell r="A23">
            <v>4</v>
          </cell>
          <cell r="C23" t="str">
            <v>Sekelompok pekerja akan merapikan hasil galian</v>
          </cell>
        </row>
        <row r="24">
          <cell r="L24" t="str">
            <v>1.</v>
          </cell>
          <cell r="N24" t="str">
            <v>Pekerja</v>
          </cell>
          <cell r="O24" t="str">
            <v>(L01)</v>
          </cell>
          <cell r="P24" t="str">
            <v>jam</v>
          </cell>
          <cell r="Q24">
            <v>3.6504440701875605E-2</v>
          </cell>
          <cell r="R24">
            <v>2857.14</v>
          </cell>
          <cell r="U24">
            <v>104.29829770695686</v>
          </cell>
        </row>
        <row r="25">
          <cell r="L25" t="str">
            <v>2.</v>
          </cell>
          <cell r="N25" t="str">
            <v>Mandor</v>
          </cell>
          <cell r="O25" t="str">
            <v>(L03)</v>
          </cell>
          <cell r="P25" t="str">
            <v>jam</v>
          </cell>
          <cell r="Q25">
            <v>9.1261101754689013E-3</v>
          </cell>
          <cell r="R25">
            <v>3214.29</v>
          </cell>
          <cell r="U25">
            <v>29.333964675907936</v>
          </cell>
        </row>
        <row r="26">
          <cell r="A26" t="str">
            <v>III.</v>
          </cell>
          <cell r="C26" t="str">
            <v>PEMAKAIAN BAHAN, ALAT DAN TENAGA</v>
          </cell>
        </row>
        <row r="28">
          <cell r="A28" t="str">
            <v xml:space="preserve">   1.</v>
          </cell>
          <cell r="C28" t="str">
            <v>BAHAN</v>
          </cell>
          <cell r="R28" t="str">
            <v xml:space="preserve">JUMLAH HARGA TENAGA   </v>
          </cell>
          <cell r="U28">
            <v>133.63226238286478</v>
          </cell>
        </row>
        <row r="29">
          <cell r="C29" t="str">
            <v>Tidak ada bahan yang diperlukan</v>
          </cell>
        </row>
        <row r="30">
          <cell r="L30" t="str">
            <v>B.</v>
          </cell>
          <cell r="N30" t="str">
            <v>BAHAN</v>
          </cell>
        </row>
        <row r="32">
          <cell r="A32" t="str">
            <v xml:space="preserve">   2.</v>
          </cell>
          <cell r="C32" t="str">
            <v>ALAT</v>
          </cell>
        </row>
        <row r="33">
          <cell r="A33" t="str">
            <v xml:space="preserve">   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7">
          <cell r="C37" t="str">
            <v>Faktor Konversi</v>
          </cell>
          <cell r="G37" t="str">
            <v>Fv</v>
          </cell>
          <cell r="H37">
            <v>0.9</v>
          </cell>
        </row>
        <row r="39">
          <cell r="C39" t="str">
            <v>Waktu siklus</v>
          </cell>
          <cell r="G39" t="str">
            <v>Ts1</v>
          </cell>
          <cell r="R39" t="str">
            <v xml:space="preserve">JUMLAH HARGA BAHAN   </v>
          </cell>
          <cell r="U39">
            <v>0</v>
          </cell>
        </row>
        <row r="40">
          <cell r="C40" t="str">
            <v>- Menggali,  memuat dan berputar</v>
          </cell>
          <cell r="G40" t="str">
            <v>T1</v>
          </cell>
          <cell r="H40">
            <v>0.317</v>
          </cell>
          <cell r="I40" t="str">
            <v>menit</v>
          </cell>
        </row>
        <row r="41">
          <cell r="C41" t="str">
            <v>- Lain-lain</v>
          </cell>
          <cell r="G41" t="str">
            <v>T2</v>
          </cell>
          <cell r="I41" t="str">
            <v>menit</v>
          </cell>
          <cell r="L41" t="str">
            <v>C.</v>
          </cell>
          <cell r="N41" t="str">
            <v>PERALATAN</v>
          </cell>
        </row>
        <row r="42">
          <cell r="G42" t="str">
            <v>Ts1</v>
          </cell>
          <cell r="H42">
            <v>0.317</v>
          </cell>
          <cell r="I42" t="str">
            <v>menit</v>
          </cell>
        </row>
        <row r="43">
          <cell r="L43" t="str">
            <v>1.</v>
          </cell>
          <cell r="N43" t="str">
            <v>Excavator</v>
          </cell>
          <cell r="O43" t="str">
            <v>(E10)</v>
          </cell>
          <cell r="P43" t="str">
            <v>jam</v>
          </cell>
          <cell r="Q43">
            <v>9.1261101754689013E-3</v>
          </cell>
          <cell r="R43">
            <v>238185.05650827778</v>
          </cell>
          <cell r="U43">
            <v>2173.7030678448291</v>
          </cell>
        </row>
        <row r="44">
          <cell r="C44" t="str">
            <v>Kap. Prod. / jam =</v>
          </cell>
          <cell r="D44" t="str">
            <v>V  x Fb x Fa x Fv x  60</v>
          </cell>
          <cell r="G44" t="str">
            <v>Q1</v>
          </cell>
          <cell r="H44">
            <v>109.5757097791798</v>
          </cell>
          <cell r="I44" t="str">
            <v xml:space="preserve">M3  </v>
          </cell>
          <cell r="L44" t="str">
            <v>2.</v>
          </cell>
          <cell r="N44" t="str">
            <v>Dump Truck</v>
          </cell>
          <cell r="O44" t="str">
            <v>(E08)</v>
          </cell>
          <cell r="P44" t="str">
            <v>jam</v>
          </cell>
          <cell r="Q44">
            <v>0.16982088218140085</v>
          </cell>
          <cell r="R44">
            <v>153645.58193291764</v>
          </cell>
          <cell r="U44">
            <v>26092.228267122777</v>
          </cell>
        </row>
        <row r="45">
          <cell r="D45" t="str">
            <v>Ts1 x Fk</v>
          </cell>
          <cell r="L45" t="str">
            <v>3.</v>
          </cell>
          <cell r="N45" t="str">
            <v>Alat Bantu</v>
          </cell>
          <cell r="P45" t="str">
            <v>Ls</v>
          </cell>
          <cell r="Q45">
            <v>1</v>
          </cell>
          <cell r="R45">
            <v>1000</v>
          </cell>
          <cell r="U45">
            <v>1000</v>
          </cell>
        </row>
        <row r="47">
          <cell r="C47" t="str">
            <v>Koefisien Alat / M3</v>
          </cell>
          <cell r="D47" t="str">
            <v xml:space="preserve"> =  1  :  Q1</v>
          </cell>
          <cell r="G47" t="str">
            <v>-</v>
          </cell>
          <cell r="H47">
            <v>9.1261101754689013E-3</v>
          </cell>
          <cell r="I47" t="str">
            <v>Jam</v>
          </cell>
        </row>
        <row r="50">
          <cell r="R50" t="str">
            <v xml:space="preserve">JUMLAH HARGA PERALATAN   </v>
          </cell>
          <cell r="U50">
            <v>29265.931334967605</v>
          </cell>
        </row>
        <row r="51">
          <cell r="A51" t="str">
            <v xml:space="preserve">   2.b.</v>
          </cell>
          <cell r="C51" t="str">
            <v>DUMP TRUCK</v>
          </cell>
          <cell r="G51" t="str">
            <v>(E08)</v>
          </cell>
        </row>
        <row r="52">
          <cell r="C52" t="str">
            <v>Kaasitas bak</v>
          </cell>
          <cell r="G52" t="str">
            <v>V</v>
          </cell>
          <cell r="H52">
            <v>4</v>
          </cell>
          <cell r="I52" t="str">
            <v>M3</v>
          </cell>
          <cell r="L52" t="str">
            <v>D.</v>
          </cell>
          <cell r="N52" t="str">
            <v>JUMLAH HARGA TENAGA, BAHAN DAN PERALATAN  ( A + B + C )</v>
          </cell>
          <cell r="U52">
            <v>29399.563597350469</v>
          </cell>
        </row>
        <row r="53">
          <cell r="C53" t="str">
            <v>Faktor  efisiensi alat</v>
          </cell>
          <cell r="G53" t="str">
            <v>Fa</v>
          </cell>
          <cell r="H53">
            <v>0.83</v>
          </cell>
          <cell r="I53" t="str">
            <v>-</v>
          </cell>
          <cell r="L53" t="str">
            <v>E.</v>
          </cell>
          <cell r="N53" t="str">
            <v>OVERHEAD &amp; PROFIT</v>
          </cell>
          <cell r="P53">
            <v>10</v>
          </cell>
          <cell r="Q53" t="str">
            <v>%  x  D</v>
          </cell>
          <cell r="U53">
            <v>2939.956359735047</v>
          </cell>
        </row>
        <row r="54">
          <cell r="C54" t="str">
            <v>Kecepatan rata-rata bermuatan</v>
          </cell>
          <cell r="G54" t="str">
            <v>v1</v>
          </cell>
          <cell r="H54">
            <v>20</v>
          </cell>
          <cell r="I54" t="str">
            <v>Km/Jam</v>
          </cell>
          <cell r="L54" t="str">
            <v>F.</v>
          </cell>
          <cell r="N54" t="str">
            <v>HARGA SATUAN PEKERJAAN  ( D + E )</v>
          </cell>
          <cell r="U54">
            <v>32339.519957085515</v>
          </cell>
        </row>
        <row r="55">
          <cell r="C55" t="str">
            <v>Kecepatan rata-rata kosong</v>
          </cell>
          <cell r="G55" t="str">
            <v>v2</v>
          </cell>
          <cell r="H55">
            <v>30</v>
          </cell>
          <cell r="I55" t="str">
            <v>Km/Jam</v>
          </cell>
          <cell r="L55" t="str">
            <v>Note: 1</v>
          </cell>
          <cell r="N55" t="str">
            <v>SATUAN dapat berdasarkan atas jam operasi untuk Tenaga Kerja dan Peralatan, volume dan/atau ukuran</v>
          </cell>
        </row>
        <row r="56">
          <cell r="C56" t="str">
            <v>Waktu  siklus  :</v>
          </cell>
          <cell r="G56" t="str">
            <v>Ts2</v>
          </cell>
          <cell r="N56" t="str">
            <v>berat untuk bahan-bahan.</v>
          </cell>
        </row>
        <row r="57">
          <cell r="C57" t="str">
            <v>- Waktu tempuh isi</v>
          </cell>
          <cell r="E57" t="str">
            <v>=   (L  :  v1)  x  60</v>
          </cell>
          <cell r="G57" t="str">
            <v>T1</v>
          </cell>
          <cell r="H57">
            <v>15</v>
          </cell>
          <cell r="I57" t="str">
            <v>menit</v>
          </cell>
          <cell r="L57">
            <v>2</v>
          </cell>
          <cell r="N57" t="str">
            <v>Kuantitas satuan adalah kuantitas setiap komponen untuk menyelesaikan satu satuan pekerjaan dari nomor</v>
          </cell>
        </row>
        <row r="58">
          <cell r="C58" t="str">
            <v>- Waktu tempuh kosong</v>
          </cell>
          <cell r="E58" t="str">
            <v>=   (L  :  v2)  x  60</v>
          </cell>
          <cell r="G58" t="str">
            <v>T2</v>
          </cell>
          <cell r="H58">
            <v>10</v>
          </cell>
          <cell r="I58" t="str">
            <v>menit</v>
          </cell>
          <cell r="N58" t="str">
            <v>mata pembayaran.</v>
          </cell>
        </row>
        <row r="59">
          <cell r="C59" t="str">
            <v>- Muat</v>
          </cell>
          <cell r="E59" t="str">
            <v>=   (V  :  Q1) x 60</v>
          </cell>
          <cell r="G59" t="str">
            <v>T3</v>
          </cell>
          <cell r="H59">
            <v>2.1902664421125362</v>
          </cell>
          <cell r="I59" t="str">
            <v>menit</v>
          </cell>
          <cell r="L59">
            <v>3</v>
          </cell>
          <cell r="N59" t="str">
            <v>Biaya satuan untuk peralatan sudah termasuk bahan bakar, bahan habis dipakai dan operator.</v>
          </cell>
        </row>
        <row r="60">
          <cell r="C60" t="str">
            <v>- Lain-lain</v>
          </cell>
          <cell r="G60" t="str">
            <v>T4</v>
          </cell>
          <cell r="H60">
            <v>1</v>
          </cell>
          <cell r="I60" t="str">
            <v>menit</v>
          </cell>
          <cell r="L60">
            <v>4</v>
          </cell>
          <cell r="N60" t="str">
            <v>Biaya satuan sudah termasuk pengeluaran untuk seluruh pajak yang berkaitan (tetapi tidak termasuk PPN</v>
          </cell>
        </row>
        <row r="61">
          <cell r="G61" t="str">
            <v>Ts2</v>
          </cell>
          <cell r="H61">
            <v>28.190266442112538</v>
          </cell>
          <cell r="I61" t="str">
            <v>menit</v>
          </cell>
          <cell r="N61" t="str">
            <v>yang dibayar dari kontrak) dan biaya-biaya lainnya.</v>
          </cell>
        </row>
        <row r="62">
          <cell r="J62" t="str">
            <v>Berlanjut ke halaman berikut</v>
          </cell>
        </row>
        <row r="63">
          <cell r="A63" t="str">
            <v>ITEM PEMBAYARAN NO.</v>
          </cell>
          <cell r="D63" t="str">
            <v>:  2.1</v>
          </cell>
          <cell r="J63" t="str">
            <v xml:space="preserve">Analisa EI-21 </v>
          </cell>
        </row>
        <row r="64">
          <cell r="A64" t="str">
            <v>JENIS PEKERJAAN</v>
          </cell>
          <cell r="D64" t="str">
            <v>:  Galian Utk Drainase, Saluran dan Saluran Air</v>
          </cell>
        </row>
        <row r="65">
          <cell r="A65" t="str">
            <v>SATUAN PEMBAYARAN</v>
          </cell>
          <cell r="D65" t="str">
            <v>:  M3</v>
          </cell>
          <cell r="J65" t="str">
            <v xml:space="preserve">         URAIAN ANALISA HARGA SATUAN</v>
          </cell>
        </row>
        <row r="66">
          <cell r="J66" t="str">
            <v>Lanjutan</v>
          </cell>
        </row>
        <row r="68">
          <cell r="A68" t="str">
            <v>No.</v>
          </cell>
          <cell r="C68" t="str">
            <v>U R A I A N</v>
          </cell>
          <cell r="G68" t="str">
            <v>KODE</v>
          </cell>
          <cell r="H68" t="str">
            <v>KOEF.</v>
          </cell>
          <cell r="I68" t="str">
            <v>SATUAN</v>
          </cell>
          <cell r="J68" t="str">
            <v>KETERANGAN</v>
          </cell>
        </row>
        <row r="71">
          <cell r="C71" t="str">
            <v>Kapasitas Produksi / Jam   =</v>
          </cell>
          <cell r="E71" t="str">
            <v>V x Fa x 60</v>
          </cell>
          <cell r="G71" t="str">
            <v>Q2</v>
          </cell>
          <cell r="H71">
            <v>5.888557326723876</v>
          </cell>
          <cell r="I71" t="str">
            <v>M3</v>
          </cell>
        </row>
        <row r="72">
          <cell r="E72" t="str">
            <v xml:space="preserve">    Fk x Ts2</v>
          </cell>
        </row>
        <row r="75">
          <cell r="C75" t="str">
            <v>Koefisien Alat / M3</v>
          </cell>
          <cell r="D75" t="str">
            <v xml:space="preserve"> =  1  :  Q2</v>
          </cell>
          <cell r="G75" t="str">
            <v>-</v>
          </cell>
          <cell r="H75">
            <v>0.16982088218140085</v>
          </cell>
          <cell r="I75" t="str">
            <v>Jam</v>
          </cell>
        </row>
        <row r="78">
          <cell r="A78" t="str">
            <v>2.d.</v>
          </cell>
          <cell r="C78" t="str">
            <v>ALAT  BANTU</v>
          </cell>
        </row>
        <row r="79">
          <cell r="C79" t="str">
            <v>Diperlukan alat-alat bantu kecil</v>
          </cell>
          <cell r="J79" t="str">
            <v>Lump Sump</v>
          </cell>
        </row>
        <row r="80">
          <cell r="C80" t="str">
            <v>- Sekop</v>
          </cell>
        </row>
        <row r="81">
          <cell r="C81" t="str">
            <v>- Keranjang + Sapu</v>
          </cell>
        </row>
        <row r="83">
          <cell r="A83" t="str">
            <v xml:space="preserve">   3.</v>
          </cell>
          <cell r="C83" t="str">
            <v>TENAGA</v>
          </cell>
        </row>
        <row r="84">
          <cell r="C84" t="str">
            <v>Produksi menentukan : EXCAVATOR</v>
          </cell>
          <cell r="G84" t="str">
            <v>Q1</v>
          </cell>
          <cell r="H84">
            <v>109.5757097791798</v>
          </cell>
          <cell r="I84" t="str">
            <v>M3/Jam</v>
          </cell>
        </row>
        <row r="85">
          <cell r="C85" t="str">
            <v>Produksi Galian / hari  =  Tk x Q1</v>
          </cell>
          <cell r="G85" t="str">
            <v>Qt</v>
          </cell>
          <cell r="H85">
            <v>767.02996845425866</v>
          </cell>
          <cell r="I85" t="str">
            <v>M3</v>
          </cell>
        </row>
        <row r="86">
          <cell r="C86" t="str">
            <v>Kebutuhan tenaga :</v>
          </cell>
        </row>
        <row r="87">
          <cell r="D87" t="str">
            <v>- Pekerja</v>
          </cell>
          <cell r="G87" t="str">
            <v>P</v>
          </cell>
          <cell r="H87">
            <v>4</v>
          </cell>
          <cell r="I87" t="str">
            <v>orang</v>
          </cell>
        </row>
        <row r="88">
          <cell r="D88" t="str">
            <v>- Mandor</v>
          </cell>
          <cell r="G88" t="str">
            <v>M</v>
          </cell>
          <cell r="H88">
            <v>1</v>
          </cell>
          <cell r="I88" t="str">
            <v>orang</v>
          </cell>
        </row>
        <row r="90">
          <cell r="C90" t="str">
            <v>Koefisien tenaga / M3   :</v>
          </cell>
        </row>
        <row r="91">
          <cell r="D91" t="str">
            <v>- Pekerja</v>
          </cell>
          <cell r="E91" t="str">
            <v>= (Tk x P) : Qt</v>
          </cell>
          <cell r="G91" t="str">
            <v>(L01)</v>
          </cell>
          <cell r="H91">
            <v>3.6504440701875605E-2</v>
          </cell>
          <cell r="I91" t="str">
            <v>Jam</v>
          </cell>
        </row>
        <row r="92">
          <cell r="D92" t="str">
            <v>- Mandor</v>
          </cell>
          <cell r="E92" t="str">
            <v>= (Tk x M) : Qt</v>
          </cell>
          <cell r="G92" t="str">
            <v>(L03)</v>
          </cell>
          <cell r="H92">
            <v>9.1261101754689013E-3</v>
          </cell>
          <cell r="I92" t="str">
            <v>Jam</v>
          </cell>
        </row>
        <row r="94">
          <cell r="A94" t="str">
            <v>4.</v>
          </cell>
          <cell r="C94" t="str">
            <v>HARGA DASAR SATUAN UPAH, BAHAN DAN ALAT</v>
          </cell>
        </row>
        <row r="95">
          <cell r="C95" t="str">
            <v>Lihat lampiran.</v>
          </cell>
        </row>
        <row r="97">
          <cell r="A97" t="str">
            <v>5.</v>
          </cell>
          <cell r="C97" t="str">
            <v>ANALISA HARGA SATUAN PEKERJAAN</v>
          </cell>
        </row>
        <row r="98">
          <cell r="C98" t="str">
            <v>Lihat perhitungan dalam FORMULIR STANDAR UNTUK</v>
          </cell>
        </row>
        <row r="99">
          <cell r="C99" t="str">
            <v>PEREKEMAN ANALISA MASING-MASING HARGA</v>
          </cell>
        </row>
        <row r="100">
          <cell r="C100" t="str">
            <v>SATUAN.</v>
          </cell>
        </row>
        <row r="101">
          <cell r="C101" t="str">
            <v>Didapat Harga Satuan Pekerjaan :</v>
          </cell>
        </row>
        <row r="103">
          <cell r="C103" t="str">
            <v xml:space="preserve">Rp.  </v>
          </cell>
          <cell r="D103">
            <v>32339.519957085515</v>
          </cell>
          <cell r="E103" t="str">
            <v xml:space="preserve"> / M3</v>
          </cell>
        </row>
        <row r="106">
          <cell r="A106" t="str">
            <v>6.</v>
          </cell>
          <cell r="C106" t="str">
            <v>WAKTU PELAKSANAAN YANG DIPERLUKAN</v>
          </cell>
        </row>
        <row r="107">
          <cell r="C107" t="str">
            <v>Masa Pelaksanaan :</v>
          </cell>
          <cell r="D107" t="str">
            <v>. . . . . . . . . . . .</v>
          </cell>
          <cell r="E107" t="str">
            <v>bulan</v>
          </cell>
        </row>
        <row r="109">
          <cell r="A109" t="str">
            <v>7.</v>
          </cell>
          <cell r="C109" t="str">
            <v>VOLUME PEKERJAAN YANG DIPERLUKAN</v>
          </cell>
        </row>
        <row r="110">
          <cell r="C110" t="str">
            <v>Volume pekerjaan  :</v>
          </cell>
          <cell r="D110">
            <v>1</v>
          </cell>
          <cell r="E110" t="str">
            <v>M3</v>
          </cell>
        </row>
        <row r="121">
          <cell r="T121" t="str">
            <v xml:space="preserve">Analisa LI-22 </v>
          </cell>
        </row>
        <row r="123">
          <cell r="A123" t="str">
            <v>ITEM PEMBAYARAN NO.</v>
          </cell>
          <cell r="D123" t="str">
            <v>:  2.2</v>
          </cell>
          <cell r="E123" t="str">
            <v>oke</v>
          </cell>
          <cell r="J123" t="str">
            <v xml:space="preserve">Analisa EI-22 </v>
          </cell>
        </row>
        <row r="124">
          <cell r="A124" t="str">
            <v>JENIS PEKERJAAN</v>
          </cell>
          <cell r="D124" t="str">
            <v>:  Pasangan Batu Dengan Mortar untuk Saluran</v>
          </cell>
          <cell r="L124" t="str">
            <v>FORMULIR STANDAR UNTUK</v>
          </cell>
        </row>
        <row r="125">
          <cell r="A125" t="str">
            <v>SATUAN PEMBAYARAN</v>
          </cell>
          <cell r="D125" t="str">
            <v>:  M3</v>
          </cell>
          <cell r="J125" t="str">
            <v xml:space="preserve">         URAIAN ANALISA HARGA SATUAN</v>
          </cell>
          <cell r="L125" t="str">
            <v>PEREKAMAN ANALISA MASING-MASING HARGA SATUAN</v>
          </cell>
        </row>
        <row r="126">
          <cell r="L126"/>
        </row>
        <row r="128">
          <cell r="A128" t="str">
            <v>No.</v>
          </cell>
          <cell r="C128" t="str">
            <v>U R A I A N</v>
          </cell>
          <cell r="G128" t="str">
            <v>KODE</v>
          </cell>
          <cell r="H128" t="str">
            <v>KOEF.</v>
          </cell>
          <cell r="I128" t="str">
            <v>SATUAN</v>
          </cell>
          <cell r="J128" t="str">
            <v>KETERANGAN</v>
          </cell>
        </row>
        <row r="129">
          <cell r="L129" t="str">
            <v>PROYEK</v>
          </cell>
          <cell r="O129" t="str">
            <v>:</v>
          </cell>
        </row>
        <row r="130">
          <cell r="L130" t="str">
            <v>No. PAKET KONTRAK</v>
          </cell>
          <cell r="O130" t="str">
            <v>:</v>
          </cell>
        </row>
        <row r="131">
          <cell r="A131" t="str">
            <v>I.</v>
          </cell>
          <cell r="C131" t="str">
            <v>ASUMSI</v>
          </cell>
          <cell r="L131" t="str">
            <v>NAMA PAKET</v>
          </cell>
          <cell r="O131" t="str">
            <v>:</v>
          </cell>
        </row>
        <row r="132">
          <cell r="A132">
            <v>1</v>
          </cell>
          <cell r="C132" t="str">
            <v>Menggunakan alat (cara mekanik)</v>
          </cell>
          <cell r="L132" t="str">
            <v>PROP / KAB / KODYA</v>
          </cell>
          <cell r="O132" t="str">
            <v>:</v>
          </cell>
        </row>
        <row r="133">
          <cell r="A133">
            <v>2</v>
          </cell>
          <cell r="C133" t="str">
            <v>Lokasi pekerjaan : sepanjang jalan</v>
          </cell>
          <cell r="L133" t="str">
            <v>ITEM PEMBAYARAN NO.</v>
          </cell>
          <cell r="O133" t="str">
            <v>:  2.2</v>
          </cell>
          <cell r="R133" t="str">
            <v>PERKIRAAN VOL. PEK.</v>
          </cell>
          <cell r="T133" t="str">
            <v>:</v>
          </cell>
          <cell r="U133">
            <v>1</v>
          </cell>
        </row>
        <row r="134">
          <cell r="A134">
            <v>3</v>
          </cell>
          <cell r="C134" t="str">
            <v>Bahan dasar (batu, pasir dan semen) diterima</v>
          </cell>
          <cell r="L134" t="str">
            <v>JENIS PEKERJAAN</v>
          </cell>
          <cell r="O134" t="str">
            <v>:  Pasangan Batu Dengan Mortar untuk Saluran</v>
          </cell>
          <cell r="R134" t="str">
            <v>TOTAL HARGA (Rp.)</v>
          </cell>
          <cell r="T134" t="str">
            <v>:</v>
          </cell>
          <cell r="U134">
            <v>32339.52</v>
          </cell>
        </row>
        <row r="135">
          <cell r="C135" t="str">
            <v>seluruhnya di lokasi pekerjaan</v>
          </cell>
          <cell r="L135" t="str">
            <v>SATUAN PEMBAYARAN</v>
          </cell>
          <cell r="O135" t="str">
            <v>:  M3</v>
          </cell>
          <cell r="R135" t="str">
            <v>% THD. BIAYA PROYEK</v>
          </cell>
          <cell r="T135" t="str">
            <v>:</v>
          </cell>
          <cell r="U135" t="e">
            <v>#DIV/0!</v>
          </cell>
        </row>
        <row r="136">
          <cell r="A136">
            <v>4</v>
          </cell>
          <cell r="C136" t="str">
            <v>Jarak rata-rata Base camp ke lokasi pekerjaan</v>
          </cell>
          <cell r="G136" t="str">
            <v>L</v>
          </cell>
          <cell r="H136">
            <v>8.7249999999999996</v>
          </cell>
          <cell r="I136" t="str">
            <v>KM</v>
          </cell>
        </row>
        <row r="137">
          <cell r="A137">
            <v>5</v>
          </cell>
          <cell r="C137" t="str">
            <v>Jam kerja efektif per-hari</v>
          </cell>
          <cell r="G137" t="str">
            <v>Tk</v>
          </cell>
          <cell r="H137">
            <v>7</v>
          </cell>
          <cell r="I137" t="str">
            <v>jam</v>
          </cell>
        </row>
        <row r="138">
          <cell r="A138">
            <v>6</v>
          </cell>
          <cell r="C138" t="str">
            <v>Perbandingan Pasir &amp; Semen</v>
          </cell>
          <cell r="E138" t="str">
            <v>: - Volume Semen</v>
          </cell>
          <cell r="G138" t="str">
            <v>Sm</v>
          </cell>
          <cell r="H138">
            <v>20</v>
          </cell>
          <cell r="I138" t="str">
            <v>%</v>
          </cell>
          <cell r="J138" t="str">
            <v xml:space="preserve"> Kuat Tekan min.</v>
          </cell>
          <cell r="Q138" t="str">
            <v>PERKIRAAN</v>
          </cell>
          <cell r="R138" t="str">
            <v>HARGA</v>
          </cell>
          <cell r="S138" t="str">
            <v>JUMLAH</v>
          </cell>
        </row>
        <row r="139">
          <cell r="E139" t="str">
            <v>: - Volume Pasir</v>
          </cell>
          <cell r="G139" t="str">
            <v>Ps</v>
          </cell>
          <cell r="H139">
            <v>80</v>
          </cell>
          <cell r="I139" t="str">
            <v>%</v>
          </cell>
          <cell r="J139" t="str">
            <v xml:space="preserve"> 50 kg/cm2</v>
          </cell>
          <cell r="L139" t="str">
            <v>NO.</v>
          </cell>
          <cell r="N139" t="str">
            <v>KOMPONEN</v>
          </cell>
          <cell r="P139" t="str">
            <v>SATUAN</v>
          </cell>
          <cell r="Q139" t="str">
            <v>KUANTITAS</v>
          </cell>
          <cell r="R139" t="str">
            <v>SATUAN</v>
          </cell>
          <cell r="S139" t="str">
            <v>HARGA</v>
          </cell>
        </row>
        <row r="140">
          <cell r="A140">
            <v>7</v>
          </cell>
          <cell r="C140" t="str">
            <v>Perbandingan Batu &amp; Mortar  :</v>
          </cell>
          <cell r="R140" t="str">
            <v>(Rp.)</v>
          </cell>
          <cell r="S140" t="str">
            <v>(Rp.)</v>
          </cell>
        </row>
        <row r="141">
          <cell r="C141" t="str">
            <v>- Batu</v>
          </cell>
          <cell r="G141" t="str">
            <v>Bt</v>
          </cell>
          <cell r="H141">
            <v>60</v>
          </cell>
          <cell r="I141" t="str">
            <v>%</v>
          </cell>
        </row>
        <row r="142">
          <cell r="C142" t="str">
            <v>- Mortar (campuran semen &amp; pasir)</v>
          </cell>
          <cell r="G142" t="str">
            <v>Mr</v>
          </cell>
          <cell r="H142">
            <v>40</v>
          </cell>
          <cell r="I142" t="str">
            <v>%</v>
          </cell>
        </row>
        <row r="143">
          <cell r="A143">
            <v>8</v>
          </cell>
          <cell r="C143" t="str">
            <v>Berat Jenis Bahan  :</v>
          </cell>
          <cell r="L143" t="str">
            <v>A.</v>
          </cell>
          <cell r="N143" t="str">
            <v>TENAGA</v>
          </cell>
        </row>
        <row r="144">
          <cell r="C144" t="str">
            <v>- Pasangan Batu Dengan Mortar</v>
          </cell>
          <cell r="G144" t="str">
            <v>D1</v>
          </cell>
          <cell r="H144">
            <v>2.4</v>
          </cell>
          <cell r="I144" t="str">
            <v>ton/M3</v>
          </cell>
        </row>
        <row r="145">
          <cell r="C145" t="str">
            <v>- Batu</v>
          </cell>
          <cell r="G145" t="str">
            <v>D2</v>
          </cell>
          <cell r="H145">
            <v>1.6</v>
          </cell>
          <cell r="I145" t="str">
            <v>ton/M3</v>
          </cell>
          <cell r="L145" t="str">
            <v>1.</v>
          </cell>
          <cell r="N145" t="str">
            <v>Pekerja</v>
          </cell>
          <cell r="O145" t="str">
            <v>(L01)</v>
          </cell>
          <cell r="P145" t="str">
            <v>jam</v>
          </cell>
          <cell r="Q145">
            <v>5.2208835341365463</v>
          </cell>
          <cell r="R145">
            <v>2857.14</v>
          </cell>
          <cell r="U145">
            <v>14916.795180722891</v>
          </cell>
        </row>
        <row r="146">
          <cell r="C146" t="str">
            <v>- Adukan (mortar)</v>
          </cell>
          <cell r="G146" t="str">
            <v>D3</v>
          </cell>
          <cell r="H146">
            <v>1.8</v>
          </cell>
          <cell r="I146" t="str">
            <v>ton/M3</v>
          </cell>
          <cell r="L146" t="str">
            <v>2.</v>
          </cell>
          <cell r="N146" t="str">
            <v>Tukang Batu</v>
          </cell>
          <cell r="O146" t="str">
            <v>(L02)</v>
          </cell>
          <cell r="P146" t="str">
            <v>jam</v>
          </cell>
          <cell r="Q146">
            <v>1.5662650602409638</v>
          </cell>
          <cell r="R146">
            <v>4285.71</v>
          </cell>
          <cell r="U146">
            <v>6712.5578313253009</v>
          </cell>
        </row>
        <row r="147">
          <cell r="C147" t="str">
            <v>- Pasir</v>
          </cell>
          <cell r="G147" t="str">
            <v>D4</v>
          </cell>
          <cell r="H147">
            <v>1.67</v>
          </cell>
          <cell r="I147" t="str">
            <v>ton/M3</v>
          </cell>
          <cell r="L147" t="str">
            <v>3.</v>
          </cell>
          <cell r="N147" t="str">
            <v>Mandor</v>
          </cell>
          <cell r="O147" t="str">
            <v>(L03)</v>
          </cell>
          <cell r="P147" t="str">
            <v>jam</v>
          </cell>
          <cell r="Q147">
            <v>0.52208835341365456</v>
          </cell>
          <cell r="R147">
            <v>3214.29</v>
          </cell>
          <cell r="U147">
            <v>1678.1433734939758</v>
          </cell>
        </row>
        <row r="148">
          <cell r="C148" t="str">
            <v>- Semen Portland</v>
          </cell>
          <cell r="G148" t="str">
            <v>D5</v>
          </cell>
          <cell r="H148">
            <v>1.44</v>
          </cell>
          <cell r="I148" t="str">
            <v>ton/M3</v>
          </cell>
        </row>
        <row r="149">
          <cell r="Q149" t="str">
            <v xml:space="preserve">JUMLAH HARGA TENAGA   </v>
          </cell>
          <cell r="U149">
            <v>23307.496385542167</v>
          </cell>
        </row>
        <row r="150">
          <cell r="A150" t="str">
            <v>II.</v>
          </cell>
          <cell r="C150" t="str">
            <v>URUTAN KERJA</v>
          </cell>
        </row>
        <row r="151">
          <cell r="A151">
            <v>1</v>
          </cell>
          <cell r="C151" t="str">
            <v>Semen, pasir dan air dicampur dan diaduk menjadi</v>
          </cell>
          <cell r="L151" t="str">
            <v>B.</v>
          </cell>
          <cell r="N151" t="str">
            <v>BAHAN</v>
          </cell>
        </row>
        <row r="152">
          <cell r="C152" t="str">
            <v>mortar dengan menggunakan alat bantu</v>
          </cell>
        </row>
        <row r="153">
          <cell r="A153">
            <v>2</v>
          </cell>
          <cell r="C153" t="str">
            <v>Batu dibersihkan dan dibasahi seluruh permukaannya</v>
          </cell>
          <cell r="L153" t="str">
            <v>1.</v>
          </cell>
          <cell r="N153" t="str">
            <v>Batu</v>
          </cell>
          <cell r="O153" t="str">
            <v>(M02)</v>
          </cell>
          <cell r="P153" t="str">
            <v>M3</v>
          </cell>
          <cell r="Q153">
            <v>1.08</v>
          </cell>
          <cell r="R153">
            <v>166100</v>
          </cell>
          <cell r="U153">
            <v>179388</v>
          </cell>
        </row>
        <row r="154">
          <cell r="C154" t="str">
            <v>sebelum dipasang</v>
          </cell>
          <cell r="L154" t="str">
            <v>2.</v>
          </cell>
          <cell r="N154" t="str">
            <v>Semen (PC)</v>
          </cell>
          <cell r="O154" t="str">
            <v>(M12)</v>
          </cell>
          <cell r="P154" t="str">
            <v>zak</v>
          </cell>
          <cell r="Q154">
            <v>161</v>
          </cell>
          <cell r="R154">
            <v>688.65625</v>
          </cell>
          <cell r="U154">
            <v>110873.65625</v>
          </cell>
        </row>
        <row r="155">
          <cell r="A155">
            <v>3</v>
          </cell>
          <cell r="C155" t="str">
            <v>Penyelesaian dan perapihan setelah pemasangan</v>
          </cell>
          <cell r="L155" t="str">
            <v>3.</v>
          </cell>
          <cell r="N155" t="str">
            <v>Pasir</v>
          </cell>
          <cell r="O155" t="str">
            <v>(M01)</v>
          </cell>
          <cell r="P155" t="str">
            <v>M3</v>
          </cell>
          <cell r="Q155">
            <v>0.48287425149700602</v>
          </cell>
          <cell r="R155">
            <v>54300</v>
          </cell>
          <cell r="U155">
            <v>26220.071856287428</v>
          </cell>
        </row>
        <row r="157">
          <cell r="A157" t="str">
            <v>III.</v>
          </cell>
          <cell r="C157" t="str">
            <v>PEMAKAIAN BAHAN, ALAT DAN TENAGA</v>
          </cell>
        </row>
        <row r="159">
          <cell r="A159" t="str">
            <v xml:space="preserve">   1.</v>
          </cell>
          <cell r="C159" t="str">
            <v>BAHAN</v>
          </cell>
        </row>
        <row r="160">
          <cell r="A160" t="str">
            <v>1.a.</v>
          </cell>
          <cell r="C160" t="str">
            <v>Batu     -----&gt;</v>
          </cell>
          <cell r="D160" t="str">
            <v>{(Bt x D1 x 1 M3) : D2} x 1.20</v>
          </cell>
          <cell r="G160" t="str">
            <v>(M02)</v>
          </cell>
          <cell r="H160">
            <v>1.08</v>
          </cell>
          <cell r="I160" t="str">
            <v>M3</v>
          </cell>
          <cell r="J160" t="str">
            <v xml:space="preserve"> Lepas</v>
          </cell>
          <cell r="Q160" t="str">
            <v xml:space="preserve">JUMLAH HARGA BAHAN   </v>
          </cell>
          <cell r="U160">
            <v>316481.72810628742</v>
          </cell>
        </row>
        <row r="161">
          <cell r="A161" t="str">
            <v>1.b.</v>
          </cell>
          <cell r="C161" t="str">
            <v>Semen    ----&gt;</v>
          </cell>
          <cell r="D161" t="str">
            <v>Sm x {(Mr x D1 x 1 M3} : D3} x 1.05</v>
          </cell>
          <cell r="H161">
            <v>0.11200000000000002</v>
          </cell>
          <cell r="I161" t="str">
            <v>M3</v>
          </cell>
        </row>
        <row r="162">
          <cell r="D162" t="str">
            <v>x {D5 x (1000)}</v>
          </cell>
          <cell r="G162" t="str">
            <v>(M12)</v>
          </cell>
          <cell r="H162">
            <v>161</v>
          </cell>
          <cell r="I162" t="str">
            <v>Kg</v>
          </cell>
          <cell r="L162" t="str">
            <v>C.</v>
          </cell>
          <cell r="N162" t="str">
            <v>PERALATAN</v>
          </cell>
        </row>
        <row r="163">
          <cell r="A163" t="str">
            <v>1.c.</v>
          </cell>
          <cell r="C163" t="str">
            <v>Pasir    -----&gt;</v>
          </cell>
          <cell r="D163" t="str">
            <v>Ps x {(Mr x D1 x 1 M3) : D4} x 1.05</v>
          </cell>
          <cell r="G163" t="str">
            <v>(M01)</v>
          </cell>
          <cell r="H163">
            <v>0.48287425149700602</v>
          </cell>
          <cell r="I163" t="str">
            <v>M3</v>
          </cell>
        </row>
        <row r="164">
          <cell r="L164" t="str">
            <v>1.</v>
          </cell>
          <cell r="N164" t="str">
            <v>Conc. Mixer</v>
          </cell>
          <cell r="O164" t="str">
            <v>(E06)</v>
          </cell>
          <cell r="P164" t="str">
            <v>jam</v>
          </cell>
          <cell r="Q164">
            <v>0.52208835341365456</v>
          </cell>
          <cell r="R164">
            <v>47472.058636363639</v>
          </cell>
          <cell r="U164">
            <v>24784.60892661555</v>
          </cell>
        </row>
        <row r="165">
          <cell r="A165" t="str">
            <v>2.</v>
          </cell>
          <cell r="C165" t="str">
            <v>ALAT</v>
          </cell>
          <cell r="L165" t="str">
            <v>2.</v>
          </cell>
          <cell r="N165" t="str">
            <v>Alat Bantu</v>
          </cell>
          <cell r="P165" t="str">
            <v>Ls</v>
          </cell>
          <cell r="Q165">
            <v>1</v>
          </cell>
          <cell r="R165">
            <v>900</v>
          </cell>
          <cell r="U165">
            <v>900</v>
          </cell>
        </row>
        <row r="166">
          <cell r="A166" t="str">
            <v>2.a.</v>
          </cell>
          <cell r="C166" t="str">
            <v>CONCRETE MIXER</v>
          </cell>
          <cell r="G166" t="str">
            <v>(E06)</v>
          </cell>
        </row>
        <row r="167">
          <cell r="C167" t="str">
            <v>Kapasitas Alat</v>
          </cell>
          <cell r="G167" t="str">
            <v>V</v>
          </cell>
          <cell r="H167">
            <v>500</v>
          </cell>
          <cell r="I167" t="str">
            <v>Liter</v>
          </cell>
        </row>
        <row r="168">
          <cell r="C168" t="str">
            <v>Faktor Efisiensi Alat</v>
          </cell>
          <cell r="G168" t="str">
            <v>Fa</v>
          </cell>
          <cell r="H168">
            <v>0.83</v>
          </cell>
          <cell r="I168" t="str">
            <v>-</v>
          </cell>
        </row>
        <row r="169">
          <cell r="C169" t="str">
            <v>Waktu siklus   :</v>
          </cell>
          <cell r="D169" t="str">
            <v>(T1 + T2 + T3 + T4)</v>
          </cell>
        </row>
        <row r="170">
          <cell r="C170" t="str">
            <v>-  Memuat</v>
          </cell>
          <cell r="G170" t="str">
            <v>T1</v>
          </cell>
          <cell r="H170">
            <v>5</v>
          </cell>
          <cell r="I170" t="str">
            <v>menit</v>
          </cell>
        </row>
        <row r="171">
          <cell r="C171" t="str">
            <v>-  Mengaduk</v>
          </cell>
          <cell r="G171" t="str">
            <v>T2</v>
          </cell>
          <cell r="H171">
            <v>3.5</v>
          </cell>
          <cell r="I171" t="str">
            <v>menit</v>
          </cell>
          <cell r="Q171" t="str">
            <v xml:space="preserve">JUMLAH HARGA PERALATAN   </v>
          </cell>
          <cell r="U171">
            <v>25684.60892661555</v>
          </cell>
        </row>
        <row r="172">
          <cell r="C172" t="str">
            <v>-  Menuang</v>
          </cell>
          <cell r="G172" t="str">
            <v>T3</v>
          </cell>
          <cell r="H172">
            <v>3</v>
          </cell>
          <cell r="I172" t="str">
            <v>menit</v>
          </cell>
        </row>
        <row r="173">
          <cell r="C173" t="str">
            <v>-  Menunggu, dll.</v>
          </cell>
          <cell r="G173" t="str">
            <v>T4</v>
          </cell>
          <cell r="H173">
            <v>1.5</v>
          </cell>
          <cell r="I173" t="str">
            <v>menit</v>
          </cell>
          <cell r="L173" t="str">
            <v>D.</v>
          </cell>
          <cell r="N173" t="str">
            <v>JUMLAH HARGA TENAGA, BAHAN DAN PERALATAN  ( A + B + C )</v>
          </cell>
          <cell r="U173">
            <v>365473.83341844514</v>
          </cell>
        </row>
        <row r="174">
          <cell r="G174" t="str">
            <v>Ts1</v>
          </cell>
          <cell r="H174">
            <v>13</v>
          </cell>
          <cell r="I174" t="str">
            <v>menit</v>
          </cell>
          <cell r="L174" t="str">
            <v>E.</v>
          </cell>
          <cell r="N174" t="str">
            <v>OVERHEAD &amp; PROFIT</v>
          </cell>
          <cell r="P174">
            <v>10</v>
          </cell>
          <cell r="Q174" t="str">
            <v>%  x  D</v>
          </cell>
          <cell r="U174">
            <v>36547.383341844514</v>
          </cell>
        </row>
        <row r="175">
          <cell r="L175" t="str">
            <v>F.</v>
          </cell>
          <cell r="N175" t="str">
            <v>HARGA SATUAN PEKERJAAN  ( D + E )</v>
          </cell>
          <cell r="U175">
            <v>402021.21676028962</v>
          </cell>
        </row>
        <row r="176">
          <cell r="C176" t="str">
            <v>Kap. Prod. / jam  =</v>
          </cell>
          <cell r="D176" t="str">
            <v>V x Fa x 60</v>
          </cell>
          <cell r="G176" t="str">
            <v>Q1</v>
          </cell>
          <cell r="H176">
            <v>1.9153846153846155</v>
          </cell>
          <cell r="I176" t="str">
            <v>M3</v>
          </cell>
          <cell r="L176" t="str">
            <v>Note: 1</v>
          </cell>
          <cell r="N176" t="str">
            <v>SATUAN dapat berdasarkan atas jam operasi untuk Tenaga Kerja dan Peralatan, volume dan/atau ukuran</v>
          </cell>
        </row>
        <row r="177">
          <cell r="D177" t="str">
            <v>1000 x Ts1</v>
          </cell>
          <cell r="N177" t="str">
            <v>berat untuk bahan-bahan.</v>
          </cell>
        </row>
        <row r="178">
          <cell r="L178">
            <v>2</v>
          </cell>
          <cell r="N178" t="str">
            <v>Kuantitas satuan adalah kuantitas setiap komponen untuk menyelesaikan satu satuan pekerjaan dari nomor</v>
          </cell>
        </row>
        <row r="179">
          <cell r="C179" t="str">
            <v>Koefisien Alat / M3</v>
          </cell>
          <cell r="D179" t="str">
            <v xml:space="preserve">  =   1  :  Q1</v>
          </cell>
          <cell r="G179" t="str">
            <v>(E06)</v>
          </cell>
          <cell r="H179">
            <v>0.52208835341365456</v>
          </cell>
          <cell r="I179" t="str">
            <v>jam</v>
          </cell>
          <cell r="N179" t="str">
            <v>mata pembayaran.</v>
          </cell>
        </row>
        <row r="180">
          <cell r="L180">
            <v>3</v>
          </cell>
          <cell r="N180" t="str">
            <v>Biaya satuan untuk peralatan sudah termasuk bahan bakar, bahan habis dipakai dan operator.</v>
          </cell>
        </row>
        <row r="181">
          <cell r="L181">
            <v>4</v>
          </cell>
          <cell r="N181" t="str">
            <v>Biaya satuan sudah termasuk pengeluaran untuk seluruh pajak yang berkaitan (tetapi tidak termasuk PPN</v>
          </cell>
        </row>
        <row r="182">
          <cell r="N182" t="str">
            <v>yang dibayar dari kontrak) dan biaya-biaya lainnya.</v>
          </cell>
        </row>
        <row r="183">
          <cell r="J183" t="str">
            <v>Berlanjut ke halaman berikut</v>
          </cell>
        </row>
        <row r="184">
          <cell r="A184" t="str">
            <v>ITEM PEMBAYARAN NO.</v>
          </cell>
          <cell r="D184" t="str">
            <v>:  2.2</v>
          </cell>
          <cell r="J184" t="str">
            <v xml:space="preserve">Analisa EI-22 </v>
          </cell>
        </row>
        <row r="185">
          <cell r="A185" t="str">
            <v>JENIS PEKERJAAN</v>
          </cell>
          <cell r="D185" t="str">
            <v>:  Pasangan Batu Dengan Mortar untuk Saluran</v>
          </cell>
        </row>
        <row r="186">
          <cell r="A186" t="str">
            <v>SATUAN PEMBAYARAN</v>
          </cell>
          <cell r="D186" t="str">
            <v>:  M3</v>
          </cell>
          <cell r="J186" t="str">
            <v xml:space="preserve">         URAIAN ANALISA HARGA SATUAN</v>
          </cell>
        </row>
        <row r="187">
          <cell r="J187" t="str">
            <v>Lanjutan</v>
          </cell>
        </row>
        <row r="189">
          <cell r="A189" t="str">
            <v>No.</v>
          </cell>
          <cell r="C189" t="str">
            <v>U R A I A N</v>
          </cell>
          <cell r="G189" t="str">
            <v>KODE</v>
          </cell>
          <cell r="H189" t="str">
            <v>KOEF.</v>
          </cell>
          <cell r="I189" t="str">
            <v>SATUAN</v>
          </cell>
          <cell r="J189" t="str">
            <v>KETERANGAN</v>
          </cell>
        </row>
        <row r="193">
          <cell r="A193" t="str">
            <v>2.a.</v>
          </cell>
          <cell r="C193" t="str">
            <v>ALAT BANTU</v>
          </cell>
          <cell r="I193" t="str">
            <v>Lump Sum</v>
          </cell>
        </row>
        <row r="194">
          <cell r="C194" t="str">
            <v>Diperlukan  :</v>
          </cell>
        </row>
        <row r="195">
          <cell r="C195" t="str">
            <v>- Sekop</v>
          </cell>
          <cell r="D195" t="str">
            <v>=  4  buah</v>
          </cell>
        </row>
        <row r="196">
          <cell r="C196" t="str">
            <v>- Pacul</v>
          </cell>
          <cell r="D196" t="str">
            <v>=  4  buah</v>
          </cell>
        </row>
        <row r="197">
          <cell r="C197" t="str">
            <v>- Sendok Semen</v>
          </cell>
          <cell r="D197" t="str">
            <v>=  4  buah</v>
          </cell>
        </row>
        <row r="198">
          <cell r="C198" t="str">
            <v>- Ember Cor</v>
          </cell>
          <cell r="D198" t="str">
            <v>=  8  buah</v>
          </cell>
        </row>
        <row r="199">
          <cell r="C199" t="str">
            <v>- Gerobak Dorong</v>
          </cell>
          <cell r="D199" t="str">
            <v>=  3  buah</v>
          </cell>
        </row>
        <row r="203">
          <cell r="A203" t="str">
            <v>3.</v>
          </cell>
          <cell r="C203" t="str">
            <v>TENAGA</v>
          </cell>
        </row>
        <row r="204">
          <cell r="C204" t="str">
            <v>Produksi Pas. Batu yang menentukan</v>
          </cell>
          <cell r="E204" t="str">
            <v>( Prod. C. Mixer )</v>
          </cell>
          <cell r="G204" t="str">
            <v>Q1</v>
          </cell>
          <cell r="H204">
            <v>1.9153846153846155</v>
          </cell>
          <cell r="I204" t="str">
            <v>M3/Jam</v>
          </cell>
        </row>
        <row r="205">
          <cell r="C205" t="str">
            <v>Produksi Pasangan Batu dalam 1 hari  =  Tk x Q1</v>
          </cell>
          <cell r="G205" t="str">
            <v>Qt</v>
          </cell>
          <cell r="H205">
            <v>13.407692307692308</v>
          </cell>
          <cell r="I205" t="str">
            <v>M3</v>
          </cell>
        </row>
        <row r="207">
          <cell r="C207" t="str">
            <v>Kebutuhan tenaga :</v>
          </cell>
          <cell r="D207" t="str">
            <v>- Mandor</v>
          </cell>
          <cell r="G207" t="str">
            <v>M</v>
          </cell>
          <cell r="H207">
            <v>1</v>
          </cell>
          <cell r="I207" t="str">
            <v>orang</v>
          </cell>
        </row>
        <row r="208">
          <cell r="D208" t="str">
            <v>- Tukang Batu</v>
          </cell>
          <cell r="G208" t="str">
            <v>Tb</v>
          </cell>
          <cell r="H208">
            <v>3</v>
          </cell>
          <cell r="I208" t="str">
            <v>orang</v>
          </cell>
        </row>
        <row r="209">
          <cell r="D209" t="str">
            <v>- Pekerja</v>
          </cell>
          <cell r="G209" t="str">
            <v>P</v>
          </cell>
          <cell r="H209">
            <v>10</v>
          </cell>
          <cell r="I209" t="str">
            <v>orang</v>
          </cell>
        </row>
        <row r="211">
          <cell r="C211" t="str">
            <v>Koefisien Tenaga / M3   :</v>
          </cell>
        </row>
        <row r="212">
          <cell r="D212" t="str">
            <v>-  Mandor</v>
          </cell>
          <cell r="E212" t="str">
            <v>= (Tk x M) : Qt</v>
          </cell>
          <cell r="G212" t="str">
            <v>(L03)</v>
          </cell>
          <cell r="H212">
            <v>0.52208835341365456</v>
          </cell>
          <cell r="I212" t="str">
            <v>jam</v>
          </cell>
        </row>
        <row r="213">
          <cell r="D213" t="str">
            <v>-  Tukang</v>
          </cell>
          <cell r="E213" t="str">
            <v>= (Tk x Tb) : Qt</v>
          </cell>
          <cell r="G213" t="str">
            <v>(L02)</v>
          </cell>
          <cell r="H213">
            <v>1.5662650602409638</v>
          </cell>
          <cell r="I213" t="str">
            <v>jam</v>
          </cell>
        </row>
        <row r="214">
          <cell r="D214" t="str">
            <v>-  Pekerja</v>
          </cell>
          <cell r="E214" t="str">
            <v>= (Tk x P) : Qt</v>
          </cell>
          <cell r="G214" t="str">
            <v>(L01)</v>
          </cell>
          <cell r="H214">
            <v>5.2208835341365463</v>
          </cell>
          <cell r="I214" t="str">
            <v>jam</v>
          </cell>
        </row>
        <row r="216">
          <cell r="A216" t="str">
            <v>4.</v>
          </cell>
          <cell r="C216" t="str">
            <v>HARGA DASAR SATUAN UPAH, BAHAN DAN ALAT</v>
          </cell>
        </row>
        <row r="217">
          <cell r="C217" t="str">
            <v>Lihat lampiran.</v>
          </cell>
        </row>
        <row r="219">
          <cell r="A219" t="str">
            <v>5.</v>
          </cell>
          <cell r="C219" t="str">
            <v>ANALISA HARGA SATUAN PEKERJAAN</v>
          </cell>
        </row>
        <row r="220">
          <cell r="C220" t="str">
            <v>Lihat perhitungan dalam FORMULIR STANDAR UNTUK</v>
          </cell>
        </row>
        <row r="221">
          <cell r="C221" t="str">
            <v>PEREKEMAN ANALISA MASING-MASING HARGA</v>
          </cell>
        </row>
        <row r="222">
          <cell r="C222" t="str">
            <v>SATUAN.</v>
          </cell>
        </row>
        <row r="223">
          <cell r="C223" t="str">
            <v>Didapat Harga Satuan Pekerjaan :</v>
          </cell>
        </row>
        <row r="225">
          <cell r="C225" t="str">
            <v xml:space="preserve">Rp.  </v>
          </cell>
          <cell r="D225">
            <v>402021.21676028962</v>
          </cell>
          <cell r="E225" t="str">
            <v xml:space="preserve"> / M3</v>
          </cell>
        </row>
        <row r="228">
          <cell r="A228" t="str">
            <v>6.</v>
          </cell>
          <cell r="C228" t="str">
            <v>WAKTU PELAKSANAAN YANG DIPERLUKAN</v>
          </cell>
        </row>
        <row r="229">
          <cell r="C229" t="str">
            <v>Masa Pelaksanaan :</v>
          </cell>
          <cell r="D229" t="str">
            <v>. . . . . . . . . . . .</v>
          </cell>
          <cell r="E229" t="str">
            <v>bulan</v>
          </cell>
        </row>
        <row r="231">
          <cell r="A231" t="str">
            <v>7.</v>
          </cell>
          <cell r="C231" t="str">
            <v>VOLUME PEKERJAAN YANG DIPERLUKAN</v>
          </cell>
        </row>
        <row r="232">
          <cell r="C232" t="str">
            <v>Volume pekerjaan  :</v>
          </cell>
          <cell r="D232">
            <v>1</v>
          </cell>
          <cell r="E232" t="str">
            <v>M3</v>
          </cell>
        </row>
        <row r="243">
          <cell r="A243" t="str">
            <v>ITEM PEMBAYARAN NO.</v>
          </cell>
          <cell r="D243" t="str">
            <v>:  2.3 (1)</v>
          </cell>
          <cell r="J243" t="str">
            <v xml:space="preserve">Analisa EI-231 </v>
          </cell>
        </row>
        <row r="244">
          <cell r="A244" t="str">
            <v>JENIS PEKERJAAN</v>
          </cell>
          <cell r="D244" t="str">
            <v>:  Gorong2 Pipa Beton Bertulang Diameter &lt; 500 mm</v>
          </cell>
          <cell r="L244" t="str">
            <v>FORMULIR STANDAR UNTUK</v>
          </cell>
        </row>
        <row r="245">
          <cell r="A245" t="str">
            <v>SATUAN PEMBAYARAN</v>
          </cell>
          <cell r="D245" t="str">
            <v>:  M1</v>
          </cell>
          <cell r="J245" t="str">
            <v xml:space="preserve">         URAIAN ANALISA HARGA SATUAN</v>
          </cell>
          <cell r="L245" t="str">
            <v>PEREKAMAN ANALISA MASING-MASING HARGA SATUAN</v>
          </cell>
        </row>
        <row r="246">
          <cell r="L246"/>
        </row>
        <row r="248">
          <cell r="A248" t="str">
            <v>No.</v>
          </cell>
          <cell r="C248" t="str">
            <v>U R A I A N</v>
          </cell>
          <cell r="G248" t="str">
            <v>KODE</v>
          </cell>
          <cell r="H248" t="str">
            <v>KOEF.</v>
          </cell>
          <cell r="I248" t="str">
            <v>SATUAN</v>
          </cell>
          <cell r="J248" t="str">
            <v>KETERANGAN</v>
          </cell>
        </row>
        <row r="249">
          <cell r="L249" t="str">
            <v>PROYEK</v>
          </cell>
          <cell r="O249" t="str">
            <v>:</v>
          </cell>
        </row>
        <row r="250">
          <cell r="L250" t="str">
            <v>No. PAKET KONTRAK</v>
          </cell>
          <cell r="O250" t="str">
            <v>:</v>
          </cell>
        </row>
        <row r="251">
          <cell r="A251" t="str">
            <v>I.</v>
          </cell>
          <cell r="C251" t="str">
            <v>ASUMSI</v>
          </cell>
          <cell r="L251" t="str">
            <v>NAMA PAKET</v>
          </cell>
          <cell r="O251" t="str">
            <v>:</v>
          </cell>
        </row>
        <row r="252">
          <cell r="A252">
            <v>1</v>
          </cell>
          <cell r="C252" t="str">
            <v>Pekerjaan dilakukan secara mekanik/manual</v>
          </cell>
          <cell r="L252" t="str">
            <v>PROP / KAB / KODYA</v>
          </cell>
          <cell r="O252" t="str">
            <v>:</v>
          </cell>
        </row>
        <row r="253">
          <cell r="A253">
            <v>2</v>
          </cell>
          <cell r="C253" t="str">
            <v>Lokasi pekerjaan : sepanjang jalan</v>
          </cell>
          <cell r="L253" t="str">
            <v>ITEM PEMBAYARAN NO.</v>
          </cell>
          <cell r="O253" t="str">
            <v>:  2.3 (1)</v>
          </cell>
          <cell r="R253" t="str">
            <v>PERKIRAAN VOL. PEK.</v>
          </cell>
          <cell r="T253" t="str">
            <v>:</v>
          </cell>
          <cell r="U253">
            <v>1</v>
          </cell>
        </row>
        <row r="254">
          <cell r="A254">
            <v>3</v>
          </cell>
          <cell r="C254" t="str">
            <v>Diameter bagian dalam gorong-gorong</v>
          </cell>
          <cell r="G254" t="str">
            <v>d</v>
          </cell>
          <cell r="H254">
            <v>0.5</v>
          </cell>
          <cell r="I254" t="str">
            <v>m</v>
          </cell>
          <cell r="L254" t="str">
            <v>JENIS PEKERJAAN</v>
          </cell>
          <cell r="O254" t="str">
            <v>:  Gorong2 Pipa Beton Bertulang Diameter &lt; 500 mm</v>
          </cell>
          <cell r="R254" t="str">
            <v>TOTAL HARGA (Rp.)</v>
          </cell>
          <cell r="T254" t="str">
            <v>:</v>
          </cell>
          <cell r="U254">
            <v>218715.29344341051</v>
          </cell>
        </row>
        <row r="255">
          <cell r="A255">
            <v>4</v>
          </cell>
          <cell r="C255" t="str">
            <v>Jarak rata-rata Base Camp ke lokasi pekerjaan</v>
          </cell>
          <cell r="G255" t="str">
            <v>L</v>
          </cell>
          <cell r="H255">
            <v>8.7249999999999996</v>
          </cell>
          <cell r="I255" t="str">
            <v>Km</v>
          </cell>
          <cell r="L255" t="str">
            <v>SATUAN PEMBAYARAN</v>
          </cell>
          <cell r="O255" t="str">
            <v>:  M1</v>
          </cell>
          <cell r="Q255">
            <v>0</v>
          </cell>
          <cell r="R255" t="str">
            <v>% THD. BIAYA PROYEK</v>
          </cell>
          <cell r="T255" t="str">
            <v>:</v>
          </cell>
          <cell r="U255" t="e">
            <v>#DIV/0!</v>
          </cell>
        </row>
        <row r="256">
          <cell r="A256">
            <v>5</v>
          </cell>
          <cell r="C256" t="str">
            <v>Jam kerja efektif per-hari</v>
          </cell>
          <cell r="G256" t="str">
            <v>Tk</v>
          </cell>
          <cell r="H256">
            <v>7</v>
          </cell>
          <cell r="I256" t="str">
            <v>jam</v>
          </cell>
        </row>
        <row r="257">
          <cell r="A257">
            <v>6</v>
          </cell>
          <cell r="C257" t="str">
            <v>Tebal gorong-gorong</v>
          </cell>
          <cell r="G257" t="str">
            <v>tg</v>
          </cell>
          <cell r="H257">
            <v>6.5</v>
          </cell>
          <cell r="I257" t="str">
            <v>Cm</v>
          </cell>
        </row>
        <row r="258">
          <cell r="Q258" t="str">
            <v>PERKIRAAN</v>
          </cell>
          <cell r="R258" t="str">
            <v>HARGA</v>
          </cell>
          <cell r="S258" t="str">
            <v>JUMLAH</v>
          </cell>
        </row>
        <row r="259">
          <cell r="A259" t="str">
            <v>II.</v>
          </cell>
          <cell r="C259" t="str">
            <v>URUTAN KERJA</v>
          </cell>
          <cell r="L259" t="str">
            <v>NO.</v>
          </cell>
          <cell r="N259" t="str">
            <v>KOMPONEN</v>
          </cell>
          <cell r="P259" t="str">
            <v>SATUAN</v>
          </cell>
          <cell r="Q259" t="str">
            <v>KUANTITAS</v>
          </cell>
          <cell r="R259" t="str">
            <v>SATUAN</v>
          </cell>
          <cell r="S259" t="str">
            <v>HARGA</v>
          </cell>
        </row>
        <row r="260">
          <cell r="A260">
            <v>1</v>
          </cell>
          <cell r="C260" t="str">
            <v>Gorong-gorong dicetak di Base Camp</v>
          </cell>
          <cell r="R260" t="str">
            <v>(Rp.)</v>
          </cell>
          <cell r="S260" t="str">
            <v>(Rp.)</v>
          </cell>
        </row>
        <row r="261">
          <cell r="A261">
            <v>2</v>
          </cell>
          <cell r="C261" t="str">
            <v>Dump Truck mengangkut gorong-gorong jadi</v>
          </cell>
        </row>
        <row r="262">
          <cell r="C262" t="str">
            <v>ke lapangan</v>
          </cell>
        </row>
        <row r="263">
          <cell r="A263">
            <v>3</v>
          </cell>
          <cell r="C263" t="str">
            <v>Dasar gorong-gorong digali sesuai kebutuhan dan ma-</v>
          </cell>
          <cell r="L263" t="str">
            <v>A.</v>
          </cell>
          <cell r="N263" t="str">
            <v>TENAGA</v>
          </cell>
        </row>
        <row r="264">
          <cell r="C264" t="str">
            <v>terial backfill dipadatkan dengan Tamper</v>
          </cell>
        </row>
        <row r="265">
          <cell r="A265">
            <v>4</v>
          </cell>
          <cell r="C265" t="str">
            <v>Tebal lapis porus pada dasar gorong-gorong pipa</v>
          </cell>
          <cell r="G265" t="str">
            <v>tp</v>
          </cell>
          <cell r="H265">
            <v>0.1</v>
          </cell>
          <cell r="I265" t="str">
            <v>M</v>
          </cell>
          <cell r="J265" t="str">
            <v xml:space="preserve"> Sand bedding</v>
          </cell>
          <cell r="L265" t="str">
            <v>1.</v>
          </cell>
          <cell r="N265" t="str">
            <v>Pekerja</v>
          </cell>
          <cell r="O265" t="str">
            <v>(L01)</v>
          </cell>
          <cell r="P265" t="str">
            <v>jam</v>
          </cell>
          <cell r="Q265">
            <v>2.3333333333333335</v>
          </cell>
          <cell r="R265">
            <v>2857.14</v>
          </cell>
          <cell r="U265">
            <v>6666.66</v>
          </cell>
        </row>
        <row r="266">
          <cell r="A266">
            <v>5</v>
          </cell>
          <cell r="C266" t="str">
            <v>Material pilihan untuk penimbunan kembali (padat)</v>
          </cell>
          <cell r="L266" t="str">
            <v>2.</v>
          </cell>
          <cell r="N266" t="str">
            <v>Tukang</v>
          </cell>
          <cell r="O266" t="str">
            <v>(L02)</v>
          </cell>
          <cell r="P266" t="str">
            <v>jam</v>
          </cell>
          <cell r="Q266">
            <v>0.93333333333333335</v>
          </cell>
          <cell r="R266">
            <v>4285.71</v>
          </cell>
          <cell r="U266">
            <v>3999.9960000000001</v>
          </cell>
        </row>
        <row r="267">
          <cell r="A267">
            <v>6</v>
          </cell>
          <cell r="C267" t="str">
            <v>Sekelompok pekerja akan melaksanakan pekerjaan</v>
          </cell>
          <cell r="L267" t="str">
            <v>3.</v>
          </cell>
          <cell r="N267" t="str">
            <v>Mandor</v>
          </cell>
          <cell r="O267" t="str">
            <v>(L03)</v>
          </cell>
          <cell r="P267" t="str">
            <v>jam</v>
          </cell>
          <cell r="Q267">
            <v>0.46666666666666667</v>
          </cell>
          <cell r="R267">
            <v>3214.29</v>
          </cell>
          <cell r="U267">
            <v>1500.002</v>
          </cell>
        </row>
        <row r="268">
          <cell r="C268" t="str">
            <v>dengan cara manual dengan menggunakan alat bantu</v>
          </cell>
        </row>
        <row r="269">
          <cell r="Q269" t="str">
            <v xml:space="preserve">JUMLAH HARGA TENAGA   </v>
          </cell>
          <cell r="U269">
            <v>12166.657999999999</v>
          </cell>
        </row>
        <row r="271">
          <cell r="A271" t="str">
            <v>III.</v>
          </cell>
          <cell r="C271" t="str">
            <v>PEMAKAIAN BAHAN, ALAT DAN TENAGA</v>
          </cell>
          <cell r="L271" t="str">
            <v>B.</v>
          </cell>
          <cell r="N271" t="str">
            <v>BAHAN</v>
          </cell>
        </row>
        <row r="272">
          <cell r="A272" t="str">
            <v xml:space="preserve">   1.</v>
          </cell>
          <cell r="C272" t="str">
            <v>BAHAN</v>
          </cell>
        </row>
        <row r="273">
          <cell r="C273" t="str">
            <v>Untuk mendapatkan 1 M' gorong-gorong diperlukan</v>
          </cell>
          <cell r="L273" t="str">
            <v>1.</v>
          </cell>
          <cell r="N273" t="str">
            <v>Beton K-300</v>
          </cell>
          <cell r="O273" t="str">
            <v>(EI-714)</v>
          </cell>
          <cell r="P273" t="str">
            <v>M3</v>
          </cell>
          <cell r="Q273">
            <v>0.11537499020308517</v>
          </cell>
          <cell r="R273">
            <v>652902.54982502444</v>
          </cell>
          <cell r="U273">
            <v>75328.625289631527</v>
          </cell>
        </row>
        <row r="274">
          <cell r="C274" t="str">
            <v>- Beton K-300 = (22/7*((2*tg/100+d)/2)^2)-(22/7*(d/2)^2))*1</v>
          </cell>
          <cell r="G274" t="str">
            <v>(EI-714)</v>
          </cell>
          <cell r="H274">
            <v>0.11537499020308517</v>
          </cell>
          <cell r="I274" t="str">
            <v>M3</v>
          </cell>
          <cell r="L274" t="str">
            <v>2.</v>
          </cell>
          <cell r="N274" t="str">
            <v>Baja Tulangan</v>
          </cell>
          <cell r="O274" t="str">
            <v>(M39)</v>
          </cell>
          <cell r="P274" t="str">
            <v>Kg</v>
          </cell>
          <cell r="Q274">
            <v>12.691248922339369</v>
          </cell>
          <cell r="R274">
            <v>4000</v>
          </cell>
          <cell r="U274">
            <v>50764.995689357478</v>
          </cell>
        </row>
        <row r="275">
          <cell r="C275" t="str">
            <v>- Baja Tulangan (asumsi 100kg/m3)</v>
          </cell>
          <cell r="G275" t="str">
            <v>(M39)</v>
          </cell>
          <cell r="H275">
            <v>12.691248922339369</v>
          </cell>
          <cell r="I275" t="str">
            <v>Kg</v>
          </cell>
          <cell r="L275" t="str">
            <v>3.</v>
          </cell>
          <cell r="N275" t="str">
            <v>Urugan Porus</v>
          </cell>
          <cell r="O275" t="str">
            <v>(EI-241)</v>
          </cell>
          <cell r="P275" t="str">
            <v>M3</v>
          </cell>
          <cell r="Q275">
            <v>0.12915000000000001</v>
          </cell>
          <cell r="R275">
            <v>186901.40625406182</v>
          </cell>
          <cell r="U275">
            <v>24138.316617712087</v>
          </cell>
        </row>
        <row r="276">
          <cell r="C276" t="str">
            <v>- Timbunan Porus      = {(tp*(0.3+2*tg/100+d+0.3)*1)*1.05}</v>
          </cell>
          <cell r="G276" t="str">
            <v>(EI-241)</v>
          </cell>
          <cell r="H276">
            <v>0.12915000000000001</v>
          </cell>
          <cell r="I276" t="str">
            <v>M3</v>
          </cell>
          <cell r="L276" t="str">
            <v>4.</v>
          </cell>
          <cell r="N276" t="str">
            <v>Mat. Pilihan</v>
          </cell>
          <cell r="O276" t="str">
            <v>(M09)</v>
          </cell>
          <cell r="P276" t="str">
            <v>M3</v>
          </cell>
          <cell r="Q276">
            <v>0.87365249999999994</v>
          </cell>
          <cell r="R276">
            <v>25000</v>
          </cell>
          <cell r="U276">
            <v>21841.3125</v>
          </cell>
        </row>
        <row r="277">
          <cell r="C277" t="str">
            <v>- Material Pilihan</v>
          </cell>
          <cell r="D277" t="str">
            <v>= ((2*tg/100+d+0.3)*(0.3+2*tg/100+d+0.3)</v>
          </cell>
          <cell r="G277" t="str">
            <v>(M09)</v>
          </cell>
          <cell r="H277">
            <v>0.87365249999999994</v>
          </cell>
          <cell r="I277" t="str">
            <v>M3</v>
          </cell>
          <cell r="J277" t="str">
            <v xml:space="preserve"> = Vp</v>
          </cell>
        </row>
        <row r="278">
          <cell r="D278" t="str">
            <v xml:space="preserve">   -(22/7*(0.5*(2*tg/100+d))^2))*1*1.05</v>
          </cell>
        </row>
        <row r="279">
          <cell r="A279" t="str">
            <v xml:space="preserve">   2.</v>
          </cell>
          <cell r="C279" t="str">
            <v>ALAT</v>
          </cell>
          <cell r="Q279" t="str">
            <v xml:space="preserve">JUMLAH HARGA BAHAN   </v>
          </cell>
          <cell r="U279">
            <v>172073.25009670109</v>
          </cell>
        </row>
        <row r="280">
          <cell r="A280" t="str">
            <v>2.a.</v>
          </cell>
          <cell r="C280" t="str">
            <v>TAMPER</v>
          </cell>
          <cell r="G280" t="str">
            <v>(E25)</v>
          </cell>
        </row>
        <row r="281">
          <cell r="C281" t="str">
            <v>Kecepatan</v>
          </cell>
          <cell r="G281" t="str">
            <v>v</v>
          </cell>
          <cell r="H281">
            <v>0.5</v>
          </cell>
          <cell r="I281" t="str">
            <v>Km / Jam</v>
          </cell>
          <cell r="L281" t="str">
            <v>C.</v>
          </cell>
          <cell r="N281" t="str">
            <v>PERALATAN</v>
          </cell>
        </row>
        <row r="282">
          <cell r="C282" t="str">
            <v>Efisiensi alat</v>
          </cell>
          <cell r="G282" t="str">
            <v>Fa</v>
          </cell>
          <cell r="H282">
            <v>0.83</v>
          </cell>
          <cell r="I282" t="str">
            <v>-</v>
          </cell>
        </row>
        <row r="283">
          <cell r="C283" t="str">
            <v>Lebar pemadatan</v>
          </cell>
          <cell r="G283" t="str">
            <v>Lb</v>
          </cell>
          <cell r="H283">
            <v>0.4</v>
          </cell>
          <cell r="I283" t="str">
            <v>M</v>
          </cell>
          <cell r="L283" t="str">
            <v>1.</v>
          </cell>
          <cell r="N283" t="str">
            <v>Tamper</v>
          </cell>
          <cell r="O283" t="str">
            <v>(E25)</v>
          </cell>
          <cell r="P283" t="str">
            <v>jam</v>
          </cell>
          <cell r="Q283">
            <v>0.26314834337349391</v>
          </cell>
          <cell r="R283">
            <v>18672.16854694486</v>
          </cell>
          <cell r="U283">
            <v>4913.5502203191991</v>
          </cell>
        </row>
        <row r="284">
          <cell r="C284" t="str">
            <v>Banyak lintasan</v>
          </cell>
          <cell r="G284" t="str">
            <v>n</v>
          </cell>
          <cell r="H284">
            <v>10</v>
          </cell>
          <cell r="I284" t="str">
            <v>lintasan</v>
          </cell>
          <cell r="L284" t="str">
            <v>2.</v>
          </cell>
          <cell r="N284" t="str">
            <v>Dump Truck</v>
          </cell>
          <cell r="O284" t="str">
            <v>(E08)</v>
          </cell>
          <cell r="P284" t="str">
            <v>jam</v>
          </cell>
          <cell r="Q284">
            <v>5.9738955823293166E-2</v>
          </cell>
          <cell r="R284">
            <v>153645.58193291764</v>
          </cell>
          <cell r="U284">
            <v>9178.6266315347384</v>
          </cell>
        </row>
        <row r="285">
          <cell r="C285" t="str">
            <v>Tebal lapis hamparan</v>
          </cell>
          <cell r="G285" t="str">
            <v>tp</v>
          </cell>
          <cell r="H285">
            <v>0.2</v>
          </cell>
          <cell r="I285" t="str">
            <v>M</v>
          </cell>
          <cell r="L285" t="str">
            <v>3.</v>
          </cell>
          <cell r="N285" t="str">
            <v>Alat  Bantu</v>
          </cell>
          <cell r="P285" t="str">
            <v>Ls</v>
          </cell>
          <cell r="Q285">
            <v>1</v>
          </cell>
          <cell r="R285">
            <v>500</v>
          </cell>
          <cell r="U285">
            <v>500</v>
          </cell>
        </row>
        <row r="288">
          <cell r="C288" t="str">
            <v>Kap. Prod. / Jam   =</v>
          </cell>
          <cell r="D288" t="str">
            <v>v x 1000 x Fa x Lb x 60</v>
          </cell>
          <cell r="G288" t="str">
            <v>Q1</v>
          </cell>
          <cell r="H288">
            <v>3.3200000000000003</v>
          </cell>
          <cell r="I288" t="str">
            <v xml:space="preserve">M3 / Jam </v>
          </cell>
        </row>
        <row r="289">
          <cell r="D289" t="str">
            <v xml:space="preserve">    n x tp</v>
          </cell>
        </row>
        <row r="291">
          <cell r="C291" t="str">
            <v>Koefisien Alat / m'</v>
          </cell>
          <cell r="D291" t="str">
            <v xml:space="preserve"> =  1  :  Q1 x Vp</v>
          </cell>
          <cell r="G291" t="str">
            <v>(E25)</v>
          </cell>
          <cell r="H291">
            <v>0.26314834337349391</v>
          </cell>
          <cell r="I291" t="str">
            <v>jam</v>
          </cell>
          <cell r="Q291" t="str">
            <v xml:space="preserve">JUMLAH HARGA PERALATAN   </v>
          </cell>
          <cell r="U291">
            <v>14592.176851853937</v>
          </cell>
        </row>
        <row r="293">
          <cell r="A293" t="str">
            <v>2.b.</v>
          </cell>
          <cell r="C293" t="str">
            <v>DUMP TRUCK</v>
          </cell>
          <cell r="G293" t="str">
            <v>(E08)</v>
          </cell>
          <cell r="L293" t="str">
            <v>D.</v>
          </cell>
          <cell r="N293" t="str">
            <v>JUMLAH HARGA TENAGA, BAHAN DAN PERALATAN  ( A + B + C )</v>
          </cell>
          <cell r="U293">
            <v>198832.08494855501</v>
          </cell>
        </row>
        <row r="294">
          <cell r="C294" t="str">
            <v>Kapasitas bak sekali muat</v>
          </cell>
          <cell r="G294" t="str">
            <v>V</v>
          </cell>
          <cell r="H294">
            <v>15</v>
          </cell>
          <cell r="I294" t="str">
            <v>Buah/M'</v>
          </cell>
          <cell r="L294" t="str">
            <v>E.</v>
          </cell>
          <cell r="N294" t="str">
            <v>OVERHEAD &amp; PROFIT</v>
          </cell>
          <cell r="P294">
            <v>10</v>
          </cell>
          <cell r="Q294" t="str">
            <v>%  x  D</v>
          </cell>
          <cell r="U294">
            <v>19883.208494855502</v>
          </cell>
        </row>
        <row r="295">
          <cell r="C295" t="str">
            <v>Faktor efisiensi alat</v>
          </cell>
          <cell r="G295" t="str">
            <v>Fa</v>
          </cell>
          <cell r="H295">
            <v>0.83</v>
          </cell>
          <cell r="L295" t="str">
            <v>F.</v>
          </cell>
          <cell r="N295" t="str">
            <v>HARGA SATUAN PEKERJAAN  ( D + E )</v>
          </cell>
          <cell r="U295">
            <v>218715.29344341051</v>
          </cell>
        </row>
        <row r="296">
          <cell r="C296" t="str">
            <v>Kecepatanrata-rata bermuatan</v>
          </cell>
          <cell r="G296" t="str">
            <v>v1</v>
          </cell>
          <cell r="H296">
            <v>20</v>
          </cell>
          <cell r="I296" t="str">
            <v>Km/Jam</v>
          </cell>
          <cell r="L296" t="str">
            <v>Note: 1</v>
          </cell>
          <cell r="N296" t="str">
            <v>SATUAN dapat berdasarkan atas jam operasi untuk Tenaga Kerja dan Peralatan, volume dan/atau ukuran</v>
          </cell>
        </row>
        <row r="297">
          <cell r="C297" t="str">
            <v>Kecepatan rata-rata kosong</v>
          </cell>
          <cell r="G297" t="str">
            <v>v2</v>
          </cell>
          <cell r="H297">
            <v>30</v>
          </cell>
          <cell r="I297" t="str">
            <v>Km/Jam</v>
          </cell>
          <cell r="N297" t="str">
            <v>berat untuk bahan-bahan.</v>
          </cell>
        </row>
        <row r="298">
          <cell r="C298" t="str">
            <v>Waktu siklus    :</v>
          </cell>
          <cell r="G298" t="str">
            <v>Ts1</v>
          </cell>
          <cell r="L298">
            <v>2</v>
          </cell>
          <cell r="N298" t="str">
            <v>Kuantitas satuan adalah kuantitas setiap komponen untuk menyelesaikan satu satuan pekerjaan dari nomor</v>
          </cell>
        </row>
        <row r="299">
          <cell r="C299" t="str">
            <v>- Waktu  tempuh in  si  = (L : v1 ) x 60</v>
          </cell>
          <cell r="G299" t="str">
            <v>T1</v>
          </cell>
          <cell r="H299">
            <v>26.174999999999997</v>
          </cell>
          <cell r="I299" t="str">
            <v>menit</v>
          </cell>
          <cell r="N299" t="str">
            <v>mata pembayaran.</v>
          </cell>
        </row>
        <row r="300">
          <cell r="C300" t="str">
            <v>-  Waktutempuh kosong  = (L : v2)  x  60</v>
          </cell>
          <cell r="G300" t="str">
            <v>T2</v>
          </cell>
          <cell r="H300">
            <v>17.45</v>
          </cell>
          <cell r="I300" t="str">
            <v>menit</v>
          </cell>
          <cell r="L300">
            <v>3</v>
          </cell>
          <cell r="N300" t="str">
            <v>Biaya satuan untuk peralatan sudah termasuk bahan bakar, bahan habis dipakai dan operator.</v>
          </cell>
        </row>
        <row r="301">
          <cell r="C301" t="str">
            <v>-  Muat, bongkar dan lain-lain</v>
          </cell>
          <cell r="G301" t="str">
            <v>T3</v>
          </cell>
          <cell r="H301">
            <v>1</v>
          </cell>
          <cell r="I301" t="str">
            <v>menit</v>
          </cell>
          <cell r="L301">
            <v>4</v>
          </cell>
          <cell r="N301" t="str">
            <v>Biaya satuan sudah termasuk pengeluaran untuk seluruh pajak yang berkaitan (tetapi tidak termasuk PPN</v>
          </cell>
        </row>
        <row r="302">
          <cell r="G302" t="str">
            <v>Ts1</v>
          </cell>
          <cell r="H302">
            <v>44.625</v>
          </cell>
          <cell r="I302" t="str">
            <v>menit</v>
          </cell>
          <cell r="N302" t="str">
            <v>yang dibayar dari kontrak) dan biaya-biaya lainnya.</v>
          </cell>
        </row>
        <row r="303">
          <cell r="J303" t="str">
            <v>Berlanjut ke halaman berikut</v>
          </cell>
        </row>
        <row r="304">
          <cell r="A304" t="str">
            <v>ITEM PEMBAYARAN NO.</v>
          </cell>
          <cell r="D304" t="str">
            <v>:  2.3 (1)</v>
          </cell>
          <cell r="J304" t="str">
            <v xml:space="preserve">Analisa EI-231 </v>
          </cell>
        </row>
        <row r="305">
          <cell r="A305" t="str">
            <v>JENIS PEKERJAAN</v>
          </cell>
          <cell r="D305" t="str">
            <v>:  Gorong2 Pipa Beton Bertulang Diameter &lt; 500 mm</v>
          </cell>
        </row>
        <row r="306">
          <cell r="A306" t="str">
            <v>SATUAN PEMBAYARAN</v>
          </cell>
          <cell r="D306" t="str">
            <v>:  M1</v>
          </cell>
          <cell r="J306" t="str">
            <v xml:space="preserve">         URAIAN ANALISA HARGA SATUAN</v>
          </cell>
        </row>
        <row r="307">
          <cell r="J307" t="str">
            <v>Lanjutan</v>
          </cell>
        </row>
        <row r="309">
          <cell r="A309" t="str">
            <v>No.</v>
          </cell>
          <cell r="C309" t="str">
            <v>U R A I A N</v>
          </cell>
          <cell r="G309" t="str">
            <v>KODE</v>
          </cell>
          <cell r="H309" t="str">
            <v>KOEF.</v>
          </cell>
          <cell r="I309" t="str">
            <v>SATUAN</v>
          </cell>
          <cell r="J309" t="str">
            <v>KETERANGAN</v>
          </cell>
        </row>
        <row r="312">
          <cell r="C312" t="str">
            <v>Kapasitas Produksi / Jam   =</v>
          </cell>
          <cell r="E312" t="str">
            <v>V x Fa x 60</v>
          </cell>
          <cell r="G312" t="str">
            <v>Q2</v>
          </cell>
          <cell r="H312">
            <v>16.739495798319329</v>
          </cell>
          <cell r="I312" t="str">
            <v xml:space="preserve">M' / Jam </v>
          </cell>
        </row>
        <row r="313">
          <cell r="E313" t="str">
            <v>Ts1</v>
          </cell>
        </row>
        <row r="315">
          <cell r="C315" t="str">
            <v>Koefisien Alat / m'</v>
          </cell>
          <cell r="D315" t="str">
            <v xml:space="preserve"> =  1  :  Q2</v>
          </cell>
          <cell r="G315" t="str">
            <v>(E08)</v>
          </cell>
          <cell r="H315">
            <v>5.9738955823293166E-2</v>
          </cell>
          <cell r="I315" t="str">
            <v>jam</v>
          </cell>
        </row>
        <row r="318">
          <cell r="A318" t="str">
            <v>2.c.</v>
          </cell>
          <cell r="C318" t="str">
            <v>ALAT  BANTU</v>
          </cell>
        </row>
        <row r="319">
          <cell r="C319" t="str">
            <v>Diperlukan alat-alat bantu kecil</v>
          </cell>
          <cell r="J319" t="str">
            <v>Lump Sump</v>
          </cell>
        </row>
        <row r="320">
          <cell r="C320" t="str">
            <v>- Sekop    =         3   buah</v>
          </cell>
        </row>
        <row r="321">
          <cell r="C321" t="str">
            <v>- Pacul     =         3   buah</v>
          </cell>
        </row>
        <row r="322">
          <cell r="C322" t="str">
            <v>- Alat-alat kecil lain</v>
          </cell>
        </row>
        <row r="324">
          <cell r="A324" t="str">
            <v xml:space="preserve">   3.</v>
          </cell>
          <cell r="C324" t="str">
            <v>TENAGA</v>
          </cell>
        </row>
        <row r="325">
          <cell r="C325" t="str">
            <v>Produksi Gorong-gorong / hari</v>
          </cell>
          <cell r="G325" t="str">
            <v>Qt</v>
          </cell>
          <cell r="H325">
            <v>15</v>
          </cell>
          <cell r="I325" t="str">
            <v>M'</v>
          </cell>
        </row>
        <row r="326">
          <cell r="C326" t="str">
            <v>Kebutuhan tenaga :</v>
          </cell>
        </row>
        <row r="327">
          <cell r="D327" t="str">
            <v>- Pekerja</v>
          </cell>
          <cell r="G327" t="str">
            <v>P</v>
          </cell>
          <cell r="H327">
            <v>5</v>
          </cell>
          <cell r="I327" t="str">
            <v>orang</v>
          </cell>
        </row>
        <row r="328">
          <cell r="D328" t="str">
            <v>- Tukang</v>
          </cell>
          <cell r="G328" t="str">
            <v>T</v>
          </cell>
          <cell r="H328">
            <v>2</v>
          </cell>
          <cell r="I328" t="str">
            <v>orang</v>
          </cell>
        </row>
        <row r="329">
          <cell r="D329" t="str">
            <v>- Mandor</v>
          </cell>
          <cell r="G329" t="str">
            <v>M</v>
          </cell>
          <cell r="H329">
            <v>1</v>
          </cell>
          <cell r="I329" t="str">
            <v>orang</v>
          </cell>
        </row>
        <row r="331">
          <cell r="C331" t="str">
            <v>Koefisien tenaga / M1   :</v>
          </cell>
        </row>
        <row r="332">
          <cell r="D332" t="str">
            <v>- Pekerja</v>
          </cell>
          <cell r="E332" t="str">
            <v>= (Tk x P) : Qt</v>
          </cell>
          <cell r="G332" t="str">
            <v>(L01)</v>
          </cell>
          <cell r="H332">
            <v>2.3333333333333335</v>
          </cell>
          <cell r="I332" t="str">
            <v>Jam</v>
          </cell>
        </row>
        <row r="333">
          <cell r="D333" t="str">
            <v>- Tukang</v>
          </cell>
          <cell r="E333" t="str">
            <v>= (Tk x T) : Qt</v>
          </cell>
          <cell r="G333" t="str">
            <v>(L02)</v>
          </cell>
          <cell r="H333">
            <v>0.93333333333333335</v>
          </cell>
          <cell r="I333" t="str">
            <v>Jam</v>
          </cell>
        </row>
        <row r="334">
          <cell r="D334" t="str">
            <v>- Mandor</v>
          </cell>
          <cell r="E334" t="str">
            <v>= (Tk x M) : Qt</v>
          </cell>
          <cell r="G334" t="str">
            <v>(L03)</v>
          </cell>
          <cell r="H334">
            <v>0.46666666666666667</v>
          </cell>
          <cell r="I334" t="str">
            <v>Jam</v>
          </cell>
        </row>
        <row r="336">
          <cell r="A336" t="str">
            <v>4.</v>
          </cell>
          <cell r="C336" t="str">
            <v>HARGA DASAR SATUAN UPAH, BAHAN DAN ALAT</v>
          </cell>
        </row>
        <row r="337">
          <cell r="C337" t="str">
            <v>Lihat lampiran.</v>
          </cell>
        </row>
        <row r="340">
          <cell r="A340" t="str">
            <v>5.</v>
          </cell>
          <cell r="C340" t="str">
            <v>ANALISA HARGA SATUAN PEKERJAAN</v>
          </cell>
        </row>
        <row r="341">
          <cell r="C341" t="str">
            <v>Lihat perhitungan dalam FORMULIR STANDAR UNTUK</v>
          </cell>
        </row>
        <row r="342">
          <cell r="C342" t="str">
            <v>PEREKEMAN ANALISA MASING-MASING HARGA</v>
          </cell>
        </row>
        <row r="343">
          <cell r="C343" t="str">
            <v>SATUAN.</v>
          </cell>
        </row>
        <row r="344">
          <cell r="C344" t="str">
            <v>Didapat Harga Satuan Pekerjaan :</v>
          </cell>
        </row>
        <row r="346">
          <cell r="C346" t="str">
            <v xml:space="preserve">Rp.  </v>
          </cell>
          <cell r="D346">
            <v>218715.29344341051</v>
          </cell>
          <cell r="E346" t="str">
            <v xml:space="preserve"> / M'</v>
          </cell>
        </row>
        <row r="349">
          <cell r="A349" t="str">
            <v>6.</v>
          </cell>
          <cell r="C349" t="str">
            <v>WAKTU PELAKSANAAN YANG DIPERLUKAN</v>
          </cell>
        </row>
        <row r="350">
          <cell r="C350" t="str">
            <v>Masa Pelaksanaan :</v>
          </cell>
          <cell r="D350" t="str">
            <v>. . . . . . . . . . . .</v>
          </cell>
          <cell r="E350" t="str">
            <v>bulan</v>
          </cell>
        </row>
        <row r="352">
          <cell r="A352" t="str">
            <v>7.</v>
          </cell>
          <cell r="C352" t="str">
            <v>VOLUME PEKERJAAN YANG DIPERLUKAN</v>
          </cell>
        </row>
        <row r="353">
          <cell r="C353" t="str">
            <v>Volume pekerjaan  :</v>
          </cell>
          <cell r="D353">
            <v>1</v>
          </cell>
          <cell r="E353" t="str">
            <v>M'</v>
          </cell>
        </row>
        <row r="363">
          <cell r="A363" t="str">
            <v>ITEM PEMBAYARAN NO.</v>
          </cell>
          <cell r="D363" t="str">
            <v>:  2.3 (2)</v>
          </cell>
          <cell r="J363" t="str">
            <v xml:space="preserve">Analisa EI-232 </v>
          </cell>
        </row>
        <row r="364">
          <cell r="A364" t="str">
            <v>JENIS PEKERJAAN</v>
          </cell>
          <cell r="D364" t="str">
            <v>:  Gorong2 Pipa Beton Bertulang 500 mm &lt; diameter dalam 700 mm</v>
          </cell>
          <cell r="L364" t="str">
            <v>FORMULIR STANDAR UNTUK</v>
          </cell>
        </row>
        <row r="365">
          <cell r="A365" t="str">
            <v>SATUAN PEMBAYARAN</v>
          </cell>
          <cell r="D365" t="str">
            <v>:  M1</v>
          </cell>
          <cell r="J365" t="str">
            <v xml:space="preserve">         URAIAN ANALISA HARGA SATUAN</v>
          </cell>
          <cell r="L365" t="str">
            <v>PEREKAMAN ANALISA MASING-MASING HARGA SATUAN</v>
          </cell>
        </row>
        <row r="366">
          <cell r="L366"/>
        </row>
        <row r="368">
          <cell r="A368" t="str">
            <v>No.</v>
          </cell>
          <cell r="C368" t="str">
            <v>U R A I A N</v>
          </cell>
          <cell r="G368" t="str">
            <v>KODE</v>
          </cell>
          <cell r="H368" t="str">
            <v>KOEF.</v>
          </cell>
          <cell r="I368" t="str">
            <v>SATUAN</v>
          </cell>
          <cell r="J368" t="str">
            <v>KETERANGAN</v>
          </cell>
        </row>
        <row r="369">
          <cell r="L369" t="str">
            <v>PROYEK</v>
          </cell>
          <cell r="O369" t="str">
            <v>:</v>
          </cell>
        </row>
        <row r="370">
          <cell r="L370" t="str">
            <v>No. PAKET KONTRAK</v>
          </cell>
          <cell r="O370" t="str">
            <v>:</v>
          </cell>
        </row>
        <row r="371">
          <cell r="A371" t="str">
            <v>I.</v>
          </cell>
          <cell r="C371" t="str">
            <v>ASUMSI</v>
          </cell>
          <cell r="L371" t="str">
            <v>NAMA PAKET</v>
          </cell>
          <cell r="O371" t="str">
            <v>:</v>
          </cell>
        </row>
        <row r="372">
          <cell r="A372">
            <v>1</v>
          </cell>
          <cell r="C372" t="str">
            <v>Pekerjaan dilakukan secara mekanik/manual</v>
          </cell>
          <cell r="L372" t="str">
            <v>PROP / KAB / KODYA</v>
          </cell>
          <cell r="O372" t="str">
            <v>:</v>
          </cell>
        </row>
        <row r="373">
          <cell r="A373">
            <v>2</v>
          </cell>
          <cell r="C373" t="str">
            <v>Lokasi pekerjaan : sepanjang jalan</v>
          </cell>
          <cell r="L373" t="str">
            <v>ITEM PEMBAYARAN NO.</v>
          </cell>
          <cell r="O373" t="str">
            <v>:  2.3 (2)</v>
          </cell>
          <cell r="R373" t="str">
            <v>PERKIRAAN VOL. PEK.</v>
          </cell>
          <cell r="T373" t="str">
            <v>:</v>
          </cell>
          <cell r="U373">
            <v>1</v>
          </cell>
        </row>
        <row r="374">
          <cell r="A374">
            <v>3</v>
          </cell>
          <cell r="C374" t="str">
            <v>Diameter bagian dalam gorong-gorong</v>
          </cell>
          <cell r="G374" t="str">
            <v>d</v>
          </cell>
          <cell r="H374">
            <v>0.6</v>
          </cell>
          <cell r="I374" t="str">
            <v>m</v>
          </cell>
          <cell r="L374" t="str">
            <v>JENIS PEKERJAAN</v>
          </cell>
          <cell r="O374" t="str">
            <v>:  Gorong2 Pipa Beton Bertulang 500 mm &lt; diameter dalam 700 mm</v>
          </cell>
          <cell r="R374" t="str">
            <v>TOTAL HARGA (Rp.)</v>
          </cell>
          <cell r="T374" t="str">
            <v>:</v>
          </cell>
          <cell r="U374">
            <v>282846.80804673955</v>
          </cell>
        </row>
        <row r="375">
          <cell r="A375">
            <v>4</v>
          </cell>
          <cell r="C375" t="str">
            <v>Jarak rata-rata Base Camp ke lokasi pekerjaan</v>
          </cell>
          <cell r="G375" t="str">
            <v>L</v>
          </cell>
          <cell r="H375">
            <v>8.7249999999999996</v>
          </cell>
          <cell r="I375" t="str">
            <v>Km</v>
          </cell>
          <cell r="L375" t="str">
            <v>SATUAN PEMBAYARAN</v>
          </cell>
          <cell r="O375" t="str">
            <v>:  M1</v>
          </cell>
          <cell r="Q375">
            <v>0</v>
          </cell>
          <cell r="R375" t="str">
            <v>% THD. BIAYA PROYEK</v>
          </cell>
          <cell r="T375" t="str">
            <v>:</v>
          </cell>
          <cell r="U375" t="e">
            <v>#DIV/0!</v>
          </cell>
        </row>
        <row r="376">
          <cell r="A376">
            <v>5</v>
          </cell>
          <cell r="C376" t="str">
            <v>Jam kerja efektif per-hari</v>
          </cell>
          <cell r="G376" t="str">
            <v>Tk</v>
          </cell>
          <cell r="H376">
            <v>7</v>
          </cell>
          <cell r="I376" t="str">
            <v>jam</v>
          </cell>
        </row>
        <row r="377">
          <cell r="A377">
            <v>6</v>
          </cell>
          <cell r="C377" t="str">
            <v>Tebal gorong-gorong</v>
          </cell>
          <cell r="G377" t="str">
            <v>tg</v>
          </cell>
          <cell r="H377">
            <v>6.5</v>
          </cell>
          <cell r="I377" t="str">
            <v>Cm</v>
          </cell>
        </row>
        <row r="378">
          <cell r="Q378" t="str">
            <v>PERKIRAAN</v>
          </cell>
          <cell r="R378" t="str">
            <v>HARGA</v>
          </cell>
          <cell r="S378" t="str">
            <v>JUMLAH</v>
          </cell>
        </row>
        <row r="379">
          <cell r="A379" t="str">
            <v>II.</v>
          </cell>
          <cell r="C379" t="str">
            <v>URUTAN KERJA</v>
          </cell>
          <cell r="L379" t="str">
            <v>NO.</v>
          </cell>
          <cell r="N379" t="str">
            <v>KOMPONEN</v>
          </cell>
          <cell r="P379" t="str">
            <v>SATUAN</v>
          </cell>
          <cell r="Q379" t="str">
            <v>KUANTITAS</v>
          </cell>
          <cell r="R379" t="str">
            <v>SATUAN</v>
          </cell>
          <cell r="S379" t="str">
            <v>HARGA</v>
          </cell>
        </row>
        <row r="380">
          <cell r="A380">
            <v>1</v>
          </cell>
          <cell r="C380" t="str">
            <v>Gorong-gorong dicetak di Base Camp</v>
          </cell>
          <cell r="R380" t="str">
            <v>(Rp.)</v>
          </cell>
          <cell r="S380" t="str">
            <v>(Rp.)</v>
          </cell>
        </row>
        <row r="381">
          <cell r="A381">
            <v>2</v>
          </cell>
          <cell r="C381" t="str">
            <v>Dump Truck mengangkut gorong-gorong jadi</v>
          </cell>
        </row>
        <row r="382">
          <cell r="C382" t="str">
            <v>ke lapangan</v>
          </cell>
        </row>
        <row r="383">
          <cell r="A383">
            <v>3</v>
          </cell>
          <cell r="C383" t="str">
            <v>Dasar gorong-gorong digali sesuai kebutuhan dan ma-</v>
          </cell>
          <cell r="L383" t="str">
            <v>A.</v>
          </cell>
          <cell r="N383" t="str">
            <v>TENAGA</v>
          </cell>
        </row>
        <row r="384">
          <cell r="C384" t="str">
            <v>terial backfill dipadatkan dengan Tamper</v>
          </cell>
        </row>
        <row r="385">
          <cell r="A385">
            <v>4</v>
          </cell>
          <cell r="C385" t="str">
            <v>Tebal lapis porus pada dasar gorong-gorong pipa</v>
          </cell>
          <cell r="G385" t="str">
            <v>tp</v>
          </cell>
          <cell r="H385">
            <v>0.1</v>
          </cell>
          <cell r="I385" t="str">
            <v>M</v>
          </cell>
          <cell r="J385" t="str">
            <v xml:space="preserve"> Sand bedding</v>
          </cell>
          <cell r="L385" t="str">
            <v>1.</v>
          </cell>
          <cell r="N385" t="str">
            <v>Pekerja</v>
          </cell>
          <cell r="O385" t="str">
            <v>(L01)</v>
          </cell>
          <cell r="P385" t="str">
            <v>jam</v>
          </cell>
          <cell r="Q385">
            <v>4.9000000000000004</v>
          </cell>
          <cell r="R385">
            <v>2857.14</v>
          </cell>
          <cell r="U385">
            <v>13999.986000000001</v>
          </cell>
        </row>
        <row r="386">
          <cell r="A386">
            <v>5</v>
          </cell>
          <cell r="C386" t="str">
            <v>Material pilihan untuk penimbunan kembali (padat)</v>
          </cell>
          <cell r="L386" t="str">
            <v>2.</v>
          </cell>
          <cell r="N386" t="str">
            <v>Tukang</v>
          </cell>
          <cell r="O386" t="str">
            <v>(L02)</v>
          </cell>
          <cell r="P386" t="str">
            <v>jam</v>
          </cell>
          <cell r="Q386">
            <v>1.4</v>
          </cell>
          <cell r="R386">
            <v>4285.71</v>
          </cell>
          <cell r="U386">
            <v>5999.9939999999997</v>
          </cell>
        </row>
        <row r="387">
          <cell r="A387">
            <v>6</v>
          </cell>
          <cell r="C387" t="str">
            <v>Sekelompok pekerja akan melaksanakan pekerjaan</v>
          </cell>
          <cell r="L387" t="str">
            <v>3.</v>
          </cell>
          <cell r="N387" t="str">
            <v>Mandor</v>
          </cell>
          <cell r="O387" t="str">
            <v>(L03)</v>
          </cell>
          <cell r="P387" t="str">
            <v>jam</v>
          </cell>
          <cell r="Q387">
            <v>0.7</v>
          </cell>
          <cell r="R387">
            <v>3214.29</v>
          </cell>
          <cell r="U387">
            <v>2250.0029999999997</v>
          </cell>
        </row>
        <row r="388">
          <cell r="C388" t="str">
            <v>dengan cara manual dengan menggunakan alat bantu</v>
          </cell>
        </row>
        <row r="389">
          <cell r="Q389" t="str">
            <v xml:space="preserve">JUMLAH HARGA TENAGA   </v>
          </cell>
          <cell r="U389">
            <v>22249.983</v>
          </cell>
        </row>
        <row r="391">
          <cell r="A391" t="str">
            <v>III.</v>
          </cell>
          <cell r="C391" t="str">
            <v>PEMAKAIAN BAHAN, ALAT DAN TENAGA</v>
          </cell>
          <cell r="L391" t="str">
            <v>B.</v>
          </cell>
          <cell r="N391" t="str">
            <v>BAHAN</v>
          </cell>
        </row>
        <row r="392">
          <cell r="A392" t="str">
            <v xml:space="preserve">   1.</v>
          </cell>
          <cell r="C392" t="str">
            <v>BAHAN</v>
          </cell>
        </row>
        <row r="393">
          <cell r="C393" t="str">
            <v>Untuk mendapatkan 1 M' gorong-gorong diperlukan</v>
          </cell>
          <cell r="L393" t="str">
            <v>1.</v>
          </cell>
          <cell r="N393" t="str">
            <v>Beton K-300</v>
          </cell>
          <cell r="O393" t="str">
            <v>(EI-714)</v>
          </cell>
          <cell r="P393" t="str">
            <v>M3</v>
          </cell>
          <cell r="Q393">
            <v>0.13579534245141872</v>
          </cell>
          <cell r="R393">
            <v>652902.54982502444</v>
          </cell>
          <cell r="U393">
            <v>88661.125340893675</v>
          </cell>
        </row>
        <row r="394">
          <cell r="C394" t="str">
            <v>- Beton K-300 = (22/7*((2*tg/100+d)/2)^2)-(22/7*(d/2)^2))*1</v>
          </cell>
          <cell r="G394" t="str">
            <v>(EI-714)</v>
          </cell>
          <cell r="H394">
            <v>0.13579534245141872</v>
          </cell>
          <cell r="I394" t="str">
            <v>M3</v>
          </cell>
          <cell r="L394" t="str">
            <v>2.</v>
          </cell>
          <cell r="N394" t="str">
            <v>Baja Tulangan</v>
          </cell>
          <cell r="O394" t="str">
            <v>(M39)</v>
          </cell>
          <cell r="P394" t="str">
            <v>Kg</v>
          </cell>
          <cell r="Q394">
            <v>14.937487669656059</v>
          </cell>
          <cell r="R394">
            <v>4000</v>
          </cell>
          <cell r="U394">
            <v>59749.950678624235</v>
          </cell>
        </row>
        <row r="395">
          <cell r="C395" t="str">
            <v>- Baja Tulangan (asumsi 100kg/m3)</v>
          </cell>
          <cell r="G395" t="str">
            <v>(M39)</v>
          </cell>
          <cell r="H395">
            <v>14.937487669656059</v>
          </cell>
          <cell r="I395" t="str">
            <v>Kg</v>
          </cell>
          <cell r="L395" t="str">
            <v>3.</v>
          </cell>
          <cell r="N395" t="str">
            <v>Urugan Porus</v>
          </cell>
          <cell r="O395" t="str">
            <v>(EI-241)</v>
          </cell>
          <cell r="P395" t="str">
            <v>M3</v>
          </cell>
          <cell r="Q395">
            <v>0.13965000000000002</v>
          </cell>
          <cell r="R395">
            <v>186901.40625406182</v>
          </cell>
          <cell r="U395">
            <v>26100.781383379737</v>
          </cell>
        </row>
        <row r="396">
          <cell r="C396" t="str">
            <v>- Timbunan Porus      = {(tp*(0.3+2*tg/100+d+0.3)*1)*1.05}</v>
          </cell>
          <cell r="G396" t="str">
            <v>(EI-241)</v>
          </cell>
          <cell r="H396">
            <v>0.13965000000000002</v>
          </cell>
          <cell r="I396" t="str">
            <v>M3</v>
          </cell>
          <cell r="L396" t="str">
            <v>4.</v>
          </cell>
          <cell r="N396" t="str">
            <v>Mat. Pilihan</v>
          </cell>
          <cell r="O396" t="str">
            <v>(M09)</v>
          </cell>
          <cell r="P396" t="str">
            <v>M3</v>
          </cell>
          <cell r="Q396">
            <v>0.99875250000000027</v>
          </cell>
          <cell r="R396">
            <v>25000</v>
          </cell>
          <cell r="U396">
            <v>24968.812500000007</v>
          </cell>
        </row>
        <row r="397">
          <cell r="C397" t="str">
            <v>- Material Pilihan</v>
          </cell>
          <cell r="D397" t="str">
            <v>= ((2*tg/100+d+0.3)*(0.3+2*tg/100+d+0.3)</v>
          </cell>
          <cell r="G397" t="str">
            <v>(M09)</v>
          </cell>
          <cell r="H397">
            <v>0.99875250000000027</v>
          </cell>
          <cell r="I397" t="str">
            <v>M3</v>
          </cell>
          <cell r="J397" t="str">
            <v xml:space="preserve"> = Vp</v>
          </cell>
        </row>
        <row r="398">
          <cell r="D398" t="str">
            <v xml:space="preserve">   -(22/7*(0.5*(2*tg/100+d))^2))*1*1.05</v>
          </cell>
        </row>
        <row r="399">
          <cell r="A399" t="str">
            <v xml:space="preserve">   2.</v>
          </cell>
          <cell r="C399" t="str">
            <v>ALAT</v>
          </cell>
          <cell r="Q399" t="str">
            <v xml:space="preserve">JUMLAH HARGA BAHAN   </v>
          </cell>
          <cell r="U399">
            <v>199480.66990289764</v>
          </cell>
        </row>
        <row r="400">
          <cell r="A400" t="str">
            <v>2.a.</v>
          </cell>
          <cell r="C400" t="str">
            <v>TAMPER</v>
          </cell>
          <cell r="G400" t="str">
            <v>(E25)</v>
          </cell>
        </row>
        <row r="401">
          <cell r="C401" t="str">
            <v>Kecepatan</v>
          </cell>
          <cell r="G401" t="str">
            <v>v</v>
          </cell>
          <cell r="H401">
            <v>0.5</v>
          </cell>
          <cell r="I401" t="str">
            <v>Km / Jam</v>
          </cell>
          <cell r="L401" t="str">
            <v>C.</v>
          </cell>
          <cell r="N401" t="str">
            <v>PERALATAN</v>
          </cell>
        </row>
        <row r="402">
          <cell r="C402" t="str">
            <v>Efisiensi alat</v>
          </cell>
          <cell r="G402" t="str">
            <v>Fa</v>
          </cell>
          <cell r="H402">
            <v>0.83</v>
          </cell>
          <cell r="I402" t="str">
            <v>-</v>
          </cell>
        </row>
        <row r="403">
          <cell r="C403" t="str">
            <v>Lebar pemadatan</v>
          </cell>
          <cell r="G403" t="str">
            <v>Lb</v>
          </cell>
          <cell r="H403">
            <v>0.4</v>
          </cell>
          <cell r="I403" t="str">
            <v>M</v>
          </cell>
          <cell r="L403" t="str">
            <v>1.</v>
          </cell>
          <cell r="N403" t="str">
            <v>Tamper</v>
          </cell>
          <cell r="O403" t="str">
            <v>(E25)</v>
          </cell>
          <cell r="P403" t="str">
            <v>Jam</v>
          </cell>
          <cell r="Q403">
            <v>0.30082906626506029</v>
          </cell>
          <cell r="R403">
            <v>18672.16854694486</v>
          </cell>
          <cell r="U403">
            <v>5617.1310291212494</v>
          </cell>
        </row>
        <row r="404">
          <cell r="C404" t="str">
            <v>Banyak lintasan</v>
          </cell>
          <cell r="G404" t="str">
            <v>n</v>
          </cell>
          <cell r="H404">
            <v>10</v>
          </cell>
          <cell r="I404" t="str">
            <v>lintasan</v>
          </cell>
          <cell r="L404" t="str">
            <v>2.</v>
          </cell>
          <cell r="N404" t="str">
            <v>Dump Truck</v>
          </cell>
          <cell r="O404" t="str">
            <v>(E08)</v>
          </cell>
          <cell r="P404" t="str">
            <v>Jam</v>
          </cell>
          <cell r="Q404">
            <v>0.18800200803212852</v>
          </cell>
          <cell r="R404">
            <v>153645.58193291764</v>
          </cell>
          <cell r="U404">
            <v>28885.677928653444</v>
          </cell>
        </row>
        <row r="405">
          <cell r="C405" t="str">
            <v>Tebal lapis hamparan</v>
          </cell>
          <cell r="G405" t="str">
            <v>tp</v>
          </cell>
          <cell r="H405">
            <v>0.2</v>
          </cell>
          <cell r="I405" t="str">
            <v>M</v>
          </cell>
          <cell r="L405" t="str">
            <v>3.</v>
          </cell>
          <cell r="N405" t="str">
            <v>Alat  Bantu</v>
          </cell>
          <cell r="P405" t="str">
            <v>Ls</v>
          </cell>
          <cell r="Q405">
            <v>1</v>
          </cell>
          <cell r="R405">
            <v>900</v>
          </cell>
          <cell r="U405">
            <v>900</v>
          </cell>
        </row>
        <row r="408">
          <cell r="C408" t="str">
            <v>Kap. Prod. / Jam   =</v>
          </cell>
          <cell r="D408" t="str">
            <v>v x 1000 x Fa x Lb x 60</v>
          </cell>
          <cell r="G408" t="str">
            <v>Q1</v>
          </cell>
          <cell r="H408">
            <v>3.3200000000000003</v>
          </cell>
          <cell r="I408" t="str">
            <v xml:space="preserve">M3 / Jam </v>
          </cell>
        </row>
        <row r="409">
          <cell r="D409" t="str">
            <v xml:space="preserve">    n x tp</v>
          </cell>
        </row>
        <row r="411">
          <cell r="C411" t="str">
            <v>Koefisien Alat / m'</v>
          </cell>
          <cell r="D411" t="str">
            <v xml:space="preserve"> =  1  :  Q1 x Vp</v>
          </cell>
          <cell r="G411" t="str">
            <v>(E25)</v>
          </cell>
          <cell r="H411">
            <v>0.30082906626506029</v>
          </cell>
          <cell r="I411" t="str">
            <v>jam</v>
          </cell>
          <cell r="Q411" t="str">
            <v xml:space="preserve">JUMLAH HARGA PERALATAN   </v>
          </cell>
          <cell r="U411">
            <v>35402.808957774694</v>
          </cell>
        </row>
        <row r="413">
          <cell r="A413" t="str">
            <v>2.b.</v>
          </cell>
          <cell r="C413" t="str">
            <v>DUMP TRUCK</v>
          </cell>
          <cell r="G413" t="str">
            <v>(E08)</v>
          </cell>
          <cell r="L413" t="str">
            <v>D.</v>
          </cell>
          <cell r="N413" t="str">
            <v>JUMLAH HARGA TENAGA, BAHAN DAN PERALATAN  ( A + B + C )</v>
          </cell>
          <cell r="U413">
            <v>257133.46186067234</v>
          </cell>
        </row>
        <row r="414">
          <cell r="C414" t="str">
            <v>Kapasitas bak sekali muat</v>
          </cell>
          <cell r="G414" t="str">
            <v>V</v>
          </cell>
          <cell r="H414">
            <v>10</v>
          </cell>
          <cell r="I414" t="str">
            <v>Buah/M'</v>
          </cell>
          <cell r="L414" t="str">
            <v>E.</v>
          </cell>
          <cell r="N414" t="str">
            <v>OVERHEAD &amp; PROFIT</v>
          </cell>
          <cell r="P414">
            <v>10</v>
          </cell>
          <cell r="Q414" t="str">
            <v>%  x  D</v>
          </cell>
          <cell r="U414">
            <v>25713.346186067236</v>
          </cell>
        </row>
        <row r="415">
          <cell r="C415" t="str">
            <v>Faktor efisiensi alat</v>
          </cell>
          <cell r="G415" t="str">
            <v>Fa</v>
          </cell>
          <cell r="H415">
            <v>0.83</v>
          </cell>
          <cell r="L415" t="str">
            <v>F.</v>
          </cell>
          <cell r="N415" t="str">
            <v>HARGA SATUAN PEKERJAAN  ( D + E )</v>
          </cell>
          <cell r="U415">
            <v>282846.80804673955</v>
          </cell>
        </row>
        <row r="416">
          <cell r="C416" t="str">
            <v>Kecepatanrata-rata bermuatan</v>
          </cell>
          <cell r="G416" t="str">
            <v>v1</v>
          </cell>
          <cell r="H416">
            <v>20</v>
          </cell>
          <cell r="I416" t="str">
            <v>Km/Jam</v>
          </cell>
          <cell r="L416" t="str">
            <v>Note: 1</v>
          </cell>
          <cell r="N416" t="str">
            <v>SATUAN dapat berdasarkan atas jam operasi untuk Tenaga Kerja dan Peralatan, volume dan/atau ukuran</v>
          </cell>
        </row>
        <row r="417">
          <cell r="C417" t="str">
            <v>Kecepatan rata-rata kosong</v>
          </cell>
          <cell r="G417" t="str">
            <v>v2</v>
          </cell>
          <cell r="H417">
            <v>30</v>
          </cell>
          <cell r="I417" t="str">
            <v>Km/Jam</v>
          </cell>
          <cell r="N417" t="str">
            <v>berat untuk bahan-bahan.</v>
          </cell>
        </row>
        <row r="418">
          <cell r="C418" t="str">
            <v>Waktu siklus    :</v>
          </cell>
          <cell r="G418" t="str">
            <v>Ts</v>
          </cell>
          <cell r="L418">
            <v>2</v>
          </cell>
          <cell r="N418" t="str">
            <v>Kuantitas satuan adalah kuantitas setiap komponen untuk menyelesaikan satu satuan pekerjaan dari nomor</v>
          </cell>
        </row>
        <row r="419">
          <cell r="C419" t="str">
            <v>- Waktu  tempuh in  si  = (L : v1 ) x 60</v>
          </cell>
          <cell r="G419" t="str">
            <v>T1</v>
          </cell>
          <cell r="H419">
            <v>26.174999999999997</v>
          </cell>
          <cell r="I419" t="str">
            <v>menit</v>
          </cell>
          <cell r="N419" t="str">
            <v>mata pembayaran.</v>
          </cell>
        </row>
        <row r="420">
          <cell r="C420" t="str">
            <v>-  Waktutempuh kosong  = (L : v2)  x  60</v>
          </cell>
          <cell r="G420" t="str">
            <v>T2</v>
          </cell>
          <cell r="H420">
            <v>17.45</v>
          </cell>
          <cell r="I420" t="str">
            <v>menit</v>
          </cell>
          <cell r="L420">
            <v>3</v>
          </cell>
          <cell r="N420" t="str">
            <v>Biaya satuan untuk peralatan sudah termasuk bahan bakar, bahan habis dipakai dan operator.</v>
          </cell>
        </row>
        <row r="421">
          <cell r="C421" t="str">
            <v>-  Muat, bongkar dan lain-lain</v>
          </cell>
          <cell r="G421" t="str">
            <v>T3</v>
          </cell>
          <cell r="H421">
            <v>50</v>
          </cell>
          <cell r="I421" t="str">
            <v>menit</v>
          </cell>
          <cell r="L421">
            <v>4</v>
          </cell>
          <cell r="N421" t="str">
            <v>Biaya satuan sudah termasuk pengeluaran untuk seluruh pajak yang berkaitan (tetapi tidak termasuk PPN</v>
          </cell>
        </row>
        <row r="422">
          <cell r="G422" t="str">
            <v>Ts</v>
          </cell>
          <cell r="H422">
            <v>93.625</v>
          </cell>
          <cell r="I422" t="str">
            <v>menit</v>
          </cell>
          <cell r="N422" t="str">
            <v>yang dibayar dari kontrak) dan biaya-biaya lainnya.</v>
          </cell>
        </row>
        <row r="423">
          <cell r="J423" t="str">
            <v>Berlanjut ke halaman berikut</v>
          </cell>
        </row>
        <row r="424">
          <cell r="A424" t="str">
            <v>ITEM PEMBAYARAN NO.</v>
          </cell>
          <cell r="D424" t="str">
            <v>:  2.3 (2)</v>
          </cell>
          <cell r="J424" t="str">
            <v xml:space="preserve">Analisa EI-232 </v>
          </cell>
        </row>
        <row r="425">
          <cell r="A425" t="str">
            <v>JENIS PEKERJAAN</v>
          </cell>
          <cell r="D425" t="str">
            <v>:  Gorong2 Pipa Beton Bertulang 500 mm &lt; diameter dalam 700 mm</v>
          </cell>
        </row>
        <row r="426">
          <cell r="A426" t="str">
            <v>SATUAN PEMBAYARAN</v>
          </cell>
          <cell r="D426" t="str">
            <v>:  M1</v>
          </cell>
          <cell r="J426" t="str">
            <v xml:space="preserve">         URAIAN ANALISA HARGA SATUAN</v>
          </cell>
        </row>
        <row r="427">
          <cell r="J427" t="str">
            <v>Lanjutan</v>
          </cell>
        </row>
        <row r="429">
          <cell r="A429" t="str">
            <v>No.</v>
          </cell>
          <cell r="C429" t="str">
            <v>U R A I A N</v>
          </cell>
          <cell r="G429" t="str">
            <v>KODE</v>
          </cell>
          <cell r="H429" t="str">
            <v>KOEF.</v>
          </cell>
          <cell r="I429" t="str">
            <v>SATUAN</v>
          </cell>
          <cell r="J429" t="str">
            <v>KETERANGAN</v>
          </cell>
        </row>
        <row r="432">
          <cell r="C432" t="str">
            <v>Kapasitas Produksi / Jam   =</v>
          </cell>
          <cell r="E432" t="str">
            <v>V x Fa x 60</v>
          </cell>
          <cell r="G432" t="str">
            <v>Q2</v>
          </cell>
          <cell r="H432">
            <v>5.3190921228304404</v>
          </cell>
          <cell r="I432" t="str">
            <v xml:space="preserve">M' / Jam </v>
          </cell>
        </row>
        <row r="433">
          <cell r="E433" t="str">
            <v xml:space="preserve">    Ts</v>
          </cell>
        </row>
        <row r="435">
          <cell r="C435" t="str">
            <v>Koefisien Alat / m'</v>
          </cell>
          <cell r="D435" t="str">
            <v xml:space="preserve"> =  1  :  Q2</v>
          </cell>
          <cell r="G435" t="str">
            <v>(E08)</v>
          </cell>
          <cell r="H435">
            <v>0.18800200803212852</v>
          </cell>
          <cell r="I435" t="str">
            <v>jam</v>
          </cell>
        </row>
        <row r="438">
          <cell r="A438" t="str">
            <v>2.c.</v>
          </cell>
          <cell r="C438" t="str">
            <v>ALAT  BANTU</v>
          </cell>
        </row>
        <row r="439">
          <cell r="C439" t="str">
            <v>Diperlukan alat-alat bantu kecil</v>
          </cell>
          <cell r="J439" t="str">
            <v>Lump Sump</v>
          </cell>
        </row>
        <row r="440">
          <cell r="C440" t="str">
            <v>- Sekop    =         3   buah</v>
          </cell>
        </row>
        <row r="441">
          <cell r="C441" t="str">
            <v>- Pacul     =         3   buah</v>
          </cell>
        </row>
        <row r="442">
          <cell r="C442" t="str">
            <v>- Alat-alat kecil lain</v>
          </cell>
        </row>
        <row r="444">
          <cell r="A444" t="str">
            <v xml:space="preserve">   3.</v>
          </cell>
          <cell r="C444" t="str">
            <v>TENAGA</v>
          </cell>
        </row>
        <row r="445">
          <cell r="C445" t="str">
            <v>Produksi Gorong-gorong / hari</v>
          </cell>
          <cell r="G445" t="str">
            <v>Qt</v>
          </cell>
          <cell r="H445">
            <v>10</v>
          </cell>
          <cell r="I445" t="str">
            <v>M'</v>
          </cell>
        </row>
        <row r="446">
          <cell r="C446" t="str">
            <v>Kebutuhan tenaga :</v>
          </cell>
        </row>
        <row r="447">
          <cell r="D447" t="str">
            <v>- Pekerja</v>
          </cell>
          <cell r="G447" t="str">
            <v>P</v>
          </cell>
          <cell r="H447">
            <v>7</v>
          </cell>
          <cell r="I447" t="str">
            <v>orang</v>
          </cell>
        </row>
        <row r="448">
          <cell r="D448" t="str">
            <v>- Tukang</v>
          </cell>
          <cell r="G448" t="str">
            <v>T</v>
          </cell>
          <cell r="H448">
            <v>2</v>
          </cell>
          <cell r="I448" t="str">
            <v>orang</v>
          </cell>
        </row>
        <row r="449">
          <cell r="D449" t="str">
            <v>- Mandor</v>
          </cell>
          <cell r="G449" t="str">
            <v>M</v>
          </cell>
          <cell r="H449">
            <v>1</v>
          </cell>
          <cell r="I449" t="str">
            <v>orang</v>
          </cell>
        </row>
        <row r="451">
          <cell r="C451" t="str">
            <v>Koefisien tenaga / M'   :</v>
          </cell>
        </row>
        <row r="452">
          <cell r="D452" t="str">
            <v>- Pekerja</v>
          </cell>
          <cell r="E452" t="str">
            <v>= (Tk x P) : Qt</v>
          </cell>
          <cell r="G452" t="str">
            <v>(L01)</v>
          </cell>
          <cell r="H452">
            <v>4.9000000000000004</v>
          </cell>
          <cell r="I452" t="str">
            <v>jam</v>
          </cell>
        </row>
        <row r="453">
          <cell r="D453" t="str">
            <v>- Tukang</v>
          </cell>
          <cell r="E453" t="str">
            <v>= (Tk x T) : Qt</v>
          </cell>
          <cell r="G453" t="str">
            <v>(L02)</v>
          </cell>
          <cell r="H453">
            <v>1.4</v>
          </cell>
          <cell r="I453" t="str">
            <v>jam</v>
          </cell>
        </row>
        <row r="454">
          <cell r="D454" t="str">
            <v>- Mandor</v>
          </cell>
          <cell r="E454" t="str">
            <v>= (Tk x M) : Qt</v>
          </cell>
          <cell r="G454" t="str">
            <v>(L03)</v>
          </cell>
          <cell r="H454">
            <v>0.7</v>
          </cell>
          <cell r="I454" t="str">
            <v>jam</v>
          </cell>
        </row>
        <row r="456">
          <cell r="A456" t="str">
            <v>4.</v>
          </cell>
          <cell r="C456" t="str">
            <v>HARGA DASAR SATUAN UPAH, BAHAN DAN ALAT</v>
          </cell>
        </row>
        <row r="457">
          <cell r="C457" t="str">
            <v>Lihat lampiran.</v>
          </cell>
        </row>
        <row r="460">
          <cell r="A460" t="str">
            <v>5.</v>
          </cell>
          <cell r="C460" t="str">
            <v>ANALISA HARGA SATUAN PEKERJAAN</v>
          </cell>
        </row>
        <row r="461">
          <cell r="C461" t="str">
            <v>Lihat perhitungan dalam FORMULIR STANDAR UNTUK</v>
          </cell>
        </row>
        <row r="462">
          <cell r="C462" t="str">
            <v>PEREKEMAN ANALISA MASING-MASING HARGA</v>
          </cell>
        </row>
        <row r="463">
          <cell r="C463" t="str">
            <v>SATUAN.</v>
          </cell>
        </row>
        <row r="464">
          <cell r="C464" t="str">
            <v>Didapat Harga Satuan Pekerjaan :</v>
          </cell>
        </row>
        <row r="466">
          <cell r="C466" t="str">
            <v xml:space="preserve">Rp.  </v>
          </cell>
          <cell r="D466">
            <v>282846.80804673955</v>
          </cell>
          <cell r="E466" t="str">
            <v xml:space="preserve"> / M'</v>
          </cell>
        </row>
        <row r="469">
          <cell r="A469" t="str">
            <v>6.</v>
          </cell>
          <cell r="C469" t="str">
            <v>WAKTU PELAKSANAAN YANG DIPERLUKAN</v>
          </cell>
        </row>
        <row r="470">
          <cell r="C470" t="str">
            <v>Masa Pelaksanaan :</v>
          </cell>
          <cell r="D470" t="str">
            <v>. . . . . . . . . . . .</v>
          </cell>
          <cell r="E470" t="str">
            <v>bulan</v>
          </cell>
        </row>
        <row r="472">
          <cell r="A472" t="str">
            <v>7.</v>
          </cell>
          <cell r="C472" t="str">
            <v>VOLUME PEKERJAAN YANG DIPERLUKAN</v>
          </cell>
        </row>
        <row r="473">
          <cell r="C473" t="str">
            <v>Volume pekerjaan  :</v>
          </cell>
          <cell r="D473">
            <v>1</v>
          </cell>
          <cell r="E473" t="str">
            <v>M'</v>
          </cell>
        </row>
        <row r="483">
          <cell r="A483" t="str">
            <v>ITEM PEMBAYARAN NO.</v>
          </cell>
          <cell r="D483" t="str">
            <v>:  2.3 (3)</v>
          </cell>
          <cell r="J483" t="str">
            <v xml:space="preserve">Analisa EI-233 </v>
          </cell>
        </row>
        <row r="484">
          <cell r="A484" t="str">
            <v>JENIS PEKERJAAN</v>
          </cell>
          <cell r="D484" t="str">
            <v>:  Gorong2 Pipa Beton Bertulang 500 mm &lt; diameter dalam &lt; 1 m</v>
          </cell>
          <cell r="L484" t="str">
            <v>FORMULIR STANDAR UNTUK</v>
          </cell>
        </row>
        <row r="485">
          <cell r="A485" t="str">
            <v>SATUAN PEMBAYARAN</v>
          </cell>
          <cell r="D485" t="str">
            <v>:  M1</v>
          </cell>
          <cell r="J485" t="str">
            <v xml:space="preserve">         URAIAN ANALISA HARGA SATUAN</v>
          </cell>
          <cell r="L485" t="str">
            <v>PEREKAMAN ANALISA MASING-MASING HARGA SATUAN</v>
          </cell>
        </row>
        <row r="486">
          <cell r="L486"/>
        </row>
        <row r="488">
          <cell r="A488" t="str">
            <v>No.</v>
          </cell>
          <cell r="C488" t="str">
            <v>U R A I A N</v>
          </cell>
          <cell r="G488" t="str">
            <v>KODE</v>
          </cell>
          <cell r="H488" t="str">
            <v>KOEF.</v>
          </cell>
          <cell r="I488" t="str">
            <v>SATUAN</v>
          </cell>
          <cell r="J488" t="str">
            <v>KETERANGAN</v>
          </cell>
        </row>
        <row r="489">
          <cell r="L489" t="str">
            <v>PROYEK</v>
          </cell>
          <cell r="O489" t="str">
            <v>:</v>
          </cell>
        </row>
        <row r="490">
          <cell r="L490" t="str">
            <v>No. PAKET KONTRAK</v>
          </cell>
          <cell r="O490" t="str">
            <v>:</v>
          </cell>
        </row>
        <row r="491">
          <cell r="A491" t="str">
            <v>I.</v>
          </cell>
          <cell r="C491" t="str">
            <v>ASUMSI</v>
          </cell>
          <cell r="L491" t="str">
            <v>NAMA PAKET</v>
          </cell>
          <cell r="O491" t="str">
            <v>:</v>
          </cell>
        </row>
        <row r="492">
          <cell r="A492">
            <v>1</v>
          </cell>
          <cell r="C492" t="str">
            <v>Pekerjaan dilakukan secara mekanik/manual</v>
          </cell>
          <cell r="L492" t="str">
            <v>PROP / KAB / KODYA</v>
          </cell>
          <cell r="O492" t="str">
            <v>:</v>
          </cell>
        </row>
        <row r="493">
          <cell r="A493">
            <v>2</v>
          </cell>
          <cell r="C493" t="str">
            <v>Lokasi pekerjaan : sepanjang jalan</v>
          </cell>
          <cell r="L493" t="str">
            <v>ITEM PEMBAYARAN NO.</v>
          </cell>
          <cell r="O493" t="str">
            <v>:  2.3 (3)</v>
          </cell>
          <cell r="R493" t="str">
            <v>PERKIRAAN VOL. PEK.</v>
          </cell>
          <cell r="T493" t="str">
            <v>:</v>
          </cell>
          <cell r="U493">
            <v>1</v>
          </cell>
        </row>
        <row r="494">
          <cell r="A494">
            <v>3</v>
          </cell>
          <cell r="C494" t="str">
            <v>Diameter bagian dalam gorong-gorong</v>
          </cell>
          <cell r="G494" t="str">
            <v>d</v>
          </cell>
          <cell r="H494">
            <v>0.8</v>
          </cell>
          <cell r="I494" t="str">
            <v>m</v>
          </cell>
          <cell r="L494" t="str">
            <v>JENIS PEKERJAAN</v>
          </cell>
          <cell r="O494" t="str">
            <v>:  Gorong2 Pipa Beton Bertulang 500 mm &lt; diameter dalam &lt; 1 m</v>
          </cell>
          <cell r="R494" t="str">
            <v>TOTAL HARGA (Rp.)</v>
          </cell>
          <cell r="T494" t="str">
            <v>:</v>
          </cell>
          <cell r="U494">
            <v>447945.27138535964</v>
          </cell>
        </row>
        <row r="495">
          <cell r="A495">
            <v>4</v>
          </cell>
          <cell r="C495" t="str">
            <v>Jarak rata-rata Base Camp ke lokasi pekerjaan</v>
          </cell>
          <cell r="G495" t="str">
            <v>L</v>
          </cell>
          <cell r="H495">
            <v>8.7249999999999996</v>
          </cell>
          <cell r="I495" t="str">
            <v>Km</v>
          </cell>
          <cell r="L495" t="str">
            <v>SATUAN PEMBAYARAN</v>
          </cell>
          <cell r="O495" t="str">
            <v>:  M1</v>
          </cell>
          <cell r="Q495">
            <v>0</v>
          </cell>
          <cell r="R495" t="str">
            <v>% THD. BIAYA PROYEK</v>
          </cell>
          <cell r="T495" t="str">
            <v>:</v>
          </cell>
          <cell r="U495" t="e">
            <v>#DIV/0!</v>
          </cell>
        </row>
        <row r="496">
          <cell r="A496">
            <v>5</v>
          </cell>
          <cell r="C496" t="str">
            <v>Jam kerja efektif per-hari</v>
          </cell>
          <cell r="G496" t="str">
            <v>Tk</v>
          </cell>
          <cell r="H496">
            <v>7</v>
          </cell>
          <cell r="I496" t="str">
            <v>Jam</v>
          </cell>
        </row>
        <row r="497">
          <cell r="A497">
            <v>6</v>
          </cell>
          <cell r="C497" t="str">
            <v>Tebal gorong-gorong</v>
          </cell>
          <cell r="G497" t="str">
            <v>tg</v>
          </cell>
          <cell r="H497">
            <v>7.5</v>
          </cell>
          <cell r="I497" t="str">
            <v>Cm</v>
          </cell>
        </row>
        <row r="498">
          <cell r="Q498" t="str">
            <v>PERKIRAAN</v>
          </cell>
          <cell r="R498" t="str">
            <v>HARGA</v>
          </cell>
          <cell r="S498" t="str">
            <v>JUMLAH</v>
          </cell>
        </row>
        <row r="499">
          <cell r="A499" t="str">
            <v>II.</v>
          </cell>
          <cell r="C499" t="str">
            <v>URUTAN KERJA</v>
          </cell>
          <cell r="L499" t="str">
            <v>NO.</v>
          </cell>
          <cell r="N499" t="str">
            <v>KOMPONEN</v>
          </cell>
          <cell r="P499" t="str">
            <v>SATUAN</v>
          </cell>
          <cell r="Q499" t="str">
            <v>KUANTITAS</v>
          </cell>
          <cell r="R499" t="str">
            <v>SATUAN</v>
          </cell>
          <cell r="S499" t="str">
            <v>HARGA</v>
          </cell>
        </row>
        <row r="500">
          <cell r="A500">
            <v>1</v>
          </cell>
          <cell r="C500" t="str">
            <v>Gorong-gorong dicetak di Base Camp</v>
          </cell>
          <cell r="R500" t="str">
            <v>(Rp.)</v>
          </cell>
          <cell r="S500" t="str">
            <v>(Rp.)</v>
          </cell>
        </row>
        <row r="501">
          <cell r="A501">
            <v>2</v>
          </cell>
          <cell r="C501" t="str">
            <v>Dump Truck mengangkut gorong-gorong jadi</v>
          </cell>
        </row>
        <row r="502">
          <cell r="C502" t="str">
            <v>ke lapangan</v>
          </cell>
        </row>
        <row r="503">
          <cell r="A503">
            <v>3</v>
          </cell>
          <cell r="C503" t="str">
            <v>Dasar gorong-gorong digali sesuai kebutuhan dan ma-</v>
          </cell>
          <cell r="L503" t="str">
            <v>A.</v>
          </cell>
          <cell r="N503" t="str">
            <v>TENAGA</v>
          </cell>
        </row>
        <row r="504">
          <cell r="C504" t="str">
            <v>terial backfill dipadatkan dengan Tamper</v>
          </cell>
        </row>
        <row r="505">
          <cell r="A505">
            <v>4</v>
          </cell>
          <cell r="C505" t="str">
            <v>Tebal lapis porus pada dasar gorong-gorong pipa</v>
          </cell>
          <cell r="G505" t="str">
            <v>tp</v>
          </cell>
          <cell r="H505">
            <v>0.12</v>
          </cell>
          <cell r="I505" t="str">
            <v>M</v>
          </cell>
          <cell r="J505" t="str">
            <v xml:space="preserve"> Sand bedding</v>
          </cell>
          <cell r="L505" t="str">
            <v>1.</v>
          </cell>
          <cell r="N505" t="str">
            <v>Pekerja</v>
          </cell>
          <cell r="O505" t="str">
            <v>(L01)</v>
          </cell>
          <cell r="P505" t="str">
            <v>Jam</v>
          </cell>
          <cell r="Q505">
            <v>9.3333333333333339</v>
          </cell>
          <cell r="R505">
            <v>2857.14</v>
          </cell>
          <cell r="U505">
            <v>26666.639999999999</v>
          </cell>
        </row>
        <row r="506">
          <cell r="A506">
            <v>5</v>
          </cell>
          <cell r="C506" t="str">
            <v>Material pilihan untuk penimbunan kembali (padat)</v>
          </cell>
          <cell r="L506" t="str">
            <v>2.</v>
          </cell>
          <cell r="N506" t="str">
            <v>Tukang</v>
          </cell>
          <cell r="O506" t="str">
            <v>(L02)</v>
          </cell>
          <cell r="P506" t="str">
            <v>Jam</v>
          </cell>
          <cell r="Q506">
            <v>1.1666666666666667</v>
          </cell>
          <cell r="R506">
            <v>4285.71</v>
          </cell>
          <cell r="U506">
            <v>4999.9950000000008</v>
          </cell>
        </row>
        <row r="507">
          <cell r="A507">
            <v>6</v>
          </cell>
          <cell r="C507" t="str">
            <v>Sekelompok pekerja akan melaksanakan pekerjaan</v>
          </cell>
          <cell r="L507" t="str">
            <v>3.</v>
          </cell>
          <cell r="N507" t="str">
            <v>Mandor</v>
          </cell>
          <cell r="O507" t="str">
            <v>(L03)</v>
          </cell>
          <cell r="P507" t="str">
            <v>Jam</v>
          </cell>
          <cell r="Q507">
            <v>1.1666666666666667</v>
          </cell>
          <cell r="R507">
            <v>3214.29</v>
          </cell>
          <cell r="U507">
            <v>3750.0050000000001</v>
          </cell>
        </row>
        <row r="508">
          <cell r="C508" t="str">
            <v>dengan cara manual dengan menggunakan alat bantu</v>
          </cell>
        </row>
        <row r="509">
          <cell r="Q509" t="str">
            <v xml:space="preserve">JUMLAH HARGA TENAGA   </v>
          </cell>
          <cell r="U509">
            <v>35416.639999999999</v>
          </cell>
        </row>
        <row r="511">
          <cell r="A511" t="str">
            <v>III.</v>
          </cell>
          <cell r="C511" t="str">
            <v>PEMAKAIAN BAHAN, ALAT DAN TENAGA</v>
          </cell>
          <cell r="L511" t="str">
            <v>B.</v>
          </cell>
          <cell r="N511" t="str">
            <v>BAHAN</v>
          </cell>
        </row>
        <row r="512">
          <cell r="A512" t="str">
            <v xml:space="preserve">   1.</v>
          </cell>
          <cell r="C512" t="str">
            <v>BAHAN</v>
          </cell>
        </row>
        <row r="513">
          <cell r="C513" t="str">
            <v>Untuk mendapatkan 1 M' gorong-gorong diperlukan</v>
          </cell>
          <cell r="L513" t="str">
            <v>1.</v>
          </cell>
          <cell r="N513" t="str">
            <v>Beton K-300</v>
          </cell>
          <cell r="O513" t="str">
            <v>(EI-714)</v>
          </cell>
          <cell r="P513" t="str">
            <v>M3</v>
          </cell>
          <cell r="Q513">
            <v>0.20616701789183023</v>
          </cell>
          <cell r="R513">
            <v>652902.54982502444</v>
          </cell>
          <cell r="U513">
            <v>134606.97167139739</v>
          </cell>
        </row>
        <row r="514">
          <cell r="C514" t="str">
            <v>- Beton K-300 = (22/7*((2*tg/100+d)/2)^2)-(22/7*(d/2)^2))*1</v>
          </cell>
          <cell r="G514" t="str">
            <v>(EI-714)</v>
          </cell>
          <cell r="H514">
            <v>0.20616701789183023</v>
          </cell>
          <cell r="I514" t="str">
            <v>M3</v>
          </cell>
          <cell r="L514" t="str">
            <v>2.</v>
          </cell>
          <cell r="N514" t="str">
            <v>Baja Tulangan</v>
          </cell>
          <cell r="O514" t="str">
            <v>(M39)</v>
          </cell>
          <cell r="P514" t="str">
            <v>Kg</v>
          </cell>
          <cell r="Q514">
            <v>22.678371968101327</v>
          </cell>
          <cell r="R514">
            <v>4000</v>
          </cell>
          <cell r="U514">
            <v>90713.487872405312</v>
          </cell>
        </row>
        <row r="515">
          <cell r="C515" t="str">
            <v>- Baja Tulangan (asumsi 100kg/m3)</v>
          </cell>
          <cell r="G515" t="str">
            <v>(M39)</v>
          </cell>
          <cell r="H515">
            <v>22.678371968101327</v>
          </cell>
          <cell r="I515" t="str">
            <v>Kg</v>
          </cell>
          <cell r="L515" t="str">
            <v>3.</v>
          </cell>
          <cell r="N515" t="str">
            <v>Urugan Porus</v>
          </cell>
          <cell r="O515" t="str">
            <v>(EI-241)</v>
          </cell>
          <cell r="P515" t="str">
            <v>M3</v>
          </cell>
          <cell r="Q515">
            <v>0.2205</v>
          </cell>
          <cell r="R515">
            <v>186901.40625406182</v>
          </cell>
          <cell r="U515">
            <v>41211.760079020634</v>
          </cell>
        </row>
        <row r="516">
          <cell r="C516" t="str">
            <v>- Timbunan Porus      = {(tp*(0.4+2*tg/100+d+0.4)*1)*1.05}</v>
          </cell>
          <cell r="G516" t="str">
            <v>(EI-241)</v>
          </cell>
          <cell r="H516">
            <v>0.2205</v>
          </cell>
          <cell r="I516" t="str">
            <v>M3</v>
          </cell>
          <cell r="L516" t="str">
            <v>4.</v>
          </cell>
          <cell r="N516" t="str">
            <v>Mat. Pilihan</v>
          </cell>
          <cell r="O516" t="str">
            <v>(M09)</v>
          </cell>
          <cell r="P516" t="str">
            <v>M3</v>
          </cell>
          <cell r="Q516">
            <v>1.5523125</v>
          </cell>
          <cell r="R516">
            <v>25000</v>
          </cell>
          <cell r="U516">
            <v>38807.8125</v>
          </cell>
        </row>
        <row r="517">
          <cell r="C517" t="str">
            <v>- Material Pilihan</v>
          </cell>
          <cell r="D517" t="str">
            <v>= ((2*tg/100+d+0.3)*(0.4+2*tg/100+d+0.4)</v>
          </cell>
          <cell r="G517" t="str">
            <v>(M09)</v>
          </cell>
          <cell r="H517">
            <v>1.5523125</v>
          </cell>
          <cell r="I517" t="str">
            <v>M3</v>
          </cell>
          <cell r="J517" t="str">
            <v xml:space="preserve"> = Vp</v>
          </cell>
        </row>
        <row r="518">
          <cell r="D518" t="str">
            <v xml:space="preserve">   -(22/7*(0.5*(2*tg/100+d))^2))*1*1.05</v>
          </cell>
        </row>
        <row r="519">
          <cell r="A519" t="str">
            <v xml:space="preserve">   2.</v>
          </cell>
          <cell r="C519" t="str">
            <v>ALAT</v>
          </cell>
          <cell r="Q519" t="str">
            <v xml:space="preserve">JUMLAH HARGA BAHAN   </v>
          </cell>
          <cell r="U519">
            <v>305340.03212282335</v>
          </cell>
        </row>
        <row r="520">
          <cell r="A520" t="str">
            <v>2.a.</v>
          </cell>
          <cell r="C520" t="str">
            <v>TAMPER</v>
          </cell>
          <cell r="G520" t="str">
            <v>(E25)</v>
          </cell>
        </row>
        <row r="521">
          <cell r="C521" t="str">
            <v>Kecepatan</v>
          </cell>
          <cell r="G521" t="str">
            <v>V</v>
          </cell>
          <cell r="H521">
            <v>0.5</v>
          </cell>
          <cell r="I521" t="str">
            <v>Km / Jam</v>
          </cell>
          <cell r="L521" t="str">
            <v>C.</v>
          </cell>
          <cell r="N521" t="str">
            <v>PERALATAN</v>
          </cell>
        </row>
        <row r="522">
          <cell r="C522" t="str">
            <v>Efisiensi alat</v>
          </cell>
          <cell r="G522" t="str">
            <v>Fa</v>
          </cell>
          <cell r="H522">
            <v>0.83</v>
          </cell>
          <cell r="I522" t="str">
            <v>-</v>
          </cell>
        </row>
        <row r="523">
          <cell r="C523" t="str">
            <v>Lebar pemadatan</v>
          </cell>
          <cell r="G523" t="str">
            <v>Lb</v>
          </cell>
          <cell r="H523">
            <v>0.4</v>
          </cell>
          <cell r="I523" t="str">
            <v>M</v>
          </cell>
          <cell r="L523" t="str">
            <v>1.</v>
          </cell>
          <cell r="N523" t="str">
            <v>Tamper</v>
          </cell>
          <cell r="O523" t="str">
            <v>(E25)</v>
          </cell>
          <cell r="P523" t="str">
            <v>Jam</v>
          </cell>
          <cell r="Q523">
            <v>0.46756400602409631</v>
          </cell>
          <cell r="R523">
            <v>18672.16854694486</v>
          </cell>
          <cell r="U523">
            <v>8730.4339269666689</v>
          </cell>
        </row>
        <row r="524">
          <cell r="C524" t="str">
            <v>Banyak lintasan</v>
          </cell>
          <cell r="G524" t="str">
            <v>n</v>
          </cell>
          <cell r="H524">
            <v>10</v>
          </cell>
          <cell r="I524" t="str">
            <v>lintasan</v>
          </cell>
          <cell r="L524" t="str">
            <v>2.</v>
          </cell>
          <cell r="N524" t="str">
            <v>Dump Truck</v>
          </cell>
          <cell r="O524" t="str">
            <v>(E08)</v>
          </cell>
          <cell r="P524" t="str">
            <v>Jam</v>
          </cell>
          <cell r="Q524">
            <v>0.36926455823293175</v>
          </cell>
          <cell r="R524">
            <v>153645.58193291764</v>
          </cell>
          <cell r="U524">
            <v>56735.867936900555</v>
          </cell>
        </row>
        <row r="525">
          <cell r="C525" t="str">
            <v>Tebal lapis hamparan</v>
          </cell>
          <cell r="G525" t="str">
            <v>tp</v>
          </cell>
          <cell r="H525">
            <v>0.2</v>
          </cell>
          <cell r="I525" t="str">
            <v>M</v>
          </cell>
          <cell r="L525" t="str">
            <v>3.</v>
          </cell>
          <cell r="N525" t="str">
            <v>Alat  Bantu</v>
          </cell>
          <cell r="P525" t="str">
            <v>Ls</v>
          </cell>
          <cell r="Q525">
            <v>1</v>
          </cell>
          <cell r="R525">
            <v>1000</v>
          </cell>
          <cell r="U525">
            <v>1000</v>
          </cell>
        </row>
        <row r="528">
          <cell r="C528" t="str">
            <v>Kap. Prod. / Jam   =</v>
          </cell>
          <cell r="D528" t="str">
            <v>v x 1000 x Fa x Lb x 60</v>
          </cell>
          <cell r="G528" t="str">
            <v>Q1</v>
          </cell>
          <cell r="H528">
            <v>3.3200000000000003</v>
          </cell>
          <cell r="I528" t="str">
            <v xml:space="preserve">M3 / Jam </v>
          </cell>
        </row>
        <row r="529">
          <cell r="D529" t="str">
            <v xml:space="preserve">    n x tp</v>
          </cell>
        </row>
        <row r="531">
          <cell r="C531" t="str">
            <v>Koefisien Alat / m'</v>
          </cell>
          <cell r="D531" t="str">
            <v xml:space="preserve"> =  1  :  Q1 x Vp</v>
          </cell>
          <cell r="G531" t="str">
            <v>(E25)</v>
          </cell>
          <cell r="H531">
            <v>0.46756400602409631</v>
          </cell>
          <cell r="I531" t="str">
            <v>jam</v>
          </cell>
          <cell r="Q531" t="str">
            <v xml:space="preserve">JUMLAH HARGA PERALATAN   </v>
          </cell>
          <cell r="U531">
            <v>66466.301863867222</v>
          </cell>
        </row>
        <row r="533">
          <cell r="A533" t="str">
            <v>2.b.</v>
          </cell>
          <cell r="C533" t="str">
            <v>DUMP TRUCK</v>
          </cell>
          <cell r="G533" t="str">
            <v>(E08)</v>
          </cell>
          <cell r="L533" t="str">
            <v>D.</v>
          </cell>
          <cell r="N533" t="str">
            <v>JUMLAH HARGA TENAGA, BAHAN DAN PERALATAN  ( A + B + C )</v>
          </cell>
          <cell r="U533">
            <v>407222.97398669057</v>
          </cell>
        </row>
        <row r="534">
          <cell r="C534" t="str">
            <v>Kapasitas bak sekali muat</v>
          </cell>
          <cell r="G534" t="str">
            <v>V</v>
          </cell>
          <cell r="H534">
            <v>4</v>
          </cell>
          <cell r="I534" t="str">
            <v>Buah/M'</v>
          </cell>
          <cell r="L534" t="str">
            <v>E.</v>
          </cell>
          <cell r="N534" t="str">
            <v>OVERHEAD &amp; PROFIT</v>
          </cell>
          <cell r="P534">
            <v>10</v>
          </cell>
          <cell r="Q534" t="str">
            <v>%  x  D</v>
          </cell>
          <cell r="U534">
            <v>40722.297398669063</v>
          </cell>
        </row>
        <row r="535">
          <cell r="C535" t="str">
            <v>Faktor efisiensi alat</v>
          </cell>
          <cell r="G535" t="str">
            <v>Fa</v>
          </cell>
          <cell r="H535">
            <v>0.83</v>
          </cell>
          <cell r="L535" t="str">
            <v>F.</v>
          </cell>
          <cell r="N535" t="str">
            <v>HARGA SATUAN PEKERJAAN  ( D + E )</v>
          </cell>
          <cell r="U535">
            <v>447945.27138535964</v>
          </cell>
        </row>
        <row r="536">
          <cell r="C536" t="str">
            <v>Kecepatanrata-rata bermuatan</v>
          </cell>
          <cell r="G536" t="str">
            <v>v1</v>
          </cell>
          <cell r="H536">
            <v>40</v>
          </cell>
          <cell r="L536" t="str">
            <v>Note: 1</v>
          </cell>
          <cell r="N536" t="str">
            <v>SATUAN dapat berdasarkan atas jam operasi untuk Tenaga Kerja dan Peralatan, volume dan/atau ukuran</v>
          </cell>
        </row>
        <row r="537">
          <cell r="C537" t="str">
            <v>Kecepatan rata-rata kosong</v>
          </cell>
          <cell r="G537" t="str">
            <v>v2</v>
          </cell>
          <cell r="H537">
            <v>50</v>
          </cell>
          <cell r="N537" t="str">
            <v>berat untuk bahan-bahan.</v>
          </cell>
        </row>
        <row r="538">
          <cell r="C538" t="str">
            <v>Waktu siklus    :</v>
          </cell>
          <cell r="G538" t="str">
            <v>Ts</v>
          </cell>
          <cell r="L538">
            <v>2</v>
          </cell>
          <cell r="N538" t="str">
            <v>Kuantitas satuan adalah kuantitas setiap komponen untuk menyelesaikan satu satuan pekerjaan dari nomor</v>
          </cell>
        </row>
        <row r="539">
          <cell r="C539" t="str">
            <v>- Waktu  tempuh in  si    = (L : v1 ) x 60</v>
          </cell>
          <cell r="G539" t="str">
            <v>T1</v>
          </cell>
          <cell r="H539">
            <v>13.087499999999999</v>
          </cell>
          <cell r="I539" t="str">
            <v>menit</v>
          </cell>
          <cell r="N539" t="str">
            <v>mata pembayaran.</v>
          </cell>
        </row>
        <row r="540">
          <cell r="C540" t="str">
            <v>-  Waktutempuh kosong  = (L : v2)  x  60</v>
          </cell>
          <cell r="G540" t="str">
            <v>T2</v>
          </cell>
          <cell r="H540">
            <v>10.469999999999999</v>
          </cell>
          <cell r="I540" t="str">
            <v>menit</v>
          </cell>
          <cell r="L540">
            <v>3</v>
          </cell>
          <cell r="N540" t="str">
            <v>Biaya satuan untuk peralatan sudah termasuk bahan bakar, bahan habis dipakai dan operator.</v>
          </cell>
        </row>
        <row r="541">
          <cell r="C541" t="str">
            <v>- Muat, bongkar dan lain-lain</v>
          </cell>
          <cell r="G541" t="str">
            <v>T3</v>
          </cell>
          <cell r="H541">
            <v>50</v>
          </cell>
          <cell r="I541" t="str">
            <v>menit</v>
          </cell>
          <cell r="L541">
            <v>4</v>
          </cell>
          <cell r="N541" t="str">
            <v>Biaya satuan sudah termasuk pengeluaran untuk seluruh pajak yang berkaitan (tetapi tidak termasuk PPN</v>
          </cell>
        </row>
        <row r="542">
          <cell r="G542" t="str">
            <v>Ts</v>
          </cell>
          <cell r="H542">
            <v>73.557500000000005</v>
          </cell>
          <cell r="I542" t="str">
            <v>menit</v>
          </cell>
          <cell r="N542" t="str">
            <v>yang dibayar dari kontrak) dan biaya-biaya lainnya.</v>
          </cell>
        </row>
        <row r="543">
          <cell r="J543" t="str">
            <v>Berlanjut ke halaman berikut</v>
          </cell>
        </row>
        <row r="544">
          <cell r="A544" t="str">
            <v>ITEM PEMBAYARAN NO.</v>
          </cell>
          <cell r="D544" t="str">
            <v>:  2.3 (3)</v>
          </cell>
          <cell r="J544" t="str">
            <v xml:space="preserve">Analisa EI-233 </v>
          </cell>
        </row>
        <row r="545">
          <cell r="A545" t="str">
            <v>JENIS PEKERJAAN</v>
          </cell>
          <cell r="D545" t="str">
            <v>:  Gorong2 Pipa Beton Bertulang 500 mm &lt; diameter dalam &lt; 1 m</v>
          </cell>
        </row>
        <row r="546">
          <cell r="A546" t="str">
            <v>SATUAN PEMBAYARAN</v>
          </cell>
          <cell r="D546" t="str">
            <v>:  M1</v>
          </cell>
          <cell r="J546" t="str">
            <v xml:space="preserve">         URAIAN ANALISA HARGA SATUAN</v>
          </cell>
        </row>
        <row r="547">
          <cell r="J547" t="str">
            <v>Lanjutan</v>
          </cell>
        </row>
        <row r="549">
          <cell r="A549" t="str">
            <v>No.</v>
          </cell>
          <cell r="C549" t="str">
            <v>U R A I A N</v>
          </cell>
          <cell r="G549" t="str">
            <v>KODE</v>
          </cell>
          <cell r="H549" t="str">
            <v>KOEF.</v>
          </cell>
          <cell r="I549" t="str">
            <v>SATUAN</v>
          </cell>
          <cell r="J549" t="str">
            <v>KETERANGAN</v>
          </cell>
        </row>
        <row r="552">
          <cell r="C552" t="str">
            <v>Kapasitas Produksi / Jam   =</v>
          </cell>
          <cell r="E552" t="str">
            <v>V x Fa x 60</v>
          </cell>
          <cell r="G552" t="str">
            <v>Q2</v>
          </cell>
          <cell r="H552">
            <v>2.7080855113346698</v>
          </cell>
          <cell r="I552" t="str">
            <v xml:space="preserve">M' / Jam </v>
          </cell>
        </row>
        <row r="553">
          <cell r="E553" t="str">
            <v xml:space="preserve">    Ts</v>
          </cell>
        </row>
        <row r="555">
          <cell r="C555" t="str">
            <v>Koefisien Alat / m'</v>
          </cell>
          <cell r="D555" t="str">
            <v xml:space="preserve"> =  1  :  Q2</v>
          </cell>
          <cell r="G555" t="str">
            <v>(E08)</v>
          </cell>
          <cell r="H555">
            <v>0.36926455823293175</v>
          </cell>
          <cell r="I555" t="str">
            <v>jam</v>
          </cell>
        </row>
        <row r="558">
          <cell r="A558" t="str">
            <v>2.c.</v>
          </cell>
          <cell r="C558" t="str">
            <v>ALAT  BANTU</v>
          </cell>
        </row>
        <row r="559">
          <cell r="C559" t="str">
            <v>Diperlukan alat-alat bantu kecil</v>
          </cell>
          <cell r="J559" t="str">
            <v>Lump Sump</v>
          </cell>
        </row>
        <row r="560">
          <cell r="C560" t="str">
            <v>- Sekop    =         3   buah</v>
          </cell>
        </row>
        <row r="561">
          <cell r="C561" t="str">
            <v>- Pacul     =         3   buah</v>
          </cell>
        </row>
        <row r="562">
          <cell r="C562" t="str">
            <v>- Alat-alat kecil lain</v>
          </cell>
        </row>
        <row r="564">
          <cell r="A564" t="str">
            <v xml:space="preserve">   3.</v>
          </cell>
          <cell r="C564" t="str">
            <v>TENAGA</v>
          </cell>
        </row>
        <row r="565">
          <cell r="C565" t="str">
            <v>Produksi Gorong-gorong / hari</v>
          </cell>
          <cell r="G565" t="str">
            <v>Qt</v>
          </cell>
          <cell r="H565">
            <v>6</v>
          </cell>
          <cell r="I565" t="str">
            <v>M'</v>
          </cell>
        </row>
        <row r="566">
          <cell r="C566" t="str">
            <v>Kebutuhan tenaga :</v>
          </cell>
        </row>
        <row r="567">
          <cell r="D567" t="str">
            <v>- Pekerja</v>
          </cell>
          <cell r="G567" t="str">
            <v>P</v>
          </cell>
          <cell r="H567">
            <v>8</v>
          </cell>
          <cell r="I567" t="str">
            <v>orang</v>
          </cell>
        </row>
        <row r="568">
          <cell r="D568" t="str">
            <v>- Tukang</v>
          </cell>
          <cell r="G568" t="str">
            <v>T</v>
          </cell>
          <cell r="H568">
            <v>1</v>
          </cell>
          <cell r="I568" t="str">
            <v>orang</v>
          </cell>
        </row>
        <row r="569">
          <cell r="D569" t="str">
            <v>- Mandor</v>
          </cell>
          <cell r="G569" t="str">
            <v>M</v>
          </cell>
          <cell r="H569">
            <v>1</v>
          </cell>
          <cell r="I569" t="str">
            <v>orang</v>
          </cell>
        </row>
        <row r="571">
          <cell r="C571" t="str">
            <v>Koefisien tenaga / M'   :</v>
          </cell>
        </row>
        <row r="572">
          <cell r="D572" t="str">
            <v>- Pekerja</v>
          </cell>
          <cell r="E572" t="str">
            <v>= (Tk x P) : Qt</v>
          </cell>
          <cell r="G572" t="str">
            <v>(L01)</v>
          </cell>
          <cell r="H572">
            <v>9.3333333333333339</v>
          </cell>
          <cell r="I572" t="str">
            <v>jam</v>
          </cell>
        </row>
        <row r="573">
          <cell r="D573" t="str">
            <v>- Tukang</v>
          </cell>
          <cell r="E573" t="str">
            <v>= (Tk x T) : Qt</v>
          </cell>
          <cell r="G573" t="str">
            <v>(L02)</v>
          </cell>
          <cell r="H573">
            <v>1.1666666666666667</v>
          </cell>
          <cell r="I573" t="str">
            <v>jam</v>
          </cell>
        </row>
        <row r="574">
          <cell r="D574" t="str">
            <v>- Mandor</v>
          </cell>
          <cell r="E574" t="str">
            <v>= (Tk x M) : Qt</v>
          </cell>
          <cell r="G574" t="str">
            <v>(L03)</v>
          </cell>
          <cell r="H574">
            <v>1.1666666666666667</v>
          </cell>
          <cell r="I574" t="str">
            <v>jam</v>
          </cell>
        </row>
        <row r="576">
          <cell r="A576" t="str">
            <v>4.</v>
          </cell>
          <cell r="C576" t="str">
            <v>HARGA DASAR SATUAN UPAH, BAHAN DAN ALAT</v>
          </cell>
        </row>
        <row r="577">
          <cell r="C577" t="str">
            <v>Lihat lampiran.</v>
          </cell>
        </row>
        <row r="580">
          <cell r="A580" t="str">
            <v>5.</v>
          </cell>
          <cell r="C580" t="str">
            <v>ANALISA HARGA SATUAN PEKERJAAN</v>
          </cell>
        </row>
        <row r="581">
          <cell r="C581" t="str">
            <v>Lihat perhitungan dalam FORMULIR STANDAR UNTUK</v>
          </cell>
        </row>
        <row r="582">
          <cell r="C582" t="str">
            <v>PEREKEMAN ANALISA MASING-MASING HARGA</v>
          </cell>
        </row>
        <row r="583">
          <cell r="C583" t="str">
            <v>SATUAN.</v>
          </cell>
        </row>
        <row r="584">
          <cell r="C584" t="str">
            <v>Didapat Harga Satuan Pekerjaan :</v>
          </cell>
        </row>
        <row r="586">
          <cell r="C586" t="str">
            <v xml:space="preserve">Rp.  </v>
          </cell>
          <cell r="D586">
            <v>447945.27138535964</v>
          </cell>
          <cell r="E586" t="str">
            <v xml:space="preserve"> / M'</v>
          </cell>
        </row>
        <row r="589">
          <cell r="A589" t="str">
            <v>6.</v>
          </cell>
          <cell r="C589" t="str">
            <v>WAKTU PELAKSANAAN YANG DIPERLUKAN</v>
          </cell>
        </row>
        <row r="590">
          <cell r="C590" t="str">
            <v>Masa Pelaksanaan :</v>
          </cell>
          <cell r="D590" t="str">
            <v>. . . . . . . . . . . .</v>
          </cell>
          <cell r="E590" t="str">
            <v>bulan</v>
          </cell>
        </row>
        <row r="592">
          <cell r="A592" t="str">
            <v>7.</v>
          </cell>
          <cell r="C592" t="str">
            <v>VOLUME PEKERJAAN YANG DIPERLUKAN</v>
          </cell>
        </row>
        <row r="593">
          <cell r="C593" t="str">
            <v>Volume pekerjaan  :</v>
          </cell>
          <cell r="D593">
            <v>1</v>
          </cell>
          <cell r="E593" t="str">
            <v>M'</v>
          </cell>
        </row>
        <row r="603">
          <cell r="A603" t="str">
            <v>ITEM PEMBAYARAN NO.</v>
          </cell>
          <cell r="D603" t="str">
            <v>:  2.3 (4)</v>
          </cell>
          <cell r="J603" t="str">
            <v>Analisa EI-234</v>
          </cell>
        </row>
        <row r="604">
          <cell r="A604" t="str">
            <v>JENIS PEKERJAAN</v>
          </cell>
          <cell r="D604" t="str">
            <v>:  Gorong2 Pipa Beton Bertulang, 1 m &lt; diameter dalam &lt; 1.3 m</v>
          </cell>
          <cell r="L604" t="str">
            <v>FORMULIR STANDAR UNTUK</v>
          </cell>
        </row>
        <row r="605">
          <cell r="A605" t="str">
            <v>SATUAN PEMBAYARAN</v>
          </cell>
          <cell r="D605" t="str">
            <v>:  M1</v>
          </cell>
          <cell r="J605" t="str">
            <v xml:space="preserve">         URAIAN ANALISA HARGA SATUAN</v>
          </cell>
          <cell r="L605" t="str">
            <v>PEREKAMAN ANALISA MASING-MASING HARGA SATUAN</v>
          </cell>
        </row>
        <row r="606">
          <cell r="L606"/>
        </row>
        <row r="608">
          <cell r="A608" t="str">
            <v>No.</v>
          </cell>
          <cell r="C608" t="str">
            <v>U R A I A N</v>
          </cell>
          <cell r="G608" t="str">
            <v>KODE</v>
          </cell>
          <cell r="H608" t="str">
            <v>KOEF.</v>
          </cell>
          <cell r="I608" t="str">
            <v>SATUAN</v>
          </cell>
          <cell r="J608" t="str">
            <v>KETERANGAN</v>
          </cell>
        </row>
        <row r="609">
          <cell r="L609" t="str">
            <v>PROYEK</v>
          </cell>
          <cell r="O609" t="str">
            <v>:</v>
          </cell>
        </row>
        <row r="610">
          <cell r="L610" t="str">
            <v>No. PAKET KONTRAK</v>
          </cell>
          <cell r="O610" t="str">
            <v>:</v>
          </cell>
        </row>
        <row r="611">
          <cell r="A611" t="str">
            <v>I.</v>
          </cell>
          <cell r="C611" t="str">
            <v>ASUMSI</v>
          </cell>
          <cell r="L611" t="str">
            <v>NAMA PAKET</v>
          </cell>
          <cell r="O611" t="str">
            <v>:</v>
          </cell>
        </row>
        <row r="612">
          <cell r="A612">
            <v>1</v>
          </cell>
          <cell r="C612" t="str">
            <v>Pekerjaan dilakukan secara mekanik/manual</v>
          </cell>
          <cell r="L612" t="str">
            <v>PROP / KAB / KODYA</v>
          </cell>
          <cell r="O612" t="str">
            <v>:</v>
          </cell>
        </row>
        <row r="613">
          <cell r="A613">
            <v>2</v>
          </cell>
          <cell r="C613" t="str">
            <v>Lokasi pekerjaan : sepanjang jalan</v>
          </cell>
          <cell r="L613" t="str">
            <v>ITEM PEMBAYARAN NO.</v>
          </cell>
          <cell r="O613" t="str">
            <v>:  2.3 (4)</v>
          </cell>
          <cell r="R613" t="str">
            <v>PERKIRAAN VOL. PEK.</v>
          </cell>
          <cell r="T613" t="str">
            <v>:</v>
          </cell>
          <cell r="U613">
            <v>1</v>
          </cell>
        </row>
        <row r="614">
          <cell r="A614">
            <v>3</v>
          </cell>
          <cell r="C614" t="str">
            <v>Diameter bagian dalam gorong-gorong</v>
          </cell>
          <cell r="G614" t="str">
            <v>d</v>
          </cell>
          <cell r="H614">
            <v>1.2</v>
          </cell>
          <cell r="I614" t="str">
            <v>m</v>
          </cell>
          <cell r="L614" t="str">
            <v>JENIS PEKERJAAN</v>
          </cell>
          <cell r="O614" t="str">
            <v>:  Gorong2 Pipa Beton Bertulang, 1 m &lt; diameter dalam &lt; 1.3 m</v>
          </cell>
          <cell r="R614" t="str">
            <v>TOTAL HARGA (Rp.)</v>
          </cell>
          <cell r="T614" t="str">
            <v>:</v>
          </cell>
          <cell r="U614">
            <v>447945.27138535964</v>
          </cell>
        </row>
        <row r="615">
          <cell r="A615">
            <v>4</v>
          </cell>
          <cell r="C615" t="str">
            <v>Jarak rata-rata Base Camp ke lokasi pekerjaan</v>
          </cell>
          <cell r="G615" t="str">
            <v>L</v>
          </cell>
          <cell r="H615">
            <v>8.7249999999999996</v>
          </cell>
          <cell r="I615" t="str">
            <v>Km</v>
          </cell>
          <cell r="L615" t="str">
            <v>SATUAN PEMBAYARAN</v>
          </cell>
          <cell r="O615" t="str">
            <v>:  M1</v>
          </cell>
          <cell r="Q615">
            <v>0</v>
          </cell>
          <cell r="R615" t="str">
            <v>% THD. BIAYA PROYEK</v>
          </cell>
          <cell r="T615" t="str">
            <v>:</v>
          </cell>
          <cell r="U615" t="e">
            <v>#DIV/0!</v>
          </cell>
        </row>
        <row r="616">
          <cell r="A616">
            <v>5</v>
          </cell>
          <cell r="C616" t="str">
            <v>Jam kerja efektif per-hari</v>
          </cell>
          <cell r="G616" t="str">
            <v>Tk</v>
          </cell>
          <cell r="H616">
            <v>7</v>
          </cell>
          <cell r="I616" t="str">
            <v>Jam</v>
          </cell>
        </row>
        <row r="617">
          <cell r="A617">
            <v>6</v>
          </cell>
          <cell r="C617" t="str">
            <v>Tebal gorong-gorong</v>
          </cell>
          <cell r="G617" t="str">
            <v>tg</v>
          </cell>
          <cell r="H617">
            <v>10</v>
          </cell>
          <cell r="I617" t="str">
            <v>Cm</v>
          </cell>
        </row>
        <row r="618">
          <cell r="Q618" t="str">
            <v>PERKIRAAN</v>
          </cell>
          <cell r="R618" t="str">
            <v>HARGA</v>
          </cell>
          <cell r="S618" t="str">
            <v>JUMLAH</v>
          </cell>
        </row>
        <row r="619">
          <cell r="A619" t="str">
            <v>II.</v>
          </cell>
          <cell r="C619" t="str">
            <v>URUTAN KERJA</v>
          </cell>
          <cell r="L619" t="str">
            <v>NO.</v>
          </cell>
          <cell r="N619" t="str">
            <v>KOMPONEN</v>
          </cell>
          <cell r="P619" t="str">
            <v>SATUAN</v>
          </cell>
          <cell r="Q619" t="str">
            <v>KUANTITAS</v>
          </cell>
          <cell r="R619" t="str">
            <v>SATUAN</v>
          </cell>
          <cell r="S619" t="str">
            <v>HARGA</v>
          </cell>
        </row>
        <row r="620">
          <cell r="A620">
            <v>1</v>
          </cell>
          <cell r="C620" t="str">
            <v>Gorong-gorong dicetak di Base Camp</v>
          </cell>
          <cell r="R620" t="str">
            <v>(Rp.)</v>
          </cell>
          <cell r="S620" t="str">
            <v>(Rp.)</v>
          </cell>
        </row>
        <row r="621">
          <cell r="A621">
            <v>2</v>
          </cell>
          <cell r="C621" t="str">
            <v>Dump Truck mengangkut gorong-gorong jadi</v>
          </cell>
        </row>
        <row r="622">
          <cell r="C622" t="str">
            <v>ke lapangan</v>
          </cell>
        </row>
        <row r="623">
          <cell r="A623">
            <v>3</v>
          </cell>
          <cell r="C623" t="str">
            <v>Dasar gorong-gorong digali sesuai kebutuhan dan ma-</v>
          </cell>
          <cell r="L623" t="str">
            <v>A.</v>
          </cell>
          <cell r="N623" t="str">
            <v>TENAGA</v>
          </cell>
        </row>
        <row r="624">
          <cell r="C624" t="str">
            <v>terial backfill dipadatkan dengan Tamper</v>
          </cell>
        </row>
        <row r="625">
          <cell r="A625">
            <v>4</v>
          </cell>
          <cell r="C625" t="str">
            <v>Tebal lapis porus pada dasar gorong-gorong pipa</v>
          </cell>
          <cell r="G625" t="str">
            <v>tp</v>
          </cell>
          <cell r="H625">
            <v>0.18</v>
          </cell>
          <cell r="I625" t="str">
            <v>M</v>
          </cell>
          <cell r="J625" t="str">
            <v xml:space="preserve"> Sand bedding</v>
          </cell>
          <cell r="L625" t="str">
            <v>1.</v>
          </cell>
          <cell r="N625" t="str">
            <v>Pekerja</v>
          </cell>
          <cell r="O625" t="str">
            <v>(L01)</v>
          </cell>
          <cell r="P625" t="str">
            <v>Jam</v>
          </cell>
          <cell r="Q625">
            <v>9.3333333333333339</v>
          </cell>
          <cell r="R625">
            <v>2857.14</v>
          </cell>
          <cell r="U625">
            <v>26666.639999999999</v>
          </cell>
        </row>
        <row r="626">
          <cell r="A626">
            <v>5</v>
          </cell>
          <cell r="C626" t="str">
            <v>Material pilihan untuk penimbunan kembali (padat)</v>
          </cell>
          <cell r="L626" t="str">
            <v>2.</v>
          </cell>
          <cell r="N626" t="str">
            <v>Tukang</v>
          </cell>
          <cell r="O626" t="str">
            <v>(L02)</v>
          </cell>
          <cell r="P626" t="str">
            <v>Jam</v>
          </cell>
          <cell r="Q626">
            <v>1.1666666666666667</v>
          </cell>
          <cell r="R626">
            <v>4285.71</v>
          </cell>
          <cell r="U626">
            <v>4999.9950000000008</v>
          </cell>
        </row>
        <row r="627">
          <cell r="A627">
            <v>6</v>
          </cell>
          <cell r="C627" t="str">
            <v>Sekelompok pekerja akan melaksanakan pekerjaan</v>
          </cell>
          <cell r="L627" t="str">
            <v>3.</v>
          </cell>
          <cell r="N627" t="str">
            <v>Mandor</v>
          </cell>
          <cell r="O627" t="str">
            <v>(L03)</v>
          </cell>
          <cell r="P627" t="str">
            <v>Jam</v>
          </cell>
          <cell r="Q627">
            <v>1.1666666666666667</v>
          </cell>
          <cell r="R627">
            <v>3214.29</v>
          </cell>
          <cell r="U627">
            <v>3750.0050000000001</v>
          </cell>
        </row>
        <row r="628">
          <cell r="C628" t="str">
            <v>dengan cara manual dengan menggunakan alat bantu</v>
          </cell>
        </row>
        <row r="629">
          <cell r="Q629" t="str">
            <v xml:space="preserve">JUMLAH HARGA TENAGA   </v>
          </cell>
          <cell r="U629">
            <v>35416.639999999999</v>
          </cell>
        </row>
        <row r="631">
          <cell r="A631" t="str">
            <v>III.</v>
          </cell>
          <cell r="C631" t="str">
            <v>PEMAKAIAN BAHAN, ALAT DAN TENAGA</v>
          </cell>
          <cell r="L631" t="str">
            <v>B.</v>
          </cell>
          <cell r="N631" t="str">
            <v>BAHAN</v>
          </cell>
        </row>
        <row r="632">
          <cell r="A632" t="str">
            <v xml:space="preserve">   1.</v>
          </cell>
          <cell r="C632" t="str">
            <v>BAHAN</v>
          </cell>
        </row>
        <row r="633">
          <cell r="C633" t="str">
            <v>Untuk mendapatkan 1 M' gorong-gorong diperlukan</v>
          </cell>
          <cell r="L633" t="str">
            <v>1.</v>
          </cell>
          <cell r="N633" t="str">
            <v>Beton K-300</v>
          </cell>
          <cell r="O633" t="str">
            <v>(EI-714)</v>
          </cell>
          <cell r="P633" t="str">
            <v>M3</v>
          </cell>
          <cell r="Q633">
            <v>0.40840704496667279</v>
          </cell>
          <cell r="R633">
            <v>652902.54982502444</v>
          </cell>
          <cell r="U633">
            <v>266650.00102524407</v>
          </cell>
        </row>
        <row r="634">
          <cell r="C634" t="str">
            <v>- Beton K-300 = (22/7*((2*tg/100+d)/2)^2)-(22/7*(d/2)^2))*1</v>
          </cell>
          <cell r="G634" t="str">
            <v>(EI-714)</v>
          </cell>
          <cell r="H634">
            <v>0.40840704496667279</v>
          </cell>
          <cell r="I634" t="str">
            <v>M3</v>
          </cell>
          <cell r="L634" t="str">
            <v>2.</v>
          </cell>
          <cell r="N634" t="str">
            <v>Baja Tulangan</v>
          </cell>
          <cell r="O634" t="str">
            <v>(M39)</v>
          </cell>
          <cell r="P634" t="str">
            <v>Kg</v>
          </cell>
          <cell r="Q634">
            <v>44.924774946334011</v>
          </cell>
          <cell r="R634">
            <v>4000</v>
          </cell>
          <cell r="U634">
            <v>179699.09978533603</v>
          </cell>
        </row>
        <row r="635">
          <cell r="C635" t="str">
            <v>- Baja Tulangan (asumsi 100kg/m3)</v>
          </cell>
          <cell r="G635" t="str">
            <v>(M39)</v>
          </cell>
          <cell r="H635">
            <v>44.924774946334011</v>
          </cell>
          <cell r="I635" t="str">
            <v>Kg</v>
          </cell>
          <cell r="L635" t="str">
            <v>3.</v>
          </cell>
          <cell r="N635" t="str">
            <v>Urugan Porus</v>
          </cell>
          <cell r="O635" t="str">
            <v>(EI-241)</v>
          </cell>
          <cell r="P635" t="str">
            <v>M3</v>
          </cell>
          <cell r="Q635">
            <v>0.41580000000000006</v>
          </cell>
          <cell r="R635">
            <v>186901.40625406182</v>
          </cell>
          <cell r="U635">
            <v>77713.604720438918</v>
          </cell>
        </row>
        <row r="636">
          <cell r="C636" t="str">
            <v>- Timbunan Porus      = {(tp*(0.4+2*tg/100+d+0.4)*1)*1.05}</v>
          </cell>
          <cell r="G636" t="str">
            <v>(EI-241)</v>
          </cell>
          <cell r="H636">
            <v>0.41580000000000006</v>
          </cell>
          <cell r="I636" t="str">
            <v>M3</v>
          </cell>
          <cell r="L636" t="str">
            <v>4.</v>
          </cell>
          <cell r="N636" t="str">
            <v>Mat. Pilihan</v>
          </cell>
          <cell r="O636" t="str">
            <v>(M09)</v>
          </cell>
          <cell r="P636" t="str">
            <v>M3</v>
          </cell>
          <cell r="Q636">
            <v>2.3100000000000005</v>
          </cell>
          <cell r="R636">
            <v>25000</v>
          </cell>
          <cell r="U636">
            <v>57750.000000000015</v>
          </cell>
        </row>
        <row r="637">
          <cell r="C637" t="str">
            <v>- Material Pilihan</v>
          </cell>
          <cell r="D637" t="str">
            <v>= ((2*tg/100+d+0.3)*(0.4+2*tg/100+d+0.4)</v>
          </cell>
          <cell r="G637" t="str">
            <v>(M09)</v>
          </cell>
          <cell r="H637">
            <v>2.3100000000000005</v>
          </cell>
          <cell r="I637" t="str">
            <v>M3</v>
          </cell>
          <cell r="J637" t="str">
            <v xml:space="preserve"> = Vp</v>
          </cell>
        </row>
        <row r="638">
          <cell r="D638" t="str">
            <v xml:space="preserve">   -(22/7*(0.5*(2*tg/100+d))^2))*1*1.05</v>
          </cell>
        </row>
        <row r="639">
          <cell r="A639" t="str">
            <v xml:space="preserve">   2.</v>
          </cell>
          <cell r="C639" t="str">
            <v>ALAT</v>
          </cell>
          <cell r="Q639" t="str">
            <v xml:space="preserve">JUMLAH HARGA BAHAN   </v>
          </cell>
          <cell r="U639">
            <v>581812.70553101902</v>
          </cell>
        </row>
        <row r="640">
          <cell r="A640" t="str">
            <v>2.a.</v>
          </cell>
          <cell r="C640" t="str">
            <v>TAMPER</v>
          </cell>
          <cell r="G640" t="str">
            <v>(E25)</v>
          </cell>
        </row>
        <row r="641">
          <cell r="C641" t="str">
            <v>Kecepatan</v>
          </cell>
          <cell r="G641" t="str">
            <v>V</v>
          </cell>
          <cell r="H641">
            <v>0.5</v>
          </cell>
          <cell r="I641" t="str">
            <v>Km / Jam</v>
          </cell>
          <cell r="L641" t="str">
            <v>C.</v>
          </cell>
          <cell r="N641" t="str">
            <v>PERALATAN</v>
          </cell>
        </row>
        <row r="642">
          <cell r="C642" t="str">
            <v>Efisiensi alat</v>
          </cell>
          <cell r="G642" t="str">
            <v>Fa</v>
          </cell>
          <cell r="H642">
            <v>0.83</v>
          </cell>
          <cell r="I642" t="str">
            <v>-</v>
          </cell>
        </row>
        <row r="643">
          <cell r="C643" t="str">
            <v>Lebar pemadatan</v>
          </cell>
          <cell r="G643" t="str">
            <v>Lb</v>
          </cell>
          <cell r="H643">
            <v>0.4</v>
          </cell>
          <cell r="I643" t="str">
            <v>M</v>
          </cell>
          <cell r="L643" t="str">
            <v>1.</v>
          </cell>
          <cell r="N643" t="str">
            <v>Tamper</v>
          </cell>
          <cell r="O643" t="str">
            <v>(E25)</v>
          </cell>
          <cell r="P643" t="str">
            <v>Jam</v>
          </cell>
          <cell r="Q643">
            <v>0.69578313253012058</v>
          </cell>
          <cell r="R643">
            <v>18672.16854694486</v>
          </cell>
          <cell r="U643">
            <v>12991.779922723685</v>
          </cell>
        </row>
        <row r="644">
          <cell r="C644" t="str">
            <v>Banyak lintasan</v>
          </cell>
          <cell r="G644" t="str">
            <v>n</v>
          </cell>
          <cell r="H644">
            <v>10</v>
          </cell>
          <cell r="I644" t="str">
            <v>lintasan</v>
          </cell>
          <cell r="L644" t="str">
            <v>2.</v>
          </cell>
          <cell r="N644" t="str">
            <v>Dump Truck</v>
          </cell>
          <cell r="O644" t="str">
            <v>(E08)</v>
          </cell>
          <cell r="P644" t="str">
            <v>Jam</v>
          </cell>
          <cell r="Q644">
            <v>0.36926455823293175</v>
          </cell>
          <cell r="R644">
            <v>153645.58193291764</v>
          </cell>
          <cell r="U644">
            <v>56735.867936900555</v>
          </cell>
        </row>
        <row r="645">
          <cell r="C645" t="str">
            <v>Tebal lapis hamparan</v>
          </cell>
          <cell r="G645" t="str">
            <v>tp</v>
          </cell>
          <cell r="H645">
            <v>0.2</v>
          </cell>
          <cell r="I645" t="str">
            <v>M</v>
          </cell>
          <cell r="L645" t="str">
            <v>3.</v>
          </cell>
          <cell r="N645" t="str">
            <v>Alat  Bantu</v>
          </cell>
          <cell r="P645" t="str">
            <v>Ls</v>
          </cell>
          <cell r="Q645">
            <v>1</v>
          </cell>
          <cell r="R645">
            <v>1000</v>
          </cell>
          <cell r="U645">
            <v>1000</v>
          </cell>
        </row>
        <row r="648">
          <cell r="C648" t="str">
            <v>Kap. Prod. / Jam   =</v>
          </cell>
          <cell r="D648" t="str">
            <v>v x 1000 x Fa x Lb x 60</v>
          </cell>
          <cell r="G648" t="str">
            <v>Q1</v>
          </cell>
          <cell r="H648">
            <v>3.3200000000000003</v>
          </cell>
          <cell r="I648" t="str">
            <v xml:space="preserve">M3 / Jam </v>
          </cell>
        </row>
        <row r="649">
          <cell r="D649" t="str">
            <v xml:space="preserve">    n x tp</v>
          </cell>
        </row>
        <row r="651">
          <cell r="C651" t="str">
            <v>Koefisien Alat / m'</v>
          </cell>
          <cell r="D651" t="str">
            <v xml:space="preserve"> =  1  :  Q1 x Vp</v>
          </cell>
          <cell r="G651" t="str">
            <v>(E25)</v>
          </cell>
          <cell r="H651">
            <v>0.69578313253012058</v>
          </cell>
          <cell r="I651" t="str">
            <v>jam</v>
          </cell>
          <cell r="Q651" t="str">
            <v xml:space="preserve">JUMLAH HARGA PERALATAN   </v>
          </cell>
          <cell r="U651">
            <v>70727.647859624238</v>
          </cell>
        </row>
        <row r="653">
          <cell r="A653" t="str">
            <v>2.b.</v>
          </cell>
          <cell r="C653" t="str">
            <v>DUMP TRUCK</v>
          </cell>
          <cell r="G653" t="str">
            <v>(E08)</v>
          </cell>
          <cell r="L653" t="str">
            <v>D.</v>
          </cell>
          <cell r="N653" t="str">
            <v>JUMLAH HARGA TENAGA, BAHAN DAN PERALATAN  ( A + B + C )</v>
          </cell>
          <cell r="U653">
            <v>687956.99339064327</v>
          </cell>
        </row>
        <row r="654">
          <cell r="C654" t="str">
            <v>Kapasitas bak sekali muat</v>
          </cell>
          <cell r="G654" t="str">
            <v>V</v>
          </cell>
          <cell r="H654">
            <v>4</v>
          </cell>
          <cell r="I654" t="str">
            <v>Buah/M'</v>
          </cell>
          <cell r="L654" t="str">
            <v>E.</v>
          </cell>
          <cell r="N654" t="str">
            <v>OVERHEAD &amp; PROFIT</v>
          </cell>
          <cell r="P654">
            <v>10</v>
          </cell>
          <cell r="Q654" t="str">
            <v>%  x  D</v>
          </cell>
          <cell r="U654">
            <v>68795.699339064333</v>
          </cell>
        </row>
        <row r="655">
          <cell r="C655" t="str">
            <v>Faktor efisiensi alat</v>
          </cell>
          <cell r="G655" t="str">
            <v>Fa</v>
          </cell>
          <cell r="H655">
            <v>0.83</v>
          </cell>
          <cell r="L655" t="str">
            <v>F.</v>
          </cell>
          <cell r="N655" t="str">
            <v>HARGA SATUAN PEKERJAAN  ( D + E )</v>
          </cell>
          <cell r="U655">
            <v>756752.69272970757</v>
          </cell>
        </row>
        <row r="656">
          <cell r="C656" t="str">
            <v>Kecepatanrata-rata bermuatan</v>
          </cell>
          <cell r="G656" t="str">
            <v>v1</v>
          </cell>
          <cell r="H656">
            <v>40</v>
          </cell>
          <cell r="L656" t="str">
            <v>Note: 1</v>
          </cell>
          <cell r="N656" t="str">
            <v>SATUAN dapat berdasarkan atas jam operasi untuk Tenaga Kerja dan Peralatan, volume dan/atau ukuran</v>
          </cell>
        </row>
        <row r="657">
          <cell r="C657" t="str">
            <v>Kecepatan rata-rata kosong</v>
          </cell>
          <cell r="G657" t="str">
            <v>v2</v>
          </cell>
          <cell r="H657">
            <v>50</v>
          </cell>
          <cell r="N657" t="str">
            <v>berat untuk bahan-bahan.</v>
          </cell>
        </row>
        <row r="658">
          <cell r="C658" t="str">
            <v>Waktu siklus    :</v>
          </cell>
          <cell r="G658" t="str">
            <v>Ts</v>
          </cell>
          <cell r="L658">
            <v>2</v>
          </cell>
          <cell r="N658" t="str">
            <v>Kuantitas satuan adalah kuantitas setiap komponen untuk menyelesaikan satu satuan pekerjaan dari nomor</v>
          </cell>
        </row>
        <row r="659">
          <cell r="C659" t="str">
            <v>- Waktu  tempuh in  si    = (L : v1 ) x 60</v>
          </cell>
          <cell r="G659" t="str">
            <v>T1</v>
          </cell>
          <cell r="H659">
            <v>13.087499999999999</v>
          </cell>
          <cell r="I659" t="str">
            <v>menit</v>
          </cell>
          <cell r="N659" t="str">
            <v>mata pembayaran.</v>
          </cell>
        </row>
        <row r="660">
          <cell r="C660" t="str">
            <v>-  Waktutempuh kosong  = (L : v2)  x  60</v>
          </cell>
          <cell r="G660" t="str">
            <v>T2</v>
          </cell>
          <cell r="H660">
            <v>10.469999999999999</v>
          </cell>
          <cell r="I660" t="str">
            <v>menit</v>
          </cell>
          <cell r="L660">
            <v>3</v>
          </cell>
          <cell r="N660" t="str">
            <v>Biaya satuan untuk peralatan sudah termasuk bahan bakar, bahan habis dipakai dan operator.</v>
          </cell>
        </row>
        <row r="661">
          <cell r="C661" t="str">
            <v>- Muat, bongkar dan lain-lain</v>
          </cell>
          <cell r="G661" t="str">
            <v>T3</v>
          </cell>
          <cell r="H661">
            <v>50</v>
          </cell>
          <cell r="I661" t="str">
            <v>menit</v>
          </cell>
          <cell r="L661">
            <v>4</v>
          </cell>
          <cell r="N661" t="str">
            <v>Biaya satuan sudah termasuk pengeluaran untuk seluruh pajak yang berkaitan (tetapi tidak termasuk PPN</v>
          </cell>
        </row>
        <row r="662">
          <cell r="G662" t="str">
            <v>Ts</v>
          </cell>
          <cell r="H662">
            <v>73.557500000000005</v>
          </cell>
          <cell r="I662" t="str">
            <v>menit</v>
          </cell>
          <cell r="N662" t="str">
            <v>yang dibayar dari kontrak) dan biaya-biaya lainnya.</v>
          </cell>
        </row>
        <row r="663">
          <cell r="J663" t="str">
            <v>Berlanjut ke halaman berikut</v>
          </cell>
        </row>
        <row r="664">
          <cell r="A664" t="str">
            <v>ITEM PEMBAYARAN NO.</v>
          </cell>
          <cell r="D664" t="str">
            <v>:  2.3 (4)</v>
          </cell>
          <cell r="J664" t="str">
            <v>Analisa EI-234</v>
          </cell>
        </row>
        <row r="665">
          <cell r="A665" t="str">
            <v>JENIS PEKERJAAN</v>
          </cell>
          <cell r="D665" t="str">
            <v>:  Gorong2 Pipa Beton Bertulang, 1 m &lt; diameter dalam &lt; 1.3 m</v>
          </cell>
        </row>
        <row r="666">
          <cell r="A666" t="str">
            <v>SATUAN PEMBAYARAN</v>
          </cell>
          <cell r="D666" t="str">
            <v>:  M1</v>
          </cell>
          <cell r="J666" t="str">
            <v xml:space="preserve">         URAIAN ANALISA HARGA SATUAN</v>
          </cell>
        </row>
        <row r="667">
          <cell r="J667" t="str">
            <v>Lanjutan</v>
          </cell>
        </row>
        <row r="669">
          <cell r="A669" t="str">
            <v>No.</v>
          </cell>
          <cell r="C669" t="str">
            <v>U R A I A N</v>
          </cell>
          <cell r="G669" t="str">
            <v>KODE</v>
          </cell>
          <cell r="H669" t="str">
            <v>KOEF.</v>
          </cell>
          <cell r="I669" t="str">
            <v>SATUAN</v>
          </cell>
          <cell r="J669" t="str">
            <v>KETERANGAN</v>
          </cell>
        </row>
        <row r="672">
          <cell r="C672" t="str">
            <v>Kapasitas Produksi / Jam   =</v>
          </cell>
          <cell r="E672" t="str">
            <v>V x Fa x 60</v>
          </cell>
          <cell r="G672" t="str">
            <v>Q2</v>
          </cell>
          <cell r="H672">
            <v>2.7080855113346698</v>
          </cell>
          <cell r="I672" t="str">
            <v xml:space="preserve">M' / Jam </v>
          </cell>
        </row>
        <row r="673">
          <cell r="E673" t="str">
            <v xml:space="preserve">    Ts</v>
          </cell>
        </row>
        <row r="675">
          <cell r="C675" t="str">
            <v>Koefisien Alat / m'</v>
          </cell>
          <cell r="D675" t="str">
            <v xml:space="preserve"> =  1  :  Q2</v>
          </cell>
          <cell r="G675" t="str">
            <v>(E08)</v>
          </cell>
          <cell r="H675">
            <v>0.36926455823293175</v>
          </cell>
          <cell r="I675" t="str">
            <v>jam</v>
          </cell>
        </row>
        <row r="678">
          <cell r="A678" t="str">
            <v>2.c.</v>
          </cell>
          <cell r="C678" t="str">
            <v>ALAT  BANTU</v>
          </cell>
        </row>
        <row r="679">
          <cell r="C679" t="str">
            <v>Diperlukan alat-alat bantu kecil</v>
          </cell>
          <cell r="J679" t="str">
            <v>Lump Sump</v>
          </cell>
        </row>
        <row r="680">
          <cell r="C680" t="str">
            <v>- Sekop    =         3   buah</v>
          </cell>
        </row>
        <row r="681">
          <cell r="C681" t="str">
            <v>- Pacul     =         3   buah</v>
          </cell>
        </row>
        <row r="682">
          <cell r="C682" t="str">
            <v>- Alat-alat kecil lain</v>
          </cell>
        </row>
        <row r="684">
          <cell r="A684" t="str">
            <v xml:space="preserve">   3.</v>
          </cell>
          <cell r="C684" t="str">
            <v>TENAGA</v>
          </cell>
        </row>
        <row r="685">
          <cell r="C685" t="str">
            <v>Produksi Gorong-gorong / hari</v>
          </cell>
          <cell r="G685" t="str">
            <v>Qt</v>
          </cell>
          <cell r="H685">
            <v>6</v>
          </cell>
          <cell r="I685" t="str">
            <v>M'</v>
          </cell>
        </row>
        <row r="686">
          <cell r="C686" t="str">
            <v>Kebutuhan tenaga :</v>
          </cell>
        </row>
        <row r="687">
          <cell r="D687" t="str">
            <v>- Pekerja</v>
          </cell>
          <cell r="G687" t="str">
            <v>P</v>
          </cell>
          <cell r="H687">
            <v>8</v>
          </cell>
          <cell r="I687" t="str">
            <v>orang</v>
          </cell>
        </row>
        <row r="688">
          <cell r="D688" t="str">
            <v>- Tukang</v>
          </cell>
          <cell r="G688" t="str">
            <v>T</v>
          </cell>
          <cell r="H688">
            <v>1</v>
          </cell>
          <cell r="I688" t="str">
            <v>orang</v>
          </cell>
        </row>
        <row r="689">
          <cell r="D689" t="str">
            <v>- Mandor</v>
          </cell>
          <cell r="G689" t="str">
            <v>M</v>
          </cell>
          <cell r="H689">
            <v>1</v>
          </cell>
          <cell r="I689" t="str">
            <v>orang</v>
          </cell>
        </row>
        <row r="691">
          <cell r="C691" t="str">
            <v>Koefisien tenaga / M'   :</v>
          </cell>
        </row>
        <row r="692">
          <cell r="D692" t="str">
            <v>- Pekerja</v>
          </cell>
          <cell r="E692" t="str">
            <v>= (Tk x P) : Qt</v>
          </cell>
          <cell r="G692" t="str">
            <v>(L01)</v>
          </cell>
          <cell r="H692">
            <v>9.3333333333333339</v>
          </cell>
          <cell r="I692" t="str">
            <v>jam</v>
          </cell>
        </row>
        <row r="693">
          <cell r="D693" t="str">
            <v>- Tukang</v>
          </cell>
          <cell r="E693" t="str">
            <v>= (Tk x T) : Qt</v>
          </cell>
          <cell r="G693" t="str">
            <v>(L02)</v>
          </cell>
          <cell r="H693">
            <v>1.1666666666666667</v>
          </cell>
          <cell r="I693" t="str">
            <v>jam</v>
          </cell>
        </row>
        <row r="694">
          <cell r="D694" t="str">
            <v>- Mandor</v>
          </cell>
          <cell r="E694" t="str">
            <v>= (Tk x M) : Qt</v>
          </cell>
          <cell r="G694" t="str">
            <v>(L03)</v>
          </cell>
          <cell r="H694">
            <v>1.1666666666666667</v>
          </cell>
          <cell r="I694" t="str">
            <v>jam</v>
          </cell>
        </row>
        <row r="696">
          <cell r="A696" t="str">
            <v>4.</v>
          </cell>
          <cell r="C696" t="str">
            <v>HARGA DASAR SATUAN UPAH, BAHAN DAN ALAT</v>
          </cell>
        </row>
        <row r="697">
          <cell r="C697" t="str">
            <v>Lihat lampiran.</v>
          </cell>
        </row>
        <row r="700">
          <cell r="A700" t="str">
            <v>5.</v>
          </cell>
          <cell r="C700" t="str">
            <v>ANALISA HARGA SATUAN PEKERJAAN</v>
          </cell>
        </row>
        <row r="701">
          <cell r="C701" t="str">
            <v>Lihat perhitungan dalam FORMULIR STANDAR UNTUK</v>
          </cell>
        </row>
        <row r="702">
          <cell r="C702" t="str">
            <v>PEREKEMAN ANALISA MASING-MASING HARGA</v>
          </cell>
        </row>
        <row r="703">
          <cell r="C703" t="str">
            <v>SATUAN.</v>
          </cell>
        </row>
        <row r="704">
          <cell r="C704" t="str">
            <v>Didapat Harga Satuan Pekerjaan :</v>
          </cell>
        </row>
        <row r="706">
          <cell r="C706" t="str">
            <v xml:space="preserve">Rp.  </v>
          </cell>
          <cell r="D706">
            <v>756752.69272970757</v>
          </cell>
          <cell r="E706" t="str">
            <v xml:space="preserve"> / M'</v>
          </cell>
        </row>
        <row r="709">
          <cell r="A709" t="str">
            <v>6.</v>
          </cell>
          <cell r="C709" t="str">
            <v>WAKTU PELAKSANAAN YANG DIPERLUKAN</v>
          </cell>
        </row>
        <row r="710">
          <cell r="C710" t="str">
            <v>Masa Pelaksanaan :</v>
          </cell>
          <cell r="D710" t="str">
            <v>. . . . . . . . . . . .</v>
          </cell>
          <cell r="E710" t="str">
            <v>bulan</v>
          </cell>
        </row>
        <row r="712">
          <cell r="A712" t="str">
            <v>7.</v>
          </cell>
          <cell r="C712" t="str">
            <v>VOLUME PEKERJAAN YANG DIPERLUKAN</v>
          </cell>
        </row>
        <row r="713">
          <cell r="C713" t="str">
            <v>Volume pekerjaan  :</v>
          </cell>
          <cell r="D713">
            <v>1</v>
          </cell>
          <cell r="E713" t="str">
            <v>M'</v>
          </cell>
        </row>
        <row r="723">
          <cell r="A723" t="str">
            <v>ITEM PEMBAYARAN NO.</v>
          </cell>
          <cell r="D723" t="str">
            <v>:  2.3 (5)</v>
          </cell>
          <cell r="J723" t="str">
            <v>Analisa EI-236</v>
          </cell>
        </row>
        <row r="724">
          <cell r="A724" t="str">
            <v>JENIS PEKERJAAN</v>
          </cell>
          <cell r="D724" t="str">
            <v>: Gorong-Gorong Pipa Beton Bertulang, 1,3  m &lt; diameter dalam &lt; 1,5 m</v>
          </cell>
        </row>
        <row r="725">
          <cell r="A725" t="str">
            <v>SATUAN PEMBAYARAN</v>
          </cell>
          <cell r="D725" t="str">
            <v>: M1</v>
          </cell>
          <cell r="J725" t="str">
            <v xml:space="preserve">         URAIAN ANALISA HARGA SATUAN</v>
          </cell>
        </row>
        <row r="727">
          <cell r="A727" t="str">
            <v>ITEM PEMBAYARAN NO.</v>
          </cell>
          <cell r="D727" t="str">
            <v>:  2.3 (6)</v>
          </cell>
          <cell r="J727" t="str">
            <v>Analisa EI-236</v>
          </cell>
        </row>
        <row r="728">
          <cell r="A728" t="str">
            <v>JENIS PEKERJAAN</v>
          </cell>
          <cell r="D728" t="str">
            <v>: Gorong-Gorong Pipa Beton Bertulang, 1,5  m &lt; diameter dalam &lt;  2,3 m</v>
          </cell>
        </row>
        <row r="729">
          <cell r="A729" t="str">
            <v>SATUAN PEMBAYARAN</v>
          </cell>
          <cell r="D729" t="str">
            <v>: M1</v>
          </cell>
          <cell r="J729" t="str">
            <v xml:space="preserve">         URAIAN ANALISA HARGA SATUAN</v>
          </cell>
        </row>
        <row r="734">
          <cell r="A734" t="str">
            <v>ITEM PEMBAYARAN NO.</v>
          </cell>
          <cell r="D734" t="str">
            <v>:  2.3 (7)</v>
          </cell>
          <cell r="J734" t="str">
            <v>Analisa EI-236</v>
          </cell>
        </row>
        <row r="735">
          <cell r="A735" t="str">
            <v>JENIS PEKERJAAN</v>
          </cell>
          <cell r="D735" t="str">
            <v>:  Gorong2 Baja Bergelombang dengan dimensi … (mengacu pada SNI 03-6719-2002)</v>
          </cell>
        </row>
        <row r="736">
          <cell r="A736" t="str">
            <v>SATUAN PEMBAYARAN</v>
          </cell>
          <cell r="D736" t="str">
            <v>:  Ton</v>
          </cell>
          <cell r="J736" t="str">
            <v xml:space="preserve">         URAIAN ANALISA HARGA SATUAN</v>
          </cell>
        </row>
        <row r="739">
          <cell r="A739" t="str">
            <v>No.</v>
          </cell>
          <cell r="C739" t="str">
            <v>U R A I A N</v>
          </cell>
          <cell r="G739" t="str">
            <v>KODE</v>
          </cell>
          <cell r="H739" t="str">
            <v>KOEF.</v>
          </cell>
          <cell r="I739" t="str">
            <v>SATUAN</v>
          </cell>
          <cell r="J739" t="str">
            <v>KETERANGAN</v>
          </cell>
        </row>
        <row r="742">
          <cell r="A742" t="str">
            <v>I.</v>
          </cell>
          <cell r="C742" t="str">
            <v>ASUMSI</v>
          </cell>
        </row>
        <row r="743">
          <cell r="A743">
            <v>1</v>
          </cell>
          <cell r="C743" t="str">
            <v>Pekerjaan dilakukan secara mekanik/manual</v>
          </cell>
        </row>
        <row r="744">
          <cell r="A744">
            <v>2</v>
          </cell>
          <cell r="C744" t="str">
            <v>Lokasi pekerjaan : sepanjang jalan</v>
          </cell>
        </row>
        <row r="745">
          <cell r="A745">
            <v>3</v>
          </cell>
          <cell r="C745" t="str">
            <v>Diameter gorong-gorong baja</v>
          </cell>
          <cell r="G745" t="str">
            <v>d</v>
          </cell>
          <cell r="H745">
            <v>1</v>
          </cell>
          <cell r="I745" t="str">
            <v>m</v>
          </cell>
        </row>
        <row r="746">
          <cell r="A746">
            <v>4</v>
          </cell>
          <cell r="C746" t="str">
            <v>Jarak rata-rata Base Camp ke lokasi pekerjaan</v>
          </cell>
          <cell r="G746" t="str">
            <v>L</v>
          </cell>
          <cell r="H746">
            <v>8.7249999999999996</v>
          </cell>
          <cell r="I746" t="str">
            <v>Km</v>
          </cell>
        </row>
        <row r="747">
          <cell r="A747">
            <v>5</v>
          </cell>
          <cell r="C747" t="str">
            <v>Jam kerja efektif per-hari</v>
          </cell>
          <cell r="G747" t="str">
            <v>Tk</v>
          </cell>
          <cell r="H747">
            <v>7</v>
          </cell>
          <cell r="I747" t="str">
            <v>Jam</v>
          </cell>
        </row>
        <row r="748">
          <cell r="A748">
            <v>6</v>
          </cell>
          <cell r="C748" t="str">
            <v>Tebal gorong-gorong</v>
          </cell>
          <cell r="G748" t="str">
            <v>tg</v>
          </cell>
          <cell r="H748">
            <v>0.25</v>
          </cell>
          <cell r="I748" t="str">
            <v>Cm</v>
          </cell>
        </row>
        <row r="749">
          <cell r="A749">
            <v>7</v>
          </cell>
          <cell r="C749" t="str">
            <v>BJ Pipa Baja Bergelombang</v>
          </cell>
          <cell r="G749" t="str">
            <v>BJp</v>
          </cell>
          <cell r="H749">
            <v>7.9</v>
          </cell>
          <cell r="I749" t="str">
            <v>T/m3</v>
          </cell>
        </row>
        <row r="750">
          <cell r="G750" t="str">
            <v>BJp1</v>
          </cell>
          <cell r="H750">
            <v>0.12445321428571117</v>
          </cell>
          <cell r="I750" t="str">
            <v>T/m'</v>
          </cell>
        </row>
        <row r="751">
          <cell r="A751" t="str">
            <v>II.</v>
          </cell>
          <cell r="C751" t="str">
            <v>URUTAN KERJA</v>
          </cell>
        </row>
        <row r="753">
          <cell r="A753">
            <v>1</v>
          </cell>
          <cell r="C753" t="str">
            <v>Gorong-gorong baja diterima dari pemasok</v>
          </cell>
        </row>
        <row r="754">
          <cell r="C754" t="str">
            <v>di lokasi pekerjaan</v>
          </cell>
        </row>
        <row r="755">
          <cell r="A755">
            <v>3</v>
          </cell>
          <cell r="C755" t="str">
            <v>Dasar gorong-gorong digali sesuai kebutuhan dan ma-</v>
          </cell>
        </row>
        <row r="756">
          <cell r="C756" t="str">
            <v>terial backfill dipadatkan dengan Tamper</v>
          </cell>
        </row>
        <row r="757">
          <cell r="A757">
            <v>4</v>
          </cell>
          <cell r="C757" t="str">
            <v>Tebal lapis porus pada dasar gorong-gorong baja</v>
          </cell>
          <cell r="G757" t="str">
            <v>tp</v>
          </cell>
          <cell r="H757">
            <v>0.15</v>
          </cell>
          <cell r="I757" t="str">
            <v>M</v>
          </cell>
        </row>
        <row r="758">
          <cell r="A758">
            <v>5</v>
          </cell>
          <cell r="C758" t="str">
            <v>Material pilihan untuk penimbunan kembali (padat)</v>
          </cell>
        </row>
        <row r="759">
          <cell r="A759">
            <v>6</v>
          </cell>
          <cell r="C759" t="str">
            <v>Sekelompok pekerja akan melaksanakan pekerjaan</v>
          </cell>
        </row>
        <row r="760">
          <cell r="C760" t="str">
            <v>dengan cara manual dengan menggunakan alat bantu</v>
          </cell>
        </row>
        <row r="762">
          <cell r="A762" t="str">
            <v>III.</v>
          </cell>
          <cell r="C762" t="str">
            <v>PEMAKAIAN BAHAN, ALAT DAN TENAGA</v>
          </cell>
        </row>
        <row r="763">
          <cell r="A763" t="str">
            <v xml:space="preserve">   1.</v>
          </cell>
          <cell r="C763" t="str">
            <v>BAHAN</v>
          </cell>
        </row>
        <row r="764">
          <cell r="C764" t="str">
            <v>Untuk mendapatkan 1 M' gorong-gorong diperlukan</v>
          </cell>
        </row>
        <row r="765">
          <cell r="C765" t="str">
            <v>- Baja Bergelombang</v>
          </cell>
          <cell r="G765" t="str">
            <v>(M46)</v>
          </cell>
          <cell r="H765">
            <v>1050</v>
          </cell>
          <cell r="I765" t="str">
            <v>Kg</v>
          </cell>
        </row>
        <row r="766">
          <cell r="C766" t="str">
            <v>- Urugan Porus = {(tp*(0.5+2*tg/100+d+0.5)*1)*1.05} x (1/BJp1)</v>
          </cell>
          <cell r="G766" t="str">
            <v>(EI-241)</v>
          </cell>
          <cell r="H766">
            <v>2.5373993095512715</v>
          </cell>
          <cell r="I766" t="str">
            <v>M3</v>
          </cell>
        </row>
        <row r="767">
          <cell r="C767" t="str">
            <v>- Mat. Pilihan = {((2*tg/100+d+0.5)*(0.5+2*tg/100+d+0.5)</v>
          </cell>
          <cell r="G767" t="str">
            <v>(M09)</v>
          </cell>
          <cell r="H767">
            <v>18.763120248860478</v>
          </cell>
          <cell r="I767" t="str">
            <v>M3</v>
          </cell>
          <cell r="J767" t="str">
            <v xml:space="preserve"> = Vp</v>
          </cell>
        </row>
        <row r="768">
          <cell r="C768" t="str">
            <v xml:space="preserve">                      -(22/7*(0.5*(2*tg/100+d))^2)*1)*1.05} x (1/BJp1)</v>
          </cell>
        </row>
        <row r="770">
          <cell r="A770" t="str">
            <v xml:space="preserve">   2.</v>
          </cell>
          <cell r="C770" t="str">
            <v>ALAT</v>
          </cell>
        </row>
        <row r="771">
          <cell r="A771" t="str">
            <v>2.a.</v>
          </cell>
          <cell r="C771" t="str">
            <v>TAMPER</v>
          </cell>
          <cell r="G771" t="str">
            <v>(E25)</v>
          </cell>
        </row>
        <row r="772">
          <cell r="C772" t="str">
            <v>Kecepatan</v>
          </cell>
          <cell r="G772" t="str">
            <v>v</v>
          </cell>
          <cell r="H772">
            <v>0.5</v>
          </cell>
          <cell r="I772" t="str">
            <v>Km / Jam</v>
          </cell>
        </row>
        <row r="773">
          <cell r="C773" t="str">
            <v>Efisiensi alat</v>
          </cell>
          <cell r="G773" t="str">
            <v>Fa</v>
          </cell>
          <cell r="H773">
            <v>0.83</v>
          </cell>
          <cell r="I773" t="str">
            <v>-</v>
          </cell>
        </row>
        <row r="774">
          <cell r="C774" t="str">
            <v>Lebar pemadatan</v>
          </cell>
          <cell r="G774" t="str">
            <v>Lb</v>
          </cell>
          <cell r="H774">
            <v>0.4</v>
          </cell>
          <cell r="I774" t="str">
            <v>M</v>
          </cell>
        </row>
        <row r="775">
          <cell r="C775" t="str">
            <v>Banyak lintasan</v>
          </cell>
          <cell r="G775" t="str">
            <v>n</v>
          </cell>
          <cell r="H775">
            <v>10</v>
          </cell>
          <cell r="I775" t="str">
            <v>lintasan</v>
          </cell>
        </row>
        <row r="776">
          <cell r="C776" t="str">
            <v>Tebal lapis hamparan</v>
          </cell>
          <cell r="G776" t="str">
            <v>tp</v>
          </cell>
          <cell r="H776">
            <v>0.2</v>
          </cell>
          <cell r="I776" t="str">
            <v>M</v>
          </cell>
        </row>
        <row r="779">
          <cell r="C779" t="str">
            <v>Kap. Prod. / Jam   =</v>
          </cell>
          <cell r="D779" t="str">
            <v>v x 1000 x Fa x Lb x 60</v>
          </cell>
          <cell r="G779" t="str">
            <v>Q1</v>
          </cell>
          <cell r="H779">
            <v>3.3200000000000003</v>
          </cell>
          <cell r="I779" t="str">
            <v xml:space="preserve">M3 / Jam </v>
          </cell>
        </row>
        <row r="780">
          <cell r="D780" t="str">
            <v xml:space="preserve">    n x tp</v>
          </cell>
        </row>
        <row r="782">
          <cell r="C782" t="str">
            <v>Koefisien Alat / T</v>
          </cell>
          <cell r="D782" t="str">
            <v xml:space="preserve"> =  1  :  Q1 x Vp</v>
          </cell>
          <cell r="G782" t="str">
            <v>(E25)</v>
          </cell>
          <cell r="H782">
            <v>0.76427690046725039</v>
          </cell>
          <cell r="I782" t="str">
            <v>jam</v>
          </cell>
        </row>
        <row r="785">
          <cell r="A785" t="str">
            <v>2.c.</v>
          </cell>
          <cell r="C785" t="str">
            <v>ALAT  BANTU</v>
          </cell>
        </row>
        <row r="786">
          <cell r="C786" t="str">
            <v>Diperlukan alat-alat bantu kecil</v>
          </cell>
          <cell r="J786" t="str">
            <v>Lump Sump</v>
          </cell>
        </row>
        <row r="787">
          <cell r="C787" t="str">
            <v>- Sekop    =         3   buah</v>
          </cell>
        </row>
        <row r="788">
          <cell r="C788" t="str">
            <v>- Pacul     =         3   buah</v>
          </cell>
        </row>
        <row r="789">
          <cell r="C789" t="str">
            <v>- Alat-alat kecil lain</v>
          </cell>
        </row>
        <row r="794">
          <cell r="J794" t="str">
            <v>Berlanjut ke halaman berikut</v>
          </cell>
        </row>
        <row r="795">
          <cell r="A795" t="str">
            <v>ITEM PEMBAYARAN NO.</v>
          </cell>
          <cell r="D795" t="str">
            <v>:  2.3 (7)</v>
          </cell>
          <cell r="J795" t="str">
            <v>Analisa EI-236</v>
          </cell>
        </row>
        <row r="796">
          <cell r="A796" t="str">
            <v>JENIS PEKERJAAN</v>
          </cell>
          <cell r="D796" t="str">
            <v>:  Gorong2 Baja Bergelombang dengan dimensi … (mengacu pada SNI 03-6719-2002)</v>
          </cell>
        </row>
        <row r="797">
          <cell r="A797" t="str">
            <v>SATUAN PEMBAYARAN</v>
          </cell>
          <cell r="D797" t="str">
            <v>:  Ton</v>
          </cell>
          <cell r="J797" t="str">
            <v xml:space="preserve">         URAIAN ANALISA HARGA SATUAN</v>
          </cell>
        </row>
        <row r="798">
          <cell r="J798" t="str">
            <v>Lanjutan</v>
          </cell>
        </row>
        <row r="800">
          <cell r="A800" t="str">
            <v>No.</v>
          </cell>
          <cell r="C800" t="str">
            <v>U R A I A N</v>
          </cell>
          <cell r="G800" t="str">
            <v>KODE</v>
          </cell>
          <cell r="H800" t="str">
            <v>KOEF.</v>
          </cell>
          <cell r="I800" t="str">
            <v>SATUAN</v>
          </cell>
          <cell r="J800" t="str">
            <v>KETERANGAN</v>
          </cell>
        </row>
        <row r="803">
          <cell r="A803" t="str">
            <v xml:space="preserve">   3.</v>
          </cell>
          <cell r="C803" t="str">
            <v>TENAGA</v>
          </cell>
        </row>
        <row r="804">
          <cell r="C804" t="str">
            <v xml:space="preserve">Produksi Gorong-gorong / hari </v>
          </cell>
          <cell r="G804" t="str">
            <v>Qt</v>
          </cell>
          <cell r="H804">
            <v>1.3</v>
          </cell>
          <cell r="I804" t="str">
            <v>Ton</v>
          </cell>
          <cell r="J804">
            <v>10</v>
          </cell>
        </row>
        <row r="805">
          <cell r="J805" t="str">
            <v>M' per hari</v>
          </cell>
        </row>
        <row r="806">
          <cell r="C806" t="str">
            <v>Kebutuhan tenaga :</v>
          </cell>
        </row>
        <row r="807">
          <cell r="D807" t="str">
            <v>- Pekerja</v>
          </cell>
          <cell r="G807" t="str">
            <v>P</v>
          </cell>
          <cell r="H807">
            <v>12</v>
          </cell>
          <cell r="I807" t="str">
            <v>orang</v>
          </cell>
        </row>
        <row r="808">
          <cell r="D808" t="str">
            <v>- Tukang</v>
          </cell>
          <cell r="G808" t="str">
            <v>T</v>
          </cell>
          <cell r="H808">
            <v>1</v>
          </cell>
          <cell r="I808" t="str">
            <v>orang</v>
          </cell>
        </row>
        <row r="809">
          <cell r="D809" t="str">
            <v>- Mandor</v>
          </cell>
          <cell r="G809" t="str">
            <v>M</v>
          </cell>
          <cell r="H809">
            <v>1</v>
          </cell>
          <cell r="I809" t="str">
            <v>orang</v>
          </cell>
        </row>
        <row r="811">
          <cell r="C811" t="str">
            <v>Koefisien tenaga / Ton   :</v>
          </cell>
        </row>
        <row r="812">
          <cell r="D812" t="str">
            <v>- Pekerja</v>
          </cell>
          <cell r="E812" t="str">
            <v>= (Tk x P) : Qt</v>
          </cell>
          <cell r="G812" t="str">
            <v>(L01)</v>
          </cell>
          <cell r="H812">
            <v>64.615384615384613</v>
          </cell>
          <cell r="I812" t="str">
            <v>jam</v>
          </cell>
        </row>
        <row r="813">
          <cell r="D813" t="str">
            <v>- Tukang</v>
          </cell>
          <cell r="E813" t="str">
            <v>= (Tk x T) : Qt</v>
          </cell>
          <cell r="G813" t="str">
            <v>(L02)</v>
          </cell>
          <cell r="H813">
            <v>5.3846153846153841</v>
          </cell>
          <cell r="I813" t="str">
            <v>jam</v>
          </cell>
        </row>
        <row r="814">
          <cell r="D814" t="str">
            <v>- Mandor</v>
          </cell>
          <cell r="E814" t="str">
            <v>= (Tk x M) : Qt</v>
          </cell>
          <cell r="G814" t="str">
            <v>(L03)</v>
          </cell>
          <cell r="H814">
            <v>5.3846153846153841</v>
          </cell>
          <cell r="I814" t="str">
            <v>jam</v>
          </cell>
        </row>
        <row r="816">
          <cell r="A816" t="str">
            <v>4.</v>
          </cell>
          <cell r="C816" t="str">
            <v>HARGA DASAR SATUAN UPAH, BAHAN DAN ALAT</v>
          </cell>
        </row>
        <row r="817">
          <cell r="C817" t="str">
            <v>Lihat lampiran.</v>
          </cell>
        </row>
        <row r="819">
          <cell r="A819" t="str">
            <v>5.</v>
          </cell>
          <cell r="C819" t="str">
            <v>ANALISA HARGA SATUAN PEKERJAAN</v>
          </cell>
        </row>
        <row r="820">
          <cell r="C820" t="str">
            <v>Lihat perhitungan dalam FORMULIR STANDAR UNTUK</v>
          </cell>
        </row>
        <row r="821">
          <cell r="C821" t="str">
            <v>PEREKEMAN ANALISA MASING-MASING HARGA</v>
          </cell>
        </row>
        <row r="822">
          <cell r="C822" t="str">
            <v>SATUAN.</v>
          </cell>
        </row>
        <row r="823">
          <cell r="C823" t="str">
            <v>Didapat Harga Satuan Pekerjaan :</v>
          </cell>
        </row>
        <row r="825">
          <cell r="C825" t="str">
            <v xml:space="preserve">Rp.  </v>
          </cell>
          <cell r="D825">
            <v>9967201.2306805458</v>
          </cell>
          <cell r="E825" t="str">
            <v xml:space="preserve"> / M'</v>
          </cell>
        </row>
        <row r="828">
          <cell r="A828" t="str">
            <v>6.</v>
          </cell>
          <cell r="C828" t="str">
            <v>WAKTU PELAKSANAAN YANG DIPERLUKAN</v>
          </cell>
        </row>
        <row r="829">
          <cell r="C829" t="str">
            <v>Masa Pelaksanaan :</v>
          </cell>
          <cell r="D829" t="str">
            <v>. . . . . . . . . . . .</v>
          </cell>
          <cell r="E829" t="str">
            <v>bulan</v>
          </cell>
        </row>
        <row r="831">
          <cell r="A831" t="str">
            <v>7.</v>
          </cell>
          <cell r="C831" t="str">
            <v>VOLUME PEKERJAAN YANG DIPERLUKAN</v>
          </cell>
        </row>
        <row r="832">
          <cell r="C832" t="str">
            <v>Volume pekerjaan  :</v>
          </cell>
          <cell r="D832">
            <v>1</v>
          </cell>
          <cell r="E832" t="str">
            <v>M'</v>
          </cell>
        </row>
        <row r="854">
          <cell r="A854" t="str">
            <v>ITEM PEMBAYARAN NO.</v>
          </cell>
          <cell r="D854" t="str">
            <v>:  2.3 (8)</v>
          </cell>
          <cell r="J854" t="str">
            <v xml:space="preserve">Analisa EI-235 </v>
          </cell>
        </row>
        <row r="855">
          <cell r="A855" t="str">
            <v>JENIS PEKERJAAN</v>
          </cell>
          <cell r="D855" t="str">
            <v>: Gorong-Gorong Pipa beton tanpa tulangan diameter dalam 100 mm sampai 900 mm</v>
          </cell>
          <cell r="L855" t="str">
            <v>FORMULIR STANDAR UNTUK</v>
          </cell>
        </row>
        <row r="856">
          <cell r="A856" t="str">
            <v>SATUAN PEMBAYARAN</v>
          </cell>
          <cell r="D856" t="str">
            <v>:  M1</v>
          </cell>
          <cell r="J856" t="str">
            <v xml:space="preserve">         URAIAN ANALISA HARGA SATUAN</v>
          </cell>
          <cell r="L856" t="str">
            <v>PEREKAMAN ANALISA MASING-MASING HARGA SATUAN</v>
          </cell>
        </row>
        <row r="857">
          <cell r="L857"/>
        </row>
        <row r="859">
          <cell r="A859" t="str">
            <v>No.</v>
          </cell>
          <cell r="C859" t="str">
            <v>U R A I A N</v>
          </cell>
          <cell r="G859" t="str">
            <v>KODE</v>
          </cell>
          <cell r="H859" t="str">
            <v>KOEF.</v>
          </cell>
          <cell r="I859" t="str">
            <v>SATUAN</v>
          </cell>
          <cell r="J859" t="str">
            <v>KETERANGAN</v>
          </cell>
        </row>
        <row r="860">
          <cell r="L860" t="str">
            <v>PROYEK</v>
          </cell>
          <cell r="O860" t="str">
            <v>:</v>
          </cell>
        </row>
        <row r="861">
          <cell r="L861" t="str">
            <v>No. PAKET KONTRAK</v>
          </cell>
          <cell r="O861" t="str">
            <v>:</v>
          </cell>
        </row>
        <row r="862">
          <cell r="A862" t="str">
            <v>I.</v>
          </cell>
          <cell r="C862" t="str">
            <v>ASUMSI</v>
          </cell>
          <cell r="L862" t="str">
            <v>NAMA PAKET</v>
          </cell>
          <cell r="O862" t="str">
            <v>:</v>
          </cell>
        </row>
        <row r="863">
          <cell r="A863">
            <v>1</v>
          </cell>
          <cell r="C863" t="str">
            <v>Pekerjaan dilakukan secara mekanik/manual</v>
          </cell>
          <cell r="L863" t="str">
            <v>PROP / KAB / KODYA</v>
          </cell>
          <cell r="O863" t="str">
            <v>:</v>
          </cell>
        </row>
        <row r="864">
          <cell r="A864">
            <v>2</v>
          </cell>
          <cell r="C864" t="str">
            <v>Lokasi pekerjaan : sepanjang jalan</v>
          </cell>
          <cell r="L864" t="str">
            <v>ITEM PEMBAYARAN NO.</v>
          </cell>
          <cell r="O864" t="str">
            <v>:  2.3 (8)</v>
          </cell>
          <cell r="R864" t="str">
            <v>PERKIRAAN VOL. PEK.</v>
          </cell>
          <cell r="T864" t="str">
            <v>:</v>
          </cell>
          <cell r="U864">
            <v>1</v>
          </cell>
        </row>
        <row r="865">
          <cell r="A865">
            <v>3</v>
          </cell>
          <cell r="C865" t="str">
            <v>Diameter bagian dalam gorong-gorong</v>
          </cell>
          <cell r="G865" t="str">
            <v>d</v>
          </cell>
          <cell r="H865">
            <v>0.25</v>
          </cell>
          <cell r="I865" t="str">
            <v>m</v>
          </cell>
          <cell r="L865" t="str">
            <v>JENIS PEKERJAAN</v>
          </cell>
          <cell r="O865" t="str">
            <v>: Gorong-Gorong Pipa beton tanpa tulangan diameter dalam 100 mm sampai 900 mm</v>
          </cell>
          <cell r="R865" t="str">
            <v>TOTAL HARGA (Rp.)</v>
          </cell>
          <cell r="T865" t="str">
            <v>:</v>
          </cell>
          <cell r="U865">
            <v>218715.29344341051</v>
          </cell>
        </row>
        <row r="866">
          <cell r="A866">
            <v>4</v>
          </cell>
          <cell r="C866" t="str">
            <v>Jarak rata-rata Base Camp ke lokasi pekerjaan</v>
          </cell>
          <cell r="G866" t="str">
            <v>L</v>
          </cell>
          <cell r="H866">
            <v>8.7249999999999996</v>
          </cell>
          <cell r="I866" t="str">
            <v>Km</v>
          </cell>
          <cell r="L866" t="str">
            <v>SATUAN PEMBAYARAN</v>
          </cell>
          <cell r="O866" t="str">
            <v>:  M1</v>
          </cell>
          <cell r="Q866">
            <v>0</v>
          </cell>
          <cell r="R866" t="str">
            <v>% THD. BIAYA PROYEK</v>
          </cell>
          <cell r="T866" t="str">
            <v>:</v>
          </cell>
          <cell r="U866" t="e">
            <v>#DIV/0!</v>
          </cell>
        </row>
        <row r="867">
          <cell r="A867">
            <v>5</v>
          </cell>
          <cell r="C867" t="str">
            <v>Jam kerja efektif per-hari</v>
          </cell>
          <cell r="G867" t="str">
            <v>Tk</v>
          </cell>
          <cell r="H867">
            <v>7</v>
          </cell>
          <cell r="I867" t="str">
            <v>jam</v>
          </cell>
        </row>
        <row r="868">
          <cell r="A868">
            <v>6</v>
          </cell>
          <cell r="C868" t="str">
            <v>Tebal gorong-gorong</v>
          </cell>
          <cell r="G868" t="str">
            <v>tg</v>
          </cell>
          <cell r="H868">
            <v>6.5</v>
          </cell>
          <cell r="I868" t="str">
            <v>Cm</v>
          </cell>
        </row>
        <row r="869">
          <cell r="Q869" t="str">
            <v>PERKIRAAN</v>
          </cell>
          <cell r="R869" t="str">
            <v>HARGA</v>
          </cell>
          <cell r="S869" t="str">
            <v>JUMLAH</v>
          </cell>
        </row>
        <row r="870">
          <cell r="A870" t="str">
            <v>II.</v>
          </cell>
          <cell r="C870" t="str">
            <v>URUTAN KERJA</v>
          </cell>
          <cell r="L870" t="str">
            <v>NO.</v>
          </cell>
          <cell r="N870" t="str">
            <v>KOMPONEN</v>
          </cell>
          <cell r="P870" t="str">
            <v>SATUAN</v>
          </cell>
          <cell r="Q870" t="str">
            <v>KUANTITAS</v>
          </cell>
          <cell r="R870" t="str">
            <v>SATUAN</v>
          </cell>
          <cell r="S870" t="str">
            <v>HARGA</v>
          </cell>
        </row>
        <row r="871">
          <cell r="A871">
            <v>1</v>
          </cell>
          <cell r="C871" t="str">
            <v>Gorong-gorong dicetak di Base Camp</v>
          </cell>
          <cell r="R871" t="str">
            <v>(Rp.)</v>
          </cell>
          <cell r="S871" t="str">
            <v>(Rp.)</v>
          </cell>
        </row>
        <row r="872">
          <cell r="A872">
            <v>2</v>
          </cell>
          <cell r="C872" t="str">
            <v>Dump Truck mengangkut gorong-gorong jadi</v>
          </cell>
        </row>
        <row r="873">
          <cell r="C873" t="str">
            <v>ke lapangan</v>
          </cell>
        </row>
        <row r="874">
          <cell r="A874">
            <v>3</v>
          </cell>
          <cell r="C874" t="str">
            <v>Dasar gorong-gorong digali sesuai kebutuhan dan ma-</v>
          </cell>
          <cell r="L874" t="str">
            <v>A.</v>
          </cell>
          <cell r="N874" t="str">
            <v>TENAGA</v>
          </cell>
        </row>
        <row r="875">
          <cell r="C875" t="str">
            <v>terial backfill dipadatkan dengan Tamper</v>
          </cell>
        </row>
        <row r="876">
          <cell r="A876">
            <v>4</v>
          </cell>
          <cell r="C876" t="str">
            <v>Tebal lapis porus pada dasar gorong-gorong pipa baja</v>
          </cell>
          <cell r="G876" t="str">
            <v>tp</v>
          </cell>
          <cell r="H876">
            <v>0.1</v>
          </cell>
          <cell r="I876" t="str">
            <v>M</v>
          </cell>
          <cell r="J876" t="str">
            <v xml:space="preserve"> Sand bedding</v>
          </cell>
          <cell r="L876" t="str">
            <v>1.</v>
          </cell>
          <cell r="N876" t="str">
            <v>Pekerja</v>
          </cell>
          <cell r="O876" t="str">
            <v>(L01)</v>
          </cell>
          <cell r="P876" t="str">
            <v>jam</v>
          </cell>
          <cell r="Q876">
            <v>1.75</v>
          </cell>
          <cell r="R876">
            <v>2857.14</v>
          </cell>
          <cell r="U876">
            <v>4999.9949999999999</v>
          </cell>
        </row>
        <row r="877">
          <cell r="A877">
            <v>5</v>
          </cell>
          <cell r="C877" t="str">
            <v>Material pilihan untuk penimbunan kembali (padat)</v>
          </cell>
          <cell r="L877" t="str">
            <v>2.</v>
          </cell>
          <cell r="N877" t="str">
            <v>Tukang</v>
          </cell>
          <cell r="O877" t="str">
            <v>(L02)</v>
          </cell>
          <cell r="P877" t="str">
            <v>jam</v>
          </cell>
          <cell r="Q877">
            <v>0</v>
          </cell>
          <cell r="R877">
            <v>4285.71</v>
          </cell>
          <cell r="U877">
            <v>0</v>
          </cell>
        </row>
        <row r="878">
          <cell r="A878">
            <v>6</v>
          </cell>
          <cell r="C878" t="str">
            <v>Sekelompok pekerja akan melaksanakan pekerjaan</v>
          </cell>
          <cell r="L878" t="str">
            <v>3.</v>
          </cell>
          <cell r="N878" t="str">
            <v>Mandor</v>
          </cell>
          <cell r="O878" t="str">
            <v>(L03)</v>
          </cell>
          <cell r="P878" t="str">
            <v>jam</v>
          </cell>
          <cell r="Q878">
            <v>0.35</v>
          </cell>
          <cell r="R878">
            <v>3214.29</v>
          </cell>
          <cell r="U878">
            <v>1125.0014999999999</v>
          </cell>
        </row>
        <row r="879">
          <cell r="C879" t="str">
            <v>dengan cara manual dengan menggunakan alat bantu</v>
          </cell>
        </row>
        <row r="880">
          <cell r="Q880" t="str">
            <v xml:space="preserve">JUMLAH HARGA TENAGA   </v>
          </cell>
          <cell r="U880">
            <v>6124.9964999999993</v>
          </cell>
        </row>
        <row r="882">
          <cell r="A882" t="str">
            <v>III.</v>
          </cell>
          <cell r="C882" t="str">
            <v>PEMAKAIAN BAHAN, ALAT DAN TENAGA</v>
          </cell>
          <cell r="L882" t="str">
            <v>B.</v>
          </cell>
          <cell r="N882" t="str">
            <v>BAHAN</v>
          </cell>
        </row>
        <row r="883">
          <cell r="A883" t="str">
            <v xml:space="preserve">   1.</v>
          </cell>
          <cell r="C883" t="str">
            <v>BAHAN</v>
          </cell>
        </row>
        <row r="884">
          <cell r="C884" t="str">
            <v>Untuk mendapatkan 1 M' gorong-gorong diperlukan</v>
          </cell>
          <cell r="L884" t="str">
            <v>1.</v>
          </cell>
          <cell r="N884" t="str">
            <v>Beton K-175</v>
          </cell>
          <cell r="O884" t="str">
            <v>(EI-716)</v>
          </cell>
          <cell r="P884" t="str">
            <v>M3</v>
          </cell>
          <cell r="Q884">
            <v>6.4324109582251016E-2</v>
          </cell>
          <cell r="R884">
            <v>579443.14540291647</v>
          </cell>
          <cell r="U884">
            <v>37272.16438158141</v>
          </cell>
        </row>
        <row r="885">
          <cell r="C885" t="str">
            <v>- Beton K-175 = (22/7*((2*tg/100+d)/2)^2)-(22/7*(d/2)^2))*1</v>
          </cell>
          <cell r="G885" t="str">
            <v>(EI-716)</v>
          </cell>
          <cell r="H885">
            <v>6.4324109582251016E-2</v>
          </cell>
          <cell r="I885" t="str">
            <v>M3</v>
          </cell>
          <cell r="L885" t="str">
            <v>2.</v>
          </cell>
          <cell r="N885" t="str">
            <v>Urugan Porus</v>
          </cell>
          <cell r="O885" t="str">
            <v>(EI-241)</v>
          </cell>
          <cell r="P885" t="str">
            <v>M3</v>
          </cell>
          <cell r="Q885">
            <v>7.1400000000000005E-2</v>
          </cell>
          <cell r="R885">
            <v>186901.40625406182</v>
          </cell>
          <cell r="U885">
            <v>13344.760406540016</v>
          </cell>
        </row>
        <row r="886">
          <cell r="C886" t="str">
            <v>- Timbunan Porus      = {(tp*(0.15+2*tg/100+d+0.15)*1)*1.05}</v>
          </cell>
          <cell r="G886" t="str">
            <v>(EI-241)</v>
          </cell>
          <cell r="H886">
            <v>7.1400000000000005E-2</v>
          </cell>
          <cell r="I886" t="str">
            <v>M3</v>
          </cell>
          <cell r="L886" t="str">
            <v>3.</v>
          </cell>
          <cell r="N886" t="str">
            <v>Mat. Pilihan</v>
          </cell>
          <cell r="O886" t="str">
            <v>(M09)</v>
          </cell>
          <cell r="P886" t="str">
            <v>M3</v>
          </cell>
          <cell r="Q886">
            <v>0.25929000000000008</v>
          </cell>
          <cell r="R886">
            <v>25000</v>
          </cell>
          <cell r="U886">
            <v>6482.2500000000018</v>
          </cell>
        </row>
        <row r="887">
          <cell r="C887" t="str">
            <v>- Material Pilihan  = ((2*tg/100+d+0.15)*(0.15+2*tg/100+d+0.15)</v>
          </cell>
          <cell r="G887" t="str">
            <v>(M09)</v>
          </cell>
          <cell r="H887">
            <v>0.25929000000000008</v>
          </cell>
          <cell r="I887" t="str">
            <v>M3</v>
          </cell>
          <cell r="J887" t="str">
            <v xml:space="preserve"> = Vp</v>
          </cell>
        </row>
        <row r="888">
          <cell r="D888" t="str">
            <v>-(22/7*(0.5*(2*tg/100+d))^2))*1*1.05</v>
          </cell>
        </row>
        <row r="890">
          <cell r="A890" t="str">
            <v xml:space="preserve">   2.</v>
          </cell>
          <cell r="C890" t="str">
            <v>ALAT</v>
          </cell>
          <cell r="Q890" t="str">
            <v xml:space="preserve">JUMLAH HARGA BAHAN   </v>
          </cell>
          <cell r="U890">
            <v>57099.174788121425</v>
          </cell>
        </row>
        <row r="891">
          <cell r="A891" t="str">
            <v>2.a.</v>
          </cell>
          <cell r="C891" t="str">
            <v>TAMPER</v>
          </cell>
          <cell r="G891" t="str">
            <v>(E25)</v>
          </cell>
        </row>
        <row r="892">
          <cell r="C892" t="str">
            <v>Kecepatan</v>
          </cell>
          <cell r="G892" t="str">
            <v>v</v>
          </cell>
          <cell r="H892">
            <v>0.5</v>
          </cell>
          <cell r="I892" t="str">
            <v>Km / Jam</v>
          </cell>
          <cell r="L892" t="str">
            <v>C.</v>
          </cell>
          <cell r="N892" t="str">
            <v>PERALATAN</v>
          </cell>
        </row>
        <row r="893">
          <cell r="C893" t="str">
            <v>Efisiensi alat</v>
          </cell>
          <cell r="G893" t="str">
            <v>Fa</v>
          </cell>
          <cell r="H893">
            <v>0.83</v>
          </cell>
          <cell r="I893" t="str">
            <v>-</v>
          </cell>
        </row>
        <row r="894">
          <cell r="C894" t="str">
            <v>Lebar pemadatan</v>
          </cell>
          <cell r="G894" t="str">
            <v>Lb</v>
          </cell>
          <cell r="H894">
            <v>0.4</v>
          </cell>
          <cell r="I894" t="str">
            <v>M</v>
          </cell>
          <cell r="L894" t="str">
            <v>1.</v>
          </cell>
          <cell r="N894" t="str">
            <v>Tamper</v>
          </cell>
          <cell r="O894" t="str">
            <v>(E25)</v>
          </cell>
          <cell r="P894" t="str">
            <v>jam</v>
          </cell>
          <cell r="Q894">
            <v>7.8099397590361455E-2</v>
          </cell>
          <cell r="R894">
            <v>18672.16854694486</v>
          </cell>
          <cell r="U894">
            <v>1458.2851152220883</v>
          </cell>
        </row>
        <row r="895">
          <cell r="C895" t="str">
            <v>Banyak lintasan</v>
          </cell>
          <cell r="G895" t="str">
            <v>n</v>
          </cell>
          <cell r="H895">
            <v>10</v>
          </cell>
          <cell r="I895" t="str">
            <v>lintasan</v>
          </cell>
          <cell r="L895" t="str">
            <v>2.</v>
          </cell>
          <cell r="N895" t="str">
            <v>Dump Truck</v>
          </cell>
          <cell r="O895" t="str">
            <v>(E08)</v>
          </cell>
          <cell r="P895" t="str">
            <v>jam</v>
          </cell>
          <cell r="Q895">
            <v>7.210090361445784E-2</v>
          </cell>
          <cell r="R895">
            <v>153645.58193291764</v>
          </cell>
          <cell r="U895">
            <v>11077.98529373258</v>
          </cell>
        </row>
        <row r="896">
          <cell r="C896" t="str">
            <v>Tebal lapis hamparan</v>
          </cell>
          <cell r="G896" t="str">
            <v>tp</v>
          </cell>
          <cell r="H896">
            <v>0.2</v>
          </cell>
          <cell r="I896" t="str">
            <v>M</v>
          </cell>
          <cell r="L896" t="str">
            <v>3.</v>
          </cell>
          <cell r="N896" t="str">
            <v>Alat  Bantu</v>
          </cell>
          <cell r="P896" t="str">
            <v>Ls</v>
          </cell>
          <cell r="Q896">
            <v>1</v>
          </cell>
          <cell r="R896">
            <v>150</v>
          </cell>
          <cell r="U896">
            <v>150</v>
          </cell>
        </row>
        <row r="899">
          <cell r="C899" t="str">
            <v>Kap. Prod. / Jam   =</v>
          </cell>
          <cell r="D899" t="str">
            <v>v x 1000 x Fa x Lb x 60</v>
          </cell>
          <cell r="G899" t="str">
            <v>Q1</v>
          </cell>
          <cell r="H899">
            <v>3.3200000000000003</v>
          </cell>
          <cell r="I899" t="str">
            <v xml:space="preserve">M3 / Jam </v>
          </cell>
        </row>
        <row r="900">
          <cell r="D900" t="str">
            <v xml:space="preserve">    n x tp</v>
          </cell>
        </row>
        <row r="902">
          <cell r="C902" t="str">
            <v>Koefisien Alat / m'</v>
          </cell>
          <cell r="D902" t="str">
            <v xml:space="preserve"> =  1  :  Q1 x Vp</v>
          </cell>
          <cell r="G902" t="str">
            <v>(E25)</v>
          </cell>
          <cell r="H902">
            <v>7.8099397590361455E-2</v>
          </cell>
          <cell r="I902" t="str">
            <v>jam</v>
          </cell>
          <cell r="Q902" t="str">
            <v xml:space="preserve">JUMLAH HARGA PERALATAN   </v>
          </cell>
          <cell r="U902">
            <v>12686.270408954668</v>
          </cell>
        </row>
        <row r="904">
          <cell r="A904" t="str">
            <v>2.b.</v>
          </cell>
          <cell r="C904" t="str">
            <v>DUMP TRUCK</v>
          </cell>
          <cell r="G904" t="str">
            <v>(E08)</v>
          </cell>
          <cell r="L904" t="str">
            <v>D.</v>
          </cell>
          <cell r="N904" t="str">
            <v>JUMLAH HARGA TENAGA, BAHAN DAN PERALATAN  ( A + B + C )</v>
          </cell>
          <cell r="U904">
            <v>75910.441697076094</v>
          </cell>
        </row>
        <row r="905">
          <cell r="C905" t="str">
            <v>Kapasitas bak sekali muat</v>
          </cell>
          <cell r="G905" t="str">
            <v>V</v>
          </cell>
          <cell r="H905">
            <v>20</v>
          </cell>
          <cell r="I905" t="str">
            <v>Buah/M'</v>
          </cell>
          <cell r="L905" t="str">
            <v>E.</v>
          </cell>
          <cell r="N905" t="str">
            <v>OVERHEAD &amp; PROFIT</v>
          </cell>
          <cell r="P905">
            <v>10</v>
          </cell>
          <cell r="Q905" t="str">
            <v>%  x  D</v>
          </cell>
          <cell r="U905">
            <v>7591.0441697076094</v>
          </cell>
        </row>
        <row r="906">
          <cell r="C906" t="str">
            <v>Faktor efisiensi alat</v>
          </cell>
          <cell r="G906" t="str">
            <v>Fa</v>
          </cell>
          <cell r="H906">
            <v>0.83</v>
          </cell>
          <cell r="L906" t="str">
            <v>F.</v>
          </cell>
          <cell r="N906" t="str">
            <v>HARGA SATUAN PEKERJAAN  ( D + E )</v>
          </cell>
          <cell r="U906">
            <v>83501.485866783711</v>
          </cell>
        </row>
        <row r="907">
          <cell r="C907" t="str">
            <v>Kecepatanrata-rata bermuatan</v>
          </cell>
          <cell r="G907" t="str">
            <v>v1</v>
          </cell>
          <cell r="H907">
            <v>40</v>
          </cell>
          <cell r="I907" t="str">
            <v>Km/Jam</v>
          </cell>
          <cell r="L907" t="str">
            <v>Note: 1</v>
          </cell>
          <cell r="N907" t="str">
            <v>SATUAN dapat berdasarkan atas jam operasi untuk Tenaga Kerja dan Peralatan, volume dan/atau ukuran</v>
          </cell>
        </row>
        <row r="908">
          <cell r="C908" t="str">
            <v>Kecepatan rata-rata kosong</v>
          </cell>
          <cell r="G908" t="str">
            <v>v2</v>
          </cell>
          <cell r="H908">
            <v>60</v>
          </cell>
          <cell r="I908" t="str">
            <v>Km/Jam</v>
          </cell>
          <cell r="N908" t="str">
            <v>berat untuk bahan-bahan.</v>
          </cell>
        </row>
        <row r="909">
          <cell r="C909" t="str">
            <v>Waktu siklus    :</v>
          </cell>
          <cell r="G909" t="str">
            <v>Ts1</v>
          </cell>
          <cell r="L909">
            <v>2</v>
          </cell>
          <cell r="N909" t="str">
            <v>Kuantitas satuan adalah kuantitas setiap komponen untuk menyelesaikan satu satuan pekerjaan dari nomor</v>
          </cell>
        </row>
        <row r="910">
          <cell r="C910" t="str">
            <v>- Waktu  tempuh in  si  = (L : v1 ) x 60</v>
          </cell>
          <cell r="G910" t="str">
            <v>T1</v>
          </cell>
          <cell r="H910">
            <v>13.087499999999999</v>
          </cell>
          <cell r="I910" t="str">
            <v>menit</v>
          </cell>
          <cell r="N910" t="str">
            <v>mata pembayaran.</v>
          </cell>
        </row>
        <row r="911">
          <cell r="C911" t="str">
            <v>-  Waktutempuh kosong  = (L : v2)  x  60</v>
          </cell>
          <cell r="G911" t="str">
            <v>T2</v>
          </cell>
          <cell r="H911">
            <v>8.7249999999999996</v>
          </cell>
          <cell r="I911" t="str">
            <v>menit</v>
          </cell>
          <cell r="L911">
            <v>3</v>
          </cell>
          <cell r="N911" t="str">
            <v>Biaya satuan untuk peralatan sudah termasuk bahan bakar, bahan habis dipakai dan operator.</v>
          </cell>
        </row>
        <row r="912">
          <cell r="C912" t="str">
            <v>-  Muat, bongkar dan lain-lain</v>
          </cell>
          <cell r="G912" t="str">
            <v>T3</v>
          </cell>
          <cell r="H912">
            <v>50</v>
          </cell>
          <cell r="I912" t="str">
            <v>menit</v>
          </cell>
          <cell r="L912">
            <v>4</v>
          </cell>
          <cell r="N912" t="str">
            <v>Biaya satuan sudah termasuk pengeluaran untuk seluruh pajak yang berkaitan (tetapi tidak termasuk PPN</v>
          </cell>
        </row>
        <row r="913">
          <cell r="G913" t="str">
            <v>Ts1</v>
          </cell>
          <cell r="H913">
            <v>71.8125</v>
          </cell>
          <cell r="I913" t="str">
            <v>menit</v>
          </cell>
          <cell r="N913" t="str">
            <v>yang dibayar dari kontrak) dan biaya-biaya lainnya.</v>
          </cell>
        </row>
        <row r="914">
          <cell r="J914" t="str">
            <v>Berlanjut ke halaman berikut</v>
          </cell>
        </row>
        <row r="915">
          <cell r="A915" t="str">
            <v>ITEM PEMBAYARAN NO.</v>
          </cell>
          <cell r="D915" t="str">
            <v>:  2.3 (8)</v>
          </cell>
          <cell r="J915" t="str">
            <v xml:space="preserve">Analisa EI-235 </v>
          </cell>
        </row>
        <row r="916">
          <cell r="A916" t="str">
            <v>JENIS PEKERJAAN</v>
          </cell>
          <cell r="D916" t="str">
            <v>: Gorong-Gorong Pipa beton tanpa tulangan diameter dalam 100 mm sampai 900 mm</v>
          </cell>
        </row>
        <row r="917">
          <cell r="A917" t="str">
            <v>SATUAN PEMBAYARAN</v>
          </cell>
          <cell r="D917" t="str">
            <v>:  M1</v>
          </cell>
          <cell r="J917" t="str">
            <v xml:space="preserve">         URAIAN ANALISA HARGA SATUAN</v>
          </cell>
        </row>
        <row r="918">
          <cell r="J918" t="str">
            <v>Lanjutan</v>
          </cell>
        </row>
        <row r="920">
          <cell r="A920" t="str">
            <v>No.</v>
          </cell>
          <cell r="C920" t="str">
            <v>U R A I A N</v>
          </cell>
          <cell r="G920" t="str">
            <v>KODE</v>
          </cell>
          <cell r="H920" t="str">
            <v>KOEF.</v>
          </cell>
          <cell r="I920" t="str">
            <v>SATUAN</v>
          </cell>
          <cell r="J920" t="str">
            <v>KETERANGAN</v>
          </cell>
        </row>
        <row r="923">
          <cell r="C923" t="str">
            <v>Kapasitas Produksi / Jam   =</v>
          </cell>
          <cell r="E923" t="str">
            <v>V x Fa x 60</v>
          </cell>
          <cell r="G923" t="str">
            <v>Q2</v>
          </cell>
          <cell r="H923">
            <v>13.869451697127936</v>
          </cell>
          <cell r="I923" t="str">
            <v xml:space="preserve">M' / Jam </v>
          </cell>
        </row>
        <row r="924">
          <cell r="E924" t="str">
            <v>Ts1</v>
          </cell>
        </row>
        <row r="926">
          <cell r="C926" t="str">
            <v>Koefisien Alat / m'</v>
          </cell>
          <cell r="D926" t="str">
            <v xml:space="preserve"> =  1  :  Q2</v>
          </cell>
          <cell r="G926" t="str">
            <v>(E08)</v>
          </cell>
          <cell r="H926">
            <v>7.210090361445784E-2</v>
          </cell>
          <cell r="I926" t="str">
            <v>jam</v>
          </cell>
        </row>
        <row r="929">
          <cell r="A929" t="str">
            <v>2.c.</v>
          </cell>
          <cell r="C929" t="str">
            <v>ALAT  BANTU</v>
          </cell>
        </row>
        <row r="930">
          <cell r="C930" t="str">
            <v>Diperlukan alat-alat bantu kecil</v>
          </cell>
          <cell r="J930" t="str">
            <v>Lump Sump</v>
          </cell>
        </row>
        <row r="931">
          <cell r="C931" t="str">
            <v>- Sekop    =         3   buah</v>
          </cell>
        </row>
        <row r="932">
          <cell r="C932" t="str">
            <v>- Pacul     =         3   buah</v>
          </cell>
        </row>
        <row r="933">
          <cell r="C933" t="str">
            <v>- Alat-alat kecil lain</v>
          </cell>
        </row>
        <row r="935">
          <cell r="A935" t="str">
            <v xml:space="preserve">   3.</v>
          </cell>
          <cell r="C935" t="str">
            <v>TENAGA</v>
          </cell>
        </row>
        <row r="936">
          <cell r="C936" t="str">
            <v>Produksi Gorong-gorong / hari</v>
          </cell>
          <cell r="G936" t="str">
            <v>Qt</v>
          </cell>
          <cell r="H936">
            <v>20</v>
          </cell>
          <cell r="I936" t="str">
            <v>M'</v>
          </cell>
        </row>
        <row r="937">
          <cell r="C937" t="str">
            <v>Kebutuhan tenaga :</v>
          </cell>
        </row>
        <row r="938">
          <cell r="D938" t="str">
            <v>- Pekerja</v>
          </cell>
          <cell r="G938" t="str">
            <v>P</v>
          </cell>
          <cell r="H938">
            <v>5</v>
          </cell>
          <cell r="I938" t="str">
            <v>orang</v>
          </cell>
        </row>
        <row r="939">
          <cell r="D939" t="str">
            <v>- Tukang</v>
          </cell>
          <cell r="G939" t="str">
            <v>T</v>
          </cell>
          <cell r="H939">
            <v>0</v>
          </cell>
          <cell r="I939" t="str">
            <v>orang</v>
          </cell>
        </row>
        <row r="940">
          <cell r="D940" t="str">
            <v>- Mandor</v>
          </cell>
          <cell r="G940" t="str">
            <v>M</v>
          </cell>
          <cell r="H940">
            <v>1</v>
          </cell>
          <cell r="I940" t="str">
            <v>orang</v>
          </cell>
        </row>
        <row r="942">
          <cell r="C942" t="str">
            <v>Koefisien tenaga / M1   :</v>
          </cell>
        </row>
        <row r="943">
          <cell r="D943" t="str">
            <v>- Pekerja</v>
          </cell>
          <cell r="E943" t="str">
            <v>= (Tk x P) : Qt</v>
          </cell>
          <cell r="G943" t="str">
            <v>(L01)</v>
          </cell>
          <cell r="H943">
            <v>1.75</v>
          </cell>
          <cell r="I943" t="str">
            <v>Jam</v>
          </cell>
        </row>
        <row r="944">
          <cell r="D944" t="str">
            <v>- Tukang</v>
          </cell>
          <cell r="E944" t="str">
            <v>= (Tk x T) : Qt</v>
          </cell>
          <cell r="G944" t="str">
            <v>(L02)</v>
          </cell>
          <cell r="H944">
            <v>0</v>
          </cell>
          <cell r="I944" t="str">
            <v>Jam</v>
          </cell>
        </row>
        <row r="945">
          <cell r="D945" t="str">
            <v>- Mandor</v>
          </cell>
          <cell r="E945" t="str">
            <v>= (Tk x M) : Qt</v>
          </cell>
          <cell r="G945" t="str">
            <v>(L03)</v>
          </cell>
          <cell r="H945">
            <v>0.35</v>
          </cell>
          <cell r="I945" t="str">
            <v>Jam</v>
          </cell>
        </row>
        <row r="947">
          <cell r="A947" t="str">
            <v>4.</v>
          </cell>
          <cell r="C947" t="str">
            <v>HARGA DASAR SATUAN UPAH, BAHAN DAN ALAT</v>
          </cell>
        </row>
        <row r="948">
          <cell r="C948" t="str">
            <v>Lihat lampiran.</v>
          </cell>
        </row>
        <row r="951">
          <cell r="A951" t="str">
            <v>5.</v>
          </cell>
          <cell r="C951" t="str">
            <v>ANALISA HARGA SATUAN PEKERJAAN</v>
          </cell>
        </row>
        <row r="952">
          <cell r="C952" t="str">
            <v>Lihat perhitungan dalam FORMULIR STANDAR UNTUK</v>
          </cell>
        </row>
        <row r="953">
          <cell r="C953" t="str">
            <v>PEREKEMAN ANALISA MASING-MASING HARGA</v>
          </cell>
        </row>
        <row r="954">
          <cell r="C954" t="str">
            <v>SATUAN.</v>
          </cell>
        </row>
        <row r="955">
          <cell r="C955" t="str">
            <v>Didapat Harga Satuan Pekerjaan :</v>
          </cell>
        </row>
        <row r="957">
          <cell r="C957" t="str">
            <v xml:space="preserve">Rp.  </v>
          </cell>
          <cell r="D957">
            <v>83501.485866783711</v>
          </cell>
          <cell r="E957" t="str">
            <v xml:space="preserve"> / M'</v>
          </cell>
        </row>
        <row r="960">
          <cell r="A960" t="str">
            <v>6.</v>
          </cell>
          <cell r="C960" t="str">
            <v>WAKTU PELAKSANAAN YANG DIPERLUKAN</v>
          </cell>
        </row>
        <row r="961">
          <cell r="C961" t="str">
            <v>Masa Pelaksanaan :</v>
          </cell>
          <cell r="D961" t="str">
            <v>. . . . . . . . . . . .</v>
          </cell>
          <cell r="E961" t="str">
            <v>bulan</v>
          </cell>
        </row>
        <row r="963">
          <cell r="A963" t="str">
            <v>7.</v>
          </cell>
          <cell r="C963" t="str">
            <v>VOLUME PEKERJAAN YANG DIPERLUKAN</v>
          </cell>
        </row>
        <row r="964">
          <cell r="C964" t="str">
            <v>Volume pekerjaan  :</v>
          </cell>
          <cell r="D964">
            <v>1</v>
          </cell>
          <cell r="E964" t="str">
            <v>M'</v>
          </cell>
        </row>
        <row r="974">
          <cell r="A974" t="str">
            <v>ITEM PEMBAYARAN NO.</v>
          </cell>
          <cell r="D974" t="str">
            <v>:  2.3 (9)</v>
          </cell>
          <cell r="J974" t="str">
            <v xml:space="preserve">Analisa EI-241 </v>
          </cell>
        </row>
        <row r="975">
          <cell r="A975" t="str">
            <v>JENIS PEKERJAAN</v>
          </cell>
          <cell r="D975" t="str">
            <v>: Gorong-gorong persegi beton bertulang pracetak dengan dimensi………</v>
          </cell>
        </row>
        <row r="976">
          <cell r="A976" t="str">
            <v>SATUAN PEMBAYARAN</v>
          </cell>
          <cell r="D976" t="str">
            <v>:  M1</v>
          </cell>
          <cell r="J976" t="str">
            <v xml:space="preserve">         URAIAN ANALISA HARGA SATUAN</v>
          </cell>
        </row>
        <row r="978">
          <cell r="A978" t="str">
            <v>ITEM PEMBAYARAN NO.</v>
          </cell>
          <cell r="D978" t="str">
            <v>:  2.4 (1)</v>
          </cell>
          <cell r="J978" t="str">
            <v xml:space="preserve">Analisa EI-241 </v>
          </cell>
        </row>
        <row r="979">
          <cell r="A979" t="str">
            <v>JENIS PEKERJAAN</v>
          </cell>
          <cell r="D979" t="str">
            <v>:  Timbunan Porous / Bhn.Penyaring</v>
          </cell>
          <cell r="L979" t="str">
            <v>FORMULIR STANDAR UNTUK</v>
          </cell>
        </row>
        <row r="980">
          <cell r="A980" t="str">
            <v>SATUAN PEMBAYARAN</v>
          </cell>
          <cell r="D980" t="str">
            <v>:  M3</v>
          </cell>
          <cell r="J980" t="str">
            <v xml:space="preserve">         URAIAN ANALISA HARGA SATUAN</v>
          </cell>
          <cell r="L980" t="str">
            <v>PEREKAMAN ANALISA MASING-MASING HARGA SATUAN</v>
          </cell>
        </row>
        <row r="981">
          <cell r="L981"/>
        </row>
        <row r="983">
          <cell r="A983" t="str">
            <v>No.</v>
          </cell>
          <cell r="C983" t="str">
            <v>U R A I A N</v>
          </cell>
          <cell r="G983" t="str">
            <v>KODE</v>
          </cell>
          <cell r="H983" t="str">
            <v>KOEF.</v>
          </cell>
          <cell r="I983" t="str">
            <v>SATUAN</v>
          </cell>
          <cell r="J983" t="str">
            <v>KETERANGAN</v>
          </cell>
        </row>
        <row r="984">
          <cell r="L984" t="str">
            <v>PROYEK</v>
          </cell>
          <cell r="O984" t="str">
            <v>:</v>
          </cell>
        </row>
        <row r="985">
          <cell r="L985" t="str">
            <v>No. PAKET KONTRAK</v>
          </cell>
          <cell r="O985" t="str">
            <v>:</v>
          </cell>
        </row>
        <row r="986">
          <cell r="A986" t="str">
            <v>I.</v>
          </cell>
          <cell r="C986" t="str">
            <v>ASUMSI</v>
          </cell>
          <cell r="L986" t="str">
            <v>NAMA PAKET</v>
          </cell>
          <cell r="O986" t="str">
            <v>:</v>
          </cell>
        </row>
        <row r="987">
          <cell r="A987">
            <v>1</v>
          </cell>
          <cell r="C987" t="str">
            <v>Pekerjaan dilakukan secara manual</v>
          </cell>
          <cell r="L987" t="str">
            <v>PROP / KAB / KODYA</v>
          </cell>
          <cell r="O987" t="str">
            <v>:</v>
          </cell>
        </row>
        <row r="988">
          <cell r="A988">
            <v>2</v>
          </cell>
          <cell r="C988" t="str">
            <v>Lokasi pekerjaan : sepanjang jalan</v>
          </cell>
          <cell r="L988" t="str">
            <v>ITEM PEMBAYARAN NO.</v>
          </cell>
          <cell r="O988" t="str">
            <v>:  2.4 (1)</v>
          </cell>
          <cell r="R988" t="str">
            <v>PERKIRAAN VOL. PEK.</v>
          </cell>
          <cell r="T988" t="str">
            <v>:</v>
          </cell>
          <cell r="U988">
            <v>1</v>
          </cell>
        </row>
        <row r="989">
          <cell r="A989">
            <v>3</v>
          </cell>
          <cell r="C989" t="str">
            <v>Kondisi Jalan   :  sedang / baik</v>
          </cell>
          <cell r="L989" t="str">
            <v>JENIS PEKERJAAN</v>
          </cell>
          <cell r="O989" t="str">
            <v>:  Timbunan Porous / Bhn.Penyaring</v>
          </cell>
          <cell r="R989" t="str">
            <v>TOTAL HARGA (Rp.)</v>
          </cell>
          <cell r="T989" t="str">
            <v>:</v>
          </cell>
          <cell r="U989">
            <v>83501.485866783711</v>
          </cell>
        </row>
        <row r="990">
          <cell r="A990">
            <v>4</v>
          </cell>
          <cell r="C990" t="str">
            <v>Jam kerja efektif per-hari</v>
          </cell>
          <cell r="G990" t="str">
            <v>Tk</v>
          </cell>
          <cell r="H990">
            <v>7</v>
          </cell>
          <cell r="I990" t="str">
            <v>Jam</v>
          </cell>
          <cell r="L990" t="str">
            <v>SATUAN PEMBAYARAN</v>
          </cell>
          <cell r="O990" t="str">
            <v>:  M3</v>
          </cell>
          <cell r="R990" t="str">
            <v>% THD. BIAYA PROYEK</v>
          </cell>
          <cell r="T990" t="str">
            <v>:</v>
          </cell>
          <cell r="U990" t="e">
            <v>#DIV/0!</v>
          </cell>
        </row>
        <row r="991">
          <cell r="A991">
            <v>5</v>
          </cell>
          <cell r="C991" t="str">
            <v>Faktor kehilangan material</v>
          </cell>
          <cell r="G991" t="str">
            <v>Fh</v>
          </cell>
          <cell r="H991">
            <v>1.1000000000000001</v>
          </cell>
          <cell r="I991" t="str">
            <v>-</v>
          </cell>
        </row>
        <row r="992">
          <cell r="A992">
            <v>6</v>
          </cell>
          <cell r="C992" t="str">
            <v>Material Porous terdiri dari batu pecah dan pasir</v>
          </cell>
        </row>
        <row r="993">
          <cell r="Q993" t="str">
            <v>PERKIRAAN</v>
          </cell>
          <cell r="R993" t="str">
            <v>HARGA</v>
          </cell>
          <cell r="S993" t="str">
            <v>JUMLAH</v>
          </cell>
        </row>
        <row r="994">
          <cell r="A994" t="str">
            <v>II.</v>
          </cell>
          <cell r="C994" t="str">
            <v>URUTAN KERJA</v>
          </cell>
          <cell r="L994" t="str">
            <v>NO.</v>
          </cell>
          <cell r="N994" t="str">
            <v>KOMPONEN</v>
          </cell>
          <cell r="P994" t="str">
            <v>SATUAN</v>
          </cell>
          <cell r="Q994" t="str">
            <v>KUANTITAS</v>
          </cell>
          <cell r="R994" t="str">
            <v>SATUAN</v>
          </cell>
          <cell r="S994" t="str">
            <v>HARGA</v>
          </cell>
        </row>
        <row r="995">
          <cell r="A995">
            <v>1</v>
          </cell>
          <cell r="C995" t="str">
            <v>Material Porous diterima dilokasi pekerjaan</v>
          </cell>
          <cell r="R995" t="str">
            <v>(Rp.)</v>
          </cell>
          <cell r="S995" t="str">
            <v>(Rp.)</v>
          </cell>
        </row>
        <row r="996">
          <cell r="A996">
            <v>2</v>
          </cell>
          <cell r="C996" t="str">
            <v>Material dipadatkan dengan menggunakan</v>
          </cell>
        </row>
        <row r="997">
          <cell r="C997" t="str">
            <v>Tamper</v>
          </cell>
        </row>
        <row r="998">
          <cell r="A998">
            <v>3</v>
          </cell>
          <cell r="C998" t="str">
            <v>Pemadatan dilakukan lapis demi lapis</v>
          </cell>
          <cell r="G998" t="str">
            <v>t</v>
          </cell>
          <cell r="H998">
            <v>0.15</v>
          </cell>
          <cell r="I998" t="str">
            <v>M</v>
          </cell>
          <cell r="L998" t="str">
            <v>A.</v>
          </cell>
          <cell r="N998" t="str">
            <v>TENAGA</v>
          </cell>
        </row>
        <row r="999">
          <cell r="A999">
            <v>4</v>
          </cell>
          <cell r="C999" t="str">
            <v>Pekerjaan galian dilaksanakan oleh pekerja</v>
          </cell>
        </row>
        <row r="1000">
          <cell r="L1000" t="str">
            <v>1.</v>
          </cell>
          <cell r="N1000" t="str">
            <v>Pekerja</v>
          </cell>
          <cell r="O1000" t="str">
            <v>(L01)</v>
          </cell>
          <cell r="P1000" t="str">
            <v>Jam</v>
          </cell>
          <cell r="Q1000">
            <v>2.8</v>
          </cell>
          <cell r="R1000">
            <v>2857.14</v>
          </cell>
          <cell r="U1000">
            <v>7999.9919999999993</v>
          </cell>
        </row>
        <row r="1001">
          <cell r="A1001" t="str">
            <v>III.</v>
          </cell>
          <cell r="C1001" t="str">
            <v>PEMAKAIAN BAHAN, ALAT DAN TENAGA</v>
          </cell>
          <cell r="L1001" t="str">
            <v>2.</v>
          </cell>
          <cell r="N1001" t="str">
            <v>Mandor</v>
          </cell>
          <cell r="O1001" t="str">
            <v>(L03)</v>
          </cell>
          <cell r="P1001" t="str">
            <v>Jam</v>
          </cell>
          <cell r="Q1001">
            <v>0.7</v>
          </cell>
          <cell r="R1001">
            <v>3214.29</v>
          </cell>
          <cell r="U1001">
            <v>2250.0029999999997</v>
          </cell>
        </row>
        <row r="1002">
          <cell r="A1002" t="str">
            <v xml:space="preserve">   1.</v>
          </cell>
          <cell r="C1002" t="str">
            <v>BAHAN</v>
          </cell>
        </row>
        <row r="1003">
          <cell r="C1003" t="str">
            <v>Material Porous terdiri dari :</v>
          </cell>
        </row>
        <row r="1004">
          <cell r="C1004" t="str">
            <v>- Batu pecah</v>
          </cell>
          <cell r="G1004" t="str">
            <v>Bt</v>
          </cell>
          <cell r="H1004">
            <v>50</v>
          </cell>
          <cell r="I1004" t="str">
            <v>%</v>
          </cell>
          <cell r="Q1004" t="str">
            <v xml:space="preserve">JUMLAH HARGA TENAGA   </v>
          </cell>
          <cell r="U1004">
            <v>10249.994999999999</v>
          </cell>
        </row>
        <row r="1005">
          <cell r="C1005" t="str">
            <v>- Pasir</v>
          </cell>
          <cell r="G1005" t="str">
            <v>Ps</v>
          </cell>
          <cell r="H1005">
            <v>50</v>
          </cell>
          <cell r="I1005" t="str">
            <v>%</v>
          </cell>
        </row>
        <row r="1006">
          <cell r="L1006" t="str">
            <v>B.</v>
          </cell>
          <cell r="N1006" t="str">
            <v>BAHAN</v>
          </cell>
        </row>
        <row r="1007">
          <cell r="C1007" t="str">
            <v>Kebutuhan Batu Pecah / M3  = (Bt : 100) x Fh</v>
          </cell>
          <cell r="G1007" t="str">
            <v>(M03)</v>
          </cell>
          <cell r="H1007">
            <v>0.55000000000000004</v>
          </cell>
          <cell r="I1007" t="str">
            <v>M3</v>
          </cell>
          <cell r="J1007" t="str">
            <v xml:space="preserve"> Agregat Kasar</v>
          </cell>
        </row>
        <row r="1008">
          <cell r="C1008" t="str">
            <v>Kebutuhan Pasir / M3   =  (Ps : 100) x Fh</v>
          </cell>
          <cell r="G1008" t="str">
            <v>(M01)</v>
          </cell>
          <cell r="H1008">
            <v>0.55000000000000004</v>
          </cell>
          <cell r="I1008" t="str">
            <v>M3</v>
          </cell>
          <cell r="L1008" t="str">
            <v>1.</v>
          </cell>
          <cell r="N1008" t="str">
            <v>Agregat Kasar</v>
          </cell>
          <cell r="O1008" t="str">
            <v>(M03)</v>
          </cell>
          <cell r="P1008" t="str">
            <v>M3</v>
          </cell>
          <cell r="Q1008">
            <v>0.55000000000000004</v>
          </cell>
          <cell r="R1008">
            <v>222345.54558042376</v>
          </cell>
          <cell r="U1008">
            <v>122290.05006923308</v>
          </cell>
        </row>
        <row r="1009">
          <cell r="L1009" t="str">
            <v>2.</v>
          </cell>
          <cell r="N1009" t="str">
            <v>Pasir</v>
          </cell>
          <cell r="O1009" t="str">
            <v>(M01)</v>
          </cell>
          <cell r="P1009" t="str">
            <v>M3</v>
          </cell>
          <cell r="Q1009">
            <v>0.55000000000000004</v>
          </cell>
          <cell r="R1009">
            <v>54300</v>
          </cell>
          <cell r="U1009">
            <v>29865.000000000004</v>
          </cell>
        </row>
        <row r="1011">
          <cell r="A1011" t="str">
            <v xml:space="preserve">   2.</v>
          </cell>
          <cell r="C1011" t="str">
            <v>ALAT</v>
          </cell>
        </row>
        <row r="1012">
          <cell r="A1012" t="str">
            <v>2.a.</v>
          </cell>
          <cell r="C1012" t="str">
            <v>HAND COMPACTOR</v>
          </cell>
          <cell r="G1012" t="str">
            <v>(E25)</v>
          </cell>
        </row>
        <row r="1013">
          <cell r="C1013" t="str">
            <v>Kecepatan</v>
          </cell>
          <cell r="G1013" t="str">
            <v>v</v>
          </cell>
          <cell r="H1013">
            <v>0.25</v>
          </cell>
          <cell r="I1013" t="str">
            <v>Km / Jam</v>
          </cell>
        </row>
        <row r="1014">
          <cell r="C1014" t="str">
            <v>Efisiensi alat</v>
          </cell>
          <cell r="G1014" t="str">
            <v>Fa</v>
          </cell>
          <cell r="H1014">
            <v>0.83</v>
          </cell>
          <cell r="I1014" t="str">
            <v>-</v>
          </cell>
          <cell r="Q1014" t="str">
            <v xml:space="preserve">JUMLAH HARGA BAHAN   </v>
          </cell>
          <cell r="U1014">
            <v>152155.05006923308</v>
          </cell>
        </row>
        <row r="1015">
          <cell r="C1015" t="str">
            <v>Lebar pemadatan</v>
          </cell>
          <cell r="G1015" t="str">
            <v>b</v>
          </cell>
          <cell r="H1015">
            <v>0.25</v>
          </cell>
          <cell r="I1015" t="str">
            <v>M</v>
          </cell>
        </row>
        <row r="1016">
          <cell r="C1016" t="str">
            <v>Banyak lintasan</v>
          </cell>
          <cell r="G1016" t="str">
            <v>n</v>
          </cell>
          <cell r="H1016">
            <v>10</v>
          </cell>
          <cell r="I1016" t="str">
            <v>lintasan</v>
          </cell>
          <cell r="L1016" t="str">
            <v>C.</v>
          </cell>
          <cell r="N1016" t="str">
            <v>PERALATAN</v>
          </cell>
        </row>
        <row r="1018">
          <cell r="L1018" t="str">
            <v>1.</v>
          </cell>
          <cell r="N1018" t="str">
            <v>Tamper</v>
          </cell>
          <cell r="O1018" t="str">
            <v>(E25)</v>
          </cell>
          <cell r="P1018" t="str">
            <v>Jam</v>
          </cell>
          <cell r="Q1018">
            <v>1.285140562248996</v>
          </cell>
          <cell r="R1018">
            <v>18672.16854694486</v>
          </cell>
          <cell r="U1018">
            <v>23996.361184828736</v>
          </cell>
        </row>
        <row r="1019">
          <cell r="C1019" t="str">
            <v>Kap. Prod. / Jam   =</v>
          </cell>
          <cell r="D1019" t="str">
            <v>v x 1000 x Fa x b x t</v>
          </cell>
          <cell r="G1019" t="str">
            <v>Q1</v>
          </cell>
          <cell r="H1019">
            <v>0.77812499999999996</v>
          </cell>
          <cell r="I1019" t="str">
            <v xml:space="preserve">M3 / Jam </v>
          </cell>
          <cell r="L1019" t="str">
            <v>2.</v>
          </cell>
          <cell r="N1019" t="str">
            <v>Alat  Bantu</v>
          </cell>
          <cell r="P1019" t="str">
            <v>Ls</v>
          </cell>
          <cell r="Q1019">
            <v>1</v>
          </cell>
          <cell r="R1019">
            <v>500</v>
          </cell>
          <cell r="U1019">
            <v>500</v>
          </cell>
        </row>
        <row r="1020">
          <cell r="D1020" t="str">
            <v xml:space="preserve">        n</v>
          </cell>
        </row>
        <row r="1022">
          <cell r="C1022" t="str">
            <v>Koefisien Alat / M3</v>
          </cell>
          <cell r="D1022" t="str">
            <v xml:space="preserve"> =  1  :  Q1</v>
          </cell>
          <cell r="G1022" t="str">
            <v>(E25)</v>
          </cell>
          <cell r="H1022">
            <v>1.285140562248996</v>
          </cell>
          <cell r="I1022" t="str">
            <v>Jam</v>
          </cell>
        </row>
        <row r="1025">
          <cell r="A1025" t="str">
            <v>2.b.</v>
          </cell>
          <cell r="C1025" t="str">
            <v>ALAT  BANTU</v>
          </cell>
        </row>
        <row r="1026">
          <cell r="C1026" t="str">
            <v>Diperlukan alat-alat bantu kecil</v>
          </cell>
          <cell r="J1026" t="str">
            <v>Lump Sump</v>
          </cell>
          <cell r="Q1026" t="str">
            <v xml:space="preserve">JUMLAH HARGA PERALATAN   </v>
          </cell>
          <cell r="U1026">
            <v>24496.361184828736</v>
          </cell>
        </row>
        <row r="1027">
          <cell r="C1027" t="str">
            <v>- Sekop    =         3   buah</v>
          </cell>
        </row>
        <row r="1028">
          <cell r="C1028" t="str">
            <v>- Alat-alat kecil lain</v>
          </cell>
          <cell r="L1028" t="str">
            <v>D.</v>
          </cell>
          <cell r="N1028" t="str">
            <v>JUMLAH HARGA TENAGA, BAHAN DAN PERALATAN  ( A + B + C )</v>
          </cell>
          <cell r="U1028">
            <v>186901.40625406182</v>
          </cell>
        </row>
        <row r="1029">
          <cell r="L1029" t="str">
            <v>E.</v>
          </cell>
          <cell r="N1029" t="str">
            <v>OVERHEAD &amp; PROFIT</v>
          </cell>
          <cell r="P1029">
            <v>10</v>
          </cell>
          <cell r="Q1029" t="str">
            <v>%  x  D</v>
          </cell>
          <cell r="U1029">
            <v>18690.140625406184</v>
          </cell>
        </row>
        <row r="1030">
          <cell r="L1030" t="str">
            <v>F.</v>
          </cell>
          <cell r="N1030" t="str">
            <v>HARGA SATUAN PEKERJAAN  ( D + E )</v>
          </cell>
          <cell r="U1030">
            <v>205591.54687946799</v>
          </cell>
        </row>
        <row r="1031">
          <cell r="L1031" t="str">
            <v>Note: 1</v>
          </cell>
          <cell r="N1031" t="str">
            <v>SATUAN dapat berdasarkan atas jam operasi untuk Tenaga Kerja dan Peralatan, volume dan/atau ukuran</v>
          </cell>
        </row>
        <row r="1032">
          <cell r="N1032" t="str">
            <v>berat untuk bahan-bahan.</v>
          </cell>
        </row>
        <row r="1033">
          <cell r="L1033">
            <v>2</v>
          </cell>
          <cell r="N1033" t="str">
            <v>Kuantitas satuan adalah kuantitas setiap komponen untuk menyelesaikan satu satuan pekerjaan dari nomor</v>
          </cell>
        </row>
        <row r="1034">
          <cell r="N1034" t="str">
            <v>mata pembayaran.</v>
          </cell>
        </row>
        <row r="1035">
          <cell r="L1035">
            <v>3</v>
          </cell>
          <cell r="N1035" t="str">
            <v>Biaya satuan untuk peralatan sudah termasuk bahan bakar, bahan habis dipakai dan operator.</v>
          </cell>
        </row>
        <row r="1036">
          <cell r="L1036">
            <v>4</v>
          </cell>
          <cell r="N1036" t="str">
            <v>Biaya satuan sudah termasuk pengeluaran untuk seluruh pajak yang berkaitan (tetapi tidak termasuk PPN</v>
          </cell>
        </row>
        <row r="1037">
          <cell r="N1037" t="str">
            <v>yang dibayar dari kontrak) dan biaya-biaya lainnya.</v>
          </cell>
        </row>
        <row r="1038">
          <cell r="J1038" t="str">
            <v>Berlanjut ke halaman berikut</v>
          </cell>
        </row>
        <row r="1039">
          <cell r="A1039" t="str">
            <v>ITEM PEMBAYARAN NO.</v>
          </cell>
          <cell r="D1039" t="str">
            <v>:  2.4 (1)</v>
          </cell>
          <cell r="J1039" t="str">
            <v xml:space="preserve">Analisa EI-241 </v>
          </cell>
        </row>
        <row r="1040">
          <cell r="A1040" t="str">
            <v>JENIS PEKERJAAN</v>
          </cell>
          <cell r="D1040" t="str">
            <v>:  Timbunan Porous / Bhn.Penyaring</v>
          </cell>
        </row>
        <row r="1041">
          <cell r="A1041" t="str">
            <v>SATUAN PEMBAYARAN</v>
          </cell>
          <cell r="D1041" t="str">
            <v>:  M3</v>
          </cell>
          <cell r="J1041" t="str">
            <v xml:space="preserve">         URAIAN ANALISA HARGA SATUAN</v>
          </cell>
        </row>
        <row r="1042">
          <cell r="J1042" t="str">
            <v>Lanjutan</v>
          </cell>
        </row>
        <row r="1044">
          <cell r="A1044" t="str">
            <v>No.</v>
          </cell>
          <cell r="C1044" t="str">
            <v>U R A I A N</v>
          </cell>
          <cell r="G1044" t="str">
            <v>KODE</v>
          </cell>
          <cell r="H1044" t="str">
            <v>KOEF.</v>
          </cell>
          <cell r="I1044" t="str">
            <v>SATUAN</v>
          </cell>
          <cell r="J1044" t="str">
            <v>KETERANGAN</v>
          </cell>
        </row>
        <row r="1047">
          <cell r="A1047" t="str">
            <v xml:space="preserve">   3.</v>
          </cell>
          <cell r="C1047" t="str">
            <v>TENAGA</v>
          </cell>
        </row>
        <row r="1048">
          <cell r="C1048" t="str">
            <v>Produksi yang dapat diselesaikan / hari</v>
          </cell>
          <cell r="G1048" t="str">
            <v>Qt</v>
          </cell>
          <cell r="H1048">
            <v>10</v>
          </cell>
          <cell r="I1048" t="str">
            <v>M3</v>
          </cell>
        </row>
        <row r="1049">
          <cell r="C1049" t="str">
            <v>Kebutuhan tenaga :</v>
          </cell>
        </row>
        <row r="1050">
          <cell r="D1050" t="str">
            <v>- Pekerja</v>
          </cell>
          <cell r="G1050" t="str">
            <v>P</v>
          </cell>
          <cell r="H1050">
            <v>4</v>
          </cell>
          <cell r="I1050" t="str">
            <v>orang</v>
          </cell>
        </row>
        <row r="1051">
          <cell r="D1051" t="str">
            <v>- Mandor</v>
          </cell>
          <cell r="G1051" t="str">
            <v>M</v>
          </cell>
          <cell r="H1051">
            <v>1</v>
          </cell>
          <cell r="I1051" t="str">
            <v>orang</v>
          </cell>
        </row>
        <row r="1054">
          <cell r="C1054" t="str">
            <v>Koefisien tenaga / M3   :</v>
          </cell>
        </row>
        <row r="1055">
          <cell r="D1055" t="str">
            <v>- Pekerja</v>
          </cell>
          <cell r="E1055" t="str">
            <v>= (Tk x P) : Qt</v>
          </cell>
          <cell r="G1055" t="str">
            <v>(L01)</v>
          </cell>
          <cell r="H1055">
            <v>2.8</v>
          </cell>
          <cell r="I1055" t="str">
            <v>Jam</v>
          </cell>
        </row>
        <row r="1056">
          <cell r="D1056" t="str">
            <v>- Mandor</v>
          </cell>
          <cell r="E1056" t="str">
            <v>= (Tk x M) : Qt</v>
          </cell>
          <cell r="G1056" t="str">
            <v>(L03)</v>
          </cell>
          <cell r="H1056">
            <v>0.7</v>
          </cell>
          <cell r="I1056" t="str">
            <v>Jam</v>
          </cell>
        </row>
        <row r="1059">
          <cell r="A1059" t="str">
            <v>4.</v>
          </cell>
          <cell r="C1059" t="str">
            <v>HARGA DASAR SATUAN UPAH, BAHAN DAN ALAT</v>
          </cell>
        </row>
        <row r="1060">
          <cell r="C1060" t="str">
            <v>Lihat lampiran.</v>
          </cell>
        </row>
        <row r="1063">
          <cell r="A1063" t="str">
            <v>5.</v>
          </cell>
          <cell r="C1063" t="str">
            <v>ANALISA HARGA SATUAN PEKERJAAN</v>
          </cell>
        </row>
        <row r="1064">
          <cell r="C1064" t="str">
            <v>Lihat perhitungan dalam FORMULIR STANDAR UNTUK</v>
          </cell>
        </row>
        <row r="1065">
          <cell r="C1065" t="str">
            <v>PEREKEMAN ANALISA MASING-MASING HARGA</v>
          </cell>
        </row>
        <row r="1066">
          <cell r="C1066" t="str">
            <v>SATUAN.</v>
          </cell>
        </row>
        <row r="1067">
          <cell r="C1067" t="str">
            <v>Didapat Harga Satuan Pekerjaan :</v>
          </cell>
        </row>
        <row r="1069">
          <cell r="C1069" t="str">
            <v xml:space="preserve">Rp.  </v>
          </cell>
          <cell r="D1069">
            <v>205591.54687946799</v>
          </cell>
          <cell r="E1069" t="str">
            <v xml:space="preserve"> / M3</v>
          </cell>
        </row>
        <row r="1072">
          <cell r="A1072" t="str">
            <v>6.</v>
          </cell>
          <cell r="C1072" t="str">
            <v>WAKTU PELAKSANAAN YANG DIPERLUKAN</v>
          </cell>
        </row>
        <row r="1073">
          <cell r="C1073" t="str">
            <v>Masa Pelaksanaan :</v>
          </cell>
          <cell r="D1073" t="str">
            <v>. . . . . . . . . . . .</v>
          </cell>
          <cell r="E1073" t="str">
            <v>bulan</v>
          </cell>
        </row>
        <row r="1075">
          <cell r="A1075" t="str">
            <v>7.</v>
          </cell>
          <cell r="C1075" t="str">
            <v>VOLUME PEKERJAAN YANG DIPERLUKAN</v>
          </cell>
        </row>
        <row r="1076">
          <cell r="C1076" t="str">
            <v>Volume pekerjaan  :</v>
          </cell>
          <cell r="D1076">
            <v>1</v>
          </cell>
          <cell r="E1076" t="str">
            <v>M3</v>
          </cell>
        </row>
        <row r="1097">
          <cell r="T1097" t="str">
            <v xml:space="preserve">Analisa LI-242 </v>
          </cell>
        </row>
        <row r="1098">
          <cell r="A1098" t="str">
            <v>ITEM PEMBAYARAN NO.</v>
          </cell>
          <cell r="D1098" t="str">
            <v>:  2.4 (2)</v>
          </cell>
          <cell r="J1098" t="str">
            <v xml:space="preserve">Analisa LI-242 </v>
          </cell>
        </row>
        <row r="1099">
          <cell r="A1099" t="str">
            <v>JENIS PEKERJAAN</v>
          </cell>
          <cell r="D1099" t="str">
            <v>:  Anyaman Filter Plastik</v>
          </cell>
          <cell r="L1099" t="str">
            <v>FORMULIR STANDAR UNTUK</v>
          </cell>
        </row>
        <row r="1100">
          <cell r="A1100" t="str">
            <v>SATUAN PEMBAYARAN</v>
          </cell>
          <cell r="D1100" t="str">
            <v>:  M2</v>
          </cell>
          <cell r="J1100" t="str">
            <v xml:space="preserve">         URAIAN ANALISA HARGA SATUAN</v>
          </cell>
          <cell r="L1100" t="str">
            <v>PEREKAMAN ANALISA MASING-MASING HARGA SATUAN</v>
          </cell>
        </row>
      </sheetData>
      <sheetData sheetId="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3"/>
      <sheetName val="3_DIV3"/>
    </sheetNames>
    <sheetDataSet>
      <sheetData sheetId="0">
        <row r="1">
          <cell r="A1" t="str">
            <v>ITEM PEMBAYARAN NO.</v>
          </cell>
          <cell r="D1" t="str">
            <v>:  3.1 (1)</v>
          </cell>
          <cell r="J1" t="str">
            <v>Analisa EI-311</v>
          </cell>
          <cell r="T1" t="str">
            <v>Analisa EI-311</v>
          </cell>
        </row>
        <row r="2">
          <cell r="A2" t="str">
            <v>JENIS PEKERJAAN</v>
          </cell>
          <cell r="D2" t="str">
            <v>:  Galian Biasa</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3.1 (1)</v>
          </cell>
          <cell r="R12" t="str">
            <v>PERKIRAAN VOL. PEK.</v>
          </cell>
          <cell r="T12" t="str">
            <v>:</v>
          </cell>
          <cell r="U12">
            <v>0</v>
          </cell>
        </row>
        <row r="13">
          <cell r="A13">
            <v>4</v>
          </cell>
          <cell r="C13" t="str">
            <v>Jam kerja efektif per-hari</v>
          </cell>
          <cell r="G13" t="str">
            <v>Tk</v>
          </cell>
          <cell r="H13">
            <v>7</v>
          </cell>
          <cell r="I13" t="str">
            <v>Jam</v>
          </cell>
          <cell r="L13" t="str">
            <v>JENIS PEKERJAAN</v>
          </cell>
          <cell r="O13" t="str">
            <v>:  Galian Biasa</v>
          </cell>
          <cell r="R13" t="str">
            <v>TOTAL HARGA (Rp.)</v>
          </cell>
          <cell r="T13" t="str">
            <v>:</v>
          </cell>
          <cell r="U13">
            <v>0</v>
          </cell>
        </row>
        <row r="14">
          <cell r="A14">
            <v>5</v>
          </cell>
          <cell r="C14" t="str">
            <v>Faktor pengembangan bahan</v>
          </cell>
          <cell r="G14" t="str">
            <v>Fk</v>
          </cell>
          <cell r="H14">
            <v>1.2</v>
          </cell>
          <cell r="I14" t="str">
            <v>-</v>
          </cell>
          <cell r="L14" t="str">
            <v>SATUAN PEMBAYARAN</v>
          </cell>
          <cell r="O14" t="str">
            <v>:  M3</v>
          </cell>
          <cell r="R14" t="str">
            <v>% THD. BIAYA PROYEK</v>
          </cell>
          <cell r="T14" t="str">
            <v>:</v>
          </cell>
          <cell r="U14" t="e">
            <v>#DIV/0!</v>
          </cell>
        </row>
        <row r="17">
          <cell r="A17" t="str">
            <v>II.</v>
          </cell>
          <cell r="C17" t="str">
            <v>URUTAN KERJA</v>
          </cell>
          <cell r="Q17" t="str">
            <v>PERKIRAAN</v>
          </cell>
          <cell r="R17" t="str">
            <v>HARGA</v>
          </cell>
          <cell r="S17" t="str">
            <v>JUMLAH</v>
          </cell>
        </row>
        <row r="18">
          <cell r="A18">
            <v>1</v>
          </cell>
          <cell r="C18" t="str">
            <v>Tanah yang dipotong umumnya berada disisi jalan</v>
          </cell>
          <cell r="L18" t="str">
            <v>NO.</v>
          </cell>
          <cell r="N18" t="str">
            <v>KOMPONEN</v>
          </cell>
          <cell r="P18" t="str">
            <v>SATUAN</v>
          </cell>
          <cell r="Q18" t="str">
            <v>KUANTITAS</v>
          </cell>
          <cell r="R18" t="str">
            <v>SATUAN</v>
          </cell>
          <cell r="S18" t="str">
            <v>HARGA</v>
          </cell>
        </row>
        <row r="19">
          <cell r="A19">
            <v>2</v>
          </cell>
          <cell r="C19" t="str">
            <v>Penggalian dilakukan dengan menggunakan Excavator</v>
          </cell>
          <cell r="R19" t="str">
            <v>(Rp.)</v>
          </cell>
          <cell r="S19" t="str">
            <v>(Rp.)</v>
          </cell>
        </row>
        <row r="20">
          <cell r="A20">
            <v>3</v>
          </cell>
          <cell r="C20" t="str">
            <v>Selanjutnya Excavator menuangkan material hasil</v>
          </cell>
        </row>
        <row r="21">
          <cell r="C21" t="str">
            <v>galian kedalam Dump Truck</v>
          </cell>
        </row>
        <row r="22">
          <cell r="A22">
            <v>4</v>
          </cell>
          <cell r="C22" t="str">
            <v>Dump Truck membuang material hasil galian keluar</v>
          </cell>
          <cell r="L22" t="str">
            <v>A.</v>
          </cell>
          <cell r="N22" t="str">
            <v>TENAGA</v>
          </cell>
        </row>
        <row r="23">
          <cell r="C23" t="str">
            <v>lokasi jalan sejauh</v>
          </cell>
          <cell r="G23" t="str">
            <v>L</v>
          </cell>
          <cell r="H23">
            <v>5</v>
          </cell>
          <cell r="I23" t="str">
            <v>Km</v>
          </cell>
        </row>
        <row r="24">
          <cell r="L24" t="str">
            <v>1.</v>
          </cell>
          <cell r="N24" t="str">
            <v>Pekerja</v>
          </cell>
          <cell r="O24" t="str">
            <v>(L01)</v>
          </cell>
          <cell r="P24" t="str">
            <v>Jam</v>
          </cell>
          <cell r="Q24">
            <v>1.6426998315844023E-2</v>
          </cell>
          <cell r="R24">
            <v>2857.14</v>
          </cell>
          <cell r="U24">
            <v>46.934233968130592</v>
          </cell>
        </row>
        <row r="25">
          <cell r="L25" t="str">
            <v>2.</v>
          </cell>
          <cell r="N25" t="str">
            <v>Mandor</v>
          </cell>
          <cell r="O25" t="str">
            <v>(L03)</v>
          </cell>
          <cell r="P25" t="str">
            <v>Jam</v>
          </cell>
          <cell r="Q25">
            <v>8.2134991579220114E-3</v>
          </cell>
          <cell r="R25">
            <v>3214.29</v>
          </cell>
          <cell r="U25">
            <v>26.400568208317143</v>
          </cell>
        </row>
        <row r="26">
          <cell r="A26" t="str">
            <v>III.</v>
          </cell>
          <cell r="C26" t="str">
            <v>PEMAKAIAN BAHAN, ALAT DAN TENAGA</v>
          </cell>
        </row>
        <row r="28">
          <cell r="A28" t="str">
            <v xml:space="preserve">   1.</v>
          </cell>
          <cell r="C28" t="str">
            <v>BAHAN</v>
          </cell>
          <cell r="Q28" t="str">
            <v xml:space="preserve">JUMLAH HARGA TENAGA   </v>
          </cell>
          <cell r="U28">
            <v>73.334802176447738</v>
          </cell>
        </row>
        <row r="29">
          <cell r="C29" t="str">
            <v>Tidak ada bahan yang diperlukan</v>
          </cell>
        </row>
        <row r="30">
          <cell r="L30" t="str">
            <v>B.</v>
          </cell>
          <cell r="N30" t="str">
            <v>BAHAN</v>
          </cell>
        </row>
        <row r="32">
          <cell r="A32" t="str">
            <v xml:space="preserve">   2.</v>
          </cell>
          <cell r="C32" t="str">
            <v>ALAT</v>
          </cell>
        </row>
        <row r="33">
          <cell r="A33" t="str">
            <v xml:space="preserve">   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8">
          <cell r="C38" t="str">
            <v>Waktu siklus</v>
          </cell>
          <cell r="G38" t="str">
            <v>Ts1</v>
          </cell>
          <cell r="I38" t="str">
            <v>menit</v>
          </cell>
          <cell r="Q38" t="str">
            <v xml:space="preserve">JUMLAH HARGA BAHAN   </v>
          </cell>
          <cell r="U38">
            <v>0</v>
          </cell>
        </row>
        <row r="39">
          <cell r="C39" t="str">
            <v>- Menggali / memuat</v>
          </cell>
          <cell r="G39" t="str">
            <v>T1</v>
          </cell>
          <cell r="H39">
            <v>0.317</v>
          </cell>
          <cell r="I39" t="str">
            <v>menit</v>
          </cell>
        </row>
        <row r="40">
          <cell r="C40" t="str">
            <v>- Lain-lain</v>
          </cell>
          <cell r="G40" t="str">
            <v>T2</v>
          </cell>
          <cell r="I40" t="str">
            <v>menit</v>
          </cell>
        </row>
        <row r="41">
          <cell r="G41" t="str">
            <v>Ts1</v>
          </cell>
          <cell r="H41">
            <v>0.317</v>
          </cell>
          <cell r="I41" t="str">
            <v>menit</v>
          </cell>
          <cell r="L41" t="str">
            <v>C.</v>
          </cell>
          <cell r="N41" t="str">
            <v>PERALATAN</v>
          </cell>
        </row>
        <row r="43">
          <cell r="C43" t="str">
            <v>Kap. Prod. / jam =</v>
          </cell>
          <cell r="D43" t="str">
            <v>V  x Fb x Fa x 60</v>
          </cell>
          <cell r="G43" t="str">
            <v>Q1</v>
          </cell>
          <cell r="H43">
            <v>121.75078864353311</v>
          </cell>
          <cell r="I43" t="str">
            <v>M3/Jam</v>
          </cell>
          <cell r="L43" t="str">
            <v>1.</v>
          </cell>
          <cell r="N43" t="str">
            <v>Excavator</v>
          </cell>
          <cell r="O43" t="str">
            <v>(E10)</v>
          </cell>
          <cell r="P43" t="str">
            <v>Jam</v>
          </cell>
          <cell r="Q43">
            <v>8.2134991579220114E-3</v>
          </cell>
          <cell r="R43">
            <v>238185.05650827778</v>
          </cell>
          <cell r="U43">
            <v>1956.3327610603462</v>
          </cell>
        </row>
        <row r="44">
          <cell r="D44" t="str">
            <v>Ts1 x Fh</v>
          </cell>
          <cell r="L44" t="str">
            <v>2.</v>
          </cell>
          <cell r="N44" t="str">
            <v>Dump Truck</v>
          </cell>
          <cell r="O44" t="str">
            <v>(E08)</v>
          </cell>
          <cell r="P44" t="str">
            <v>Jam</v>
          </cell>
          <cell r="Q44">
            <v>5.7658071071694475E-2</v>
          </cell>
          <cell r="R44">
            <v>153645.58193291764</v>
          </cell>
          <cell r="U44">
            <v>8858.9078829400223</v>
          </cell>
        </row>
        <row r="45">
          <cell r="L45" t="str">
            <v>3.</v>
          </cell>
          <cell r="N45" t="str">
            <v>Alat Bantu</v>
          </cell>
          <cell r="P45" t="str">
            <v>Ls</v>
          </cell>
          <cell r="Q45">
            <v>1</v>
          </cell>
          <cell r="R45">
            <v>75</v>
          </cell>
          <cell r="U45">
            <v>75</v>
          </cell>
        </row>
        <row r="46">
          <cell r="C46" t="str">
            <v>Koefisien Alat / M3</v>
          </cell>
          <cell r="D46" t="str">
            <v xml:space="preserve"> =  1  :  Q1</v>
          </cell>
          <cell r="G46" t="str">
            <v>(E10)</v>
          </cell>
          <cell r="H46">
            <v>8.2134991579220114E-3</v>
          </cell>
          <cell r="I46" t="str">
            <v>Jam</v>
          </cell>
        </row>
        <row r="50">
          <cell r="A50" t="str">
            <v xml:space="preserve">   2.b.</v>
          </cell>
          <cell r="C50" t="str">
            <v>DUMP TRUCK</v>
          </cell>
          <cell r="G50" t="str">
            <v>(E08)</v>
          </cell>
          <cell r="Q50" t="str">
            <v xml:space="preserve">JUMLAH HARGA PERALATAN   </v>
          </cell>
          <cell r="U50">
            <v>10890.240644000369</v>
          </cell>
        </row>
        <row r="51">
          <cell r="C51" t="str">
            <v>Kapasitas bak</v>
          </cell>
          <cell r="G51" t="str">
            <v>V</v>
          </cell>
          <cell r="H51">
            <v>6.666666666666667</v>
          </cell>
          <cell r="I51" t="str">
            <v>M3</v>
          </cell>
        </row>
        <row r="52">
          <cell r="C52" t="str">
            <v>Faktor  efisiensi alat</v>
          </cell>
          <cell r="G52" t="str">
            <v>Fa</v>
          </cell>
          <cell r="H52">
            <v>0.83</v>
          </cell>
          <cell r="I52" t="str">
            <v>-</v>
          </cell>
          <cell r="L52" t="str">
            <v>D.</v>
          </cell>
          <cell r="N52" t="str">
            <v>JUMLAH HARGA TENAGA, BAHAN DAN PERALATAN  ( A + B + C )</v>
          </cell>
          <cell r="U52">
            <v>10963.575446176816</v>
          </cell>
        </row>
        <row r="53">
          <cell r="C53" t="str">
            <v>Kecepatan rata-rata bermuatan</v>
          </cell>
          <cell r="G53" t="str">
            <v>v1</v>
          </cell>
          <cell r="H53">
            <v>45</v>
          </cell>
          <cell r="I53" t="str">
            <v>KM/Jam</v>
          </cell>
          <cell r="L53" t="str">
            <v>E.</v>
          </cell>
          <cell r="N53" t="str">
            <v>OVERHEAD &amp; PROFIT</v>
          </cell>
          <cell r="P53">
            <v>10</v>
          </cell>
          <cell r="Q53" t="str">
            <v>%  x  D</v>
          </cell>
          <cell r="U53">
            <v>1096.3575446176817</v>
          </cell>
        </row>
        <row r="54">
          <cell r="C54" t="str">
            <v>Kecepatan rata-rata kosong</v>
          </cell>
          <cell r="G54" t="str">
            <v>v2</v>
          </cell>
          <cell r="H54">
            <v>60</v>
          </cell>
          <cell r="I54" t="str">
            <v>KM/Jam</v>
          </cell>
          <cell r="L54" t="str">
            <v>F.</v>
          </cell>
          <cell r="N54" t="str">
            <v>HARGA SATUAN PEKERJAAN  ( D + E )</v>
          </cell>
          <cell r="U54">
            <v>12059.932990794498</v>
          </cell>
        </row>
        <row r="55">
          <cell r="C55" t="str">
            <v>Waktu  siklus</v>
          </cell>
          <cell r="G55" t="str">
            <v>Ts2</v>
          </cell>
          <cell r="I55" t="str">
            <v>menit</v>
          </cell>
          <cell r="L55" t="str">
            <v>Note: 1</v>
          </cell>
          <cell r="N55" t="str">
            <v>SATUAN dapat berdasarkan atas jam operasi untuk Tenaga Kerja dan Peralatan, volume dan/atau ukuran</v>
          </cell>
        </row>
        <row r="56">
          <cell r="C56" t="str">
            <v>- Waktu tempuh isi</v>
          </cell>
          <cell r="E56" t="str">
            <v>=   (L  :  v1)  x  60</v>
          </cell>
          <cell r="G56" t="str">
            <v>T1</v>
          </cell>
          <cell r="H56">
            <v>6.6666666666666661</v>
          </cell>
          <cell r="I56" t="str">
            <v>menit</v>
          </cell>
          <cell r="N56" t="str">
            <v>berat untuk bahan-bahan.</v>
          </cell>
        </row>
        <row r="57">
          <cell r="C57" t="str">
            <v>- Waktu tempuh kosong</v>
          </cell>
          <cell r="E57" t="str">
            <v>=   (L  :  v2)  x  60</v>
          </cell>
          <cell r="G57" t="str">
            <v>T2</v>
          </cell>
          <cell r="H57">
            <v>5</v>
          </cell>
          <cell r="I57" t="str">
            <v>menit</v>
          </cell>
          <cell r="L57">
            <v>2</v>
          </cell>
          <cell r="N57" t="str">
            <v>Kuantitas satuan adalah kuantitas setiap komponen untuk menyelesaikan satu satuan pekerjaan dari nomor</v>
          </cell>
        </row>
        <row r="58">
          <cell r="C58" t="str">
            <v>- Muat</v>
          </cell>
          <cell r="E58" t="str">
            <v>=   (V  :  Q1) x 60</v>
          </cell>
          <cell r="G58" t="str">
            <v>T3</v>
          </cell>
          <cell r="H58">
            <v>3.2853996631688047</v>
          </cell>
          <cell r="I58" t="str">
            <v>menit</v>
          </cell>
          <cell r="N58" t="str">
            <v>mata pembayaran.</v>
          </cell>
        </row>
        <row r="59">
          <cell r="C59" t="str">
            <v>- Lain-lain</v>
          </cell>
          <cell r="G59" t="str">
            <v>T4</v>
          </cell>
          <cell r="H59">
            <v>1</v>
          </cell>
          <cell r="I59" t="str">
            <v>menit</v>
          </cell>
          <cell r="L59">
            <v>3</v>
          </cell>
          <cell r="N59" t="str">
            <v>Biaya satuan untuk peralatan sudah termasuk bahan bakar, bahan habis dipakai dan operator.</v>
          </cell>
        </row>
        <row r="60">
          <cell r="G60" t="str">
            <v>Ts2</v>
          </cell>
          <cell r="H60">
            <v>15.952066329835471</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3.1 (1)</v>
          </cell>
          <cell r="J62" t="str">
            <v>Analisa EI-311</v>
          </cell>
        </row>
        <row r="63">
          <cell r="A63" t="str">
            <v>JENIS PEKERJAAN</v>
          </cell>
          <cell r="D63" t="str">
            <v>:  Galian Biasa</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Kapasitas Produksi / Jam   =</v>
          </cell>
          <cell r="E70" t="str">
            <v>V x Fa x 60</v>
          </cell>
          <cell r="G70" t="str">
            <v>Q2</v>
          </cell>
          <cell r="H70">
            <v>17.343625643607776</v>
          </cell>
          <cell r="I70" t="str">
            <v xml:space="preserve">M3/Jam </v>
          </cell>
        </row>
        <row r="71">
          <cell r="E71" t="str">
            <v xml:space="preserve">    Fk x Ts2</v>
          </cell>
        </row>
        <row r="74">
          <cell r="C74" t="str">
            <v>Koefisien Alat / M3</v>
          </cell>
          <cell r="D74" t="str">
            <v xml:space="preserve"> =  1  :  Q2</v>
          </cell>
          <cell r="G74" t="str">
            <v>(E08)</v>
          </cell>
          <cell r="H74">
            <v>5.7658071071694475E-2</v>
          </cell>
          <cell r="I74" t="str">
            <v>Jam</v>
          </cell>
        </row>
        <row r="77">
          <cell r="A77" t="str">
            <v>2.d.</v>
          </cell>
          <cell r="C77" t="str">
            <v>ALAT  BANTU</v>
          </cell>
        </row>
        <row r="78">
          <cell r="C78" t="str">
            <v>Diperlukan alat-alat bantu kecil</v>
          </cell>
          <cell r="J78" t="str">
            <v>Lump Sump</v>
          </cell>
        </row>
        <row r="79">
          <cell r="C79" t="str">
            <v>- Sekop</v>
          </cell>
        </row>
        <row r="80">
          <cell r="C80" t="str">
            <v>- Keranjang</v>
          </cell>
        </row>
        <row r="82">
          <cell r="A82" t="str">
            <v xml:space="preserve">   3.</v>
          </cell>
          <cell r="C82" t="str">
            <v>TENAGA</v>
          </cell>
        </row>
        <row r="83">
          <cell r="C83" t="str">
            <v>Produksi menentukan : EXCAVATOR</v>
          </cell>
          <cell r="G83" t="str">
            <v>Q1</v>
          </cell>
          <cell r="H83">
            <v>121.75078864353311</v>
          </cell>
          <cell r="I83" t="str">
            <v>M3/Jam</v>
          </cell>
        </row>
        <row r="84">
          <cell r="C84" t="str">
            <v>Produksi Galian / hari  =  Tk x Q1</v>
          </cell>
          <cell r="G84" t="str">
            <v>Qt</v>
          </cell>
          <cell r="H84">
            <v>852.25552050473175</v>
          </cell>
          <cell r="I84" t="str">
            <v>M3</v>
          </cell>
        </row>
        <row r="85">
          <cell r="C85" t="str">
            <v>Kebutuhan tenaga :</v>
          </cell>
        </row>
        <row r="86">
          <cell r="D86" t="str">
            <v>- Pekerja</v>
          </cell>
          <cell r="G86" t="str">
            <v>P</v>
          </cell>
          <cell r="H86">
            <v>2</v>
          </cell>
          <cell r="I86" t="str">
            <v>orang</v>
          </cell>
        </row>
        <row r="87">
          <cell r="D87" t="str">
            <v>- Mandor</v>
          </cell>
          <cell r="G87" t="str">
            <v>M</v>
          </cell>
          <cell r="H87">
            <v>1</v>
          </cell>
          <cell r="I87" t="str">
            <v>orang</v>
          </cell>
        </row>
        <row r="89">
          <cell r="C89" t="str">
            <v>Koefisien tenaga / M3   :</v>
          </cell>
        </row>
        <row r="90">
          <cell r="D90" t="str">
            <v>- Pekerja</v>
          </cell>
          <cell r="E90" t="str">
            <v>= (Tk x P) : Qt</v>
          </cell>
          <cell r="G90" t="str">
            <v>(L01)</v>
          </cell>
          <cell r="H90">
            <v>1.6426998315844023E-2</v>
          </cell>
          <cell r="I90" t="str">
            <v>Jam</v>
          </cell>
        </row>
        <row r="91">
          <cell r="D91" t="str">
            <v>- Mandor</v>
          </cell>
          <cell r="E91" t="str">
            <v>= (Tk x M) : Qt</v>
          </cell>
          <cell r="G91" t="str">
            <v>(L03)</v>
          </cell>
          <cell r="H91">
            <v>8.2134991579220114E-3</v>
          </cell>
          <cell r="I91" t="str">
            <v>Jam</v>
          </cell>
        </row>
        <row r="93">
          <cell r="A93" t="str">
            <v>4.</v>
          </cell>
          <cell r="C93" t="str">
            <v>HARGA DASAR SATUAN UPAH, BAHAN DAN ALAT</v>
          </cell>
        </row>
        <row r="94">
          <cell r="C94" t="str">
            <v>Lihat lampiran.</v>
          </cell>
        </row>
        <row r="96">
          <cell r="A96" t="str">
            <v>5.</v>
          </cell>
          <cell r="C96" t="str">
            <v>ANALISA HARGA SATUAN PEKERJAAN</v>
          </cell>
        </row>
        <row r="97">
          <cell r="C97" t="str">
            <v>Lihat perhitungan dalam FORMULIR STANDAR UNTUK</v>
          </cell>
        </row>
        <row r="98">
          <cell r="C98" t="str">
            <v>PEREKEMAN ANALISA MASING-MASING HARGA</v>
          </cell>
        </row>
        <row r="99">
          <cell r="C99" t="str">
            <v>SATUAN.</v>
          </cell>
        </row>
        <row r="100">
          <cell r="C100" t="str">
            <v>Didapat Harga Satuan Pekerjaan :</v>
          </cell>
        </row>
        <row r="102">
          <cell r="C102" t="str">
            <v xml:space="preserve">Rp.  </v>
          </cell>
          <cell r="D102">
            <v>12059.932990794498</v>
          </cell>
          <cell r="E102" t="str">
            <v xml:space="preserve"> / M3</v>
          </cell>
        </row>
        <row r="105">
          <cell r="A105" t="str">
            <v>6.</v>
          </cell>
          <cell r="C105" t="str">
            <v>WAKTU PELAKSANAAN YANG DIPERLUKAN</v>
          </cell>
        </row>
        <row r="106">
          <cell r="C106" t="str">
            <v>Masa Pelaksanaan :</v>
          </cell>
          <cell r="D106" t="str">
            <v>. . . . . . . . . . . .</v>
          </cell>
          <cell r="E106" t="str">
            <v>bulan</v>
          </cell>
        </row>
        <row r="108">
          <cell r="A108" t="str">
            <v>7.</v>
          </cell>
          <cell r="C108" t="str">
            <v>VOLUME PEKERJAAN YANG DIPERLUKAN</v>
          </cell>
        </row>
        <row r="109">
          <cell r="C109" t="str">
            <v>Volume pekerjaan  :</v>
          </cell>
          <cell r="D109">
            <v>0</v>
          </cell>
          <cell r="E109" t="str">
            <v>M3</v>
          </cell>
        </row>
        <row r="121">
          <cell r="A121" t="str">
            <v>ITEM PEMBAYARAN NO.</v>
          </cell>
          <cell r="D121" t="str">
            <v>:  3.1 (2)</v>
          </cell>
          <cell r="J121" t="str">
            <v>Analisa EI-312</v>
          </cell>
          <cell r="T121" t="str">
            <v>Analisa EI-312</v>
          </cell>
        </row>
        <row r="122">
          <cell r="A122" t="str">
            <v>JENIS PEKERJAAN</v>
          </cell>
          <cell r="D122" t="str">
            <v>:  Galian Batu</v>
          </cell>
        </row>
        <row r="123">
          <cell r="A123" t="str">
            <v>SATUAN PEMBAYARAN</v>
          </cell>
          <cell r="D123" t="str">
            <v>:  M3</v>
          </cell>
          <cell r="H123" t="str">
            <v xml:space="preserve">         URAIAN ANALISA HARGA SATUAN</v>
          </cell>
          <cell r="L123" t="str">
            <v>FORMULIR STANDAR UNTUK</v>
          </cell>
        </row>
        <row r="124">
          <cell r="L124" t="str">
            <v>PEREKAMAN ANALISA MASING-MASING HARGA SATUAN</v>
          </cell>
        </row>
        <row r="125">
          <cell r="L125"/>
        </row>
        <row r="126">
          <cell r="A126" t="str">
            <v>No.</v>
          </cell>
          <cell r="C126" t="str">
            <v>U R A I A N</v>
          </cell>
          <cell r="G126" t="str">
            <v>KODE</v>
          </cell>
          <cell r="H126" t="str">
            <v>KOEF.</v>
          </cell>
          <cell r="I126" t="str">
            <v>SATUAN</v>
          </cell>
          <cell r="J126" t="str">
            <v>KETERANGAN</v>
          </cell>
        </row>
        <row r="128">
          <cell r="L128" t="str">
            <v>PROYEK</v>
          </cell>
          <cell r="O128" t="str">
            <v>:</v>
          </cell>
        </row>
        <row r="129">
          <cell r="A129" t="str">
            <v>I.</v>
          </cell>
          <cell r="C129" t="str">
            <v>ASUMSI</v>
          </cell>
          <cell r="L129" t="str">
            <v>No. PAKET KONTRAK</v>
          </cell>
          <cell r="O129" t="str">
            <v>:</v>
          </cell>
        </row>
        <row r="130">
          <cell r="A130">
            <v>1</v>
          </cell>
          <cell r="C130" t="str">
            <v>Pekerjaan dilakukan secara manual</v>
          </cell>
          <cell r="L130" t="str">
            <v>NAMA PAKET</v>
          </cell>
          <cell r="O130" t="str">
            <v>:</v>
          </cell>
        </row>
        <row r="131">
          <cell r="A131">
            <v>2</v>
          </cell>
          <cell r="C131" t="str">
            <v>Lokasi pekerjaan : sepanjang jalan</v>
          </cell>
          <cell r="L131" t="str">
            <v>PROP / KAB / KODYA</v>
          </cell>
          <cell r="O131" t="str">
            <v>:</v>
          </cell>
        </row>
        <row r="132">
          <cell r="A132">
            <v>3</v>
          </cell>
          <cell r="C132" t="str">
            <v>Kondisi Jalan   :  sedang / baik</v>
          </cell>
          <cell r="L132" t="str">
            <v>ITEM PEMBAYARAN NO.</v>
          </cell>
          <cell r="O132" t="str">
            <v>:  3.1 (2)</v>
          </cell>
          <cell r="R132" t="str">
            <v>PERKIRAAN VOL. PEK.</v>
          </cell>
          <cell r="T132" t="str">
            <v>:</v>
          </cell>
          <cell r="U132">
            <v>0</v>
          </cell>
        </row>
        <row r="133">
          <cell r="A133">
            <v>4</v>
          </cell>
          <cell r="C133" t="str">
            <v>Jam kerja efektif per-hari</v>
          </cell>
          <cell r="G133" t="str">
            <v>Tk</v>
          </cell>
          <cell r="H133">
            <v>7</v>
          </cell>
          <cell r="I133" t="str">
            <v>Jam</v>
          </cell>
          <cell r="L133" t="str">
            <v>JENIS PEKERJAAN</v>
          </cell>
          <cell r="O133" t="str">
            <v>:  Galian Batu</v>
          </cell>
          <cell r="R133" t="str">
            <v>TOTAL HARGA (Rp.)</v>
          </cell>
          <cell r="T133" t="str">
            <v>:</v>
          </cell>
          <cell r="U133">
            <v>0</v>
          </cell>
        </row>
        <row r="134">
          <cell r="A134">
            <v>5</v>
          </cell>
          <cell r="C134" t="str">
            <v>Faktor pengembangan bahan</v>
          </cell>
          <cell r="G134" t="str">
            <v>Fk</v>
          </cell>
          <cell r="H134">
            <v>1.2</v>
          </cell>
          <cell r="I134" t="str">
            <v>-</v>
          </cell>
          <cell r="L134" t="str">
            <v>SATUAN PEMBAYARAN</v>
          </cell>
          <cell r="O134" t="str">
            <v>:  M3</v>
          </cell>
          <cell r="R134" t="str">
            <v>% THD. BIAYA PROYEK</v>
          </cell>
          <cell r="T134" t="str">
            <v>:</v>
          </cell>
          <cell r="U134" t="e">
            <v>#DIV/0!</v>
          </cell>
        </row>
        <row r="137">
          <cell r="A137" t="str">
            <v>II.</v>
          </cell>
          <cell r="C137" t="str">
            <v>URUTAN KERJA</v>
          </cell>
          <cell r="Q137" t="str">
            <v>PERKIRAAN</v>
          </cell>
          <cell r="R137" t="str">
            <v>HARGA</v>
          </cell>
          <cell r="S137" t="str">
            <v>JUMLAH</v>
          </cell>
        </row>
        <row r="138">
          <cell r="A138">
            <v>1</v>
          </cell>
          <cell r="C138" t="str">
            <v>Batu yg dipotong umumnya berada disisi jalan</v>
          </cell>
          <cell r="L138" t="str">
            <v>NO.</v>
          </cell>
          <cell r="N138" t="str">
            <v>KOMPONEN</v>
          </cell>
          <cell r="P138" t="str">
            <v>SATUAN</v>
          </cell>
          <cell r="Q138" t="str">
            <v>KUANTITAS</v>
          </cell>
          <cell r="R138" t="str">
            <v>SATUAN</v>
          </cell>
          <cell r="S138" t="str">
            <v>HARGA</v>
          </cell>
        </row>
        <row r="139">
          <cell r="A139">
            <v>2</v>
          </cell>
          <cell r="C139" t="str">
            <v>Penggalian dilakukan dengan Excavator, Compresor</v>
          </cell>
          <cell r="R139" t="str">
            <v>(Rp.)</v>
          </cell>
          <cell r="S139" t="str">
            <v>(Rp.)</v>
          </cell>
        </row>
        <row r="140">
          <cell r="C140" t="str">
            <v>dan Jack Hammer, dimuat ke dlm Truk dengan Loader.</v>
          </cell>
        </row>
        <row r="141">
          <cell r="A141">
            <v>3</v>
          </cell>
          <cell r="C141" t="str">
            <v>Dump Truck membuang material hasil galian keluar</v>
          </cell>
        </row>
        <row r="142">
          <cell r="C142" t="str">
            <v>lokasi jalan sejauh :</v>
          </cell>
          <cell r="G142" t="str">
            <v>L</v>
          </cell>
          <cell r="H142">
            <v>5</v>
          </cell>
          <cell r="I142" t="str">
            <v>Km</v>
          </cell>
          <cell r="L142" t="str">
            <v>A.</v>
          </cell>
          <cell r="N142" t="str">
            <v>TENAGA</v>
          </cell>
        </row>
        <row r="144">
          <cell r="L144" t="str">
            <v>1.</v>
          </cell>
          <cell r="N144" t="str">
            <v>Pekerja</v>
          </cell>
          <cell r="O144" t="str">
            <v>(L01)</v>
          </cell>
          <cell r="P144" t="str">
            <v>Jam</v>
          </cell>
          <cell r="Q144">
            <v>1</v>
          </cell>
          <cell r="R144">
            <v>2857.14</v>
          </cell>
          <cell r="U144">
            <v>2857.14</v>
          </cell>
        </row>
        <row r="145">
          <cell r="L145" t="str">
            <v>2.</v>
          </cell>
          <cell r="N145" t="str">
            <v>Mandor</v>
          </cell>
          <cell r="O145" t="str">
            <v>(L03)</v>
          </cell>
          <cell r="P145" t="str">
            <v>Jam</v>
          </cell>
          <cell r="Q145">
            <v>0.125</v>
          </cell>
          <cell r="R145">
            <v>3214.29</v>
          </cell>
          <cell r="U145">
            <v>401.78625</v>
          </cell>
        </row>
        <row r="146">
          <cell r="A146" t="str">
            <v>III.</v>
          </cell>
          <cell r="C146" t="str">
            <v>PEMAKAIAN BAHAN, ALAT DAN TENAGA</v>
          </cell>
        </row>
        <row r="148">
          <cell r="A148" t="str">
            <v xml:space="preserve">   1.</v>
          </cell>
          <cell r="C148" t="str">
            <v>BAHAN</v>
          </cell>
          <cell r="Q148" t="str">
            <v xml:space="preserve">JUMLAH HARGA TENAGA   </v>
          </cell>
          <cell r="U148">
            <v>3258.92625</v>
          </cell>
        </row>
        <row r="149">
          <cell r="C149" t="str">
            <v>Tidak ada bahan yang diperlukan</v>
          </cell>
        </row>
        <row r="150">
          <cell r="L150" t="str">
            <v>B.</v>
          </cell>
          <cell r="N150" t="str">
            <v>BAHAN</v>
          </cell>
        </row>
        <row r="152">
          <cell r="A152" t="str">
            <v xml:space="preserve">   2.</v>
          </cell>
          <cell r="C152" t="str">
            <v>ALAT</v>
          </cell>
        </row>
        <row r="153">
          <cell r="A153" t="str">
            <v xml:space="preserve">   2.a.</v>
          </cell>
          <cell r="C153" t="str">
            <v>COMPRESSOR, EXCAVATOR, JACK HAMMER &amp; LOADER</v>
          </cell>
          <cell r="J153" t="str">
            <v xml:space="preserve"> (E05/26/10/15)</v>
          </cell>
        </row>
        <row r="154">
          <cell r="C154" t="str">
            <v>Produksi per jam</v>
          </cell>
          <cell r="G154" t="str">
            <v>Q1</v>
          </cell>
          <cell r="H154">
            <v>8</v>
          </cell>
          <cell r="I154" t="str">
            <v>M3 / Jam</v>
          </cell>
        </row>
        <row r="156">
          <cell r="C156" t="str">
            <v>Koefisien Alat / m3</v>
          </cell>
          <cell r="D156" t="str">
            <v xml:space="preserve"> =  1  :  Q1</v>
          </cell>
          <cell r="G156" t="str">
            <v>(E05/26)</v>
          </cell>
          <cell r="H156">
            <v>0.125</v>
          </cell>
          <cell r="I156" t="str">
            <v>Jam</v>
          </cell>
        </row>
        <row r="158">
          <cell r="Q158" t="str">
            <v xml:space="preserve">JUMLAH HARGA BAHAN   </v>
          </cell>
          <cell r="U158">
            <v>0</v>
          </cell>
        </row>
        <row r="159">
          <cell r="A159" t="str">
            <v xml:space="preserve">   2.b.</v>
          </cell>
          <cell r="C159" t="str">
            <v>DUMP TRUCK</v>
          </cell>
          <cell r="G159" t="str">
            <v>(E08)</v>
          </cell>
        </row>
        <row r="160">
          <cell r="C160" t="str">
            <v>Kapasitas bak</v>
          </cell>
          <cell r="G160" t="str">
            <v>V</v>
          </cell>
          <cell r="H160">
            <v>4</v>
          </cell>
          <cell r="I160" t="str">
            <v>M3</v>
          </cell>
          <cell r="L160" t="str">
            <v>C.</v>
          </cell>
          <cell r="N160" t="str">
            <v>PERALATAN</v>
          </cell>
        </row>
        <row r="161">
          <cell r="C161" t="str">
            <v>Faktor  efisiensi alat</v>
          </cell>
          <cell r="G161" t="str">
            <v>Fa</v>
          </cell>
          <cell r="H161">
            <v>0.83</v>
          </cell>
          <cell r="I161" t="str">
            <v>-</v>
          </cell>
          <cell r="L161" t="str">
            <v>1.</v>
          </cell>
          <cell r="N161" t="str">
            <v>Compressor</v>
          </cell>
          <cell r="O161" t="str">
            <v>(E05)</v>
          </cell>
          <cell r="P161" t="str">
            <v>Jam</v>
          </cell>
          <cell r="Q161">
            <v>0.125</v>
          </cell>
          <cell r="R161">
            <v>53840.365312835944</v>
          </cell>
          <cell r="U161">
            <v>6730.045664104493</v>
          </cell>
        </row>
        <row r="162">
          <cell r="C162" t="str">
            <v>Kecepatan rata-rata bermuatan</v>
          </cell>
          <cell r="G162" t="str">
            <v>v1</v>
          </cell>
          <cell r="H162">
            <v>45</v>
          </cell>
          <cell r="I162" t="str">
            <v>KM/Jam</v>
          </cell>
          <cell r="L162" t="str">
            <v>2.</v>
          </cell>
          <cell r="N162" t="str">
            <v>Jack Hammer</v>
          </cell>
          <cell r="O162" t="str">
            <v>(E26)</v>
          </cell>
          <cell r="P162" t="str">
            <v>Jam</v>
          </cell>
          <cell r="Q162">
            <v>0.125</v>
          </cell>
          <cell r="R162">
            <v>16417.550326811437</v>
          </cell>
          <cell r="U162">
            <v>2052.1937908514296</v>
          </cell>
        </row>
        <row r="163">
          <cell r="C163" t="str">
            <v>Kecepatan rata-rata kosong</v>
          </cell>
          <cell r="G163" t="str">
            <v>v2</v>
          </cell>
          <cell r="H163">
            <v>60</v>
          </cell>
          <cell r="I163" t="str">
            <v>KM/Jam</v>
          </cell>
          <cell r="L163" t="str">
            <v>3.</v>
          </cell>
          <cell r="N163" t="str">
            <v>Wheel Loader</v>
          </cell>
          <cell r="O163" t="str">
            <v>(E15)</v>
          </cell>
          <cell r="P163" t="str">
            <v>Jam</v>
          </cell>
          <cell r="Q163">
            <v>0.125</v>
          </cell>
          <cell r="R163">
            <v>163808.13869490434</v>
          </cell>
          <cell r="U163">
            <v>20476.017336863042</v>
          </cell>
        </row>
        <row r="164">
          <cell r="C164" t="str">
            <v>Waktu  siklus</v>
          </cell>
          <cell r="G164" t="str">
            <v>Ts1</v>
          </cell>
          <cell r="I164" t="str">
            <v>menit</v>
          </cell>
          <cell r="L164" t="str">
            <v>4.</v>
          </cell>
          <cell r="N164" t="str">
            <v>Excavator</v>
          </cell>
          <cell r="O164" t="str">
            <v>(E10)</v>
          </cell>
          <cell r="P164" t="str">
            <v>Jam</v>
          </cell>
          <cell r="Q164">
            <v>0.125</v>
          </cell>
          <cell r="R164">
            <v>238185.05650827778</v>
          </cell>
          <cell r="U164">
            <v>29773.132063534722</v>
          </cell>
        </row>
        <row r="165">
          <cell r="C165" t="str">
            <v>- Waktu tempuh isi</v>
          </cell>
          <cell r="E165" t="str">
            <v>=   (L  :  v1)  x  60</v>
          </cell>
          <cell r="G165" t="str">
            <v>T1</v>
          </cell>
          <cell r="H165">
            <v>6.6666666666666661</v>
          </cell>
          <cell r="I165" t="str">
            <v>menit</v>
          </cell>
          <cell r="L165">
            <v>5</v>
          </cell>
          <cell r="N165" t="str">
            <v>Dump Truck</v>
          </cell>
          <cell r="O165" t="str">
            <v>(E08)</v>
          </cell>
          <cell r="P165" t="str">
            <v>Jam</v>
          </cell>
          <cell r="Q165">
            <v>0.26305220883534136</v>
          </cell>
          <cell r="R165">
            <v>153645.58193291764</v>
          </cell>
          <cell r="U165">
            <v>40416.809705245403</v>
          </cell>
        </row>
        <row r="166">
          <cell r="C166" t="str">
            <v>- Waktu tempuh kosong</v>
          </cell>
          <cell r="E166" t="str">
            <v>=   (L  :  v2)  x  60</v>
          </cell>
          <cell r="G166" t="str">
            <v>T2</v>
          </cell>
          <cell r="H166">
            <v>5</v>
          </cell>
          <cell r="I166" t="str">
            <v>menit</v>
          </cell>
          <cell r="N166" t="str">
            <v>Alat  bantu</v>
          </cell>
          <cell r="P166" t="str">
            <v>Ls</v>
          </cell>
          <cell r="Q166">
            <v>1</v>
          </cell>
          <cell r="R166">
            <v>225</v>
          </cell>
          <cell r="U166">
            <v>225</v>
          </cell>
        </row>
        <row r="167">
          <cell r="C167" t="str">
            <v>- Muat</v>
          </cell>
          <cell r="E167" t="str">
            <v>=   (V  :  Q1) x 60</v>
          </cell>
          <cell r="G167" t="str">
            <v>T3</v>
          </cell>
          <cell r="H167">
            <v>30</v>
          </cell>
          <cell r="I167" t="str">
            <v>menit</v>
          </cell>
        </row>
        <row r="168">
          <cell r="C168" t="str">
            <v>- Lain-lain</v>
          </cell>
          <cell r="G168" t="str">
            <v>T4</v>
          </cell>
          <cell r="H168">
            <v>2</v>
          </cell>
          <cell r="I168" t="str">
            <v>menit</v>
          </cell>
        </row>
        <row r="169">
          <cell r="G169" t="str">
            <v>Ts1</v>
          </cell>
          <cell r="H169">
            <v>43.666666666666664</v>
          </cell>
          <cell r="I169" t="str">
            <v>menit</v>
          </cell>
        </row>
        <row r="170">
          <cell r="Q170" t="str">
            <v xml:space="preserve">JUMLAH HARGA PERALATAN   </v>
          </cell>
          <cell r="U170">
            <v>99673.198560599092</v>
          </cell>
        </row>
        <row r="172">
          <cell r="C172" t="str">
            <v>Kapasitas Produksi / Jam   =</v>
          </cell>
          <cell r="E172" t="str">
            <v>V x Fa x 60</v>
          </cell>
          <cell r="G172" t="str">
            <v>Q2</v>
          </cell>
          <cell r="H172">
            <v>3.8015267175572518</v>
          </cell>
          <cell r="I172" t="str">
            <v xml:space="preserve">M3 / Jam </v>
          </cell>
          <cell r="L172" t="str">
            <v>D.</v>
          </cell>
          <cell r="N172" t="str">
            <v>JUMLAH HARGA TENAGA, BAHAN DAN PERALATAN  ( A + B + C )</v>
          </cell>
          <cell r="U172">
            <v>102932.1248105991</v>
          </cell>
        </row>
        <row r="173">
          <cell r="E173" t="str">
            <v xml:space="preserve">    Fk x Ts1</v>
          </cell>
          <cell r="L173" t="str">
            <v>E.</v>
          </cell>
          <cell r="N173" t="str">
            <v>OVERHEAD &amp; PROFIT</v>
          </cell>
          <cell r="P173">
            <v>10</v>
          </cell>
          <cell r="Q173" t="str">
            <v>%  x  D</v>
          </cell>
          <cell r="U173">
            <v>10293.212481059911</v>
          </cell>
        </row>
        <row r="174">
          <cell r="L174" t="str">
            <v>F.</v>
          </cell>
          <cell r="N174" t="str">
            <v>HARGA SATUAN PEKERJAAN  ( D + E )</v>
          </cell>
          <cell r="U174">
            <v>113225.337291659</v>
          </cell>
        </row>
        <row r="175">
          <cell r="L175" t="str">
            <v>Note: 1</v>
          </cell>
          <cell r="N175" t="str">
            <v>SATUAN dapat berdasarkan atas jam operasi untuk Tenaga Kerja dan Peralatan, volume dan/atau ukuran</v>
          </cell>
        </row>
        <row r="176">
          <cell r="C176" t="str">
            <v>Koefisien Alat / m3</v>
          </cell>
          <cell r="D176" t="str">
            <v xml:space="preserve"> =  1  :  Q2</v>
          </cell>
          <cell r="G176" t="str">
            <v>(E08)</v>
          </cell>
          <cell r="H176">
            <v>0.26305220883534136</v>
          </cell>
          <cell r="I176" t="str">
            <v>Jam</v>
          </cell>
          <cell r="N176" t="str">
            <v>berat untuk bahan-bahan.</v>
          </cell>
        </row>
        <row r="177">
          <cell r="L177">
            <v>2</v>
          </cell>
          <cell r="N177" t="str">
            <v>Kuantitas satuan adalah kuantitas setiap komponen untuk menyelesaikan satu satuan pekerjaan dari nomor</v>
          </cell>
        </row>
        <row r="178">
          <cell r="N178" t="str">
            <v>mata pembayaran.</v>
          </cell>
        </row>
        <row r="179">
          <cell r="L179">
            <v>3</v>
          </cell>
          <cell r="N179" t="str">
            <v>Biaya satuan untuk peralatan sudah termasuk bahan bakar, bahan habis dipakai dan operator.</v>
          </cell>
        </row>
        <row r="180">
          <cell r="L180">
            <v>4</v>
          </cell>
          <cell r="N180" t="str">
            <v>Biaya satuan sudah termasuk pengeluaran untuk seluruh pajak yang berkaitan (tetapi tidak termasuk PPN</v>
          </cell>
        </row>
        <row r="181">
          <cell r="J181" t="str">
            <v>Berlanjut ke halaman berikut</v>
          </cell>
          <cell r="N181" t="str">
            <v>yang dibayar dari kontrak) dan biaya-biaya lainnya.</v>
          </cell>
        </row>
        <row r="182">
          <cell r="A182" t="str">
            <v>ITEM PEMBAYARAN NO.</v>
          </cell>
          <cell r="D182" t="str">
            <v>:  3.1 (2)</v>
          </cell>
          <cell r="J182" t="str">
            <v>Analisa EI-312</v>
          </cell>
        </row>
        <row r="183">
          <cell r="A183" t="str">
            <v>JENIS PEKERJAAN</v>
          </cell>
          <cell r="D183" t="str">
            <v>:  Galian Batu</v>
          </cell>
        </row>
        <row r="184">
          <cell r="A184" t="str">
            <v>SATUAN PEMBAYARAN</v>
          </cell>
          <cell r="D184" t="str">
            <v>:  M3</v>
          </cell>
          <cell r="H184" t="str">
            <v xml:space="preserve">         URAIAN ANALISA HARGA SATUAN</v>
          </cell>
        </row>
        <row r="185">
          <cell r="J185" t="str">
            <v>Lanjutan</v>
          </cell>
        </row>
        <row r="187">
          <cell r="A187" t="str">
            <v>No.</v>
          </cell>
          <cell r="C187" t="str">
            <v>U R A I A N</v>
          </cell>
          <cell r="G187" t="str">
            <v>KODE</v>
          </cell>
          <cell r="H187" t="str">
            <v>KOEF.</v>
          </cell>
          <cell r="I187" t="str">
            <v>SATUAN</v>
          </cell>
          <cell r="J187" t="str">
            <v>KETERANGAN</v>
          </cell>
        </row>
        <row r="190">
          <cell r="A190" t="str">
            <v>2.d.</v>
          </cell>
          <cell r="C190" t="str">
            <v>ALAT  BANTU</v>
          </cell>
        </row>
        <row r="191">
          <cell r="C191" t="str">
            <v>Diperlukan alat-alat bantu kecil</v>
          </cell>
          <cell r="J191" t="str">
            <v>Lump Sump</v>
          </cell>
        </row>
        <row r="192">
          <cell r="C192" t="str">
            <v>- Pahat / Tatah</v>
          </cell>
          <cell r="D192" t="str">
            <v>=  2  buah</v>
          </cell>
        </row>
        <row r="193">
          <cell r="C193" t="str">
            <v>- Palu Besar</v>
          </cell>
          <cell r="D193" t="str">
            <v>=  2  buah</v>
          </cell>
        </row>
        <row r="195">
          <cell r="A195" t="str">
            <v xml:space="preserve">   3.</v>
          </cell>
          <cell r="C195" t="str">
            <v>TENAGA</v>
          </cell>
        </row>
        <row r="196">
          <cell r="C196" t="str">
            <v>Produksi menentukan : JACK HAMMER</v>
          </cell>
          <cell r="G196" t="str">
            <v>Q1</v>
          </cell>
          <cell r="H196">
            <v>8</v>
          </cell>
          <cell r="I196" t="str">
            <v>M3/Jam</v>
          </cell>
        </row>
        <row r="197">
          <cell r="C197" t="str">
            <v>Produksi Galian / hari  =  Tk x Q1</v>
          </cell>
          <cell r="G197" t="str">
            <v>Qt</v>
          </cell>
          <cell r="H197">
            <v>56</v>
          </cell>
          <cell r="I197" t="str">
            <v>M3</v>
          </cell>
        </row>
        <row r="198">
          <cell r="C198" t="str">
            <v>Kebutuhan tenaga :</v>
          </cell>
        </row>
        <row r="199">
          <cell r="D199" t="str">
            <v>- Pekerja</v>
          </cell>
          <cell r="G199" t="str">
            <v>P</v>
          </cell>
          <cell r="H199">
            <v>8</v>
          </cell>
          <cell r="I199" t="str">
            <v>orang</v>
          </cell>
        </row>
        <row r="200">
          <cell r="D200" t="str">
            <v>- Mandor</v>
          </cell>
          <cell r="G200" t="str">
            <v>M</v>
          </cell>
          <cell r="H200">
            <v>1</v>
          </cell>
          <cell r="I200" t="str">
            <v>orang</v>
          </cell>
        </row>
        <row r="202">
          <cell r="C202" t="str">
            <v>Koefisien tenaga / M3   :</v>
          </cell>
        </row>
        <row r="203">
          <cell r="D203" t="str">
            <v>- Pekerja</v>
          </cell>
          <cell r="E203" t="str">
            <v>= (Tk x P) : Qt</v>
          </cell>
          <cell r="G203" t="str">
            <v>(L01)</v>
          </cell>
          <cell r="H203">
            <v>1</v>
          </cell>
          <cell r="I203" t="str">
            <v>Jam</v>
          </cell>
        </row>
        <row r="204">
          <cell r="D204" t="str">
            <v>- Mandor</v>
          </cell>
          <cell r="E204" t="str">
            <v>= (Tk x M) : Qt</v>
          </cell>
          <cell r="G204" t="str">
            <v>(L03)</v>
          </cell>
          <cell r="H204">
            <v>0.125</v>
          </cell>
          <cell r="I204" t="str">
            <v>Jam</v>
          </cell>
        </row>
        <row r="206">
          <cell r="A206" t="str">
            <v>4.</v>
          </cell>
          <cell r="C206" t="str">
            <v>HARGA DASAR SATUAN UPAH, BAHAN DAN ALAT</v>
          </cell>
        </row>
        <row r="207">
          <cell r="C207" t="str">
            <v>Lihat lampiran.</v>
          </cell>
        </row>
        <row r="209">
          <cell r="A209" t="str">
            <v>5.</v>
          </cell>
          <cell r="C209" t="str">
            <v>ANALISA HARGA SATUAN PEKERJAAN</v>
          </cell>
        </row>
        <row r="210">
          <cell r="C210" t="str">
            <v>Lihat perhitungan dalam FORMULIR STANDAR UNTUK</v>
          </cell>
        </row>
        <row r="211">
          <cell r="C211" t="str">
            <v>PEREKEMAN ANALISA MASING-MASING HARGA</v>
          </cell>
        </row>
        <row r="212">
          <cell r="C212" t="str">
            <v>SATUAN.</v>
          </cell>
        </row>
        <row r="213">
          <cell r="C213" t="str">
            <v>Didapat Harga Satuan Pekerjaan :</v>
          </cell>
        </row>
        <row r="215">
          <cell r="C215" t="str">
            <v xml:space="preserve">Rp.  </v>
          </cell>
          <cell r="D215">
            <v>113225.337291659</v>
          </cell>
          <cell r="E215" t="str">
            <v xml:space="preserve"> / M3</v>
          </cell>
        </row>
        <row r="218">
          <cell r="A218" t="str">
            <v>6.</v>
          </cell>
          <cell r="C218" t="str">
            <v>WAKTU PELAKSANAAN YANG DIPERLUKAN</v>
          </cell>
        </row>
        <row r="219">
          <cell r="C219" t="str">
            <v>Masa Pelaksanaan :</v>
          </cell>
          <cell r="D219" t="str">
            <v>. . . . . . . . . . . .</v>
          </cell>
          <cell r="E219" t="str">
            <v>bulan</v>
          </cell>
        </row>
        <row r="221">
          <cell r="A221" t="str">
            <v>7.</v>
          </cell>
          <cell r="C221" t="str">
            <v>VOLUME PEKERJAAN YANG DIPERLUKAN</v>
          </cell>
        </row>
        <row r="222">
          <cell r="C222" t="str">
            <v>Volume pekerjaan  :</v>
          </cell>
          <cell r="D222">
            <v>0</v>
          </cell>
          <cell r="E222" t="str">
            <v>M3</v>
          </cell>
        </row>
        <row r="255">
          <cell r="A255" t="str">
            <v>ITEM PEMBAYARAN NO.</v>
          </cell>
          <cell r="D255" t="str">
            <v>:  3.1 (6)</v>
          </cell>
          <cell r="J255" t="str">
            <v>Analisa EI-313</v>
          </cell>
          <cell r="T255" t="str">
            <v>Analisa EI-313</v>
          </cell>
        </row>
        <row r="256">
          <cell r="A256" t="str">
            <v>JENIS PEKERJAAN</v>
          </cell>
          <cell r="D256" t="str">
            <v>:  Galian Struktur dengan Kedalaman 0 - 2 M</v>
          </cell>
        </row>
        <row r="257">
          <cell r="A257" t="str">
            <v>SATUAN PEMBAYARAN</v>
          </cell>
          <cell r="D257" t="str">
            <v>:  M3</v>
          </cell>
          <cell r="H257" t="str">
            <v xml:space="preserve">         URAIAN ANALISA HARGA SATUAN</v>
          </cell>
          <cell r="L257" t="str">
            <v>FORMULIR STANDAR UNTUK</v>
          </cell>
        </row>
        <row r="258">
          <cell r="L258" t="str">
            <v>PEREKAMAN ANALISA MASING-MASING HARGA SATUAN</v>
          </cell>
        </row>
        <row r="259">
          <cell r="L259"/>
        </row>
        <row r="260">
          <cell r="A260" t="str">
            <v>No.</v>
          </cell>
          <cell r="C260" t="str">
            <v>U R A I A N</v>
          </cell>
          <cell r="G260" t="str">
            <v>KODE</v>
          </cell>
          <cell r="H260" t="str">
            <v>KOEF.</v>
          </cell>
          <cell r="I260" t="str">
            <v>SATUAN</v>
          </cell>
          <cell r="J260" t="str">
            <v>KETERANGAN</v>
          </cell>
        </row>
        <row r="262">
          <cell r="L262" t="str">
            <v>PROYEK</v>
          </cell>
          <cell r="O262" t="str">
            <v>:</v>
          </cell>
        </row>
        <row r="263">
          <cell r="A263" t="str">
            <v>I.</v>
          </cell>
          <cell r="C263" t="str">
            <v>ASUMSI</v>
          </cell>
          <cell r="L263" t="str">
            <v>No. PAKET KONTRAK</v>
          </cell>
          <cell r="O263" t="str">
            <v>:</v>
          </cell>
        </row>
        <row r="264">
          <cell r="A264">
            <v>1</v>
          </cell>
          <cell r="C264" t="str">
            <v>Pekerjaan dilakukan secara manual</v>
          </cell>
          <cell r="L264" t="str">
            <v>NAMA PAKET</v>
          </cell>
          <cell r="O264" t="str">
            <v>:</v>
          </cell>
        </row>
        <row r="265">
          <cell r="A265">
            <v>2</v>
          </cell>
          <cell r="C265" t="str">
            <v>Lokasi pekerjaan : sekitar jembatan</v>
          </cell>
          <cell r="L265" t="str">
            <v>PROP / KAB / KODYA</v>
          </cell>
          <cell r="O265" t="str">
            <v>:</v>
          </cell>
        </row>
        <row r="266">
          <cell r="A266">
            <v>3</v>
          </cell>
          <cell r="C266" t="str">
            <v>Kondisi Jalan   :  sedang / baik</v>
          </cell>
          <cell r="L266" t="str">
            <v>ITEM PEMBAYARAN NO.</v>
          </cell>
          <cell r="O266" t="str">
            <v>:  3.1 (6)</v>
          </cell>
          <cell r="R266" t="str">
            <v>PERKIRAAN VOL. PEK.</v>
          </cell>
          <cell r="T266" t="str">
            <v>:</v>
          </cell>
          <cell r="U266">
            <v>0</v>
          </cell>
        </row>
        <row r="267">
          <cell r="A267">
            <v>4</v>
          </cell>
          <cell r="C267" t="str">
            <v>Jam kerja efektif per-hari</v>
          </cell>
          <cell r="G267" t="str">
            <v>Tk</v>
          </cell>
          <cell r="H267">
            <v>7</v>
          </cell>
          <cell r="I267" t="str">
            <v>Jam</v>
          </cell>
          <cell r="L267" t="str">
            <v>JENIS PEKERJAAN</v>
          </cell>
          <cell r="O267" t="str">
            <v>:  Galian Struktur dengan Kedalaman 0 - 2 M</v>
          </cell>
          <cell r="R267" t="str">
            <v>TOTAL HARGA (Rp.)</v>
          </cell>
          <cell r="T267" t="str">
            <v>:</v>
          </cell>
          <cell r="U267">
            <v>0</v>
          </cell>
        </row>
        <row r="268">
          <cell r="A268">
            <v>5</v>
          </cell>
          <cell r="C268" t="str">
            <v>Faktor pengembangan bahan</v>
          </cell>
          <cell r="G268" t="str">
            <v>Fh</v>
          </cell>
          <cell r="H268">
            <v>1.2</v>
          </cell>
          <cell r="I268" t="str">
            <v>-</v>
          </cell>
          <cell r="L268" t="str">
            <v>SATUAN PEMBAYARAN</v>
          </cell>
          <cell r="O268" t="str">
            <v>:  M3</v>
          </cell>
          <cell r="R268" t="str">
            <v>% THD. BIAYA PROYEK</v>
          </cell>
          <cell r="T268" t="str">
            <v>:</v>
          </cell>
          <cell r="U268" t="e">
            <v>#DIV/0!</v>
          </cell>
        </row>
        <row r="269">
          <cell r="A269">
            <v>6</v>
          </cell>
          <cell r="C269" t="str">
            <v>Pengurugan kembali (backfill) untuk struktur</v>
          </cell>
          <cell r="G269" t="str">
            <v>Uk</v>
          </cell>
          <cell r="H269">
            <v>50</v>
          </cell>
          <cell r="I269" t="str">
            <v>%/M3</v>
          </cell>
        </row>
        <row r="271">
          <cell r="A271" t="str">
            <v>II.</v>
          </cell>
          <cell r="C271" t="str">
            <v>METHODE PELAKSANAAN</v>
          </cell>
          <cell r="Q271" t="str">
            <v>PERKIRAAN</v>
          </cell>
          <cell r="R271" t="str">
            <v>HARGA</v>
          </cell>
          <cell r="S271" t="str">
            <v>JUMLAH</v>
          </cell>
        </row>
        <row r="272">
          <cell r="A272">
            <v>1</v>
          </cell>
          <cell r="C272" t="str">
            <v>Tanah yang dipotong berada disekitar lokasi</v>
          </cell>
          <cell r="L272" t="str">
            <v>NO.</v>
          </cell>
          <cell r="N272" t="str">
            <v>KOMPONEN</v>
          </cell>
          <cell r="P272" t="str">
            <v>SATUAN</v>
          </cell>
          <cell r="Q272" t="str">
            <v>KUANTITAS</v>
          </cell>
          <cell r="R272" t="str">
            <v>SATUAN</v>
          </cell>
          <cell r="S272" t="str">
            <v>HARGA</v>
          </cell>
        </row>
        <row r="273">
          <cell r="A273">
            <v>2</v>
          </cell>
          <cell r="C273" t="str">
            <v>Penggalian dilakukan dengan menggunakan alat</v>
          </cell>
          <cell r="R273" t="str">
            <v>(Rp.)</v>
          </cell>
          <cell r="S273" t="str">
            <v>(Rp.)</v>
          </cell>
        </row>
        <row r="274">
          <cell r="C274" t="str">
            <v>Excavator</v>
          </cell>
        </row>
        <row r="275">
          <cell r="A275">
            <v>3</v>
          </cell>
          <cell r="C275" t="str">
            <v>Bulldozer mengangkut/mengusur hasil galian ke tempat</v>
          </cell>
        </row>
        <row r="276">
          <cell r="C276" t="str">
            <v>pembuangan di sekitar lokasi pekerjaan</v>
          </cell>
          <cell r="G276" t="str">
            <v>L</v>
          </cell>
          <cell r="H276">
            <v>0.1</v>
          </cell>
          <cell r="I276" t="str">
            <v>Km</v>
          </cell>
          <cell r="L276" t="str">
            <v>A.</v>
          </cell>
          <cell r="N276" t="str">
            <v>TENAGA</v>
          </cell>
        </row>
        <row r="278">
          <cell r="A278" t="str">
            <v>III.</v>
          </cell>
          <cell r="C278" t="str">
            <v>PEMAKAIAN BAHAN, ALAT DAN TENAGA</v>
          </cell>
          <cell r="L278" t="str">
            <v>1.</v>
          </cell>
          <cell r="N278" t="str">
            <v>Pekerja</v>
          </cell>
          <cell r="O278" t="str">
            <v>(L01)</v>
          </cell>
          <cell r="P278" t="str">
            <v>Jam</v>
          </cell>
          <cell r="Q278">
            <v>0.12701025480797318</v>
          </cell>
          <cell r="R278">
            <v>2857.14</v>
          </cell>
          <cell r="U278">
            <v>362.88607942205249</v>
          </cell>
        </row>
        <row r="279">
          <cell r="L279" t="str">
            <v>2.</v>
          </cell>
          <cell r="N279" t="str">
            <v>Mandor</v>
          </cell>
          <cell r="O279" t="str">
            <v>(L03)</v>
          </cell>
          <cell r="P279" t="str">
            <v>Jam</v>
          </cell>
          <cell r="Q279">
            <v>3.1752563701993294E-2</v>
          </cell>
          <cell r="R279">
            <v>3214.29</v>
          </cell>
          <cell r="U279">
            <v>102.06194798168002</v>
          </cell>
        </row>
        <row r="280">
          <cell r="A280" t="str">
            <v xml:space="preserve">   1.</v>
          </cell>
          <cell r="C280" t="str">
            <v>BAHAN</v>
          </cell>
        </row>
        <row r="281">
          <cell r="C281" t="str">
            <v>- Urugan Pilihan (untuk backfill)</v>
          </cell>
          <cell r="E281" t="str">
            <v>= Uk x 1M3</v>
          </cell>
          <cell r="G281" t="str">
            <v>(EI-322)</v>
          </cell>
          <cell r="H281">
            <v>0.5</v>
          </cell>
          <cell r="I281" t="str">
            <v>M3</v>
          </cell>
        </row>
        <row r="282">
          <cell r="Q282" t="str">
            <v xml:space="preserve">JUMLAH HARGA TENAGA   </v>
          </cell>
          <cell r="U282">
            <v>464.94802740373251</v>
          </cell>
        </row>
        <row r="283">
          <cell r="A283" t="str">
            <v xml:space="preserve">   2.</v>
          </cell>
          <cell r="C283" t="str">
            <v>ALAT</v>
          </cell>
        </row>
        <row r="284">
          <cell r="A284" t="str">
            <v xml:space="preserve">   2.a.</v>
          </cell>
          <cell r="C284" t="str">
            <v>EXCAVATOR</v>
          </cell>
          <cell r="G284" t="str">
            <v>(E10)</v>
          </cell>
          <cell r="L284" t="str">
            <v>B.</v>
          </cell>
          <cell r="N284" t="str">
            <v>BAHAN</v>
          </cell>
        </row>
        <row r="285">
          <cell r="C285" t="str">
            <v>Kapasitas Bucket</v>
          </cell>
          <cell r="G285" t="str">
            <v>V</v>
          </cell>
          <cell r="H285">
            <v>0.93</v>
          </cell>
          <cell r="I285" t="str">
            <v>M3</v>
          </cell>
        </row>
        <row r="286">
          <cell r="C286" t="str">
            <v>Faktor Bucket</v>
          </cell>
          <cell r="G286" t="str">
            <v>Fb</v>
          </cell>
          <cell r="H286">
            <v>0.9</v>
          </cell>
          <cell r="I286" t="str">
            <v>-</v>
          </cell>
          <cell r="L286" t="str">
            <v>1.</v>
          </cell>
          <cell r="N286" t="str">
            <v xml:space="preserve">Urugan Pilihan </v>
          </cell>
          <cell r="O286" t="str">
            <v>(EI-322)</v>
          </cell>
          <cell r="P286" t="str">
            <v>M3</v>
          </cell>
          <cell r="Q286">
            <v>0.5</v>
          </cell>
          <cell r="R286">
            <v>455558.60740011773</v>
          </cell>
          <cell r="U286">
            <v>227779.30370005887</v>
          </cell>
        </row>
        <row r="287">
          <cell r="C287" t="str">
            <v>Faktor  Efisiensi alat</v>
          </cell>
          <cell r="G287" t="str">
            <v>Fa</v>
          </cell>
          <cell r="H287">
            <v>0.83</v>
          </cell>
          <cell r="I287" t="str">
            <v>-</v>
          </cell>
        </row>
        <row r="288">
          <cell r="C288" t="str">
            <v>Faktor kedalaman</v>
          </cell>
          <cell r="G288" t="str">
            <v>Fd</v>
          </cell>
          <cell r="H288">
            <v>0.8</v>
          </cell>
          <cell r="I288" t="str">
            <v>-</v>
          </cell>
        </row>
        <row r="289">
          <cell r="C289" t="str">
            <v>Berat isi material</v>
          </cell>
          <cell r="G289" t="str">
            <v>Bim</v>
          </cell>
          <cell r="H289">
            <v>0.85</v>
          </cell>
          <cell r="I289" t="str">
            <v>-</v>
          </cell>
        </row>
        <row r="291">
          <cell r="C291" t="str">
            <v>Waktu siklus</v>
          </cell>
        </row>
        <row r="292">
          <cell r="C292" t="str">
            <v>- Menggali / memuat</v>
          </cell>
          <cell r="G292" t="str">
            <v>Te1</v>
          </cell>
          <cell r="H292">
            <v>0.5</v>
          </cell>
          <cell r="I292" t="str">
            <v>menit</v>
          </cell>
          <cell r="Q292" t="str">
            <v xml:space="preserve">JUMLAH HARGA BAHAN   </v>
          </cell>
          <cell r="U292">
            <v>227779.30370005887</v>
          </cell>
        </row>
        <row r="293">
          <cell r="C293" t="str">
            <v>- Lain-lain</v>
          </cell>
          <cell r="G293" t="str">
            <v>Te2</v>
          </cell>
          <cell r="H293">
            <v>0.25</v>
          </cell>
          <cell r="I293" t="str">
            <v>menit</v>
          </cell>
        </row>
        <row r="294">
          <cell r="G294" t="str">
            <v>Te</v>
          </cell>
          <cell r="H294">
            <v>0.75</v>
          </cell>
          <cell r="I294" t="str">
            <v>menit</v>
          </cell>
          <cell r="L294" t="str">
            <v>C.</v>
          </cell>
          <cell r="N294" t="str">
            <v>PERALATAN</v>
          </cell>
        </row>
        <row r="295">
          <cell r="L295" t="str">
            <v>1.</v>
          </cell>
          <cell r="N295" t="str">
            <v>Excavator</v>
          </cell>
          <cell r="O295" t="str">
            <v>(E10)</v>
          </cell>
          <cell r="P295" t="str">
            <v>Jam</v>
          </cell>
          <cell r="Q295">
            <v>3.1752563701993294E-2</v>
          </cell>
          <cell r="R295">
            <v>238185.05650827778</v>
          </cell>
          <cell r="U295">
            <v>7562.9861796419627</v>
          </cell>
        </row>
        <row r="296">
          <cell r="L296" t="str">
            <v>2.</v>
          </cell>
          <cell r="N296" t="str">
            <v>Bulldozer</v>
          </cell>
          <cell r="O296" t="str">
            <v>(E04)</v>
          </cell>
          <cell r="P296" t="str">
            <v>Jam</v>
          </cell>
          <cell r="Q296">
            <v>1.0213694283306062E-4</v>
          </cell>
          <cell r="R296">
            <v>256721.09983229413</v>
          </cell>
          <cell r="U296">
            <v>26.220708297611473</v>
          </cell>
        </row>
        <row r="297">
          <cell r="C297" t="str">
            <v>Kap. Prod. / jam =</v>
          </cell>
          <cell r="D297" t="str">
            <v>V  x Fb x Fa x Fd x Bim x 60</v>
          </cell>
          <cell r="G297" t="str">
            <v>Q1</v>
          </cell>
          <cell r="H297">
            <v>31.493520000000004</v>
          </cell>
          <cell r="I297" t="str">
            <v>M3/Jam</v>
          </cell>
          <cell r="L297" t="str">
            <v>3.</v>
          </cell>
          <cell r="N297" t="str">
            <v>Alat  bantu</v>
          </cell>
          <cell r="P297" t="str">
            <v>Ls</v>
          </cell>
          <cell r="Q297">
            <v>1</v>
          </cell>
          <cell r="R297">
            <v>100</v>
          </cell>
          <cell r="U297">
            <v>100</v>
          </cell>
        </row>
        <row r="298">
          <cell r="D298" t="str">
            <v>Te x Fh</v>
          </cell>
        </row>
        <row r="300">
          <cell r="C300" t="str">
            <v>Koefisien Alat / M3</v>
          </cell>
          <cell r="D300" t="str">
            <v xml:space="preserve"> =  1  :  Q1</v>
          </cell>
          <cell r="G300" t="str">
            <v>(E10)</v>
          </cell>
          <cell r="H300">
            <v>3.1752563701993294E-2</v>
          </cell>
          <cell r="I300" t="str">
            <v>Jam</v>
          </cell>
        </row>
        <row r="303">
          <cell r="A303" t="str">
            <v>2.a.</v>
          </cell>
          <cell r="C303" t="str">
            <v>BULLDOZER</v>
          </cell>
          <cell r="G303" t="str">
            <v>(E04)</v>
          </cell>
        </row>
        <row r="304">
          <cell r="C304" t="str">
            <v>Faktor pisau (blade)</v>
          </cell>
          <cell r="G304" t="str">
            <v>Fb</v>
          </cell>
          <cell r="H304">
            <v>1</v>
          </cell>
          <cell r="I304" t="str">
            <v>-</v>
          </cell>
          <cell r="Q304" t="str">
            <v xml:space="preserve">JUMLAH HARGA PERALATAN   </v>
          </cell>
          <cell r="U304">
            <v>7689.2068879395738</v>
          </cell>
        </row>
        <row r="305">
          <cell r="C305" t="str">
            <v>Faktor  efisiensi kerja</v>
          </cell>
          <cell r="G305" t="str">
            <v>Fa</v>
          </cell>
          <cell r="H305">
            <v>0.83</v>
          </cell>
          <cell r="I305" t="str">
            <v>-</v>
          </cell>
        </row>
        <row r="306">
          <cell r="C306" t="str">
            <v>Kecepatan mengupas</v>
          </cell>
          <cell r="G306" t="str">
            <v>Vf</v>
          </cell>
          <cell r="H306">
            <v>3</v>
          </cell>
          <cell r="I306" t="str">
            <v>Km/Jam</v>
          </cell>
          <cell r="L306" t="str">
            <v>D.</v>
          </cell>
          <cell r="N306" t="str">
            <v>JUMLAH HARGA TENAGA, BAHAN DAN PERALATAN  ( A + B + C )</v>
          </cell>
          <cell r="U306">
            <v>235933.45861540217</v>
          </cell>
        </row>
        <row r="307">
          <cell r="C307" t="str">
            <v>Kecepatan mundur</v>
          </cell>
          <cell r="G307" t="str">
            <v>Vr</v>
          </cell>
          <cell r="H307">
            <v>5</v>
          </cell>
          <cell r="I307" t="str">
            <v>Km/Jam</v>
          </cell>
          <cell r="L307" t="str">
            <v>E.</v>
          </cell>
          <cell r="N307" t="str">
            <v>OVERHEAD &amp; PROFIT</v>
          </cell>
          <cell r="P307">
            <v>10</v>
          </cell>
          <cell r="Q307" t="str">
            <v>%  x  D</v>
          </cell>
          <cell r="U307">
            <v>23593.34586154022</v>
          </cell>
        </row>
        <row r="308">
          <cell r="C308" t="str">
            <v>Kapasitas pisau</v>
          </cell>
          <cell r="G308" t="str">
            <v>q</v>
          </cell>
          <cell r="H308">
            <v>5.4</v>
          </cell>
          <cell r="I308" t="str">
            <v>M3</v>
          </cell>
          <cell r="L308" t="str">
            <v>F.</v>
          </cell>
          <cell r="N308" t="str">
            <v>HARGA SATUAN PEKERJAAN  ( D + E )</v>
          </cell>
          <cell r="U308">
            <v>259526.8044769424</v>
          </cell>
        </row>
        <row r="309">
          <cell r="A309" t="str">
            <v>`</v>
          </cell>
          <cell r="C309" t="str">
            <v>Faktor kemiringan (grade)</v>
          </cell>
          <cell r="G309" t="str">
            <v>Fm</v>
          </cell>
          <cell r="H309">
            <v>1</v>
          </cell>
          <cell r="L309" t="str">
            <v>Note: 1</v>
          </cell>
          <cell r="N309" t="str">
            <v>SATUAN dapat berdasarkan atas jam operasi untuk Tenaga Kerja dan Peralatan, volume dan/atau ukuran</v>
          </cell>
        </row>
        <row r="310">
          <cell r="N310" t="str">
            <v>berat untuk bahan-bahan.</v>
          </cell>
        </row>
        <row r="311">
          <cell r="L311">
            <v>2</v>
          </cell>
          <cell r="N311" t="str">
            <v>Kuantitas satuan adalah kuantitas setiap komponen untuk menyelesaikan satu satuan pekerjaan dari nomor</v>
          </cell>
        </row>
        <row r="312">
          <cell r="N312" t="str">
            <v>mata pembayaran.</v>
          </cell>
        </row>
        <row r="313">
          <cell r="L313">
            <v>3</v>
          </cell>
          <cell r="N313" t="str">
            <v>Biaya satuan untuk peralatan sudah termasuk bahan bakar, bahan habis dipakai dan operator.</v>
          </cell>
        </row>
        <row r="314">
          <cell r="L314">
            <v>4</v>
          </cell>
          <cell r="N314" t="str">
            <v>Biaya satuan sudah termasuk pengeluaran untuk seluruh pajak yang berkaitan (tetapi tidak termasuk PPN</v>
          </cell>
        </row>
        <row r="315">
          <cell r="J315" t="str">
            <v>Berlanjut ke halaman berikut</v>
          </cell>
          <cell r="N315" t="str">
            <v>yang dibayar dari kontrak) dan biaya-biaya lainnya.</v>
          </cell>
        </row>
        <row r="316">
          <cell r="A316" t="str">
            <v>ITEM PEMBAYARAN NO.</v>
          </cell>
          <cell r="D316" t="str">
            <v>:  3.1 (6)</v>
          </cell>
          <cell r="J316" t="str">
            <v>Analisa EI-313</v>
          </cell>
        </row>
        <row r="317">
          <cell r="A317" t="str">
            <v>JENIS PEKERJAAN</v>
          </cell>
          <cell r="D317" t="str">
            <v>:  Galian Struktur dengan Kedalaman 0 - 2 M</v>
          </cell>
        </row>
        <row r="318">
          <cell r="A318" t="str">
            <v>SATUAN PEMBAYARAN</v>
          </cell>
          <cell r="D318" t="str">
            <v>:  M3</v>
          </cell>
          <cell r="H318" t="str">
            <v xml:space="preserve">         URAIAN ANALISA HARGA SATUAN</v>
          </cell>
        </row>
        <row r="319">
          <cell r="J319" t="str">
            <v>Lanjutan</v>
          </cell>
        </row>
        <row r="321">
          <cell r="A321" t="str">
            <v>No.</v>
          </cell>
          <cell r="C321" t="str">
            <v>U R A I A N</v>
          </cell>
          <cell r="G321" t="str">
            <v>KODE</v>
          </cell>
          <cell r="H321" t="str">
            <v>KOEF.</v>
          </cell>
          <cell r="I321" t="str">
            <v>SATUAN</v>
          </cell>
          <cell r="J321" t="str">
            <v>KETERANGAN</v>
          </cell>
        </row>
        <row r="324">
          <cell r="C324" t="str">
            <v>Waktu Siklus</v>
          </cell>
          <cell r="G324" t="str">
            <v>Ts</v>
          </cell>
        </row>
        <row r="325">
          <cell r="C325" t="str">
            <v>- Waktu gusur</v>
          </cell>
          <cell r="D325" t="str">
            <v>= l / Vf</v>
          </cell>
          <cell r="G325" t="str">
            <v>T1</v>
          </cell>
          <cell r="H325">
            <v>1.6666666666666666E-2</v>
          </cell>
          <cell r="I325" t="str">
            <v>menit</v>
          </cell>
        </row>
        <row r="326">
          <cell r="C326" t="str">
            <v>- Waktu kembali</v>
          </cell>
          <cell r="D326" t="str">
            <v>= l / Vr</v>
          </cell>
          <cell r="G326" t="str">
            <v>T2</v>
          </cell>
          <cell r="H326">
            <v>0.01</v>
          </cell>
          <cell r="I326" t="str">
            <v>menit</v>
          </cell>
        </row>
        <row r="327">
          <cell r="C327" t="str">
            <v>- Waktu lain-lain</v>
          </cell>
          <cell r="G327" t="str">
            <v>T3</v>
          </cell>
          <cell r="H327">
            <v>8.0000000000000004E-4</v>
          </cell>
          <cell r="I327" t="str">
            <v>menit</v>
          </cell>
        </row>
        <row r="328">
          <cell r="G328" t="str">
            <v>Ts</v>
          </cell>
          <cell r="H328">
            <v>2.7466666666666664E-2</v>
          </cell>
          <cell r="I328" t="str">
            <v>menit</v>
          </cell>
        </row>
        <row r="330">
          <cell r="C330" t="str">
            <v>Kapasitas Produksi / Jam   =</v>
          </cell>
          <cell r="E330" t="str">
            <v>q x Fb x Fm x Fa x 60/Ts</v>
          </cell>
          <cell r="G330" t="str">
            <v>Q2</v>
          </cell>
          <cell r="H330">
            <v>9790.7766990291275</v>
          </cell>
          <cell r="I330" t="str">
            <v>M3</v>
          </cell>
        </row>
        <row r="333">
          <cell r="C333" t="str">
            <v>Koefisien Alat / M3</v>
          </cell>
          <cell r="D333" t="str">
            <v xml:space="preserve"> =  1  :  Q2</v>
          </cell>
          <cell r="G333" t="str">
            <v>(E04)</v>
          </cell>
          <cell r="H333">
            <v>1.0213694283306062E-4</v>
          </cell>
          <cell r="I333" t="str">
            <v>Jam</v>
          </cell>
        </row>
        <row r="336">
          <cell r="A336" t="str">
            <v>2.d.</v>
          </cell>
          <cell r="C336" t="str">
            <v>ALAT  BANTU</v>
          </cell>
        </row>
        <row r="337">
          <cell r="C337" t="str">
            <v>Diperlukan alat-alat bantu kecil</v>
          </cell>
          <cell r="J337" t="str">
            <v>Lump Sump</v>
          </cell>
        </row>
        <row r="338">
          <cell r="C338" t="str">
            <v>- Pacul</v>
          </cell>
          <cell r="D338" t="str">
            <v>=  2  buah</v>
          </cell>
        </row>
        <row r="339">
          <cell r="C339" t="str">
            <v>- Sekop</v>
          </cell>
          <cell r="D339" t="str">
            <v>=  2  buah</v>
          </cell>
        </row>
        <row r="342">
          <cell r="A342" t="str">
            <v xml:space="preserve">   3.</v>
          </cell>
          <cell r="C342" t="str">
            <v>TENAGA</v>
          </cell>
        </row>
        <row r="343">
          <cell r="C343" t="str">
            <v>Produksi menentukan : EXCAVATOR</v>
          </cell>
          <cell r="G343" t="str">
            <v>Q1</v>
          </cell>
          <cell r="H343">
            <v>31.493520000000004</v>
          </cell>
          <cell r="I343" t="str">
            <v>M3/Jam</v>
          </cell>
        </row>
        <row r="344">
          <cell r="C344" t="str">
            <v>Produksi Galian / hari  =  Tk x Q1</v>
          </cell>
          <cell r="G344" t="str">
            <v>Qt</v>
          </cell>
          <cell r="H344">
            <v>220.45464000000004</v>
          </cell>
          <cell r="I344" t="str">
            <v>M3</v>
          </cell>
        </row>
        <row r="345">
          <cell r="C345" t="str">
            <v>Kebutuhan tenaga :</v>
          </cell>
        </row>
        <row r="346">
          <cell r="D346" t="str">
            <v>- Pekerja</v>
          </cell>
          <cell r="G346" t="str">
            <v>P</v>
          </cell>
          <cell r="H346">
            <v>4</v>
          </cell>
          <cell r="I346" t="str">
            <v>orang</v>
          </cell>
        </row>
        <row r="347">
          <cell r="D347" t="str">
            <v>- Mandor</v>
          </cell>
          <cell r="G347" t="str">
            <v>M</v>
          </cell>
          <cell r="H347">
            <v>1</v>
          </cell>
          <cell r="I347" t="str">
            <v>orang</v>
          </cell>
        </row>
        <row r="349">
          <cell r="C349" t="str">
            <v>Koefisien tenaga / M3   :</v>
          </cell>
        </row>
        <row r="350">
          <cell r="D350" t="str">
            <v>- Pekerja</v>
          </cell>
          <cell r="E350" t="str">
            <v>= (Tk x P) : Qt</v>
          </cell>
          <cell r="G350" t="str">
            <v>(L01)</v>
          </cell>
          <cell r="H350">
            <v>0.12701025480797318</v>
          </cell>
          <cell r="I350" t="str">
            <v>Jam</v>
          </cell>
        </row>
        <row r="351">
          <cell r="D351" t="str">
            <v>- Mandor</v>
          </cell>
          <cell r="E351" t="str">
            <v>= (Tk x M) : Qt</v>
          </cell>
          <cell r="G351" t="str">
            <v>(L03)</v>
          </cell>
          <cell r="H351">
            <v>3.1752563701993294E-2</v>
          </cell>
          <cell r="I351" t="str">
            <v>Jam</v>
          </cell>
        </row>
        <row r="353">
          <cell r="A353" t="str">
            <v>4.</v>
          </cell>
          <cell r="C353" t="str">
            <v>HARGA DASAR SATUAN UPAH, BAHAN DAN ALAT</v>
          </cell>
        </row>
        <row r="354">
          <cell r="C354" t="str">
            <v>Lihat lampiran.</v>
          </cell>
        </row>
        <row r="356">
          <cell r="A356" t="str">
            <v>5.</v>
          </cell>
          <cell r="C356" t="str">
            <v>ANALISA HARGA SATUAN PEKERJAAN</v>
          </cell>
        </row>
        <row r="357">
          <cell r="C357" t="str">
            <v>Lihat perhitungan dalam FORMULIR STANDAR UNTUK</v>
          </cell>
        </row>
        <row r="358">
          <cell r="C358" t="str">
            <v>PEREKEMAN ANALISA MASING-MASING HARGA</v>
          </cell>
        </row>
        <row r="359">
          <cell r="C359" t="str">
            <v>SATUAN.</v>
          </cell>
        </row>
        <row r="360">
          <cell r="C360" t="str">
            <v>Didapat Harga Satuan Pekerjaan :</v>
          </cell>
        </row>
        <row r="362">
          <cell r="C362" t="str">
            <v xml:space="preserve">Rp.  </v>
          </cell>
          <cell r="D362">
            <v>259526.8044769424</v>
          </cell>
          <cell r="E362" t="str">
            <v xml:space="preserve"> / M3</v>
          </cell>
        </row>
        <row r="365">
          <cell r="A365" t="str">
            <v>6.</v>
          </cell>
          <cell r="C365" t="str">
            <v>WAKTU PELAKSANAAN YANG DIPERLUKAN</v>
          </cell>
        </row>
        <row r="366">
          <cell r="C366" t="str">
            <v>Masa Pelaksanaan :</v>
          </cell>
          <cell r="D366" t="str">
            <v>. . . . . . . . . . . .</v>
          </cell>
          <cell r="E366" t="str">
            <v>bulan</v>
          </cell>
        </row>
        <row r="368">
          <cell r="A368" t="str">
            <v>7.</v>
          </cell>
          <cell r="C368" t="str">
            <v>VOLUME PEKERJAAN YANG DIPERLUKAN</v>
          </cell>
        </row>
        <row r="369">
          <cell r="C369" t="str">
            <v>Volume pekerjaan  :</v>
          </cell>
          <cell r="D369">
            <v>102.06194798168002</v>
          </cell>
          <cell r="E369" t="str">
            <v>M3</v>
          </cell>
        </row>
        <row r="375">
          <cell r="A375" t="str">
            <v>ITEM PEMBAYARAN NO.</v>
          </cell>
          <cell r="D375" t="str">
            <v>:  3.1 (7)</v>
          </cell>
          <cell r="J375" t="str">
            <v>Analisa EI-314</v>
          </cell>
          <cell r="T375" t="str">
            <v>Analisa EI-314</v>
          </cell>
        </row>
        <row r="376">
          <cell r="A376" t="str">
            <v>JENIS PEKERJAAN</v>
          </cell>
          <cell r="D376" t="str">
            <v>:  Galian Struktur dengan Kedalaman 2 - 4 M</v>
          </cell>
        </row>
        <row r="377">
          <cell r="A377" t="str">
            <v>SATUAN PEMBAYARAN</v>
          </cell>
          <cell r="D377" t="str">
            <v>:  M3</v>
          </cell>
          <cell r="H377" t="str">
            <v xml:space="preserve">         URAIAN ANALISA HARGA SATUAN</v>
          </cell>
          <cell r="L377" t="str">
            <v>FORMULIR STANDAR UNTUK</v>
          </cell>
        </row>
        <row r="378">
          <cell r="L378" t="str">
            <v>PEREKAMAN ANALISA MASING-MASING HARGA SATUAN</v>
          </cell>
        </row>
        <row r="379">
          <cell r="L379"/>
        </row>
        <row r="380">
          <cell r="A380" t="str">
            <v>No.</v>
          </cell>
          <cell r="C380" t="str">
            <v>U R A I A N</v>
          </cell>
          <cell r="G380" t="str">
            <v>KODE</v>
          </cell>
          <cell r="H380" t="str">
            <v>KOEF.</v>
          </cell>
          <cell r="I380" t="str">
            <v>SATUAN</v>
          </cell>
          <cell r="J380" t="str">
            <v>KETERANGAN</v>
          </cell>
        </row>
        <row r="382">
          <cell r="L382" t="str">
            <v>PROYEK</v>
          </cell>
          <cell r="O382" t="str">
            <v>:</v>
          </cell>
        </row>
        <row r="383">
          <cell r="A383" t="str">
            <v>I.</v>
          </cell>
          <cell r="C383" t="str">
            <v>ASUMSI</v>
          </cell>
          <cell r="L383" t="str">
            <v>No. PAKET KONTRAK</v>
          </cell>
          <cell r="O383" t="str">
            <v>:</v>
          </cell>
        </row>
        <row r="384">
          <cell r="A384">
            <v>1</v>
          </cell>
          <cell r="C384" t="str">
            <v>Pekerjaan dilakukan secara manual</v>
          </cell>
          <cell r="L384" t="str">
            <v>NAMA PAKET</v>
          </cell>
          <cell r="O384" t="str">
            <v>:</v>
          </cell>
        </row>
        <row r="385">
          <cell r="A385">
            <v>2</v>
          </cell>
          <cell r="C385" t="str">
            <v>Lokasi pekerjaan : sekitar jembatan</v>
          </cell>
          <cell r="L385" t="str">
            <v>PROP / KAB / KODYA</v>
          </cell>
          <cell r="O385" t="str">
            <v>:</v>
          </cell>
        </row>
        <row r="386">
          <cell r="A386">
            <v>3</v>
          </cell>
          <cell r="C386" t="str">
            <v>Kondisi Jalan   :  sedang / baik</v>
          </cell>
          <cell r="L386" t="str">
            <v>ITEM PEMBAYARAN NO.</v>
          </cell>
          <cell r="O386" t="str">
            <v>:  3.1 (7)</v>
          </cell>
          <cell r="R386" t="str">
            <v>PERKIRAAN VOL. PEK.</v>
          </cell>
          <cell r="T386" t="str">
            <v>:</v>
          </cell>
          <cell r="U386">
            <v>0</v>
          </cell>
        </row>
        <row r="387">
          <cell r="A387">
            <v>4</v>
          </cell>
          <cell r="C387" t="str">
            <v>Jam kerja efektif per-hari</v>
          </cell>
          <cell r="G387" t="str">
            <v>Tk</v>
          </cell>
          <cell r="H387">
            <v>7</v>
          </cell>
          <cell r="I387" t="str">
            <v>Jam</v>
          </cell>
          <cell r="L387" t="str">
            <v>JENIS PEKERJAAN</v>
          </cell>
          <cell r="O387" t="str">
            <v>:  Galian Struktur dengan Kedalaman 2 - 4 M</v>
          </cell>
          <cell r="R387" t="str">
            <v>TOTAL HARGA (Rp.)</v>
          </cell>
          <cell r="T387" t="str">
            <v>:</v>
          </cell>
          <cell r="U387">
            <v>0</v>
          </cell>
        </row>
        <row r="388">
          <cell r="A388">
            <v>5</v>
          </cell>
          <cell r="C388" t="str">
            <v>Faktor pengembangan bahan</v>
          </cell>
          <cell r="G388" t="str">
            <v>Fh</v>
          </cell>
          <cell r="H388">
            <v>1.2</v>
          </cell>
          <cell r="I388" t="str">
            <v>-</v>
          </cell>
          <cell r="L388" t="str">
            <v>SATUAN PEMBAYARAN</v>
          </cell>
          <cell r="O388" t="str">
            <v>:  M3</v>
          </cell>
          <cell r="R388" t="str">
            <v>% THD. BIAYA PROYEK</v>
          </cell>
          <cell r="T388" t="str">
            <v>:</v>
          </cell>
          <cell r="U388" t="e">
            <v>#DIV/0!</v>
          </cell>
        </row>
        <row r="389">
          <cell r="A389">
            <v>6</v>
          </cell>
          <cell r="C389" t="str">
            <v>Pengurugan kembali (backfill) untuk struktur</v>
          </cell>
          <cell r="G389" t="str">
            <v>Uk</v>
          </cell>
          <cell r="H389">
            <v>50</v>
          </cell>
          <cell r="I389" t="str">
            <v>%/M3</v>
          </cell>
        </row>
        <row r="391">
          <cell r="A391" t="str">
            <v>II.</v>
          </cell>
          <cell r="C391" t="str">
            <v>METHODE PELAKSANAAN</v>
          </cell>
          <cell r="Q391" t="str">
            <v>PERKIRAAN</v>
          </cell>
          <cell r="R391" t="str">
            <v>HARGA</v>
          </cell>
          <cell r="S391" t="str">
            <v>JUMLAH</v>
          </cell>
        </row>
        <row r="392">
          <cell r="A392">
            <v>1</v>
          </cell>
          <cell r="C392" t="str">
            <v>Tanah yang dipotong berada disekitar jembatan</v>
          </cell>
          <cell r="L392" t="str">
            <v>NO.</v>
          </cell>
          <cell r="N392" t="str">
            <v>KOMPONEN</v>
          </cell>
          <cell r="P392" t="str">
            <v>SATUAN</v>
          </cell>
          <cell r="Q392" t="str">
            <v>KUANTITAS</v>
          </cell>
          <cell r="R392" t="str">
            <v>SATUAN</v>
          </cell>
          <cell r="S392" t="str">
            <v>HARGA</v>
          </cell>
        </row>
        <row r="393">
          <cell r="A393">
            <v>2</v>
          </cell>
          <cell r="C393" t="str">
            <v>Penggalian dilakukan dengan menggunakan alat</v>
          </cell>
          <cell r="R393" t="str">
            <v>(Rp.)</v>
          </cell>
          <cell r="S393" t="str">
            <v>(Rp.)</v>
          </cell>
        </row>
        <row r="394">
          <cell r="C394" t="str">
            <v>Excavator</v>
          </cell>
        </row>
        <row r="395">
          <cell r="A395">
            <v>3</v>
          </cell>
          <cell r="C395" t="str">
            <v>Bulldozer mengangkut/mengusur hasil galian ke tempat</v>
          </cell>
        </row>
        <row r="396">
          <cell r="C396" t="str">
            <v>pembuangan di sekitar lokasi pekerjaan</v>
          </cell>
          <cell r="G396" t="str">
            <v>L</v>
          </cell>
          <cell r="H396">
            <v>0.1</v>
          </cell>
          <cell r="I396" t="str">
            <v>Km</v>
          </cell>
          <cell r="L396" t="str">
            <v>A.</v>
          </cell>
          <cell r="N396" t="str">
            <v>TENAGA</v>
          </cell>
        </row>
        <row r="398">
          <cell r="A398" t="str">
            <v>III.</v>
          </cell>
          <cell r="C398" t="str">
            <v>PEMAKAIAN BAHAN, ALAT DAN TENAGA</v>
          </cell>
          <cell r="L398" t="str">
            <v>1.</v>
          </cell>
          <cell r="N398" t="str">
            <v>Pekerja</v>
          </cell>
          <cell r="O398" t="str">
            <v>(L01)</v>
          </cell>
          <cell r="P398" t="str">
            <v>Jam</v>
          </cell>
          <cell r="Q398">
            <v>0.41685416962616839</v>
          </cell>
          <cell r="R398">
            <v>2857.14</v>
          </cell>
          <cell r="U398">
            <v>1191.0107222057106</v>
          </cell>
        </row>
        <row r="399">
          <cell r="L399" t="str">
            <v>2.</v>
          </cell>
          <cell r="N399" t="str">
            <v>Mandor</v>
          </cell>
          <cell r="O399" t="str">
            <v>(L03)</v>
          </cell>
          <cell r="P399" t="str">
            <v>Jam</v>
          </cell>
          <cell r="Q399">
            <v>4.1685416962616843E-2</v>
          </cell>
          <cell r="R399">
            <v>3214.29</v>
          </cell>
          <cell r="U399">
            <v>133.98901888876969</v>
          </cell>
        </row>
        <row r="400">
          <cell r="A400" t="str">
            <v xml:space="preserve">   1.</v>
          </cell>
          <cell r="C400" t="str">
            <v>BAHAN</v>
          </cell>
        </row>
        <row r="401">
          <cell r="C401" t="str">
            <v>- Urugan Pilihan (untuk backfill)</v>
          </cell>
          <cell r="E401" t="str">
            <v>= Uk x 1M3</v>
          </cell>
          <cell r="G401" t="str">
            <v>(EI-322)</v>
          </cell>
          <cell r="H401">
            <v>0.5</v>
          </cell>
          <cell r="I401" t="str">
            <v>M3</v>
          </cell>
        </row>
        <row r="402">
          <cell r="Q402" t="str">
            <v xml:space="preserve">JUMLAH HARGA TENAGA   </v>
          </cell>
          <cell r="U402">
            <v>1324.9997410944802</v>
          </cell>
        </row>
        <row r="403">
          <cell r="A403" t="str">
            <v xml:space="preserve">   2.</v>
          </cell>
          <cell r="C403" t="str">
            <v>ALAT</v>
          </cell>
        </row>
        <row r="404">
          <cell r="A404" t="str">
            <v xml:space="preserve">   2.a.</v>
          </cell>
          <cell r="C404" t="str">
            <v>EXCAVATOR</v>
          </cell>
          <cell r="G404" t="str">
            <v>(E10)</v>
          </cell>
          <cell r="L404" t="str">
            <v>B.</v>
          </cell>
          <cell r="N404" t="str">
            <v>BAHAN</v>
          </cell>
        </row>
        <row r="405">
          <cell r="C405" t="str">
            <v>Kapasitas Bucket</v>
          </cell>
          <cell r="G405" t="str">
            <v>V</v>
          </cell>
          <cell r="H405">
            <v>0.93</v>
          </cell>
          <cell r="I405" t="str">
            <v>M3</v>
          </cell>
        </row>
        <row r="406">
          <cell r="C406" t="str">
            <v>Faktor Bucket</v>
          </cell>
          <cell r="G406" t="str">
            <v>Fb</v>
          </cell>
          <cell r="H406">
            <v>0.9</v>
          </cell>
          <cell r="I406" t="str">
            <v>-</v>
          </cell>
          <cell r="L406" t="str">
            <v>1.</v>
          </cell>
          <cell r="N406" t="str">
            <v xml:space="preserve">Urugan Pilihan </v>
          </cell>
          <cell r="O406" t="str">
            <v>(EI-322)</v>
          </cell>
          <cell r="P406" t="str">
            <v>M3</v>
          </cell>
          <cell r="Q406">
            <v>0.5</v>
          </cell>
          <cell r="R406">
            <v>455558.60740011773</v>
          </cell>
          <cell r="U406">
            <v>227779.30370005887</v>
          </cell>
        </row>
        <row r="407">
          <cell r="C407" t="str">
            <v>Faktor  Efisiensi alat</v>
          </cell>
          <cell r="G407" t="str">
            <v>Fa</v>
          </cell>
          <cell r="H407">
            <v>0.83</v>
          </cell>
          <cell r="I407" t="str">
            <v>-</v>
          </cell>
        </row>
        <row r="408">
          <cell r="C408" t="str">
            <v>Faktor kedalaman</v>
          </cell>
          <cell r="G408" t="str">
            <v>Fd</v>
          </cell>
          <cell r="H408">
            <v>0.65</v>
          </cell>
          <cell r="I408" t="str">
            <v>-</v>
          </cell>
        </row>
        <row r="409">
          <cell r="C409" t="str">
            <v>Berat isi material</v>
          </cell>
          <cell r="G409" t="str">
            <v>Bim</v>
          </cell>
          <cell r="H409">
            <v>0.85</v>
          </cell>
          <cell r="I409" t="str">
            <v>-</v>
          </cell>
        </row>
        <row r="411">
          <cell r="C411" t="str">
            <v>Waktu siklus</v>
          </cell>
        </row>
        <row r="412">
          <cell r="C412" t="str">
            <v>- Menggali / memuat</v>
          </cell>
          <cell r="G412" t="str">
            <v>Te1</v>
          </cell>
          <cell r="H412">
            <v>0.55000000000000004</v>
          </cell>
          <cell r="I412" t="str">
            <v>menit</v>
          </cell>
          <cell r="Q412" t="str">
            <v xml:space="preserve">JUMLAH HARGA BAHAN   </v>
          </cell>
          <cell r="U412">
            <v>227779.30370005887</v>
          </cell>
        </row>
        <row r="413">
          <cell r="C413" t="str">
            <v>- Lain-lain</v>
          </cell>
          <cell r="G413" t="str">
            <v>Te2</v>
          </cell>
          <cell r="H413">
            <v>0.25</v>
          </cell>
          <cell r="I413" t="str">
            <v>menit</v>
          </cell>
        </row>
        <row r="414">
          <cell r="G414" t="str">
            <v>Te</v>
          </cell>
          <cell r="H414">
            <v>0.8</v>
          </cell>
          <cell r="I414" t="str">
            <v>menit</v>
          </cell>
          <cell r="L414" t="str">
            <v>C.</v>
          </cell>
          <cell r="N414" t="str">
            <v>PERALATAN</v>
          </cell>
        </row>
        <row r="415">
          <cell r="L415" t="str">
            <v>1.</v>
          </cell>
          <cell r="N415" t="str">
            <v>Excavator</v>
          </cell>
          <cell r="O415" t="str">
            <v>(E10)</v>
          </cell>
          <cell r="P415" t="str">
            <v>Jam</v>
          </cell>
          <cell r="Q415">
            <v>4.1685416962616836E-2</v>
          </cell>
          <cell r="R415">
            <v>238185.05650827778</v>
          </cell>
          <cell r="U415">
            <v>9928.8433948120128</v>
          </cell>
        </row>
        <row r="416">
          <cell r="L416" t="str">
            <v>2.</v>
          </cell>
          <cell r="N416" t="str">
            <v>Bulldozer</v>
          </cell>
          <cell r="O416" t="str">
            <v>(E04)</v>
          </cell>
          <cell r="P416" t="str">
            <v>Jam</v>
          </cell>
          <cell r="Q416">
            <v>1.0213694283306062E-4</v>
          </cell>
          <cell r="R416">
            <v>256721.09983229413</v>
          </cell>
          <cell r="U416">
            <v>26.220708297611473</v>
          </cell>
        </row>
        <row r="417">
          <cell r="C417" t="str">
            <v>Kap. Prod. / jam =</v>
          </cell>
          <cell r="D417" t="str">
            <v>V  x Fb x Fa x Fd x Bim x 60</v>
          </cell>
          <cell r="G417" t="str">
            <v>Q1</v>
          </cell>
          <cell r="H417">
            <v>23.989204687500003</v>
          </cell>
          <cell r="I417" t="str">
            <v>M3/Jam</v>
          </cell>
          <cell r="L417" t="str">
            <v>3.</v>
          </cell>
          <cell r="N417" t="str">
            <v>Alat  bantu</v>
          </cell>
          <cell r="P417" t="str">
            <v>Ls</v>
          </cell>
          <cell r="Q417">
            <v>1</v>
          </cell>
          <cell r="R417">
            <v>200</v>
          </cell>
          <cell r="U417">
            <v>200</v>
          </cell>
        </row>
        <row r="418">
          <cell r="D418" t="str">
            <v>Te x Fh</v>
          </cell>
        </row>
        <row r="420">
          <cell r="C420" t="str">
            <v>Koefisien Alat / M3</v>
          </cell>
          <cell r="D420" t="str">
            <v xml:space="preserve"> =  1  :  Q1</v>
          </cell>
          <cell r="G420" t="str">
            <v>(E10)</v>
          </cell>
          <cell r="H420">
            <v>4.1685416962616836E-2</v>
          </cell>
          <cell r="I420" t="str">
            <v>Jam</v>
          </cell>
        </row>
        <row r="423">
          <cell r="A423" t="str">
            <v>2.a.</v>
          </cell>
          <cell r="C423" t="str">
            <v>BULLDOZER</v>
          </cell>
          <cell r="G423" t="str">
            <v>(E04)</v>
          </cell>
        </row>
        <row r="424">
          <cell r="C424" t="str">
            <v>Faktor pisau (blade)</v>
          </cell>
          <cell r="G424" t="str">
            <v>Fb</v>
          </cell>
          <cell r="H424">
            <v>1</v>
          </cell>
          <cell r="I424" t="str">
            <v>-</v>
          </cell>
          <cell r="Q424" t="str">
            <v xml:space="preserve">JUMLAH HARGA PERALATAN   </v>
          </cell>
          <cell r="U424">
            <v>10155.064103109624</v>
          </cell>
        </row>
        <row r="425">
          <cell r="C425" t="str">
            <v>Faktor  efisiensi kerja</v>
          </cell>
          <cell r="G425" t="str">
            <v>Fa</v>
          </cell>
          <cell r="H425">
            <v>0.83</v>
          </cell>
          <cell r="I425" t="str">
            <v>-</v>
          </cell>
        </row>
        <row r="426">
          <cell r="C426" t="str">
            <v>Kecepatan mengupas</v>
          </cell>
          <cell r="G426" t="str">
            <v>Vf</v>
          </cell>
          <cell r="H426">
            <v>3</v>
          </cell>
          <cell r="I426" t="str">
            <v>Km/Jam</v>
          </cell>
          <cell r="L426" t="str">
            <v>D.</v>
          </cell>
          <cell r="N426" t="str">
            <v>JUMLAH HARGA TENAGA, BAHAN DAN PERALATAN  ( A + B + C )</v>
          </cell>
          <cell r="U426">
            <v>239259.36754426296</v>
          </cell>
        </row>
        <row r="427">
          <cell r="C427" t="str">
            <v>Kecepatan mundur</v>
          </cell>
          <cell r="G427" t="str">
            <v>Vr</v>
          </cell>
          <cell r="H427">
            <v>5</v>
          </cell>
          <cell r="I427" t="str">
            <v>Km/Jam</v>
          </cell>
          <cell r="L427" t="str">
            <v>E.</v>
          </cell>
          <cell r="N427" t="str">
            <v>OVERHEAD &amp; PROFIT</v>
          </cell>
          <cell r="P427">
            <v>10</v>
          </cell>
          <cell r="Q427" t="str">
            <v>%  x  D</v>
          </cell>
          <cell r="U427">
            <v>23925.936754426297</v>
          </cell>
        </row>
        <row r="428">
          <cell r="C428" t="str">
            <v>Kapasitas pisau</v>
          </cell>
          <cell r="G428" t="str">
            <v>q</v>
          </cell>
          <cell r="H428">
            <v>5.4</v>
          </cell>
          <cell r="I428" t="str">
            <v>M3</v>
          </cell>
          <cell r="L428" t="str">
            <v>F.</v>
          </cell>
          <cell r="N428" t="str">
            <v>HARGA SATUAN PEKERJAAN  ( D + E )</v>
          </cell>
          <cell r="U428">
            <v>263185.30429868924</v>
          </cell>
        </row>
        <row r="429">
          <cell r="A429" t="str">
            <v>`</v>
          </cell>
          <cell r="C429" t="str">
            <v>Faktor kemiringan (grade)</v>
          </cell>
          <cell r="G429" t="str">
            <v>Fm</v>
          </cell>
          <cell r="H429">
            <v>1</v>
          </cell>
          <cell r="L429" t="str">
            <v>Note: 1</v>
          </cell>
          <cell r="N429" t="str">
            <v>SATUAN dapat berdasarkan atas jam operasi untuk Tenaga Kerja dan Peralatan, volume dan/atau ukuran</v>
          </cell>
        </row>
        <row r="430">
          <cell r="N430" t="str">
            <v>berat untuk bahan-bahan.</v>
          </cell>
        </row>
        <row r="431">
          <cell r="L431">
            <v>2</v>
          </cell>
          <cell r="N431" t="str">
            <v>Kuantitas satuan adalah kuantitas setiap komponen untuk menyelesaikan satu satuan pekerjaan dari nomor</v>
          </cell>
        </row>
        <row r="432">
          <cell r="N432" t="str">
            <v>mata pembayaran.</v>
          </cell>
        </row>
        <row r="433">
          <cell r="L433">
            <v>3</v>
          </cell>
          <cell r="N433" t="str">
            <v>Biaya satuan untuk peralatan sudah termasuk bahan bakar, bahan habis dipakai dan operator.</v>
          </cell>
        </row>
        <row r="434">
          <cell r="L434">
            <v>4</v>
          </cell>
          <cell r="N434" t="str">
            <v>Biaya satuan sudah termasuk pengeluaran untuk seluruh pajak yang berkaitan (tetapi tidak termasuk PPN</v>
          </cell>
        </row>
        <row r="435">
          <cell r="J435" t="str">
            <v>Berlanjut ke halaman berikut</v>
          </cell>
          <cell r="N435" t="str">
            <v>yang dibayar dari kontrak) dan biaya-biaya lainnya.</v>
          </cell>
        </row>
        <row r="436">
          <cell r="A436" t="str">
            <v>ITEM PEMBAYARAN NO.</v>
          </cell>
          <cell r="D436" t="str">
            <v>:  3.1 (7)</v>
          </cell>
          <cell r="J436" t="str">
            <v>Analisa EI-314</v>
          </cell>
        </row>
        <row r="437">
          <cell r="A437" t="str">
            <v>JENIS PEKERJAAN</v>
          </cell>
          <cell r="D437" t="str">
            <v>:  Galian Struktur dengan Kedalaman 2 - 4 M</v>
          </cell>
        </row>
        <row r="438">
          <cell r="A438" t="str">
            <v>SATUAN PEMBAYARAN</v>
          </cell>
          <cell r="D438" t="str">
            <v>:  M3</v>
          </cell>
          <cell r="H438" t="str">
            <v xml:space="preserve">         URAIAN ANALISA HARGA SATUAN</v>
          </cell>
        </row>
        <row r="439">
          <cell r="J439" t="str">
            <v>Lanjutan</v>
          </cell>
        </row>
        <row r="441">
          <cell r="A441" t="str">
            <v>No.</v>
          </cell>
          <cell r="C441" t="str">
            <v>U R A I A N</v>
          </cell>
          <cell r="G441" t="str">
            <v>KODE</v>
          </cell>
          <cell r="H441" t="str">
            <v>KOEF.</v>
          </cell>
          <cell r="I441" t="str">
            <v>SATUAN</v>
          </cell>
          <cell r="J441" t="str">
            <v>KETERANGAN</v>
          </cell>
        </row>
        <row r="444">
          <cell r="C444" t="str">
            <v>Waktu Siklus</v>
          </cell>
        </row>
        <row r="445">
          <cell r="C445" t="str">
            <v>- Waktu gusur</v>
          </cell>
          <cell r="D445" t="str">
            <v>= l / Vf</v>
          </cell>
          <cell r="G445" t="str">
            <v>T1</v>
          </cell>
          <cell r="H445">
            <v>1.6666666666666666E-2</v>
          </cell>
          <cell r="I445" t="str">
            <v>menit</v>
          </cell>
        </row>
        <row r="446">
          <cell r="C446" t="str">
            <v>- Waktu kembali</v>
          </cell>
          <cell r="D446" t="str">
            <v>= l / Vr</v>
          </cell>
          <cell r="G446" t="str">
            <v>T2</v>
          </cell>
          <cell r="H446">
            <v>0.01</v>
          </cell>
          <cell r="I446" t="str">
            <v>menit</v>
          </cell>
        </row>
        <row r="447">
          <cell r="C447" t="str">
            <v>- Waktu lain-lain</v>
          </cell>
          <cell r="G447" t="str">
            <v>T3</v>
          </cell>
          <cell r="H447">
            <v>8.0000000000000004E-4</v>
          </cell>
          <cell r="I447" t="str">
            <v>menit</v>
          </cell>
        </row>
        <row r="448">
          <cell r="G448" t="str">
            <v>Ts</v>
          </cell>
          <cell r="H448">
            <v>2.7466666666666664E-2</v>
          </cell>
          <cell r="I448" t="str">
            <v>menit</v>
          </cell>
        </row>
        <row r="450">
          <cell r="C450" t="str">
            <v>Kapasitas Produksi / Jam   =</v>
          </cell>
          <cell r="E450" t="str">
            <v>q x Fb x Fm x Fa x 60/Ts</v>
          </cell>
          <cell r="G450" t="str">
            <v>Q2</v>
          </cell>
          <cell r="H450">
            <v>9790.7766990291275</v>
          </cell>
          <cell r="I450" t="str">
            <v>M3</v>
          </cell>
        </row>
        <row r="453">
          <cell r="C453" t="str">
            <v>Koefisien Alat / M3</v>
          </cell>
          <cell r="D453" t="str">
            <v xml:space="preserve"> =  1  :  Q2</v>
          </cell>
          <cell r="G453" t="str">
            <v>(E04)</v>
          </cell>
          <cell r="H453">
            <v>1.0213694283306062E-4</v>
          </cell>
          <cell r="I453" t="str">
            <v>Jam</v>
          </cell>
        </row>
        <row r="456">
          <cell r="A456" t="str">
            <v>2.d.</v>
          </cell>
          <cell r="C456" t="str">
            <v>ALAT  BANTU</v>
          </cell>
        </row>
        <row r="457">
          <cell r="C457" t="str">
            <v>Diperlukan alat-alat bantu kecil</v>
          </cell>
          <cell r="J457" t="str">
            <v>Lump Sump</v>
          </cell>
        </row>
        <row r="458">
          <cell r="C458" t="str">
            <v>- Pacul</v>
          </cell>
          <cell r="D458" t="str">
            <v>=  2  buah</v>
          </cell>
        </row>
        <row r="459">
          <cell r="C459" t="str">
            <v>- Sekop</v>
          </cell>
          <cell r="D459" t="str">
            <v>=  2  buah</v>
          </cell>
        </row>
        <row r="462">
          <cell r="A462" t="str">
            <v xml:space="preserve">   3.</v>
          </cell>
          <cell r="C462" t="str">
            <v>TENAGA</v>
          </cell>
        </row>
        <row r="463">
          <cell r="C463" t="str">
            <v>Produksi menentukan : EXCAVATOR</v>
          </cell>
          <cell r="G463" t="str">
            <v>Q1</v>
          </cell>
          <cell r="H463">
            <v>23.989204687500003</v>
          </cell>
          <cell r="I463" t="str">
            <v>M3/Jam</v>
          </cell>
        </row>
        <row r="464">
          <cell r="C464" t="str">
            <v>Produksi Galian / hari  =  Tk x Q1</v>
          </cell>
          <cell r="G464" t="str">
            <v>Qt</v>
          </cell>
          <cell r="H464">
            <v>167.92443281250002</v>
          </cell>
          <cell r="I464" t="str">
            <v>M3</v>
          </cell>
        </row>
        <row r="465">
          <cell r="C465" t="str">
            <v>Kebutuhan tenaga :</v>
          </cell>
        </row>
        <row r="466">
          <cell r="D466" t="str">
            <v>- Pekerja</v>
          </cell>
          <cell r="G466" t="str">
            <v>P</v>
          </cell>
          <cell r="H466">
            <v>10</v>
          </cell>
          <cell r="I466" t="str">
            <v>orang</v>
          </cell>
        </row>
        <row r="467">
          <cell r="D467" t="str">
            <v>- Mandor</v>
          </cell>
          <cell r="G467" t="str">
            <v>M</v>
          </cell>
          <cell r="H467">
            <v>1</v>
          </cell>
          <cell r="I467" t="str">
            <v>orang</v>
          </cell>
        </row>
        <row r="469">
          <cell r="C469" t="str">
            <v>Koefisien tenaga / M3   :</v>
          </cell>
        </row>
        <row r="470">
          <cell r="D470" t="str">
            <v>- Pekerja</v>
          </cell>
          <cell r="E470" t="str">
            <v>= (Tk x P) : Qt</v>
          </cell>
          <cell r="G470" t="str">
            <v>(L01)</v>
          </cell>
          <cell r="H470">
            <v>0.41685416962616839</v>
          </cell>
          <cell r="I470" t="str">
            <v>Jam</v>
          </cell>
        </row>
        <row r="471">
          <cell r="D471" t="str">
            <v>- Mandor</v>
          </cell>
          <cell r="E471" t="str">
            <v>= (Tk x M) : Qt</v>
          </cell>
          <cell r="G471" t="str">
            <v>(L03)</v>
          </cell>
          <cell r="H471">
            <v>4.1685416962616843E-2</v>
          </cell>
          <cell r="I471" t="str">
            <v>Jam</v>
          </cell>
        </row>
        <row r="473">
          <cell r="A473" t="str">
            <v>4.</v>
          </cell>
          <cell r="C473" t="str">
            <v>HARGA DASAR SATUAN UPAH, BAHAN DAN ALAT</v>
          </cell>
        </row>
        <row r="474">
          <cell r="C474" t="str">
            <v>Lihat lampiran.</v>
          </cell>
        </row>
        <row r="476">
          <cell r="A476" t="str">
            <v>5.</v>
          </cell>
          <cell r="C476" t="str">
            <v>ANALISA HARGA SATUAN PEKERJAAN</v>
          </cell>
        </row>
        <row r="477">
          <cell r="C477" t="str">
            <v>Lihat perhitungan dalam FORMULIR STANDAR UNTUK</v>
          </cell>
        </row>
        <row r="478">
          <cell r="C478" t="str">
            <v>PEREKEMAN ANALISA MASING-MASING HARGA</v>
          </cell>
        </row>
        <row r="479">
          <cell r="C479" t="str">
            <v>SATUAN.</v>
          </cell>
        </row>
        <row r="480">
          <cell r="C480" t="str">
            <v>Didapat Harga Satuan Pekerjaan :</v>
          </cell>
        </row>
        <row r="482">
          <cell r="C482" t="str">
            <v xml:space="preserve">Rp.  </v>
          </cell>
          <cell r="D482">
            <v>263185.30429868924</v>
          </cell>
          <cell r="E482" t="str">
            <v xml:space="preserve"> / M3</v>
          </cell>
        </row>
        <row r="485">
          <cell r="A485" t="str">
            <v>6.</v>
          </cell>
          <cell r="C485" t="str">
            <v>WAKTU PELAKSANAAN YANG DIPERLUKAN</v>
          </cell>
        </row>
        <row r="486">
          <cell r="C486" t="str">
            <v>Masa Pelaksanaan :</v>
          </cell>
          <cell r="D486" t="str">
            <v>. . . . . . . . . . . .</v>
          </cell>
          <cell r="E486" t="str">
            <v>bulan</v>
          </cell>
        </row>
        <row r="488">
          <cell r="A488" t="str">
            <v>7.</v>
          </cell>
          <cell r="C488" t="str">
            <v>VOLUME PEKERJAAN YANG DIPERLUKAN</v>
          </cell>
        </row>
        <row r="489">
          <cell r="C489" t="str">
            <v>Volume pekerjaan  :</v>
          </cell>
          <cell r="D489">
            <v>133.98901888876969</v>
          </cell>
          <cell r="E489" t="str">
            <v>M3</v>
          </cell>
        </row>
        <row r="1766">
          <cell r="C1766" t="str">
            <v>Faktor efisiensi alat</v>
          </cell>
          <cell r="G1766" t="str">
            <v>Fa</v>
          </cell>
          <cell r="H1766">
            <v>0.83</v>
          </cell>
          <cell r="I1766" t="str">
            <v>-</v>
          </cell>
        </row>
        <row r="1768">
          <cell r="C1768" t="str">
            <v>Kapasitas Prod./Jam   =</v>
          </cell>
          <cell r="D1768" t="str">
            <v>(v x 1000) x b x t x Fa</v>
          </cell>
          <cell r="G1768" t="str">
            <v>Q4</v>
          </cell>
          <cell r="H1768">
            <v>104.58</v>
          </cell>
          <cell r="I1768" t="str">
            <v>M3</v>
          </cell>
        </row>
        <row r="1769">
          <cell r="D1769" t="str">
            <v>n</v>
          </cell>
        </row>
        <row r="1771">
          <cell r="C1771" t="str">
            <v>Koefisien Alat / m3</v>
          </cell>
          <cell r="D1771" t="str">
            <v xml:space="preserve"> =  1  :  Q4</v>
          </cell>
          <cell r="G1771" t="str">
            <v>(E19)</v>
          </cell>
          <cell r="H1771">
            <v>9.5620577548288389E-3</v>
          </cell>
          <cell r="I1771" t="str">
            <v>Jam</v>
          </cell>
        </row>
        <row r="1774">
          <cell r="A1774" t="str">
            <v>2.e.</v>
          </cell>
          <cell r="C1774" t="str">
            <v>WATER TANK TRUCK</v>
          </cell>
          <cell r="G1774" t="str">
            <v>(E23)</v>
          </cell>
        </row>
        <row r="1775">
          <cell r="C1775" t="str">
            <v>Volume tangki air</v>
          </cell>
          <cell r="G1775" t="str">
            <v>V</v>
          </cell>
          <cell r="H1775">
            <v>4</v>
          </cell>
          <cell r="I1775" t="str">
            <v>M3</v>
          </cell>
        </row>
        <row r="1776">
          <cell r="C1776" t="str">
            <v>Kebutuhan air / M3 material padat</v>
          </cell>
          <cell r="G1776" t="str">
            <v>Wc</v>
          </cell>
          <cell r="H1776">
            <v>7.0000000000000007E-2</v>
          </cell>
          <cell r="I1776" t="str">
            <v>M3</v>
          </cell>
        </row>
        <row r="1777">
          <cell r="C1777" t="str">
            <v>Pengisian Tangki / jam</v>
          </cell>
          <cell r="G1777" t="str">
            <v>n</v>
          </cell>
          <cell r="H1777">
            <v>3</v>
          </cell>
          <cell r="I1777" t="str">
            <v>kali</v>
          </cell>
        </row>
        <row r="1778">
          <cell r="C1778" t="str">
            <v>Faktor efisiensi alat</v>
          </cell>
          <cell r="G1778" t="str">
            <v>Fa</v>
          </cell>
          <cell r="H1778">
            <v>0.83</v>
          </cell>
          <cell r="I1778" t="str">
            <v>-</v>
          </cell>
        </row>
        <row r="1780">
          <cell r="C1780" t="str">
            <v>Kapasitas Produksi / Jam   =</v>
          </cell>
          <cell r="E1780" t="str">
            <v>V  x  n x Fa</v>
          </cell>
          <cell r="G1780" t="str">
            <v>Q5</v>
          </cell>
          <cell r="H1780">
            <v>142.28571428571425</v>
          </cell>
          <cell r="I1780" t="str">
            <v>M3</v>
          </cell>
        </row>
        <row r="1781">
          <cell r="E1781" t="str">
            <v xml:space="preserve">     Wc</v>
          </cell>
        </row>
        <row r="1783">
          <cell r="C1783" t="str">
            <v>Koefisien Alat / m3</v>
          </cell>
          <cell r="D1783" t="str">
            <v xml:space="preserve"> =  1  :  Q5</v>
          </cell>
          <cell r="G1783" t="str">
            <v>(E23)</v>
          </cell>
          <cell r="H1783">
            <v>7.0281124497991983E-3</v>
          </cell>
          <cell r="I1783" t="str">
            <v>Jam</v>
          </cell>
        </row>
        <row r="1785">
          <cell r="A1785" t="str">
            <v>2.f.</v>
          </cell>
          <cell r="C1785" t="str">
            <v>ALAT  BANTU</v>
          </cell>
        </row>
        <row r="1786">
          <cell r="C1786" t="str">
            <v>Diperlukan alat-alat bantu kecil</v>
          </cell>
          <cell r="J1786" t="str">
            <v>Lump Sump</v>
          </cell>
        </row>
        <row r="1787">
          <cell r="C1787" t="str">
            <v>- Sekop    =         3   buah</v>
          </cell>
        </row>
        <row r="1791">
          <cell r="J1791" t="str">
            <v>Berlanjut ke halaman berikut</v>
          </cell>
        </row>
        <row r="1792">
          <cell r="A1792" t="str">
            <v>ITEM PEMBAYARAN NO.</v>
          </cell>
          <cell r="D1792" t="str">
            <v>:  3.2 (3)</v>
          </cell>
          <cell r="J1792" t="str">
            <v>Analisa EI-323</v>
          </cell>
        </row>
        <row r="1793">
          <cell r="A1793" t="str">
            <v>JENIS PEKERJAAN</v>
          </cell>
          <cell r="D1793" t="str">
            <v>:  Timbunan Pilihan</v>
          </cell>
        </row>
        <row r="1794">
          <cell r="A1794" t="str">
            <v>SATUAN PEMBAYARAN</v>
          </cell>
          <cell r="D1794" t="str">
            <v>:  M3</v>
          </cell>
          <cell r="H1794" t="str">
            <v xml:space="preserve">         URAIAN ANALISA HARGA SATUAN</v>
          </cell>
        </row>
        <row r="1795">
          <cell r="J1795" t="str">
            <v>Lanjutan</v>
          </cell>
        </row>
        <row r="1797">
          <cell r="A1797" t="str">
            <v>No.</v>
          </cell>
          <cell r="C1797" t="str">
            <v>U R A I A N</v>
          </cell>
          <cell r="G1797" t="str">
            <v>KODE</v>
          </cell>
          <cell r="H1797" t="str">
            <v>KOEF.</v>
          </cell>
          <cell r="I1797" t="str">
            <v>SATUAN</v>
          </cell>
          <cell r="J1797" t="str">
            <v>KETERANGAN</v>
          </cell>
        </row>
        <row r="1800">
          <cell r="A1800" t="str">
            <v xml:space="preserve">   3.</v>
          </cell>
          <cell r="C1800" t="str">
            <v>TENAGA</v>
          </cell>
        </row>
        <row r="1801">
          <cell r="C1801" t="str">
            <v>Produksi menentukan : DUMP TRUCK</v>
          </cell>
          <cell r="G1801" t="str">
            <v>Q1</v>
          </cell>
          <cell r="H1801">
            <v>0.40310830500242839</v>
          </cell>
          <cell r="I1801" t="str">
            <v>M3/Jam</v>
          </cell>
        </row>
        <row r="1802">
          <cell r="C1802" t="str">
            <v>Produksi Timbunan / hari  =  Tk x Q1</v>
          </cell>
          <cell r="G1802" t="str">
            <v>Qt</v>
          </cell>
          <cell r="H1802">
            <v>2.8217581350169989</v>
          </cell>
          <cell r="I1802" t="str">
            <v>M3</v>
          </cell>
        </row>
        <row r="1803">
          <cell r="C1803" t="str">
            <v>Kebutuhan tenaga :</v>
          </cell>
        </row>
        <row r="1804">
          <cell r="D1804" t="str">
            <v>- Pekerja</v>
          </cell>
          <cell r="G1804" t="str">
            <v>P</v>
          </cell>
          <cell r="H1804">
            <v>4</v>
          </cell>
          <cell r="I1804" t="str">
            <v>orang</v>
          </cell>
        </row>
        <row r="1805">
          <cell r="D1805" t="str">
            <v>- Mandor</v>
          </cell>
          <cell r="G1805" t="str">
            <v>M</v>
          </cell>
          <cell r="H1805">
            <v>1</v>
          </cell>
          <cell r="I1805" t="str">
            <v>orang</v>
          </cell>
        </row>
        <row r="1808">
          <cell r="C1808" t="str">
            <v>Koefisien tenaga / M3   :</v>
          </cell>
        </row>
        <row r="1809">
          <cell r="D1809" t="str">
            <v>- Pekerja</v>
          </cell>
          <cell r="E1809" t="str">
            <v>= (Tk x P) : Qt</v>
          </cell>
          <cell r="G1809" t="str">
            <v>(L01)</v>
          </cell>
          <cell r="H1809">
            <v>9.9228915662650596</v>
          </cell>
          <cell r="I1809" t="str">
            <v>Jam</v>
          </cell>
        </row>
        <row r="1810">
          <cell r="D1810" t="str">
            <v>- Mandor</v>
          </cell>
          <cell r="E1810" t="str">
            <v>= (Tk x M) : Qt</v>
          </cell>
          <cell r="G1810" t="str">
            <v>(L03)</v>
          </cell>
          <cell r="H1810">
            <v>2.4807228915662649</v>
          </cell>
          <cell r="I1810" t="str">
            <v>Jam</v>
          </cell>
        </row>
        <row r="1813">
          <cell r="A1813" t="str">
            <v>4.</v>
          </cell>
          <cell r="C1813" t="str">
            <v>HARGA DASAR SATUAN UPAH, BAHAN DAN ALAT</v>
          </cell>
        </row>
        <row r="1814">
          <cell r="C1814" t="str">
            <v>Lihat lampiran.</v>
          </cell>
        </row>
        <row r="1817">
          <cell r="A1817" t="str">
            <v>5.</v>
          </cell>
          <cell r="C1817" t="str">
            <v>ANALISA HARGA SATUAN PEKERJAAN</v>
          </cell>
        </row>
        <row r="1818">
          <cell r="C1818" t="str">
            <v>Lihat perhitungan dalam FORMULIR STANDAR UNTUK</v>
          </cell>
        </row>
        <row r="1819">
          <cell r="C1819" t="str">
            <v>PEREKEMAN ANALISA MASING-MASING HARGA</v>
          </cell>
        </row>
        <row r="1820">
          <cell r="C1820" t="str">
            <v>SATUAN.</v>
          </cell>
        </row>
        <row r="1821">
          <cell r="C1821" t="str">
            <v>Didapat Harga Satuan Pekerjaan :</v>
          </cell>
        </row>
        <row r="1823">
          <cell r="C1823" t="str">
            <v xml:space="preserve">Rp.  </v>
          </cell>
          <cell r="D1823">
            <v>501114.46814012952</v>
          </cell>
          <cell r="E1823" t="str">
            <v xml:space="preserve"> / M3.</v>
          </cell>
        </row>
        <row r="1826">
          <cell r="A1826" t="str">
            <v>6.</v>
          </cell>
          <cell r="C1826" t="str">
            <v>WAKTU PELAKSANAAN YANG DIPERLUKAN</v>
          </cell>
        </row>
        <row r="1827">
          <cell r="C1827" t="str">
            <v>Masa Pelaksanaan :</v>
          </cell>
          <cell r="D1827" t="str">
            <v>. . . . . . . . . . . .</v>
          </cell>
          <cell r="E1827" t="str">
            <v>bulan</v>
          </cell>
        </row>
        <row r="1829">
          <cell r="A1829" t="str">
            <v>7.</v>
          </cell>
          <cell r="C1829" t="str">
            <v>VOLUME PEKERJAAN YANG DIPERLUKAN</v>
          </cell>
        </row>
        <row r="1830">
          <cell r="C1830" t="str">
            <v>Volume pekerjaan  :</v>
          </cell>
          <cell r="D1830">
            <v>1</v>
          </cell>
          <cell r="E1830" t="str">
            <v>M3</v>
          </cell>
        </row>
        <row r="1851">
          <cell r="A1851" t="str">
            <v>ITEM PEMBAYARAN NO.</v>
          </cell>
          <cell r="D1851" t="str">
            <v>:  3.2 (4)</v>
          </cell>
          <cell r="J1851" t="str">
            <v>Analisa EI-324</v>
          </cell>
        </row>
        <row r="1852">
          <cell r="A1852" t="str">
            <v>JENIS PEKERJAAN</v>
          </cell>
          <cell r="D1852" t="str">
            <v>:  Timb. Pilihan Di Atas Tnh. Rawa</v>
          </cell>
        </row>
        <row r="1853">
          <cell r="A1853" t="str">
            <v>SATUAN PEMBAYARAN</v>
          </cell>
          <cell r="D1853" t="str">
            <v>:  M3</v>
          </cell>
          <cell r="H1853" t="str">
            <v xml:space="preserve">         URAIAN ANALISA HARGA SATUAN</v>
          </cell>
        </row>
        <row r="1856">
          <cell r="A1856" t="str">
            <v>No.</v>
          </cell>
          <cell r="C1856" t="str">
            <v>U R A I A N</v>
          </cell>
          <cell r="G1856" t="str">
            <v>KODE</v>
          </cell>
          <cell r="H1856" t="str">
            <v>KOEF.</v>
          </cell>
          <cell r="I1856" t="str">
            <v>SATUAN</v>
          </cell>
          <cell r="J1856" t="str">
            <v>KETERANGAN</v>
          </cell>
        </row>
        <row r="1859">
          <cell r="A1859" t="str">
            <v>I.</v>
          </cell>
          <cell r="C1859" t="str">
            <v>ASUMSI</v>
          </cell>
        </row>
        <row r="1860">
          <cell r="A1860">
            <v>1</v>
          </cell>
          <cell r="C1860" t="str">
            <v>Pekerjaan dilakukan secara mekanis</v>
          </cell>
        </row>
        <row r="1861">
          <cell r="A1861">
            <v>2</v>
          </cell>
          <cell r="C1861" t="str">
            <v>Lokasi pekerjaan : di atas tanah rawa</v>
          </cell>
        </row>
        <row r="1862">
          <cell r="A1862">
            <v>3</v>
          </cell>
          <cell r="C1862" t="str">
            <v>Kondisi Jalan   :  sedang / baik</v>
          </cell>
        </row>
        <row r="1863">
          <cell r="A1863">
            <v>4</v>
          </cell>
          <cell r="C1863" t="str">
            <v>Jam kerja efektif per-hari</v>
          </cell>
          <cell r="G1863" t="str">
            <v>Tk</v>
          </cell>
          <cell r="H1863">
            <v>7</v>
          </cell>
          <cell r="I1863" t="str">
            <v>Jam</v>
          </cell>
        </row>
        <row r="1864">
          <cell r="A1864">
            <v>5</v>
          </cell>
          <cell r="C1864" t="str">
            <v>Faktor pengembangan bahan</v>
          </cell>
          <cell r="G1864" t="str">
            <v>Fk</v>
          </cell>
          <cell r="H1864">
            <v>1.2</v>
          </cell>
          <cell r="I1864" t="str">
            <v>-</v>
          </cell>
        </row>
        <row r="1867">
          <cell r="A1867" t="str">
            <v>II.</v>
          </cell>
          <cell r="C1867" t="str">
            <v>URUTAN KERJA</v>
          </cell>
        </row>
        <row r="1869">
          <cell r="A1869">
            <v>1</v>
          </cell>
          <cell r="C1869" t="str">
            <v>Whell Loader memuat ke dalam Dump Truck</v>
          </cell>
        </row>
        <row r="1870">
          <cell r="A1870">
            <v>2</v>
          </cell>
          <cell r="C1870" t="str">
            <v>Dump Truck mengangkut material pilihan</v>
          </cell>
        </row>
        <row r="1871">
          <cell r="C1871" t="str">
            <v>ke lapangan dimana : jarak quari ke lapangan</v>
          </cell>
          <cell r="G1871" t="str">
            <v>L</v>
          </cell>
          <cell r="H1871">
            <v>10</v>
          </cell>
          <cell r="I1871" t="str">
            <v>Km</v>
          </cell>
        </row>
        <row r="1872">
          <cell r="A1872">
            <v>3</v>
          </cell>
          <cell r="C1872" t="str">
            <v>Dump Truck menuang material pilihan di lokasi rawa</v>
          </cell>
        </row>
        <row r="1873">
          <cell r="C1873" t="str">
            <v>yang telah ditetapkan mulai dari tepian rawa hingga</v>
          </cell>
        </row>
        <row r="1874">
          <cell r="C1874" t="str">
            <v>permukaan timbunan mencapai permukaan air rawa.</v>
          </cell>
        </row>
        <row r="1875">
          <cell r="A1875">
            <v>4</v>
          </cell>
          <cell r="C1875" t="str">
            <v>Sekelompok pekerja merapikan timbunan</v>
          </cell>
        </row>
        <row r="1876">
          <cell r="A1876">
            <v>5</v>
          </cell>
          <cell r="C1876" t="str">
            <v>Geotekstil atau batangan kayu (bila diperlukan)</v>
          </cell>
        </row>
        <row r="1877">
          <cell r="C1877" t="str">
            <v>dianggap telah terpasang</v>
          </cell>
        </row>
        <row r="1879">
          <cell r="A1879" t="str">
            <v>III.</v>
          </cell>
          <cell r="C1879" t="str">
            <v>PEMAKAIAN BAHAN, ALAT DAN TENAGA</v>
          </cell>
        </row>
        <row r="1880">
          <cell r="A1880" t="str">
            <v xml:space="preserve">   1.</v>
          </cell>
          <cell r="C1880" t="str">
            <v>BAHAN</v>
          </cell>
        </row>
        <row r="1881">
          <cell r="A1881" t="str">
            <v>1.a.</v>
          </cell>
          <cell r="C1881" t="str">
            <v>Bahan pilihan</v>
          </cell>
          <cell r="G1881" t="str">
            <v>(M09)</v>
          </cell>
          <cell r="H1881">
            <v>1</v>
          </cell>
          <cell r="I1881" t="str">
            <v>M3</v>
          </cell>
        </row>
        <row r="1883">
          <cell r="A1883" t="str">
            <v xml:space="preserve">   2.</v>
          </cell>
          <cell r="C1883" t="str">
            <v>ALAT</v>
          </cell>
        </row>
        <row r="1885">
          <cell r="A1885" t="str">
            <v xml:space="preserve">   2.a.</v>
          </cell>
          <cell r="C1885" t="str">
            <v>DUMP TRUCK</v>
          </cell>
          <cell r="G1885" t="str">
            <v>(E09)</v>
          </cell>
        </row>
        <row r="1886">
          <cell r="C1886" t="str">
            <v>Kapasitas bak</v>
          </cell>
          <cell r="G1886" t="str">
            <v>V</v>
          </cell>
          <cell r="H1886">
            <v>1.9444444444444444</v>
          </cell>
          <cell r="I1886" t="str">
            <v>M3</v>
          </cell>
        </row>
        <row r="1887">
          <cell r="C1887" t="str">
            <v>Faktor  efisiensi alat</v>
          </cell>
          <cell r="G1887" t="str">
            <v>Fa</v>
          </cell>
          <cell r="H1887">
            <v>0.83</v>
          </cell>
          <cell r="I1887" t="str">
            <v>-</v>
          </cell>
          <cell r="Q1887" t="str">
            <v xml:space="preserve">JUMLAH HARGA BAHAN   </v>
          </cell>
          <cell r="U1887">
            <v>25000</v>
          </cell>
        </row>
        <row r="1888">
          <cell r="C1888" t="str">
            <v>Kecepatan rata-rata bermuatan</v>
          </cell>
          <cell r="G1888" t="str">
            <v>v1</v>
          </cell>
          <cell r="H1888">
            <v>45</v>
          </cell>
          <cell r="I1888" t="str">
            <v>KM/Jam</v>
          </cell>
        </row>
        <row r="1889">
          <cell r="C1889" t="str">
            <v>Kecepatan rata-rata kosong</v>
          </cell>
          <cell r="G1889" t="str">
            <v>v2</v>
          </cell>
          <cell r="H1889">
            <v>60</v>
          </cell>
          <cell r="I1889" t="str">
            <v>KM/Jam</v>
          </cell>
          <cell r="L1889" t="str">
            <v>C.</v>
          </cell>
          <cell r="N1889" t="str">
            <v>PERALATAN</v>
          </cell>
        </row>
        <row r="1890">
          <cell r="C1890" t="str">
            <v>Waktusiklus :</v>
          </cell>
          <cell r="G1890" t="str">
            <v>Ts2</v>
          </cell>
          <cell r="L1890" t="str">
            <v>1.</v>
          </cell>
          <cell r="N1890" t="str">
            <v>Dump Truck</v>
          </cell>
          <cell r="O1890" t="str">
            <v>(E08)</v>
          </cell>
          <cell r="P1890" t="str">
            <v>Jam</v>
          </cell>
          <cell r="Q1890">
            <v>0.27194492254733216</v>
          </cell>
          <cell r="R1890">
            <v>153645.58193291764</v>
          </cell>
          <cell r="U1890">
            <v>41783.135878487068</v>
          </cell>
        </row>
        <row r="1891">
          <cell r="C1891" t="str">
            <v>-  Waktu tempuh isi   = (L : v1) x 60</v>
          </cell>
          <cell r="G1891" t="str">
            <v>T1</v>
          </cell>
          <cell r="H1891">
            <v>13.333333333333332</v>
          </cell>
          <cell r="I1891" t="str">
            <v>menit</v>
          </cell>
          <cell r="L1891" t="str">
            <v>2.</v>
          </cell>
          <cell r="N1891" t="str">
            <v>Whell  Loader</v>
          </cell>
          <cell r="O1891" t="str">
            <v>(E15)</v>
          </cell>
          <cell r="P1891" t="str">
            <v>Jam</v>
          </cell>
          <cell r="Q1891">
            <v>1.4874312063067082E-2</v>
          </cell>
          <cell r="R1891">
            <v>163808.13869490434</v>
          </cell>
          <cell r="U1891">
            <v>2436.5333734181813</v>
          </cell>
        </row>
        <row r="1892">
          <cell r="C1892" t="str">
            <v>-  Waktu tempuh kosong   = (L : v2) x 60</v>
          </cell>
          <cell r="G1892" t="str">
            <v>T2</v>
          </cell>
          <cell r="H1892">
            <v>10</v>
          </cell>
          <cell r="I1892" t="str">
            <v>menit</v>
          </cell>
          <cell r="L1892" t="str">
            <v>3.</v>
          </cell>
          <cell r="N1892" t="str">
            <v>Alat  Bantu</v>
          </cell>
          <cell r="P1892" t="str">
            <v>Ls</v>
          </cell>
          <cell r="Q1892">
            <v>1</v>
          </cell>
          <cell r="R1892">
            <v>100</v>
          </cell>
          <cell r="U1892">
            <v>100</v>
          </cell>
        </row>
        <row r="1893">
          <cell r="C1893" t="str">
            <v>- Lain-lain</v>
          </cell>
          <cell r="G1893" t="str">
            <v>T3</v>
          </cell>
          <cell r="H1893">
            <v>3</v>
          </cell>
          <cell r="I1893" t="str">
            <v>menit</v>
          </cell>
        </row>
        <row r="1894">
          <cell r="G1894" t="str">
            <v>Ts1</v>
          </cell>
          <cell r="H1894">
            <v>26.333333333333332</v>
          </cell>
          <cell r="I1894" t="str">
            <v>menit</v>
          </cell>
        </row>
        <row r="1896">
          <cell r="C1896" t="str">
            <v>Kapasitas Produksi / Jam   =</v>
          </cell>
          <cell r="E1896" t="str">
            <v>V x Fa x 60</v>
          </cell>
          <cell r="G1896" t="str">
            <v>Q1</v>
          </cell>
          <cell r="H1896">
            <v>3.6772151898734178</v>
          </cell>
          <cell r="I1896" t="str">
            <v>M3/Jam</v>
          </cell>
        </row>
        <row r="1897">
          <cell r="E1897" t="str">
            <v>Ts1</v>
          </cell>
        </row>
        <row r="1898">
          <cell r="Q1898" t="str">
            <v xml:space="preserve">JUMLAH HARGA PERALATAN   </v>
          </cell>
          <cell r="U1898">
            <v>44319.669251905252</v>
          </cell>
        </row>
        <row r="1899">
          <cell r="C1899" t="str">
            <v>Koefisien Alat / M3</v>
          </cell>
          <cell r="D1899" t="str">
            <v xml:space="preserve"> =  1  :  Q1</v>
          </cell>
          <cell r="G1899" t="str">
            <v>(E08)</v>
          </cell>
          <cell r="H1899">
            <v>0.27194492254733216</v>
          </cell>
          <cell r="I1899" t="str">
            <v>Jam</v>
          </cell>
        </row>
        <row r="1900">
          <cell r="L1900" t="str">
            <v>D.</v>
          </cell>
          <cell r="N1900" t="str">
            <v>JUMLAH HARGA TENAGA, BAHAN DAN PERALATAN  ( A + B + C )</v>
          </cell>
          <cell r="U1900">
            <v>71747.748529013697</v>
          </cell>
        </row>
        <row r="1901">
          <cell r="L1901" t="str">
            <v>E.</v>
          </cell>
          <cell r="N1901" t="str">
            <v>OVERHEAD &amp; PROFIT</v>
          </cell>
          <cell r="P1901">
            <v>10</v>
          </cell>
          <cell r="Q1901" t="str">
            <v>%  x  D</v>
          </cell>
          <cell r="U1901">
            <v>7174.7748529013697</v>
          </cell>
        </row>
        <row r="1902">
          <cell r="A1902" t="str">
            <v>2.b.</v>
          </cell>
          <cell r="C1902" t="str">
            <v>ALAT  BANTU</v>
          </cell>
          <cell r="L1902" t="str">
            <v>F.</v>
          </cell>
          <cell r="N1902" t="str">
            <v>HARGA SATUAN PEKERJAAN  ( D + E )</v>
          </cell>
          <cell r="U1902">
            <v>78922.52338191506</v>
          </cell>
        </row>
        <row r="1903">
          <cell r="C1903" t="str">
            <v>Diperlukan alat-alat bantu kecil</v>
          </cell>
          <cell r="J1903" t="str">
            <v>Lump Sump</v>
          </cell>
          <cell r="L1903" t="str">
            <v>Note: 1</v>
          </cell>
          <cell r="N1903" t="str">
            <v>SATUAN dapat berdasarkan atas jam operasi untuk Tenaga Kerja dan Peralatan, volume dan/atau ukuran</v>
          </cell>
        </row>
        <row r="1904">
          <cell r="C1904" t="str">
            <v>- Sekop    =         3   buah</v>
          </cell>
          <cell r="N1904" t="str">
            <v>berat untuk bahan-bahan.</v>
          </cell>
        </row>
        <row r="1905">
          <cell r="L1905">
            <v>2</v>
          </cell>
          <cell r="N1905" t="str">
            <v>Kuantitas satuan adalah kuantitas setiap komponen untuk menyelesaikan satu satuan pekerjaan dari nomor</v>
          </cell>
        </row>
        <row r="1906">
          <cell r="N1906" t="str">
            <v>mata pembayaran.</v>
          </cell>
        </row>
        <row r="1907">
          <cell r="L1907">
            <v>3</v>
          </cell>
          <cell r="N1907" t="str">
            <v>Biaya satuan untuk peralatan sudah termasuk bahan bakar, bahan habis dipakai dan operator.</v>
          </cell>
        </row>
        <row r="1908">
          <cell r="L1908">
            <v>4</v>
          </cell>
          <cell r="N1908" t="str">
            <v>Biaya satuan sudah termasuk pengeluaran untuk seluruh pajak yang berkaitan (tetapi tidak termasuk PPN</v>
          </cell>
        </row>
        <row r="1909">
          <cell r="N1909" t="str">
            <v>yang dibayar dari kontrak) dan biaya-biaya lainnya.</v>
          </cell>
        </row>
        <row r="1911">
          <cell r="J1911" t="str">
            <v>Berlanjut ke halaman berikut</v>
          </cell>
        </row>
        <row r="1912">
          <cell r="A1912" t="str">
            <v>ITEM PEMBAYARAN NO.</v>
          </cell>
          <cell r="D1912" t="str">
            <v>:  3.2 (4)</v>
          </cell>
          <cell r="J1912" t="str">
            <v>Analisa EI-324</v>
          </cell>
        </row>
        <row r="1913">
          <cell r="A1913" t="str">
            <v>JENIS PEKERJAAN</v>
          </cell>
          <cell r="D1913" t="str">
            <v>:  Timb. Pilihan Di Atas Tnh. Rawa</v>
          </cell>
        </row>
        <row r="1914">
          <cell r="A1914" t="str">
            <v>SATUAN PEMBAYARAN</v>
          </cell>
          <cell r="D1914" t="str">
            <v>:  M3</v>
          </cell>
          <cell r="H1914" t="str">
            <v xml:space="preserve">         URAIAN ANALISA HARGA SATUAN</v>
          </cell>
        </row>
        <row r="1915">
          <cell r="J1915" t="str">
            <v>Lanjutan</v>
          </cell>
        </row>
        <row r="1917">
          <cell r="A1917" t="str">
            <v>No.</v>
          </cell>
          <cell r="C1917" t="str">
            <v>U R A I A N</v>
          </cell>
          <cell r="G1917" t="str">
            <v>KODE</v>
          </cell>
          <cell r="H1917" t="str">
            <v>KOEF.</v>
          </cell>
          <cell r="I1917" t="str">
            <v>SATUAN</v>
          </cell>
          <cell r="J1917" t="str">
            <v>KETERANGAN</v>
          </cell>
        </row>
        <row r="1920">
          <cell r="A1920" t="str">
            <v>2.c.</v>
          </cell>
          <cell r="C1920" t="str">
            <v>WHELL  LOADER</v>
          </cell>
          <cell r="G1920" t="str">
            <v>(E15)</v>
          </cell>
        </row>
        <row r="1921">
          <cell r="C1921" t="str">
            <v>Kapasitas  Bucket</v>
          </cell>
          <cell r="G1921" t="str">
            <v>V</v>
          </cell>
          <cell r="H1921">
            <v>1.5</v>
          </cell>
          <cell r="I1921" t="str">
            <v>M3</v>
          </cell>
        </row>
        <row r="1922">
          <cell r="C1922" t="str">
            <v>Faktor Bucket</v>
          </cell>
          <cell r="G1922" t="str">
            <v>Fb</v>
          </cell>
          <cell r="H1922">
            <v>0.9</v>
          </cell>
          <cell r="I1922" t="str">
            <v>-</v>
          </cell>
        </row>
        <row r="1923">
          <cell r="C1923" t="str">
            <v>Faktor Efisiensi Alat</v>
          </cell>
          <cell r="G1923" t="str">
            <v>Fa</v>
          </cell>
          <cell r="H1923">
            <v>0.83</v>
          </cell>
          <cell r="I1923" t="str">
            <v>-</v>
          </cell>
        </row>
        <row r="1924">
          <cell r="C1924" t="str">
            <v>Waktu sklus</v>
          </cell>
          <cell r="G1924" t="str">
            <v>Ts1</v>
          </cell>
          <cell r="I1924" t="str">
            <v>menit</v>
          </cell>
        </row>
        <row r="1925">
          <cell r="C1925" t="str">
            <v>- Muat</v>
          </cell>
          <cell r="G1925" t="str">
            <v>T1</v>
          </cell>
          <cell r="H1925">
            <v>0.5</v>
          </cell>
          <cell r="I1925" t="str">
            <v>menit</v>
          </cell>
        </row>
        <row r="1926">
          <cell r="C1926" t="str">
            <v>- Lain-lain</v>
          </cell>
          <cell r="G1926" t="str">
            <v>T2</v>
          </cell>
          <cell r="H1926">
            <v>0.5</v>
          </cell>
          <cell r="I1926" t="str">
            <v>menit</v>
          </cell>
        </row>
        <row r="1927">
          <cell r="G1927" t="str">
            <v>Ts2</v>
          </cell>
          <cell r="H1927">
            <v>1</v>
          </cell>
          <cell r="I1927" t="str">
            <v>menit</v>
          </cell>
        </row>
        <row r="1929">
          <cell r="C1929" t="str">
            <v>Kapasitas Produksi / Jam =</v>
          </cell>
          <cell r="E1929" t="str">
            <v>V  x  Fb x Fa x 60</v>
          </cell>
          <cell r="G1929" t="str">
            <v>Q2</v>
          </cell>
          <cell r="H1929">
            <v>67.23</v>
          </cell>
          <cell r="I1929" t="str">
            <v>M3</v>
          </cell>
        </row>
        <row r="1930">
          <cell r="E1930" t="str">
            <v>Ts1</v>
          </cell>
        </row>
        <row r="1932">
          <cell r="C1932" t="str">
            <v>Koefisienalat / M3</v>
          </cell>
          <cell r="D1932" t="str">
            <v xml:space="preserve"> =   1 : Q2</v>
          </cell>
          <cell r="G1932" t="str">
            <v>(E15)</v>
          </cell>
          <cell r="H1932">
            <v>1.4874312063067082E-2</v>
          </cell>
          <cell r="I1932" t="str">
            <v>Jam</v>
          </cell>
        </row>
        <row r="1934">
          <cell r="A1934" t="str">
            <v xml:space="preserve">   3.</v>
          </cell>
          <cell r="C1934" t="str">
            <v>TENAGA</v>
          </cell>
        </row>
        <row r="1935">
          <cell r="C1935" t="str">
            <v>Produksi menentukan : DUMP TRUCK</v>
          </cell>
          <cell r="G1935" t="str">
            <v>Q1</v>
          </cell>
          <cell r="H1935">
            <v>3.6772151898734178</v>
          </cell>
          <cell r="I1935" t="str">
            <v>M3/Jam</v>
          </cell>
        </row>
        <row r="1936">
          <cell r="C1936" t="str">
            <v>Produksi Timbunan / hari  =  Tk x Q1</v>
          </cell>
          <cell r="G1936" t="str">
            <v>Qt</v>
          </cell>
          <cell r="H1936">
            <v>25.740506329113924</v>
          </cell>
          <cell r="I1936" t="str">
            <v>M3</v>
          </cell>
        </row>
        <row r="1937">
          <cell r="C1937" t="str">
            <v>Asumsi permukaan hamparan di permukaan rawa :</v>
          </cell>
        </row>
        <row r="1939">
          <cell r="C1939" t="str">
            <v>Kebutuhan tenaga :</v>
          </cell>
        </row>
        <row r="1940">
          <cell r="D1940" t="str">
            <v>- Pekerja</v>
          </cell>
          <cell r="G1940" t="str">
            <v>P</v>
          </cell>
          <cell r="H1940">
            <v>2</v>
          </cell>
          <cell r="I1940" t="str">
            <v>orang</v>
          </cell>
        </row>
        <row r="1941">
          <cell r="D1941" t="str">
            <v>- Mandor</v>
          </cell>
          <cell r="G1941" t="str">
            <v>M</v>
          </cell>
          <cell r="H1941">
            <v>1</v>
          </cell>
          <cell r="I1941" t="str">
            <v>orang</v>
          </cell>
        </row>
        <row r="1944">
          <cell r="C1944" t="str">
            <v>Koefisien tenaga / M3   :</v>
          </cell>
        </row>
        <row r="1945">
          <cell r="D1945" t="str">
            <v>- Pekerja</v>
          </cell>
          <cell r="E1945" t="str">
            <v>= (Tk x P) : Qt</v>
          </cell>
          <cell r="G1945" t="str">
            <v>(L01)</v>
          </cell>
          <cell r="H1945">
            <v>0.54388984509466443</v>
          </cell>
          <cell r="I1945" t="str">
            <v>Jam</v>
          </cell>
        </row>
        <row r="1946">
          <cell r="D1946" t="str">
            <v>- Mandor</v>
          </cell>
          <cell r="E1946" t="str">
            <v>= (Tk x M) : Qt</v>
          </cell>
          <cell r="G1946" t="str">
            <v>(L02)</v>
          </cell>
          <cell r="H1946">
            <v>0.27194492254733221</v>
          </cell>
          <cell r="I1946" t="str">
            <v>Jam</v>
          </cell>
        </row>
        <row r="1949">
          <cell r="A1949" t="str">
            <v>4.</v>
          </cell>
          <cell r="C1949" t="str">
            <v>HARGA DASAR SATUAN UPAH, BAHAN DAN ALAT</v>
          </cell>
        </row>
        <row r="1950">
          <cell r="C1950" t="str">
            <v>Lihat lampiran.</v>
          </cell>
        </row>
        <row r="1953">
          <cell r="A1953" t="str">
            <v>5.</v>
          </cell>
          <cell r="C1953" t="str">
            <v>ANALISA HARGA SATUAN PEKERJAAN</v>
          </cell>
        </row>
        <row r="1954">
          <cell r="C1954" t="str">
            <v>Lihat perhitungan dalam FORMULIR STANDAR UNTUK</v>
          </cell>
        </row>
        <row r="1955">
          <cell r="C1955" t="str">
            <v>PEREKEMAN ANALISA MASING-MASING HARGA</v>
          </cell>
        </row>
        <row r="1956">
          <cell r="C1956" t="str">
            <v>SATUAN.</v>
          </cell>
        </row>
        <row r="1957">
          <cell r="C1957" t="str">
            <v>Didapat Harga Satuan Pekerjaan :</v>
          </cell>
        </row>
        <row r="1959">
          <cell r="C1959" t="str">
            <v xml:space="preserve">Rp.  </v>
          </cell>
          <cell r="D1959">
            <v>78922.52338191506</v>
          </cell>
          <cell r="E1959" t="str">
            <v xml:space="preserve"> / M3</v>
          </cell>
        </row>
        <row r="1962">
          <cell r="A1962" t="str">
            <v>6.</v>
          </cell>
          <cell r="C1962" t="str">
            <v>WAKTU PELAKSANAAN YANG DIPERLUKAN</v>
          </cell>
        </row>
        <row r="1963">
          <cell r="C1963" t="str">
            <v>Masa Pelaksanaan :</v>
          </cell>
          <cell r="D1963" t="str">
            <v>. . . . . . . . . . . .</v>
          </cell>
          <cell r="E1963" t="str">
            <v>bulan</v>
          </cell>
        </row>
        <row r="1965">
          <cell r="A1965" t="str">
            <v>7.</v>
          </cell>
          <cell r="C1965" t="str">
            <v>VOLUME PEKERJAAN YANG DIPERLUKAN</v>
          </cell>
        </row>
        <row r="1966">
          <cell r="C1966" t="str">
            <v>Volume pekerjaan  :</v>
          </cell>
          <cell r="D1966">
            <v>1</v>
          </cell>
          <cell r="E1966" t="str">
            <v>M3</v>
          </cell>
        </row>
        <row r="1971">
          <cell r="T1971" t="str">
            <v>Analisa EI-331</v>
          </cell>
        </row>
        <row r="1973">
          <cell r="A1973" t="str">
            <v>ITEM PEMBAYARAN NO.</v>
          </cell>
          <cell r="D1973" t="str">
            <v>:  3.3 (1)</v>
          </cell>
          <cell r="J1973" t="str">
            <v>Analisa EI-331</v>
          </cell>
          <cell r="L1973" t="str">
            <v>FORMULIR STANDAR UNTUK</v>
          </cell>
        </row>
        <row r="1974">
          <cell r="A1974" t="str">
            <v>JENIS PEKERJAAN</v>
          </cell>
          <cell r="D1974" t="str">
            <v>:  Penyiapan Badan Jalan pada Galian</v>
          </cell>
          <cell r="L1974" t="str">
            <v>PEREKAMAN ANALISA MASING-MASING HARGA SATUAN</v>
          </cell>
        </row>
        <row r="1975">
          <cell r="A1975" t="str">
            <v>SATUAN PEMBAYARAN</v>
          </cell>
          <cell r="D1975" t="str">
            <v>:  M2</v>
          </cell>
          <cell r="F1975" t="str">
            <v>Biasa</v>
          </cell>
          <cell r="H1975" t="str">
            <v xml:space="preserve">         URAIAN ANALISA HARGA SATUAN</v>
          </cell>
          <cell r="L1975"/>
        </row>
        <row r="1978">
          <cell r="A1978" t="str">
            <v>No.</v>
          </cell>
          <cell r="C1978" t="str">
            <v>U R A I A N</v>
          </cell>
          <cell r="G1978" t="str">
            <v>KODE</v>
          </cell>
          <cell r="H1978" t="str">
            <v>KOEF.</v>
          </cell>
          <cell r="I1978" t="str">
            <v>SATUAN</v>
          </cell>
          <cell r="J1978" t="str">
            <v>KETERANGAN</v>
          </cell>
          <cell r="L1978" t="str">
            <v>PROYEK</v>
          </cell>
          <cell r="O1978" t="str">
            <v>:</v>
          </cell>
        </row>
        <row r="1979">
          <cell r="L1979" t="str">
            <v>No. PAKET KONTRAK</v>
          </cell>
          <cell r="O1979" t="str">
            <v>:</v>
          </cell>
        </row>
        <row r="1980">
          <cell r="L1980" t="str">
            <v>NAMA PAKET</v>
          </cell>
          <cell r="O1980" t="str">
            <v>:</v>
          </cell>
        </row>
        <row r="1981">
          <cell r="A1981" t="str">
            <v>I.</v>
          </cell>
          <cell r="C1981" t="str">
            <v>ASUMSI</v>
          </cell>
          <cell r="L1981" t="str">
            <v>PROP / KAB / KODYA</v>
          </cell>
          <cell r="O1981" t="str">
            <v>:</v>
          </cell>
        </row>
        <row r="1982">
          <cell r="A1982">
            <v>1</v>
          </cell>
          <cell r="C1982" t="str">
            <v>Pekerjaan dilaksanakan hanya pada tanah  galian</v>
          </cell>
          <cell r="L1982" t="str">
            <v>ITEM PEMBAYARAN NO.</v>
          </cell>
          <cell r="O1982" t="str">
            <v>:  3.3 (1)</v>
          </cell>
          <cell r="R1982" t="str">
            <v>PERKIRAAN VOL. PEK.</v>
          </cell>
          <cell r="T1982" t="str">
            <v>:</v>
          </cell>
          <cell r="U1982">
            <v>1</v>
          </cell>
        </row>
        <row r="1983">
          <cell r="A1983">
            <v>2</v>
          </cell>
          <cell r="C1983" t="str">
            <v>Pekerjaan dilakukan secara mekanis</v>
          </cell>
          <cell r="L1983" t="str">
            <v>JENIS PEKERJAAN</v>
          </cell>
          <cell r="O1983" t="str">
            <v>:  Penyiapan Badan Jalan pada Galian</v>
          </cell>
          <cell r="R1983" t="str">
            <v>TOTAL HARGA (Rp.)</v>
          </cell>
          <cell r="T1983" t="str">
            <v>:</v>
          </cell>
          <cell r="U1983">
            <v>809086.35646871035</v>
          </cell>
        </row>
        <row r="1984">
          <cell r="A1984">
            <v>3</v>
          </cell>
          <cell r="C1984" t="str">
            <v>Lokasi pekerjaan : sepanjang jalan</v>
          </cell>
          <cell r="L1984" t="str">
            <v>SATUAN PEMBAYARAN</v>
          </cell>
          <cell r="O1984" t="str">
            <v>:  M2</v>
          </cell>
          <cell r="Q1984" t="str">
            <v>Biasa</v>
          </cell>
          <cell r="R1984" t="str">
            <v>% THD. BIAYA PROYEK</v>
          </cell>
          <cell r="T1984" t="str">
            <v>:</v>
          </cell>
          <cell r="U1984" t="e">
            <v>#DIV/0!</v>
          </cell>
        </row>
        <row r="1985">
          <cell r="A1985">
            <v>4</v>
          </cell>
          <cell r="C1985" t="str">
            <v>Kondisi Jalan   : jelek / belum padat</v>
          </cell>
        </row>
        <row r="1986">
          <cell r="A1986">
            <v>5</v>
          </cell>
          <cell r="C1986" t="str">
            <v>Jam kerja efektif per-hari</v>
          </cell>
          <cell r="G1986" t="str">
            <v>Tk</v>
          </cell>
          <cell r="H1986">
            <v>7</v>
          </cell>
          <cell r="I1986" t="str">
            <v>Jam</v>
          </cell>
        </row>
        <row r="1987">
          <cell r="Q1987" t="str">
            <v>PERKIRAAN</v>
          </cell>
          <cell r="R1987" t="str">
            <v>HARGA</v>
          </cell>
          <cell r="S1987" t="str">
            <v>JUMLAH</v>
          </cell>
        </row>
        <row r="1988">
          <cell r="L1988" t="str">
            <v>NO.</v>
          </cell>
          <cell r="N1988" t="str">
            <v>KOMPONEN</v>
          </cell>
          <cell r="P1988" t="str">
            <v>SATUAN</v>
          </cell>
          <cell r="Q1988" t="str">
            <v>KUANTITAS</v>
          </cell>
          <cell r="R1988" t="str">
            <v>SATUAN</v>
          </cell>
          <cell r="S1988" t="str">
            <v>HARGA</v>
          </cell>
        </row>
        <row r="1989">
          <cell r="A1989" t="str">
            <v>II.</v>
          </cell>
          <cell r="C1989" t="str">
            <v>URUTAN KERJA</v>
          </cell>
          <cell r="R1989" t="str">
            <v>(Rp.)</v>
          </cell>
          <cell r="S1989" t="str">
            <v>(Rp.)</v>
          </cell>
        </row>
        <row r="1990">
          <cell r="A1990">
            <v>1</v>
          </cell>
          <cell r="C1990" t="str">
            <v>Motor Grader meratakan permukaan hasil galian</v>
          </cell>
        </row>
        <row r="1991">
          <cell r="A1991">
            <v>2</v>
          </cell>
          <cell r="C1991" t="str">
            <v>Vibro Roller memadatkan permukaan yang telah</v>
          </cell>
        </row>
        <row r="1992">
          <cell r="C1992" t="str">
            <v>dipotong/diratakan oleh Motor Grader</v>
          </cell>
          <cell r="L1992" t="str">
            <v>A.</v>
          </cell>
          <cell r="N1992" t="str">
            <v>TENAGA</v>
          </cell>
        </row>
        <row r="1993">
          <cell r="A1993">
            <v>3</v>
          </cell>
          <cell r="C1993" t="str">
            <v>Sekelompok pekerja akan membantu meratakan</v>
          </cell>
        </row>
        <row r="1994">
          <cell r="C1994" t="str">
            <v>badan jalan dengan alat bantu</v>
          </cell>
          <cell r="L1994" t="str">
            <v>1.</v>
          </cell>
          <cell r="N1994" t="str">
            <v>Pekerja</v>
          </cell>
          <cell r="O1994" t="str">
            <v>(L01)</v>
          </cell>
          <cell r="P1994" t="str">
            <v>jam</v>
          </cell>
          <cell r="Q1994">
            <v>1.6064257028112448E-2</v>
          </cell>
          <cell r="R1994">
            <v>2857.14</v>
          </cell>
          <cell r="U1994">
            <v>45.897831325301198</v>
          </cell>
        </row>
        <row r="1995">
          <cell r="L1995" t="str">
            <v>2.</v>
          </cell>
          <cell r="N1995" t="str">
            <v>Mandor</v>
          </cell>
          <cell r="O1995" t="str">
            <v>(L02)</v>
          </cell>
          <cell r="P1995" t="str">
            <v>jam</v>
          </cell>
          <cell r="Q1995">
            <v>4.0160642570281121E-3</v>
          </cell>
          <cell r="R1995">
            <v>3214.29</v>
          </cell>
          <cell r="U1995">
            <v>12.90879518072289</v>
          </cell>
        </row>
        <row r="1998">
          <cell r="Q1998" t="str">
            <v xml:space="preserve">JUMLAH HARGA TENAGA   </v>
          </cell>
          <cell r="U1998">
            <v>58.806626506024088</v>
          </cell>
        </row>
        <row r="2000">
          <cell r="L2000" t="str">
            <v>B.</v>
          </cell>
          <cell r="N2000" t="str">
            <v>BAHAN</v>
          </cell>
        </row>
        <row r="2001">
          <cell r="A2001" t="str">
            <v>III.</v>
          </cell>
          <cell r="C2001" t="str">
            <v>PEMAKAIAN BAHAN, ALAT DAN TENAGA</v>
          </cell>
        </row>
        <row r="2002">
          <cell r="A2002" t="str">
            <v xml:space="preserve">   1.</v>
          </cell>
          <cell r="C2002" t="str">
            <v>BAHAN</v>
          </cell>
        </row>
        <row r="2003">
          <cell r="C2003" t="str">
            <v>Tidak diperlukan bahan / material</v>
          </cell>
        </row>
        <row r="2005">
          <cell r="A2005" t="str">
            <v xml:space="preserve">   2.</v>
          </cell>
          <cell r="C2005" t="str">
            <v>ALAT</v>
          </cell>
        </row>
        <row r="2006">
          <cell r="A2006" t="str">
            <v>2.a.</v>
          </cell>
          <cell r="C2006" t="str">
            <v>MOTOR GRADER</v>
          </cell>
          <cell r="G2006" t="str">
            <v>(E13)</v>
          </cell>
        </row>
        <row r="2007">
          <cell r="C2007" t="str">
            <v>Panjang operasi grader sekali jalan</v>
          </cell>
          <cell r="G2007" t="str">
            <v>Lh</v>
          </cell>
          <cell r="H2007">
            <v>50</v>
          </cell>
          <cell r="I2007" t="str">
            <v>M</v>
          </cell>
        </row>
        <row r="2008">
          <cell r="C2008" t="str">
            <v>Lebar Efektif kerja Blade</v>
          </cell>
          <cell r="G2008" t="str">
            <v>b</v>
          </cell>
          <cell r="H2008">
            <v>2.4</v>
          </cell>
          <cell r="I2008" t="str">
            <v>M</v>
          </cell>
        </row>
        <row r="2009">
          <cell r="C2009" t="str">
            <v>Faktor Efisiensi Alat</v>
          </cell>
          <cell r="G2009" t="str">
            <v>Fa</v>
          </cell>
          <cell r="H2009">
            <v>0.83</v>
          </cell>
          <cell r="I2009" t="str">
            <v>-</v>
          </cell>
        </row>
        <row r="2010">
          <cell r="C2010" t="str">
            <v>Kecepatan rata-rata alat</v>
          </cell>
          <cell r="G2010" t="str">
            <v>v</v>
          </cell>
          <cell r="H2010">
            <v>2</v>
          </cell>
          <cell r="I2010" t="str">
            <v>Km / Jam</v>
          </cell>
        </row>
        <row r="2011">
          <cell r="C2011" t="str">
            <v>Jumlah lintasan</v>
          </cell>
          <cell r="G2011" t="str">
            <v>n</v>
          </cell>
          <cell r="H2011">
            <v>6</v>
          </cell>
          <cell r="I2011" t="str">
            <v>lintasan</v>
          </cell>
        </row>
        <row r="2012">
          <cell r="C2012" t="str">
            <v>Waktu siklus</v>
          </cell>
          <cell r="G2012" t="str">
            <v>Ts1</v>
          </cell>
        </row>
        <row r="2013">
          <cell r="C2013" t="str">
            <v>- Perataan 1 kali lintasan    = Lh : (v x 1000) x 60</v>
          </cell>
          <cell r="G2013" t="str">
            <v>T1</v>
          </cell>
          <cell r="H2013">
            <v>1.5</v>
          </cell>
          <cell r="I2013" t="str">
            <v>menit</v>
          </cell>
        </row>
        <row r="2014">
          <cell r="C2014" t="str">
            <v>- Lain-lain</v>
          </cell>
          <cell r="G2014" t="str">
            <v>T2</v>
          </cell>
          <cell r="H2014">
            <v>1</v>
          </cell>
          <cell r="I2014" t="str">
            <v>menit</v>
          </cell>
        </row>
        <row r="2015">
          <cell r="G2015" t="str">
            <v>Ts1</v>
          </cell>
          <cell r="H2015">
            <v>2.5</v>
          </cell>
          <cell r="I2015" t="str">
            <v>menit</v>
          </cell>
        </row>
        <row r="2017">
          <cell r="C2017" t="str">
            <v>Kapasitas Produksi / Jam   =</v>
          </cell>
          <cell r="E2017" t="str">
            <v>Lh x b x Fa x 60</v>
          </cell>
          <cell r="G2017" t="str">
            <v>Q1</v>
          </cell>
          <cell r="H2017">
            <v>398.4</v>
          </cell>
          <cell r="I2017" t="str">
            <v>M2</v>
          </cell>
        </row>
        <row r="2018">
          <cell r="E2018" t="str">
            <v xml:space="preserve">      n x Ts</v>
          </cell>
        </row>
        <row r="2020">
          <cell r="C2020" t="str">
            <v>Koefisien Alat / m2</v>
          </cell>
          <cell r="D2020" t="str">
            <v xml:space="preserve"> =  1  :  Q1</v>
          </cell>
          <cell r="G2020" t="str">
            <v>(E13)</v>
          </cell>
          <cell r="H2020">
            <v>2.5100401606425703E-3</v>
          </cell>
          <cell r="I2020" t="str">
            <v>Jam</v>
          </cell>
        </row>
        <row r="2022">
          <cell r="A2022" t="str">
            <v>2.b.</v>
          </cell>
          <cell r="C2022" t="str">
            <v>VIBRATOR ROLLER</v>
          </cell>
          <cell r="G2022" t="str">
            <v>(E19)</v>
          </cell>
        </row>
        <row r="2023">
          <cell r="C2023" t="str">
            <v>Kecepatan rata-rata alat</v>
          </cell>
          <cell r="G2023" t="str">
            <v>v</v>
          </cell>
          <cell r="H2023">
            <v>2</v>
          </cell>
          <cell r="I2023" t="str">
            <v>Km / jam</v>
          </cell>
        </row>
        <row r="2024">
          <cell r="C2024" t="str">
            <v>Lebar efektif pemadatan</v>
          </cell>
          <cell r="G2024" t="str">
            <v>b</v>
          </cell>
          <cell r="H2024">
            <v>1.2</v>
          </cell>
          <cell r="I2024" t="str">
            <v>M</v>
          </cell>
        </row>
        <row r="2025">
          <cell r="C2025" t="str">
            <v>Jumlah lintasan</v>
          </cell>
          <cell r="G2025" t="str">
            <v>n</v>
          </cell>
          <cell r="H2025">
            <v>8</v>
          </cell>
          <cell r="I2025" t="str">
            <v>lintasan</v>
          </cell>
        </row>
        <row r="2026">
          <cell r="C2026" t="str">
            <v>Faktor efisiensi alat</v>
          </cell>
          <cell r="G2026" t="str">
            <v>Fa</v>
          </cell>
          <cell r="H2026">
            <v>0.83</v>
          </cell>
          <cell r="I2026" t="str">
            <v>-</v>
          </cell>
        </row>
        <row r="2028">
          <cell r="C2028" t="str">
            <v>Kapasitas Produksi / Jam   =</v>
          </cell>
          <cell r="E2028" t="str">
            <v>(v x 1000) x b x Fa</v>
          </cell>
          <cell r="G2028" t="str">
            <v>Q2</v>
          </cell>
          <cell r="H2028">
            <v>249</v>
          </cell>
          <cell r="I2028" t="str">
            <v>M2</v>
          </cell>
        </row>
        <row r="2029">
          <cell r="E2029" t="str">
            <v>n</v>
          </cell>
        </row>
        <row r="2031">
          <cell r="C2031" t="str">
            <v>Koefisien Alat / m2</v>
          </cell>
          <cell r="D2031" t="str">
            <v xml:space="preserve"> =  1  :  Q2</v>
          </cell>
          <cell r="G2031" t="str">
            <v>(E19)</v>
          </cell>
          <cell r="H2031">
            <v>4.0160642570281121E-3</v>
          </cell>
          <cell r="I2031" t="str">
            <v>Jam</v>
          </cell>
        </row>
        <row r="2033">
          <cell r="J2033" t="str">
            <v>Berlanjut ke halaman berikut</v>
          </cell>
        </row>
        <row r="2034">
          <cell r="A2034" t="str">
            <v>ITEM PEMBAYARAN NO.</v>
          </cell>
          <cell r="D2034" t="str">
            <v>:  3.3 (1)</v>
          </cell>
          <cell r="J2034" t="str">
            <v>Analisa EI-331</v>
          </cell>
        </row>
        <row r="2035">
          <cell r="A2035" t="str">
            <v>JENIS PEKERJAAN</v>
          </cell>
          <cell r="D2035" t="str">
            <v>:  Penyiapan Badan Jalan pada Galian</v>
          </cell>
        </row>
        <row r="2036">
          <cell r="A2036" t="str">
            <v>SATUAN PEMBAYARAN</v>
          </cell>
          <cell r="D2036" t="str">
            <v>:  M2</v>
          </cell>
          <cell r="H2036" t="str">
            <v xml:space="preserve">         URAIAN ANALISA HARGA SATUAN</v>
          </cell>
        </row>
        <row r="2037">
          <cell r="J2037" t="str">
            <v>Lanjutan</v>
          </cell>
        </row>
        <row r="2039">
          <cell r="A2039" t="str">
            <v>No.</v>
          </cell>
          <cell r="C2039" t="str">
            <v>U R A I A N</v>
          </cell>
          <cell r="G2039" t="str">
            <v>KODE</v>
          </cell>
          <cell r="H2039" t="str">
            <v>KOEF.</v>
          </cell>
          <cell r="I2039" t="str">
            <v>SATUAN</v>
          </cell>
          <cell r="J2039" t="str">
            <v>KETERANGAN</v>
          </cell>
        </row>
        <row r="2042">
          <cell r="A2042" t="str">
            <v>2.c.</v>
          </cell>
          <cell r="C2042" t="str">
            <v>WATER TANK TRUCK</v>
          </cell>
          <cell r="G2042" t="str">
            <v>(E23)</v>
          </cell>
        </row>
        <row r="2043">
          <cell r="C2043" t="str">
            <v>Volume tangki air</v>
          </cell>
          <cell r="G2043" t="str">
            <v>V</v>
          </cell>
          <cell r="H2043">
            <v>4</v>
          </cell>
          <cell r="I2043" t="str">
            <v>M3</v>
          </cell>
        </row>
        <row r="2044">
          <cell r="C2044" t="str">
            <v>Kebutuhan air / M2 permukaan padat</v>
          </cell>
          <cell r="G2044" t="str">
            <v>Wc</v>
          </cell>
          <cell r="H2044">
            <v>0.01</v>
          </cell>
          <cell r="I2044" t="str">
            <v>M3</v>
          </cell>
        </row>
        <row r="2045">
          <cell r="C2045" t="str">
            <v>Pengisian Tangki / jam</v>
          </cell>
          <cell r="G2045" t="str">
            <v>n</v>
          </cell>
          <cell r="H2045">
            <v>1</v>
          </cell>
          <cell r="I2045" t="str">
            <v>kali</v>
          </cell>
        </row>
        <row r="2046">
          <cell r="C2046" t="str">
            <v>Faktor efisiensi alat</v>
          </cell>
          <cell r="G2046" t="str">
            <v>Fa</v>
          </cell>
          <cell r="H2046">
            <v>0.83</v>
          </cell>
          <cell r="I2046" t="str">
            <v>-</v>
          </cell>
        </row>
        <row r="2048">
          <cell r="C2048" t="str">
            <v>Kapasitas Produksi / Jam   =</v>
          </cell>
          <cell r="E2048" t="str">
            <v>V  x  n x Fa</v>
          </cell>
          <cell r="G2048" t="str">
            <v>Q3</v>
          </cell>
          <cell r="H2048">
            <v>332</v>
          </cell>
          <cell r="I2048" t="str">
            <v>M2</v>
          </cell>
        </row>
        <row r="2049">
          <cell r="E2049" t="str">
            <v xml:space="preserve">     Wc</v>
          </cell>
        </row>
        <row r="2051">
          <cell r="C2051" t="str">
            <v>Koefisien Alat / m2</v>
          </cell>
          <cell r="D2051" t="str">
            <v xml:space="preserve"> =  1  :  Q3</v>
          </cell>
          <cell r="G2051" t="str">
            <v>(E23)</v>
          </cell>
          <cell r="H2051">
            <v>3.0120481927710845E-3</v>
          </cell>
          <cell r="I2051" t="str">
            <v>Jam</v>
          </cell>
        </row>
        <row r="2054">
          <cell r="A2054" t="str">
            <v>2.d.</v>
          </cell>
          <cell r="C2054" t="str">
            <v>ALAT  BANTU</v>
          </cell>
        </row>
        <row r="2055">
          <cell r="C2055" t="str">
            <v>Diperlukan alat-alat bantu kecil</v>
          </cell>
          <cell r="J2055" t="str">
            <v>Lump Sum</v>
          </cell>
        </row>
        <row r="2056">
          <cell r="C2056" t="str">
            <v>- Sekop    =         3   buah</v>
          </cell>
        </row>
        <row r="2059">
          <cell r="A2059" t="str">
            <v xml:space="preserve">   3.</v>
          </cell>
          <cell r="C2059" t="str">
            <v>TENAGA</v>
          </cell>
        </row>
        <row r="2060">
          <cell r="C2060" t="str">
            <v>Produksi menentukan : VIBRATORY  ROLLER</v>
          </cell>
          <cell r="G2060" t="str">
            <v>Q2</v>
          </cell>
          <cell r="H2060">
            <v>249</v>
          </cell>
          <cell r="I2060" t="str">
            <v>M2/Jam</v>
          </cell>
        </row>
        <row r="2061">
          <cell r="C2061" t="str">
            <v>Produksi Pekerjaan / hari  =  Tk x Q1</v>
          </cell>
          <cell r="G2061" t="str">
            <v>Qt</v>
          </cell>
          <cell r="H2061">
            <v>1743</v>
          </cell>
          <cell r="I2061" t="str">
            <v>M2</v>
          </cell>
        </row>
        <row r="2062">
          <cell r="C2062" t="str">
            <v>Kebutuhan tenaga :</v>
          </cell>
        </row>
        <row r="2063">
          <cell r="D2063" t="str">
            <v>- Pekerja</v>
          </cell>
          <cell r="G2063" t="str">
            <v>P</v>
          </cell>
          <cell r="H2063">
            <v>4</v>
          </cell>
          <cell r="I2063" t="str">
            <v>orang</v>
          </cell>
        </row>
        <row r="2064">
          <cell r="D2064" t="str">
            <v>- Mandor</v>
          </cell>
          <cell r="G2064" t="str">
            <v>M</v>
          </cell>
          <cell r="H2064">
            <v>1</v>
          </cell>
          <cell r="I2064" t="str">
            <v>orang</v>
          </cell>
        </row>
        <row r="2067">
          <cell r="C2067" t="str">
            <v>Koefisien tenaga / M2</v>
          </cell>
        </row>
        <row r="2068">
          <cell r="D2068" t="str">
            <v>- Pekerja</v>
          </cell>
          <cell r="E2068" t="str">
            <v>= (Tk x P) : Qt</v>
          </cell>
          <cell r="G2068" t="str">
            <v>(L01)</v>
          </cell>
          <cell r="H2068">
            <v>1.6064257028112448E-2</v>
          </cell>
          <cell r="I2068" t="str">
            <v>Jam</v>
          </cell>
        </row>
        <row r="2069">
          <cell r="D2069" t="str">
            <v>- Mandor</v>
          </cell>
          <cell r="E2069" t="str">
            <v>= (Tk x M) : Qt</v>
          </cell>
          <cell r="G2069" t="str">
            <v>(L02)</v>
          </cell>
          <cell r="H2069">
            <v>4.0160642570281121E-3</v>
          </cell>
          <cell r="I2069" t="str">
            <v>Jam</v>
          </cell>
        </row>
        <row r="2072">
          <cell r="A2072" t="str">
            <v>4.</v>
          </cell>
          <cell r="C2072" t="str">
            <v>HARGA DASAR SATUAN UPAH, BAHAN DAN ALAT</v>
          </cell>
        </row>
        <row r="2073">
          <cell r="C2073" t="str">
            <v>Lihat lampiran.</v>
          </cell>
        </row>
        <row r="2076">
          <cell r="A2076" t="str">
            <v>5.</v>
          </cell>
          <cell r="C2076" t="str">
            <v>ANALISA HARGA SATUAN PEKERJAAN</v>
          </cell>
        </row>
        <row r="2077">
          <cell r="C2077" t="str">
            <v>Lihat perhitungan dalam FORMULIR STANDAR UNTUK</v>
          </cell>
        </row>
        <row r="2078">
          <cell r="C2078" t="str">
            <v>PEREKEMAN ANALISA MASING-MASING HARGA</v>
          </cell>
        </row>
        <row r="2079">
          <cell r="C2079" t="str">
            <v>SATUAN.</v>
          </cell>
        </row>
        <row r="2080">
          <cell r="C2080" t="str">
            <v>Didapat Harga Satuan Pekerjaan :</v>
          </cell>
        </row>
        <row r="2082">
          <cell r="C2082" t="str">
            <v xml:space="preserve">Rp.  </v>
          </cell>
          <cell r="D2082">
            <v>1891.5348272711353</v>
          </cell>
          <cell r="E2082" t="str">
            <v xml:space="preserve"> / M2</v>
          </cell>
        </row>
        <row r="2085">
          <cell r="A2085" t="str">
            <v>6.</v>
          </cell>
          <cell r="C2085" t="str">
            <v>WAKTU PELAKSANAAN YANG DIPERLUKAN</v>
          </cell>
        </row>
        <row r="2086">
          <cell r="C2086" t="str">
            <v>Masa Pelaksanaan :</v>
          </cell>
          <cell r="D2086" t="str">
            <v>. . . . . . . . . . . .</v>
          </cell>
          <cell r="E2086" t="str">
            <v>bulan</v>
          </cell>
        </row>
        <row r="2088">
          <cell r="A2088" t="str">
            <v>7.</v>
          </cell>
          <cell r="C2088" t="str">
            <v>VOLUME PEKERJAAN YANG DIPERLUKAN</v>
          </cell>
        </row>
        <row r="2089">
          <cell r="C2089" t="str">
            <v>Volume pekerjaan  :</v>
          </cell>
          <cell r="D2089">
            <v>1</v>
          </cell>
          <cell r="E2089" t="str">
            <v>M2</v>
          </cell>
        </row>
        <row r="2094">
          <cell r="A2094" t="str">
            <v>ITEM PEMBAYARAN NO.</v>
          </cell>
          <cell r="D2094" t="str">
            <v>:  3.1.(7)</v>
          </cell>
          <cell r="J2094" t="str">
            <v>Analisa EI-312</v>
          </cell>
        </row>
        <row r="2095">
          <cell r="A2095" t="str">
            <v>JENIS PEKERJAAN</v>
          </cell>
          <cell r="D2095" t="str">
            <v>:  Pembongk Perk Beraspal dg Cold Milling Machine</v>
          </cell>
        </row>
        <row r="2096">
          <cell r="A2096" t="str">
            <v>SATUAN PEMBAYARAN</v>
          </cell>
          <cell r="D2096" t="str">
            <v>:  M3</v>
          </cell>
          <cell r="H2096" t="str">
            <v xml:space="preserve">         URAIAN ANALISA HARGA SATUAN</v>
          </cell>
        </row>
        <row r="2099">
          <cell r="A2099" t="str">
            <v>No.</v>
          </cell>
          <cell r="C2099" t="str">
            <v>U R A I A N</v>
          </cell>
          <cell r="G2099" t="str">
            <v>KODE</v>
          </cell>
          <cell r="H2099" t="str">
            <v>KOEF.</v>
          </cell>
          <cell r="I2099" t="str">
            <v>SATUAN</v>
          </cell>
          <cell r="J2099" t="str">
            <v>KETERANGAN</v>
          </cell>
        </row>
        <row r="2102">
          <cell r="A2102" t="str">
            <v>I.</v>
          </cell>
          <cell r="C2102" t="str">
            <v>ASUMSI</v>
          </cell>
        </row>
        <row r="2103">
          <cell r="A2103">
            <v>1</v>
          </cell>
          <cell r="C2103" t="str">
            <v>Pekerjaan dilakukan secara mekanik</v>
          </cell>
        </row>
        <row r="2104">
          <cell r="A2104">
            <v>2</v>
          </cell>
          <cell r="C2104" t="str">
            <v>Lokasi pekerjaan : sepanjang jalan</v>
          </cell>
        </row>
        <row r="2105">
          <cell r="A2105">
            <v>3</v>
          </cell>
          <cell r="C2105" t="str">
            <v>Kondisi Jalan   :  sedang / baik</v>
          </cell>
        </row>
        <row r="2106">
          <cell r="A2106">
            <v>4</v>
          </cell>
          <cell r="C2106" t="str">
            <v>Jam kerja efektif per-hari</v>
          </cell>
          <cell r="G2106" t="str">
            <v>Tk</v>
          </cell>
          <cell r="H2106">
            <v>7</v>
          </cell>
          <cell r="I2106" t="str">
            <v>Jam</v>
          </cell>
        </row>
        <row r="2107">
          <cell r="A2107">
            <v>5</v>
          </cell>
          <cell r="C2107" t="str">
            <v>Faktor pengembangan bahan</v>
          </cell>
          <cell r="G2107" t="str">
            <v>Fk</v>
          </cell>
          <cell r="H2107">
            <v>1.24</v>
          </cell>
          <cell r="I2107" t="str">
            <v>-</v>
          </cell>
        </row>
        <row r="2110">
          <cell r="A2110" t="str">
            <v>II.</v>
          </cell>
          <cell r="C2110" t="str">
            <v>URUTAN KERJA</v>
          </cell>
        </row>
        <row r="2111">
          <cell r="A2111">
            <v>1</v>
          </cell>
          <cell r="C2111" t="str">
            <v>Aspal yg dikeruk umumnya berada di badan jalan</v>
          </cell>
        </row>
        <row r="2112">
          <cell r="A2112">
            <v>2</v>
          </cell>
          <cell r="C2112" t="str">
            <v xml:space="preserve">Pengerukan dilakukan dengan Cold Milling </v>
          </cell>
        </row>
        <row r="2113">
          <cell r="C2113" t="str">
            <v xml:space="preserve">dimuat ke dlm Truk </v>
          </cell>
        </row>
        <row r="2114">
          <cell r="A2114">
            <v>3</v>
          </cell>
          <cell r="C2114" t="str">
            <v>Dump Truck membuang material hasil galian keluar</v>
          </cell>
        </row>
        <row r="2115">
          <cell r="C2115" t="str">
            <v>lokasi jalan sejauh :</v>
          </cell>
          <cell r="G2115" t="str">
            <v>L</v>
          </cell>
          <cell r="H2115">
            <v>5</v>
          </cell>
          <cell r="I2115" t="str">
            <v>Km</v>
          </cell>
        </row>
        <row r="2119">
          <cell r="A2119" t="str">
            <v>III.</v>
          </cell>
          <cell r="C2119" t="str">
            <v>PEMAKAIAN BAHAN, ALAT DAN TENAGA</v>
          </cell>
        </row>
        <row r="2121">
          <cell r="A2121" t="str">
            <v xml:space="preserve">   1.</v>
          </cell>
          <cell r="C2121" t="str">
            <v>BAHAN</v>
          </cell>
        </row>
        <row r="2122">
          <cell r="C2122" t="str">
            <v>Tidak ada bahan yang diperlukan</v>
          </cell>
        </row>
        <row r="2125">
          <cell r="A2125" t="str">
            <v xml:space="preserve">   2.</v>
          </cell>
          <cell r="C2125" t="str">
            <v>ALAT</v>
          </cell>
        </row>
        <row r="2126">
          <cell r="A2126" t="str">
            <v xml:space="preserve">   2.a.</v>
          </cell>
          <cell r="C2126" t="str">
            <v>COLD MILLING</v>
          </cell>
        </row>
        <row r="2127">
          <cell r="C2127" t="str">
            <v xml:space="preserve">Produksi teoritis per jam </v>
          </cell>
          <cell r="G2127" t="str">
            <v>q</v>
          </cell>
          <cell r="H2127">
            <v>300</v>
          </cell>
          <cell r="I2127" t="str">
            <v>m</v>
          </cell>
        </row>
        <row r="2128">
          <cell r="C2128" t="str">
            <v>Kapasitas lebar galian</v>
          </cell>
          <cell r="G2128" t="str">
            <v>b</v>
          </cell>
          <cell r="H2128">
            <v>1000</v>
          </cell>
          <cell r="I2128" t="str">
            <v>m</v>
          </cell>
        </row>
        <row r="2129">
          <cell r="C2129" t="str">
            <v>tebal galian</v>
          </cell>
          <cell r="G2129" t="str">
            <v>t</v>
          </cell>
          <cell r="H2129">
            <v>0.15</v>
          </cell>
          <cell r="I2129" t="str">
            <v>m</v>
          </cell>
        </row>
        <row r="2130">
          <cell r="C2130" t="str">
            <v>kecepatan</v>
          </cell>
          <cell r="G2130" t="str">
            <v>v</v>
          </cell>
          <cell r="H2130">
            <v>5</v>
          </cell>
          <cell r="I2130" t="str">
            <v>m/menit</v>
          </cell>
        </row>
        <row r="2131">
          <cell r="C2131" t="str">
            <v>Faktor effesiensi kerja</v>
          </cell>
          <cell r="G2131" t="str">
            <v>Fa</v>
          </cell>
          <cell r="H2131">
            <v>0.6</v>
          </cell>
          <cell r="J2131" t="str">
            <v>grafik cold</v>
          </cell>
          <cell r="Q2131" t="str">
            <v xml:space="preserve">JUMLAH HARGA BAHAN   </v>
          </cell>
          <cell r="U2131">
            <v>0</v>
          </cell>
        </row>
        <row r="2132">
          <cell r="J2132" t="str">
            <v>miling</v>
          </cell>
        </row>
        <row r="2133">
          <cell r="C2133" t="str">
            <v>Kapasitas prod/jam =</v>
          </cell>
          <cell r="E2133" t="str">
            <v>Fa x q x t x Fk</v>
          </cell>
          <cell r="G2133" t="str">
            <v>Q1</v>
          </cell>
          <cell r="H2133">
            <v>33.479999999999997</v>
          </cell>
          <cell r="I2133" t="str">
            <v>M3</v>
          </cell>
          <cell r="L2133" t="str">
            <v>C.</v>
          </cell>
          <cell r="N2133" t="str">
            <v>PERALATAN</v>
          </cell>
        </row>
        <row r="2134">
          <cell r="L2134" t="str">
            <v>1.</v>
          </cell>
          <cell r="N2134" t="str">
            <v>Cold Milling</v>
          </cell>
          <cell r="P2134" t="str">
            <v>Jam</v>
          </cell>
          <cell r="Q2134">
            <v>2.9868578255675033E-2</v>
          </cell>
          <cell r="R2134">
            <v>1163221.6447452162</v>
          </cell>
          <cell r="U2134">
            <v>34743.776724767515</v>
          </cell>
        </row>
        <row r="2135">
          <cell r="C2135" t="str">
            <v>Koefisien Alat / m3</v>
          </cell>
          <cell r="D2135" t="str">
            <v xml:space="preserve"> =  1  :  Q1</v>
          </cell>
          <cell r="H2135">
            <v>2.9868578255675033E-2</v>
          </cell>
          <cell r="I2135" t="str">
            <v>Jam</v>
          </cell>
          <cell r="L2135">
            <v>2</v>
          </cell>
          <cell r="N2135" t="str">
            <v>Dump Truck</v>
          </cell>
          <cell r="O2135" t="str">
            <v>(E08)</v>
          </cell>
          <cell r="P2135" t="str">
            <v>Jam</v>
          </cell>
          <cell r="Q2135">
            <v>0.12969656403391344</v>
          </cell>
          <cell r="R2135">
            <v>153645.58193291764</v>
          </cell>
          <cell r="U2135">
            <v>19927.304055690547</v>
          </cell>
        </row>
        <row r="2138">
          <cell r="A2138" t="str">
            <v xml:space="preserve">   2.b.</v>
          </cell>
          <cell r="C2138" t="str">
            <v>DUMP TRUCK</v>
          </cell>
          <cell r="G2138" t="str">
            <v>(E08)</v>
          </cell>
        </row>
        <row r="2139">
          <cell r="C2139" t="str">
            <v>Kapasitas bak</v>
          </cell>
          <cell r="G2139" t="str">
            <v>V</v>
          </cell>
          <cell r="H2139">
            <v>4</v>
          </cell>
          <cell r="I2139" t="str">
            <v>M3</v>
          </cell>
        </row>
        <row r="2140">
          <cell r="C2140" t="str">
            <v>Faktor  efisiensi alat</v>
          </cell>
          <cell r="G2140" t="str">
            <v>Fa</v>
          </cell>
          <cell r="H2140">
            <v>0.83</v>
          </cell>
          <cell r="I2140" t="str">
            <v>-</v>
          </cell>
          <cell r="Q2140" t="str">
            <v xml:space="preserve">JUMLAH HARGA PERALATAN   </v>
          </cell>
          <cell r="U2140">
            <v>54671.080780458062</v>
          </cell>
        </row>
        <row r="2141">
          <cell r="C2141" t="str">
            <v>Kecepatan rata-rata bermuatan</v>
          </cell>
          <cell r="G2141" t="str">
            <v>v1</v>
          </cell>
          <cell r="H2141">
            <v>45</v>
          </cell>
          <cell r="I2141" t="str">
            <v>KM/Jam</v>
          </cell>
        </row>
        <row r="2142">
          <cell r="C2142" t="str">
            <v>Kecepatan rata-rata kosong</v>
          </cell>
          <cell r="G2142" t="str">
            <v>v2</v>
          </cell>
          <cell r="H2142">
            <v>60</v>
          </cell>
          <cell r="I2142" t="str">
            <v>KM/Jam</v>
          </cell>
          <cell r="L2142" t="str">
            <v>D.</v>
          </cell>
          <cell r="N2142" t="str">
            <v>JUMLAH HARGA TENAGA, BAHAN DAN PERALATAN  ( A + B + C )</v>
          </cell>
          <cell r="U2142">
            <v>54937.764472214338</v>
          </cell>
        </row>
        <row r="2143">
          <cell r="C2143" t="str">
            <v>Waktu  siklus</v>
          </cell>
          <cell r="G2143" t="str">
            <v>Ts1</v>
          </cell>
          <cell r="I2143" t="str">
            <v>menit</v>
          </cell>
          <cell r="L2143" t="str">
            <v>E.</v>
          </cell>
          <cell r="N2143" t="str">
            <v>OVERHEAD &amp; PROFIT</v>
          </cell>
          <cell r="P2143">
            <v>10</v>
          </cell>
          <cell r="Q2143" t="str">
            <v>%  x  D</v>
          </cell>
          <cell r="U2143">
            <v>5493.776447221434</v>
          </cell>
        </row>
        <row r="2144">
          <cell r="C2144" t="str">
            <v>- Waktu tempuh isi</v>
          </cell>
          <cell r="E2144" t="str">
            <v>=   (L  :  v1)  x  60</v>
          </cell>
          <cell r="G2144" t="str">
            <v>T1</v>
          </cell>
          <cell r="H2144">
            <v>6.6666666666666661</v>
          </cell>
          <cell r="I2144" t="str">
            <v>menit</v>
          </cell>
          <cell r="L2144" t="str">
            <v>F.</v>
          </cell>
          <cell r="N2144" t="str">
            <v>HARGA SATUAN PEKERJAAN  ( D + E )</v>
          </cell>
          <cell r="U2144">
            <v>60431.540919435771</v>
          </cell>
        </row>
        <row r="2145">
          <cell r="C2145" t="str">
            <v>- Waktu tempuh kosong</v>
          </cell>
          <cell r="E2145" t="str">
            <v>=   (L  :  v2)  x  60</v>
          </cell>
          <cell r="G2145" t="str">
            <v>T2</v>
          </cell>
          <cell r="H2145">
            <v>5</v>
          </cell>
          <cell r="I2145" t="str">
            <v>menit</v>
          </cell>
          <cell r="L2145" t="str">
            <v>Note: 1</v>
          </cell>
          <cell r="N2145" t="str">
            <v>SATUAN dapat berdasarkan atas jam operasi untuk Tenaga Kerja dan Peralatan, volume dan/atau ukuran</v>
          </cell>
        </row>
        <row r="2146">
          <cell r="C2146" t="str">
            <v>- Muat</v>
          </cell>
          <cell r="E2146" t="str">
            <v>=   (V  :  Q1) x 60</v>
          </cell>
          <cell r="G2146" t="str">
            <v>T3</v>
          </cell>
          <cell r="H2146">
            <v>7.1684587813620082</v>
          </cell>
          <cell r="I2146" t="str">
            <v>menit</v>
          </cell>
          <cell r="N2146" t="str">
            <v>berat untuk bahan-bahan.</v>
          </cell>
        </row>
        <row r="2147">
          <cell r="C2147" t="str">
            <v>- Lain-lain</v>
          </cell>
          <cell r="G2147" t="str">
            <v>T4</v>
          </cell>
          <cell r="H2147">
            <v>2</v>
          </cell>
          <cell r="I2147" t="str">
            <v>menit</v>
          </cell>
          <cell r="L2147">
            <v>2</v>
          </cell>
          <cell r="N2147" t="str">
            <v>Kuantitas satuan adalah kuantitas setiap komponen untuk menyelesaikan satu satuan pekerjaan dari nomor</v>
          </cell>
        </row>
        <row r="2148">
          <cell r="G2148" t="str">
            <v>Ts1</v>
          </cell>
          <cell r="H2148">
            <v>20.835125448028673</v>
          </cell>
          <cell r="I2148" t="str">
            <v>menit</v>
          </cell>
          <cell r="N2148" t="str">
            <v>mata pembayaran.</v>
          </cell>
        </row>
        <row r="2149">
          <cell r="L2149">
            <v>3</v>
          </cell>
          <cell r="N2149" t="str">
            <v>Biaya satuan untuk peralatan sudah termasuk bahan bakar, bahan habis dipakai dan operator.</v>
          </cell>
        </row>
        <row r="2150">
          <cell r="L2150">
            <v>4</v>
          </cell>
          <cell r="N2150" t="str">
            <v>Biaya satuan sudah termasuk pengeluaran untuk seluruh pajak yang berkaitan (tetapi tidak termasuk PPN</v>
          </cell>
        </row>
        <row r="2151">
          <cell r="C2151" t="str">
            <v>Kapasitas Produksi / Jam   =</v>
          </cell>
          <cell r="E2151" t="str">
            <v>V x Fa x 60</v>
          </cell>
          <cell r="G2151" t="str">
            <v>Q2</v>
          </cell>
          <cell r="H2151">
            <v>7.7103044899363491</v>
          </cell>
          <cell r="I2151" t="str">
            <v xml:space="preserve">M3 / Jam </v>
          </cell>
          <cell r="N2151" t="str">
            <v>yang dibayar dari kontrak) dan biaya-biaya lainnya.</v>
          </cell>
        </row>
        <row r="2152">
          <cell r="E2152" t="str">
            <v xml:space="preserve">    Fk x Ts1</v>
          </cell>
        </row>
        <row r="2155">
          <cell r="C2155" t="str">
            <v>Koefisien Alat / m3</v>
          </cell>
          <cell r="D2155" t="str">
            <v xml:space="preserve"> =  1  :  Q2</v>
          </cell>
          <cell r="G2155" t="str">
            <v>(E08)</v>
          </cell>
          <cell r="H2155">
            <v>0.12969656403391344</v>
          </cell>
          <cell r="I2155" t="str">
            <v>Jam</v>
          </cell>
        </row>
        <row r="2160">
          <cell r="J2160" t="str">
            <v>Berlanjut ke halaman berikut</v>
          </cell>
        </row>
        <row r="2161">
          <cell r="A2161" t="str">
            <v>ITEM PEMBAYARAN NO.</v>
          </cell>
          <cell r="D2161" t="str">
            <v>:  3.1.(7)</v>
          </cell>
          <cell r="J2161" t="str">
            <v>Analisa EI-312</v>
          </cell>
        </row>
        <row r="2162">
          <cell r="A2162" t="str">
            <v>JENIS PEKERJAAN</v>
          </cell>
          <cell r="D2162" t="str">
            <v>:  Pembongk Perk Beraspal dg Cold Milling Machine</v>
          </cell>
        </row>
        <row r="2163">
          <cell r="A2163" t="str">
            <v>SATUAN PEMBAYARAN</v>
          </cell>
          <cell r="D2163" t="str">
            <v>:  M3</v>
          </cell>
          <cell r="H2163" t="str">
            <v xml:space="preserve">         URAIAN ANALISA HARGA SATUAN</v>
          </cell>
        </row>
        <row r="2164">
          <cell r="J2164" t="str">
            <v>Lanjutan</v>
          </cell>
        </row>
        <row r="2166">
          <cell r="A2166" t="str">
            <v>No.</v>
          </cell>
          <cell r="C2166" t="str">
            <v>U R A I A N</v>
          </cell>
          <cell r="G2166" t="str">
            <v>KODE</v>
          </cell>
          <cell r="H2166" t="str">
            <v>KOEF.</v>
          </cell>
          <cell r="I2166" t="str">
            <v>SATUAN</v>
          </cell>
          <cell r="J2166" t="str">
            <v>KETERANGAN</v>
          </cell>
        </row>
        <row r="2169">
          <cell r="A2169" t="str">
            <v xml:space="preserve"> 2.c</v>
          </cell>
          <cell r="C2169" t="str">
            <v>ALAT  BANTU</v>
          </cell>
        </row>
        <row r="2170">
          <cell r="C2170" t="str">
            <v>Diperlukan alat-alat bantu kecil</v>
          </cell>
          <cell r="J2170" t="str">
            <v>Lump Sump</v>
          </cell>
        </row>
        <row r="2171">
          <cell r="C2171" t="str">
            <v>- Pahat / Tatah</v>
          </cell>
          <cell r="D2171" t="str">
            <v>=  2  buah</v>
          </cell>
        </row>
        <row r="2172">
          <cell r="C2172" t="str">
            <v>- Palu Besar</v>
          </cell>
          <cell r="D2172" t="str">
            <v>=  2  buah</v>
          </cell>
        </row>
        <row r="2174">
          <cell r="A2174" t="str">
            <v xml:space="preserve">   3.</v>
          </cell>
          <cell r="C2174" t="str">
            <v>TENAGA</v>
          </cell>
        </row>
        <row r="2175">
          <cell r="C2175" t="str">
            <v>Produksi menentukan : COLD MILLING</v>
          </cell>
          <cell r="G2175" t="str">
            <v>Q1</v>
          </cell>
          <cell r="H2175">
            <v>33.479999999999997</v>
          </cell>
          <cell r="I2175" t="str">
            <v>M3/Jam</v>
          </cell>
        </row>
        <row r="2176">
          <cell r="C2176" t="str">
            <v>Produksi Galian / hari  =  Tk x Q1</v>
          </cell>
          <cell r="G2176" t="str">
            <v>Qt</v>
          </cell>
          <cell r="H2176">
            <v>234.35999999999999</v>
          </cell>
          <cell r="I2176" t="str">
            <v>M2</v>
          </cell>
        </row>
        <row r="2177">
          <cell r="C2177" t="str">
            <v>Kebutuhan tenaga :</v>
          </cell>
        </row>
        <row r="2178">
          <cell r="D2178" t="str">
            <v>- Pekerja</v>
          </cell>
          <cell r="G2178" t="str">
            <v>P</v>
          </cell>
          <cell r="H2178">
            <v>2</v>
          </cell>
          <cell r="I2178" t="str">
            <v>orang</v>
          </cell>
        </row>
        <row r="2179">
          <cell r="D2179" t="str">
            <v>- Mandor</v>
          </cell>
          <cell r="G2179" t="str">
            <v>M</v>
          </cell>
          <cell r="H2179">
            <v>1</v>
          </cell>
          <cell r="I2179" t="str">
            <v>orang</v>
          </cell>
        </row>
        <row r="2181">
          <cell r="C2181" t="str">
            <v>Koefisien tenaga / M3   :</v>
          </cell>
        </row>
        <row r="2182">
          <cell r="D2182" t="str">
            <v>- Pekerja</v>
          </cell>
          <cell r="E2182" t="str">
            <v>= (Tk x P) : Qt</v>
          </cell>
          <cell r="G2182" t="str">
            <v>(L01)</v>
          </cell>
          <cell r="H2182">
            <v>5.9737156511350066E-2</v>
          </cell>
          <cell r="I2182" t="str">
            <v>Jam</v>
          </cell>
        </row>
        <row r="2183">
          <cell r="D2183" t="str">
            <v>- Mandor</v>
          </cell>
          <cell r="E2183" t="str">
            <v>= (Tk x M) : Qt</v>
          </cell>
          <cell r="G2183" t="str">
            <v>(L03)</v>
          </cell>
          <cell r="H2183">
            <v>2.9868578255675033E-2</v>
          </cell>
          <cell r="I2183" t="str">
            <v>Jam</v>
          </cell>
        </row>
        <row r="2185">
          <cell r="A2185" t="str">
            <v>4.</v>
          </cell>
          <cell r="C2185" t="str">
            <v>HARGA DASAR SATUAN UPAH, BAHAN DAN ALAT</v>
          </cell>
        </row>
        <row r="2186">
          <cell r="C2186" t="str">
            <v>Lihat lampiran.</v>
          </cell>
        </row>
        <row r="2188">
          <cell r="A2188" t="str">
            <v>5.</v>
          </cell>
          <cell r="C2188" t="str">
            <v>ANALISA HARGA SATUAN PEKERJAAN</v>
          </cell>
        </row>
        <row r="2189">
          <cell r="C2189" t="str">
            <v>Lihat perhitungan dalam FORMULIR STANDAR UNTUK</v>
          </cell>
        </row>
        <row r="2190">
          <cell r="C2190" t="str">
            <v>PEREKEMAN ANALISA MASING-MASING HARGA</v>
          </cell>
        </row>
        <row r="2191">
          <cell r="C2191" t="str">
            <v>SATUAN.</v>
          </cell>
        </row>
        <row r="2192">
          <cell r="C2192" t="str">
            <v>Didapat Harga Satuan Pekerjaan :</v>
          </cell>
        </row>
        <row r="2194">
          <cell r="C2194" t="str">
            <v xml:space="preserve">Rp.  </v>
          </cell>
          <cell r="D2194">
            <v>60431.540919435771</v>
          </cell>
          <cell r="E2194" t="str">
            <v xml:space="preserve"> / M2</v>
          </cell>
        </row>
        <row r="2197">
          <cell r="A2197" t="str">
            <v>6.</v>
          </cell>
          <cell r="C2197" t="str">
            <v>WAKTU PELAKSANAAN YANG DIPERLUKAN</v>
          </cell>
        </row>
        <row r="2198">
          <cell r="C2198" t="str">
            <v>Masa Pelaksanaan :</v>
          </cell>
          <cell r="D2198" t="str">
            <v>. . . . . . . . . . . .</v>
          </cell>
          <cell r="E2198" t="str">
            <v>bulan</v>
          </cell>
        </row>
        <row r="2200">
          <cell r="A2200" t="str">
            <v>7.</v>
          </cell>
          <cell r="C2200" t="str">
            <v>VOLUME PEKERJAAN YANG DIPERLUKAN</v>
          </cell>
        </row>
        <row r="2201">
          <cell r="C2201" t="str">
            <v>Volume pekerjaan  :</v>
          </cell>
          <cell r="D2201">
            <v>0</v>
          </cell>
          <cell r="E2201" t="str">
            <v>M3</v>
          </cell>
        </row>
        <row r="2217">
          <cell r="A2217" t="str">
            <v>ITEM PEMBAYARAN NO.</v>
          </cell>
          <cell r="D2217" t="str">
            <v>:  3.1.(8)</v>
          </cell>
          <cell r="J2217" t="str">
            <v>=T2272</v>
          </cell>
        </row>
        <row r="2218">
          <cell r="A2218" t="str">
            <v>JENIS PEKERJAAN</v>
          </cell>
          <cell r="D2218" t="str">
            <v>:  Pembongk Perk Beraspal tanpa Cold Milling Machine</v>
          </cell>
        </row>
        <row r="2219">
          <cell r="A2219" t="str">
            <v>SATUAN PEMBAYARAN</v>
          </cell>
          <cell r="D2219" t="str">
            <v>:  M3</v>
          </cell>
          <cell r="H2219" t="str">
            <v xml:space="preserve">         URAIAN ANALISA HARGA SATUAN</v>
          </cell>
        </row>
        <row r="2222">
          <cell r="A2222" t="str">
            <v>No.</v>
          </cell>
          <cell r="C2222" t="str">
            <v>U R A I A N</v>
          </cell>
          <cell r="G2222" t="str">
            <v>KODE</v>
          </cell>
          <cell r="H2222" t="str">
            <v>KOEF.</v>
          </cell>
          <cell r="I2222" t="str">
            <v>SATUAN</v>
          </cell>
          <cell r="J2222" t="str">
            <v>KETERANGAN</v>
          </cell>
        </row>
        <row r="2225">
          <cell r="A2225" t="str">
            <v>I.</v>
          </cell>
          <cell r="C2225" t="str">
            <v>ASUMSI</v>
          </cell>
        </row>
        <row r="2226">
          <cell r="A2226">
            <v>1</v>
          </cell>
          <cell r="C2226" t="str">
            <v>Pekerjaan dilakukan secara mekanik/manual</v>
          </cell>
        </row>
        <row r="2227">
          <cell r="A2227">
            <v>2</v>
          </cell>
          <cell r="C2227" t="str">
            <v>Lokasi pekerjaan : sepanjang jalan</v>
          </cell>
        </row>
        <row r="2228">
          <cell r="A2228">
            <v>3</v>
          </cell>
          <cell r="C2228" t="str">
            <v>Kondisi Jalan   :  sedang / baik</v>
          </cell>
        </row>
        <row r="2229">
          <cell r="A2229">
            <v>4</v>
          </cell>
          <cell r="C2229" t="str">
            <v>Jam kerja efektif per-hari</v>
          </cell>
          <cell r="G2229" t="str">
            <v>Tk</v>
          </cell>
          <cell r="H2229">
            <v>7</v>
          </cell>
          <cell r="I2229" t="str">
            <v>Jam</v>
          </cell>
        </row>
        <row r="2230">
          <cell r="A2230">
            <v>5</v>
          </cell>
          <cell r="C2230" t="str">
            <v>Faktor pengembangan bahan</v>
          </cell>
          <cell r="G2230" t="str">
            <v>Fk</v>
          </cell>
          <cell r="H2230">
            <v>1.24</v>
          </cell>
          <cell r="I2230" t="str">
            <v>-</v>
          </cell>
        </row>
        <row r="2233">
          <cell r="A2233" t="str">
            <v>II.</v>
          </cell>
          <cell r="C2233" t="str">
            <v>URUTAN KERJA</v>
          </cell>
        </row>
        <row r="2234">
          <cell r="A2234">
            <v>1</v>
          </cell>
          <cell r="C2234" t="str">
            <v>Aspal yg dikeruk umumnya berada di badan jalan</v>
          </cell>
        </row>
        <row r="2235">
          <cell r="A2235">
            <v>2</v>
          </cell>
          <cell r="C2235" t="str">
            <v>Pengerukan dilakukan dengan Jack Hammer dan</v>
          </cell>
        </row>
        <row r="2236">
          <cell r="C2236" t="str">
            <v>dimuat ke dalam truck secara manual</v>
          </cell>
        </row>
        <row r="2237">
          <cell r="A2237">
            <v>3</v>
          </cell>
          <cell r="C2237" t="str">
            <v>Dump Truck membuang material hasil galian keluar</v>
          </cell>
        </row>
        <row r="2238">
          <cell r="C2238" t="str">
            <v>lokasi jalan sejauh :</v>
          </cell>
          <cell r="G2238" t="str">
            <v>L</v>
          </cell>
          <cell r="H2238">
            <v>5</v>
          </cell>
          <cell r="I2238" t="str">
            <v>Km</v>
          </cell>
        </row>
        <row r="2242">
          <cell r="A2242" t="str">
            <v>III.</v>
          </cell>
          <cell r="C2242" t="str">
            <v>PEMAKAIAN BAHAN, ALAT DAN TENAGA</v>
          </cell>
        </row>
        <row r="2244">
          <cell r="A2244" t="str">
            <v xml:space="preserve">   1.</v>
          </cell>
          <cell r="C2244" t="str">
            <v>BAHAN</v>
          </cell>
        </row>
        <row r="2245">
          <cell r="C2245" t="str">
            <v>Tidak ada bahan yang diperlukan</v>
          </cell>
        </row>
        <row r="2248">
          <cell r="A2248" t="str">
            <v xml:space="preserve">   2.</v>
          </cell>
          <cell r="C2248" t="str">
            <v>ALAT</v>
          </cell>
        </row>
        <row r="2249">
          <cell r="A2249" t="str">
            <v xml:space="preserve">   2.a.</v>
          </cell>
          <cell r="C2249" t="str">
            <v>JACK HAMMER, COMPRESSOR</v>
          </cell>
        </row>
        <row r="2250">
          <cell r="C2250" t="str">
            <v>Produksi per jam</v>
          </cell>
          <cell r="G2250" t="str">
            <v>Q1</v>
          </cell>
          <cell r="H2250">
            <v>1</v>
          </cell>
          <cell r="I2250" t="str">
            <v>M3 / Jam</v>
          </cell>
        </row>
        <row r="2252">
          <cell r="C2252" t="str">
            <v>Koefisien Alat / m3</v>
          </cell>
          <cell r="D2252" t="str">
            <v xml:space="preserve"> =  1  :  Q1</v>
          </cell>
          <cell r="H2252">
            <v>1</v>
          </cell>
          <cell r="I2252" t="str">
            <v>Jam</v>
          </cell>
        </row>
        <row r="2255">
          <cell r="A2255" t="str">
            <v xml:space="preserve">   2.b.</v>
          </cell>
          <cell r="C2255" t="str">
            <v>DUMP TRUCK</v>
          </cell>
          <cell r="G2255" t="str">
            <v>(E08)</v>
          </cell>
        </row>
        <row r="2256">
          <cell r="C2256" t="str">
            <v>Kapasitas bak</v>
          </cell>
          <cell r="G2256" t="str">
            <v>V</v>
          </cell>
          <cell r="H2256">
            <v>4</v>
          </cell>
          <cell r="I2256" t="str">
            <v>M3</v>
          </cell>
        </row>
        <row r="2257">
          <cell r="C2257" t="str">
            <v>Faktor  efisiensi alat</v>
          </cell>
          <cell r="G2257" t="str">
            <v>Fa</v>
          </cell>
          <cell r="H2257">
            <v>0.83</v>
          </cell>
          <cell r="I2257" t="str">
            <v>-</v>
          </cell>
        </row>
        <row r="2258">
          <cell r="C2258" t="str">
            <v>Kecepatan rata-rata bermuatan</v>
          </cell>
          <cell r="G2258" t="str">
            <v>v1</v>
          </cell>
          <cell r="H2258">
            <v>45</v>
          </cell>
          <cell r="I2258" t="str">
            <v>KM/Jam</v>
          </cell>
        </row>
        <row r="2259">
          <cell r="C2259" t="str">
            <v>Kecepatan rata-rata kosong</v>
          </cell>
          <cell r="G2259" t="str">
            <v>v2</v>
          </cell>
          <cell r="H2259">
            <v>60</v>
          </cell>
          <cell r="I2259" t="str">
            <v>KM/Jam</v>
          </cell>
        </row>
        <row r="2260">
          <cell r="C2260" t="str">
            <v>Waktu  siklus</v>
          </cell>
          <cell r="G2260" t="str">
            <v>Ts1</v>
          </cell>
          <cell r="I2260" t="str">
            <v>menit</v>
          </cell>
        </row>
        <row r="2261">
          <cell r="C2261" t="str">
            <v>- Waktu tempuh isi</v>
          </cell>
          <cell r="E2261" t="str">
            <v>=   (L  :  v1)  x  60</v>
          </cell>
          <cell r="G2261" t="str">
            <v>T1</v>
          </cell>
          <cell r="H2261">
            <v>6.6666666666666661</v>
          </cell>
          <cell r="I2261" t="str">
            <v>menit</v>
          </cell>
        </row>
        <row r="2262">
          <cell r="C2262" t="str">
            <v>- Waktu tempuh kosong</v>
          </cell>
          <cell r="E2262" t="str">
            <v>=   (L  :  v2)  x  60</v>
          </cell>
          <cell r="G2262" t="str">
            <v>T2</v>
          </cell>
          <cell r="H2262">
            <v>5</v>
          </cell>
          <cell r="I2262" t="str">
            <v>menit</v>
          </cell>
        </row>
        <row r="2263">
          <cell r="C2263" t="str">
            <v>- Muat</v>
          </cell>
          <cell r="E2263" t="str">
            <v>=   (V  :  Q1) x 60</v>
          </cell>
          <cell r="G2263" t="str">
            <v>T3</v>
          </cell>
          <cell r="H2263">
            <v>240</v>
          </cell>
          <cell r="I2263" t="str">
            <v>menit</v>
          </cell>
        </row>
        <row r="2264">
          <cell r="C2264" t="str">
            <v>- Lain-lain</v>
          </cell>
          <cell r="G2264" t="str">
            <v>T4</v>
          </cell>
          <cell r="H2264">
            <v>2</v>
          </cell>
          <cell r="I2264" t="str">
            <v>menit</v>
          </cell>
        </row>
        <row r="2265">
          <cell r="G2265" t="str">
            <v>Ts1</v>
          </cell>
          <cell r="H2265">
            <v>253.66666666666666</v>
          </cell>
          <cell r="I2265" t="str">
            <v>menit</v>
          </cell>
        </row>
        <row r="2268">
          <cell r="C2268" t="str">
            <v>Kapasitas Produksi / Jam   =</v>
          </cell>
          <cell r="E2268" t="str">
            <v>V x Fa x 60</v>
          </cell>
          <cell r="G2268" t="str">
            <v>Q2</v>
          </cell>
          <cell r="H2268">
            <v>0.63329235725488531</v>
          </cell>
          <cell r="I2268" t="str">
            <v xml:space="preserve">M3 / Jam </v>
          </cell>
        </row>
        <row r="2269">
          <cell r="E2269" t="str">
            <v xml:space="preserve">    Fk x Ts1</v>
          </cell>
        </row>
        <row r="2272">
          <cell r="C2272" t="str">
            <v>Koefisien Alat / m3</v>
          </cell>
          <cell r="D2272" t="str">
            <v xml:space="preserve"> =  1  :  Q2</v>
          </cell>
          <cell r="G2272" t="str">
            <v>(E08)</v>
          </cell>
          <cell r="H2272">
            <v>1.5790495314591702</v>
          </cell>
          <cell r="I2272" t="str">
            <v>Jam</v>
          </cell>
        </row>
        <row r="2274">
          <cell r="C2274"/>
        </row>
        <row r="2275">
          <cell r="C2275"/>
        </row>
        <row r="2277">
          <cell r="J2277" t="str">
            <v>Berlanjut ke halaman berikut</v>
          </cell>
        </row>
        <row r="2278">
          <cell r="A2278" t="str">
            <v>ITEM PEMBAYARAN NO.</v>
          </cell>
          <cell r="D2278" t="str">
            <v>:  3.1.(8)</v>
          </cell>
          <cell r="J2278" t="str">
            <v>=T2272</v>
          </cell>
        </row>
        <row r="2279">
          <cell r="A2279" t="str">
            <v>JENIS PEKERJAAN</v>
          </cell>
          <cell r="D2279" t="str">
            <v>:  Pembongk Perk Beraspal tanpa Cold Milling Machine</v>
          </cell>
        </row>
        <row r="2280">
          <cell r="A2280" t="str">
            <v>SATUAN PEMBAYARAN</v>
          </cell>
          <cell r="D2280" t="str">
            <v>:  M3</v>
          </cell>
          <cell r="H2280" t="str">
            <v xml:space="preserve">         URAIAN ANALISA HARGA SATUAN</v>
          </cell>
        </row>
        <row r="2281">
          <cell r="J2281" t="str">
            <v>Lanjutan</v>
          </cell>
        </row>
        <row r="2283">
          <cell r="A2283" t="str">
            <v>No.</v>
          </cell>
          <cell r="C2283" t="str">
            <v>U R A I A N</v>
          </cell>
          <cell r="G2283" t="str">
            <v>KODE</v>
          </cell>
          <cell r="H2283" t="str">
            <v>KOEF.</v>
          </cell>
          <cell r="I2283" t="str">
            <v>SATUAN</v>
          </cell>
          <cell r="J2283" t="str">
            <v>KETERANGAN</v>
          </cell>
        </row>
        <row r="2286">
          <cell r="A2286" t="str">
            <v xml:space="preserve"> 2.c</v>
          </cell>
          <cell r="C2286" t="str">
            <v>ALAT  BANTU</v>
          </cell>
        </row>
        <row r="2287">
          <cell r="C2287" t="str">
            <v>Diperlukan alat-alat bantu kecil</v>
          </cell>
          <cell r="J2287" t="str">
            <v>Lump Sump</v>
          </cell>
        </row>
        <row r="2288">
          <cell r="C2288" t="str">
            <v>- Sekop</v>
          </cell>
          <cell r="D2288" t="str">
            <v>= 2 buah</v>
          </cell>
        </row>
        <row r="2289">
          <cell r="C2289" t="str">
            <v>- Kereta Sorong</v>
          </cell>
          <cell r="D2289" t="str">
            <v>= 2 buah</v>
          </cell>
        </row>
        <row r="2291">
          <cell r="A2291" t="str">
            <v xml:space="preserve">   3.</v>
          </cell>
          <cell r="C2291" t="str">
            <v>TENAGA</v>
          </cell>
        </row>
        <row r="2292">
          <cell r="C2292" t="str">
            <v>Produksi menentukan : Jack Hammer</v>
          </cell>
          <cell r="G2292" t="str">
            <v>Q1</v>
          </cell>
          <cell r="H2292">
            <v>1</v>
          </cell>
          <cell r="I2292" t="str">
            <v>M3/Jam</v>
          </cell>
        </row>
        <row r="2293">
          <cell r="C2293" t="str">
            <v>Produksi Galian / hari  =  Tk x Q1</v>
          </cell>
          <cell r="G2293" t="str">
            <v>Qt</v>
          </cell>
          <cell r="H2293">
            <v>7</v>
          </cell>
          <cell r="I2293" t="str">
            <v>M3</v>
          </cell>
        </row>
        <row r="2294">
          <cell r="C2294" t="str">
            <v>Kebutuhan tenaga :</v>
          </cell>
        </row>
        <row r="2295">
          <cell r="D2295" t="str">
            <v>- Pekerja</v>
          </cell>
          <cell r="G2295" t="str">
            <v>P</v>
          </cell>
          <cell r="H2295">
            <v>2</v>
          </cell>
          <cell r="I2295" t="str">
            <v>orang</v>
          </cell>
        </row>
        <row r="2296">
          <cell r="D2296" t="str">
            <v>- Mandor</v>
          </cell>
          <cell r="G2296" t="str">
            <v>M</v>
          </cell>
          <cell r="H2296">
            <v>1</v>
          </cell>
          <cell r="I2296" t="str">
            <v>orang</v>
          </cell>
        </row>
        <row r="2298">
          <cell r="C2298" t="str">
            <v>Koefisien tenaga / M3   :</v>
          </cell>
        </row>
        <row r="2299">
          <cell r="D2299" t="str">
            <v>- Pekerja</v>
          </cell>
          <cell r="E2299" t="str">
            <v>= (Tk x P) : Qt</v>
          </cell>
          <cell r="G2299" t="str">
            <v>(L01)</v>
          </cell>
          <cell r="H2299">
            <v>2</v>
          </cell>
          <cell r="I2299" t="str">
            <v>Jam</v>
          </cell>
        </row>
        <row r="2300">
          <cell r="D2300" t="str">
            <v>- Mandor</v>
          </cell>
          <cell r="E2300" t="str">
            <v>= (Tk x M) : Qt</v>
          </cell>
          <cell r="G2300" t="str">
            <v>(L03)</v>
          </cell>
          <cell r="H2300">
            <v>1</v>
          </cell>
          <cell r="I2300" t="str">
            <v>Jam</v>
          </cell>
        </row>
        <row r="2302">
          <cell r="A2302" t="str">
            <v>4.</v>
          </cell>
          <cell r="C2302" t="str">
            <v>HARGA DASAR SATUAN UPAH, BAHAN DAN ALAT</v>
          </cell>
        </row>
        <row r="2303">
          <cell r="C2303" t="str">
            <v>Lihat lampiran.</v>
          </cell>
        </row>
        <row r="2305">
          <cell r="A2305" t="str">
            <v>5.</v>
          </cell>
          <cell r="C2305" t="str">
            <v>ANALISA HARGA SATUAN PEKERJAAN</v>
          </cell>
        </row>
        <row r="2306">
          <cell r="C2306" t="str">
            <v>Lihat perhitungan dalam FORMULIR STANDAR UNTUK</v>
          </cell>
        </row>
        <row r="2307">
          <cell r="C2307" t="str">
            <v>PEREKEMAN ANALISA MASING-MASING HARGA</v>
          </cell>
        </row>
        <row r="2308">
          <cell r="C2308" t="str">
            <v>SATUAN.</v>
          </cell>
        </row>
        <row r="2309">
          <cell r="C2309" t="str">
            <v>Didapat Harga Satuan Pekerjaan :</v>
          </cell>
        </row>
        <row r="2311">
          <cell r="C2311" t="str">
            <v xml:space="preserve">Rp.  </v>
          </cell>
          <cell r="D2311">
            <v>1633771.8260014895</v>
          </cell>
          <cell r="E2311" t="str">
            <v xml:space="preserve"> / M2</v>
          </cell>
        </row>
        <row r="2314">
          <cell r="A2314" t="str">
            <v>6.</v>
          </cell>
          <cell r="C2314" t="str">
            <v>WAKTU PELAKSANAAN YANG DIPERLUKAN</v>
          </cell>
        </row>
        <row r="2315">
          <cell r="C2315" t="str">
            <v>Masa Pelaksanaan :</v>
          </cell>
          <cell r="D2315" t="str">
            <v>. . . . . . . . . . . .</v>
          </cell>
          <cell r="E2315" t="str">
            <v>bulan</v>
          </cell>
        </row>
        <row r="2317">
          <cell r="A2317" t="str">
            <v>7.</v>
          </cell>
          <cell r="C2317" t="str">
            <v>VOLUME PEKERJAAN YANG DIPERLUKAN</v>
          </cell>
        </row>
        <row r="2318">
          <cell r="C2318" t="str">
            <v>Volume pekerjaan  :</v>
          </cell>
          <cell r="D2318">
            <v>0</v>
          </cell>
          <cell r="E2318" t="str">
            <v>M3</v>
          </cell>
        </row>
        <row r="2335">
          <cell r="A2335" t="str">
            <v>ITEM PEMBAYARAN NO.</v>
          </cell>
          <cell r="D2335" t="str">
            <v xml:space="preserve">:  3.4 </v>
          </cell>
          <cell r="J2335" t="str">
            <v>Analisa EI-312</v>
          </cell>
          <cell r="T2335" t="str">
            <v>Analisa EI-312</v>
          </cell>
        </row>
        <row r="2336">
          <cell r="A2336" t="str">
            <v>JENIS PEKERJAAN</v>
          </cell>
          <cell r="D2336" t="str">
            <v>:  Pengupasan Permukaan Aspal Lama dan Pencampuran Kembali</v>
          </cell>
        </row>
        <row r="2337">
          <cell r="A2337" t="str">
            <v>SATUAN PEMBAYARAN</v>
          </cell>
          <cell r="D2337" t="str">
            <v>:  M2</v>
          </cell>
          <cell r="H2337" t="str">
            <v xml:space="preserve">         URAIAN ANALISA HARGA SATUAN</v>
          </cell>
          <cell r="L2337" t="str">
            <v>FORMULIR STANDAR UNTUK</v>
          </cell>
        </row>
        <row r="2338">
          <cell r="L2338" t="str">
            <v>PEREKAMAN ANALISA MASING-MASING HARGA SATUAN</v>
          </cell>
        </row>
        <row r="2339">
          <cell r="L2339"/>
        </row>
        <row r="2340">
          <cell r="A2340" t="str">
            <v>No.</v>
          </cell>
          <cell r="C2340" t="str">
            <v>U R A I A N</v>
          </cell>
          <cell r="G2340" t="str">
            <v>KODE</v>
          </cell>
          <cell r="H2340" t="str">
            <v>KOEF.</v>
          </cell>
          <cell r="I2340" t="str">
            <v>SATUAN</v>
          </cell>
          <cell r="J2340" t="str">
            <v>KETERANGAN</v>
          </cell>
        </row>
        <row r="2342">
          <cell r="L2342" t="str">
            <v>PROYEK</v>
          </cell>
          <cell r="O2342" t="str">
            <v>:</v>
          </cell>
        </row>
        <row r="2343">
          <cell r="A2343" t="str">
            <v>I.</v>
          </cell>
          <cell r="C2343" t="str">
            <v>ASUMSI</v>
          </cell>
          <cell r="L2343" t="str">
            <v>No. PAKET KONTRAK</v>
          </cell>
          <cell r="O2343" t="str">
            <v>:</v>
          </cell>
        </row>
        <row r="2344">
          <cell r="A2344">
            <v>1</v>
          </cell>
          <cell r="C2344" t="str">
            <v>Pekerjaan dilakukan secara mekananik</v>
          </cell>
          <cell r="L2344" t="str">
            <v>NAMA PAKET</v>
          </cell>
          <cell r="O2344" t="str">
            <v>:</v>
          </cell>
        </row>
        <row r="2345">
          <cell r="A2345">
            <v>2</v>
          </cell>
          <cell r="C2345" t="str">
            <v>Lokasi pekerjaan : sepanjang jalan</v>
          </cell>
          <cell r="L2345" t="str">
            <v>PROP / KAB / KODYA</v>
          </cell>
          <cell r="O2345" t="str">
            <v>:</v>
          </cell>
        </row>
        <row r="2346">
          <cell r="A2346">
            <v>3</v>
          </cell>
          <cell r="C2346" t="str">
            <v>Kondisi Jalan   :  sedang / baik</v>
          </cell>
          <cell r="L2346" t="str">
            <v>ITEM PEMBAYARAN NO.</v>
          </cell>
          <cell r="O2346" t="str">
            <v xml:space="preserve">:  3.4 </v>
          </cell>
          <cell r="R2346" t="str">
            <v>PERKIRAAN VOL. PEK.</v>
          </cell>
          <cell r="T2346" t="str">
            <v>:</v>
          </cell>
          <cell r="U2346">
            <v>0</v>
          </cell>
        </row>
        <row r="2347">
          <cell r="A2347">
            <v>4</v>
          </cell>
          <cell r="C2347" t="str">
            <v>Jam kerja efektif per-hari</v>
          </cell>
          <cell r="G2347" t="str">
            <v>Tk</v>
          </cell>
          <cell r="H2347">
            <v>7</v>
          </cell>
          <cell r="I2347" t="str">
            <v>Jam</v>
          </cell>
          <cell r="L2347" t="str">
            <v>JENIS PEKERJAAN</v>
          </cell>
          <cell r="O2347" t="str">
            <v>:  Pengupasan Permukaan Aspal Lama dan Pencampuran Kembali</v>
          </cell>
          <cell r="R2347" t="str">
            <v>TOTAL HARGA (Rp.)</v>
          </cell>
          <cell r="T2347" t="str">
            <v>:</v>
          </cell>
          <cell r="U2347">
            <v>0</v>
          </cell>
        </row>
        <row r="2348">
          <cell r="A2348">
            <v>5</v>
          </cell>
          <cell r="C2348" t="str">
            <v>Faktor pengembangan bahan</v>
          </cell>
          <cell r="G2348" t="str">
            <v>Fk</v>
          </cell>
          <cell r="H2348">
            <v>1.24</v>
          </cell>
          <cell r="I2348" t="str">
            <v>-</v>
          </cell>
          <cell r="L2348" t="str">
            <v>SATUAN PEMBAYARAN</v>
          </cell>
          <cell r="O2348" t="str">
            <v>:  M2</v>
          </cell>
          <cell r="R2348" t="str">
            <v>% THD. BIAYA PROYEK</v>
          </cell>
          <cell r="T2348" t="str">
            <v>:</v>
          </cell>
          <cell r="U2348" t="e">
            <v>#DIV/0!</v>
          </cell>
        </row>
        <row r="2349">
          <cell r="A2349">
            <v>6</v>
          </cell>
          <cell r="C2349" t="str">
            <v>Tebal penggaruan 15 cm</v>
          </cell>
        </row>
        <row r="2351">
          <cell r="A2351" t="str">
            <v>II.</v>
          </cell>
          <cell r="C2351" t="str">
            <v>URUTAN KERJA</v>
          </cell>
          <cell r="Q2351" t="str">
            <v>PERKIRAAN</v>
          </cell>
          <cell r="R2351" t="str">
            <v>HARGA</v>
          </cell>
          <cell r="S2351" t="str">
            <v>JUMLAH</v>
          </cell>
        </row>
        <row r="2352">
          <cell r="A2352">
            <v>1</v>
          </cell>
          <cell r="C2352" t="str">
            <v>Penggaruan perkerasan dengan alat cold recycler</v>
          </cell>
          <cell r="L2352" t="str">
            <v>NO.</v>
          </cell>
          <cell r="N2352" t="str">
            <v>KOMPONEN</v>
          </cell>
          <cell r="P2352" t="str">
            <v>SATUAN</v>
          </cell>
          <cell r="Q2352" t="str">
            <v>KUANTITAS</v>
          </cell>
          <cell r="R2352" t="str">
            <v>SATUAN</v>
          </cell>
          <cell r="S2352" t="str">
            <v>HARGA</v>
          </cell>
        </row>
        <row r="2353">
          <cell r="A2353">
            <v>2</v>
          </cell>
          <cell r="C2353" t="str">
            <v xml:space="preserve">Pencampuran kembali dengan bahan pengikat di dalam </v>
          </cell>
          <cell r="R2353" t="str">
            <v>(Rp.)</v>
          </cell>
          <cell r="S2353" t="str">
            <v>(Rp.)</v>
          </cell>
        </row>
        <row r="2354">
          <cell r="C2354" t="str">
            <v>cold recycler</v>
          </cell>
        </row>
        <row r="2355">
          <cell r="A2355">
            <v>3</v>
          </cell>
          <cell r="C2355" t="str">
            <v>Penghamparan langsung dari alat cold recycler</v>
          </cell>
        </row>
        <row r="2356">
          <cell r="A2356">
            <v>4</v>
          </cell>
          <cell r="C2356" t="str">
            <v>Pemadatan dengan alat pemadat tandem roller</v>
          </cell>
          <cell r="G2356"/>
          <cell r="H2356"/>
          <cell r="I2356"/>
          <cell r="L2356" t="str">
            <v>A.</v>
          </cell>
          <cell r="N2356" t="str">
            <v>TENAGA</v>
          </cell>
        </row>
        <row r="2358">
          <cell r="L2358" t="str">
            <v>1.</v>
          </cell>
          <cell r="N2358" t="str">
            <v>Pekerja</v>
          </cell>
          <cell r="O2358" t="str">
            <v>(L01)</v>
          </cell>
          <cell r="P2358" t="str">
            <v>Jam</v>
          </cell>
          <cell r="Q2358">
            <v>2</v>
          </cell>
          <cell r="R2358">
            <v>2857.14</v>
          </cell>
          <cell r="U2358">
            <v>5714.28</v>
          </cell>
        </row>
        <row r="2359">
          <cell r="L2359" t="str">
            <v>2.</v>
          </cell>
          <cell r="N2359" t="str">
            <v>Mandor</v>
          </cell>
          <cell r="O2359" t="str">
            <v>(L03)</v>
          </cell>
          <cell r="P2359" t="str">
            <v>Jam</v>
          </cell>
          <cell r="Q2359">
            <v>0.5</v>
          </cell>
          <cell r="R2359">
            <v>3214.29</v>
          </cell>
          <cell r="U2359">
            <v>1607.145</v>
          </cell>
        </row>
        <row r="2360">
          <cell r="A2360" t="str">
            <v>III.</v>
          </cell>
          <cell r="C2360" t="str">
            <v>PEMAKAIAN BAHAN, ALAT DAN TENAGA</v>
          </cell>
        </row>
        <row r="2362">
          <cell r="A2362" t="str">
            <v xml:space="preserve">   1.</v>
          </cell>
          <cell r="C2362" t="str">
            <v>BAHAN</v>
          </cell>
          <cell r="Q2362" t="str">
            <v xml:space="preserve">JUMLAH HARGA TENAGA   </v>
          </cell>
          <cell r="U2362">
            <v>7321.4249999999993</v>
          </cell>
        </row>
        <row r="2363">
          <cell r="C2363" t="str">
            <v xml:space="preserve">Bahan pengikat (semen, aspal dan air) </v>
          </cell>
        </row>
        <row r="2364">
          <cell r="C2364" t="str">
            <v>- semen</v>
          </cell>
          <cell r="D2364">
            <v>0.06</v>
          </cell>
          <cell r="L2364" t="str">
            <v>B.</v>
          </cell>
          <cell r="N2364" t="str">
            <v>BAHAN</v>
          </cell>
        </row>
        <row r="2365">
          <cell r="C2365" t="str">
            <v>- aspal</v>
          </cell>
          <cell r="D2365">
            <v>0.03</v>
          </cell>
        </row>
        <row r="2366">
          <cell r="C2366" t="str">
            <v>- air</v>
          </cell>
        </row>
        <row r="2368">
          <cell r="A2368" t="str">
            <v xml:space="preserve">   2.</v>
          </cell>
          <cell r="C2368" t="str">
            <v>ALAT</v>
          </cell>
        </row>
        <row r="2369">
          <cell r="A2369" t="str">
            <v xml:space="preserve">   2.a.</v>
          </cell>
          <cell r="C2369" t="str">
            <v>COLD RECYCLER</v>
          </cell>
          <cell r="J2369" t="str">
            <v xml:space="preserve"> (E05/26/10/15)</v>
          </cell>
        </row>
        <row r="2370">
          <cell r="C2370" t="str">
            <v>Produksi per jam</v>
          </cell>
          <cell r="G2370" t="str">
            <v>Q1</v>
          </cell>
          <cell r="H2370">
            <v>2</v>
          </cell>
          <cell r="I2370" t="str">
            <v>M3 / Jam</v>
          </cell>
        </row>
        <row r="2372">
          <cell r="C2372" t="str">
            <v>Koefisien Alat / m3</v>
          </cell>
          <cell r="D2372" t="str">
            <v xml:space="preserve"> =  1  :  Q1</v>
          </cell>
          <cell r="G2372" t="str">
            <v>(E05/26)</v>
          </cell>
          <cell r="H2372">
            <v>0.5</v>
          </cell>
          <cell r="I2372" t="str">
            <v>Jam</v>
          </cell>
        </row>
        <row r="2375">
          <cell r="A2375" t="str">
            <v xml:space="preserve">   2.b.</v>
          </cell>
          <cell r="C2375" t="str">
            <v>WATER TANKER</v>
          </cell>
          <cell r="G2375" t="str">
            <v>(E08)</v>
          </cell>
        </row>
        <row r="2378">
          <cell r="A2378" t="str">
            <v xml:space="preserve">   2.c.</v>
          </cell>
          <cell r="C2378" t="str">
            <v>ASPHALT TANKER</v>
          </cell>
        </row>
        <row r="2381">
          <cell r="A2381" t="str">
            <v xml:space="preserve">   2.d.</v>
          </cell>
          <cell r="C2381" t="str">
            <v>CEMENT TANKER</v>
          </cell>
        </row>
        <row r="2397">
          <cell r="J2397" t="str">
            <v>Berlanjut ke halaman berikut</v>
          </cell>
        </row>
        <row r="2398">
          <cell r="A2398" t="str">
            <v>ITEM PEMBAYARAN NO.</v>
          </cell>
          <cell r="D2398" t="str">
            <v xml:space="preserve">:  3.4 </v>
          </cell>
          <cell r="J2398" t="str">
            <v>Analisa EI-312</v>
          </cell>
        </row>
        <row r="2399">
          <cell r="A2399" t="str">
            <v>JENIS PEKERJAAN</v>
          </cell>
          <cell r="D2399" t="str">
            <v>:  Pengupasan Permukaan Aspal Lama dan Pencampuran Kembali</v>
          </cell>
        </row>
        <row r="2400">
          <cell r="A2400" t="str">
            <v>SATUAN PEMBAYARAN</v>
          </cell>
          <cell r="D2400" t="str">
            <v>:  M2</v>
          </cell>
          <cell r="H2400" t="str">
            <v xml:space="preserve">         URAIAN ANALISA HARGA SATUAN</v>
          </cell>
        </row>
        <row r="2401">
          <cell r="J2401" t="str">
            <v>Lanjutan</v>
          </cell>
        </row>
        <row r="2403">
          <cell r="A2403" t="str">
            <v>No.</v>
          </cell>
          <cell r="C2403" t="str">
            <v>U R A I A N</v>
          </cell>
          <cell r="G2403" t="str">
            <v>KODE</v>
          </cell>
          <cell r="H2403" t="str">
            <v>KOEF.</v>
          </cell>
          <cell r="I2403" t="str">
            <v>SATUAN</v>
          </cell>
          <cell r="J2403" t="str">
            <v>KETERANGAN</v>
          </cell>
        </row>
        <row r="2406">
          <cell r="A2406" t="str">
            <v xml:space="preserve">   3.</v>
          </cell>
          <cell r="C2406" t="str">
            <v>TENAGA</v>
          </cell>
        </row>
        <row r="2407">
          <cell r="C2407" t="str">
            <v>Produksi menentukan :COLD RECYCLER</v>
          </cell>
          <cell r="G2407" t="str">
            <v>Q1</v>
          </cell>
          <cell r="H2407">
            <v>2</v>
          </cell>
          <cell r="I2407" t="str">
            <v>M2/Jam</v>
          </cell>
        </row>
        <row r="2408">
          <cell r="C2408" t="str">
            <v>Produksi Galian / hari  =  Tk x Q1</v>
          </cell>
          <cell r="G2408" t="str">
            <v>Qt</v>
          </cell>
          <cell r="H2408">
            <v>14</v>
          </cell>
          <cell r="I2408" t="str">
            <v>M3</v>
          </cell>
        </row>
        <row r="2409">
          <cell r="C2409" t="str">
            <v>Kebutuhan tenaga :</v>
          </cell>
        </row>
        <row r="2410">
          <cell r="D2410" t="str">
            <v>- Pekerja</v>
          </cell>
          <cell r="G2410" t="str">
            <v>P</v>
          </cell>
          <cell r="H2410">
            <v>4</v>
          </cell>
          <cell r="I2410" t="str">
            <v>orang</v>
          </cell>
        </row>
        <row r="2411">
          <cell r="D2411" t="str">
            <v>- Mandor</v>
          </cell>
          <cell r="G2411" t="str">
            <v>M</v>
          </cell>
          <cell r="H2411">
            <v>1</v>
          </cell>
          <cell r="I2411" t="str">
            <v>orang</v>
          </cell>
        </row>
        <row r="2413">
          <cell r="C2413" t="str">
            <v>Koefisien tenaga / M3   :</v>
          </cell>
        </row>
        <row r="2414">
          <cell r="D2414" t="str">
            <v>- Pekerja</v>
          </cell>
          <cell r="E2414" t="str">
            <v>= (Tk x P) : Qt</v>
          </cell>
          <cell r="G2414" t="str">
            <v>(L01)</v>
          </cell>
          <cell r="H2414">
            <v>2</v>
          </cell>
          <cell r="I2414" t="str">
            <v>Jam</v>
          </cell>
        </row>
        <row r="2415">
          <cell r="D2415" t="str">
            <v>- Mandor</v>
          </cell>
          <cell r="E2415" t="str">
            <v>= (Tk x M) : Qt</v>
          </cell>
          <cell r="G2415" t="str">
            <v>(L03)</v>
          </cell>
          <cell r="H2415">
            <v>0.5</v>
          </cell>
          <cell r="I2415" t="str">
            <v>Jam</v>
          </cell>
        </row>
        <row r="2417">
          <cell r="A2417" t="str">
            <v>4.</v>
          </cell>
          <cell r="C2417" t="str">
            <v>HARGA DASAR SATUAN UPAH, BAHAN DAN ALAT</v>
          </cell>
        </row>
        <row r="2418">
          <cell r="C2418" t="str">
            <v>Lihat lampiran.</v>
          </cell>
        </row>
        <row r="2420">
          <cell r="A2420" t="str">
            <v>5.</v>
          </cell>
          <cell r="C2420" t="str">
            <v>ANALISA HARGA SATUAN PEKERJAAN</v>
          </cell>
        </row>
        <row r="2421">
          <cell r="C2421" t="str">
            <v>Lihat perhitungan dalam FORMULIR STANDAR UNTUK</v>
          </cell>
        </row>
        <row r="2422">
          <cell r="C2422" t="str">
            <v>PEREKEMAN ANALISA MASING-MASING HARGA</v>
          </cell>
        </row>
        <row r="2423">
          <cell r="C2423" t="str">
            <v>SATUAN.</v>
          </cell>
        </row>
        <row r="2424">
          <cell r="C2424" t="str">
            <v>Didapat Harga Satuan Pekerjaan :</v>
          </cell>
        </row>
        <row r="2426">
          <cell r="C2426" t="str">
            <v xml:space="preserve">Rp.  </v>
          </cell>
          <cell r="D2426">
            <v>8053.5674999999992</v>
          </cell>
          <cell r="E2426" t="str">
            <v xml:space="preserve"> / M3</v>
          </cell>
        </row>
        <row r="2429">
          <cell r="A2429" t="str">
            <v>6.</v>
          </cell>
          <cell r="C2429" t="str">
            <v>WAKTU PELAKSANAAN YANG DIPERLUKAN</v>
          </cell>
        </row>
        <row r="2430">
          <cell r="C2430" t="str">
            <v>Masa Pelaksanaan :</v>
          </cell>
          <cell r="D2430" t="str">
            <v>. . . . . . . . . . . .</v>
          </cell>
          <cell r="E2430" t="str">
            <v>bulan</v>
          </cell>
        </row>
        <row r="2432">
          <cell r="A2432" t="str">
            <v>7.</v>
          </cell>
          <cell r="C2432" t="str">
            <v>VOLUME PEKERJAAN YANG DIPERLUKAN</v>
          </cell>
        </row>
        <row r="2433">
          <cell r="C2433" t="str">
            <v>Volume pekerjaan  :</v>
          </cell>
          <cell r="D2433">
            <v>0</v>
          </cell>
          <cell r="E2433" t="str">
            <v>M3</v>
          </cell>
        </row>
        <row r="2452">
          <cell r="N2452" t="str">
            <v>yang dibayar dari kontrak) dan biaya-biaya lainnya.</v>
          </cell>
        </row>
        <row r="2453">
          <cell r="A2453" t="str">
            <v>ITEM PEMBAYARAN NO.</v>
          </cell>
          <cell r="D2453" t="str">
            <v>:  3.2 (4)</v>
          </cell>
          <cell r="J2453">
            <v>0</v>
          </cell>
          <cell r="T2453" t="str">
            <v>Analisa EI-322</v>
          </cell>
        </row>
        <row r="2454">
          <cell r="A2454" t="str">
            <v>JENIS PEKERJAAN</v>
          </cell>
          <cell r="D2454" t="str">
            <v xml:space="preserve">:  Timbunan Batu dengan Manual </v>
          </cell>
        </row>
        <row r="2455">
          <cell r="A2455" t="str">
            <v>SATUAN PEMBAYARAN</v>
          </cell>
          <cell r="D2455" t="str">
            <v>:  M3</v>
          </cell>
          <cell r="E2455"/>
          <cell r="H2455" t="str">
            <v xml:space="preserve">         URAIAN ANALISA HARGA SATUAN</v>
          </cell>
          <cell r="L2455" t="str">
            <v>FORMULIR STANDAR UNTUK</v>
          </cell>
        </row>
        <row r="2456">
          <cell r="L2456" t="str">
            <v>PEREKAMAN ANALISA MASING-MASING HARGA SATUAN</v>
          </cell>
        </row>
        <row r="2457">
          <cell r="L2457"/>
        </row>
        <row r="2458">
          <cell r="A2458" t="str">
            <v>No.</v>
          </cell>
          <cell r="C2458" t="str">
            <v>U R A I A N</v>
          </cell>
          <cell r="G2458" t="str">
            <v>KODE</v>
          </cell>
          <cell r="H2458" t="str">
            <v>KOEF.</v>
          </cell>
          <cell r="I2458" t="str">
            <v>SATUAN</v>
          </cell>
          <cell r="J2458" t="str">
            <v>KETERANGAN</v>
          </cell>
        </row>
        <row r="2460">
          <cell r="L2460" t="str">
            <v>PROYEK</v>
          </cell>
          <cell r="O2460" t="str">
            <v>:</v>
          </cell>
        </row>
        <row r="2461">
          <cell r="A2461" t="str">
            <v>I.</v>
          </cell>
          <cell r="C2461" t="str">
            <v>ASUMSI</v>
          </cell>
          <cell r="L2461" t="str">
            <v>No. PAKET KONTRAK</v>
          </cell>
          <cell r="O2461" t="str">
            <v>:</v>
          </cell>
        </row>
        <row r="2462">
          <cell r="A2462">
            <v>1</v>
          </cell>
          <cell r="C2462" t="str">
            <v>Pekerjaan dilakukan secara manual</v>
          </cell>
          <cell r="L2462" t="str">
            <v>NAMA PAKET</v>
          </cell>
          <cell r="O2462" t="str">
            <v>:</v>
          </cell>
        </row>
        <row r="2463">
          <cell r="A2463">
            <v>2</v>
          </cell>
          <cell r="C2463" t="str">
            <v>Lokasi pekerjaan : sepanjang jalan</v>
          </cell>
          <cell r="L2463" t="str">
            <v>PROP / KAB / KODYA</v>
          </cell>
          <cell r="O2463" t="str">
            <v>:</v>
          </cell>
        </row>
        <row r="2464">
          <cell r="A2464">
            <v>3</v>
          </cell>
          <cell r="C2464" t="str">
            <v>Kondisi Jalan   :  sedang / baik</v>
          </cell>
          <cell r="L2464" t="str">
            <v>ITEM PEMBAYARAN NO.</v>
          </cell>
          <cell r="O2464" t="str">
            <v>:  3.2 (4)</v>
          </cell>
          <cell r="R2464" t="str">
            <v>PERKIRAAN VOL. PEK.</v>
          </cell>
          <cell r="T2464" t="str">
            <v>:</v>
          </cell>
          <cell r="U2464">
            <v>1</v>
          </cell>
        </row>
        <row r="2465">
          <cell r="A2465">
            <v>4</v>
          </cell>
          <cell r="C2465" t="str">
            <v>Jam kerja efektif per-hari</v>
          </cell>
          <cell r="G2465" t="str">
            <v>Tk</v>
          </cell>
          <cell r="H2465">
            <v>7</v>
          </cell>
          <cell r="I2465" t="str">
            <v>Jam</v>
          </cell>
          <cell r="L2465" t="str">
            <v>JENIS PEKERJAAN</v>
          </cell>
          <cell r="O2465" t="str">
            <v xml:space="preserve">:  Timbunan Batu dengan Manual </v>
          </cell>
          <cell r="R2465" t="str">
            <v>TOTAL HARGA (Rp.)</v>
          </cell>
          <cell r="T2465" t="str">
            <v>:</v>
          </cell>
          <cell r="U2465">
            <v>263185.3</v>
          </cell>
        </row>
        <row r="2466">
          <cell r="A2466">
            <v>5</v>
          </cell>
          <cell r="C2466" t="str">
            <v>Faktor pengembangan bahan</v>
          </cell>
          <cell r="G2466" t="str">
            <v>Fk</v>
          </cell>
          <cell r="H2466">
            <v>1.24</v>
          </cell>
          <cell r="I2466" t="str">
            <v>-</v>
          </cell>
          <cell r="L2466" t="str">
            <v>SATUAN PEMBAYARAN</v>
          </cell>
          <cell r="O2466" t="str">
            <v>:  M3</v>
          </cell>
          <cell r="P2466"/>
          <cell r="R2466" t="str">
            <v>% THD. BIAYA PROYEK</v>
          </cell>
          <cell r="T2466" t="str">
            <v>:</v>
          </cell>
          <cell r="U2466" t="e">
            <v>#DIV/0!</v>
          </cell>
        </row>
        <row r="2467">
          <cell r="A2467">
            <v>6</v>
          </cell>
          <cell r="C2467" t="str">
            <v>Tebal hamparan padat</v>
          </cell>
          <cell r="G2467" t="str">
            <v>t</v>
          </cell>
          <cell r="H2467">
            <v>0.45</v>
          </cell>
          <cell r="I2467" t="str">
            <v>M</v>
          </cell>
        </row>
        <row r="2469">
          <cell r="A2469" t="str">
            <v>II.</v>
          </cell>
          <cell r="C2469" t="str">
            <v>URUTAN KERJA</v>
          </cell>
          <cell r="Q2469" t="str">
            <v>PERKIRAAN</v>
          </cell>
          <cell r="R2469" t="str">
            <v>HARGA</v>
          </cell>
          <cell r="S2469" t="str">
            <v>JUMLAH</v>
          </cell>
        </row>
        <row r="2470">
          <cell r="A2470">
            <v>1</v>
          </cell>
          <cell r="C2470" t="str">
            <v>Whell Loader memuat batu ke dalam Dump Truck</v>
          </cell>
          <cell r="L2470" t="str">
            <v>NO.</v>
          </cell>
          <cell r="N2470" t="str">
            <v>KOMPONEN</v>
          </cell>
          <cell r="P2470" t="str">
            <v>SATUAN</v>
          </cell>
          <cell r="Q2470" t="str">
            <v>KUANTITAS</v>
          </cell>
          <cell r="R2470" t="str">
            <v>SATUAN</v>
          </cell>
          <cell r="S2470" t="str">
            <v>HARGA</v>
          </cell>
        </row>
        <row r="2471">
          <cell r="A2471">
            <v>2</v>
          </cell>
          <cell r="C2471" t="str">
            <v>Dump Truck mengangkut ke lapangan dengan jarak</v>
          </cell>
          <cell r="R2471" t="str">
            <v>(Rp.)</v>
          </cell>
          <cell r="S2471" t="str">
            <v>(Rp.)</v>
          </cell>
        </row>
        <row r="2472">
          <cell r="C2472" t="str">
            <v>quari ke lapangan</v>
          </cell>
          <cell r="G2472" t="str">
            <v>L</v>
          </cell>
          <cell r="H2472">
            <v>80.61</v>
          </cell>
          <cell r="I2472" t="str">
            <v>Km</v>
          </cell>
        </row>
        <row r="2473">
          <cell r="A2473">
            <v>3</v>
          </cell>
          <cell r="C2473" t="str">
            <v>Material Timbunan Batu dihampar secara Manual</v>
          </cell>
        </row>
        <row r="2474">
          <cell r="A2474">
            <v>4</v>
          </cell>
          <cell r="C2474" t="str">
            <v>Hamparan batu dipadatkan menggunakan Vibratory</v>
          </cell>
        </row>
        <row r="2475">
          <cell r="C2475" t="str">
            <v>Roller</v>
          </cell>
        </row>
        <row r="2476">
          <cell r="A2476">
            <v>5</v>
          </cell>
          <cell r="C2476" t="str">
            <v>Agregat pengunci dihampar dari Dump Truck, diratakan</v>
          </cell>
        </row>
        <row r="2477">
          <cell r="C2477" t="str">
            <v>menggunakan Bulldozer</v>
          </cell>
        </row>
        <row r="2478">
          <cell r="A2478">
            <v>6</v>
          </cell>
          <cell r="C2478" t="str">
            <v>Hamparan material dipadatkan menggunakan Vibratory</v>
          </cell>
          <cell r="L2478" t="str">
            <v>A.</v>
          </cell>
          <cell r="N2478" t="str">
            <v>TENAGA</v>
          </cell>
        </row>
        <row r="2479">
          <cell r="C2479" t="str">
            <v>Roller</v>
          </cell>
        </row>
        <row r="2480">
          <cell r="C2480"/>
          <cell r="L2480" t="str">
            <v>1.</v>
          </cell>
          <cell r="N2480" t="str">
            <v>Pekerja</v>
          </cell>
          <cell r="O2480" t="str">
            <v>(L01)</v>
          </cell>
          <cell r="P2480" t="str">
            <v>Jam</v>
          </cell>
          <cell r="Q2480">
            <v>0.14755317566562548</v>
          </cell>
          <cell r="R2480">
            <v>2857.14</v>
          </cell>
          <cell r="U2480">
            <v>421.58008032128515</v>
          </cell>
        </row>
        <row r="2481">
          <cell r="A2481">
            <v>7</v>
          </cell>
          <cell r="C2481" t="str">
            <v>Selama pemadatan sekelompok pekerja  akan</v>
          </cell>
          <cell r="L2481" t="str">
            <v>2.</v>
          </cell>
          <cell r="N2481" t="str">
            <v>Mandor</v>
          </cell>
          <cell r="O2481" t="str">
            <v>(L02)</v>
          </cell>
          <cell r="P2481" t="str">
            <v>Jam</v>
          </cell>
          <cell r="Q2481">
            <v>1.8444146958203185E-2</v>
          </cell>
          <cell r="R2481">
            <v>3214.29</v>
          </cell>
          <cell r="U2481">
            <v>59.284837126282916</v>
          </cell>
        </row>
        <row r="2482">
          <cell r="C2482" t="str">
            <v>merapikan tepi hamparan dan level permukaan</v>
          </cell>
        </row>
        <row r="2483">
          <cell r="C2483" t="str">
            <v>dengan menggunakan alat bantu</v>
          </cell>
        </row>
        <row r="2484">
          <cell r="Q2484" t="str">
            <v xml:space="preserve">JUMLAH HARGA TENAGA   </v>
          </cell>
          <cell r="U2484">
            <v>480.86491744756808</v>
          </cell>
        </row>
        <row r="2485">
          <cell r="A2485" t="str">
            <v>III.</v>
          </cell>
          <cell r="C2485" t="str">
            <v>PEMAKAIAN BAHAN, ALAT DAN TENAGA</v>
          </cell>
        </row>
        <row r="2486">
          <cell r="A2486" t="str">
            <v xml:space="preserve">   1.</v>
          </cell>
          <cell r="C2486" t="str">
            <v>BAHAN</v>
          </cell>
          <cell r="L2486" t="str">
            <v>B.</v>
          </cell>
          <cell r="N2486" t="str">
            <v>BAHAN</v>
          </cell>
        </row>
        <row r="2487">
          <cell r="A2487" t="str">
            <v>1.a.</v>
          </cell>
          <cell r="C2487" t="str">
            <v>Bahan timbunan</v>
          </cell>
          <cell r="D2487" t="str">
            <v xml:space="preserve"> =  1 x  Fk</v>
          </cell>
          <cell r="G2487" t="str">
            <v>(M08)</v>
          </cell>
          <cell r="H2487">
            <v>1.24</v>
          </cell>
          <cell r="I2487" t="str">
            <v>M3</v>
          </cell>
          <cell r="J2487" t="str">
            <v xml:space="preserve"> Borrow Pit</v>
          </cell>
        </row>
        <row r="2489">
          <cell r="A2489" t="str">
            <v xml:space="preserve">   2.</v>
          </cell>
          <cell r="C2489" t="str">
            <v>ALAT</v>
          </cell>
        </row>
        <row r="2490">
          <cell r="A2490" t="str">
            <v>2.a.</v>
          </cell>
          <cell r="C2490" t="str">
            <v>WHELL  LOADER</v>
          </cell>
          <cell r="G2490" t="str">
            <v>(E15)</v>
          </cell>
        </row>
        <row r="2491">
          <cell r="C2491" t="str">
            <v>Kapasitas  Bucket</v>
          </cell>
          <cell r="G2491" t="str">
            <v>V</v>
          </cell>
          <cell r="H2491">
            <v>1.5</v>
          </cell>
          <cell r="I2491" t="str">
            <v>M3</v>
          </cell>
        </row>
        <row r="2492">
          <cell r="C2492" t="str">
            <v>Faktor Bucket</v>
          </cell>
          <cell r="G2492" t="str">
            <v>Fb</v>
          </cell>
          <cell r="H2492">
            <v>0.9</v>
          </cell>
          <cell r="I2492" t="str">
            <v>-</v>
          </cell>
        </row>
        <row r="2493">
          <cell r="C2493" t="str">
            <v>Faktor Efisiensi Alat</v>
          </cell>
          <cell r="G2493" t="str">
            <v>Fa</v>
          </cell>
          <cell r="H2493">
            <v>0.83</v>
          </cell>
          <cell r="I2493" t="str">
            <v>-</v>
          </cell>
        </row>
        <row r="2494">
          <cell r="C2494" t="str">
            <v>Waktu sklus</v>
          </cell>
          <cell r="G2494" t="str">
            <v>Ts1</v>
          </cell>
          <cell r="I2494" t="str">
            <v>menit</v>
          </cell>
        </row>
        <row r="2495">
          <cell r="C2495" t="str">
            <v>- Muat</v>
          </cell>
          <cell r="G2495" t="str">
            <v>T1</v>
          </cell>
          <cell r="H2495">
            <v>0.5</v>
          </cell>
          <cell r="I2495" t="str">
            <v>menit</v>
          </cell>
        </row>
        <row r="2496">
          <cell r="C2496" t="str">
            <v>- Lain-lain</v>
          </cell>
          <cell r="G2496" t="str">
            <v>T2</v>
          </cell>
          <cell r="H2496">
            <v>0.5</v>
          </cell>
          <cell r="I2496" t="str">
            <v>menit</v>
          </cell>
        </row>
        <row r="2497">
          <cell r="G2497" t="str">
            <v>Ts1</v>
          </cell>
          <cell r="H2497">
            <v>1</v>
          </cell>
          <cell r="I2497" t="str">
            <v>menit</v>
          </cell>
        </row>
        <row r="2499">
          <cell r="C2499" t="str">
            <v>Kapasitas Produksi / Jam =</v>
          </cell>
          <cell r="E2499" t="str">
            <v>V  x  Fb x Fa x 60</v>
          </cell>
          <cell r="G2499" t="str">
            <v>Q1</v>
          </cell>
          <cell r="H2499">
            <v>54.217741935483872</v>
          </cell>
          <cell r="I2499" t="str">
            <v>M3</v>
          </cell>
        </row>
        <row r="2500">
          <cell r="E2500" t="str">
            <v xml:space="preserve">      Fk x Ts1</v>
          </cell>
        </row>
        <row r="2502">
          <cell r="C2502" t="str">
            <v>Koefisienalat / M3</v>
          </cell>
          <cell r="D2502" t="str">
            <v xml:space="preserve"> =   1 : Q1</v>
          </cell>
          <cell r="G2502" t="str">
            <v>(E15)</v>
          </cell>
          <cell r="H2502">
            <v>1.8444146958203182E-2</v>
          </cell>
          <cell r="I2502" t="str">
            <v>Jam</v>
          </cell>
        </row>
        <row r="2504">
          <cell r="A2504" t="str">
            <v xml:space="preserve">   2.b.</v>
          </cell>
          <cell r="C2504" t="str">
            <v>DUMP TRUCK</v>
          </cell>
          <cell r="G2504" t="str">
            <v>(E08)</v>
          </cell>
        </row>
        <row r="2505">
          <cell r="C2505" t="str">
            <v>Kapasitas bak</v>
          </cell>
          <cell r="G2505" t="str">
            <v>V</v>
          </cell>
          <cell r="H2505">
            <v>6.666666666666667</v>
          </cell>
          <cell r="I2505" t="str">
            <v>M3</v>
          </cell>
        </row>
        <row r="2506">
          <cell r="C2506" t="str">
            <v>Faktor  efisiensi alat</v>
          </cell>
          <cell r="G2506" t="str">
            <v>Fa</v>
          </cell>
          <cell r="H2506">
            <v>0.83</v>
          </cell>
          <cell r="I2506" t="str">
            <v>-</v>
          </cell>
        </row>
        <row r="2507">
          <cell r="C2507" t="str">
            <v>Kecepatan rata-rata bermuatan</v>
          </cell>
          <cell r="G2507" t="str">
            <v>v1</v>
          </cell>
          <cell r="H2507">
            <v>40</v>
          </cell>
          <cell r="I2507" t="str">
            <v>KM/Jam</v>
          </cell>
        </row>
        <row r="2508">
          <cell r="C2508" t="str">
            <v>Kecepatan rata-rata kosong</v>
          </cell>
          <cell r="G2508" t="str">
            <v>v2</v>
          </cell>
          <cell r="H2508">
            <v>60</v>
          </cell>
          <cell r="I2508" t="str">
            <v>KM/Jam</v>
          </cell>
        </row>
        <row r="2509">
          <cell r="C2509" t="str">
            <v>Waktusiklus :</v>
          </cell>
          <cell r="G2509" t="str">
            <v>Ts2</v>
          </cell>
        </row>
        <row r="2510">
          <cell r="C2510" t="str">
            <v>-  Waktu tempuh isi   = (L : v1) x 60</v>
          </cell>
          <cell r="G2510" t="str">
            <v>T1</v>
          </cell>
          <cell r="H2510">
            <v>120.91499999999999</v>
          </cell>
          <cell r="I2510" t="str">
            <v>menit</v>
          </cell>
        </row>
        <row r="2511">
          <cell r="C2511" t="str">
            <v>-  Waktu tempuh kosong   = (L : v2) x 60</v>
          </cell>
          <cell r="G2511" t="str">
            <v>T2</v>
          </cell>
          <cell r="H2511">
            <v>80.61</v>
          </cell>
          <cell r="I2511" t="str">
            <v>menit</v>
          </cell>
        </row>
        <row r="2512">
          <cell r="C2512" t="str">
            <v>- Lain-lain</v>
          </cell>
          <cell r="G2512" t="str">
            <v>T3</v>
          </cell>
          <cell r="H2512">
            <v>4</v>
          </cell>
          <cell r="I2512" t="str">
            <v>menit</v>
          </cell>
        </row>
        <row r="2513">
          <cell r="G2513" t="str">
            <v>Ts2</v>
          </cell>
          <cell r="H2513">
            <v>205.52499999999998</v>
          </cell>
          <cell r="I2513" t="str">
            <v>menit</v>
          </cell>
        </row>
        <row r="2517">
          <cell r="J2517" t="str">
            <v>Berlanjut ke halaman berikut</v>
          </cell>
        </row>
        <row r="2518">
          <cell r="A2518" t="str">
            <v>ITEM PEMBAYARAN NO.</v>
          </cell>
          <cell r="D2518" t="str">
            <v>:  3.2 (4)</v>
          </cell>
          <cell r="J2518">
            <v>0</v>
          </cell>
        </row>
        <row r="2519">
          <cell r="A2519" t="str">
            <v>JENIS PEKERJAAN</v>
          </cell>
          <cell r="D2519" t="str">
            <v xml:space="preserve">:  Timbunan Batu dengan Manual </v>
          </cell>
        </row>
        <row r="2520">
          <cell r="A2520" t="str">
            <v>SATUAN PEMBAYARAN</v>
          </cell>
          <cell r="D2520" t="str">
            <v>:  M3</v>
          </cell>
          <cell r="E2520"/>
          <cell r="H2520" t="str">
            <v xml:space="preserve">         URAIAN ANALISA HARGA SATUAN</v>
          </cell>
        </row>
        <row r="2521">
          <cell r="J2521" t="str">
            <v>Lanjutan</v>
          </cell>
        </row>
        <row r="2523">
          <cell r="A2523" t="str">
            <v>No.</v>
          </cell>
          <cell r="C2523" t="str">
            <v>U R A I A N</v>
          </cell>
          <cell r="G2523" t="str">
            <v>KODE</v>
          </cell>
          <cell r="H2523" t="str">
            <v>KOEF.</v>
          </cell>
          <cell r="I2523" t="str">
            <v>SATUAN</v>
          </cell>
          <cell r="J2523" t="str">
            <v>KETERANGAN</v>
          </cell>
        </row>
        <row r="2526">
          <cell r="C2526" t="str">
            <v>Kapasitas Produksi / Jam   =</v>
          </cell>
          <cell r="E2526" t="str">
            <v>V x Fa x 60</v>
          </cell>
          <cell r="G2526" t="str">
            <v>Q2</v>
          </cell>
          <cell r="H2526">
            <v>1.3027219826486851</v>
          </cell>
          <cell r="I2526" t="str">
            <v>M3</v>
          </cell>
        </row>
        <row r="2527">
          <cell r="E2527" t="str">
            <v xml:space="preserve">    Fk x Ts2</v>
          </cell>
        </row>
        <row r="2529">
          <cell r="C2529" t="str">
            <v>Koefisien Alat / M3</v>
          </cell>
          <cell r="D2529" t="str">
            <v xml:space="preserve"> =  1  :  Q2</v>
          </cell>
          <cell r="G2529" t="str">
            <v>(E08)</v>
          </cell>
          <cell r="H2529">
            <v>0.76762349397590346</v>
          </cell>
          <cell r="I2529" t="str">
            <v>Jam</v>
          </cell>
        </row>
        <row r="2531">
          <cell r="A2531" t="str">
            <v>2.c.</v>
          </cell>
          <cell r="C2531" t="str">
            <v>BULLDOZER</v>
          </cell>
          <cell r="G2531" t="str">
            <v>(E13)</v>
          </cell>
        </row>
        <row r="2532">
          <cell r="C2532" t="str">
            <v>Panjang hamparan</v>
          </cell>
          <cell r="G2532" t="str">
            <v>Lh</v>
          </cell>
          <cell r="H2532">
            <v>50</v>
          </cell>
          <cell r="I2532" t="str">
            <v>M</v>
          </cell>
        </row>
        <row r="2533">
          <cell r="C2533" t="str">
            <v>Lebar Efektif kerja Blade</v>
          </cell>
          <cell r="G2533" t="str">
            <v>b</v>
          </cell>
          <cell r="H2533">
            <v>2.4</v>
          </cell>
          <cell r="I2533" t="str">
            <v>M</v>
          </cell>
        </row>
        <row r="2534">
          <cell r="C2534" t="str">
            <v>Faktor Efisiensi Alat</v>
          </cell>
          <cell r="G2534" t="str">
            <v>Fa</v>
          </cell>
          <cell r="H2534">
            <v>0.83</v>
          </cell>
          <cell r="I2534" t="str">
            <v>-</v>
          </cell>
        </row>
        <row r="2535">
          <cell r="C2535" t="str">
            <v>Kecepatan rata-rata alat</v>
          </cell>
          <cell r="G2535" t="str">
            <v>v</v>
          </cell>
          <cell r="H2535">
            <v>5</v>
          </cell>
          <cell r="I2535" t="str">
            <v>Km / Jam</v>
          </cell>
        </row>
        <row r="2536">
          <cell r="C2536" t="str">
            <v>Jumlah lintasan</v>
          </cell>
          <cell r="G2536" t="str">
            <v>n</v>
          </cell>
          <cell r="H2536">
            <v>5</v>
          </cell>
          <cell r="I2536" t="str">
            <v>lintasan</v>
          </cell>
        </row>
        <row r="2537">
          <cell r="C2537" t="str">
            <v>Waktu siklus</v>
          </cell>
          <cell r="G2537" t="str">
            <v>Ts3</v>
          </cell>
        </row>
        <row r="2538">
          <cell r="C2538" t="str">
            <v>- Perataan 1 kali lintasan    = Lh : (v x 1000) x 60</v>
          </cell>
          <cell r="G2538" t="str">
            <v>T1</v>
          </cell>
          <cell r="H2538">
            <v>0.6</v>
          </cell>
          <cell r="I2538" t="str">
            <v>menit</v>
          </cell>
        </row>
        <row r="2539">
          <cell r="C2539" t="str">
            <v>- Lain-lain</v>
          </cell>
          <cell r="G2539" t="str">
            <v>T2</v>
          </cell>
          <cell r="H2539">
            <v>0.5</v>
          </cell>
          <cell r="I2539" t="str">
            <v>menit</v>
          </cell>
        </row>
        <row r="2540">
          <cell r="G2540" t="str">
            <v>Ts3</v>
          </cell>
          <cell r="H2540">
            <v>1.1000000000000001</v>
          </cell>
          <cell r="I2540" t="str">
            <v>menit</v>
          </cell>
        </row>
        <row r="2542">
          <cell r="C2542" t="str">
            <v>Kapasitas Produksi / Jam   =</v>
          </cell>
          <cell r="E2542" t="str">
            <v>Lh x b x t x Fa x 60</v>
          </cell>
          <cell r="G2542" t="str">
            <v>Q3</v>
          </cell>
          <cell r="H2542">
            <v>488.94545454545454</v>
          </cell>
          <cell r="I2542" t="str">
            <v>M3</v>
          </cell>
        </row>
        <row r="2543">
          <cell r="E2543" t="str">
            <v xml:space="preserve">      n x Ts3</v>
          </cell>
        </row>
        <row r="2545">
          <cell r="C2545" t="str">
            <v>Koefisien Alat / M3</v>
          </cell>
          <cell r="D2545" t="str">
            <v xml:space="preserve"> =  1  :  Q3</v>
          </cell>
          <cell r="G2545" t="str">
            <v>(E13)</v>
          </cell>
          <cell r="H2545">
            <v>2.045217908671724E-3</v>
          </cell>
          <cell r="I2545" t="str">
            <v>Jam</v>
          </cell>
        </row>
        <row r="2547">
          <cell r="A2547" t="str">
            <v>2.d.</v>
          </cell>
          <cell r="C2547" t="str">
            <v>VIBRATORY ROLLER</v>
          </cell>
          <cell r="G2547" t="str">
            <v>(E19)</v>
          </cell>
        </row>
        <row r="2548">
          <cell r="C2548" t="str">
            <v>Kecepatan rata-rata alat</v>
          </cell>
          <cell r="G2548" t="str">
            <v>v</v>
          </cell>
          <cell r="H2548">
            <v>4</v>
          </cell>
          <cell r="I2548" t="str">
            <v>Km / Jam</v>
          </cell>
        </row>
        <row r="2549">
          <cell r="C2549" t="str">
            <v>Lebar efektif pemadatan</v>
          </cell>
          <cell r="G2549" t="str">
            <v>b</v>
          </cell>
          <cell r="H2549">
            <v>1.2</v>
          </cell>
          <cell r="I2549" t="str">
            <v>M</v>
          </cell>
        </row>
        <row r="2550">
          <cell r="C2550" t="str">
            <v>Jumlah lintasan</v>
          </cell>
          <cell r="G2550" t="str">
            <v>n</v>
          </cell>
          <cell r="H2550">
            <v>6</v>
          </cell>
          <cell r="I2550" t="str">
            <v>lintasan</v>
          </cell>
        </row>
        <row r="2551">
          <cell r="C2551" t="str">
            <v>Faktor efisiensi alat</v>
          </cell>
          <cell r="G2551" t="str">
            <v>Fa</v>
          </cell>
          <cell r="H2551">
            <v>0.83</v>
          </cell>
          <cell r="I2551" t="str">
            <v>-</v>
          </cell>
        </row>
        <row r="2553">
          <cell r="C2553" t="str">
            <v>Kapasitas Prod./Jam   =</v>
          </cell>
          <cell r="D2553" t="str">
            <v>(v x 1000) x b x t x Fa</v>
          </cell>
          <cell r="G2553" t="str">
            <v>Q4</v>
          </cell>
          <cell r="H2553">
            <v>298.8</v>
          </cell>
          <cell r="I2553" t="str">
            <v>M3</v>
          </cell>
        </row>
        <row r="2554">
          <cell r="D2554" t="str">
            <v>n</v>
          </cell>
        </row>
        <row r="2556">
          <cell r="C2556" t="str">
            <v>Koefisien Alat / M3</v>
          </cell>
          <cell r="D2556" t="str">
            <v xml:space="preserve"> =  1  :  Q4</v>
          </cell>
          <cell r="G2556" t="str">
            <v>(E19)</v>
          </cell>
          <cell r="H2556">
            <v>3.3467202141900937E-3</v>
          </cell>
          <cell r="I2556" t="str">
            <v>Jam</v>
          </cell>
        </row>
        <row r="2570">
          <cell r="A2570" t="str">
            <v>2.f.</v>
          </cell>
          <cell r="C2570" t="str">
            <v>ALAT  BANTU</v>
          </cell>
        </row>
        <row r="2571">
          <cell r="C2571" t="str">
            <v>Diperlukan alat-alat bantu kecil</v>
          </cell>
          <cell r="J2571" t="str">
            <v>Lump Sump</v>
          </cell>
        </row>
        <row r="2572">
          <cell r="C2572" t="str">
            <v xml:space="preserve">- Sekop    </v>
          </cell>
          <cell r="D2572" t="str">
            <v>= 2 buah</v>
          </cell>
        </row>
        <row r="2573">
          <cell r="C2573" t="str">
            <v>- Palu besar</v>
          </cell>
          <cell r="D2573" t="str">
            <v>= 1 buah</v>
          </cell>
        </row>
        <row r="2574">
          <cell r="C2574" t="str">
            <v>- Kereta dorong</v>
          </cell>
          <cell r="D2574" t="str">
            <v>= 6 buah</v>
          </cell>
        </row>
        <row r="2576">
          <cell r="J2576" t="str">
            <v>Berlanjut ke halaman berikut</v>
          </cell>
        </row>
        <row r="2577">
          <cell r="A2577" t="str">
            <v>ITEM PEMBAYARAN NO.</v>
          </cell>
          <cell r="D2577" t="str">
            <v>:  3.2 (4)</v>
          </cell>
          <cell r="J2577">
            <v>0</v>
          </cell>
        </row>
        <row r="2578">
          <cell r="A2578" t="str">
            <v>JENIS PEKERJAAN</v>
          </cell>
          <cell r="D2578" t="str">
            <v xml:space="preserve">:  Timbunan Batu dengan Manual </v>
          </cell>
        </row>
        <row r="2579">
          <cell r="A2579" t="str">
            <v>SATUAN PEMBAYARAN</v>
          </cell>
          <cell r="D2579" t="str">
            <v>:  M3</v>
          </cell>
          <cell r="E2579"/>
          <cell r="H2579" t="str">
            <v xml:space="preserve">         URAIAN ANALISA HARGA SATUAN</v>
          </cell>
        </row>
        <row r="2580">
          <cell r="J2580" t="str">
            <v>Lanjutan</v>
          </cell>
        </row>
        <row r="2582">
          <cell r="A2582" t="str">
            <v>No.</v>
          </cell>
          <cell r="C2582" t="str">
            <v>U R A I A N</v>
          </cell>
          <cell r="G2582" t="str">
            <v>KODE</v>
          </cell>
          <cell r="H2582" t="str">
            <v>KOEF.</v>
          </cell>
          <cell r="I2582" t="str">
            <v>SATUAN</v>
          </cell>
          <cell r="J2582" t="str">
            <v>KETERANGAN</v>
          </cell>
        </row>
        <row r="2585">
          <cell r="A2585" t="str">
            <v xml:space="preserve">   3.</v>
          </cell>
          <cell r="C2585" t="str">
            <v>TENAGA</v>
          </cell>
        </row>
        <row r="2586">
          <cell r="C2586" t="str">
            <v>Produksi menentukan : DUMP TRUCK</v>
          </cell>
          <cell r="G2586" t="str">
            <v>Q1</v>
          </cell>
          <cell r="H2586">
            <v>54.217741935483872</v>
          </cell>
          <cell r="I2586" t="str">
            <v>M3/Jam</v>
          </cell>
        </row>
        <row r="2587">
          <cell r="C2587" t="str">
            <v>Produksi Timbunan / hari  =  Tk x Q1</v>
          </cell>
          <cell r="G2587" t="str">
            <v>Qt</v>
          </cell>
          <cell r="H2587">
            <v>379.52419354838707</v>
          </cell>
          <cell r="I2587" t="str">
            <v>M3</v>
          </cell>
        </row>
        <row r="2588">
          <cell r="C2588" t="str">
            <v>Kebutuhan tenaga :</v>
          </cell>
        </row>
        <row r="2589">
          <cell r="D2589" t="str">
            <v>- Pekerja</v>
          </cell>
          <cell r="G2589" t="str">
            <v>P</v>
          </cell>
          <cell r="H2589">
            <v>8</v>
          </cell>
          <cell r="I2589" t="str">
            <v>orang</v>
          </cell>
        </row>
        <row r="2590">
          <cell r="D2590" t="str">
            <v>- Mandor</v>
          </cell>
          <cell r="G2590" t="str">
            <v>M</v>
          </cell>
          <cell r="H2590">
            <v>1</v>
          </cell>
          <cell r="I2590" t="str">
            <v>orang</v>
          </cell>
        </row>
        <row r="2593">
          <cell r="C2593" t="str">
            <v>Koefisien tenaga / M3   :</v>
          </cell>
        </row>
        <row r="2594">
          <cell r="D2594" t="str">
            <v>- Pekerja</v>
          </cell>
          <cell r="E2594" t="str">
            <v>= (Tk x P) : Qt</v>
          </cell>
          <cell r="G2594" t="str">
            <v>(L01)</v>
          </cell>
          <cell r="H2594">
            <v>0.14755317566562548</v>
          </cell>
          <cell r="I2594" t="str">
            <v>Jam</v>
          </cell>
        </row>
        <row r="2595">
          <cell r="D2595" t="str">
            <v>- Mandor</v>
          </cell>
          <cell r="E2595" t="str">
            <v>= (Tk x M) : Qt</v>
          </cell>
          <cell r="G2595" t="str">
            <v>(L02)</v>
          </cell>
          <cell r="H2595">
            <v>1.8444146958203185E-2</v>
          </cell>
          <cell r="I2595" t="str">
            <v>Jam</v>
          </cell>
        </row>
        <row r="2598">
          <cell r="A2598" t="str">
            <v>4.</v>
          </cell>
          <cell r="C2598" t="str">
            <v>HARGA DASAR SATUAN UPAH, BAHAN DAN ALAT</v>
          </cell>
        </row>
        <row r="2599">
          <cell r="C2599" t="str">
            <v>Lihat lampiran.</v>
          </cell>
        </row>
        <row r="2602">
          <cell r="A2602" t="str">
            <v>5.</v>
          </cell>
          <cell r="C2602" t="str">
            <v>ANALISA HARGA SATUAN PEKERJAAN</v>
          </cell>
        </row>
        <row r="2603">
          <cell r="C2603" t="str">
            <v>Lihat perhitungan dalam FORMULIR STANDAR UNTUK</v>
          </cell>
        </row>
        <row r="2604">
          <cell r="C2604" t="str">
            <v>PEREKEMAN ANALISA MASING-MASING HARGA</v>
          </cell>
        </row>
        <row r="2605">
          <cell r="C2605" t="str">
            <v>SATUAN.</v>
          </cell>
        </row>
        <row r="2606">
          <cell r="C2606" t="str">
            <v>Didapat Harga Satuan Pekerjaan :</v>
          </cell>
        </row>
        <row r="2608">
          <cell r="C2608" t="str">
            <v xml:space="preserve">Rp.  </v>
          </cell>
          <cell r="D2608">
            <v>162398.24383290968</v>
          </cell>
          <cell r="E2608" t="str">
            <v xml:space="preserve"> / M3</v>
          </cell>
        </row>
      </sheetData>
      <sheetData sheetId="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NP (2)"/>
      <sheetName val="K"/>
      <sheetName val="Uraian K"/>
      <sheetName val="aSPAL AC"/>
      <sheetName val="LAPIS "/>
      <sheetName val="Ch"/>
      <sheetName val="Asbuton"/>
      <sheetName val="Additional"/>
      <sheetName val="PEMENUHAN SPEK.TEK_AC"/>
      <sheetName val="PEMENUHAN SPEK.TEK_ATB"/>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4"/>
      <sheetName val="3_DIV4"/>
    </sheetNames>
    <sheetDataSet>
      <sheetData sheetId="0">
        <row r="1">
          <cell r="A1" t="str">
            <v>ITEM PEMBAYARAN NO.</v>
          </cell>
          <cell r="D1" t="str">
            <v>:  4.2 (1)</v>
          </cell>
          <cell r="J1" t="str">
            <v>Analisa EI-421</v>
          </cell>
          <cell r="T1" t="str">
            <v>Analisa EI-421</v>
          </cell>
        </row>
        <row r="2">
          <cell r="A2" t="str">
            <v>JENIS PEKERJAAN</v>
          </cell>
          <cell r="D2" t="str">
            <v>:  Lps. Pond. Ag. Kls. A, CBR Min 80%</v>
          </cell>
        </row>
        <row r="3">
          <cell r="A3" t="str">
            <v>SATUAN PEMBAYARAN</v>
          </cell>
          <cell r="D3" t="str">
            <v>:  M3</v>
          </cell>
          <cell r="J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existing jalan : sedang</v>
          </cell>
          <cell r="L12" t="str">
            <v>ITEM PEMBAYARAN NO.</v>
          </cell>
          <cell r="O12" t="str">
            <v>:  4.2 (1)</v>
          </cell>
          <cell r="R12" t="str">
            <v>PERKIRAAN VOL. PEK.</v>
          </cell>
          <cell r="T12" t="str">
            <v>:</v>
          </cell>
          <cell r="U12">
            <v>0</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 (Rp.)</v>
          </cell>
          <cell r="T13" t="str">
            <v>:</v>
          </cell>
          <cell r="U13">
            <v>0</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t="e">
            <v>#DIV/0!</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Lebar bahu jalan</v>
          </cell>
          <cell r="G17" t="str">
            <v>Lb</v>
          </cell>
          <cell r="H17">
            <v>1</v>
          </cell>
          <cell r="I17" t="str">
            <v>M</v>
          </cell>
          <cell r="Q17" t="str">
            <v>PERKIRAAN</v>
          </cell>
          <cell r="R17" t="str">
            <v>HARGA</v>
          </cell>
          <cell r="S17" t="str">
            <v>JUMLAH</v>
          </cell>
        </row>
        <row r="18">
          <cell r="A18">
            <v>9</v>
          </cell>
          <cell r="C18" t="str">
            <v>Proporsi Campuran :</v>
          </cell>
          <cell r="D18" t="str">
            <v>- Agregat Kasar</v>
          </cell>
          <cell r="G18" t="str">
            <v>Ak</v>
          </cell>
          <cell r="H18">
            <v>55</v>
          </cell>
          <cell r="I18" t="str">
            <v>%</v>
          </cell>
          <cell r="J18" t="str">
            <v xml:space="preserve"> Gradasi harus -</v>
          </cell>
          <cell r="L18" t="str">
            <v>NO.</v>
          </cell>
          <cell r="N18" t="str">
            <v>KOMPONEN</v>
          </cell>
          <cell r="P18" t="str">
            <v>SATUAN</v>
          </cell>
          <cell r="Q18" t="str">
            <v>KUANTITAS</v>
          </cell>
          <cell r="R18" t="str">
            <v>SATUAN</v>
          </cell>
          <cell r="S18" t="str">
            <v>HARGA</v>
          </cell>
        </row>
        <row r="19">
          <cell r="D19" t="str">
            <v>- Agregat Halus</v>
          </cell>
          <cell r="G19" t="str">
            <v>Ah</v>
          </cell>
          <cell r="H19">
            <v>45</v>
          </cell>
          <cell r="I19" t="str">
            <v>%</v>
          </cell>
          <cell r="J19" t="str">
            <v xml:space="preserve"> memenuhi Spec.</v>
          </cell>
          <cell r="R19" t="str">
            <v>(Rp.)</v>
          </cell>
          <cell r="S19" t="str">
            <v>(Rp.)</v>
          </cell>
        </row>
        <row r="20">
          <cell r="A20" t="str">
            <v>II.</v>
          </cell>
          <cell r="C20" t="str">
            <v>URUTAN KERJA</v>
          </cell>
        </row>
        <row r="21">
          <cell r="A21">
            <v>1</v>
          </cell>
          <cell r="C21" t="str">
            <v xml:space="preserve">Wheel Loader mencampur &amp; memuat Agregat ke </v>
          </cell>
        </row>
        <row r="22">
          <cell r="C22" t="str">
            <v>dalam Dump Truck di Base Camp</v>
          </cell>
          <cell r="L22" t="str">
            <v>A.</v>
          </cell>
          <cell r="N22" t="str">
            <v>TENAGA</v>
          </cell>
        </row>
        <row r="23">
          <cell r="A23">
            <v>2</v>
          </cell>
          <cell r="C23" t="str">
            <v>Dump Truck mengangkut Agregat ke lokasi</v>
          </cell>
        </row>
        <row r="24">
          <cell r="C24" t="str">
            <v>pekerjaan dan dihampar dengan Motor Grader</v>
          </cell>
          <cell r="L24" t="str">
            <v>1.</v>
          </cell>
          <cell r="N24" t="str">
            <v>Pekerja</v>
          </cell>
          <cell r="O24" t="str">
            <v>(L01)</v>
          </cell>
          <cell r="P24" t="str">
            <v>Jam</v>
          </cell>
          <cell r="Q24">
            <v>0.24988844265952695</v>
          </cell>
          <cell r="R24">
            <v>2857.14</v>
          </cell>
          <cell r="U24">
            <v>713.96626506024074</v>
          </cell>
        </row>
        <row r="25">
          <cell r="A25">
            <v>3</v>
          </cell>
          <cell r="C25" t="str">
            <v>Hamparan Agregat dibasahi dengan Water Tank Truck</v>
          </cell>
          <cell r="L25" t="str">
            <v>2.</v>
          </cell>
          <cell r="N25" t="str">
            <v>Mandor</v>
          </cell>
          <cell r="O25" t="str">
            <v>(L03)</v>
          </cell>
          <cell r="P25" t="str">
            <v>Jam</v>
          </cell>
          <cell r="Q25">
            <v>3.5698348951360995E-2</v>
          </cell>
          <cell r="R25">
            <v>3214.29</v>
          </cell>
          <cell r="U25">
            <v>114.74484605087014</v>
          </cell>
        </row>
        <row r="26">
          <cell r="C26" t="str">
            <v>sebelum dipadatkan dengan Tandem Roller &amp; PTR</v>
          </cell>
        </row>
        <row r="27">
          <cell r="A27">
            <v>4</v>
          </cell>
          <cell r="C27" t="str">
            <v>Selama pemadatan sekelompok pekerja akan</v>
          </cell>
        </row>
        <row r="28">
          <cell r="C28" t="str">
            <v>merapikan tepi hamparan dan level permukaan</v>
          </cell>
          <cell r="Q28" t="str">
            <v xml:space="preserve">JUMLAH HARGA TENAGA   </v>
          </cell>
          <cell r="U28">
            <v>828.71111111111088</v>
          </cell>
        </row>
        <row r="29">
          <cell r="C29" t="str">
            <v>dengan menggunakan alat bantu</v>
          </cell>
        </row>
        <row r="30">
          <cell r="L30" t="str">
            <v>B.</v>
          </cell>
          <cell r="N30" t="str">
            <v>BAHAN</v>
          </cell>
        </row>
        <row r="31">
          <cell r="A31" t="str">
            <v>III.</v>
          </cell>
          <cell r="C31" t="str">
            <v>PEMAKAIAN BAHAN, ALAT DAN TENAGA</v>
          </cell>
        </row>
        <row r="32">
          <cell r="L32" t="str">
            <v>1.</v>
          </cell>
          <cell r="N32" t="str">
            <v>Agregat Kasar     (M03)</v>
          </cell>
          <cell r="P32" t="str">
            <v>M3</v>
          </cell>
          <cell r="Q32">
            <v>0.66</v>
          </cell>
          <cell r="R32">
            <v>222345.54558042376</v>
          </cell>
          <cell r="U32">
            <v>146748.06008307968</v>
          </cell>
        </row>
        <row r="33">
          <cell r="A33" t="str">
            <v xml:space="preserve">   1.</v>
          </cell>
          <cell r="C33" t="str">
            <v>BAHAN</v>
          </cell>
          <cell r="L33" t="str">
            <v>2.</v>
          </cell>
          <cell r="N33" t="str">
            <v>Agregat Halus     (M04)</v>
          </cell>
          <cell r="P33" t="str">
            <v>M3</v>
          </cell>
          <cell r="Q33">
            <v>0.54</v>
          </cell>
          <cell r="R33">
            <v>194196.70775416915</v>
          </cell>
          <cell r="U33">
            <v>104866.22218725135</v>
          </cell>
        </row>
        <row r="34">
          <cell r="C34" t="str">
            <v>- Agregat Kasar</v>
          </cell>
          <cell r="D34" t="str">
            <v>=  Ak x 1 M3 x Fk</v>
          </cell>
          <cell r="G34" t="str">
            <v>M03</v>
          </cell>
          <cell r="H34">
            <v>0.66</v>
          </cell>
          <cell r="I34" t="str">
            <v>M3</v>
          </cell>
        </row>
        <row r="35">
          <cell r="C35" t="str">
            <v>- Agregat Halus</v>
          </cell>
          <cell r="D35" t="str">
            <v>=  Ah x 1 M3 x Fk</v>
          </cell>
          <cell r="G35" t="str">
            <v>M04</v>
          </cell>
          <cell r="H35">
            <v>0.54</v>
          </cell>
          <cell r="I35" t="str">
            <v>M3</v>
          </cell>
        </row>
        <row r="37">
          <cell r="A37" t="str">
            <v xml:space="preserve">   2.</v>
          </cell>
          <cell r="C37" t="str">
            <v>ALAT</v>
          </cell>
        </row>
        <row r="38">
          <cell r="A38" t="str">
            <v>2.a.</v>
          </cell>
          <cell r="C38" t="str">
            <v>WHEEL LOADER</v>
          </cell>
          <cell r="G38" t="str">
            <v>(E15)</v>
          </cell>
          <cell r="Q38" t="str">
            <v xml:space="preserve">JUMLAH HARGA BAHAN   </v>
          </cell>
          <cell r="U38">
            <v>251614.28227033102</v>
          </cell>
        </row>
        <row r="39">
          <cell r="C39" t="str">
            <v>Kapasitas bucket</v>
          </cell>
          <cell r="G39" t="str">
            <v>V</v>
          </cell>
          <cell r="H39">
            <v>1.5</v>
          </cell>
          <cell r="I39" t="str">
            <v>M3</v>
          </cell>
        </row>
        <row r="40">
          <cell r="C40" t="str">
            <v>Faktor bucket</v>
          </cell>
          <cell r="G40" t="str">
            <v>Fb</v>
          </cell>
          <cell r="H40">
            <v>0.9</v>
          </cell>
          <cell r="I40" t="str">
            <v>-</v>
          </cell>
          <cell r="J40" t="str">
            <v>Pemuatan ringan</v>
          </cell>
          <cell r="L40" t="str">
            <v>C.</v>
          </cell>
          <cell r="N40" t="str">
            <v>PERALATAN</v>
          </cell>
        </row>
        <row r="41">
          <cell r="C41" t="str">
            <v>Faktor Efisiensi alat</v>
          </cell>
          <cell r="G41" t="str">
            <v>Fa</v>
          </cell>
          <cell r="H41">
            <v>0.83</v>
          </cell>
          <cell r="I41" t="str">
            <v>-</v>
          </cell>
        </row>
        <row r="42">
          <cell r="C42" t="str">
            <v>Waktu siklus</v>
          </cell>
          <cell r="G42" t="str">
            <v>Ts1</v>
          </cell>
          <cell r="L42" t="str">
            <v>1</v>
          </cell>
          <cell r="N42" t="str">
            <v>Wheel Loader</v>
          </cell>
          <cell r="O42" t="str">
            <v>E15</v>
          </cell>
          <cell r="P42" t="str">
            <v>Jam</v>
          </cell>
          <cell r="Q42">
            <v>3.5698348951360995E-2</v>
          </cell>
          <cell r="R42">
            <v>163808.13869490434</v>
          </cell>
          <cell r="U42">
            <v>5847.680096203635</v>
          </cell>
        </row>
        <row r="43">
          <cell r="C43" t="str">
            <v>- Mencampur</v>
          </cell>
          <cell r="G43" t="str">
            <v>T1</v>
          </cell>
          <cell r="H43">
            <v>1.5</v>
          </cell>
          <cell r="I43" t="str">
            <v>menit</v>
          </cell>
          <cell r="L43" t="str">
            <v>2</v>
          </cell>
          <cell r="N43" t="str">
            <v>Dump Truck</v>
          </cell>
          <cell r="O43" t="str">
            <v>E09</v>
          </cell>
          <cell r="P43" t="str">
            <v>Jam</v>
          </cell>
          <cell r="Q43">
            <v>0.14542063837680036</v>
          </cell>
          <cell r="R43">
            <v>70230.073977639215</v>
          </cell>
          <cell r="U43">
            <v>10212.90219107821</v>
          </cell>
        </row>
        <row r="44">
          <cell r="C44" t="str">
            <v>- Memuat dan lain-lain</v>
          </cell>
          <cell r="G44" t="str">
            <v>T2</v>
          </cell>
          <cell r="H44">
            <v>0.5</v>
          </cell>
          <cell r="I44" t="str">
            <v>menit</v>
          </cell>
          <cell r="L44" t="str">
            <v>3</v>
          </cell>
          <cell r="N44" t="str">
            <v>Motor Grader</v>
          </cell>
          <cell r="O44" t="str">
            <v>E13</v>
          </cell>
          <cell r="P44" t="str">
            <v>Jam</v>
          </cell>
          <cell r="Q44">
            <v>1.1713520749665328E-2</v>
          </cell>
          <cell r="R44">
            <v>201666.62574070093</v>
          </cell>
          <cell r="U44">
            <v>2362.2262051286921</v>
          </cell>
        </row>
        <row r="45">
          <cell r="G45" t="str">
            <v>Ts1</v>
          </cell>
          <cell r="H45">
            <v>2</v>
          </cell>
          <cell r="I45" t="str">
            <v>menit</v>
          </cell>
          <cell r="L45" t="str">
            <v>4</v>
          </cell>
          <cell r="N45" t="str">
            <v>Tandem Roller</v>
          </cell>
          <cell r="O45" t="str">
            <v>E17</v>
          </cell>
          <cell r="P45" t="str">
            <v>Jam</v>
          </cell>
          <cell r="Q45">
            <v>1.7849174475680501E-2</v>
          </cell>
          <cell r="R45">
            <v>293927.19306224468</v>
          </cell>
          <cell r="U45">
            <v>5246.3577521150328</v>
          </cell>
        </row>
        <row r="46">
          <cell r="L46" t="str">
            <v>5</v>
          </cell>
          <cell r="N46" t="str">
            <v>Water Tanker</v>
          </cell>
          <cell r="O46" t="str">
            <v>E23</v>
          </cell>
          <cell r="P46" t="str">
            <v>Jam</v>
          </cell>
          <cell r="Q46">
            <v>2.1084337349397592E-2</v>
          </cell>
          <cell r="R46">
            <v>67020.510980434308</v>
          </cell>
          <cell r="U46">
            <v>1413.0830628404826</v>
          </cell>
        </row>
        <row r="47">
          <cell r="C47" t="str">
            <v>Kap. Prod. / jam =</v>
          </cell>
          <cell r="D47" t="str">
            <v>V x Fb x Fa x 60</v>
          </cell>
          <cell r="G47" t="str">
            <v>Q1</v>
          </cell>
          <cell r="H47">
            <v>28.012500000000003</v>
          </cell>
          <cell r="I47" t="str">
            <v>M3</v>
          </cell>
          <cell r="L47" t="str">
            <v>6</v>
          </cell>
          <cell r="N47" t="str">
            <v>Alat Bantu</v>
          </cell>
          <cell r="P47" t="str">
            <v>Ls</v>
          </cell>
          <cell r="Q47">
            <v>1</v>
          </cell>
          <cell r="R47">
            <v>75</v>
          </cell>
          <cell r="U47">
            <v>75</v>
          </cell>
        </row>
        <row r="48">
          <cell r="D48" t="str">
            <v>Fk x Ts1</v>
          </cell>
        </row>
        <row r="49">
          <cell r="C49" t="str">
            <v>Koefisien Alat / M3</v>
          </cell>
          <cell r="D49" t="str">
            <v xml:space="preserve"> =  1  :  Q1</v>
          </cell>
          <cell r="G49" t="str">
            <v>(E15)</v>
          </cell>
          <cell r="H49">
            <v>3.5698348951360995E-2</v>
          </cell>
          <cell r="I49" t="str">
            <v>Jam</v>
          </cell>
        </row>
        <row r="50">
          <cell r="Q50" t="str">
            <v xml:space="preserve">JUMLAH HARGA PERALATAN   </v>
          </cell>
          <cell r="U50">
            <v>25157.249307366055</v>
          </cell>
        </row>
        <row r="51">
          <cell r="A51" t="str">
            <v>2.b.</v>
          </cell>
          <cell r="C51" t="str">
            <v>DUMP TRUCK</v>
          </cell>
          <cell r="G51" t="str">
            <v>(E09)</v>
          </cell>
        </row>
        <row r="52">
          <cell r="C52" t="str">
            <v>Kapasitas bak</v>
          </cell>
          <cell r="G52" t="str">
            <v>V</v>
          </cell>
          <cell r="H52">
            <v>6</v>
          </cell>
          <cell r="I52" t="str">
            <v>M3</v>
          </cell>
          <cell r="L52" t="str">
            <v>D.</v>
          </cell>
          <cell r="N52" t="str">
            <v>JUMLAH HARGA TENAGA, BAHAN DAN PERALATAN  ( A + B + C )</v>
          </cell>
          <cell r="U52">
            <v>277600.24268880818</v>
          </cell>
        </row>
        <row r="53">
          <cell r="C53" t="str">
            <v>Faktor Efisiensi alat</v>
          </cell>
          <cell r="G53" t="str">
            <v>Fa</v>
          </cell>
          <cell r="H53">
            <v>0.83</v>
          </cell>
          <cell r="I53" t="str">
            <v>-</v>
          </cell>
          <cell r="L53" t="str">
            <v>E.</v>
          </cell>
          <cell r="N53" t="str">
            <v>OVERHEAD &amp; PROFIT</v>
          </cell>
          <cell r="P53">
            <v>10</v>
          </cell>
          <cell r="Q53" t="str">
            <v>%  x  D</v>
          </cell>
          <cell r="U53">
            <v>27760.024268880821</v>
          </cell>
        </row>
        <row r="54">
          <cell r="C54" t="str">
            <v>Kecepatan rata-rata bermuatan</v>
          </cell>
          <cell r="G54" t="str">
            <v>v1</v>
          </cell>
          <cell r="H54">
            <v>45</v>
          </cell>
          <cell r="I54" t="str">
            <v>KM / Jam</v>
          </cell>
          <cell r="L54" t="str">
            <v>F.</v>
          </cell>
          <cell r="N54" t="str">
            <v>HARGA SATUAN PEKERJAAN  ( D + E )</v>
          </cell>
          <cell r="U54">
            <v>305360.26695768902</v>
          </cell>
        </row>
        <row r="55">
          <cell r="C55" t="str">
            <v>Kecepatan rata-rata kosong</v>
          </cell>
          <cell r="G55" t="str">
            <v>v2</v>
          </cell>
          <cell r="H55">
            <v>60</v>
          </cell>
          <cell r="I55" t="str">
            <v>KM / Jam</v>
          </cell>
          <cell r="L55" t="str">
            <v>Note: 1</v>
          </cell>
          <cell r="N55" t="str">
            <v>SATUAN dapat berdasarkan atas jam operasi untuk Tenaga Kerja dan Peralatan, volume dan/atau ukuran</v>
          </cell>
        </row>
        <row r="56">
          <cell r="C56" t="str">
            <v>Waktu Siklus  :  - Waktu memuat = V : Q1 x 60</v>
          </cell>
          <cell r="G56" t="str">
            <v>T1</v>
          </cell>
          <cell r="H56">
            <v>12.851405622489958</v>
          </cell>
          <cell r="I56" t="str">
            <v>menit</v>
          </cell>
          <cell r="N56" t="str">
            <v>berat untuk bahan-bahan.</v>
          </cell>
        </row>
        <row r="57">
          <cell r="C57" t="str">
            <v>- Waktu tempuh isi = (L : v1) x 60 menit</v>
          </cell>
          <cell r="G57" t="str">
            <v>T2</v>
          </cell>
          <cell r="H57">
            <v>11.633333333333333</v>
          </cell>
          <cell r="I57" t="str">
            <v>menit</v>
          </cell>
          <cell r="L57">
            <v>2</v>
          </cell>
          <cell r="N57" t="str">
            <v>Kuantitas satuan adalah kuantitas setiap komponen untuk menyelesaikan satu satuan pekerjaan dari nomor</v>
          </cell>
        </row>
        <row r="58">
          <cell r="C58" t="str">
            <v>- Waktu tempuh kosong = (L : v2) x 60 menit</v>
          </cell>
          <cell r="G58" t="str">
            <v>T3</v>
          </cell>
          <cell r="H58">
            <v>8.7249999999999996</v>
          </cell>
          <cell r="I58" t="str">
            <v>menit</v>
          </cell>
          <cell r="N58" t="str">
            <v>mata pembayaran.</v>
          </cell>
        </row>
        <row r="59">
          <cell r="C59" t="str">
            <v>- Lain-lain termasuk menurunkan Agregat</v>
          </cell>
          <cell r="G59" t="str">
            <v>T4</v>
          </cell>
          <cell r="H59">
            <v>3</v>
          </cell>
          <cell r="I59" t="str">
            <v>menit</v>
          </cell>
          <cell r="L59">
            <v>3</v>
          </cell>
          <cell r="N59" t="str">
            <v>Biaya satuan untuk peralatan sudah termasuk bahan bakar, bahan habis dipakai dan operator.</v>
          </cell>
        </row>
        <row r="60">
          <cell r="G60" t="str">
            <v>Ts2</v>
          </cell>
          <cell r="H60">
            <v>36.20973895582329</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4.2 (1)</v>
          </cell>
          <cell r="J62" t="str">
            <v>Analisa EI-421</v>
          </cell>
        </row>
        <row r="63">
          <cell r="A63" t="str">
            <v>JENIS PEKERJAAN</v>
          </cell>
          <cell r="D63" t="str">
            <v>:  Lps. Pond. Ag. Kls. A, CBR Min 80%</v>
          </cell>
        </row>
        <row r="64">
          <cell r="A64" t="str">
            <v>SATUAN PEMBAYARAN</v>
          </cell>
          <cell r="D64" t="str">
            <v>:  M3</v>
          </cell>
          <cell r="J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 xml:space="preserve">Kap. Prod./jam = </v>
          </cell>
          <cell r="D70" t="str">
            <v>V x Fa x 60</v>
          </cell>
          <cell r="G70" t="str">
            <v>Q2</v>
          </cell>
          <cell r="H70">
            <v>6.8766030129017413</v>
          </cell>
          <cell r="I70" t="str">
            <v>M3</v>
          </cell>
        </row>
        <row r="71">
          <cell r="D71" t="str">
            <v>Fk x Ts2</v>
          </cell>
        </row>
        <row r="72">
          <cell r="C72" t="str">
            <v>Koefisien Alat / M3 = 1 : Q2</v>
          </cell>
          <cell r="D72" t="str">
            <v xml:space="preserve"> =  1 : Q2</v>
          </cell>
          <cell r="G72" t="str">
            <v>(E08)</v>
          </cell>
          <cell r="H72">
            <v>0.14542063837680036</v>
          </cell>
          <cell r="I72" t="str">
            <v>Jam</v>
          </cell>
        </row>
        <row r="74">
          <cell r="A74" t="str">
            <v>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 / Jam</v>
          </cell>
        </row>
        <row r="79">
          <cell r="C79" t="str">
            <v>Jumlah lintasan</v>
          </cell>
          <cell r="G79" t="str">
            <v>n</v>
          </cell>
          <cell r="H79">
            <v>6</v>
          </cell>
          <cell r="I79" t="str">
            <v>lintasan</v>
          </cell>
          <cell r="J79" t="str">
            <v>3 x pp</v>
          </cell>
        </row>
        <row r="80">
          <cell r="C80" t="str">
            <v>Waktu Siklus</v>
          </cell>
          <cell r="G80" t="str">
            <v>Ts3</v>
          </cell>
        </row>
        <row r="81">
          <cell r="C81" t="str">
            <v>- Perataan 1 lintasan  = (Lh x 60) : (v x 1000)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Kap.Prod. / jam =</v>
          </cell>
          <cell r="D85" t="str">
            <v>Lh x b x t x Fa x 60</v>
          </cell>
          <cell r="G85" t="str">
            <v>Q3</v>
          </cell>
          <cell r="H85">
            <v>85.371428571428567</v>
          </cell>
          <cell r="I85" t="str">
            <v>M3</v>
          </cell>
        </row>
        <row r="86">
          <cell r="D86" t="str">
            <v>n x Ts3</v>
          </cell>
        </row>
        <row r="87">
          <cell r="C87" t="str">
            <v>Koefisien Alat / M3</v>
          </cell>
          <cell r="D87" t="str">
            <v xml:space="preserve"> = 1 : Q3</v>
          </cell>
          <cell r="G87" t="str">
            <v>(E13)</v>
          </cell>
          <cell r="H87">
            <v>1.1713520749665328E-2</v>
          </cell>
          <cell r="I87" t="str">
            <v>Jam</v>
          </cell>
        </row>
        <row r="89">
          <cell r="A89" t="str">
            <v>2.d.</v>
          </cell>
          <cell r="C89" t="str">
            <v>TANDEM ROLLER</v>
          </cell>
          <cell r="G89" t="str">
            <v>(E17)</v>
          </cell>
        </row>
        <row r="90">
          <cell r="C90" t="str">
            <v>Kecepatan rata-rata</v>
          </cell>
          <cell r="G90" t="str">
            <v>v</v>
          </cell>
          <cell r="H90">
            <v>3</v>
          </cell>
          <cell r="I90" t="str">
            <v>KM / 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Kap.Prod. / jam =</v>
          </cell>
          <cell r="D95" t="str">
            <v>(v x 1000) x b x t x Fa</v>
          </cell>
          <cell r="G95" t="str">
            <v>Q4</v>
          </cell>
          <cell r="H95">
            <v>56.024999999999999</v>
          </cell>
          <cell r="I95" t="str">
            <v>M3</v>
          </cell>
        </row>
        <row r="96">
          <cell r="D96" t="str">
            <v>n</v>
          </cell>
        </row>
        <row r="97">
          <cell r="C97" t="str">
            <v>Koefisien Alat / M3</v>
          </cell>
          <cell r="D97" t="str">
            <v xml:space="preserve"> = 1 : Q4</v>
          </cell>
          <cell r="G97" t="str">
            <v>(E17)</v>
          </cell>
          <cell r="H97">
            <v>1.7849174475680501E-2</v>
          </cell>
          <cell r="I97" t="str">
            <v>Jam</v>
          </cell>
        </row>
        <row r="99">
          <cell r="A99" t="str">
            <v>2.e.</v>
          </cell>
          <cell r="C99" t="str">
            <v>WATERTANK TRUCK</v>
          </cell>
          <cell r="G99" t="str">
            <v>(E23)</v>
          </cell>
        </row>
        <row r="100">
          <cell r="C100" t="str">
            <v>Volume tangki air</v>
          </cell>
          <cell r="G100" t="str">
            <v>V</v>
          </cell>
          <cell r="H100">
            <v>4</v>
          </cell>
          <cell r="I100" t="str">
            <v>M3</v>
          </cell>
        </row>
        <row r="101">
          <cell r="C101" t="str">
            <v>Kebutuhan air / M3 agregat padat</v>
          </cell>
          <cell r="G101" t="str">
            <v>Wc</v>
          </cell>
          <cell r="H101">
            <v>7.0000000000000007E-2</v>
          </cell>
          <cell r="I101" t="str">
            <v>M3</v>
          </cell>
        </row>
        <row r="102">
          <cell r="C102" t="str">
            <v>Pengisian tangki / jam</v>
          </cell>
          <cell r="G102" t="str">
            <v>n</v>
          </cell>
          <cell r="H102">
            <v>1</v>
          </cell>
          <cell r="I102" t="str">
            <v>kali</v>
          </cell>
        </row>
        <row r="103">
          <cell r="C103" t="str">
            <v>Faktor Efisiensi alat</v>
          </cell>
          <cell r="G103" t="str">
            <v>Fa</v>
          </cell>
          <cell r="H103">
            <v>0.83</v>
          </cell>
          <cell r="I103" t="str">
            <v>-</v>
          </cell>
        </row>
        <row r="105">
          <cell r="C105" t="str">
            <v>Kap.Prod. / jam =</v>
          </cell>
          <cell r="D105" t="str">
            <v>V x n x Fa</v>
          </cell>
          <cell r="G105" t="str">
            <v>Q5</v>
          </cell>
          <cell r="H105">
            <v>47.428571428571423</v>
          </cell>
          <cell r="I105" t="str">
            <v>M3</v>
          </cell>
        </row>
        <row r="106">
          <cell r="D106" t="str">
            <v>Wc</v>
          </cell>
        </row>
        <row r="107">
          <cell r="C107" t="str">
            <v>Koefisien Alat / M3</v>
          </cell>
          <cell r="D107" t="str">
            <v xml:space="preserve"> = 1 : Q5</v>
          </cell>
          <cell r="G107" t="str">
            <v>(E23)</v>
          </cell>
          <cell r="H107">
            <v>2.1084337349397592E-2</v>
          </cell>
          <cell r="I107" t="str">
            <v>Jam</v>
          </cell>
        </row>
        <row r="110">
          <cell r="A110" t="str">
            <v>2.g.</v>
          </cell>
          <cell r="C110" t="str">
            <v>ALAT BANTU</v>
          </cell>
        </row>
        <row r="111">
          <cell r="C111" t="str">
            <v>diperlukan :</v>
          </cell>
          <cell r="J111" t="str">
            <v>Lump Sum</v>
          </cell>
        </row>
        <row r="112">
          <cell r="C112" t="str">
            <v>- Kereta dorong     = 2 buah</v>
          </cell>
        </row>
        <row r="113">
          <cell r="C113" t="str">
            <v>- Sekop                = 3 buah</v>
          </cell>
        </row>
        <row r="114">
          <cell r="C114" t="str">
            <v>- Garpu                = 2 buah</v>
          </cell>
        </row>
        <row r="120">
          <cell r="J120" t="str">
            <v>Berlanjut ke halaman berikut</v>
          </cell>
        </row>
        <row r="121">
          <cell r="A121" t="str">
            <v>ITEM PEMBAYARAN NO.</v>
          </cell>
          <cell r="D121" t="str">
            <v>:  4.2 (1)</v>
          </cell>
          <cell r="J121" t="str">
            <v>Analisa EI-421</v>
          </cell>
        </row>
        <row r="122">
          <cell r="A122" t="str">
            <v>JENIS PEKERJAAN</v>
          </cell>
          <cell r="D122" t="str">
            <v>:  Lps. Pond. Ag. Kls. A, CBR Min 80%</v>
          </cell>
        </row>
        <row r="123">
          <cell r="A123" t="str">
            <v>SATUAN PEMBAYARAN</v>
          </cell>
          <cell r="D123" t="str">
            <v>:  M3</v>
          </cell>
          <cell r="J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 xml:space="preserve">   3.</v>
          </cell>
          <cell r="C129" t="str">
            <v>TENAGA</v>
          </cell>
        </row>
        <row r="130">
          <cell r="C130" t="str">
            <v>Produksi menentukan : WHEEL LOADER</v>
          </cell>
          <cell r="G130" t="str">
            <v>Q1</v>
          </cell>
          <cell r="H130">
            <v>28.012500000000003</v>
          </cell>
          <cell r="I130" t="str">
            <v>M3/Jam</v>
          </cell>
        </row>
        <row r="131">
          <cell r="C131" t="str">
            <v>Produksi Agregat / hari  =  Tk x Q1</v>
          </cell>
          <cell r="G131" t="str">
            <v>Qt</v>
          </cell>
          <cell r="H131">
            <v>196.08750000000003</v>
          </cell>
          <cell r="I131" t="str">
            <v>M3</v>
          </cell>
        </row>
        <row r="132">
          <cell r="C132" t="str">
            <v>Kebutuhan tenaga :</v>
          </cell>
        </row>
        <row r="133">
          <cell r="D133" t="str">
            <v>- Pekerja</v>
          </cell>
          <cell r="G133" t="str">
            <v>P</v>
          </cell>
          <cell r="H133">
            <v>7</v>
          </cell>
          <cell r="I133" t="str">
            <v>orang</v>
          </cell>
        </row>
        <row r="134">
          <cell r="D134" t="str">
            <v>- Mandor</v>
          </cell>
          <cell r="G134" t="str">
            <v>M</v>
          </cell>
          <cell r="H134">
            <v>1</v>
          </cell>
          <cell r="I134" t="str">
            <v>orang</v>
          </cell>
        </row>
        <row r="136">
          <cell r="C136" t="str">
            <v>Koefisien tenaga / M3     :</v>
          </cell>
        </row>
        <row r="137">
          <cell r="D137" t="str">
            <v>- Pekerja</v>
          </cell>
          <cell r="E137" t="str">
            <v>= (Tk x P) : Qt</v>
          </cell>
          <cell r="G137" t="str">
            <v>(L01)</v>
          </cell>
          <cell r="H137">
            <v>0.24988844265952695</v>
          </cell>
          <cell r="I137" t="str">
            <v>Jam</v>
          </cell>
        </row>
        <row r="138">
          <cell r="D138" t="str">
            <v>- Mandor</v>
          </cell>
          <cell r="E138" t="str">
            <v>= (Tk x M) : Qt</v>
          </cell>
          <cell r="G138" t="str">
            <v>(L03)</v>
          </cell>
          <cell r="H138">
            <v>3.5698348951360995E-2</v>
          </cell>
          <cell r="I138" t="str">
            <v>Jam</v>
          </cell>
        </row>
        <row r="141">
          <cell r="A141" t="str">
            <v>4.</v>
          </cell>
          <cell r="C141" t="str">
            <v>HARGA DASAR SATUAN UPAH, BAHAN DAN ALAT</v>
          </cell>
        </row>
        <row r="142">
          <cell r="C142" t="str">
            <v>Lihat lampiran.</v>
          </cell>
        </row>
        <row r="144">
          <cell r="A144" t="str">
            <v>5.</v>
          </cell>
          <cell r="C144" t="str">
            <v>ANALISA HARGA SATUAN PEKERJAAN</v>
          </cell>
        </row>
        <row r="145">
          <cell r="C145" t="str">
            <v>Lihat perhitungan dalam FORMULIR STANDAR UNTUK</v>
          </cell>
        </row>
        <row r="146">
          <cell r="C146" t="str">
            <v>PEREKEMAN ANALISA MASING-MASING HARGA</v>
          </cell>
        </row>
        <row r="147">
          <cell r="C147" t="str">
            <v>SATUAN.</v>
          </cell>
        </row>
        <row r="148">
          <cell r="C148" t="str">
            <v>Didapat Harga Satuan Pekerjaan :</v>
          </cell>
        </row>
        <row r="150">
          <cell r="C150" t="str">
            <v xml:space="preserve">Rp.  </v>
          </cell>
          <cell r="D150">
            <v>305360.26695768902</v>
          </cell>
          <cell r="E150" t="str">
            <v xml:space="preserve"> / M3.</v>
          </cell>
        </row>
        <row r="153">
          <cell r="A153" t="str">
            <v>6.</v>
          </cell>
          <cell r="C153" t="str">
            <v>WAKTU PELAKSANAAN YANG DIPERLUKAN</v>
          </cell>
        </row>
        <row r="154">
          <cell r="C154" t="str">
            <v>Waktu pelaksanaan</v>
          </cell>
          <cell r="D154" t="str">
            <v>:  . . . . . . .  bulan</v>
          </cell>
        </row>
        <row r="156">
          <cell r="A156" t="str">
            <v>7.</v>
          </cell>
          <cell r="C156" t="str">
            <v>VOLUME PEKERJAAN YANG DIPERLUKAN</v>
          </cell>
        </row>
        <row r="157">
          <cell r="C157" t="str">
            <v>Volume pekerjaan  :</v>
          </cell>
          <cell r="D157">
            <v>0</v>
          </cell>
          <cell r="E157" t="str">
            <v>M3</v>
          </cell>
        </row>
        <row r="180">
          <cell r="A180" t="str">
            <v>ITEM PEMBAYARAN NO.</v>
          </cell>
          <cell r="D180" t="str">
            <v>:  4.2 (2)</v>
          </cell>
          <cell r="J180" t="str">
            <v>Analisa EI-422</v>
          </cell>
          <cell r="T180" t="str">
            <v>Analisa EI-422</v>
          </cell>
        </row>
        <row r="181">
          <cell r="A181" t="str">
            <v>JENIS PEKERJAAN</v>
          </cell>
          <cell r="D181" t="str">
            <v>:  Lps. Pond. Ag. Kls. B, CBR Min 35%</v>
          </cell>
        </row>
        <row r="182">
          <cell r="A182" t="str">
            <v>SATUAN PEMBAYARAN</v>
          </cell>
          <cell r="D182" t="str">
            <v>:  M3</v>
          </cell>
          <cell r="J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sepanjang jalan</v>
          </cell>
          <cell r="L190" t="str">
            <v>PROP / KAB / KODYA</v>
          </cell>
          <cell r="O190" t="str">
            <v>:</v>
          </cell>
        </row>
        <row r="191">
          <cell r="A191">
            <v>3</v>
          </cell>
          <cell r="C191" t="str">
            <v>Kondisi existing jalan : sedang</v>
          </cell>
          <cell r="L191" t="str">
            <v>ITEM PEMBAYARAN NO.</v>
          </cell>
          <cell r="O191" t="str">
            <v>:  4.2 (2)</v>
          </cell>
          <cell r="R191" t="str">
            <v>PERKIRAAN VOL. PEK.</v>
          </cell>
          <cell r="T191" t="str">
            <v>:</v>
          </cell>
          <cell r="U191">
            <v>0</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 (Rp.)</v>
          </cell>
          <cell r="T192" t="str">
            <v>:</v>
          </cell>
          <cell r="U192">
            <v>3711291.7469440131</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t="e">
            <v>#DIV/0!</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Lebar bahu jalan</v>
          </cell>
          <cell r="G196" t="str">
            <v>Lb</v>
          </cell>
          <cell r="H196">
            <v>1</v>
          </cell>
          <cell r="I196" t="str">
            <v>M</v>
          </cell>
          <cell r="Q196" t="str">
            <v>PERKIRAAN</v>
          </cell>
          <cell r="R196" t="str">
            <v>HARGA</v>
          </cell>
          <cell r="S196" t="str">
            <v>JUMLAH</v>
          </cell>
        </row>
        <row r="197">
          <cell r="A197">
            <v>9</v>
          </cell>
          <cell r="C197" t="str">
            <v>Proporsi Campuran :</v>
          </cell>
          <cell r="D197" t="str">
            <v>- Agregat Kasar</v>
          </cell>
          <cell r="G197" t="str">
            <v>Ak</v>
          </cell>
          <cell r="H197">
            <v>35</v>
          </cell>
          <cell r="I197" t="str">
            <v>%</v>
          </cell>
          <cell r="J197" t="str">
            <v xml:space="preserve"> Gradasi harus</v>
          </cell>
          <cell r="L197" t="str">
            <v>NO.</v>
          </cell>
          <cell r="N197" t="str">
            <v>KOMPONEN</v>
          </cell>
          <cell r="P197" t="str">
            <v>SATUAN</v>
          </cell>
          <cell r="Q197" t="str">
            <v>KUANTITAS</v>
          </cell>
          <cell r="R197" t="str">
            <v>SATUAN</v>
          </cell>
          <cell r="S197" t="str">
            <v>HARGA</v>
          </cell>
        </row>
        <row r="198">
          <cell r="D198" t="str">
            <v>- Agregat Halus</v>
          </cell>
          <cell r="G198" t="str">
            <v>Ah</v>
          </cell>
          <cell r="H198">
            <v>20</v>
          </cell>
          <cell r="I198" t="str">
            <v>%</v>
          </cell>
          <cell r="J198" t="str">
            <v xml:space="preserve"> memenuhi</v>
          </cell>
          <cell r="R198" t="str">
            <v>(Rp.)</v>
          </cell>
          <cell r="S198" t="str">
            <v>(Rp.)</v>
          </cell>
        </row>
        <row r="199">
          <cell r="D199" t="str">
            <v>- Sirtu</v>
          </cell>
          <cell r="G199" t="str">
            <v>St</v>
          </cell>
          <cell r="H199">
            <v>45</v>
          </cell>
          <cell r="I199" t="str">
            <v>%</v>
          </cell>
          <cell r="J199" t="str">
            <v xml:space="preserve"> Spesifikasi</v>
          </cell>
        </row>
        <row r="200">
          <cell r="A200" t="str">
            <v>II.</v>
          </cell>
          <cell r="C200" t="str">
            <v>URUTAN KERJA</v>
          </cell>
        </row>
        <row r="201">
          <cell r="A201">
            <v>1</v>
          </cell>
          <cell r="C201" t="str">
            <v xml:space="preserve">Wheel Loader mencampur &amp; memuat Agregat ke </v>
          </cell>
          <cell r="L201" t="str">
            <v>A.</v>
          </cell>
          <cell r="N201" t="str">
            <v>TENAGA</v>
          </cell>
        </row>
        <row r="202">
          <cell r="C202" t="str">
            <v>dalam Dump Truck di Base Camp</v>
          </cell>
        </row>
        <row r="203">
          <cell r="A203">
            <v>2</v>
          </cell>
          <cell r="C203" t="str">
            <v>Dump Truck mengangkut Agregat ke lokasi</v>
          </cell>
          <cell r="L203" t="str">
            <v>1.</v>
          </cell>
          <cell r="N203" t="str">
            <v>Pekerja</v>
          </cell>
          <cell r="O203" t="str">
            <v>(L01)</v>
          </cell>
          <cell r="P203" t="str">
            <v>Jam</v>
          </cell>
          <cell r="Q203">
            <v>0.24988844265952695</v>
          </cell>
          <cell r="R203">
            <v>2857.14</v>
          </cell>
          <cell r="U203">
            <v>713.96626506024074</v>
          </cell>
        </row>
        <row r="204">
          <cell r="C204" t="str">
            <v>pekerjaan dan dihampar dengan Motor Grader</v>
          </cell>
          <cell r="L204" t="str">
            <v>2.</v>
          </cell>
          <cell r="N204" t="str">
            <v>Mandor</v>
          </cell>
          <cell r="O204" t="str">
            <v>(L03)</v>
          </cell>
          <cell r="P204" t="str">
            <v>Jam</v>
          </cell>
          <cell r="Q204">
            <v>3.5698348951360995E-2</v>
          </cell>
          <cell r="R204">
            <v>3214.29</v>
          </cell>
          <cell r="U204">
            <v>114.74484605087014</v>
          </cell>
        </row>
        <row r="205">
          <cell r="A205">
            <v>3</v>
          </cell>
          <cell r="C205" t="str">
            <v>Hamparan Agregat dibasahi dengan Water Tank Truck</v>
          </cell>
        </row>
        <row r="206">
          <cell r="C206" t="str">
            <v>sebelum dipadatkan dengan Tandem Roller &amp; PTR</v>
          </cell>
        </row>
        <row r="207">
          <cell r="A207">
            <v>4</v>
          </cell>
          <cell r="C207" t="str">
            <v>Selama pemadatan sekelompok pekerja akan</v>
          </cell>
          <cell r="Q207" t="str">
            <v xml:space="preserve">JUMLAH HARGA TENAGA   </v>
          </cell>
          <cell r="U207">
            <v>828.71111111111088</v>
          </cell>
        </row>
        <row r="208">
          <cell r="C208" t="str">
            <v>merapikan tepi hamparan dan level permukaan</v>
          </cell>
        </row>
        <row r="209">
          <cell r="C209" t="str">
            <v>dengan menggunakan alat bantu</v>
          </cell>
          <cell r="L209" t="str">
            <v>B.</v>
          </cell>
          <cell r="N209" t="str">
            <v>BAHAN</v>
          </cell>
        </row>
        <row r="211">
          <cell r="A211" t="str">
            <v>III.</v>
          </cell>
          <cell r="C211" t="str">
            <v>PEMAKAIAN BAHAN, ALAT DAN TENAGA</v>
          </cell>
          <cell r="L211" t="str">
            <v>1.</v>
          </cell>
          <cell r="N211" t="str">
            <v>Agregat Kasar     (M03)</v>
          </cell>
          <cell r="P211" t="str">
            <v>M3</v>
          </cell>
          <cell r="Q211">
            <v>0.42</v>
          </cell>
          <cell r="R211">
            <v>222345.54558042376</v>
          </cell>
          <cell r="U211">
            <v>93385.129143777973</v>
          </cell>
        </row>
        <row r="212">
          <cell r="A212" t="str">
            <v xml:space="preserve">   1.</v>
          </cell>
          <cell r="C212" t="str">
            <v>BAHAN</v>
          </cell>
          <cell r="L212" t="str">
            <v>2.</v>
          </cell>
          <cell r="N212" t="str">
            <v>Agregat Halus     (M04)</v>
          </cell>
          <cell r="P212" t="str">
            <v>M3</v>
          </cell>
          <cell r="Q212">
            <v>0.24</v>
          </cell>
          <cell r="R212">
            <v>194196.70775416915</v>
          </cell>
          <cell r="U212">
            <v>46607.209861000592</v>
          </cell>
        </row>
        <row r="213">
          <cell r="C213" t="str">
            <v>- Agregat Kasar</v>
          </cell>
          <cell r="D213" t="str">
            <v>=  Ak x 1 M3 x Fk</v>
          </cell>
          <cell r="G213" t="str">
            <v>M03</v>
          </cell>
          <cell r="H213">
            <v>0.42</v>
          </cell>
          <cell r="I213" t="str">
            <v>M3</v>
          </cell>
          <cell r="L213" t="str">
            <v>3.</v>
          </cell>
          <cell r="N213" t="str">
            <v>Sirtu</v>
          </cell>
          <cell r="O213" t="str">
            <v>(M16)</v>
          </cell>
          <cell r="P213" t="str">
            <v>M3</v>
          </cell>
          <cell r="Q213">
            <v>0.54</v>
          </cell>
          <cell r="R213">
            <v>264500</v>
          </cell>
          <cell r="U213">
            <v>142830</v>
          </cell>
        </row>
        <row r="214">
          <cell r="C214" t="str">
            <v>- Agregat Halus</v>
          </cell>
          <cell r="D214" t="str">
            <v>=  Ah x 1 M3 x Fk</v>
          </cell>
          <cell r="G214" t="str">
            <v>M04</v>
          </cell>
          <cell r="H214">
            <v>0.24</v>
          </cell>
          <cell r="I214" t="str">
            <v>M3</v>
          </cell>
        </row>
        <row r="215">
          <cell r="C215" t="str">
            <v>- Sirtu</v>
          </cell>
          <cell r="D215" t="str">
            <v>=  St x 1 M3 x Fk</v>
          </cell>
          <cell r="G215" t="str">
            <v>M16</v>
          </cell>
          <cell r="H215">
            <v>0.54</v>
          </cell>
          <cell r="I215" t="str">
            <v>M3</v>
          </cell>
        </row>
        <row r="216">
          <cell r="A216" t="str">
            <v xml:space="preserve">   2.</v>
          </cell>
          <cell r="C216" t="str">
            <v>ALAT</v>
          </cell>
        </row>
        <row r="217">
          <cell r="A217" t="str">
            <v>2.a.</v>
          </cell>
          <cell r="C217" t="str">
            <v>WHEEL LOADER</v>
          </cell>
          <cell r="G217" t="str">
            <v>(E15)</v>
          </cell>
          <cell r="Q217" t="str">
            <v xml:space="preserve">JUMLAH HARGA BAHAN   </v>
          </cell>
          <cell r="U217">
            <v>282822.33900477854</v>
          </cell>
        </row>
        <row r="218">
          <cell r="C218" t="str">
            <v>Kapasitas bucket</v>
          </cell>
          <cell r="G218" t="str">
            <v>V</v>
          </cell>
          <cell r="H218">
            <v>1.5</v>
          </cell>
          <cell r="I218" t="str">
            <v>M3</v>
          </cell>
        </row>
        <row r="219">
          <cell r="C219" t="str">
            <v>Faktor bucket</v>
          </cell>
          <cell r="G219" t="str">
            <v>Fb</v>
          </cell>
          <cell r="H219">
            <v>0.9</v>
          </cell>
          <cell r="I219" t="str">
            <v>-</v>
          </cell>
          <cell r="J219" t="str">
            <v>Pemuatan ringan</v>
          </cell>
          <cell r="L219" t="str">
            <v>C.</v>
          </cell>
          <cell r="N219" t="str">
            <v>PERALATAN</v>
          </cell>
        </row>
        <row r="220">
          <cell r="C220" t="str">
            <v>Faktor Efisiensi alat</v>
          </cell>
          <cell r="G220" t="str">
            <v>Fa</v>
          </cell>
          <cell r="H220">
            <v>0.83</v>
          </cell>
          <cell r="I220" t="str">
            <v>-</v>
          </cell>
        </row>
        <row r="221">
          <cell r="C221" t="str">
            <v>Waktu siklus</v>
          </cell>
          <cell r="G221" t="str">
            <v>Ts1</v>
          </cell>
          <cell r="L221" t="str">
            <v>1</v>
          </cell>
          <cell r="N221" t="str">
            <v>Wheel Loader</v>
          </cell>
          <cell r="O221" t="str">
            <v>E15</v>
          </cell>
          <cell r="P221" t="str">
            <v>Jam</v>
          </cell>
          <cell r="Q221">
            <v>3.5698348951360995E-2</v>
          </cell>
          <cell r="R221">
            <v>163808.13869490434</v>
          </cell>
          <cell r="U221">
            <v>5847.680096203635</v>
          </cell>
        </row>
        <row r="222">
          <cell r="C222" t="str">
            <v>- Mencampur</v>
          </cell>
          <cell r="G222" t="str">
            <v>T1</v>
          </cell>
          <cell r="H222">
            <v>1.5</v>
          </cell>
          <cell r="I222" t="str">
            <v>menit</v>
          </cell>
          <cell r="L222" t="str">
            <v>2</v>
          </cell>
          <cell r="N222" t="str">
            <v>Dump Truck</v>
          </cell>
          <cell r="O222" t="str">
            <v>E09</v>
          </cell>
          <cell r="P222" t="str">
            <v>Jam</v>
          </cell>
          <cell r="Q222">
            <v>0.14542063837680036</v>
          </cell>
          <cell r="R222">
            <v>70230.073977639215</v>
          </cell>
          <cell r="U222">
            <v>10212.90219107821</v>
          </cell>
        </row>
        <row r="223">
          <cell r="C223" t="str">
            <v>- Memuat dan lain-lain</v>
          </cell>
          <cell r="G223" t="str">
            <v>T2</v>
          </cell>
          <cell r="H223">
            <v>0.5</v>
          </cell>
          <cell r="I223" t="str">
            <v>menit</v>
          </cell>
          <cell r="L223" t="str">
            <v>3</v>
          </cell>
          <cell r="N223" t="str">
            <v>Motor Grader</v>
          </cell>
          <cell r="O223" t="str">
            <v>E13</v>
          </cell>
          <cell r="P223" t="str">
            <v>Jam</v>
          </cell>
          <cell r="Q223">
            <v>1.1713520749665328E-2</v>
          </cell>
          <cell r="R223">
            <v>201666.62574070093</v>
          </cell>
          <cell r="U223">
            <v>2362.2262051286921</v>
          </cell>
        </row>
        <row r="224">
          <cell r="G224" t="str">
            <v>Ts1</v>
          </cell>
          <cell r="H224">
            <v>2</v>
          </cell>
          <cell r="I224" t="str">
            <v>menit</v>
          </cell>
          <cell r="L224" t="str">
            <v>4</v>
          </cell>
          <cell r="N224" t="str">
            <v>Tandem Roller</v>
          </cell>
          <cell r="O224" t="str">
            <v>E17</v>
          </cell>
          <cell r="P224" t="str">
            <v>Jam</v>
          </cell>
          <cell r="Q224">
            <v>1.7849174475680501E-2</v>
          </cell>
          <cell r="R224">
            <v>293927.19306224468</v>
          </cell>
          <cell r="U224">
            <v>5246.3577521150328</v>
          </cell>
        </row>
        <row r="225">
          <cell r="L225" t="str">
            <v>5</v>
          </cell>
          <cell r="N225" t="str">
            <v>Water Tanker</v>
          </cell>
          <cell r="O225" t="str">
            <v>E23</v>
          </cell>
          <cell r="P225" t="str">
            <v>Jam</v>
          </cell>
          <cell r="Q225">
            <v>2.1084337349397592E-2</v>
          </cell>
          <cell r="R225">
            <v>67020.510980434308</v>
          </cell>
          <cell r="U225">
            <v>1413.0830628404826</v>
          </cell>
        </row>
        <row r="226">
          <cell r="C226" t="str">
            <v>Kap. Prod. / jam =</v>
          </cell>
          <cell r="D226" t="str">
            <v>V x Fb x Fa x 60</v>
          </cell>
          <cell r="G226" t="str">
            <v>Q1</v>
          </cell>
          <cell r="H226">
            <v>28.012500000000003</v>
          </cell>
          <cell r="I226" t="str">
            <v>M3</v>
          </cell>
          <cell r="L226" t="str">
            <v>6</v>
          </cell>
          <cell r="N226" t="str">
            <v>Alat Bantu</v>
          </cell>
          <cell r="P226" t="str">
            <v>Ls</v>
          </cell>
          <cell r="Q226">
            <v>1</v>
          </cell>
          <cell r="R226">
            <v>75</v>
          </cell>
          <cell r="U226">
            <v>75</v>
          </cell>
        </row>
        <row r="227">
          <cell r="D227" t="str">
            <v>Fk x Ts1</v>
          </cell>
        </row>
        <row r="228">
          <cell r="C228" t="str">
            <v>Koefisien Alat / M3</v>
          </cell>
          <cell r="D228" t="str">
            <v xml:space="preserve"> =  1  :  Q1</v>
          </cell>
          <cell r="G228" t="str">
            <v>(E15)</v>
          </cell>
          <cell r="H228">
            <v>3.5698348951360995E-2</v>
          </cell>
          <cell r="I228" t="str">
            <v>Jam</v>
          </cell>
        </row>
        <row r="229">
          <cell r="Q229" t="str">
            <v xml:space="preserve">JUMLAH HARGA PERALATAN   </v>
          </cell>
          <cell r="U229">
            <v>25157.249307366055</v>
          </cell>
        </row>
        <row r="230">
          <cell r="A230" t="str">
            <v>2.b.</v>
          </cell>
          <cell r="C230" t="str">
            <v>DUMP TRUCK</v>
          </cell>
          <cell r="G230" t="str">
            <v>(E09)</v>
          </cell>
        </row>
        <row r="231">
          <cell r="C231" t="str">
            <v>Kapasitas bak</v>
          </cell>
          <cell r="G231" t="str">
            <v>V</v>
          </cell>
          <cell r="H231">
            <v>6</v>
          </cell>
          <cell r="I231" t="str">
            <v>M3</v>
          </cell>
          <cell r="L231" t="str">
            <v>D.</v>
          </cell>
          <cell r="N231" t="str">
            <v>JUMLAH HARGA TENAGA, BAHAN DAN PERALATAN  ( A + B + C )</v>
          </cell>
          <cell r="U231">
            <v>308808.29942325567</v>
          </cell>
        </row>
        <row r="232">
          <cell r="C232" t="str">
            <v>Faktor Efisiensi alat</v>
          </cell>
          <cell r="G232" t="str">
            <v>Fa</v>
          </cell>
          <cell r="H232">
            <v>0.83</v>
          </cell>
          <cell r="I232" t="str">
            <v>-</v>
          </cell>
          <cell r="L232" t="str">
            <v>E.</v>
          </cell>
          <cell r="N232" t="str">
            <v>OVERHEAD &amp; PROFIT</v>
          </cell>
          <cell r="P232">
            <v>10</v>
          </cell>
          <cell r="Q232" t="str">
            <v>%  x  D</v>
          </cell>
          <cell r="U232">
            <v>30880.829942325567</v>
          </cell>
        </row>
        <row r="233">
          <cell r="C233" t="str">
            <v>Kecepatan rata-rata bermuatan</v>
          </cell>
          <cell r="G233" t="str">
            <v>v1</v>
          </cell>
          <cell r="H233">
            <v>45</v>
          </cell>
          <cell r="I233" t="str">
            <v>KM / Jam</v>
          </cell>
          <cell r="L233" t="str">
            <v>F.</v>
          </cell>
          <cell r="N233" t="str">
            <v>HARGA SATUAN PEKERJAAN  ( D + E )</v>
          </cell>
          <cell r="U233">
            <v>339689.1293655812</v>
          </cell>
        </row>
        <row r="234">
          <cell r="C234" t="str">
            <v>Kecepatan rata-rata kosong</v>
          </cell>
          <cell r="G234" t="str">
            <v>v2</v>
          </cell>
          <cell r="H234">
            <v>60</v>
          </cell>
          <cell r="I234" t="str">
            <v>KM / Jam</v>
          </cell>
          <cell r="L234" t="str">
            <v>Note: 1</v>
          </cell>
          <cell r="N234" t="str">
            <v>SATUAN dapat berdasarkan atas jam operasi untuk Tenaga Kerja dan Peralatan, volume dan/atau ukuran</v>
          </cell>
        </row>
        <row r="235">
          <cell r="C235" t="str">
            <v>Waktu Siklus  :  - Waktu memuat = V : Q1 x 60</v>
          </cell>
          <cell r="G235" t="str">
            <v>T1</v>
          </cell>
          <cell r="H235">
            <v>12.851405622489958</v>
          </cell>
          <cell r="I235" t="str">
            <v>menit</v>
          </cell>
          <cell r="N235" t="str">
            <v>berat untuk bahan-bahan.</v>
          </cell>
        </row>
        <row r="236">
          <cell r="C236" t="str">
            <v>- Waktu tempuh isi = (L : v1) x 60 menit</v>
          </cell>
          <cell r="G236" t="str">
            <v>T2</v>
          </cell>
          <cell r="H236">
            <v>11.633333333333333</v>
          </cell>
          <cell r="I236" t="str">
            <v>menit</v>
          </cell>
          <cell r="L236">
            <v>2</v>
          </cell>
          <cell r="N236" t="str">
            <v>Kuantitas satuan adalah kuantitas setiap komponen untuk menyelesaikan satu satuan pekerjaan dari nomor</v>
          </cell>
        </row>
        <row r="237">
          <cell r="C237" t="str">
            <v>- Waktu tempuh kosong = (L : v2) x 60 menit</v>
          </cell>
          <cell r="G237" t="str">
            <v>T3</v>
          </cell>
          <cell r="H237">
            <v>8.7249999999999996</v>
          </cell>
          <cell r="I237" t="str">
            <v>menit</v>
          </cell>
          <cell r="N237" t="str">
            <v>mata pembayaran.</v>
          </cell>
        </row>
        <row r="238">
          <cell r="C238" t="str">
            <v>- Lain-lain termasuk menurunkan Agregat</v>
          </cell>
          <cell r="G238" t="str">
            <v>T4</v>
          </cell>
          <cell r="H238">
            <v>3</v>
          </cell>
          <cell r="I238" t="str">
            <v>menit</v>
          </cell>
          <cell r="L238">
            <v>3</v>
          </cell>
          <cell r="N238" t="str">
            <v>Biaya satuan untuk peralatan sudah termasuk bahan bakar, bahan habis dipakai dan operator.</v>
          </cell>
        </row>
        <row r="239">
          <cell r="G239" t="str">
            <v>Ts2</v>
          </cell>
          <cell r="H239">
            <v>36.20973895582329</v>
          </cell>
          <cell r="I239" t="str">
            <v>menit</v>
          </cell>
          <cell r="L239">
            <v>4</v>
          </cell>
          <cell r="N239" t="str">
            <v>Biaya satuan sudah termasuk pengeluaran untuk seluruh pajak yang berkaitan (tetapi tidak termasuk PPN</v>
          </cell>
        </row>
        <row r="240">
          <cell r="J240" t="str">
            <v>Berlanjut ke halaman berikut</v>
          </cell>
          <cell r="N240" t="str">
            <v>yang dibayar dari kontrak) dan biaya-biaya lainnya.</v>
          </cell>
        </row>
        <row r="241">
          <cell r="A241" t="str">
            <v>ITEM PEMBAYARAN NO.</v>
          </cell>
          <cell r="D241" t="str">
            <v>:  4.2 (2)</v>
          </cell>
          <cell r="J241" t="str">
            <v>Analisa EI-422</v>
          </cell>
        </row>
        <row r="242">
          <cell r="A242" t="str">
            <v>JENIS PEKERJAAN</v>
          </cell>
          <cell r="D242" t="str">
            <v>:  Lps. Pond. Ag. Kls. B, CBR Min 35%</v>
          </cell>
        </row>
        <row r="243">
          <cell r="A243" t="str">
            <v>SATUAN PEMBAYARAN</v>
          </cell>
          <cell r="D243" t="str">
            <v>:  M3</v>
          </cell>
          <cell r="J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 xml:space="preserve">Kap. Prod. / Jam = </v>
          </cell>
          <cell r="D249" t="str">
            <v>V x Fa x 60</v>
          </cell>
          <cell r="G249" t="str">
            <v>Q2</v>
          </cell>
          <cell r="H249">
            <v>6.8766030129017413</v>
          </cell>
          <cell r="I249" t="str">
            <v>M3</v>
          </cell>
        </row>
        <row r="250">
          <cell r="D250" t="str">
            <v>Fk x Ts2</v>
          </cell>
        </row>
        <row r="251">
          <cell r="C251" t="str">
            <v>Koefisien Alat / M3</v>
          </cell>
          <cell r="D251" t="str">
            <v xml:space="preserve"> = 1 : Q2</v>
          </cell>
          <cell r="G251" t="str">
            <v>(E08)</v>
          </cell>
          <cell r="H251">
            <v>0.14542063837680036</v>
          </cell>
          <cell r="I251" t="str">
            <v>Jam</v>
          </cell>
        </row>
        <row r="253">
          <cell r="A253" t="str">
            <v>2.c.</v>
          </cell>
          <cell r="C253" t="str">
            <v>MOTOR GRADER</v>
          </cell>
          <cell r="G253" t="str">
            <v>(E13)</v>
          </cell>
        </row>
        <row r="254">
          <cell r="C254" t="str">
            <v>Panjang hamparaan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 / Jam</v>
          </cell>
        </row>
        <row r="258">
          <cell r="C258" t="str">
            <v>Jumlah lintasan</v>
          </cell>
          <cell r="G258" t="str">
            <v>n</v>
          </cell>
          <cell r="H258">
            <v>6</v>
          </cell>
          <cell r="I258" t="str">
            <v>lintasan</v>
          </cell>
          <cell r="J258" t="str">
            <v>3 x pp</v>
          </cell>
        </row>
        <row r="259">
          <cell r="C259" t="str">
            <v>Waktu Siklus</v>
          </cell>
          <cell r="G259" t="str">
            <v>Ts3</v>
          </cell>
        </row>
        <row r="260">
          <cell r="C260" t="str">
            <v>- Perataan 1 lintasan  = (Lh x 60) : (v x 1000)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Kap.Prod. / jam =</v>
          </cell>
          <cell r="D264" t="str">
            <v>Lh x b x t x Fa x 60</v>
          </cell>
          <cell r="G264" t="str">
            <v>Q3</v>
          </cell>
          <cell r="H264">
            <v>85.371428571428567</v>
          </cell>
          <cell r="I264" t="str">
            <v>M3</v>
          </cell>
        </row>
        <row r="265">
          <cell r="D265" t="str">
            <v>n x Ts3</v>
          </cell>
        </row>
        <row r="266">
          <cell r="C266" t="str">
            <v>Koefisien Alat / M3</v>
          </cell>
          <cell r="D266" t="str">
            <v xml:space="preserve"> = 1 : Q3</v>
          </cell>
          <cell r="G266" t="str">
            <v>(E13)</v>
          </cell>
          <cell r="H266">
            <v>1.1713520749665328E-2</v>
          </cell>
          <cell r="I266" t="str">
            <v>Jam</v>
          </cell>
        </row>
        <row r="268">
          <cell r="A268" t="str">
            <v>2.d.</v>
          </cell>
          <cell r="C268" t="str">
            <v>TANDEM ROLLER</v>
          </cell>
          <cell r="G268" t="str">
            <v>(E17)</v>
          </cell>
        </row>
        <row r="269">
          <cell r="C269" t="str">
            <v>Kecepatan rata-rata</v>
          </cell>
          <cell r="G269" t="str">
            <v>v</v>
          </cell>
          <cell r="H269">
            <v>3</v>
          </cell>
          <cell r="I269" t="str">
            <v>KM / 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Kap.Prod./jam =</v>
          </cell>
          <cell r="D274" t="str">
            <v>(v x 1000) x b x t x Fa</v>
          </cell>
          <cell r="G274" t="str">
            <v>Q4</v>
          </cell>
          <cell r="H274">
            <v>56.024999999999999</v>
          </cell>
          <cell r="I274" t="str">
            <v>M3</v>
          </cell>
        </row>
        <row r="275">
          <cell r="D275" t="str">
            <v>n</v>
          </cell>
        </row>
        <row r="276">
          <cell r="C276" t="str">
            <v>Koefisien Alat / M3</v>
          </cell>
          <cell r="D276" t="str">
            <v xml:space="preserve"> = 1 : Q4</v>
          </cell>
          <cell r="G276" t="str">
            <v>(E17)</v>
          </cell>
          <cell r="H276">
            <v>1.7849174475680501E-2</v>
          </cell>
          <cell r="I276" t="str">
            <v>Jam</v>
          </cell>
        </row>
        <row r="279">
          <cell r="A279" t="str">
            <v>2.e.</v>
          </cell>
          <cell r="C279" t="str">
            <v>WATER TANKER</v>
          </cell>
          <cell r="G279" t="str">
            <v>(E23)</v>
          </cell>
        </row>
        <row r="280">
          <cell r="C280" t="str">
            <v>Volume Tangki air</v>
          </cell>
          <cell r="G280" t="str">
            <v>V</v>
          </cell>
          <cell r="H280">
            <v>4</v>
          </cell>
          <cell r="I280" t="str">
            <v>M3</v>
          </cell>
          <cell r="J280" t="str">
            <v>Lump Sum</v>
          </cell>
        </row>
        <row r="281">
          <cell r="C281" t="str">
            <v>Kebutuhan air / M3 agregat padat</v>
          </cell>
          <cell r="G281" t="str">
            <v>Wc</v>
          </cell>
          <cell r="H281">
            <v>7.0000000000000007E-2</v>
          </cell>
          <cell r="I281" t="str">
            <v>M3</v>
          </cell>
        </row>
        <row r="282">
          <cell r="C282" t="str">
            <v>Pengisian tangki / Jam</v>
          </cell>
          <cell r="G282" t="str">
            <v>n</v>
          </cell>
          <cell r="H282">
            <v>1</v>
          </cell>
          <cell r="I282" t="str">
            <v>kali</v>
          </cell>
        </row>
        <row r="283">
          <cell r="C283" t="str">
            <v>Faktor efisiensi alat</v>
          </cell>
          <cell r="G283" t="str">
            <v>Fa</v>
          </cell>
          <cell r="H283">
            <v>0.83</v>
          </cell>
          <cell r="I283" t="str">
            <v>-</v>
          </cell>
        </row>
        <row r="285">
          <cell r="C285" t="str">
            <v>Kap. Prod. / Jam  =</v>
          </cell>
          <cell r="D285" t="str">
            <v>V x n Fa</v>
          </cell>
          <cell r="G285" t="str">
            <v>Q5</v>
          </cell>
          <cell r="H285">
            <v>47.428571428571423</v>
          </cell>
          <cell r="I285" t="str">
            <v>M3</v>
          </cell>
        </row>
        <row r="286">
          <cell r="D286" t="str">
            <v>Wc</v>
          </cell>
        </row>
        <row r="288">
          <cell r="C288" t="str">
            <v>Koefisien Alat / M3</v>
          </cell>
          <cell r="D288" t="str">
            <v xml:space="preserve"> =   1 : Q5</v>
          </cell>
          <cell r="G288" t="str">
            <v>(E23)</v>
          </cell>
          <cell r="H288">
            <v>2.1084337349397592E-2</v>
          </cell>
          <cell r="I288" t="str">
            <v>Jam</v>
          </cell>
        </row>
        <row r="292">
          <cell r="C292" t="str">
            <v>ALAT BANTU</v>
          </cell>
        </row>
        <row r="293">
          <cell r="C293" t="str">
            <v>diperlukan :</v>
          </cell>
        </row>
        <row r="294">
          <cell r="C294" t="str">
            <v>- Kereta dorong   = 2 buah</v>
          </cell>
        </row>
        <row r="295">
          <cell r="C295" t="str">
            <v>- Sekop                = 3 buah</v>
          </cell>
        </row>
        <row r="296">
          <cell r="C296" t="str">
            <v>- Garpu                = 2 buah</v>
          </cell>
        </row>
        <row r="299">
          <cell r="J299" t="str">
            <v>Berlanjut ke halaman berikut</v>
          </cell>
        </row>
        <row r="300">
          <cell r="A300" t="str">
            <v>ITEM PEMBAYARAN NO.</v>
          </cell>
          <cell r="D300" t="str">
            <v>:  4.2 (2)</v>
          </cell>
          <cell r="J300" t="str">
            <v>Analisa EI-422</v>
          </cell>
        </row>
        <row r="301">
          <cell r="A301" t="str">
            <v>JENIS PEKERJAAN</v>
          </cell>
          <cell r="D301" t="str">
            <v>:  Lps. Pond. Ag. Kls. B, CBR Min 35%</v>
          </cell>
        </row>
        <row r="302">
          <cell r="A302" t="str">
            <v>SATUAN PEMBAYARAN</v>
          </cell>
          <cell r="D302" t="str">
            <v>:  M3</v>
          </cell>
          <cell r="J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 xml:space="preserve">   3.</v>
          </cell>
          <cell r="C308" t="str">
            <v>TENAGA</v>
          </cell>
        </row>
        <row r="309">
          <cell r="C309" t="str">
            <v>Produksi menentukan : WHEEL LOADER</v>
          </cell>
          <cell r="G309" t="str">
            <v>Q1</v>
          </cell>
          <cell r="H309">
            <v>28.012500000000003</v>
          </cell>
          <cell r="I309" t="str">
            <v>M3/Jam</v>
          </cell>
        </row>
        <row r="310">
          <cell r="C310" t="str">
            <v>Produksi Agregat / hari  =  Tk x Q1</v>
          </cell>
          <cell r="G310" t="str">
            <v>Qt</v>
          </cell>
          <cell r="H310">
            <v>196.08750000000003</v>
          </cell>
          <cell r="I310" t="str">
            <v>M3</v>
          </cell>
        </row>
        <row r="311">
          <cell r="C311" t="str">
            <v>Kebutuhan tenaga :</v>
          </cell>
        </row>
        <row r="312">
          <cell r="D312" t="str">
            <v>- Pekerja</v>
          </cell>
          <cell r="G312" t="str">
            <v>P</v>
          </cell>
          <cell r="H312">
            <v>7</v>
          </cell>
          <cell r="I312" t="str">
            <v>orang</v>
          </cell>
        </row>
        <row r="313">
          <cell r="D313" t="str">
            <v>- Mandor</v>
          </cell>
          <cell r="G313" t="str">
            <v>M</v>
          </cell>
          <cell r="H313">
            <v>1</v>
          </cell>
          <cell r="I313" t="str">
            <v>orang</v>
          </cell>
        </row>
        <row r="315">
          <cell r="C315" t="str">
            <v>Koefisien tenaga / M3     :</v>
          </cell>
        </row>
        <row r="316">
          <cell r="D316" t="str">
            <v>- Pekerja</v>
          </cell>
          <cell r="E316" t="str">
            <v>= (Tk x P) : Qt</v>
          </cell>
          <cell r="G316" t="str">
            <v>(L01)</v>
          </cell>
          <cell r="H316">
            <v>0.24988844265952695</v>
          </cell>
          <cell r="I316" t="str">
            <v>Jam</v>
          </cell>
        </row>
        <row r="317">
          <cell r="D317" t="str">
            <v>- Mandor</v>
          </cell>
          <cell r="E317" t="str">
            <v>= (Tk x M) : Qt</v>
          </cell>
          <cell r="G317" t="str">
            <v>(L03)</v>
          </cell>
          <cell r="H317">
            <v>3.5698348951360995E-2</v>
          </cell>
          <cell r="I317" t="str">
            <v>Jam</v>
          </cell>
        </row>
        <row r="319">
          <cell r="A319" t="str">
            <v>4.</v>
          </cell>
          <cell r="C319" t="str">
            <v>HARGA DASAR SATUAN UPAH, BAHAN DAN ALAT</v>
          </cell>
        </row>
        <row r="320">
          <cell r="C320" t="str">
            <v>Lihat lampiran.</v>
          </cell>
        </row>
        <row r="322">
          <cell r="A322" t="str">
            <v>5.</v>
          </cell>
          <cell r="C322" t="str">
            <v>ANALISA HARGA SATUAN PEKERJAAN</v>
          </cell>
        </row>
        <row r="323">
          <cell r="C323" t="str">
            <v>Lihat perhitungan dalam FORMULIR STANDAR UNTUK</v>
          </cell>
        </row>
        <row r="324">
          <cell r="C324" t="str">
            <v>PEREKEMAN ANALISA MASING-MASING HARGA</v>
          </cell>
        </row>
        <row r="325">
          <cell r="C325" t="str">
            <v>SATUAN.</v>
          </cell>
        </row>
        <row r="326">
          <cell r="C326" t="str">
            <v>Didapat Harga Satuan Pekerjaan :</v>
          </cell>
        </row>
        <row r="328">
          <cell r="C328" t="str">
            <v xml:space="preserve">Rp.  </v>
          </cell>
          <cell r="D328">
            <v>339689.1293655812</v>
          </cell>
          <cell r="E328" t="str">
            <v xml:space="preserve"> / M3.</v>
          </cell>
        </row>
        <row r="331">
          <cell r="A331" t="str">
            <v>6.</v>
          </cell>
          <cell r="C331" t="str">
            <v>WAKTU PELAKSANAAN YANG DIPERLUKAN</v>
          </cell>
        </row>
        <row r="332">
          <cell r="C332" t="str">
            <v>Waktu pelaksanaan</v>
          </cell>
          <cell r="D332" t="str">
            <v>:  . . . . . . .  bulan</v>
          </cell>
        </row>
        <row r="334">
          <cell r="A334" t="str">
            <v>7.</v>
          </cell>
          <cell r="C334" t="str">
            <v>VOLUME PEKERJAAN YANG DIPERLUKAN</v>
          </cell>
        </row>
        <row r="335">
          <cell r="C335" t="str">
            <v>Volume pekerjaan  :</v>
          </cell>
          <cell r="D335">
            <v>0</v>
          </cell>
          <cell r="E335" t="str">
            <v>M3</v>
          </cell>
        </row>
        <row r="359">
          <cell r="A359" t="str">
            <v>ITEM PEMBAYARAN NO.</v>
          </cell>
          <cell r="D359" t="str">
            <v>:  4.2 (4)</v>
          </cell>
          <cell r="J359" t="str">
            <v>Analisa EI-424</v>
          </cell>
          <cell r="T359" t="str">
            <v>Analisa EI-424</v>
          </cell>
        </row>
        <row r="360">
          <cell r="A360" t="str">
            <v>JENIS PEKERJAAN</v>
          </cell>
          <cell r="D360" t="str">
            <v>:  SEMEN Utk. Pond. Semen Tanah</v>
          </cell>
        </row>
        <row r="361">
          <cell r="A361" t="str">
            <v>SATUAN PEMBAYARAN</v>
          </cell>
          <cell r="D361" t="str">
            <v>:  TON</v>
          </cell>
          <cell r="J361" t="str">
            <v xml:space="preserve">         URAIAN ANALISA HARGA SATUAN</v>
          </cell>
          <cell r="L361" t="str">
            <v>FORMULIR STANDAR UNTUK</v>
          </cell>
        </row>
        <row r="362">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Pekerjaan dilakukan secara manual</v>
          </cell>
          <cell r="L368" t="str">
            <v>NAMA PAKET</v>
          </cell>
          <cell r="O368" t="str">
            <v>:</v>
          </cell>
        </row>
        <row r="369">
          <cell r="A369">
            <v>2</v>
          </cell>
          <cell r="C369" t="str">
            <v>Lokasi pekerjaan : sepanjang jalan</v>
          </cell>
          <cell r="L369" t="str">
            <v>PROP / KAB / KODYA</v>
          </cell>
          <cell r="O369" t="str">
            <v>:</v>
          </cell>
        </row>
        <row r="370">
          <cell r="A370">
            <v>3</v>
          </cell>
          <cell r="C370" t="str">
            <v>Kondisi Jalan   :  sedang / baik</v>
          </cell>
          <cell r="L370" t="str">
            <v>ITEM PEMBAYARAN NO.</v>
          </cell>
          <cell r="O370" t="str">
            <v>:  4.2 (4)</v>
          </cell>
          <cell r="R370" t="str">
            <v>PERKIRAAN VOL. PEK.</v>
          </cell>
          <cell r="T370" t="str">
            <v>:</v>
          </cell>
          <cell r="U370">
            <v>0</v>
          </cell>
        </row>
        <row r="371">
          <cell r="A371">
            <v>4</v>
          </cell>
          <cell r="C371" t="str">
            <v>Jarak rata-rata Base Camp ke lokasi pekerjaan</v>
          </cell>
          <cell r="G371" t="str">
            <v>L</v>
          </cell>
          <cell r="H371">
            <v>8.7249999999999996</v>
          </cell>
          <cell r="I371" t="str">
            <v>Km</v>
          </cell>
          <cell r="L371" t="str">
            <v>JENIS PEKERJAAN</v>
          </cell>
          <cell r="O371" t="str">
            <v>:  SEMEN Utk. Pond. Semen Tanah</v>
          </cell>
          <cell r="R371" t="str">
            <v>TOTAL HARGA (Rp.)</v>
          </cell>
          <cell r="T371" t="str">
            <v>:</v>
          </cell>
          <cell r="U371">
            <v>0</v>
          </cell>
        </row>
        <row r="372">
          <cell r="A372">
            <v>5</v>
          </cell>
          <cell r="C372" t="str">
            <v>Jam kerja efektif per-hari</v>
          </cell>
          <cell r="G372" t="str">
            <v>Tk</v>
          </cell>
          <cell r="H372">
            <v>7</v>
          </cell>
          <cell r="I372" t="str">
            <v>Jam</v>
          </cell>
          <cell r="L372" t="str">
            <v>SATUAN PEMBAYARAN</v>
          </cell>
          <cell r="O372" t="str">
            <v>:  TON</v>
          </cell>
          <cell r="R372" t="str">
            <v>% THD. BIAYA PROYEK</v>
          </cell>
          <cell r="T372" t="str">
            <v>:</v>
          </cell>
          <cell r="U372" t="e">
            <v>#DIV/0!</v>
          </cell>
        </row>
        <row r="373">
          <cell r="A373">
            <v>6</v>
          </cell>
          <cell r="C373" t="str">
            <v>Semen diangkut dari Base Camp ke lapangan</v>
          </cell>
        </row>
        <row r="374">
          <cell r="C374" t="str">
            <v>dengan menggunakan Dump Truck</v>
          </cell>
        </row>
        <row r="375">
          <cell r="A375">
            <v>7</v>
          </cell>
          <cell r="C375" t="str">
            <v>Satu hari dapat diselesaikan hamparan Soil Cement</v>
          </cell>
          <cell r="Q375" t="str">
            <v>PERKIRAAN</v>
          </cell>
          <cell r="R375" t="str">
            <v>HARGA</v>
          </cell>
          <cell r="S375" t="str">
            <v>JUMLAH</v>
          </cell>
        </row>
        <row r="376">
          <cell r="C376" t="str">
            <v>sepanjang</v>
          </cell>
          <cell r="G376" t="str">
            <v>Ls</v>
          </cell>
          <cell r="H376">
            <v>400</v>
          </cell>
          <cell r="I376" t="str">
            <v>M</v>
          </cell>
          <cell r="L376" t="str">
            <v>NO.</v>
          </cell>
          <cell r="N376" t="str">
            <v>KOMPONEN</v>
          </cell>
          <cell r="P376" t="str">
            <v>SATUAN</v>
          </cell>
          <cell r="Q376" t="str">
            <v>KUANTITAS</v>
          </cell>
          <cell r="R376" t="str">
            <v>SATUAN</v>
          </cell>
          <cell r="S376" t="str">
            <v>HARGA</v>
          </cell>
        </row>
        <row r="377">
          <cell r="A377">
            <v>8</v>
          </cell>
          <cell r="C377" t="str">
            <v>Faktor kehilangan bahan</v>
          </cell>
          <cell r="G377" t="str">
            <v>Fh</v>
          </cell>
          <cell r="H377">
            <v>1.05</v>
          </cell>
          <cell r="I377" t="str">
            <v>-</v>
          </cell>
          <cell r="R377" t="str">
            <v>(Rp.)</v>
          </cell>
          <cell r="S377" t="str">
            <v>(Rp.)</v>
          </cell>
        </row>
        <row r="378">
          <cell r="A378">
            <v>9</v>
          </cell>
          <cell r="C378" t="str">
            <v>Tebal hamparan</v>
          </cell>
          <cell r="G378" t="str">
            <v>t</v>
          </cell>
          <cell r="H378">
            <v>0.15</v>
          </cell>
          <cell r="I378" t="str">
            <v>M</v>
          </cell>
        </row>
        <row r="380">
          <cell r="A380" t="str">
            <v>II.</v>
          </cell>
          <cell r="C380" t="str">
            <v>URUTAN KERJA</v>
          </cell>
          <cell r="L380" t="str">
            <v>A.</v>
          </cell>
          <cell r="N380" t="str">
            <v>TENAGA</v>
          </cell>
        </row>
        <row r="381">
          <cell r="A381">
            <v>1</v>
          </cell>
          <cell r="C381" t="str">
            <v>Dump Truck mengangkut semen dari Base Camp</v>
          </cell>
        </row>
        <row r="382">
          <cell r="C382" t="str">
            <v>ke lokasi Pekerjaan</v>
          </cell>
          <cell r="L382" t="str">
            <v>1.</v>
          </cell>
          <cell r="N382" t="str">
            <v>Pekerja</v>
          </cell>
          <cell r="O382" t="str">
            <v>(L01)</v>
          </cell>
          <cell r="P382" t="str">
            <v>Jam</v>
          </cell>
          <cell r="Q382">
            <v>2.4305555555555554</v>
          </cell>
          <cell r="R382">
            <v>2857.14</v>
          </cell>
          <cell r="U382">
            <v>6944.4374999999991</v>
          </cell>
        </row>
        <row r="383">
          <cell r="A383">
            <v>2</v>
          </cell>
          <cell r="C383" t="str">
            <v>Semen diatur/disusun di tempat hamparan</v>
          </cell>
          <cell r="L383" t="str">
            <v>2.</v>
          </cell>
          <cell r="N383" t="str">
            <v>Mandor</v>
          </cell>
          <cell r="O383" t="str">
            <v>(L03)</v>
          </cell>
          <cell r="P383" t="str">
            <v>Jam</v>
          </cell>
          <cell r="Q383">
            <v>0.16203703703703703</v>
          </cell>
          <cell r="R383">
            <v>3214.29</v>
          </cell>
          <cell r="U383">
            <v>520.83402777777781</v>
          </cell>
        </row>
        <row r="384">
          <cell r="C384" t="str">
            <v>soil/tanah oleh tenaga manusia</v>
          </cell>
        </row>
        <row r="386">
          <cell r="A386" t="str">
            <v>III.</v>
          </cell>
          <cell r="C386" t="str">
            <v>PEMAKAIAN BAHAN, ALAT DAN TENAGA</v>
          </cell>
          <cell r="Q386" t="str">
            <v xml:space="preserve">JUMLAH HARGA TENAGA   </v>
          </cell>
          <cell r="U386">
            <v>7465.271527777777</v>
          </cell>
        </row>
        <row r="387">
          <cell r="A387" t="str">
            <v xml:space="preserve">   1.</v>
          </cell>
          <cell r="C387" t="str">
            <v>BAHAN</v>
          </cell>
        </row>
        <row r="388">
          <cell r="C388" t="str">
            <v>Semen yang diperlukan / ton   = (1 x Fh) x 1000</v>
          </cell>
          <cell r="G388" t="str">
            <v>(M12)</v>
          </cell>
          <cell r="H388">
            <v>1050</v>
          </cell>
          <cell r="I388" t="str">
            <v>Kg</v>
          </cell>
          <cell r="L388" t="str">
            <v>B.</v>
          </cell>
          <cell r="N388" t="str">
            <v>BAHAN</v>
          </cell>
        </row>
        <row r="389">
          <cell r="L389" t="str">
            <v>1.</v>
          </cell>
          <cell r="N389" t="str">
            <v>Semen</v>
          </cell>
          <cell r="O389" t="str">
            <v>(M12)</v>
          </cell>
          <cell r="P389" t="str">
            <v>Kg</v>
          </cell>
          <cell r="Q389">
            <v>1050</v>
          </cell>
          <cell r="R389">
            <v>550.92499999999995</v>
          </cell>
          <cell r="U389">
            <v>578471.25</v>
          </cell>
        </row>
        <row r="390">
          <cell r="A390" t="str">
            <v xml:space="preserve">   2.</v>
          </cell>
          <cell r="C390" t="str">
            <v>ALAT</v>
          </cell>
        </row>
        <row r="391">
          <cell r="A391" t="str">
            <v>2.a.</v>
          </cell>
          <cell r="C391" t="str">
            <v>DUMP TRUCK</v>
          </cell>
          <cell r="G391" t="str">
            <v>(E08)</v>
          </cell>
        </row>
        <row r="392">
          <cell r="C392" t="str">
            <v>Kapasitas bak</v>
          </cell>
          <cell r="G392" t="str">
            <v>V</v>
          </cell>
          <cell r="H392">
            <v>10</v>
          </cell>
          <cell r="I392" t="str">
            <v>Ton</v>
          </cell>
        </row>
        <row r="393">
          <cell r="C393" t="str">
            <v>Faktor efisiensi alat</v>
          </cell>
          <cell r="G393" t="str">
            <v>Fa</v>
          </cell>
          <cell r="H393">
            <v>0.83</v>
          </cell>
          <cell r="I393" t="str">
            <v>-</v>
          </cell>
        </row>
        <row r="394">
          <cell r="C394" t="str">
            <v>Kecepatan rata-rata bermuatan</v>
          </cell>
          <cell r="G394" t="str">
            <v>v1</v>
          </cell>
          <cell r="H394">
            <v>45</v>
          </cell>
          <cell r="I394" t="str">
            <v>Km / Jam</v>
          </cell>
        </row>
        <row r="395">
          <cell r="C395" t="str">
            <v>Kecepatan rata-rata kosong</v>
          </cell>
          <cell r="G395" t="str">
            <v>v2</v>
          </cell>
          <cell r="H395">
            <v>60</v>
          </cell>
          <cell r="I395" t="str">
            <v>Km / Jam</v>
          </cell>
        </row>
        <row r="396">
          <cell r="C396" t="str">
            <v>Waktu siklus</v>
          </cell>
          <cell r="G396" t="str">
            <v>Ts1</v>
          </cell>
          <cell r="Q396" t="str">
            <v xml:space="preserve">JUMLAH HARGA BAHAN   </v>
          </cell>
          <cell r="U396">
            <v>578471.25</v>
          </cell>
        </row>
        <row r="397">
          <cell r="C397" t="str">
            <v>- Waktu tempuh isi            = (L : v1) x 60</v>
          </cell>
          <cell r="G397" t="str">
            <v>T1</v>
          </cell>
          <cell r="H397">
            <v>11.633333333333333</v>
          </cell>
          <cell r="I397" t="str">
            <v>menit</v>
          </cell>
        </row>
        <row r="398">
          <cell r="C398" t="str">
            <v>- Waktu tempuh kosong   = (L : v2) x 60</v>
          </cell>
          <cell r="G398" t="str">
            <v>T2</v>
          </cell>
          <cell r="H398">
            <v>8.7249999999999996</v>
          </cell>
          <cell r="I398" t="str">
            <v>menit</v>
          </cell>
          <cell r="L398" t="str">
            <v>C.</v>
          </cell>
          <cell r="N398" t="str">
            <v>PERALATAN</v>
          </cell>
        </row>
        <row r="399">
          <cell r="C399" t="str">
            <v>- Waktu mengisi</v>
          </cell>
          <cell r="G399" t="str">
            <v>T3</v>
          </cell>
          <cell r="H399">
            <v>40</v>
          </cell>
          <cell r="I399" t="str">
            <v>menit</v>
          </cell>
          <cell r="L399" t="str">
            <v>1.</v>
          </cell>
          <cell r="N399" t="str">
            <v>Dump Truck</v>
          </cell>
          <cell r="O399" t="str">
            <v>(E08)</v>
          </cell>
          <cell r="P399" t="str">
            <v>Jam</v>
          </cell>
          <cell r="Q399">
            <v>0.21159889558232936</v>
          </cell>
          <cell r="R399">
            <v>153645.58193291764</v>
          </cell>
          <cell r="U399">
            <v>32511.23544810967</v>
          </cell>
        </row>
        <row r="400">
          <cell r="C400" t="str">
            <v>- Waktu bongkar</v>
          </cell>
          <cell r="G400" t="str">
            <v>T4</v>
          </cell>
          <cell r="H400">
            <v>30</v>
          </cell>
          <cell r="I400" t="str">
            <v>menit</v>
          </cell>
        </row>
        <row r="401">
          <cell r="C401" t="str">
            <v>- Lain-lain</v>
          </cell>
          <cell r="G401" t="str">
            <v>T5</v>
          </cell>
          <cell r="H401">
            <v>10</v>
          </cell>
          <cell r="I401" t="str">
            <v>menit</v>
          </cell>
        </row>
        <row r="402">
          <cell r="G402" t="str">
            <v>Ts1</v>
          </cell>
          <cell r="H402">
            <v>100.35833333333333</v>
          </cell>
          <cell r="I402" t="str">
            <v>menit</v>
          </cell>
        </row>
        <row r="404">
          <cell r="C404" t="str">
            <v>Kap. Prod. / jam =</v>
          </cell>
          <cell r="D404" t="str">
            <v>V x Fa x 60</v>
          </cell>
          <cell r="G404" t="str">
            <v>Q1</v>
          </cell>
          <cell r="H404">
            <v>4.7259225869206762</v>
          </cell>
          <cell r="I404" t="str">
            <v>Ton</v>
          </cell>
        </row>
        <row r="405">
          <cell r="D405" t="str">
            <v xml:space="preserve">   Fh x Ts1</v>
          </cell>
        </row>
        <row r="407">
          <cell r="C407" t="str">
            <v>Koefisien Alat/Ton</v>
          </cell>
          <cell r="D407" t="str">
            <v xml:space="preserve">  =    1 / Q1</v>
          </cell>
          <cell r="G407" t="str">
            <v>(E08)</v>
          </cell>
          <cell r="H407">
            <v>0.21159889558232936</v>
          </cell>
          <cell r="I407" t="str">
            <v>Jam</v>
          </cell>
        </row>
        <row r="408">
          <cell r="Q408" t="str">
            <v xml:space="preserve">JUMLAH HARGA PERALATAN   </v>
          </cell>
          <cell r="U408">
            <v>32511.23544810967</v>
          </cell>
        </row>
        <row r="409">
          <cell r="A409" t="str">
            <v xml:space="preserve">   3.</v>
          </cell>
          <cell r="C409" t="str">
            <v>TENAGA</v>
          </cell>
        </row>
        <row r="410">
          <cell r="C410" t="str">
            <v>Lebar Hamparan Soil Cement</v>
          </cell>
          <cell r="G410" t="str">
            <v>b</v>
          </cell>
          <cell r="H410">
            <v>6</v>
          </cell>
          <cell r="I410" t="str">
            <v>M</v>
          </cell>
          <cell r="L410" t="str">
            <v>D.</v>
          </cell>
          <cell r="N410" t="str">
            <v>JUMLAH HARGA TENAGA, BAHAN DAN PERALATAN  ( A + B + C )</v>
          </cell>
          <cell r="U410">
            <v>618447.75697588746</v>
          </cell>
        </row>
        <row r="411">
          <cell r="C411" t="str">
            <v>Kadar semen  (3 - 12) %</v>
          </cell>
          <cell r="G411" t="str">
            <v>s</v>
          </cell>
          <cell r="H411">
            <v>7.5</v>
          </cell>
          <cell r="I411" t="str">
            <v>%</v>
          </cell>
          <cell r="L411" t="str">
            <v>E.</v>
          </cell>
          <cell r="N411" t="str">
            <v>OVERHEAD &amp; PROFIT</v>
          </cell>
          <cell r="P411">
            <v>10</v>
          </cell>
          <cell r="Q411" t="str">
            <v>%  x  D</v>
          </cell>
          <cell r="U411">
            <v>61844.775697588746</v>
          </cell>
        </row>
        <row r="412">
          <cell r="C412" t="str">
            <v>Berat jenis tanah</v>
          </cell>
          <cell r="G412" t="str">
            <v>Bj</v>
          </cell>
          <cell r="H412">
            <v>1.6</v>
          </cell>
          <cell r="I412" t="str">
            <v>ton / M3</v>
          </cell>
          <cell r="L412" t="str">
            <v>F.</v>
          </cell>
          <cell r="N412" t="str">
            <v>HARGA SATUAN PEKERJAAN  ( D + E )</v>
          </cell>
          <cell r="U412">
            <v>680292.53267347626</v>
          </cell>
        </row>
        <row r="413">
          <cell r="C413" t="str">
            <v>Setiap hari dengan produksi = {(s : 100) x t x b x Ls} x Bj</v>
          </cell>
          <cell r="G413" t="str">
            <v>Qt</v>
          </cell>
          <cell r="H413">
            <v>43.2</v>
          </cell>
          <cell r="I413" t="str">
            <v>Ton</v>
          </cell>
          <cell r="L413" t="str">
            <v>Note: 1</v>
          </cell>
          <cell r="N413" t="str">
            <v>SATUAN dapat berdasarkan atas jam operasi untuk Tenaga Kerja dan Peralatan, volume dan/atau ukuran</v>
          </cell>
        </row>
        <row r="414">
          <cell r="N414" t="str">
            <v>berat untuk bahan-bahan.</v>
          </cell>
        </row>
        <row r="415">
          <cell r="C415" t="str">
            <v>Kebutuhan tenaga :</v>
          </cell>
          <cell r="L415">
            <v>2</v>
          </cell>
          <cell r="N415" t="str">
            <v>Kuantitas satuan adalah kuantitas setiap komponen untuk menyelesaikan satu satuan pekerjaan dari nomor</v>
          </cell>
        </row>
        <row r="416">
          <cell r="D416" t="str">
            <v>- Pekerja</v>
          </cell>
          <cell r="G416" t="str">
            <v>P</v>
          </cell>
          <cell r="H416">
            <v>15</v>
          </cell>
          <cell r="I416" t="str">
            <v>orang</v>
          </cell>
          <cell r="N416" t="str">
            <v>mata pembayaran.</v>
          </cell>
        </row>
        <row r="417">
          <cell r="D417" t="str">
            <v>- Mandor</v>
          </cell>
          <cell r="G417" t="str">
            <v>M</v>
          </cell>
          <cell r="H417">
            <v>1</v>
          </cell>
          <cell r="I417" t="str">
            <v>orang</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halaman berikut</v>
          </cell>
          <cell r="N419" t="str">
            <v>yang dibayar dari kontrak) dan biaya-biaya lainnya.</v>
          </cell>
        </row>
        <row r="420">
          <cell r="A420" t="str">
            <v>ITEM PEMBAYARAN NO.</v>
          </cell>
          <cell r="D420" t="str">
            <v>:  4.2 (4)</v>
          </cell>
          <cell r="J420" t="str">
            <v>Analisa EI-424</v>
          </cell>
        </row>
        <row r="421">
          <cell r="A421" t="str">
            <v>JENIS PEKERJAAN</v>
          </cell>
          <cell r="D421" t="str">
            <v>:  SEMEN Utk. Pond. Semen Tanah</v>
          </cell>
        </row>
        <row r="422">
          <cell r="A422" t="str">
            <v>SATUAN PEMBAYARAN</v>
          </cell>
          <cell r="D422" t="str">
            <v>:  TON</v>
          </cell>
          <cell r="J422" t="str">
            <v xml:space="preserve">         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Koefisien tenaga / Ton  :</v>
          </cell>
        </row>
        <row r="429">
          <cell r="D429" t="str">
            <v>- Pekerja</v>
          </cell>
          <cell r="E429" t="str">
            <v>= (Tk x P) : Qt</v>
          </cell>
          <cell r="G429" t="str">
            <v>(L01)</v>
          </cell>
          <cell r="H429">
            <v>2.4305555555555554</v>
          </cell>
          <cell r="I429" t="str">
            <v>Jam</v>
          </cell>
        </row>
        <row r="430">
          <cell r="D430" t="str">
            <v>- Mandor</v>
          </cell>
          <cell r="E430" t="str">
            <v>= (Tk x M) : Qt</v>
          </cell>
          <cell r="G430" t="str">
            <v>(L03)</v>
          </cell>
          <cell r="H430">
            <v>0.16203703703703703</v>
          </cell>
          <cell r="I430" t="str">
            <v>Jam</v>
          </cell>
        </row>
        <row r="433">
          <cell r="A433" t="str">
            <v>4.</v>
          </cell>
          <cell r="C433" t="str">
            <v>HARGA DASAR SATUAN UPAH, BAHAN DAN ALAT</v>
          </cell>
        </row>
        <row r="434">
          <cell r="C434" t="str">
            <v>Lihat lampiran.</v>
          </cell>
        </row>
        <row r="437">
          <cell r="A437" t="str">
            <v>5.</v>
          </cell>
          <cell r="C437" t="str">
            <v>ANALISA HARGA SATUAN PEKERJAAN</v>
          </cell>
        </row>
        <row r="438">
          <cell r="C438" t="str">
            <v>Lihat perhitungan dalam FORMULIR STANDAR UNTUK</v>
          </cell>
        </row>
        <row r="439">
          <cell r="C439" t="str">
            <v>PEREKEMAN ANALISA MASING-MASING HARGA</v>
          </cell>
        </row>
        <row r="440">
          <cell r="C440" t="str">
            <v>SATUAN.</v>
          </cell>
        </row>
        <row r="441">
          <cell r="C441" t="str">
            <v>Didapat Harga Satuan Pekerjaan :</v>
          </cell>
        </row>
        <row r="443">
          <cell r="C443" t="str">
            <v xml:space="preserve">Rp.  </v>
          </cell>
          <cell r="D443">
            <v>680292.53267347626</v>
          </cell>
          <cell r="E443" t="str">
            <v xml:space="preserve"> / Ton</v>
          </cell>
        </row>
        <row r="446">
          <cell r="A446" t="str">
            <v>6.</v>
          </cell>
          <cell r="C446" t="str">
            <v>WAKTU PELAKSANAAN YANG DIPERLUKAN</v>
          </cell>
        </row>
        <row r="447">
          <cell r="C447" t="str">
            <v>Waktu pelaksanaan</v>
          </cell>
          <cell r="D447" t="str">
            <v>:  . . . . . . .  bulan</v>
          </cell>
        </row>
        <row r="449">
          <cell r="A449" t="str">
            <v>7.</v>
          </cell>
          <cell r="C449" t="str">
            <v>VOLUME PEKERJAAN YANG DIPERLUKAN</v>
          </cell>
        </row>
        <row r="450">
          <cell r="C450" t="str">
            <v>Volume pekerjaan  :</v>
          </cell>
          <cell r="D450">
            <v>0</v>
          </cell>
          <cell r="E450" t="str">
            <v>Ton</v>
          </cell>
        </row>
        <row r="479">
          <cell r="A479" t="str">
            <v>ITEM PEMBAYARAN NO.</v>
          </cell>
          <cell r="D479" t="str">
            <v>:  4.2 (3)</v>
          </cell>
          <cell r="J479" t="str">
            <v>Analisa EI-423</v>
          </cell>
          <cell r="T479" t="str">
            <v>Analisa EI-423</v>
          </cell>
        </row>
        <row r="480">
          <cell r="A480" t="str">
            <v>JENIS PEKERJAAN</v>
          </cell>
          <cell r="D480" t="str">
            <v>:  Lapis Pondasi Semen Tanah</v>
          </cell>
        </row>
        <row r="481">
          <cell r="A481" t="str">
            <v>SATUAN PEMBAYARAN</v>
          </cell>
          <cell r="D481" t="str">
            <v>:  M3</v>
          </cell>
          <cell r="J481" t="str">
            <v xml:space="preserve">         URAIAN ANALISA HARGA SATUAN</v>
          </cell>
          <cell r="L481" t="str">
            <v>FORMULIR STANDAR UNTUK</v>
          </cell>
        </row>
        <row r="482">
          <cell r="L482" t="str">
            <v>PEREKAMAN ANALISA MASING-MASING HARGA SATUAN</v>
          </cell>
        </row>
        <row r="483">
          <cell r="L483"/>
        </row>
        <row r="484">
          <cell r="A484" t="str">
            <v>No.</v>
          </cell>
          <cell r="C484" t="str">
            <v>U R A I A N</v>
          </cell>
          <cell r="G484" t="str">
            <v>KODE</v>
          </cell>
          <cell r="H484" t="str">
            <v>KOEF.</v>
          </cell>
          <cell r="I484" t="str">
            <v>SATUAN</v>
          </cell>
          <cell r="J484" t="str">
            <v>KETERANGAN</v>
          </cell>
        </row>
        <row r="486">
          <cell r="L486" t="str">
            <v>PROYEK</v>
          </cell>
          <cell r="O486" t="str">
            <v>:</v>
          </cell>
        </row>
        <row r="487">
          <cell r="A487" t="str">
            <v>I.</v>
          </cell>
          <cell r="C487" t="str">
            <v>ASUMSI</v>
          </cell>
          <cell r="L487" t="str">
            <v>No. PAKET KONTRAK</v>
          </cell>
          <cell r="O487" t="str">
            <v>:</v>
          </cell>
        </row>
        <row r="488">
          <cell r="A488">
            <v>1</v>
          </cell>
          <cell r="C488" t="str">
            <v>Pekerjaan dilakukan secara mekanik</v>
          </cell>
          <cell r="L488" t="str">
            <v>NAMA PAKET</v>
          </cell>
          <cell r="O488" t="str">
            <v>:</v>
          </cell>
        </row>
        <row r="489">
          <cell r="A489">
            <v>2</v>
          </cell>
          <cell r="C489" t="str">
            <v>Lokasi pekerjaan : sepanjang jalan</v>
          </cell>
          <cell r="L489" t="str">
            <v>PROP / KAB / KODYA</v>
          </cell>
          <cell r="O489" t="str">
            <v>:</v>
          </cell>
        </row>
        <row r="490">
          <cell r="A490">
            <v>3</v>
          </cell>
          <cell r="C490" t="str">
            <v>Kondisi Jalan   :  sedang / baik</v>
          </cell>
          <cell r="L490" t="str">
            <v>ITEM PEMBAYARAN NO.</v>
          </cell>
          <cell r="O490" t="str">
            <v>:  4.2 (3)</v>
          </cell>
          <cell r="R490" t="str">
            <v>PERKIRAAN VOL. PEK.</v>
          </cell>
          <cell r="T490" t="str">
            <v>:</v>
          </cell>
          <cell r="U490">
            <v>0</v>
          </cell>
        </row>
        <row r="491">
          <cell r="A491">
            <v>4</v>
          </cell>
          <cell r="C491" t="str">
            <v>Jarak rata-rata sumber material ke lokasi pekerjaan</v>
          </cell>
          <cell r="G491" t="str">
            <v>L</v>
          </cell>
          <cell r="H491">
            <v>8.7249999999999996</v>
          </cell>
          <cell r="I491" t="str">
            <v>Km</v>
          </cell>
          <cell r="L491" t="str">
            <v>JENIS PEKERJAAN</v>
          </cell>
          <cell r="O491" t="str">
            <v>:  Lapis Pondasi Semen Tanah</v>
          </cell>
          <cell r="R491" t="str">
            <v>TOTAL HARGA (Rp.)</v>
          </cell>
          <cell r="T491" t="str">
            <v>:</v>
          </cell>
          <cell r="U491">
            <v>0</v>
          </cell>
        </row>
        <row r="492">
          <cell r="A492">
            <v>5</v>
          </cell>
          <cell r="C492" t="str">
            <v>Jam kerja efektif per-hari</v>
          </cell>
          <cell r="G492" t="str">
            <v>Tk</v>
          </cell>
          <cell r="H492">
            <v>7</v>
          </cell>
          <cell r="I492" t="str">
            <v>Jam</v>
          </cell>
          <cell r="L492" t="str">
            <v>SATUAN PEMBAYARAN</v>
          </cell>
          <cell r="O492" t="str">
            <v>:  M3</v>
          </cell>
          <cell r="R492" t="str">
            <v>% THD. BIAYA PROYEK</v>
          </cell>
          <cell r="T492" t="str">
            <v>:</v>
          </cell>
          <cell r="U492" t="e">
            <v>#DIV/0!</v>
          </cell>
        </row>
        <row r="493">
          <cell r="A493">
            <v>6</v>
          </cell>
          <cell r="C493" t="str">
            <v>Harga pembayaran tidak termasuk semen ( semen</v>
          </cell>
        </row>
        <row r="494">
          <cell r="C494" t="str">
            <v>dibayar dalam item tersendiri)</v>
          </cell>
        </row>
        <row r="495">
          <cell r="A495">
            <v>7</v>
          </cell>
          <cell r="C495" t="str">
            <v>Satu hari dapat diselesaikan hamparan Soil Cement</v>
          </cell>
          <cell r="Q495" t="str">
            <v>PERKIRAAN</v>
          </cell>
          <cell r="R495" t="str">
            <v>HARGA</v>
          </cell>
          <cell r="S495" t="str">
            <v>JUMLAH</v>
          </cell>
        </row>
        <row r="496">
          <cell r="C496" t="str">
            <v>sepanjang</v>
          </cell>
          <cell r="G496" t="str">
            <v>Ls</v>
          </cell>
          <cell r="H496">
            <v>400</v>
          </cell>
          <cell r="I496" t="str">
            <v>M</v>
          </cell>
          <cell r="L496" t="str">
            <v>NO.</v>
          </cell>
          <cell r="N496" t="str">
            <v>KOMPONEN</v>
          </cell>
          <cell r="P496" t="str">
            <v>SATUAN</v>
          </cell>
          <cell r="Q496" t="str">
            <v>KUANTITAS</v>
          </cell>
          <cell r="R496" t="str">
            <v>SATUAN</v>
          </cell>
          <cell r="S496" t="str">
            <v>HARGA</v>
          </cell>
        </row>
        <row r="497">
          <cell r="A497">
            <v>8</v>
          </cell>
          <cell r="C497" t="str">
            <v>Faktor kembang material (padat - lepas)</v>
          </cell>
          <cell r="G497" t="str">
            <v>Fk</v>
          </cell>
          <cell r="H497">
            <v>1.2</v>
          </cell>
          <cell r="I497" t="str">
            <v>-</v>
          </cell>
          <cell r="R497" t="str">
            <v>(Rp.)</v>
          </cell>
          <cell r="S497" t="str">
            <v>(Rp.)</v>
          </cell>
        </row>
        <row r="498">
          <cell r="A498">
            <v>9</v>
          </cell>
          <cell r="C498" t="str">
            <v>Tebal hamparan padat</v>
          </cell>
          <cell r="G498" t="str">
            <v>t</v>
          </cell>
          <cell r="H498">
            <v>0.15</v>
          </cell>
          <cell r="I498" t="str">
            <v>M</v>
          </cell>
        </row>
        <row r="500">
          <cell r="A500" t="str">
            <v>II.</v>
          </cell>
          <cell r="C500" t="str">
            <v>URUTAN KERJA</v>
          </cell>
          <cell r="L500" t="str">
            <v>A.</v>
          </cell>
          <cell r="N500" t="str">
            <v>TENAGA</v>
          </cell>
        </row>
        <row r="501">
          <cell r="A501">
            <v>1</v>
          </cell>
          <cell r="C501" t="str">
            <v>Whell Loader memuat material ke dalam Dump Truck</v>
          </cell>
        </row>
        <row r="502">
          <cell r="C502" t="str">
            <v>di lokasi sumber bahan</v>
          </cell>
          <cell r="L502" t="str">
            <v>1.</v>
          </cell>
          <cell r="N502" t="str">
            <v>Pekerja</v>
          </cell>
          <cell r="O502" t="str">
            <v>(L01)</v>
          </cell>
          <cell r="P502" t="str">
            <v>Jam</v>
          </cell>
          <cell r="Q502">
            <v>0.12494422132976349</v>
          </cell>
          <cell r="R502">
            <v>2857.14</v>
          </cell>
          <cell r="U502">
            <v>356.98313253012043</v>
          </cell>
        </row>
        <row r="503">
          <cell r="A503">
            <v>2</v>
          </cell>
          <cell r="C503" t="str">
            <v>Dump Truck mengangkut material ke lokasi pekerjaan</v>
          </cell>
          <cell r="L503" t="str">
            <v>2.</v>
          </cell>
          <cell r="N503" t="str">
            <v>Mandor</v>
          </cell>
          <cell r="O503" t="str">
            <v>(L03)</v>
          </cell>
          <cell r="P503" t="str">
            <v>Jam</v>
          </cell>
          <cell r="Q503">
            <v>1.7849174475680501E-2</v>
          </cell>
          <cell r="R503">
            <v>3214.29</v>
          </cell>
          <cell r="U503">
            <v>57.372423025435076</v>
          </cell>
        </row>
        <row r="504">
          <cell r="A504">
            <v>3</v>
          </cell>
          <cell r="C504" t="str">
            <v>Motor Grader menghampar material di lokasi pekerjaan</v>
          </cell>
        </row>
        <row r="505">
          <cell r="A505">
            <v>4</v>
          </cell>
          <cell r="C505" t="str">
            <v>Semen dan material tanah diaduk ditempat dengan</v>
          </cell>
        </row>
        <row r="506">
          <cell r="C506" t="str">
            <v>menggunakan Vulvi Mixer</v>
          </cell>
          <cell r="Q506" t="str">
            <v xml:space="preserve">JUMLAH HARGA TENAGA   </v>
          </cell>
          <cell r="U506">
            <v>414.3555555555555</v>
          </cell>
        </row>
        <row r="507">
          <cell r="A507">
            <v>5</v>
          </cell>
          <cell r="C507" t="str">
            <v>Sebelum pemadatan material dibasahi dengan</v>
          </cell>
        </row>
        <row r="508">
          <cell r="C508" t="str">
            <v>menggunakan Water Tank Truck</v>
          </cell>
          <cell r="L508" t="str">
            <v>B.</v>
          </cell>
          <cell r="N508" t="str">
            <v>BAHAN</v>
          </cell>
        </row>
        <row r="509">
          <cell r="A509">
            <v>6</v>
          </cell>
          <cell r="C509" t="str">
            <v>Pemadatan dilakukan dengan menggunakan</v>
          </cell>
          <cell r="L509" t="str">
            <v>1.</v>
          </cell>
          <cell r="N509" t="str">
            <v>Tanah Timbunan  (M08)</v>
          </cell>
          <cell r="P509" t="str">
            <v>M3</v>
          </cell>
          <cell r="Q509">
            <v>1.2</v>
          </cell>
          <cell r="R509">
            <v>20000</v>
          </cell>
          <cell r="U509">
            <v>24000</v>
          </cell>
        </row>
        <row r="510">
          <cell r="C510" t="str">
            <v>Vibrator Roller dan Pneumatic Tire Roller</v>
          </cell>
        </row>
        <row r="511">
          <cell r="A511">
            <v>7</v>
          </cell>
          <cell r="C511" t="str">
            <v>Selama pelaksanaan pekerjaan sekelompok pekerja</v>
          </cell>
        </row>
        <row r="512">
          <cell r="C512" t="str">
            <v>akan merapikan tepi hamparan dan level permukaan</v>
          </cell>
        </row>
        <row r="513">
          <cell r="C513" t="str">
            <v>dengan menggunakan alat bantu</v>
          </cell>
        </row>
        <row r="515">
          <cell r="A515" t="str">
            <v>III.</v>
          </cell>
          <cell r="C515" t="str">
            <v>PEMAKAIAN BAHAN, ALAT DAN TENAGA</v>
          </cell>
        </row>
        <row r="516">
          <cell r="Q516" t="str">
            <v xml:space="preserve">JUMLAH HARGA BAHAN   </v>
          </cell>
          <cell r="U516">
            <v>24000</v>
          </cell>
        </row>
        <row r="517">
          <cell r="A517" t="str">
            <v>1.</v>
          </cell>
          <cell r="C517" t="str">
            <v>BAHAN</v>
          </cell>
        </row>
        <row r="518">
          <cell r="C518" t="str">
            <v>Setiap M3 Soil Cement padat diperlukan = 1 x Fk</v>
          </cell>
          <cell r="G518" t="str">
            <v>(M08)</v>
          </cell>
          <cell r="H518">
            <v>1.2</v>
          </cell>
          <cell r="I518" t="str">
            <v>M3</v>
          </cell>
          <cell r="L518" t="str">
            <v>C.</v>
          </cell>
          <cell r="N518" t="str">
            <v>PERALATAN</v>
          </cell>
        </row>
        <row r="519">
          <cell r="L519" t="str">
            <v>1.</v>
          </cell>
          <cell r="N519" t="str">
            <v>Wheel Loader</v>
          </cell>
          <cell r="O519" t="str">
            <v>(E15)</v>
          </cell>
          <cell r="P519" t="str">
            <v>Jam</v>
          </cell>
          <cell r="Q519">
            <v>1.7849174475680497E-2</v>
          </cell>
          <cell r="R519">
            <v>163808.13869490434</v>
          </cell>
          <cell r="U519">
            <v>2923.8400481018175</v>
          </cell>
        </row>
        <row r="520">
          <cell r="A520" t="str">
            <v>2.</v>
          </cell>
          <cell r="C520" t="str">
            <v>ALAT</v>
          </cell>
          <cell r="L520" t="str">
            <v>2.</v>
          </cell>
          <cell r="N520" t="str">
            <v>Dump Truck</v>
          </cell>
          <cell r="O520" t="str">
            <v>(E08)</v>
          </cell>
          <cell r="P520" t="str">
            <v>Jam</v>
          </cell>
          <cell r="Q520">
            <v>0.16651888679214849</v>
          </cell>
          <cell r="R520">
            <v>153645.58193291764</v>
          </cell>
          <cell r="U520">
            <v>25584.89126400129</v>
          </cell>
        </row>
        <row r="521">
          <cell r="A521" t="str">
            <v>2.a.</v>
          </cell>
          <cell r="C521" t="str">
            <v>WHEL LOADER</v>
          </cell>
          <cell r="G521" t="str">
            <v>(E15)</v>
          </cell>
          <cell r="L521" t="str">
            <v>3.</v>
          </cell>
          <cell r="N521" t="str">
            <v>Motor Grader</v>
          </cell>
          <cell r="O521" t="str">
            <v>(E13)</v>
          </cell>
          <cell r="P521" t="str">
            <v>Jam</v>
          </cell>
          <cell r="Q521">
            <v>8.3668005354752342E-3</v>
          </cell>
          <cell r="R521">
            <v>201666.62574070093</v>
          </cell>
          <cell r="U521">
            <v>1687.3044322347801</v>
          </cell>
        </row>
        <row r="522">
          <cell r="C522" t="str">
            <v>Kapasitas bucket</v>
          </cell>
          <cell r="G522" t="str">
            <v>V</v>
          </cell>
          <cell r="H522">
            <v>1.5</v>
          </cell>
          <cell r="I522" t="str">
            <v>M3</v>
          </cell>
          <cell r="L522" t="str">
            <v>4.</v>
          </cell>
          <cell r="N522" t="str">
            <v>Tandem Roller</v>
          </cell>
          <cell r="O522" t="str">
            <v>(E17)</v>
          </cell>
          <cell r="P522" t="str">
            <v>Jam</v>
          </cell>
          <cell r="Q522">
            <v>1.7849174475680501E-2</v>
          </cell>
          <cell r="R522">
            <v>293927.19306224468</v>
          </cell>
          <cell r="U522">
            <v>5246.3577521150328</v>
          </cell>
        </row>
        <row r="523">
          <cell r="C523" t="str">
            <v>Faktor bucket</v>
          </cell>
          <cell r="G523" t="str">
            <v>Fb</v>
          </cell>
          <cell r="H523">
            <v>0.9</v>
          </cell>
          <cell r="I523" t="str">
            <v>-</v>
          </cell>
          <cell r="J523" t="str">
            <v>Pemuatan ringan</v>
          </cell>
          <cell r="L523" t="str">
            <v>5.</v>
          </cell>
          <cell r="N523" t="str">
            <v>P. Tyre Roller</v>
          </cell>
          <cell r="O523" t="str">
            <v>(E18)</v>
          </cell>
          <cell r="P523" t="str">
            <v>Jam</v>
          </cell>
          <cell r="Q523">
            <v>8.5676037483266403E-3</v>
          </cell>
          <cell r="R523">
            <v>113384.24751021285</v>
          </cell>
          <cell r="U523">
            <v>971.43130396969514</v>
          </cell>
        </row>
        <row r="524">
          <cell r="C524" t="str">
            <v>Faktor efisiensi alat</v>
          </cell>
          <cell r="G524" t="str">
            <v>Fa</v>
          </cell>
          <cell r="H524">
            <v>0.83</v>
          </cell>
          <cell r="I524" t="str">
            <v>-</v>
          </cell>
          <cell r="L524" t="str">
            <v>6.</v>
          </cell>
          <cell r="N524" t="str">
            <v>Water Tanker</v>
          </cell>
          <cell r="O524" t="str">
            <v>(E23)</v>
          </cell>
          <cell r="P524" t="str">
            <v>Jam</v>
          </cell>
          <cell r="Q524">
            <v>7.0281124497991983E-3</v>
          </cell>
          <cell r="R524">
            <v>67020.510980434308</v>
          </cell>
          <cell r="U524">
            <v>471.02768761349421</v>
          </cell>
        </row>
        <row r="525">
          <cell r="C525" t="str">
            <v>Waktu siklus :</v>
          </cell>
          <cell r="G525" t="str">
            <v>Ts1</v>
          </cell>
          <cell r="L525" t="str">
            <v>7.</v>
          </cell>
          <cell r="N525" t="str">
            <v>Fulvi Mixer</v>
          </cell>
          <cell r="O525" t="str">
            <v>(E27)</v>
          </cell>
          <cell r="P525" t="str">
            <v>Jam</v>
          </cell>
          <cell r="Q525">
            <v>1.9277108433734941E-2</v>
          </cell>
          <cell r="R525">
            <v>559029.00777943374</v>
          </cell>
          <cell r="U525">
            <v>10776.462800567399</v>
          </cell>
        </row>
        <row r="526">
          <cell r="C526" t="str">
            <v>- Muat</v>
          </cell>
          <cell r="G526" t="str">
            <v>T1</v>
          </cell>
          <cell r="H526">
            <v>0.5</v>
          </cell>
          <cell r="I526" t="str">
            <v>menit</v>
          </cell>
          <cell r="L526" t="str">
            <v>8.</v>
          </cell>
          <cell r="N526" t="str">
            <v>Alat Bantu</v>
          </cell>
          <cell r="P526" t="str">
            <v>Ls</v>
          </cell>
          <cell r="Q526">
            <v>1</v>
          </cell>
          <cell r="R526">
            <v>90</v>
          </cell>
          <cell r="U526">
            <v>90</v>
          </cell>
        </row>
        <row r="527">
          <cell r="C527" t="str">
            <v>- Lain-lain</v>
          </cell>
          <cell r="G527" t="str">
            <v>T2</v>
          </cell>
          <cell r="H527">
            <v>0.5</v>
          </cell>
          <cell r="I527" t="str">
            <v>menit</v>
          </cell>
        </row>
        <row r="528">
          <cell r="G528" t="str">
            <v>Ts1</v>
          </cell>
          <cell r="H528">
            <v>1</v>
          </cell>
          <cell r="I528" t="str">
            <v>menit</v>
          </cell>
          <cell r="Q528" t="str">
            <v xml:space="preserve">JUMLAH HARGA PERALATAN   </v>
          </cell>
          <cell r="U528">
            <v>47751.31528860351</v>
          </cell>
        </row>
        <row r="530">
          <cell r="C530" t="str">
            <v>Kap. Prod. / Jam  =</v>
          </cell>
          <cell r="D530" t="str">
            <v>V x Fb x Fa x 60</v>
          </cell>
          <cell r="G530" t="str">
            <v>Q1</v>
          </cell>
          <cell r="H530">
            <v>56.025000000000006</v>
          </cell>
          <cell r="I530" t="str">
            <v>M3</v>
          </cell>
          <cell r="L530" t="str">
            <v>D.</v>
          </cell>
          <cell r="N530" t="str">
            <v>JUMLAH HARGA TENAGA, BAHAN DAN PERALATAN  ( A + B + C )</v>
          </cell>
          <cell r="U530">
            <v>72165.67084415906</v>
          </cell>
        </row>
        <row r="531">
          <cell r="D531" t="str">
            <v>Fk x Ts1</v>
          </cell>
          <cell r="L531" t="str">
            <v>E.</v>
          </cell>
          <cell r="N531" t="str">
            <v>OVERHEAD &amp; PROFIT</v>
          </cell>
          <cell r="P531">
            <v>10</v>
          </cell>
          <cell r="Q531" t="str">
            <v>%  x  D</v>
          </cell>
          <cell r="U531">
            <v>7216.5670844159067</v>
          </cell>
        </row>
        <row r="532">
          <cell r="L532" t="str">
            <v>F.</v>
          </cell>
          <cell r="N532" t="str">
            <v>HARGA SATUAN PEKERJAAN  ( D + E )</v>
          </cell>
          <cell r="U532">
            <v>79382.237928574963</v>
          </cell>
        </row>
        <row r="533">
          <cell r="C533" t="str">
            <v>Koefisien Alat / M3</v>
          </cell>
          <cell r="D533" t="str">
            <v xml:space="preserve"> = 1 / Q1</v>
          </cell>
          <cell r="G533" t="str">
            <v>(E15)</v>
          </cell>
          <cell r="H533">
            <v>1.7849174475680497E-2</v>
          </cell>
          <cell r="I533" t="str">
            <v>Jam</v>
          </cell>
          <cell r="L533" t="str">
            <v>Note: 1</v>
          </cell>
          <cell r="N533" t="str">
            <v>SATUAN dapat berdasarkan atas jam operasi untuk Tenaga Kerja dan Peralatan, volume dan/atau ukuran</v>
          </cell>
        </row>
        <row r="534">
          <cell r="N534" t="str">
            <v>berat untuk bahan-bahan.</v>
          </cell>
        </row>
        <row r="535">
          <cell r="L535">
            <v>2</v>
          </cell>
          <cell r="N535" t="str">
            <v>Kuantitas satuan adalah kuantitas setiap komponen untuk menyelesaikan satu satuan pekerjaan dari nomor</v>
          </cell>
        </row>
        <row r="536">
          <cell r="N536" t="str">
            <v>mata pembayaran.</v>
          </cell>
        </row>
        <row r="537">
          <cell r="L537">
            <v>3</v>
          </cell>
          <cell r="N537" t="str">
            <v>Biaya satuan untuk peralatan sudah termasuk bahan bakar, bahan habis dipakai dan operator.</v>
          </cell>
        </row>
        <row r="538">
          <cell r="L538">
            <v>4</v>
          </cell>
          <cell r="N538" t="str">
            <v>Biaya satuan sudah termasuk pengeluaran untuk seluruh pajak yang berkaitan (tetapi tidak termasuk PPN</v>
          </cell>
        </row>
        <row r="539">
          <cell r="J539" t="str">
            <v>Berlanjut ke halaman berikut</v>
          </cell>
          <cell r="N539" t="str">
            <v>yang dibayar dari kontrak) dan biaya-biaya lainnya.</v>
          </cell>
        </row>
        <row r="540">
          <cell r="A540" t="str">
            <v>ITEM PEMBAYARAN NO.</v>
          </cell>
          <cell r="D540" t="str">
            <v>:  4.2 (3)</v>
          </cell>
          <cell r="J540" t="str">
            <v>Analisa EI-423</v>
          </cell>
        </row>
        <row r="541">
          <cell r="A541" t="str">
            <v>JENIS PEKERJAAN</v>
          </cell>
          <cell r="D541" t="str">
            <v>:  Lapis Pondasi Semen Tanah</v>
          </cell>
        </row>
        <row r="542">
          <cell r="A542" t="str">
            <v>SATUAN PEMBAYARAN</v>
          </cell>
          <cell r="D542" t="str">
            <v>:  M3</v>
          </cell>
          <cell r="J542" t="str">
            <v xml:space="preserve">         URAIAN ANALISA HARGA SATUAN</v>
          </cell>
        </row>
        <row r="543">
          <cell r="J543" t="str">
            <v>Lanjutan</v>
          </cell>
        </row>
        <row r="545">
          <cell r="A545" t="str">
            <v>No.</v>
          </cell>
          <cell r="C545" t="str">
            <v>U R A I A N</v>
          </cell>
          <cell r="G545" t="str">
            <v>KODE</v>
          </cell>
          <cell r="H545" t="str">
            <v>KOEF.</v>
          </cell>
          <cell r="I545" t="str">
            <v>SATUAN</v>
          </cell>
          <cell r="J545" t="str">
            <v>KETERANGAN</v>
          </cell>
        </row>
        <row r="548">
          <cell r="A548" t="str">
            <v>2.b.</v>
          </cell>
          <cell r="C548" t="str">
            <v>DUMP TRUCK</v>
          </cell>
          <cell r="G548" t="str">
            <v>(E08)</v>
          </cell>
        </row>
        <row r="549">
          <cell r="C549" t="str">
            <v>Kapasitas bak</v>
          </cell>
          <cell r="G549" t="str">
            <v>V</v>
          </cell>
          <cell r="H549">
            <v>4</v>
          </cell>
          <cell r="I549" t="str">
            <v>M3</v>
          </cell>
        </row>
        <row r="550">
          <cell r="C550" t="str">
            <v>Faktor efisiensi alat</v>
          </cell>
          <cell r="G550" t="str">
            <v>Fa</v>
          </cell>
          <cell r="H550">
            <v>0.83</v>
          </cell>
          <cell r="I550" t="str">
            <v>-</v>
          </cell>
        </row>
        <row r="551">
          <cell r="C551" t="str">
            <v>Kecepatan rata-rata bermuatan</v>
          </cell>
          <cell r="G551" t="str">
            <v>v1</v>
          </cell>
          <cell r="H551">
            <v>45</v>
          </cell>
          <cell r="I551" t="str">
            <v>Km / Jam</v>
          </cell>
        </row>
        <row r="552">
          <cell r="C552" t="str">
            <v>Kecepatan rata-rata kosong</v>
          </cell>
          <cell r="G552" t="str">
            <v>v2</v>
          </cell>
          <cell r="H552">
            <v>60</v>
          </cell>
          <cell r="I552" t="str">
            <v>Km / Jam</v>
          </cell>
        </row>
        <row r="553">
          <cell r="C553" t="str">
            <v>Waktu Siklus  :  - Waktu memuat = V : Q1 x 60</v>
          </cell>
          <cell r="G553" t="str">
            <v>T1</v>
          </cell>
          <cell r="H553">
            <v>4.283801874163319</v>
          </cell>
          <cell r="I553" t="str">
            <v>menit</v>
          </cell>
        </row>
        <row r="554">
          <cell r="C554" t="str">
            <v>- Waktu tempuh isi          = (L : v1) x 60</v>
          </cell>
          <cell r="G554" t="str">
            <v>T2</v>
          </cell>
          <cell r="H554">
            <v>11.633333333333333</v>
          </cell>
          <cell r="I554" t="str">
            <v>menit</v>
          </cell>
        </row>
        <row r="555">
          <cell r="C555" t="str">
            <v>- Waktu tempuh kosong   = (L : v2) x 60</v>
          </cell>
          <cell r="G555" t="str">
            <v>T3</v>
          </cell>
          <cell r="H555">
            <v>8.7249999999999996</v>
          </cell>
          <cell r="I555" t="str">
            <v>menit</v>
          </cell>
        </row>
        <row r="556">
          <cell r="C556" t="str">
            <v>- Lain-lain</v>
          </cell>
          <cell r="G556" t="str">
            <v>T4</v>
          </cell>
          <cell r="H556">
            <v>3</v>
          </cell>
          <cell r="I556" t="str">
            <v>menit</v>
          </cell>
        </row>
        <row r="557">
          <cell r="G557" t="str">
            <v>Ts2</v>
          </cell>
          <cell r="H557">
            <v>27.642135207496651</v>
          </cell>
          <cell r="I557" t="str">
            <v>menit</v>
          </cell>
        </row>
        <row r="559">
          <cell r="C559" t="str">
            <v>Kapasitas Prod. / jam =</v>
          </cell>
          <cell r="E559" t="str">
            <v>V x Fa x 60</v>
          </cell>
          <cell r="G559" t="str">
            <v>Q2</v>
          </cell>
          <cell r="H559">
            <v>6.0053247968695338</v>
          </cell>
          <cell r="I559" t="str">
            <v>M3</v>
          </cell>
        </row>
        <row r="560">
          <cell r="E560" t="str">
            <v xml:space="preserve">   Fk x Ts2</v>
          </cell>
        </row>
        <row r="562">
          <cell r="C562" t="str">
            <v>Koefisien Alat / M3</v>
          </cell>
          <cell r="D562" t="str">
            <v xml:space="preserve"> =    1 / Q2</v>
          </cell>
          <cell r="G562" t="str">
            <v>(E08)</v>
          </cell>
          <cell r="H562">
            <v>0.16651888679214849</v>
          </cell>
          <cell r="I562" t="str">
            <v>Jam</v>
          </cell>
        </row>
        <row r="564">
          <cell r="A564" t="str">
            <v>2.c.</v>
          </cell>
          <cell r="C564" t="str">
            <v>MOTOR GRADER</v>
          </cell>
          <cell r="G564" t="str">
            <v>(E13)</v>
          </cell>
        </row>
        <row r="565">
          <cell r="C565" t="str">
            <v>Panjang hamparan</v>
          </cell>
          <cell r="G565" t="str">
            <v>Lh</v>
          </cell>
          <cell r="H565">
            <v>100</v>
          </cell>
          <cell r="I565" t="str">
            <v>M</v>
          </cell>
        </row>
        <row r="566">
          <cell r="C566" t="str">
            <v>Lebar efektif kerja blade</v>
          </cell>
          <cell r="G566" t="str">
            <v>b</v>
          </cell>
          <cell r="H566">
            <v>2.4</v>
          </cell>
          <cell r="I566" t="str">
            <v>M</v>
          </cell>
        </row>
        <row r="567">
          <cell r="C567" t="str">
            <v>Faktor efisiensi alat</v>
          </cell>
          <cell r="G567" t="str">
            <v>Fa</v>
          </cell>
          <cell r="H567">
            <v>0.83</v>
          </cell>
          <cell r="I567" t="str">
            <v>-</v>
          </cell>
        </row>
        <row r="568">
          <cell r="C568" t="str">
            <v>Kecepatan rata-rata alat</v>
          </cell>
          <cell r="G568" t="str">
            <v>v</v>
          </cell>
          <cell r="H568">
            <v>4</v>
          </cell>
          <cell r="I568" t="str">
            <v>Km / Jam</v>
          </cell>
        </row>
        <row r="569">
          <cell r="C569" t="str">
            <v>Jumlah lintasan</v>
          </cell>
          <cell r="G569" t="str">
            <v>n</v>
          </cell>
          <cell r="H569">
            <v>6</v>
          </cell>
          <cell r="I569" t="str">
            <v>lintasan</v>
          </cell>
          <cell r="J569" t="str">
            <v>3 x pp</v>
          </cell>
        </row>
        <row r="570">
          <cell r="C570" t="str">
            <v>Waktu siklus</v>
          </cell>
          <cell r="G570" t="str">
            <v>Ts3</v>
          </cell>
        </row>
        <row r="571">
          <cell r="C571" t="str">
            <v>- Perataan 1 lintasan  = Lh : (v x 1000) x 60</v>
          </cell>
          <cell r="G571" t="str">
            <v>T1</v>
          </cell>
          <cell r="H571">
            <v>1.5</v>
          </cell>
          <cell r="I571" t="str">
            <v>menit</v>
          </cell>
        </row>
        <row r="572">
          <cell r="C572" t="str">
            <v>- Lain-lain</v>
          </cell>
          <cell r="G572" t="str">
            <v>T2</v>
          </cell>
          <cell r="H572">
            <v>1</v>
          </cell>
          <cell r="I572" t="str">
            <v>menit</v>
          </cell>
        </row>
        <row r="573">
          <cell r="G573" t="str">
            <v>Ts3</v>
          </cell>
          <cell r="H573">
            <v>2.5</v>
          </cell>
          <cell r="I573" t="str">
            <v>menit</v>
          </cell>
        </row>
        <row r="575">
          <cell r="C575" t="str">
            <v>Kap. Prod. / Jam  =</v>
          </cell>
          <cell r="D575" t="str">
            <v>Lh x b x t x Fa x 60</v>
          </cell>
          <cell r="G575" t="str">
            <v>Q3</v>
          </cell>
          <cell r="H575">
            <v>119.52</v>
          </cell>
          <cell r="I575" t="str">
            <v>M3</v>
          </cell>
        </row>
        <row r="576">
          <cell r="D576" t="str">
            <v>n x Ts3</v>
          </cell>
        </row>
        <row r="578">
          <cell r="C578" t="str">
            <v>Koefisien Alat / M3</v>
          </cell>
          <cell r="D578" t="str">
            <v xml:space="preserve"> =  1 / Q3</v>
          </cell>
          <cell r="G578" t="str">
            <v>(E13)</v>
          </cell>
          <cell r="H578">
            <v>8.3668005354752342E-3</v>
          </cell>
          <cell r="I578" t="str">
            <v>jam</v>
          </cell>
        </row>
        <row r="580">
          <cell r="A580" t="str">
            <v>2.d.</v>
          </cell>
          <cell r="C580" t="str">
            <v>TANDEM ROLLER</v>
          </cell>
          <cell r="G580" t="str">
            <v>(E19)</v>
          </cell>
        </row>
        <row r="581">
          <cell r="C581" t="str">
            <v>Kecepatan rata-rata alat</v>
          </cell>
          <cell r="G581" t="str">
            <v>v</v>
          </cell>
          <cell r="H581">
            <v>3</v>
          </cell>
          <cell r="I581" t="str">
            <v>Km / Jam</v>
          </cell>
        </row>
        <row r="582">
          <cell r="C582" t="str">
            <v>Lebar efektif pemadatan</v>
          </cell>
          <cell r="G582" t="str">
            <v>b</v>
          </cell>
          <cell r="H582">
            <v>1.2</v>
          </cell>
          <cell r="I582" t="str">
            <v>M</v>
          </cell>
        </row>
        <row r="583">
          <cell r="C583" t="str">
            <v>Jumlah lintasan</v>
          </cell>
          <cell r="G583" t="str">
            <v>n</v>
          </cell>
          <cell r="H583">
            <v>8</v>
          </cell>
          <cell r="I583" t="str">
            <v>lintasan</v>
          </cell>
          <cell r="J583" t="str">
            <v>4 x pp</v>
          </cell>
        </row>
        <row r="584">
          <cell r="C584" t="str">
            <v>Faktor efisiensi alat</v>
          </cell>
          <cell r="G584" t="str">
            <v>Fa</v>
          </cell>
          <cell r="H584">
            <v>0.83</v>
          </cell>
          <cell r="I584" t="str">
            <v>-</v>
          </cell>
        </row>
        <row r="586">
          <cell r="C586" t="str">
            <v xml:space="preserve">Kap. Prod. / Jam = </v>
          </cell>
          <cell r="D586" t="str">
            <v>(v x 1000) x b x t x Fa</v>
          </cell>
          <cell r="G586" t="str">
            <v>Q4</v>
          </cell>
          <cell r="H586">
            <v>56.024999999999999</v>
          </cell>
          <cell r="I586" t="str">
            <v>M3</v>
          </cell>
        </row>
        <row r="587">
          <cell r="D587" t="str">
            <v>n</v>
          </cell>
        </row>
        <row r="589">
          <cell r="C589" t="str">
            <v>Koefisien Alat / M3</v>
          </cell>
          <cell r="D589" t="str">
            <v xml:space="preserve"> = 1/ Q4</v>
          </cell>
          <cell r="G589" t="str">
            <v>(E19)</v>
          </cell>
          <cell r="H589">
            <v>1.7849174475680501E-2</v>
          </cell>
          <cell r="I589" t="str">
            <v>Jam</v>
          </cell>
        </row>
        <row r="591">
          <cell r="A591" t="str">
            <v>2.e.</v>
          </cell>
          <cell r="C591" t="str">
            <v>PNEUMATIC TIRE ROLLER</v>
          </cell>
          <cell r="G591" t="str">
            <v>(E18)</v>
          </cell>
        </row>
        <row r="592">
          <cell r="C592" t="str">
            <v>Kecepatan rata-rata alat</v>
          </cell>
          <cell r="G592" t="str">
            <v>v</v>
          </cell>
          <cell r="H592">
            <v>5</v>
          </cell>
          <cell r="I592" t="str">
            <v>Km / Jam</v>
          </cell>
        </row>
        <row r="593">
          <cell r="C593" t="str">
            <v>Lebar efektif pemadatan</v>
          </cell>
          <cell r="G593" t="str">
            <v>b</v>
          </cell>
          <cell r="H593">
            <v>1.5</v>
          </cell>
          <cell r="I593" t="str">
            <v>M</v>
          </cell>
        </row>
        <row r="594">
          <cell r="C594" t="str">
            <v>Jumlah lintasan</v>
          </cell>
          <cell r="G594" t="str">
            <v>n</v>
          </cell>
          <cell r="H594">
            <v>8</v>
          </cell>
          <cell r="I594" t="str">
            <v>lintasan</v>
          </cell>
          <cell r="J594" t="str">
            <v>4 x pp</v>
          </cell>
        </row>
        <row r="595">
          <cell r="C595" t="str">
            <v>Faktor efisiensi alat</v>
          </cell>
          <cell r="G595" t="str">
            <v>Fa</v>
          </cell>
          <cell r="H595">
            <v>0.83</v>
          </cell>
          <cell r="I595" t="str">
            <v>-</v>
          </cell>
        </row>
        <row r="598">
          <cell r="J598" t="str">
            <v>Berlanjut ke halaman berikut</v>
          </cell>
        </row>
        <row r="599">
          <cell r="A599" t="str">
            <v>ITEM PEMBAYARAN NO.</v>
          </cell>
          <cell r="D599" t="str">
            <v>:  4.2 (3)</v>
          </cell>
          <cell r="J599" t="str">
            <v>Analisa EI-423</v>
          </cell>
        </row>
        <row r="600">
          <cell r="A600" t="str">
            <v>JENIS PEKERJAAN</v>
          </cell>
          <cell r="D600" t="str">
            <v>:  Lapis Pondasi Semen Tanah</v>
          </cell>
        </row>
        <row r="601">
          <cell r="A601" t="str">
            <v>SATUAN PEMBAYARAN</v>
          </cell>
          <cell r="D601" t="str">
            <v>:  M3</v>
          </cell>
          <cell r="J601" t="str">
            <v xml:space="preserve">         URAIAN ANALISA HARGA SATUAN</v>
          </cell>
        </row>
        <row r="602">
          <cell r="J602" t="str">
            <v>Lanjutan</v>
          </cell>
        </row>
        <row r="604">
          <cell r="A604" t="str">
            <v>No.</v>
          </cell>
          <cell r="C604" t="str">
            <v>U R A I A N</v>
          </cell>
          <cell r="G604" t="str">
            <v>KODE</v>
          </cell>
          <cell r="H604" t="str">
            <v>KOEF.</v>
          </cell>
          <cell r="I604" t="str">
            <v>SATUAN</v>
          </cell>
          <cell r="J604" t="str">
            <v>KETERANGAN</v>
          </cell>
        </row>
        <row r="607">
          <cell r="C607" t="str">
            <v xml:space="preserve">Kap. Prod. / Jam = </v>
          </cell>
          <cell r="D607" t="str">
            <v>(v x 1000) x b x t x Fa</v>
          </cell>
          <cell r="G607" t="str">
            <v>Q5</v>
          </cell>
          <cell r="H607">
            <v>116.71875</v>
          </cell>
          <cell r="I607" t="str">
            <v>M3</v>
          </cell>
        </row>
        <row r="608">
          <cell r="D608" t="str">
            <v>n</v>
          </cell>
        </row>
        <row r="610">
          <cell r="C610" t="str">
            <v>Koefisien Alat / M3</v>
          </cell>
          <cell r="D610" t="str">
            <v xml:space="preserve"> = 1 / Q5</v>
          </cell>
          <cell r="G610" t="str">
            <v>(E18)</v>
          </cell>
          <cell r="H610">
            <v>8.5676037483266403E-3</v>
          </cell>
          <cell r="I610" t="str">
            <v>Jam</v>
          </cell>
        </row>
        <row r="612">
          <cell r="A612" t="str">
            <v>2.e.</v>
          </cell>
          <cell r="C612" t="str">
            <v>WATER TANK TRUCK</v>
          </cell>
          <cell r="G612" t="str">
            <v>(E23)</v>
          </cell>
        </row>
        <row r="613">
          <cell r="C613" t="str">
            <v>Volume Tangki air</v>
          </cell>
          <cell r="G613" t="str">
            <v>V</v>
          </cell>
          <cell r="H613">
            <v>4</v>
          </cell>
          <cell r="I613" t="str">
            <v>M3</v>
          </cell>
        </row>
        <row r="614">
          <cell r="C614" t="str">
            <v>Kebutuhan air / M3 material padat</v>
          </cell>
          <cell r="G614" t="str">
            <v>Wc</v>
          </cell>
          <cell r="H614">
            <v>7.0000000000000007E-2</v>
          </cell>
          <cell r="I614" t="str">
            <v>M3</v>
          </cell>
        </row>
        <row r="615">
          <cell r="C615" t="str">
            <v>Pengisian tanhgki / jam</v>
          </cell>
          <cell r="G615" t="str">
            <v>n</v>
          </cell>
          <cell r="H615">
            <v>3</v>
          </cell>
          <cell r="I615" t="str">
            <v>kali</v>
          </cell>
        </row>
        <row r="616">
          <cell r="C616" t="str">
            <v>Faktor efisiensi alat</v>
          </cell>
          <cell r="G616" t="str">
            <v>Fa</v>
          </cell>
          <cell r="H616">
            <v>0.83</v>
          </cell>
          <cell r="I616" t="str">
            <v>-</v>
          </cell>
        </row>
        <row r="618">
          <cell r="C618" t="str">
            <v>Kap. Prod. / Jam  =</v>
          </cell>
          <cell r="D618" t="str">
            <v>V x n x Fa</v>
          </cell>
          <cell r="G618" t="str">
            <v>Q6</v>
          </cell>
          <cell r="H618">
            <v>142.28571428571425</v>
          </cell>
          <cell r="I618" t="str">
            <v>M3</v>
          </cell>
        </row>
        <row r="619">
          <cell r="D619" t="str">
            <v>Wc</v>
          </cell>
        </row>
        <row r="621">
          <cell r="C621" t="str">
            <v>Koefisien Alat / M3</v>
          </cell>
          <cell r="D621" t="str">
            <v xml:space="preserve">  = 1 / Q6</v>
          </cell>
          <cell r="G621" t="str">
            <v>(E23)</v>
          </cell>
          <cell r="H621">
            <v>7.0281124497991983E-3</v>
          </cell>
          <cell r="I621" t="str">
            <v>Jam</v>
          </cell>
        </row>
        <row r="623">
          <cell r="A623" t="str">
            <v>2.f.</v>
          </cell>
          <cell r="C623" t="str">
            <v>FULVI MIXER</v>
          </cell>
          <cell r="G623" t="str">
            <v>(E27)</v>
          </cell>
        </row>
        <row r="624">
          <cell r="C624" t="str">
            <v>Kecepatan rata-rata alat</v>
          </cell>
          <cell r="G624" t="str">
            <v>v</v>
          </cell>
          <cell r="H624">
            <v>2.5</v>
          </cell>
          <cell r="I624" t="str">
            <v>Km / Jam</v>
          </cell>
        </row>
        <row r="625">
          <cell r="C625" t="str">
            <v>Lebar efektif pemadatan</v>
          </cell>
          <cell r="G625" t="str">
            <v>b</v>
          </cell>
          <cell r="H625">
            <v>1</v>
          </cell>
          <cell r="I625" t="str">
            <v>M</v>
          </cell>
        </row>
        <row r="626">
          <cell r="C626" t="str">
            <v>Jumlah lintasan</v>
          </cell>
          <cell r="G626" t="str">
            <v>n</v>
          </cell>
          <cell r="H626">
            <v>6</v>
          </cell>
          <cell r="I626" t="str">
            <v>lintasan</v>
          </cell>
          <cell r="J626" t="str">
            <v>3 x pp</v>
          </cell>
        </row>
        <row r="627">
          <cell r="C627" t="str">
            <v>Faktor efisiensi alat</v>
          </cell>
          <cell r="G627" t="str">
            <v>Fa</v>
          </cell>
          <cell r="H627">
            <v>0.83</v>
          </cell>
          <cell r="I627" t="str">
            <v>-</v>
          </cell>
        </row>
        <row r="629">
          <cell r="C629" t="str">
            <v xml:space="preserve">Kap. Prod. / Jam = </v>
          </cell>
          <cell r="D629" t="str">
            <v>(v x 1000) x b x t x Fa</v>
          </cell>
          <cell r="G629" t="str">
            <v>Q7</v>
          </cell>
          <cell r="H629">
            <v>51.875</v>
          </cell>
          <cell r="I629" t="str">
            <v>M3</v>
          </cell>
        </row>
        <row r="630">
          <cell r="D630" t="str">
            <v>n</v>
          </cell>
        </row>
        <row r="632">
          <cell r="C632" t="str">
            <v>Koefisien Alat / M3</v>
          </cell>
          <cell r="D632" t="str">
            <v xml:space="preserve">  = 1 / Q7</v>
          </cell>
          <cell r="G632" t="str">
            <v>(E27)</v>
          </cell>
          <cell r="H632">
            <v>1.9277108433734941E-2</v>
          </cell>
          <cell r="I632" t="str">
            <v>Jam</v>
          </cell>
        </row>
        <row r="634">
          <cell r="A634" t="str">
            <v>2.g.</v>
          </cell>
          <cell r="C634" t="str">
            <v>ALAT BANTU</v>
          </cell>
        </row>
        <row r="635">
          <cell r="C635" t="str">
            <v>Diperlukan :</v>
          </cell>
          <cell r="J635" t="str">
            <v>Lump Sump</v>
          </cell>
        </row>
        <row r="636">
          <cell r="C636" t="str">
            <v>- Kereta dorong  = 2 buah</v>
          </cell>
        </row>
        <row r="637">
          <cell r="C637" t="str">
            <v>- Sekop             = 3 buah</v>
          </cell>
        </row>
        <row r="639">
          <cell r="A639" t="str">
            <v>3.</v>
          </cell>
          <cell r="C639" t="str">
            <v>TENAGA</v>
          </cell>
        </row>
        <row r="640">
          <cell r="C640" t="str">
            <v>Produksi menetukan : VIBRATOR ROLLER</v>
          </cell>
          <cell r="G640" t="str">
            <v>Q4</v>
          </cell>
          <cell r="H640">
            <v>56.024999999999999</v>
          </cell>
          <cell r="I640" t="str">
            <v>M3/Jam</v>
          </cell>
        </row>
        <row r="641">
          <cell r="C641" t="str">
            <v>Produksi Soil Cement / hari  = Tk x Q4</v>
          </cell>
          <cell r="G641" t="str">
            <v>Qt</v>
          </cell>
          <cell r="H641">
            <v>392.17500000000001</v>
          </cell>
          <cell r="I641" t="str">
            <v>M3</v>
          </cell>
        </row>
        <row r="642">
          <cell r="C642" t="str">
            <v>Kebutuhan tenaga  :</v>
          </cell>
        </row>
        <row r="643">
          <cell r="D643" t="str">
            <v>- Pekerja</v>
          </cell>
          <cell r="G643" t="str">
            <v>P</v>
          </cell>
          <cell r="H643">
            <v>7</v>
          </cell>
          <cell r="I643" t="str">
            <v>orang</v>
          </cell>
        </row>
        <row r="644">
          <cell r="D644" t="str">
            <v>- Mandor</v>
          </cell>
          <cell r="G644" t="str">
            <v>M</v>
          </cell>
          <cell r="H644">
            <v>1</v>
          </cell>
          <cell r="I644" t="str">
            <v>orang</v>
          </cell>
        </row>
        <row r="646">
          <cell r="C646" t="str">
            <v>Koefisien tenaga / M3  :</v>
          </cell>
        </row>
        <row r="647">
          <cell r="D647" t="str">
            <v>- Pekerja</v>
          </cell>
          <cell r="E647" t="str">
            <v xml:space="preserve">  = (Tk x P) : Qt</v>
          </cell>
          <cell r="G647" t="str">
            <v>(L01)</v>
          </cell>
          <cell r="H647">
            <v>0.12494422132976349</v>
          </cell>
          <cell r="I647" t="str">
            <v>Jam</v>
          </cell>
        </row>
        <row r="648">
          <cell r="D648" t="str">
            <v>- Mandor</v>
          </cell>
          <cell r="E648" t="str">
            <v xml:space="preserve">  = (Tk x M) : Qt</v>
          </cell>
          <cell r="G648" t="str">
            <v>(L03)</v>
          </cell>
          <cell r="H648">
            <v>1.7849174475680501E-2</v>
          </cell>
          <cell r="I648" t="str">
            <v>Jam</v>
          </cell>
        </row>
        <row r="657">
          <cell r="J657" t="str">
            <v>Berlanjut ke halaman berikut</v>
          </cell>
        </row>
        <row r="658">
          <cell r="A658" t="str">
            <v>ITEM PEMBAYARAN NO.</v>
          </cell>
          <cell r="D658" t="str">
            <v>:  4.2 (3)</v>
          </cell>
          <cell r="J658" t="str">
            <v>Analisa EI-423</v>
          </cell>
        </row>
        <row r="659">
          <cell r="A659" t="str">
            <v>JENIS PEKERJAAN</v>
          </cell>
          <cell r="D659" t="str">
            <v>:  Lapis Pondasi Semen Tanah</v>
          </cell>
        </row>
        <row r="660">
          <cell r="A660" t="str">
            <v>SATUAN PEMBAYARAN</v>
          </cell>
          <cell r="D660" t="str">
            <v>:  M3</v>
          </cell>
          <cell r="J660" t="str">
            <v xml:space="preserve">         URAIAN ANALISA HARGA SATUAN</v>
          </cell>
        </row>
        <row r="661">
          <cell r="J661" t="str">
            <v>Lanjutan</v>
          </cell>
        </row>
        <row r="663">
          <cell r="A663" t="str">
            <v>No.</v>
          </cell>
          <cell r="C663" t="str">
            <v>U R A I A N</v>
          </cell>
          <cell r="G663" t="str">
            <v>KODE</v>
          </cell>
          <cell r="H663" t="str">
            <v>KOEF.</v>
          </cell>
          <cell r="I663" t="str">
            <v>SATUAN</v>
          </cell>
          <cell r="J663" t="str">
            <v>KETERANGAN</v>
          </cell>
        </row>
        <row r="666">
          <cell r="A666" t="str">
            <v>4.</v>
          </cell>
          <cell r="C666" t="str">
            <v>HARGA DASAR SATUAN UPAH, BAHAN DAN ALAT</v>
          </cell>
        </row>
        <row r="667">
          <cell r="C667" t="str">
            <v>Lihat lampiran.</v>
          </cell>
        </row>
        <row r="670">
          <cell r="A670" t="str">
            <v>5.</v>
          </cell>
          <cell r="C670" t="str">
            <v>ANALISA HARGA SATUAN PEKERJAAN</v>
          </cell>
        </row>
        <row r="671">
          <cell r="C671" t="str">
            <v>Lihat perhitungan dalam FORMULIR STANDAR UNTUK</v>
          </cell>
        </row>
        <row r="672">
          <cell r="C672" t="str">
            <v>PEREKEMAN ANALISA MASING-MASING HARGA</v>
          </cell>
        </row>
        <row r="673">
          <cell r="C673" t="str">
            <v>SATUAN.</v>
          </cell>
        </row>
        <row r="674">
          <cell r="C674" t="str">
            <v>Didapat Harga Satuan Pekerjaan :</v>
          </cell>
        </row>
        <row r="676">
          <cell r="C676" t="str">
            <v xml:space="preserve">Rp.  </v>
          </cell>
          <cell r="D676">
            <v>79382.237928574963</v>
          </cell>
          <cell r="E676" t="str">
            <v xml:space="preserve"> / M3</v>
          </cell>
        </row>
        <row r="679">
          <cell r="A679" t="str">
            <v>6.</v>
          </cell>
          <cell r="C679" t="str">
            <v>WAKTU PELAKSANAAN YANG DIPERLUKAN</v>
          </cell>
        </row>
        <row r="680">
          <cell r="C680" t="str">
            <v>Waktu pelaksanaan</v>
          </cell>
          <cell r="D680" t="str">
            <v>:  . . . . . . .  bulan</v>
          </cell>
        </row>
        <row r="682">
          <cell r="A682" t="str">
            <v>7.</v>
          </cell>
          <cell r="C682" t="str">
            <v>VOLUME PEKERJAAN YANG DIPERLUKAN</v>
          </cell>
        </row>
        <row r="683">
          <cell r="C683" t="str">
            <v>Volume pekerjaan  :</v>
          </cell>
          <cell r="D683">
            <v>0</v>
          </cell>
          <cell r="E683" t="str">
            <v>M3</v>
          </cell>
        </row>
        <row r="897">
          <cell r="A897" t="str">
            <v>ITEM PEMBAYARAN NO.</v>
          </cell>
          <cell r="D897" t="str">
            <v>:  4.2 (6)</v>
          </cell>
          <cell r="J897" t="str">
            <v>Analisa EI-426</v>
          </cell>
          <cell r="T897" t="str">
            <v>Analisa EI-426</v>
          </cell>
        </row>
        <row r="898">
          <cell r="A898" t="str">
            <v>JENIS PEKERJAAN</v>
          </cell>
          <cell r="D898" t="str">
            <v>:  Aspal Utk. Pekerjaan Pelaburan</v>
          </cell>
        </row>
        <row r="899">
          <cell r="A899" t="str">
            <v>SATUAN PEMBAYARAN</v>
          </cell>
          <cell r="D899" t="str">
            <v>:  LITER</v>
          </cell>
          <cell r="J899" t="str">
            <v xml:space="preserve">         URAIAN ANALISA HARGA SATUAN</v>
          </cell>
          <cell r="L899" t="str">
            <v>FORMULIR STANDAR UNTUK</v>
          </cell>
        </row>
        <row r="900">
          <cell r="L900" t="str">
            <v>PEREKAMAN ANALISA MASING-MASING HARGA SATUAN</v>
          </cell>
        </row>
        <row r="901">
          <cell r="L901"/>
        </row>
        <row r="902">
          <cell r="A902" t="str">
            <v>No.</v>
          </cell>
          <cell r="C902" t="str">
            <v>U R A I A N</v>
          </cell>
          <cell r="G902" t="str">
            <v>KODE</v>
          </cell>
          <cell r="H902" t="str">
            <v>KOEF.</v>
          </cell>
          <cell r="I902" t="str">
            <v>SATUAN</v>
          </cell>
          <cell r="J902" t="str">
            <v>KETERANGAN</v>
          </cell>
        </row>
        <row r="904">
          <cell r="L904" t="str">
            <v>PROYEK</v>
          </cell>
          <cell r="O904" t="str">
            <v>:</v>
          </cell>
        </row>
        <row r="905">
          <cell r="A905" t="str">
            <v>I.</v>
          </cell>
          <cell r="C905" t="str">
            <v>ASUMSI</v>
          </cell>
          <cell r="L905" t="str">
            <v>No. PAKET KONTRAK</v>
          </cell>
          <cell r="O905" t="str">
            <v>:</v>
          </cell>
        </row>
        <row r="906">
          <cell r="A906">
            <v>1</v>
          </cell>
          <cell r="C906" t="str">
            <v>Menggunakan alat berat (cara mekanik)</v>
          </cell>
          <cell r="L906" t="str">
            <v>NAMA PAKET</v>
          </cell>
          <cell r="O906" t="str">
            <v>:</v>
          </cell>
        </row>
        <row r="907">
          <cell r="A907">
            <v>2</v>
          </cell>
          <cell r="C907" t="str">
            <v>Lokasi pekerjaan : sepanjang jalan</v>
          </cell>
          <cell r="L907" t="str">
            <v>PROP / KAB / KODYA</v>
          </cell>
          <cell r="O907" t="str">
            <v>:</v>
          </cell>
        </row>
        <row r="908">
          <cell r="A908">
            <v>3</v>
          </cell>
          <cell r="C908" t="str">
            <v>Jarak rata-rata Base Camp ke lokasi pekerjaan</v>
          </cell>
          <cell r="G908" t="str">
            <v>L</v>
          </cell>
          <cell r="H908">
            <v>8.7249999999999996</v>
          </cell>
          <cell r="I908" t="str">
            <v>KM</v>
          </cell>
          <cell r="L908" t="str">
            <v>ITEM PEMBAYARAN NO.</v>
          </cell>
          <cell r="O908" t="str">
            <v>:  4.2 (6)</v>
          </cell>
          <cell r="R908" t="str">
            <v>PERKIRAAN VOL. PEK.</v>
          </cell>
          <cell r="T908" t="str">
            <v>:</v>
          </cell>
          <cell r="U908">
            <v>0</v>
          </cell>
        </row>
        <row r="909">
          <cell r="A909">
            <v>4</v>
          </cell>
          <cell r="C909" t="str">
            <v>Jam kerja efektif per-hari</v>
          </cell>
          <cell r="G909" t="str">
            <v>Tk</v>
          </cell>
          <cell r="H909">
            <v>7</v>
          </cell>
          <cell r="I909" t="str">
            <v>Jam</v>
          </cell>
          <cell r="L909" t="str">
            <v>JENIS PEKERJAAN</v>
          </cell>
          <cell r="O909" t="str">
            <v>:  Aspal Utk. Pekerjaan Pelaburan</v>
          </cell>
          <cell r="R909" t="str">
            <v>TOTAL HARGA (Rp.)</v>
          </cell>
          <cell r="T909" t="str">
            <v>:</v>
          </cell>
          <cell r="U909">
            <v>0</v>
          </cell>
        </row>
        <row r="910">
          <cell r="A910">
            <v>5</v>
          </cell>
          <cell r="C910" t="str">
            <v>Faktor kehilangan bahan</v>
          </cell>
          <cell r="G910" t="str">
            <v>Fh</v>
          </cell>
          <cell r="H910">
            <v>1.1000000000000001</v>
          </cell>
          <cell r="I910" t="str">
            <v>-</v>
          </cell>
          <cell r="L910" t="str">
            <v>SATUAN PEMBAYARAN</v>
          </cell>
          <cell r="O910" t="str">
            <v>:  LITER</v>
          </cell>
          <cell r="R910" t="str">
            <v>% THD. BIAYA PROYEK</v>
          </cell>
          <cell r="T910" t="str">
            <v>:</v>
          </cell>
          <cell r="U910" t="e">
            <v>#DIV/0!</v>
          </cell>
        </row>
        <row r="911">
          <cell r="A911">
            <v>6</v>
          </cell>
          <cell r="C911" t="str">
            <v>Komposisi campuran  :</v>
          </cell>
        </row>
        <row r="912">
          <cell r="A912"/>
          <cell r="C912" t="str">
            <v>- Aspal AC - 10 atau AC - 20</v>
          </cell>
          <cell r="G912" t="str">
            <v>As</v>
          </cell>
          <cell r="H912">
            <v>95.238095238095227</v>
          </cell>
          <cell r="I912" t="str">
            <v>%</v>
          </cell>
          <cell r="J912" t="str">
            <v>100 bagian</v>
          </cell>
        </row>
        <row r="913">
          <cell r="A913"/>
          <cell r="C913" t="str">
            <v>- Minyak Tanah / Pencair</v>
          </cell>
          <cell r="G913" t="str">
            <v>K</v>
          </cell>
          <cell r="H913">
            <v>4.7619047619047734</v>
          </cell>
          <cell r="I913" t="str">
            <v>%</v>
          </cell>
          <cell r="J913" t="str">
            <v>5 bagian</v>
          </cell>
          <cell r="Q913" t="str">
            <v>PERKIRAAN</v>
          </cell>
          <cell r="R913" t="str">
            <v>HARGA</v>
          </cell>
          <cell r="S913" t="str">
            <v>JUMLAH</v>
          </cell>
        </row>
        <row r="914">
          <cell r="A914">
            <v>7</v>
          </cell>
          <cell r="C914" t="str">
            <v>Berat jenis bahan  :</v>
          </cell>
          <cell r="L914" t="str">
            <v>NO.</v>
          </cell>
          <cell r="N914" t="str">
            <v>KOMPONEN</v>
          </cell>
          <cell r="P914" t="str">
            <v>SATUAN</v>
          </cell>
          <cell r="Q914" t="str">
            <v>KUANTITAS</v>
          </cell>
          <cell r="R914" t="str">
            <v>SATUAN</v>
          </cell>
          <cell r="S914" t="str">
            <v>HARGA</v>
          </cell>
        </row>
        <row r="915">
          <cell r="C915" t="str">
            <v>- Aspal AC - 10 atau AC - 20</v>
          </cell>
          <cell r="G915" t="str">
            <v>D1</v>
          </cell>
          <cell r="H915">
            <v>1.05</v>
          </cell>
          <cell r="I915" t="str">
            <v>Kg / Ltr</v>
          </cell>
          <cell r="R915" t="str">
            <v>(Rp.)</v>
          </cell>
          <cell r="S915" t="str">
            <v>(Rp.)</v>
          </cell>
        </row>
        <row r="916">
          <cell r="C916" t="str">
            <v>- Minyak Tanah / Pencair</v>
          </cell>
          <cell r="G916" t="str">
            <v>D2</v>
          </cell>
          <cell r="H916">
            <v>0.8</v>
          </cell>
          <cell r="I916" t="str">
            <v>Kg / Ltr</v>
          </cell>
        </row>
        <row r="917">
          <cell r="A917">
            <v>8</v>
          </cell>
          <cell r="C917" t="str">
            <v>Bahan dasar (aspal &amp; minyak pencair) semuanya</v>
          </cell>
        </row>
        <row r="918">
          <cell r="C918" t="str">
            <v>diterima dilokasi pekerjaan</v>
          </cell>
          <cell r="L918" t="str">
            <v>A.</v>
          </cell>
          <cell r="N918" t="str">
            <v>TENAGA</v>
          </cell>
        </row>
        <row r="919">
          <cell r="A919"/>
          <cell r="C919"/>
        </row>
        <row r="920">
          <cell r="A920" t="str">
            <v>II.</v>
          </cell>
          <cell r="C920" t="str">
            <v>URUTAN KERJA</v>
          </cell>
          <cell r="L920" t="str">
            <v>1.</v>
          </cell>
          <cell r="N920" t="str">
            <v>Pekerja</v>
          </cell>
          <cell r="O920" t="str">
            <v>(L01)</v>
          </cell>
          <cell r="P920" t="str">
            <v>Jam</v>
          </cell>
          <cell r="Q920">
            <v>2.8348688873139617E-2</v>
          </cell>
          <cell r="R920">
            <v>2857.14</v>
          </cell>
          <cell r="U920">
            <v>80.996172927002121</v>
          </cell>
        </row>
        <row r="921">
          <cell r="A921">
            <v>1</v>
          </cell>
          <cell r="C921" t="str">
            <v>Aspal dan minyak tanah dicampur dan dipanaskan</v>
          </cell>
          <cell r="L921" t="str">
            <v>2.</v>
          </cell>
          <cell r="N921" t="str">
            <v>Mandor</v>
          </cell>
          <cell r="O921" t="str">
            <v>(L03)</v>
          </cell>
          <cell r="P921" t="str">
            <v>Jam</v>
          </cell>
          <cell r="Q921">
            <v>2.8348688873139618E-3</v>
          </cell>
          <cell r="R921">
            <v>3214.29</v>
          </cell>
          <cell r="U921">
            <v>9.1120907158043938</v>
          </cell>
        </row>
        <row r="922">
          <cell r="C922" t="str">
            <v>sehingga menjadi campuran aspal cair</v>
          </cell>
        </row>
        <row r="923">
          <cell r="A923">
            <v>2</v>
          </cell>
          <cell r="C923" t="str">
            <v>Permukaan yang akan dilapis dibersihkan dari debu</v>
          </cell>
        </row>
        <row r="924">
          <cell r="C924" t="str">
            <v>dan kotoran dengan Air Compresor</v>
          </cell>
          <cell r="Q924" t="str">
            <v xml:space="preserve">JUMLAH HARGA TENAGA   </v>
          </cell>
          <cell r="U924">
            <v>90.10826364280652</v>
          </cell>
        </row>
        <row r="925">
          <cell r="A925">
            <v>3</v>
          </cell>
          <cell r="C925" t="str">
            <v>Campuran aspal cair disemprotkan dengan Asphalt</v>
          </cell>
        </row>
        <row r="926">
          <cell r="C926" t="str">
            <v>Sprayer ke atas permukaan yang akan dilapis</v>
          </cell>
          <cell r="L926" t="str">
            <v>B.</v>
          </cell>
          <cell r="N926" t="str">
            <v>BAHAN</v>
          </cell>
        </row>
        <row r="927">
          <cell r="A927">
            <v>4</v>
          </cell>
          <cell r="C927" t="str">
            <v>Angkutan Aspal dan Minyak Tanah menggunakan</v>
          </cell>
          <cell r="Q927"/>
        </row>
        <row r="928">
          <cell r="C928" t="str">
            <v>Dump Truck</v>
          </cell>
          <cell r="L928" t="str">
            <v>1.</v>
          </cell>
          <cell r="N928" t="str">
            <v>Aspal</v>
          </cell>
          <cell r="O928" t="str">
            <v>(M10)</v>
          </cell>
          <cell r="P928" t="str">
            <v>Kg</v>
          </cell>
          <cell r="Q928">
            <v>1.1000000000000001</v>
          </cell>
          <cell r="R928">
            <v>2086.6280000000002</v>
          </cell>
          <cell r="U928">
            <v>2295.2908000000002</v>
          </cell>
        </row>
        <row r="929">
          <cell r="L929" t="str">
            <v>2.</v>
          </cell>
          <cell r="N929" t="str">
            <v>Minyak Tanah</v>
          </cell>
          <cell r="O929" t="str">
            <v>(M11)</v>
          </cell>
          <cell r="P929" t="str">
            <v>Liter</v>
          </cell>
          <cell r="Q929">
            <v>5.2380952380952514E-2</v>
          </cell>
          <cell r="R929">
            <v>1650</v>
          </cell>
          <cell r="U929">
            <v>86.428571428571644</v>
          </cell>
        </row>
        <row r="930">
          <cell r="A930" t="str">
            <v>III.</v>
          </cell>
          <cell r="C930" t="str">
            <v>PEMAKAIAN BAHAN, ALAT DAN TENAGA</v>
          </cell>
        </row>
        <row r="932">
          <cell r="A932" t="str">
            <v xml:space="preserve">   1.</v>
          </cell>
          <cell r="C932" t="str">
            <v>BAHAN</v>
          </cell>
        </row>
        <row r="933">
          <cell r="C933" t="str">
            <v>Untuk mendapatkan 1 liter Lapis resap Pengikat</v>
          </cell>
        </row>
        <row r="934">
          <cell r="C934" t="str">
            <v>diperlukan :</v>
          </cell>
          <cell r="D934" t="str">
            <v>(1 liter x Fh)</v>
          </cell>
          <cell r="G934" t="str">
            <v>Pc</v>
          </cell>
          <cell r="H934">
            <v>1.1000000000000001</v>
          </cell>
          <cell r="I934" t="str">
            <v>liter</v>
          </cell>
          <cell r="J934" t="str">
            <v>Campuran</v>
          </cell>
          <cell r="Q934" t="str">
            <v xml:space="preserve">JUMLAH HARGA BAHAN   </v>
          </cell>
          <cell r="U934">
            <v>2381.7193714285718</v>
          </cell>
        </row>
        <row r="936">
          <cell r="C936" t="str">
            <v>Aspal</v>
          </cell>
          <cell r="D936" t="str">
            <v>= As x Pc x D1 : 100</v>
          </cell>
          <cell r="G936" t="str">
            <v>(M10)</v>
          </cell>
          <cell r="H936">
            <v>1.1000000000000001</v>
          </cell>
          <cell r="I936" t="str">
            <v>Kg</v>
          </cell>
          <cell r="L936" t="str">
            <v>C.</v>
          </cell>
          <cell r="N936" t="str">
            <v>PERALATAN</v>
          </cell>
        </row>
        <row r="937">
          <cell r="C937" t="str">
            <v>Minyak Tanah</v>
          </cell>
          <cell r="D937" t="str">
            <v>= K x Pc : 100</v>
          </cell>
          <cell r="G937" t="str">
            <v>(M11)</v>
          </cell>
          <cell r="H937">
            <v>5.2380952380952514E-2</v>
          </cell>
          <cell r="I937" t="str">
            <v>liter</v>
          </cell>
        </row>
        <row r="938">
          <cell r="L938" t="str">
            <v>1.</v>
          </cell>
          <cell r="N938" t="str">
            <v>Asphalt Sprayer  (E03)</v>
          </cell>
          <cell r="P938" t="str">
            <v>Jam</v>
          </cell>
          <cell r="Q938">
            <v>2.8348688873139618E-3</v>
          </cell>
          <cell r="R938">
            <v>30575.535383788432</v>
          </cell>
          <cell r="U938">
            <v>86.677633972468982</v>
          </cell>
        </row>
        <row r="939">
          <cell r="A939" t="str">
            <v>2.</v>
          </cell>
          <cell r="C939" t="str">
            <v>ALAT</v>
          </cell>
          <cell r="L939" t="str">
            <v>2.</v>
          </cell>
          <cell r="N939" t="str">
            <v>Air Compresor    (E05)</v>
          </cell>
          <cell r="P939" t="str">
            <v>Jam</v>
          </cell>
          <cell r="Q939">
            <v>1.7857142857142857E-3</v>
          </cell>
          <cell r="R939">
            <v>53840.365312835944</v>
          </cell>
          <cell r="U939">
            <v>96.143509487207041</v>
          </cell>
        </row>
        <row r="940">
          <cell r="A940" t="str">
            <v>2.a.</v>
          </cell>
          <cell r="C940" t="str">
            <v>APHALT SPRAYER</v>
          </cell>
          <cell r="G940" t="str">
            <v>(E03)</v>
          </cell>
          <cell r="L940" t="str">
            <v>3.</v>
          </cell>
          <cell r="N940" t="str">
            <v>Dump Truck</v>
          </cell>
          <cell r="O940" t="str">
            <v>(E08)</v>
          </cell>
          <cell r="P940" t="str">
            <v>Jam</v>
          </cell>
          <cell r="Q940">
            <v>2.8348688873139618E-3</v>
          </cell>
          <cell r="R940">
            <v>153645.58193291764</v>
          </cell>
          <cell r="U940">
            <v>435.56507989487642</v>
          </cell>
        </row>
        <row r="941">
          <cell r="C941" t="str">
            <v>Kapasitas alat</v>
          </cell>
          <cell r="G941" t="str">
            <v>V</v>
          </cell>
          <cell r="H941">
            <v>850</v>
          </cell>
          <cell r="I941" t="str">
            <v>liter</v>
          </cell>
        </row>
        <row r="942">
          <cell r="C942" t="str">
            <v>Faktor Efisiensi Alat</v>
          </cell>
          <cell r="G942" t="str">
            <v>Fa</v>
          </cell>
          <cell r="H942">
            <v>0.83</v>
          </cell>
          <cell r="I942" t="str">
            <v>-</v>
          </cell>
        </row>
        <row r="943">
          <cell r="C943" t="str">
            <v>Waktu Siklus (termasuk proses pemanasan)</v>
          </cell>
          <cell r="G943" t="str">
            <v>Ts</v>
          </cell>
          <cell r="H943">
            <v>2</v>
          </cell>
          <cell r="I943" t="str">
            <v>Jam</v>
          </cell>
        </row>
        <row r="945">
          <cell r="C945" t="str">
            <v>Kap.Prod. / jam =</v>
          </cell>
          <cell r="D945" t="str">
            <v>V x Fa</v>
          </cell>
          <cell r="G945" t="str">
            <v>Q1</v>
          </cell>
          <cell r="H945">
            <v>352.75</v>
          </cell>
          <cell r="I945" t="str">
            <v>liter</v>
          </cell>
        </row>
        <row r="946">
          <cell r="D946" t="str">
            <v>Ts</v>
          </cell>
          <cell r="Q946" t="str">
            <v xml:space="preserve">JUMLAH HARGA PERALATAN   </v>
          </cell>
          <cell r="U946">
            <v>618.38622335455238</v>
          </cell>
        </row>
        <row r="947">
          <cell r="C947" t="str">
            <v>Koefisien Alat / Ltr</v>
          </cell>
          <cell r="D947" t="str">
            <v xml:space="preserve"> = 1 : Q1</v>
          </cell>
          <cell r="G947" t="str">
            <v>(E03)</v>
          </cell>
          <cell r="H947">
            <v>2.8348688873139618E-3</v>
          </cell>
          <cell r="I947" t="str">
            <v>Jam</v>
          </cell>
        </row>
        <row r="948">
          <cell r="L948" t="str">
            <v>D.</v>
          </cell>
          <cell r="N948" t="str">
            <v>JUMLAH HARGA TENAGA, BAHAN DAN PERALATAN  ( A + B + C )</v>
          </cell>
          <cell r="U948">
            <v>3090.2138584259305</v>
          </cell>
        </row>
        <row r="949">
          <cell r="A949" t="str">
            <v>2.b.</v>
          </cell>
          <cell r="C949" t="str">
            <v>AIR COMPRESOR</v>
          </cell>
          <cell r="G949" t="str">
            <v>(E05)</v>
          </cell>
          <cell r="L949" t="str">
            <v>E.</v>
          </cell>
          <cell r="N949" t="str">
            <v>OVERHEAD &amp; PROFIT</v>
          </cell>
          <cell r="P949">
            <v>10</v>
          </cell>
          <cell r="Q949" t="str">
            <v>%  x  D</v>
          </cell>
          <cell r="U949">
            <v>309.02138584259308</v>
          </cell>
        </row>
        <row r="950">
          <cell r="C950" t="str">
            <v>Kapasitas Alat ------&gt;&gt;  diambil</v>
          </cell>
          <cell r="G950" t="str">
            <v>V</v>
          </cell>
          <cell r="H950">
            <v>700</v>
          </cell>
          <cell r="I950" t="str">
            <v>M2 / Jam</v>
          </cell>
          <cell r="L950" t="str">
            <v>F.</v>
          </cell>
          <cell r="N950" t="str">
            <v>HARGA SATUAN PEKERJAAN  ( D + E )</v>
          </cell>
          <cell r="U950">
            <v>3399.2352442685237</v>
          </cell>
        </row>
        <row r="951">
          <cell r="C951" t="str">
            <v>Aplikasi rata-rata</v>
          </cell>
          <cell r="G951" t="str">
            <v>Ap</v>
          </cell>
          <cell r="H951">
            <v>0.8</v>
          </cell>
          <cell r="I951" t="str">
            <v>liter / M2</v>
          </cell>
          <cell r="L951" t="str">
            <v>Note: 1</v>
          </cell>
          <cell r="N951" t="str">
            <v>SATUAN dapat berdasarkan atas jam operasi untuk Tenaga Kerja dan Peralatan, volume dan/atau ukuran</v>
          </cell>
        </row>
        <row r="952">
          <cell r="N952" t="str">
            <v>berat untuk bahan-bahan.</v>
          </cell>
        </row>
        <row r="953">
          <cell r="C953" t="str">
            <v xml:space="preserve">Kap. Prod. / jam = </v>
          </cell>
          <cell r="D953" t="str">
            <v>(V x Ap)</v>
          </cell>
          <cell r="G953" t="str">
            <v>Q2</v>
          </cell>
          <cell r="H953">
            <v>560</v>
          </cell>
          <cell r="I953" t="str">
            <v>liter</v>
          </cell>
          <cell r="L953">
            <v>2</v>
          </cell>
          <cell r="N953" t="str">
            <v>Kuantitas satuan adalah kuantitas setiap komponen untuk menyelesaikan satu satuan pekerjaan dari nomor</v>
          </cell>
        </row>
        <row r="954">
          <cell r="N954" t="str">
            <v>mata pembayaran.</v>
          </cell>
        </row>
        <row r="955">
          <cell r="C955" t="str">
            <v>Koefisien Alat / Ltr</v>
          </cell>
          <cell r="D955" t="str">
            <v xml:space="preserve"> = 1 : Q2</v>
          </cell>
          <cell r="G955" t="str">
            <v>(E05)</v>
          </cell>
          <cell r="H955">
            <v>1.7857142857142857E-3</v>
          </cell>
          <cell r="I955" t="str">
            <v>Jam</v>
          </cell>
          <cell r="L955">
            <v>3</v>
          </cell>
          <cell r="N955" t="str">
            <v>Biaya satuan untuk peralatan sudah termasuk bahan bakar, bahan habis dipakai dan operator.</v>
          </cell>
        </row>
        <row r="956">
          <cell r="L956">
            <v>4</v>
          </cell>
          <cell r="N956" t="str">
            <v>Biaya satuan sudah termasuk pengeluaran untuk seluruh pajak yang berkaitan (tetapi tidak termasuk PPN</v>
          </cell>
        </row>
        <row r="957">
          <cell r="J957" t="str">
            <v>Berlanjut ke halaman berikut</v>
          </cell>
          <cell r="N957" t="str">
            <v>yang dibayar dari kontrak) dan biaya-biaya lainnya.</v>
          </cell>
        </row>
        <row r="958">
          <cell r="A958" t="str">
            <v>ITEM PEMBAYARAN NO.</v>
          </cell>
          <cell r="D958" t="str">
            <v>:  4.2 (6)</v>
          </cell>
          <cell r="J958" t="str">
            <v>Analisa EI-426</v>
          </cell>
        </row>
        <row r="959">
          <cell r="A959" t="str">
            <v xml:space="preserve">JENIS PEKERJAAN                                  </v>
          </cell>
          <cell r="D959" t="str">
            <v>:  Aspal Utk. Pekerjaan Pelaburan</v>
          </cell>
        </row>
        <row r="960">
          <cell r="A960" t="str">
            <v>SATUAN PEMBAYARAN</v>
          </cell>
          <cell r="D960" t="str">
            <v>:  LITER</v>
          </cell>
          <cell r="J960" t="str">
            <v xml:space="preserve">         URAIAN ANALISA HARGA SATUAN</v>
          </cell>
        </row>
        <row r="961">
          <cell r="J961" t="str">
            <v>Lanjutan</v>
          </cell>
        </row>
        <row r="963">
          <cell r="A963" t="str">
            <v>No.</v>
          </cell>
          <cell r="C963" t="str">
            <v>U R A I A N</v>
          </cell>
          <cell r="G963" t="str">
            <v>KODE</v>
          </cell>
          <cell r="H963" t="str">
            <v>KOEF.</v>
          </cell>
          <cell r="I963" t="str">
            <v>SATUAN</v>
          </cell>
          <cell r="J963" t="str">
            <v>KETERANGAN</v>
          </cell>
        </row>
        <row r="966">
          <cell r="A966" t="str">
            <v>2.c.</v>
          </cell>
          <cell r="C966" t="str">
            <v>DUMP TRUCK (DT)</v>
          </cell>
          <cell r="G966" t="str">
            <v>(E08)</v>
          </cell>
        </row>
        <row r="967">
          <cell r="C967" t="str">
            <v>Sebagai alat pengangkut bahan dilokasi pekerjaan</v>
          </cell>
        </row>
        <row r="968">
          <cell r="C968" t="str">
            <v>Dump Truck melayani alat Asphalt Sprayer.</v>
          </cell>
        </row>
        <row r="969">
          <cell r="C969" t="str">
            <v>Kap.Prod. / jam = sama dengan Asphalt Sprayer</v>
          </cell>
          <cell r="G969" t="str">
            <v>Q3</v>
          </cell>
          <cell r="H969">
            <v>352.75</v>
          </cell>
          <cell r="I969" t="str">
            <v>liter</v>
          </cell>
        </row>
        <row r="971">
          <cell r="C971" t="str">
            <v>Koefisien Alat / Ltr</v>
          </cell>
          <cell r="D971" t="str">
            <v xml:space="preserve"> = 1 : Q3</v>
          </cell>
          <cell r="G971" t="str">
            <v>(E08)</v>
          </cell>
          <cell r="H971">
            <v>2.8348688873139618E-3</v>
          </cell>
          <cell r="I971" t="str">
            <v>Jam</v>
          </cell>
        </row>
        <row r="973">
          <cell r="A973" t="str">
            <v>3.</v>
          </cell>
          <cell r="C973" t="str">
            <v>TENAGA</v>
          </cell>
        </row>
        <row r="974">
          <cell r="C974" t="str">
            <v>Produksi menentukan : ASPHALT SPRAYER</v>
          </cell>
          <cell r="G974" t="str">
            <v>Q1</v>
          </cell>
          <cell r="H974">
            <v>352.75</v>
          </cell>
          <cell r="I974" t="str">
            <v>Ltr/Jam</v>
          </cell>
        </row>
        <row r="975">
          <cell r="C975" t="str">
            <v>Produksi / hari  =  Tk x Q1</v>
          </cell>
          <cell r="G975" t="str">
            <v>Qt</v>
          </cell>
          <cell r="H975">
            <v>2469.25</v>
          </cell>
          <cell r="I975" t="str">
            <v>Liter</v>
          </cell>
        </row>
        <row r="976">
          <cell r="C976" t="str">
            <v>Kebutuhan tenaga :</v>
          </cell>
        </row>
        <row r="977">
          <cell r="D977" t="str">
            <v>- Pekerja</v>
          </cell>
          <cell r="G977" t="str">
            <v>P</v>
          </cell>
          <cell r="H977">
            <v>10</v>
          </cell>
          <cell r="I977" t="str">
            <v>orang</v>
          </cell>
        </row>
        <row r="978">
          <cell r="D978" t="str">
            <v>- Mandor</v>
          </cell>
          <cell r="G978" t="str">
            <v>M</v>
          </cell>
          <cell r="H978">
            <v>1</v>
          </cell>
          <cell r="I978" t="str">
            <v>orang</v>
          </cell>
        </row>
        <row r="980">
          <cell r="C980" t="str">
            <v>Koefisien Tenaga / Ltr     :</v>
          </cell>
        </row>
        <row r="981">
          <cell r="D981" t="str">
            <v>- Pekerja</v>
          </cell>
          <cell r="E981" t="str">
            <v>= (Tk x P) / Qt</v>
          </cell>
          <cell r="G981" t="str">
            <v>(L01)</v>
          </cell>
          <cell r="H981">
            <v>2.8348688873139617E-2</v>
          </cell>
          <cell r="I981" t="str">
            <v>Jam</v>
          </cell>
        </row>
        <row r="982">
          <cell r="D982" t="str">
            <v>- Mandor</v>
          </cell>
          <cell r="E982" t="str">
            <v>= (Tk x M) / Qt</v>
          </cell>
          <cell r="G982" t="str">
            <v>(L03)</v>
          </cell>
          <cell r="H982">
            <v>2.8348688873139618E-3</v>
          </cell>
          <cell r="I982" t="str">
            <v>Jam</v>
          </cell>
        </row>
        <row r="984">
          <cell r="A984" t="str">
            <v>4.</v>
          </cell>
          <cell r="C984" t="str">
            <v>HARGA DASAR SATUAN UPAH, BAHAN DAN ALAT</v>
          </cell>
        </row>
        <row r="985">
          <cell r="C985" t="str">
            <v>Lihat lampiran.</v>
          </cell>
        </row>
        <row r="987">
          <cell r="A987" t="str">
            <v>5.</v>
          </cell>
          <cell r="C987" t="str">
            <v>ANALISA HARGA SATUAN PEKERJAAN</v>
          </cell>
        </row>
        <row r="988">
          <cell r="C988" t="str">
            <v>Lihat perhitungan dalam FORMULIR STANDAR UNTUK</v>
          </cell>
        </row>
        <row r="989">
          <cell r="C989" t="str">
            <v>PEREKEMAN ANALISA MASING-MASING HARGA</v>
          </cell>
        </row>
        <row r="990">
          <cell r="C990" t="str">
            <v>SATUAN.</v>
          </cell>
        </row>
        <row r="991">
          <cell r="C991" t="str">
            <v>Didapat Harga Satuan Pekerjaan :</v>
          </cell>
        </row>
        <row r="993">
          <cell r="C993" t="str">
            <v xml:space="preserve">Rp.  </v>
          </cell>
          <cell r="D993">
            <v>3399.2352442685237</v>
          </cell>
          <cell r="E993" t="str">
            <v xml:space="preserve"> / Liter</v>
          </cell>
        </row>
        <row r="996">
          <cell r="A996" t="str">
            <v>6.</v>
          </cell>
          <cell r="C996" t="str">
            <v>WAKTU PELAKSANAAN YANG DIPERLUKAN</v>
          </cell>
        </row>
        <row r="997">
          <cell r="C997" t="str">
            <v>Waktu pelaksanaan</v>
          </cell>
          <cell r="D997" t="str">
            <v>:  . . . . . . .  bulan</v>
          </cell>
        </row>
        <row r="999">
          <cell r="A999" t="str">
            <v>7.</v>
          </cell>
          <cell r="C999" t="str">
            <v>VOLUME PEKERJAAN YANG DIPERLUKAN</v>
          </cell>
        </row>
        <row r="1000">
          <cell r="C1000" t="str">
            <v>Volume pekerjaan  :</v>
          </cell>
          <cell r="D1000">
            <v>0</v>
          </cell>
          <cell r="E1000" t="str">
            <v>Liter</v>
          </cell>
        </row>
        <row r="1015">
          <cell r="C1015"/>
        </row>
        <row r="1017">
          <cell r="A1017" t="str">
            <v>ITEM PEMBAYARAN NO.</v>
          </cell>
          <cell r="D1017" t="str">
            <v>:  4.2 (7)</v>
          </cell>
          <cell r="J1017" t="str">
            <v>Analisa EI-427</v>
          </cell>
          <cell r="T1017" t="str">
            <v>Analisa EI-427</v>
          </cell>
        </row>
        <row r="1018">
          <cell r="A1018" t="str">
            <v>JENIS PEKERJAAN</v>
          </cell>
          <cell r="D1018" t="str">
            <v>:  Lapis Resap Pengikat</v>
          </cell>
        </row>
        <row r="1019">
          <cell r="A1019" t="str">
            <v>SATUAN PEMBAYARAN</v>
          </cell>
          <cell r="D1019" t="str">
            <v>:  LITER</v>
          </cell>
          <cell r="J1019" t="str">
            <v xml:space="preserve">         URAIAN ANALISA HARGA SATUAN</v>
          </cell>
          <cell r="L1019" t="str">
            <v>FORMULIR STANDAR UNTUK</v>
          </cell>
        </row>
        <row r="1020">
          <cell r="L1020" t="str">
            <v>PEREKAMAN ANALISA MASING-MASING HARGA SATUAN</v>
          </cell>
        </row>
        <row r="1021">
          <cell r="L1021"/>
        </row>
        <row r="1022">
          <cell r="A1022" t="str">
            <v>No.</v>
          </cell>
          <cell r="C1022" t="str">
            <v>U R A I A N</v>
          </cell>
          <cell r="G1022" t="str">
            <v>KODE</v>
          </cell>
          <cell r="H1022" t="str">
            <v>KOEF.</v>
          </cell>
          <cell r="I1022" t="str">
            <v>SATUAN</v>
          </cell>
          <cell r="J1022" t="str">
            <v>KETERANGAN</v>
          </cell>
        </row>
        <row r="1024">
          <cell r="L1024" t="str">
            <v>PROYEK</v>
          </cell>
          <cell r="O1024" t="str">
            <v>:</v>
          </cell>
        </row>
        <row r="1025">
          <cell r="A1025" t="str">
            <v>I.</v>
          </cell>
          <cell r="C1025" t="str">
            <v>ASUMSI</v>
          </cell>
          <cell r="L1025" t="str">
            <v>No. PAKET KONTRAK</v>
          </cell>
          <cell r="O1025" t="str">
            <v>:</v>
          </cell>
        </row>
        <row r="1026">
          <cell r="A1026">
            <v>1</v>
          </cell>
          <cell r="C1026" t="str">
            <v>Menggunakan alat berat (cara mekanik)</v>
          </cell>
          <cell r="L1026" t="str">
            <v>NAMA PAKET</v>
          </cell>
          <cell r="O1026" t="str">
            <v>:</v>
          </cell>
        </row>
        <row r="1027">
          <cell r="A1027">
            <v>2</v>
          </cell>
          <cell r="C1027" t="str">
            <v>Lokasi pekerjaan : sepanjang jalan</v>
          </cell>
          <cell r="L1027" t="str">
            <v>PROP / KAB / KODYA</v>
          </cell>
          <cell r="O1027" t="str">
            <v>:</v>
          </cell>
        </row>
        <row r="1028">
          <cell r="A1028">
            <v>3</v>
          </cell>
          <cell r="C1028" t="str">
            <v>Jarak rata-rata Base Camp ke lokasi pekerjaan</v>
          </cell>
          <cell r="G1028" t="str">
            <v>L</v>
          </cell>
          <cell r="H1028">
            <v>8.7249999999999996</v>
          </cell>
          <cell r="I1028" t="str">
            <v>KM</v>
          </cell>
          <cell r="L1028" t="str">
            <v>ITEM PEMBAYARAN NO.</v>
          </cell>
          <cell r="O1028" t="str">
            <v>:  4.2 (7)</v>
          </cell>
          <cell r="R1028" t="str">
            <v>PERKIRAAN VOL. PEK.</v>
          </cell>
          <cell r="T1028" t="str">
            <v>:</v>
          </cell>
          <cell r="U1028">
            <v>1</v>
          </cell>
        </row>
        <row r="1029">
          <cell r="A1029">
            <v>4</v>
          </cell>
          <cell r="C1029" t="str">
            <v>Jam kerja efektif per-hari</v>
          </cell>
          <cell r="G1029" t="str">
            <v>Tk</v>
          </cell>
          <cell r="H1029">
            <v>7</v>
          </cell>
          <cell r="I1029" t="str">
            <v>Jam</v>
          </cell>
          <cell r="L1029" t="str">
            <v>JENIS PEKERJAAN</v>
          </cell>
          <cell r="O1029" t="str">
            <v>:  Lapis Resap Pengikat</v>
          </cell>
          <cell r="R1029" t="str">
            <v>TOTAL HARGA (Rp.)</v>
          </cell>
          <cell r="T1029" t="str">
            <v>:</v>
          </cell>
          <cell r="U1029">
            <v>305360.27</v>
          </cell>
        </row>
        <row r="1030">
          <cell r="A1030">
            <v>5</v>
          </cell>
          <cell r="C1030" t="str">
            <v>Faktor kehilangan bahan</v>
          </cell>
          <cell r="G1030" t="str">
            <v>Fh</v>
          </cell>
          <cell r="H1030">
            <v>1.1000000000000001</v>
          </cell>
          <cell r="I1030" t="str">
            <v>-</v>
          </cell>
          <cell r="L1030" t="str">
            <v>SATUAN PEMBAYARAN</v>
          </cell>
          <cell r="O1030" t="str">
            <v>:  LITER</v>
          </cell>
          <cell r="R1030" t="str">
            <v>% THD. BIAYA PROYEK</v>
          </cell>
          <cell r="T1030" t="str">
            <v>:</v>
          </cell>
          <cell r="U1030" t="e">
            <v>#DIV/0!</v>
          </cell>
        </row>
        <row r="1031">
          <cell r="A1031">
            <v>6</v>
          </cell>
          <cell r="C1031" t="str">
            <v>Komposisi campuran :</v>
          </cell>
        </row>
        <row r="1032">
          <cell r="C1032" t="str">
            <v>- Aspal AC-10 atau AC-20</v>
          </cell>
          <cell r="G1032" t="str">
            <v>As</v>
          </cell>
          <cell r="H1032">
            <v>56</v>
          </cell>
          <cell r="I1032" t="str">
            <v>%</v>
          </cell>
          <cell r="J1032" t="str">
            <v xml:space="preserve"> 100 bagian</v>
          </cell>
        </row>
        <row r="1033">
          <cell r="C1033" t="str">
            <v>- Minyak Flux / Pencair</v>
          </cell>
          <cell r="G1033" t="str">
            <v>K</v>
          </cell>
          <cell r="H1033">
            <v>44</v>
          </cell>
          <cell r="I1033" t="str">
            <v>%</v>
          </cell>
          <cell r="J1033" t="str">
            <v xml:space="preserve"> 80   bagian</v>
          </cell>
          <cell r="Q1033" t="str">
            <v>PERKIRAAN</v>
          </cell>
          <cell r="R1033" t="str">
            <v>HARGA</v>
          </cell>
          <cell r="S1033" t="str">
            <v>JUMLAH</v>
          </cell>
        </row>
        <row r="1034">
          <cell r="A1034">
            <v>7</v>
          </cell>
          <cell r="C1034" t="str">
            <v>Berat jenis bahan :</v>
          </cell>
          <cell r="L1034" t="str">
            <v>NO.</v>
          </cell>
          <cell r="N1034" t="str">
            <v>KOMPONEN</v>
          </cell>
          <cell r="P1034" t="str">
            <v>SATUAN</v>
          </cell>
          <cell r="Q1034" t="str">
            <v>KUANTITAS</v>
          </cell>
          <cell r="R1034" t="str">
            <v>SATUAN</v>
          </cell>
          <cell r="S1034" t="str">
            <v>HARGA</v>
          </cell>
        </row>
        <row r="1035">
          <cell r="C1035" t="str">
            <v>- Aspal AC-10 atau AC-20</v>
          </cell>
          <cell r="G1035" t="str">
            <v>D1</v>
          </cell>
          <cell r="H1035">
            <v>1.03</v>
          </cell>
          <cell r="I1035" t="str">
            <v>Kg / liter</v>
          </cell>
          <cell r="R1035" t="str">
            <v>(Rp.)</v>
          </cell>
          <cell r="S1035" t="str">
            <v>(Rp.)</v>
          </cell>
        </row>
        <row r="1036">
          <cell r="C1036" t="str">
            <v>- Minyak Flux / Pencair</v>
          </cell>
          <cell r="G1036" t="str">
            <v>D2</v>
          </cell>
          <cell r="H1036">
            <v>0.8</v>
          </cell>
          <cell r="I1036" t="str">
            <v>Kg / liter</v>
          </cell>
        </row>
        <row r="1037">
          <cell r="A1037">
            <v>8</v>
          </cell>
          <cell r="C1037" t="str">
            <v>Bahan dasar (aspal &amp; minyak pencair) semuanya</v>
          </cell>
        </row>
        <row r="1038">
          <cell r="C1038" t="str">
            <v>diterima di lokasi pekerjaan</v>
          </cell>
          <cell r="L1038" t="str">
            <v>A.</v>
          </cell>
          <cell r="N1038" t="str">
            <v>TENAGA</v>
          </cell>
        </row>
        <row r="1040">
          <cell r="A1040" t="str">
            <v>II.</v>
          </cell>
          <cell r="C1040" t="str">
            <v>URUTAN KERJA</v>
          </cell>
          <cell r="L1040" t="str">
            <v>1.</v>
          </cell>
          <cell r="N1040" t="str">
            <v>Pekerja</v>
          </cell>
          <cell r="O1040" t="str">
            <v>(L01)</v>
          </cell>
          <cell r="P1040" t="str">
            <v>Jam</v>
          </cell>
          <cell r="Q1040">
            <v>2.8348688873139617E-2</v>
          </cell>
          <cell r="R1040">
            <v>2857.14</v>
          </cell>
          <cell r="U1040">
            <v>80.996172927002121</v>
          </cell>
        </row>
        <row r="1041">
          <cell r="A1041">
            <v>1</v>
          </cell>
          <cell r="C1041" t="str">
            <v>Aspal dan Minyak Flux dicampur dan dipanaskan</v>
          </cell>
          <cell r="L1041" t="str">
            <v>2.</v>
          </cell>
          <cell r="N1041" t="str">
            <v>Mandor</v>
          </cell>
          <cell r="O1041" t="str">
            <v>(L03)</v>
          </cell>
          <cell r="P1041" t="str">
            <v>Jam</v>
          </cell>
          <cell r="Q1041">
            <v>5.6697377746279237E-3</v>
          </cell>
          <cell r="R1041">
            <v>3214.29</v>
          </cell>
          <cell r="U1041">
            <v>18.224181431608788</v>
          </cell>
        </row>
        <row r="1042">
          <cell r="C1042" t="str">
            <v>sehingga menjadi campuran aspal cair</v>
          </cell>
        </row>
        <row r="1043">
          <cell r="A1043">
            <v>2</v>
          </cell>
          <cell r="C1043" t="str">
            <v>Permukaan yang akan dilapis dibersihkan dari debu</v>
          </cell>
        </row>
        <row r="1044">
          <cell r="C1044" t="str">
            <v>dan kotoran dengan Air Compressor</v>
          </cell>
          <cell r="Q1044" t="str">
            <v xml:space="preserve">JUMLAH HARGA TENAGA   </v>
          </cell>
          <cell r="U1044">
            <v>99.220354358610905</v>
          </cell>
        </row>
        <row r="1045">
          <cell r="A1045">
            <v>3</v>
          </cell>
          <cell r="C1045" t="str">
            <v>Campuran aspal cair disemprotkan dengan Asphalt</v>
          </cell>
        </row>
        <row r="1046">
          <cell r="C1046" t="str">
            <v>Sprayer ke atas permukaan yang akan dilapis.</v>
          </cell>
          <cell r="L1046" t="str">
            <v>B.</v>
          </cell>
          <cell r="N1046" t="str">
            <v>BAHAN</v>
          </cell>
        </row>
        <row r="1047">
          <cell r="A1047">
            <v>4</v>
          </cell>
          <cell r="C1047" t="str">
            <v>Angkutan Aspal &amp; Minyak Flux menggunakan Dump</v>
          </cell>
        </row>
        <row r="1048">
          <cell r="C1048" t="str">
            <v>Truck</v>
          </cell>
          <cell r="L1048" t="str">
            <v>1.</v>
          </cell>
          <cell r="N1048" t="str">
            <v>Aspal</v>
          </cell>
          <cell r="O1048" t="str">
            <v>(M10)</v>
          </cell>
          <cell r="P1048" t="str">
            <v>Kg</v>
          </cell>
          <cell r="Q1048">
            <v>0.63448000000000015</v>
          </cell>
          <cell r="R1048">
            <v>2086.6280000000002</v>
          </cell>
          <cell r="U1048">
            <v>1323.9237334400004</v>
          </cell>
        </row>
        <row r="1049">
          <cell r="L1049" t="str">
            <v>2.</v>
          </cell>
          <cell r="N1049" t="str">
            <v>Kerosene</v>
          </cell>
          <cell r="O1049" t="str">
            <v>(M11)</v>
          </cell>
          <cell r="P1049" t="str">
            <v>liter</v>
          </cell>
          <cell r="Q1049">
            <v>0.48400000000000004</v>
          </cell>
          <cell r="R1049">
            <v>1650</v>
          </cell>
          <cell r="U1049">
            <v>798.6</v>
          </cell>
        </row>
        <row r="1050">
          <cell r="A1050" t="str">
            <v>III.</v>
          </cell>
          <cell r="C1050" t="str">
            <v>PEMAKAIAN BAHAN, ALAT DAN TENAGA</v>
          </cell>
        </row>
        <row r="1052">
          <cell r="A1052" t="str">
            <v xml:space="preserve">   1.</v>
          </cell>
          <cell r="C1052" t="str">
            <v>BAHAN</v>
          </cell>
        </row>
        <row r="1053">
          <cell r="C1053" t="str">
            <v>Untuk mendapatkan 1 liter Lapis Resap Pengikat</v>
          </cell>
        </row>
        <row r="1054">
          <cell r="C1054" t="str">
            <v>diperlukan :</v>
          </cell>
          <cell r="D1054" t="str">
            <v>( 1 liter x Fh )</v>
          </cell>
          <cell r="G1054" t="str">
            <v>PC</v>
          </cell>
          <cell r="H1054">
            <v>1.1000000000000001</v>
          </cell>
          <cell r="I1054" t="str">
            <v>liter</v>
          </cell>
          <cell r="J1054" t="str">
            <v xml:space="preserve"> Campuran</v>
          </cell>
          <cell r="Q1054" t="str">
            <v xml:space="preserve">JUMLAH HARGA BAHAN   </v>
          </cell>
          <cell r="U1054">
            <v>2122.5237334400003</v>
          </cell>
        </row>
        <row r="1056">
          <cell r="A1056" t="str">
            <v xml:space="preserve">   1.a.</v>
          </cell>
          <cell r="C1056" t="str">
            <v>Aspal</v>
          </cell>
          <cell r="D1056" t="str">
            <v>=   As x PC x D1</v>
          </cell>
          <cell r="G1056" t="str">
            <v>(M10)</v>
          </cell>
          <cell r="H1056">
            <v>0.63448000000000015</v>
          </cell>
          <cell r="I1056" t="str">
            <v>Kg.</v>
          </cell>
          <cell r="L1056" t="str">
            <v>C.</v>
          </cell>
          <cell r="N1056" t="str">
            <v>PERALATAN</v>
          </cell>
        </row>
        <row r="1057">
          <cell r="A1057" t="str">
            <v xml:space="preserve">   1.b.</v>
          </cell>
          <cell r="C1057" t="str">
            <v>Minyak Flux</v>
          </cell>
          <cell r="D1057" t="str">
            <v>=   K x PC</v>
          </cell>
          <cell r="G1057" t="str">
            <v>(M11)</v>
          </cell>
          <cell r="H1057">
            <v>0.48400000000000004</v>
          </cell>
          <cell r="I1057" t="str">
            <v>liter</v>
          </cell>
        </row>
        <row r="1058">
          <cell r="L1058" t="str">
            <v>1.</v>
          </cell>
          <cell r="N1058" t="str">
            <v>Asphalt Sprayer  (E03)</v>
          </cell>
          <cell r="P1058" t="str">
            <v>Jam</v>
          </cell>
          <cell r="Q1058">
            <v>2.8348688873139618E-3</v>
          </cell>
          <cell r="R1058">
            <v>30575.535383788432</v>
          </cell>
          <cell r="U1058">
            <v>86.677633972468982</v>
          </cell>
        </row>
        <row r="1059">
          <cell r="A1059" t="str">
            <v xml:space="preserve">   2.</v>
          </cell>
          <cell r="C1059" t="str">
            <v>ALAT</v>
          </cell>
          <cell r="L1059" t="str">
            <v>2.</v>
          </cell>
          <cell r="N1059" t="str">
            <v>Air Compresor    (E05)</v>
          </cell>
          <cell r="P1059" t="str">
            <v>Jam</v>
          </cell>
          <cell r="Q1059">
            <v>2.0833333333333333E-3</v>
          </cell>
          <cell r="R1059">
            <v>53840.365312835944</v>
          </cell>
          <cell r="U1059">
            <v>112.16742773507488</v>
          </cell>
        </row>
        <row r="1060">
          <cell r="A1060" t="str">
            <v xml:space="preserve">   2.a.</v>
          </cell>
          <cell r="C1060" t="str">
            <v>ASPHALT SPRAYER</v>
          </cell>
          <cell r="G1060" t="str">
            <v>(E03)</v>
          </cell>
          <cell r="L1060" t="str">
            <v>3.</v>
          </cell>
          <cell r="N1060" t="str">
            <v>Dump Truck</v>
          </cell>
          <cell r="O1060" t="str">
            <v>(E08)</v>
          </cell>
          <cell r="P1060" t="str">
            <v>Jam</v>
          </cell>
          <cell r="Q1060">
            <v>2.8348688873139618E-3</v>
          </cell>
          <cell r="R1060">
            <v>153645.58193291764</v>
          </cell>
          <cell r="U1060">
            <v>435.56507989487642</v>
          </cell>
        </row>
        <row r="1061">
          <cell r="C1061" t="str">
            <v>Kapasitas alat</v>
          </cell>
          <cell r="G1061" t="str">
            <v>V</v>
          </cell>
          <cell r="H1061">
            <v>850</v>
          </cell>
          <cell r="I1061" t="str">
            <v>liter</v>
          </cell>
        </row>
        <row r="1062">
          <cell r="C1062" t="str">
            <v>Faktor efisiensi alat</v>
          </cell>
          <cell r="G1062" t="str">
            <v>Fa</v>
          </cell>
          <cell r="H1062">
            <v>0.83</v>
          </cell>
          <cell r="I1062" t="str">
            <v>-</v>
          </cell>
        </row>
        <row r="1063">
          <cell r="C1063" t="str">
            <v>Waktu Siklus (termasuk proses pemanasan)</v>
          </cell>
          <cell r="G1063" t="str">
            <v>Ts</v>
          </cell>
          <cell r="H1063">
            <v>2</v>
          </cell>
          <cell r="I1063" t="str">
            <v>Jam</v>
          </cell>
        </row>
        <row r="1065">
          <cell r="C1065" t="str">
            <v>Kap. Prod. / jam =</v>
          </cell>
          <cell r="D1065" t="str">
            <v>V x Fa</v>
          </cell>
          <cell r="G1065" t="str">
            <v>Q1</v>
          </cell>
          <cell r="H1065">
            <v>352.75</v>
          </cell>
          <cell r="I1065" t="str">
            <v>liter</v>
          </cell>
        </row>
        <row r="1066">
          <cell r="D1066" t="str">
            <v>Ts</v>
          </cell>
          <cell r="Q1066" t="str">
            <v xml:space="preserve">JUMLAH HARGA PERALATAN   </v>
          </cell>
          <cell r="U1066">
            <v>634.41014160242025</v>
          </cell>
        </row>
        <row r="1067">
          <cell r="C1067" t="str">
            <v>Koefisien Alat / Ltr</v>
          </cell>
          <cell r="D1067" t="str">
            <v xml:space="preserve"> =  1  :  Q1</v>
          </cell>
          <cell r="G1067" t="str">
            <v>(E03)</v>
          </cell>
          <cell r="H1067">
            <v>2.8348688873139618E-3</v>
          </cell>
          <cell r="I1067" t="str">
            <v>Jam</v>
          </cell>
        </row>
        <row r="1068">
          <cell r="L1068" t="str">
            <v>D.</v>
          </cell>
          <cell r="N1068" t="str">
            <v>JUMLAH HARGA TENAGA, BAHAN DAN PERALATAN  ( A + B + C )</v>
          </cell>
          <cell r="U1068">
            <v>2856.1542294010314</v>
          </cell>
        </row>
        <row r="1069">
          <cell r="A1069" t="str">
            <v xml:space="preserve">   2.b.</v>
          </cell>
          <cell r="C1069" t="str">
            <v>AIR COMPRESSOR</v>
          </cell>
          <cell r="G1069" t="str">
            <v>(E05)</v>
          </cell>
          <cell r="L1069" t="str">
            <v>E.</v>
          </cell>
          <cell r="N1069" t="str">
            <v>OVERHEAD &amp; PROFIT</v>
          </cell>
          <cell r="P1069">
            <v>10</v>
          </cell>
          <cell r="Q1069" t="str">
            <v>%  x  D</v>
          </cell>
          <cell r="U1069">
            <v>285.61542294010314</v>
          </cell>
        </row>
        <row r="1070">
          <cell r="C1070" t="str">
            <v xml:space="preserve">Kapasitas alat   -----&gt;&gt;   diambil </v>
          </cell>
          <cell r="G1070" t="str">
            <v>V</v>
          </cell>
          <cell r="H1070">
            <v>600</v>
          </cell>
          <cell r="I1070" t="str">
            <v>M2 / Jam</v>
          </cell>
          <cell r="L1070" t="str">
            <v>F.</v>
          </cell>
          <cell r="N1070" t="str">
            <v>HARGA SATUAN PEKERJAAN  ( D + E )</v>
          </cell>
          <cell r="U1070">
            <v>3141.7696523411346</v>
          </cell>
        </row>
        <row r="1071">
          <cell r="C1071" t="str">
            <v>Aplikasi Lapis Resap Pengikat rata-rata (Spesifikasi)</v>
          </cell>
          <cell r="G1071" t="str">
            <v>Ap</v>
          </cell>
          <cell r="H1071">
            <v>0.8</v>
          </cell>
          <cell r="I1071" t="str">
            <v>liter / M2</v>
          </cell>
          <cell r="L1071" t="str">
            <v>Note: 1</v>
          </cell>
          <cell r="N1071" t="str">
            <v>SATUAN dapat berdasarkan atas jam operasi untuk Tenaga Kerja dan Peralatan, volume dan/atau ukuran</v>
          </cell>
        </row>
        <row r="1072">
          <cell r="N1072" t="str">
            <v>berat untuk bahan-bahan.</v>
          </cell>
        </row>
        <row r="1073">
          <cell r="C1073" t="str">
            <v>Kap. Prod. / jam =</v>
          </cell>
          <cell r="D1073" t="str">
            <v>( V x Ap )</v>
          </cell>
          <cell r="G1073" t="str">
            <v>Q2</v>
          </cell>
          <cell r="H1073">
            <v>480</v>
          </cell>
          <cell r="I1073" t="str">
            <v>liter</v>
          </cell>
          <cell r="L1073">
            <v>2</v>
          </cell>
          <cell r="N1073" t="str">
            <v>Kuantitas satuan adalah kuantitas setiap komponen untuk menyelesaikan satu satuan pekerjaan dari nomor</v>
          </cell>
        </row>
        <row r="1074">
          <cell r="N1074" t="str">
            <v>mata pembayaran.</v>
          </cell>
        </row>
        <row r="1075">
          <cell r="C1075" t="str">
            <v>Koefisien Alat / Ltr</v>
          </cell>
          <cell r="D1075" t="str">
            <v xml:space="preserve"> =  1  :  Q2</v>
          </cell>
          <cell r="G1075" t="str">
            <v>(E05)</v>
          </cell>
          <cell r="H1075">
            <v>2.0833333333333333E-3</v>
          </cell>
          <cell r="I1075" t="str">
            <v>Jam</v>
          </cell>
          <cell r="L1075">
            <v>3</v>
          </cell>
          <cell r="N1075" t="str">
            <v>Biaya satuan untuk peralatan sudah termasuk bahan bakar, bahan habis dipakai dan operator.</v>
          </cell>
        </row>
        <row r="1076">
          <cell r="L1076">
            <v>4</v>
          </cell>
          <cell r="N1076" t="str">
            <v>Biaya satuan sudah termasuk pengeluaran untuk seluruh pajak yang berkaitan (tetapi tidak termasuk PPN</v>
          </cell>
        </row>
        <row r="1077">
          <cell r="J1077" t="str">
            <v>Berlanjut ke halaman berikut</v>
          </cell>
          <cell r="N1077" t="str">
            <v>yang dibayar dari kontrak) dan biaya-biaya lainnya.</v>
          </cell>
        </row>
        <row r="1078">
          <cell r="A1078" t="str">
            <v>ITEM PEMBAYARAN NO.</v>
          </cell>
          <cell r="D1078" t="str">
            <v>:  4.2 (7)</v>
          </cell>
          <cell r="J1078" t="str">
            <v>Analisa EI-427</v>
          </cell>
        </row>
        <row r="1079">
          <cell r="A1079" t="str">
            <v>JENIS PEKERJAAN</v>
          </cell>
          <cell r="D1079" t="str">
            <v>:  Lapis Resap Pengikat</v>
          </cell>
        </row>
        <row r="1080">
          <cell r="A1080" t="str">
            <v>SATUAN PEMBAYARAN</v>
          </cell>
          <cell r="D1080" t="str">
            <v>:  LITER</v>
          </cell>
          <cell r="J1080" t="str">
            <v xml:space="preserve">         URAIAN ANALISA HARGA SATUAN</v>
          </cell>
        </row>
        <row r="1081">
          <cell r="J1081" t="str">
            <v>Lanjutan</v>
          </cell>
        </row>
        <row r="1083">
          <cell r="A1083" t="str">
            <v>No.</v>
          </cell>
          <cell r="C1083" t="str">
            <v>U R A I A N</v>
          </cell>
          <cell r="G1083" t="str">
            <v>KODE</v>
          </cell>
          <cell r="H1083" t="str">
            <v>KOEF.</v>
          </cell>
          <cell r="I1083" t="str">
            <v>SATUAN</v>
          </cell>
          <cell r="J1083" t="str">
            <v>KETERANGAN</v>
          </cell>
        </row>
        <row r="1086">
          <cell r="A1086" t="str">
            <v xml:space="preserve">   2.c.</v>
          </cell>
          <cell r="C1086" t="str">
            <v>DUMP TRUCK</v>
          </cell>
          <cell r="G1086" t="str">
            <v>(E08)</v>
          </cell>
        </row>
        <row r="1087">
          <cell r="C1087" t="str">
            <v>Sebagai alat pengangkut bahan di lokasi pekerjaan,</v>
          </cell>
        </row>
        <row r="1088">
          <cell r="C1088" t="str">
            <v>Dump Truck melayani alat Asphalt Sprayer.</v>
          </cell>
        </row>
        <row r="1089">
          <cell r="C1089" t="str">
            <v>Kap. Prod. / jam =</v>
          </cell>
          <cell r="D1089" t="str">
            <v>sama dengan Asphalt Sprayer</v>
          </cell>
          <cell r="G1089" t="str">
            <v>Q3</v>
          </cell>
          <cell r="H1089">
            <v>352.75</v>
          </cell>
          <cell r="I1089" t="str">
            <v>liter</v>
          </cell>
        </row>
        <row r="1091">
          <cell r="C1091" t="str">
            <v>Koefisien Alat / Ltr</v>
          </cell>
          <cell r="D1091" t="str">
            <v xml:space="preserve"> =  1  :  Q3</v>
          </cell>
          <cell r="G1091" t="str">
            <v>(E08)</v>
          </cell>
          <cell r="H1091">
            <v>2.8348688873139618E-3</v>
          </cell>
          <cell r="I1091" t="str">
            <v>Jam</v>
          </cell>
        </row>
        <row r="1093">
          <cell r="A1093" t="str">
            <v xml:space="preserve">   3.</v>
          </cell>
          <cell r="C1093" t="str">
            <v>TENAGA</v>
          </cell>
        </row>
        <row r="1094">
          <cell r="C1094" t="str">
            <v>Produksi menentukan : ASPHALT SPRAYER</v>
          </cell>
          <cell r="G1094" t="str">
            <v>Q4</v>
          </cell>
          <cell r="H1094">
            <v>352.75</v>
          </cell>
          <cell r="I1094" t="str">
            <v>liter</v>
          </cell>
        </row>
        <row r="1095">
          <cell r="C1095" t="str">
            <v>Produksi Lapis Resap Pengikat / hari  =  Tk x Q4</v>
          </cell>
          <cell r="G1095" t="str">
            <v>Qt</v>
          </cell>
          <cell r="H1095">
            <v>2469.25</v>
          </cell>
          <cell r="I1095" t="str">
            <v>liter</v>
          </cell>
        </row>
        <row r="1096">
          <cell r="C1096" t="str">
            <v>Kebutuhan tenaga :</v>
          </cell>
        </row>
        <row r="1097">
          <cell r="D1097" t="str">
            <v>- Pekerja</v>
          </cell>
          <cell r="G1097" t="str">
            <v>P</v>
          </cell>
          <cell r="H1097">
            <v>10</v>
          </cell>
          <cell r="I1097" t="str">
            <v>orang</v>
          </cell>
        </row>
        <row r="1098">
          <cell r="D1098" t="str">
            <v>- Mandor</v>
          </cell>
          <cell r="G1098" t="str">
            <v>M</v>
          </cell>
          <cell r="H1098">
            <v>2</v>
          </cell>
          <cell r="I1098" t="str">
            <v>orang</v>
          </cell>
        </row>
        <row r="1100">
          <cell r="C1100" t="str">
            <v>Koefisien tenaga / liter   :</v>
          </cell>
        </row>
        <row r="1101">
          <cell r="D1101" t="str">
            <v>- Pekerja</v>
          </cell>
          <cell r="E1101" t="str">
            <v>= (Tk x P) : Qt</v>
          </cell>
          <cell r="G1101" t="str">
            <v>(L01)</v>
          </cell>
          <cell r="H1101">
            <v>2.8348688873139617E-2</v>
          </cell>
          <cell r="I1101" t="str">
            <v>Jam</v>
          </cell>
        </row>
        <row r="1102">
          <cell r="D1102" t="str">
            <v>- Mandor</v>
          </cell>
          <cell r="E1102" t="str">
            <v>= (Tk x M) : Qt</v>
          </cell>
          <cell r="G1102" t="str">
            <v>(L03)</v>
          </cell>
          <cell r="H1102">
            <v>5.6697377746279237E-3</v>
          </cell>
          <cell r="I1102" t="str">
            <v>Jam</v>
          </cell>
        </row>
        <row r="1104">
          <cell r="A1104" t="str">
            <v>4.</v>
          </cell>
          <cell r="C1104" t="str">
            <v>HARGA DASAR SATUAN UPAH, BAHAN DAN ALAT</v>
          </cell>
        </row>
        <row r="1105">
          <cell r="C1105" t="str">
            <v>Lihat lampiran.</v>
          </cell>
        </row>
        <row r="1107">
          <cell r="A1107" t="str">
            <v>5.</v>
          </cell>
          <cell r="C1107" t="str">
            <v>ANALISA HARGA SATUAN PEKERJAAN</v>
          </cell>
        </row>
        <row r="1108">
          <cell r="C1108" t="str">
            <v>Lihat perhitungan dalam FORMULIR STANDAR UNTUK</v>
          </cell>
        </row>
        <row r="1109">
          <cell r="C1109" t="str">
            <v>PEREKEMAN ANALISA MASING-MASING HARGA</v>
          </cell>
        </row>
        <row r="1110">
          <cell r="C1110" t="str">
            <v>SATUAN.</v>
          </cell>
        </row>
        <row r="1111">
          <cell r="C1111" t="str">
            <v>Didapat Harga Satuan Pekerjaan :</v>
          </cell>
        </row>
        <row r="1113">
          <cell r="C1113" t="str">
            <v xml:space="preserve">Rp.  </v>
          </cell>
          <cell r="D1113">
            <v>3141.7696523411346</v>
          </cell>
          <cell r="E1113" t="str">
            <v xml:space="preserve"> / liter.</v>
          </cell>
        </row>
        <row r="1116">
          <cell r="A1116" t="str">
            <v>6.</v>
          </cell>
          <cell r="C1116" t="str">
            <v>WAKTU PELAKSANAAN YANG DIPERLUKAN</v>
          </cell>
        </row>
        <row r="1117">
          <cell r="C1117" t="str">
            <v>Waktu pelaksanaan</v>
          </cell>
          <cell r="D1117" t="str">
            <v>:  . . . . . . .  bulan</v>
          </cell>
        </row>
        <row r="1119">
          <cell r="A1119" t="str">
            <v>7.</v>
          </cell>
          <cell r="C1119" t="str">
            <v>VOLUME PEKERJAAN YANG DIPERLUKAN</v>
          </cell>
        </row>
        <row r="1120">
          <cell r="C1120" t="str">
            <v>Volume pekerjaan  :</v>
          </cell>
          <cell r="D1120">
            <v>1</v>
          </cell>
          <cell r="E1120" t="str">
            <v>Liter</v>
          </cell>
        </row>
      </sheetData>
      <sheetData sheetId="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5"/>
      <sheetName val="3_DIV5"/>
      <sheetName val="3-DIV4"/>
    </sheetNames>
    <sheetDataSet>
      <sheetData sheetId="0">
        <row r="1">
          <cell r="A1" t="str">
            <v>ITEM PEMBAYARAN NO.</v>
          </cell>
          <cell r="D1" t="str">
            <v>:  5.1 (1)</v>
          </cell>
          <cell r="J1" t="str">
            <v>Analisa EI-511</v>
          </cell>
          <cell r="T1" t="str">
            <v>Analisa EI-511</v>
          </cell>
        </row>
        <row r="2">
          <cell r="A2" t="str">
            <v>JENIS PEKERJAAN</v>
          </cell>
          <cell r="D2" t="str">
            <v>:  Lps. Pond. Ag. Kls. A, CBR Min 80%</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 xml:space="preserve">:  </v>
          </cell>
        </row>
        <row r="9">
          <cell r="A9" t="str">
            <v>I.</v>
          </cell>
          <cell r="C9" t="str">
            <v>ASUMSI</v>
          </cell>
          <cell r="L9" t="str">
            <v>No. PAKET KONTRAK</v>
          </cell>
          <cell r="O9" t="str">
            <v xml:space="preserve">:  </v>
          </cell>
        </row>
        <row r="10">
          <cell r="A10">
            <v>1</v>
          </cell>
          <cell r="C10" t="str">
            <v>Menggunakan alat berat (cara mekanik)</v>
          </cell>
          <cell r="L10" t="str">
            <v>NAMA PAKET</v>
          </cell>
          <cell r="O10" t="str">
            <v xml:space="preserve">:  </v>
          </cell>
        </row>
        <row r="11">
          <cell r="A11">
            <v>2</v>
          </cell>
          <cell r="C11" t="str">
            <v>Lokasi pekerjaan : sepanjang jalan</v>
          </cell>
          <cell r="L11" t="str">
            <v>PROP / KAB / KODYA</v>
          </cell>
          <cell r="O11" t="str">
            <v xml:space="preserve">:  </v>
          </cell>
        </row>
        <row r="12">
          <cell r="A12">
            <v>3</v>
          </cell>
          <cell r="C12" t="str">
            <v>Kondisi existing jalan : sedang</v>
          </cell>
          <cell r="L12" t="str">
            <v>ITEM PEMBAYARAN NO.</v>
          </cell>
          <cell r="O12" t="str">
            <v>:  5.1 (1)</v>
          </cell>
          <cell r="R12" t="str">
            <v>PERKIRAAN VOL. PEK.</v>
          </cell>
          <cell r="T12" t="str">
            <v>:</v>
          </cell>
          <cell r="U12">
            <v>1</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v>
          </cell>
          <cell r="T13" t="str">
            <v>:</v>
          </cell>
          <cell r="U13">
            <v>304732.36582799954</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v>7.251312267724303E-3</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Proporsi Campuran :</v>
          </cell>
          <cell r="D17" t="str">
            <v>- Agregat Kasar</v>
          </cell>
          <cell r="G17" t="str">
            <v>Ak</v>
          </cell>
          <cell r="H17">
            <v>55</v>
          </cell>
          <cell r="I17" t="str">
            <v>%</v>
          </cell>
          <cell r="J17" t="str">
            <v xml:space="preserve"> Gradasi harus</v>
          </cell>
          <cell r="Q17" t="str">
            <v>PERKIRAAN</v>
          </cell>
          <cell r="R17" t="str">
            <v>HARGA</v>
          </cell>
          <cell r="S17" t="str">
            <v>JUMLAH</v>
          </cell>
        </row>
        <row r="18">
          <cell r="D18" t="str">
            <v>- Agregat Halus</v>
          </cell>
          <cell r="G18" t="str">
            <v>Ah</v>
          </cell>
          <cell r="H18">
            <v>45</v>
          </cell>
          <cell r="I18" t="str">
            <v>%</v>
          </cell>
          <cell r="J18" t="str">
            <v xml:space="preserve"> memenuhi Spec.</v>
          </cell>
          <cell r="L18" t="str">
            <v>NO.</v>
          </cell>
          <cell r="N18" t="str">
            <v>KOMPONEN</v>
          </cell>
          <cell r="P18" t="str">
            <v>SATUAN</v>
          </cell>
          <cell r="Q18" t="str">
            <v>KUANTITAS</v>
          </cell>
          <cell r="R18" t="str">
            <v>SATUAN</v>
          </cell>
          <cell r="S18" t="str">
            <v>HARGA</v>
          </cell>
        </row>
        <row r="19">
          <cell r="A19" t="str">
            <v>II.</v>
          </cell>
          <cell r="C19" t="str">
            <v>URUTAN KERJA</v>
          </cell>
          <cell r="R19" t="str">
            <v>(Rp.)</v>
          </cell>
          <cell r="S19" t="str">
            <v>(Rp.)</v>
          </cell>
        </row>
        <row r="20">
          <cell r="A20">
            <v>1</v>
          </cell>
          <cell r="C20" t="str">
            <v>Wheel Loader mencampur dan memuat Agregat ke</v>
          </cell>
        </row>
        <row r="21">
          <cell r="C21" t="str">
            <v>dalam Dump Truck di Base Camp</v>
          </cell>
        </row>
        <row r="22">
          <cell r="A22">
            <v>2</v>
          </cell>
          <cell r="C22" t="str">
            <v>Dump Truck mengangkut Agregat ke lokasi</v>
          </cell>
          <cell r="L22" t="str">
            <v>A.</v>
          </cell>
          <cell r="N22" t="str">
            <v>TENAGA</v>
          </cell>
        </row>
        <row r="23">
          <cell r="C23" t="str">
            <v>pekerjaan dan dihampar dengan Motor Grader</v>
          </cell>
        </row>
        <row r="24">
          <cell r="A24">
            <v>3</v>
          </cell>
          <cell r="C24" t="str">
            <v>Hamparan Agregat dibasahi dengan Water Tank</v>
          </cell>
          <cell r="L24" t="str">
            <v>1.</v>
          </cell>
          <cell r="N24" t="str">
            <v>Pekerja</v>
          </cell>
          <cell r="O24" t="str">
            <v>(L01)</v>
          </cell>
          <cell r="P24" t="str">
            <v>jam</v>
          </cell>
          <cell r="Q24">
            <v>0.24988844265952695</v>
          </cell>
          <cell r="R24">
            <v>2857.14</v>
          </cell>
          <cell r="U24">
            <v>713.96626506024074</v>
          </cell>
        </row>
        <row r="25">
          <cell r="C25" t="str">
            <v>Truck sebelum dipadatkan dengan Tandem</v>
          </cell>
          <cell r="L25" t="str">
            <v>2.</v>
          </cell>
          <cell r="N25" t="str">
            <v>Mandor</v>
          </cell>
          <cell r="O25" t="str">
            <v>(L03)</v>
          </cell>
          <cell r="P25" t="str">
            <v>jam</v>
          </cell>
          <cell r="Q25">
            <v>3.5698348951360995E-2</v>
          </cell>
          <cell r="R25">
            <v>3214.29</v>
          </cell>
          <cell r="U25">
            <v>114.74484605087014</v>
          </cell>
        </row>
        <row r="26">
          <cell r="C26" t="str">
            <v>Roller dan Pneumatic Tire Roller</v>
          </cell>
        </row>
        <row r="27">
          <cell r="A27">
            <v>4</v>
          </cell>
          <cell r="C27" t="str">
            <v>Selama pemadatan, sekelompok pekerja akan</v>
          </cell>
        </row>
        <row r="28">
          <cell r="C28" t="str">
            <v>merapikan tepi hamparan dan level permukaan</v>
          </cell>
          <cell r="Q28" t="str">
            <v xml:space="preserve">JUMLAH HARGA TENAGA   </v>
          </cell>
          <cell r="U28">
            <v>828.71111111111088</v>
          </cell>
        </row>
        <row r="29">
          <cell r="C29" t="str">
            <v>dengan menggunakan Alat Bantu</v>
          </cell>
        </row>
        <row r="30">
          <cell r="A30" t="str">
            <v>III.</v>
          </cell>
          <cell r="C30" t="str">
            <v>PEMAKAIAN BAHAN, ALAT DAN TENAGA</v>
          </cell>
          <cell r="L30" t="str">
            <v>B.</v>
          </cell>
          <cell r="N30" t="str">
            <v>BAHAN</v>
          </cell>
        </row>
        <row r="32">
          <cell r="A32" t="str">
            <v xml:space="preserve">   1.</v>
          </cell>
          <cell r="C32" t="str">
            <v>BAHAN</v>
          </cell>
          <cell r="L32" t="str">
            <v>1.</v>
          </cell>
          <cell r="N32" t="str">
            <v>Agregat Kasar   (M03)</v>
          </cell>
          <cell r="P32" t="str">
            <v>M3</v>
          </cell>
          <cell r="Q32">
            <v>0.66</v>
          </cell>
          <cell r="R32">
            <v>222345.54558042376</v>
          </cell>
          <cell r="U32">
            <v>146748.06008307968</v>
          </cell>
        </row>
        <row r="33">
          <cell r="C33" t="str">
            <v>- Agregat Kasar</v>
          </cell>
          <cell r="D33" t="str">
            <v>=  Ak x 1 M3 x Fk</v>
          </cell>
          <cell r="G33" t="str">
            <v>M03</v>
          </cell>
          <cell r="H33">
            <v>0.66</v>
          </cell>
          <cell r="I33" t="str">
            <v>M3</v>
          </cell>
          <cell r="L33" t="str">
            <v>2.</v>
          </cell>
          <cell r="N33" t="str">
            <v>Agregat Halus    (M04)</v>
          </cell>
          <cell r="P33" t="str">
            <v>M3</v>
          </cell>
          <cell r="Q33">
            <v>0.54</v>
          </cell>
          <cell r="R33">
            <v>194196.70775416915</v>
          </cell>
          <cell r="U33">
            <v>104866.22218725135</v>
          </cell>
        </row>
        <row r="34">
          <cell r="C34" t="str">
            <v>- Agregat Halus</v>
          </cell>
          <cell r="D34" t="str">
            <v>=  Ah x 1 M3 x Fk</v>
          </cell>
          <cell r="G34" t="str">
            <v>M04</v>
          </cell>
          <cell r="H34">
            <v>0.54</v>
          </cell>
          <cell r="I34" t="str">
            <v>M3</v>
          </cell>
        </row>
        <row r="36">
          <cell r="A36" t="str">
            <v xml:space="preserve">   2.</v>
          </cell>
          <cell r="C36" t="str">
            <v>ALAT</v>
          </cell>
        </row>
        <row r="37">
          <cell r="A37" t="str">
            <v xml:space="preserve">   2.a.</v>
          </cell>
          <cell r="C37" t="str">
            <v>WHEEL LOADER</v>
          </cell>
          <cell r="G37" t="str">
            <v>(E15)</v>
          </cell>
        </row>
        <row r="38">
          <cell r="C38" t="str">
            <v>Kapasitas bucket</v>
          </cell>
          <cell r="G38" t="str">
            <v>V</v>
          </cell>
          <cell r="H38">
            <v>1.5</v>
          </cell>
          <cell r="I38" t="str">
            <v>M3</v>
          </cell>
          <cell r="Q38" t="str">
            <v xml:space="preserve">JUMLAH HARGA BAHAN   </v>
          </cell>
          <cell r="U38">
            <v>251614.28227033102</v>
          </cell>
        </row>
        <row r="39">
          <cell r="C39" t="str">
            <v>Faktor bucket</v>
          </cell>
          <cell r="G39" t="str">
            <v>Fb</v>
          </cell>
          <cell r="H39">
            <v>0.9</v>
          </cell>
          <cell r="I39" t="str">
            <v>-</v>
          </cell>
        </row>
        <row r="40">
          <cell r="C40" t="str">
            <v>Faktor Efisiensi alat</v>
          </cell>
          <cell r="G40" t="str">
            <v>Fa</v>
          </cell>
          <cell r="H40">
            <v>0.83</v>
          </cell>
          <cell r="I40" t="str">
            <v>-</v>
          </cell>
          <cell r="L40" t="str">
            <v>C.</v>
          </cell>
          <cell r="N40" t="str">
            <v>PERALATAN</v>
          </cell>
        </row>
        <row r="41">
          <cell r="C41" t="str">
            <v>Waktu Siklus :</v>
          </cell>
          <cell r="G41" t="str">
            <v>Ts1</v>
          </cell>
          <cell r="L41" t="str">
            <v>1.</v>
          </cell>
          <cell r="N41" t="str">
            <v>Wheel Loader</v>
          </cell>
          <cell r="O41" t="str">
            <v>(E15)</v>
          </cell>
          <cell r="P41" t="str">
            <v>jam</v>
          </cell>
          <cell r="Q41">
            <v>3.5698348951360995E-2</v>
          </cell>
          <cell r="R41">
            <v>163808.13869490434</v>
          </cell>
          <cell r="U41">
            <v>5847.680096203635</v>
          </cell>
        </row>
        <row r="42">
          <cell r="C42" t="str">
            <v>- Mencampur</v>
          </cell>
          <cell r="G42" t="str">
            <v>T1</v>
          </cell>
          <cell r="H42">
            <v>1.5</v>
          </cell>
          <cell r="I42" t="str">
            <v>menit</v>
          </cell>
          <cell r="L42" t="str">
            <v>2.</v>
          </cell>
          <cell r="N42" t="str">
            <v>Dump Truck</v>
          </cell>
          <cell r="O42" t="str">
            <v>(E09)</v>
          </cell>
          <cell r="P42" t="str">
            <v>jam</v>
          </cell>
          <cell r="Q42">
            <v>0.14542063837680036</v>
          </cell>
          <cell r="R42">
            <v>70230.073977639215</v>
          </cell>
          <cell r="U42">
            <v>10212.90219107821</v>
          </cell>
        </row>
        <row r="43">
          <cell r="C43" t="str">
            <v>- Memuat dan lain-lain</v>
          </cell>
          <cell r="G43" t="str">
            <v>T2</v>
          </cell>
          <cell r="H43">
            <v>0.5</v>
          </cell>
          <cell r="I43" t="str">
            <v>menit</v>
          </cell>
          <cell r="L43" t="str">
            <v>3.</v>
          </cell>
          <cell r="N43" t="str">
            <v>Motor Grader</v>
          </cell>
          <cell r="O43" t="str">
            <v>(E13)</v>
          </cell>
          <cell r="P43" t="str">
            <v>jam</v>
          </cell>
          <cell r="Q43">
            <v>1.1713520749665328E-2</v>
          </cell>
          <cell r="R43">
            <v>201666.62574070093</v>
          </cell>
          <cell r="U43">
            <v>2362.2262051286921</v>
          </cell>
        </row>
        <row r="44">
          <cell r="G44" t="str">
            <v>Ts1</v>
          </cell>
          <cell r="H44">
            <v>2</v>
          </cell>
          <cell r="I44" t="str">
            <v>menit</v>
          </cell>
          <cell r="L44" t="str">
            <v>4.</v>
          </cell>
          <cell r="N44" t="str">
            <v>Vibratory Roller</v>
          </cell>
          <cell r="O44" t="str">
            <v>(E19)</v>
          </cell>
          <cell r="P44" t="str">
            <v>jam</v>
          </cell>
          <cell r="Q44">
            <v>1.7849174475680501E-2</v>
          </cell>
          <cell r="R44">
            <v>234734.82748629327</v>
          </cell>
          <cell r="U44">
            <v>4189.8228913216117</v>
          </cell>
        </row>
        <row r="45">
          <cell r="L45" t="str">
            <v>5.</v>
          </cell>
          <cell r="N45" t="str">
            <v>P. Tyre Roller</v>
          </cell>
          <cell r="O45" t="str">
            <v>(E18)</v>
          </cell>
          <cell r="P45" t="str">
            <v>jam</v>
          </cell>
          <cell r="Q45">
            <v>4.2838018741633201E-3</v>
          </cell>
          <cell r="R45">
            <v>113384.24751021285</v>
          </cell>
          <cell r="U45">
            <v>485.71565198484757</v>
          </cell>
        </row>
        <row r="46">
          <cell r="C46" t="str">
            <v>Kap. Prod. / jam =</v>
          </cell>
          <cell r="D46" t="str">
            <v>V x Fb x Fa x 60</v>
          </cell>
          <cell r="G46" t="str">
            <v>Q1</v>
          </cell>
          <cell r="H46">
            <v>28.012500000000003</v>
          </cell>
          <cell r="I46" t="str">
            <v>M3</v>
          </cell>
          <cell r="L46" t="str">
            <v>6.</v>
          </cell>
          <cell r="N46" t="str">
            <v>Water Tanker</v>
          </cell>
          <cell r="O46" t="str">
            <v>(E23)</v>
          </cell>
          <cell r="P46" t="str">
            <v>jam</v>
          </cell>
          <cell r="Q46">
            <v>2.1084337349397592E-2</v>
          </cell>
          <cell r="R46">
            <v>67020.510980434308</v>
          </cell>
          <cell r="U46">
            <v>1413.0830628404826</v>
          </cell>
        </row>
        <row r="47">
          <cell r="D47" t="str">
            <v>Fk x Ts1</v>
          </cell>
          <cell r="L47" t="str">
            <v>7.</v>
          </cell>
          <cell r="N47" t="str">
            <v>Alat Bantu</v>
          </cell>
          <cell r="P47" t="str">
            <v>Ls</v>
          </cell>
          <cell r="Q47">
            <v>1</v>
          </cell>
          <cell r="R47">
            <v>75</v>
          </cell>
          <cell r="U47">
            <v>75</v>
          </cell>
        </row>
        <row r="48">
          <cell r="C48" t="str">
            <v>Koefisien Alat / M3</v>
          </cell>
          <cell r="D48" t="str">
            <v xml:space="preserve"> =  1  :  Q1</v>
          </cell>
          <cell r="G48" t="str">
            <v>(E15)</v>
          </cell>
          <cell r="H48">
            <v>3.5698348951360995E-2</v>
          </cell>
          <cell r="I48" t="str">
            <v>jam</v>
          </cell>
        </row>
        <row r="49">
          <cell r="Q49" t="str">
            <v xml:space="preserve">JUMLAH HARGA PERALATAN   </v>
          </cell>
          <cell r="U49">
            <v>24586.430098557481</v>
          </cell>
        </row>
        <row r="50">
          <cell r="A50" t="str">
            <v xml:space="preserve">   2.b.</v>
          </cell>
          <cell r="C50" t="str">
            <v>DUMP TRUCK</v>
          </cell>
          <cell r="G50" t="str">
            <v>(E09)</v>
          </cell>
        </row>
        <row r="51">
          <cell r="C51" t="str">
            <v>Kapasitas bak</v>
          </cell>
          <cell r="G51" t="str">
            <v>V</v>
          </cell>
          <cell r="H51">
            <v>6</v>
          </cell>
          <cell r="I51" t="str">
            <v>M3</v>
          </cell>
          <cell r="L51" t="str">
            <v>D.</v>
          </cell>
          <cell r="N51" t="str">
            <v>JUMLAH HARGA TENAGA, BAHAN DAN PERALATAN  ( A + B + C )</v>
          </cell>
          <cell r="U51">
            <v>277029.42347999959</v>
          </cell>
        </row>
        <row r="52">
          <cell r="C52" t="str">
            <v>Faktor Efisiensi alat</v>
          </cell>
          <cell r="G52" t="str">
            <v>Fa</v>
          </cell>
          <cell r="H52">
            <v>0.83</v>
          </cell>
          <cell r="I52" t="str">
            <v>-</v>
          </cell>
          <cell r="L52" t="str">
            <v>E.</v>
          </cell>
          <cell r="N52" t="str">
            <v>OVERHEAD &amp; PROFIT</v>
          </cell>
          <cell r="P52">
            <v>10</v>
          </cell>
          <cell r="Q52" t="str">
            <v>%  x  D</v>
          </cell>
          <cell r="U52">
            <v>27702.94234799996</v>
          </cell>
        </row>
        <row r="53">
          <cell r="C53" t="str">
            <v>Kecepatan rata-rata bermuatan</v>
          </cell>
          <cell r="G53" t="str">
            <v>v1</v>
          </cell>
          <cell r="H53">
            <v>45</v>
          </cell>
          <cell r="I53" t="str">
            <v>KM/jam</v>
          </cell>
          <cell r="L53" t="str">
            <v>F.</v>
          </cell>
          <cell r="N53" t="str">
            <v>HARGA SATUAN PEKERJAAN  ( D + E )</v>
          </cell>
          <cell r="U53">
            <v>304732.36582799954</v>
          </cell>
        </row>
        <row r="54">
          <cell r="C54" t="str">
            <v>Kecepatan rata-rata kosong</v>
          </cell>
          <cell r="G54" t="str">
            <v>v2</v>
          </cell>
          <cell r="H54">
            <v>60</v>
          </cell>
          <cell r="I54" t="str">
            <v>KM/jam</v>
          </cell>
          <cell r="L54" t="str">
            <v>Note: 1</v>
          </cell>
          <cell r="N54" t="str">
            <v>SATUAN dapat berdasarkan atas jam operasi untuk Tenaga Kerja dan Peralatan, volume dan/atau ukuran</v>
          </cell>
        </row>
        <row r="55">
          <cell r="C55" t="str">
            <v>Waktu Siklus  :  - Waktu memuat = V : Q1 x 60</v>
          </cell>
          <cell r="G55" t="str">
            <v>T1</v>
          </cell>
          <cell r="H55">
            <v>12.851405622489958</v>
          </cell>
          <cell r="I55" t="str">
            <v>menit</v>
          </cell>
          <cell r="N55" t="str">
            <v>berat untuk bahan-bahan.</v>
          </cell>
        </row>
        <row r="56">
          <cell r="C56" t="str">
            <v>- Waktu tempuh isi  =  (L : v1) x 60 menit</v>
          </cell>
          <cell r="G56" t="str">
            <v>T2</v>
          </cell>
          <cell r="H56">
            <v>11.633333333333333</v>
          </cell>
          <cell r="I56" t="str">
            <v>menit</v>
          </cell>
          <cell r="L56">
            <v>2</v>
          </cell>
          <cell r="N56" t="str">
            <v>Kuantitas satuan adalah kuantitas setiap komponen untuk menyelesaikan satu satuan pekerjaan dari nomor</v>
          </cell>
        </row>
        <row r="57">
          <cell r="C57" t="str">
            <v>- Waktu tempuh kosong  =  (L : v2) x 60 menit</v>
          </cell>
          <cell r="G57" t="str">
            <v>T3</v>
          </cell>
          <cell r="H57">
            <v>8.7249999999999996</v>
          </cell>
          <cell r="I57" t="str">
            <v>menit</v>
          </cell>
          <cell r="N57" t="str">
            <v>mata pembayaran.</v>
          </cell>
        </row>
        <row r="58">
          <cell r="C58" t="str">
            <v>- Dump dan lain-lain</v>
          </cell>
          <cell r="G58" t="str">
            <v>T4</v>
          </cell>
          <cell r="H58">
            <v>3</v>
          </cell>
          <cell r="I58" t="str">
            <v>menit</v>
          </cell>
          <cell r="L58">
            <v>3</v>
          </cell>
          <cell r="N58" t="str">
            <v>Biaya satuan untuk peralatan sudah termasuk bahan bakar, bahan habis dipakai dan operator.</v>
          </cell>
        </row>
        <row r="59">
          <cell r="G59" t="str">
            <v>Ts2</v>
          </cell>
          <cell r="H59">
            <v>36.20973895582329</v>
          </cell>
          <cell r="I59" t="str">
            <v>menit</v>
          </cell>
          <cell r="L59">
            <v>4</v>
          </cell>
          <cell r="N59" t="str">
            <v>Biaya satuan sudah termasuk pengeluaran untuk seluruh pajak yang berkaitan (tetapi tidak termasuk PPN</v>
          </cell>
        </row>
        <row r="60">
          <cell r="N60" t="str">
            <v>yang dibayar dari kontrak) dan biaya-biaya lainnya.</v>
          </cell>
        </row>
        <row r="61">
          <cell r="J61" t="str">
            <v>Berlanjut ke hal. berikut</v>
          </cell>
        </row>
        <row r="62">
          <cell r="A62" t="str">
            <v>ITEM PEMBAYARAN NO.</v>
          </cell>
          <cell r="D62" t="str">
            <v>:  5.1 (1)</v>
          </cell>
          <cell r="J62" t="str">
            <v>Analisa EI-511</v>
          </cell>
        </row>
        <row r="63">
          <cell r="A63" t="str">
            <v>JENIS PEKERJAAN</v>
          </cell>
          <cell r="D63" t="str">
            <v>:  Lps. Pond. Ag. Kls. A, CBR Min 80%</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 / jam =</v>
          </cell>
          <cell r="D70" t="str">
            <v>V x Fa x 60</v>
          </cell>
          <cell r="G70" t="str">
            <v>Q2</v>
          </cell>
          <cell r="H70">
            <v>6.8766030129017413</v>
          </cell>
          <cell r="I70" t="str">
            <v>M3</v>
          </cell>
        </row>
        <row r="71">
          <cell r="D71" t="str">
            <v>Fk x Ts2</v>
          </cell>
        </row>
        <row r="72">
          <cell r="C72" t="str">
            <v>Koefisien Alat / M3</v>
          </cell>
          <cell r="D72" t="str">
            <v xml:space="preserve"> =  1  :  Q2</v>
          </cell>
          <cell r="G72" t="str">
            <v>(E09)</v>
          </cell>
          <cell r="H72">
            <v>0.14542063837680036</v>
          </cell>
          <cell r="I72" t="str">
            <v>jam</v>
          </cell>
        </row>
        <row r="74">
          <cell r="A74" t="str">
            <v xml:space="preserve">   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KM/jam</v>
          </cell>
        </row>
        <row r="79">
          <cell r="C79" t="str">
            <v>Jumlah lintasan</v>
          </cell>
          <cell r="G79" t="str">
            <v>n</v>
          </cell>
          <cell r="H79">
            <v>6</v>
          </cell>
          <cell r="I79" t="str">
            <v>lintasan</v>
          </cell>
          <cell r="J79" t="str">
            <v xml:space="preserve"> 3 x pp</v>
          </cell>
        </row>
        <row r="80">
          <cell r="C80" t="str">
            <v>Waktu Siklus :</v>
          </cell>
          <cell r="G80" t="str">
            <v>Ts3</v>
          </cell>
        </row>
        <row r="81">
          <cell r="C81" t="str">
            <v>- Perataan 1 lintasan  =  Lh : (v x 1000) x 60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 Prod. / jam =</v>
          </cell>
          <cell r="D85" t="str">
            <v>Lh x b x t x Fa x 60</v>
          </cell>
          <cell r="G85" t="str">
            <v>Q3</v>
          </cell>
          <cell r="H85">
            <v>85.371428571428567</v>
          </cell>
          <cell r="I85" t="str">
            <v>M3</v>
          </cell>
        </row>
        <row r="86">
          <cell r="D86" t="str">
            <v>n x Ts3</v>
          </cell>
        </row>
        <row r="87">
          <cell r="C87" t="str">
            <v>Koefisien Alat / M3</v>
          </cell>
          <cell r="D87" t="str">
            <v xml:space="preserve"> =  1  :  Q3</v>
          </cell>
          <cell r="G87" t="str">
            <v>(E13)</v>
          </cell>
          <cell r="H87">
            <v>1.1713520749665328E-2</v>
          </cell>
          <cell r="I87" t="str">
            <v>jam</v>
          </cell>
        </row>
        <row r="89">
          <cell r="A89" t="str">
            <v xml:space="preserve">   2.d.</v>
          </cell>
          <cell r="C89" t="str">
            <v>VIBRATORY ROLLER</v>
          </cell>
          <cell r="G89" t="str">
            <v>(E19)</v>
          </cell>
        </row>
        <row r="90">
          <cell r="C90" t="str">
            <v>Kecepatan rata-rata alat</v>
          </cell>
          <cell r="G90" t="str">
            <v>v</v>
          </cell>
          <cell r="H90">
            <v>3</v>
          </cell>
          <cell r="I90" t="str">
            <v>KM/jam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 Prod. / jam =</v>
          </cell>
          <cell r="D95" t="str">
            <v>(v x 1000) x b x t x Fa</v>
          </cell>
          <cell r="G95" t="str">
            <v>Q4</v>
          </cell>
          <cell r="H95">
            <v>56.024999999999999</v>
          </cell>
          <cell r="I95" t="str">
            <v>M3</v>
          </cell>
        </row>
        <row r="96">
          <cell r="D96" t="str">
            <v>n</v>
          </cell>
        </row>
        <row r="97">
          <cell r="C97" t="str">
            <v>Koefisien Alat / M3</v>
          </cell>
          <cell r="D97" t="str">
            <v xml:space="preserve"> =  1  :  Q4</v>
          </cell>
          <cell r="G97" t="str">
            <v>(E19)</v>
          </cell>
          <cell r="H97">
            <v>1.7849174475680501E-2</v>
          </cell>
          <cell r="I97" t="str">
            <v>jam</v>
          </cell>
        </row>
        <row r="99">
          <cell r="A99" t="str">
            <v xml:space="preserve">   2.e.</v>
          </cell>
          <cell r="C99" t="str">
            <v>PNEUMATIC TIRE ROLLER</v>
          </cell>
          <cell r="G99" t="str">
            <v>(E18)</v>
          </cell>
        </row>
        <row r="100">
          <cell r="C100" t="str">
            <v>Kecepatan rata-rata alat</v>
          </cell>
          <cell r="G100" t="str">
            <v>v</v>
          </cell>
          <cell r="H100">
            <v>5</v>
          </cell>
          <cell r="I100" t="str">
            <v>KM/jam</v>
          </cell>
        </row>
        <row r="101">
          <cell r="C101" t="str">
            <v>Lebar efektif pemadatan</v>
          </cell>
          <cell r="G101" t="str">
            <v>b</v>
          </cell>
          <cell r="H101">
            <v>1.5</v>
          </cell>
          <cell r="I101" t="str">
            <v>M</v>
          </cell>
        </row>
        <row r="102">
          <cell r="C102" t="str">
            <v>Jumlah lintasan</v>
          </cell>
          <cell r="G102" t="str">
            <v>n</v>
          </cell>
          <cell r="H102">
            <v>4</v>
          </cell>
          <cell r="I102" t="str">
            <v>lintasan</v>
          </cell>
        </row>
        <row r="103">
          <cell r="C103" t="str">
            <v>Faktor Efisiensi alat</v>
          </cell>
          <cell r="G103" t="str">
            <v>Fa</v>
          </cell>
          <cell r="H103">
            <v>0.83</v>
          </cell>
          <cell r="I103" t="str">
            <v>-</v>
          </cell>
        </row>
        <row r="105">
          <cell r="C105" t="str">
            <v>Kap. Prod. / jam =</v>
          </cell>
          <cell r="D105" t="str">
            <v>(v x 1000) x b x t x Fa</v>
          </cell>
          <cell r="G105" t="str">
            <v>Q5</v>
          </cell>
          <cell r="H105">
            <v>233.4375</v>
          </cell>
          <cell r="I105" t="str">
            <v>M3</v>
          </cell>
        </row>
        <row r="106">
          <cell r="D106" t="str">
            <v>n</v>
          </cell>
        </row>
        <row r="107">
          <cell r="C107" t="str">
            <v>Koefisien Alat / M3</v>
          </cell>
          <cell r="D107" t="str">
            <v xml:space="preserve"> =  1  :  Q5</v>
          </cell>
          <cell r="G107" t="str">
            <v>(E18)</v>
          </cell>
          <cell r="H107">
            <v>4.2838018741633201E-3</v>
          </cell>
          <cell r="I107" t="str">
            <v>jam</v>
          </cell>
        </row>
        <row r="109">
          <cell r="A109" t="str">
            <v xml:space="preserve">   2.f.</v>
          </cell>
          <cell r="C109" t="str">
            <v>WATER TANK TRUCK</v>
          </cell>
          <cell r="G109" t="str">
            <v>(E23)</v>
          </cell>
        </row>
        <row r="110">
          <cell r="C110" t="str">
            <v>Volume tanki air</v>
          </cell>
          <cell r="G110" t="str">
            <v>V</v>
          </cell>
          <cell r="H110">
            <v>4</v>
          </cell>
          <cell r="I110" t="str">
            <v>M3</v>
          </cell>
        </row>
        <row r="111">
          <cell r="C111" t="str">
            <v>Kebutuhan air / M3 agregat padat</v>
          </cell>
          <cell r="G111" t="str">
            <v>Wc</v>
          </cell>
          <cell r="H111">
            <v>7.0000000000000007E-2</v>
          </cell>
          <cell r="I111" t="str">
            <v>M3</v>
          </cell>
        </row>
        <row r="112">
          <cell r="C112" t="str">
            <v>Pengisian tanki / jam</v>
          </cell>
          <cell r="G112" t="str">
            <v>n</v>
          </cell>
          <cell r="H112">
            <v>1</v>
          </cell>
          <cell r="I112" t="str">
            <v>kali</v>
          </cell>
        </row>
        <row r="113">
          <cell r="C113" t="str">
            <v>Faktor Efisiensi alat</v>
          </cell>
          <cell r="G113" t="str">
            <v>Fa</v>
          </cell>
          <cell r="H113">
            <v>0.83</v>
          </cell>
          <cell r="I113" t="str">
            <v>-</v>
          </cell>
        </row>
        <row r="115">
          <cell r="C115" t="str">
            <v>Kap. Prod. / jam =</v>
          </cell>
          <cell r="D115" t="str">
            <v>V x n x Fa</v>
          </cell>
          <cell r="G115" t="str">
            <v>Q6</v>
          </cell>
          <cell r="H115">
            <v>47.428571428571423</v>
          </cell>
          <cell r="I115" t="str">
            <v>M3</v>
          </cell>
        </row>
        <row r="116">
          <cell r="D116" t="str">
            <v>Wc</v>
          </cell>
        </row>
        <row r="117">
          <cell r="C117" t="str">
            <v>Koefisien Alat / M3</v>
          </cell>
          <cell r="D117" t="str">
            <v xml:space="preserve"> =  1  :  Q6</v>
          </cell>
          <cell r="G117" t="str">
            <v>(E23)</v>
          </cell>
          <cell r="H117">
            <v>2.1084337349397592E-2</v>
          </cell>
          <cell r="I117" t="str">
            <v>jam</v>
          </cell>
        </row>
        <row r="120">
          <cell r="J120" t="str">
            <v>Berlanjut ke hal. berikut</v>
          </cell>
        </row>
        <row r="121">
          <cell r="A121" t="str">
            <v>ITEM PEMBAYARAN NO.</v>
          </cell>
          <cell r="D121" t="str">
            <v>:  5.1 (1)</v>
          </cell>
          <cell r="J121" t="str">
            <v>Analisa EI-511</v>
          </cell>
        </row>
        <row r="122">
          <cell r="A122" t="str">
            <v>JENIS PEKERJAAN</v>
          </cell>
          <cell r="D122" t="str">
            <v>:  Lps. Pond. Ag. Kls. A, CBR Min 80%</v>
          </cell>
        </row>
        <row r="123">
          <cell r="A123" t="str">
            <v>SATUAN PEMBAYARAN</v>
          </cell>
          <cell r="D123" t="str">
            <v>:  M3</v>
          </cell>
          <cell r="H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 xml:space="preserve">   2.g.</v>
          </cell>
          <cell r="C129" t="str">
            <v>ALAT BANTU</v>
          </cell>
          <cell r="J129" t="str">
            <v xml:space="preserve"> Lump Sum</v>
          </cell>
        </row>
        <row r="130">
          <cell r="C130" t="str">
            <v>Diperlukan   :</v>
          </cell>
        </row>
        <row r="131">
          <cell r="C131" t="str">
            <v>- Kereta dorong</v>
          </cell>
          <cell r="D131" t="str">
            <v>=  2  buah.</v>
          </cell>
        </row>
        <row r="132">
          <cell r="C132" t="str">
            <v>- Sekop</v>
          </cell>
          <cell r="D132" t="str">
            <v>=  3  buah.</v>
          </cell>
        </row>
        <row r="133">
          <cell r="C133" t="str">
            <v>- Garpu</v>
          </cell>
          <cell r="D133" t="str">
            <v>=  2  buah.</v>
          </cell>
        </row>
        <row r="135">
          <cell r="A135" t="str">
            <v xml:space="preserve">   3.</v>
          </cell>
          <cell r="C135" t="str">
            <v>TENAGA</v>
          </cell>
        </row>
        <row r="136">
          <cell r="C136" t="str">
            <v>Produksi menentukan : WHEEL LOADER</v>
          </cell>
          <cell r="G136" t="str">
            <v>Q1</v>
          </cell>
          <cell r="H136">
            <v>28.012500000000003</v>
          </cell>
          <cell r="I136" t="str">
            <v>M3/jam</v>
          </cell>
        </row>
        <row r="137">
          <cell r="C137" t="str">
            <v>Produksi agregat / hari  =  Tk x Q1</v>
          </cell>
          <cell r="G137" t="str">
            <v>Qt</v>
          </cell>
          <cell r="H137">
            <v>196.08750000000003</v>
          </cell>
          <cell r="I137" t="str">
            <v>M3</v>
          </cell>
        </row>
        <row r="138">
          <cell r="C138" t="str">
            <v>Kebutuhan tenaga :</v>
          </cell>
        </row>
        <row r="139">
          <cell r="D139" t="str">
            <v>- Pekerja</v>
          </cell>
          <cell r="G139" t="str">
            <v>P</v>
          </cell>
          <cell r="H139">
            <v>7</v>
          </cell>
          <cell r="I139" t="str">
            <v>orang</v>
          </cell>
        </row>
        <row r="140">
          <cell r="D140" t="str">
            <v>- Mandor</v>
          </cell>
          <cell r="G140" t="str">
            <v>M</v>
          </cell>
          <cell r="H140">
            <v>1</v>
          </cell>
          <cell r="I140" t="str">
            <v>orang</v>
          </cell>
        </row>
        <row r="142">
          <cell r="C142" t="str">
            <v>Koefisien tenaga / M3   :</v>
          </cell>
        </row>
        <row r="143">
          <cell r="D143" t="str">
            <v>- Pekerja</v>
          </cell>
          <cell r="E143" t="str">
            <v>= (Tk x P) : Qt</v>
          </cell>
          <cell r="G143" t="str">
            <v>(L01)</v>
          </cell>
          <cell r="H143">
            <v>0.24988844265952695</v>
          </cell>
          <cell r="I143" t="str">
            <v>jam</v>
          </cell>
        </row>
        <row r="144">
          <cell r="D144" t="str">
            <v>- Mandor</v>
          </cell>
          <cell r="E144" t="str">
            <v>= (Tk x M) : Qt</v>
          </cell>
          <cell r="G144" t="str">
            <v>(L03)</v>
          </cell>
          <cell r="H144">
            <v>3.5698348951360995E-2</v>
          </cell>
          <cell r="I144" t="str">
            <v>jam</v>
          </cell>
        </row>
        <row r="146">
          <cell r="A146" t="str">
            <v>4.</v>
          </cell>
          <cell r="C146" t="str">
            <v>HARGA DASAR SATUAN UPAH, BAHAN DAN ALAT</v>
          </cell>
        </row>
        <row r="147">
          <cell r="C147" t="str">
            <v>Lihat lampiran.</v>
          </cell>
        </row>
        <row r="149">
          <cell r="A149" t="str">
            <v>5.</v>
          </cell>
          <cell r="C149" t="str">
            <v>ANALISA HARGA SATUAN PEKERJAAN</v>
          </cell>
        </row>
        <row r="150">
          <cell r="C150" t="str">
            <v>Lihat perhitungan dalam FORMULIR STANDAR UNTUK</v>
          </cell>
        </row>
        <row r="151">
          <cell r="C151" t="str">
            <v>PEREKAMAN ANALISA MASING-MASING HARGA</v>
          </cell>
        </row>
        <row r="152">
          <cell r="C152" t="str">
            <v>SATUAN.</v>
          </cell>
        </row>
        <row r="153">
          <cell r="C153" t="str">
            <v>Didapat Harga Satuan Pekerjaan :</v>
          </cell>
        </row>
        <row r="155">
          <cell r="C155" t="str">
            <v xml:space="preserve">Rp.  </v>
          </cell>
          <cell r="D155">
            <v>304732.36582799954</v>
          </cell>
          <cell r="E155" t="str">
            <v xml:space="preserve"> / M3.</v>
          </cell>
        </row>
        <row r="158">
          <cell r="A158" t="str">
            <v>6.</v>
          </cell>
          <cell r="C158" t="str">
            <v>WAKTU PELAKSANAAN YANG DIPERLUKAN</v>
          </cell>
        </row>
        <row r="159">
          <cell r="C159" t="str">
            <v>Masa Pelaksanaan :</v>
          </cell>
          <cell r="D159" t="str">
            <v>. . . . . . . . . . . .</v>
          </cell>
          <cell r="E159" t="str">
            <v>bulan</v>
          </cell>
        </row>
        <row r="161">
          <cell r="A161" t="str">
            <v>7.</v>
          </cell>
          <cell r="C161" t="str">
            <v>VOLUME PEKERJAAN YANG DIPERLUKAN</v>
          </cell>
        </row>
        <row r="162">
          <cell r="C162" t="str">
            <v>Volume pekerjaan  :</v>
          </cell>
          <cell r="D162">
            <v>1</v>
          </cell>
          <cell r="E162" t="str">
            <v>M3</v>
          </cell>
        </row>
        <row r="180">
          <cell r="A180" t="str">
            <v>ITEM PEMBAYARAN NO.</v>
          </cell>
          <cell r="D180" t="str">
            <v>:  5.1 (2)</v>
          </cell>
          <cell r="J180" t="str">
            <v>Analisa EI-512</v>
          </cell>
          <cell r="T180" t="str">
            <v>Analisa EI-512</v>
          </cell>
        </row>
        <row r="181">
          <cell r="A181" t="str">
            <v>JENIS PEKERJAAN</v>
          </cell>
          <cell r="D181" t="str">
            <v>:  Lps. Pond. Ag. Kls. B, CBR Min 35%</v>
          </cell>
        </row>
        <row r="182">
          <cell r="A182" t="str">
            <v>SATUAN PEMBAYARAN</v>
          </cell>
          <cell r="D182" t="str">
            <v>:  M3</v>
          </cell>
          <cell r="H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 xml:space="preserve">:  </v>
          </cell>
        </row>
        <row r="188">
          <cell r="A188" t="str">
            <v>I.</v>
          </cell>
          <cell r="C188" t="str">
            <v>ASUMSI</v>
          </cell>
          <cell r="L188" t="str">
            <v>No. PAKET KONTRAK</v>
          </cell>
          <cell r="O188" t="str">
            <v xml:space="preserve">:  </v>
          </cell>
        </row>
        <row r="189">
          <cell r="A189">
            <v>1</v>
          </cell>
          <cell r="C189" t="str">
            <v>Menggunakan alat berat (cara mekanik)</v>
          </cell>
          <cell r="L189" t="str">
            <v>NAMA PAKET</v>
          </cell>
          <cell r="O189" t="str">
            <v xml:space="preserve">:  </v>
          </cell>
        </row>
        <row r="190">
          <cell r="A190">
            <v>2</v>
          </cell>
          <cell r="C190" t="str">
            <v>Lokasi pekerjaan : sepanjang jalan</v>
          </cell>
          <cell r="L190" t="str">
            <v>PROP / KAB / KODYA</v>
          </cell>
          <cell r="O190" t="str">
            <v xml:space="preserve">:  </v>
          </cell>
        </row>
        <row r="191">
          <cell r="A191">
            <v>3</v>
          </cell>
          <cell r="C191" t="str">
            <v>Kondisi existing jalan : sedang</v>
          </cell>
          <cell r="L191" t="str">
            <v>ITEM PEMBAYARAN NO.</v>
          </cell>
          <cell r="O191" t="str">
            <v>:  5.1 (2)</v>
          </cell>
          <cell r="R191" t="str">
            <v>PERKIRAAN VOL. PEK.</v>
          </cell>
          <cell r="T191" t="str">
            <v>:</v>
          </cell>
          <cell r="U191">
            <v>1</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v>
          </cell>
          <cell r="T192" t="str">
            <v>:</v>
          </cell>
          <cell r="U192">
            <v>339061.22823589185</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v>8.0681907126475844E-3</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Proporsi Campuran :</v>
          </cell>
          <cell r="D196" t="str">
            <v>- Agregat Kasar</v>
          </cell>
          <cell r="G196" t="str">
            <v>Ak</v>
          </cell>
          <cell r="H196">
            <v>35</v>
          </cell>
          <cell r="I196" t="str">
            <v>%</v>
          </cell>
          <cell r="J196" t="str">
            <v xml:space="preserve"> Gradasi harus</v>
          </cell>
          <cell r="Q196" t="str">
            <v>PERKIRAAN</v>
          </cell>
          <cell r="R196" t="str">
            <v>HARGA</v>
          </cell>
          <cell r="S196" t="str">
            <v>JUMLAH</v>
          </cell>
        </row>
        <row r="197">
          <cell r="D197" t="str">
            <v>- Agregat Halus</v>
          </cell>
          <cell r="G197" t="str">
            <v>Ah</v>
          </cell>
          <cell r="H197">
            <v>20</v>
          </cell>
          <cell r="I197" t="str">
            <v>%</v>
          </cell>
          <cell r="J197" t="str">
            <v xml:space="preserve"> memenuhi</v>
          </cell>
          <cell r="L197" t="str">
            <v>NO.</v>
          </cell>
          <cell r="N197" t="str">
            <v>KOMPONEN</v>
          </cell>
          <cell r="P197" t="str">
            <v>SATUAN</v>
          </cell>
          <cell r="Q197" t="str">
            <v>KUANTITAS</v>
          </cell>
          <cell r="R197" t="str">
            <v>SATUAN</v>
          </cell>
          <cell r="S197" t="str">
            <v>HARGA</v>
          </cell>
        </row>
        <row r="198">
          <cell r="D198" t="str">
            <v>- Sirtu</v>
          </cell>
          <cell r="G198" t="str">
            <v>St</v>
          </cell>
          <cell r="H198">
            <v>45</v>
          </cell>
          <cell r="I198" t="str">
            <v>%</v>
          </cell>
          <cell r="J198" t="str">
            <v xml:space="preserve"> Spesifikasi</v>
          </cell>
          <cell r="R198" t="str">
            <v>(Rp.)</v>
          </cell>
          <cell r="S198" t="str">
            <v>(Rp.)</v>
          </cell>
        </row>
        <row r="199">
          <cell r="A199" t="str">
            <v>II.</v>
          </cell>
          <cell r="C199" t="str">
            <v>URUTAN KERJA</v>
          </cell>
        </row>
        <row r="200">
          <cell r="A200">
            <v>1</v>
          </cell>
          <cell r="C200" t="str">
            <v>Wheel Loader mencampur dan memuat Agregat ke</v>
          </cell>
        </row>
        <row r="201">
          <cell r="C201" t="str">
            <v>dalam Dump Truck di Base Camp</v>
          </cell>
          <cell r="L201" t="str">
            <v>A.</v>
          </cell>
          <cell r="N201" t="str">
            <v>TENAGA</v>
          </cell>
        </row>
        <row r="202">
          <cell r="A202">
            <v>2</v>
          </cell>
          <cell r="C202" t="str">
            <v>Dump Truck mengangkut Agregat ke lokasi</v>
          </cell>
        </row>
        <row r="203">
          <cell r="C203" t="str">
            <v>pekerjaan dan dihampar dengan Motor Grader</v>
          </cell>
          <cell r="L203" t="str">
            <v>1.</v>
          </cell>
          <cell r="N203" t="str">
            <v>Pekerja</v>
          </cell>
          <cell r="O203" t="str">
            <v>(L01)</v>
          </cell>
          <cell r="P203" t="str">
            <v>jam</v>
          </cell>
          <cell r="Q203">
            <v>0.24988844265952695</v>
          </cell>
          <cell r="R203">
            <v>2857.14</v>
          </cell>
          <cell r="U203">
            <v>713.96626506024074</v>
          </cell>
        </row>
        <row r="204">
          <cell r="A204">
            <v>3</v>
          </cell>
          <cell r="C204" t="str">
            <v>Hamparan Agregat dibasahi dengan Water Tank</v>
          </cell>
          <cell r="L204" t="str">
            <v>2.</v>
          </cell>
          <cell r="N204" t="str">
            <v>Mandor</v>
          </cell>
          <cell r="O204" t="str">
            <v>(L03)</v>
          </cell>
          <cell r="P204" t="str">
            <v>jam</v>
          </cell>
          <cell r="Q204">
            <v>3.5698348951360995E-2</v>
          </cell>
          <cell r="R204">
            <v>3214.29</v>
          </cell>
          <cell r="U204">
            <v>114.74484605087014</v>
          </cell>
        </row>
        <row r="205">
          <cell r="C205" t="str">
            <v>Truck sebelum dipadatkan dengan Tandem</v>
          </cell>
        </row>
        <row r="206">
          <cell r="C206" t="str">
            <v>Roller dan Pneumatic Tire Roller</v>
          </cell>
        </row>
        <row r="207">
          <cell r="A207">
            <v>4</v>
          </cell>
          <cell r="C207" t="str">
            <v>Selama pemadatan, sekelompok pekerja akan</v>
          </cell>
          <cell r="Q207" t="str">
            <v xml:space="preserve">JUMLAH HARGA TENAGA   </v>
          </cell>
          <cell r="U207">
            <v>828.71111111111088</v>
          </cell>
        </row>
        <row r="208">
          <cell r="C208" t="str">
            <v>merapikan tepi hamparan dan level permukaan</v>
          </cell>
        </row>
        <row r="209">
          <cell r="C209" t="str">
            <v>dengan menggunakan Alat Bantu</v>
          </cell>
          <cell r="L209" t="str">
            <v>B.</v>
          </cell>
          <cell r="N209" t="str">
            <v>BAHAN</v>
          </cell>
        </row>
        <row r="210">
          <cell r="A210" t="str">
            <v>III.</v>
          </cell>
          <cell r="C210" t="str">
            <v>PEMAKAIAN BAHAN, ALAT DAN TENAGA</v>
          </cell>
        </row>
        <row r="211">
          <cell r="A211" t="str">
            <v xml:space="preserve">   1.</v>
          </cell>
          <cell r="C211" t="str">
            <v>BAHAN</v>
          </cell>
          <cell r="L211" t="str">
            <v>1.</v>
          </cell>
          <cell r="N211" t="str">
            <v>Agregat Kasar   (M03)</v>
          </cell>
          <cell r="P211" t="str">
            <v>M3</v>
          </cell>
          <cell r="Q211">
            <v>0.42</v>
          </cell>
          <cell r="R211">
            <v>222345.54558042376</v>
          </cell>
          <cell r="U211">
            <v>93385.129143777973</v>
          </cell>
        </row>
        <row r="212">
          <cell r="C212" t="str">
            <v>- Agregat Kasar</v>
          </cell>
          <cell r="D212" t="str">
            <v>=  Ak x 1 M3 x Fk</v>
          </cell>
          <cell r="G212" t="str">
            <v>M03</v>
          </cell>
          <cell r="H212">
            <v>0.42</v>
          </cell>
          <cell r="I212" t="str">
            <v>M3</v>
          </cell>
          <cell r="L212" t="str">
            <v>2.</v>
          </cell>
          <cell r="N212" t="str">
            <v>Agregat Halus    (M04)</v>
          </cell>
          <cell r="P212" t="str">
            <v>M3</v>
          </cell>
          <cell r="Q212">
            <v>0.24</v>
          </cell>
          <cell r="R212">
            <v>194196.70775416915</v>
          </cell>
          <cell r="U212">
            <v>46607.209861000592</v>
          </cell>
        </row>
        <row r="213">
          <cell r="C213" t="str">
            <v>- Agregat Halus</v>
          </cell>
          <cell r="D213" t="str">
            <v>=  Ah x 1 M3 x Fk</v>
          </cell>
          <cell r="G213" t="str">
            <v>M04</v>
          </cell>
          <cell r="H213">
            <v>0.24</v>
          </cell>
          <cell r="I213" t="str">
            <v>M3</v>
          </cell>
          <cell r="L213" t="str">
            <v>3.</v>
          </cell>
          <cell r="N213" t="str">
            <v>Sirtu</v>
          </cell>
          <cell r="O213" t="str">
            <v>(M16)</v>
          </cell>
          <cell r="P213" t="str">
            <v>M3</v>
          </cell>
          <cell r="Q213">
            <v>0.54</v>
          </cell>
          <cell r="R213">
            <v>264500</v>
          </cell>
          <cell r="U213">
            <v>142830</v>
          </cell>
        </row>
        <row r="214">
          <cell r="C214" t="str">
            <v>- Sirtu</v>
          </cell>
          <cell r="D214" t="str">
            <v>=  St x 1 M3 x Fk</v>
          </cell>
          <cell r="G214" t="str">
            <v>M16</v>
          </cell>
          <cell r="H214">
            <v>0.54</v>
          </cell>
          <cell r="I214" t="str">
            <v>M3</v>
          </cell>
        </row>
        <row r="215">
          <cell r="A215" t="str">
            <v xml:space="preserve">   2.</v>
          </cell>
          <cell r="C215" t="str">
            <v>ALAT</v>
          </cell>
        </row>
        <row r="216">
          <cell r="A216" t="str">
            <v xml:space="preserve">   2.a.</v>
          </cell>
          <cell r="C216" t="str">
            <v>WHEEL LOADER</v>
          </cell>
          <cell r="G216" t="str">
            <v>(E15)</v>
          </cell>
        </row>
        <row r="217">
          <cell r="C217" t="str">
            <v>Kapasitas bucket</v>
          </cell>
          <cell r="G217" t="str">
            <v>V</v>
          </cell>
          <cell r="H217">
            <v>1.5</v>
          </cell>
          <cell r="I217" t="str">
            <v>M3</v>
          </cell>
          <cell r="Q217" t="str">
            <v xml:space="preserve">JUMLAH HARGA BAHAN   </v>
          </cell>
          <cell r="U217">
            <v>282822.33900477854</v>
          </cell>
        </row>
        <row r="218">
          <cell r="C218" t="str">
            <v>Faktor bucket</v>
          </cell>
          <cell r="G218" t="str">
            <v>Fb</v>
          </cell>
          <cell r="H218">
            <v>0.9</v>
          </cell>
          <cell r="I218" t="str">
            <v>-</v>
          </cell>
        </row>
        <row r="219">
          <cell r="C219" t="str">
            <v>Faktor Efisiensi alat</v>
          </cell>
          <cell r="G219" t="str">
            <v>Fa</v>
          </cell>
          <cell r="H219">
            <v>0.83</v>
          </cell>
          <cell r="I219" t="str">
            <v>-</v>
          </cell>
          <cell r="L219" t="str">
            <v>C.</v>
          </cell>
          <cell r="N219" t="str">
            <v>PERALATAN</v>
          </cell>
        </row>
        <row r="220">
          <cell r="C220" t="str">
            <v>Waktu Siklus :</v>
          </cell>
          <cell r="G220" t="str">
            <v>Ts1</v>
          </cell>
          <cell r="L220" t="str">
            <v>1.</v>
          </cell>
          <cell r="N220" t="str">
            <v>Wheel Loader</v>
          </cell>
          <cell r="O220" t="str">
            <v>(E15)</v>
          </cell>
          <cell r="P220" t="str">
            <v>jam</v>
          </cell>
          <cell r="Q220">
            <v>3.5698348951360995E-2</v>
          </cell>
          <cell r="R220">
            <v>163808.13869490434</v>
          </cell>
          <cell r="U220">
            <v>5847.680096203635</v>
          </cell>
        </row>
        <row r="221">
          <cell r="C221" t="str">
            <v>- Mencampur</v>
          </cell>
          <cell r="G221" t="str">
            <v>T1</v>
          </cell>
          <cell r="H221">
            <v>1.5</v>
          </cell>
          <cell r="I221" t="str">
            <v>menit</v>
          </cell>
          <cell r="L221" t="str">
            <v>2.</v>
          </cell>
          <cell r="N221" t="str">
            <v>Dump Truck</v>
          </cell>
          <cell r="O221" t="str">
            <v>(E09)</v>
          </cell>
          <cell r="P221" t="str">
            <v>jam</v>
          </cell>
          <cell r="Q221">
            <v>0.14542063837680036</v>
          </cell>
          <cell r="R221">
            <v>70230.073977639215</v>
          </cell>
          <cell r="U221">
            <v>10212.90219107821</v>
          </cell>
        </row>
        <row r="222">
          <cell r="C222" t="str">
            <v>- Memuat dan lain-lain</v>
          </cell>
          <cell r="G222" t="str">
            <v>T2</v>
          </cell>
          <cell r="H222">
            <v>0.5</v>
          </cell>
          <cell r="I222" t="str">
            <v>menit</v>
          </cell>
          <cell r="L222" t="str">
            <v>3.</v>
          </cell>
          <cell r="N222" t="str">
            <v>Motor Grader</v>
          </cell>
          <cell r="O222" t="str">
            <v>(E13)</v>
          </cell>
          <cell r="P222" t="str">
            <v>jam</v>
          </cell>
          <cell r="Q222">
            <v>1.1713520749665328E-2</v>
          </cell>
          <cell r="R222">
            <v>201666.62574070093</v>
          </cell>
          <cell r="U222">
            <v>2362.2262051286921</v>
          </cell>
        </row>
        <row r="223">
          <cell r="G223" t="str">
            <v>Ts1</v>
          </cell>
          <cell r="H223">
            <v>2</v>
          </cell>
          <cell r="I223" t="str">
            <v>menit</v>
          </cell>
          <cell r="L223" t="str">
            <v>4.</v>
          </cell>
          <cell r="N223" t="str">
            <v>Vibratory Roller</v>
          </cell>
          <cell r="O223" t="str">
            <v>(E19)</v>
          </cell>
          <cell r="P223" t="str">
            <v>jam</v>
          </cell>
          <cell r="Q223">
            <v>1.7849174475680501E-2</v>
          </cell>
          <cell r="R223">
            <v>234734.82748629327</v>
          </cell>
          <cell r="U223">
            <v>4189.8228913216117</v>
          </cell>
        </row>
        <row r="224">
          <cell r="L224" t="str">
            <v>5.</v>
          </cell>
          <cell r="N224" t="str">
            <v>P. Tyre Roller</v>
          </cell>
          <cell r="O224" t="str">
            <v>(E18)</v>
          </cell>
          <cell r="P224" t="str">
            <v>jam</v>
          </cell>
          <cell r="Q224">
            <v>4.2838018741633201E-3</v>
          </cell>
          <cell r="R224">
            <v>113384.24751021285</v>
          </cell>
          <cell r="U224">
            <v>485.71565198484757</v>
          </cell>
        </row>
        <row r="225">
          <cell r="C225" t="str">
            <v>Kap. Prod. / jam =</v>
          </cell>
          <cell r="D225" t="str">
            <v>V x Fb x Fa x 60</v>
          </cell>
          <cell r="G225" t="str">
            <v>Q1</v>
          </cell>
          <cell r="H225">
            <v>28.012500000000003</v>
          </cell>
          <cell r="I225" t="str">
            <v>M3</v>
          </cell>
          <cell r="L225" t="str">
            <v>6.</v>
          </cell>
          <cell r="N225" t="str">
            <v>Water Tanker</v>
          </cell>
          <cell r="O225" t="str">
            <v>(E23)</v>
          </cell>
          <cell r="P225" t="str">
            <v>jam</v>
          </cell>
          <cell r="Q225">
            <v>2.1084337349397592E-2</v>
          </cell>
          <cell r="R225">
            <v>67020.510980434308</v>
          </cell>
          <cell r="U225">
            <v>1413.0830628404826</v>
          </cell>
        </row>
        <row r="226">
          <cell r="D226" t="str">
            <v>Fk x Ts1</v>
          </cell>
          <cell r="L226" t="str">
            <v>7.</v>
          </cell>
          <cell r="N226" t="str">
            <v>Alat Bantu</v>
          </cell>
          <cell r="P226" t="str">
            <v>Ls</v>
          </cell>
          <cell r="Q226">
            <v>1</v>
          </cell>
          <cell r="R226">
            <v>75</v>
          </cell>
          <cell r="U226">
            <v>75</v>
          </cell>
        </row>
        <row r="227">
          <cell r="C227" t="str">
            <v>Koefisien Alat / M3</v>
          </cell>
          <cell r="D227" t="str">
            <v xml:space="preserve"> =  1  :  Q1</v>
          </cell>
          <cell r="G227" t="str">
            <v>(E15)</v>
          </cell>
          <cell r="H227">
            <v>3.5698348951360995E-2</v>
          </cell>
          <cell r="I227" t="str">
            <v>jam</v>
          </cell>
        </row>
        <row r="228">
          <cell r="Q228" t="str">
            <v xml:space="preserve">JUMLAH HARGA PERALATAN   </v>
          </cell>
          <cell r="U228">
            <v>24586.430098557481</v>
          </cell>
        </row>
        <row r="229">
          <cell r="A229" t="str">
            <v xml:space="preserve">   2.b.</v>
          </cell>
          <cell r="C229" t="str">
            <v>DUMP TRUCK</v>
          </cell>
          <cell r="G229" t="str">
            <v>(E09)</v>
          </cell>
        </row>
        <row r="230">
          <cell r="C230" t="str">
            <v>Kapasitas bak</v>
          </cell>
          <cell r="G230" t="str">
            <v>V</v>
          </cell>
          <cell r="H230">
            <v>6</v>
          </cell>
          <cell r="I230" t="str">
            <v>M3</v>
          </cell>
          <cell r="L230" t="str">
            <v>D.</v>
          </cell>
          <cell r="N230" t="str">
            <v>JUMLAH HARGA TENAGA, BAHAN DAN PERALATAN  ( A + B + C )</v>
          </cell>
          <cell r="U230">
            <v>308237.48021444713</v>
          </cell>
        </row>
        <row r="231">
          <cell r="C231" t="str">
            <v>Faktor Efisiensi alat</v>
          </cell>
          <cell r="G231" t="str">
            <v>Fa</v>
          </cell>
          <cell r="H231">
            <v>0.83</v>
          </cell>
          <cell r="I231" t="str">
            <v>-</v>
          </cell>
          <cell r="L231" t="str">
            <v>E.</v>
          </cell>
          <cell r="N231" t="str">
            <v>OVERHEAD &amp; PROFIT</v>
          </cell>
          <cell r="P231">
            <v>10</v>
          </cell>
          <cell r="Q231" t="str">
            <v>%  x  D</v>
          </cell>
          <cell r="U231">
            <v>30823.748021444713</v>
          </cell>
        </row>
        <row r="232">
          <cell r="C232" t="str">
            <v>Kecepatan rata-rata bermuatan</v>
          </cell>
          <cell r="G232" t="str">
            <v>v1</v>
          </cell>
          <cell r="H232">
            <v>45</v>
          </cell>
          <cell r="I232" t="str">
            <v>KM/jam</v>
          </cell>
          <cell r="L232" t="str">
            <v>F.</v>
          </cell>
          <cell r="N232" t="str">
            <v>HARGA SATUAN PEKERJAAN  ( D + E )</v>
          </cell>
          <cell r="U232">
            <v>339061.22823589185</v>
          </cell>
        </row>
        <row r="233">
          <cell r="C233" t="str">
            <v>Kecepatan rata-rata kosong</v>
          </cell>
          <cell r="G233" t="str">
            <v>v2</v>
          </cell>
          <cell r="H233">
            <v>60</v>
          </cell>
          <cell r="I233" t="str">
            <v>KM/jam</v>
          </cell>
          <cell r="L233" t="str">
            <v>Note: 1</v>
          </cell>
          <cell r="N233" t="str">
            <v>SATUAN dapat berdasarkan atas jam operasi untuk Tenaga Kerja dan Peralatan, volume dan/atau ukuran</v>
          </cell>
        </row>
        <row r="234">
          <cell r="C234" t="str">
            <v>Waktu Siklus  :  - Waktu memuat = V : Q1 x 60</v>
          </cell>
          <cell r="G234" t="str">
            <v>T1</v>
          </cell>
          <cell r="H234">
            <v>12.851405622489958</v>
          </cell>
          <cell r="I234" t="str">
            <v>menit</v>
          </cell>
          <cell r="N234" t="str">
            <v>berat untuk bahan-bahan.</v>
          </cell>
        </row>
        <row r="235">
          <cell r="C235" t="str">
            <v>- Waktu tempuh isi  =  (L : v1) x 60 menit</v>
          </cell>
          <cell r="G235" t="str">
            <v>T2</v>
          </cell>
          <cell r="H235">
            <v>11.633333333333333</v>
          </cell>
          <cell r="I235" t="str">
            <v>menit</v>
          </cell>
          <cell r="L235">
            <v>2</v>
          </cell>
          <cell r="N235" t="str">
            <v>Kuantitas satuan adalah kuantitas setiap komponen untuk menyelesaikan satu satuan pekerjaan dari nomor</v>
          </cell>
        </row>
        <row r="236">
          <cell r="C236" t="str">
            <v>- Waktu tempuh kosong  =  (L : v2) x 60 menit</v>
          </cell>
          <cell r="G236" t="str">
            <v>T3</v>
          </cell>
          <cell r="H236">
            <v>8.7249999999999996</v>
          </cell>
          <cell r="I236" t="str">
            <v>menit</v>
          </cell>
          <cell r="N236" t="str">
            <v>mata pembayaran.</v>
          </cell>
        </row>
        <row r="237">
          <cell r="C237" t="str">
            <v>- Dump dan lain-lain</v>
          </cell>
          <cell r="G237" t="str">
            <v>T4</v>
          </cell>
          <cell r="H237">
            <v>3</v>
          </cell>
          <cell r="I237" t="str">
            <v>menit</v>
          </cell>
          <cell r="L237">
            <v>3</v>
          </cell>
          <cell r="N237" t="str">
            <v>Biaya satuan untuk peralatan sudah termasuk bahan bakar, bahan habis dipakai dan operator.</v>
          </cell>
        </row>
        <row r="238">
          <cell r="G238" t="str">
            <v>Ts2</v>
          </cell>
          <cell r="H238">
            <v>36.20973895582329</v>
          </cell>
          <cell r="I238" t="str">
            <v>menit</v>
          </cell>
          <cell r="L238">
            <v>4</v>
          </cell>
          <cell r="N238" t="str">
            <v>Biaya satuan sudah termasuk pengeluaran untuk seluruh pajak yang berkaitan (tetapi tidak termasuk PPN</v>
          </cell>
        </row>
        <row r="239">
          <cell r="N239" t="str">
            <v>yang dibayar dari kontrak) dan biaya-biaya lainnya.</v>
          </cell>
        </row>
        <row r="240">
          <cell r="J240" t="str">
            <v>Berlanjut ke hal. berikut</v>
          </cell>
        </row>
        <row r="241">
          <cell r="A241" t="str">
            <v>ITEM PEMBAYARAN NO.</v>
          </cell>
          <cell r="D241" t="str">
            <v>:  5.1 (2)</v>
          </cell>
          <cell r="J241" t="str">
            <v>Analisa EI-512</v>
          </cell>
        </row>
        <row r="242">
          <cell r="A242" t="str">
            <v>JENIS PEKERJAAN</v>
          </cell>
          <cell r="D242" t="str">
            <v>:  Lps. Pond. Ag. Kls. B, CBR Min 35%</v>
          </cell>
        </row>
        <row r="243">
          <cell r="A243" t="str">
            <v>SATUAN PEMBAYARAN</v>
          </cell>
          <cell r="D243" t="str">
            <v>:  M3</v>
          </cell>
          <cell r="H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6.8766030129017413</v>
          </cell>
          <cell r="I249" t="str">
            <v>M3</v>
          </cell>
        </row>
        <row r="250">
          <cell r="D250" t="str">
            <v>Fk x Ts2</v>
          </cell>
        </row>
        <row r="251">
          <cell r="C251" t="str">
            <v>Koefisien Alat / M3</v>
          </cell>
          <cell r="D251" t="str">
            <v xml:space="preserve"> =  1  :  Q2</v>
          </cell>
          <cell r="G251" t="str">
            <v>-</v>
          </cell>
          <cell r="H251">
            <v>0.14542063837680036</v>
          </cell>
          <cell r="I251" t="str">
            <v>jam</v>
          </cell>
        </row>
        <row r="253">
          <cell r="A253" t="str">
            <v xml:space="preserve">   2.c.</v>
          </cell>
          <cell r="C253" t="str">
            <v>MOTOR GRADER</v>
          </cell>
          <cell r="G253" t="str">
            <v>(E13)</v>
          </cell>
        </row>
        <row r="254">
          <cell r="C254" t="str">
            <v>Panjang hamparan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KM/jam</v>
          </cell>
        </row>
        <row r="258">
          <cell r="C258" t="str">
            <v>Jumlah lintasan</v>
          </cell>
          <cell r="G258" t="str">
            <v>n</v>
          </cell>
          <cell r="H258">
            <v>6</v>
          </cell>
          <cell r="I258" t="str">
            <v>lintasan</v>
          </cell>
          <cell r="J258" t="str">
            <v xml:space="preserve"> 3 x pp</v>
          </cell>
        </row>
        <row r="259">
          <cell r="C259" t="str">
            <v>Waktu Siklus :</v>
          </cell>
          <cell r="G259" t="str">
            <v>Ts3</v>
          </cell>
        </row>
        <row r="260">
          <cell r="C260" t="str">
            <v>- Perataan 1 lintasan  =  Lh : (v x 1000) x 60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 Prod. / jam =</v>
          </cell>
          <cell r="D264" t="str">
            <v>Lh x b x t x Fa x 60</v>
          </cell>
          <cell r="G264" t="str">
            <v>Q3</v>
          </cell>
          <cell r="H264">
            <v>85.371428571428567</v>
          </cell>
          <cell r="I264" t="str">
            <v>M3</v>
          </cell>
        </row>
        <row r="265">
          <cell r="D265" t="str">
            <v>n x Ts3</v>
          </cell>
        </row>
        <row r="266">
          <cell r="C266" t="str">
            <v>Koefisien Alat / M3</v>
          </cell>
          <cell r="D266" t="str">
            <v xml:space="preserve"> =  1  :  Q3</v>
          </cell>
          <cell r="G266" t="str">
            <v>(E13)</v>
          </cell>
          <cell r="H266">
            <v>1.1713520749665328E-2</v>
          </cell>
          <cell r="I266" t="str">
            <v>jam</v>
          </cell>
        </row>
        <row r="268">
          <cell r="A268" t="str">
            <v xml:space="preserve">   2.d.</v>
          </cell>
          <cell r="C268" t="str">
            <v>VIBRATORY ROLLER</v>
          </cell>
          <cell r="G268" t="str">
            <v>(E19)</v>
          </cell>
        </row>
        <row r="269">
          <cell r="C269" t="str">
            <v>Kecepatan rata-rata alat</v>
          </cell>
          <cell r="G269" t="str">
            <v>v</v>
          </cell>
          <cell r="H269">
            <v>3</v>
          </cell>
          <cell r="I269" t="str">
            <v>KM/jam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 Prod. / jam =</v>
          </cell>
          <cell r="D274" t="str">
            <v>(v x 1000) x b x t x Fa</v>
          </cell>
          <cell r="G274" t="str">
            <v>Q4</v>
          </cell>
          <cell r="H274">
            <v>56.024999999999999</v>
          </cell>
          <cell r="I274" t="str">
            <v>M3</v>
          </cell>
        </row>
        <row r="275">
          <cell r="D275" t="str">
            <v>n</v>
          </cell>
        </row>
        <row r="276">
          <cell r="C276" t="str">
            <v>Koefisien Alat / M3</v>
          </cell>
          <cell r="D276" t="str">
            <v xml:space="preserve"> =  1  :  Q4</v>
          </cell>
          <cell r="G276" t="str">
            <v>(E19)</v>
          </cell>
          <cell r="H276">
            <v>1.7849174475680501E-2</v>
          </cell>
          <cell r="I276" t="str">
            <v>jam</v>
          </cell>
        </row>
        <row r="278">
          <cell r="A278" t="str">
            <v xml:space="preserve">   2.e.</v>
          </cell>
          <cell r="C278" t="str">
            <v>PNEUMATIC TIRE ROLLER</v>
          </cell>
          <cell r="G278" t="str">
            <v>(E18)</v>
          </cell>
        </row>
        <row r="279">
          <cell r="C279" t="str">
            <v>Kecepatan rata-rata alat</v>
          </cell>
          <cell r="G279" t="str">
            <v>v</v>
          </cell>
          <cell r="H279">
            <v>5</v>
          </cell>
          <cell r="I279" t="str">
            <v>KM/jam</v>
          </cell>
        </row>
        <row r="280">
          <cell r="C280" t="str">
            <v>Lebar efektif pemadatan</v>
          </cell>
          <cell r="G280" t="str">
            <v>b</v>
          </cell>
          <cell r="H280">
            <v>1.5</v>
          </cell>
          <cell r="I280" t="str">
            <v>M</v>
          </cell>
        </row>
        <row r="281">
          <cell r="C281" t="str">
            <v>Jumlah lintasan</v>
          </cell>
          <cell r="G281" t="str">
            <v>n</v>
          </cell>
          <cell r="H281">
            <v>4</v>
          </cell>
          <cell r="I281" t="str">
            <v>lintasan</v>
          </cell>
        </row>
        <row r="282">
          <cell r="C282" t="str">
            <v>Faktor Efisiensi alat</v>
          </cell>
          <cell r="G282" t="str">
            <v>Fa</v>
          </cell>
          <cell r="H282">
            <v>0.83</v>
          </cell>
          <cell r="I282" t="str">
            <v>-</v>
          </cell>
        </row>
        <row r="284">
          <cell r="C284" t="str">
            <v>Kap. Prod. / jam =</v>
          </cell>
          <cell r="D284" t="str">
            <v>(v x 1000) x b x t x Fa</v>
          </cell>
          <cell r="G284" t="str">
            <v>Q5</v>
          </cell>
          <cell r="H284">
            <v>233.4375</v>
          </cell>
          <cell r="I284" t="str">
            <v>M3</v>
          </cell>
        </row>
        <row r="285">
          <cell r="D285" t="str">
            <v>n</v>
          </cell>
        </row>
        <row r="286">
          <cell r="C286" t="str">
            <v>Koefisien Alat / M3</v>
          </cell>
          <cell r="D286" t="str">
            <v xml:space="preserve"> =  1  :  Q5</v>
          </cell>
          <cell r="G286" t="str">
            <v>(E18)</v>
          </cell>
          <cell r="H286">
            <v>4.2838018741633201E-3</v>
          </cell>
          <cell r="I286" t="str">
            <v>jam</v>
          </cell>
        </row>
        <row r="288">
          <cell r="A288" t="str">
            <v xml:space="preserve">   2.f.</v>
          </cell>
          <cell r="C288" t="str">
            <v>WATER TANK TRUCK</v>
          </cell>
          <cell r="G288" t="str">
            <v>(E23)</v>
          </cell>
        </row>
        <row r="289">
          <cell r="C289" t="str">
            <v>Volume tanki air</v>
          </cell>
          <cell r="G289" t="str">
            <v>V</v>
          </cell>
          <cell r="H289">
            <v>4</v>
          </cell>
          <cell r="I289" t="str">
            <v>M3</v>
          </cell>
        </row>
        <row r="290">
          <cell r="C290" t="str">
            <v>Kebutuhan air / M3 agregat padat</v>
          </cell>
          <cell r="G290" t="str">
            <v>Wc</v>
          </cell>
          <cell r="H290">
            <v>7.0000000000000007E-2</v>
          </cell>
          <cell r="I290" t="str">
            <v>M3</v>
          </cell>
        </row>
        <row r="291">
          <cell r="C291" t="str">
            <v>Pengisian tanki / jam</v>
          </cell>
          <cell r="G291" t="str">
            <v>n</v>
          </cell>
          <cell r="H291">
            <v>1</v>
          </cell>
          <cell r="I291" t="str">
            <v>kali</v>
          </cell>
        </row>
        <row r="292">
          <cell r="C292" t="str">
            <v>Faktor Efisiensi alat</v>
          </cell>
          <cell r="G292" t="str">
            <v>Fa</v>
          </cell>
          <cell r="H292">
            <v>0.83</v>
          </cell>
          <cell r="I292" t="str">
            <v>-</v>
          </cell>
        </row>
        <row r="294">
          <cell r="C294" t="str">
            <v>Kap. Prod. / jam =</v>
          </cell>
          <cell r="D294" t="str">
            <v>V x n x Fa</v>
          </cell>
          <cell r="G294" t="str">
            <v>Q6</v>
          </cell>
          <cell r="H294">
            <v>47.428571428571423</v>
          </cell>
          <cell r="I294" t="str">
            <v>M3</v>
          </cell>
        </row>
        <row r="295">
          <cell r="D295" t="str">
            <v>Wc</v>
          </cell>
        </row>
        <row r="296">
          <cell r="C296" t="str">
            <v>Koefisien Alat / M3</v>
          </cell>
          <cell r="D296" t="str">
            <v xml:space="preserve"> =  1  :  Q6</v>
          </cell>
          <cell r="G296" t="str">
            <v>(E23)</v>
          </cell>
          <cell r="H296">
            <v>2.1084337349397592E-2</v>
          </cell>
          <cell r="I296" t="str">
            <v>jam</v>
          </cell>
        </row>
        <row r="299">
          <cell r="J299" t="str">
            <v>Berlanjut ke hal. berikut</v>
          </cell>
        </row>
        <row r="300">
          <cell r="A300" t="str">
            <v>ITEM PEMBAYARAN NO.</v>
          </cell>
          <cell r="D300" t="str">
            <v>:  5.1 (2)</v>
          </cell>
          <cell r="J300" t="str">
            <v>Analisa EI-512</v>
          </cell>
        </row>
        <row r="301">
          <cell r="A301" t="str">
            <v>JENIS PEKERJAAN</v>
          </cell>
          <cell r="D301" t="str">
            <v>:  Lps. Pond. Ag. Kls. B, CBR Min 35%</v>
          </cell>
        </row>
        <row r="302">
          <cell r="A302" t="str">
            <v>SATUAN PEMBAYARAN</v>
          </cell>
          <cell r="D302" t="str">
            <v>:  M3</v>
          </cell>
          <cell r="H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 xml:space="preserve">   2.g.</v>
          </cell>
          <cell r="C308" t="str">
            <v>ALAT BANTU</v>
          </cell>
          <cell r="J308" t="str">
            <v xml:space="preserve"> Lump Sum</v>
          </cell>
        </row>
        <row r="309">
          <cell r="C309" t="str">
            <v>Diperlukan   :</v>
          </cell>
        </row>
        <row r="310">
          <cell r="C310" t="str">
            <v>- Kereta dorong</v>
          </cell>
          <cell r="D310" t="str">
            <v>=  2  buah.</v>
          </cell>
        </row>
        <row r="311">
          <cell r="C311" t="str">
            <v>- Sekop</v>
          </cell>
          <cell r="D311" t="str">
            <v>=  3  buah.</v>
          </cell>
        </row>
        <row r="312">
          <cell r="C312" t="str">
            <v>- Garpu</v>
          </cell>
          <cell r="D312" t="str">
            <v>=  2  buah.</v>
          </cell>
        </row>
        <row r="314">
          <cell r="A314" t="str">
            <v xml:space="preserve">   3.</v>
          </cell>
          <cell r="C314" t="str">
            <v>TENAGA</v>
          </cell>
        </row>
        <row r="315">
          <cell r="C315" t="str">
            <v>Produksi menentukan : WHEEL LOADER</v>
          </cell>
          <cell r="G315" t="str">
            <v>Q1</v>
          </cell>
          <cell r="H315">
            <v>28.012500000000003</v>
          </cell>
          <cell r="I315" t="str">
            <v>M3/jam</v>
          </cell>
        </row>
        <row r="316">
          <cell r="C316" t="str">
            <v>Produksi agregat / hari  =  Tk x Q1</v>
          </cell>
          <cell r="G316" t="str">
            <v>Qt</v>
          </cell>
          <cell r="H316">
            <v>196.08750000000003</v>
          </cell>
          <cell r="I316" t="str">
            <v>M3</v>
          </cell>
        </row>
        <row r="317">
          <cell r="C317" t="str">
            <v>Kebutuhan tenaga :</v>
          </cell>
        </row>
        <row r="318">
          <cell r="D318" t="str">
            <v>- Pekerja</v>
          </cell>
          <cell r="G318" t="str">
            <v>P</v>
          </cell>
          <cell r="H318">
            <v>7</v>
          </cell>
          <cell r="I318" t="str">
            <v>orang</v>
          </cell>
        </row>
        <row r="319">
          <cell r="D319" t="str">
            <v>- Mandor</v>
          </cell>
          <cell r="G319" t="str">
            <v>M</v>
          </cell>
          <cell r="H319">
            <v>1</v>
          </cell>
          <cell r="I319" t="str">
            <v>orang</v>
          </cell>
        </row>
        <row r="321">
          <cell r="C321" t="str">
            <v>Koefisien tenaga / M3   :</v>
          </cell>
        </row>
        <row r="322">
          <cell r="D322" t="str">
            <v>- Pekerja</v>
          </cell>
          <cell r="E322" t="str">
            <v>= (Tk x P) : Qt</v>
          </cell>
          <cell r="G322" t="str">
            <v>-</v>
          </cell>
          <cell r="H322">
            <v>0.24988844265952695</v>
          </cell>
          <cell r="I322" t="str">
            <v>jam</v>
          </cell>
        </row>
        <row r="323">
          <cell r="D323" t="str">
            <v>- Mandor</v>
          </cell>
          <cell r="E323" t="str">
            <v>= (Tk x M) : Qt</v>
          </cell>
          <cell r="G323" t="str">
            <v>-</v>
          </cell>
          <cell r="H323">
            <v>3.5698348951360995E-2</v>
          </cell>
          <cell r="I323" t="str">
            <v>jam</v>
          </cell>
        </row>
        <row r="325">
          <cell r="A325" t="str">
            <v>4.</v>
          </cell>
          <cell r="C325" t="str">
            <v>HARGA DASAR SATUAN UPAH, BAHAN DAN ALAT</v>
          </cell>
        </row>
        <row r="326">
          <cell r="C326" t="str">
            <v>Lihat lampiran.</v>
          </cell>
        </row>
        <row r="328">
          <cell r="A328" t="str">
            <v>5.</v>
          </cell>
          <cell r="C328" t="str">
            <v>ANALISA HARGA SATUAN PEKERJAAN</v>
          </cell>
        </row>
        <row r="329">
          <cell r="C329" t="str">
            <v>Lihat perhitungan dalam FORMULIR STANDAR UNTUK</v>
          </cell>
        </row>
        <row r="330">
          <cell r="C330" t="str">
            <v>PEREKAMAN ANALISA MASING-MASING HARGA</v>
          </cell>
        </row>
        <row r="331">
          <cell r="C331" t="str">
            <v>SATUAN.</v>
          </cell>
        </row>
        <row r="332">
          <cell r="C332" t="str">
            <v>Didapat Harga Satuan Pekerjaan :</v>
          </cell>
        </row>
        <row r="334">
          <cell r="C334" t="str">
            <v xml:space="preserve">Rp.  </v>
          </cell>
          <cell r="D334">
            <v>339061.22823589185</v>
          </cell>
          <cell r="E334" t="str">
            <v xml:space="preserve"> / M3.</v>
          </cell>
        </row>
        <row r="337">
          <cell r="A337" t="str">
            <v>6.</v>
          </cell>
          <cell r="C337" t="str">
            <v>WAKTU PELAKSANAAN YANG DIPERLUKAN</v>
          </cell>
        </row>
        <row r="338">
          <cell r="C338" t="str">
            <v>Masa Pelaksanaan :</v>
          </cell>
          <cell r="D338" t="str">
            <v>. . . . . . . . . . . .</v>
          </cell>
          <cell r="E338" t="str">
            <v>bulan</v>
          </cell>
        </row>
        <row r="340">
          <cell r="A340" t="str">
            <v>7.</v>
          </cell>
          <cell r="C340" t="str">
            <v>VOLUME PEKERJAAN YANG DIPERLUKAN</v>
          </cell>
        </row>
        <row r="341">
          <cell r="C341" t="str">
            <v>Volume pekerjaan  :</v>
          </cell>
          <cell r="D341">
            <v>1</v>
          </cell>
          <cell r="E341" t="str">
            <v>M3</v>
          </cell>
        </row>
        <row r="359">
          <cell r="A359" t="str">
            <v>ITEM PEMBAYARAN NO.</v>
          </cell>
          <cell r="D359" t="str">
            <v>:  5.1 (3)</v>
          </cell>
          <cell r="J359" t="str">
            <v>Analisa EI-521</v>
          </cell>
          <cell r="T359" t="str">
            <v>Analisa EI-521</v>
          </cell>
        </row>
        <row r="360">
          <cell r="A360" t="str">
            <v>JENIS PEKERJAAN</v>
          </cell>
          <cell r="D360" t="str">
            <v>:  Lapis Pondasi Agregat Kelas C</v>
          </cell>
        </row>
        <row r="361">
          <cell r="A361" t="str">
            <v>SATUAN PEMBAYARAN</v>
          </cell>
          <cell r="D361" t="str">
            <v>:  M3</v>
          </cell>
          <cell r="H361" t="str">
            <v xml:space="preserve">         URAIAN ANALISA HARGA SATUAN</v>
          </cell>
          <cell r="L361" t="str">
            <v>FORMULIR STANDAR UNTUK</v>
          </cell>
        </row>
        <row r="362">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 xml:space="preserve">:  </v>
          </cell>
        </row>
        <row r="367">
          <cell r="A367" t="str">
            <v>I.</v>
          </cell>
          <cell r="C367" t="str">
            <v>ASUMSI</v>
          </cell>
          <cell r="L367" t="str">
            <v>No. PAKET KONTRAK</v>
          </cell>
          <cell r="O367" t="str">
            <v xml:space="preserve">:  </v>
          </cell>
        </row>
        <row r="368">
          <cell r="A368">
            <v>1</v>
          </cell>
          <cell r="C368" t="str">
            <v>Menggunakan alat berat (cara mekanik)</v>
          </cell>
          <cell r="L368" t="str">
            <v>NAMA PAKET</v>
          </cell>
          <cell r="O368" t="str">
            <v xml:space="preserve">:  </v>
          </cell>
        </row>
        <row r="369">
          <cell r="A369">
            <v>2</v>
          </cell>
          <cell r="C369" t="str">
            <v>Lokasi pekerjaan : sepanjang jalan</v>
          </cell>
          <cell r="L369" t="str">
            <v>PROP / KAB / KODYA</v>
          </cell>
          <cell r="O369" t="str">
            <v xml:space="preserve">:  </v>
          </cell>
        </row>
        <row r="370">
          <cell r="A370">
            <v>3</v>
          </cell>
          <cell r="C370" t="str">
            <v>Kondisi existing jalan : sedang</v>
          </cell>
          <cell r="L370" t="str">
            <v>ITEM PEMBAYARAN NO.</v>
          </cell>
          <cell r="O370" t="str">
            <v>:  5.1 (3)</v>
          </cell>
          <cell r="R370" t="str">
            <v>PERKIRAAN VOL. PEK.</v>
          </cell>
          <cell r="T370" t="str">
            <v>:</v>
          </cell>
          <cell r="U370">
            <v>1</v>
          </cell>
        </row>
        <row r="371">
          <cell r="A371">
            <v>4</v>
          </cell>
          <cell r="C371" t="str">
            <v>Jarak rata-rata Base Camp ke lokasi pekerjaan</v>
          </cell>
          <cell r="G371" t="str">
            <v>L</v>
          </cell>
          <cell r="H371">
            <v>8.7249999999999996</v>
          </cell>
          <cell r="I371" t="str">
            <v>KM</v>
          </cell>
          <cell r="L371" t="str">
            <v>JENIS PEKERJAAN</v>
          </cell>
          <cell r="O371" t="str">
            <v>:  Lapis Pondasi Agregat Kelas C</v>
          </cell>
          <cell r="R371" t="str">
            <v>TOTAL HARGA</v>
          </cell>
          <cell r="T371" t="str">
            <v>:</v>
          </cell>
          <cell r="U371">
            <v>252395.66</v>
          </cell>
        </row>
        <row r="372">
          <cell r="A372">
            <v>5</v>
          </cell>
          <cell r="C372" t="str">
            <v>Tebal lapis Agregat padat</v>
          </cell>
          <cell r="G372" t="str">
            <v>t</v>
          </cell>
          <cell r="H372">
            <v>0.15</v>
          </cell>
          <cell r="I372" t="str">
            <v>M</v>
          </cell>
          <cell r="L372" t="str">
            <v>SATUAN PEMBAYARAN</v>
          </cell>
          <cell r="O372" t="str">
            <v>:  M3</v>
          </cell>
          <cell r="R372" t="str">
            <v>% THD. BIAYA PROYEK</v>
          </cell>
          <cell r="T372" t="str">
            <v>:</v>
          </cell>
          <cell r="U372">
            <v>6.005925037550471E-3</v>
          </cell>
        </row>
        <row r="373">
          <cell r="A373">
            <v>6</v>
          </cell>
          <cell r="C373" t="str">
            <v>Faktor kembang material (Padat-Lepas)</v>
          </cell>
          <cell r="G373" t="str">
            <v>Fk</v>
          </cell>
          <cell r="H373">
            <v>1.35</v>
          </cell>
          <cell r="I373" t="str">
            <v>-</v>
          </cell>
        </row>
        <row r="374">
          <cell r="A374">
            <v>7</v>
          </cell>
          <cell r="C374" t="str">
            <v>Jam kerja efektif per-hari</v>
          </cell>
          <cell r="G374" t="str">
            <v>Tk</v>
          </cell>
          <cell r="H374">
            <v>7</v>
          </cell>
          <cell r="I374" t="str">
            <v>Jam</v>
          </cell>
        </row>
        <row r="375">
          <cell r="Q375" t="str">
            <v>PERKIRAAN</v>
          </cell>
          <cell r="R375" t="str">
            <v>HARGA</v>
          </cell>
          <cell r="S375" t="str">
            <v>JUMLAH</v>
          </cell>
        </row>
        <row r="376">
          <cell r="A376" t="str">
            <v>II.</v>
          </cell>
          <cell r="C376" t="str">
            <v>URUTAN KERJA</v>
          </cell>
          <cell r="L376" t="str">
            <v>NO.</v>
          </cell>
          <cell r="N376" t="str">
            <v>KOMPONEN</v>
          </cell>
          <cell r="P376" t="str">
            <v>SATUAN</v>
          </cell>
          <cell r="Q376" t="str">
            <v>KUANTITAS</v>
          </cell>
          <cell r="R376" t="str">
            <v>SATUAN</v>
          </cell>
          <cell r="S376" t="str">
            <v>HARGA</v>
          </cell>
        </row>
        <row r="377">
          <cell r="A377">
            <v>1</v>
          </cell>
          <cell r="C377" t="str">
            <v>Wheel Loader memuat Agregat ke dalam Dump</v>
          </cell>
          <cell r="R377" t="str">
            <v>(Rp.)</v>
          </cell>
          <cell r="S377" t="str">
            <v>(Rp.)</v>
          </cell>
        </row>
        <row r="378">
          <cell r="C378" t="str">
            <v>Tuck di Base Camp</v>
          </cell>
        </row>
        <row r="379">
          <cell r="A379">
            <v>2</v>
          </cell>
          <cell r="C379" t="str">
            <v>Dump Truck mengangkut Agregat ke lokasi</v>
          </cell>
        </row>
        <row r="380">
          <cell r="C380" t="str">
            <v>pekerjaandan dihampar dengan Motor Grader</v>
          </cell>
          <cell r="L380" t="str">
            <v>A.</v>
          </cell>
          <cell r="N380" t="str">
            <v>TENAGA</v>
          </cell>
        </row>
        <row r="381">
          <cell r="A381">
            <v>3</v>
          </cell>
          <cell r="C381" t="str">
            <v>Hamparan Agregat dibasahi dengan Water Tank</v>
          </cell>
        </row>
        <row r="382">
          <cell r="C382" t="str">
            <v>Truck sebelum dipadatkan dengan Tandem</v>
          </cell>
          <cell r="L382" t="str">
            <v>1.</v>
          </cell>
          <cell r="N382" t="str">
            <v>Pekerja</v>
          </cell>
          <cell r="O382" t="str">
            <v>(L01)</v>
          </cell>
          <cell r="P382" t="str">
            <v>Jam</v>
          </cell>
          <cell r="Q382">
            <v>7.0281124497991981E-2</v>
          </cell>
          <cell r="R382">
            <v>2857.14</v>
          </cell>
          <cell r="U382">
            <v>200.80301204819281</v>
          </cell>
        </row>
        <row r="383">
          <cell r="C383" t="str">
            <v>Roller dan Pneumatic  Tire Roller</v>
          </cell>
          <cell r="L383" t="str">
            <v>2.</v>
          </cell>
          <cell r="N383" t="str">
            <v>Mandor</v>
          </cell>
          <cell r="O383" t="str">
            <v>(L03)</v>
          </cell>
          <cell r="P383" t="str">
            <v>Jam</v>
          </cell>
          <cell r="Q383">
            <v>1.0040160642570283E-2</v>
          </cell>
          <cell r="R383">
            <v>3214.29</v>
          </cell>
          <cell r="U383">
            <v>32.271987951807233</v>
          </cell>
        </row>
        <row r="384">
          <cell r="A384">
            <v>4</v>
          </cell>
          <cell r="C384" t="str">
            <v>Selama pemadatan sekelompok pekerja akan</v>
          </cell>
        </row>
        <row r="385">
          <cell r="C385" t="str">
            <v>merapikan tepi hamparan dan level permukaan</v>
          </cell>
        </row>
        <row r="386">
          <cell r="C386" t="str">
            <v>dengan menggunakan alat bantu</v>
          </cell>
          <cell r="Q386" t="str">
            <v xml:space="preserve">JUMLAH HARGA TENAGA   </v>
          </cell>
          <cell r="U386">
            <v>233.07500000000005</v>
          </cell>
        </row>
        <row r="388">
          <cell r="A388" t="str">
            <v>III.</v>
          </cell>
          <cell r="C388" t="str">
            <v>PEMAKAIAN BAHAN, ALAT DAN TENAGA</v>
          </cell>
          <cell r="L388" t="str">
            <v>B.</v>
          </cell>
          <cell r="N388" t="str">
            <v>BAHAN</v>
          </cell>
        </row>
        <row r="390">
          <cell r="A390" t="str">
            <v xml:space="preserve">   1.</v>
          </cell>
          <cell r="C390" t="str">
            <v>BAHAN</v>
          </cell>
          <cell r="L390" t="str">
            <v>1.</v>
          </cell>
          <cell r="N390" t="str">
            <v>Agregat Kelas C1 (M28)</v>
          </cell>
          <cell r="P390" t="str">
            <v>M3</v>
          </cell>
          <cell r="Q390">
            <v>1.35</v>
          </cell>
          <cell r="R390">
            <v>141787.08464737452</v>
          </cell>
          <cell r="U390">
            <v>191412.56427395562</v>
          </cell>
        </row>
        <row r="391">
          <cell r="C391" t="str">
            <v>Material Agregat Kelas C hasil produksi di Base Camp</v>
          </cell>
        </row>
        <row r="392">
          <cell r="C392" t="str">
            <v>Setiap 1 M3 Agregat padat diperlukan : 1 x Fk</v>
          </cell>
          <cell r="G392" t="str">
            <v>(M28)</v>
          </cell>
          <cell r="H392">
            <v>1.35</v>
          </cell>
          <cell r="I392" t="str">
            <v>M3</v>
          </cell>
          <cell r="J392" t="str">
            <v xml:space="preserve"> Agregat lepas</v>
          </cell>
        </row>
        <row r="394">
          <cell r="A394" t="str">
            <v xml:space="preserve">   2.</v>
          </cell>
          <cell r="C394" t="str">
            <v>ALAT</v>
          </cell>
        </row>
        <row r="395">
          <cell r="A395" t="str">
            <v>2.a.</v>
          </cell>
          <cell r="C395" t="str">
            <v>WHEEL LOADER</v>
          </cell>
          <cell r="G395" t="str">
            <v>(E15)</v>
          </cell>
        </row>
        <row r="396">
          <cell r="C396" t="str">
            <v>Kapasitas bucket</v>
          </cell>
          <cell r="G396" t="str">
            <v>V</v>
          </cell>
          <cell r="H396">
            <v>1.5</v>
          </cell>
          <cell r="I396" t="str">
            <v>M3</v>
          </cell>
          <cell r="Q396" t="str">
            <v xml:space="preserve">JUMLAH HARGA BAHAN   </v>
          </cell>
          <cell r="U396">
            <v>191412.56427395562</v>
          </cell>
        </row>
        <row r="397">
          <cell r="C397" t="str">
            <v>Faktor bucket</v>
          </cell>
          <cell r="G397" t="str">
            <v>Fb</v>
          </cell>
          <cell r="H397">
            <v>0.9</v>
          </cell>
          <cell r="I397" t="str">
            <v>-</v>
          </cell>
          <cell r="J397" t="str">
            <v>Pemuatan ringan</v>
          </cell>
        </row>
        <row r="398">
          <cell r="C398" t="str">
            <v>Faktor Efisiensi alat</v>
          </cell>
          <cell r="G398" t="str">
            <v>Fa</v>
          </cell>
          <cell r="H398">
            <v>0.83</v>
          </cell>
          <cell r="I398" t="str">
            <v>-</v>
          </cell>
          <cell r="L398" t="str">
            <v>C.</v>
          </cell>
          <cell r="N398" t="str">
            <v>PERALATAN</v>
          </cell>
        </row>
        <row r="399">
          <cell r="C399" t="str">
            <v>Waktu siklus</v>
          </cell>
          <cell r="G399" t="str">
            <v>Ts1</v>
          </cell>
        </row>
        <row r="400">
          <cell r="C400" t="str">
            <v>- Muat</v>
          </cell>
          <cell r="G400" t="str">
            <v>T1</v>
          </cell>
          <cell r="H400">
            <v>0.25</v>
          </cell>
          <cell r="I400" t="str">
            <v>menit</v>
          </cell>
          <cell r="L400" t="str">
            <v>1.</v>
          </cell>
          <cell r="N400" t="str">
            <v>Wheel Loader</v>
          </cell>
          <cell r="O400" t="str">
            <v>(E15)</v>
          </cell>
          <cell r="P400" t="str">
            <v>Jam</v>
          </cell>
          <cell r="Q400">
            <v>1.0040160642570281E-2</v>
          </cell>
          <cell r="R400">
            <v>163808.13869490434</v>
          </cell>
          <cell r="U400">
            <v>1644.6600270572724</v>
          </cell>
        </row>
        <row r="401">
          <cell r="C401" t="str">
            <v>- Lain-lain</v>
          </cell>
          <cell r="G401" t="str">
            <v>T2</v>
          </cell>
          <cell r="H401">
            <v>0.25</v>
          </cell>
          <cell r="I401" t="str">
            <v>menit</v>
          </cell>
          <cell r="L401" t="str">
            <v>2.</v>
          </cell>
          <cell r="N401" t="str">
            <v>Dump Truck</v>
          </cell>
          <cell r="O401" t="str">
            <v>(E08)</v>
          </cell>
          <cell r="P401" t="str">
            <v>Jam</v>
          </cell>
          <cell r="Q401">
            <v>0.17463233959936131</v>
          </cell>
          <cell r="R401">
            <v>153645.58193291764</v>
          </cell>
          <cell r="U401">
            <v>26831.487442050766</v>
          </cell>
        </row>
        <row r="402">
          <cell r="G402" t="str">
            <v>Ts1</v>
          </cell>
          <cell r="H402">
            <v>0.5</v>
          </cell>
          <cell r="I402" t="str">
            <v>menit</v>
          </cell>
          <cell r="L402" t="str">
            <v>3.</v>
          </cell>
          <cell r="N402" t="str">
            <v>Motor Grader</v>
          </cell>
          <cell r="O402" t="str">
            <v>(E13)</v>
          </cell>
          <cell r="P402" t="str">
            <v>Jam</v>
          </cell>
          <cell r="Q402">
            <v>1.1713520749665328E-2</v>
          </cell>
          <cell r="R402">
            <v>201666.62574070093</v>
          </cell>
          <cell r="U402">
            <v>2362.2262051286921</v>
          </cell>
        </row>
        <row r="403">
          <cell r="L403" t="str">
            <v>4.</v>
          </cell>
          <cell r="N403" t="str">
            <v>Vibratory Roller</v>
          </cell>
          <cell r="O403" t="str">
            <v>(E19)</v>
          </cell>
          <cell r="P403" t="str">
            <v>Jam</v>
          </cell>
          <cell r="Q403">
            <v>2.1419009370816599E-2</v>
          </cell>
          <cell r="R403">
            <v>234734.82748629327</v>
          </cell>
          <cell r="U403">
            <v>5027.7874695859336</v>
          </cell>
        </row>
        <row r="404">
          <cell r="C404" t="str">
            <v>Kap. Prod. / jam =</v>
          </cell>
          <cell r="D404" t="str">
            <v>V x Fb x Fa x 60</v>
          </cell>
          <cell r="G404" t="str">
            <v>Q1</v>
          </cell>
          <cell r="H404">
            <v>99.6</v>
          </cell>
          <cell r="I404" t="str">
            <v>M3</v>
          </cell>
          <cell r="L404" t="str">
            <v>5.</v>
          </cell>
          <cell r="N404" t="str">
            <v>P. Tyre Roller</v>
          </cell>
          <cell r="O404" t="str">
            <v>(E18)</v>
          </cell>
          <cell r="P404" t="str">
            <v>Jam</v>
          </cell>
          <cell r="Q404">
            <v>4.2838018741633201E-3</v>
          </cell>
          <cell r="R404">
            <v>113384.24751021285</v>
          </cell>
          <cell r="U404">
            <v>485.71565198484757</v>
          </cell>
        </row>
        <row r="405">
          <cell r="D405" t="str">
            <v>Fk x Ts1</v>
          </cell>
          <cell r="L405" t="str">
            <v>6.</v>
          </cell>
          <cell r="N405" t="str">
            <v>Water Tanker</v>
          </cell>
          <cell r="O405" t="str">
            <v>(E23)</v>
          </cell>
          <cell r="P405" t="str">
            <v>Jam</v>
          </cell>
          <cell r="Q405">
            <v>2.1084337349397592E-2</v>
          </cell>
          <cell r="R405">
            <v>67020.510980434308</v>
          </cell>
          <cell r="U405">
            <v>1413.0830628404826</v>
          </cell>
        </row>
        <row r="406">
          <cell r="C406" t="str">
            <v>Koefisien Alat / M3</v>
          </cell>
          <cell r="D406" t="str">
            <v xml:space="preserve"> =  1  :  Q1</v>
          </cell>
          <cell r="G406" t="str">
            <v>(E15)</v>
          </cell>
          <cell r="H406">
            <v>1.0040160642570281E-2</v>
          </cell>
          <cell r="I406" t="str">
            <v>Jam</v>
          </cell>
          <cell r="L406" t="str">
            <v>7.</v>
          </cell>
          <cell r="N406" t="str">
            <v>Alat Bantu</v>
          </cell>
          <cell r="P406" t="str">
            <v>Ls</v>
          </cell>
          <cell r="Q406">
            <v>1</v>
          </cell>
          <cell r="R406">
            <v>40</v>
          </cell>
          <cell r="U406">
            <v>40</v>
          </cell>
        </row>
        <row r="408">
          <cell r="A408" t="str">
            <v>2.b.</v>
          </cell>
          <cell r="C408" t="str">
            <v>DUMP TRUCK</v>
          </cell>
          <cell r="G408" t="str">
            <v>(E08)</v>
          </cell>
          <cell r="Q408" t="str">
            <v xml:space="preserve">JUMLAH HARGA PERALATAN   </v>
          </cell>
          <cell r="U408">
            <v>37804.959858647991</v>
          </cell>
        </row>
        <row r="409">
          <cell r="C409" t="str">
            <v>Kapasitas bak</v>
          </cell>
          <cell r="G409" t="str">
            <v>V</v>
          </cell>
          <cell r="H409">
            <v>4</v>
          </cell>
          <cell r="I409" t="str">
            <v>M3</v>
          </cell>
        </row>
        <row r="410">
          <cell r="C410" t="str">
            <v>Faktor Efisiensi alat</v>
          </cell>
          <cell r="G410" t="str">
            <v>Fa</v>
          </cell>
          <cell r="H410">
            <v>0.83</v>
          </cell>
          <cell r="I410" t="str">
            <v>-</v>
          </cell>
          <cell r="L410" t="str">
            <v>D.</v>
          </cell>
          <cell r="N410" t="str">
            <v>JUMLAH HARGA TENAGA, BAHAN DAN PERALATAN  ( A + B + C )</v>
          </cell>
          <cell r="U410">
            <v>229450.59913260362</v>
          </cell>
        </row>
        <row r="411">
          <cell r="C411" t="str">
            <v>Kecepatan rata-rata bermuatan</v>
          </cell>
          <cell r="G411" t="str">
            <v>v1</v>
          </cell>
          <cell r="H411">
            <v>45</v>
          </cell>
          <cell r="I411" t="str">
            <v>KM / Jam</v>
          </cell>
          <cell r="L411" t="str">
            <v>E.</v>
          </cell>
          <cell r="N411" t="str">
            <v>OVERHEAD &amp; PROFIT</v>
          </cell>
          <cell r="P411">
            <v>10</v>
          </cell>
          <cell r="Q411" t="str">
            <v>%  x  D</v>
          </cell>
          <cell r="U411">
            <v>22945.059913260364</v>
          </cell>
        </row>
        <row r="412">
          <cell r="C412" t="str">
            <v>Kecepatan rata-rata kosong</v>
          </cell>
          <cell r="G412" t="str">
            <v>v2</v>
          </cell>
          <cell r="H412">
            <v>60</v>
          </cell>
          <cell r="I412" t="str">
            <v>KM / Jam</v>
          </cell>
          <cell r="L412" t="str">
            <v>F.</v>
          </cell>
          <cell r="N412" t="str">
            <v>HARGA SATUAN PEKERJAAN  ( D + E )</v>
          </cell>
          <cell r="U412">
            <v>252395.65904586398</v>
          </cell>
        </row>
        <row r="413">
          <cell r="C413" t="str">
            <v>Waktu Siklus  :  - Waktu memuat = V : Q1 x 60</v>
          </cell>
          <cell r="G413" t="str">
            <v>T1</v>
          </cell>
          <cell r="H413">
            <v>2.4096385542168672</v>
          </cell>
          <cell r="I413" t="str">
            <v>menit</v>
          </cell>
          <cell r="L413" t="str">
            <v>Note: 1</v>
          </cell>
          <cell r="N413" t="str">
            <v>SATUAN dapat berdasarkan atas jam operasi untuk Tenaga Kerja dan Peralatan, volume dan/atau ukuran</v>
          </cell>
        </row>
        <row r="414">
          <cell r="C414" t="str">
            <v>- Waktu tempuh isi  =  (L : v1) x 60 menit</v>
          </cell>
          <cell r="G414" t="str">
            <v>T2</v>
          </cell>
          <cell r="H414">
            <v>11.633333333333333</v>
          </cell>
          <cell r="I414" t="str">
            <v>menit</v>
          </cell>
          <cell r="N414" t="str">
            <v>berat untuk bahan-bahan.</v>
          </cell>
        </row>
        <row r="415">
          <cell r="C415" t="str">
            <v>- Waktu tempuh kosong  =  (L : v2) x 60 menit</v>
          </cell>
          <cell r="G415" t="str">
            <v>T3</v>
          </cell>
          <cell r="H415">
            <v>8.7249999999999996</v>
          </cell>
          <cell r="I415" t="str">
            <v>menit</v>
          </cell>
          <cell r="L415">
            <v>2</v>
          </cell>
          <cell r="N415" t="str">
            <v>Kuantitas satuan adalah kuantitas setiap komponen untuk menyelesaikan satu satuan pekerjaan dari nomor</v>
          </cell>
        </row>
        <row r="416">
          <cell r="C416" t="str">
            <v>- Dump dan lain-lain</v>
          </cell>
          <cell r="G416" t="str">
            <v>T4</v>
          </cell>
          <cell r="H416">
            <v>3</v>
          </cell>
          <cell r="I416" t="str">
            <v>menit</v>
          </cell>
          <cell r="N416" t="str">
            <v>mata pembayaran.</v>
          </cell>
        </row>
        <row r="417">
          <cell r="G417" t="str">
            <v>Ts2</v>
          </cell>
          <cell r="H417">
            <v>25.7679718875502</v>
          </cell>
          <cell r="I417" t="str">
            <v>menit</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 berikut</v>
          </cell>
          <cell r="N419" t="str">
            <v>yang dibayar dari kontrak) dan biaya-biaya lainnya.</v>
          </cell>
        </row>
        <row r="420">
          <cell r="A420" t="str">
            <v>ITEM PEMBAYARAN NO.</v>
          </cell>
          <cell r="D420" t="str">
            <v>:  5.1 (3)</v>
          </cell>
          <cell r="J420" t="str">
            <v>Analisa EI-521</v>
          </cell>
        </row>
        <row r="421">
          <cell r="A421" t="str">
            <v>JENIS PEKERJAAN</v>
          </cell>
          <cell r="D421" t="str">
            <v>:  Lapis Pondasi Agregat Kelas C</v>
          </cell>
        </row>
        <row r="422">
          <cell r="A422" t="str">
            <v>SATUAN PEMBAYARAN</v>
          </cell>
          <cell r="D422" t="str">
            <v>:  M3</v>
          </cell>
          <cell r="H422" t="str">
            <v xml:space="preserve">         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 xml:space="preserve">Kap. Prod./jam = </v>
          </cell>
          <cell r="D428" t="str">
            <v>V x Fa x 60</v>
          </cell>
          <cell r="G428" t="str">
            <v>Q2</v>
          </cell>
          <cell r="H428">
            <v>5.7263162269610763</v>
          </cell>
          <cell r="I428" t="str">
            <v>M3</v>
          </cell>
        </row>
        <row r="429">
          <cell r="D429" t="str">
            <v>Fk x Ts2</v>
          </cell>
        </row>
        <row r="430">
          <cell r="C430" t="str">
            <v>Koefisien Alat / M3</v>
          </cell>
          <cell r="D430" t="str">
            <v xml:space="preserve"> = 1 : Q2</v>
          </cell>
          <cell r="G430" t="str">
            <v>(E08)</v>
          </cell>
          <cell r="H430">
            <v>0.17463233959936131</v>
          </cell>
          <cell r="I430" t="str">
            <v>Jam</v>
          </cell>
        </row>
        <row r="432">
          <cell r="A432" t="str">
            <v>2.c.</v>
          </cell>
          <cell r="C432" t="str">
            <v>MOTOR GRADER</v>
          </cell>
          <cell r="G432" t="str">
            <v>(E13)</v>
          </cell>
        </row>
        <row r="433">
          <cell r="C433" t="str">
            <v>Panjang hamparan</v>
          </cell>
          <cell r="G433" t="str">
            <v>Lh</v>
          </cell>
          <cell r="H433">
            <v>50</v>
          </cell>
          <cell r="I433" t="str">
            <v>M</v>
          </cell>
        </row>
        <row r="434">
          <cell r="C434" t="str">
            <v>Lebar efektif kerja blade</v>
          </cell>
          <cell r="G434" t="str">
            <v>b</v>
          </cell>
          <cell r="H434">
            <v>2.4</v>
          </cell>
          <cell r="I434" t="str">
            <v>M</v>
          </cell>
        </row>
        <row r="435">
          <cell r="C435" t="str">
            <v>Faktor Efisiensi alat</v>
          </cell>
          <cell r="G435" t="str">
            <v>Fa</v>
          </cell>
          <cell r="H435">
            <v>0.83</v>
          </cell>
          <cell r="I435" t="str">
            <v>-</v>
          </cell>
        </row>
        <row r="436">
          <cell r="C436" t="str">
            <v>Kecepatan rata-rata alat</v>
          </cell>
          <cell r="G436" t="str">
            <v>v</v>
          </cell>
          <cell r="H436">
            <v>4</v>
          </cell>
          <cell r="I436" t="str">
            <v>KM / Jam</v>
          </cell>
        </row>
        <row r="437">
          <cell r="C437" t="str">
            <v>Jumlah lintasan</v>
          </cell>
          <cell r="G437" t="str">
            <v>n</v>
          </cell>
          <cell r="H437">
            <v>6</v>
          </cell>
          <cell r="I437" t="str">
            <v>lintasan</v>
          </cell>
          <cell r="J437" t="str">
            <v>3 x pp</v>
          </cell>
        </row>
        <row r="438">
          <cell r="C438" t="str">
            <v>Waktu Siklus</v>
          </cell>
          <cell r="G438" t="str">
            <v>Ts3</v>
          </cell>
        </row>
        <row r="439">
          <cell r="C439" t="str">
            <v>- Perataan 1 lintasan  = (Lh x 60) : (v x 1000)</v>
          </cell>
          <cell r="G439" t="str">
            <v>T1</v>
          </cell>
          <cell r="H439">
            <v>0.75</v>
          </cell>
          <cell r="I439" t="str">
            <v>menit</v>
          </cell>
        </row>
        <row r="440">
          <cell r="C440" t="str">
            <v>- Lain-lain</v>
          </cell>
          <cell r="G440" t="str">
            <v>T2</v>
          </cell>
          <cell r="H440">
            <v>1</v>
          </cell>
          <cell r="I440" t="str">
            <v>menit</v>
          </cell>
        </row>
        <row r="441">
          <cell r="G441" t="str">
            <v>Ts3</v>
          </cell>
          <cell r="H441">
            <v>1.75</v>
          </cell>
          <cell r="I441" t="str">
            <v>menit</v>
          </cell>
        </row>
        <row r="443">
          <cell r="C443" t="str">
            <v>Kap.Prod. / jam =</v>
          </cell>
          <cell r="D443" t="str">
            <v>Lh x b x t x Fa x 60</v>
          </cell>
          <cell r="G443" t="str">
            <v>Q3</v>
          </cell>
          <cell r="H443">
            <v>85.371428571428567</v>
          </cell>
          <cell r="I443" t="str">
            <v>M3</v>
          </cell>
        </row>
        <row r="444">
          <cell r="D444" t="str">
            <v>n x Ts3</v>
          </cell>
        </row>
        <row r="445">
          <cell r="C445" t="str">
            <v>Koefisien Alat / M3</v>
          </cell>
          <cell r="D445" t="str">
            <v xml:space="preserve"> = 1 : Q3</v>
          </cell>
          <cell r="G445" t="str">
            <v>(E13)</v>
          </cell>
          <cell r="H445">
            <v>1.1713520749665328E-2</v>
          </cell>
          <cell r="I445" t="str">
            <v>Jam</v>
          </cell>
        </row>
        <row r="447">
          <cell r="A447" t="str">
            <v>2.d.</v>
          </cell>
          <cell r="C447" t="str">
            <v>VIBRATORY ROLLER</v>
          </cell>
          <cell r="G447" t="str">
            <v>(E19)</v>
          </cell>
        </row>
        <row r="448">
          <cell r="C448" t="str">
            <v>Kecepatan rata-rata</v>
          </cell>
          <cell r="G448" t="str">
            <v>v</v>
          </cell>
          <cell r="H448">
            <v>2.5</v>
          </cell>
          <cell r="I448" t="str">
            <v>KM / Jam</v>
          </cell>
        </row>
        <row r="449">
          <cell r="C449" t="str">
            <v>Lebar efektif pemadatan</v>
          </cell>
          <cell r="G449" t="str">
            <v>b</v>
          </cell>
          <cell r="H449">
            <v>1.2</v>
          </cell>
          <cell r="I449" t="str">
            <v>M</v>
          </cell>
        </row>
        <row r="450">
          <cell r="C450" t="str">
            <v>Jumlah lintasan</v>
          </cell>
          <cell r="G450" t="str">
            <v>n</v>
          </cell>
          <cell r="H450">
            <v>8</v>
          </cell>
          <cell r="I450" t="str">
            <v>lintasan</v>
          </cell>
        </row>
        <row r="451">
          <cell r="C451" t="str">
            <v>Faktor Efisiensi alat</v>
          </cell>
          <cell r="G451" t="str">
            <v>Fa</v>
          </cell>
          <cell r="H451">
            <v>0.83</v>
          </cell>
          <cell r="I451" t="str">
            <v>-</v>
          </cell>
        </row>
        <row r="453">
          <cell r="C453" t="str">
            <v>Kap.Prod. / jam =</v>
          </cell>
          <cell r="D453" t="str">
            <v>(v x 1000) x b x t x Fa</v>
          </cell>
          <cell r="G453" t="str">
            <v>Q4</v>
          </cell>
          <cell r="H453">
            <v>46.6875</v>
          </cell>
          <cell r="I453" t="str">
            <v>M3</v>
          </cell>
        </row>
        <row r="454">
          <cell r="D454" t="str">
            <v>n</v>
          </cell>
        </row>
        <row r="455">
          <cell r="C455" t="str">
            <v>Koefisien Alat / M3</v>
          </cell>
          <cell r="D455" t="str">
            <v xml:space="preserve"> = 1 : Q4</v>
          </cell>
          <cell r="G455" t="str">
            <v>(E19)</v>
          </cell>
          <cell r="H455">
            <v>2.1419009370816599E-2</v>
          </cell>
          <cell r="I455" t="str">
            <v>Jam</v>
          </cell>
        </row>
        <row r="457">
          <cell r="A457" t="str">
            <v>2.e.</v>
          </cell>
          <cell r="C457" t="str">
            <v>PNEUMATIC TIRE ROLLER</v>
          </cell>
          <cell r="G457" t="str">
            <v>(E18)</v>
          </cell>
        </row>
        <row r="458">
          <cell r="C458" t="str">
            <v>Kecepatan rata-rata alat</v>
          </cell>
          <cell r="G458" t="str">
            <v>v</v>
          </cell>
          <cell r="H458">
            <v>5</v>
          </cell>
          <cell r="I458" t="str">
            <v>KM / Jam</v>
          </cell>
        </row>
        <row r="459">
          <cell r="C459" t="str">
            <v>Lebar efektif pemadatan</v>
          </cell>
          <cell r="G459" t="str">
            <v>b</v>
          </cell>
          <cell r="H459">
            <v>1.5</v>
          </cell>
          <cell r="I459" t="str">
            <v>M</v>
          </cell>
        </row>
        <row r="460">
          <cell r="C460" t="str">
            <v>Jumlah lintasan</v>
          </cell>
          <cell r="G460" t="str">
            <v>n</v>
          </cell>
          <cell r="H460">
            <v>4</v>
          </cell>
          <cell r="I460" t="str">
            <v>lintasan</v>
          </cell>
        </row>
        <row r="461">
          <cell r="C461" t="str">
            <v>Faktor Efisiensi alat</v>
          </cell>
          <cell r="G461" t="str">
            <v>Fa</v>
          </cell>
          <cell r="H461">
            <v>0.83</v>
          </cell>
          <cell r="I461" t="str">
            <v>-</v>
          </cell>
        </row>
        <row r="463">
          <cell r="C463" t="str">
            <v>Kap.Prod. / jam =</v>
          </cell>
          <cell r="D463" t="str">
            <v>(v x 1000) x b x t x Fa</v>
          </cell>
          <cell r="G463" t="str">
            <v>Q5</v>
          </cell>
          <cell r="H463">
            <v>233.4375</v>
          </cell>
          <cell r="I463" t="str">
            <v>M3</v>
          </cell>
        </row>
        <row r="464">
          <cell r="D464" t="str">
            <v>n</v>
          </cell>
        </row>
        <row r="465">
          <cell r="C465" t="str">
            <v>Koefisien Alat / M3</v>
          </cell>
          <cell r="D465" t="str">
            <v xml:space="preserve"> = 1 : Q5</v>
          </cell>
          <cell r="G465" t="str">
            <v>(E18)</v>
          </cell>
          <cell r="H465">
            <v>4.2838018741633201E-3</v>
          </cell>
          <cell r="I465" t="str">
            <v>Jam</v>
          </cell>
        </row>
        <row r="467">
          <cell r="A467" t="str">
            <v>2.f.</v>
          </cell>
          <cell r="C467" t="str">
            <v>WATERTANK TRUCK</v>
          </cell>
          <cell r="G467" t="str">
            <v>(E23)</v>
          </cell>
        </row>
        <row r="468">
          <cell r="C468" t="str">
            <v>Volume tangki air</v>
          </cell>
          <cell r="G468" t="str">
            <v>V</v>
          </cell>
          <cell r="H468">
            <v>4</v>
          </cell>
          <cell r="I468" t="str">
            <v>M3</v>
          </cell>
        </row>
        <row r="469">
          <cell r="C469" t="str">
            <v>Kebutuhan air / M3 agregat padat</v>
          </cell>
          <cell r="G469" t="str">
            <v>Wc</v>
          </cell>
          <cell r="H469">
            <v>7.0000000000000007E-2</v>
          </cell>
          <cell r="I469" t="str">
            <v>M3</v>
          </cell>
        </row>
        <row r="470">
          <cell r="C470" t="str">
            <v>Pengisian tangki / jam</v>
          </cell>
          <cell r="G470" t="str">
            <v>n</v>
          </cell>
          <cell r="H470">
            <v>1</v>
          </cell>
          <cell r="I470" t="str">
            <v>kali</v>
          </cell>
        </row>
        <row r="471">
          <cell r="C471" t="str">
            <v>Faktor Efisiensi alat</v>
          </cell>
          <cell r="G471" t="str">
            <v>Fa</v>
          </cell>
          <cell r="H471">
            <v>0.83</v>
          </cell>
          <cell r="I471" t="str">
            <v>-</v>
          </cell>
        </row>
        <row r="473">
          <cell r="C473" t="str">
            <v>Kap.Prod. / jam =</v>
          </cell>
          <cell r="D473" t="str">
            <v>V x n x Fa</v>
          </cell>
          <cell r="G473" t="str">
            <v>Q6</v>
          </cell>
          <cell r="H473">
            <v>47.428571428571423</v>
          </cell>
          <cell r="I473" t="str">
            <v>M3</v>
          </cell>
        </row>
        <row r="474">
          <cell r="D474" t="str">
            <v>Wc</v>
          </cell>
        </row>
        <row r="475">
          <cell r="C475" t="str">
            <v>Koefisien Alat / M3</v>
          </cell>
          <cell r="D475" t="str">
            <v xml:space="preserve"> = 1 : Q6</v>
          </cell>
          <cell r="G475" t="str">
            <v>(E23)</v>
          </cell>
          <cell r="H475">
            <v>2.1084337349397592E-2</v>
          </cell>
          <cell r="I475" t="str">
            <v>Jam</v>
          </cell>
        </row>
        <row r="478">
          <cell r="J478" t="str">
            <v>Berlanjut ke hal. berikut</v>
          </cell>
        </row>
        <row r="479">
          <cell r="A479" t="str">
            <v>ITEM PEMBAYARAN NO.</v>
          </cell>
          <cell r="D479" t="str">
            <v>:  5.1 (3)</v>
          </cell>
          <cell r="J479" t="str">
            <v>Analisa EI-521</v>
          </cell>
        </row>
        <row r="480">
          <cell r="A480" t="str">
            <v>JENIS PEKERJAAN</v>
          </cell>
          <cell r="D480" t="str">
            <v>:  Lapis Pondasi Agregat Kelas C</v>
          </cell>
        </row>
        <row r="481">
          <cell r="A481" t="str">
            <v>SATUAN PEMBAYARAN</v>
          </cell>
          <cell r="D481" t="str">
            <v>:  M3</v>
          </cell>
          <cell r="H481" t="str">
            <v xml:space="preserve">         URAIAN ANALISA HARGA SATUAN</v>
          </cell>
        </row>
        <row r="482">
          <cell r="J482" t="str">
            <v>Lanjutan</v>
          </cell>
        </row>
        <row r="484">
          <cell r="A484" t="str">
            <v>No.</v>
          </cell>
          <cell r="C484" t="str">
            <v>U R A I A N</v>
          </cell>
          <cell r="G484" t="str">
            <v>KODE</v>
          </cell>
          <cell r="H484" t="str">
            <v>KOEF.</v>
          </cell>
          <cell r="I484" t="str">
            <v>SATUAN</v>
          </cell>
          <cell r="J484" t="str">
            <v>KETERANGAN</v>
          </cell>
        </row>
        <row r="487">
          <cell r="A487" t="str">
            <v>2.g.</v>
          </cell>
          <cell r="C487" t="str">
            <v>ALAT BANTU</v>
          </cell>
        </row>
        <row r="488">
          <cell r="C488" t="str">
            <v>diperlukan :</v>
          </cell>
          <cell r="J488" t="str">
            <v>Lump Sum</v>
          </cell>
        </row>
        <row r="489">
          <cell r="C489" t="str">
            <v>- Kereta dorong     = 2 buah</v>
          </cell>
        </row>
        <row r="490">
          <cell r="C490" t="str">
            <v>- Sekop                = 3 buah</v>
          </cell>
        </row>
        <row r="491">
          <cell r="C491" t="str">
            <v>- Garpu                 = 2 buah</v>
          </cell>
        </row>
        <row r="493">
          <cell r="A493" t="str">
            <v xml:space="preserve">   3.</v>
          </cell>
          <cell r="C493" t="str">
            <v>TENAGA</v>
          </cell>
        </row>
        <row r="494">
          <cell r="C494" t="str">
            <v>Produksi menentukan : WHEEL LOADER</v>
          </cell>
          <cell r="G494" t="str">
            <v>Q1</v>
          </cell>
          <cell r="H494">
            <v>99.6</v>
          </cell>
          <cell r="I494" t="str">
            <v>M3 / Jam</v>
          </cell>
        </row>
        <row r="495">
          <cell r="C495" t="str">
            <v>Produksi Agregat / hari  =  Tk x Q1</v>
          </cell>
          <cell r="G495" t="str">
            <v>Qt</v>
          </cell>
          <cell r="H495">
            <v>697.19999999999993</v>
          </cell>
          <cell r="I495" t="str">
            <v>M3</v>
          </cell>
        </row>
        <row r="496">
          <cell r="C496" t="str">
            <v>Kebutuhan tenaga :</v>
          </cell>
        </row>
        <row r="497">
          <cell r="D497" t="str">
            <v>- Pekerja</v>
          </cell>
          <cell r="G497" t="str">
            <v>P</v>
          </cell>
          <cell r="H497">
            <v>7</v>
          </cell>
          <cell r="I497" t="str">
            <v>orang</v>
          </cell>
        </row>
        <row r="498">
          <cell r="D498" t="str">
            <v>- Mandor</v>
          </cell>
          <cell r="G498" t="str">
            <v>M</v>
          </cell>
          <cell r="H498">
            <v>1</v>
          </cell>
          <cell r="I498" t="str">
            <v>orang</v>
          </cell>
        </row>
        <row r="500">
          <cell r="C500" t="str">
            <v>Koefisien tenaga / M3     :</v>
          </cell>
        </row>
        <row r="501">
          <cell r="D501" t="str">
            <v>- Pekerja</v>
          </cell>
          <cell r="E501" t="str">
            <v>= (Tk x P) : Qt</v>
          </cell>
          <cell r="G501" t="str">
            <v>(L01)</v>
          </cell>
          <cell r="H501">
            <v>7.0281124497991981E-2</v>
          </cell>
          <cell r="I501" t="str">
            <v>Jam</v>
          </cell>
        </row>
        <row r="502">
          <cell r="D502" t="str">
            <v>- Mandor</v>
          </cell>
          <cell r="E502" t="str">
            <v>= (Tk x M) : Qt</v>
          </cell>
          <cell r="G502" t="str">
            <v>(L03)</v>
          </cell>
          <cell r="H502">
            <v>1.0040160642570283E-2</v>
          </cell>
          <cell r="I502" t="str">
            <v>Jam</v>
          </cell>
        </row>
        <row r="504">
          <cell r="A504" t="str">
            <v>4.</v>
          </cell>
          <cell r="C504" t="str">
            <v>HARGA DASAR SATUAN UPAH, BAHAN DAN ALAT</v>
          </cell>
        </row>
        <row r="505">
          <cell r="C505" t="str">
            <v>Lihat lampiran.</v>
          </cell>
        </row>
        <row r="507">
          <cell r="A507" t="str">
            <v>5.</v>
          </cell>
          <cell r="C507" t="str">
            <v>ANALISA HARGA SATUAN PEKERJAAN</v>
          </cell>
        </row>
        <row r="508">
          <cell r="C508" t="str">
            <v>Lihat perhitungan dalam FORMULIR STANDAR UNTUK</v>
          </cell>
        </row>
        <row r="509">
          <cell r="C509" t="str">
            <v>PEREKEMAN ANALISA MASING-MASING HARGA</v>
          </cell>
        </row>
        <row r="510">
          <cell r="C510" t="str">
            <v>SATUAN.</v>
          </cell>
        </row>
        <row r="511">
          <cell r="C511" t="str">
            <v>Didapat Harga Satuan Pekerjaan :</v>
          </cell>
        </row>
        <row r="513">
          <cell r="C513" t="str">
            <v xml:space="preserve">Rp.  </v>
          </cell>
          <cell r="D513">
            <v>252395.65904586398</v>
          </cell>
          <cell r="E513" t="str">
            <v xml:space="preserve"> / M3.</v>
          </cell>
        </row>
        <row r="516">
          <cell r="A516" t="str">
            <v>6.</v>
          </cell>
          <cell r="C516" t="str">
            <v>WAKTU PELAKSANAAN YANG DIPERLUKAN</v>
          </cell>
        </row>
        <row r="517">
          <cell r="C517" t="str">
            <v>Masa Pelaksanaan :</v>
          </cell>
          <cell r="D517" t="str">
            <v>. . . . . . . . . . . .</v>
          </cell>
          <cell r="E517" t="str">
            <v>bulan</v>
          </cell>
        </row>
        <row r="519">
          <cell r="A519" t="str">
            <v>7.</v>
          </cell>
          <cell r="C519" t="str">
            <v>VOLUME PEKERJAAN YANG DIPERLUKAN</v>
          </cell>
        </row>
        <row r="520">
          <cell r="C520" t="str">
            <v>Volume pekerjaan  :</v>
          </cell>
          <cell r="D520">
            <v>1</v>
          </cell>
          <cell r="E520" t="str">
            <v>M3</v>
          </cell>
        </row>
        <row r="3096">
          <cell r="A3096" t="str">
            <v>ITEM PEMBAYARAN NO.</v>
          </cell>
          <cell r="D3096" t="str">
            <v>: 5.5.(2)</v>
          </cell>
          <cell r="J3096" t="str">
            <v>Analisa EI-718</v>
          </cell>
          <cell r="T3096" t="str">
            <v>Analisa EI-718</v>
          </cell>
        </row>
        <row r="3097">
          <cell r="A3097" t="str">
            <v>JENIS PEKERJAAN</v>
          </cell>
          <cell r="D3097" t="str">
            <v>: Pekerjaan LFAS Kelas B</v>
          </cell>
        </row>
        <row r="3098">
          <cell r="A3098" t="str">
            <v>SATUAN PEMBAYARAN</v>
          </cell>
          <cell r="D3098" t="str">
            <v>:  M3</v>
          </cell>
          <cell r="H3098" t="str">
            <v xml:space="preserve">        URAIAN ANALISA HARGA SATUAN</v>
          </cell>
          <cell r="L3098" t="str">
            <v>FORMULIR STANDAR UNTUK</v>
          </cell>
        </row>
        <row r="3099">
          <cell r="L3099" t="str">
            <v>PEREKAMAN ANALISA MASING-MASING HARGA SATUAN</v>
          </cell>
        </row>
        <row r="3100">
          <cell r="L3100"/>
        </row>
        <row r="3101">
          <cell r="A3101" t="str">
            <v>No.</v>
          </cell>
          <cell r="C3101" t="str">
            <v>U R A I A N</v>
          </cell>
          <cell r="G3101" t="str">
            <v>KODE</v>
          </cell>
          <cell r="H3101" t="str">
            <v>KOEF.</v>
          </cell>
          <cell r="I3101" t="str">
            <v>SATUAN</v>
          </cell>
          <cell r="J3101" t="str">
            <v>KETERANGAN</v>
          </cell>
        </row>
        <row r="3103">
          <cell r="L3103" t="str">
            <v>PROYEK</v>
          </cell>
          <cell r="O3103" t="str">
            <v>:</v>
          </cell>
        </row>
        <row r="3104">
          <cell r="A3104" t="str">
            <v>I.</v>
          </cell>
          <cell r="C3104" t="str">
            <v>ASUMSI</v>
          </cell>
          <cell r="L3104" t="str">
            <v>No. PAKET KONTRAK</v>
          </cell>
          <cell r="O3104" t="str">
            <v>:</v>
          </cell>
        </row>
        <row r="3105">
          <cell r="A3105">
            <v>1</v>
          </cell>
          <cell r="C3105" t="str">
            <v>Menggunakan alat (cara mekanik)</v>
          </cell>
          <cell r="L3105" t="str">
            <v>NAMA PAKET</v>
          </cell>
          <cell r="O3105" t="str">
            <v>:</v>
          </cell>
        </row>
        <row r="3106">
          <cell r="A3106">
            <v>2</v>
          </cell>
          <cell r="C3106" t="str">
            <v>Lokasi pekerjaan : sepanjang jalan</v>
          </cell>
          <cell r="L3106" t="str">
            <v>PROP / KAB / KODYA</v>
          </cell>
          <cell r="O3106" t="str">
            <v>:</v>
          </cell>
        </row>
        <row r="3107">
          <cell r="A3107">
            <v>3</v>
          </cell>
          <cell r="C3107" t="str">
            <v>Agregat merupakan bahan Lapis Pondasi Agregat</v>
          </cell>
          <cell r="L3107" t="str">
            <v>ITEM PEMBAYARAN NO.</v>
          </cell>
          <cell r="O3107" t="str">
            <v>: 5.5.(2)</v>
          </cell>
          <cell r="R3107" t="str">
            <v>PERKIRAAN VOL. PEK.</v>
          </cell>
          <cell r="T3107" t="str">
            <v>:</v>
          </cell>
          <cell r="U3107">
            <v>1</v>
          </cell>
        </row>
        <row r="3108">
          <cell r="C3108" t="str">
            <v>Kelas B yang telah dicampur di base camp dan</v>
          </cell>
          <cell r="L3108" t="str">
            <v>JENIS PEKERJAAN</v>
          </cell>
          <cell r="O3108" t="str">
            <v>: Pekerjaan LFAS Kelas B</v>
          </cell>
          <cell r="R3108" t="str">
            <v>TOTAL HARGA (Rp.)</v>
          </cell>
          <cell r="T3108" t="str">
            <v>:</v>
          </cell>
          <cell r="U3108">
            <v>31522.779454667012</v>
          </cell>
        </row>
        <row r="3109">
          <cell r="C3109" t="str">
            <v>selanjutnya dimuat ke truck dengan wheel loader</v>
          </cell>
        </row>
        <row r="3110">
          <cell r="A3110">
            <v>4</v>
          </cell>
          <cell r="C3110" t="str">
            <v>Jarak rata-rata Base camp ke lokasi pekerjaan</v>
          </cell>
          <cell r="G3110" t="str">
            <v>L</v>
          </cell>
          <cell r="H3110">
            <v>8.7249999999999996</v>
          </cell>
          <cell r="I3110" t="str">
            <v>KM</v>
          </cell>
          <cell r="L3110" t="str">
            <v>SATUAN PEMBAYARAN</v>
          </cell>
          <cell r="O3110" t="str">
            <v>:  M3</v>
          </cell>
          <cell r="R3110" t="str">
            <v>% THD. BIAYA PROYEK</v>
          </cell>
          <cell r="T3110" t="str">
            <v>:</v>
          </cell>
          <cell r="U3110" t="e">
            <v>#DIV/0!</v>
          </cell>
        </row>
        <row r="3111">
          <cell r="A3111">
            <v>5</v>
          </cell>
          <cell r="C3111" t="str">
            <v>Jam kerja efektif per-hari</v>
          </cell>
          <cell r="G3111" t="str">
            <v>Tk</v>
          </cell>
          <cell r="H3111">
            <v>7</v>
          </cell>
          <cell r="I3111" t="str">
            <v>jam</v>
          </cell>
        </row>
        <row r="3112">
          <cell r="A3112">
            <v>6</v>
          </cell>
          <cell r="C3112" t="str">
            <v>Kadar Semen Minimum (Spesifikasi)</v>
          </cell>
          <cell r="G3112" t="str">
            <v>Ks</v>
          </cell>
          <cell r="H3112">
            <v>250</v>
          </cell>
          <cell r="I3112" t="str">
            <v>Kg/M3</v>
          </cell>
        </row>
        <row r="3113">
          <cell r="A3113">
            <v>7</v>
          </cell>
          <cell r="C3113" t="str">
            <v>Perbandingan Air/Semen Maksimum (Spesifikasi)</v>
          </cell>
          <cell r="G3113" t="str">
            <v>Wcr</v>
          </cell>
          <cell r="H3113">
            <v>0.6</v>
          </cell>
          <cell r="I3113" t="str">
            <v>-</v>
          </cell>
          <cell r="L3113" t="str">
            <v>NO.</v>
          </cell>
          <cell r="N3113" t="str">
            <v>KOMPONEN</v>
          </cell>
          <cell r="P3113" t="str">
            <v>SATUAN</v>
          </cell>
          <cell r="Q3113" t="str">
            <v>KUANTITAS</v>
          </cell>
          <cell r="R3113" t="str">
            <v>SATUAN</v>
          </cell>
          <cell r="S3113" t="str">
            <v>HARGA</v>
          </cell>
        </row>
        <row r="3114">
          <cell r="A3114">
            <v>8</v>
          </cell>
          <cell r="C3114" t="str">
            <v>Perbandingan Camp.</v>
          </cell>
          <cell r="D3114">
            <v>4</v>
          </cell>
          <cell r="E3114" t="str">
            <v>:  Semen</v>
          </cell>
          <cell r="G3114" t="str">
            <v>Sm</v>
          </cell>
          <cell r="H3114">
            <v>4</v>
          </cell>
          <cell r="I3114" t="str">
            <v>%</v>
          </cell>
          <cell r="J3114" t="str">
            <v xml:space="preserve"> Berdasarkan</v>
          </cell>
          <cell r="R3114" t="str">
            <v>(Rp.)</v>
          </cell>
          <cell r="S3114" t="str">
            <v>(Rp.)</v>
          </cell>
        </row>
        <row r="3115">
          <cell r="D3115">
            <v>20</v>
          </cell>
          <cell r="E3115" t="str">
            <v>:  Agregat Halus</v>
          </cell>
          <cell r="G3115" t="str">
            <v>Fa</v>
          </cell>
          <cell r="H3115">
            <v>19.2</v>
          </cell>
          <cell r="I3115" t="str">
            <v>%</v>
          </cell>
          <cell r="J3115" t="str">
            <v xml:space="preserve"> JMF &amp; sesuai</v>
          </cell>
        </row>
        <row r="3116">
          <cell r="D3116">
            <v>35</v>
          </cell>
          <cell r="E3116" t="str">
            <v>:  Agregat Kasar</v>
          </cell>
          <cell r="G3116" t="str">
            <v>Ca</v>
          </cell>
          <cell r="H3116">
            <v>33.6</v>
          </cell>
          <cell r="I3116" t="str">
            <v>%</v>
          </cell>
          <cell r="J3116" t="str">
            <v xml:space="preserve"> dgn Spesifikasi</v>
          </cell>
        </row>
        <row r="3117">
          <cell r="D3117">
            <v>45</v>
          </cell>
          <cell r="E3117" t="str">
            <v>: Sirtu</v>
          </cell>
          <cell r="G3117" t="str">
            <v>Sr</v>
          </cell>
          <cell r="H3117">
            <v>43.2</v>
          </cell>
          <cell r="I3117" t="str">
            <v>%</v>
          </cell>
        </row>
        <row r="3118">
          <cell r="A3118">
            <v>9</v>
          </cell>
          <cell r="C3118" t="str">
            <v>Berat Jenis Material :</v>
          </cell>
          <cell r="L3118" t="str">
            <v>A.</v>
          </cell>
          <cell r="N3118" t="str">
            <v>TENAGA</v>
          </cell>
        </row>
        <row r="3119">
          <cell r="C3119" t="str">
            <v>-  Beton</v>
          </cell>
          <cell r="G3119" t="str">
            <v>D1</v>
          </cell>
          <cell r="H3119">
            <v>2.25</v>
          </cell>
          <cell r="I3119" t="str">
            <v>T/M3</v>
          </cell>
        </row>
        <row r="3120">
          <cell r="C3120" t="str">
            <v>-  Semen</v>
          </cell>
          <cell r="G3120" t="str">
            <v>D2</v>
          </cell>
          <cell r="H3120">
            <v>3</v>
          </cell>
          <cell r="I3120" t="str">
            <v>T/M3</v>
          </cell>
          <cell r="L3120" t="str">
            <v>1.</v>
          </cell>
          <cell r="N3120" t="str">
            <v>Pekerja</v>
          </cell>
          <cell r="O3120" t="str">
            <v>(L01)</v>
          </cell>
          <cell r="P3120" t="str">
            <v>jam</v>
          </cell>
          <cell r="Q3120">
            <v>5.3012048192771086</v>
          </cell>
          <cell r="R3120">
            <v>2857.14</v>
          </cell>
          <cell r="U3120">
            <v>15146.284337349398</v>
          </cell>
        </row>
        <row r="3121">
          <cell r="C3121" t="str">
            <v>-  Agregat Halus</v>
          </cell>
          <cell r="G3121" t="str">
            <v>D3</v>
          </cell>
          <cell r="H3121">
            <v>2.1</v>
          </cell>
          <cell r="I3121" t="str">
            <v>T/M3</v>
          </cell>
          <cell r="L3121" t="str">
            <v>2.</v>
          </cell>
          <cell r="N3121" t="str">
            <v>Tukang</v>
          </cell>
          <cell r="O3121" t="str">
            <v>(L02)</v>
          </cell>
          <cell r="P3121" t="str">
            <v>jam</v>
          </cell>
          <cell r="Q3121">
            <v>1.7670682730923695</v>
          </cell>
          <cell r="R3121">
            <v>4285.71</v>
          </cell>
          <cell r="U3121">
            <v>7573.142168674699</v>
          </cell>
        </row>
        <row r="3122">
          <cell r="C3122" t="str">
            <v>-  Agregat Kasar</v>
          </cell>
          <cell r="G3122" t="str">
            <v>D4</v>
          </cell>
          <cell r="H3122">
            <v>2.1</v>
          </cell>
          <cell r="I3122" t="str">
            <v>T/M3</v>
          </cell>
          <cell r="L3122" t="str">
            <v>3.</v>
          </cell>
          <cell r="N3122" t="str">
            <v>Mandor</v>
          </cell>
          <cell r="O3122" t="str">
            <v>(L03)</v>
          </cell>
          <cell r="P3122" t="str">
            <v>jam</v>
          </cell>
          <cell r="Q3122">
            <v>0.44176706827309237</v>
          </cell>
          <cell r="R3122">
            <v>3214.29</v>
          </cell>
          <cell r="U3122">
            <v>1419.9674698795181</v>
          </cell>
        </row>
        <row r="3123">
          <cell r="C3123" t="str">
            <v>-  Sirtu</v>
          </cell>
          <cell r="G3123" t="str">
            <v>D5</v>
          </cell>
          <cell r="H3123">
            <v>1.8</v>
          </cell>
          <cell r="I3123" t="str">
            <v>T/M3</v>
          </cell>
        </row>
        <row r="3125">
          <cell r="A3125" t="str">
            <v>II.</v>
          </cell>
          <cell r="C3125" t="str">
            <v>URUTAN KERJA</v>
          </cell>
          <cell r="Q3125" t="str">
            <v xml:space="preserve">JUMLAH HARGA TENAGA   </v>
          </cell>
          <cell r="U3125">
            <v>24139.393975903615</v>
          </cell>
        </row>
        <row r="3126">
          <cell r="A3126">
            <v>1</v>
          </cell>
          <cell r="C3126" t="str">
            <v>Semen, pasir, batu kerikil dan air dicampur dan diaduk</v>
          </cell>
        </row>
        <row r="3127">
          <cell r="C3127" t="str">
            <v>menjadi beton dengan menggunakan Concrete Mixer</v>
          </cell>
          <cell r="L3127" t="str">
            <v>B.</v>
          </cell>
          <cell r="N3127" t="str">
            <v>BAHAN</v>
          </cell>
        </row>
        <row r="3128">
          <cell r="A3128">
            <v>2</v>
          </cell>
          <cell r="C3128" t="str">
            <v>Beton di-cor ke dalam bekisting yang telah disiapkan</v>
          </cell>
        </row>
        <row r="3129">
          <cell r="A3129">
            <v>3</v>
          </cell>
          <cell r="C3129" t="str">
            <v>Penyelesaian dan perapihan setelah pemasangan</v>
          </cell>
          <cell r="L3129" t="str">
            <v>1.</v>
          </cell>
          <cell r="N3129" t="str">
            <v>Semen</v>
          </cell>
          <cell r="O3129" t="str">
            <v>(M12)</v>
          </cell>
          <cell r="P3129" t="str">
            <v>Kg</v>
          </cell>
          <cell r="Q3129">
            <v>92.249999999999986</v>
          </cell>
          <cell r="R3129">
            <v>688.65625</v>
          </cell>
          <cell r="U3129">
            <v>63528.539062499993</v>
          </cell>
        </row>
        <row r="3130">
          <cell r="L3130" t="str">
            <v>2.</v>
          </cell>
          <cell r="N3130" t="str">
            <v>Pasir</v>
          </cell>
          <cell r="O3130" t="str">
            <v>(M01)</v>
          </cell>
          <cell r="P3130" t="str">
            <v>M3</v>
          </cell>
          <cell r="Q3130">
            <v>0.21085714285714283</v>
          </cell>
          <cell r="R3130">
            <v>54300</v>
          </cell>
          <cell r="U3130">
            <v>11449.542857142855</v>
          </cell>
        </row>
        <row r="3131">
          <cell r="A3131" t="str">
            <v>III.</v>
          </cell>
          <cell r="C3131" t="str">
            <v>PEMAKAIAN BAHAN, ALAT DAN TENAGA</v>
          </cell>
          <cell r="L3131" t="str">
            <v>3.</v>
          </cell>
          <cell r="N3131" t="str">
            <v>Agregat Kasar</v>
          </cell>
          <cell r="O3131" t="str">
            <v>(M03)</v>
          </cell>
          <cell r="P3131" t="str">
            <v>M3</v>
          </cell>
          <cell r="Q3131">
            <v>0.36899999999999994</v>
          </cell>
          <cell r="R3131">
            <v>222345.54558042376</v>
          </cell>
          <cell r="U3131">
            <v>82045.506319176347</v>
          </cell>
        </row>
        <row r="3132">
          <cell r="L3132" t="str">
            <v>5.</v>
          </cell>
          <cell r="N3132" t="str">
            <v>Kayu Perancah</v>
          </cell>
          <cell r="O3132" t="str">
            <v>(M19)</v>
          </cell>
          <cell r="P3132" t="str">
            <v>M3</v>
          </cell>
          <cell r="Q3132">
            <v>0.05</v>
          </cell>
          <cell r="R3132">
            <v>1466250</v>
          </cell>
          <cell r="U3132">
            <v>73312.5</v>
          </cell>
        </row>
        <row r="3133">
          <cell r="A3133" t="str">
            <v xml:space="preserve">   1.</v>
          </cell>
          <cell r="C3133" t="str">
            <v>BAHAN</v>
          </cell>
          <cell r="L3133" t="str">
            <v>6.</v>
          </cell>
          <cell r="N3133" t="str">
            <v>Paku</v>
          </cell>
          <cell r="O3133" t="str">
            <v>(M18)</v>
          </cell>
          <cell r="P3133" t="str">
            <v>Kg</v>
          </cell>
          <cell r="Q3133">
            <v>0.4</v>
          </cell>
          <cell r="R3133">
            <v>5500</v>
          </cell>
          <cell r="U3133">
            <v>2200</v>
          </cell>
        </row>
        <row r="3134">
          <cell r="A3134" t="str">
            <v>1.a.</v>
          </cell>
          <cell r="C3134" t="str">
            <v>Semen (PC)          =</v>
          </cell>
          <cell r="D3134" t="str">
            <v xml:space="preserve">   {Sm x D1 x 1000} x 1.025</v>
          </cell>
          <cell r="G3134" t="str">
            <v>(M12)</v>
          </cell>
          <cell r="H3134">
            <v>92.249999999999986</v>
          </cell>
          <cell r="I3134" t="str">
            <v>Kg</v>
          </cell>
        </row>
        <row r="3135">
          <cell r="A3135" t="str">
            <v>1.b.</v>
          </cell>
          <cell r="C3135" t="str">
            <v>Agregat Halus</v>
          </cell>
          <cell r="D3135" t="str">
            <v xml:space="preserve">   {(Ps x D1) : D3} x 1.025</v>
          </cell>
          <cell r="G3135" t="str">
            <v>(M01)</v>
          </cell>
          <cell r="H3135">
            <v>0.21085714285714283</v>
          </cell>
          <cell r="I3135" t="str">
            <v>M3</v>
          </cell>
          <cell r="Q3135" t="str">
            <v xml:space="preserve">JUMLAH HARGA BAHAN   </v>
          </cell>
          <cell r="U3135">
            <v>232536.08823881921</v>
          </cell>
        </row>
        <row r="3136">
          <cell r="A3136" t="str">
            <v>1.c.</v>
          </cell>
          <cell r="C3136" t="str">
            <v>Agregat Kasar</v>
          </cell>
          <cell r="D3136" t="str">
            <v xml:space="preserve">   {(Kr x D1) : D4} x 1.025</v>
          </cell>
          <cell r="G3136" t="str">
            <v>(M03)</v>
          </cell>
          <cell r="H3136">
            <v>0.36899999999999994</v>
          </cell>
          <cell r="I3136" t="str">
            <v>M3</v>
          </cell>
          <cell r="J3136" t="str">
            <v xml:space="preserve"> Agregat Kasar</v>
          </cell>
        </row>
        <row r="3137">
          <cell r="C3137" t="str">
            <v>Sirtu</v>
          </cell>
          <cell r="H3137">
            <v>0.55349999999999999</v>
          </cell>
          <cell r="I3137" t="str">
            <v>M3</v>
          </cell>
        </row>
        <row r="3138">
          <cell r="A3138" t="str">
            <v>1.e.</v>
          </cell>
          <cell r="C3138" t="str">
            <v>Bekisting</v>
          </cell>
          <cell r="G3138" t="str">
            <v>(M19)</v>
          </cell>
          <cell r="H3138">
            <v>0.05</v>
          </cell>
          <cell r="I3138" t="str">
            <v>M3</v>
          </cell>
        </row>
        <row r="3139">
          <cell r="A3139" t="str">
            <v>1.f</v>
          </cell>
          <cell r="C3139" t="str">
            <v>Paku</v>
          </cell>
          <cell r="G3139" t="str">
            <v>(M18)</v>
          </cell>
          <cell r="H3139">
            <v>0.4</v>
          </cell>
          <cell r="I3139" t="str">
            <v>Kg</v>
          </cell>
        </row>
        <row r="3141">
          <cell r="A3141" t="str">
            <v>2.</v>
          </cell>
          <cell r="C3141" t="str">
            <v>ALAT</v>
          </cell>
        </row>
        <row r="3142">
          <cell r="A3142" t="str">
            <v>2.a.</v>
          </cell>
          <cell r="C3142" t="str">
            <v>CONCRETE MIXER</v>
          </cell>
          <cell r="G3142" t="str">
            <v>(E06)</v>
          </cell>
        </row>
        <row r="3143">
          <cell r="C3143" t="str">
            <v>Kapasitas Alat</v>
          </cell>
          <cell r="G3143" t="str">
            <v>V</v>
          </cell>
          <cell r="H3143">
            <v>500</v>
          </cell>
          <cell r="I3143" t="str">
            <v>liter</v>
          </cell>
        </row>
        <row r="3144">
          <cell r="C3144" t="str">
            <v>Faktor Efisiensi Alat</v>
          </cell>
          <cell r="G3144" t="str">
            <v>Fa</v>
          </cell>
          <cell r="H3144">
            <v>0.83</v>
          </cell>
          <cell r="I3144" t="str">
            <v>-</v>
          </cell>
        </row>
        <row r="3145">
          <cell r="C3145" t="str">
            <v>Waktu siklus   :</v>
          </cell>
          <cell r="D3145" t="str">
            <v>(T1 + T2 + T3 + T4)</v>
          </cell>
          <cell r="G3145" t="str">
            <v>Ts</v>
          </cell>
        </row>
        <row r="3146">
          <cell r="C3146" t="str">
            <v>-  Memuat</v>
          </cell>
          <cell r="G3146" t="str">
            <v>T1</v>
          </cell>
          <cell r="H3146">
            <v>3</v>
          </cell>
          <cell r="I3146" t="str">
            <v>menit</v>
          </cell>
        </row>
        <row r="3147">
          <cell r="C3147" t="str">
            <v>-  Mengaduk</v>
          </cell>
          <cell r="G3147" t="str">
            <v>T2</v>
          </cell>
          <cell r="H3147">
            <v>2</v>
          </cell>
          <cell r="I3147" t="str">
            <v>menit</v>
          </cell>
        </row>
        <row r="3148">
          <cell r="C3148" t="str">
            <v>-  Menuang</v>
          </cell>
          <cell r="G3148" t="str">
            <v>T3</v>
          </cell>
          <cell r="H3148">
            <v>3</v>
          </cell>
          <cell r="I3148" t="str">
            <v>menit</v>
          </cell>
        </row>
        <row r="3149">
          <cell r="C3149" t="str">
            <v>-  Tunggu, dll.</v>
          </cell>
          <cell r="G3149" t="str">
            <v>T4</v>
          </cell>
          <cell r="H3149">
            <v>3</v>
          </cell>
          <cell r="I3149" t="str">
            <v>menit</v>
          </cell>
        </row>
        <row r="3150">
          <cell r="G3150" t="str">
            <v>Ts</v>
          </cell>
          <cell r="H3150">
            <v>11</v>
          </cell>
          <cell r="I3150" t="str">
            <v>menit</v>
          </cell>
        </row>
        <row r="3152">
          <cell r="C3152" t="str">
            <v>Kap. Prod. / jam  =</v>
          </cell>
          <cell r="D3152" t="str">
            <v>V x Fa x 60</v>
          </cell>
          <cell r="G3152" t="str">
            <v>Q1</v>
          </cell>
          <cell r="H3152">
            <v>2.2636363636363637</v>
          </cell>
          <cell r="I3152" t="str">
            <v>M3</v>
          </cell>
        </row>
        <row r="3153">
          <cell r="D3153" t="str">
            <v>1000 x Ts</v>
          </cell>
        </row>
        <row r="3155">
          <cell r="C3155" t="str">
            <v>Koefisien Alat / M3</v>
          </cell>
          <cell r="D3155" t="str">
            <v xml:space="preserve">  =   1  :  Q1</v>
          </cell>
          <cell r="G3155" t="str">
            <v>(E06)</v>
          </cell>
          <cell r="H3155">
            <v>0.44176706827309237</v>
          </cell>
          <cell r="I3155" t="str">
            <v>jam</v>
          </cell>
        </row>
        <row r="3159">
          <cell r="J3159" t="str">
            <v>Berlanjut ke hal. berikut.</v>
          </cell>
        </row>
        <row r="3160">
          <cell r="A3160" t="str">
            <v>ITEM PEMBAYARAN NO.</v>
          </cell>
          <cell r="D3160" t="str">
            <v>: 5.5.(2)</v>
          </cell>
          <cell r="J3160" t="str">
            <v>Analisa EI-718</v>
          </cell>
        </row>
        <row r="3161">
          <cell r="A3161" t="str">
            <v>JENIS PEKERJAAN</v>
          </cell>
          <cell r="D3161" t="str">
            <v>: Pekerjaan LFAS Kelas B</v>
          </cell>
        </row>
        <row r="3162">
          <cell r="A3162" t="str">
            <v>SATUAN PEMBAYARAN</v>
          </cell>
          <cell r="D3162" t="str">
            <v>:  M3</v>
          </cell>
          <cell r="H3162" t="str">
            <v xml:space="preserve">        URAIAN ANALISA HARGA SATUAN</v>
          </cell>
        </row>
        <row r="3163">
          <cell r="J3163" t="str">
            <v>Lanjutan</v>
          </cell>
        </row>
        <row r="3165">
          <cell r="A3165" t="str">
            <v>No.</v>
          </cell>
          <cell r="C3165" t="str">
            <v>U R A I A N</v>
          </cell>
          <cell r="G3165" t="str">
            <v>KODE</v>
          </cell>
          <cell r="H3165" t="str">
            <v>KOEF.</v>
          </cell>
          <cell r="I3165" t="str">
            <v>SATUAN</v>
          </cell>
          <cell r="J3165" t="str">
            <v>KETERANGAN</v>
          </cell>
        </row>
        <row r="3168">
          <cell r="A3168" t="str">
            <v>2.b.</v>
          </cell>
          <cell r="C3168" t="str">
            <v>WATER TANK TRUCK</v>
          </cell>
          <cell r="G3168" t="str">
            <v>(E23)</v>
          </cell>
        </row>
        <row r="3169">
          <cell r="C3169" t="str">
            <v>Volume Tanki Air</v>
          </cell>
          <cell r="G3169" t="str">
            <v>V</v>
          </cell>
          <cell r="H3169">
            <v>4</v>
          </cell>
          <cell r="I3169" t="str">
            <v>M3</v>
          </cell>
        </row>
        <row r="3170">
          <cell r="C3170" t="str">
            <v>Kebutuhan air / M3 beton</v>
          </cell>
          <cell r="G3170" t="str">
            <v>Wc</v>
          </cell>
          <cell r="H3170">
            <v>5.5349999999999989E-2</v>
          </cell>
          <cell r="I3170" t="str">
            <v>M3</v>
          </cell>
        </row>
        <row r="3171">
          <cell r="C3171" t="str">
            <v>Faktor Efiesiensi Alat</v>
          </cell>
          <cell r="G3171" t="str">
            <v>Fa</v>
          </cell>
          <cell r="H3171">
            <v>0.83</v>
          </cell>
          <cell r="I3171" t="str">
            <v>-</v>
          </cell>
        </row>
        <row r="3172">
          <cell r="C3172" t="str">
            <v>Pengisian Tanki / jam</v>
          </cell>
          <cell r="G3172" t="str">
            <v>n</v>
          </cell>
          <cell r="H3172">
            <v>1</v>
          </cell>
          <cell r="I3172" t="str">
            <v>kali</v>
          </cell>
        </row>
        <row r="3174">
          <cell r="C3174" t="str">
            <v>Kap. Prod. / jam  =</v>
          </cell>
          <cell r="D3174" t="str">
            <v>V x Fa x n</v>
          </cell>
          <cell r="G3174" t="str">
            <v>Q2</v>
          </cell>
          <cell r="H3174">
            <v>59.981933152664865</v>
          </cell>
          <cell r="I3174" t="str">
            <v>M3</v>
          </cell>
        </row>
        <row r="3175">
          <cell r="D3175" t="str">
            <v>Wc</v>
          </cell>
        </row>
        <row r="3177">
          <cell r="C3177" t="str">
            <v>Koefisien Alat / M3</v>
          </cell>
          <cell r="D3177" t="str">
            <v xml:space="preserve">  =   1  :  Q2</v>
          </cell>
          <cell r="G3177" t="str">
            <v>(E23)</v>
          </cell>
          <cell r="H3177">
            <v>1.6671686746987949E-2</v>
          </cell>
          <cell r="I3177" t="str">
            <v>jam</v>
          </cell>
        </row>
        <row r="3179">
          <cell r="A3179" t="str">
            <v>2.c.</v>
          </cell>
          <cell r="C3179" t="str">
            <v>CONCRETE VIBRATOR</v>
          </cell>
          <cell r="G3179" t="str">
            <v>(E20)</v>
          </cell>
        </row>
        <row r="3180">
          <cell r="C3180" t="str">
            <v>Kebutuhan Alat Penggetar Beton ini disesuaikan dengan</v>
          </cell>
        </row>
        <row r="3181">
          <cell r="C3181" t="str">
            <v>kapasitas produksi Alat Pencampur (Concrete Mixer)</v>
          </cell>
        </row>
        <row r="3183">
          <cell r="C3183" t="str">
            <v>Kap. Prod. / jam  =</v>
          </cell>
          <cell r="D3183" t="str">
            <v>Kap.Prod./Jam Alat Concrete Mixer</v>
          </cell>
          <cell r="G3183" t="str">
            <v>Q3</v>
          </cell>
          <cell r="H3183">
            <v>2.2636363636363637</v>
          </cell>
          <cell r="I3183" t="str">
            <v>M3</v>
          </cell>
        </row>
        <row r="3185">
          <cell r="C3185" t="str">
            <v>Koefisien Alat / M3</v>
          </cell>
          <cell r="D3185" t="str">
            <v xml:space="preserve">  =   1  :  Q3</v>
          </cell>
          <cell r="G3185" t="str">
            <v>(E20)</v>
          </cell>
          <cell r="H3185">
            <v>0.44176706827309237</v>
          </cell>
          <cell r="I3185" t="str">
            <v>jam</v>
          </cell>
        </row>
        <row r="3187">
          <cell r="A3187" t="str">
            <v>2.c.</v>
          </cell>
          <cell r="C3187" t="str">
            <v>ALAT BANTU</v>
          </cell>
        </row>
        <row r="3188">
          <cell r="C3188" t="str">
            <v>Diperlukan  :</v>
          </cell>
        </row>
        <row r="3189">
          <cell r="C3189" t="str">
            <v>- Sekop</v>
          </cell>
          <cell r="D3189" t="str">
            <v>=  2  buah</v>
          </cell>
        </row>
        <row r="3190">
          <cell r="C3190" t="str">
            <v>- Pacul</v>
          </cell>
          <cell r="D3190" t="str">
            <v>=  2  buah</v>
          </cell>
        </row>
        <row r="3191">
          <cell r="C3191" t="str">
            <v>- Sendok Semen</v>
          </cell>
          <cell r="D3191" t="str">
            <v>=  2  buah</v>
          </cell>
        </row>
        <row r="3192">
          <cell r="C3192" t="str">
            <v>- Ember Cor</v>
          </cell>
          <cell r="D3192" t="str">
            <v>=  4  buah</v>
          </cell>
        </row>
        <row r="3193">
          <cell r="C3193" t="str">
            <v>- Gerobak Dorong</v>
          </cell>
          <cell r="D3193" t="str">
            <v>=  1  buah</v>
          </cell>
        </row>
        <row r="3195">
          <cell r="A3195" t="str">
            <v>3.</v>
          </cell>
          <cell r="C3195" t="str">
            <v>TENAGA</v>
          </cell>
        </row>
        <row r="3196">
          <cell r="C3196" t="str">
            <v>Produksi Beton dalam 1 hari</v>
          </cell>
          <cell r="E3196" t="str">
            <v>=  Tk x Q1</v>
          </cell>
          <cell r="G3196" t="str">
            <v>Qt</v>
          </cell>
          <cell r="H3196">
            <v>15.845454545454546</v>
          </cell>
          <cell r="I3196" t="str">
            <v>M3</v>
          </cell>
        </row>
        <row r="3198">
          <cell r="C3198" t="str">
            <v>Kebutuhan tenaga :</v>
          </cell>
          <cell r="D3198" t="str">
            <v>- Mandor</v>
          </cell>
          <cell r="G3198" t="str">
            <v>M</v>
          </cell>
          <cell r="H3198">
            <v>1</v>
          </cell>
          <cell r="I3198" t="str">
            <v>orang</v>
          </cell>
        </row>
        <row r="3199">
          <cell r="D3199" t="str">
            <v>- Tukang</v>
          </cell>
          <cell r="G3199" t="str">
            <v>Tb</v>
          </cell>
          <cell r="H3199">
            <v>4</v>
          </cell>
          <cell r="I3199" t="str">
            <v>orang</v>
          </cell>
        </row>
        <row r="3200">
          <cell r="D3200" t="str">
            <v>- Pekerja</v>
          </cell>
          <cell r="G3200" t="str">
            <v>P</v>
          </cell>
          <cell r="H3200">
            <v>12</v>
          </cell>
          <cell r="I3200" t="str">
            <v>orang</v>
          </cell>
        </row>
        <row r="3202">
          <cell r="C3202" t="str">
            <v>Koefisien Tenaga / M3   :</v>
          </cell>
        </row>
        <row r="3203">
          <cell r="D3203" t="str">
            <v>-  Mandor</v>
          </cell>
          <cell r="E3203" t="str">
            <v>= (Tk x M) : Qt</v>
          </cell>
          <cell r="G3203" t="str">
            <v>(L03)</v>
          </cell>
          <cell r="H3203">
            <v>0.44176706827309237</v>
          </cell>
          <cell r="I3203" t="str">
            <v>jam</v>
          </cell>
        </row>
        <row r="3204">
          <cell r="D3204" t="str">
            <v>-  Tukang</v>
          </cell>
          <cell r="E3204" t="str">
            <v>= (Tk x Tb) : Qt</v>
          </cell>
          <cell r="G3204" t="str">
            <v>(L02)</v>
          </cell>
          <cell r="H3204">
            <v>1.7670682730923695</v>
          </cell>
          <cell r="I3204" t="str">
            <v>jam</v>
          </cell>
        </row>
        <row r="3205">
          <cell r="D3205" t="str">
            <v>-  Pekerja</v>
          </cell>
          <cell r="E3205" t="str">
            <v>= (Tk x P) : Qt</v>
          </cell>
          <cell r="G3205" t="str">
            <v>(L01)</v>
          </cell>
          <cell r="H3205">
            <v>5.3012048192771086</v>
          </cell>
          <cell r="I3205" t="str">
            <v>jam</v>
          </cell>
        </row>
        <row r="3208">
          <cell r="A3208" t="str">
            <v>4.</v>
          </cell>
          <cell r="C3208" t="str">
            <v>HARGA DASAR SATUAN UPAH, BAHAN DAN ALAT</v>
          </cell>
        </row>
        <row r="3209">
          <cell r="C3209" t="str">
            <v>Lihat lampiran.</v>
          </cell>
        </row>
        <row r="3218">
          <cell r="J3218" t="str">
            <v>Berlanjut ke hal. berikut.</v>
          </cell>
        </row>
        <row r="3219">
          <cell r="A3219" t="str">
            <v>ITEM PEMBAYARAN NO.</v>
          </cell>
          <cell r="D3219" t="str">
            <v>: 5.5.(2)</v>
          </cell>
          <cell r="J3219" t="str">
            <v>Analisa EI-718</v>
          </cell>
        </row>
        <row r="3220">
          <cell r="A3220" t="str">
            <v>JENIS PEKERJAAN</v>
          </cell>
          <cell r="D3220" t="str">
            <v>: Pekerjaan LFAS Kelas B</v>
          </cell>
        </row>
        <row r="3221">
          <cell r="A3221" t="str">
            <v>SATUAN PEMBAYARAN</v>
          </cell>
          <cell r="D3221" t="str">
            <v>:  M3</v>
          </cell>
          <cell r="H3221" t="str">
            <v xml:space="preserve">        URAIAN ANALISA HARGA SATUAN</v>
          </cell>
        </row>
        <row r="3222">
          <cell r="J3222" t="str">
            <v>Lanjutan</v>
          </cell>
        </row>
        <row r="3224">
          <cell r="A3224" t="str">
            <v>No.</v>
          </cell>
          <cell r="C3224" t="str">
            <v>U R A I A N</v>
          </cell>
          <cell r="G3224" t="str">
            <v>KODE</v>
          </cell>
          <cell r="H3224" t="str">
            <v>KOEF.</v>
          </cell>
          <cell r="I3224" t="str">
            <v>SATUAN</v>
          </cell>
          <cell r="J3224" t="str">
            <v>KETERANGAN</v>
          </cell>
        </row>
        <row r="3227">
          <cell r="A3227" t="str">
            <v>5.</v>
          </cell>
          <cell r="C3227" t="str">
            <v>ANALISA HARGA SATUAN PEKERJAAN</v>
          </cell>
        </row>
        <row r="3228">
          <cell r="C3228" t="str">
            <v>Lihat perhitungan dalam FORMULIR STANDAR UNTUK</v>
          </cell>
        </row>
        <row r="3229">
          <cell r="C3229" t="str">
            <v>PEREKEMAN ANALISA MASING-MASING HARGA</v>
          </cell>
        </row>
        <row r="3230">
          <cell r="C3230" t="str">
            <v>SATUAN.</v>
          </cell>
        </row>
        <row r="3231">
          <cell r="C3231" t="str">
            <v>Didapat Harga Satuan Pekerjaan :</v>
          </cell>
        </row>
        <row r="3233">
          <cell r="C3233" t="str">
            <v xml:space="preserve">Rp.  </v>
          </cell>
          <cell r="D3233">
            <v>313349.42307399388</v>
          </cell>
          <cell r="E3233" t="str">
            <v xml:space="preserve"> / M3</v>
          </cell>
        </row>
        <row r="3236">
          <cell r="A3236" t="str">
            <v>6.</v>
          </cell>
          <cell r="C3236" t="str">
            <v>MASA PELAKSANAAN YANG DIPERLUKAN</v>
          </cell>
        </row>
        <row r="3237">
          <cell r="C3237" t="str">
            <v>Masa Pelaksanaan :</v>
          </cell>
          <cell r="D3237" t="str">
            <v>. . . . . . . . . . . .</v>
          </cell>
        </row>
        <row r="3239">
          <cell r="A3239" t="str">
            <v>7.</v>
          </cell>
          <cell r="C3239" t="str">
            <v>VOLUME PEKERJAAN YANG DIPERLUKAN</v>
          </cell>
        </row>
        <row r="3240">
          <cell r="C3240" t="str">
            <v>Volume pekerjaan  :</v>
          </cell>
          <cell r="D3240">
            <v>1</v>
          </cell>
          <cell r="E3240" t="str">
            <v>M3</v>
          </cell>
        </row>
        <row r="3281">
          <cell r="A3281" t="str">
            <v>ITEM PEMBAYARAN NO.</v>
          </cell>
          <cell r="D3281" t="str">
            <v>: 5.5.(3)</v>
          </cell>
          <cell r="J3281" t="str">
            <v>Analisa EI-718</v>
          </cell>
          <cell r="T3281" t="str">
            <v>Analisa EI-718</v>
          </cell>
        </row>
        <row r="3282">
          <cell r="A3282" t="str">
            <v>JENIS PEKERJAAN</v>
          </cell>
          <cell r="D3282" t="str">
            <v>: Pekerjaan LPAS Kelas C</v>
          </cell>
        </row>
        <row r="3283">
          <cell r="A3283" t="str">
            <v>SATUAN PEMBAYARAN</v>
          </cell>
          <cell r="D3283" t="str">
            <v>:  M3</v>
          </cell>
          <cell r="H3283" t="str">
            <v xml:space="preserve">        URAIAN ANALISA HARGA SATUAN</v>
          </cell>
          <cell r="L3283" t="str">
            <v>FORMULIR STANDAR UNTUK</v>
          </cell>
        </row>
        <row r="3284">
          <cell r="L3284" t="str">
            <v>PEREKAMAN ANALISA MASING-MASING HARGA SATUAN</v>
          </cell>
        </row>
        <row r="3285">
          <cell r="L3285"/>
        </row>
        <row r="3286">
          <cell r="A3286" t="str">
            <v>No.</v>
          </cell>
          <cell r="C3286" t="str">
            <v>U R A I A N</v>
          </cell>
          <cell r="G3286" t="str">
            <v>KODE</v>
          </cell>
          <cell r="H3286" t="str">
            <v>KOEF.</v>
          </cell>
          <cell r="I3286" t="str">
            <v>SATUAN</v>
          </cell>
          <cell r="J3286" t="str">
            <v>KETERANGAN</v>
          </cell>
        </row>
        <row r="3288">
          <cell r="L3288" t="str">
            <v>PROYEK</v>
          </cell>
          <cell r="O3288" t="str">
            <v>:</v>
          </cell>
        </row>
        <row r="3289">
          <cell r="A3289" t="str">
            <v>I.</v>
          </cell>
          <cell r="C3289" t="str">
            <v>ASUMSI</v>
          </cell>
          <cell r="L3289" t="str">
            <v>No. PAKET KONTRAK</v>
          </cell>
          <cell r="O3289" t="str">
            <v>:</v>
          </cell>
        </row>
        <row r="3290">
          <cell r="A3290">
            <v>1</v>
          </cell>
          <cell r="C3290" t="str">
            <v>Menggunakan alat (cara mekanik)</v>
          </cell>
          <cell r="L3290" t="str">
            <v>NAMA PAKET</v>
          </cell>
          <cell r="O3290" t="str">
            <v>:</v>
          </cell>
        </row>
        <row r="3291">
          <cell r="A3291">
            <v>2</v>
          </cell>
          <cell r="C3291" t="str">
            <v>Lokasi pekerjaan : sepanjang jalan</v>
          </cell>
          <cell r="L3291" t="str">
            <v>PROP / KAB / KODYA</v>
          </cell>
          <cell r="O3291" t="str">
            <v>:</v>
          </cell>
        </row>
        <row r="3292">
          <cell r="A3292">
            <v>3</v>
          </cell>
          <cell r="C3292" t="str">
            <v>Agregat merupakan bahan Lapis Pondasi Agregat</v>
          </cell>
          <cell r="L3292" t="str">
            <v>ITEM PEMBAYARAN NO.</v>
          </cell>
          <cell r="O3292" t="str">
            <v>: 5.5.(3)</v>
          </cell>
          <cell r="R3292" t="str">
            <v>PERKIRAAN VOL. PEK.</v>
          </cell>
          <cell r="T3292" t="str">
            <v>:</v>
          </cell>
          <cell r="U3292">
            <v>1</v>
          </cell>
        </row>
        <row r="3293">
          <cell r="C3293" t="str">
            <v>Kelas C yang telah dicampur di base camp dan</v>
          </cell>
          <cell r="L3293" t="str">
            <v>JENIS PEKERJAAN</v>
          </cell>
          <cell r="O3293" t="str">
            <v>: Pekerjaan LPAS Kelas C</v>
          </cell>
          <cell r="R3293" t="str">
            <v>TOTAL HARGA (Rp.)</v>
          </cell>
          <cell r="T3293" t="str">
            <v>:</v>
          </cell>
          <cell r="U3293">
            <v>31522.779454667012</v>
          </cell>
        </row>
        <row r="3294">
          <cell r="C3294" t="str">
            <v>selanjutnya dimuat ke truck dengan wheel loader</v>
          </cell>
        </row>
        <row r="3295">
          <cell r="A3295">
            <v>4</v>
          </cell>
          <cell r="C3295" t="str">
            <v>Jarak rata-rata Base camp ke lokasi pekerjaan</v>
          </cell>
          <cell r="G3295" t="str">
            <v>L</v>
          </cell>
          <cell r="H3295">
            <v>0</v>
          </cell>
          <cell r="I3295" t="str">
            <v>KM</v>
          </cell>
          <cell r="L3295" t="str">
            <v>SATUAN PEMBAYARAN</v>
          </cell>
          <cell r="O3295" t="str">
            <v>:  M3</v>
          </cell>
          <cell r="R3295" t="str">
            <v>% THD. BIAYA PROYEK</v>
          </cell>
          <cell r="T3295" t="str">
            <v>:</v>
          </cell>
          <cell r="U3295" t="e">
            <v>#DIV/0!</v>
          </cell>
        </row>
        <row r="3296">
          <cell r="A3296">
            <v>5</v>
          </cell>
          <cell r="C3296" t="str">
            <v>Jam kerja efektif per-hari</v>
          </cell>
          <cell r="G3296" t="str">
            <v>Tk</v>
          </cell>
          <cell r="H3296">
            <v>7</v>
          </cell>
          <cell r="I3296" t="str">
            <v>jam</v>
          </cell>
        </row>
        <row r="3297">
          <cell r="A3297">
            <v>6</v>
          </cell>
          <cell r="C3297" t="str">
            <v>Kadar Semen Minimum (Spesifikasi)</v>
          </cell>
          <cell r="G3297" t="str">
            <v>Ks</v>
          </cell>
          <cell r="H3297">
            <v>250</v>
          </cell>
          <cell r="I3297" t="str">
            <v>Kg/M3</v>
          </cell>
        </row>
        <row r="3298">
          <cell r="A3298">
            <v>7</v>
          </cell>
          <cell r="C3298" t="str">
            <v>Perbandingan Air/Semen Maksimum (Spesifikasi)</v>
          </cell>
          <cell r="G3298" t="str">
            <v>Wcr</v>
          </cell>
          <cell r="H3298">
            <v>0.6</v>
          </cell>
          <cell r="I3298" t="str">
            <v>-</v>
          </cell>
          <cell r="L3298" t="str">
            <v>NO.</v>
          </cell>
          <cell r="N3298" t="str">
            <v>KOMPONEN</v>
          </cell>
          <cell r="P3298" t="str">
            <v>SATUAN</v>
          </cell>
          <cell r="Q3298" t="str">
            <v>KUANTITAS</v>
          </cell>
          <cell r="R3298" t="str">
            <v>SATUAN</v>
          </cell>
          <cell r="S3298" t="str">
            <v>HARGA</v>
          </cell>
        </row>
        <row r="3299">
          <cell r="A3299">
            <v>8</v>
          </cell>
          <cell r="C3299" t="str">
            <v>Perbandingan Camp.</v>
          </cell>
          <cell r="D3299">
            <v>12</v>
          </cell>
          <cell r="E3299" t="str">
            <v>:  Semen</v>
          </cell>
          <cell r="G3299" t="str">
            <v>Sm</v>
          </cell>
          <cell r="H3299">
            <v>12</v>
          </cell>
          <cell r="I3299" t="str">
            <v>%</v>
          </cell>
          <cell r="J3299" t="str">
            <v xml:space="preserve"> Berdasarkan</v>
          </cell>
          <cell r="R3299" t="str">
            <v>(Rp.)</v>
          </cell>
          <cell r="S3299" t="str">
            <v>(Rp.)</v>
          </cell>
        </row>
        <row r="3300">
          <cell r="D3300">
            <v>47</v>
          </cell>
          <cell r="E3300" t="str">
            <v>:  Agregat Halus</v>
          </cell>
          <cell r="G3300" t="str">
            <v>Fa</v>
          </cell>
          <cell r="H3300">
            <v>41.4</v>
          </cell>
          <cell r="I3300" t="str">
            <v>%</v>
          </cell>
          <cell r="J3300" t="str">
            <v xml:space="preserve"> JMF &amp; sesuai</v>
          </cell>
        </row>
        <row r="3301">
          <cell r="D3301">
            <v>38</v>
          </cell>
          <cell r="E3301" t="str">
            <v>:  Agregat Kasar</v>
          </cell>
          <cell r="G3301" t="str">
            <v>Ca</v>
          </cell>
          <cell r="H3301">
            <v>33.4</v>
          </cell>
          <cell r="I3301" t="str">
            <v>%</v>
          </cell>
          <cell r="J3301"/>
        </row>
        <row r="3302">
          <cell r="D3302">
            <v>15</v>
          </cell>
          <cell r="E3302" t="str">
            <v>: Tanah</v>
          </cell>
          <cell r="G3302" t="str">
            <v>Tnh</v>
          </cell>
          <cell r="H3302">
            <v>13.2</v>
          </cell>
          <cell r="I3302" t="str">
            <v>%</v>
          </cell>
        </row>
        <row r="3303">
          <cell r="A3303">
            <v>9</v>
          </cell>
          <cell r="C3303" t="str">
            <v>Berat Jenis Material :</v>
          </cell>
          <cell r="L3303" t="str">
            <v>A.</v>
          </cell>
          <cell r="N3303" t="str">
            <v>TENAGA</v>
          </cell>
        </row>
        <row r="3304">
          <cell r="C3304" t="str">
            <v>-  Beton</v>
          </cell>
          <cell r="G3304" t="str">
            <v>D1</v>
          </cell>
          <cell r="H3304">
            <v>2.25</v>
          </cell>
          <cell r="I3304" t="str">
            <v>T/M3</v>
          </cell>
        </row>
        <row r="3305">
          <cell r="C3305" t="str">
            <v>-  Semen</v>
          </cell>
          <cell r="G3305" t="str">
            <v>D2</v>
          </cell>
          <cell r="H3305">
            <v>3</v>
          </cell>
          <cell r="I3305" t="str">
            <v>T/M3</v>
          </cell>
          <cell r="L3305" t="str">
            <v>1.</v>
          </cell>
          <cell r="N3305" t="str">
            <v>Pekerja</v>
          </cell>
          <cell r="O3305" t="str">
            <v>(L01)</v>
          </cell>
          <cell r="P3305" t="str">
            <v>jam</v>
          </cell>
          <cell r="Q3305">
            <v>5.3012048192771086</v>
          </cell>
          <cell r="R3305">
            <v>2857.14</v>
          </cell>
          <cell r="U3305">
            <v>15146.284337349398</v>
          </cell>
        </row>
        <row r="3306">
          <cell r="C3306" t="str">
            <v>-  Agregat Kelas C</v>
          </cell>
          <cell r="G3306" t="str">
            <v>D3</v>
          </cell>
          <cell r="H3306">
            <v>1.9</v>
          </cell>
          <cell r="I3306" t="str">
            <v>T/M3</v>
          </cell>
          <cell r="L3306" t="str">
            <v>2.</v>
          </cell>
          <cell r="N3306" t="str">
            <v>Tukang</v>
          </cell>
          <cell r="O3306" t="str">
            <v>(L02)</v>
          </cell>
          <cell r="P3306" t="str">
            <v>jam</v>
          </cell>
          <cell r="Q3306">
            <v>1.7670682730923695</v>
          </cell>
          <cell r="R3306">
            <v>4285.71</v>
          </cell>
          <cell r="U3306">
            <v>7573.142168674699</v>
          </cell>
        </row>
        <row r="3307">
          <cell r="C3307"/>
          <cell r="G3307"/>
          <cell r="H3307"/>
          <cell r="I3307"/>
          <cell r="L3307" t="str">
            <v>3.</v>
          </cell>
          <cell r="N3307" t="str">
            <v>Mandor</v>
          </cell>
          <cell r="O3307" t="str">
            <v>(L03)</v>
          </cell>
          <cell r="P3307" t="str">
            <v>jam</v>
          </cell>
          <cell r="Q3307">
            <v>0.44176706827309237</v>
          </cell>
          <cell r="R3307">
            <v>3214.29</v>
          </cell>
          <cell r="U3307">
            <v>1419.9674698795181</v>
          </cell>
        </row>
        <row r="3308">
          <cell r="C3308"/>
        </row>
        <row r="3309">
          <cell r="A3309" t="str">
            <v>II.</v>
          </cell>
          <cell r="C3309" t="str">
            <v>URUTAN KERJA</v>
          </cell>
          <cell r="Q3309" t="str">
            <v xml:space="preserve">JUMLAH HARGA TENAGA   </v>
          </cell>
          <cell r="U3309">
            <v>24139.393975903615</v>
          </cell>
        </row>
        <row r="3310">
          <cell r="A3310">
            <v>1</v>
          </cell>
          <cell r="C3310" t="str">
            <v>Semen, pasir, batu kerikil dan air dicampur dan diaduk</v>
          </cell>
        </row>
        <row r="3311">
          <cell r="C3311" t="str">
            <v>menjadi beton dengan menggunakan Concrete Mixer</v>
          </cell>
          <cell r="L3311" t="str">
            <v>B.</v>
          </cell>
          <cell r="N3311" t="str">
            <v>BAHAN</v>
          </cell>
        </row>
        <row r="3312">
          <cell r="A3312">
            <v>2</v>
          </cell>
          <cell r="C3312" t="str">
            <v>Beton di-cor ke dalam bekisting yang telah disiapkan</v>
          </cell>
        </row>
        <row r="3313">
          <cell r="A3313">
            <v>3</v>
          </cell>
          <cell r="C3313" t="str">
            <v>Penyelesaian dan perapihan setelah pemasangan</v>
          </cell>
          <cell r="L3313" t="str">
            <v>1.</v>
          </cell>
          <cell r="N3313" t="str">
            <v>Semen</v>
          </cell>
          <cell r="O3313" t="str">
            <v>(M12)</v>
          </cell>
          <cell r="P3313" t="str">
            <v>Kg</v>
          </cell>
          <cell r="Q3313">
            <v>276.75</v>
          </cell>
          <cell r="R3313">
            <v>1357.5</v>
          </cell>
          <cell r="U3313">
            <v>375688.125</v>
          </cell>
        </row>
        <row r="3314">
          <cell r="L3314" t="str">
            <v>2.</v>
          </cell>
          <cell r="N3314" t="str">
            <v>Aggregat Klas C</v>
          </cell>
          <cell r="O3314" t="str">
            <v>(M01)</v>
          </cell>
          <cell r="P3314" t="str">
            <v>M3</v>
          </cell>
          <cell r="Q3314">
            <v>0.50251973684210527</v>
          </cell>
          <cell r="R3314">
            <v>141787.08464737452</v>
          </cell>
          <cell r="U3314">
            <v>71250.808464607951</v>
          </cell>
        </row>
        <row r="3315">
          <cell r="A3315" t="str">
            <v>III.</v>
          </cell>
          <cell r="C3315" t="str">
            <v>PEMAKAIAN BAHAN, ALAT DAN TENAGA</v>
          </cell>
        </row>
        <row r="3317">
          <cell r="A3317" t="str">
            <v xml:space="preserve">   1.</v>
          </cell>
          <cell r="C3317" t="str">
            <v>BAHAN</v>
          </cell>
        </row>
        <row r="3318">
          <cell r="A3318" t="str">
            <v>1.a.</v>
          </cell>
          <cell r="C3318" t="str">
            <v>Semen (PC)          =</v>
          </cell>
          <cell r="D3318" t="str">
            <v xml:space="preserve">   {Sm x D1 x 1000} x 1.025</v>
          </cell>
          <cell r="G3318" t="str">
            <v>(M12)</v>
          </cell>
          <cell r="H3318">
            <v>276.75</v>
          </cell>
          <cell r="I3318" t="str">
            <v>Kg</v>
          </cell>
        </row>
        <row r="3319">
          <cell r="A3319" t="str">
            <v>1.b.</v>
          </cell>
          <cell r="C3319" t="str">
            <v>Agregat Kelas C</v>
          </cell>
          <cell r="D3319" t="str">
            <v xml:space="preserve">   {(Ps x D1) : D3} x 1.025</v>
          </cell>
          <cell r="G3319" t="str">
            <v>(M01)</v>
          </cell>
          <cell r="H3319">
            <v>0.50251973684210527</v>
          </cell>
          <cell r="I3319" t="str">
            <v>M3</v>
          </cell>
        </row>
        <row r="3320">
          <cell r="A3320" t="str">
            <v>1.c.</v>
          </cell>
          <cell r="C3320"/>
          <cell r="D3320"/>
          <cell r="G3320"/>
          <cell r="H3320"/>
          <cell r="I3320"/>
          <cell r="J3320"/>
        </row>
        <row r="3321">
          <cell r="A3321" t="str">
            <v>1.e.</v>
          </cell>
          <cell r="C3321" t="str">
            <v>Bekisting</v>
          </cell>
          <cell r="G3321" t="str">
            <v>(M19)</v>
          </cell>
          <cell r="H3321">
            <v>0.05</v>
          </cell>
          <cell r="I3321" t="str">
            <v>M3</v>
          </cell>
        </row>
        <row r="3322">
          <cell r="A3322" t="str">
            <v>1.f</v>
          </cell>
          <cell r="C3322" t="str">
            <v>Paku</v>
          </cell>
          <cell r="G3322" t="str">
            <v>(M18)</v>
          </cell>
          <cell r="H3322">
            <v>0.4</v>
          </cell>
          <cell r="I3322" t="str">
            <v>Kg</v>
          </cell>
        </row>
        <row r="3324">
          <cell r="A3324" t="str">
            <v>2.</v>
          </cell>
          <cell r="C3324" t="str">
            <v>ALAT</v>
          </cell>
        </row>
        <row r="3325">
          <cell r="A3325" t="str">
            <v>2.a.</v>
          </cell>
          <cell r="C3325" t="str">
            <v>CONCRETE MIXER</v>
          </cell>
          <cell r="G3325" t="str">
            <v>(E06)</v>
          </cell>
        </row>
        <row r="3326">
          <cell r="C3326" t="str">
            <v>Kapasitas Alat</v>
          </cell>
          <cell r="G3326" t="str">
            <v>V</v>
          </cell>
          <cell r="H3326">
            <v>500</v>
          </cell>
          <cell r="I3326" t="str">
            <v>liter</v>
          </cell>
        </row>
        <row r="3327">
          <cell r="C3327" t="str">
            <v>Faktor Efisiensi Alat</v>
          </cell>
          <cell r="G3327" t="str">
            <v>Fa</v>
          </cell>
          <cell r="H3327">
            <v>0.83</v>
          </cell>
          <cell r="I3327" t="str">
            <v>-</v>
          </cell>
        </row>
        <row r="3328">
          <cell r="C3328" t="str">
            <v>Waktu siklus   :</v>
          </cell>
          <cell r="D3328" t="str">
            <v>(T1 + T2 + T3 + T4)</v>
          </cell>
          <cell r="G3328" t="str">
            <v>Ts</v>
          </cell>
        </row>
        <row r="3329">
          <cell r="C3329" t="str">
            <v>-  Memuat</v>
          </cell>
          <cell r="G3329" t="str">
            <v>T1</v>
          </cell>
          <cell r="H3329">
            <v>3</v>
          </cell>
          <cell r="I3329" t="str">
            <v>menit</v>
          </cell>
        </row>
        <row r="3330">
          <cell r="C3330" t="str">
            <v>-  Mengaduk</v>
          </cell>
          <cell r="G3330" t="str">
            <v>T2</v>
          </cell>
          <cell r="H3330">
            <v>2</v>
          </cell>
          <cell r="I3330" t="str">
            <v>menit</v>
          </cell>
        </row>
        <row r="3331">
          <cell r="C3331" t="str">
            <v>-  Menuang</v>
          </cell>
          <cell r="G3331" t="str">
            <v>T3</v>
          </cell>
          <cell r="H3331">
            <v>3</v>
          </cell>
          <cell r="I3331" t="str">
            <v>menit</v>
          </cell>
        </row>
        <row r="3332">
          <cell r="C3332" t="str">
            <v>-  Tunggu, dll.</v>
          </cell>
          <cell r="G3332" t="str">
            <v>T4</v>
          </cell>
          <cell r="H3332">
            <v>3</v>
          </cell>
          <cell r="I3332" t="str">
            <v>menit</v>
          </cell>
        </row>
        <row r="3333">
          <cell r="G3333" t="str">
            <v>Ts</v>
          </cell>
          <cell r="H3333">
            <v>11</v>
          </cell>
          <cell r="I3333" t="str">
            <v>menit</v>
          </cell>
        </row>
        <row r="3335">
          <cell r="C3335" t="str">
            <v>Kap. Prod. / jam  =</v>
          </cell>
          <cell r="D3335" t="str">
            <v>V x Fa x 60</v>
          </cell>
          <cell r="G3335" t="str">
            <v>Q1</v>
          </cell>
          <cell r="H3335">
            <v>2.2636363636363637</v>
          </cell>
          <cell r="I3335" t="str">
            <v>M3</v>
          </cell>
        </row>
        <row r="3336">
          <cell r="D3336" t="str">
            <v>1000 x Ts</v>
          </cell>
        </row>
        <row r="3338">
          <cell r="C3338" t="str">
            <v>Koefisien Alat / M3</v>
          </cell>
          <cell r="D3338" t="str">
            <v xml:space="preserve">  =   1  :  Q1</v>
          </cell>
          <cell r="G3338" t="str">
            <v>(E06)</v>
          </cell>
          <cell r="H3338">
            <v>0.44176706827309237</v>
          </cell>
          <cell r="I3338" t="str">
            <v>jam</v>
          </cell>
        </row>
        <row r="3342">
          <cell r="J3342" t="str">
            <v>Berlanjut ke hal. berikut.</v>
          </cell>
        </row>
        <row r="3343">
          <cell r="A3343" t="str">
            <v>ITEM PEMBAYARAN NO.</v>
          </cell>
          <cell r="D3343" t="str">
            <v>: 5.5.(3)</v>
          </cell>
          <cell r="J3343" t="str">
            <v>Analisa EI-718</v>
          </cell>
        </row>
        <row r="3344">
          <cell r="A3344" t="str">
            <v>JENIS PEKERJAAN</v>
          </cell>
          <cell r="D3344" t="str">
            <v>: Pekerjaan LPAS Kelas C</v>
          </cell>
        </row>
        <row r="3345">
          <cell r="A3345" t="str">
            <v>SATUAN PEMBAYARAN</v>
          </cell>
          <cell r="D3345" t="str">
            <v>:  M3</v>
          </cell>
          <cell r="H3345" t="str">
            <v xml:space="preserve">        URAIAN ANALISA HARGA SATUAN</v>
          </cell>
        </row>
        <row r="3346">
          <cell r="J3346" t="str">
            <v>Lanjutan</v>
          </cell>
        </row>
        <row r="3348">
          <cell r="A3348" t="str">
            <v>No.</v>
          </cell>
          <cell r="C3348" t="str">
            <v>U R A I A N</v>
          </cell>
          <cell r="G3348" t="str">
            <v>KODE</v>
          </cell>
          <cell r="H3348" t="str">
            <v>KOEF.</v>
          </cell>
          <cell r="I3348" t="str">
            <v>SATUAN</v>
          </cell>
          <cell r="J3348" t="str">
            <v>KETERANGAN</v>
          </cell>
        </row>
        <row r="3351">
          <cell r="A3351" t="str">
            <v>2.b.</v>
          </cell>
          <cell r="C3351" t="str">
            <v>WATER TANK TRUCK</v>
          </cell>
          <cell r="G3351" t="str">
            <v>(E23)</v>
          </cell>
        </row>
        <row r="3352">
          <cell r="C3352" t="str">
            <v>Volume Tanki Air</v>
          </cell>
          <cell r="G3352" t="str">
            <v>V</v>
          </cell>
          <cell r="H3352">
            <v>4</v>
          </cell>
          <cell r="I3352" t="str">
            <v>M3</v>
          </cell>
        </row>
        <row r="3353">
          <cell r="C3353" t="str">
            <v>Kebutuhan air / M3 beton</v>
          </cell>
          <cell r="G3353" t="str">
            <v>Wc</v>
          </cell>
          <cell r="H3353">
            <v>0.16604999999999998</v>
          </cell>
          <cell r="I3353" t="str">
            <v>M3</v>
          </cell>
        </row>
        <row r="3354">
          <cell r="C3354" t="str">
            <v>Faktor Efiesiensi Alat</v>
          </cell>
          <cell r="G3354" t="str">
            <v>Fa</v>
          </cell>
          <cell r="H3354">
            <v>0.83</v>
          </cell>
          <cell r="I3354" t="str">
            <v>-</v>
          </cell>
        </row>
        <row r="3355">
          <cell r="C3355" t="str">
            <v>Pengisian Tanki / jam</v>
          </cell>
          <cell r="G3355" t="str">
            <v>n</v>
          </cell>
          <cell r="H3355">
            <v>1</v>
          </cell>
          <cell r="I3355" t="str">
            <v>kali</v>
          </cell>
        </row>
        <row r="3357">
          <cell r="C3357" t="str">
            <v>Kap. Prod. / jam  =</v>
          </cell>
          <cell r="D3357" t="str">
            <v>V x Fa x n</v>
          </cell>
          <cell r="G3357" t="str">
            <v>Q2</v>
          </cell>
          <cell r="H3357">
            <v>19.993977717554955</v>
          </cell>
          <cell r="I3357" t="str">
            <v>M3</v>
          </cell>
        </row>
        <row r="3358">
          <cell r="D3358" t="str">
            <v>Wc</v>
          </cell>
        </row>
        <row r="3360">
          <cell r="C3360" t="str">
            <v>Koefisien Alat / M3</v>
          </cell>
          <cell r="D3360" t="str">
            <v xml:space="preserve">  =   1  :  Q2</v>
          </cell>
          <cell r="G3360" t="str">
            <v>(E23)</v>
          </cell>
          <cell r="H3360">
            <v>5.0015060240963853E-2</v>
          </cell>
          <cell r="I3360" t="str">
            <v>jam</v>
          </cell>
        </row>
        <row r="3362">
          <cell r="A3362" t="str">
            <v>2.c.</v>
          </cell>
          <cell r="C3362" t="str">
            <v>CONCRETE VIBRATOR</v>
          </cell>
          <cell r="G3362" t="str">
            <v>(E20)</v>
          </cell>
        </row>
        <row r="3363">
          <cell r="C3363" t="str">
            <v>Kebutuhan Alat Penggetar Beton ini disesuaikan dengan</v>
          </cell>
        </row>
        <row r="3364">
          <cell r="C3364" t="str">
            <v>kapasitas produksi Alat Pencampur (Concrete Mixer)</v>
          </cell>
        </row>
        <row r="3366">
          <cell r="C3366" t="str">
            <v>Kap. Prod. / jam  =</v>
          </cell>
          <cell r="D3366" t="str">
            <v>Kap.Prod./Jam Alat Concrete Mixer</v>
          </cell>
          <cell r="G3366" t="str">
            <v>Q3</v>
          </cell>
          <cell r="H3366">
            <v>2.2636363636363637</v>
          </cell>
          <cell r="I3366" t="str">
            <v>M3</v>
          </cell>
        </row>
        <row r="3368">
          <cell r="C3368" t="str">
            <v>Koefisien Alat / M3</v>
          </cell>
          <cell r="D3368" t="str">
            <v xml:space="preserve">  =   1  :  Q3</v>
          </cell>
          <cell r="G3368" t="str">
            <v>(E20)</v>
          </cell>
          <cell r="H3368">
            <v>0.44176706827309237</v>
          </cell>
          <cell r="I3368" t="str">
            <v>jam</v>
          </cell>
        </row>
        <row r="3370">
          <cell r="A3370" t="str">
            <v>2.c.</v>
          </cell>
          <cell r="C3370" t="str">
            <v>ALAT BANTU</v>
          </cell>
        </row>
        <row r="3371">
          <cell r="C3371" t="str">
            <v>Diperlukan  :</v>
          </cell>
        </row>
        <row r="3372">
          <cell r="C3372" t="str">
            <v>- Sekop</v>
          </cell>
          <cell r="D3372" t="str">
            <v>=  2  buah</v>
          </cell>
        </row>
        <row r="3373">
          <cell r="C3373" t="str">
            <v>- Pacul</v>
          </cell>
          <cell r="D3373" t="str">
            <v>=  2  buah</v>
          </cell>
        </row>
        <row r="3374">
          <cell r="C3374" t="str">
            <v>- Sendok Semen</v>
          </cell>
          <cell r="D3374" t="str">
            <v>=  2  buah</v>
          </cell>
        </row>
        <row r="3375">
          <cell r="C3375" t="str">
            <v>- Ember Cor</v>
          </cell>
          <cell r="D3375" t="str">
            <v>=  4  buah</v>
          </cell>
        </row>
        <row r="3376">
          <cell r="C3376" t="str">
            <v>- Gerobak Dorong</v>
          </cell>
          <cell r="D3376" t="str">
            <v>=  1  buah</v>
          </cell>
        </row>
        <row r="3378">
          <cell r="A3378" t="str">
            <v>3.</v>
          </cell>
          <cell r="C3378" t="str">
            <v>TENAGA</v>
          </cell>
        </row>
        <row r="3379">
          <cell r="C3379" t="str">
            <v>Produksi Beton dalam 1 hari</v>
          </cell>
          <cell r="E3379" t="str">
            <v>=  Tk x Q1</v>
          </cell>
          <cell r="G3379" t="str">
            <v>Qt</v>
          </cell>
          <cell r="H3379">
            <v>15.845454545454546</v>
          </cell>
          <cell r="I3379" t="str">
            <v>M3</v>
          </cell>
        </row>
        <row r="3381">
          <cell r="C3381" t="str">
            <v>Kebutuhan tenaga :</v>
          </cell>
          <cell r="D3381" t="str">
            <v>- Mandor</v>
          </cell>
          <cell r="G3381" t="str">
            <v>M</v>
          </cell>
          <cell r="H3381">
            <v>1</v>
          </cell>
          <cell r="I3381" t="str">
            <v>orang</v>
          </cell>
        </row>
        <row r="3382">
          <cell r="D3382" t="str">
            <v>- Tukang</v>
          </cell>
          <cell r="G3382" t="str">
            <v>Tb</v>
          </cell>
          <cell r="H3382">
            <v>4</v>
          </cell>
          <cell r="I3382" t="str">
            <v>orang</v>
          </cell>
        </row>
        <row r="3383">
          <cell r="D3383" t="str">
            <v>- Pekerja</v>
          </cell>
          <cell r="G3383" t="str">
            <v>P</v>
          </cell>
          <cell r="H3383">
            <v>12</v>
          </cell>
          <cell r="I3383" t="str">
            <v>orang</v>
          </cell>
        </row>
        <row r="3385">
          <cell r="C3385" t="str">
            <v>Koefisien Tenaga / M3   :</v>
          </cell>
        </row>
        <row r="3386">
          <cell r="D3386" t="str">
            <v>-  Mandor</v>
          </cell>
          <cell r="E3386" t="str">
            <v>= (Tk x M) : Qt</v>
          </cell>
          <cell r="G3386" t="str">
            <v>(L03)</v>
          </cell>
          <cell r="H3386">
            <v>0.44176706827309237</v>
          </cell>
          <cell r="I3386" t="str">
            <v>jam</v>
          </cell>
        </row>
        <row r="3387">
          <cell r="D3387" t="str">
            <v>-  Tukang</v>
          </cell>
          <cell r="E3387" t="str">
            <v>= (Tk x Tb) : Qt</v>
          </cell>
          <cell r="G3387" t="str">
            <v>(L02)</v>
          </cell>
          <cell r="H3387">
            <v>1.7670682730923695</v>
          </cell>
          <cell r="I3387" t="str">
            <v>jam</v>
          </cell>
        </row>
        <row r="3388">
          <cell r="D3388" t="str">
            <v>-  Pekerja</v>
          </cell>
          <cell r="E3388" t="str">
            <v>= (Tk x P) : Qt</v>
          </cell>
          <cell r="G3388" t="str">
            <v>(L01)</v>
          </cell>
          <cell r="H3388">
            <v>5.3012048192771086</v>
          </cell>
          <cell r="I3388" t="str">
            <v>jam</v>
          </cell>
        </row>
        <row r="3391">
          <cell r="A3391" t="str">
            <v>4.</v>
          </cell>
          <cell r="C3391" t="str">
            <v>HARGA DASAR SATUAN UPAH, BAHAN DAN ALAT</v>
          </cell>
        </row>
        <row r="3392">
          <cell r="C3392" t="str">
            <v>Lihat lampiran.</v>
          </cell>
        </row>
        <row r="3401">
          <cell r="J3401" t="str">
            <v>Berlanjut ke hal. berikut.</v>
          </cell>
        </row>
        <row r="3402">
          <cell r="A3402" t="str">
            <v>ITEM PEMBAYARAN NO.</v>
          </cell>
          <cell r="D3402" t="str">
            <v>: 5.5.(3)</v>
          </cell>
          <cell r="J3402" t="str">
            <v>Analisa EI-718</v>
          </cell>
        </row>
        <row r="3403">
          <cell r="A3403" t="str">
            <v>JENIS PEKERJAAN</v>
          </cell>
          <cell r="D3403" t="str">
            <v>: Pekerjaan LPAS Kelas C</v>
          </cell>
        </row>
        <row r="3404">
          <cell r="A3404" t="str">
            <v>SATUAN PEMBAYARAN</v>
          </cell>
          <cell r="D3404" t="str">
            <v>:  M3</v>
          </cell>
          <cell r="H3404" t="str">
            <v xml:space="preserve">        URAIAN ANALISA HARGA SATUAN</v>
          </cell>
        </row>
        <row r="3405">
          <cell r="J3405" t="str">
            <v>Lanjutan</v>
          </cell>
        </row>
        <row r="3407">
          <cell r="A3407" t="str">
            <v>No.</v>
          </cell>
          <cell r="C3407" t="str">
            <v>U R A I A N</v>
          </cell>
          <cell r="G3407" t="str">
            <v>KODE</v>
          </cell>
          <cell r="H3407" t="str">
            <v>KOEF.</v>
          </cell>
          <cell r="I3407" t="str">
            <v>SATUAN</v>
          </cell>
          <cell r="J3407" t="str">
            <v>KETERANGAN</v>
          </cell>
        </row>
        <row r="3410">
          <cell r="A3410" t="str">
            <v>5.</v>
          </cell>
          <cell r="C3410" t="str">
            <v>ANALISA HARGA SATUAN PEKERJAAN</v>
          </cell>
        </row>
        <row r="3411">
          <cell r="C3411" t="str">
            <v>Lihat perhitungan dalam FORMULIR STANDAR UNTUK</v>
          </cell>
        </row>
        <row r="3412">
          <cell r="C3412" t="str">
            <v>PEREKEMAN ANALISA MASING-MASING HARGA</v>
          </cell>
        </row>
        <row r="3413">
          <cell r="C3413" t="str">
            <v>SATUAN.</v>
          </cell>
        </row>
        <row r="3414">
          <cell r="C3414" t="str">
            <v>Didapat Harga Satuan Pekerjaan :</v>
          </cell>
        </row>
        <row r="3416">
          <cell r="C3416" t="str">
            <v xml:space="preserve">Rp.  </v>
          </cell>
          <cell r="D3416">
            <v>634714.46174467704</v>
          </cell>
          <cell r="E3416" t="str">
            <v xml:space="preserve"> / M3</v>
          </cell>
        </row>
        <row r="3419">
          <cell r="A3419" t="str">
            <v>6.</v>
          </cell>
          <cell r="C3419" t="str">
            <v>MASA PELAKSANAAN YANG DIPERLUKAN</v>
          </cell>
        </row>
        <row r="3420">
          <cell r="C3420" t="str">
            <v>Masa Pelaksanaan :</v>
          </cell>
          <cell r="D3420" t="str">
            <v>. . . . . . . . . . . .</v>
          </cell>
        </row>
        <row r="3422">
          <cell r="A3422" t="str">
            <v>7.</v>
          </cell>
          <cell r="C3422" t="str">
            <v>VOLUME PEKERJAAN YANG DIPERLUKAN</v>
          </cell>
        </row>
        <row r="3423">
          <cell r="C3423" t="str">
            <v>Volume pekerjaan  :</v>
          </cell>
          <cell r="D3423">
            <v>1</v>
          </cell>
          <cell r="E3423" t="str">
            <v>M3</v>
          </cell>
        </row>
        <row r="3463">
          <cell r="A3463" t="str">
            <v>ITEM  PEMBAYARAN</v>
          </cell>
          <cell r="D3463" t="str">
            <v xml:space="preserve">:  5.7 (1) </v>
          </cell>
          <cell r="J3463" t="str">
            <v>Analisa EI-7171</v>
          </cell>
        </row>
        <row r="3464">
          <cell r="A3464" t="str">
            <v>JENIS PEKERJAAN</v>
          </cell>
          <cell r="D3464" t="str">
            <v>: Wet  Lean Concrete (Tebal 10 cm)</v>
          </cell>
        </row>
        <row r="3465">
          <cell r="A3465" t="str">
            <v xml:space="preserve">SATUAN                                          </v>
          </cell>
          <cell r="E3465" t="str">
            <v>: M2</v>
          </cell>
        </row>
        <row r="3469">
          <cell r="A3469" t="str">
            <v>UNIT PERHITUNGAN :</v>
          </cell>
          <cell r="D3469">
            <v>100</v>
          </cell>
          <cell r="E3469" t="str">
            <v>M3</v>
          </cell>
          <cell r="G3469" t="str">
            <v xml:space="preserve">        URAIAN ANALISA HARGA SATUAN</v>
          </cell>
        </row>
        <row r="3471">
          <cell r="A3471" t="str">
            <v>No.</v>
          </cell>
          <cell r="C3471" t="str">
            <v>U R A I A N</v>
          </cell>
          <cell r="G3471" t="str">
            <v>KODE</v>
          </cell>
          <cell r="H3471" t="str">
            <v>KOEF.</v>
          </cell>
          <cell r="I3471" t="str">
            <v>SATUAN</v>
          </cell>
          <cell r="J3471" t="str">
            <v>KETERANGAN</v>
          </cell>
        </row>
        <row r="3474">
          <cell r="A3474" t="str">
            <v>I.</v>
          </cell>
          <cell r="C3474" t="str">
            <v>ASUMSI</v>
          </cell>
        </row>
        <row r="3475">
          <cell r="A3475">
            <v>1</v>
          </cell>
          <cell r="C3475" t="str">
            <v xml:space="preserve">Menggunakan cara mekanik  </v>
          </cell>
        </row>
        <row r="3476">
          <cell r="A3476">
            <v>2</v>
          </cell>
          <cell r="C3476" t="str">
            <v>Tebal   Lean Concrete  =</v>
          </cell>
          <cell r="H3476">
            <v>10</v>
          </cell>
          <cell r="I3476" t="str">
            <v>CM</v>
          </cell>
        </row>
        <row r="3477">
          <cell r="A3477">
            <v>3</v>
          </cell>
          <cell r="C3477" t="str">
            <v>Beton  ready mix  diterima  di lokasi  pekerjaan</v>
          </cell>
        </row>
        <row r="3478">
          <cell r="A3478">
            <v>4</v>
          </cell>
          <cell r="C3478" t="str">
            <v>Jam kerja efektif per-hari</v>
          </cell>
          <cell r="G3478" t="str">
            <v>Tk</v>
          </cell>
          <cell r="H3478">
            <v>7</v>
          </cell>
          <cell r="I3478" t="str">
            <v>jam</v>
          </cell>
        </row>
        <row r="3479">
          <cell r="A3479">
            <v>5</v>
          </cell>
          <cell r="C3479" t="str">
            <v>Harga ready mix franco lokasi/ proyek</v>
          </cell>
          <cell r="G3479"/>
          <cell r="H3479"/>
          <cell r="I3479"/>
        </row>
        <row r="3480">
          <cell r="C3480"/>
        </row>
        <row r="3481">
          <cell r="C3481"/>
        </row>
        <row r="3482">
          <cell r="A3482"/>
        </row>
        <row r="3484">
          <cell r="A3484" t="str">
            <v>II.</v>
          </cell>
          <cell r="C3484" t="str">
            <v>URUTAN KERJA</v>
          </cell>
        </row>
        <row r="3485">
          <cell r="A3485">
            <v>1</v>
          </cell>
          <cell r="C3485" t="str">
            <v>Mal /bekisting/form work  dipersiapkan sesuai dengan</v>
          </cell>
        </row>
        <row r="3486">
          <cell r="C3486" t="str">
            <v>gambar dan persyaratan</v>
          </cell>
        </row>
        <row r="3487">
          <cell r="A3487">
            <v>2</v>
          </cell>
          <cell r="C3487" t="str">
            <v>Beton di-cor ke dalam mal yang telah disiapkan</v>
          </cell>
        </row>
        <row r="3488">
          <cell r="A3488">
            <v>3</v>
          </cell>
          <cell r="C3488" t="str">
            <v xml:space="preserve">Penghamparan dan perataan dilakukan dengan </v>
          </cell>
        </row>
        <row r="3489">
          <cell r="C3489" t="str">
            <v>dengan memakai alat Slip Form Paver</v>
          </cell>
        </row>
        <row r="3490">
          <cell r="A3490"/>
        </row>
        <row r="3491">
          <cell r="A3491" t="str">
            <v>III.</v>
          </cell>
          <cell r="C3491" t="str">
            <v>PEMAKAIAN BAHAN, ALAT DAN TENAGA</v>
          </cell>
        </row>
        <row r="3493">
          <cell r="A3493">
            <v>1</v>
          </cell>
          <cell r="C3493" t="str">
            <v>BAHAN</v>
          </cell>
        </row>
        <row r="3494">
          <cell r="A3494" t="str">
            <v>1.a.</v>
          </cell>
          <cell r="C3494" t="str">
            <v>Beton  K-125 Ready mix =  100  * 1.05</v>
          </cell>
          <cell r="H3494">
            <v>105</v>
          </cell>
          <cell r="I3494" t="str">
            <v>M3</v>
          </cell>
        </row>
        <row r="3495">
          <cell r="C3495" t="str">
            <v>Volume  Beton  per M2 = 0,1*1 =</v>
          </cell>
          <cell r="E3495" t="str">
            <v>0,1  M3</v>
          </cell>
        </row>
        <row r="3496">
          <cell r="A3496" t="str">
            <v>b</v>
          </cell>
          <cell r="C3496" t="str">
            <v>Form Work</v>
          </cell>
          <cell r="D3496" t="str">
            <v>= 0.1*100</v>
          </cell>
          <cell r="H3496">
            <v>20</v>
          </cell>
          <cell r="I3496" t="str">
            <v>M2</v>
          </cell>
        </row>
        <row r="3498">
          <cell r="A3498" t="str">
            <v>2.</v>
          </cell>
          <cell r="C3498" t="str">
            <v>ALAT</v>
          </cell>
        </row>
        <row r="3499">
          <cell r="A3499" t="str">
            <v>2.a.</v>
          </cell>
          <cell r="C3499" t="str">
            <v>EXCAVATOR</v>
          </cell>
          <cell r="G3499" t="str">
            <v>(E10)</v>
          </cell>
        </row>
        <row r="3500">
          <cell r="C3500" t="str">
            <v>Kapasitas Bucket</v>
          </cell>
          <cell r="G3500" t="str">
            <v>V</v>
          </cell>
          <cell r="H3500">
            <v>0.93</v>
          </cell>
          <cell r="I3500" t="str">
            <v>M3</v>
          </cell>
        </row>
        <row r="3501">
          <cell r="C3501" t="str">
            <v>Faktor Bucket</v>
          </cell>
          <cell r="G3501" t="str">
            <v>Fb</v>
          </cell>
          <cell r="H3501">
            <v>1</v>
          </cell>
          <cell r="I3501" t="str">
            <v>-</v>
          </cell>
        </row>
        <row r="3502">
          <cell r="C3502" t="str">
            <v>Faktor  Efisiensi alat</v>
          </cell>
          <cell r="G3502" t="str">
            <v>Fa</v>
          </cell>
          <cell r="H3502">
            <v>0.83</v>
          </cell>
          <cell r="I3502" t="str">
            <v>-</v>
          </cell>
        </row>
        <row r="3503">
          <cell r="C3503" t="str">
            <v>Faktor Konversi</v>
          </cell>
          <cell r="G3503" t="str">
            <v>Fv</v>
          </cell>
          <cell r="H3503">
            <v>0.9</v>
          </cell>
        </row>
        <row r="3505">
          <cell r="C3505" t="str">
            <v>Waktu siklus</v>
          </cell>
          <cell r="G3505" t="str">
            <v>Ts1</v>
          </cell>
        </row>
        <row r="3506">
          <cell r="C3506" t="str">
            <v>- Menggali,  memuat dan berputar</v>
          </cell>
          <cell r="G3506" t="str">
            <v>T1</v>
          </cell>
          <cell r="H3506">
            <v>0.317</v>
          </cell>
          <cell r="I3506" t="str">
            <v>menit</v>
          </cell>
        </row>
        <row r="3507">
          <cell r="C3507" t="str">
            <v>- Lain-lain</v>
          </cell>
          <cell r="G3507" t="str">
            <v>T2</v>
          </cell>
          <cell r="H3507">
            <v>0.5</v>
          </cell>
          <cell r="I3507" t="str">
            <v>menit</v>
          </cell>
        </row>
        <row r="3508">
          <cell r="G3508" t="str">
            <v>Ts1</v>
          </cell>
          <cell r="H3508">
            <v>0.81699999999999995</v>
          </cell>
          <cell r="I3508" t="str">
            <v>menit</v>
          </cell>
        </row>
        <row r="3510">
          <cell r="C3510" t="str">
            <v>Kap. Prod. / jam =</v>
          </cell>
          <cell r="D3510" t="str">
            <v>V  x Fb x Fa x Fv x  60</v>
          </cell>
          <cell r="G3510" t="str">
            <v>Q1</v>
          </cell>
          <cell r="H3510">
            <v>5.1019094247246022</v>
          </cell>
          <cell r="I3510" t="str">
            <v xml:space="preserve">M3  </v>
          </cell>
        </row>
        <row r="3511">
          <cell r="D3511" t="str">
            <v>Ts1 x Fk</v>
          </cell>
        </row>
        <row r="3513">
          <cell r="C3513" t="str">
            <v>Koefisien Alat / M3</v>
          </cell>
          <cell r="D3513" t="str">
            <v xml:space="preserve"> =  1  :  Q1</v>
          </cell>
          <cell r="G3513" t="str">
            <v>-</v>
          </cell>
          <cell r="H3513">
            <v>0.19600504766977109</v>
          </cell>
          <cell r="I3513" t="str">
            <v>Jam</v>
          </cell>
        </row>
        <row r="3517">
          <cell r="A3517" t="str">
            <v>2.b.</v>
          </cell>
          <cell r="C3517" t="str">
            <v>SLIP FORM PAVER</v>
          </cell>
        </row>
        <row r="3522">
          <cell r="A3522" t="str">
            <v>2.c.</v>
          </cell>
          <cell r="C3522" t="str">
            <v>CONCRETE VIBRATOR</v>
          </cell>
          <cell r="G3522" t="str">
            <v>(E20)</v>
          </cell>
        </row>
        <row r="3523">
          <cell r="C3523" t="str">
            <v>Kebutuhan Alat Penggetar Beton ini disesuaikan dengan</v>
          </cell>
        </row>
        <row r="3524">
          <cell r="C3524" t="str">
            <v>kapasitas produksi Concrete  Pump</v>
          </cell>
        </row>
        <row r="3525">
          <cell r="C3525" t="str">
            <v>Kap. Prod. / jam  =</v>
          </cell>
          <cell r="G3525" t="str">
            <v>Q3</v>
          </cell>
          <cell r="H3525">
            <v>10</v>
          </cell>
          <cell r="I3525" t="str">
            <v>M3</v>
          </cell>
          <cell r="J3525" t="str">
            <v>Cek Kap prod</v>
          </cell>
        </row>
        <row r="3526">
          <cell r="C3526" t="str">
            <v xml:space="preserve">Kebutuhan utk </v>
          </cell>
          <cell r="D3526">
            <v>100</v>
          </cell>
          <cell r="E3526" t="str">
            <v>M3</v>
          </cell>
          <cell r="G3526" t="str">
            <v>(E20)</v>
          </cell>
          <cell r="H3526">
            <v>10.5</v>
          </cell>
          <cell r="I3526" t="str">
            <v>jam</v>
          </cell>
        </row>
        <row r="3528">
          <cell r="A3528" t="str">
            <v>2.c.</v>
          </cell>
          <cell r="C3528" t="str">
            <v>ALAT BANTU</v>
          </cell>
        </row>
        <row r="3529">
          <cell r="C3529" t="str">
            <v>Diperlukan  :</v>
          </cell>
        </row>
        <row r="3530">
          <cell r="C3530" t="str">
            <v>- Sekop</v>
          </cell>
          <cell r="D3530" t="str">
            <v>=  2  buah</v>
          </cell>
        </row>
        <row r="3531">
          <cell r="C3531" t="str">
            <v>- Pacul</v>
          </cell>
          <cell r="D3531" t="str">
            <v>=  2  buah</v>
          </cell>
        </row>
        <row r="3532">
          <cell r="C3532" t="str">
            <v>Dan lain-lain</v>
          </cell>
        </row>
        <row r="3534">
          <cell r="A3534" t="str">
            <v>3.</v>
          </cell>
          <cell r="C3534" t="str">
            <v>TENAGA</v>
          </cell>
        </row>
        <row r="3535">
          <cell r="C3535" t="str">
            <v xml:space="preserve">Kebutuhan utk </v>
          </cell>
          <cell r="D3535">
            <v>100</v>
          </cell>
          <cell r="E3535" t="str">
            <v>M3</v>
          </cell>
        </row>
        <row r="3536">
          <cell r="C3536" t="str">
            <v>- Pengawas</v>
          </cell>
          <cell r="E3536"/>
          <cell r="G3536" t="str">
            <v>Pg</v>
          </cell>
          <cell r="H3536">
            <v>7</v>
          </cell>
          <cell r="I3536" t="str">
            <v>hour</v>
          </cell>
        </row>
        <row r="3537">
          <cell r="C3537" t="str">
            <v>- Mandor</v>
          </cell>
          <cell r="E3537" t="str">
            <v>= 1 orang hari</v>
          </cell>
          <cell r="G3537" t="str">
            <v>M</v>
          </cell>
          <cell r="H3537">
            <v>21</v>
          </cell>
          <cell r="I3537" t="str">
            <v>hour</v>
          </cell>
        </row>
        <row r="3538">
          <cell r="C3538" t="str">
            <v>- Tukang/ Tenaga  trampil</v>
          </cell>
          <cell r="E3538"/>
          <cell r="G3538" t="str">
            <v>Tb</v>
          </cell>
          <cell r="H3538">
            <v>35</v>
          </cell>
          <cell r="I3538" t="str">
            <v>hour</v>
          </cell>
        </row>
        <row r="3539">
          <cell r="C3539" t="str">
            <v>- Pekerja</v>
          </cell>
          <cell r="E3539" t="str">
            <v>= 2 orang hari</v>
          </cell>
          <cell r="G3539" t="str">
            <v>P</v>
          </cell>
          <cell r="H3539">
            <v>49</v>
          </cell>
          <cell r="I3539" t="str">
            <v>hour</v>
          </cell>
        </row>
        <row r="3542">
          <cell r="C3542" t="str">
            <v>DOMINAN: Slip Form Paver</v>
          </cell>
        </row>
        <row r="3553">
          <cell r="A3553" t="str">
            <v>ITEM  PEMBAYARAN</v>
          </cell>
          <cell r="E3553" t="str">
            <v xml:space="preserve">:  5.7 (1) </v>
          </cell>
          <cell r="J3553" t="str">
            <v>Analisa EI-7171</v>
          </cell>
        </row>
        <row r="3554">
          <cell r="A3554" t="str">
            <v>JENIS PEKERJAAN</v>
          </cell>
          <cell r="E3554" t="str">
            <v>: Wet  Lean Concrete (Tebal 10 cm)</v>
          </cell>
        </row>
        <row r="3555">
          <cell r="A3555" t="str">
            <v xml:space="preserve">SATUAN                                          </v>
          </cell>
          <cell r="E3555" t="str">
            <v>: M3</v>
          </cell>
        </row>
        <row r="3558">
          <cell r="A3558" t="str">
            <v>UNIT PERHITUNGAN :</v>
          </cell>
          <cell r="D3558">
            <v>100</v>
          </cell>
          <cell r="E3558" t="str">
            <v>M3</v>
          </cell>
          <cell r="G3558" t="str">
            <v xml:space="preserve">        URAIAN ANALISA HARGA SATUAN</v>
          </cell>
        </row>
        <row r="3560">
          <cell r="A3560" t="str">
            <v>4.</v>
          </cell>
          <cell r="C3560" t="str">
            <v>HARGA DASAR SATUAN UPAH, BAHAN DAN ALAT</v>
          </cell>
        </row>
        <row r="3561">
          <cell r="C3561" t="str">
            <v>Lihat lampiran.</v>
          </cell>
        </row>
        <row r="3563">
          <cell r="A3563" t="str">
            <v>5.</v>
          </cell>
          <cell r="C3563" t="str">
            <v>ANALISA HARGA SATUAN PEKERJAAN</v>
          </cell>
        </row>
        <row r="3564">
          <cell r="C3564" t="str">
            <v>Lihat perhitungan dalam FORMULIR STANDAR UNTUK</v>
          </cell>
        </row>
        <row r="3565">
          <cell r="C3565" t="str">
            <v>PEREKEMAN ANALISA MASING-MASING HARGA</v>
          </cell>
        </row>
        <row r="3566">
          <cell r="C3566" t="str">
            <v>SATUAN.</v>
          </cell>
        </row>
        <row r="3567">
          <cell r="C3567" t="str">
            <v>Didapat Harga Satuan Pekerjaan :</v>
          </cell>
        </row>
        <row r="3569">
          <cell r="C3569" t="str">
            <v xml:space="preserve">Rp.  </v>
          </cell>
          <cell r="D3569">
            <v>56726.178538879387</v>
          </cell>
          <cell r="E3569" t="str">
            <v xml:space="preserve"> / M2</v>
          </cell>
        </row>
        <row r="3572">
          <cell r="A3572" t="str">
            <v>6.</v>
          </cell>
          <cell r="C3572" t="str">
            <v>WAKTU PELAKSANAAN YANG DIPERLUKAN</v>
          </cell>
        </row>
        <row r="3573">
          <cell r="C3573" t="str">
            <v>Masa Pelaksanaan :</v>
          </cell>
          <cell r="D3573" t="str">
            <v>. . . . . . . . . . . .</v>
          </cell>
          <cell r="E3573" t="str">
            <v>bulan</v>
          </cell>
        </row>
        <row r="3575">
          <cell r="A3575" t="str">
            <v>7.</v>
          </cell>
          <cell r="C3575" t="str">
            <v>VOLUME PEKERJAAN YANG DIPERLUKAN</v>
          </cell>
        </row>
        <row r="3576">
          <cell r="C3576" t="str">
            <v>Volume pekerjaan  :</v>
          </cell>
          <cell r="D3576">
            <v>1</v>
          </cell>
          <cell r="E3576" t="str">
            <v>M2</v>
          </cell>
        </row>
        <row r="3582">
          <cell r="A3582" t="str">
            <v>ITEM PEMBAYARAN NO.</v>
          </cell>
          <cell r="D3582" t="str">
            <v>:  5.7 (2)</v>
          </cell>
          <cell r="J3582" t="str">
            <v>Analisa EI-511</v>
          </cell>
        </row>
        <row r="3583">
          <cell r="A3583" t="str">
            <v>JENIS PEKERJAAN</v>
          </cell>
          <cell r="D3583" t="str">
            <v>: Sand Bedding (t=5 cm)</v>
          </cell>
        </row>
        <row r="3584">
          <cell r="A3584" t="str">
            <v>SATUAN PEMBAYARAN</v>
          </cell>
          <cell r="D3584" t="str">
            <v>:  M2</v>
          </cell>
          <cell r="H3584" t="str">
            <v xml:space="preserve">         URAIAN ANALISA HARGA SATUAN</v>
          </cell>
        </row>
        <row r="3587">
          <cell r="A3587" t="str">
            <v>No.</v>
          </cell>
          <cell r="C3587" t="str">
            <v>U R A I A N</v>
          </cell>
          <cell r="G3587" t="str">
            <v>KODE</v>
          </cell>
          <cell r="H3587" t="str">
            <v>KOEF.</v>
          </cell>
          <cell r="I3587" t="str">
            <v>SATUAN</v>
          </cell>
          <cell r="J3587" t="str">
            <v>KETERANGAN</v>
          </cell>
        </row>
        <row r="3590">
          <cell r="A3590" t="str">
            <v>I.</v>
          </cell>
          <cell r="C3590" t="str">
            <v>ASUMSI</v>
          </cell>
        </row>
        <row r="3591">
          <cell r="A3591">
            <v>1</v>
          </cell>
          <cell r="C3591" t="str">
            <v>Pekerjaan dilakukan secara mekanis</v>
          </cell>
        </row>
        <row r="3592">
          <cell r="A3592">
            <v>2</v>
          </cell>
          <cell r="C3592" t="str">
            <v>Lokasi pekerjaan : sepanjang jalan</v>
          </cell>
        </row>
        <row r="3593">
          <cell r="A3593">
            <v>3</v>
          </cell>
          <cell r="C3593" t="str">
            <v>Kondisi Jalan   :  sedang / baik</v>
          </cell>
        </row>
        <row r="3594">
          <cell r="A3594">
            <v>4</v>
          </cell>
          <cell r="C3594" t="str">
            <v>Jam kerja efektif per-hari</v>
          </cell>
          <cell r="G3594" t="str">
            <v>Tk</v>
          </cell>
          <cell r="H3594">
            <v>7</v>
          </cell>
          <cell r="I3594" t="str">
            <v>Jam</v>
          </cell>
        </row>
        <row r="3595">
          <cell r="A3595">
            <v>5</v>
          </cell>
          <cell r="C3595" t="str">
            <v>Faktor pengembangan bahan</v>
          </cell>
          <cell r="G3595" t="str">
            <v>Fk</v>
          </cell>
          <cell r="H3595">
            <v>1.17</v>
          </cell>
          <cell r="I3595" t="str">
            <v>-</v>
          </cell>
        </row>
        <row r="3596">
          <cell r="A3596">
            <v>6</v>
          </cell>
          <cell r="C3596" t="str">
            <v>Tebal hamparan padat</v>
          </cell>
          <cell r="G3596" t="str">
            <v>t</v>
          </cell>
          <cell r="H3596">
            <v>0.05</v>
          </cell>
          <cell r="I3596" t="str">
            <v>M</v>
          </cell>
        </row>
        <row r="3598">
          <cell r="A3598" t="str">
            <v>II.</v>
          </cell>
          <cell r="C3598" t="str">
            <v>URUTAN KERJA</v>
          </cell>
        </row>
        <row r="3599">
          <cell r="A3599">
            <v>1</v>
          </cell>
          <cell r="C3599" t="str">
            <v>Wheel Loader memuat ke dalam Dump Truck</v>
          </cell>
        </row>
        <row r="3600">
          <cell r="A3600">
            <v>2</v>
          </cell>
          <cell r="C3600" t="str">
            <v>Dump Truck mengangkut ke lapangan dengan jarak</v>
          </cell>
        </row>
        <row r="3601">
          <cell r="C3601" t="str">
            <v>quari ke lapangan</v>
          </cell>
          <cell r="G3601" t="str">
            <v>L</v>
          </cell>
          <cell r="H3601">
            <v>80.61</v>
          </cell>
          <cell r="I3601" t="str">
            <v>Km</v>
          </cell>
        </row>
        <row r="3602">
          <cell r="A3602">
            <v>3</v>
          </cell>
          <cell r="C3602" t="str">
            <v>Material dihampar dengan menggunakan Motor Grader</v>
          </cell>
        </row>
        <row r="3603">
          <cell r="A3603">
            <v>4</v>
          </cell>
          <cell r="C3603" t="str">
            <v>Hamparan material disiram air dengan Watertank Truck</v>
          </cell>
        </row>
        <row r="3604">
          <cell r="C3604" t="str">
            <v>(sebelum pelaksanaan pemadatan) dan dipadatkan</v>
          </cell>
        </row>
        <row r="3605">
          <cell r="C3605" t="str">
            <v>dengan menggunakan Tandem Roller</v>
          </cell>
        </row>
        <row r="3606">
          <cell r="A3606">
            <v>5</v>
          </cell>
          <cell r="C3606" t="str">
            <v>Selama pemadatan sekelompok pekerja  akan</v>
          </cell>
        </row>
        <row r="3607">
          <cell r="C3607" t="str">
            <v>merapikan tepi hamparan dan level permukaan</v>
          </cell>
        </row>
        <row r="3608">
          <cell r="C3608" t="str">
            <v>dengan menggunakan alat bantu</v>
          </cell>
        </row>
        <row r="3610">
          <cell r="A3610" t="str">
            <v>III.</v>
          </cell>
          <cell r="C3610" t="str">
            <v>PEMAKAIAN BAHAN, ALAT DAN TENAGA</v>
          </cell>
        </row>
        <row r="3611">
          <cell r="A3611" t="str">
            <v xml:space="preserve">   1.</v>
          </cell>
          <cell r="C3611" t="str">
            <v>BAHAN</v>
          </cell>
        </row>
      </sheetData>
      <sheetData sheetId="1"/>
      <sheetData sheetId="2"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REKAP"/>
      <sheetName val="1-BQ"/>
      <sheetName val="3-DIV1"/>
      <sheetName val="3-DIV2"/>
      <sheetName val="3-DIV3"/>
      <sheetName val="3-DIV4"/>
      <sheetName val="3-DIV5"/>
      <sheetName val="3-DIV6"/>
      <sheetName val="DIVISI 6. A"/>
      <sheetName val="3-DIV7"/>
      <sheetName val="3-DIV7.1"/>
      <sheetName val="3-DIV8"/>
      <sheetName val="3-DIV9"/>
      <sheetName val="3-DIV10"/>
      <sheetName val="4-ANTEK"/>
      <sheetName val="BAHAN , UPAH , ALAT"/>
      <sheetName val="5-ALAT"/>
      <sheetName val="8-Lamp1"/>
      <sheetName val="8-lamp5"/>
      <sheetName val="8-Lamp6.B"/>
      <sheetName val="8-Lamp10"/>
      <sheetName val="8-Lamp9"/>
      <sheetName val="8-Lamp11"/>
      <sheetName val="8-Lamp13"/>
      <sheetName val="8-Lamp14 "/>
      <sheetName val="8-Lamp15"/>
      <sheetName val="9-DATA"/>
      <sheetName val="10-SIMAK"/>
      <sheetName val="11-S.PEN"/>
    </sheetNames>
    <sheetDataSet>
      <sheetData sheetId="0" refreshError="1"/>
      <sheetData sheetId="1"/>
      <sheetData sheetId="2"/>
      <sheetData sheetId="3"/>
      <sheetData sheetId="4"/>
      <sheetData sheetId="5"/>
      <sheetData sheetId="6"/>
      <sheetData sheetId="7"/>
      <sheetData sheetId="8"/>
      <sheetData sheetId="9"/>
      <sheetData sheetId="10"/>
      <sheetData sheetId="11">
        <row r="506">
          <cell r="K506" t="str">
            <v>Analisa EI-821</v>
          </cell>
        </row>
        <row r="508">
          <cell r="B508" t="str">
            <v>FORMULIR STANDAR UNTUK</v>
          </cell>
        </row>
        <row r="509">
          <cell r="B509" t="str">
            <v>PEREKAMAN ANALISA MASING-MASING HARGA SATUAN</v>
          </cell>
        </row>
        <row r="510">
          <cell r="B510"/>
        </row>
        <row r="513">
          <cell r="B513" t="str">
            <v>SKPD</v>
          </cell>
          <cell r="F513" t="str">
            <v>: Pemeliharaan Jalan Dan Jembatan Prasarana Wilayah</v>
          </cell>
        </row>
        <row r="514">
          <cell r="B514" t="str">
            <v>NO. PAKET KONTRAK</v>
          </cell>
          <cell r="F514" t="str">
            <v>: SKPD - 05 A</v>
          </cell>
        </row>
        <row r="515">
          <cell r="B515" t="str">
            <v>NAMA PAKET</v>
          </cell>
          <cell r="F515" t="str">
            <v>: Pemel. Berkala Jalan Blangkejeren - Pinding</v>
          </cell>
        </row>
        <row r="516">
          <cell r="B516" t="str">
            <v>PROP / KAB / KODYA</v>
          </cell>
          <cell r="F516" t="str">
            <v>: Nanggroe Aceh Darussalam / Gayo Lues</v>
          </cell>
        </row>
        <row r="517">
          <cell r="B517" t="str">
            <v>ITEM PEMBAYARAN NO.</v>
          </cell>
          <cell r="F517" t="str">
            <v>:  8.2 (1)</v>
          </cell>
          <cell r="I517" t="str">
            <v>PERKIRAAN VOL. PEK.</v>
          </cell>
          <cell r="K517" t="str">
            <v>:</v>
          </cell>
          <cell r="L517">
            <v>0</v>
          </cell>
        </row>
        <row r="518">
          <cell r="B518" t="str">
            <v>JENIS PEKERJAAN</v>
          </cell>
          <cell r="F518" t="str">
            <v>:  Perbaikan Bahu &amp; Pek. Minor Lain</v>
          </cell>
          <cell r="I518" t="str">
            <v>TOTAL HARGA (Rp.)</v>
          </cell>
          <cell r="K518" t="str">
            <v>:</v>
          </cell>
          <cell r="L518">
            <v>0</v>
          </cell>
        </row>
        <row r="519">
          <cell r="B519" t="str">
            <v>SATUAN PEMBAYARAN</v>
          </cell>
          <cell r="F519" t="str">
            <v>:  M3</v>
          </cell>
          <cell r="I519" t="str">
            <v>% THD. BIAYA PROYEK</v>
          </cell>
          <cell r="K519" t="str">
            <v>:</v>
          </cell>
          <cell r="L519" t="e">
            <v>#DIV/0!</v>
          </cell>
        </row>
        <row r="522">
          <cell r="H522" t="str">
            <v>PERKIRAAN</v>
          </cell>
          <cell r="I522" t="str">
            <v>HARGA</v>
          </cell>
          <cell r="J522" t="str">
            <v>JUMLAH</v>
          </cell>
        </row>
        <row r="523">
          <cell r="B523" t="str">
            <v>NO.</v>
          </cell>
          <cell r="D523" t="str">
            <v>KOMPONEN</v>
          </cell>
          <cell r="G523" t="str">
            <v>SATUAN</v>
          </cell>
          <cell r="H523" t="str">
            <v>KUANTITAS</v>
          </cell>
          <cell r="I523" t="str">
            <v>SATUAN</v>
          </cell>
          <cell r="J523" t="str">
            <v>HARGA</v>
          </cell>
        </row>
        <row r="524">
          <cell r="I524" t="str">
            <v>(Rp.)</v>
          </cell>
          <cell r="J524" t="str">
            <v>(Rp.)</v>
          </cell>
        </row>
        <row r="527">
          <cell r="B527" t="str">
            <v>A.</v>
          </cell>
          <cell r="D527" t="str">
            <v>TENAGA</v>
          </cell>
        </row>
        <row r="529">
          <cell r="B529" t="str">
            <v>1.</v>
          </cell>
          <cell r="D529" t="str">
            <v>Pekerja Biasa</v>
          </cell>
          <cell r="F529" t="str">
            <v>(L01)</v>
          </cell>
          <cell r="G529" t="str">
            <v>Jam</v>
          </cell>
          <cell r="H529">
            <v>1</v>
          </cell>
          <cell r="I529">
            <v>6485.7142857142853</v>
          </cell>
          <cell r="L529">
            <v>6485.7142857142853</v>
          </cell>
        </row>
        <row r="530">
          <cell r="B530" t="str">
            <v>2.</v>
          </cell>
          <cell r="D530" t="str">
            <v>Mandor</v>
          </cell>
          <cell r="F530" t="str">
            <v>(L03)</v>
          </cell>
          <cell r="G530" t="str">
            <v>Jam</v>
          </cell>
          <cell r="H530">
            <v>0.1</v>
          </cell>
          <cell r="I530">
            <v>8642.8571428571431</v>
          </cell>
          <cell r="L530">
            <v>864.28571428571433</v>
          </cell>
        </row>
        <row r="533">
          <cell r="H533" t="str">
            <v xml:space="preserve">JUMLAH HARGA TENAGA   </v>
          </cell>
          <cell r="L533">
            <v>7350</v>
          </cell>
        </row>
        <row r="535">
          <cell r="B535" t="str">
            <v>B.</v>
          </cell>
          <cell r="D535" t="str">
            <v>BAHAN</v>
          </cell>
        </row>
        <row r="543">
          <cell r="H543" t="str">
            <v xml:space="preserve">JUMLAH HARGA BAHAN   </v>
          </cell>
          <cell r="L543">
            <v>0</v>
          </cell>
        </row>
        <row r="545">
          <cell r="B545" t="str">
            <v>C.</v>
          </cell>
          <cell r="D545" t="str">
            <v>PERALATAN</v>
          </cell>
        </row>
        <row r="547">
          <cell r="B547" t="str">
            <v>1.</v>
          </cell>
          <cell r="D547" t="str">
            <v>Excavator</v>
          </cell>
          <cell r="F547" t="str">
            <v>(E10)</v>
          </cell>
          <cell r="G547" t="str">
            <v>Jam</v>
          </cell>
          <cell r="H547" t="str">
            <v xml:space="preserve">  -  </v>
          </cell>
          <cell r="I547">
            <v>254125.28682003869</v>
          </cell>
          <cell r="L547">
            <v>0</v>
          </cell>
        </row>
        <row r="548">
          <cell r="B548" t="str">
            <v>2.</v>
          </cell>
          <cell r="D548" t="str">
            <v>Dump Truck</v>
          </cell>
          <cell r="F548" t="str">
            <v>(E08)</v>
          </cell>
          <cell r="G548" t="str">
            <v>Jam</v>
          </cell>
          <cell r="H548">
            <v>0.17028112449799199</v>
          </cell>
          <cell r="I548">
            <v>185621.05676198666</v>
          </cell>
          <cell r="L548">
            <v>31607.76227593669</v>
          </cell>
        </row>
        <row r="549">
          <cell r="B549" t="str">
            <v>3.</v>
          </cell>
          <cell r="D549" t="str">
            <v>Alat Bantu</v>
          </cell>
          <cell r="G549" t="str">
            <v>Ls</v>
          </cell>
          <cell r="H549">
            <v>1</v>
          </cell>
          <cell r="I549">
            <v>150</v>
          </cell>
          <cell r="L549">
            <v>150</v>
          </cell>
        </row>
        <row r="555">
          <cell r="H555" t="str">
            <v xml:space="preserve">JUMLAH HARGA PERALATAN   </v>
          </cell>
          <cell r="L555">
            <v>31757.76227593669</v>
          </cell>
        </row>
        <row r="557">
          <cell r="B557" t="str">
            <v>D.</v>
          </cell>
          <cell r="D557" t="str">
            <v>JUMLAH HARGA TENAGA, BAHAN DAN PERALATAN  ( A + B + C )</v>
          </cell>
          <cell r="L557">
            <v>39107.762275936693</v>
          </cell>
        </row>
        <row r="558">
          <cell r="B558" t="str">
            <v>E.</v>
          </cell>
          <cell r="D558" t="str">
            <v>OVERHEAD &amp; PROFIT</v>
          </cell>
          <cell r="G558">
            <v>10</v>
          </cell>
          <cell r="H558" t="str">
            <v>%  x  D</v>
          </cell>
          <cell r="L558">
            <v>3910.7762275936693</v>
          </cell>
        </row>
        <row r="559">
          <cell r="B559" t="str">
            <v>F.</v>
          </cell>
          <cell r="D559" t="str">
            <v>HARGA SATUAN PEKERJAAN  ( D + E )</v>
          </cell>
          <cell r="L559">
            <v>43018.538503530363</v>
          </cell>
        </row>
        <row r="560">
          <cell r="B560" t="str">
            <v>Note: 1</v>
          </cell>
          <cell r="D560" t="str">
            <v>SATUAN dapat berdasarkan atas jam operasi untuk Tenaga Kerja dan Peralatan, volume dan/atau ukuran</v>
          </cell>
        </row>
        <row r="561">
          <cell r="D561" t="str">
            <v>berat untuk bahan-bahan.</v>
          </cell>
        </row>
        <row r="562">
          <cell r="B562">
            <v>2</v>
          </cell>
          <cell r="D562" t="str">
            <v>Kuantitas satuan adalah kuantitas setiap komponen untuk menyelesaikan satu satuan pekerjaan dari nomor</v>
          </cell>
        </row>
        <row r="563">
          <cell r="D563" t="str">
            <v>mata pembayaran.</v>
          </cell>
        </row>
        <row r="564">
          <cell r="B564">
            <v>3</v>
          </cell>
          <cell r="D564" t="str">
            <v>Biaya satuan untuk peralatan sudah termasuk bahan bakar, bahan habis dipakai dan operator.</v>
          </cell>
        </row>
        <row r="565">
          <cell r="B565">
            <v>4</v>
          </cell>
          <cell r="D565" t="str">
            <v>Biaya satuan sudah termasuk pengeluaran untuk seluruh pajak yang berkaitan (tetapi tidak termasuk PPN</v>
          </cell>
        </row>
        <row r="566">
          <cell r="D566" t="str">
            <v>yang dibayar dari kontrak) dan biaya-biaya lainnya.</v>
          </cell>
        </row>
      </sheetData>
      <sheetData sheetId="12" refreshError="1"/>
      <sheetData sheetId="13" refreshError="1"/>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DATA"/>
      <sheetName val="COVER"/>
      <sheetName val="srt Penawaran"/>
      <sheetName val="Rekap Biaya"/>
      <sheetName val="Kuantitas &amp; Harga"/>
      <sheetName val="Basic Price"/>
      <sheetName val="Peralatan"/>
      <sheetName val="DIV-1 Mobilisasi"/>
      <sheetName val="DIV-1 Mobilisasi (2)"/>
      <sheetName val="D1-Perhitungan Mob"/>
      <sheetName val="DIV-2"/>
      <sheetName val="DIV-3"/>
      <sheetName val="DIV-3A"/>
      <sheetName val="DIV-4"/>
      <sheetName val="DIV-5"/>
      <sheetName val="D6-NP"/>
      <sheetName val="D6-NP (5)"/>
      <sheetName val="D6-NP (2)"/>
      <sheetName val="D6-K"/>
      <sheetName val="D6-Uraian K"/>
      <sheetName val="D7-BETON"/>
      <sheetName val="D7-BATU"/>
      <sheetName val="D7-BATU (2)"/>
      <sheetName val="PUTIN"/>
      <sheetName val="Analisa Quarry"/>
      <sheetName val="Agregat Halus A+B+C"/>
      <sheetName val="On site"/>
      <sheetName val="6a"/>
      <sheetName val="6b"/>
      <sheetName val="6c"/>
      <sheetName val="pembayaran Utama"/>
      <sheetName val="JADWAL bahan"/>
      <sheetName val="JADWAL ALAT"/>
      <sheetName val="Curva S "/>
      <sheetName val="SUB KONTRAK"/>
    </sheetNames>
    <sheetDataSet>
      <sheetData sheetId="0"/>
      <sheetData sheetId="1"/>
      <sheetData sheetId="2"/>
      <sheetData sheetId="3"/>
      <sheetData sheetId="4"/>
      <sheetData sheetId="5">
        <row r="2">
          <cell r="A2" t="str">
            <v>DAFTAR</v>
          </cell>
        </row>
      </sheetData>
      <sheetData sheetId="6"/>
      <sheetData sheetId="7"/>
      <sheetData sheetId="8"/>
      <sheetData sheetId="9"/>
      <sheetData sheetId="10">
        <row r="10">
          <cell r="A10" t="str">
            <v>ITEM PEMBAYARAN NO.</v>
          </cell>
        </row>
      </sheetData>
      <sheetData sheetId="11"/>
      <sheetData sheetId="12"/>
      <sheetData sheetId="13">
        <row r="7">
          <cell r="A7" t="str">
            <v>ITEM PEMBAYARAN NO.</v>
          </cell>
        </row>
      </sheetData>
      <sheetData sheetId="14">
        <row r="7">
          <cell r="A7" t="str">
            <v>ITEM PEMBAYARAN NO.</v>
          </cell>
        </row>
      </sheetData>
      <sheetData sheetId="15"/>
      <sheetData sheetId="16"/>
      <sheetData sheetId="17">
        <row r="2">
          <cell r="A2" t="str">
            <v>ITEM PEMBAYARAN NO.</v>
          </cell>
        </row>
      </sheetData>
      <sheetData sheetId="18">
        <row r="1">
          <cell r="Y1" t="str">
            <v>Analisa EI-621</v>
          </cell>
        </row>
        <row r="62">
          <cell r="Y62" t="str">
            <v>Analisa EI-631</v>
          </cell>
        </row>
        <row r="63">
          <cell r="H63" t="str">
            <v>A N A L I S A   H A R G A  S A T U A N</v>
          </cell>
          <cell r="O63" t="str">
            <v>KODE</v>
          </cell>
        </row>
        <row r="64">
          <cell r="Q64" t="str">
            <v>FORMULIR STANDAR UNTUK</v>
          </cell>
        </row>
        <row r="65">
          <cell r="H65" t="str">
            <v>LAPIS TIPIS ASPAL PASIR ( LATASIR )</v>
          </cell>
          <cell r="O65" t="str">
            <v>EI-631</v>
          </cell>
          <cell r="Q65" t="str">
            <v>PEREKAMAN ANALISA MASING-MASING HARGA SATUAN</v>
          </cell>
        </row>
        <row r="66">
          <cell r="Q66"/>
        </row>
        <row r="67">
          <cell r="H67" t="str">
            <v>PRODUKSI DAN SUPLAI ( MENGGUNAKAN ALAT )</v>
          </cell>
          <cell r="O67" t="str">
            <v>ANALISA</v>
          </cell>
        </row>
        <row r="69">
          <cell r="B69" t="str">
            <v>PROPINSI  :</v>
          </cell>
          <cell r="F69" t="str">
            <v>KODE</v>
          </cell>
          <cell r="H69" t="str">
            <v xml:space="preserve"> KABUPATEN  :</v>
          </cell>
          <cell r="L69" t="str">
            <v>KODE</v>
          </cell>
          <cell r="M69" t="str">
            <v xml:space="preserve"> DISIAPKAN OLEH  :</v>
          </cell>
          <cell r="O69" t="str">
            <v>TANGGAL  :</v>
          </cell>
          <cell r="Q69" t="str">
            <v>PROYEK</v>
          </cell>
          <cell r="T69" t="str">
            <v>:</v>
          </cell>
        </row>
        <row r="70">
          <cell r="F70" t="str">
            <v>(          )</v>
          </cell>
          <cell r="L70" t="str">
            <v>(          )</v>
          </cell>
          <cell r="Q70" t="str">
            <v>PAKET</v>
          </cell>
          <cell r="T70" t="str">
            <v>:</v>
          </cell>
        </row>
        <row r="71">
          <cell r="Q71" t="str">
            <v xml:space="preserve">NAMA KONTRAK </v>
          </cell>
          <cell r="T71" t="str">
            <v>:</v>
          </cell>
        </row>
        <row r="72">
          <cell r="B72" t="str">
            <v xml:space="preserve"> PROSES  :</v>
          </cell>
          <cell r="H72" t="str">
            <v xml:space="preserve"> ANGGAPAN  :</v>
          </cell>
          <cell r="Q72" t="str">
            <v>PROVINSI</v>
          </cell>
          <cell r="T72" t="str">
            <v>:</v>
          </cell>
        </row>
        <row r="73">
          <cell r="B73" t="str">
            <v>1.</v>
          </cell>
          <cell r="D73" t="str">
            <v>Semua material dikirim pemasok.</v>
          </cell>
          <cell r="H73" t="str">
            <v xml:space="preserve"> 1.</v>
          </cell>
          <cell r="I73" t="str">
            <v>LATASIR dibuat di AMP produksi 100 ton/hari.</v>
          </cell>
          <cell r="Q73" t="str">
            <v>ITEM PEMBAYARAN NO.</v>
          </cell>
          <cell r="T73" t="str">
            <v>:  6.3 (1/2)</v>
          </cell>
          <cell r="W73" t="str">
            <v>PERKIRAAN KUANTITAS</v>
          </cell>
          <cell r="Y73" t="str">
            <v>:</v>
          </cell>
          <cell r="Z73" t="e">
            <v>#REF!</v>
          </cell>
        </row>
        <row r="74">
          <cell r="B74" t="str">
            <v>2.</v>
          </cell>
          <cell r="D74" t="str">
            <v>Loader menjaga bin tetap penuh</v>
          </cell>
          <cell r="H74" t="str">
            <v xml:space="preserve"> 2.</v>
          </cell>
          <cell r="I74" t="str">
            <v>Aspal dipanaskan lebih dahulu agar aspal sudah siap saat dimulai.</v>
          </cell>
          <cell r="Q74" t="str">
            <v>JENIS PEKERJAAN</v>
          </cell>
          <cell r="T74" t="str">
            <v>:  Latasir (SS) Kelas ....</v>
          </cell>
          <cell r="W74" t="str">
            <v>TOTAL HARGA (Rp.)</v>
          </cell>
          <cell r="Y74" t="str">
            <v>:</v>
          </cell>
          <cell r="Z74" t="e">
            <v>#REF!</v>
          </cell>
        </row>
        <row r="75">
          <cell r="D75" t="str">
            <v>penuh.</v>
          </cell>
          <cell r="H75" t="str">
            <v xml:space="preserve"> 3.</v>
          </cell>
          <cell r="I75" t="str">
            <v>Biaya produksi termasuk pengangkutan s/d 10 km dari AMP.</v>
          </cell>
          <cell r="Q75" t="str">
            <v>SATUAN PEMBAYARAN</v>
          </cell>
          <cell r="T75" t="str">
            <v>:  M2</v>
          </cell>
          <cell r="V75" t="str">
            <v>(Mekanik)</v>
          </cell>
          <cell r="W75" t="str">
            <v>% THD. BIAYA PROYEK</v>
          </cell>
          <cell r="Y75" t="str">
            <v>:</v>
          </cell>
          <cell r="Z75" t="e">
            <v>#REF!</v>
          </cell>
        </row>
        <row r="76">
          <cell r="B76" t="str">
            <v>3.</v>
          </cell>
          <cell r="D76" t="str">
            <v>Produksi AMP 100 ton/hari.</v>
          </cell>
          <cell r="H76" t="str">
            <v xml:space="preserve"> 4.</v>
          </cell>
          <cell r="I76" t="str">
            <v>Produksi dimuat kedalam dumptruk 5 ton dan dikirim ketempat pekerjaan.</v>
          </cell>
        </row>
        <row r="77">
          <cell r="B77" t="str">
            <v>4.</v>
          </cell>
          <cell r="D77" t="str">
            <v>Dumptruk dimuati dan ditutup</v>
          </cell>
          <cell r="H77" t="str">
            <v xml:space="preserve"> 5.</v>
          </cell>
          <cell r="I77" t="str">
            <v>Umur alat bantu rata-rata 1 bulan/orang/set @ 3 alat.</v>
          </cell>
        </row>
        <row r="78">
          <cell r="D78" t="str">
            <v>terpal untuk mempertahankan suhu.</v>
          </cell>
          <cell r="H78" t="str">
            <v xml:space="preserve"> 6.</v>
          </cell>
          <cell r="I78" t="str">
            <v>Spek. Edisi 10 Agustus 1999.</v>
          </cell>
          <cell r="V78" t="str">
            <v>PERKIRAAN</v>
          </cell>
          <cell r="W78" t="str">
            <v>HARGA</v>
          </cell>
          <cell r="X78" t="str">
            <v>JUMLAH</v>
          </cell>
        </row>
        <row r="79">
          <cell r="B79" t="str">
            <v>5.</v>
          </cell>
          <cell r="D79" t="str">
            <v>Dumptruk membongkar langsung</v>
          </cell>
          <cell r="Q79" t="str">
            <v>NO.</v>
          </cell>
          <cell r="S79" t="str">
            <v>KOMPONEN</v>
          </cell>
          <cell r="U79" t="str">
            <v>SATUAN</v>
          </cell>
          <cell r="V79" t="str">
            <v>KUANTITAS</v>
          </cell>
          <cell r="W79" t="str">
            <v>SATUAN</v>
          </cell>
          <cell r="X79" t="str">
            <v>HARGA</v>
          </cell>
        </row>
        <row r="80">
          <cell r="D80" t="str">
            <v>kedalam mesin penghampar aspal.</v>
          </cell>
          <cell r="W80" t="str">
            <v>(Rp.)</v>
          </cell>
          <cell r="X80" t="str">
            <v>(Rp.)</v>
          </cell>
        </row>
        <row r="83">
          <cell r="Q83" t="str">
            <v>A.</v>
          </cell>
          <cell r="S83" t="str">
            <v>TENAGA</v>
          </cell>
        </row>
        <row r="84">
          <cell r="C84" t="str">
            <v>P E K E R J A</v>
          </cell>
          <cell r="H84" t="str">
            <v>VOL.</v>
          </cell>
          <cell r="J84" t="str">
            <v>HARI</v>
          </cell>
          <cell r="K84" t="str">
            <v>KODE</v>
          </cell>
          <cell r="L84" t="str">
            <v>TOTAL VOL.</v>
          </cell>
          <cell r="M84" t="str">
            <v>H A R G A</v>
          </cell>
          <cell r="N84" t="str">
            <v>B I A Y A</v>
          </cell>
          <cell r="O84" t="str">
            <v>SUB TOTAL</v>
          </cell>
        </row>
        <row r="85">
          <cell r="L85" t="str">
            <v>(org. hari)</v>
          </cell>
          <cell r="M85" t="str">
            <v>(Rp./org/hari)</v>
          </cell>
          <cell r="N85" t="str">
            <v>(Rp.)</v>
          </cell>
          <cell r="O85" t="str">
            <v>(Rp.)</v>
          </cell>
          <cell r="Q85" t="str">
            <v>1.</v>
          </cell>
          <cell r="S85" t="str">
            <v>Pekerja</v>
          </cell>
          <cell r="T85" t="str">
            <v>(L01)</v>
          </cell>
          <cell r="U85" t="str">
            <v>jam</v>
          </cell>
          <cell r="V85">
            <v>3.9959999999999996E-2</v>
          </cell>
          <cell r="W85">
            <v>6828.5714285714284</v>
          </cell>
          <cell r="Z85">
            <v>272.86971428571422</v>
          </cell>
        </row>
        <row r="86">
          <cell r="Q86" t="str">
            <v>2.</v>
          </cell>
          <cell r="S86" t="str">
            <v>Mandor</v>
          </cell>
          <cell r="T86" t="str">
            <v>(L03)</v>
          </cell>
          <cell r="U86" t="str">
            <v>jam</v>
          </cell>
          <cell r="V86">
            <v>6.6600000000000001E-3</v>
          </cell>
          <cell r="W86">
            <v>9271.4285714285706</v>
          </cell>
          <cell r="Z86">
            <v>61.747714285714281</v>
          </cell>
        </row>
        <row r="87">
          <cell r="D87" t="str">
            <v>Mandor</v>
          </cell>
          <cell r="I87">
            <v>1</v>
          </cell>
          <cell r="J87">
            <v>1</v>
          </cell>
          <cell r="K87" t="str">
            <v>L061</v>
          </cell>
          <cell r="L87">
            <v>1</v>
          </cell>
        </row>
        <row r="88">
          <cell r="D88" t="str">
            <v>Operator Terampil</v>
          </cell>
          <cell r="I88">
            <v>3</v>
          </cell>
          <cell r="J88">
            <v>1</v>
          </cell>
          <cell r="K88" t="str">
            <v>L081</v>
          </cell>
          <cell r="L88">
            <v>3</v>
          </cell>
        </row>
        <row r="89">
          <cell r="D89" t="str">
            <v>Pembantu Operator</v>
          </cell>
          <cell r="I89">
            <v>3</v>
          </cell>
          <cell r="J89">
            <v>1</v>
          </cell>
          <cell r="K89" t="str">
            <v>L083</v>
          </cell>
          <cell r="L89">
            <v>3</v>
          </cell>
          <cell r="W89" t="str">
            <v xml:space="preserve">JUMLAH HARGA TENAGA   </v>
          </cell>
          <cell r="Z89">
            <v>334.61742857142849</v>
          </cell>
        </row>
        <row r="90">
          <cell r="D90" t="str">
            <v>Supir Terampil</v>
          </cell>
          <cell r="I90">
            <v>4</v>
          </cell>
          <cell r="J90">
            <v>1</v>
          </cell>
          <cell r="K90" t="str">
            <v>L091</v>
          </cell>
          <cell r="L90">
            <v>4</v>
          </cell>
        </row>
        <row r="91">
          <cell r="D91" t="str">
            <v>Pembantu Supir</v>
          </cell>
          <cell r="I91">
            <v>4</v>
          </cell>
          <cell r="J91">
            <v>1</v>
          </cell>
          <cell r="K91" t="str">
            <v>L099</v>
          </cell>
          <cell r="L91">
            <v>4</v>
          </cell>
          <cell r="Q91" t="str">
            <v>B.</v>
          </cell>
          <cell r="S91" t="str">
            <v>BAHAN</v>
          </cell>
        </row>
        <row r="92">
          <cell r="D92" t="str">
            <v>Buruh Tak Terampil</v>
          </cell>
          <cell r="I92">
            <v>6</v>
          </cell>
          <cell r="J92">
            <v>1</v>
          </cell>
          <cell r="K92" t="str">
            <v>L101</v>
          </cell>
          <cell r="L92">
            <v>6</v>
          </cell>
        </row>
        <row r="93">
          <cell r="D93" t="str">
            <v>Buruh Terampil</v>
          </cell>
          <cell r="I93">
            <v>3</v>
          </cell>
          <cell r="J93">
            <v>1</v>
          </cell>
          <cell r="K93" t="str">
            <v>L106</v>
          </cell>
          <cell r="L93">
            <v>3</v>
          </cell>
          <cell r="Q93" t="str">
            <v>1.</v>
          </cell>
          <cell r="S93" t="str">
            <v>Agregat Halus</v>
          </cell>
          <cell r="T93" t="str">
            <v>(M04)</v>
          </cell>
          <cell r="U93" t="str">
            <v>M3</v>
          </cell>
          <cell r="V93">
            <v>1.71912E-2</v>
          </cell>
          <cell r="W93">
            <v>202144.28634006533</v>
          </cell>
          <cell r="Z93">
            <v>3475.1028553293313</v>
          </cell>
        </row>
        <row r="94">
          <cell r="D94"/>
          <cell r="Q94" t="str">
            <v>2.</v>
          </cell>
          <cell r="S94" t="str">
            <v>Aspal</v>
          </cell>
          <cell r="T94" t="str">
            <v>(M10)</v>
          </cell>
          <cell r="U94" t="str">
            <v>Kg</v>
          </cell>
          <cell r="V94">
            <v>3.8</v>
          </cell>
          <cell r="W94">
            <v>7000</v>
          </cell>
          <cell r="Z94">
            <v>26600</v>
          </cell>
        </row>
        <row r="95">
          <cell r="D95"/>
          <cell r="Q95" t="str">
            <v>3.</v>
          </cell>
          <cell r="S95" t="str">
            <v>Filler</v>
          </cell>
          <cell r="T95" t="str">
            <v>(M05)</v>
          </cell>
          <cell r="U95" t="str">
            <v>Kg</v>
          </cell>
          <cell r="V95">
            <v>4.7727999999999993</v>
          </cell>
          <cell r="W95">
            <v>1350</v>
          </cell>
          <cell r="Z95">
            <v>6443.2799999999988</v>
          </cell>
        </row>
        <row r="96">
          <cell r="N96" t="str">
            <v>PEKERJA</v>
          </cell>
        </row>
        <row r="97">
          <cell r="C97" t="str">
            <v>M A T E R I A L</v>
          </cell>
          <cell r="J97" t="str">
            <v>SATUAN</v>
          </cell>
          <cell r="K97" t="str">
            <v>KODE</v>
          </cell>
          <cell r="L97" t="str">
            <v>TOTAL</v>
          </cell>
          <cell r="M97" t="str">
            <v>H A R G A</v>
          </cell>
          <cell r="N97" t="str">
            <v>B I A Y A</v>
          </cell>
          <cell r="O97" t="str">
            <v>SUB TOTAL</v>
          </cell>
        </row>
        <row r="98">
          <cell r="L98" t="str">
            <v>VOLUME</v>
          </cell>
          <cell r="M98" t="str">
            <v>(Rp./unit)</v>
          </cell>
          <cell r="N98" t="str">
            <v>(Rp.)</v>
          </cell>
          <cell r="O98" t="str">
            <v>(Rp.)</v>
          </cell>
        </row>
        <row r="100">
          <cell r="D100" t="str">
            <v>Agregat Halus/Pasir Bersih</v>
          </cell>
          <cell r="J100" t="str">
            <v>m3</v>
          </cell>
          <cell r="K100" t="str">
            <v>M041</v>
          </cell>
          <cell r="L100">
            <v>45</v>
          </cell>
          <cell r="W100" t="str">
            <v xml:space="preserve">JUMLAH HARGA BAHAN   </v>
          </cell>
          <cell r="Z100">
            <v>36518.382855329328</v>
          </cell>
        </row>
        <row r="101">
          <cell r="D101" t="str">
            <v>Bitumen (Aspal)</v>
          </cell>
          <cell r="J101" t="str">
            <v>kg</v>
          </cell>
          <cell r="K101" t="str">
            <v>M061</v>
          </cell>
          <cell r="L101">
            <v>10000</v>
          </cell>
        </row>
        <row r="102">
          <cell r="D102" t="str">
            <v>Semen Portland Filler</v>
          </cell>
          <cell r="J102" t="str">
            <v>sak</v>
          </cell>
          <cell r="K102" t="str">
            <v>M080</v>
          </cell>
          <cell r="L102">
            <v>98</v>
          </cell>
          <cell r="Q102" t="str">
            <v>C.</v>
          </cell>
          <cell r="S102" t="str">
            <v>PERALATAN</v>
          </cell>
        </row>
        <row r="103">
          <cell r="D103" t="str">
            <v>Kapur Hidrasi Filler</v>
          </cell>
          <cell r="J103" t="str">
            <v>m3</v>
          </cell>
          <cell r="K103" t="str">
            <v>M081</v>
          </cell>
          <cell r="L103">
            <v>6</v>
          </cell>
        </row>
        <row r="104">
          <cell r="D104" t="str">
            <v>Alat Bantu (set @ 3 alat)</v>
          </cell>
          <cell r="J104" t="str">
            <v>set</v>
          </cell>
          <cell r="K104" t="str">
            <v>M170</v>
          </cell>
          <cell r="L104">
            <v>0.24</v>
          </cell>
          <cell r="Q104" t="str">
            <v>1.</v>
          </cell>
          <cell r="S104" t="str">
            <v>Wheel Loader</v>
          </cell>
          <cell r="T104" t="str">
            <v>(E15)</v>
          </cell>
          <cell r="U104" t="str">
            <v>jam</v>
          </cell>
          <cell r="V104">
            <v>1.9E-3</v>
          </cell>
          <cell r="W104">
            <v>148040.30121018522</v>
          </cell>
          <cell r="Z104">
            <v>281.27657229935193</v>
          </cell>
        </row>
        <row r="105">
          <cell r="D105" t="str">
            <v>Batu Kali Agregat Halus</v>
          </cell>
          <cell r="J105" t="str">
            <v>m3</v>
          </cell>
          <cell r="K105" t="str">
            <v>M017</v>
          </cell>
          <cell r="L105">
            <v>0.24</v>
          </cell>
          <cell r="Q105" t="str">
            <v>2.</v>
          </cell>
          <cell r="S105" t="str">
            <v>AMP</v>
          </cell>
          <cell r="T105" t="str">
            <v>(E01)</v>
          </cell>
          <cell r="U105" t="str">
            <v>jam</v>
          </cell>
          <cell r="V105">
            <v>1.8095238095238095E-3</v>
          </cell>
          <cell r="W105">
            <v>162986.9133286069</v>
          </cell>
          <cell r="Z105">
            <v>294.92870030890771</v>
          </cell>
        </row>
        <row r="106">
          <cell r="D106"/>
          <cell r="J106"/>
          <cell r="Q106" t="str">
            <v>3.</v>
          </cell>
          <cell r="S106" t="str">
            <v>Dump Truck</v>
          </cell>
          <cell r="T106" t="str">
            <v>(E08)</v>
          </cell>
          <cell r="U106" t="str">
            <v>jam</v>
          </cell>
          <cell r="V106">
            <v>9.1199999999999996E-3</v>
          </cell>
          <cell r="W106">
            <v>240635.90280124091</v>
          </cell>
          <cell r="Z106">
            <v>2194.5994335473169</v>
          </cell>
        </row>
        <row r="107">
          <cell r="D107"/>
          <cell r="J107"/>
          <cell r="Q107" t="str">
            <v>4.</v>
          </cell>
          <cell r="S107" t="str">
            <v>Tandem Roller</v>
          </cell>
          <cell r="T107" t="str">
            <v>(E17)</v>
          </cell>
          <cell r="U107" t="str">
            <v>jam</v>
          </cell>
          <cell r="V107">
            <v>2.8070175438596493E-3</v>
          </cell>
          <cell r="W107">
            <v>189911.8324101661</v>
          </cell>
          <cell r="Z107">
            <v>533.08584536186981</v>
          </cell>
        </row>
        <row r="108">
          <cell r="N108" t="str">
            <v>MATERIAL</v>
          </cell>
          <cell r="Q108" t="str">
            <v>5.</v>
          </cell>
          <cell r="S108" t="str">
            <v>Tire Roller</v>
          </cell>
          <cell r="T108" t="str">
            <v>(E18)</v>
          </cell>
          <cell r="U108" t="str">
            <v>jam</v>
          </cell>
          <cell r="V108">
            <v>2.4767801857585141E-3</v>
          </cell>
          <cell r="W108">
            <v>217999.13615073453</v>
          </cell>
          <cell r="Z108">
            <v>539.93594093061188</v>
          </cell>
        </row>
        <row r="109">
          <cell r="C109" t="str">
            <v>P E R A L A T A N</v>
          </cell>
          <cell r="H109" t="str">
            <v>JUMLAH</v>
          </cell>
          <cell r="J109" t="str">
            <v>HARI</v>
          </cell>
          <cell r="K109" t="str">
            <v>KODE</v>
          </cell>
          <cell r="L109" t="str">
            <v>JAM</v>
          </cell>
          <cell r="M109" t="str">
            <v>H A R G A</v>
          </cell>
          <cell r="N109" t="str">
            <v>B I A Y A</v>
          </cell>
          <cell r="O109" t="str">
            <v>SUB TOTAL</v>
          </cell>
          <cell r="Q109" t="str">
            <v>6.</v>
          </cell>
          <cell r="S109" t="str">
            <v>Asp. Finisher</v>
          </cell>
          <cell r="T109" t="str">
            <v>(E02)</v>
          </cell>
          <cell r="U109" t="str">
            <v>jam</v>
          </cell>
          <cell r="V109">
            <v>2.9411764705882357E-3</v>
          </cell>
          <cell r="W109">
            <v>72804.972033664031</v>
          </cell>
          <cell r="Z109">
            <v>214.13227068724717</v>
          </cell>
        </row>
        <row r="110">
          <cell r="J110" t="str">
            <v>KERJA</v>
          </cell>
          <cell r="L110" t="str">
            <v>KERJA</v>
          </cell>
          <cell r="M110" t="str">
            <v>(Rp./jam)</v>
          </cell>
          <cell r="N110" t="str">
            <v>(Rp.)</v>
          </cell>
          <cell r="O110" t="str">
            <v>(Rp.)</v>
          </cell>
          <cell r="Q110" t="str">
            <v>7.</v>
          </cell>
          <cell r="S110" t="str">
            <v>Alat Bantu</v>
          </cell>
          <cell r="U110" t="str">
            <v>Ls</v>
          </cell>
          <cell r="V110">
            <v>1</v>
          </cell>
          <cell r="W110">
            <v>100</v>
          </cell>
          <cell r="Z110">
            <v>100</v>
          </cell>
        </row>
        <row r="111">
          <cell r="W111" t="str">
            <v xml:space="preserve">JUMLAH HARGA PERALATAN   </v>
          </cell>
          <cell r="Z111">
            <v>4157.9587631353052</v>
          </cell>
        </row>
        <row r="112">
          <cell r="D112" t="str">
            <v>Loader Wheeled</v>
          </cell>
          <cell r="F112" t="str">
            <v>115HP</v>
          </cell>
          <cell r="I112">
            <v>1</v>
          </cell>
          <cell r="J112">
            <v>1</v>
          </cell>
          <cell r="K112" t="str">
            <v>E052</v>
          </cell>
          <cell r="L112">
            <v>5</v>
          </cell>
        </row>
        <row r="113">
          <cell r="D113" t="str">
            <v>Asphalt Mixing Plant</v>
          </cell>
          <cell r="F113" t="str">
            <v>30t - jam</v>
          </cell>
          <cell r="I113">
            <v>1</v>
          </cell>
          <cell r="J113">
            <v>1</v>
          </cell>
          <cell r="K113" t="str">
            <v>E155</v>
          </cell>
          <cell r="L113">
            <v>4.7619047619047619</v>
          </cell>
          <cell r="Q113" t="str">
            <v>D.</v>
          </cell>
          <cell r="S113" t="str">
            <v>JUMLAH HARGA TENAGA, BAHAN DAN PERALATAN  ( A + B + C )</v>
          </cell>
          <cell r="Z113">
            <v>41010.959047036064</v>
          </cell>
        </row>
        <row r="114">
          <cell r="D114" t="str">
            <v>Dump Truck</v>
          </cell>
          <cell r="F114" t="str">
            <v>5t - 145HP</v>
          </cell>
          <cell r="I114">
            <v>4</v>
          </cell>
          <cell r="J114">
            <v>1</v>
          </cell>
          <cell r="K114" t="str">
            <v>E212</v>
          </cell>
          <cell r="L114">
            <v>24</v>
          </cell>
          <cell r="Q114" t="str">
            <v>E.</v>
          </cell>
          <cell r="S114" t="str">
            <v>OVERHEAD &amp; PROFIT</v>
          </cell>
          <cell r="U114">
            <v>10</v>
          </cell>
          <cell r="V114" t="str">
            <v>%  x  D</v>
          </cell>
          <cell r="Z114">
            <v>4101.0959047036067</v>
          </cell>
        </row>
        <row r="115">
          <cell r="D115"/>
          <cell r="F115"/>
          <cell r="Q115" t="str">
            <v>F.</v>
          </cell>
          <cell r="S115" t="str">
            <v>HARGA SATUAN PEKERJAAN  ( D + E )</v>
          </cell>
          <cell r="Z115">
            <v>45112.054951739672</v>
          </cell>
        </row>
        <row r="116">
          <cell r="D116"/>
          <cell r="F116"/>
          <cell r="Q116" t="str">
            <v>Note: 1</v>
          </cell>
          <cell r="S116" t="str">
            <v>SATUAN dapat berdasarkan atas jam operasi untuk Tenaga Kerja dan Peralatan, volume dan/atau ukuran</v>
          </cell>
        </row>
        <row r="117">
          <cell r="N117" t="str">
            <v>PERALATAN</v>
          </cell>
          <cell r="S117" t="str">
            <v>berat untuk bahan-bahan.</v>
          </cell>
        </row>
        <row r="118">
          <cell r="N118" t="str">
            <v>TOTAL (Rp.)</v>
          </cell>
          <cell r="Q118">
            <v>2</v>
          </cell>
          <cell r="S118" t="str">
            <v>Kuantitas satuan adalah kuantitas setiap komponen untuk menyelesaikan satu satuan pekerjaan dari nomor</v>
          </cell>
        </row>
        <row r="119">
          <cell r="S119" t="str">
            <v>mata pembayaran.</v>
          </cell>
        </row>
        <row r="120">
          <cell r="Q120">
            <v>3</v>
          </cell>
          <cell r="S120" t="str">
            <v>Biaya satuan untuk peralatan sudah termasuk bahan bakar, bahan habis dipakai dan operator.</v>
          </cell>
        </row>
        <row r="121">
          <cell r="C121" t="str">
            <v>VOLUME  :</v>
          </cell>
          <cell r="E121">
            <v>100</v>
          </cell>
          <cell r="H121" t="str">
            <v xml:space="preserve">SATUAN  :  </v>
          </cell>
          <cell r="I121" t="str">
            <v>ton</v>
          </cell>
          <cell r="M121" t="str">
            <v xml:space="preserve">HARGA SATUAN  Rp. </v>
          </cell>
          <cell r="O121" t="str">
            <v xml:space="preserve">   per   ton</v>
          </cell>
          <cell r="Q121">
            <v>4</v>
          </cell>
          <cell r="S121" t="str">
            <v>Biaya satuan sudah termasuk pengeluaran untuk seluruh pajak yang berkaitan (tetapi tidak termasuk PPN</v>
          </cell>
        </row>
        <row r="122">
          <cell r="S122" t="str">
            <v>yang dibayar dari kontrak) dan biaya-biaya lainnya.</v>
          </cell>
        </row>
        <row r="124">
          <cell r="H124" t="str">
            <v>A N A L I S A   H A R G A  S A T U A N</v>
          </cell>
          <cell r="O124" t="str">
            <v>KODE</v>
          </cell>
        </row>
        <row r="126">
          <cell r="H126" t="str">
            <v>PENGHAMPARAN LAPIS TIPIS ASPAL PASIR 20 mm</v>
          </cell>
          <cell r="O126" t="str">
            <v>EI-631</v>
          </cell>
        </row>
        <row r="128">
          <cell r="H128" t="str">
            <v>( LATASIR )   ( MENGGUNAKAN ALAT )</v>
          </cell>
          <cell r="O128" t="str">
            <v>ANALISA</v>
          </cell>
        </row>
        <row r="130">
          <cell r="B130" t="str">
            <v>PROPINSI  :</v>
          </cell>
          <cell r="F130" t="str">
            <v>KODE</v>
          </cell>
          <cell r="H130" t="str">
            <v xml:space="preserve"> KABUPATEN  :</v>
          </cell>
          <cell r="L130" t="str">
            <v>KODE</v>
          </cell>
          <cell r="M130" t="str">
            <v xml:space="preserve"> DISIAPKAN OLEH  :</v>
          </cell>
          <cell r="O130" t="str">
            <v>TANGGAL  :</v>
          </cell>
        </row>
        <row r="131">
          <cell r="F131" t="str">
            <v>(          )</v>
          </cell>
          <cell r="L131" t="str">
            <v>(          )</v>
          </cell>
        </row>
        <row r="133">
          <cell r="B133" t="str">
            <v xml:space="preserve"> PROSES  :</v>
          </cell>
          <cell r="H133" t="str">
            <v xml:space="preserve"> ANGGAPAN  :</v>
          </cell>
        </row>
        <row r="134">
          <cell r="B134" t="str">
            <v>1.</v>
          </cell>
          <cell r="D134" t="str">
            <v>Tack coat sudah terpasang.</v>
          </cell>
          <cell r="H134" t="str">
            <v xml:space="preserve"> 1.</v>
          </cell>
          <cell r="I134" t="str">
            <v>Menggunakan alat berat 1750 m2/hari.</v>
          </cell>
        </row>
        <row r="135">
          <cell r="B135" t="str">
            <v>2.</v>
          </cell>
          <cell r="D135" t="str">
            <v>Pengisian material sampai bin dari</v>
          </cell>
          <cell r="H135" t="str">
            <v xml:space="preserve"> 2.</v>
          </cell>
          <cell r="I135" t="str">
            <v>Pasir aspal dikirim ke lokasi pekerjaan oleh pemasok dari AMP.</v>
          </cell>
        </row>
        <row r="136">
          <cell r="D136" t="str">
            <v>spreader oleh pemasok.</v>
          </cell>
          <cell r="H136" t="str">
            <v xml:space="preserve"> 3.</v>
          </cell>
          <cell r="I136" t="str">
            <v>Berat jenis padat 1.9 ton/m3.</v>
          </cell>
        </row>
        <row r="137">
          <cell r="B137" t="str">
            <v>3.</v>
          </cell>
          <cell r="D137" t="str">
            <v>Material dihampar dengan spreader</v>
          </cell>
          <cell r="H137" t="str">
            <v xml:space="preserve"> 4.</v>
          </cell>
          <cell r="I137" t="str">
            <v>Tebal padat rata-rata 2 cm.</v>
          </cell>
        </row>
        <row r="138">
          <cell r="D138" t="str">
            <v>dan dipadatkan dengan mesin gilas</v>
          </cell>
          <cell r="H138" t="str">
            <v xml:space="preserve"> 5.</v>
          </cell>
          <cell r="I138" t="str">
            <v>Spek. Edisi 10 Agustus 1999.</v>
          </cell>
        </row>
        <row r="139">
          <cell r="D139" t="str">
            <v>roda baja dan mesin gilas pneumatic</v>
          </cell>
        </row>
        <row r="140">
          <cell r="D140" t="str">
            <v>roda karet.</v>
          </cell>
        </row>
        <row r="145">
          <cell r="C145" t="str">
            <v>P E K E R J A</v>
          </cell>
          <cell r="H145" t="str">
            <v>VOL.</v>
          </cell>
          <cell r="J145" t="str">
            <v>HARI</v>
          </cell>
          <cell r="K145" t="str">
            <v>KODE</v>
          </cell>
          <cell r="L145" t="str">
            <v>TOTAL VOL.</v>
          </cell>
          <cell r="M145" t="str">
            <v>H A R G A</v>
          </cell>
          <cell r="N145" t="str">
            <v>B I A Y A</v>
          </cell>
          <cell r="O145" t="str">
            <v>SUB TOTAL</v>
          </cell>
        </row>
        <row r="146">
          <cell r="L146" t="str">
            <v>(org. hari)</v>
          </cell>
          <cell r="M146" t="str">
            <v>(Rp./org/hari)</v>
          </cell>
          <cell r="N146" t="str">
            <v>(Rp.)</v>
          </cell>
          <cell r="O146" t="str">
            <v>(Rp.)</v>
          </cell>
        </row>
        <row r="148">
          <cell r="D148" t="str">
            <v>Mandor</v>
          </cell>
          <cell r="I148">
            <v>1</v>
          </cell>
          <cell r="J148">
            <v>1</v>
          </cell>
          <cell r="K148" t="str">
            <v>L061</v>
          </cell>
          <cell r="L148">
            <v>1</v>
          </cell>
        </row>
        <row r="149">
          <cell r="D149" t="str">
            <v>Operator Terampil</v>
          </cell>
          <cell r="I149">
            <v>3</v>
          </cell>
          <cell r="J149">
            <v>1</v>
          </cell>
          <cell r="K149" t="str">
            <v>L081</v>
          </cell>
          <cell r="L149">
            <v>3</v>
          </cell>
        </row>
        <row r="150">
          <cell r="D150" t="str">
            <v>Pembantu Operator</v>
          </cell>
          <cell r="I150">
            <v>3</v>
          </cell>
          <cell r="J150">
            <v>1</v>
          </cell>
          <cell r="K150" t="str">
            <v>L083</v>
          </cell>
          <cell r="L150">
            <v>3</v>
          </cell>
        </row>
        <row r="151">
          <cell r="D151" t="str">
            <v>Buruh Tak Terampil</v>
          </cell>
          <cell r="I151">
            <v>6</v>
          </cell>
          <cell r="J151">
            <v>1</v>
          </cell>
          <cell r="K151" t="str">
            <v>L101</v>
          </cell>
          <cell r="L151">
            <v>6</v>
          </cell>
        </row>
        <row r="152">
          <cell r="D152" t="str">
            <v>Buruh Terampil</v>
          </cell>
          <cell r="I152">
            <v>2</v>
          </cell>
          <cell r="J152">
            <v>1</v>
          </cell>
          <cell r="K152" t="str">
            <v>L106</v>
          </cell>
          <cell r="L152">
            <v>2</v>
          </cell>
        </row>
        <row r="156">
          <cell r="N156" t="str">
            <v>PEKERJA</v>
          </cell>
        </row>
        <row r="157">
          <cell r="C157" t="str">
            <v>M A T E R I A L</v>
          </cell>
          <cell r="J157" t="str">
            <v>SATUAN</v>
          </cell>
          <cell r="K157" t="str">
            <v>KODE</v>
          </cell>
          <cell r="L157" t="str">
            <v>TOTAL</v>
          </cell>
          <cell r="M157" t="str">
            <v>H A R G A</v>
          </cell>
          <cell r="N157" t="str">
            <v>B I A Y A</v>
          </cell>
          <cell r="O157" t="str">
            <v>SUB TOTAL</v>
          </cell>
        </row>
        <row r="158">
          <cell r="L158" t="str">
            <v>VOLUME</v>
          </cell>
          <cell r="M158" t="str">
            <v>(Rp./unit)</v>
          </cell>
          <cell r="N158" t="str">
            <v>(Rp.)</v>
          </cell>
          <cell r="O158" t="str">
            <v>(Rp.)</v>
          </cell>
        </row>
        <row r="160">
          <cell r="D160" t="str">
            <v>Latasir</v>
          </cell>
          <cell r="J160" t="str">
            <v>ton</v>
          </cell>
          <cell r="K160" t="str">
            <v>K020</v>
          </cell>
          <cell r="L160">
            <v>66.5</v>
          </cell>
        </row>
        <row r="161">
          <cell r="D161" t="str">
            <v>Alat Bantu (set @ 3 alat)</v>
          </cell>
          <cell r="J161" t="str">
            <v>set</v>
          </cell>
          <cell r="K161" t="str">
            <v>M170</v>
          </cell>
          <cell r="L161">
            <v>0.24</v>
          </cell>
        </row>
        <row r="162">
          <cell r="D162"/>
          <cell r="J162"/>
        </row>
        <row r="163">
          <cell r="D163"/>
          <cell r="J163"/>
        </row>
        <row r="164">
          <cell r="D164"/>
          <cell r="J164"/>
        </row>
        <row r="165">
          <cell r="D165"/>
          <cell r="J165"/>
        </row>
        <row r="166">
          <cell r="D166"/>
          <cell r="J166"/>
        </row>
        <row r="167">
          <cell r="N167" t="str">
            <v>MATERIAL</v>
          </cell>
        </row>
        <row r="168">
          <cell r="C168" t="str">
            <v>P E R A L A T A N</v>
          </cell>
          <cell r="H168" t="str">
            <v>JUMLAH</v>
          </cell>
          <cell r="J168" t="str">
            <v>HARI</v>
          </cell>
          <cell r="K168" t="str">
            <v>KODE</v>
          </cell>
          <cell r="L168" t="str">
            <v>JAM</v>
          </cell>
          <cell r="M168" t="str">
            <v>H A R G A</v>
          </cell>
          <cell r="N168" t="str">
            <v>B I A Y A</v>
          </cell>
          <cell r="O168" t="str">
            <v>SUB TOTAL</v>
          </cell>
        </row>
        <row r="169">
          <cell r="J169" t="str">
            <v>KERJA</v>
          </cell>
          <cell r="L169" t="str">
            <v>KERJA</v>
          </cell>
          <cell r="M169" t="str">
            <v>(Rp./jam)</v>
          </cell>
          <cell r="N169" t="str">
            <v>(Rp.)</v>
          </cell>
          <cell r="O169" t="str">
            <v>(Rp.)</v>
          </cell>
        </row>
        <row r="171">
          <cell r="D171" t="str">
            <v>Roller, tandem</v>
          </cell>
          <cell r="F171" t="str">
            <v>6-10Ton</v>
          </cell>
          <cell r="I171">
            <v>1</v>
          </cell>
          <cell r="J171">
            <v>1</v>
          </cell>
          <cell r="K171" t="str">
            <v>E081</v>
          </cell>
          <cell r="L171">
            <v>4.9122807017543861</v>
          </cell>
        </row>
        <row r="172">
          <cell r="D172" t="str">
            <v>Roller, pneumatic</v>
          </cell>
          <cell r="F172" t="str">
            <v>8-15Ton</v>
          </cell>
          <cell r="I172">
            <v>1</v>
          </cell>
          <cell r="J172">
            <v>1</v>
          </cell>
          <cell r="K172" t="str">
            <v>E084</v>
          </cell>
          <cell r="L172">
            <v>4.3343653250773997</v>
          </cell>
        </row>
        <row r="173">
          <cell r="D173" t="str">
            <v>Asphalt Finisher</v>
          </cell>
          <cell r="F173" t="str">
            <v>1.82mm</v>
          </cell>
          <cell r="I173">
            <v>1</v>
          </cell>
          <cell r="J173">
            <v>1</v>
          </cell>
          <cell r="K173" t="str">
            <v>E157</v>
          </cell>
          <cell r="L173">
            <v>5.1470588235294121</v>
          </cell>
        </row>
        <row r="178">
          <cell r="N178" t="str">
            <v>PERALATAN</v>
          </cell>
        </row>
        <row r="179">
          <cell r="N179" t="str">
            <v>TOTAL (Rp.)</v>
          </cell>
        </row>
        <row r="182">
          <cell r="C182" t="str">
            <v>VOLUME  :</v>
          </cell>
          <cell r="E182">
            <v>1750</v>
          </cell>
          <cell r="H182" t="str">
            <v xml:space="preserve">SATUAN  :  </v>
          </cell>
          <cell r="I182" t="str">
            <v>m2</v>
          </cell>
          <cell r="M182" t="str">
            <v xml:space="preserve">HARGA SATUAN  Rp. </v>
          </cell>
          <cell r="O182" t="str">
            <v xml:space="preserve">   per     m2</v>
          </cell>
        </row>
        <row r="184">
          <cell r="Y184" t="str">
            <v>Analisa LI-631</v>
          </cell>
        </row>
        <row r="185">
          <cell r="H185" t="str">
            <v>A N A L I S A   H A R G A  S A T U A N</v>
          </cell>
          <cell r="O185" t="str">
            <v>KODE</v>
          </cell>
        </row>
        <row r="186">
          <cell r="Q186" t="str">
            <v>FORMULIR STANDAR UNTUK</v>
          </cell>
        </row>
        <row r="187">
          <cell r="H187" t="str">
            <v>LAPIS TIPIS ASPAL PASIR ( LATASIR )</v>
          </cell>
          <cell r="O187" t="str">
            <v>LI-631</v>
          </cell>
          <cell r="Q187" t="str">
            <v>PEREKAMAN ANALISA MASING-MASING HARGA SATUAN</v>
          </cell>
        </row>
        <row r="188">
          <cell r="Q188"/>
        </row>
        <row r="189">
          <cell r="H189" t="str">
            <v>PRODUKSI DAN SUPLAI ( MENGGUNAKAN ALAT )</v>
          </cell>
          <cell r="O189" t="str">
            <v>ANALISA</v>
          </cell>
        </row>
        <row r="191">
          <cell r="B191" t="str">
            <v>PROPINSI  :</v>
          </cell>
          <cell r="F191" t="str">
            <v>KODE</v>
          </cell>
          <cell r="H191" t="str">
            <v xml:space="preserve"> KABUPATEN  :</v>
          </cell>
          <cell r="L191" t="str">
            <v>KODE</v>
          </cell>
          <cell r="M191" t="str">
            <v xml:space="preserve"> DISIAPKAN OLEH  :</v>
          </cell>
          <cell r="O191" t="str">
            <v>TANGGAL  :</v>
          </cell>
          <cell r="Q191" t="str">
            <v>PROYEK</v>
          </cell>
          <cell r="T191" t="str">
            <v>:</v>
          </cell>
        </row>
        <row r="192">
          <cell r="F192" t="str">
            <v>(          )</v>
          </cell>
          <cell r="L192" t="str">
            <v>(          )</v>
          </cell>
          <cell r="Q192" t="str">
            <v>PAKET</v>
          </cell>
          <cell r="T192" t="str">
            <v>:</v>
          </cell>
        </row>
        <row r="193">
          <cell r="Q193" t="str">
            <v xml:space="preserve">NAMA KONTRAK </v>
          </cell>
          <cell r="T193" t="str">
            <v>:</v>
          </cell>
        </row>
        <row r="194">
          <cell r="B194" t="str">
            <v xml:space="preserve"> PROSES  :</v>
          </cell>
          <cell r="H194" t="str">
            <v xml:space="preserve"> ANGGAPAN  :</v>
          </cell>
          <cell r="Q194" t="str">
            <v>PROVINSI</v>
          </cell>
          <cell r="T194" t="str">
            <v>:</v>
          </cell>
        </row>
        <row r="195">
          <cell r="B195" t="str">
            <v>1.</v>
          </cell>
          <cell r="D195" t="str">
            <v>Semua material dikirim pemasok.</v>
          </cell>
          <cell r="H195" t="str">
            <v xml:space="preserve"> 1.</v>
          </cell>
          <cell r="I195" t="str">
            <v>LATASIR dibuat di AMP produksi 100 ton/hari.</v>
          </cell>
          <cell r="Q195" t="str">
            <v>ITEM PEMBAYARAN NO.</v>
          </cell>
          <cell r="T195" t="str">
            <v>:  6.3 (1/2)</v>
          </cell>
          <cell r="W195" t="str">
            <v>PERKIRAAN KUANTITAS</v>
          </cell>
          <cell r="Y195" t="str">
            <v>:</v>
          </cell>
        </row>
        <row r="196">
          <cell r="B196" t="str">
            <v>2.</v>
          </cell>
          <cell r="D196" t="str">
            <v>Loader menjaga bin tetap penuh</v>
          </cell>
          <cell r="H196" t="str">
            <v xml:space="preserve"> 2.</v>
          </cell>
          <cell r="I196" t="str">
            <v>Aspal dipanaskan lebih dahulu agar aspal sudah siap saat dimulai.</v>
          </cell>
          <cell r="Q196" t="str">
            <v>JENIS PEKERJAAN</v>
          </cell>
          <cell r="T196" t="str">
            <v>:  Latasir (SS) Kelas ....</v>
          </cell>
          <cell r="W196" t="str">
            <v>TOTAL HARGA (Rp.)</v>
          </cell>
          <cell r="Y196" t="str">
            <v>:</v>
          </cell>
        </row>
        <row r="197">
          <cell r="D197" t="str">
            <v>penuh.</v>
          </cell>
          <cell r="H197" t="str">
            <v xml:space="preserve"> 3.</v>
          </cell>
          <cell r="I197" t="str">
            <v>Biaya produksi termasuk pengangkutan s/d 10 km dari AMP.</v>
          </cell>
          <cell r="Q197" t="str">
            <v>SATUAN PEMBAYARAN</v>
          </cell>
          <cell r="T197" t="str">
            <v>:  M2</v>
          </cell>
          <cell r="V197" t="str">
            <v>(Manual)</v>
          </cell>
          <cell r="W197" t="str">
            <v>% THD. BIAYA PROYEK</v>
          </cell>
          <cell r="Y197" t="str">
            <v>:</v>
          </cell>
          <cell r="Z197">
            <v>0</v>
          </cell>
        </row>
        <row r="198">
          <cell r="B198" t="str">
            <v>3.</v>
          </cell>
          <cell r="D198" t="str">
            <v>Produksi AMP 100 ton/hari.</v>
          </cell>
          <cell r="H198" t="str">
            <v xml:space="preserve"> 4.</v>
          </cell>
          <cell r="I198" t="str">
            <v>Produksi dimuat kedalam dumptruk 5 ton dan dikirim ketempat pekerjaan.</v>
          </cell>
        </row>
        <row r="199">
          <cell r="B199" t="str">
            <v>4.</v>
          </cell>
          <cell r="D199" t="str">
            <v>Dumptruk dimuati dan ditutup</v>
          </cell>
          <cell r="H199" t="str">
            <v xml:space="preserve"> 5.</v>
          </cell>
          <cell r="I199" t="str">
            <v>Umur alat bantu rata-rata 1 bulan/orang/set @ 3 alat.</v>
          </cell>
        </row>
        <row r="200">
          <cell r="D200" t="str">
            <v>terpal untuk mempertahankan suhu.</v>
          </cell>
          <cell r="H200" t="str">
            <v xml:space="preserve"> 6.</v>
          </cell>
          <cell r="I200" t="str">
            <v>Spek. Edisi 10 Agustus 1999.</v>
          </cell>
          <cell r="V200" t="str">
            <v>PERKIRAAN</v>
          </cell>
          <cell r="W200" t="str">
            <v>HARGA</v>
          </cell>
          <cell r="X200" t="str">
            <v>JUMLAH</v>
          </cell>
        </row>
        <row r="201">
          <cell r="B201" t="str">
            <v>5.</v>
          </cell>
          <cell r="D201" t="str">
            <v>Dumptruk membongkar langsung</v>
          </cell>
          <cell r="Q201" t="str">
            <v>NO.</v>
          </cell>
          <cell r="S201" t="str">
            <v>KOMPONEN</v>
          </cell>
          <cell r="U201" t="str">
            <v>SATUAN</v>
          </cell>
          <cell r="V201" t="str">
            <v>KUANTITAS</v>
          </cell>
          <cell r="W201" t="str">
            <v>SATUAN</v>
          </cell>
          <cell r="X201" t="str">
            <v>HARGA</v>
          </cell>
        </row>
        <row r="202">
          <cell r="D202" t="str">
            <v>kedalam mesin penghampar aspal.</v>
          </cell>
          <cell r="W202" t="str">
            <v>(Rp.)</v>
          </cell>
          <cell r="X202" t="str">
            <v>(Rp.)</v>
          </cell>
        </row>
        <row r="205">
          <cell r="Q205" t="str">
            <v>A.</v>
          </cell>
          <cell r="S205" t="str">
            <v>TENAGA</v>
          </cell>
        </row>
        <row r="206">
          <cell r="C206" t="str">
            <v>P E K E R J A</v>
          </cell>
          <cell r="H206" t="str">
            <v>VOL.</v>
          </cell>
          <cell r="J206" t="str">
            <v>HARI</v>
          </cell>
          <cell r="K206" t="str">
            <v>KODE</v>
          </cell>
          <cell r="L206" t="str">
            <v>TOTAL VOL.</v>
          </cell>
          <cell r="M206" t="str">
            <v>H A R G A</v>
          </cell>
          <cell r="N206" t="str">
            <v>B I A Y A</v>
          </cell>
          <cell r="O206" t="str">
            <v>SUB TOTAL</v>
          </cell>
        </row>
        <row r="207">
          <cell r="L207" t="str">
            <v>(org. hari)</v>
          </cell>
          <cell r="M207" t="str">
            <v>(Rp./org/hari)</v>
          </cell>
          <cell r="N207" t="str">
            <v>(Rp.)</v>
          </cell>
          <cell r="O207" t="str">
            <v>(Rp.)</v>
          </cell>
          <cell r="Q207" t="str">
            <v>1.</v>
          </cell>
          <cell r="S207" t="str">
            <v>Pekerja</v>
          </cell>
          <cell r="T207" t="str">
            <v>(L01)</v>
          </cell>
          <cell r="U207" t="str">
            <v>jam</v>
          </cell>
          <cell r="V207">
            <v>8.5960000000000009E-2</v>
          </cell>
          <cell r="W207">
            <v>6828.5714285714284</v>
          </cell>
          <cell r="Z207">
            <v>586.98400000000004</v>
          </cell>
        </row>
        <row r="208">
          <cell r="Q208" t="str">
            <v>2.</v>
          </cell>
          <cell r="S208" t="str">
            <v>Mandor</v>
          </cell>
          <cell r="T208" t="str">
            <v>(L03)</v>
          </cell>
          <cell r="U208" t="str">
            <v>jam</v>
          </cell>
          <cell r="V208">
            <v>6.6600000000000001E-3</v>
          </cell>
          <cell r="W208">
            <v>9271.4285714285706</v>
          </cell>
          <cell r="Z208">
            <v>61.747714285714281</v>
          </cell>
        </row>
        <row r="209">
          <cell r="D209" t="str">
            <v>Mandor</v>
          </cell>
          <cell r="I209">
            <v>1</v>
          </cell>
          <cell r="J209">
            <v>1</v>
          </cell>
          <cell r="K209" t="str">
            <v>L061</v>
          </cell>
          <cell r="L209">
            <v>1</v>
          </cell>
        </row>
        <row r="210">
          <cell r="D210" t="str">
            <v>Operator Terampil</v>
          </cell>
          <cell r="I210">
            <v>3</v>
          </cell>
          <cell r="J210">
            <v>1</v>
          </cell>
          <cell r="K210" t="str">
            <v>L081</v>
          </cell>
          <cell r="L210">
            <v>3</v>
          </cell>
        </row>
        <row r="211">
          <cell r="D211" t="str">
            <v>Pembantu Operator</v>
          </cell>
          <cell r="I211">
            <v>3</v>
          </cell>
          <cell r="J211">
            <v>1</v>
          </cell>
          <cell r="K211" t="str">
            <v>L083</v>
          </cell>
          <cell r="L211">
            <v>3</v>
          </cell>
          <cell r="W211" t="str">
            <v xml:space="preserve">JUMLAH HARGA TENAGA   </v>
          </cell>
          <cell r="Z211">
            <v>648.73171428571436</v>
          </cell>
        </row>
        <row r="212">
          <cell r="D212" t="str">
            <v>Supir Terampil</v>
          </cell>
          <cell r="I212">
            <v>4</v>
          </cell>
          <cell r="J212">
            <v>1</v>
          </cell>
          <cell r="K212" t="str">
            <v>L091</v>
          </cell>
          <cell r="L212">
            <v>4</v>
          </cell>
        </row>
        <row r="213">
          <cell r="D213" t="str">
            <v>Pembantu Supir</v>
          </cell>
          <cell r="I213">
            <v>4</v>
          </cell>
          <cell r="J213">
            <v>1</v>
          </cell>
          <cell r="K213" t="str">
            <v>L099</v>
          </cell>
          <cell r="L213">
            <v>4</v>
          </cell>
          <cell r="Q213" t="str">
            <v>B.</v>
          </cell>
          <cell r="S213" t="str">
            <v>BAHAN</v>
          </cell>
        </row>
        <row r="214">
          <cell r="D214" t="str">
            <v>Buruh Tak Terampil</v>
          </cell>
          <cell r="I214">
            <v>6</v>
          </cell>
          <cell r="J214">
            <v>1</v>
          </cell>
          <cell r="K214" t="str">
            <v>L101</v>
          </cell>
          <cell r="L214">
            <v>6</v>
          </cell>
        </row>
        <row r="215">
          <cell r="D215" t="str">
            <v>Buruh Terampil</v>
          </cell>
          <cell r="I215">
            <v>3</v>
          </cell>
          <cell r="J215">
            <v>1</v>
          </cell>
          <cell r="K215" t="str">
            <v>L106</v>
          </cell>
          <cell r="L215">
            <v>3</v>
          </cell>
          <cell r="Q215" t="str">
            <v>1.</v>
          </cell>
          <cell r="S215" t="str">
            <v>Agregat Halus</v>
          </cell>
          <cell r="T215" t="str">
            <v>(M04)</v>
          </cell>
          <cell r="U215" t="str">
            <v>M3</v>
          </cell>
          <cell r="V215">
            <v>1.71912E-2</v>
          </cell>
          <cell r="W215">
            <v>202144.28634006533</v>
          </cell>
          <cell r="Z215">
            <v>3475.1028553293313</v>
          </cell>
        </row>
        <row r="216">
          <cell r="D216"/>
          <cell r="Q216" t="str">
            <v>2.</v>
          </cell>
          <cell r="S216" t="str">
            <v>Aspal</v>
          </cell>
          <cell r="T216" t="str">
            <v>(M10)</v>
          </cell>
          <cell r="U216" t="str">
            <v>Kg</v>
          </cell>
          <cell r="V216">
            <v>3.8</v>
          </cell>
          <cell r="W216">
            <v>7000</v>
          </cell>
          <cell r="Z216">
            <v>26600</v>
          </cell>
        </row>
        <row r="217">
          <cell r="D217"/>
          <cell r="Q217" t="str">
            <v>3.</v>
          </cell>
          <cell r="S217" t="str">
            <v>Filler</v>
          </cell>
          <cell r="T217" t="str">
            <v>(M05)</v>
          </cell>
          <cell r="U217" t="str">
            <v>Kg</v>
          </cell>
          <cell r="V217">
            <v>4.7727999999999993</v>
          </cell>
          <cell r="W217">
            <v>1350</v>
          </cell>
          <cell r="Z217">
            <v>6443.2799999999988</v>
          </cell>
        </row>
        <row r="218">
          <cell r="N218" t="str">
            <v>PEKERJA</v>
          </cell>
        </row>
        <row r="219">
          <cell r="C219" t="str">
            <v>M A T E R I A L</v>
          </cell>
          <cell r="J219" t="str">
            <v>SATUAN</v>
          </cell>
          <cell r="K219" t="str">
            <v>KODE</v>
          </cell>
          <cell r="L219" t="str">
            <v>TOTAL</v>
          </cell>
          <cell r="M219" t="str">
            <v>H A R G A</v>
          </cell>
          <cell r="N219" t="str">
            <v>B I A Y A</v>
          </cell>
          <cell r="O219" t="str">
            <v>SUB TOTAL</v>
          </cell>
        </row>
        <row r="220">
          <cell r="L220" t="str">
            <v>VOLUME</v>
          </cell>
          <cell r="M220" t="str">
            <v>(Rp./unit)</v>
          </cell>
          <cell r="N220" t="str">
            <v>(Rp.)</v>
          </cell>
          <cell r="O220" t="str">
            <v>(Rp.)</v>
          </cell>
        </row>
        <row r="222">
          <cell r="D222" t="str">
            <v>Agregat Halus/Pasir Bersih</v>
          </cell>
          <cell r="J222" t="str">
            <v>m3</v>
          </cell>
          <cell r="K222" t="str">
            <v>M041</v>
          </cell>
          <cell r="L222">
            <v>45</v>
          </cell>
          <cell r="W222" t="str">
            <v xml:space="preserve">JUMLAH HARGA BAHAN   </v>
          </cell>
          <cell r="Z222">
            <v>36518.382855329328</v>
          </cell>
        </row>
        <row r="223">
          <cell r="D223" t="str">
            <v>Bitumen (Aspal)</v>
          </cell>
          <cell r="J223" t="str">
            <v>kg</v>
          </cell>
          <cell r="K223" t="str">
            <v>M061</v>
          </cell>
          <cell r="L223">
            <v>10000</v>
          </cell>
        </row>
        <row r="224">
          <cell r="D224" t="str">
            <v>Semen Portland Filler</v>
          </cell>
          <cell r="J224" t="str">
            <v>sak</v>
          </cell>
          <cell r="K224" t="str">
            <v>M080</v>
          </cell>
          <cell r="L224">
            <v>98</v>
          </cell>
          <cell r="Q224" t="str">
            <v>C.</v>
          </cell>
          <cell r="S224" t="str">
            <v>PERALATAN</v>
          </cell>
        </row>
        <row r="225">
          <cell r="D225" t="str">
            <v>Kapur Hidrasi Filler</v>
          </cell>
          <cell r="J225" t="str">
            <v>m3</v>
          </cell>
          <cell r="K225" t="str">
            <v>M081</v>
          </cell>
          <cell r="L225">
            <v>6</v>
          </cell>
        </row>
        <row r="226">
          <cell r="D226" t="str">
            <v>Alat Bantu (set @ 3 alat)</v>
          </cell>
          <cell r="J226" t="str">
            <v>set</v>
          </cell>
          <cell r="K226" t="str">
            <v>M170</v>
          </cell>
          <cell r="L226">
            <v>0.24</v>
          </cell>
          <cell r="Q226" t="str">
            <v>1.</v>
          </cell>
          <cell r="S226" t="str">
            <v>Wheel Loader</v>
          </cell>
          <cell r="T226" t="str">
            <v>(E15)</v>
          </cell>
          <cell r="U226" t="str">
            <v>jam</v>
          </cell>
          <cell r="V226">
            <v>1.9E-3</v>
          </cell>
          <cell r="W226">
            <v>148040.30121018522</v>
          </cell>
          <cell r="Z226">
            <v>281.27657229935193</v>
          </cell>
        </row>
        <row r="227">
          <cell r="D227" t="str">
            <v>Batu Kali Agregat Halus</v>
          </cell>
          <cell r="J227" t="str">
            <v>m3</v>
          </cell>
          <cell r="K227" t="str">
            <v>M017</v>
          </cell>
          <cell r="L227">
            <v>0.24</v>
          </cell>
          <cell r="Q227" t="str">
            <v>2.</v>
          </cell>
          <cell r="S227" t="str">
            <v>AMP</v>
          </cell>
          <cell r="T227" t="str">
            <v>(E01)</v>
          </cell>
          <cell r="U227" t="str">
            <v>jam</v>
          </cell>
          <cell r="V227">
            <v>1.8095238095238095E-3</v>
          </cell>
          <cell r="W227">
            <v>162986.9133286069</v>
          </cell>
          <cell r="Z227">
            <v>294.92870030890771</v>
          </cell>
        </row>
        <row r="228">
          <cell r="D228"/>
          <cell r="J228"/>
          <cell r="Q228" t="str">
            <v>3.</v>
          </cell>
          <cell r="S228" t="str">
            <v>Dump Truck</v>
          </cell>
          <cell r="T228" t="str">
            <v>(E08)</v>
          </cell>
          <cell r="U228" t="str">
            <v>jam</v>
          </cell>
          <cell r="V228">
            <v>9.1199999999999996E-3</v>
          </cell>
          <cell r="W228">
            <v>240635.90280124091</v>
          </cell>
          <cell r="Z228">
            <v>2194.5994335473169</v>
          </cell>
        </row>
        <row r="229">
          <cell r="D229"/>
          <cell r="J229"/>
          <cell r="Q229" t="str">
            <v>4.</v>
          </cell>
          <cell r="S229" t="str">
            <v>Tandem Roller</v>
          </cell>
          <cell r="T229" t="str">
            <v>(E17)</v>
          </cell>
          <cell r="U229" t="str">
            <v>jam</v>
          </cell>
          <cell r="V229">
            <v>2.8070175438596489E-3</v>
          </cell>
          <cell r="W229">
            <v>189911.8324101661</v>
          </cell>
          <cell r="Z229">
            <v>533.0858453618697</v>
          </cell>
        </row>
        <row r="230">
          <cell r="N230" t="str">
            <v>MATERIAL</v>
          </cell>
          <cell r="Q230" t="str">
            <v>5.</v>
          </cell>
          <cell r="S230" t="str">
            <v>Tire Roller</v>
          </cell>
          <cell r="T230" t="str">
            <v>(E18)</v>
          </cell>
          <cell r="U230" t="str">
            <v>jam</v>
          </cell>
          <cell r="V230">
            <v>2.4767801857585141E-3</v>
          </cell>
          <cell r="W230">
            <v>217999.13615073453</v>
          </cell>
          <cell r="Z230">
            <v>539.93594093061188</v>
          </cell>
        </row>
        <row r="231">
          <cell r="C231" t="str">
            <v>P E R A L A T A N</v>
          </cell>
          <cell r="H231" t="str">
            <v>JUMLAH</v>
          </cell>
          <cell r="J231" t="str">
            <v>HARI</v>
          </cell>
          <cell r="K231" t="str">
            <v>KODE</v>
          </cell>
          <cell r="L231" t="str">
            <v>JAM</v>
          </cell>
          <cell r="M231" t="str">
            <v>H A R G A</v>
          </cell>
          <cell r="N231" t="str">
            <v>B I A Y A</v>
          </cell>
          <cell r="O231" t="str">
            <v>SUB TOTAL</v>
          </cell>
          <cell r="Q231" t="str">
            <v>6.</v>
          </cell>
          <cell r="S231" t="str">
            <v>Flat Bed Truck</v>
          </cell>
          <cell r="T231" t="str">
            <v>(E11)</v>
          </cell>
          <cell r="U231" t="str">
            <v>jam</v>
          </cell>
          <cell r="V231">
            <v>3.1250000000000002E-3</v>
          </cell>
          <cell r="W231">
            <v>261643.20983198698</v>
          </cell>
          <cell r="Z231">
            <v>817.63503072495939</v>
          </cell>
        </row>
        <row r="232">
          <cell r="J232" t="str">
            <v>KERJA</v>
          </cell>
          <cell r="L232" t="str">
            <v>KERJA</v>
          </cell>
          <cell r="M232" t="str">
            <v>(Rp./jam)</v>
          </cell>
          <cell r="N232" t="str">
            <v>(Rp.)</v>
          </cell>
          <cell r="O232" t="str">
            <v>(Rp.)</v>
          </cell>
          <cell r="Q232" t="str">
            <v>7.</v>
          </cell>
          <cell r="S232" t="str">
            <v>Alat Bantu</v>
          </cell>
          <cell r="U232" t="str">
            <v>Ls</v>
          </cell>
          <cell r="V232">
            <v>1</v>
          </cell>
          <cell r="W232">
            <v>150</v>
          </cell>
          <cell r="Z232">
            <v>150</v>
          </cell>
        </row>
        <row r="233">
          <cell r="W233" t="str">
            <v xml:space="preserve">JUMLAH HARGA PERALATAN   </v>
          </cell>
          <cell r="Z233">
            <v>4811.4615231730177</v>
          </cell>
        </row>
        <row r="234">
          <cell r="D234" t="str">
            <v>Loader Wheeled</v>
          </cell>
          <cell r="F234" t="str">
            <v>115HP</v>
          </cell>
          <cell r="I234">
            <v>1</v>
          </cell>
          <cell r="J234">
            <v>1</v>
          </cell>
          <cell r="K234" t="str">
            <v>E052</v>
          </cell>
          <cell r="L234">
            <v>5</v>
          </cell>
        </row>
        <row r="235">
          <cell r="D235" t="str">
            <v>Asphalt Mixing Plant</v>
          </cell>
          <cell r="F235" t="str">
            <v>30t - jam</v>
          </cell>
          <cell r="I235">
            <v>1</v>
          </cell>
          <cell r="J235">
            <v>1</v>
          </cell>
          <cell r="K235" t="str">
            <v>E155</v>
          </cell>
          <cell r="L235">
            <v>4.7619047619047619</v>
          </cell>
          <cell r="Q235" t="str">
            <v>D.</v>
          </cell>
          <cell r="S235" t="str">
            <v>JUMLAH HARGA TENAGA, BAHAN DAN PERALATAN  ( A + B + C )</v>
          </cell>
          <cell r="Z235">
            <v>41978.576092788062</v>
          </cell>
        </row>
        <row r="236">
          <cell r="D236" t="str">
            <v>Dump Truck</v>
          </cell>
          <cell r="F236" t="str">
            <v>5t - 145HP</v>
          </cell>
          <cell r="I236">
            <v>4</v>
          </cell>
          <cell r="J236">
            <v>1</v>
          </cell>
          <cell r="K236" t="str">
            <v>E212</v>
          </cell>
          <cell r="L236">
            <v>24</v>
          </cell>
          <cell r="Q236" t="str">
            <v>E.</v>
          </cell>
          <cell r="S236" t="str">
            <v>OVERHEAD &amp; PROFIT</v>
          </cell>
          <cell r="U236">
            <v>10</v>
          </cell>
          <cell r="V236" t="str">
            <v>%  x  D</v>
          </cell>
          <cell r="Z236">
            <v>4197.8576092788062</v>
          </cell>
        </row>
        <row r="237">
          <cell r="D237"/>
          <cell r="F237"/>
          <cell r="Q237" t="str">
            <v>F.</v>
          </cell>
          <cell r="S237" t="str">
            <v>HARGA SATUAN PEKERJAAN  ( D + E )</v>
          </cell>
          <cell r="Z237">
            <v>46176.433702066868</v>
          </cell>
        </row>
        <row r="238">
          <cell r="D238"/>
          <cell r="F238"/>
          <cell r="Q238" t="str">
            <v>Note: 1</v>
          </cell>
          <cell r="S238" t="str">
            <v>SATUAN dapat berdasarkan atas jam operasi untuk Tenaga Kerja dan Peralatan, volume dan/atau ukuran</v>
          </cell>
        </row>
        <row r="239">
          <cell r="N239" t="str">
            <v>PERALATAN</v>
          </cell>
          <cell r="S239" t="str">
            <v>berat untuk bahan-bahan.</v>
          </cell>
        </row>
        <row r="240">
          <cell r="N240" t="str">
            <v>TOTAL (Rp.)</v>
          </cell>
          <cell r="Q240">
            <v>2</v>
          </cell>
          <cell r="S240" t="str">
            <v>Kuantitas satuan adalah kuantitas setiap komponen untuk menyelesaikan satu satuan pekerjaan dari nomor</v>
          </cell>
        </row>
        <row r="241">
          <cell r="S241" t="str">
            <v>mata pembayaran.</v>
          </cell>
        </row>
        <row r="242">
          <cell r="Q242">
            <v>3</v>
          </cell>
          <cell r="S242" t="str">
            <v>Biaya satuan untuk peralatan sudah termasuk bahan bakar, bahan habis dipakai dan operator.</v>
          </cell>
        </row>
        <row r="243">
          <cell r="C243" t="str">
            <v>VOLUME  :</v>
          </cell>
          <cell r="E243">
            <v>100</v>
          </cell>
          <cell r="H243" t="str">
            <v xml:space="preserve">SATUAN  :  </v>
          </cell>
          <cell r="I243" t="str">
            <v>ton</v>
          </cell>
          <cell r="M243" t="str">
            <v xml:space="preserve">HARGA SATUAN  Rp. </v>
          </cell>
          <cell r="O243" t="str">
            <v xml:space="preserve">   per   ton</v>
          </cell>
          <cell r="Q243">
            <v>4</v>
          </cell>
          <cell r="S243" t="str">
            <v>Biaya satuan sudah termasuk pengeluaran untuk seluruh pajak yang berkaitan (tetapi tidak termasuk PPN</v>
          </cell>
        </row>
        <row r="244">
          <cell r="S244" t="str">
            <v>yang dibayar dari kontrak) dan biaya-biaya lainnya.</v>
          </cell>
        </row>
        <row r="246">
          <cell r="H246" t="str">
            <v>A N A L I S A   H A R G A  S A T U A N</v>
          </cell>
          <cell r="O246" t="str">
            <v>KODE</v>
          </cell>
        </row>
        <row r="248">
          <cell r="H248" t="str">
            <v>PENGHAMPARAN LAPIS TIPIS ASPAL PASIR 20 mm</v>
          </cell>
          <cell r="O248" t="str">
            <v>LI-631</v>
          </cell>
        </row>
        <row r="250">
          <cell r="H250" t="str">
            <v>( LATASIR )   ( MENGGUNAKAN BURUH )</v>
          </cell>
          <cell r="O250" t="str">
            <v>ANALISA</v>
          </cell>
        </row>
        <row r="252">
          <cell r="B252" t="str">
            <v>PROPINSI  :</v>
          </cell>
          <cell r="F252" t="str">
            <v>KODE</v>
          </cell>
          <cell r="H252" t="str">
            <v xml:space="preserve"> KABUPATEN  :</v>
          </cell>
          <cell r="L252" t="str">
            <v>KODE</v>
          </cell>
          <cell r="M252" t="str">
            <v xml:space="preserve"> DISIAPKAN OLEH  :</v>
          </cell>
          <cell r="O252" t="str">
            <v>TANGGAL  :</v>
          </cell>
        </row>
        <row r="253">
          <cell r="F253" t="str">
            <v>(          )</v>
          </cell>
          <cell r="L253" t="str">
            <v>(          )</v>
          </cell>
        </row>
        <row r="255">
          <cell r="B255" t="str">
            <v xml:space="preserve"> PROSES  :</v>
          </cell>
          <cell r="H255" t="str">
            <v xml:space="preserve"> ANGGAPAN  :</v>
          </cell>
        </row>
        <row r="256">
          <cell r="B256" t="str">
            <v>1.</v>
          </cell>
          <cell r="D256" t="str">
            <v>Membersihkan permukaan aspal lama</v>
          </cell>
          <cell r="H256" t="str">
            <v xml:space="preserve"> 1.</v>
          </cell>
          <cell r="I256" t="str">
            <v>Menggunakan tenaga manusia (1600 m2/hari).</v>
          </cell>
        </row>
        <row r="257">
          <cell r="D257" t="str">
            <v>dengan tenaga manusia.</v>
          </cell>
          <cell r="H257" t="str">
            <v xml:space="preserve"> 2.</v>
          </cell>
          <cell r="I257" t="str">
            <v>Pasir aspal dikirim ke lokasi pekerjaan oleh pemasok dari AMP.</v>
          </cell>
        </row>
        <row r="258">
          <cell r="B258" t="str">
            <v>2.</v>
          </cell>
          <cell r="D258" t="str">
            <v>Hamparkan pasir aspal dengan tenaga</v>
          </cell>
          <cell r="H258" t="str">
            <v xml:space="preserve"> 3.</v>
          </cell>
          <cell r="I258" t="str">
            <v>Berat jenis padat 1.9 ton/m3.</v>
          </cell>
        </row>
        <row r="259">
          <cell r="D259" t="str">
            <v>manusia.</v>
          </cell>
          <cell r="H259" t="str">
            <v xml:space="preserve"> 4.</v>
          </cell>
          <cell r="I259" t="str">
            <v>Tebal padat rata-rata 2 cm.</v>
          </cell>
        </row>
        <row r="260">
          <cell r="B260" t="str">
            <v>3.</v>
          </cell>
          <cell r="D260" t="str">
            <v>Digilas sampai padat.</v>
          </cell>
          <cell r="H260" t="str">
            <v xml:space="preserve"> 5.</v>
          </cell>
          <cell r="I260" t="str">
            <v>Permukaan jalan sudah dilapisi dengan prime/tack coat.</v>
          </cell>
        </row>
        <row r="261">
          <cell r="H261" t="str">
            <v xml:space="preserve"> 6.</v>
          </cell>
          <cell r="I261" t="str">
            <v>Sesuai Spesifikasi BM. No.02/PT/B/1983.</v>
          </cell>
        </row>
        <row r="267">
          <cell r="C267" t="str">
            <v>P E K E R J A</v>
          </cell>
          <cell r="H267" t="str">
            <v>VOL.</v>
          </cell>
          <cell r="J267" t="str">
            <v>HARI</v>
          </cell>
          <cell r="K267" t="str">
            <v>KODE</v>
          </cell>
          <cell r="L267" t="str">
            <v>TOTAL VOL.</v>
          </cell>
          <cell r="M267" t="str">
            <v>H A R G A</v>
          </cell>
          <cell r="N267" t="str">
            <v>B I A Y A</v>
          </cell>
          <cell r="O267" t="str">
            <v>SUB TOTAL</v>
          </cell>
        </row>
        <row r="268">
          <cell r="L268" t="str">
            <v>(org. hari)</v>
          </cell>
          <cell r="M268" t="str">
            <v>(Rp./org/hari)</v>
          </cell>
          <cell r="N268" t="str">
            <v>(Rp.)</v>
          </cell>
          <cell r="O268" t="str">
            <v>(Rp.)</v>
          </cell>
        </row>
        <row r="270">
          <cell r="D270" t="str">
            <v>Mandor</v>
          </cell>
          <cell r="I270">
            <v>1</v>
          </cell>
          <cell r="J270">
            <v>1</v>
          </cell>
          <cell r="K270" t="str">
            <v>L061</v>
          </cell>
          <cell r="L270">
            <v>1</v>
          </cell>
        </row>
        <row r="271">
          <cell r="D271" t="str">
            <v>Operator Terampil</v>
          </cell>
          <cell r="I271">
            <v>2</v>
          </cell>
          <cell r="J271">
            <v>1</v>
          </cell>
          <cell r="K271" t="str">
            <v>L081</v>
          </cell>
          <cell r="L271">
            <v>2</v>
          </cell>
        </row>
        <row r="272">
          <cell r="D272" t="str">
            <v>Pembantu Operator</v>
          </cell>
          <cell r="I272">
            <v>2</v>
          </cell>
          <cell r="J272">
            <v>1</v>
          </cell>
          <cell r="K272" t="str">
            <v>L083</v>
          </cell>
          <cell r="L272">
            <v>2</v>
          </cell>
        </row>
        <row r="273">
          <cell r="D273" t="str">
            <v>Supir Terampil</v>
          </cell>
          <cell r="I273">
            <v>1</v>
          </cell>
          <cell r="J273">
            <v>1</v>
          </cell>
          <cell r="K273" t="str">
            <v>L091</v>
          </cell>
          <cell r="L273">
            <v>1</v>
          </cell>
        </row>
        <row r="274">
          <cell r="D274" t="str">
            <v>Pembantu Supir</v>
          </cell>
          <cell r="I274">
            <v>1</v>
          </cell>
          <cell r="J274">
            <v>1</v>
          </cell>
          <cell r="K274" t="str">
            <v>L099</v>
          </cell>
          <cell r="L274">
            <v>1</v>
          </cell>
        </row>
        <row r="275">
          <cell r="D275" t="str">
            <v>Buruh Tak Terampil</v>
          </cell>
          <cell r="I275">
            <v>16</v>
          </cell>
          <cell r="J275">
            <v>1</v>
          </cell>
          <cell r="K275" t="str">
            <v>L101</v>
          </cell>
          <cell r="L275">
            <v>16</v>
          </cell>
        </row>
        <row r="276">
          <cell r="D276" t="str">
            <v>Buruh Terampil</v>
          </cell>
          <cell r="I276">
            <v>4</v>
          </cell>
          <cell r="J276">
            <v>1</v>
          </cell>
          <cell r="K276" t="str">
            <v>L106</v>
          </cell>
          <cell r="L276">
            <v>4</v>
          </cell>
        </row>
        <row r="279">
          <cell r="N279" t="str">
            <v>PEKERJA</v>
          </cell>
        </row>
        <row r="280">
          <cell r="C280" t="str">
            <v>M A T E R I A L</v>
          </cell>
          <cell r="J280" t="str">
            <v>SATUAN</v>
          </cell>
          <cell r="K280" t="str">
            <v>KODE</v>
          </cell>
          <cell r="L280" t="str">
            <v>TOTAL</v>
          </cell>
          <cell r="M280" t="str">
            <v>H A R G A</v>
          </cell>
          <cell r="N280" t="str">
            <v>B I A Y A</v>
          </cell>
          <cell r="O280" t="str">
            <v>SUB TOTAL</v>
          </cell>
        </row>
        <row r="281">
          <cell r="L281" t="str">
            <v>VOLUME</v>
          </cell>
          <cell r="M281" t="str">
            <v>(Rp./unit)</v>
          </cell>
          <cell r="N281" t="str">
            <v>(Rp.)</v>
          </cell>
          <cell r="O281" t="str">
            <v>(Rp.)</v>
          </cell>
        </row>
        <row r="283">
          <cell r="D283" t="str">
            <v>Latasir</v>
          </cell>
          <cell r="J283" t="str">
            <v>ton</v>
          </cell>
          <cell r="K283" t="str">
            <v>K020</v>
          </cell>
          <cell r="L283">
            <v>60.8</v>
          </cell>
        </row>
        <row r="284">
          <cell r="D284" t="str">
            <v>Alat Bantu (set @ 3 alat)</v>
          </cell>
          <cell r="J284" t="str">
            <v>set</v>
          </cell>
          <cell r="K284" t="str">
            <v>M170</v>
          </cell>
          <cell r="L284">
            <v>0.64</v>
          </cell>
        </row>
        <row r="289">
          <cell r="N289" t="str">
            <v>MATERIAL</v>
          </cell>
        </row>
        <row r="290">
          <cell r="C290" t="str">
            <v>P E R A L A T A N</v>
          </cell>
          <cell r="H290" t="str">
            <v>JUMLAH</v>
          </cell>
          <cell r="J290" t="str">
            <v>HARI</v>
          </cell>
          <cell r="K290" t="str">
            <v>KODE</v>
          </cell>
          <cell r="L290" t="str">
            <v>JAM</v>
          </cell>
          <cell r="M290" t="str">
            <v>H A R G A</v>
          </cell>
          <cell r="N290" t="str">
            <v>B I A Y A</v>
          </cell>
          <cell r="O290" t="str">
            <v>SUB TOTAL</v>
          </cell>
        </row>
        <row r="291">
          <cell r="J291" t="str">
            <v>KERJA</v>
          </cell>
          <cell r="L291" t="str">
            <v>KERJA</v>
          </cell>
          <cell r="M291" t="str">
            <v>(Rp./jam)</v>
          </cell>
          <cell r="N291" t="str">
            <v>(Rp.)</v>
          </cell>
          <cell r="O291" t="str">
            <v>(Rp.)</v>
          </cell>
        </row>
        <row r="293">
          <cell r="D293" t="str">
            <v>Roller, tandem</v>
          </cell>
          <cell r="F293" t="str">
            <v>6-10Ton</v>
          </cell>
          <cell r="I293">
            <v>1</v>
          </cell>
          <cell r="J293">
            <v>1</v>
          </cell>
          <cell r="K293" t="str">
            <v>E081</v>
          </cell>
          <cell r="L293">
            <v>4.4912280701754383</v>
          </cell>
        </row>
        <row r="294">
          <cell r="D294" t="str">
            <v>Roller, pneumatic</v>
          </cell>
          <cell r="F294" t="str">
            <v>8-15Ton</v>
          </cell>
          <cell r="I294">
            <v>1</v>
          </cell>
          <cell r="J294">
            <v>1</v>
          </cell>
          <cell r="K294" t="str">
            <v>E084</v>
          </cell>
          <cell r="L294">
            <v>3.9628482972136223</v>
          </cell>
        </row>
        <row r="295">
          <cell r="D295" t="str">
            <v>Flat Bed Truck</v>
          </cell>
          <cell r="F295" t="str">
            <v>3.5t - 115HP</v>
          </cell>
          <cell r="I295">
            <v>1</v>
          </cell>
          <cell r="J295">
            <v>1</v>
          </cell>
          <cell r="K295" t="str">
            <v>E221</v>
          </cell>
          <cell r="L295">
            <v>5</v>
          </cell>
        </row>
        <row r="300">
          <cell r="N300" t="str">
            <v>PERALATAN</v>
          </cell>
        </row>
        <row r="301">
          <cell r="N301" t="str">
            <v>TOTAL (Rp.)</v>
          </cell>
        </row>
        <row r="304">
          <cell r="C304" t="str">
            <v>VOLUME  :</v>
          </cell>
          <cell r="E304">
            <v>1600</v>
          </cell>
          <cell r="H304" t="str">
            <v xml:space="preserve">SATUAN  :  </v>
          </cell>
          <cell r="I304" t="str">
            <v>m2</v>
          </cell>
          <cell r="M304" t="str">
            <v xml:space="preserve">HARGA SATUAN  Rp. </v>
          </cell>
          <cell r="O304" t="str">
            <v xml:space="preserve">   per     m2</v>
          </cell>
        </row>
      </sheetData>
      <sheetData sheetId="19"/>
      <sheetData sheetId="20"/>
      <sheetData sheetId="21"/>
      <sheetData sheetId="22"/>
      <sheetData sheetId="23"/>
      <sheetData sheetId="24">
        <row r="1">
          <cell r="A1" t="str">
            <v>HARGA &amp; JARAK RATA-RATA</v>
          </cell>
        </row>
      </sheetData>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DKH"/>
      <sheetName val="DKH-BP07"/>
      <sheetName val="RKP-DKH-UPRT"/>
      <sheetName val="DKH-BP07-UPRT"/>
      <sheetName val="DKH-BP07C"/>
      <sheetName val="LAMP"/>
      <sheetName val="ANAL-1"/>
      <sheetName val="ANAL-2"/>
      <sheetName val="MOS"/>
      <sheetName val="PLANT"/>
      <sheetName val="MPU"/>
      <sheetName val="DAKON"/>
      <sheetName val="SUBKON"/>
      <sheetName val="ap-12a"/>
      <sheetName val="ap-12b"/>
      <sheetName val="ap-12c"/>
      <sheetName val="DB"/>
      <sheetName val="RKPANAL"/>
      <sheetName val="HARSAT"/>
      <sheetName val="61004"/>
      <sheetName val="61005"/>
      <sheetName val="61006"/>
      <sheetName val="61007"/>
      <sheetName val="61008"/>
      <sheetName val="TANYA"/>
      <sheetName val="BREAKSTRUKTUR"/>
      <sheetName val="TEST"/>
      <sheetName val="ANALBETON"/>
      <sheetName val="teknis"/>
      <sheetName val="s-curve BP05 (7)"/>
      <sheetName val="s-curve BP05 (6)"/>
      <sheetName val="s-curve BP05 (5)"/>
      <sheetName val="s-curve BP05A"/>
      <sheetName val="s-curve BP05A (yg dipakai)"/>
      <sheetName val="Alat BP05A"/>
      <sheetName val="rekap"/>
      <sheetName val="RAB"/>
      <sheetName val="Analisa Utama"/>
      <sheetName val="div7-1"/>
      <sheetName val="An-Teknis-7-12"/>
      <sheetName val="An-Teknis 1-6"/>
      <sheetName val="dt-1"/>
      <sheetName val="dt-2"/>
      <sheetName val="dt-3"/>
      <sheetName val="dt-4"/>
      <sheetName val="dt-5"/>
      <sheetName val="sub"/>
      <sheetName val="anal-mob"/>
      <sheetName val="telkom"/>
      <sheetName val="PLN"/>
      <sheetName val="gas"/>
      <sheetName val="lain-lain utilitas"/>
      <sheetName val="Upah,Bhn"/>
      <sheetName val="alat"/>
      <sheetName val="produk"/>
      <sheetName val="DBOARD-2"/>
      <sheetName val="DAF KUAN HRG"/>
      <sheetName val="dt-2 (bt)"/>
      <sheetName val="datbhn"/>
      <sheetName val="MAP"/>
      <sheetName val="RKP"/>
      <sheetName val="DKH-FO"/>
      <sheetName val="DKH-UP"/>
      <sheetName val="ANAL-PU-FO"/>
      <sheetName val="ANAL-PU-UP"/>
      <sheetName val="anal"/>
      <sheetName val="ANAL-WK-FO"/>
      <sheetName val="analisa"/>
      <sheetName val="oret2an"/>
      <sheetName val="Sheet"/>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76">
          <cell r="I76">
            <v>5000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ANALIS"/>
      <sheetName val="Supl."/>
      <sheetName val="rekap-ans"/>
      <sheetName val="A.1"/>
      <sheetName val="A.2"/>
      <sheetName val="A.3"/>
      <sheetName val="A.4"/>
      <sheetName val="A.5"/>
      <sheetName val="A.6"/>
      <sheetName val="A.7"/>
      <sheetName val="A.8"/>
      <sheetName val="A.9"/>
      <sheetName val="A.10"/>
      <sheetName val="A.11"/>
      <sheetName val="A.12"/>
      <sheetName val="A.13"/>
      <sheetName val="A.14"/>
      <sheetName val="A.15"/>
      <sheetName val="A.16"/>
      <sheetName val="A.17"/>
      <sheetName val="A.18"/>
      <sheetName val="A.19"/>
      <sheetName val="A.20"/>
      <sheetName val="A.21"/>
      <sheetName val="A.22"/>
      <sheetName val="A.23"/>
      <sheetName val="A.24"/>
      <sheetName val="A.25"/>
      <sheetName val="A.26"/>
      <sheetName val="DAF-UPAH"/>
      <sheetName val="Perhit.Bahan"/>
      <sheetName val="OE Jalan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244">
          <cell r="A244" t="str">
            <v>DIREKTORAT JENDRAL BINA MARGA</v>
          </cell>
        </row>
        <row r="245">
          <cell r="A245" t="str">
            <v>DIREKTORAT BINA PROGRAAM JALAN</v>
          </cell>
          <cell r="E245" t="str">
            <v>ANALISA HARGA PEKERJAAN</v>
          </cell>
          <cell r="M245" t="str">
            <v>KODE</v>
          </cell>
        </row>
        <row r="246">
          <cell r="A246" t="str">
            <v>SUB. PERENCANAAN JALAN LOKAL</v>
          </cell>
          <cell r="E246" t="str">
            <v>GALIAN TANAH UNTUK KONSTRUKSI</v>
          </cell>
        </row>
        <row r="247">
          <cell r="A247" t="str">
            <v>KABUPATEN</v>
          </cell>
          <cell r="E247" t="str">
            <v>( MENGGUNAKAN PEKERJA )</v>
          </cell>
          <cell r="M247" t="str">
            <v>K. 224</v>
          </cell>
        </row>
        <row r="249">
          <cell r="A249" t="str">
            <v>PROPINSI</v>
          </cell>
          <cell r="C249" t="str">
            <v>:</v>
          </cell>
          <cell r="D249" t="str">
            <v>KODE</v>
          </cell>
          <cell r="E249" t="str">
            <v>KABUPATEN</v>
          </cell>
          <cell r="G249" t="str">
            <v>:</v>
          </cell>
          <cell r="J249" t="str">
            <v>KODE</v>
          </cell>
          <cell r="K249" t="str">
            <v>DISIAPKAN OLEH</v>
          </cell>
          <cell r="M249" t="str">
            <v>TANGGAL</v>
          </cell>
        </row>
        <row r="250">
          <cell r="A250" t="str">
            <v>NANGGROE ACEH DARUSSALAM                (11)</v>
          </cell>
          <cell r="E250" t="str">
            <v>ACEH UTARA</v>
          </cell>
          <cell r="J250" t="str">
            <v>( 08 )</v>
          </cell>
          <cell r="K250" t="str">
            <v>CV. ABDULLAH JALIL</v>
          </cell>
          <cell r="M250" t="str">
            <v>23 September 2005</v>
          </cell>
        </row>
        <row r="251">
          <cell r="A251" t="str">
            <v>PROSES</v>
          </cell>
          <cell r="C251" t="str">
            <v>:</v>
          </cell>
          <cell r="E251" t="str">
            <v>ANGGAPAN</v>
          </cell>
          <cell r="G251" t="str">
            <v>:</v>
          </cell>
        </row>
        <row r="252">
          <cell r="A252" t="str">
            <v>1.</v>
          </cell>
          <cell r="B252" t="str">
            <v>Penggalian tanah dengan tenaga</v>
          </cell>
          <cell r="E252" t="str">
            <v>1.</v>
          </cell>
          <cell r="F252" t="str">
            <v>Menggunakan tenaga manusia</v>
          </cell>
        </row>
        <row r="253">
          <cell r="B253" t="str">
            <v>manusia ( 50 m3 / hari )</v>
          </cell>
          <cell r="E253" t="str">
            <v>2.</v>
          </cell>
          <cell r="F253" t="str">
            <v>Kapasitas kerja kelompok 50 m3  / hari</v>
          </cell>
        </row>
        <row r="254">
          <cell r="A254" t="str">
            <v>2.</v>
          </cell>
          <cell r="B254" t="str">
            <v>Tanah galian disingkirkan sejauh</v>
          </cell>
          <cell r="E254" t="str">
            <v>3.</v>
          </cell>
          <cell r="F254" t="str">
            <v>Kedalaman rata - rata galian s/d  3  m</v>
          </cell>
        </row>
        <row r="255">
          <cell r="B255" t="str">
            <v>minimal  30  m  dari lubang galian</v>
          </cell>
          <cell r="E255" t="str">
            <v>4.</v>
          </cell>
          <cell r="F255" t="str">
            <v>Untuk jenis tanah berbatu, harga satuan pekerjaan  K. 224 dikalikan</v>
          </cell>
        </row>
        <row r="256">
          <cell r="F256" t="str">
            <v>dengan faktor  1,5</v>
          </cell>
        </row>
        <row r="262">
          <cell r="B262" t="str">
            <v>PEKERJA</v>
          </cell>
          <cell r="E262" t="str">
            <v>JUMLAH</v>
          </cell>
          <cell r="G262" t="str">
            <v>HARI</v>
          </cell>
          <cell r="I262" t="str">
            <v>KODE</v>
          </cell>
          <cell r="J262" t="str">
            <v xml:space="preserve">JUMLAH </v>
          </cell>
          <cell r="K262" t="str">
            <v>UPAH</v>
          </cell>
          <cell r="L262" t="str">
            <v>BIAYA</v>
          </cell>
          <cell r="M262" t="str">
            <v>SUB TOTAL</v>
          </cell>
        </row>
        <row r="264">
          <cell r="A264" t="str">
            <v>P</v>
          </cell>
          <cell r="E264" t="str">
            <v>ORANG</v>
          </cell>
          <cell r="J264" t="str">
            <v>HARI-ORG</v>
          </cell>
          <cell r="K264" t="str">
            <v>(Rp./Org/Hr)</v>
          </cell>
          <cell r="L264" t="str">
            <v>(Rp)</v>
          </cell>
          <cell r="M264" t="str">
            <v>(Rp)</v>
          </cell>
        </row>
        <row r="265">
          <cell r="A265" t="str">
            <v>E</v>
          </cell>
          <cell r="B265" t="str">
            <v>M a n d o r</v>
          </cell>
          <cell r="F265">
            <v>1</v>
          </cell>
          <cell r="H265">
            <v>1</v>
          </cell>
          <cell r="I265" t="str">
            <v>L061</v>
          </cell>
          <cell r="J265">
            <v>1</v>
          </cell>
          <cell r="K265">
            <v>40000</v>
          </cell>
          <cell r="L265">
            <v>40000</v>
          </cell>
        </row>
        <row r="266">
          <cell r="A266" t="str">
            <v>K</v>
          </cell>
          <cell r="B266" t="str">
            <v>Pekerja terlatih</v>
          </cell>
          <cell r="F266">
            <v>2</v>
          </cell>
          <cell r="H266">
            <v>1</v>
          </cell>
          <cell r="I266" t="str">
            <v>L106</v>
          </cell>
          <cell r="J266">
            <v>2</v>
          </cell>
          <cell r="K266">
            <v>30000</v>
          </cell>
          <cell r="L266">
            <v>60000</v>
          </cell>
        </row>
        <row r="267">
          <cell r="A267" t="str">
            <v>E</v>
          </cell>
          <cell r="B267" t="str">
            <v>Pekerja tak terlatih</v>
          </cell>
          <cell r="F267">
            <v>30</v>
          </cell>
          <cell r="H267">
            <v>1</v>
          </cell>
          <cell r="I267" t="str">
            <v>L101</v>
          </cell>
          <cell r="J267">
            <v>30</v>
          </cell>
          <cell r="K267">
            <v>23000</v>
          </cell>
          <cell r="L267">
            <v>690000</v>
          </cell>
        </row>
        <row r="268">
          <cell r="A268" t="str">
            <v>R</v>
          </cell>
        </row>
        <row r="269">
          <cell r="A269" t="str">
            <v>J</v>
          </cell>
        </row>
        <row r="270">
          <cell r="A270" t="str">
            <v>A</v>
          </cell>
        </row>
        <row r="271">
          <cell r="L271" t="str">
            <v>PEKERJA</v>
          </cell>
          <cell r="M271">
            <v>790000</v>
          </cell>
        </row>
        <row r="272">
          <cell r="B272" t="str">
            <v>MATERIAL</v>
          </cell>
          <cell r="E272" t="str">
            <v>JUMLAH</v>
          </cell>
          <cell r="G272" t="str">
            <v>VOLUME</v>
          </cell>
          <cell r="I272" t="str">
            <v>KODE</v>
          </cell>
          <cell r="K272" t="str">
            <v>UPAH</v>
          </cell>
          <cell r="L272" t="str">
            <v>BIAYA</v>
          </cell>
          <cell r="M272" t="str">
            <v>SUB TOTAL</v>
          </cell>
        </row>
        <row r="274">
          <cell r="A274" t="str">
            <v>M</v>
          </cell>
          <cell r="G274" t="str">
            <v>SATUAN</v>
          </cell>
          <cell r="K274" t="str">
            <v>(Rp./unit)</v>
          </cell>
          <cell r="L274" t="str">
            <v>(Rp)</v>
          </cell>
          <cell r="M274" t="str">
            <v>(Rp)</v>
          </cell>
        </row>
        <row r="275">
          <cell r="A275" t="str">
            <v>A</v>
          </cell>
          <cell r="B275" t="str">
            <v>Alat bantu</v>
          </cell>
          <cell r="F275">
            <v>10</v>
          </cell>
          <cell r="H275" t="str">
            <v>set</v>
          </cell>
          <cell r="I275" t="str">
            <v>M170</v>
          </cell>
          <cell r="K275">
            <v>105000</v>
          </cell>
          <cell r="L275">
            <v>1050000</v>
          </cell>
        </row>
        <row r="276">
          <cell r="A276" t="str">
            <v>T</v>
          </cell>
        </row>
        <row r="277">
          <cell r="A277" t="str">
            <v>E</v>
          </cell>
        </row>
        <row r="278">
          <cell r="A278" t="str">
            <v>R</v>
          </cell>
        </row>
        <row r="279">
          <cell r="A279" t="str">
            <v>I</v>
          </cell>
        </row>
        <row r="280">
          <cell r="A280" t="str">
            <v>A</v>
          </cell>
        </row>
        <row r="281">
          <cell r="A281" t="str">
            <v>L</v>
          </cell>
        </row>
        <row r="284">
          <cell r="L284" t="str">
            <v>MATERIAL</v>
          </cell>
          <cell r="M284">
            <v>1050000</v>
          </cell>
        </row>
        <row r="285">
          <cell r="B285" t="str">
            <v>PERALATAN</v>
          </cell>
          <cell r="E285" t="str">
            <v>JUMLAH</v>
          </cell>
          <cell r="G285" t="str">
            <v>HARI</v>
          </cell>
          <cell r="I285" t="str">
            <v>KODE</v>
          </cell>
          <cell r="J285" t="str">
            <v>JAM</v>
          </cell>
          <cell r="K285" t="str">
            <v>HARGA</v>
          </cell>
          <cell r="L285" t="str">
            <v>BIAYA</v>
          </cell>
          <cell r="M285" t="str">
            <v>SUB TOTAL</v>
          </cell>
        </row>
        <row r="286">
          <cell r="J286" t="str">
            <v>KERJA</v>
          </cell>
        </row>
        <row r="287">
          <cell r="A287" t="str">
            <v>P</v>
          </cell>
          <cell r="E287" t="str">
            <v>ALAT</v>
          </cell>
          <cell r="G287" t="str">
            <v>KERJA</v>
          </cell>
          <cell r="K287" t="str">
            <v>(Rp./JAM)</v>
          </cell>
          <cell r="L287" t="str">
            <v>(Rp)</v>
          </cell>
          <cell r="M287" t="str">
            <v>(Rp)</v>
          </cell>
        </row>
        <row r="288">
          <cell r="A288" t="str">
            <v>E</v>
          </cell>
        </row>
        <row r="289">
          <cell r="A289" t="str">
            <v>R</v>
          </cell>
        </row>
        <row r="290">
          <cell r="A290" t="str">
            <v>A</v>
          </cell>
        </row>
        <row r="291">
          <cell r="A291" t="str">
            <v>L</v>
          </cell>
        </row>
        <row r="292">
          <cell r="A292" t="str">
            <v>A</v>
          </cell>
        </row>
        <row r="293">
          <cell r="A293" t="str">
            <v>T</v>
          </cell>
        </row>
        <row r="294">
          <cell r="A294" t="str">
            <v>A</v>
          </cell>
        </row>
        <row r="295">
          <cell r="A295" t="str">
            <v>N</v>
          </cell>
        </row>
        <row r="297">
          <cell r="L297" t="str">
            <v>PERALATAN</v>
          </cell>
          <cell r="M297" t="str">
            <v>-</v>
          </cell>
        </row>
        <row r="298">
          <cell r="L298" t="str">
            <v>TOTAL ( Rp )</v>
          </cell>
          <cell r="M298">
            <v>1840000</v>
          </cell>
        </row>
        <row r="300">
          <cell r="D300" t="str">
            <v>VOLUME  :</v>
          </cell>
          <cell r="F300">
            <v>50</v>
          </cell>
          <cell r="H300" t="str">
            <v>Satuan  :</v>
          </cell>
          <cell r="I300" t="str">
            <v>m3</v>
          </cell>
          <cell r="J300" t="str">
            <v>Harga Satuan</v>
          </cell>
          <cell r="K300" t="str">
            <v>Rp</v>
          </cell>
          <cell r="L300">
            <v>36800</v>
          </cell>
          <cell r="M300" t="str">
            <v>Per   m3</v>
          </cell>
        </row>
        <row r="544">
          <cell r="A544" t="str">
            <v>DIREKTORAT JENDRAL BINA MARGA</v>
          </cell>
        </row>
        <row r="545">
          <cell r="A545" t="str">
            <v>DIREKTORAT BINA PROGRAM JALAN</v>
          </cell>
          <cell r="E545" t="str">
            <v>ANALISA HARGA PEKERJAAN</v>
          </cell>
          <cell r="M545" t="str">
            <v>KODE</v>
          </cell>
        </row>
        <row r="546">
          <cell r="A546" t="str">
            <v>SUB. PERENCANAAN JALAN LOKAL</v>
          </cell>
          <cell r="E546" t="str">
            <v>PERANCAH (BEKISTING) UNTUK BETON BERTULANG</v>
          </cell>
        </row>
        <row r="547">
          <cell r="A547" t="str">
            <v>KABUPATEN</v>
          </cell>
          <cell r="E547" t="str">
            <v>(MENGGUNAKAN BURUH)</v>
          </cell>
          <cell r="M547" t="str">
            <v>K.710</v>
          </cell>
        </row>
        <row r="549">
          <cell r="A549" t="str">
            <v>PROPINSI</v>
          </cell>
          <cell r="C549" t="str">
            <v>:</v>
          </cell>
          <cell r="D549" t="str">
            <v>KODE</v>
          </cell>
          <cell r="E549" t="str">
            <v>KABUPATEN</v>
          </cell>
          <cell r="G549" t="str">
            <v>:</v>
          </cell>
          <cell r="J549" t="str">
            <v>KODE</v>
          </cell>
          <cell r="K549" t="str">
            <v>DISIAPKAN OLEH</v>
          </cell>
          <cell r="M549" t="str">
            <v>TANGGAL</v>
          </cell>
        </row>
        <row r="550">
          <cell r="A550" t="str">
            <v>NANGGROE ACEH DARUSSALAM                (11)</v>
          </cell>
          <cell r="E550" t="str">
            <v>ACEH UTARA</v>
          </cell>
          <cell r="J550" t="str">
            <v>( 08 )</v>
          </cell>
          <cell r="K550" t="str">
            <v>CV. ABDULLAH JALIL</v>
          </cell>
          <cell r="M550" t="str">
            <v>23 September 2005</v>
          </cell>
        </row>
        <row r="551">
          <cell r="A551" t="str">
            <v>PROSES</v>
          </cell>
          <cell r="C551" t="str">
            <v>:</v>
          </cell>
          <cell r="E551" t="str">
            <v>ANGGAPAN</v>
          </cell>
          <cell r="G551" t="str">
            <v>:</v>
          </cell>
        </row>
        <row r="552">
          <cell r="A552" t="str">
            <v>1.</v>
          </cell>
          <cell r="B552" t="str">
            <v>Pengadaan bahan oleh leveransir</v>
          </cell>
          <cell r="E552" t="str">
            <v>1.</v>
          </cell>
          <cell r="F552" t="str">
            <v>Kelompok tukang kayu memasang 100 m2 dalam 5 hari kerja</v>
          </cell>
        </row>
        <row r="553">
          <cell r="A553" t="str">
            <v>2.</v>
          </cell>
          <cell r="B553" t="str">
            <v>Tukang kayu memotong dan membuat</v>
          </cell>
          <cell r="E553" t="str">
            <v>2.</v>
          </cell>
          <cell r="F553" t="str">
            <v>1/3 material dapat dipakai kembali</v>
          </cell>
        </row>
        <row r="554">
          <cell r="B554" t="str">
            <v>acuan/perancah</v>
          </cell>
          <cell r="E554" t="str">
            <v>3.</v>
          </cell>
          <cell r="F554" t="str">
            <v>Pengadaan bahan oleh leveransir</v>
          </cell>
        </row>
        <row r="555">
          <cell r="A555" t="str">
            <v>3.</v>
          </cell>
          <cell r="B555" t="str">
            <v>Tuakng kayu membongkar acuan/peran</v>
          </cell>
          <cell r="E555" t="str">
            <v>4.</v>
          </cell>
          <cell r="F555" t="str">
            <v>Untuk 1 m3 beton digunakan 40 lbr plywood untuk : 120 cm x 240 cm x 1,7</v>
          </cell>
        </row>
        <row r="556">
          <cell r="B556" t="str">
            <v>cah setelah disetujui oleh direksi</v>
          </cell>
          <cell r="E556" t="str">
            <v>5.</v>
          </cell>
          <cell r="F556" t="str">
            <v>Tukang kayu membongkar perancah</v>
          </cell>
        </row>
        <row r="563">
          <cell r="B563" t="str">
            <v>PEKERJA</v>
          </cell>
          <cell r="E563" t="str">
            <v>JUMLAH</v>
          </cell>
          <cell r="G563" t="str">
            <v>HARI</v>
          </cell>
          <cell r="I563" t="str">
            <v>KODE</v>
          </cell>
          <cell r="J563" t="str">
            <v xml:space="preserve">JUMLAH </v>
          </cell>
          <cell r="K563" t="str">
            <v>UPAH</v>
          </cell>
          <cell r="L563" t="str">
            <v>BIAYA</v>
          </cell>
          <cell r="M563" t="str">
            <v>SUB TOTAL</v>
          </cell>
        </row>
        <row r="565">
          <cell r="A565" t="str">
            <v>P</v>
          </cell>
          <cell r="E565" t="str">
            <v>ORANG</v>
          </cell>
          <cell r="J565" t="str">
            <v>HARI-ORG</v>
          </cell>
          <cell r="K565" t="str">
            <v>(Rp./Org/Hr)</v>
          </cell>
          <cell r="L565" t="str">
            <v>(Rp)</v>
          </cell>
          <cell r="M565" t="str">
            <v>(Rp)</v>
          </cell>
        </row>
        <row r="566">
          <cell r="A566" t="str">
            <v>E</v>
          </cell>
          <cell r="B566" t="str">
            <v>M a n d o r</v>
          </cell>
          <cell r="F566">
            <v>1</v>
          </cell>
          <cell r="H566">
            <v>5</v>
          </cell>
          <cell r="I566" t="str">
            <v>L061</v>
          </cell>
          <cell r="J566">
            <v>5</v>
          </cell>
          <cell r="K566">
            <v>40000</v>
          </cell>
          <cell r="L566">
            <v>200000</v>
          </cell>
        </row>
        <row r="567">
          <cell r="A567" t="str">
            <v>K</v>
          </cell>
          <cell r="B567" t="str">
            <v>Tukang</v>
          </cell>
          <cell r="F567">
            <v>4</v>
          </cell>
          <cell r="H567">
            <v>5</v>
          </cell>
          <cell r="I567" t="str">
            <v>L079</v>
          </cell>
          <cell r="J567">
            <v>20</v>
          </cell>
          <cell r="K567">
            <v>40000</v>
          </cell>
          <cell r="L567">
            <v>800000</v>
          </cell>
        </row>
        <row r="568">
          <cell r="A568" t="str">
            <v>E</v>
          </cell>
          <cell r="B568" t="str">
            <v>Pekerja Semi terlatih</v>
          </cell>
          <cell r="F568">
            <v>3</v>
          </cell>
          <cell r="H568">
            <v>5</v>
          </cell>
          <cell r="I568" t="str">
            <v>L103</v>
          </cell>
          <cell r="J568">
            <v>15</v>
          </cell>
          <cell r="K568">
            <v>25000</v>
          </cell>
          <cell r="L568">
            <v>375000</v>
          </cell>
        </row>
        <row r="569">
          <cell r="A569" t="str">
            <v>R</v>
          </cell>
          <cell r="B569" t="str">
            <v>Pekerja tak terlatih</v>
          </cell>
          <cell r="F569">
            <v>7</v>
          </cell>
          <cell r="H569">
            <v>5</v>
          </cell>
          <cell r="I569" t="str">
            <v>L101</v>
          </cell>
          <cell r="J569">
            <v>35</v>
          </cell>
          <cell r="K569">
            <v>23000</v>
          </cell>
          <cell r="L569">
            <v>805000</v>
          </cell>
        </row>
        <row r="570">
          <cell r="A570" t="str">
            <v>J</v>
          </cell>
        </row>
        <row r="571">
          <cell r="A571" t="str">
            <v>A</v>
          </cell>
        </row>
        <row r="572">
          <cell r="L572" t="str">
            <v>PEKERJA</v>
          </cell>
          <cell r="M572">
            <v>2180000</v>
          </cell>
        </row>
        <row r="573">
          <cell r="B573" t="str">
            <v>MATERIAL</v>
          </cell>
          <cell r="E573" t="str">
            <v>JUMLAH</v>
          </cell>
          <cell r="G573" t="str">
            <v>VOLUME</v>
          </cell>
          <cell r="I573" t="str">
            <v>KODE</v>
          </cell>
          <cell r="K573" t="str">
            <v>UPAH</v>
          </cell>
          <cell r="L573" t="str">
            <v>BIAYA</v>
          </cell>
          <cell r="M573" t="str">
            <v>SUB TOTAL</v>
          </cell>
        </row>
        <row r="575">
          <cell r="A575" t="str">
            <v>M</v>
          </cell>
          <cell r="G575" t="str">
            <v>SATUAN</v>
          </cell>
          <cell r="K575" t="str">
            <v>(Rp./unit)</v>
          </cell>
          <cell r="L575" t="str">
            <v>(Rp)</v>
          </cell>
          <cell r="M575" t="str">
            <v>(Rp)</v>
          </cell>
        </row>
        <row r="576">
          <cell r="A576" t="str">
            <v>A</v>
          </cell>
          <cell r="B576" t="str">
            <v>Alat bantu</v>
          </cell>
          <cell r="F576">
            <v>3</v>
          </cell>
          <cell r="H576" t="str">
            <v>set</v>
          </cell>
          <cell r="I576" t="str">
            <v>M170</v>
          </cell>
          <cell r="K576">
            <v>105000</v>
          </cell>
          <cell r="L576">
            <v>315000</v>
          </cell>
        </row>
        <row r="577">
          <cell r="A577" t="str">
            <v>T</v>
          </cell>
          <cell r="B577" t="str">
            <v>Paku Jembatan</v>
          </cell>
          <cell r="F577">
            <v>20</v>
          </cell>
          <cell r="H577" t="str">
            <v>kg</v>
          </cell>
          <cell r="I577" t="str">
            <v>M166</v>
          </cell>
          <cell r="K577">
            <v>9000</v>
          </cell>
          <cell r="L577">
            <v>180000</v>
          </cell>
        </row>
        <row r="578">
          <cell r="A578" t="str">
            <v>E</v>
          </cell>
          <cell r="B578" t="str">
            <v>Kayu Bekisting</v>
          </cell>
          <cell r="F578">
            <v>3</v>
          </cell>
          <cell r="H578" t="str">
            <v>m3</v>
          </cell>
          <cell r="I578" t="str">
            <v>M180</v>
          </cell>
          <cell r="K578">
            <v>1650000</v>
          </cell>
          <cell r="L578">
            <v>4950000</v>
          </cell>
        </row>
        <row r="579">
          <cell r="A579" t="str">
            <v>R</v>
          </cell>
        </row>
        <row r="580">
          <cell r="A580" t="str">
            <v>I</v>
          </cell>
        </row>
        <row r="581">
          <cell r="A581" t="str">
            <v>A</v>
          </cell>
        </row>
        <row r="582">
          <cell r="A582" t="str">
            <v>L</v>
          </cell>
        </row>
        <row r="585">
          <cell r="L585" t="str">
            <v>MATERIAL</v>
          </cell>
          <cell r="M585">
            <v>5445000</v>
          </cell>
        </row>
        <row r="586">
          <cell r="B586" t="str">
            <v>PERALATAN</v>
          </cell>
          <cell r="E586" t="str">
            <v>JUMLAH</v>
          </cell>
          <cell r="G586" t="str">
            <v>HARI</v>
          </cell>
          <cell r="I586" t="str">
            <v>KODE</v>
          </cell>
          <cell r="J586" t="str">
            <v>JAM</v>
          </cell>
          <cell r="K586" t="str">
            <v>HARGA</v>
          </cell>
          <cell r="L586" t="str">
            <v>BIAYA</v>
          </cell>
          <cell r="M586" t="str">
            <v>SUB TOTAL</v>
          </cell>
        </row>
        <row r="587">
          <cell r="J587" t="str">
            <v>KERJA</v>
          </cell>
        </row>
        <row r="588">
          <cell r="A588" t="str">
            <v>P</v>
          </cell>
          <cell r="E588" t="str">
            <v>ALAT</v>
          </cell>
          <cell r="G588" t="str">
            <v>KERJA</v>
          </cell>
          <cell r="K588" t="str">
            <v>(Rp./JAM)</v>
          </cell>
          <cell r="L588" t="str">
            <v>(Rp)</v>
          </cell>
          <cell r="M588" t="str">
            <v>(Rp)</v>
          </cell>
        </row>
        <row r="589">
          <cell r="A589" t="str">
            <v>R</v>
          </cell>
        </row>
        <row r="591">
          <cell r="A591" t="str">
            <v>A</v>
          </cell>
        </row>
        <row r="592">
          <cell r="A592" t="str">
            <v>L</v>
          </cell>
        </row>
        <row r="593">
          <cell r="A593" t="str">
            <v>A</v>
          </cell>
        </row>
        <row r="594">
          <cell r="A594" t="str">
            <v>T</v>
          </cell>
        </row>
        <row r="595">
          <cell r="A595" t="str">
            <v>A</v>
          </cell>
        </row>
        <row r="596">
          <cell r="A596" t="str">
            <v>N</v>
          </cell>
        </row>
        <row r="598">
          <cell r="L598" t="str">
            <v>PERALATAN</v>
          </cell>
          <cell r="M598" t="str">
            <v>-</v>
          </cell>
        </row>
        <row r="599">
          <cell r="L599" t="str">
            <v>TOTAL ( Rp )</v>
          </cell>
          <cell r="M599">
            <v>7625000</v>
          </cell>
        </row>
        <row r="601">
          <cell r="D601" t="str">
            <v>VOLUME  :</v>
          </cell>
          <cell r="F601">
            <v>100</v>
          </cell>
          <cell r="H601" t="str">
            <v>Satuan  :</v>
          </cell>
          <cell r="I601" t="str">
            <v>m2</v>
          </cell>
          <cell r="J601" t="str">
            <v>Harga Satuan</v>
          </cell>
          <cell r="K601" t="str">
            <v>Rp</v>
          </cell>
          <cell r="L601">
            <v>76250</v>
          </cell>
          <cell r="M601" t="str">
            <v>Per m2</v>
          </cell>
        </row>
        <row r="605">
          <cell r="A605" t="str">
            <v>DIREKTORAT JENDRAL BINA MARGA</v>
          </cell>
        </row>
        <row r="606">
          <cell r="A606" t="str">
            <v>DIREKTORAT BINA PROGRAM JALAN</v>
          </cell>
          <cell r="E606" t="str">
            <v>ANALISA HARGA PEKERJAAN</v>
          </cell>
          <cell r="M606" t="str">
            <v>KODE</v>
          </cell>
        </row>
        <row r="607">
          <cell r="A607" t="str">
            <v>SUB. PERENCANAAN JALAN LOKAL</v>
          </cell>
          <cell r="E607" t="str">
            <v>PENULANGAN BETON (MEMOTONG, MEMBENGKOKKAN &amp;</v>
          </cell>
        </row>
        <row r="608">
          <cell r="A608" t="str">
            <v>KABUPATEN</v>
          </cell>
          <cell r="E608" t="str">
            <v>MEMASANG BESI TULANGAN ) (MENGGUNAKAN PEKERJA)</v>
          </cell>
          <cell r="M608" t="str">
            <v>K.715</v>
          </cell>
        </row>
        <row r="610">
          <cell r="A610" t="str">
            <v>PROPINSI</v>
          </cell>
          <cell r="C610" t="str">
            <v>:</v>
          </cell>
          <cell r="D610" t="str">
            <v>KODE</v>
          </cell>
          <cell r="E610" t="str">
            <v>KABUPATEN</v>
          </cell>
          <cell r="G610" t="str">
            <v>:</v>
          </cell>
          <cell r="J610" t="str">
            <v>KODE</v>
          </cell>
          <cell r="K610" t="str">
            <v>DISIAPKAN OLEH</v>
          </cell>
          <cell r="M610" t="str">
            <v>TANGGAL</v>
          </cell>
        </row>
        <row r="611">
          <cell r="A611" t="str">
            <v>NANGGROE ACEH DARUSSALAM                (11)</v>
          </cell>
          <cell r="E611" t="str">
            <v>ACEH UTARA</v>
          </cell>
          <cell r="J611" t="str">
            <v>( 08 )</v>
          </cell>
          <cell r="K611" t="str">
            <v>CV. ABDULLAH JALIL</v>
          </cell>
          <cell r="M611" t="str">
            <v>23 September 2005</v>
          </cell>
        </row>
        <row r="612">
          <cell r="A612" t="str">
            <v>PROSES</v>
          </cell>
          <cell r="C612" t="str">
            <v>:</v>
          </cell>
          <cell r="E612" t="str">
            <v>ANGGAPAN</v>
          </cell>
          <cell r="G612" t="str">
            <v>:</v>
          </cell>
        </row>
        <row r="613">
          <cell r="A613" t="str">
            <v>1.</v>
          </cell>
          <cell r="B613" t="str">
            <v>Pemotongan &amp; Pembengkokan &amp; Pera</v>
          </cell>
          <cell r="E613" t="str">
            <v>1.</v>
          </cell>
          <cell r="F613" t="str">
            <v>200 kg tulangan jadi disiapkan dalam 1 hari</v>
          </cell>
        </row>
        <row r="614">
          <cell r="B614" t="str">
            <v>kitan tulangan dilakukan di tempat pe-</v>
          </cell>
          <cell r="E614" t="str">
            <v>2.</v>
          </cell>
          <cell r="F614" t="str">
            <v>Besi untuk tulangan dikirim ke lapangan oleh leverensir</v>
          </cell>
        </row>
        <row r="615">
          <cell r="B615" t="str">
            <v>kerjaan bersama-sama persiapan peker</v>
          </cell>
          <cell r="E615" t="str">
            <v>3.</v>
          </cell>
          <cell r="F615" t="str">
            <v>Batang-batang tulangan dibengkokkan ditempat pekerjaan</v>
          </cell>
        </row>
        <row r="616">
          <cell r="B616" t="str">
            <v>jaan beton</v>
          </cell>
          <cell r="E616" t="str">
            <v>4.</v>
          </cell>
          <cell r="F616" t="str">
            <v>Penyusutan tulangan di hitung 10% dan pemakaian kawat baja dihitung 1%</v>
          </cell>
        </row>
        <row r="624">
          <cell r="B624" t="str">
            <v>PEKERJA</v>
          </cell>
          <cell r="E624" t="str">
            <v>JUMLAH</v>
          </cell>
          <cell r="G624" t="str">
            <v>HARI</v>
          </cell>
          <cell r="I624" t="str">
            <v>KODE</v>
          </cell>
          <cell r="J624" t="str">
            <v xml:space="preserve">JUMLAH </v>
          </cell>
          <cell r="K624" t="str">
            <v>UPAH</v>
          </cell>
          <cell r="L624" t="str">
            <v>BIAYA</v>
          </cell>
          <cell r="M624" t="str">
            <v>SUB TOTAL</v>
          </cell>
        </row>
        <row r="626">
          <cell r="A626" t="str">
            <v>P</v>
          </cell>
          <cell r="E626" t="str">
            <v>ORANG</v>
          </cell>
          <cell r="J626" t="str">
            <v>HARI-ORG</v>
          </cell>
          <cell r="K626" t="str">
            <v>(Rp./Org/Hr)</v>
          </cell>
          <cell r="L626" t="str">
            <v>(Rp)</v>
          </cell>
          <cell r="M626" t="str">
            <v>(Rp)</v>
          </cell>
        </row>
        <row r="627">
          <cell r="A627" t="str">
            <v>E</v>
          </cell>
          <cell r="B627" t="str">
            <v>M a n d o r</v>
          </cell>
          <cell r="F627">
            <v>1</v>
          </cell>
          <cell r="H627">
            <v>1</v>
          </cell>
          <cell r="I627" t="str">
            <v>L061</v>
          </cell>
          <cell r="J627">
            <v>1</v>
          </cell>
          <cell r="K627">
            <v>40000</v>
          </cell>
          <cell r="L627">
            <v>40000</v>
          </cell>
        </row>
        <row r="628">
          <cell r="A628" t="str">
            <v>K</v>
          </cell>
          <cell r="B628" t="str">
            <v>Tukang</v>
          </cell>
          <cell r="F628">
            <v>1</v>
          </cell>
          <cell r="H628">
            <v>1</v>
          </cell>
          <cell r="I628" t="str">
            <v>L079</v>
          </cell>
          <cell r="J628">
            <v>1</v>
          </cell>
          <cell r="K628">
            <v>40000</v>
          </cell>
          <cell r="L628">
            <v>40000</v>
          </cell>
        </row>
        <row r="629">
          <cell r="A629" t="str">
            <v>E</v>
          </cell>
          <cell r="B629" t="str">
            <v>Pekerja semi terlatih</v>
          </cell>
          <cell r="F629">
            <v>2</v>
          </cell>
          <cell r="H629">
            <v>1</v>
          </cell>
          <cell r="I629" t="str">
            <v>L103</v>
          </cell>
          <cell r="J629">
            <v>2</v>
          </cell>
          <cell r="K629">
            <v>25000</v>
          </cell>
          <cell r="L629">
            <v>50000</v>
          </cell>
        </row>
        <row r="630">
          <cell r="A630" t="str">
            <v>R</v>
          </cell>
          <cell r="B630" t="str">
            <v>Pekerja tak terlatih</v>
          </cell>
          <cell r="F630">
            <v>2</v>
          </cell>
          <cell r="H630">
            <v>1</v>
          </cell>
          <cell r="I630" t="str">
            <v>L101</v>
          </cell>
          <cell r="J630">
            <v>2</v>
          </cell>
          <cell r="K630">
            <v>23000</v>
          </cell>
          <cell r="L630">
            <v>46000</v>
          </cell>
        </row>
        <row r="631">
          <cell r="A631" t="str">
            <v>J</v>
          </cell>
        </row>
        <row r="632">
          <cell r="A632" t="str">
            <v>A</v>
          </cell>
        </row>
        <row r="634">
          <cell r="L634" t="str">
            <v>PEKERJA</v>
          </cell>
          <cell r="M634">
            <v>176000</v>
          </cell>
        </row>
        <row r="635">
          <cell r="B635" t="str">
            <v>MATERIAL</v>
          </cell>
          <cell r="E635" t="str">
            <v>JUMLAH</v>
          </cell>
          <cell r="G635" t="str">
            <v>VOLUME</v>
          </cell>
          <cell r="I635" t="str">
            <v>KODE</v>
          </cell>
          <cell r="K635" t="str">
            <v>UPAH</v>
          </cell>
          <cell r="L635" t="str">
            <v>BIAYA</v>
          </cell>
          <cell r="M635" t="str">
            <v>SUB TOTAL</v>
          </cell>
        </row>
        <row r="637">
          <cell r="A637" t="str">
            <v>M</v>
          </cell>
          <cell r="G637" t="str">
            <v>SATUAN</v>
          </cell>
          <cell r="K637" t="str">
            <v>(Rp./unit)</v>
          </cell>
          <cell r="L637" t="str">
            <v>(Rp)</v>
          </cell>
          <cell r="M637" t="str">
            <v>(Rp)</v>
          </cell>
        </row>
        <row r="638">
          <cell r="A638" t="str">
            <v>A</v>
          </cell>
          <cell r="B638" t="str">
            <v>Alat bantu</v>
          </cell>
          <cell r="F638">
            <v>0.2</v>
          </cell>
          <cell r="H638" t="str">
            <v>set</v>
          </cell>
          <cell r="I638" t="str">
            <v>M170</v>
          </cell>
          <cell r="K638">
            <v>105000</v>
          </cell>
          <cell r="L638">
            <v>21000</v>
          </cell>
        </row>
        <row r="639">
          <cell r="A639" t="str">
            <v>T</v>
          </cell>
          <cell r="B639" t="str">
            <v>Besi beton dan kawat beton</v>
          </cell>
          <cell r="F639">
            <v>225</v>
          </cell>
          <cell r="H639" t="str">
            <v>kg</v>
          </cell>
          <cell r="I639" t="str">
            <v>M167</v>
          </cell>
          <cell r="K639">
            <v>6500</v>
          </cell>
          <cell r="L639">
            <v>1462500</v>
          </cell>
        </row>
        <row r="640">
          <cell r="A640" t="str">
            <v>E</v>
          </cell>
        </row>
        <row r="641">
          <cell r="A641" t="str">
            <v>R</v>
          </cell>
        </row>
        <row r="642">
          <cell r="A642" t="str">
            <v>I</v>
          </cell>
        </row>
        <row r="643">
          <cell r="A643" t="str">
            <v>A</v>
          </cell>
        </row>
        <row r="644">
          <cell r="A644" t="str">
            <v>L</v>
          </cell>
        </row>
        <row r="647">
          <cell r="L647" t="str">
            <v>MATERIAL</v>
          </cell>
          <cell r="M647">
            <v>1483500</v>
          </cell>
        </row>
        <row r="648">
          <cell r="B648" t="str">
            <v>PERALATAN</v>
          </cell>
          <cell r="E648" t="str">
            <v>JUMLAH</v>
          </cell>
          <cell r="G648" t="str">
            <v>HARI</v>
          </cell>
          <cell r="I648" t="str">
            <v>KODE</v>
          </cell>
          <cell r="J648" t="str">
            <v>JAM</v>
          </cell>
          <cell r="K648" t="str">
            <v>HARGA</v>
          </cell>
          <cell r="L648" t="str">
            <v>BIAYA</v>
          </cell>
          <cell r="M648" t="str">
            <v>SUB TOTAL</v>
          </cell>
        </row>
        <row r="649">
          <cell r="J649" t="str">
            <v>KERJA</v>
          </cell>
        </row>
        <row r="650">
          <cell r="A650" t="str">
            <v>P</v>
          </cell>
          <cell r="E650" t="str">
            <v>ALAT</v>
          </cell>
          <cell r="G650" t="str">
            <v>KERJA</v>
          </cell>
          <cell r="K650" t="str">
            <v>(Rp./JAM)</v>
          </cell>
          <cell r="L650" t="str">
            <v>(Rp)</v>
          </cell>
          <cell r="M650" t="str">
            <v>(Rp)</v>
          </cell>
        </row>
        <row r="651">
          <cell r="A651" t="str">
            <v>E</v>
          </cell>
        </row>
        <row r="652">
          <cell r="A652" t="str">
            <v>R</v>
          </cell>
        </row>
        <row r="653">
          <cell r="A653" t="str">
            <v>A</v>
          </cell>
        </row>
        <row r="654">
          <cell r="A654" t="str">
            <v>L</v>
          </cell>
        </row>
        <row r="655">
          <cell r="A655" t="str">
            <v>A</v>
          </cell>
        </row>
        <row r="656">
          <cell r="A656" t="str">
            <v>T</v>
          </cell>
        </row>
        <row r="657">
          <cell r="A657" t="str">
            <v>A</v>
          </cell>
        </row>
        <row r="658">
          <cell r="A658" t="str">
            <v>N</v>
          </cell>
        </row>
        <row r="660">
          <cell r="L660" t="str">
            <v>PERALATAN</v>
          </cell>
          <cell r="M660" t="str">
            <v>-</v>
          </cell>
        </row>
        <row r="661">
          <cell r="L661" t="str">
            <v>TOTAL ( Rp )</v>
          </cell>
          <cell r="M661">
            <v>1659500</v>
          </cell>
        </row>
        <row r="663">
          <cell r="D663" t="str">
            <v>VOLUME  :</v>
          </cell>
          <cell r="F663">
            <v>200</v>
          </cell>
          <cell r="H663" t="str">
            <v>Satuan  :</v>
          </cell>
          <cell r="I663" t="str">
            <v>Kg</v>
          </cell>
          <cell r="J663" t="str">
            <v>Harga Satuan</v>
          </cell>
          <cell r="K663" t="str">
            <v>Rp</v>
          </cell>
          <cell r="L663">
            <v>8297.5</v>
          </cell>
          <cell r="M663" t="str">
            <v>Per Kg</v>
          </cell>
        </row>
        <row r="908">
          <cell r="A908" t="str">
            <v>DIREKTORAT JENDRAL BINA MARGA</v>
          </cell>
        </row>
        <row r="909">
          <cell r="A909" t="str">
            <v>DIREKTORAT BINA PROGRAM JALAN</v>
          </cell>
          <cell r="E909" t="str">
            <v>ANALISA HARGA PEKERJAAN</v>
          </cell>
          <cell r="M909" t="str">
            <v>KODE</v>
          </cell>
        </row>
        <row r="910">
          <cell r="A910" t="str">
            <v>SUB. PERENCANAAN JALAN LOKAL</v>
          </cell>
          <cell r="E910" t="str">
            <v>PLESTERAN DINDING 1 : 4</v>
          </cell>
        </row>
        <row r="911">
          <cell r="A911" t="str">
            <v>KABUPATEN</v>
          </cell>
          <cell r="E911" t="str">
            <v>( MENGGUNAKAN PEKERJA )</v>
          </cell>
          <cell r="M911" t="str">
            <v>G-50q</v>
          </cell>
        </row>
        <row r="913">
          <cell r="A913" t="str">
            <v>PROPINSI</v>
          </cell>
          <cell r="C913" t="str">
            <v>:</v>
          </cell>
          <cell r="D913" t="str">
            <v>KODE</v>
          </cell>
          <cell r="E913" t="str">
            <v>KABUPATEN</v>
          </cell>
          <cell r="G913" t="str">
            <v>:</v>
          </cell>
          <cell r="J913" t="str">
            <v>KODE</v>
          </cell>
          <cell r="K913" t="str">
            <v>DISIAPKAN OLEH</v>
          </cell>
          <cell r="M913" t="str">
            <v>TANGGAL</v>
          </cell>
        </row>
        <row r="914">
          <cell r="A914" t="str">
            <v>NANGGROE ACEH DARUSSALAM                (11)</v>
          </cell>
          <cell r="E914" t="str">
            <v>ACEH UTARA</v>
          </cell>
          <cell r="J914" t="str">
            <v>( 08 )</v>
          </cell>
          <cell r="K914" t="str">
            <v>CV. ABDULLAH JALIL</v>
          </cell>
          <cell r="M914" t="str">
            <v>23 September 2005</v>
          </cell>
        </row>
        <row r="915">
          <cell r="A915" t="str">
            <v>PROSES</v>
          </cell>
          <cell r="C915" t="str">
            <v>:</v>
          </cell>
          <cell r="E915" t="str">
            <v>ANGGAPAN</v>
          </cell>
          <cell r="G915" t="str">
            <v>:</v>
          </cell>
        </row>
        <row r="916">
          <cell r="F916" t="str">
            <v>1.  Tebal Plesteran 15 cm</v>
          </cell>
        </row>
        <row r="926">
          <cell r="B926" t="str">
            <v>PEKERJA</v>
          </cell>
          <cell r="E926" t="str">
            <v>JUMLAH</v>
          </cell>
          <cell r="G926" t="str">
            <v>HARI</v>
          </cell>
          <cell r="I926" t="str">
            <v>KODE</v>
          </cell>
          <cell r="J926" t="str">
            <v xml:space="preserve">JUMLAH </v>
          </cell>
          <cell r="K926" t="str">
            <v>UPAH</v>
          </cell>
          <cell r="L926" t="str">
            <v>BIAYA</v>
          </cell>
          <cell r="M926" t="str">
            <v>SUB TOTAL</v>
          </cell>
        </row>
        <row r="928">
          <cell r="A928" t="str">
            <v>P</v>
          </cell>
          <cell r="E928" t="str">
            <v>ORANG</v>
          </cell>
          <cell r="J928" t="str">
            <v>HARI-ORG</v>
          </cell>
          <cell r="K928" t="str">
            <v>(Rp./Org/Hr)</v>
          </cell>
          <cell r="L928" t="str">
            <v>(Rp)</v>
          </cell>
          <cell r="M928" t="str">
            <v>(Rp)</v>
          </cell>
        </row>
        <row r="929">
          <cell r="A929" t="str">
            <v>E</v>
          </cell>
          <cell r="B929" t="str">
            <v>M a n d o r</v>
          </cell>
          <cell r="F929">
            <v>0.02</v>
          </cell>
          <cell r="H929">
            <v>1</v>
          </cell>
          <cell r="I929" t="str">
            <v>L061</v>
          </cell>
          <cell r="J929">
            <v>0.02</v>
          </cell>
          <cell r="K929">
            <v>40000</v>
          </cell>
          <cell r="L929">
            <v>800</v>
          </cell>
        </row>
        <row r="930">
          <cell r="A930" t="str">
            <v>K</v>
          </cell>
          <cell r="B930" t="str">
            <v>Kepala Tukang</v>
          </cell>
          <cell r="F930">
            <v>0.02</v>
          </cell>
          <cell r="H930">
            <v>1</v>
          </cell>
          <cell r="I930" t="str">
            <v>L073</v>
          </cell>
          <cell r="J930">
            <v>0.02</v>
          </cell>
          <cell r="K930">
            <v>45000</v>
          </cell>
          <cell r="L930">
            <v>900</v>
          </cell>
        </row>
        <row r="931">
          <cell r="A931" t="str">
            <v>E</v>
          </cell>
          <cell r="B931" t="str">
            <v>Tukang</v>
          </cell>
          <cell r="F931">
            <v>0.2</v>
          </cell>
          <cell r="H931">
            <v>1</v>
          </cell>
          <cell r="I931" t="str">
            <v>L079</v>
          </cell>
          <cell r="J931">
            <v>0.2</v>
          </cell>
          <cell r="K931">
            <v>40000</v>
          </cell>
          <cell r="L931">
            <v>8000</v>
          </cell>
        </row>
        <row r="932">
          <cell r="A932" t="str">
            <v>R</v>
          </cell>
          <cell r="B932" t="str">
            <v>Pekerja tak terlatih</v>
          </cell>
          <cell r="F932">
            <v>0.4</v>
          </cell>
          <cell r="H932">
            <v>1</v>
          </cell>
          <cell r="I932" t="str">
            <v>L101</v>
          </cell>
          <cell r="J932">
            <v>0.4</v>
          </cell>
          <cell r="K932">
            <v>23000</v>
          </cell>
          <cell r="L932">
            <v>9200</v>
          </cell>
        </row>
        <row r="933">
          <cell r="A933" t="str">
            <v>J</v>
          </cell>
        </row>
        <row r="934">
          <cell r="A934" t="str">
            <v>A</v>
          </cell>
        </row>
        <row r="935">
          <cell r="L935" t="str">
            <v>PEKERJA</v>
          </cell>
          <cell r="M935">
            <v>18900</v>
          </cell>
        </row>
        <row r="936">
          <cell r="B936" t="str">
            <v>MATERIAL</v>
          </cell>
          <cell r="E936" t="str">
            <v>JUMLAH</v>
          </cell>
          <cell r="G936" t="str">
            <v>VOLUME</v>
          </cell>
          <cell r="I936" t="str">
            <v>KODE</v>
          </cell>
          <cell r="K936" t="str">
            <v>HARGA</v>
          </cell>
          <cell r="L936" t="str">
            <v>BIAYA</v>
          </cell>
          <cell r="M936" t="str">
            <v>SUB TOTAL</v>
          </cell>
        </row>
        <row r="937">
          <cell r="K937" t="str">
            <v>SATUAN</v>
          </cell>
        </row>
        <row r="938">
          <cell r="A938" t="str">
            <v>M</v>
          </cell>
          <cell r="G938" t="str">
            <v>SATUAN</v>
          </cell>
          <cell r="K938" t="str">
            <v>(Rp./unit)</v>
          </cell>
          <cell r="L938" t="str">
            <v>(Rp)</v>
          </cell>
          <cell r="M938" t="str">
            <v>(Rp)</v>
          </cell>
        </row>
        <row r="939">
          <cell r="A939" t="str">
            <v>A</v>
          </cell>
          <cell r="B939" t="str">
            <v>Pasir Beton</v>
          </cell>
          <cell r="F939">
            <v>2.1000000000000001E-2</v>
          </cell>
          <cell r="H939" t="str">
            <v>M3</v>
          </cell>
          <cell r="I939" t="str">
            <v>M041</v>
          </cell>
          <cell r="K939">
            <v>75000</v>
          </cell>
          <cell r="L939">
            <v>1575</v>
          </cell>
        </row>
        <row r="940">
          <cell r="A940" t="str">
            <v>T</v>
          </cell>
          <cell r="B940" t="str">
            <v>Semen (PC)</v>
          </cell>
          <cell r="F940">
            <v>0.16300000000000001</v>
          </cell>
          <cell r="H940" t="str">
            <v>40 kg</v>
          </cell>
          <cell r="I940" t="str">
            <v>M080</v>
          </cell>
          <cell r="K940">
            <v>29000</v>
          </cell>
          <cell r="L940">
            <v>4727</v>
          </cell>
        </row>
        <row r="941">
          <cell r="A941" t="str">
            <v>E</v>
          </cell>
        </row>
        <row r="942">
          <cell r="A942" t="str">
            <v>R</v>
          </cell>
        </row>
        <row r="943">
          <cell r="A943" t="str">
            <v>I</v>
          </cell>
        </row>
        <row r="944">
          <cell r="A944" t="str">
            <v>A</v>
          </cell>
        </row>
        <row r="945">
          <cell r="A945" t="str">
            <v>L</v>
          </cell>
        </row>
        <row r="948">
          <cell r="L948" t="str">
            <v>MATERIAL</v>
          </cell>
          <cell r="M948">
            <v>6302</v>
          </cell>
        </row>
        <row r="949">
          <cell r="B949" t="str">
            <v>PERALATAN</v>
          </cell>
          <cell r="E949" t="str">
            <v>JUMLAH</v>
          </cell>
          <cell r="G949" t="str">
            <v>HARI</v>
          </cell>
          <cell r="I949" t="str">
            <v>KODE</v>
          </cell>
          <cell r="J949" t="str">
            <v>JAM</v>
          </cell>
          <cell r="K949" t="str">
            <v>HARGA</v>
          </cell>
          <cell r="L949" t="str">
            <v>BIAYA</v>
          </cell>
          <cell r="M949" t="str">
            <v>SUB TOTAL</v>
          </cell>
        </row>
        <row r="950">
          <cell r="J950" t="str">
            <v>KERJA</v>
          </cell>
        </row>
        <row r="951">
          <cell r="A951" t="str">
            <v>P</v>
          </cell>
          <cell r="E951" t="str">
            <v>ALAT</v>
          </cell>
          <cell r="G951" t="str">
            <v>KERJA</v>
          </cell>
          <cell r="K951" t="str">
            <v>(Rp./JAM)</v>
          </cell>
          <cell r="L951" t="str">
            <v>(Rp)</v>
          </cell>
          <cell r="M951" t="str">
            <v>(Rp)</v>
          </cell>
        </row>
        <row r="952">
          <cell r="A952" t="str">
            <v>E</v>
          </cell>
        </row>
        <row r="953">
          <cell r="A953" t="str">
            <v>R</v>
          </cell>
        </row>
        <row r="954">
          <cell r="A954" t="str">
            <v>A</v>
          </cell>
        </row>
        <row r="955">
          <cell r="A955" t="str">
            <v>L</v>
          </cell>
        </row>
        <row r="956">
          <cell r="A956" t="str">
            <v>A</v>
          </cell>
        </row>
        <row r="957">
          <cell r="A957" t="str">
            <v>T</v>
          </cell>
        </row>
        <row r="958">
          <cell r="A958" t="str">
            <v>A</v>
          </cell>
        </row>
        <row r="959">
          <cell r="A959" t="str">
            <v>N</v>
          </cell>
        </row>
        <row r="961">
          <cell r="L961" t="str">
            <v>PERALATAN</v>
          </cell>
          <cell r="M961" t="str">
            <v>-</v>
          </cell>
        </row>
        <row r="962">
          <cell r="L962" t="str">
            <v>TOTAL ( Rp )</v>
          </cell>
          <cell r="M962">
            <v>25202</v>
          </cell>
        </row>
        <row r="964">
          <cell r="D964" t="str">
            <v>VOLUME  :</v>
          </cell>
          <cell r="F964">
            <v>1</v>
          </cell>
          <cell r="H964" t="str">
            <v>Satuan  :</v>
          </cell>
          <cell r="I964" t="str">
            <v>m2</v>
          </cell>
          <cell r="J964" t="str">
            <v>Harga Satuan</v>
          </cell>
          <cell r="K964" t="str">
            <v>Rp</v>
          </cell>
          <cell r="L964">
            <v>25202</v>
          </cell>
          <cell r="M964" t="str">
            <v>Per   m2</v>
          </cell>
        </row>
      </sheetData>
      <sheetData sheetId="6" refreshError="1"/>
      <sheetData sheetId="7" refreshError="1"/>
      <sheetData sheetId="8"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K "/>
      <sheetName val="Analisa BOW"/>
      <sheetName val="Upah + Bahan"/>
      <sheetName val="Jalan "/>
      <sheetName val="Rekap"/>
      <sheetName val="Jemb"/>
      <sheetName val="3-DIV5"/>
    </sheetNames>
    <sheetDataSet>
      <sheetData sheetId="0"/>
      <sheetData sheetId="1">
        <row r="172">
          <cell r="N172">
            <v>9945.24</v>
          </cell>
        </row>
      </sheetData>
      <sheetData sheetId="2"/>
      <sheetData sheetId="3"/>
      <sheetData sheetId="4"/>
      <sheetData sheetId="5"/>
      <sheetData sheetId="6"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awaran"/>
      <sheetName val="Rekap"/>
      <sheetName val="Rekap Derecost"/>
      <sheetName val="BQ"/>
      <sheetName val="BQ(Derecost)"/>
      <sheetName val="Lamp-3a(Analisa)"/>
      <sheetName val="Lamp-3b(Ur-Anl)"/>
      <sheetName val="Anl-Alt"/>
      <sheetName val="Sheet3"/>
      <sheetName val="BQ (2)"/>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s>
    <sheetDataSet>
      <sheetData sheetId="0" refreshError="1"/>
      <sheetData sheetId="1"/>
      <sheetData sheetId="2" refreshError="1"/>
      <sheetData sheetId="3"/>
      <sheetData sheetId="4" refreshError="1"/>
      <sheetData sheetId="5" refreshError="1"/>
      <sheetData sheetId="6" refreshError="1"/>
      <sheetData sheetId="7"/>
      <sheetData sheetId="8"/>
      <sheetData sheetId="9" refreshError="1"/>
      <sheetData sheetId="10" refreshError="1">
        <row r="59">
          <cell r="J59">
            <v>234601.41436061557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1"/>
      <sheetName val="RAB1 (2)"/>
      <sheetName val="Harga Upah &amp; Bahan"/>
      <sheetName val="Analisa"/>
      <sheetName val="Curva S"/>
      <sheetName val="Sub"/>
      <sheetName val="Person"/>
      <sheetName val="Alat"/>
      <sheetName val="Anl Alat"/>
      <sheetName val="An.Backhoe"/>
      <sheetName val="An.Buldoz"/>
      <sheetName val="C.Mixer"/>
      <sheetName val="An.Vibro"/>
      <sheetName val="Stamper"/>
      <sheetName val="D.Truck"/>
      <sheetName val="An.Shovel"/>
    </sheetNames>
    <sheetDataSet>
      <sheetData sheetId="0"/>
      <sheetData sheetId="1"/>
      <sheetData sheetId="2"/>
      <sheetData sheetId="3" refreshError="1"/>
      <sheetData sheetId="4">
        <row r="81">
          <cell r="A81" t="str">
            <v>ANALISA HARGA SATUAN</v>
          </cell>
        </row>
        <row r="84">
          <cell r="A84" t="str">
            <v>Jenis Pekerjaan</v>
          </cell>
          <cell r="D84" t="str">
            <v>:</v>
          </cell>
          <cell r="E84" t="str">
            <v>Galian - Timbunan</v>
          </cell>
        </row>
        <row r="85">
          <cell r="A85" t="str">
            <v>Satuan</v>
          </cell>
          <cell r="D85" t="str">
            <v>:</v>
          </cell>
          <cell r="E85" t="str">
            <v>M3</v>
          </cell>
        </row>
        <row r="86">
          <cell r="A86" t="str">
            <v>Satuan Pembayaran</v>
          </cell>
          <cell r="D86" t="str">
            <v>:</v>
          </cell>
          <cell r="E86">
            <v>8763</v>
          </cell>
        </row>
        <row r="88">
          <cell r="A88" t="str">
            <v>No</v>
          </cell>
          <cell r="B88" t="str">
            <v>Uraian</v>
          </cell>
          <cell r="D88" t="str">
            <v>Sat</v>
          </cell>
          <cell r="E88" t="str">
            <v>Kuantitas</v>
          </cell>
          <cell r="F88" t="str">
            <v>Biaya</v>
          </cell>
          <cell r="G88" t="str">
            <v xml:space="preserve">Jumlah </v>
          </cell>
        </row>
        <row r="89">
          <cell r="F89" t="str">
            <v xml:space="preserve">Satuan </v>
          </cell>
          <cell r="G89" t="str">
            <v>Harga</v>
          </cell>
        </row>
        <row r="90">
          <cell r="F90" t="str">
            <v>Rp.</v>
          </cell>
          <cell r="G90" t="str">
            <v>Rp.</v>
          </cell>
        </row>
        <row r="91">
          <cell r="A91">
            <v>1</v>
          </cell>
          <cell r="B91">
            <v>2</v>
          </cell>
          <cell r="D91">
            <v>3</v>
          </cell>
          <cell r="E91">
            <v>4</v>
          </cell>
          <cell r="F91">
            <v>5</v>
          </cell>
          <cell r="G91">
            <v>6</v>
          </cell>
        </row>
        <row r="93">
          <cell r="A93" t="str">
            <v>I</v>
          </cell>
          <cell r="B93" t="str">
            <v>TENAGA KERJA</v>
          </cell>
        </row>
        <row r="99">
          <cell r="A99" t="str">
            <v>II</v>
          </cell>
          <cell r="B99" t="str">
            <v>B A H A N</v>
          </cell>
        </row>
        <row r="104">
          <cell r="A104" t="str">
            <v>III</v>
          </cell>
          <cell r="B104" t="str">
            <v>PERALATAN</v>
          </cell>
        </row>
        <row r="105">
          <cell r="A105">
            <v>1</v>
          </cell>
          <cell r="B105" t="str">
            <v>Excavator</v>
          </cell>
          <cell r="D105" t="str">
            <v>Jam</v>
          </cell>
          <cell r="E105">
            <v>1</v>
          </cell>
          <cell r="F105">
            <v>7967</v>
          </cell>
          <cell r="G105">
            <v>7967</v>
          </cell>
        </row>
        <row r="110">
          <cell r="B110" t="str">
            <v>JUMLAH</v>
          </cell>
          <cell r="G110">
            <v>7967</v>
          </cell>
        </row>
        <row r="111">
          <cell r="B111" t="str">
            <v>BIAYA UMUM DAN KEUNTUNGAN  10,0 %</v>
          </cell>
          <cell r="G111">
            <v>796.7</v>
          </cell>
        </row>
        <row r="112">
          <cell r="B112" t="str">
            <v>HARGA SATUAN PEKERJAAN</v>
          </cell>
          <cell r="G112">
            <v>8763.7000000000007</v>
          </cell>
        </row>
        <row r="113">
          <cell r="B113" t="str">
            <v>DIBULATKAN</v>
          </cell>
          <cell r="G113">
            <v>8763</v>
          </cell>
        </row>
        <row r="119">
          <cell r="F119" t="str">
            <v>Matang Glp. Dua, 25 Agustus 2006</v>
          </cell>
        </row>
        <row r="120">
          <cell r="F120" t="str">
            <v>PT. CIPTA KARYA ACEH</v>
          </cell>
        </row>
        <row r="126">
          <cell r="F126" t="str">
            <v>H. SAIFANNUR</v>
          </cell>
        </row>
        <row r="127">
          <cell r="F127" t="str">
            <v>Direktur Utama</v>
          </cell>
        </row>
        <row r="131">
          <cell r="A131" t="str">
            <v>ANALISA HARGA SATUAN</v>
          </cell>
        </row>
        <row r="134">
          <cell r="A134" t="str">
            <v>Jenis Pekerjaan</v>
          </cell>
          <cell r="D134" t="str">
            <v>:</v>
          </cell>
          <cell r="E134" t="str">
            <v>Uizet</v>
          </cell>
        </row>
        <row r="135">
          <cell r="A135" t="str">
            <v>Satuan</v>
          </cell>
          <cell r="D135" t="str">
            <v>:</v>
          </cell>
          <cell r="E135" t="str">
            <v>Lokasi</v>
          </cell>
        </row>
        <row r="136">
          <cell r="A136" t="str">
            <v>Satuan Pembayaran</v>
          </cell>
          <cell r="D136" t="str">
            <v>:</v>
          </cell>
          <cell r="E136">
            <v>498300</v>
          </cell>
        </row>
        <row r="138">
          <cell r="A138" t="str">
            <v>No</v>
          </cell>
          <cell r="B138" t="str">
            <v>Uraian</v>
          </cell>
          <cell r="D138" t="str">
            <v>Sat</v>
          </cell>
          <cell r="E138" t="str">
            <v>Kuantitas</v>
          </cell>
          <cell r="F138" t="str">
            <v>Biaya</v>
          </cell>
          <cell r="G138" t="str">
            <v xml:space="preserve">Jumlah </v>
          </cell>
        </row>
        <row r="139">
          <cell r="F139" t="str">
            <v xml:space="preserve">Satuan </v>
          </cell>
          <cell r="G139" t="str">
            <v>Harga</v>
          </cell>
        </row>
        <row r="140">
          <cell r="F140" t="str">
            <v>Rp.</v>
          </cell>
          <cell r="G140" t="str">
            <v>Rp.</v>
          </cell>
        </row>
        <row r="141">
          <cell r="A141">
            <v>1</v>
          </cell>
          <cell r="B141">
            <v>2</v>
          </cell>
          <cell r="D141">
            <v>3</v>
          </cell>
          <cell r="E141">
            <v>4</v>
          </cell>
          <cell r="F141">
            <v>5</v>
          </cell>
          <cell r="G141">
            <v>6</v>
          </cell>
        </row>
        <row r="143">
          <cell r="A143" t="str">
            <v>I</v>
          </cell>
          <cell r="B143" t="str">
            <v>TENAGA KERJA</v>
          </cell>
        </row>
        <row r="144">
          <cell r="A144">
            <v>1</v>
          </cell>
          <cell r="B144" t="str">
            <v>Pekerja</v>
          </cell>
          <cell r="D144" t="str">
            <v>O/H</v>
          </cell>
          <cell r="E144">
            <v>2</v>
          </cell>
          <cell r="F144">
            <v>31500</v>
          </cell>
          <cell r="G144">
            <v>63000</v>
          </cell>
        </row>
        <row r="145">
          <cell r="A145">
            <v>2</v>
          </cell>
          <cell r="B145" t="str">
            <v>Surveyor</v>
          </cell>
          <cell r="D145" t="str">
            <v>O/H</v>
          </cell>
          <cell r="E145">
            <v>1</v>
          </cell>
          <cell r="F145">
            <v>45000</v>
          </cell>
          <cell r="G145">
            <v>45000</v>
          </cell>
        </row>
        <row r="146">
          <cell r="A146">
            <v>3</v>
          </cell>
          <cell r="B146" t="str">
            <v>Pembantu Surveyor</v>
          </cell>
          <cell r="D146" t="str">
            <v>O/H</v>
          </cell>
          <cell r="E146">
            <v>1</v>
          </cell>
          <cell r="F146">
            <v>40000</v>
          </cell>
          <cell r="G146">
            <v>40000</v>
          </cell>
        </row>
        <row r="150">
          <cell r="A150" t="str">
            <v>II</v>
          </cell>
          <cell r="B150" t="str">
            <v>B A H A N</v>
          </cell>
        </row>
        <row r="151">
          <cell r="B151" t="str">
            <v>Patok Kayu</v>
          </cell>
          <cell r="D151" t="str">
            <v>bh</v>
          </cell>
          <cell r="E151">
            <v>120</v>
          </cell>
          <cell r="F151">
            <v>1500</v>
          </cell>
          <cell r="G151">
            <v>180000</v>
          </cell>
        </row>
        <row r="155">
          <cell r="A155" t="str">
            <v>III</v>
          </cell>
          <cell r="B155" t="str">
            <v>PERALATAN</v>
          </cell>
        </row>
        <row r="156">
          <cell r="A156">
            <v>1</v>
          </cell>
          <cell r="B156" t="str">
            <v>Waterpas</v>
          </cell>
          <cell r="D156" t="str">
            <v>Hr</v>
          </cell>
          <cell r="E156">
            <v>1</v>
          </cell>
          <cell r="F156">
            <v>50000</v>
          </cell>
          <cell r="G156">
            <v>50000</v>
          </cell>
        </row>
        <row r="157">
          <cell r="A157">
            <v>2</v>
          </cell>
          <cell r="B157" t="str">
            <v>Teodolite</v>
          </cell>
          <cell r="D157" t="str">
            <v>Hr</v>
          </cell>
          <cell r="E157">
            <v>1</v>
          </cell>
          <cell r="F157">
            <v>75000</v>
          </cell>
          <cell r="G157">
            <v>75000</v>
          </cell>
        </row>
        <row r="160">
          <cell r="B160" t="str">
            <v>JUMLAH</v>
          </cell>
          <cell r="G160">
            <v>453000</v>
          </cell>
        </row>
        <row r="161">
          <cell r="B161" t="str">
            <v>BIAYA UMUM DAN KEUNTUNGAN  10,0 %</v>
          </cell>
          <cell r="G161">
            <v>45300</v>
          </cell>
        </row>
        <row r="162">
          <cell r="B162" t="str">
            <v>HARGA SATUAN PEKERJAAN</v>
          </cell>
          <cell r="G162">
            <v>498300</v>
          </cell>
        </row>
        <row r="163">
          <cell r="B163" t="str">
            <v>DIBULATKAN</v>
          </cell>
          <cell r="G163">
            <v>498300</v>
          </cell>
        </row>
        <row r="168">
          <cell r="F168" t="str">
            <v>Matang Glp. Dua, 25 Agustus 2006</v>
          </cell>
        </row>
        <row r="169">
          <cell r="F169" t="str">
            <v>PT. CIPTA KARYA ACEH</v>
          </cell>
        </row>
        <row r="175">
          <cell r="F175" t="str">
            <v>H. SAIFANNUR</v>
          </cell>
        </row>
        <row r="176">
          <cell r="F176" t="str">
            <v>Direktur Utama</v>
          </cell>
        </row>
        <row r="180">
          <cell r="A180" t="str">
            <v>ANALISA HARGA SATUAN</v>
          </cell>
        </row>
        <row r="183">
          <cell r="A183" t="str">
            <v>Jenis Pekerjaan</v>
          </cell>
          <cell r="D183" t="str">
            <v>:</v>
          </cell>
          <cell r="E183" t="str">
            <v>Perapihan Tanggul</v>
          </cell>
        </row>
        <row r="184">
          <cell r="A184" t="str">
            <v>Satuan</v>
          </cell>
          <cell r="D184" t="str">
            <v>:</v>
          </cell>
          <cell r="E184" t="str">
            <v>Lokasi</v>
          </cell>
        </row>
        <row r="185">
          <cell r="A185" t="str">
            <v>Satuan Pembayaran</v>
          </cell>
          <cell r="D185" t="str">
            <v>:</v>
          </cell>
          <cell r="E185">
            <v>500</v>
          </cell>
        </row>
        <row r="187">
          <cell r="A187" t="str">
            <v>No</v>
          </cell>
          <cell r="B187" t="str">
            <v>Uraian</v>
          </cell>
          <cell r="D187" t="str">
            <v>Sat</v>
          </cell>
          <cell r="E187" t="str">
            <v>Kuantitas</v>
          </cell>
          <cell r="F187" t="str">
            <v>Biaya</v>
          </cell>
          <cell r="G187" t="str">
            <v xml:space="preserve">Jumlah </v>
          </cell>
        </row>
        <row r="188">
          <cell r="F188" t="str">
            <v xml:space="preserve">Satuan </v>
          </cell>
          <cell r="G188" t="str">
            <v>Harga</v>
          </cell>
        </row>
        <row r="189">
          <cell r="F189" t="str">
            <v>Rp.</v>
          </cell>
          <cell r="G189" t="str">
            <v>Rp.</v>
          </cell>
        </row>
        <row r="190">
          <cell r="A190">
            <v>1</v>
          </cell>
          <cell r="B190">
            <v>2</v>
          </cell>
          <cell r="D190">
            <v>3</v>
          </cell>
          <cell r="E190">
            <v>4</v>
          </cell>
          <cell r="F190">
            <v>5</v>
          </cell>
          <cell r="G190">
            <v>6</v>
          </cell>
        </row>
        <row r="192">
          <cell r="A192" t="str">
            <v>I</v>
          </cell>
          <cell r="B192" t="str">
            <v>TENAGA KERJA</v>
          </cell>
        </row>
        <row r="198">
          <cell r="A198" t="str">
            <v>II</v>
          </cell>
          <cell r="B198" t="str">
            <v>B A H A N</v>
          </cell>
        </row>
        <row r="203">
          <cell r="A203" t="str">
            <v>III</v>
          </cell>
          <cell r="B203" t="str">
            <v>PERALATAN</v>
          </cell>
        </row>
        <row r="204">
          <cell r="A204">
            <v>1</v>
          </cell>
          <cell r="B204" t="str">
            <v>Exavator</v>
          </cell>
          <cell r="D204" t="str">
            <v>M2</v>
          </cell>
          <cell r="E204">
            <v>1</v>
          </cell>
          <cell r="F204">
            <v>455</v>
          </cell>
          <cell r="G204">
            <v>455</v>
          </cell>
        </row>
        <row r="210">
          <cell r="B210" t="str">
            <v>JUMLAH</v>
          </cell>
          <cell r="G210">
            <v>455</v>
          </cell>
        </row>
        <row r="211">
          <cell r="B211" t="str">
            <v>BIAYA UMUM DAN KEUNTUNGAN  10,0 %</v>
          </cell>
          <cell r="G211">
            <v>45.5</v>
          </cell>
        </row>
        <row r="212">
          <cell r="B212" t="str">
            <v>HARGA SATUAN PEKERJAAN</v>
          </cell>
          <cell r="G212">
            <v>500.5</v>
          </cell>
        </row>
        <row r="213">
          <cell r="B213" t="str">
            <v>DIBULATKAN</v>
          </cell>
          <cell r="G213">
            <v>500</v>
          </cell>
        </row>
        <row r="219">
          <cell r="F219" t="str">
            <v>Matang Glp. Dua, 25 Agustus 2006</v>
          </cell>
        </row>
        <row r="220">
          <cell r="F220" t="str">
            <v>PT. CIPTA KARYA ACEH</v>
          </cell>
        </row>
        <row r="226">
          <cell r="F226" t="str">
            <v>H. SAIFANNUR</v>
          </cell>
        </row>
        <row r="227">
          <cell r="F227" t="str">
            <v>Direktur Utama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nalisa"/>
      <sheetName val="rab"/>
      <sheetName val="Sheet5"/>
      <sheetName val="Sheet6"/>
      <sheetName val="Sheet7"/>
      <sheetName val="Sheet8"/>
      <sheetName val="Sheet9"/>
      <sheetName val="Sheet10"/>
      <sheetName val="Sheet11"/>
    </sheetNames>
    <sheetDataSet>
      <sheetData sheetId="0"/>
      <sheetData sheetId="1" refreshError="1">
        <row r="363">
          <cell r="I363">
            <v>17870.55</v>
          </cell>
        </row>
        <row r="582">
          <cell r="I582">
            <v>8380</v>
          </cell>
        </row>
        <row r="655">
          <cell r="I655">
            <v>81500</v>
          </cell>
        </row>
        <row r="801">
          <cell r="I801">
            <v>196260</v>
          </cell>
        </row>
      </sheetData>
      <sheetData sheetId="2"/>
      <sheetData sheetId="3"/>
      <sheetData sheetId="4"/>
      <sheetData sheetId="5"/>
      <sheetData sheetId="6"/>
      <sheetData sheetId="7"/>
      <sheetData sheetId="8"/>
      <sheetData sheetId="9"/>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BM"/>
      <sheetName val="Bull"/>
      <sheetName val="Exca"/>
      <sheetName val="truk"/>
      <sheetName val="Loader"/>
      <sheetName val="Compac"/>
      <sheetName val="Hrg Alat"/>
      <sheetName val="Anl Teknik"/>
      <sheetName val="Upah "/>
      <sheetName val="Analisa"/>
      <sheetName val="Kuantias"/>
      <sheetName val="Rekap"/>
      <sheetName val="scedule"/>
    </sheetNames>
    <sheetDataSet>
      <sheetData sheetId="0"/>
      <sheetData sheetId="1"/>
      <sheetData sheetId="2"/>
      <sheetData sheetId="3"/>
      <sheetData sheetId="4"/>
      <sheetData sheetId="5"/>
      <sheetData sheetId="6"/>
      <sheetData sheetId="7"/>
      <sheetData sheetId="8">
        <row r="43">
          <cell r="F43">
            <v>17000</v>
          </cell>
        </row>
      </sheetData>
      <sheetData sheetId="9"/>
      <sheetData sheetId="10"/>
      <sheetData sheetId="11"/>
      <sheetData sheetId="12"/>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efMixer"/>
      <sheetName val="KoefExc_Excavator"/>
      <sheetName val="KoefExc_Dump_Vibro"/>
      <sheetName val="Metode Pelaksanaan"/>
      <sheetName val="AT"/>
      <sheetName val="Kuantitas"/>
      <sheetName val="Jadwal"/>
      <sheetName val="Analisa"/>
      <sheetName val="ALB 1"/>
      <sheetName val="Sub."/>
      <sheetName val="Hargabahan"/>
      <sheetName val="Alat Berat"/>
    </sheetNames>
    <sheetDataSet>
      <sheetData sheetId="0"/>
      <sheetData sheetId="1"/>
      <sheetData sheetId="2"/>
      <sheetData sheetId="3"/>
      <sheetData sheetId="4"/>
      <sheetData sheetId="5">
        <row r="44">
          <cell r="L44">
            <v>30.099600000000009</v>
          </cell>
        </row>
      </sheetData>
      <sheetData sheetId="6"/>
      <sheetData sheetId="7">
        <row r="77">
          <cell r="M77">
            <v>9987</v>
          </cell>
        </row>
      </sheetData>
      <sheetData sheetId="8"/>
      <sheetData sheetId="9"/>
      <sheetData sheetId="10">
        <row r="16">
          <cell r="G16">
            <v>12500</v>
          </cell>
        </row>
        <row r="54">
          <cell r="G54">
            <v>14500</v>
          </cell>
        </row>
      </sheetData>
      <sheetData sheetId="11"/>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OQ"/>
      <sheetName val="lamp 2-analisa"/>
      <sheetName val="Har Sat"/>
      <sheetName val="analisa tambah"/>
      <sheetName val="antek div-7"/>
      <sheetName val="antek div-3"/>
      <sheetName val="antek div-5"/>
      <sheetName val="analisaTamb."/>
      <sheetName val="antek div-6"/>
      <sheetName val="antek div-7a"/>
      <sheetName val="lamp3ab"/>
      <sheetName val="lamp4ae"/>
      <sheetName val="daftar"/>
      <sheetName val="bilangan"/>
    </sheetNames>
    <sheetDataSet>
      <sheetData sheetId="0" refreshError="1"/>
      <sheetData sheetId="1" refreshError="1"/>
      <sheetData sheetId="2" refreshError="1"/>
      <sheetData sheetId="3" refreshError="1">
        <row r="16">
          <cell r="J16">
            <v>4800</v>
          </cell>
        </row>
        <row r="115">
          <cell r="J115">
            <v>19900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1"/>
      <sheetName val="BOQ2"/>
      <sheetName val="BOQ3"/>
      <sheetName val="BOQ4"/>
      <sheetName val="Analisa LS"/>
      <sheetName val="Analisa"/>
      <sheetName val="An Minor"/>
      <sheetName val="Rekap Alat"/>
      <sheetName val="BasicPrice"/>
      <sheetName val="MAP"/>
      <sheetName val="Rek Tnh"/>
      <sheetName val="Rek Tnh1"/>
      <sheetName val="No Item"/>
      <sheetName val="Beton"/>
      <sheetName val="Rekap Vol"/>
      <sheetName val="OE"/>
      <sheetName val="Spec"/>
      <sheetName val="List of Eqyuipment"/>
      <sheetName val="Eva SubTanah"/>
      <sheetName val="Basic Price Lamp"/>
      <sheetName val="PerbHarga"/>
      <sheetName val="LS Item"/>
      <sheetName val="ProdukAlat"/>
      <sheetName val="DashBoard"/>
      <sheetName val="PDA"/>
      <sheetName val="Estimated CF"/>
      <sheetName val="S-Curve"/>
      <sheetName val="PP"/>
      <sheetName val="BAU Proy"/>
      <sheetName val="Bank"/>
      <sheetName val="Rupa2"/>
      <sheetName val="CashFlow"/>
      <sheetName val="AnaBetMortar"/>
      <sheetName val="Sheet9"/>
      <sheetName val="Owning Cost"/>
      <sheetName val="Uraian Ringkas"/>
      <sheetName val="CheckList"/>
    </sheetNames>
    <sheetDataSet>
      <sheetData sheetId="0"/>
      <sheetData sheetId="1"/>
      <sheetData sheetId="2"/>
      <sheetData sheetId="3"/>
      <sheetData sheetId="4"/>
      <sheetData sheetId="5"/>
      <sheetData sheetId="6"/>
      <sheetData sheetId="7"/>
      <sheetData sheetId="8"/>
      <sheetData sheetId="9">
        <row r="70">
          <cell r="F70">
            <v>750</v>
          </cell>
        </row>
        <row r="89">
          <cell r="F89">
            <v>12500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 val="REF_ONLY"/>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cell r="E213"/>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refreshError="1">
        <row r="19">
          <cell r="J19">
            <v>59787</v>
          </cell>
        </row>
        <row r="36">
          <cell r="J36">
            <v>275428.96000000002</v>
          </cell>
        </row>
        <row r="44">
          <cell r="J44">
            <v>130693.91</v>
          </cell>
        </row>
        <row r="53">
          <cell r="J53">
            <v>46040.47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Upah"/>
      <sheetName val="Material"/>
      <sheetName val="Kondisi"/>
      <sheetName val="Analisa"/>
      <sheetName val="Analisa -Baku"/>
      <sheetName val="Bill of Qty"/>
      <sheetName val="Bill of Qty MEP"/>
      <sheetName val="Analisa Baku MEP"/>
      <sheetName val="Rekap Prelim"/>
      <sheetName val="Rekap Direct Cost"/>
      <sheetName val="Pivot-tabel-Isi Data"/>
      <sheetName val="Pivot-tabel-Analisa"/>
      <sheetName val="Pivot-tabel-Copy Database"/>
      <sheetName val="Analisa Upah &amp; Bahan Plum"/>
      <sheetName val="PC"/>
      <sheetName val="Balok"/>
      <sheetName val="REF.ONLY"/>
      <sheetName val="SEX"/>
      <sheetName val="Fin-Bengkel"/>
      <sheetName val="Fin-Showroom"/>
      <sheetName val="Hal_Pagar"/>
      <sheetName val="Str-Bengkel"/>
      <sheetName val="Str-Showroom"/>
      <sheetName val="Elektrikal"/>
      <sheetName val="Isolasi Luar Dalam"/>
      <sheetName val="Isolasi Luar"/>
      <sheetName val="DAF-2"/>
      <sheetName val="REF_ONLY"/>
      <sheetName val="Cover"/>
      <sheetName val="HB "/>
      <sheetName val="Analisa_-Baku"/>
      <sheetName val="Bill_of_Qty"/>
      <sheetName val="Bill_of_Qty_MEP"/>
      <sheetName val="Analisa_Baku_MEP"/>
      <sheetName val="Rekap_Prelim"/>
      <sheetName val="Rekap_Direct_Cost"/>
      <sheetName val="Pivot-tabel-Isi_Data"/>
      <sheetName val="Pivot-tabel-Copy_Database"/>
      <sheetName val="Analisa_Upah_&amp;_Bahan_Plum"/>
      <sheetName val="RKP PLUMBING"/>
      <sheetName val="L-Mechanical"/>
      <sheetName val="Bill Of Quantity"/>
      <sheetName val="Man_Power_Const"/>
      <sheetName val="BAG-2"/>
      <sheetName val="EXTERNAL WORK"/>
      <sheetName val="REF_ONLY1"/>
      <sheetName val="Isolasi_Luar_Dalam"/>
      <sheetName val="Isolasi_Luar"/>
      <sheetName val="HB_"/>
      <sheetName val="REQDELTA"/>
      <sheetName val="Tata Udara"/>
      <sheetName val="Plumbing"/>
      <sheetName val="BAG_2"/>
      <sheetName val="Panel,feeder,elek"/>
      <sheetName val="rab me (by owner) "/>
      <sheetName val="BQ (by owner)"/>
      <sheetName val="rab me (fisik)"/>
      <sheetName val="H.Satuan"/>
      <sheetName val="REKAP"/>
      <sheetName val="STR"/>
      <sheetName val="3.3~PLB"/>
      <sheetName val="AC-C"/>
      <sheetName val="HRG BHN"/>
      <sheetName val="BASIC"/>
      <sheetName val="Alat"/>
      <sheetName val="Analisa Gabungan"/>
      <sheetName val="Sub"/>
      <sheetName val="PileCap"/>
      <sheetName val="Tie Beam GN"/>
      <sheetName val="Tangga GN"/>
      <sheetName val="BASEMENT"/>
      <sheetName val="Klm-Mnl"/>
      <sheetName val="Blk-Mnl lt.3-lt.atap"/>
      <sheetName val="Analisa Upah _ Bahan Plum"/>
      <sheetName val="LISTRIK"/>
      <sheetName val="GB"/>
      <sheetName val="bahan"/>
      <sheetName val="Mekanikal"/>
      <sheetName val="Analisa ME "/>
      <sheetName val="01A- RAB"/>
      <sheetName val="011Rabr0b"/>
      <sheetName val="PConsCS"/>
      <sheetName val="dia-in"/>
      <sheetName val="Analisa &amp; Upah"/>
      <sheetName val="Bill No 2.1 Cold Water System"/>
      <sheetName val="OFFICE 2 LT"/>
      <sheetName val="komponen"/>
      <sheetName val="escon"/>
      <sheetName val="DIV7-BM"/>
      <sheetName val="Analisa ME"/>
      <sheetName val="Master 1.0"/>
      <sheetName val="RATE&amp;FCTR"/>
      <sheetName val="ANALISA-A"/>
      <sheetName val="DAF-1"/>
      <sheetName val="Analisa_-Baku1"/>
      <sheetName val="Bill_of_Qty1"/>
      <sheetName val="Bill_of_Qty_MEP1"/>
      <sheetName val="Analisa_Baku_MEP1"/>
      <sheetName val="Rekap_Prelim1"/>
      <sheetName val="Rekap_Direct_Cost1"/>
      <sheetName val="Pivot-tabel-Isi_Data1"/>
      <sheetName val="Pivot-tabel-Copy_Database1"/>
      <sheetName val="Analisa_Upah_&amp;_Bahan_Plum1"/>
      <sheetName val="Bill_Of_Quantity"/>
      <sheetName val="Analisa_-Baku2"/>
      <sheetName val="Bill_of_Qty2"/>
      <sheetName val="Bill_of_Qty_MEP2"/>
      <sheetName val="Analisa_Baku_MEP2"/>
      <sheetName val="Rekap_Prelim2"/>
      <sheetName val="Rekap_Direct_Cost2"/>
      <sheetName val="Pivot-tabel-Isi_Data2"/>
      <sheetName val="Pivot-tabel-Copy_Database2"/>
      <sheetName val="Analisa_Upah_&amp;_Bahan_Plum2"/>
      <sheetName val="REF_ONLY2"/>
      <sheetName val="Isolasi_Luar_Dalam1"/>
      <sheetName val="Isolasi_Luar1"/>
      <sheetName val="HB_1"/>
      <sheetName val="Bill_Of_Quantity1"/>
      <sheetName val="H_Satuan"/>
      <sheetName val="Man power"/>
      <sheetName val="Cover (x)"/>
      <sheetName val="Cor Apt"/>
      <sheetName val="Dasboard"/>
      <sheetName val="H-Upah"/>
      <sheetName val="Upah&amp;Bahan"/>
      <sheetName val="Ahs.2"/>
      <sheetName val="Ahs.1"/>
      <sheetName val="Bill-2"/>
      <sheetName val="TOWN"/>
      <sheetName val="rab me _by owner_ "/>
      <sheetName val="BQ _by owner_"/>
      <sheetName val="rab me _fisik_"/>
      <sheetName val="Fill this out first___"/>
      <sheetName val="PEK TANAH"/>
      <sheetName val="PEK-PERKERASAN"/>
      <sheetName val="PEK ASPAL"/>
      <sheetName val="PEK-STRUKTUR"/>
      <sheetName val="PEK-MINOR"/>
      <sheetName val="Markup"/>
      <sheetName val="概総括1"/>
      <sheetName val="External"/>
      <sheetName val="Analisa 2"/>
      <sheetName val="BQ"/>
      <sheetName val="harsat"/>
      <sheetName val="RATE_FCTR"/>
      <sheetName val="analisa harga satuan"/>
      <sheetName val="rab - persiapan &amp; lantai-1"/>
      <sheetName val="Analisa_-Baku3"/>
      <sheetName val="Bill_of_Qty3"/>
      <sheetName val="Bill_of_Qty_MEP3"/>
      <sheetName val="Analisa_Baku_MEP3"/>
      <sheetName val="Rekap_Prelim3"/>
      <sheetName val="Rekap_Direct_Cost3"/>
      <sheetName val="Pivot-tabel-Isi_Data3"/>
      <sheetName val="Pivot-tabel-Copy_Database3"/>
      <sheetName val="Analisa_Upah_&amp;_Bahan_Plum3"/>
      <sheetName val="REF_ONLY3"/>
      <sheetName val="Isolasi_Luar_Dalam2"/>
      <sheetName val="Isolasi_Luar2"/>
      <sheetName val="HB_2"/>
      <sheetName val="Bill_Of_Quantity2"/>
      <sheetName val="Tata_Udara"/>
      <sheetName val="RKP_PLUMBING"/>
      <sheetName val="Analisa_Gabungan"/>
      <sheetName val="EXTERNAL_WORK"/>
      <sheetName val="rab_me_(by_owner)_"/>
      <sheetName val="BQ_(by_owner)"/>
      <sheetName val="rab_me_(fisik)"/>
      <sheetName val="3_3~PLB"/>
      <sheetName val="HRG_BHN"/>
      <sheetName val="Tie_Beam_GN"/>
      <sheetName val="Tangga_GN"/>
      <sheetName val="Analisa_Upah___Bahan_Plum"/>
      <sheetName val="Blk-Mnl_lt_3-lt_atap"/>
      <sheetName val="Analisa_ME_"/>
      <sheetName val="Ahs_2"/>
      <sheetName val="Ahs_1"/>
      <sheetName val="Bill_No_2_1_Cold_Water_System"/>
      <sheetName val="Cover_(x)"/>
      <sheetName val="Cor_Apt"/>
      <sheetName val="ERECTION"/>
      <sheetName val="Terbilang"/>
      <sheetName val="Met_Pas Batu"/>
      <sheetName val="Met_ Minor"/>
      <sheetName val="DAFTAR HARGA"/>
      <sheetName val="DIV.IV"/>
      <sheetName val="DIV.VIII"/>
      <sheetName val="DAF-5"/>
      <sheetName val="Sheet1"/>
      <sheetName val="Pivot-tabel-塅䕃⹌塅Esa"/>
      <sheetName val="analis"/>
      <sheetName val="Fill this out first..."/>
      <sheetName val="DAF_3.1"/>
      <sheetName val="DAF_3.11"/>
      <sheetName val="upah_borong"/>
      <sheetName val="FORM X COST"/>
      <sheetName val="Daf_ No_ _ 4_2"/>
      <sheetName val="Anls"/>
      <sheetName val="F ALARM"/>
      <sheetName val="hst  LAMP_1"/>
      <sheetName val="G_SUMMARY"/>
      <sheetName val="Break_down"/>
      <sheetName val="Pipe"/>
      <sheetName val="MAIN EQUIP AC"/>
      <sheetName val="DRUP (ASLI)"/>
      <sheetName val="Ch"/>
      <sheetName val="Div10"/>
      <sheetName val="anal"/>
      <sheetName val="MEP"/>
      <sheetName val="D_S_UPAH"/>
      <sheetName val="3-DIV7.B"/>
      <sheetName val="Daf 1"/>
      <sheetName val="b"/>
      <sheetName val="s"/>
      <sheetName val="TT04"/>
      <sheetName val="QSS"/>
      <sheetName val="MHR-ANLIS"/>
      <sheetName val="#REF!"/>
      <sheetName val="BAHAN "/>
      <sheetName val="I-KAMAR"/>
      <sheetName val="I_KAMAR"/>
      <sheetName val="Mall"/>
      <sheetName val="K"/>
      <sheetName val="Bill_2_ PL _ SUPPLY A"/>
      <sheetName val="Lantai I"/>
      <sheetName val="B - Norelec"/>
      <sheetName val="tifico"/>
      <sheetName val="box culvert"/>
      <sheetName val="H_Upah"/>
      <sheetName val="TOEC"/>
      <sheetName val="SELISIH HARGA"/>
      <sheetName val="ｺﾝY条件BD"/>
      <sheetName val="Man Power &amp; Comp"/>
      <sheetName val="KK"/>
      <sheetName val="Upah Bahan"/>
      <sheetName val="BOQ INTERN"/>
      <sheetName val="UPH,BHN,ALT"/>
      <sheetName val="Analis harga"/>
      <sheetName val="Analisa_-Baku5"/>
      <sheetName val="Bill_of_Qty5"/>
      <sheetName val="Bill_of_Qty_MEP5"/>
      <sheetName val="Analisa_Baku_MEP5"/>
      <sheetName val="Rekap_Prelim5"/>
      <sheetName val="Rekap_Direct_Cost5"/>
      <sheetName val="Pivot-tabel-Isi_Data5"/>
      <sheetName val="Pivot-tabel-Copy_Database5"/>
      <sheetName val="Analisa_Upah_&amp;_Bahan_Plum5"/>
      <sheetName val="REF_ONLY5"/>
      <sheetName val="Isolasi_Luar_Dalam4"/>
      <sheetName val="Isolasi_Luar4"/>
      <sheetName val="HB_4"/>
      <sheetName val="Bill_Of_Quantity4"/>
      <sheetName val="Tata_Udara2"/>
      <sheetName val="RKP_PLUMBING2"/>
      <sheetName val="Analisa_Gabungan2"/>
      <sheetName val="H_Satuan2"/>
      <sheetName val="EXTERNAL_WORK2"/>
      <sheetName val="rab_me_(by_owner)_2"/>
      <sheetName val="BQ_(by_owner)2"/>
      <sheetName val="rab_me_(fisik)2"/>
      <sheetName val="3_3~PLB2"/>
      <sheetName val="HRG_BHN2"/>
      <sheetName val="Tie_Beam_GN2"/>
      <sheetName val="Tangga_GN2"/>
      <sheetName val="Analisa_Upah___Bahan_Plum2"/>
      <sheetName val="Blk-Mnl_lt_3-lt_atap2"/>
      <sheetName val="Analisa_ME_2"/>
      <sheetName val="Ahs_22"/>
      <sheetName val="Ahs_12"/>
      <sheetName val="Bill_No_2_1_Cold_Water_System2"/>
      <sheetName val="Cover_(x)2"/>
      <sheetName val="Cor_Apt2"/>
      <sheetName val="01A-_RAB1"/>
      <sheetName val="Man_power1"/>
      <sheetName val="PEK_TANAH1"/>
      <sheetName val="PEK_ASPAL1"/>
      <sheetName val="Analisa_&amp;_Upah1"/>
      <sheetName val="OFFICE_2_LT1"/>
      <sheetName val="rab_me__by_owner__1"/>
      <sheetName val="BQ__by_owner_1"/>
      <sheetName val="rab_me__fisik_1"/>
      <sheetName val="Analisa_21"/>
      <sheetName val="Fill_this_out_first___1"/>
      <sheetName val="rab_-_persiapan_&amp;_lantai-11"/>
      <sheetName val="Met_Pas_Batu1"/>
      <sheetName val="Met__Minor1"/>
      <sheetName val="Analisa_ME1"/>
      <sheetName val="MAIN_EQUIP_AC1"/>
      <sheetName val="Master_1_01"/>
      <sheetName val="Analisa_-Baku4"/>
      <sheetName val="Bill_of_Qty4"/>
      <sheetName val="Bill_of_Qty_MEP4"/>
      <sheetName val="Analisa_Baku_MEP4"/>
      <sheetName val="Rekap_Prelim4"/>
      <sheetName val="Rekap_Direct_Cost4"/>
      <sheetName val="Pivot-tabel-Isi_Data4"/>
      <sheetName val="Pivot-tabel-Copy_Database4"/>
      <sheetName val="Analisa_Upah_&amp;_Bahan_Plum4"/>
      <sheetName val="REF_ONLY4"/>
      <sheetName val="Isolasi_Luar_Dalam3"/>
      <sheetName val="Isolasi_Luar3"/>
      <sheetName val="HB_3"/>
      <sheetName val="Bill_Of_Quantity3"/>
      <sheetName val="Tata_Udara1"/>
      <sheetName val="RKP_PLUMBING1"/>
      <sheetName val="Analisa_Gabungan1"/>
      <sheetName val="H_Satuan1"/>
      <sheetName val="EXTERNAL_WORK1"/>
      <sheetName val="rab_me_(by_owner)_1"/>
      <sheetName val="BQ_(by_owner)1"/>
      <sheetName val="rab_me_(fisik)1"/>
      <sheetName val="3_3~PLB1"/>
      <sheetName val="HRG_BHN1"/>
      <sheetName val="Tie_Beam_GN1"/>
      <sheetName val="Tangga_GN1"/>
      <sheetName val="Analisa_Upah___Bahan_Plum1"/>
      <sheetName val="Blk-Mnl_lt_3-lt_atap1"/>
      <sheetName val="Analisa_ME_1"/>
      <sheetName val="Ahs_21"/>
      <sheetName val="Ahs_11"/>
      <sheetName val="Bill_No_2_1_Cold_Water_System1"/>
      <sheetName val="Cover_(x)1"/>
      <sheetName val="Cor_Apt1"/>
      <sheetName val="01A-_RAB"/>
      <sheetName val="Man_power"/>
      <sheetName val="PEK_TANAH"/>
      <sheetName val="PEK_ASPAL"/>
      <sheetName val="Analisa_&amp;_Upah"/>
      <sheetName val="OFFICE_2_LT"/>
      <sheetName val="rab_me__by_owner__"/>
      <sheetName val="BQ__by_owner_"/>
      <sheetName val="rab_me__fisik_"/>
      <sheetName val="Analisa_2"/>
      <sheetName val="Fill_this_out_first___"/>
      <sheetName val="rab_-_persiapan_&amp;_lantai-1"/>
      <sheetName val="Met_Pas_Batu"/>
      <sheetName val="Met__Minor"/>
      <sheetName val="Analisa_ME"/>
      <sheetName val="MAIN_EQUIP_AC"/>
      <sheetName val="Master_1_0"/>
      <sheetName val="Daf__No____4_2"/>
      <sheetName val="ELEMENT SUM"/>
      <sheetName val="Input monthly capex"/>
      <sheetName val="기성"/>
      <sheetName val="국내총괄"/>
      <sheetName val="대비"/>
      <sheetName val="RAP"/>
      <sheetName val="???1"/>
      <sheetName val="NP"/>
      <sheetName val="3.4. CONCRETE ANLS. C.O.T"/>
      <sheetName val="RAW MATERIALS "/>
      <sheetName val="COST-PERSON-J.O."/>
      <sheetName val="RENTAL1"/>
      <sheetName val="3-DIV5"/>
      <sheetName val="Student"/>
      <sheetName val="table-5"/>
      <sheetName val="calc-2"/>
      <sheetName val="data"/>
      <sheetName val="tabel-4"/>
      <sheetName val="data-1"/>
      <sheetName val="Site Plan"/>
      <sheetName val="Urai _ Guide Post"/>
      <sheetName val="Urai_Galian Tanah"/>
      <sheetName val="A"/>
      <sheetName val="HARGA MATERIAL"/>
      <sheetName val="Pivot-tabel-????Esa"/>
      <sheetName val="name"/>
      <sheetName val="___1"/>
      <sheetName val="??Y??BD"/>
      <sheetName val="??"/>
      <sheetName val="????"/>
      <sheetName val="Fill_this_out_first___2"/>
      <sheetName val="HSD"/>
      <sheetName val="ANSAT K'AYI"/>
      <sheetName val="Analisa HS"/>
      <sheetName val="AC"/>
      <sheetName val="Bill No_ 3"/>
      <sheetName val="Fin_Bengkel"/>
      <sheetName val="Fin_Showroom"/>
      <sheetName val="Str_Bengkel"/>
      <sheetName val="Str_Showroom"/>
      <sheetName val="부하(성남)"/>
      <sheetName val="coeff"/>
      <sheetName val="Cable 150kV Ref."/>
      <sheetName val="2002"/>
      <sheetName val="RAB"/>
      <sheetName val="anaUTama"/>
      <sheetName val="anaMob"/>
      <sheetName val="hrg-dsr"/>
      <sheetName val="BQ-E20-02(Rp)"/>
      <sheetName val="A+Supl."/>
      <sheetName val="7"/>
      <sheetName val="DIV7"/>
      <sheetName val="DIV3"/>
      <sheetName val="DIV2"/>
      <sheetName val="BQTOLTP"/>
      <sheetName val="OFFICE"/>
      <sheetName val="RECEIVING INPECTION"/>
      <sheetName val="Rek Tot"/>
      <sheetName val="REKAP_ARSITEKTUR."/>
      <sheetName val="RAB.ADMINISTRASI PUSAT (1)"/>
      <sheetName val="el-sum"/>
      <sheetName val="NS GD.UTAMA"/>
      <sheetName val="6"/>
      <sheetName val="M&amp;E R"/>
      <sheetName val="RAB PERSIAPAN "/>
      <sheetName val="BL"/>
      <sheetName val="Analis Kusen 1 ESKALASI"/>
      <sheetName val="Data_Neraca_Kom"/>
      <sheetName val="SAT"/>
      <sheetName val="Piping"/>
      <sheetName val="Elec-ins"/>
      <sheetName val="M.Pekerjaan"/>
      <sheetName val="h-013211-2"/>
      <sheetName val="3-DIV2"/>
      <sheetName val="ANALISA PEK.UMUM"/>
      <sheetName val="AC_C"/>
      <sheetName val="sheet 2"/>
      <sheetName val="RAB ME"/>
      <sheetName val="FIRE FIGHTING"/>
      <sheetName val="SAT-DAS"/>
      <sheetName val="Mk Base"/>
      <sheetName val="BANGUNAN UTAMA"/>
      <sheetName val="Man Power _ Comp"/>
      <sheetName val="Prelim Thp 2"/>
      <sheetName val="Direct Cost Thp 2"/>
      <sheetName val="FAK"/>
      <sheetName val="SAP"/>
      <sheetName val="HARGA ALAT"/>
      <sheetName val="Steel-Twr"/>
      <sheetName val="LOADDAT"/>
      <sheetName val="W-17"/>
      <sheetName val="W-16"/>
      <sheetName val="W-18"/>
      <sheetName val="R-17"/>
      <sheetName val="W-12"/>
      <sheetName val="villa"/>
      <sheetName val="DETAIL RAP"/>
      <sheetName val="SITE-E"/>
      <sheetName val="Anl.+"/>
      <sheetName val="112-885"/>
      <sheetName val="rab g. menara pengawas"/>
      <sheetName val="DOORWINDOW"/>
      <sheetName val="7.PEK-STRUKTUR"/>
      <sheetName val="5.1-5.4(1)-5.4(2)"/>
      <sheetName val="??(??)"/>
      <sheetName val="INPUT"/>
      <sheetName val="gvl"/>
      <sheetName val="4-Basic Price"/>
      <sheetName val="一発シート"/>
      <sheetName val="L_Mechanical"/>
      <sheetName val="BasicPrice"/>
      <sheetName val="D &amp; W sizes"/>
      <sheetName val="DAFTAR_HARGA"/>
      <sheetName val="DIV_IV"/>
      <sheetName val="DIV_VIII"/>
      <sheetName val="BAHAN_"/>
      <sheetName val="analisa_harga_satuan"/>
      <sheetName val="hst__LAMP_1"/>
      <sheetName val="DRUP_(ASLI)"/>
      <sheetName val="FORM_X_COST"/>
      <sheetName val="Transfer Pump"/>
      <sheetName val="FACTOR"/>
      <sheetName val="C100-KICK"/>
      <sheetName val="Reactions"/>
      <sheetName val="BQ PLAMBING - SEMANAN"/>
      <sheetName val="INDEX"/>
      <sheetName val="附表4-辅助工程"/>
      <sheetName val="附表4-公用工程项目"/>
      <sheetName val="附表2"/>
      <sheetName val="Weight Bridge"/>
      <sheetName val="Ahs.Pipa"/>
      <sheetName val="電気設備表"/>
      <sheetName val="Man_Power_&amp;_Comp"/>
      <sheetName val="CF Rp-USD"/>
      <sheetName val="Persiapan"/>
      <sheetName val="AHS"/>
      <sheetName val="metode"/>
      <sheetName val="Harsat Bahan"/>
      <sheetName val="Harsat Upah"/>
      <sheetName val="hub"/>
      <sheetName val="Cover Daf-2"/>
      <sheetName val="Pivot-tabel-____Esa"/>
      <sheetName val="__Y__BD"/>
      <sheetName val="__"/>
      <sheetName val="____"/>
      <sheetName val="ANL_pakai"/>
      <sheetName val="ELEKTRONIK"/>
      <sheetName val="FORMESTIMASI"/>
      <sheetName val="GENERAL"/>
      <sheetName val="Pricing"/>
      <sheetName val="arsitektur"/>
      <sheetName val="EE-PROP"/>
      <sheetName val="기준"/>
      <sheetName val="GE-1-2"/>
      <sheetName val="K 500"/>
      <sheetName val="BILL 1"/>
      <sheetName val="iTEM hARSAT"/>
      <sheetName val="4"/>
      <sheetName val="TAMKUR "/>
      <sheetName val="Analisa_-Baku6"/>
      <sheetName val="Bill_of_Qty6"/>
      <sheetName val="Bill_of_Qty_MEP6"/>
      <sheetName val="Analisa_Baku_MEP6"/>
      <sheetName val="Rekap_Prelim6"/>
      <sheetName val="Rekap_Direct_Cost6"/>
      <sheetName val="Pivot-tabel-Isi_Data6"/>
      <sheetName val="Pivot-tabel-Copy_Database6"/>
      <sheetName val="Analisa_Upah_&amp;_Bahan_Plum6"/>
      <sheetName val="REF_ONLY6"/>
      <sheetName val="Isolasi_Luar_Dalam5"/>
      <sheetName val="Isolasi_Luar5"/>
      <sheetName val="HB_5"/>
      <sheetName val="Bill_Of_Quantity5"/>
      <sheetName val="EXTERNAL_WORK3"/>
      <sheetName val="H_Satuan3"/>
      <sheetName val="RKP_PLUMBING3"/>
      <sheetName val="Analisa_Upah___Bahan_Plum3"/>
      <sheetName val="rab_me_(by_owner)_3"/>
      <sheetName val="BQ_(by_owner)3"/>
      <sheetName val="rab_me_(fisik)3"/>
      <sheetName val="3_3~PLB3"/>
      <sheetName val="Tata_Udara3"/>
      <sheetName val="Analisa_Gabungan3"/>
      <sheetName val="Analisa_ME_3"/>
      <sheetName val="Man_power2"/>
      <sheetName val="Cover_(x)3"/>
      <sheetName val="Cor_Apt3"/>
      <sheetName val="HRG_BHN3"/>
      <sheetName val="Tie_Beam_GN3"/>
      <sheetName val="Tangga_GN3"/>
      <sheetName val="Blk-Mnl_lt_3-lt_atap3"/>
      <sheetName val="Bill_No_2_1_Cold_Water_System3"/>
      <sheetName val="Ahs_23"/>
      <sheetName val="Ahs_13"/>
      <sheetName val="01A-_RAB2"/>
      <sheetName val="rab_me__by_owner__2"/>
      <sheetName val="BQ__by_owner_2"/>
      <sheetName val="rab_me__fisik_2"/>
      <sheetName val="Analisa_&amp;_Upah2"/>
      <sheetName val="Analisa_ME2"/>
      <sheetName val="Master_1_02"/>
      <sheetName val="OFFICE_2_LT2"/>
      <sheetName val="Analisa_22"/>
      <sheetName val="Fill_this_out_first___3"/>
      <sheetName val="MAIN_EQUIP_AC2"/>
      <sheetName val="Daf__No____4_21"/>
      <sheetName val="PEK_TANAH2"/>
      <sheetName val="PEK_ASPAL2"/>
      <sheetName val="rab_-_persiapan_&amp;_lantai-12"/>
      <sheetName val="Fill_this_out_first___4"/>
      <sheetName val="Bill_2__PL___SUPPLY_A"/>
      <sheetName val="Met_Pas_Batu2"/>
      <sheetName val="Met__Minor2"/>
      <sheetName val="Lantai_I"/>
      <sheetName val="F_ALARM"/>
      <sheetName val="SELISIH_HARGA"/>
      <sheetName val="3-DIV7_B"/>
      <sheetName val="box_culvert"/>
      <sheetName val="Daf_1"/>
      <sheetName val="B_-_Norelec"/>
      <sheetName val="Input_monthly_capex"/>
      <sheetName val="Man_Power_&amp;_Comp1"/>
      <sheetName val="Upah_Bahan"/>
      <sheetName val="BOQ_INTERN"/>
      <sheetName val="3_4__CONCRETE_ANLS__C_O_T"/>
      <sheetName val="Analis_harga"/>
      <sheetName val="DAF_3_1"/>
      <sheetName val="DAF_3_11"/>
      <sheetName val="BAU"/>
      <sheetName val="25"/>
      <sheetName val="Div. 4"/>
      <sheetName val="PEK-HARIAN"/>
      <sheetName val="sort2"/>
      <sheetName val="boq"/>
      <sheetName val="Harga Satuan"/>
      <sheetName val="REKAPITULASI"/>
      <sheetName val="FLAF&amp;PARTSI"/>
      <sheetName val="Capex"/>
      <sheetName val="Zobowiazania"/>
      <sheetName val="BILANS"/>
      <sheetName val="PROGRESS"/>
      <sheetName val="trf 7 jht"/>
      <sheetName val="d-kwantitas"/>
      <sheetName val="BQ-Structur"/>
      <sheetName val="Rekap RAP real (2)"/>
      <sheetName val="support"/>
      <sheetName val="AHS AC"/>
      <sheetName val="AHS FF"/>
      <sheetName val="AHS PLMB"/>
      <sheetName val="Daf_No_1"/>
      <sheetName val="Satpek"/>
      <sheetName val="RAB AR&amp;STR"/>
      <sheetName val="FreshWater"/>
      <sheetName val="MADC"/>
      <sheetName val="BGN PENUNJANG"/>
      <sheetName val="Pintu &amp; Jendela"/>
      <sheetName val="Solar"/>
      <sheetName val="OLI HEQ"/>
      <sheetName val="BBM-03"/>
      <sheetName val="besi"/>
      <sheetName val="Hua Yang Quarterly"/>
      <sheetName val="Site_Plan"/>
      <sheetName val="Investment Valuation"/>
      <sheetName val="Report detil kondisi"/>
      <sheetName val="detil kondisi"/>
      <sheetName val="Rekap Biaya"/>
      <sheetName val="Kuantitas &amp; Harga"/>
      <sheetName val="ANALISA "/>
      <sheetName val="HG-UPAH"/>
      <sheetName val="HG_JADI"/>
      <sheetName val="Basic Price"/>
      <sheetName val="__(__)"/>
      <sheetName val="gia vt,nc,may"/>
      <sheetName val="Du toan"/>
      <sheetName val="Quantity"/>
      <sheetName val="Keothep"/>
      <sheetName val="Re-bar"/>
      <sheetName val="PT."/>
      <sheetName val="Baja"/>
      <sheetName val="Beton K-250"/>
      <sheetName val="Vibro_Roller"/>
      <sheetName val="arab"/>
      <sheetName val="rekap mekanikal"/>
      <sheetName val="Sheet3"/>
      <sheetName val="Sheet5"/>
      <sheetName val="Sheet4"/>
      <sheetName val="gabungan (2)"/>
      <sheetName val="Concrete"/>
      <sheetName val="NP (4)"/>
      <sheetName val="Cost Plan"/>
      <sheetName val="Summary"/>
      <sheetName val="Lantai_I1"/>
      <sheetName val="analisa_harga_satuan1"/>
      <sheetName val="F_ALARM1"/>
      <sheetName val="DAFTAR_HARGA1"/>
      <sheetName val="DIV_IV1"/>
      <sheetName val="DIV_VIII1"/>
      <sheetName val="hst__LAMP_11"/>
      <sheetName val="BAHAN_1"/>
      <sheetName val="DRUP_(ASLI)1"/>
      <sheetName val="FORM_X_COST1"/>
      <sheetName val="SELISIH_HARGA1"/>
      <sheetName val="B_-_Norelec1"/>
      <sheetName val="Daf_11"/>
      <sheetName val="box_culvert1"/>
      <sheetName val="BOQ_INTERN1"/>
      <sheetName val="LO"/>
      <sheetName val="TSS"/>
      <sheetName val="Plint_List"/>
      <sheetName val="Luar"/>
      <sheetName val="Pintu Jendela"/>
      <sheetName val="Unit Price"/>
      <sheetName val="LEMBAR1"/>
      <sheetName val="Data basic price jgan diprint"/>
      <sheetName val="BANGUNAN PENUNJANG"/>
      <sheetName val="Formula"/>
      <sheetName val="ELEMENT_SUM"/>
      <sheetName val="Bill_No__3"/>
      <sheetName val="HARGA_MATERIAL"/>
      <sheetName val="RAW_MATERIALS_"/>
      <sheetName val="COST-PERSON-J_O_"/>
      <sheetName val="Urai___Guide_Post"/>
      <sheetName val="Urai_Galian_Tanah"/>
      <sheetName val="sheet_2"/>
      <sheetName val="RAB_ME"/>
      <sheetName val="FIRE_FIGHTING"/>
      <sheetName val="RECEIVING_INPECTION"/>
      <sheetName val="Rek_Tot"/>
      <sheetName val="DETAIL_RAP"/>
      <sheetName val="Anl_+"/>
      <sheetName val="rab_g__menara_pengawas"/>
      <sheetName val="NS_GD_UTAMA"/>
      <sheetName val="ANSAT_K'AYI"/>
      <sheetName val="Cable_150kV_Ref_"/>
      <sheetName val="Analisa_HS"/>
      <sheetName val="D_&amp;_W_sizes"/>
      <sheetName val="4-Basic_Price"/>
      <sheetName val="M&amp;E_R"/>
      <sheetName val="RAB_PERSIAPAN_"/>
      <sheetName val="Analis_Kusen_1_ESKALASI"/>
      <sheetName val="M_Pekerjaan"/>
      <sheetName val="ANALISA_PEK_UMUM"/>
      <sheetName val="REKAP_ARSITEKTUR_"/>
      <sheetName val="RAB_ADMINISTRASI_PUSAT_(1)"/>
      <sheetName val="Man_Power___Comp"/>
      <sheetName val="Analisa_-Baku7"/>
      <sheetName val="Bill_of_Qty7"/>
      <sheetName val="Bill_of_Qty_MEP7"/>
      <sheetName val="Analisa_Baku_MEP7"/>
      <sheetName val="Rekap_Prelim7"/>
      <sheetName val="Rekap_Direct_Cost7"/>
      <sheetName val="Pivot-tabel-Isi_Data7"/>
      <sheetName val="Pivot-tabel-Copy_Database7"/>
      <sheetName val="Analisa_Upah_&amp;_Bahan_Plum7"/>
      <sheetName val="REF_ONLY7"/>
      <sheetName val="Isolasi_Luar_Dalam6"/>
      <sheetName val="Isolasi_Luar6"/>
      <sheetName val="HB_6"/>
      <sheetName val="Bill_Of_Quantity6"/>
      <sheetName val="EXTERNAL_WORK4"/>
      <sheetName val="H_Satuan4"/>
      <sheetName val="RKP_PLUMBING4"/>
      <sheetName val="Analisa_Upah___Bahan_Plum4"/>
      <sheetName val="rab_me_(by_owner)_4"/>
      <sheetName val="BQ_(by_owner)4"/>
      <sheetName val="rab_me_(fisik)4"/>
      <sheetName val="3_3~PLB4"/>
      <sheetName val="Tata_Udara4"/>
      <sheetName val="Analisa_Gabungan4"/>
      <sheetName val="Analisa_ME_4"/>
      <sheetName val="Man_power3"/>
      <sheetName val="Cover_(x)4"/>
      <sheetName val="Cor_Apt4"/>
      <sheetName val="HRG_BHN4"/>
      <sheetName val="Tie_Beam_GN4"/>
      <sheetName val="Tangga_GN4"/>
      <sheetName val="Blk-Mnl_lt_3-lt_atap4"/>
      <sheetName val="Bill_No_2_1_Cold_Water_System4"/>
      <sheetName val="Ahs_24"/>
      <sheetName val="Ahs_14"/>
      <sheetName val="01A-_RAB3"/>
      <sheetName val="rab_me__by_owner__3"/>
      <sheetName val="BQ__by_owner_3"/>
      <sheetName val="rab_me__fisik_3"/>
      <sheetName val="Analisa_&amp;_Upah3"/>
      <sheetName val="Analisa_ME3"/>
      <sheetName val="Master_1_03"/>
      <sheetName val="OFFICE_2_LT3"/>
      <sheetName val="Analisa_23"/>
      <sheetName val="Fill_this_out_first___5"/>
      <sheetName val="MAIN_EQUIP_AC3"/>
      <sheetName val="Daf__No____4_22"/>
      <sheetName val="PEK_TANAH3"/>
      <sheetName val="PEK_ASPAL3"/>
      <sheetName val="rab_-_persiapan_&amp;_lantai-13"/>
      <sheetName val="Fill_this_out_first___6"/>
      <sheetName val="Bill_2__PL___SUPPLY_A1"/>
      <sheetName val="Met_Pas_Batu3"/>
      <sheetName val="Met__Minor3"/>
      <sheetName val="3-DIV7_B1"/>
      <sheetName val="Input_monthly_capex1"/>
      <sheetName val="Man_Power_&amp;_Comp2"/>
      <sheetName val="Upah_Bahan1"/>
      <sheetName val="3_4__CONCRETE_ANLS__C_O_T1"/>
      <sheetName val="Analis_harga1"/>
      <sheetName val="DAF_3_12"/>
      <sheetName val="DAF_3_111"/>
      <sheetName val="Site_Plan1"/>
      <sheetName val="ELEMENT_SUM1"/>
      <sheetName val="Bill_No__31"/>
      <sheetName val="HARGA_MATERIAL1"/>
      <sheetName val="RAW_MATERIALS_1"/>
      <sheetName val="COST-PERSON-J_O_1"/>
      <sheetName val="Urai___Guide_Post1"/>
      <sheetName val="Urai_Galian_Tanah1"/>
      <sheetName val="sheet_21"/>
      <sheetName val="RAB_ME1"/>
      <sheetName val="FIRE_FIGHTING1"/>
      <sheetName val="RECEIVING_INPECTION1"/>
      <sheetName val="Rek_Tot1"/>
      <sheetName val="DETAIL_RAP1"/>
      <sheetName val="Anl_+1"/>
      <sheetName val="rab_g__menara_pengawas1"/>
      <sheetName val="NS_GD_UTAMA1"/>
      <sheetName val="ANSAT_K'AYI1"/>
      <sheetName val="Cable_150kV_Ref_1"/>
      <sheetName val="Analisa_HS1"/>
      <sheetName val="D_&amp;_W_sizes1"/>
      <sheetName val="4-Basic_Price1"/>
      <sheetName val="M&amp;E_R1"/>
      <sheetName val="RAB_PERSIAPAN_1"/>
      <sheetName val="Analis_Kusen_1_ESKALASI1"/>
      <sheetName val="M_Pekerjaan1"/>
      <sheetName val="ANALISA_PEK_UMUM1"/>
      <sheetName val="REKAP_ARSITEKTUR_1"/>
      <sheetName val="RAB_ADMINISTRASI_PUSAT_(1)1"/>
      <sheetName val="Man_Power___Comp1"/>
      <sheetName val="Analisa Harga"/>
      <sheetName val="Zones"/>
      <sheetName val="phuluc1"/>
      <sheetName val="BQ-M"/>
      <sheetName val="R office Eng Water Pump"/>
      <sheetName val="Cover Daf_2"/>
      <sheetName val="beton"/>
      <sheetName val="Sum"/>
      <sheetName val="BQ External"/>
      <sheetName val="6MONTHS"/>
      <sheetName val="cargo"/>
      <sheetName val="NP (2)"/>
      <sheetName val="analiz"/>
      <sheetName val="Analisa Baku ME"/>
      <sheetName val="ANALISA GRS TENGAH"/>
      <sheetName val=""/>
      <sheetName val="Infrastruktur"/>
      <sheetName val="FA"/>
      <sheetName val="PO-2"/>
      <sheetName val="351BQMCN"/>
      <sheetName val="BQ ARS"/>
      <sheetName val="REMUNERASISTANDAR"/>
      <sheetName val="TABEL-DETASIR"/>
      <sheetName val="Valve"/>
      <sheetName val="An"/>
      <sheetName val="Analisa HS Sound System"/>
      <sheetName val="3-DIV4"/>
      <sheetName val="EQ_an"/>
      <sheetName val="CashFlwProjections"/>
      <sheetName val="Category 1"/>
      <sheetName val="An.2"/>
      <sheetName val="har-mat"/>
      <sheetName val="SAT-BHN"/>
      <sheetName val="Codes"/>
      <sheetName val="6_10__I"/>
      <sheetName val="2_3C"/>
      <sheetName val="2_4F"/>
      <sheetName val="6_9D_W"/>
      <sheetName val="Harga Bahan"/>
      <sheetName val="HSA &amp; PAB"/>
      <sheetName val="Harga Upah "/>
      <sheetName val="1.2"/>
      <sheetName val="material "/>
      <sheetName val="GRAND REKAP"/>
      <sheetName val="SCHEDULE"/>
      <sheetName val="Database"/>
      <sheetName val="#REF"/>
      <sheetName val="BQ Mekanikal"/>
      <sheetName val="lab_eng"/>
      <sheetName val="eqp"/>
      <sheetName val="lab"/>
      <sheetName val="mat"/>
      <sheetName val="Proposal"/>
      <sheetName val="Rekap Addendum"/>
      <sheetName val="koef"/>
      <sheetName val="tabel pnganan mslh"/>
      <sheetName val="BAB_5_2_BiaLang"/>
      <sheetName val="Harga_Satuan"/>
      <sheetName val="A+Supl_"/>
      <sheetName val="Harga_Satuan1"/>
      <sheetName val="A+Supl_1"/>
      <sheetName val="LPP-201"/>
      <sheetName val="price"/>
      <sheetName val="FP"/>
      <sheetName val="PLB"/>
      <sheetName val="Tanah"/>
      <sheetName val="Struktur"/>
      <sheetName val="Asset"/>
      <sheetName val="By Act Cd-CE"/>
      <sheetName val="ocean voyage"/>
      <sheetName val="Blk-Mnl"/>
      <sheetName val="database-emp"/>
      <sheetName val="Units"/>
      <sheetName val="NP _2_"/>
      <sheetName val="FAKTOR"/>
      <sheetName val="5-Peralatan"/>
      <sheetName val="Harsat BHN AR,M"/>
      <sheetName val="BQ-1A prelim"/>
      <sheetName val="Hargamat"/>
      <sheetName val="BQ-Str"/>
      <sheetName val="har-sat"/>
      <sheetName val="Rate"/>
      <sheetName val="Bill No 2 Cover"/>
      <sheetName val="B.Rates 2014"/>
      <sheetName val="PAD-F"/>
      <sheetName val="uraian"/>
      <sheetName val="Anl.2s.d4e"/>
      <sheetName val="List Material"/>
      <sheetName val="Ars+Str+ME"/>
      <sheetName val="Beton-K-300"/>
      <sheetName val="BQ-Tenis"/>
      <sheetName val="BOQ_Aula"/>
      <sheetName val="Prelim"/>
      <sheetName val="41,9&amp;36,3"/>
      <sheetName val="Daftar Upah"/>
      <sheetName val="BQ Arsit"/>
      <sheetName val="An HarSatPek"/>
      <sheetName val="Sat Bah &amp; Up"/>
      <sheetName val="daf-3(OK)"/>
      <sheetName val="daf-7(OK)"/>
      <sheetName val="DIV.2"/>
      <sheetName val="Urug"/>
      <sheetName val="mob. dem"/>
      <sheetName val="BQBAS"/>
      <sheetName val="SP10"/>
      <sheetName val="UserInputs"/>
      <sheetName val="ANGGARAN"/>
      <sheetName val="tulplat_4-5"/>
      <sheetName val="Harga"/>
      <sheetName val="Pek. Tanah"/>
      <sheetName val="Pek. Tanah Rawa"/>
      <sheetName val="Up1"/>
      <sheetName val="Up"/>
      <sheetName val="NS_GD_UTAMA2"/>
      <sheetName val="Hot Parts Rotation"/>
      <sheetName val="バルブ材質選定データ"/>
      <sheetName val="ﾄﾞﾊﾞｲFUEL GAS追見"/>
      <sheetName val="Gaji-Bag"/>
      <sheetName val="Formulir 7.6"/>
      <sheetName val="An. Beton"/>
      <sheetName val="B.O.Q"/>
      <sheetName val="320000 CABANG VI"/>
      <sheetName val="LMKC"/>
      <sheetName val="Laba JO"/>
      <sheetName val="STD GD.UTAMA"/>
      <sheetName val="SNI"/>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Daft.Sewa Alat"/>
      <sheetName val="Debt Schedule"/>
      <sheetName val="PNT"/>
      <sheetName val="UPAH &amp; BHN ARS"/>
      <sheetName val="AHS ARS"/>
      <sheetName val="Cover1"/>
      <sheetName val="CAB 2"/>
      <sheetName val="FUNGSI"/>
      <sheetName val="RESUME"/>
      <sheetName val="RINCIAN"/>
      <sheetName val="REK S-CURVE"/>
      <sheetName val="S-CURVE"/>
      <sheetName val="extern"/>
      <sheetName val="HARVEST02"/>
      <sheetName val="protection "/>
      <sheetName val="T. Cs Log P III"/>
      <sheetName val="rumus"/>
      <sheetName val="Analisa HSP"/>
      <sheetName val="Master Schedule"/>
      <sheetName val="a 3-5 wtb oct 2006-2"/>
      <sheetName val="3-DIV3"/>
      <sheetName val="Analisa STR"/>
      <sheetName val="Unit-P"/>
      <sheetName val="Own"/>
      <sheetName val="Analisa  _2_"/>
      <sheetName val="dasar"/>
      <sheetName val="Budget"/>
      <sheetName val="KEBALAT"/>
      <sheetName val="FINAL"/>
      <sheetName val="CRUSER"/>
      <sheetName val="SP"/>
      <sheetName val="CALS"/>
      <sheetName val="U&amp;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85">
          <cell r="AG285">
            <v>0.75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refreshError="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sheetData sheetId="154"/>
      <sheetData sheetId="155"/>
      <sheetData sheetId="156"/>
      <sheetData sheetId="157" refreshError="1"/>
      <sheetData sheetId="158" refreshError="1"/>
      <sheetData sheetId="159" refreshError="1"/>
      <sheetData sheetId="160"/>
      <sheetData sheetId="161"/>
      <sheetData sheetId="162"/>
      <sheetData sheetId="163" refreshError="1"/>
      <sheetData sheetId="164" refreshError="1"/>
      <sheetData sheetId="165" refreshError="1"/>
      <sheetData sheetId="166" refreshError="1"/>
      <sheetData sheetId="167" refreshError="1"/>
      <sheetData sheetId="168"/>
      <sheetData sheetId="169" refreshError="1"/>
      <sheetData sheetId="170"/>
      <sheetData sheetId="171"/>
      <sheetData sheetId="172" refreshError="1"/>
      <sheetData sheetId="173" refreshError="1"/>
      <sheetData sheetId="174"/>
      <sheetData sheetId="175" refreshError="1"/>
      <sheetData sheetId="176" refreshError="1"/>
      <sheetData sheetId="177" refreshError="1"/>
      <sheetData sheetId="178" refreshError="1"/>
      <sheetData sheetId="179"/>
      <sheetData sheetId="180"/>
      <sheetData sheetId="181" refreshError="1"/>
      <sheetData sheetId="182"/>
      <sheetData sheetId="183"/>
      <sheetData sheetId="184"/>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sheetData sheetId="202" refreshError="1"/>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refreshError="1"/>
      <sheetData sheetId="229"/>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sheetData sheetId="241" refreshError="1"/>
      <sheetData sheetId="242" refreshError="1"/>
      <sheetData sheetId="243"/>
      <sheetData sheetId="244" refreshError="1"/>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refreshError="1"/>
      <sheetData sheetId="273"/>
      <sheetData sheetId="274"/>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sheetData sheetId="292" refreshError="1"/>
      <sheetData sheetId="293" refreshError="1"/>
      <sheetData sheetId="294"/>
      <sheetData sheetId="295" refreshError="1"/>
      <sheetData sheetId="296"/>
      <sheetData sheetId="297"/>
      <sheetData sheetId="298" refreshError="1"/>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sheetData sheetId="317" refreshError="1"/>
      <sheetData sheetId="318"/>
      <sheetData sheetId="319" refreshError="1"/>
      <sheetData sheetId="320"/>
      <sheetData sheetId="321" refreshError="1"/>
      <sheetData sheetId="322" refreshError="1"/>
      <sheetData sheetId="323" refreshError="1"/>
      <sheetData sheetId="324" refreshError="1"/>
      <sheetData sheetId="325" refreshError="1"/>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sheetData sheetId="393" refreshError="1"/>
      <sheetData sheetId="394" refreshError="1"/>
      <sheetData sheetId="395" refreshError="1"/>
      <sheetData sheetId="396" refreshError="1"/>
      <sheetData sheetId="397"/>
      <sheetData sheetId="398" refreshError="1"/>
      <sheetData sheetId="399" refreshError="1"/>
      <sheetData sheetId="400" refreshError="1"/>
      <sheetData sheetId="401"/>
      <sheetData sheetId="402"/>
      <sheetData sheetId="403" refreshError="1"/>
      <sheetData sheetId="404" refreshError="1"/>
      <sheetData sheetId="405" refreshError="1"/>
      <sheetData sheetId="406" refreshError="1"/>
      <sheetData sheetId="407"/>
      <sheetData sheetId="408" refreshError="1"/>
      <sheetData sheetId="409"/>
      <sheetData sheetId="410" refreshError="1"/>
      <sheetData sheetId="411" refreshError="1"/>
      <sheetData sheetId="412" refreshError="1"/>
      <sheetData sheetId="413" refreshError="1"/>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sheetData sheetId="450" refreshError="1"/>
      <sheetData sheetId="451" refreshError="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sheetData sheetId="501">
        <row r="285">
          <cell r="AG285">
            <v>0.75</v>
          </cell>
        </row>
      </sheetData>
      <sheetData sheetId="502">
        <row r="285">
          <cell r="AG285">
            <v>0.75</v>
          </cell>
        </row>
      </sheetData>
      <sheetData sheetId="503">
        <row r="285">
          <cell r="AG285">
            <v>0.75</v>
          </cell>
        </row>
      </sheetData>
      <sheetData sheetId="504">
        <row r="285">
          <cell r="AG285">
            <v>0.75</v>
          </cell>
        </row>
      </sheetData>
      <sheetData sheetId="505">
        <row r="285">
          <cell r="AG285">
            <v>0.75</v>
          </cell>
        </row>
      </sheetData>
      <sheetData sheetId="506">
        <row r="285">
          <cell r="AG285">
            <v>0.75</v>
          </cell>
        </row>
      </sheetData>
      <sheetData sheetId="507">
        <row r="285">
          <cell r="AG285">
            <v>0.75</v>
          </cell>
        </row>
      </sheetData>
      <sheetData sheetId="508">
        <row r="285">
          <cell r="AG285">
            <v>0.75</v>
          </cell>
        </row>
      </sheetData>
      <sheetData sheetId="509">
        <row r="285">
          <cell r="AG285">
            <v>0.75</v>
          </cell>
        </row>
      </sheetData>
      <sheetData sheetId="510">
        <row r="285">
          <cell r="AG285">
            <v>0.75</v>
          </cell>
        </row>
      </sheetData>
      <sheetData sheetId="511">
        <row r="285">
          <cell r="AG285">
            <v>0.75</v>
          </cell>
        </row>
      </sheetData>
      <sheetData sheetId="512">
        <row r="285">
          <cell r="AG285">
            <v>0.75</v>
          </cell>
        </row>
      </sheetData>
      <sheetData sheetId="513">
        <row r="285">
          <cell r="AG285">
            <v>0.75</v>
          </cell>
        </row>
      </sheetData>
      <sheetData sheetId="514">
        <row r="285">
          <cell r="AG285">
            <v>0.75</v>
          </cell>
        </row>
      </sheetData>
      <sheetData sheetId="515">
        <row r="285">
          <cell r="AG285">
            <v>0.75</v>
          </cell>
        </row>
      </sheetData>
      <sheetData sheetId="516">
        <row r="285">
          <cell r="AG285">
            <v>0.75</v>
          </cell>
        </row>
      </sheetData>
      <sheetData sheetId="517">
        <row r="285">
          <cell r="AG285">
            <v>0.75</v>
          </cell>
        </row>
      </sheetData>
      <sheetData sheetId="518">
        <row r="7">
          <cell r="P7">
            <v>0</v>
          </cell>
        </row>
      </sheetData>
      <sheetData sheetId="519">
        <row r="285">
          <cell r="AG285">
            <v>0.75</v>
          </cell>
        </row>
      </sheetData>
      <sheetData sheetId="520">
        <row r="285">
          <cell r="AG285">
            <v>0.75</v>
          </cell>
        </row>
      </sheetData>
      <sheetData sheetId="521">
        <row r="285">
          <cell r="AG285">
            <v>0.75</v>
          </cell>
        </row>
      </sheetData>
      <sheetData sheetId="522">
        <row r="285">
          <cell r="AG285">
            <v>0.75</v>
          </cell>
        </row>
      </sheetData>
      <sheetData sheetId="523">
        <row r="285">
          <cell r="AG285">
            <v>0.75</v>
          </cell>
        </row>
      </sheetData>
      <sheetData sheetId="524">
        <row r="285">
          <cell r="AG285">
            <v>0.75</v>
          </cell>
        </row>
      </sheetData>
      <sheetData sheetId="525">
        <row r="285">
          <cell r="AG285">
            <v>0.75</v>
          </cell>
        </row>
      </sheetData>
      <sheetData sheetId="526">
        <row r="285">
          <cell r="AG285">
            <v>0.75</v>
          </cell>
        </row>
      </sheetData>
      <sheetData sheetId="527">
        <row r="285">
          <cell r="AG285">
            <v>0.75</v>
          </cell>
        </row>
      </sheetData>
      <sheetData sheetId="528">
        <row r="285">
          <cell r="AG285">
            <v>0.75</v>
          </cell>
        </row>
      </sheetData>
      <sheetData sheetId="529">
        <row r="285">
          <cell r="AG285">
            <v>0.75</v>
          </cell>
        </row>
      </sheetData>
      <sheetData sheetId="530">
        <row r="285">
          <cell r="AG285">
            <v>0.75</v>
          </cell>
        </row>
      </sheetData>
      <sheetData sheetId="531">
        <row r="285">
          <cell r="AG285">
            <v>0.75</v>
          </cell>
        </row>
      </sheetData>
      <sheetData sheetId="532">
        <row r="285">
          <cell r="AG285">
            <v>0.75</v>
          </cell>
        </row>
      </sheetData>
      <sheetData sheetId="533">
        <row r="285">
          <cell r="AG285">
            <v>0.75</v>
          </cell>
        </row>
      </sheetData>
      <sheetData sheetId="534">
        <row r="285">
          <cell r="AG285">
            <v>0.75</v>
          </cell>
        </row>
      </sheetData>
      <sheetData sheetId="535">
        <row r="285">
          <cell r="AG285">
            <v>0.75</v>
          </cell>
        </row>
      </sheetData>
      <sheetData sheetId="536">
        <row r="285">
          <cell r="AG285">
            <v>0.75</v>
          </cell>
        </row>
      </sheetData>
      <sheetData sheetId="537">
        <row r="285">
          <cell r="AG285">
            <v>0.75</v>
          </cell>
        </row>
      </sheetData>
      <sheetData sheetId="538">
        <row r="285">
          <cell r="AG285">
            <v>0.75</v>
          </cell>
        </row>
      </sheetData>
      <sheetData sheetId="539">
        <row r="285">
          <cell r="AG285">
            <v>0.75</v>
          </cell>
        </row>
      </sheetData>
      <sheetData sheetId="540">
        <row r="285">
          <cell r="AG285">
            <v>0.75</v>
          </cell>
        </row>
      </sheetData>
      <sheetData sheetId="541">
        <row r="285">
          <cell r="AG285">
            <v>0.75</v>
          </cell>
        </row>
      </sheetData>
      <sheetData sheetId="542">
        <row r="285">
          <cell r="AG285">
            <v>0.75</v>
          </cell>
        </row>
      </sheetData>
      <sheetData sheetId="543">
        <row r="285">
          <cell r="AG285">
            <v>0.75</v>
          </cell>
        </row>
      </sheetData>
      <sheetData sheetId="544">
        <row r="285">
          <cell r="AG285">
            <v>0.75</v>
          </cell>
        </row>
      </sheetData>
      <sheetData sheetId="545">
        <row r="285">
          <cell r="AG285">
            <v>0.75</v>
          </cell>
        </row>
      </sheetData>
      <sheetData sheetId="546">
        <row r="285">
          <cell r="AG285">
            <v>0.75</v>
          </cell>
        </row>
      </sheetData>
      <sheetData sheetId="547">
        <row r="285">
          <cell r="AG285">
            <v>0.75</v>
          </cell>
        </row>
      </sheetData>
      <sheetData sheetId="548">
        <row r="285">
          <cell r="AG285">
            <v>0.75</v>
          </cell>
        </row>
      </sheetData>
      <sheetData sheetId="549">
        <row r="285">
          <cell r="AG285">
            <v>0.75</v>
          </cell>
        </row>
      </sheetData>
      <sheetData sheetId="550">
        <row r="285">
          <cell r="AG285">
            <v>0.75</v>
          </cell>
        </row>
      </sheetData>
      <sheetData sheetId="551">
        <row r="285">
          <cell r="AG285">
            <v>0.75</v>
          </cell>
        </row>
      </sheetData>
      <sheetData sheetId="552">
        <row r="285">
          <cell r="AG285">
            <v>0.75</v>
          </cell>
        </row>
      </sheetData>
      <sheetData sheetId="553">
        <row r="285">
          <cell r="AG285">
            <v>0.75</v>
          </cell>
        </row>
      </sheetData>
      <sheetData sheetId="554">
        <row r="285">
          <cell r="AG285">
            <v>0.75</v>
          </cell>
        </row>
      </sheetData>
      <sheetData sheetId="555">
        <row r="285">
          <cell r="AG285">
            <v>0.75</v>
          </cell>
        </row>
      </sheetData>
      <sheetData sheetId="556">
        <row r="285">
          <cell r="AG285">
            <v>0.75</v>
          </cell>
        </row>
      </sheetData>
      <sheetData sheetId="557">
        <row r="285">
          <cell r="AG285">
            <v>0.75</v>
          </cell>
        </row>
      </sheetData>
      <sheetData sheetId="558">
        <row r="285">
          <cell r="AG285">
            <v>0.75</v>
          </cell>
        </row>
      </sheetData>
      <sheetData sheetId="559">
        <row r="285">
          <cell r="AG285">
            <v>0.75</v>
          </cell>
        </row>
      </sheetData>
      <sheetData sheetId="560">
        <row r="285">
          <cell r="AG285">
            <v>0.75</v>
          </cell>
        </row>
      </sheetData>
      <sheetData sheetId="561">
        <row r="285">
          <cell r="AG285">
            <v>0.75</v>
          </cell>
        </row>
      </sheetData>
      <sheetData sheetId="562">
        <row r="285">
          <cell r="AG285">
            <v>0.75</v>
          </cell>
        </row>
      </sheetData>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ow r="285">
          <cell r="AG285">
            <v>0.75</v>
          </cell>
        </row>
      </sheetData>
      <sheetData sheetId="616">
        <row r="285">
          <cell r="AG285">
            <v>0.75</v>
          </cell>
        </row>
      </sheetData>
      <sheetData sheetId="617">
        <row r="285">
          <cell r="AG285">
            <v>0.75</v>
          </cell>
        </row>
      </sheetData>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sheetData sheetId="659"/>
      <sheetData sheetId="660"/>
      <sheetData sheetId="661"/>
      <sheetData sheetId="662"/>
      <sheetData sheetId="663"/>
      <sheetData sheetId="664"/>
      <sheetData sheetId="665">
        <row r="285">
          <cell r="AG285">
            <v>0.75</v>
          </cell>
        </row>
      </sheetData>
      <sheetData sheetId="666"/>
      <sheetData sheetId="667">
        <row r="285">
          <cell r="AG285">
            <v>0.75</v>
          </cell>
        </row>
      </sheetData>
      <sheetData sheetId="668"/>
      <sheetData sheetId="669"/>
      <sheetData sheetId="670">
        <row r="285">
          <cell r="AG285">
            <v>0.75</v>
          </cell>
        </row>
      </sheetData>
      <sheetData sheetId="671"/>
      <sheetData sheetId="672"/>
      <sheetData sheetId="673"/>
      <sheetData sheetId="674">
        <row r="285">
          <cell r="AG285">
            <v>0.75</v>
          </cell>
        </row>
      </sheetData>
      <sheetData sheetId="675"/>
      <sheetData sheetId="676"/>
      <sheetData sheetId="677"/>
      <sheetData sheetId="678"/>
      <sheetData sheetId="679"/>
      <sheetData sheetId="680"/>
      <sheetData sheetId="681"/>
      <sheetData sheetId="682"/>
      <sheetData sheetId="683"/>
      <sheetData sheetId="684"/>
      <sheetData sheetId="685">
        <row r="285">
          <cell r="AG285">
            <v>0.75</v>
          </cell>
        </row>
      </sheetData>
      <sheetData sheetId="686"/>
      <sheetData sheetId="687"/>
      <sheetData sheetId="688"/>
      <sheetData sheetId="689"/>
      <sheetData sheetId="690"/>
      <sheetData sheetId="691"/>
      <sheetData sheetId="692"/>
      <sheetData sheetId="693">
        <row r="285">
          <cell r="AG285">
            <v>0.75</v>
          </cell>
        </row>
      </sheetData>
      <sheetData sheetId="694"/>
      <sheetData sheetId="695"/>
      <sheetData sheetId="696">
        <row r="285">
          <cell r="AG285">
            <v>0.75</v>
          </cell>
        </row>
      </sheetData>
      <sheetData sheetId="697"/>
      <sheetData sheetId="698"/>
      <sheetData sheetId="699"/>
      <sheetData sheetId="700">
        <row r="285">
          <cell r="AG285">
            <v>0.75</v>
          </cell>
        </row>
      </sheetData>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ow r="7">
          <cell r="P7">
            <v>0</v>
          </cell>
        </row>
      </sheetData>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F-7"/>
      <sheetName val="DF-7 (2)"/>
      <sheetName val="Bill of Qty MEP"/>
      <sheetName val="Harsat"/>
      <sheetName val="SCHEDULE"/>
      <sheetName val="Kuantitas &amp; Harga"/>
      <sheetName val="Pekerjaan Utama"/>
      <sheetName val="Rekap Biaya"/>
      <sheetName val="HB "/>
      <sheetName val="BAHAN"/>
      <sheetName val="rincian per proyek"/>
      <sheetName val="H.Satuan"/>
      <sheetName val="NP (4)"/>
      <sheetName val="PC"/>
      <sheetName val="Balok"/>
      <sheetName val="Material-mr"/>
      <sheetName val="Material"/>
      <sheetName val="NP"/>
      <sheetName val="HSD"/>
      <sheetName val="MHPP"/>
      <sheetName val="SEX"/>
      <sheetName val="REF.ONLY"/>
      <sheetName val="Harsat_marina"/>
      <sheetName val="DAF-1"/>
      <sheetName val="HRG BHN"/>
      <sheetName val="Fin-Bengkel"/>
      <sheetName val="Fin-Showroom"/>
      <sheetName val="Hal_Pagar"/>
      <sheetName val="Str-Bengkel"/>
      <sheetName val="Str-Showroom"/>
      <sheetName val="hrg-dsr"/>
      <sheetName val="H.Material, Upah &amp; Alat"/>
      <sheetName val="Analisa H.Sat.Pek."/>
      <sheetName val="arab"/>
      <sheetName val="box culvert"/>
      <sheetName val="BQ_Tenis"/>
      <sheetName val="Arsitektur"/>
      <sheetName val="BOQ_Aula"/>
      <sheetName val="Prelim"/>
      <sheetName val="DIV7"/>
      <sheetName val="DIV3"/>
      <sheetName val="DIV2"/>
      <sheetName val="Upah"/>
      <sheetName val="H.SAT"/>
      <sheetName val="Analisa"/>
      <sheetName val="BASIC"/>
      <sheetName val="ANALISA (2)"/>
      <sheetName val="STR"/>
      <sheetName val="Man_Power_Const"/>
      <sheetName val="DAF-7"/>
      <sheetName val="COST-SUM"/>
      <sheetName val="name"/>
      <sheetName val="BD Div-2 sd 7.6"/>
      <sheetName val="Pricing"/>
      <sheetName val="7.PEK-STRUKTUR"/>
      <sheetName val="SW 6"/>
      <sheetName val="SW 5A"/>
      <sheetName val="CW 5"/>
      <sheetName val="CW 6"/>
      <sheetName val="DAFTAR HARGA"/>
      <sheetName val="BoQ C4"/>
      <sheetName val="List of Eqp"/>
      <sheetName val="UPA"/>
      <sheetName val="BOQ"/>
      <sheetName val="Anls teknis"/>
      <sheetName val="DIV-3"/>
      <sheetName val="DIV-7"/>
      <sheetName val="DIV-8"/>
      <sheetName val="bhn "/>
      <sheetName val="FORM 3A"/>
      <sheetName val="List Material"/>
      <sheetName val="Sheet1"/>
      <sheetName val="List H.Bahan&amp;Upah"/>
      <sheetName val="Sheet3"/>
      <sheetName val="TOWN"/>
      <sheetName val="Upah+Bahan"/>
      <sheetName val="Fill this out first..."/>
      <sheetName val="DU&amp;B"/>
      <sheetName val="DRUP (ASLI)"/>
      <sheetName val="Elektrikal"/>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3">
          <cell r="J33">
            <v>5081402000</v>
          </cell>
        </row>
      </sheetData>
      <sheetData sheetId="11" refreshError="1"/>
      <sheetData sheetId="12" refreshError="1"/>
      <sheetData sheetId="13"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mponen"/>
      <sheetName val="analisa"/>
      <sheetName val="Sheet3"/>
    </sheetNames>
    <sheetDataSet>
      <sheetData sheetId="0" refreshError="1">
        <row r="29">
          <cell r="F29">
            <v>0</v>
          </cell>
        </row>
        <row r="92">
          <cell r="F92">
            <v>0</v>
          </cell>
        </row>
      </sheetData>
      <sheetData sheetId="1" refreshError="1"/>
      <sheetData sheetId="2" refreshError="1"/>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QDELTA"/>
      <sheetName val="Shorts"/>
    </sheetNames>
    <sheetDataSet>
      <sheetData sheetId="0" refreshError="1">
        <row r="1">
          <cell r="A1" t="str">
            <v>Comm Code</v>
          </cell>
          <cell r="B1" t="str">
            <v>Size 1</v>
          </cell>
          <cell r="C1" t="str">
            <v>Size 2</v>
          </cell>
          <cell r="D1" t="str">
            <v>Scan</v>
          </cell>
          <cell r="E1" t="str">
            <v>MTO</v>
          </cell>
          <cell r="F1" t="str">
            <v>Req</v>
          </cell>
        </row>
        <row r="2">
          <cell r="A2" t="str">
            <v>1FG-91</v>
          </cell>
          <cell r="B2">
            <v>8</v>
          </cell>
          <cell r="C2">
            <v>0</v>
          </cell>
          <cell r="D2" t="str">
            <v>L717</v>
          </cell>
          <cell r="E2">
            <v>0</v>
          </cell>
          <cell r="F2">
            <v>1</v>
          </cell>
        </row>
        <row r="3">
          <cell r="A3" t="str">
            <v>31FG-12-14A</v>
          </cell>
          <cell r="B3">
            <v>3</v>
          </cell>
          <cell r="C3">
            <v>0</v>
          </cell>
          <cell r="D3" t="str">
            <v>L717</v>
          </cell>
          <cell r="E3">
            <v>0</v>
          </cell>
          <cell r="F3">
            <v>1</v>
          </cell>
        </row>
        <row r="4">
          <cell r="A4" t="str">
            <v>31FG-12-14B</v>
          </cell>
          <cell r="B4">
            <v>3</v>
          </cell>
          <cell r="C4">
            <v>0</v>
          </cell>
          <cell r="D4" t="str">
            <v>L717</v>
          </cell>
          <cell r="E4">
            <v>0</v>
          </cell>
          <cell r="F4">
            <v>1</v>
          </cell>
        </row>
        <row r="5">
          <cell r="A5" t="str">
            <v>31FG-26-144</v>
          </cell>
          <cell r="B5">
            <v>1</v>
          </cell>
          <cell r="C5">
            <v>0</v>
          </cell>
          <cell r="D5" t="str">
            <v>L717</v>
          </cell>
          <cell r="E5">
            <v>0</v>
          </cell>
          <cell r="F5">
            <v>1</v>
          </cell>
        </row>
        <row r="6">
          <cell r="A6" t="str">
            <v>31FG-26-145</v>
          </cell>
          <cell r="B6">
            <v>1</v>
          </cell>
          <cell r="C6">
            <v>0</v>
          </cell>
          <cell r="D6" t="str">
            <v>L717</v>
          </cell>
          <cell r="E6">
            <v>0</v>
          </cell>
          <cell r="F6">
            <v>1</v>
          </cell>
        </row>
        <row r="7">
          <cell r="A7" t="str">
            <v>31FG-710-14</v>
          </cell>
          <cell r="B7">
            <v>3</v>
          </cell>
          <cell r="C7">
            <v>0</v>
          </cell>
          <cell r="D7" t="str">
            <v>L717</v>
          </cell>
          <cell r="E7">
            <v>0</v>
          </cell>
          <cell r="F7">
            <v>1</v>
          </cell>
        </row>
        <row r="8">
          <cell r="A8" t="str">
            <v>31FG-711-14</v>
          </cell>
          <cell r="B8">
            <v>3</v>
          </cell>
          <cell r="C8">
            <v>0</v>
          </cell>
          <cell r="D8" t="str">
            <v>L717</v>
          </cell>
          <cell r="E8">
            <v>0</v>
          </cell>
          <cell r="F8">
            <v>1</v>
          </cell>
        </row>
        <row r="9">
          <cell r="A9" t="str">
            <v>BMC001</v>
          </cell>
          <cell r="B9">
            <v>0.5</v>
          </cell>
          <cell r="C9">
            <v>45</v>
          </cell>
          <cell r="D9" t="str">
            <v>L502</v>
          </cell>
          <cell r="E9">
            <v>16</v>
          </cell>
          <cell r="F9">
            <v>128</v>
          </cell>
        </row>
        <row r="10">
          <cell r="A10" t="str">
            <v>BMC001</v>
          </cell>
          <cell r="B10">
            <v>0.5</v>
          </cell>
          <cell r="C10">
            <v>50</v>
          </cell>
          <cell r="D10" t="str">
            <v>L502</v>
          </cell>
          <cell r="E10">
            <v>744</v>
          </cell>
          <cell r="F10">
            <v>744</v>
          </cell>
        </row>
        <row r="11">
          <cell r="A11" t="str">
            <v>BMC001</v>
          </cell>
          <cell r="B11">
            <v>0.5</v>
          </cell>
          <cell r="C11">
            <v>55</v>
          </cell>
          <cell r="D11" t="str">
            <v>L502</v>
          </cell>
          <cell r="E11">
            <v>124</v>
          </cell>
          <cell r="F11">
            <v>124</v>
          </cell>
        </row>
        <row r="12">
          <cell r="A12" t="str">
            <v>BMC001</v>
          </cell>
          <cell r="B12">
            <v>0.5</v>
          </cell>
          <cell r="C12">
            <v>60</v>
          </cell>
          <cell r="D12" t="str">
            <v>L502</v>
          </cell>
          <cell r="E12">
            <v>1302</v>
          </cell>
          <cell r="F12">
            <v>1302</v>
          </cell>
        </row>
        <row r="13">
          <cell r="A13" t="str">
            <v>BMC001</v>
          </cell>
          <cell r="B13">
            <v>0.5</v>
          </cell>
          <cell r="C13">
            <v>65</v>
          </cell>
          <cell r="D13" t="str">
            <v>L502</v>
          </cell>
          <cell r="E13">
            <v>20</v>
          </cell>
          <cell r="F13">
            <v>20</v>
          </cell>
        </row>
        <row r="14">
          <cell r="A14" t="str">
            <v>BMC001</v>
          </cell>
          <cell r="B14">
            <v>0.5</v>
          </cell>
          <cell r="C14">
            <v>70</v>
          </cell>
          <cell r="D14" t="str">
            <v>L502</v>
          </cell>
          <cell r="E14">
            <v>8</v>
          </cell>
          <cell r="F14">
            <v>44</v>
          </cell>
        </row>
        <row r="15">
          <cell r="A15" t="str">
            <v>BMC001</v>
          </cell>
          <cell r="B15">
            <v>0.5</v>
          </cell>
          <cell r="C15">
            <v>80</v>
          </cell>
          <cell r="D15" t="str">
            <v>L502</v>
          </cell>
          <cell r="E15">
            <v>0</v>
          </cell>
          <cell r="F15">
            <v>0</v>
          </cell>
        </row>
        <row r="16">
          <cell r="A16" t="str">
            <v>BMC001</v>
          </cell>
          <cell r="B16">
            <v>0.625</v>
          </cell>
          <cell r="C16">
            <v>65</v>
          </cell>
          <cell r="D16" t="str">
            <v>L502</v>
          </cell>
          <cell r="E16">
            <v>1060</v>
          </cell>
          <cell r="F16">
            <v>1268</v>
          </cell>
        </row>
        <row r="17">
          <cell r="A17" t="str">
            <v>BMC001</v>
          </cell>
          <cell r="B17">
            <v>0.625</v>
          </cell>
          <cell r="C17">
            <v>70</v>
          </cell>
          <cell r="D17" t="str">
            <v>L502</v>
          </cell>
          <cell r="E17">
            <v>0</v>
          </cell>
          <cell r="F17">
            <v>0</v>
          </cell>
        </row>
        <row r="18">
          <cell r="A18" t="str">
            <v>BMC001</v>
          </cell>
          <cell r="B18">
            <v>0.625</v>
          </cell>
          <cell r="C18">
            <v>75</v>
          </cell>
          <cell r="D18" t="str">
            <v>L502</v>
          </cell>
          <cell r="E18">
            <v>1780</v>
          </cell>
          <cell r="F18">
            <v>2440</v>
          </cell>
        </row>
        <row r="19">
          <cell r="A19" t="str">
            <v>BMC001</v>
          </cell>
          <cell r="B19">
            <v>0.625</v>
          </cell>
          <cell r="C19">
            <v>80</v>
          </cell>
          <cell r="D19" t="str">
            <v>L502</v>
          </cell>
          <cell r="E19">
            <v>0</v>
          </cell>
          <cell r="F19">
            <v>16</v>
          </cell>
        </row>
        <row r="20">
          <cell r="A20" t="str">
            <v>BMC001</v>
          </cell>
          <cell r="B20">
            <v>0.625</v>
          </cell>
          <cell r="C20">
            <v>85</v>
          </cell>
          <cell r="D20" t="str">
            <v>L502</v>
          </cell>
          <cell r="E20">
            <v>16</v>
          </cell>
          <cell r="F20">
            <v>20</v>
          </cell>
        </row>
        <row r="21">
          <cell r="A21" t="str">
            <v>BMC001</v>
          </cell>
          <cell r="B21">
            <v>0.625</v>
          </cell>
          <cell r="C21">
            <v>90</v>
          </cell>
          <cell r="D21" t="str">
            <v>L502</v>
          </cell>
          <cell r="E21">
            <v>20</v>
          </cell>
          <cell r="F21">
            <v>50</v>
          </cell>
        </row>
        <row r="22">
          <cell r="A22" t="str">
            <v>BMC001</v>
          </cell>
          <cell r="B22">
            <v>0.625</v>
          </cell>
          <cell r="C22">
            <v>100</v>
          </cell>
          <cell r="D22" t="str">
            <v>L502</v>
          </cell>
          <cell r="E22">
            <v>0</v>
          </cell>
          <cell r="F22">
            <v>0</v>
          </cell>
        </row>
        <row r="23">
          <cell r="A23" t="str">
            <v>BMC001</v>
          </cell>
          <cell r="B23">
            <v>0.75</v>
          </cell>
          <cell r="C23">
            <v>85</v>
          </cell>
          <cell r="D23" t="str">
            <v>L502</v>
          </cell>
          <cell r="E23">
            <v>752</v>
          </cell>
          <cell r="F23">
            <v>816</v>
          </cell>
        </row>
        <row r="24">
          <cell r="A24" t="str">
            <v>BMC001</v>
          </cell>
          <cell r="B24">
            <v>0.75</v>
          </cell>
          <cell r="C24">
            <v>90</v>
          </cell>
          <cell r="D24" t="str">
            <v>L502</v>
          </cell>
          <cell r="E24">
            <v>400</v>
          </cell>
          <cell r="F24">
            <v>456</v>
          </cell>
        </row>
        <row r="25">
          <cell r="A25" t="str">
            <v>BMC001</v>
          </cell>
          <cell r="B25">
            <v>0.75</v>
          </cell>
          <cell r="C25">
            <v>105</v>
          </cell>
          <cell r="D25" t="str">
            <v>L502</v>
          </cell>
          <cell r="E25">
            <v>44</v>
          </cell>
          <cell r="F25">
            <v>48</v>
          </cell>
        </row>
        <row r="26">
          <cell r="A26" t="str">
            <v>BMC001</v>
          </cell>
          <cell r="B26">
            <v>0.75</v>
          </cell>
          <cell r="C26">
            <v>110</v>
          </cell>
          <cell r="D26" t="str">
            <v>L502</v>
          </cell>
          <cell r="E26">
            <v>0</v>
          </cell>
          <cell r="F26">
            <v>0</v>
          </cell>
        </row>
        <row r="27">
          <cell r="A27" t="str">
            <v>BMC001</v>
          </cell>
          <cell r="B27">
            <v>0.875</v>
          </cell>
          <cell r="C27">
            <v>100</v>
          </cell>
          <cell r="D27" t="str">
            <v>L502</v>
          </cell>
          <cell r="E27">
            <v>420</v>
          </cell>
          <cell r="F27">
            <v>768</v>
          </cell>
        </row>
        <row r="28">
          <cell r="A28" t="str">
            <v>BMC001</v>
          </cell>
          <cell r="B28">
            <v>0.875</v>
          </cell>
          <cell r="C28">
            <v>110</v>
          </cell>
          <cell r="D28" t="str">
            <v>L502</v>
          </cell>
          <cell r="E28">
            <v>24</v>
          </cell>
          <cell r="F28">
            <v>12</v>
          </cell>
        </row>
        <row r="29">
          <cell r="A29" t="str">
            <v>BMC001</v>
          </cell>
          <cell r="B29">
            <v>0.875</v>
          </cell>
          <cell r="C29">
            <v>115</v>
          </cell>
          <cell r="D29" t="str">
            <v>L502</v>
          </cell>
          <cell r="E29">
            <v>68</v>
          </cell>
          <cell r="F29">
            <v>80</v>
          </cell>
        </row>
        <row r="30">
          <cell r="A30" t="str">
            <v>BMC001</v>
          </cell>
          <cell r="B30">
            <v>0.875</v>
          </cell>
          <cell r="C30">
            <v>120</v>
          </cell>
          <cell r="D30" t="str">
            <v>L502</v>
          </cell>
          <cell r="E30">
            <v>0</v>
          </cell>
          <cell r="F30">
            <v>0</v>
          </cell>
        </row>
        <row r="31">
          <cell r="A31" t="str">
            <v>BMC001</v>
          </cell>
          <cell r="B31">
            <v>1</v>
          </cell>
          <cell r="C31">
            <v>110</v>
          </cell>
          <cell r="D31" t="str">
            <v>L502</v>
          </cell>
          <cell r="E31">
            <v>0</v>
          </cell>
          <cell r="F31">
            <v>72</v>
          </cell>
        </row>
        <row r="32">
          <cell r="A32" t="str">
            <v>BMC001</v>
          </cell>
          <cell r="B32">
            <v>1</v>
          </cell>
          <cell r="C32">
            <v>160</v>
          </cell>
          <cell r="D32" t="str">
            <v>L502</v>
          </cell>
          <cell r="E32">
            <v>3</v>
          </cell>
          <cell r="F32">
            <v>36</v>
          </cell>
        </row>
        <row r="33">
          <cell r="A33" t="str">
            <v>BMC001</v>
          </cell>
          <cell r="B33">
            <v>1</v>
          </cell>
          <cell r="C33">
            <v>190</v>
          </cell>
          <cell r="D33" t="str">
            <v>L502</v>
          </cell>
          <cell r="E33">
            <v>0</v>
          </cell>
          <cell r="F33">
            <v>0</v>
          </cell>
        </row>
        <row r="34">
          <cell r="A34" t="str">
            <v>BMC001</v>
          </cell>
          <cell r="B34">
            <v>1</v>
          </cell>
          <cell r="C34">
            <v>220</v>
          </cell>
          <cell r="D34" t="str">
            <v>L502</v>
          </cell>
          <cell r="E34">
            <v>4</v>
          </cell>
          <cell r="F34">
            <v>4</v>
          </cell>
        </row>
        <row r="35">
          <cell r="A35" t="str">
            <v>BMC001</v>
          </cell>
          <cell r="B35">
            <v>1</v>
          </cell>
          <cell r="C35">
            <v>300</v>
          </cell>
          <cell r="D35" t="str">
            <v>L502</v>
          </cell>
          <cell r="E35">
            <v>0</v>
          </cell>
          <cell r="F35">
            <v>3</v>
          </cell>
        </row>
        <row r="36">
          <cell r="A36" t="str">
            <v>BMC001</v>
          </cell>
          <cell r="B36">
            <v>1.125</v>
          </cell>
          <cell r="C36">
            <v>120</v>
          </cell>
          <cell r="D36" t="str">
            <v>L502</v>
          </cell>
          <cell r="E36">
            <v>0</v>
          </cell>
          <cell r="F36">
            <v>52</v>
          </cell>
        </row>
        <row r="37">
          <cell r="A37" t="str">
            <v>BMC001</v>
          </cell>
          <cell r="B37">
            <v>1.25</v>
          </cell>
          <cell r="C37">
            <v>95</v>
          </cell>
          <cell r="D37" t="str">
            <v>L502</v>
          </cell>
          <cell r="E37">
            <v>56</v>
          </cell>
          <cell r="F37">
            <v>500</v>
          </cell>
        </row>
        <row r="38">
          <cell r="A38" t="str">
            <v>BMC001</v>
          </cell>
          <cell r="B38">
            <v>1.25</v>
          </cell>
          <cell r="C38">
            <v>120</v>
          </cell>
          <cell r="D38" t="str">
            <v>L502</v>
          </cell>
          <cell r="E38">
            <v>20</v>
          </cell>
          <cell r="F38">
            <v>20</v>
          </cell>
        </row>
        <row r="39">
          <cell r="A39" t="str">
            <v>BMC001</v>
          </cell>
          <cell r="B39">
            <v>1.25</v>
          </cell>
          <cell r="C39">
            <v>140</v>
          </cell>
          <cell r="D39" t="str">
            <v>L502</v>
          </cell>
          <cell r="E39">
            <v>120</v>
          </cell>
          <cell r="F39">
            <v>316</v>
          </cell>
        </row>
        <row r="40">
          <cell r="A40" t="str">
            <v>BMC001</v>
          </cell>
          <cell r="B40">
            <v>1.25</v>
          </cell>
          <cell r="C40">
            <v>175</v>
          </cell>
          <cell r="D40" t="str">
            <v>L502</v>
          </cell>
          <cell r="E40">
            <v>64</v>
          </cell>
          <cell r="F40">
            <v>64</v>
          </cell>
        </row>
        <row r="41">
          <cell r="A41" t="str">
            <v>BMC001</v>
          </cell>
          <cell r="B41">
            <v>1.5</v>
          </cell>
          <cell r="C41">
            <v>70</v>
          </cell>
          <cell r="D41" t="str">
            <v>L502</v>
          </cell>
          <cell r="E41">
            <v>0</v>
          </cell>
          <cell r="F41">
            <v>8</v>
          </cell>
        </row>
        <row r="42">
          <cell r="A42" t="str">
            <v>BMC001</v>
          </cell>
          <cell r="B42">
            <v>1.5</v>
          </cell>
          <cell r="C42">
            <v>110</v>
          </cell>
          <cell r="D42" t="str">
            <v>L502</v>
          </cell>
          <cell r="E42">
            <v>356</v>
          </cell>
          <cell r="F42">
            <v>640</v>
          </cell>
        </row>
        <row r="43">
          <cell r="A43" t="str">
            <v>BMC001</v>
          </cell>
          <cell r="B43">
            <v>1.5</v>
          </cell>
          <cell r="C43">
            <v>115</v>
          </cell>
          <cell r="D43" t="str">
            <v>L502</v>
          </cell>
          <cell r="E43">
            <v>0</v>
          </cell>
          <cell r="F43">
            <v>4</v>
          </cell>
        </row>
        <row r="44">
          <cell r="A44" t="str">
            <v>BMC001</v>
          </cell>
          <cell r="B44">
            <v>1.5</v>
          </cell>
          <cell r="C44">
            <v>120</v>
          </cell>
          <cell r="D44" t="str">
            <v>L502</v>
          </cell>
          <cell r="E44">
            <v>0</v>
          </cell>
          <cell r="F44">
            <v>372</v>
          </cell>
        </row>
        <row r="45">
          <cell r="A45" t="str">
            <v>BMC001</v>
          </cell>
          <cell r="B45">
            <v>1.5</v>
          </cell>
          <cell r="C45">
            <v>150</v>
          </cell>
          <cell r="D45" t="str">
            <v>L502</v>
          </cell>
          <cell r="E45">
            <v>0</v>
          </cell>
          <cell r="F45">
            <v>48</v>
          </cell>
        </row>
        <row r="46">
          <cell r="A46" t="str">
            <v>BMC001</v>
          </cell>
          <cell r="B46">
            <v>1.5</v>
          </cell>
          <cell r="C46">
            <v>175</v>
          </cell>
          <cell r="D46" t="str">
            <v>L502</v>
          </cell>
          <cell r="E46">
            <v>132</v>
          </cell>
          <cell r="F46">
            <v>176</v>
          </cell>
        </row>
        <row r="47">
          <cell r="A47" t="str">
            <v>BMC001W</v>
          </cell>
          <cell r="B47">
            <v>0.5</v>
          </cell>
          <cell r="C47">
            <v>50</v>
          </cell>
          <cell r="D47" t="str">
            <v>L502</v>
          </cell>
          <cell r="E47">
            <v>0</v>
          </cell>
          <cell r="F47">
            <v>0</v>
          </cell>
        </row>
        <row r="48">
          <cell r="A48" t="str">
            <v>BMC001W</v>
          </cell>
          <cell r="B48">
            <v>0.5</v>
          </cell>
          <cell r="C48">
            <v>55</v>
          </cell>
          <cell r="D48" t="str">
            <v>L502</v>
          </cell>
          <cell r="E48">
            <v>8</v>
          </cell>
          <cell r="F48">
            <v>8</v>
          </cell>
        </row>
        <row r="49">
          <cell r="A49" t="str">
            <v>BMC001W</v>
          </cell>
          <cell r="B49">
            <v>0.5</v>
          </cell>
          <cell r="C49">
            <v>60</v>
          </cell>
          <cell r="D49" t="str">
            <v>L502</v>
          </cell>
          <cell r="E49">
            <v>0</v>
          </cell>
          <cell r="F49">
            <v>0</v>
          </cell>
        </row>
        <row r="50">
          <cell r="A50" t="str">
            <v>BMC001W</v>
          </cell>
          <cell r="B50">
            <v>0.5</v>
          </cell>
          <cell r="C50">
            <v>65</v>
          </cell>
          <cell r="D50" t="str">
            <v>L502</v>
          </cell>
          <cell r="E50">
            <v>0</v>
          </cell>
          <cell r="F50">
            <v>0</v>
          </cell>
        </row>
        <row r="51">
          <cell r="A51" t="str">
            <v>BMC001W</v>
          </cell>
          <cell r="B51">
            <v>0.5</v>
          </cell>
          <cell r="C51">
            <v>70</v>
          </cell>
          <cell r="D51" t="str">
            <v>L502</v>
          </cell>
          <cell r="E51">
            <v>0</v>
          </cell>
          <cell r="F51">
            <v>0</v>
          </cell>
        </row>
        <row r="52">
          <cell r="A52" t="str">
            <v>BMC001W</v>
          </cell>
          <cell r="B52">
            <v>0.625</v>
          </cell>
          <cell r="C52">
            <v>65</v>
          </cell>
          <cell r="D52" t="str">
            <v>L502</v>
          </cell>
          <cell r="E52">
            <v>56</v>
          </cell>
          <cell r="F52">
            <v>0</v>
          </cell>
        </row>
        <row r="53">
          <cell r="A53" t="str">
            <v>BMC001W</v>
          </cell>
          <cell r="B53">
            <v>0.625</v>
          </cell>
          <cell r="C53">
            <v>75</v>
          </cell>
          <cell r="D53" t="str">
            <v>L502</v>
          </cell>
          <cell r="E53">
            <v>28</v>
          </cell>
          <cell r="F53">
            <v>8</v>
          </cell>
        </row>
        <row r="54">
          <cell r="A54" t="str">
            <v>BMC001W</v>
          </cell>
          <cell r="B54">
            <v>0.625</v>
          </cell>
          <cell r="C54">
            <v>76</v>
          </cell>
          <cell r="D54" t="str">
            <v>L502</v>
          </cell>
          <cell r="E54">
            <v>0</v>
          </cell>
          <cell r="F54">
            <v>0</v>
          </cell>
        </row>
        <row r="55">
          <cell r="A55" t="str">
            <v>BMC001W</v>
          </cell>
          <cell r="B55">
            <v>0.625</v>
          </cell>
          <cell r="C55">
            <v>90</v>
          </cell>
          <cell r="D55" t="str">
            <v>L502</v>
          </cell>
          <cell r="E55">
            <v>16</v>
          </cell>
          <cell r="F55">
            <v>0</v>
          </cell>
        </row>
        <row r="56">
          <cell r="A56" t="str">
            <v>BMC001W</v>
          </cell>
          <cell r="B56">
            <v>0.625</v>
          </cell>
          <cell r="C56">
            <v>111</v>
          </cell>
          <cell r="D56" t="str">
            <v>L502</v>
          </cell>
          <cell r="E56">
            <v>0</v>
          </cell>
          <cell r="F56">
            <v>0</v>
          </cell>
        </row>
        <row r="57">
          <cell r="A57" t="str">
            <v>BMC001W</v>
          </cell>
          <cell r="B57">
            <v>0.625</v>
          </cell>
          <cell r="C57">
            <v>112</v>
          </cell>
          <cell r="D57" t="str">
            <v>L502</v>
          </cell>
          <cell r="E57">
            <v>0</v>
          </cell>
          <cell r="F57">
            <v>0</v>
          </cell>
        </row>
        <row r="58">
          <cell r="A58" t="str">
            <v>BMC001W</v>
          </cell>
          <cell r="B58">
            <v>0.625</v>
          </cell>
          <cell r="C58">
            <v>113</v>
          </cell>
          <cell r="D58" t="str">
            <v>L502</v>
          </cell>
          <cell r="E58">
            <v>0</v>
          </cell>
          <cell r="F58">
            <v>0</v>
          </cell>
        </row>
        <row r="59">
          <cell r="A59" t="str">
            <v>BMC001W</v>
          </cell>
          <cell r="B59">
            <v>0.625</v>
          </cell>
          <cell r="C59">
            <v>124</v>
          </cell>
          <cell r="D59" t="str">
            <v>L502</v>
          </cell>
          <cell r="E59">
            <v>0</v>
          </cell>
          <cell r="F59">
            <v>0</v>
          </cell>
        </row>
        <row r="60">
          <cell r="A60" t="str">
            <v>BMC001W</v>
          </cell>
          <cell r="B60">
            <v>0.625</v>
          </cell>
          <cell r="C60">
            <v>128</v>
          </cell>
          <cell r="D60" t="str">
            <v>L502</v>
          </cell>
          <cell r="E60">
            <v>0</v>
          </cell>
          <cell r="F60">
            <v>0</v>
          </cell>
        </row>
        <row r="61">
          <cell r="A61" t="str">
            <v>BMC001W</v>
          </cell>
          <cell r="B61">
            <v>0.625</v>
          </cell>
          <cell r="C61">
            <v>130</v>
          </cell>
          <cell r="D61" t="str">
            <v>L502</v>
          </cell>
          <cell r="E61">
            <v>0</v>
          </cell>
          <cell r="F61">
            <v>0</v>
          </cell>
        </row>
        <row r="62">
          <cell r="A62" t="str">
            <v>BMC001W</v>
          </cell>
          <cell r="B62">
            <v>0.75</v>
          </cell>
          <cell r="C62">
            <v>85</v>
          </cell>
          <cell r="D62" t="str">
            <v>L502</v>
          </cell>
          <cell r="E62">
            <v>8</v>
          </cell>
          <cell r="F62">
            <v>28</v>
          </cell>
        </row>
        <row r="63">
          <cell r="A63" t="str">
            <v>BMC001W</v>
          </cell>
          <cell r="B63">
            <v>0.75</v>
          </cell>
          <cell r="C63">
            <v>90</v>
          </cell>
          <cell r="D63" t="str">
            <v>L502</v>
          </cell>
          <cell r="E63">
            <v>48</v>
          </cell>
          <cell r="F63">
            <v>0</v>
          </cell>
        </row>
        <row r="64">
          <cell r="A64" t="str">
            <v>BMC001W</v>
          </cell>
          <cell r="B64">
            <v>0.75</v>
          </cell>
          <cell r="C64">
            <v>105</v>
          </cell>
          <cell r="D64" t="str">
            <v>L502</v>
          </cell>
          <cell r="E64">
            <v>8</v>
          </cell>
          <cell r="F64">
            <v>8</v>
          </cell>
        </row>
        <row r="65">
          <cell r="A65" t="str">
            <v>BMC001W</v>
          </cell>
          <cell r="B65">
            <v>0.75</v>
          </cell>
          <cell r="C65">
            <v>110</v>
          </cell>
          <cell r="D65" t="str">
            <v>L502</v>
          </cell>
          <cell r="E65">
            <v>8</v>
          </cell>
          <cell r="F65">
            <v>8</v>
          </cell>
        </row>
        <row r="66">
          <cell r="A66" t="str">
            <v>BMC001W</v>
          </cell>
          <cell r="B66">
            <v>0.75</v>
          </cell>
          <cell r="C66">
            <v>144</v>
          </cell>
          <cell r="D66" t="str">
            <v>L502</v>
          </cell>
          <cell r="E66">
            <v>0</v>
          </cell>
          <cell r="F66">
            <v>0</v>
          </cell>
        </row>
        <row r="67">
          <cell r="A67" t="str">
            <v>BMC001W</v>
          </cell>
          <cell r="B67">
            <v>0.75</v>
          </cell>
          <cell r="C67">
            <v>148</v>
          </cell>
          <cell r="D67" t="str">
            <v>L502</v>
          </cell>
          <cell r="E67">
            <v>0</v>
          </cell>
          <cell r="F67">
            <v>0</v>
          </cell>
        </row>
        <row r="68">
          <cell r="A68" t="str">
            <v>BMC001W</v>
          </cell>
          <cell r="B68">
            <v>0.75</v>
          </cell>
          <cell r="C68">
            <v>186</v>
          </cell>
          <cell r="D68" t="str">
            <v>L502</v>
          </cell>
          <cell r="E68">
            <v>0</v>
          </cell>
          <cell r="F68">
            <v>0</v>
          </cell>
        </row>
        <row r="69">
          <cell r="A69" t="str">
            <v>BMC001W</v>
          </cell>
          <cell r="B69">
            <v>0.875</v>
          </cell>
          <cell r="C69">
            <v>100</v>
          </cell>
          <cell r="D69" t="str">
            <v>L502</v>
          </cell>
          <cell r="E69">
            <v>0</v>
          </cell>
          <cell r="F69">
            <v>0</v>
          </cell>
        </row>
        <row r="70">
          <cell r="A70" t="str">
            <v>BMC001W</v>
          </cell>
          <cell r="B70">
            <v>0.875</v>
          </cell>
          <cell r="C70">
            <v>115</v>
          </cell>
          <cell r="D70" t="str">
            <v>L502</v>
          </cell>
          <cell r="E70">
            <v>0</v>
          </cell>
          <cell r="F70">
            <v>0</v>
          </cell>
        </row>
        <row r="71">
          <cell r="A71" t="str">
            <v>BMC001W</v>
          </cell>
          <cell r="B71">
            <v>0.875</v>
          </cell>
          <cell r="C71">
            <v>171</v>
          </cell>
          <cell r="D71" t="str">
            <v>L502</v>
          </cell>
          <cell r="E71">
            <v>0</v>
          </cell>
          <cell r="F71">
            <v>0</v>
          </cell>
        </row>
        <row r="72">
          <cell r="A72" t="str">
            <v>BMC001W</v>
          </cell>
          <cell r="B72">
            <v>1</v>
          </cell>
          <cell r="C72">
            <v>110</v>
          </cell>
          <cell r="D72" t="str">
            <v>L502</v>
          </cell>
          <cell r="E72">
            <v>0</v>
          </cell>
          <cell r="F72">
            <v>0</v>
          </cell>
        </row>
        <row r="73">
          <cell r="A73" t="str">
            <v>BMC001W</v>
          </cell>
          <cell r="B73">
            <v>1</v>
          </cell>
          <cell r="C73">
            <v>135</v>
          </cell>
          <cell r="D73" t="str">
            <v>L502</v>
          </cell>
          <cell r="E73">
            <v>0</v>
          </cell>
          <cell r="F73">
            <v>0</v>
          </cell>
        </row>
        <row r="74">
          <cell r="A74" t="str">
            <v>BMC001W</v>
          </cell>
          <cell r="B74">
            <v>1</v>
          </cell>
          <cell r="C74">
            <v>213</v>
          </cell>
          <cell r="D74" t="str">
            <v>L502</v>
          </cell>
          <cell r="E74">
            <v>0</v>
          </cell>
          <cell r="F74">
            <v>0</v>
          </cell>
        </row>
        <row r="75">
          <cell r="A75" t="str">
            <v>BMC001W</v>
          </cell>
          <cell r="B75">
            <v>1.125</v>
          </cell>
          <cell r="C75">
            <v>175</v>
          </cell>
          <cell r="D75" t="str">
            <v>L502</v>
          </cell>
          <cell r="E75">
            <v>0</v>
          </cell>
          <cell r="F75">
            <v>0</v>
          </cell>
        </row>
        <row r="76">
          <cell r="A76" t="str">
            <v>BMC001W</v>
          </cell>
          <cell r="B76">
            <v>1.125</v>
          </cell>
          <cell r="C76">
            <v>292</v>
          </cell>
          <cell r="D76" t="str">
            <v>L502</v>
          </cell>
          <cell r="E76">
            <v>0</v>
          </cell>
          <cell r="F76">
            <v>0</v>
          </cell>
        </row>
        <row r="77">
          <cell r="A77" t="str">
            <v>BMC001W</v>
          </cell>
          <cell r="B77">
            <v>1.25</v>
          </cell>
          <cell r="C77">
            <v>95</v>
          </cell>
          <cell r="D77" t="str">
            <v>L502</v>
          </cell>
          <cell r="E77">
            <v>0</v>
          </cell>
          <cell r="F77">
            <v>0</v>
          </cell>
        </row>
        <row r="78">
          <cell r="A78" t="str">
            <v>BMC001W</v>
          </cell>
          <cell r="B78">
            <v>1.25</v>
          </cell>
          <cell r="C78">
            <v>115</v>
          </cell>
          <cell r="D78" t="str">
            <v>L502</v>
          </cell>
          <cell r="E78">
            <v>0</v>
          </cell>
          <cell r="F78">
            <v>0</v>
          </cell>
        </row>
        <row r="79">
          <cell r="A79" t="str">
            <v>BMC001W</v>
          </cell>
          <cell r="B79">
            <v>1.25</v>
          </cell>
          <cell r="C79">
            <v>140</v>
          </cell>
          <cell r="D79" t="str">
            <v>L502</v>
          </cell>
          <cell r="E79">
            <v>0</v>
          </cell>
          <cell r="F79">
            <v>0</v>
          </cell>
        </row>
        <row r="80">
          <cell r="A80" t="str">
            <v>BMC001W</v>
          </cell>
          <cell r="B80">
            <v>1.25</v>
          </cell>
          <cell r="C80">
            <v>175</v>
          </cell>
          <cell r="D80" t="str">
            <v>L502</v>
          </cell>
          <cell r="E80">
            <v>0</v>
          </cell>
          <cell r="F80">
            <v>0</v>
          </cell>
        </row>
        <row r="81">
          <cell r="A81" t="str">
            <v>BMC001W</v>
          </cell>
          <cell r="B81">
            <v>1.25</v>
          </cell>
          <cell r="C81">
            <v>297</v>
          </cell>
          <cell r="D81" t="str">
            <v>L502</v>
          </cell>
          <cell r="E81">
            <v>0</v>
          </cell>
          <cell r="F81">
            <v>0</v>
          </cell>
        </row>
        <row r="82">
          <cell r="A82" t="str">
            <v>BMC001W</v>
          </cell>
          <cell r="B82">
            <v>1.5</v>
          </cell>
          <cell r="C82">
            <v>110</v>
          </cell>
          <cell r="D82" t="str">
            <v>L502</v>
          </cell>
          <cell r="E82">
            <v>32</v>
          </cell>
          <cell r="F82">
            <v>32</v>
          </cell>
        </row>
        <row r="83">
          <cell r="A83" t="str">
            <v>BSD001</v>
          </cell>
          <cell r="B83">
            <v>0.5</v>
          </cell>
          <cell r="C83">
            <v>60</v>
          </cell>
          <cell r="D83" t="str">
            <v>L502</v>
          </cell>
          <cell r="E83">
            <v>0</v>
          </cell>
          <cell r="F83">
            <v>0</v>
          </cell>
        </row>
        <row r="84">
          <cell r="A84" t="str">
            <v>BSD001</v>
          </cell>
          <cell r="B84">
            <v>0.5</v>
          </cell>
          <cell r="C84">
            <v>65</v>
          </cell>
          <cell r="D84" t="str">
            <v>L502</v>
          </cell>
          <cell r="E84">
            <v>492</v>
          </cell>
          <cell r="F84">
            <v>500</v>
          </cell>
        </row>
        <row r="85">
          <cell r="A85" t="str">
            <v>BSD001</v>
          </cell>
          <cell r="B85">
            <v>0.5</v>
          </cell>
          <cell r="C85">
            <v>70</v>
          </cell>
          <cell r="D85" t="str">
            <v>L502</v>
          </cell>
          <cell r="E85">
            <v>457</v>
          </cell>
          <cell r="F85">
            <v>457</v>
          </cell>
        </row>
        <row r="86">
          <cell r="A86" t="str">
            <v>BSD001</v>
          </cell>
          <cell r="B86">
            <v>0.5</v>
          </cell>
          <cell r="C86">
            <v>75</v>
          </cell>
          <cell r="D86" t="str">
            <v>L502</v>
          </cell>
          <cell r="E86">
            <v>72</v>
          </cell>
          <cell r="F86">
            <v>72</v>
          </cell>
        </row>
        <row r="87">
          <cell r="A87" t="str">
            <v>BSD001</v>
          </cell>
          <cell r="B87">
            <v>0.5</v>
          </cell>
          <cell r="C87">
            <v>80</v>
          </cell>
          <cell r="D87" t="str">
            <v>L502</v>
          </cell>
          <cell r="E87">
            <v>132</v>
          </cell>
          <cell r="F87">
            <v>132</v>
          </cell>
        </row>
        <row r="88">
          <cell r="A88" t="str">
            <v>BSD001</v>
          </cell>
          <cell r="B88">
            <v>0.5</v>
          </cell>
          <cell r="C88">
            <v>90</v>
          </cell>
          <cell r="D88" t="str">
            <v>L502</v>
          </cell>
          <cell r="E88">
            <v>0</v>
          </cell>
          <cell r="F88">
            <v>0</v>
          </cell>
        </row>
        <row r="89">
          <cell r="A89" t="str">
            <v>BSD001</v>
          </cell>
          <cell r="B89">
            <v>0.625</v>
          </cell>
          <cell r="C89">
            <v>45</v>
          </cell>
          <cell r="D89" t="str">
            <v>L502</v>
          </cell>
          <cell r="E89">
            <v>0</v>
          </cell>
          <cell r="F89">
            <v>0</v>
          </cell>
        </row>
        <row r="90">
          <cell r="A90" t="str">
            <v>BSD001</v>
          </cell>
          <cell r="B90">
            <v>0.625</v>
          </cell>
          <cell r="C90">
            <v>80</v>
          </cell>
          <cell r="D90" t="str">
            <v>L502</v>
          </cell>
          <cell r="E90">
            <v>1224</v>
          </cell>
          <cell r="F90">
            <v>1541</v>
          </cell>
        </row>
        <row r="91">
          <cell r="A91" t="str">
            <v>BSD001</v>
          </cell>
          <cell r="B91">
            <v>0.625</v>
          </cell>
          <cell r="C91">
            <v>85</v>
          </cell>
          <cell r="D91" t="str">
            <v>L502</v>
          </cell>
          <cell r="E91">
            <v>0</v>
          </cell>
          <cell r="F91">
            <v>0</v>
          </cell>
        </row>
        <row r="92">
          <cell r="A92" t="str">
            <v>BSD001</v>
          </cell>
          <cell r="B92">
            <v>0.625</v>
          </cell>
          <cell r="C92">
            <v>90</v>
          </cell>
          <cell r="D92" t="str">
            <v>L502</v>
          </cell>
          <cell r="E92">
            <v>2940</v>
          </cell>
          <cell r="F92">
            <v>3094</v>
          </cell>
        </row>
        <row r="93">
          <cell r="A93" t="str">
            <v>BSD001</v>
          </cell>
          <cell r="B93">
            <v>0.625</v>
          </cell>
          <cell r="C93">
            <v>95</v>
          </cell>
          <cell r="D93" t="str">
            <v>L502</v>
          </cell>
          <cell r="E93">
            <v>20</v>
          </cell>
          <cell r="F93">
            <v>20</v>
          </cell>
        </row>
        <row r="94">
          <cell r="A94" t="str">
            <v>BSD001</v>
          </cell>
          <cell r="B94">
            <v>0.625</v>
          </cell>
          <cell r="C94">
            <v>100</v>
          </cell>
          <cell r="D94" t="str">
            <v>L502</v>
          </cell>
          <cell r="E94">
            <v>188</v>
          </cell>
          <cell r="F94">
            <v>176</v>
          </cell>
        </row>
        <row r="95">
          <cell r="A95" t="str">
            <v>BSD001</v>
          </cell>
          <cell r="B95">
            <v>0.625</v>
          </cell>
          <cell r="C95">
            <v>105</v>
          </cell>
          <cell r="D95" t="str">
            <v>L502</v>
          </cell>
          <cell r="E95">
            <v>76</v>
          </cell>
          <cell r="F95">
            <v>0</v>
          </cell>
        </row>
        <row r="96">
          <cell r="A96" t="str">
            <v>BSD001</v>
          </cell>
          <cell r="B96">
            <v>0.625</v>
          </cell>
          <cell r="C96">
            <v>110</v>
          </cell>
          <cell r="D96" t="str">
            <v>L502</v>
          </cell>
          <cell r="E96">
            <v>404</v>
          </cell>
          <cell r="F96">
            <v>845</v>
          </cell>
        </row>
        <row r="97">
          <cell r="A97" t="str">
            <v>BSD001</v>
          </cell>
          <cell r="B97">
            <v>0.625</v>
          </cell>
          <cell r="C97">
            <v>115</v>
          </cell>
          <cell r="D97" t="str">
            <v>L502</v>
          </cell>
          <cell r="E97">
            <v>16</v>
          </cell>
          <cell r="F97">
            <v>0</v>
          </cell>
        </row>
        <row r="98">
          <cell r="A98" t="str">
            <v>BSD001</v>
          </cell>
          <cell r="B98">
            <v>0.625</v>
          </cell>
          <cell r="C98">
            <v>120</v>
          </cell>
          <cell r="D98" t="str">
            <v>L502</v>
          </cell>
          <cell r="E98">
            <v>48</v>
          </cell>
          <cell r="F98">
            <v>48</v>
          </cell>
        </row>
        <row r="99">
          <cell r="A99" t="str">
            <v>BSD001</v>
          </cell>
          <cell r="B99">
            <v>0.625</v>
          </cell>
          <cell r="C99">
            <v>125</v>
          </cell>
          <cell r="D99" t="str">
            <v>L502</v>
          </cell>
          <cell r="E99">
            <v>24</v>
          </cell>
          <cell r="F99">
            <v>48</v>
          </cell>
        </row>
        <row r="100">
          <cell r="A100" t="str">
            <v>BSD001</v>
          </cell>
          <cell r="B100">
            <v>0.625</v>
          </cell>
          <cell r="C100">
            <v>130</v>
          </cell>
          <cell r="D100" t="str">
            <v>L502</v>
          </cell>
          <cell r="E100">
            <v>8</v>
          </cell>
          <cell r="F100">
            <v>16</v>
          </cell>
        </row>
        <row r="101">
          <cell r="A101" t="str">
            <v>BSD001</v>
          </cell>
          <cell r="B101">
            <v>0.625</v>
          </cell>
          <cell r="C101">
            <v>140</v>
          </cell>
          <cell r="D101" t="str">
            <v>L502</v>
          </cell>
          <cell r="E101">
            <v>16</v>
          </cell>
          <cell r="F101">
            <v>40</v>
          </cell>
        </row>
        <row r="102">
          <cell r="A102" t="str">
            <v>BSD001</v>
          </cell>
          <cell r="B102">
            <v>0.75</v>
          </cell>
          <cell r="C102">
            <v>90</v>
          </cell>
          <cell r="D102" t="str">
            <v>L502</v>
          </cell>
          <cell r="E102">
            <v>108</v>
          </cell>
          <cell r="F102">
            <v>212</v>
          </cell>
        </row>
        <row r="103">
          <cell r="A103" t="str">
            <v>BSD001</v>
          </cell>
          <cell r="B103">
            <v>0.75</v>
          </cell>
          <cell r="C103">
            <v>95</v>
          </cell>
          <cell r="D103" t="str">
            <v>L502</v>
          </cell>
          <cell r="E103">
            <v>0</v>
          </cell>
          <cell r="F103">
            <v>56</v>
          </cell>
        </row>
        <row r="104">
          <cell r="A104" t="str">
            <v>BSD001</v>
          </cell>
          <cell r="B104">
            <v>0.75</v>
          </cell>
          <cell r="C104">
            <v>100</v>
          </cell>
          <cell r="D104" t="str">
            <v>L502</v>
          </cell>
          <cell r="E104">
            <v>292</v>
          </cell>
          <cell r="F104">
            <v>408</v>
          </cell>
        </row>
        <row r="105">
          <cell r="A105" t="str">
            <v>BSD001</v>
          </cell>
          <cell r="B105">
            <v>0.75</v>
          </cell>
          <cell r="C105">
            <v>105</v>
          </cell>
          <cell r="D105" t="str">
            <v>L502</v>
          </cell>
          <cell r="E105">
            <v>8</v>
          </cell>
          <cell r="F105">
            <v>8</v>
          </cell>
        </row>
        <row r="106">
          <cell r="A106" t="str">
            <v>BSD001</v>
          </cell>
          <cell r="B106">
            <v>0.75</v>
          </cell>
          <cell r="C106">
            <v>110</v>
          </cell>
          <cell r="D106" t="str">
            <v>L502</v>
          </cell>
          <cell r="E106">
            <v>736</v>
          </cell>
          <cell r="F106">
            <v>924</v>
          </cell>
        </row>
        <row r="107">
          <cell r="A107" t="str">
            <v>BSD001</v>
          </cell>
          <cell r="B107">
            <v>0.75</v>
          </cell>
          <cell r="C107">
            <v>115</v>
          </cell>
          <cell r="D107" t="str">
            <v>L502</v>
          </cell>
          <cell r="E107">
            <v>8</v>
          </cell>
          <cell r="F107">
            <v>8</v>
          </cell>
        </row>
        <row r="108">
          <cell r="A108" t="str">
            <v>BSD001</v>
          </cell>
          <cell r="B108">
            <v>0.75</v>
          </cell>
          <cell r="C108">
            <v>120</v>
          </cell>
          <cell r="D108" t="str">
            <v>L502</v>
          </cell>
          <cell r="E108">
            <v>660</v>
          </cell>
          <cell r="F108">
            <v>1161</v>
          </cell>
        </row>
        <row r="109">
          <cell r="A109" t="str">
            <v>BSD001</v>
          </cell>
          <cell r="B109">
            <v>0.75</v>
          </cell>
          <cell r="C109">
            <v>125</v>
          </cell>
          <cell r="D109" t="str">
            <v>L502</v>
          </cell>
          <cell r="E109">
            <v>84</v>
          </cell>
          <cell r="F109">
            <v>96</v>
          </cell>
        </row>
        <row r="110">
          <cell r="A110" t="str">
            <v>BSD001</v>
          </cell>
          <cell r="B110">
            <v>0.75</v>
          </cell>
          <cell r="C110">
            <v>130</v>
          </cell>
          <cell r="D110" t="str">
            <v>L502</v>
          </cell>
          <cell r="E110">
            <v>36</v>
          </cell>
          <cell r="F110">
            <v>16</v>
          </cell>
        </row>
        <row r="111">
          <cell r="A111" t="str">
            <v>BSD001</v>
          </cell>
          <cell r="B111">
            <v>0.75</v>
          </cell>
          <cell r="C111">
            <v>135</v>
          </cell>
          <cell r="D111" t="str">
            <v>L502</v>
          </cell>
          <cell r="E111">
            <v>64</v>
          </cell>
          <cell r="F111">
            <v>40</v>
          </cell>
        </row>
        <row r="112">
          <cell r="A112" t="str">
            <v>BSD001</v>
          </cell>
          <cell r="B112">
            <v>0.75</v>
          </cell>
          <cell r="C112">
            <v>140</v>
          </cell>
          <cell r="D112" t="str">
            <v>L502</v>
          </cell>
          <cell r="E112">
            <v>80</v>
          </cell>
          <cell r="F112">
            <v>224</v>
          </cell>
        </row>
        <row r="113">
          <cell r="A113" t="str">
            <v>BSD001</v>
          </cell>
          <cell r="B113">
            <v>0.75</v>
          </cell>
          <cell r="C113">
            <v>145</v>
          </cell>
          <cell r="D113" t="str">
            <v>L502</v>
          </cell>
          <cell r="E113">
            <v>16</v>
          </cell>
          <cell r="F113">
            <v>16</v>
          </cell>
        </row>
        <row r="114">
          <cell r="A114" t="str">
            <v>BSD001</v>
          </cell>
          <cell r="B114">
            <v>0.75</v>
          </cell>
          <cell r="C114">
            <v>185</v>
          </cell>
          <cell r="D114" t="str">
            <v>L502</v>
          </cell>
          <cell r="E114">
            <v>44</v>
          </cell>
          <cell r="F114">
            <v>44</v>
          </cell>
        </row>
        <row r="115">
          <cell r="A115" t="str">
            <v>BSD001</v>
          </cell>
          <cell r="B115">
            <v>0.75</v>
          </cell>
          <cell r="C115">
            <v>190</v>
          </cell>
          <cell r="D115" t="str">
            <v>L502</v>
          </cell>
          <cell r="E115">
            <v>52</v>
          </cell>
          <cell r="F115">
            <v>88</v>
          </cell>
        </row>
        <row r="116">
          <cell r="A116" t="str">
            <v>BSD001</v>
          </cell>
          <cell r="B116">
            <v>0.75</v>
          </cell>
          <cell r="C116">
            <v>220</v>
          </cell>
          <cell r="D116" t="str">
            <v>L502</v>
          </cell>
          <cell r="E116">
            <v>0</v>
          </cell>
          <cell r="F116">
            <v>0</v>
          </cell>
        </row>
        <row r="117">
          <cell r="A117" t="str">
            <v>BSD001</v>
          </cell>
          <cell r="B117">
            <v>0.75</v>
          </cell>
          <cell r="C117">
            <v>300</v>
          </cell>
          <cell r="D117" t="str">
            <v>L502</v>
          </cell>
          <cell r="E117">
            <v>0</v>
          </cell>
          <cell r="F117">
            <v>0</v>
          </cell>
        </row>
        <row r="118">
          <cell r="A118" t="str">
            <v>BSD001</v>
          </cell>
          <cell r="B118">
            <v>0.875</v>
          </cell>
          <cell r="C118">
            <v>115</v>
          </cell>
          <cell r="D118" t="str">
            <v>L502</v>
          </cell>
          <cell r="E118">
            <v>48</v>
          </cell>
          <cell r="F118">
            <v>48</v>
          </cell>
        </row>
        <row r="119">
          <cell r="A119" t="str">
            <v>BSD001</v>
          </cell>
          <cell r="B119">
            <v>0.875</v>
          </cell>
          <cell r="C119">
            <v>120</v>
          </cell>
          <cell r="D119" t="str">
            <v>L502</v>
          </cell>
          <cell r="E119">
            <v>876</v>
          </cell>
          <cell r="F119">
            <v>948</v>
          </cell>
        </row>
        <row r="120">
          <cell r="A120" t="str">
            <v>BSD001</v>
          </cell>
          <cell r="B120">
            <v>0.875</v>
          </cell>
          <cell r="C120">
            <v>140</v>
          </cell>
          <cell r="D120" t="str">
            <v>L502</v>
          </cell>
          <cell r="E120">
            <v>60</v>
          </cell>
          <cell r="F120">
            <v>72</v>
          </cell>
        </row>
        <row r="121">
          <cell r="A121" t="str">
            <v>BSD001</v>
          </cell>
          <cell r="B121">
            <v>0.875</v>
          </cell>
          <cell r="C121">
            <v>145</v>
          </cell>
          <cell r="D121" t="str">
            <v>L502</v>
          </cell>
          <cell r="E121">
            <v>320</v>
          </cell>
          <cell r="F121">
            <v>500</v>
          </cell>
        </row>
        <row r="122">
          <cell r="A122" t="str">
            <v>BSD001</v>
          </cell>
          <cell r="B122">
            <v>0.875</v>
          </cell>
          <cell r="C122">
            <v>150</v>
          </cell>
          <cell r="D122" t="str">
            <v>L502</v>
          </cell>
          <cell r="E122">
            <v>0</v>
          </cell>
          <cell r="F122">
            <v>36</v>
          </cell>
        </row>
        <row r="123">
          <cell r="A123" t="str">
            <v>BSD001</v>
          </cell>
          <cell r="B123">
            <v>0.875</v>
          </cell>
          <cell r="C123">
            <v>155</v>
          </cell>
          <cell r="D123" t="str">
            <v>L502</v>
          </cell>
          <cell r="E123">
            <v>12</v>
          </cell>
          <cell r="F123">
            <v>12</v>
          </cell>
        </row>
        <row r="124">
          <cell r="A124" t="str">
            <v>BSD001</v>
          </cell>
          <cell r="B124">
            <v>0.875</v>
          </cell>
          <cell r="C124">
            <v>160</v>
          </cell>
          <cell r="D124" t="str">
            <v>L502</v>
          </cell>
          <cell r="E124">
            <v>12</v>
          </cell>
          <cell r="F124">
            <v>48</v>
          </cell>
        </row>
        <row r="125">
          <cell r="A125" t="str">
            <v>BSD001</v>
          </cell>
          <cell r="B125">
            <v>0.875</v>
          </cell>
          <cell r="C125">
            <v>165</v>
          </cell>
          <cell r="D125" t="str">
            <v>L502</v>
          </cell>
          <cell r="E125">
            <v>16</v>
          </cell>
          <cell r="F125">
            <v>16</v>
          </cell>
        </row>
        <row r="126">
          <cell r="A126" t="str">
            <v>BSD001</v>
          </cell>
          <cell r="B126">
            <v>0.875</v>
          </cell>
          <cell r="C126">
            <v>170</v>
          </cell>
          <cell r="D126" t="str">
            <v>L502</v>
          </cell>
          <cell r="E126">
            <v>92</v>
          </cell>
          <cell r="F126">
            <v>92</v>
          </cell>
        </row>
        <row r="127">
          <cell r="A127" t="str">
            <v>BSD001</v>
          </cell>
          <cell r="B127">
            <v>0.875</v>
          </cell>
          <cell r="C127">
            <v>175</v>
          </cell>
          <cell r="D127" t="str">
            <v>L502</v>
          </cell>
          <cell r="E127">
            <v>0</v>
          </cell>
          <cell r="F127">
            <v>0</v>
          </cell>
        </row>
        <row r="128">
          <cell r="A128" t="str">
            <v>BSD001</v>
          </cell>
          <cell r="B128">
            <v>0.875</v>
          </cell>
          <cell r="C128">
            <v>200</v>
          </cell>
          <cell r="D128" t="str">
            <v>L502</v>
          </cell>
          <cell r="E128">
            <v>96</v>
          </cell>
          <cell r="F128">
            <v>96</v>
          </cell>
        </row>
        <row r="129">
          <cell r="A129" t="str">
            <v>BSD001</v>
          </cell>
          <cell r="B129">
            <v>1</v>
          </cell>
          <cell r="C129">
            <v>135</v>
          </cell>
          <cell r="D129" t="str">
            <v>L502</v>
          </cell>
          <cell r="E129">
            <v>404</v>
          </cell>
          <cell r="F129">
            <v>504</v>
          </cell>
        </row>
        <row r="130">
          <cell r="A130" t="str">
            <v>BSD001</v>
          </cell>
          <cell r="B130">
            <v>1</v>
          </cell>
          <cell r="C130">
            <v>145</v>
          </cell>
          <cell r="D130" t="str">
            <v>L502</v>
          </cell>
          <cell r="E130">
            <v>16</v>
          </cell>
          <cell r="F130">
            <v>0</v>
          </cell>
        </row>
        <row r="131">
          <cell r="A131" t="str">
            <v>BSD001</v>
          </cell>
          <cell r="B131">
            <v>1</v>
          </cell>
          <cell r="C131">
            <v>160</v>
          </cell>
          <cell r="D131" t="str">
            <v>L502</v>
          </cell>
          <cell r="E131">
            <v>80</v>
          </cell>
          <cell r="F131">
            <v>128</v>
          </cell>
        </row>
        <row r="132">
          <cell r="A132" t="str">
            <v>BSD001</v>
          </cell>
          <cell r="B132">
            <v>1</v>
          </cell>
          <cell r="C132">
            <v>170</v>
          </cell>
          <cell r="D132" t="str">
            <v>L502</v>
          </cell>
          <cell r="E132">
            <v>192</v>
          </cell>
          <cell r="F132">
            <v>432</v>
          </cell>
        </row>
        <row r="133">
          <cell r="A133" t="str">
            <v>BSD001</v>
          </cell>
          <cell r="B133">
            <v>1</v>
          </cell>
          <cell r="C133">
            <v>180</v>
          </cell>
          <cell r="D133" t="str">
            <v>L502</v>
          </cell>
          <cell r="E133">
            <v>0</v>
          </cell>
          <cell r="F133">
            <v>96</v>
          </cell>
        </row>
        <row r="134">
          <cell r="A134" t="str">
            <v>BSD001</v>
          </cell>
          <cell r="B134">
            <v>1</v>
          </cell>
          <cell r="C134">
            <v>185</v>
          </cell>
          <cell r="D134" t="str">
            <v>L502</v>
          </cell>
          <cell r="E134">
            <v>76</v>
          </cell>
          <cell r="F134">
            <v>76</v>
          </cell>
        </row>
        <row r="135">
          <cell r="A135" t="str">
            <v>BSD001</v>
          </cell>
          <cell r="B135">
            <v>1</v>
          </cell>
          <cell r="C135">
            <v>195</v>
          </cell>
          <cell r="D135" t="str">
            <v>L502</v>
          </cell>
          <cell r="E135">
            <v>28</v>
          </cell>
          <cell r="F135">
            <v>28</v>
          </cell>
        </row>
        <row r="136">
          <cell r="A136" t="str">
            <v>BSD001</v>
          </cell>
          <cell r="B136">
            <v>1</v>
          </cell>
          <cell r="C136">
            <v>200</v>
          </cell>
          <cell r="D136" t="str">
            <v>L502</v>
          </cell>
          <cell r="E136">
            <v>12</v>
          </cell>
          <cell r="F136">
            <v>36</v>
          </cell>
        </row>
        <row r="137">
          <cell r="A137" t="str">
            <v>BSD001</v>
          </cell>
          <cell r="B137">
            <v>1</v>
          </cell>
          <cell r="C137">
            <v>255</v>
          </cell>
          <cell r="D137" t="str">
            <v>L502</v>
          </cell>
          <cell r="E137">
            <v>0</v>
          </cell>
          <cell r="F137">
            <v>16</v>
          </cell>
        </row>
        <row r="138">
          <cell r="A138" t="str">
            <v>BSD001</v>
          </cell>
          <cell r="B138">
            <v>1</v>
          </cell>
          <cell r="C138">
            <v>321</v>
          </cell>
          <cell r="D138" t="str">
            <v>L502</v>
          </cell>
          <cell r="E138">
            <v>0</v>
          </cell>
          <cell r="F138">
            <v>0</v>
          </cell>
        </row>
        <row r="139">
          <cell r="A139" t="str">
            <v>BSD001</v>
          </cell>
          <cell r="B139">
            <v>1</v>
          </cell>
          <cell r="C139">
            <v>1000</v>
          </cell>
          <cell r="D139" t="str">
            <v>L502</v>
          </cell>
          <cell r="E139">
            <v>4</v>
          </cell>
          <cell r="F139">
            <v>4</v>
          </cell>
        </row>
        <row r="140">
          <cell r="A140" t="str">
            <v>BSD001</v>
          </cell>
          <cell r="B140">
            <v>1.125</v>
          </cell>
          <cell r="C140">
            <v>150</v>
          </cell>
          <cell r="D140" t="str">
            <v>L502</v>
          </cell>
          <cell r="E140">
            <v>64</v>
          </cell>
          <cell r="F140">
            <v>112</v>
          </cell>
        </row>
        <row r="141">
          <cell r="A141" t="str">
            <v>BSD001</v>
          </cell>
          <cell r="B141">
            <v>1.125</v>
          </cell>
          <cell r="C141">
            <v>160</v>
          </cell>
          <cell r="D141" t="str">
            <v>L502</v>
          </cell>
          <cell r="E141">
            <v>80</v>
          </cell>
          <cell r="F141">
            <v>220</v>
          </cell>
        </row>
        <row r="142">
          <cell r="A142" t="str">
            <v>BSD001</v>
          </cell>
          <cell r="B142">
            <v>1.125</v>
          </cell>
          <cell r="C142">
            <v>170</v>
          </cell>
          <cell r="D142" t="str">
            <v>L502</v>
          </cell>
          <cell r="E142">
            <v>20</v>
          </cell>
          <cell r="F142">
            <v>20</v>
          </cell>
        </row>
        <row r="143">
          <cell r="A143" t="str">
            <v>BSD001</v>
          </cell>
          <cell r="B143">
            <v>1.125</v>
          </cell>
          <cell r="C143">
            <v>175</v>
          </cell>
          <cell r="D143" t="str">
            <v>L502</v>
          </cell>
          <cell r="E143">
            <v>0</v>
          </cell>
          <cell r="F143">
            <v>0</v>
          </cell>
        </row>
        <row r="144">
          <cell r="A144" t="str">
            <v>BSD001</v>
          </cell>
          <cell r="B144">
            <v>1.125</v>
          </cell>
          <cell r="C144">
            <v>180</v>
          </cell>
          <cell r="D144" t="str">
            <v>L502</v>
          </cell>
          <cell r="E144">
            <v>372</v>
          </cell>
          <cell r="F144">
            <v>372</v>
          </cell>
        </row>
        <row r="145">
          <cell r="A145" t="str">
            <v>BSD001</v>
          </cell>
          <cell r="B145">
            <v>1.125</v>
          </cell>
          <cell r="C145">
            <v>185</v>
          </cell>
          <cell r="D145" t="str">
            <v>L502</v>
          </cell>
          <cell r="E145">
            <v>40</v>
          </cell>
          <cell r="F145">
            <v>0</v>
          </cell>
        </row>
        <row r="146">
          <cell r="A146" t="str">
            <v>BSD001</v>
          </cell>
          <cell r="B146">
            <v>1.125</v>
          </cell>
          <cell r="C146">
            <v>190</v>
          </cell>
          <cell r="D146" t="str">
            <v>L502</v>
          </cell>
          <cell r="E146">
            <v>156</v>
          </cell>
          <cell r="F146">
            <v>200</v>
          </cell>
        </row>
        <row r="147">
          <cell r="A147" t="str">
            <v>BSD001</v>
          </cell>
          <cell r="B147">
            <v>1.125</v>
          </cell>
          <cell r="C147">
            <v>210</v>
          </cell>
          <cell r="D147" t="str">
            <v>L502</v>
          </cell>
          <cell r="E147">
            <v>44</v>
          </cell>
          <cell r="F147">
            <v>44</v>
          </cell>
        </row>
        <row r="148">
          <cell r="A148" t="str">
            <v>BSD001</v>
          </cell>
          <cell r="B148">
            <v>1.125</v>
          </cell>
          <cell r="C148">
            <v>220</v>
          </cell>
          <cell r="D148" t="str">
            <v>L502</v>
          </cell>
          <cell r="E148">
            <v>124</v>
          </cell>
          <cell r="F148">
            <v>280</v>
          </cell>
        </row>
        <row r="149">
          <cell r="A149" t="str">
            <v>BSD001</v>
          </cell>
          <cell r="B149">
            <v>1.125</v>
          </cell>
          <cell r="C149">
            <v>225</v>
          </cell>
          <cell r="D149" t="str">
            <v>L502</v>
          </cell>
          <cell r="E149">
            <v>24</v>
          </cell>
          <cell r="F149">
            <v>36</v>
          </cell>
        </row>
        <row r="150">
          <cell r="A150" t="str">
            <v>BSD001</v>
          </cell>
          <cell r="B150">
            <v>1.125</v>
          </cell>
          <cell r="C150">
            <v>230</v>
          </cell>
          <cell r="D150" t="str">
            <v>L502</v>
          </cell>
          <cell r="E150">
            <v>48</v>
          </cell>
          <cell r="F150">
            <v>48</v>
          </cell>
        </row>
        <row r="151">
          <cell r="A151" t="str">
            <v>BSD001</v>
          </cell>
          <cell r="B151">
            <v>1.125</v>
          </cell>
          <cell r="C151">
            <v>280</v>
          </cell>
          <cell r="D151" t="str">
            <v>L502</v>
          </cell>
          <cell r="E151">
            <v>112</v>
          </cell>
          <cell r="F151">
            <v>112</v>
          </cell>
        </row>
        <row r="152">
          <cell r="A152" t="str">
            <v>BSD001</v>
          </cell>
          <cell r="B152">
            <v>1.125</v>
          </cell>
          <cell r="C152">
            <v>330</v>
          </cell>
          <cell r="D152" t="str">
            <v>L502</v>
          </cell>
          <cell r="E152">
            <v>0</v>
          </cell>
          <cell r="F152">
            <v>0</v>
          </cell>
        </row>
        <row r="153">
          <cell r="A153" t="str">
            <v>BSD001</v>
          </cell>
          <cell r="B153">
            <v>1.125</v>
          </cell>
          <cell r="C153">
            <v>1000</v>
          </cell>
          <cell r="D153" t="str">
            <v>L502</v>
          </cell>
          <cell r="E153">
            <v>1</v>
          </cell>
          <cell r="F153">
            <v>1</v>
          </cell>
        </row>
        <row r="154">
          <cell r="A154" t="str">
            <v>BSD001</v>
          </cell>
          <cell r="B154">
            <v>1.25</v>
          </cell>
          <cell r="C154">
            <v>180</v>
          </cell>
          <cell r="D154" t="str">
            <v>L502</v>
          </cell>
          <cell r="E154">
            <v>100</v>
          </cell>
          <cell r="F154">
            <v>380</v>
          </cell>
        </row>
        <row r="155">
          <cell r="A155" t="str">
            <v>BSD001</v>
          </cell>
          <cell r="B155">
            <v>1.25</v>
          </cell>
          <cell r="C155">
            <v>200</v>
          </cell>
          <cell r="D155" t="str">
            <v>L502</v>
          </cell>
          <cell r="E155">
            <v>124</v>
          </cell>
          <cell r="F155">
            <v>140</v>
          </cell>
        </row>
        <row r="156">
          <cell r="A156" t="str">
            <v>BSD001</v>
          </cell>
          <cell r="B156">
            <v>1.25</v>
          </cell>
          <cell r="C156">
            <v>205</v>
          </cell>
          <cell r="D156" t="str">
            <v>L502</v>
          </cell>
          <cell r="E156">
            <v>20</v>
          </cell>
          <cell r="F156">
            <v>20</v>
          </cell>
        </row>
        <row r="157">
          <cell r="A157" t="str">
            <v>BSD001</v>
          </cell>
          <cell r="B157">
            <v>1.25</v>
          </cell>
          <cell r="C157">
            <v>210</v>
          </cell>
          <cell r="D157" t="str">
            <v>L502</v>
          </cell>
          <cell r="E157">
            <v>40</v>
          </cell>
          <cell r="F157">
            <v>40</v>
          </cell>
        </row>
        <row r="158">
          <cell r="A158" t="str">
            <v>BSD001</v>
          </cell>
          <cell r="B158">
            <v>1.25</v>
          </cell>
          <cell r="C158">
            <v>215</v>
          </cell>
          <cell r="D158" t="str">
            <v>L502</v>
          </cell>
          <cell r="E158">
            <v>20</v>
          </cell>
          <cell r="F158">
            <v>20</v>
          </cell>
        </row>
        <row r="159">
          <cell r="A159" t="str">
            <v>BSD001</v>
          </cell>
          <cell r="B159">
            <v>1.25</v>
          </cell>
          <cell r="C159">
            <v>220</v>
          </cell>
          <cell r="D159" t="str">
            <v>L502</v>
          </cell>
          <cell r="E159">
            <v>196</v>
          </cell>
          <cell r="F159">
            <v>140</v>
          </cell>
        </row>
        <row r="160">
          <cell r="A160" t="str">
            <v>BSD001</v>
          </cell>
          <cell r="B160">
            <v>1.25</v>
          </cell>
          <cell r="C160">
            <v>230</v>
          </cell>
          <cell r="D160" t="str">
            <v>L502</v>
          </cell>
          <cell r="E160">
            <v>0</v>
          </cell>
          <cell r="F160">
            <v>56</v>
          </cell>
        </row>
        <row r="161">
          <cell r="A161" t="str">
            <v>BSD001</v>
          </cell>
          <cell r="B161">
            <v>1.25</v>
          </cell>
          <cell r="C161">
            <v>235</v>
          </cell>
          <cell r="D161" t="str">
            <v>L502</v>
          </cell>
          <cell r="E161">
            <v>0</v>
          </cell>
          <cell r="F161">
            <v>0</v>
          </cell>
        </row>
        <row r="162">
          <cell r="A162" t="str">
            <v>BSD001</v>
          </cell>
          <cell r="B162">
            <v>1.25</v>
          </cell>
          <cell r="C162">
            <v>255</v>
          </cell>
          <cell r="D162" t="str">
            <v>L502</v>
          </cell>
          <cell r="E162">
            <v>0</v>
          </cell>
          <cell r="F162">
            <v>40</v>
          </cell>
        </row>
        <row r="163">
          <cell r="A163" t="str">
            <v>BSD001</v>
          </cell>
          <cell r="B163">
            <v>1.25</v>
          </cell>
          <cell r="C163">
            <v>260</v>
          </cell>
          <cell r="D163" t="str">
            <v>L502</v>
          </cell>
          <cell r="E163">
            <v>16</v>
          </cell>
          <cell r="F163">
            <v>16</v>
          </cell>
        </row>
        <row r="164">
          <cell r="A164" t="str">
            <v>BSD001</v>
          </cell>
          <cell r="B164">
            <v>1.25</v>
          </cell>
          <cell r="C164">
            <v>270</v>
          </cell>
          <cell r="D164" t="str">
            <v>L502</v>
          </cell>
          <cell r="E164">
            <v>40</v>
          </cell>
          <cell r="F164">
            <v>40</v>
          </cell>
        </row>
        <row r="165">
          <cell r="A165" t="str">
            <v>BSD001</v>
          </cell>
          <cell r="B165">
            <v>1.25</v>
          </cell>
          <cell r="C165">
            <v>275</v>
          </cell>
          <cell r="D165" t="str">
            <v>L502</v>
          </cell>
          <cell r="E165">
            <v>24</v>
          </cell>
          <cell r="F165">
            <v>24</v>
          </cell>
        </row>
        <row r="166">
          <cell r="A166" t="str">
            <v>BSD001</v>
          </cell>
          <cell r="B166">
            <v>1.25</v>
          </cell>
          <cell r="C166">
            <v>1000</v>
          </cell>
          <cell r="D166" t="str">
            <v>L502</v>
          </cell>
          <cell r="E166">
            <v>1</v>
          </cell>
          <cell r="F166">
            <v>1</v>
          </cell>
        </row>
        <row r="167">
          <cell r="A167" t="str">
            <v>BSD001</v>
          </cell>
          <cell r="B167">
            <v>1.375</v>
          </cell>
          <cell r="C167">
            <v>235</v>
          </cell>
          <cell r="D167" t="str">
            <v>L502</v>
          </cell>
          <cell r="E167">
            <v>0</v>
          </cell>
          <cell r="F167">
            <v>60</v>
          </cell>
        </row>
        <row r="168">
          <cell r="A168" t="str">
            <v>BSD001</v>
          </cell>
          <cell r="B168">
            <v>1.375</v>
          </cell>
          <cell r="C168">
            <v>250</v>
          </cell>
          <cell r="D168" t="str">
            <v>L502</v>
          </cell>
          <cell r="E168">
            <v>0</v>
          </cell>
          <cell r="F168">
            <v>20</v>
          </cell>
        </row>
        <row r="169">
          <cell r="A169" t="str">
            <v>BSD001</v>
          </cell>
          <cell r="B169">
            <v>1.375</v>
          </cell>
          <cell r="C169">
            <v>270</v>
          </cell>
          <cell r="D169" t="str">
            <v>L502</v>
          </cell>
          <cell r="E169">
            <v>20</v>
          </cell>
          <cell r="F169">
            <v>20</v>
          </cell>
        </row>
        <row r="170">
          <cell r="A170" t="str">
            <v>BSD001</v>
          </cell>
          <cell r="B170">
            <v>1.375</v>
          </cell>
          <cell r="C170">
            <v>275</v>
          </cell>
          <cell r="D170" t="str">
            <v>L502</v>
          </cell>
          <cell r="E170">
            <v>36</v>
          </cell>
          <cell r="F170">
            <v>36</v>
          </cell>
        </row>
        <row r="171">
          <cell r="A171" t="str">
            <v>BSD001</v>
          </cell>
          <cell r="B171">
            <v>1.375</v>
          </cell>
          <cell r="C171">
            <v>285</v>
          </cell>
          <cell r="D171" t="str">
            <v>L502</v>
          </cell>
          <cell r="E171">
            <v>20</v>
          </cell>
          <cell r="F171">
            <v>20</v>
          </cell>
        </row>
        <row r="172">
          <cell r="A172" t="str">
            <v>BSD001</v>
          </cell>
          <cell r="B172">
            <v>1.5</v>
          </cell>
          <cell r="C172">
            <v>70</v>
          </cell>
          <cell r="D172" t="str">
            <v>L502</v>
          </cell>
          <cell r="E172">
            <v>0</v>
          </cell>
          <cell r="F172">
            <v>4</v>
          </cell>
        </row>
        <row r="173">
          <cell r="A173" t="str">
            <v>BSD001</v>
          </cell>
          <cell r="B173">
            <v>1.5</v>
          </cell>
          <cell r="C173">
            <v>235</v>
          </cell>
          <cell r="D173" t="str">
            <v>L502</v>
          </cell>
          <cell r="E173">
            <v>192</v>
          </cell>
          <cell r="F173">
            <v>240</v>
          </cell>
        </row>
        <row r="174">
          <cell r="A174" t="str">
            <v>BSD001</v>
          </cell>
          <cell r="B174">
            <v>1.5</v>
          </cell>
          <cell r="C174">
            <v>240</v>
          </cell>
          <cell r="D174" t="str">
            <v>L502</v>
          </cell>
          <cell r="E174">
            <v>0</v>
          </cell>
          <cell r="F174">
            <v>24</v>
          </cell>
        </row>
        <row r="175">
          <cell r="A175" t="str">
            <v>BSD001</v>
          </cell>
          <cell r="B175">
            <v>1.5</v>
          </cell>
          <cell r="C175">
            <v>290</v>
          </cell>
          <cell r="D175" t="str">
            <v>L502</v>
          </cell>
          <cell r="E175">
            <v>168</v>
          </cell>
          <cell r="F175">
            <v>192</v>
          </cell>
        </row>
        <row r="176">
          <cell r="A176" t="str">
            <v>BSD001</v>
          </cell>
          <cell r="B176">
            <v>1.5</v>
          </cell>
          <cell r="C176">
            <v>310</v>
          </cell>
          <cell r="D176" t="str">
            <v>L502</v>
          </cell>
          <cell r="E176">
            <v>0</v>
          </cell>
          <cell r="F176">
            <v>44</v>
          </cell>
        </row>
        <row r="177">
          <cell r="A177" t="str">
            <v>BSD001</v>
          </cell>
          <cell r="B177">
            <v>1.5</v>
          </cell>
          <cell r="C177">
            <v>340</v>
          </cell>
          <cell r="D177" t="str">
            <v>L502</v>
          </cell>
          <cell r="E177">
            <v>0</v>
          </cell>
          <cell r="F177">
            <v>44</v>
          </cell>
        </row>
        <row r="178">
          <cell r="A178" t="str">
            <v>BSD001</v>
          </cell>
          <cell r="B178">
            <v>1.5</v>
          </cell>
          <cell r="C178">
            <v>345</v>
          </cell>
          <cell r="D178" t="str">
            <v>L502</v>
          </cell>
          <cell r="E178">
            <v>0</v>
          </cell>
          <cell r="F178">
            <v>44</v>
          </cell>
        </row>
        <row r="179">
          <cell r="A179" t="str">
            <v>BSD001</v>
          </cell>
          <cell r="B179">
            <v>1.5</v>
          </cell>
          <cell r="C179">
            <v>350</v>
          </cell>
          <cell r="D179" t="str">
            <v>L502</v>
          </cell>
          <cell r="E179">
            <v>44</v>
          </cell>
          <cell r="F179">
            <v>44</v>
          </cell>
        </row>
        <row r="180">
          <cell r="A180" t="str">
            <v>BSD001</v>
          </cell>
          <cell r="B180">
            <v>1.625</v>
          </cell>
          <cell r="C180">
            <v>270</v>
          </cell>
          <cell r="D180" t="str">
            <v>L502</v>
          </cell>
          <cell r="E180">
            <v>60</v>
          </cell>
          <cell r="F180">
            <v>60</v>
          </cell>
        </row>
        <row r="181">
          <cell r="A181" t="str">
            <v>BSD001</v>
          </cell>
          <cell r="B181">
            <v>1.625</v>
          </cell>
          <cell r="C181">
            <v>280</v>
          </cell>
          <cell r="D181" t="str">
            <v>L502</v>
          </cell>
          <cell r="E181">
            <v>40</v>
          </cell>
          <cell r="F181">
            <v>40</v>
          </cell>
        </row>
        <row r="182">
          <cell r="A182" t="str">
            <v>BSD001</v>
          </cell>
          <cell r="B182">
            <v>1.625</v>
          </cell>
          <cell r="C182">
            <v>290</v>
          </cell>
          <cell r="D182" t="str">
            <v>L502</v>
          </cell>
          <cell r="E182">
            <v>0</v>
          </cell>
          <cell r="F182">
            <v>0</v>
          </cell>
        </row>
        <row r="183">
          <cell r="A183" t="str">
            <v>BSD001</v>
          </cell>
          <cell r="B183">
            <v>1.625</v>
          </cell>
          <cell r="C183">
            <v>320</v>
          </cell>
          <cell r="D183" t="str">
            <v>L502</v>
          </cell>
          <cell r="E183">
            <v>0</v>
          </cell>
          <cell r="F183">
            <v>40</v>
          </cell>
        </row>
        <row r="184">
          <cell r="A184" t="str">
            <v>BSD001</v>
          </cell>
          <cell r="B184">
            <v>1.625</v>
          </cell>
          <cell r="C184">
            <v>325</v>
          </cell>
          <cell r="D184" t="str">
            <v>L502</v>
          </cell>
          <cell r="E184">
            <v>20</v>
          </cell>
          <cell r="F184">
            <v>0</v>
          </cell>
        </row>
        <row r="185">
          <cell r="A185" t="str">
            <v>BSD001</v>
          </cell>
          <cell r="B185">
            <v>1.625</v>
          </cell>
          <cell r="C185">
            <v>345</v>
          </cell>
          <cell r="D185" t="str">
            <v>L502</v>
          </cell>
          <cell r="E185">
            <v>0</v>
          </cell>
          <cell r="F185">
            <v>24</v>
          </cell>
        </row>
        <row r="186">
          <cell r="A186" t="str">
            <v>BSD001</v>
          </cell>
          <cell r="B186">
            <v>1.625</v>
          </cell>
          <cell r="C186">
            <v>355</v>
          </cell>
          <cell r="D186" t="str">
            <v>L502</v>
          </cell>
          <cell r="E186">
            <v>24</v>
          </cell>
          <cell r="F186">
            <v>24</v>
          </cell>
        </row>
        <row r="187">
          <cell r="A187" t="str">
            <v>BSD001</v>
          </cell>
          <cell r="B187">
            <v>1.875</v>
          </cell>
          <cell r="C187">
            <v>330</v>
          </cell>
          <cell r="D187" t="str">
            <v>L502</v>
          </cell>
          <cell r="E187">
            <v>192</v>
          </cell>
          <cell r="F187">
            <v>216</v>
          </cell>
        </row>
        <row r="188">
          <cell r="A188" t="str">
            <v>BSD001</v>
          </cell>
          <cell r="B188">
            <v>1.875</v>
          </cell>
          <cell r="C188">
            <v>340</v>
          </cell>
          <cell r="D188" t="str">
            <v>L502</v>
          </cell>
          <cell r="E188">
            <v>24</v>
          </cell>
          <cell r="F188">
            <v>24</v>
          </cell>
        </row>
        <row r="189">
          <cell r="A189" t="str">
            <v>BSD001</v>
          </cell>
          <cell r="B189">
            <v>1.875</v>
          </cell>
          <cell r="C189">
            <v>380</v>
          </cell>
          <cell r="D189" t="str">
            <v>L502</v>
          </cell>
          <cell r="E189">
            <v>112</v>
          </cell>
          <cell r="F189">
            <v>112</v>
          </cell>
        </row>
        <row r="190">
          <cell r="A190" t="str">
            <v>BSD001</v>
          </cell>
          <cell r="B190">
            <v>1.875</v>
          </cell>
          <cell r="C190">
            <v>405</v>
          </cell>
          <cell r="D190" t="str">
            <v>L502</v>
          </cell>
          <cell r="E190">
            <v>72</v>
          </cell>
          <cell r="F190">
            <v>72</v>
          </cell>
        </row>
        <row r="191">
          <cell r="A191" t="str">
            <v>BSD001</v>
          </cell>
          <cell r="B191">
            <v>1.875</v>
          </cell>
          <cell r="C191">
            <v>415</v>
          </cell>
          <cell r="D191" t="str">
            <v>L502</v>
          </cell>
          <cell r="E191">
            <v>0</v>
          </cell>
          <cell r="F191">
            <v>0</v>
          </cell>
        </row>
        <row r="192">
          <cell r="A192" t="str">
            <v>BSL001</v>
          </cell>
          <cell r="B192">
            <v>0.5</v>
          </cell>
          <cell r="C192">
            <v>65</v>
          </cell>
          <cell r="D192" t="str">
            <v>L502</v>
          </cell>
          <cell r="E192">
            <v>2498</v>
          </cell>
          <cell r="F192">
            <v>2498</v>
          </cell>
        </row>
        <row r="193">
          <cell r="A193" t="str">
            <v>BSL001</v>
          </cell>
          <cell r="B193">
            <v>0.5</v>
          </cell>
          <cell r="C193">
            <v>70</v>
          </cell>
          <cell r="D193" t="str">
            <v>L502</v>
          </cell>
          <cell r="E193">
            <v>632</v>
          </cell>
          <cell r="F193">
            <v>632</v>
          </cell>
        </row>
        <row r="194">
          <cell r="A194" t="str">
            <v>BSL001</v>
          </cell>
          <cell r="B194">
            <v>0.5</v>
          </cell>
          <cell r="C194">
            <v>75</v>
          </cell>
          <cell r="D194" t="str">
            <v>L502</v>
          </cell>
          <cell r="E194">
            <v>76</v>
          </cell>
          <cell r="F194">
            <v>76</v>
          </cell>
        </row>
        <row r="195">
          <cell r="A195" t="str">
            <v>BSL001</v>
          </cell>
          <cell r="B195">
            <v>0.5</v>
          </cell>
          <cell r="C195">
            <v>80</v>
          </cell>
          <cell r="D195" t="str">
            <v>L502</v>
          </cell>
          <cell r="E195">
            <v>28</v>
          </cell>
          <cell r="F195">
            <v>28</v>
          </cell>
        </row>
        <row r="196">
          <cell r="A196" t="str">
            <v>BSL001</v>
          </cell>
          <cell r="B196">
            <v>0.5</v>
          </cell>
          <cell r="C196">
            <v>85</v>
          </cell>
          <cell r="D196" t="str">
            <v>L502</v>
          </cell>
          <cell r="E196">
            <v>24</v>
          </cell>
          <cell r="F196">
            <v>24</v>
          </cell>
        </row>
        <row r="197">
          <cell r="A197" t="str">
            <v>BSL001</v>
          </cell>
          <cell r="B197">
            <v>0.5</v>
          </cell>
          <cell r="C197">
            <v>90</v>
          </cell>
          <cell r="D197" t="str">
            <v>L502</v>
          </cell>
          <cell r="E197">
            <v>76</v>
          </cell>
          <cell r="F197">
            <v>76</v>
          </cell>
        </row>
        <row r="198">
          <cell r="A198" t="str">
            <v>BSL001</v>
          </cell>
          <cell r="B198">
            <v>0.5</v>
          </cell>
          <cell r="C198">
            <v>110</v>
          </cell>
          <cell r="D198" t="str">
            <v>L502</v>
          </cell>
          <cell r="E198">
            <v>0</v>
          </cell>
          <cell r="F198">
            <v>0</v>
          </cell>
        </row>
        <row r="199">
          <cell r="A199" t="str">
            <v>BSL001</v>
          </cell>
          <cell r="B199">
            <v>0.625</v>
          </cell>
          <cell r="C199">
            <v>80</v>
          </cell>
          <cell r="D199" t="str">
            <v>L502</v>
          </cell>
          <cell r="E199">
            <v>1016</v>
          </cell>
          <cell r="F199">
            <v>1016</v>
          </cell>
        </row>
        <row r="200">
          <cell r="A200" t="str">
            <v>BSL001</v>
          </cell>
          <cell r="B200">
            <v>0.625</v>
          </cell>
          <cell r="C200">
            <v>90</v>
          </cell>
          <cell r="D200" t="str">
            <v>L502</v>
          </cell>
          <cell r="E200">
            <v>10890</v>
          </cell>
          <cell r="F200">
            <v>10901</v>
          </cell>
        </row>
        <row r="201">
          <cell r="A201" t="str">
            <v>BSL001</v>
          </cell>
          <cell r="B201">
            <v>0.625</v>
          </cell>
          <cell r="C201">
            <v>95</v>
          </cell>
          <cell r="D201" t="str">
            <v>L502</v>
          </cell>
          <cell r="E201">
            <v>0</v>
          </cell>
          <cell r="F201">
            <v>0</v>
          </cell>
        </row>
        <row r="202">
          <cell r="A202" t="str">
            <v>BSL001</v>
          </cell>
          <cell r="B202">
            <v>0.625</v>
          </cell>
          <cell r="C202">
            <v>100</v>
          </cell>
          <cell r="D202" t="str">
            <v>L502</v>
          </cell>
          <cell r="E202">
            <v>344</v>
          </cell>
          <cell r="F202">
            <v>312</v>
          </cell>
        </row>
        <row r="203">
          <cell r="A203" t="str">
            <v>BSL001</v>
          </cell>
          <cell r="B203">
            <v>0.625</v>
          </cell>
          <cell r="C203">
            <v>105</v>
          </cell>
          <cell r="D203" t="str">
            <v>L502</v>
          </cell>
          <cell r="E203">
            <v>36</v>
          </cell>
          <cell r="F203">
            <v>36</v>
          </cell>
        </row>
        <row r="204">
          <cell r="A204" t="str">
            <v>BSL001</v>
          </cell>
          <cell r="B204">
            <v>0.625</v>
          </cell>
          <cell r="C204">
            <v>110</v>
          </cell>
          <cell r="D204" t="str">
            <v>L502</v>
          </cell>
          <cell r="E204">
            <v>1405</v>
          </cell>
          <cell r="F204">
            <v>1565</v>
          </cell>
        </row>
        <row r="205">
          <cell r="A205" t="str">
            <v>BSL001</v>
          </cell>
          <cell r="B205">
            <v>0.625</v>
          </cell>
          <cell r="C205">
            <v>115</v>
          </cell>
          <cell r="D205" t="str">
            <v>L502</v>
          </cell>
          <cell r="E205">
            <v>60</v>
          </cell>
          <cell r="F205">
            <v>60</v>
          </cell>
        </row>
        <row r="206">
          <cell r="A206" t="str">
            <v>BSL001</v>
          </cell>
          <cell r="B206">
            <v>0.625</v>
          </cell>
          <cell r="C206">
            <v>125</v>
          </cell>
          <cell r="D206" t="str">
            <v>L502</v>
          </cell>
          <cell r="E206">
            <v>40</v>
          </cell>
          <cell r="F206">
            <v>40</v>
          </cell>
        </row>
        <row r="207">
          <cell r="A207" t="str">
            <v>BSL001</v>
          </cell>
          <cell r="B207">
            <v>0.625</v>
          </cell>
          <cell r="C207">
            <v>130</v>
          </cell>
          <cell r="D207" t="str">
            <v>L502</v>
          </cell>
          <cell r="E207">
            <v>0</v>
          </cell>
          <cell r="F207">
            <v>64</v>
          </cell>
        </row>
        <row r="208">
          <cell r="A208" t="str">
            <v>BSL001</v>
          </cell>
          <cell r="B208">
            <v>0.625</v>
          </cell>
          <cell r="C208">
            <v>135</v>
          </cell>
          <cell r="D208" t="str">
            <v>L502</v>
          </cell>
          <cell r="E208">
            <v>8</v>
          </cell>
          <cell r="F208">
            <v>8</v>
          </cell>
        </row>
        <row r="209">
          <cell r="A209" t="str">
            <v>BSL001</v>
          </cell>
          <cell r="B209">
            <v>0.625</v>
          </cell>
          <cell r="C209">
            <v>138</v>
          </cell>
          <cell r="D209" t="str">
            <v>L502</v>
          </cell>
          <cell r="E209">
            <v>0</v>
          </cell>
          <cell r="F209">
            <v>0</v>
          </cell>
        </row>
        <row r="210">
          <cell r="A210" t="str">
            <v>BSL001</v>
          </cell>
          <cell r="B210">
            <v>0.625</v>
          </cell>
          <cell r="C210">
            <v>140</v>
          </cell>
          <cell r="D210" t="str">
            <v>L502</v>
          </cell>
          <cell r="E210">
            <v>8</v>
          </cell>
          <cell r="F210">
            <v>8</v>
          </cell>
        </row>
        <row r="211">
          <cell r="A211" t="str">
            <v>BSL001</v>
          </cell>
          <cell r="B211">
            <v>0.625</v>
          </cell>
          <cell r="C211">
            <v>143</v>
          </cell>
          <cell r="D211" t="str">
            <v>L502</v>
          </cell>
          <cell r="E211">
            <v>0</v>
          </cell>
          <cell r="F211">
            <v>0</v>
          </cell>
        </row>
        <row r="212">
          <cell r="A212" t="str">
            <v>BSL001</v>
          </cell>
          <cell r="B212">
            <v>0.625</v>
          </cell>
          <cell r="C212">
            <v>240</v>
          </cell>
          <cell r="D212" t="str">
            <v>L502</v>
          </cell>
          <cell r="E212">
            <v>12</v>
          </cell>
          <cell r="F212">
            <v>12</v>
          </cell>
        </row>
        <row r="213">
          <cell r="A213" t="str">
            <v>BSL001</v>
          </cell>
          <cell r="B213">
            <v>0.75</v>
          </cell>
          <cell r="C213">
            <v>90</v>
          </cell>
          <cell r="D213" t="str">
            <v>L502</v>
          </cell>
          <cell r="E213">
            <v>240</v>
          </cell>
          <cell r="F213">
            <v>184</v>
          </cell>
        </row>
        <row r="214">
          <cell r="A214" t="str">
            <v>BSL001</v>
          </cell>
          <cell r="B214">
            <v>0.75</v>
          </cell>
          <cell r="C214">
            <v>100</v>
          </cell>
          <cell r="D214" t="str">
            <v>L502</v>
          </cell>
          <cell r="E214">
            <v>2460</v>
          </cell>
          <cell r="F214">
            <v>2962</v>
          </cell>
        </row>
        <row r="215">
          <cell r="A215" t="str">
            <v>BSL001</v>
          </cell>
          <cell r="B215">
            <v>0.75</v>
          </cell>
          <cell r="C215">
            <v>110</v>
          </cell>
          <cell r="D215" t="str">
            <v>L502</v>
          </cell>
          <cell r="E215">
            <v>2598</v>
          </cell>
          <cell r="F215">
            <v>2746</v>
          </cell>
        </row>
        <row r="216">
          <cell r="A216" t="str">
            <v>BSL001</v>
          </cell>
          <cell r="B216">
            <v>0.75</v>
          </cell>
          <cell r="C216">
            <v>115</v>
          </cell>
          <cell r="D216" t="str">
            <v>L502</v>
          </cell>
          <cell r="E216">
            <v>168</v>
          </cell>
          <cell r="F216">
            <v>200</v>
          </cell>
        </row>
        <row r="217">
          <cell r="A217" t="str">
            <v>BSL001</v>
          </cell>
          <cell r="B217">
            <v>0.75</v>
          </cell>
          <cell r="C217">
            <v>120</v>
          </cell>
          <cell r="D217" t="str">
            <v>L502</v>
          </cell>
          <cell r="E217">
            <v>2064</v>
          </cell>
          <cell r="F217">
            <v>2064</v>
          </cell>
        </row>
        <row r="218">
          <cell r="A218" t="str">
            <v>BSL001</v>
          </cell>
          <cell r="B218">
            <v>0.75</v>
          </cell>
          <cell r="C218">
            <v>125</v>
          </cell>
          <cell r="D218" t="str">
            <v>L502</v>
          </cell>
          <cell r="E218">
            <v>112</v>
          </cell>
          <cell r="F218">
            <v>116</v>
          </cell>
        </row>
        <row r="219">
          <cell r="A219" t="str">
            <v>BSL001</v>
          </cell>
          <cell r="B219">
            <v>0.75</v>
          </cell>
          <cell r="C219">
            <v>130</v>
          </cell>
          <cell r="D219" t="str">
            <v>L502</v>
          </cell>
          <cell r="E219">
            <v>56</v>
          </cell>
          <cell r="F219">
            <v>56</v>
          </cell>
        </row>
        <row r="220">
          <cell r="A220" t="str">
            <v>BSL001</v>
          </cell>
          <cell r="B220">
            <v>0.75</v>
          </cell>
          <cell r="C220">
            <v>135</v>
          </cell>
          <cell r="D220" t="str">
            <v>L502</v>
          </cell>
          <cell r="E220">
            <v>76</v>
          </cell>
          <cell r="F220">
            <v>84</v>
          </cell>
        </row>
        <row r="221">
          <cell r="A221" t="str">
            <v>BSL001</v>
          </cell>
          <cell r="B221">
            <v>0.75</v>
          </cell>
          <cell r="C221">
            <v>140</v>
          </cell>
          <cell r="D221" t="str">
            <v>L502</v>
          </cell>
          <cell r="E221">
            <v>128</v>
          </cell>
          <cell r="F221">
            <v>248</v>
          </cell>
        </row>
        <row r="222">
          <cell r="A222" t="str">
            <v>BSL001</v>
          </cell>
          <cell r="B222">
            <v>0.75</v>
          </cell>
          <cell r="C222">
            <v>145</v>
          </cell>
          <cell r="D222" t="str">
            <v>L502</v>
          </cell>
          <cell r="E222">
            <v>12</v>
          </cell>
          <cell r="F222">
            <v>12</v>
          </cell>
        </row>
        <row r="223">
          <cell r="A223" t="str">
            <v>BSL001</v>
          </cell>
          <cell r="B223">
            <v>0.75</v>
          </cell>
          <cell r="C223">
            <v>150</v>
          </cell>
          <cell r="D223" t="str">
            <v>L502</v>
          </cell>
          <cell r="E223">
            <v>704</v>
          </cell>
          <cell r="F223">
            <v>1549</v>
          </cell>
        </row>
        <row r="224">
          <cell r="A224" t="str">
            <v>BSL001</v>
          </cell>
          <cell r="B224">
            <v>0.75</v>
          </cell>
          <cell r="C224">
            <v>155</v>
          </cell>
          <cell r="D224" t="str">
            <v>L502</v>
          </cell>
          <cell r="E224">
            <v>0</v>
          </cell>
          <cell r="F224">
            <v>0</v>
          </cell>
        </row>
        <row r="225">
          <cell r="A225" t="str">
            <v>BSL001</v>
          </cell>
          <cell r="B225">
            <v>0.75</v>
          </cell>
          <cell r="C225">
            <v>175</v>
          </cell>
          <cell r="D225" t="str">
            <v>L502</v>
          </cell>
          <cell r="E225">
            <v>88</v>
          </cell>
          <cell r="F225">
            <v>484</v>
          </cell>
        </row>
        <row r="226">
          <cell r="A226" t="str">
            <v>BSL001</v>
          </cell>
          <cell r="B226">
            <v>0.75</v>
          </cell>
          <cell r="C226">
            <v>185</v>
          </cell>
          <cell r="D226" t="str">
            <v>L502</v>
          </cell>
          <cell r="E226">
            <v>0</v>
          </cell>
          <cell r="F226">
            <v>132</v>
          </cell>
        </row>
        <row r="227">
          <cell r="A227" t="str">
            <v>BSL001</v>
          </cell>
          <cell r="B227">
            <v>0.75</v>
          </cell>
          <cell r="C227">
            <v>190</v>
          </cell>
          <cell r="D227" t="str">
            <v>L502</v>
          </cell>
          <cell r="E227">
            <v>352</v>
          </cell>
          <cell r="F227">
            <v>352</v>
          </cell>
        </row>
        <row r="228">
          <cell r="A228" t="str">
            <v>BSL001</v>
          </cell>
          <cell r="B228">
            <v>0.75</v>
          </cell>
          <cell r="C228">
            <v>295</v>
          </cell>
          <cell r="D228" t="str">
            <v>L502</v>
          </cell>
          <cell r="E228">
            <v>0</v>
          </cell>
          <cell r="F228">
            <v>8</v>
          </cell>
        </row>
        <row r="229">
          <cell r="A229" t="str">
            <v>BSL001</v>
          </cell>
          <cell r="B229">
            <v>0.75</v>
          </cell>
          <cell r="C229">
            <v>482</v>
          </cell>
          <cell r="D229" t="str">
            <v>L502</v>
          </cell>
          <cell r="E229">
            <v>0</v>
          </cell>
          <cell r="F229">
            <v>0</v>
          </cell>
        </row>
        <row r="230">
          <cell r="A230" t="str">
            <v>BSL001</v>
          </cell>
          <cell r="B230">
            <v>0.82499999999999996</v>
          </cell>
          <cell r="C230">
            <v>170</v>
          </cell>
          <cell r="D230" t="str">
            <v>L502</v>
          </cell>
          <cell r="E230">
            <v>0</v>
          </cell>
          <cell r="F230">
            <v>0</v>
          </cell>
        </row>
        <row r="231">
          <cell r="A231" t="str">
            <v>BSL001</v>
          </cell>
          <cell r="B231">
            <v>0.875</v>
          </cell>
          <cell r="C231">
            <v>110</v>
          </cell>
          <cell r="D231" t="str">
            <v>L502</v>
          </cell>
          <cell r="E231">
            <v>0</v>
          </cell>
          <cell r="F231">
            <v>8</v>
          </cell>
        </row>
        <row r="232">
          <cell r="A232" t="str">
            <v>BSL001</v>
          </cell>
          <cell r="B232">
            <v>0.875</v>
          </cell>
          <cell r="C232">
            <v>115</v>
          </cell>
          <cell r="D232" t="str">
            <v>L502</v>
          </cell>
          <cell r="E232">
            <v>0</v>
          </cell>
          <cell r="F232">
            <v>0</v>
          </cell>
        </row>
        <row r="233">
          <cell r="A233" t="str">
            <v>BSL001</v>
          </cell>
          <cell r="B233">
            <v>0.875</v>
          </cell>
          <cell r="C233">
            <v>120</v>
          </cell>
          <cell r="D233" t="str">
            <v>L502</v>
          </cell>
          <cell r="E233">
            <v>2899</v>
          </cell>
          <cell r="F233">
            <v>3256</v>
          </cell>
        </row>
        <row r="234">
          <cell r="A234" t="str">
            <v>BSL001</v>
          </cell>
          <cell r="B234">
            <v>0.875</v>
          </cell>
          <cell r="C234">
            <v>125</v>
          </cell>
          <cell r="D234" t="str">
            <v>L502</v>
          </cell>
          <cell r="E234">
            <v>8</v>
          </cell>
          <cell r="F234">
            <v>8</v>
          </cell>
        </row>
        <row r="235">
          <cell r="A235" t="str">
            <v>BSL001</v>
          </cell>
          <cell r="B235">
            <v>0.875</v>
          </cell>
          <cell r="C235">
            <v>130</v>
          </cell>
          <cell r="D235" t="str">
            <v>L502</v>
          </cell>
          <cell r="E235">
            <v>12</v>
          </cell>
          <cell r="F235">
            <v>12</v>
          </cell>
        </row>
        <row r="236">
          <cell r="A236" t="str">
            <v>BSL001</v>
          </cell>
          <cell r="B236">
            <v>0.875</v>
          </cell>
          <cell r="C236">
            <v>140</v>
          </cell>
          <cell r="D236" t="str">
            <v>L502</v>
          </cell>
          <cell r="E236">
            <v>188</v>
          </cell>
          <cell r="F236">
            <v>252</v>
          </cell>
        </row>
        <row r="237">
          <cell r="A237" t="str">
            <v>BSL001</v>
          </cell>
          <cell r="B237">
            <v>0.875</v>
          </cell>
          <cell r="C237">
            <v>145</v>
          </cell>
          <cell r="D237" t="str">
            <v>L502</v>
          </cell>
          <cell r="E237">
            <v>1352</v>
          </cell>
          <cell r="F237">
            <v>1320</v>
          </cell>
        </row>
        <row r="238">
          <cell r="A238" t="str">
            <v>BSL001</v>
          </cell>
          <cell r="B238">
            <v>0.875</v>
          </cell>
          <cell r="C238">
            <v>150</v>
          </cell>
          <cell r="D238" t="str">
            <v>L502</v>
          </cell>
          <cell r="E238">
            <v>16</v>
          </cell>
          <cell r="F238">
            <v>60</v>
          </cell>
        </row>
        <row r="239">
          <cell r="A239" t="str">
            <v>BSL001</v>
          </cell>
          <cell r="B239">
            <v>0.875</v>
          </cell>
          <cell r="C239">
            <v>155</v>
          </cell>
          <cell r="D239" t="str">
            <v>L502</v>
          </cell>
          <cell r="E239">
            <v>0</v>
          </cell>
          <cell r="F239">
            <v>0</v>
          </cell>
        </row>
        <row r="240">
          <cell r="A240" t="str">
            <v>BSL001</v>
          </cell>
          <cell r="B240">
            <v>0.875</v>
          </cell>
          <cell r="C240">
            <v>160</v>
          </cell>
          <cell r="D240" t="str">
            <v>L502</v>
          </cell>
          <cell r="E240">
            <v>32</v>
          </cell>
          <cell r="F240">
            <v>48</v>
          </cell>
        </row>
        <row r="241">
          <cell r="A241" t="str">
            <v>BSL001</v>
          </cell>
          <cell r="B241">
            <v>0.875</v>
          </cell>
          <cell r="C241">
            <v>165</v>
          </cell>
          <cell r="D241" t="str">
            <v>L502</v>
          </cell>
          <cell r="E241">
            <v>180</v>
          </cell>
          <cell r="F241">
            <v>192</v>
          </cell>
        </row>
        <row r="242">
          <cell r="A242" t="str">
            <v>BSL001</v>
          </cell>
          <cell r="B242">
            <v>0.875</v>
          </cell>
          <cell r="C242">
            <v>170</v>
          </cell>
          <cell r="D242" t="str">
            <v>L502</v>
          </cell>
          <cell r="E242">
            <v>308</v>
          </cell>
          <cell r="F242">
            <v>308</v>
          </cell>
        </row>
        <row r="243">
          <cell r="A243" t="str">
            <v>BSL001</v>
          </cell>
          <cell r="B243">
            <v>0.875</v>
          </cell>
          <cell r="C243">
            <v>213</v>
          </cell>
          <cell r="D243" t="str">
            <v>L502</v>
          </cell>
          <cell r="E243">
            <v>0</v>
          </cell>
          <cell r="F243">
            <v>0</v>
          </cell>
        </row>
        <row r="244">
          <cell r="A244" t="str">
            <v>BSL001</v>
          </cell>
          <cell r="B244">
            <v>1</v>
          </cell>
          <cell r="C244">
            <v>135</v>
          </cell>
          <cell r="D244" t="str">
            <v>L502</v>
          </cell>
          <cell r="E244">
            <v>1184</v>
          </cell>
          <cell r="F244">
            <v>1378</v>
          </cell>
        </row>
        <row r="245">
          <cell r="A245" t="str">
            <v>BSL001</v>
          </cell>
          <cell r="B245">
            <v>1</v>
          </cell>
          <cell r="C245">
            <v>150</v>
          </cell>
          <cell r="D245" t="str">
            <v>L502</v>
          </cell>
          <cell r="E245">
            <v>0</v>
          </cell>
          <cell r="F245">
            <v>0</v>
          </cell>
        </row>
        <row r="246">
          <cell r="A246" t="str">
            <v>BSL001</v>
          </cell>
          <cell r="B246">
            <v>1</v>
          </cell>
          <cell r="C246">
            <v>160</v>
          </cell>
          <cell r="D246" t="str">
            <v>L502</v>
          </cell>
          <cell r="E246">
            <v>988</v>
          </cell>
          <cell r="F246">
            <v>956</v>
          </cell>
        </row>
        <row r="247">
          <cell r="A247" t="str">
            <v>BSL001</v>
          </cell>
          <cell r="B247">
            <v>1</v>
          </cell>
          <cell r="C247">
            <v>165</v>
          </cell>
          <cell r="D247" t="str">
            <v>L502</v>
          </cell>
          <cell r="E247">
            <v>0</v>
          </cell>
          <cell r="F247">
            <v>0</v>
          </cell>
        </row>
        <row r="248">
          <cell r="A248" t="str">
            <v>BSL001</v>
          </cell>
          <cell r="B248">
            <v>1</v>
          </cell>
          <cell r="C248">
            <v>170</v>
          </cell>
          <cell r="D248" t="str">
            <v>L502</v>
          </cell>
          <cell r="E248">
            <v>264</v>
          </cell>
          <cell r="F248">
            <v>296</v>
          </cell>
        </row>
        <row r="249">
          <cell r="A249" t="str">
            <v>BSL001</v>
          </cell>
          <cell r="B249">
            <v>1</v>
          </cell>
          <cell r="C249">
            <v>185</v>
          </cell>
          <cell r="D249" t="str">
            <v>L502</v>
          </cell>
          <cell r="E249">
            <v>0</v>
          </cell>
          <cell r="F249">
            <v>16</v>
          </cell>
        </row>
        <row r="250">
          <cell r="A250" t="str">
            <v>BSL001</v>
          </cell>
          <cell r="B250">
            <v>1</v>
          </cell>
          <cell r="C250">
            <v>190</v>
          </cell>
          <cell r="D250" t="str">
            <v>L502</v>
          </cell>
          <cell r="E250">
            <v>16</v>
          </cell>
          <cell r="F250">
            <v>64</v>
          </cell>
        </row>
        <row r="251">
          <cell r="A251" t="str">
            <v>BSL001</v>
          </cell>
          <cell r="B251">
            <v>1</v>
          </cell>
          <cell r="C251">
            <v>195</v>
          </cell>
          <cell r="D251" t="str">
            <v>L502</v>
          </cell>
          <cell r="E251">
            <v>0</v>
          </cell>
          <cell r="F251">
            <v>48</v>
          </cell>
        </row>
        <row r="252">
          <cell r="A252" t="str">
            <v>BSL001</v>
          </cell>
          <cell r="B252">
            <v>1</v>
          </cell>
          <cell r="C252">
            <v>200</v>
          </cell>
          <cell r="D252" t="str">
            <v>L502</v>
          </cell>
          <cell r="E252">
            <v>12</v>
          </cell>
          <cell r="F252">
            <v>12</v>
          </cell>
        </row>
        <row r="253">
          <cell r="A253" t="str">
            <v>BSL001</v>
          </cell>
          <cell r="B253">
            <v>1</v>
          </cell>
          <cell r="C253">
            <v>265</v>
          </cell>
          <cell r="D253" t="str">
            <v>L502</v>
          </cell>
          <cell r="E253">
            <v>0</v>
          </cell>
          <cell r="F253">
            <v>0</v>
          </cell>
        </row>
        <row r="254">
          <cell r="A254" t="str">
            <v>BSL001</v>
          </cell>
          <cell r="B254">
            <v>1</v>
          </cell>
          <cell r="C254">
            <v>1000</v>
          </cell>
          <cell r="D254" t="str">
            <v>L502</v>
          </cell>
          <cell r="E254">
            <v>12</v>
          </cell>
          <cell r="F254">
            <v>12</v>
          </cell>
        </row>
        <row r="255">
          <cell r="A255" t="str">
            <v>BSL001</v>
          </cell>
          <cell r="B255">
            <v>1.125</v>
          </cell>
          <cell r="C255">
            <v>150</v>
          </cell>
          <cell r="D255" t="str">
            <v>L502</v>
          </cell>
          <cell r="E255">
            <v>160</v>
          </cell>
          <cell r="F255">
            <v>192</v>
          </cell>
        </row>
        <row r="256">
          <cell r="A256" t="str">
            <v>BSL001</v>
          </cell>
          <cell r="B256">
            <v>1.125</v>
          </cell>
          <cell r="C256">
            <v>160</v>
          </cell>
          <cell r="D256" t="str">
            <v>L502</v>
          </cell>
          <cell r="E256">
            <v>580</v>
          </cell>
          <cell r="F256">
            <v>892</v>
          </cell>
        </row>
        <row r="257">
          <cell r="A257" t="str">
            <v>BSL001</v>
          </cell>
          <cell r="B257">
            <v>1.125</v>
          </cell>
          <cell r="C257">
            <v>170</v>
          </cell>
          <cell r="D257" t="str">
            <v>L502</v>
          </cell>
          <cell r="E257">
            <v>0</v>
          </cell>
          <cell r="F257">
            <v>96</v>
          </cell>
        </row>
        <row r="258">
          <cell r="A258" t="str">
            <v>BSL001</v>
          </cell>
          <cell r="B258">
            <v>1.125</v>
          </cell>
          <cell r="C258">
            <v>180</v>
          </cell>
          <cell r="D258" t="str">
            <v>L502</v>
          </cell>
          <cell r="E258">
            <v>796</v>
          </cell>
          <cell r="F258">
            <v>1092</v>
          </cell>
        </row>
        <row r="259">
          <cell r="A259" t="str">
            <v>BSL001</v>
          </cell>
          <cell r="B259">
            <v>1.125</v>
          </cell>
          <cell r="C259">
            <v>185</v>
          </cell>
          <cell r="D259" t="str">
            <v>L502</v>
          </cell>
          <cell r="E259">
            <v>0</v>
          </cell>
          <cell r="F259">
            <v>20</v>
          </cell>
        </row>
        <row r="260">
          <cell r="A260" t="str">
            <v>BSL001</v>
          </cell>
          <cell r="B260">
            <v>1.125</v>
          </cell>
          <cell r="C260">
            <v>190</v>
          </cell>
          <cell r="D260" t="str">
            <v>L502</v>
          </cell>
          <cell r="E260">
            <v>500</v>
          </cell>
          <cell r="F260">
            <v>780</v>
          </cell>
        </row>
        <row r="261">
          <cell r="A261" t="str">
            <v>BSL001</v>
          </cell>
          <cell r="B261">
            <v>1.125</v>
          </cell>
          <cell r="C261">
            <v>195</v>
          </cell>
          <cell r="D261" t="str">
            <v>L502</v>
          </cell>
          <cell r="E261">
            <v>148</v>
          </cell>
          <cell r="F261">
            <v>136</v>
          </cell>
        </row>
        <row r="262">
          <cell r="A262" t="str">
            <v>BSL001</v>
          </cell>
          <cell r="B262">
            <v>1.125</v>
          </cell>
          <cell r="C262">
            <v>200</v>
          </cell>
          <cell r="D262" t="str">
            <v>L502</v>
          </cell>
          <cell r="E262">
            <v>8</v>
          </cell>
          <cell r="F262">
            <v>20</v>
          </cell>
        </row>
        <row r="263">
          <cell r="A263" t="str">
            <v>BSL001</v>
          </cell>
          <cell r="B263">
            <v>1.125</v>
          </cell>
          <cell r="C263">
            <v>205</v>
          </cell>
          <cell r="D263" t="str">
            <v>L502</v>
          </cell>
          <cell r="E263">
            <v>0</v>
          </cell>
          <cell r="F263">
            <v>0</v>
          </cell>
        </row>
        <row r="264">
          <cell r="A264" t="str">
            <v>BSL001</v>
          </cell>
          <cell r="B264">
            <v>1.125</v>
          </cell>
          <cell r="C264">
            <v>210</v>
          </cell>
          <cell r="D264" t="str">
            <v>L502</v>
          </cell>
          <cell r="E264">
            <v>16</v>
          </cell>
          <cell r="F264">
            <v>24</v>
          </cell>
        </row>
        <row r="265">
          <cell r="A265" t="str">
            <v>BSL001</v>
          </cell>
          <cell r="B265">
            <v>1.125</v>
          </cell>
          <cell r="C265">
            <v>215</v>
          </cell>
          <cell r="D265" t="str">
            <v>L502</v>
          </cell>
          <cell r="E265">
            <v>0</v>
          </cell>
          <cell r="F265">
            <v>0</v>
          </cell>
        </row>
        <row r="266">
          <cell r="A266" t="str">
            <v>BSL001</v>
          </cell>
          <cell r="B266">
            <v>1.125</v>
          </cell>
          <cell r="C266">
            <v>220</v>
          </cell>
          <cell r="D266" t="str">
            <v>L502</v>
          </cell>
          <cell r="E266">
            <v>68</v>
          </cell>
          <cell r="F266">
            <v>80</v>
          </cell>
        </row>
        <row r="267">
          <cell r="A267" t="str">
            <v>BSL001</v>
          </cell>
          <cell r="B267">
            <v>1.125</v>
          </cell>
          <cell r="C267">
            <v>225</v>
          </cell>
          <cell r="D267" t="str">
            <v>L502</v>
          </cell>
          <cell r="E267">
            <v>36</v>
          </cell>
          <cell r="F267">
            <v>0</v>
          </cell>
        </row>
        <row r="268">
          <cell r="A268" t="str">
            <v>BSL001</v>
          </cell>
          <cell r="B268">
            <v>1.125</v>
          </cell>
          <cell r="C268">
            <v>230</v>
          </cell>
          <cell r="D268" t="str">
            <v>L502</v>
          </cell>
          <cell r="E268">
            <v>68</v>
          </cell>
          <cell r="F268">
            <v>112</v>
          </cell>
        </row>
        <row r="269">
          <cell r="A269" t="str">
            <v>BSL001</v>
          </cell>
          <cell r="B269">
            <v>1.125</v>
          </cell>
          <cell r="C269">
            <v>255</v>
          </cell>
          <cell r="D269" t="str">
            <v>L502</v>
          </cell>
          <cell r="E269">
            <v>56</v>
          </cell>
          <cell r="F269">
            <v>56</v>
          </cell>
        </row>
        <row r="270">
          <cell r="A270" t="str">
            <v>BSL001</v>
          </cell>
          <cell r="B270">
            <v>1.125</v>
          </cell>
          <cell r="C270">
            <v>304</v>
          </cell>
          <cell r="D270" t="str">
            <v>L502</v>
          </cell>
          <cell r="E270">
            <v>0</v>
          </cell>
          <cell r="F270">
            <v>0</v>
          </cell>
        </row>
        <row r="271">
          <cell r="A271" t="str">
            <v>BSL001</v>
          </cell>
          <cell r="B271">
            <v>1.125</v>
          </cell>
          <cell r="C271">
            <v>1000</v>
          </cell>
          <cell r="D271" t="str">
            <v>L502</v>
          </cell>
          <cell r="E271">
            <v>6</v>
          </cell>
          <cell r="F271">
            <v>6</v>
          </cell>
        </row>
        <row r="272">
          <cell r="A272" t="str">
            <v>BSL001</v>
          </cell>
          <cell r="B272">
            <v>1.25</v>
          </cell>
          <cell r="C272">
            <v>175</v>
          </cell>
          <cell r="D272" t="str">
            <v>L502</v>
          </cell>
          <cell r="E272">
            <v>0</v>
          </cell>
          <cell r="F272">
            <v>0</v>
          </cell>
        </row>
        <row r="273">
          <cell r="A273" t="str">
            <v>BSL001</v>
          </cell>
          <cell r="B273">
            <v>1.25</v>
          </cell>
          <cell r="C273">
            <v>180</v>
          </cell>
          <cell r="D273" t="str">
            <v>L502</v>
          </cell>
          <cell r="E273">
            <v>760</v>
          </cell>
          <cell r="F273">
            <v>720</v>
          </cell>
        </row>
        <row r="274">
          <cell r="A274" t="str">
            <v>BSL001</v>
          </cell>
          <cell r="B274">
            <v>1.25</v>
          </cell>
          <cell r="C274">
            <v>190</v>
          </cell>
          <cell r="D274" t="str">
            <v>L502</v>
          </cell>
          <cell r="E274">
            <v>40</v>
          </cell>
          <cell r="F274">
            <v>40</v>
          </cell>
        </row>
        <row r="275">
          <cell r="A275" t="str">
            <v>BSL001</v>
          </cell>
          <cell r="B275">
            <v>1.25</v>
          </cell>
          <cell r="C275">
            <v>200</v>
          </cell>
          <cell r="D275" t="str">
            <v>L502</v>
          </cell>
          <cell r="E275">
            <v>604</v>
          </cell>
          <cell r="F275">
            <v>548</v>
          </cell>
        </row>
        <row r="276">
          <cell r="A276" t="str">
            <v>BSL001</v>
          </cell>
          <cell r="B276">
            <v>1.25</v>
          </cell>
          <cell r="C276">
            <v>210</v>
          </cell>
          <cell r="D276" t="str">
            <v>L502</v>
          </cell>
          <cell r="E276">
            <v>256</v>
          </cell>
          <cell r="F276">
            <v>444</v>
          </cell>
        </row>
        <row r="277">
          <cell r="A277" t="str">
            <v>BSL001</v>
          </cell>
          <cell r="B277">
            <v>1.25</v>
          </cell>
          <cell r="C277">
            <v>213</v>
          </cell>
          <cell r="D277" t="str">
            <v>L502</v>
          </cell>
          <cell r="E277">
            <v>0</v>
          </cell>
          <cell r="F277">
            <v>0</v>
          </cell>
        </row>
        <row r="278">
          <cell r="A278" t="str">
            <v>BSL001</v>
          </cell>
          <cell r="B278">
            <v>1.25</v>
          </cell>
          <cell r="C278">
            <v>215</v>
          </cell>
          <cell r="D278" t="str">
            <v>L502</v>
          </cell>
          <cell r="E278">
            <v>240</v>
          </cell>
          <cell r="F278">
            <v>240</v>
          </cell>
        </row>
        <row r="279">
          <cell r="A279" t="str">
            <v>BSL001</v>
          </cell>
          <cell r="B279">
            <v>1.25</v>
          </cell>
          <cell r="C279">
            <v>220</v>
          </cell>
          <cell r="D279" t="str">
            <v>L502</v>
          </cell>
          <cell r="E279">
            <v>468</v>
          </cell>
          <cell r="F279">
            <v>672</v>
          </cell>
        </row>
        <row r="280">
          <cell r="A280" t="str">
            <v>BSL001</v>
          </cell>
          <cell r="B280">
            <v>1.25</v>
          </cell>
          <cell r="C280">
            <v>230</v>
          </cell>
          <cell r="D280" t="str">
            <v>L502</v>
          </cell>
          <cell r="E280">
            <v>168</v>
          </cell>
          <cell r="F280">
            <v>148</v>
          </cell>
        </row>
        <row r="281">
          <cell r="A281" t="str">
            <v>BSL001</v>
          </cell>
          <cell r="B281">
            <v>1.25</v>
          </cell>
          <cell r="C281">
            <v>235</v>
          </cell>
          <cell r="D281" t="str">
            <v>L502</v>
          </cell>
          <cell r="E281">
            <v>0</v>
          </cell>
          <cell r="F281">
            <v>20</v>
          </cell>
        </row>
        <row r="282">
          <cell r="A282" t="str">
            <v>BSL001</v>
          </cell>
          <cell r="B282">
            <v>1.25</v>
          </cell>
          <cell r="C282">
            <v>240</v>
          </cell>
          <cell r="D282" t="str">
            <v>L502</v>
          </cell>
          <cell r="E282">
            <v>20</v>
          </cell>
          <cell r="F282">
            <v>20</v>
          </cell>
        </row>
        <row r="283">
          <cell r="A283" t="str">
            <v>BSL001</v>
          </cell>
          <cell r="B283">
            <v>1.25</v>
          </cell>
          <cell r="C283">
            <v>245</v>
          </cell>
          <cell r="D283" t="str">
            <v>L502</v>
          </cell>
          <cell r="E283">
            <v>24</v>
          </cell>
          <cell r="F283">
            <v>24</v>
          </cell>
        </row>
        <row r="284">
          <cell r="A284" t="str">
            <v>BSL001</v>
          </cell>
          <cell r="B284">
            <v>1.25</v>
          </cell>
          <cell r="C284">
            <v>255</v>
          </cell>
          <cell r="D284" t="str">
            <v>L502</v>
          </cell>
          <cell r="E284">
            <v>0</v>
          </cell>
          <cell r="F284">
            <v>36</v>
          </cell>
        </row>
        <row r="285">
          <cell r="A285" t="str">
            <v>BSL001</v>
          </cell>
          <cell r="B285">
            <v>1.25</v>
          </cell>
          <cell r="C285">
            <v>260</v>
          </cell>
          <cell r="D285" t="str">
            <v>L502</v>
          </cell>
          <cell r="E285">
            <v>88</v>
          </cell>
          <cell r="F285">
            <v>112</v>
          </cell>
        </row>
        <row r="286">
          <cell r="A286" t="str">
            <v>BSL001</v>
          </cell>
          <cell r="B286">
            <v>1.25</v>
          </cell>
          <cell r="C286">
            <v>1000</v>
          </cell>
          <cell r="D286" t="str">
            <v>L502</v>
          </cell>
          <cell r="E286">
            <v>10</v>
          </cell>
          <cell r="F286">
            <v>10</v>
          </cell>
        </row>
        <row r="287">
          <cell r="A287" t="str">
            <v>BSL001</v>
          </cell>
          <cell r="B287">
            <v>1.375</v>
          </cell>
          <cell r="C287">
            <v>220</v>
          </cell>
          <cell r="D287" t="str">
            <v>L502</v>
          </cell>
          <cell r="E287">
            <v>120</v>
          </cell>
          <cell r="F287">
            <v>120</v>
          </cell>
        </row>
        <row r="288">
          <cell r="A288" t="str">
            <v>BSL001</v>
          </cell>
          <cell r="B288">
            <v>1.375</v>
          </cell>
          <cell r="C288">
            <v>230</v>
          </cell>
          <cell r="D288" t="str">
            <v>L502</v>
          </cell>
          <cell r="E288">
            <v>32</v>
          </cell>
          <cell r="F288">
            <v>144</v>
          </cell>
        </row>
        <row r="289">
          <cell r="A289" t="str">
            <v>BSL001</v>
          </cell>
          <cell r="B289">
            <v>1.375</v>
          </cell>
          <cell r="C289">
            <v>235</v>
          </cell>
          <cell r="D289" t="str">
            <v>L502</v>
          </cell>
          <cell r="E289">
            <v>240</v>
          </cell>
          <cell r="F289">
            <v>280</v>
          </cell>
        </row>
        <row r="290">
          <cell r="A290" t="str">
            <v>BSL001</v>
          </cell>
          <cell r="B290">
            <v>1.375</v>
          </cell>
          <cell r="C290">
            <v>250</v>
          </cell>
          <cell r="D290" t="str">
            <v>L502</v>
          </cell>
          <cell r="E290">
            <v>32</v>
          </cell>
          <cell r="F290">
            <v>212</v>
          </cell>
        </row>
        <row r="291">
          <cell r="A291" t="str">
            <v>BSL001</v>
          </cell>
          <cell r="B291">
            <v>1.375</v>
          </cell>
          <cell r="C291">
            <v>270</v>
          </cell>
          <cell r="D291" t="str">
            <v>L502</v>
          </cell>
          <cell r="E291">
            <v>0</v>
          </cell>
          <cell r="F291">
            <v>60</v>
          </cell>
        </row>
        <row r="292">
          <cell r="A292" t="str">
            <v>BSL001</v>
          </cell>
          <cell r="B292">
            <v>1.375</v>
          </cell>
          <cell r="C292">
            <v>275</v>
          </cell>
          <cell r="D292" t="str">
            <v>L502</v>
          </cell>
          <cell r="E292">
            <v>756</v>
          </cell>
          <cell r="F292">
            <v>864</v>
          </cell>
        </row>
        <row r="293">
          <cell r="A293" t="str">
            <v>BSL001</v>
          </cell>
          <cell r="B293">
            <v>1.375</v>
          </cell>
          <cell r="C293">
            <v>280</v>
          </cell>
          <cell r="D293" t="str">
            <v>L502</v>
          </cell>
          <cell r="E293">
            <v>180</v>
          </cell>
          <cell r="F293">
            <v>180</v>
          </cell>
        </row>
        <row r="294">
          <cell r="A294" t="str">
            <v>BSL001</v>
          </cell>
          <cell r="B294">
            <v>1.375</v>
          </cell>
          <cell r="C294">
            <v>285</v>
          </cell>
          <cell r="D294" t="str">
            <v>L502</v>
          </cell>
          <cell r="E294">
            <v>0</v>
          </cell>
          <cell r="F294">
            <v>72</v>
          </cell>
        </row>
        <row r="295">
          <cell r="A295" t="str">
            <v>BSL001</v>
          </cell>
          <cell r="B295">
            <v>1.375</v>
          </cell>
          <cell r="C295">
            <v>320</v>
          </cell>
          <cell r="D295" t="str">
            <v>L502</v>
          </cell>
          <cell r="E295">
            <v>72</v>
          </cell>
          <cell r="F295">
            <v>144</v>
          </cell>
        </row>
        <row r="296">
          <cell r="A296" t="str">
            <v>BSL001</v>
          </cell>
          <cell r="B296">
            <v>1.375</v>
          </cell>
          <cell r="C296">
            <v>325</v>
          </cell>
          <cell r="D296" t="str">
            <v>L502</v>
          </cell>
          <cell r="E296">
            <v>72</v>
          </cell>
          <cell r="F296">
            <v>72</v>
          </cell>
        </row>
        <row r="297">
          <cell r="A297" t="str">
            <v>BSL001</v>
          </cell>
          <cell r="B297">
            <v>1.375</v>
          </cell>
          <cell r="C297">
            <v>340</v>
          </cell>
          <cell r="D297" t="str">
            <v>L502</v>
          </cell>
          <cell r="E297">
            <v>180</v>
          </cell>
          <cell r="F297">
            <v>216</v>
          </cell>
        </row>
        <row r="298">
          <cell r="A298" t="str">
            <v>BSL001</v>
          </cell>
          <cell r="B298">
            <v>1.375</v>
          </cell>
          <cell r="C298">
            <v>345</v>
          </cell>
          <cell r="D298" t="str">
            <v>L502</v>
          </cell>
          <cell r="E298">
            <v>36</v>
          </cell>
          <cell r="F298">
            <v>72</v>
          </cell>
        </row>
        <row r="299">
          <cell r="A299" t="str">
            <v>BSL001</v>
          </cell>
          <cell r="B299">
            <v>1.375</v>
          </cell>
          <cell r="C299">
            <v>350</v>
          </cell>
          <cell r="D299" t="str">
            <v>L502</v>
          </cell>
          <cell r="E299">
            <v>108</v>
          </cell>
          <cell r="F299">
            <v>182</v>
          </cell>
        </row>
        <row r="300">
          <cell r="A300" t="str">
            <v>BSL001</v>
          </cell>
          <cell r="B300">
            <v>1.375</v>
          </cell>
          <cell r="C300">
            <v>385</v>
          </cell>
          <cell r="D300" t="str">
            <v>L502</v>
          </cell>
          <cell r="E300">
            <v>0</v>
          </cell>
          <cell r="F300">
            <v>72</v>
          </cell>
        </row>
        <row r="301">
          <cell r="A301" t="str">
            <v>BSL001</v>
          </cell>
          <cell r="B301">
            <v>1.375</v>
          </cell>
          <cell r="C301">
            <v>1000</v>
          </cell>
          <cell r="D301" t="str">
            <v>L502</v>
          </cell>
          <cell r="E301">
            <v>6</v>
          </cell>
          <cell r="F301">
            <v>6</v>
          </cell>
        </row>
        <row r="302">
          <cell r="A302" t="str">
            <v>BSL001</v>
          </cell>
          <cell r="B302">
            <v>1.5</v>
          </cell>
          <cell r="C302">
            <v>65</v>
          </cell>
          <cell r="D302" t="str">
            <v>L502</v>
          </cell>
          <cell r="E302">
            <v>0</v>
          </cell>
          <cell r="F302">
            <v>0</v>
          </cell>
        </row>
        <row r="303">
          <cell r="A303" t="str">
            <v>BSL001</v>
          </cell>
          <cell r="B303">
            <v>1.5</v>
          </cell>
          <cell r="C303">
            <v>120</v>
          </cell>
          <cell r="D303" t="str">
            <v>L502</v>
          </cell>
          <cell r="E303">
            <v>0</v>
          </cell>
          <cell r="F303">
            <v>44</v>
          </cell>
        </row>
        <row r="304">
          <cell r="A304" t="str">
            <v>BSL001</v>
          </cell>
          <cell r="B304">
            <v>1.5</v>
          </cell>
          <cell r="C304">
            <v>165</v>
          </cell>
          <cell r="D304" t="str">
            <v>L502</v>
          </cell>
          <cell r="E304">
            <v>0</v>
          </cell>
          <cell r="F304">
            <v>40</v>
          </cell>
        </row>
        <row r="305">
          <cell r="A305" t="str">
            <v>BSL001</v>
          </cell>
          <cell r="B305">
            <v>1.5</v>
          </cell>
          <cell r="C305">
            <v>210</v>
          </cell>
          <cell r="D305" t="str">
            <v>L502</v>
          </cell>
          <cell r="E305">
            <v>0</v>
          </cell>
          <cell r="F305">
            <v>40</v>
          </cell>
        </row>
        <row r="306">
          <cell r="A306" t="str">
            <v>BSL001</v>
          </cell>
          <cell r="B306">
            <v>1.5</v>
          </cell>
          <cell r="C306">
            <v>222</v>
          </cell>
          <cell r="D306" t="str">
            <v>L502</v>
          </cell>
          <cell r="E306">
            <v>0</v>
          </cell>
          <cell r="F306">
            <v>0</v>
          </cell>
        </row>
        <row r="307">
          <cell r="A307" t="str">
            <v>BSL001</v>
          </cell>
          <cell r="B307">
            <v>1.5</v>
          </cell>
          <cell r="C307">
            <v>235</v>
          </cell>
          <cell r="D307" t="str">
            <v>L502</v>
          </cell>
          <cell r="E307">
            <v>328</v>
          </cell>
          <cell r="F307">
            <v>288</v>
          </cell>
        </row>
        <row r="308">
          <cell r="A308" t="str">
            <v>BSL001</v>
          </cell>
          <cell r="B308">
            <v>1.5</v>
          </cell>
          <cell r="C308">
            <v>240</v>
          </cell>
          <cell r="D308" t="str">
            <v>L502</v>
          </cell>
          <cell r="E308">
            <v>0</v>
          </cell>
          <cell r="F308">
            <v>44</v>
          </cell>
        </row>
        <row r="309">
          <cell r="A309" t="str">
            <v>BSL001</v>
          </cell>
          <cell r="B309">
            <v>1.5</v>
          </cell>
          <cell r="C309">
            <v>242</v>
          </cell>
          <cell r="D309" t="str">
            <v>L502</v>
          </cell>
          <cell r="E309">
            <v>0</v>
          </cell>
          <cell r="F309">
            <v>0</v>
          </cell>
        </row>
        <row r="310">
          <cell r="A310" t="str">
            <v>BSL001</v>
          </cell>
          <cell r="B310">
            <v>1.5</v>
          </cell>
          <cell r="C310">
            <v>250</v>
          </cell>
          <cell r="D310" t="str">
            <v>L502</v>
          </cell>
          <cell r="E310">
            <v>60</v>
          </cell>
          <cell r="F310">
            <v>60</v>
          </cell>
        </row>
        <row r="311">
          <cell r="A311" t="str">
            <v>BSL001</v>
          </cell>
          <cell r="B311">
            <v>1.5</v>
          </cell>
          <cell r="C311">
            <v>275</v>
          </cell>
          <cell r="D311" t="str">
            <v>L502</v>
          </cell>
          <cell r="E311">
            <v>0</v>
          </cell>
          <cell r="F311">
            <v>32</v>
          </cell>
        </row>
        <row r="312">
          <cell r="A312" t="str">
            <v>BSL001</v>
          </cell>
          <cell r="B312">
            <v>1.5</v>
          </cell>
          <cell r="C312">
            <v>290</v>
          </cell>
          <cell r="D312" t="str">
            <v>L502</v>
          </cell>
          <cell r="E312">
            <v>264</v>
          </cell>
          <cell r="F312">
            <v>264</v>
          </cell>
        </row>
        <row r="313">
          <cell r="A313" t="str">
            <v>BSL001</v>
          </cell>
          <cell r="B313">
            <v>1.5</v>
          </cell>
          <cell r="C313">
            <v>295</v>
          </cell>
          <cell r="D313" t="str">
            <v>L502</v>
          </cell>
          <cell r="E313">
            <v>0</v>
          </cell>
          <cell r="F313">
            <v>24</v>
          </cell>
        </row>
        <row r="314">
          <cell r="A314" t="str">
            <v>BSL001</v>
          </cell>
          <cell r="B314">
            <v>1.5</v>
          </cell>
          <cell r="C314">
            <v>300</v>
          </cell>
          <cell r="D314" t="str">
            <v>L502</v>
          </cell>
          <cell r="E314">
            <v>0</v>
          </cell>
          <cell r="F314">
            <v>0</v>
          </cell>
        </row>
        <row r="315">
          <cell r="A315" t="str">
            <v>BSL001</v>
          </cell>
          <cell r="B315">
            <v>1.5</v>
          </cell>
          <cell r="C315">
            <v>310</v>
          </cell>
          <cell r="D315" t="str">
            <v>L502</v>
          </cell>
          <cell r="E315">
            <v>20</v>
          </cell>
          <cell r="F315">
            <v>32</v>
          </cell>
        </row>
        <row r="316">
          <cell r="A316" t="str">
            <v>BSL001</v>
          </cell>
          <cell r="B316">
            <v>1.5</v>
          </cell>
          <cell r="C316">
            <v>315</v>
          </cell>
          <cell r="D316" t="str">
            <v>L502</v>
          </cell>
          <cell r="E316">
            <v>32</v>
          </cell>
          <cell r="F316">
            <v>32</v>
          </cell>
        </row>
        <row r="317">
          <cell r="A317" t="str">
            <v>BSL001</v>
          </cell>
          <cell r="B317">
            <v>1.5</v>
          </cell>
          <cell r="C317">
            <v>545</v>
          </cell>
          <cell r="D317" t="str">
            <v>L502</v>
          </cell>
          <cell r="E317">
            <v>0</v>
          </cell>
          <cell r="F317">
            <v>0</v>
          </cell>
        </row>
        <row r="318">
          <cell r="A318" t="str">
            <v>BSL001</v>
          </cell>
          <cell r="B318">
            <v>1.5</v>
          </cell>
          <cell r="C318">
            <v>1250</v>
          </cell>
          <cell r="D318" t="str">
            <v>L502</v>
          </cell>
          <cell r="E318">
            <v>24</v>
          </cell>
          <cell r="F318">
            <v>0</v>
          </cell>
        </row>
        <row r="319">
          <cell r="A319" t="str">
            <v>BSL001</v>
          </cell>
          <cell r="B319">
            <v>1.625</v>
          </cell>
          <cell r="C319">
            <v>270</v>
          </cell>
          <cell r="D319" t="str">
            <v>L502</v>
          </cell>
          <cell r="E319">
            <v>20</v>
          </cell>
          <cell r="F319">
            <v>60</v>
          </cell>
        </row>
        <row r="320">
          <cell r="A320" t="str">
            <v>BSL001</v>
          </cell>
          <cell r="B320">
            <v>1.625</v>
          </cell>
          <cell r="C320">
            <v>280</v>
          </cell>
          <cell r="D320" t="str">
            <v>L502</v>
          </cell>
          <cell r="E320">
            <v>20</v>
          </cell>
          <cell r="F320">
            <v>20</v>
          </cell>
        </row>
        <row r="321">
          <cell r="A321" t="str">
            <v>BSL001</v>
          </cell>
          <cell r="B321">
            <v>1.625</v>
          </cell>
          <cell r="C321">
            <v>290</v>
          </cell>
          <cell r="D321" t="str">
            <v>L502</v>
          </cell>
          <cell r="E321">
            <v>240</v>
          </cell>
          <cell r="F321">
            <v>720</v>
          </cell>
        </row>
        <row r="322">
          <cell r="A322" t="str">
            <v>BSL001</v>
          </cell>
          <cell r="B322">
            <v>1.625</v>
          </cell>
          <cell r="C322">
            <v>300</v>
          </cell>
          <cell r="D322" t="str">
            <v>L502</v>
          </cell>
          <cell r="E322">
            <v>0</v>
          </cell>
          <cell r="F322">
            <v>24</v>
          </cell>
        </row>
        <row r="323">
          <cell r="A323" t="str">
            <v>BSL001</v>
          </cell>
          <cell r="B323">
            <v>1.625</v>
          </cell>
          <cell r="C323">
            <v>310</v>
          </cell>
          <cell r="D323" t="str">
            <v>L502</v>
          </cell>
          <cell r="E323">
            <v>160</v>
          </cell>
          <cell r="F323">
            <v>160</v>
          </cell>
        </row>
        <row r="324">
          <cell r="A324" t="str">
            <v>BSL001</v>
          </cell>
          <cell r="B324">
            <v>1.625</v>
          </cell>
          <cell r="C324">
            <v>340</v>
          </cell>
          <cell r="D324" t="str">
            <v>L502</v>
          </cell>
          <cell r="E324">
            <v>20</v>
          </cell>
          <cell r="F324">
            <v>152</v>
          </cell>
        </row>
        <row r="325">
          <cell r="A325" t="str">
            <v>BSL001</v>
          </cell>
          <cell r="B325">
            <v>1.625</v>
          </cell>
          <cell r="C325">
            <v>360</v>
          </cell>
          <cell r="D325" t="str">
            <v>L502</v>
          </cell>
          <cell r="E325">
            <v>88</v>
          </cell>
          <cell r="F325">
            <v>88</v>
          </cell>
        </row>
        <row r="326">
          <cell r="A326" t="str">
            <v>BSL001</v>
          </cell>
          <cell r="B326">
            <v>1.625</v>
          </cell>
          <cell r="C326">
            <v>365</v>
          </cell>
          <cell r="D326" t="str">
            <v>L502</v>
          </cell>
          <cell r="E326">
            <v>64</v>
          </cell>
          <cell r="F326">
            <v>128</v>
          </cell>
        </row>
        <row r="327">
          <cell r="A327" t="str">
            <v>BSL001</v>
          </cell>
          <cell r="B327">
            <v>1.625</v>
          </cell>
          <cell r="C327">
            <v>410</v>
          </cell>
          <cell r="D327" t="str">
            <v>L502</v>
          </cell>
          <cell r="E327">
            <v>32</v>
          </cell>
          <cell r="F327">
            <v>32</v>
          </cell>
        </row>
        <row r="328">
          <cell r="A328" t="str">
            <v>BSL001</v>
          </cell>
          <cell r="B328">
            <v>1.625</v>
          </cell>
          <cell r="C328">
            <v>430</v>
          </cell>
          <cell r="D328" t="str">
            <v>L502</v>
          </cell>
          <cell r="E328">
            <v>32</v>
          </cell>
          <cell r="F328">
            <v>32</v>
          </cell>
        </row>
        <row r="329">
          <cell r="A329" t="str">
            <v>BSL001</v>
          </cell>
          <cell r="B329">
            <v>1.75</v>
          </cell>
          <cell r="C329">
            <v>300</v>
          </cell>
          <cell r="D329" t="str">
            <v>L502</v>
          </cell>
          <cell r="E329">
            <v>56</v>
          </cell>
          <cell r="F329">
            <v>280</v>
          </cell>
        </row>
        <row r="330">
          <cell r="A330" t="str">
            <v>BSL001</v>
          </cell>
          <cell r="B330">
            <v>1.75</v>
          </cell>
          <cell r="C330">
            <v>350</v>
          </cell>
          <cell r="D330" t="str">
            <v>L502</v>
          </cell>
          <cell r="E330">
            <v>72</v>
          </cell>
          <cell r="F330">
            <v>144</v>
          </cell>
        </row>
        <row r="331">
          <cell r="A331" t="str">
            <v>BSL001</v>
          </cell>
          <cell r="B331">
            <v>1.75</v>
          </cell>
          <cell r="C331">
            <v>370</v>
          </cell>
          <cell r="D331" t="str">
            <v>L502</v>
          </cell>
          <cell r="E331">
            <v>0</v>
          </cell>
          <cell r="F331">
            <v>140</v>
          </cell>
        </row>
        <row r="332">
          <cell r="A332" t="str">
            <v>BSL001</v>
          </cell>
          <cell r="B332">
            <v>1.75</v>
          </cell>
          <cell r="C332">
            <v>410</v>
          </cell>
          <cell r="D332" t="str">
            <v>L502</v>
          </cell>
          <cell r="E332">
            <v>36</v>
          </cell>
          <cell r="F332">
            <v>72</v>
          </cell>
        </row>
        <row r="333">
          <cell r="A333" t="str">
            <v>BSL001</v>
          </cell>
          <cell r="B333">
            <v>1.75</v>
          </cell>
          <cell r="C333">
            <v>425</v>
          </cell>
          <cell r="D333" t="str">
            <v>L502</v>
          </cell>
          <cell r="E333">
            <v>108</v>
          </cell>
          <cell r="F333">
            <v>108</v>
          </cell>
        </row>
        <row r="334">
          <cell r="A334" t="str">
            <v>BSL001</v>
          </cell>
          <cell r="B334">
            <v>1.875</v>
          </cell>
          <cell r="C334">
            <v>200</v>
          </cell>
          <cell r="D334" t="str">
            <v>L502</v>
          </cell>
          <cell r="E334">
            <v>8</v>
          </cell>
          <cell r="F334">
            <v>8</v>
          </cell>
        </row>
        <row r="335">
          <cell r="A335" t="str">
            <v>BSL001</v>
          </cell>
          <cell r="B335">
            <v>1.875</v>
          </cell>
          <cell r="C335">
            <v>330</v>
          </cell>
          <cell r="D335" t="str">
            <v>L502</v>
          </cell>
          <cell r="E335">
            <v>216</v>
          </cell>
          <cell r="F335">
            <v>456</v>
          </cell>
        </row>
        <row r="336">
          <cell r="A336" t="str">
            <v>BSL001</v>
          </cell>
          <cell r="B336">
            <v>1.875</v>
          </cell>
          <cell r="C336">
            <v>370</v>
          </cell>
          <cell r="D336" t="str">
            <v>L502</v>
          </cell>
          <cell r="E336">
            <v>0</v>
          </cell>
          <cell r="F336">
            <v>80</v>
          </cell>
        </row>
        <row r="337">
          <cell r="A337" t="str">
            <v>BSL001</v>
          </cell>
          <cell r="B337">
            <v>1.875</v>
          </cell>
          <cell r="C337">
            <v>380</v>
          </cell>
          <cell r="D337" t="str">
            <v>L502</v>
          </cell>
          <cell r="E337">
            <v>28</v>
          </cell>
          <cell r="F337">
            <v>28</v>
          </cell>
        </row>
        <row r="338">
          <cell r="A338" t="str">
            <v>BSL001</v>
          </cell>
          <cell r="B338">
            <v>1.875</v>
          </cell>
          <cell r="C338">
            <v>390</v>
          </cell>
          <cell r="D338" t="str">
            <v>L502</v>
          </cell>
          <cell r="E338">
            <v>0</v>
          </cell>
          <cell r="F338">
            <v>24</v>
          </cell>
        </row>
        <row r="339">
          <cell r="A339" t="str">
            <v>BSL001</v>
          </cell>
          <cell r="B339">
            <v>1.875</v>
          </cell>
          <cell r="C339">
            <v>405</v>
          </cell>
          <cell r="D339" t="str">
            <v>L502</v>
          </cell>
          <cell r="E339">
            <v>48</v>
          </cell>
          <cell r="F339">
            <v>72</v>
          </cell>
        </row>
        <row r="340">
          <cell r="A340" t="str">
            <v>BSL001</v>
          </cell>
          <cell r="B340">
            <v>1.875</v>
          </cell>
          <cell r="C340">
            <v>410</v>
          </cell>
          <cell r="D340" t="str">
            <v>L502</v>
          </cell>
          <cell r="E340">
            <v>0</v>
          </cell>
          <cell r="F340">
            <v>0</v>
          </cell>
        </row>
        <row r="341">
          <cell r="A341" t="str">
            <v>BSL001</v>
          </cell>
          <cell r="B341">
            <v>1.875</v>
          </cell>
          <cell r="C341">
            <v>435</v>
          </cell>
          <cell r="D341" t="str">
            <v>L502</v>
          </cell>
          <cell r="E341">
            <v>0</v>
          </cell>
          <cell r="F341">
            <v>0</v>
          </cell>
        </row>
        <row r="342">
          <cell r="A342" t="str">
            <v>BSL001</v>
          </cell>
          <cell r="B342">
            <v>1.875</v>
          </cell>
          <cell r="C342">
            <v>440</v>
          </cell>
          <cell r="D342" t="str">
            <v>L502</v>
          </cell>
          <cell r="E342">
            <v>40</v>
          </cell>
          <cell r="F342">
            <v>40</v>
          </cell>
        </row>
        <row r="343">
          <cell r="A343" t="str">
            <v>BSL001</v>
          </cell>
          <cell r="B343">
            <v>1.875</v>
          </cell>
          <cell r="C343">
            <v>455</v>
          </cell>
          <cell r="D343" t="str">
            <v>L502</v>
          </cell>
          <cell r="E343">
            <v>28</v>
          </cell>
          <cell r="F343">
            <v>28</v>
          </cell>
        </row>
        <row r="344">
          <cell r="A344" t="str">
            <v>BSL001</v>
          </cell>
          <cell r="B344">
            <v>1.875</v>
          </cell>
          <cell r="C344">
            <v>460</v>
          </cell>
          <cell r="D344" t="str">
            <v>L502</v>
          </cell>
          <cell r="E344">
            <v>28</v>
          </cell>
          <cell r="F344">
            <v>28</v>
          </cell>
        </row>
        <row r="345">
          <cell r="A345" t="str">
            <v>BSL001</v>
          </cell>
          <cell r="B345">
            <v>2</v>
          </cell>
          <cell r="C345">
            <v>340</v>
          </cell>
          <cell r="D345" t="str">
            <v>L502</v>
          </cell>
          <cell r="E345">
            <v>0</v>
          </cell>
          <cell r="F345">
            <v>20</v>
          </cell>
        </row>
        <row r="346">
          <cell r="A346" t="str">
            <v>BSL001</v>
          </cell>
          <cell r="B346">
            <v>2</v>
          </cell>
          <cell r="C346">
            <v>420</v>
          </cell>
          <cell r="D346" t="str">
            <v>L502</v>
          </cell>
          <cell r="E346">
            <v>20</v>
          </cell>
          <cell r="F346">
            <v>20</v>
          </cell>
        </row>
        <row r="347">
          <cell r="A347" t="str">
            <v>BSL001</v>
          </cell>
          <cell r="B347">
            <v>2</v>
          </cell>
          <cell r="C347">
            <v>425</v>
          </cell>
          <cell r="D347" t="str">
            <v>L502</v>
          </cell>
          <cell r="E347">
            <v>0</v>
          </cell>
          <cell r="F347">
            <v>0</v>
          </cell>
        </row>
        <row r="348">
          <cell r="A348" t="str">
            <v>BSL001</v>
          </cell>
          <cell r="B348">
            <v>2</v>
          </cell>
          <cell r="C348">
            <v>787</v>
          </cell>
          <cell r="D348" t="str">
            <v>L502</v>
          </cell>
          <cell r="E348">
            <v>0</v>
          </cell>
          <cell r="F348">
            <v>0</v>
          </cell>
        </row>
        <row r="349">
          <cell r="A349" t="str">
            <v>BSL001</v>
          </cell>
          <cell r="B349">
            <v>2.25</v>
          </cell>
          <cell r="C349">
            <v>440</v>
          </cell>
          <cell r="D349" t="str">
            <v>L502</v>
          </cell>
          <cell r="E349">
            <v>28</v>
          </cell>
          <cell r="F349">
            <v>28</v>
          </cell>
        </row>
        <row r="350">
          <cell r="A350" t="str">
            <v>BSL001</v>
          </cell>
          <cell r="B350">
            <v>2.5</v>
          </cell>
          <cell r="C350">
            <v>400</v>
          </cell>
          <cell r="D350" t="str">
            <v>L502</v>
          </cell>
          <cell r="E350">
            <v>0</v>
          </cell>
          <cell r="F350">
            <v>84</v>
          </cell>
        </row>
        <row r="351">
          <cell r="A351" t="str">
            <v>BSL001</v>
          </cell>
          <cell r="B351">
            <v>2.5</v>
          </cell>
          <cell r="C351">
            <v>480</v>
          </cell>
          <cell r="D351" t="str">
            <v>L502</v>
          </cell>
          <cell r="E351">
            <v>0</v>
          </cell>
          <cell r="F351">
            <v>28</v>
          </cell>
        </row>
        <row r="352">
          <cell r="A352" t="str">
            <v>BSL001</v>
          </cell>
          <cell r="B352">
            <v>2.5</v>
          </cell>
          <cell r="C352">
            <v>530</v>
          </cell>
          <cell r="D352" t="str">
            <v>L502</v>
          </cell>
          <cell r="E352">
            <v>28</v>
          </cell>
          <cell r="F352">
            <v>28</v>
          </cell>
        </row>
        <row r="353">
          <cell r="A353" t="str">
            <v>BSL001</v>
          </cell>
          <cell r="B353">
            <v>2.5</v>
          </cell>
          <cell r="C353">
            <v>535</v>
          </cell>
          <cell r="D353" t="str">
            <v>L502</v>
          </cell>
          <cell r="E353">
            <v>0</v>
          </cell>
          <cell r="F353">
            <v>56</v>
          </cell>
        </row>
        <row r="354">
          <cell r="A354" t="str">
            <v>BSL001A</v>
          </cell>
          <cell r="B354">
            <v>0.875</v>
          </cell>
          <cell r="C354">
            <v>140</v>
          </cell>
          <cell r="D354" t="str">
            <v>L502</v>
          </cell>
          <cell r="E354">
            <v>0</v>
          </cell>
          <cell r="F354">
            <v>48</v>
          </cell>
        </row>
        <row r="355">
          <cell r="A355" t="str">
            <v>BSL001A</v>
          </cell>
          <cell r="B355">
            <v>1</v>
          </cell>
          <cell r="C355">
            <v>135</v>
          </cell>
          <cell r="D355" t="str">
            <v>L502</v>
          </cell>
          <cell r="E355">
            <v>12</v>
          </cell>
          <cell r="F355">
            <v>12</v>
          </cell>
        </row>
        <row r="356">
          <cell r="A356" t="str">
            <v>BSL001B</v>
          </cell>
          <cell r="B356">
            <v>0.5</v>
          </cell>
          <cell r="C356">
            <v>65</v>
          </cell>
          <cell r="D356" t="str">
            <v>L502</v>
          </cell>
          <cell r="E356">
            <v>392</v>
          </cell>
          <cell r="F356">
            <v>392</v>
          </cell>
        </row>
        <row r="357">
          <cell r="A357" t="str">
            <v>BSL001B</v>
          </cell>
          <cell r="B357">
            <v>0.5</v>
          </cell>
          <cell r="C357">
            <v>70</v>
          </cell>
          <cell r="D357" t="str">
            <v>L502</v>
          </cell>
          <cell r="E357">
            <v>56</v>
          </cell>
          <cell r="F357">
            <v>56</v>
          </cell>
        </row>
        <row r="358">
          <cell r="A358" t="str">
            <v>BSL001B</v>
          </cell>
          <cell r="B358">
            <v>0.5</v>
          </cell>
          <cell r="C358">
            <v>75</v>
          </cell>
          <cell r="D358" t="str">
            <v>L502</v>
          </cell>
          <cell r="E358">
            <v>8</v>
          </cell>
          <cell r="F358">
            <v>12</v>
          </cell>
        </row>
        <row r="359">
          <cell r="A359" t="str">
            <v>BSL001B</v>
          </cell>
          <cell r="B359">
            <v>0.5</v>
          </cell>
          <cell r="C359">
            <v>85</v>
          </cell>
          <cell r="D359" t="str">
            <v>L502</v>
          </cell>
          <cell r="E359">
            <v>0</v>
          </cell>
          <cell r="F359">
            <v>4</v>
          </cell>
        </row>
        <row r="360">
          <cell r="A360" t="str">
            <v>BSL001B</v>
          </cell>
          <cell r="B360">
            <v>0.5</v>
          </cell>
          <cell r="C360">
            <v>90</v>
          </cell>
          <cell r="D360" t="str">
            <v>L502</v>
          </cell>
          <cell r="E360">
            <v>12</v>
          </cell>
          <cell r="F360">
            <v>8</v>
          </cell>
        </row>
        <row r="361">
          <cell r="A361" t="str">
            <v>BSL001B</v>
          </cell>
          <cell r="B361">
            <v>0.5</v>
          </cell>
          <cell r="C361">
            <v>100</v>
          </cell>
          <cell r="D361" t="str">
            <v>L502</v>
          </cell>
          <cell r="E361">
            <v>0</v>
          </cell>
          <cell r="F361">
            <v>4</v>
          </cell>
        </row>
        <row r="362">
          <cell r="A362" t="str">
            <v>BSL001B</v>
          </cell>
          <cell r="B362">
            <v>0.625</v>
          </cell>
          <cell r="C362">
            <v>70</v>
          </cell>
          <cell r="D362" t="str">
            <v>L502</v>
          </cell>
          <cell r="E362">
            <v>0</v>
          </cell>
          <cell r="F362">
            <v>0</v>
          </cell>
        </row>
        <row r="363">
          <cell r="A363" t="str">
            <v>BSL001B</v>
          </cell>
          <cell r="B363">
            <v>0.625</v>
          </cell>
          <cell r="C363">
            <v>80</v>
          </cell>
          <cell r="D363" t="str">
            <v>L502</v>
          </cell>
          <cell r="E363">
            <v>312</v>
          </cell>
          <cell r="F363">
            <v>312</v>
          </cell>
        </row>
        <row r="364">
          <cell r="A364" t="str">
            <v>BSL001B</v>
          </cell>
          <cell r="B364">
            <v>0.625</v>
          </cell>
          <cell r="C364">
            <v>90</v>
          </cell>
          <cell r="D364" t="str">
            <v>L502</v>
          </cell>
          <cell r="E364">
            <v>4804</v>
          </cell>
          <cell r="F364">
            <v>4804</v>
          </cell>
        </row>
        <row r="365">
          <cell r="A365" t="str">
            <v>BSL001B</v>
          </cell>
          <cell r="B365">
            <v>0.625</v>
          </cell>
          <cell r="C365">
            <v>100</v>
          </cell>
          <cell r="D365" t="str">
            <v>L502</v>
          </cell>
          <cell r="E365">
            <v>232</v>
          </cell>
          <cell r="F365">
            <v>226</v>
          </cell>
        </row>
        <row r="366">
          <cell r="A366" t="str">
            <v>BSL001B</v>
          </cell>
          <cell r="B366">
            <v>0.625</v>
          </cell>
          <cell r="C366">
            <v>105</v>
          </cell>
          <cell r="D366" t="str">
            <v>L502</v>
          </cell>
          <cell r="E366">
            <v>36</v>
          </cell>
          <cell r="F366">
            <v>36</v>
          </cell>
        </row>
        <row r="367">
          <cell r="A367" t="str">
            <v>BSL001B</v>
          </cell>
          <cell r="B367">
            <v>0.625</v>
          </cell>
          <cell r="C367">
            <v>110</v>
          </cell>
          <cell r="D367" t="str">
            <v>L502</v>
          </cell>
          <cell r="E367">
            <v>336</v>
          </cell>
          <cell r="F367">
            <v>360</v>
          </cell>
        </row>
        <row r="368">
          <cell r="A368" t="str">
            <v>BSL001B</v>
          </cell>
          <cell r="B368">
            <v>0.625</v>
          </cell>
          <cell r="C368">
            <v>115</v>
          </cell>
          <cell r="D368" t="str">
            <v>L502</v>
          </cell>
          <cell r="E368">
            <v>32</v>
          </cell>
          <cell r="F368">
            <v>32</v>
          </cell>
        </row>
        <row r="369">
          <cell r="A369" t="str">
            <v>BSL001B</v>
          </cell>
          <cell r="B369">
            <v>0.625</v>
          </cell>
          <cell r="C369">
            <v>125</v>
          </cell>
          <cell r="D369" t="str">
            <v>L502</v>
          </cell>
          <cell r="E369">
            <v>24</v>
          </cell>
          <cell r="F369">
            <v>24</v>
          </cell>
        </row>
        <row r="370">
          <cell r="A370" t="str">
            <v>BSL001B</v>
          </cell>
          <cell r="B370">
            <v>0.625</v>
          </cell>
          <cell r="C370">
            <v>130</v>
          </cell>
          <cell r="D370" t="str">
            <v>L502</v>
          </cell>
          <cell r="E370">
            <v>8</v>
          </cell>
          <cell r="F370">
            <v>8</v>
          </cell>
        </row>
        <row r="371">
          <cell r="A371" t="str">
            <v>BSL001B</v>
          </cell>
          <cell r="B371">
            <v>0.75</v>
          </cell>
          <cell r="C371">
            <v>90</v>
          </cell>
          <cell r="D371" t="str">
            <v>L502</v>
          </cell>
          <cell r="E371">
            <v>48</v>
          </cell>
          <cell r="F371">
            <v>56</v>
          </cell>
        </row>
        <row r="372">
          <cell r="A372" t="str">
            <v>BSL001B</v>
          </cell>
          <cell r="B372">
            <v>0.75</v>
          </cell>
          <cell r="C372">
            <v>100</v>
          </cell>
          <cell r="D372" t="str">
            <v>L502</v>
          </cell>
          <cell r="E372">
            <v>516</v>
          </cell>
          <cell r="F372">
            <v>600</v>
          </cell>
        </row>
        <row r="373">
          <cell r="A373" t="str">
            <v>BSL001B</v>
          </cell>
          <cell r="B373">
            <v>0.75</v>
          </cell>
          <cell r="C373">
            <v>105</v>
          </cell>
          <cell r="D373" t="str">
            <v>L502</v>
          </cell>
          <cell r="E373">
            <v>0</v>
          </cell>
          <cell r="F373">
            <v>0</v>
          </cell>
        </row>
        <row r="374">
          <cell r="A374" t="str">
            <v>BSL001B</v>
          </cell>
          <cell r="B374">
            <v>0.75</v>
          </cell>
          <cell r="C374">
            <v>110</v>
          </cell>
          <cell r="D374" t="str">
            <v>L502</v>
          </cell>
          <cell r="E374">
            <v>940</v>
          </cell>
          <cell r="F374">
            <v>868</v>
          </cell>
        </row>
        <row r="375">
          <cell r="A375" t="str">
            <v>BSL001B</v>
          </cell>
          <cell r="B375">
            <v>0.75</v>
          </cell>
          <cell r="C375">
            <v>115</v>
          </cell>
          <cell r="D375" t="str">
            <v>L502</v>
          </cell>
          <cell r="E375">
            <v>64</v>
          </cell>
          <cell r="F375">
            <v>64</v>
          </cell>
        </row>
        <row r="376">
          <cell r="A376" t="str">
            <v>BSL001B</v>
          </cell>
          <cell r="B376">
            <v>0.75</v>
          </cell>
          <cell r="C376">
            <v>120</v>
          </cell>
          <cell r="D376" t="str">
            <v>L502</v>
          </cell>
          <cell r="E376">
            <v>1620</v>
          </cell>
          <cell r="F376">
            <v>1945</v>
          </cell>
        </row>
        <row r="377">
          <cell r="A377" t="str">
            <v>BSL001B</v>
          </cell>
          <cell r="B377">
            <v>0.75</v>
          </cell>
          <cell r="C377">
            <v>125</v>
          </cell>
          <cell r="D377" t="str">
            <v>L502</v>
          </cell>
          <cell r="E377">
            <v>172</v>
          </cell>
          <cell r="F377">
            <v>172</v>
          </cell>
        </row>
        <row r="378">
          <cell r="A378" t="str">
            <v>BSL001B</v>
          </cell>
          <cell r="B378">
            <v>0.75</v>
          </cell>
          <cell r="C378">
            <v>130</v>
          </cell>
          <cell r="D378" t="str">
            <v>L502</v>
          </cell>
          <cell r="E378">
            <v>56</v>
          </cell>
          <cell r="F378">
            <v>40</v>
          </cell>
        </row>
        <row r="379">
          <cell r="A379" t="str">
            <v>BSL001B</v>
          </cell>
          <cell r="B379">
            <v>0.75</v>
          </cell>
          <cell r="C379">
            <v>135</v>
          </cell>
          <cell r="D379" t="str">
            <v>L502</v>
          </cell>
          <cell r="E379">
            <v>32</v>
          </cell>
          <cell r="F379">
            <v>32</v>
          </cell>
        </row>
        <row r="380">
          <cell r="A380" t="str">
            <v>BSL001B</v>
          </cell>
          <cell r="B380">
            <v>0.75</v>
          </cell>
          <cell r="C380">
            <v>140</v>
          </cell>
          <cell r="D380" t="str">
            <v>L502</v>
          </cell>
          <cell r="E380">
            <v>72</v>
          </cell>
          <cell r="F380">
            <v>72</v>
          </cell>
        </row>
        <row r="381">
          <cell r="A381" t="str">
            <v>BSL001B</v>
          </cell>
          <cell r="B381">
            <v>0.75</v>
          </cell>
          <cell r="C381">
            <v>150</v>
          </cell>
          <cell r="D381" t="str">
            <v>L502</v>
          </cell>
          <cell r="E381">
            <v>56</v>
          </cell>
          <cell r="F381">
            <v>132</v>
          </cell>
        </row>
        <row r="382">
          <cell r="A382" t="str">
            <v>BSL001B</v>
          </cell>
          <cell r="B382">
            <v>0.75</v>
          </cell>
          <cell r="C382">
            <v>180</v>
          </cell>
          <cell r="D382" t="str">
            <v>L502</v>
          </cell>
          <cell r="E382">
            <v>0</v>
          </cell>
          <cell r="F382">
            <v>0</v>
          </cell>
        </row>
        <row r="383">
          <cell r="A383" t="str">
            <v>BSL001B</v>
          </cell>
          <cell r="B383">
            <v>0.75</v>
          </cell>
          <cell r="C383">
            <v>185</v>
          </cell>
          <cell r="D383" t="str">
            <v>L502</v>
          </cell>
          <cell r="E383">
            <v>44</v>
          </cell>
          <cell r="F383">
            <v>0</v>
          </cell>
        </row>
        <row r="384">
          <cell r="A384" t="str">
            <v>BSL001B</v>
          </cell>
          <cell r="B384">
            <v>0.75</v>
          </cell>
          <cell r="C384">
            <v>190</v>
          </cell>
          <cell r="D384" t="str">
            <v>L502</v>
          </cell>
          <cell r="E384">
            <v>88</v>
          </cell>
          <cell r="F384">
            <v>132</v>
          </cell>
        </row>
        <row r="385">
          <cell r="A385" t="str">
            <v>BSL001B</v>
          </cell>
          <cell r="B385">
            <v>0.75</v>
          </cell>
          <cell r="C385">
            <v>220</v>
          </cell>
          <cell r="D385" t="str">
            <v>L502</v>
          </cell>
          <cell r="E385">
            <v>0</v>
          </cell>
          <cell r="F385">
            <v>0</v>
          </cell>
        </row>
        <row r="386">
          <cell r="A386" t="str">
            <v>BSL001B</v>
          </cell>
          <cell r="B386">
            <v>0.75</v>
          </cell>
          <cell r="C386">
            <v>475</v>
          </cell>
          <cell r="D386" t="str">
            <v>L502</v>
          </cell>
          <cell r="E386">
            <v>0</v>
          </cell>
          <cell r="F386">
            <v>0</v>
          </cell>
        </row>
        <row r="387">
          <cell r="A387" t="str">
            <v>BSL001B</v>
          </cell>
          <cell r="B387">
            <v>0.875</v>
          </cell>
          <cell r="C387">
            <v>120</v>
          </cell>
          <cell r="D387" t="str">
            <v>L502</v>
          </cell>
          <cell r="E387">
            <v>1120</v>
          </cell>
          <cell r="F387">
            <v>1268</v>
          </cell>
        </row>
        <row r="388">
          <cell r="A388" t="str">
            <v>BSL001B</v>
          </cell>
          <cell r="B388">
            <v>0.875</v>
          </cell>
          <cell r="C388">
            <v>135</v>
          </cell>
          <cell r="D388" t="str">
            <v>L502</v>
          </cell>
          <cell r="E388">
            <v>12</v>
          </cell>
          <cell r="F388">
            <v>12</v>
          </cell>
        </row>
        <row r="389">
          <cell r="A389" t="str">
            <v>BSL001B</v>
          </cell>
          <cell r="B389">
            <v>0.875</v>
          </cell>
          <cell r="C389">
            <v>140</v>
          </cell>
          <cell r="D389" t="str">
            <v>L502</v>
          </cell>
          <cell r="E389">
            <v>192</v>
          </cell>
          <cell r="F389">
            <v>204</v>
          </cell>
        </row>
        <row r="390">
          <cell r="A390" t="str">
            <v>BSL001B</v>
          </cell>
          <cell r="B390">
            <v>0.875</v>
          </cell>
          <cell r="C390">
            <v>145</v>
          </cell>
          <cell r="D390" t="str">
            <v>L502</v>
          </cell>
          <cell r="E390">
            <v>708</v>
          </cell>
          <cell r="F390">
            <v>1166</v>
          </cell>
        </row>
        <row r="391">
          <cell r="A391" t="str">
            <v>BSL001B</v>
          </cell>
          <cell r="B391">
            <v>0.875</v>
          </cell>
          <cell r="C391">
            <v>155</v>
          </cell>
          <cell r="D391" t="str">
            <v>L502</v>
          </cell>
          <cell r="E391">
            <v>0</v>
          </cell>
          <cell r="F391">
            <v>0</v>
          </cell>
        </row>
        <row r="392">
          <cell r="A392" t="str">
            <v>BSL001B</v>
          </cell>
          <cell r="B392">
            <v>0.875</v>
          </cell>
          <cell r="C392">
            <v>165</v>
          </cell>
          <cell r="D392" t="str">
            <v>L502</v>
          </cell>
          <cell r="E392">
            <v>36</v>
          </cell>
          <cell r="F392">
            <v>144</v>
          </cell>
        </row>
        <row r="393">
          <cell r="A393" t="str">
            <v>BSL001B</v>
          </cell>
          <cell r="B393">
            <v>0.875</v>
          </cell>
          <cell r="C393">
            <v>170</v>
          </cell>
          <cell r="D393" t="str">
            <v>L502</v>
          </cell>
          <cell r="E393">
            <v>24</v>
          </cell>
          <cell r="F393">
            <v>24</v>
          </cell>
        </row>
        <row r="394">
          <cell r="A394" t="str">
            <v>BSL001B</v>
          </cell>
          <cell r="B394">
            <v>0.875</v>
          </cell>
          <cell r="C394">
            <v>200</v>
          </cell>
          <cell r="D394" t="str">
            <v>L502</v>
          </cell>
          <cell r="E394">
            <v>0</v>
          </cell>
          <cell r="F394">
            <v>44</v>
          </cell>
        </row>
        <row r="395">
          <cell r="A395" t="str">
            <v>BSL001B</v>
          </cell>
          <cell r="B395">
            <v>0.875</v>
          </cell>
          <cell r="C395">
            <v>205</v>
          </cell>
          <cell r="D395" t="str">
            <v>L502</v>
          </cell>
          <cell r="E395">
            <v>44</v>
          </cell>
          <cell r="F395">
            <v>44</v>
          </cell>
        </row>
        <row r="396">
          <cell r="A396" t="str">
            <v>BSL001B</v>
          </cell>
          <cell r="B396">
            <v>0.875</v>
          </cell>
          <cell r="C396">
            <v>210</v>
          </cell>
          <cell r="D396" t="str">
            <v>L502</v>
          </cell>
          <cell r="E396">
            <v>0</v>
          </cell>
          <cell r="F396">
            <v>0</v>
          </cell>
        </row>
        <row r="397">
          <cell r="A397" t="str">
            <v>BSL001B</v>
          </cell>
          <cell r="B397">
            <v>1</v>
          </cell>
          <cell r="C397">
            <v>135</v>
          </cell>
          <cell r="D397" t="str">
            <v>L502</v>
          </cell>
          <cell r="E397">
            <v>156</v>
          </cell>
          <cell r="F397">
            <v>280</v>
          </cell>
        </row>
        <row r="398">
          <cell r="A398" t="str">
            <v>BSL001B</v>
          </cell>
          <cell r="B398">
            <v>1</v>
          </cell>
          <cell r="C398">
            <v>155</v>
          </cell>
          <cell r="D398" t="str">
            <v>L502</v>
          </cell>
          <cell r="E398">
            <v>12</v>
          </cell>
          <cell r="F398">
            <v>12</v>
          </cell>
        </row>
        <row r="399">
          <cell r="A399" t="str">
            <v>BSL001B</v>
          </cell>
          <cell r="B399">
            <v>1</v>
          </cell>
          <cell r="C399">
            <v>160</v>
          </cell>
          <cell r="D399" t="str">
            <v>L502</v>
          </cell>
          <cell r="E399">
            <v>80</v>
          </cell>
          <cell r="F399">
            <v>184</v>
          </cell>
        </row>
        <row r="400">
          <cell r="A400" t="str">
            <v>BSL001B</v>
          </cell>
          <cell r="B400">
            <v>1</v>
          </cell>
          <cell r="C400">
            <v>170</v>
          </cell>
          <cell r="D400" t="str">
            <v>L502</v>
          </cell>
          <cell r="E400">
            <v>276</v>
          </cell>
          <cell r="F400">
            <v>360</v>
          </cell>
        </row>
        <row r="401">
          <cell r="A401" t="str">
            <v>BSL001B</v>
          </cell>
          <cell r="B401">
            <v>1</v>
          </cell>
          <cell r="C401">
            <v>175</v>
          </cell>
          <cell r="D401" t="str">
            <v>L502</v>
          </cell>
          <cell r="E401">
            <v>16</v>
          </cell>
          <cell r="F401">
            <v>16</v>
          </cell>
        </row>
        <row r="402">
          <cell r="A402" t="str">
            <v>BSL001B</v>
          </cell>
          <cell r="B402">
            <v>1</v>
          </cell>
          <cell r="C402">
            <v>185</v>
          </cell>
          <cell r="D402" t="str">
            <v>L502</v>
          </cell>
          <cell r="E402">
            <v>80</v>
          </cell>
          <cell r="F402">
            <v>96</v>
          </cell>
        </row>
        <row r="403">
          <cell r="A403" t="str">
            <v>BSL001B</v>
          </cell>
          <cell r="B403">
            <v>1</v>
          </cell>
          <cell r="C403">
            <v>190</v>
          </cell>
          <cell r="D403" t="str">
            <v>L502</v>
          </cell>
          <cell r="E403">
            <v>64</v>
          </cell>
          <cell r="F403">
            <v>64</v>
          </cell>
        </row>
        <row r="404">
          <cell r="A404" t="str">
            <v>BSL001B</v>
          </cell>
          <cell r="B404">
            <v>1</v>
          </cell>
          <cell r="C404">
            <v>195</v>
          </cell>
          <cell r="D404" t="str">
            <v>L502</v>
          </cell>
          <cell r="E404">
            <v>0</v>
          </cell>
          <cell r="F404">
            <v>36</v>
          </cell>
        </row>
        <row r="405">
          <cell r="A405" t="str">
            <v>BSL001B</v>
          </cell>
          <cell r="B405">
            <v>1</v>
          </cell>
          <cell r="C405">
            <v>200</v>
          </cell>
          <cell r="D405" t="str">
            <v>L502</v>
          </cell>
          <cell r="E405">
            <v>36</v>
          </cell>
          <cell r="F405">
            <v>36</v>
          </cell>
        </row>
        <row r="406">
          <cell r="A406" t="str">
            <v>BSL001B</v>
          </cell>
          <cell r="B406">
            <v>1</v>
          </cell>
          <cell r="C406">
            <v>230</v>
          </cell>
          <cell r="D406" t="str">
            <v>L502</v>
          </cell>
          <cell r="E406">
            <v>48</v>
          </cell>
          <cell r="F406">
            <v>48</v>
          </cell>
        </row>
        <row r="407">
          <cell r="A407" t="str">
            <v>BSL001B</v>
          </cell>
          <cell r="B407">
            <v>1</v>
          </cell>
          <cell r="C407">
            <v>250</v>
          </cell>
          <cell r="D407" t="str">
            <v>L502</v>
          </cell>
          <cell r="E407">
            <v>0</v>
          </cell>
          <cell r="F407">
            <v>0</v>
          </cell>
        </row>
        <row r="408">
          <cell r="A408" t="str">
            <v>BSL001B</v>
          </cell>
          <cell r="B408">
            <v>1.125</v>
          </cell>
          <cell r="C408">
            <v>150</v>
          </cell>
          <cell r="D408" t="str">
            <v>L502</v>
          </cell>
          <cell r="E408">
            <v>112</v>
          </cell>
          <cell r="F408">
            <v>112</v>
          </cell>
        </row>
        <row r="409">
          <cell r="A409" t="str">
            <v>BSL001B</v>
          </cell>
          <cell r="B409">
            <v>1.125</v>
          </cell>
          <cell r="C409">
            <v>160</v>
          </cell>
          <cell r="D409" t="str">
            <v>L502</v>
          </cell>
          <cell r="E409">
            <v>140</v>
          </cell>
          <cell r="F409">
            <v>180</v>
          </cell>
        </row>
        <row r="410">
          <cell r="A410" t="str">
            <v>BSL001B</v>
          </cell>
          <cell r="B410">
            <v>1.125</v>
          </cell>
          <cell r="C410">
            <v>180</v>
          </cell>
          <cell r="D410" t="str">
            <v>L502</v>
          </cell>
          <cell r="E410">
            <v>416</v>
          </cell>
          <cell r="F410">
            <v>396</v>
          </cell>
        </row>
        <row r="411">
          <cell r="A411" t="str">
            <v>BSL001B</v>
          </cell>
          <cell r="B411">
            <v>1.125</v>
          </cell>
          <cell r="C411">
            <v>190</v>
          </cell>
          <cell r="D411" t="str">
            <v>L502</v>
          </cell>
          <cell r="E411">
            <v>200</v>
          </cell>
          <cell r="F411">
            <v>264</v>
          </cell>
        </row>
        <row r="412">
          <cell r="A412" t="str">
            <v>BSL001B</v>
          </cell>
          <cell r="B412">
            <v>1.125</v>
          </cell>
          <cell r="C412">
            <v>192</v>
          </cell>
          <cell r="D412" t="str">
            <v>L502</v>
          </cell>
          <cell r="E412">
            <v>0</v>
          </cell>
          <cell r="F412">
            <v>0</v>
          </cell>
        </row>
        <row r="413">
          <cell r="A413" t="str">
            <v>BSL001B</v>
          </cell>
          <cell r="B413">
            <v>1.125</v>
          </cell>
          <cell r="C413">
            <v>195</v>
          </cell>
          <cell r="D413" t="str">
            <v>L502</v>
          </cell>
          <cell r="E413">
            <v>0</v>
          </cell>
          <cell r="F413">
            <v>20</v>
          </cell>
        </row>
        <row r="414">
          <cell r="A414" t="str">
            <v>BSL001B</v>
          </cell>
          <cell r="B414">
            <v>1.125</v>
          </cell>
          <cell r="C414">
            <v>200</v>
          </cell>
          <cell r="D414" t="str">
            <v>L502</v>
          </cell>
          <cell r="E414">
            <v>0</v>
          </cell>
          <cell r="F414">
            <v>112</v>
          </cell>
        </row>
        <row r="415">
          <cell r="A415" t="str">
            <v>BSL001B</v>
          </cell>
          <cell r="B415">
            <v>1.125</v>
          </cell>
          <cell r="C415">
            <v>210</v>
          </cell>
          <cell r="D415" t="str">
            <v>L502</v>
          </cell>
          <cell r="E415">
            <v>16</v>
          </cell>
          <cell r="F415">
            <v>16</v>
          </cell>
        </row>
        <row r="416">
          <cell r="A416" t="str">
            <v>BSL001B</v>
          </cell>
          <cell r="B416">
            <v>1.125</v>
          </cell>
          <cell r="C416">
            <v>215</v>
          </cell>
          <cell r="D416" t="str">
            <v>L502</v>
          </cell>
          <cell r="E416">
            <v>0</v>
          </cell>
          <cell r="F416">
            <v>20</v>
          </cell>
        </row>
        <row r="417">
          <cell r="A417" t="str">
            <v>BSL001B</v>
          </cell>
          <cell r="B417">
            <v>1.125</v>
          </cell>
          <cell r="C417">
            <v>220</v>
          </cell>
          <cell r="D417" t="str">
            <v>L502</v>
          </cell>
          <cell r="E417">
            <v>76</v>
          </cell>
          <cell r="F417">
            <v>420</v>
          </cell>
        </row>
        <row r="418">
          <cell r="A418" t="str">
            <v>BSL001B</v>
          </cell>
          <cell r="B418">
            <v>1.125</v>
          </cell>
          <cell r="C418">
            <v>225</v>
          </cell>
          <cell r="D418" t="str">
            <v>L502</v>
          </cell>
          <cell r="E418">
            <v>12</v>
          </cell>
          <cell r="F418">
            <v>12</v>
          </cell>
        </row>
        <row r="419">
          <cell r="A419" t="str">
            <v>BSL001B</v>
          </cell>
          <cell r="B419">
            <v>1.125</v>
          </cell>
          <cell r="C419">
            <v>260</v>
          </cell>
          <cell r="D419" t="str">
            <v>L502</v>
          </cell>
          <cell r="E419">
            <v>168</v>
          </cell>
          <cell r="F419">
            <v>168</v>
          </cell>
        </row>
        <row r="420">
          <cell r="A420" t="str">
            <v>BSL001B</v>
          </cell>
          <cell r="B420">
            <v>1.125</v>
          </cell>
          <cell r="C420">
            <v>265</v>
          </cell>
          <cell r="D420" t="str">
            <v>L502</v>
          </cell>
          <cell r="E420">
            <v>0</v>
          </cell>
          <cell r="F420">
            <v>0</v>
          </cell>
        </row>
        <row r="421">
          <cell r="A421" t="str">
            <v>BSL001B</v>
          </cell>
          <cell r="B421">
            <v>1.125</v>
          </cell>
          <cell r="C421">
            <v>270</v>
          </cell>
          <cell r="D421" t="str">
            <v>L502</v>
          </cell>
          <cell r="E421">
            <v>132</v>
          </cell>
          <cell r="F421">
            <v>168</v>
          </cell>
        </row>
        <row r="422">
          <cell r="A422" t="str">
            <v>BSL001B</v>
          </cell>
          <cell r="B422">
            <v>1.125</v>
          </cell>
          <cell r="C422">
            <v>746</v>
          </cell>
          <cell r="D422" t="str">
            <v>L502</v>
          </cell>
          <cell r="E422">
            <v>0</v>
          </cell>
          <cell r="F422">
            <v>0</v>
          </cell>
        </row>
        <row r="423">
          <cell r="A423" t="str">
            <v>BSL001B</v>
          </cell>
          <cell r="B423">
            <v>1.25</v>
          </cell>
          <cell r="C423">
            <v>180</v>
          </cell>
          <cell r="D423" t="str">
            <v>L502</v>
          </cell>
          <cell r="E423">
            <v>20</v>
          </cell>
          <cell r="F423">
            <v>40</v>
          </cell>
        </row>
        <row r="424">
          <cell r="A424" t="str">
            <v>BSL001B</v>
          </cell>
          <cell r="B424">
            <v>1.25</v>
          </cell>
          <cell r="C424">
            <v>200</v>
          </cell>
          <cell r="D424" t="str">
            <v>L502</v>
          </cell>
          <cell r="E424">
            <v>24</v>
          </cell>
          <cell r="F424">
            <v>44</v>
          </cell>
        </row>
        <row r="425">
          <cell r="A425" t="str">
            <v>BSL001B</v>
          </cell>
          <cell r="B425">
            <v>1.25</v>
          </cell>
          <cell r="C425">
            <v>210</v>
          </cell>
          <cell r="D425" t="str">
            <v>L502</v>
          </cell>
          <cell r="E425">
            <v>20</v>
          </cell>
          <cell r="F425">
            <v>92</v>
          </cell>
        </row>
        <row r="426">
          <cell r="A426" t="str">
            <v>BSL001B</v>
          </cell>
          <cell r="B426">
            <v>1.25</v>
          </cell>
          <cell r="C426">
            <v>215</v>
          </cell>
          <cell r="D426" t="str">
            <v>L502</v>
          </cell>
          <cell r="E426">
            <v>0</v>
          </cell>
          <cell r="F426">
            <v>0</v>
          </cell>
        </row>
        <row r="427">
          <cell r="A427" t="str">
            <v>BSL001B</v>
          </cell>
          <cell r="B427">
            <v>1.25</v>
          </cell>
          <cell r="C427">
            <v>220</v>
          </cell>
          <cell r="D427" t="str">
            <v>L502</v>
          </cell>
          <cell r="E427">
            <v>164</v>
          </cell>
          <cell r="F427">
            <v>384</v>
          </cell>
        </row>
        <row r="428">
          <cell r="A428" t="str">
            <v>BSL001B</v>
          </cell>
          <cell r="B428">
            <v>1.25</v>
          </cell>
          <cell r="C428">
            <v>260</v>
          </cell>
          <cell r="D428" t="str">
            <v>L502</v>
          </cell>
          <cell r="E428">
            <v>100</v>
          </cell>
          <cell r="F428">
            <v>116</v>
          </cell>
        </row>
        <row r="429">
          <cell r="A429" t="str">
            <v>BSL001B</v>
          </cell>
          <cell r="B429">
            <v>1.25</v>
          </cell>
          <cell r="C429">
            <v>280</v>
          </cell>
          <cell r="D429" t="str">
            <v>L502</v>
          </cell>
          <cell r="E429">
            <v>52</v>
          </cell>
          <cell r="F429">
            <v>52</v>
          </cell>
        </row>
        <row r="430">
          <cell r="A430" t="str">
            <v>BSL001B</v>
          </cell>
          <cell r="B430">
            <v>1.25</v>
          </cell>
          <cell r="C430">
            <v>285</v>
          </cell>
          <cell r="D430" t="str">
            <v>L502</v>
          </cell>
          <cell r="E430">
            <v>0</v>
          </cell>
          <cell r="F430">
            <v>0</v>
          </cell>
        </row>
        <row r="431">
          <cell r="A431" t="str">
            <v>BSL001B</v>
          </cell>
          <cell r="B431">
            <v>1.375</v>
          </cell>
          <cell r="C431">
            <v>220</v>
          </cell>
          <cell r="D431" t="str">
            <v>L502</v>
          </cell>
          <cell r="E431">
            <v>12</v>
          </cell>
          <cell r="F431">
            <v>12</v>
          </cell>
        </row>
        <row r="432">
          <cell r="A432" t="str">
            <v>BSL001B</v>
          </cell>
          <cell r="B432">
            <v>1.375</v>
          </cell>
          <cell r="C432">
            <v>275</v>
          </cell>
          <cell r="D432" t="str">
            <v>L502</v>
          </cell>
          <cell r="E432">
            <v>1044</v>
          </cell>
          <cell r="F432">
            <v>1149</v>
          </cell>
        </row>
        <row r="433">
          <cell r="A433" t="str">
            <v>BSL001B</v>
          </cell>
          <cell r="B433">
            <v>1.375</v>
          </cell>
          <cell r="C433">
            <v>340</v>
          </cell>
          <cell r="D433" t="str">
            <v>L502</v>
          </cell>
          <cell r="E433">
            <v>252</v>
          </cell>
          <cell r="F433">
            <v>396</v>
          </cell>
        </row>
        <row r="434">
          <cell r="A434" t="str">
            <v>BSL001B</v>
          </cell>
          <cell r="B434">
            <v>1.375</v>
          </cell>
          <cell r="C434">
            <v>345</v>
          </cell>
          <cell r="D434" t="str">
            <v>L502</v>
          </cell>
          <cell r="E434">
            <v>144</v>
          </cell>
          <cell r="F434">
            <v>144</v>
          </cell>
        </row>
        <row r="435">
          <cell r="A435" t="str">
            <v>BSL001B</v>
          </cell>
          <cell r="B435">
            <v>1.5</v>
          </cell>
          <cell r="C435">
            <v>235</v>
          </cell>
          <cell r="D435" t="str">
            <v>L502</v>
          </cell>
          <cell r="E435">
            <v>360</v>
          </cell>
          <cell r="F435">
            <v>360</v>
          </cell>
        </row>
        <row r="436">
          <cell r="A436" t="str">
            <v>BSL001B</v>
          </cell>
          <cell r="B436">
            <v>1.5</v>
          </cell>
          <cell r="C436">
            <v>280</v>
          </cell>
          <cell r="D436" t="str">
            <v>L502</v>
          </cell>
          <cell r="E436">
            <v>0</v>
          </cell>
          <cell r="F436">
            <v>0</v>
          </cell>
        </row>
        <row r="437">
          <cell r="A437" t="str">
            <v>BSL001B</v>
          </cell>
          <cell r="B437">
            <v>1.5</v>
          </cell>
          <cell r="C437">
            <v>290</v>
          </cell>
          <cell r="D437" t="str">
            <v>L502</v>
          </cell>
          <cell r="E437">
            <v>360</v>
          </cell>
          <cell r="F437">
            <v>360</v>
          </cell>
        </row>
        <row r="438">
          <cell r="A438" t="str">
            <v>BSL001B</v>
          </cell>
          <cell r="B438">
            <v>1.875</v>
          </cell>
          <cell r="C438">
            <v>330</v>
          </cell>
          <cell r="D438" t="str">
            <v>L502</v>
          </cell>
          <cell r="E438">
            <v>24</v>
          </cell>
          <cell r="F438">
            <v>264</v>
          </cell>
        </row>
        <row r="439">
          <cell r="A439" t="str">
            <v>BSL001B</v>
          </cell>
          <cell r="B439">
            <v>1.875</v>
          </cell>
          <cell r="C439">
            <v>380</v>
          </cell>
          <cell r="D439" t="str">
            <v>L502</v>
          </cell>
          <cell r="E439">
            <v>56</v>
          </cell>
          <cell r="F439">
            <v>84</v>
          </cell>
        </row>
        <row r="440">
          <cell r="A440" t="str">
            <v>BSL001B</v>
          </cell>
          <cell r="B440">
            <v>1.875</v>
          </cell>
          <cell r="C440">
            <v>405</v>
          </cell>
          <cell r="D440" t="str">
            <v>L502</v>
          </cell>
          <cell r="E440">
            <v>144</v>
          </cell>
          <cell r="F440">
            <v>168</v>
          </cell>
        </row>
        <row r="441">
          <cell r="A441" t="str">
            <v>BSL001B</v>
          </cell>
          <cell r="B441">
            <v>1.875</v>
          </cell>
          <cell r="C441">
            <v>460</v>
          </cell>
          <cell r="D441" t="str">
            <v>L502</v>
          </cell>
          <cell r="E441">
            <v>56</v>
          </cell>
          <cell r="F441">
            <v>56</v>
          </cell>
        </row>
        <row r="442">
          <cell r="A442" t="str">
            <v>FBC101</v>
          </cell>
          <cell r="B442">
            <v>0.75</v>
          </cell>
          <cell r="C442">
            <v>0</v>
          </cell>
          <cell r="D442" t="str">
            <v>L301</v>
          </cell>
          <cell r="E442">
            <v>1</v>
          </cell>
          <cell r="F442">
            <v>2</v>
          </cell>
        </row>
        <row r="443">
          <cell r="A443" t="str">
            <v>FBC101</v>
          </cell>
          <cell r="B443">
            <v>1</v>
          </cell>
          <cell r="C443">
            <v>0</v>
          </cell>
          <cell r="D443" t="str">
            <v>L301</v>
          </cell>
          <cell r="E443">
            <v>10</v>
          </cell>
          <cell r="F443">
            <v>13</v>
          </cell>
        </row>
        <row r="444">
          <cell r="A444" t="str">
            <v>FBC101</v>
          </cell>
          <cell r="B444">
            <v>1.5</v>
          </cell>
          <cell r="C444">
            <v>0</v>
          </cell>
          <cell r="D444" t="str">
            <v>L301</v>
          </cell>
          <cell r="E444">
            <v>1</v>
          </cell>
          <cell r="F444">
            <v>7</v>
          </cell>
        </row>
        <row r="445">
          <cell r="A445" t="str">
            <v>FBC101</v>
          </cell>
          <cell r="B445">
            <v>2</v>
          </cell>
          <cell r="C445">
            <v>0</v>
          </cell>
          <cell r="D445" t="str">
            <v>L301</v>
          </cell>
          <cell r="E445">
            <v>30</v>
          </cell>
          <cell r="F445">
            <v>38</v>
          </cell>
        </row>
        <row r="446">
          <cell r="A446" t="str">
            <v>FBC101</v>
          </cell>
          <cell r="B446">
            <v>2.5</v>
          </cell>
          <cell r="C446">
            <v>0</v>
          </cell>
          <cell r="D446" t="str">
            <v>L301</v>
          </cell>
          <cell r="E446">
            <v>0</v>
          </cell>
          <cell r="F446">
            <v>2</v>
          </cell>
        </row>
        <row r="447">
          <cell r="A447" t="str">
            <v>FBC101</v>
          </cell>
          <cell r="B447">
            <v>3</v>
          </cell>
          <cell r="C447">
            <v>0</v>
          </cell>
          <cell r="D447" t="str">
            <v>L301</v>
          </cell>
          <cell r="E447">
            <v>17</v>
          </cell>
          <cell r="F447">
            <v>18</v>
          </cell>
        </row>
        <row r="448">
          <cell r="A448" t="str">
            <v>FBC101</v>
          </cell>
          <cell r="B448">
            <v>4</v>
          </cell>
          <cell r="C448">
            <v>0</v>
          </cell>
          <cell r="D448" t="str">
            <v>L301</v>
          </cell>
          <cell r="E448">
            <v>59</v>
          </cell>
          <cell r="F448">
            <v>55</v>
          </cell>
        </row>
        <row r="449">
          <cell r="A449" t="str">
            <v>FBC101</v>
          </cell>
          <cell r="B449">
            <v>6</v>
          </cell>
          <cell r="C449">
            <v>0</v>
          </cell>
          <cell r="D449" t="str">
            <v>L301</v>
          </cell>
          <cell r="E449">
            <v>19</v>
          </cell>
          <cell r="F449">
            <v>22</v>
          </cell>
        </row>
        <row r="450">
          <cell r="A450" t="str">
            <v>FBC101</v>
          </cell>
          <cell r="B450">
            <v>8</v>
          </cell>
          <cell r="C450">
            <v>0</v>
          </cell>
          <cell r="D450" t="str">
            <v>L301</v>
          </cell>
          <cell r="E450">
            <v>3</v>
          </cell>
          <cell r="F450">
            <v>23</v>
          </cell>
        </row>
        <row r="451">
          <cell r="A451" t="str">
            <v>FBC101</v>
          </cell>
          <cell r="B451">
            <v>10</v>
          </cell>
          <cell r="C451">
            <v>0</v>
          </cell>
          <cell r="D451" t="str">
            <v>L301</v>
          </cell>
          <cell r="E451">
            <v>1</v>
          </cell>
          <cell r="F451">
            <v>28</v>
          </cell>
        </row>
        <row r="452">
          <cell r="A452" t="str">
            <v>FBC101</v>
          </cell>
          <cell r="B452">
            <v>12</v>
          </cell>
          <cell r="C452">
            <v>0</v>
          </cell>
          <cell r="D452" t="str">
            <v>L301</v>
          </cell>
          <cell r="E452">
            <v>0</v>
          </cell>
          <cell r="F452">
            <v>3</v>
          </cell>
        </row>
        <row r="453">
          <cell r="A453" t="str">
            <v>FBC101</v>
          </cell>
          <cell r="B453">
            <v>16</v>
          </cell>
          <cell r="C453">
            <v>0</v>
          </cell>
          <cell r="D453" t="str">
            <v>L301</v>
          </cell>
          <cell r="E453">
            <v>1</v>
          </cell>
          <cell r="F453">
            <v>2</v>
          </cell>
        </row>
        <row r="454">
          <cell r="A454" t="str">
            <v>FBC101</v>
          </cell>
          <cell r="B454">
            <v>18</v>
          </cell>
          <cell r="C454">
            <v>0</v>
          </cell>
          <cell r="D454" t="str">
            <v>L301</v>
          </cell>
          <cell r="E454">
            <v>2</v>
          </cell>
          <cell r="F454">
            <v>2</v>
          </cell>
        </row>
        <row r="455">
          <cell r="A455" t="str">
            <v>FBC101</v>
          </cell>
          <cell r="B455">
            <v>20</v>
          </cell>
          <cell r="C455">
            <v>0</v>
          </cell>
          <cell r="D455" t="str">
            <v>L301</v>
          </cell>
          <cell r="E455">
            <v>0</v>
          </cell>
          <cell r="F455">
            <v>1</v>
          </cell>
        </row>
        <row r="456">
          <cell r="A456" t="str">
            <v>FBC101</v>
          </cell>
          <cell r="B456">
            <v>24</v>
          </cell>
          <cell r="C456">
            <v>0</v>
          </cell>
          <cell r="D456" t="str">
            <v>L301</v>
          </cell>
          <cell r="E456">
            <v>2</v>
          </cell>
          <cell r="F456">
            <v>1</v>
          </cell>
        </row>
        <row r="457">
          <cell r="A457" t="str">
            <v>FBC102K</v>
          </cell>
          <cell r="B457">
            <v>30</v>
          </cell>
          <cell r="C457">
            <v>0</v>
          </cell>
          <cell r="D457" t="str">
            <v>L301</v>
          </cell>
          <cell r="E457">
            <v>1</v>
          </cell>
          <cell r="F457">
            <v>1</v>
          </cell>
        </row>
        <row r="458">
          <cell r="A458" t="str">
            <v>FBC102K</v>
          </cell>
          <cell r="B458">
            <v>36</v>
          </cell>
          <cell r="C458">
            <v>0</v>
          </cell>
          <cell r="D458" t="str">
            <v>L301</v>
          </cell>
          <cell r="E458">
            <v>2</v>
          </cell>
          <cell r="F458">
            <v>2</v>
          </cell>
        </row>
        <row r="459">
          <cell r="A459" t="str">
            <v>FBC109</v>
          </cell>
          <cell r="B459">
            <v>0.75</v>
          </cell>
          <cell r="C459">
            <v>0</v>
          </cell>
          <cell r="D459" t="str">
            <v>L301</v>
          </cell>
          <cell r="E459">
            <v>0</v>
          </cell>
          <cell r="F459">
            <v>1</v>
          </cell>
        </row>
        <row r="460">
          <cell r="A460" t="str">
            <v>FBC109</v>
          </cell>
          <cell r="B460">
            <v>1</v>
          </cell>
          <cell r="C460">
            <v>0</v>
          </cell>
          <cell r="D460" t="str">
            <v>L301</v>
          </cell>
          <cell r="E460">
            <v>2</v>
          </cell>
          <cell r="F460">
            <v>4</v>
          </cell>
        </row>
        <row r="461">
          <cell r="A461" t="str">
            <v>FBC109</v>
          </cell>
          <cell r="B461">
            <v>1.5</v>
          </cell>
          <cell r="C461">
            <v>0</v>
          </cell>
          <cell r="D461" t="str">
            <v>L301</v>
          </cell>
          <cell r="E461">
            <v>9</v>
          </cell>
          <cell r="F461">
            <v>11</v>
          </cell>
        </row>
        <row r="462">
          <cell r="A462" t="str">
            <v>FBC109</v>
          </cell>
          <cell r="B462">
            <v>2</v>
          </cell>
          <cell r="C462">
            <v>0</v>
          </cell>
          <cell r="D462" t="str">
            <v>L301</v>
          </cell>
          <cell r="E462">
            <v>62</v>
          </cell>
          <cell r="F462">
            <v>62</v>
          </cell>
        </row>
        <row r="463">
          <cell r="A463" t="str">
            <v>FBC109</v>
          </cell>
          <cell r="B463">
            <v>3</v>
          </cell>
          <cell r="C463">
            <v>0</v>
          </cell>
          <cell r="D463" t="str">
            <v>L301</v>
          </cell>
          <cell r="E463">
            <v>77</v>
          </cell>
          <cell r="F463">
            <v>78</v>
          </cell>
        </row>
        <row r="464">
          <cell r="A464" t="str">
            <v>FBC109</v>
          </cell>
          <cell r="B464">
            <v>4</v>
          </cell>
          <cell r="C464">
            <v>0</v>
          </cell>
          <cell r="D464" t="str">
            <v>L301</v>
          </cell>
          <cell r="E464">
            <v>10</v>
          </cell>
          <cell r="F464">
            <v>11</v>
          </cell>
        </row>
        <row r="465">
          <cell r="A465" t="str">
            <v>FBC109</v>
          </cell>
          <cell r="B465">
            <v>6</v>
          </cell>
          <cell r="C465">
            <v>0</v>
          </cell>
          <cell r="D465" t="str">
            <v>L301</v>
          </cell>
          <cell r="E465">
            <v>5</v>
          </cell>
          <cell r="F465">
            <v>10</v>
          </cell>
        </row>
        <row r="466">
          <cell r="A466" t="str">
            <v>FBC109</v>
          </cell>
          <cell r="B466">
            <v>8</v>
          </cell>
          <cell r="C466">
            <v>0</v>
          </cell>
          <cell r="D466" t="str">
            <v>L301</v>
          </cell>
          <cell r="E466">
            <v>1</v>
          </cell>
          <cell r="F466">
            <v>4</v>
          </cell>
        </row>
        <row r="467">
          <cell r="A467" t="str">
            <v>FBC109</v>
          </cell>
          <cell r="B467">
            <v>10</v>
          </cell>
          <cell r="C467">
            <v>0</v>
          </cell>
          <cell r="D467" t="str">
            <v>L301</v>
          </cell>
          <cell r="E467">
            <v>0</v>
          </cell>
          <cell r="F467">
            <v>3</v>
          </cell>
        </row>
        <row r="468">
          <cell r="A468" t="str">
            <v>FBC109</v>
          </cell>
          <cell r="B468">
            <v>12</v>
          </cell>
          <cell r="C468">
            <v>0</v>
          </cell>
          <cell r="D468" t="str">
            <v>L301</v>
          </cell>
          <cell r="E468">
            <v>2</v>
          </cell>
          <cell r="F468">
            <v>5</v>
          </cell>
        </row>
        <row r="469">
          <cell r="A469" t="str">
            <v>FBC109</v>
          </cell>
          <cell r="B469">
            <v>20</v>
          </cell>
          <cell r="C469">
            <v>0</v>
          </cell>
          <cell r="D469" t="str">
            <v>L301</v>
          </cell>
          <cell r="E469">
            <v>4</v>
          </cell>
          <cell r="F469">
            <v>4</v>
          </cell>
        </row>
        <row r="470">
          <cell r="A470" t="str">
            <v>FBC109</v>
          </cell>
          <cell r="B470">
            <v>24</v>
          </cell>
          <cell r="C470">
            <v>0</v>
          </cell>
          <cell r="D470" t="str">
            <v>L301</v>
          </cell>
          <cell r="E470">
            <v>5</v>
          </cell>
          <cell r="F470">
            <v>5</v>
          </cell>
        </row>
        <row r="471">
          <cell r="A471" t="str">
            <v>FBC301</v>
          </cell>
          <cell r="B471">
            <v>0.75</v>
          </cell>
          <cell r="C471">
            <v>0</v>
          </cell>
          <cell r="D471" t="str">
            <v>L301</v>
          </cell>
          <cell r="E471">
            <v>6</v>
          </cell>
          <cell r="F471">
            <v>14</v>
          </cell>
        </row>
        <row r="472">
          <cell r="A472" t="str">
            <v>FBC301</v>
          </cell>
          <cell r="B472">
            <v>1</v>
          </cell>
          <cell r="C472">
            <v>0</v>
          </cell>
          <cell r="D472" t="str">
            <v>L301</v>
          </cell>
          <cell r="E472">
            <v>2</v>
          </cell>
          <cell r="F472">
            <v>23</v>
          </cell>
        </row>
        <row r="473">
          <cell r="A473" t="str">
            <v>FBC301</v>
          </cell>
          <cell r="B473">
            <v>1.5</v>
          </cell>
          <cell r="C473">
            <v>0</v>
          </cell>
          <cell r="D473" t="str">
            <v>L301</v>
          </cell>
          <cell r="E473">
            <v>1</v>
          </cell>
          <cell r="F473">
            <v>3</v>
          </cell>
        </row>
        <row r="474">
          <cell r="A474" t="str">
            <v>FBC301</v>
          </cell>
          <cell r="B474">
            <v>2</v>
          </cell>
          <cell r="C474">
            <v>0</v>
          </cell>
          <cell r="D474" t="str">
            <v>L301</v>
          </cell>
          <cell r="E474">
            <v>28</v>
          </cell>
          <cell r="F474">
            <v>27</v>
          </cell>
        </row>
        <row r="475">
          <cell r="A475" t="str">
            <v>FBC301</v>
          </cell>
          <cell r="B475">
            <v>2.5</v>
          </cell>
          <cell r="C475">
            <v>0</v>
          </cell>
          <cell r="D475" t="str">
            <v>L301</v>
          </cell>
          <cell r="E475">
            <v>0</v>
          </cell>
          <cell r="F475">
            <v>1</v>
          </cell>
        </row>
        <row r="476">
          <cell r="A476" t="str">
            <v>FBC301</v>
          </cell>
          <cell r="B476">
            <v>3</v>
          </cell>
          <cell r="C476">
            <v>0</v>
          </cell>
          <cell r="D476" t="str">
            <v>L301</v>
          </cell>
          <cell r="E476">
            <v>13</v>
          </cell>
          <cell r="F476">
            <v>14</v>
          </cell>
        </row>
        <row r="477">
          <cell r="A477" t="str">
            <v>FBC301</v>
          </cell>
          <cell r="B477">
            <v>4</v>
          </cell>
          <cell r="C477">
            <v>0</v>
          </cell>
          <cell r="D477" t="str">
            <v>L301</v>
          </cell>
          <cell r="E477">
            <v>27</v>
          </cell>
          <cell r="F477">
            <v>27</v>
          </cell>
        </row>
        <row r="478">
          <cell r="A478" t="str">
            <v>FBC301</v>
          </cell>
          <cell r="B478">
            <v>6</v>
          </cell>
          <cell r="C478">
            <v>0</v>
          </cell>
          <cell r="D478" t="str">
            <v>L301</v>
          </cell>
          <cell r="E478">
            <v>5</v>
          </cell>
          <cell r="F478">
            <v>5</v>
          </cell>
        </row>
        <row r="479">
          <cell r="A479" t="str">
            <v>FBC301</v>
          </cell>
          <cell r="B479">
            <v>8</v>
          </cell>
          <cell r="C479">
            <v>0</v>
          </cell>
          <cell r="D479" t="str">
            <v>L301</v>
          </cell>
          <cell r="E479">
            <v>2</v>
          </cell>
          <cell r="F479">
            <v>9</v>
          </cell>
        </row>
        <row r="480">
          <cell r="A480" t="str">
            <v>FBC301</v>
          </cell>
          <cell r="B480">
            <v>10</v>
          </cell>
          <cell r="C480">
            <v>0</v>
          </cell>
          <cell r="D480" t="str">
            <v>L301</v>
          </cell>
          <cell r="E480">
            <v>0</v>
          </cell>
          <cell r="F480">
            <v>4</v>
          </cell>
        </row>
        <row r="481">
          <cell r="A481" t="str">
            <v>FBC301</v>
          </cell>
          <cell r="B481">
            <v>12</v>
          </cell>
          <cell r="C481">
            <v>0</v>
          </cell>
          <cell r="D481" t="str">
            <v>L301</v>
          </cell>
          <cell r="E481">
            <v>1</v>
          </cell>
          <cell r="F481">
            <v>4</v>
          </cell>
        </row>
        <row r="482">
          <cell r="A482" t="str">
            <v>FBC301</v>
          </cell>
          <cell r="B482">
            <v>16</v>
          </cell>
          <cell r="C482">
            <v>0</v>
          </cell>
          <cell r="D482" t="str">
            <v>L301</v>
          </cell>
          <cell r="E482">
            <v>1</v>
          </cell>
          <cell r="F482">
            <v>1</v>
          </cell>
        </row>
        <row r="483">
          <cell r="A483" t="str">
            <v>FBC301</v>
          </cell>
          <cell r="B483">
            <v>18</v>
          </cell>
          <cell r="C483">
            <v>0</v>
          </cell>
          <cell r="D483" t="str">
            <v>L301</v>
          </cell>
          <cell r="E483">
            <v>2</v>
          </cell>
          <cell r="F483">
            <v>3</v>
          </cell>
        </row>
        <row r="484">
          <cell r="A484" t="str">
            <v>FBC301</v>
          </cell>
          <cell r="B484">
            <v>20</v>
          </cell>
          <cell r="C484">
            <v>0</v>
          </cell>
          <cell r="D484" t="str">
            <v>L301</v>
          </cell>
          <cell r="E484">
            <v>0</v>
          </cell>
          <cell r="F484">
            <v>1</v>
          </cell>
        </row>
        <row r="485">
          <cell r="A485" t="str">
            <v>FBC301</v>
          </cell>
          <cell r="B485">
            <v>24</v>
          </cell>
          <cell r="C485">
            <v>0</v>
          </cell>
          <cell r="D485" t="str">
            <v>L301</v>
          </cell>
          <cell r="E485">
            <v>2</v>
          </cell>
          <cell r="F485">
            <v>2</v>
          </cell>
        </row>
        <row r="486">
          <cell r="A486" t="str">
            <v>FBC302K</v>
          </cell>
          <cell r="B486">
            <v>36</v>
          </cell>
          <cell r="C486">
            <v>0</v>
          </cell>
          <cell r="D486" t="str">
            <v>L301</v>
          </cell>
          <cell r="E486">
            <v>1</v>
          </cell>
          <cell r="F486">
            <v>1</v>
          </cell>
        </row>
        <row r="487">
          <cell r="A487" t="str">
            <v>FBC601</v>
          </cell>
          <cell r="B487">
            <v>0.75</v>
          </cell>
          <cell r="C487">
            <v>0</v>
          </cell>
          <cell r="D487" t="str">
            <v>L301</v>
          </cell>
          <cell r="E487">
            <v>0</v>
          </cell>
          <cell r="F487">
            <v>6</v>
          </cell>
        </row>
        <row r="488">
          <cell r="A488" t="str">
            <v>FBC601</v>
          </cell>
          <cell r="B488">
            <v>1</v>
          </cell>
          <cell r="C488">
            <v>0</v>
          </cell>
          <cell r="D488" t="str">
            <v>L301</v>
          </cell>
          <cell r="E488">
            <v>0</v>
          </cell>
          <cell r="F488">
            <v>6</v>
          </cell>
        </row>
        <row r="489">
          <cell r="A489" t="str">
            <v>FBC601</v>
          </cell>
          <cell r="B489">
            <v>1.5</v>
          </cell>
          <cell r="C489">
            <v>0</v>
          </cell>
          <cell r="D489" t="str">
            <v>L301</v>
          </cell>
          <cell r="E489">
            <v>0</v>
          </cell>
          <cell r="F489">
            <v>2</v>
          </cell>
        </row>
        <row r="490">
          <cell r="A490" t="str">
            <v>FBC601</v>
          </cell>
          <cell r="B490">
            <v>2</v>
          </cell>
          <cell r="C490">
            <v>0</v>
          </cell>
          <cell r="D490" t="str">
            <v>L301</v>
          </cell>
          <cell r="E490">
            <v>16</v>
          </cell>
          <cell r="F490">
            <v>17</v>
          </cell>
        </row>
        <row r="491">
          <cell r="A491" t="str">
            <v>FBC601</v>
          </cell>
          <cell r="B491">
            <v>2.5</v>
          </cell>
          <cell r="C491">
            <v>0</v>
          </cell>
          <cell r="D491" t="str">
            <v>L301</v>
          </cell>
          <cell r="E491">
            <v>0</v>
          </cell>
          <cell r="F491">
            <v>1</v>
          </cell>
        </row>
        <row r="492">
          <cell r="A492" t="str">
            <v>FBC601</v>
          </cell>
          <cell r="B492">
            <v>3</v>
          </cell>
          <cell r="C492">
            <v>0</v>
          </cell>
          <cell r="D492" t="str">
            <v>L301</v>
          </cell>
          <cell r="E492">
            <v>0</v>
          </cell>
          <cell r="F492">
            <v>2</v>
          </cell>
        </row>
        <row r="493">
          <cell r="A493" t="str">
            <v>FBC601</v>
          </cell>
          <cell r="B493">
            <v>4</v>
          </cell>
          <cell r="C493">
            <v>0</v>
          </cell>
          <cell r="D493" t="str">
            <v>L301</v>
          </cell>
          <cell r="E493">
            <v>1</v>
          </cell>
          <cell r="F493">
            <v>4</v>
          </cell>
        </row>
        <row r="494">
          <cell r="A494" t="str">
            <v>FBC601</v>
          </cell>
          <cell r="B494">
            <v>6</v>
          </cell>
          <cell r="C494">
            <v>0</v>
          </cell>
          <cell r="D494" t="str">
            <v>L301</v>
          </cell>
          <cell r="E494">
            <v>0</v>
          </cell>
          <cell r="F494">
            <v>3</v>
          </cell>
        </row>
        <row r="495">
          <cell r="A495" t="str">
            <v>FBC601</v>
          </cell>
          <cell r="B495">
            <v>10</v>
          </cell>
          <cell r="C495">
            <v>0</v>
          </cell>
          <cell r="D495" t="str">
            <v>L301</v>
          </cell>
          <cell r="E495">
            <v>0</v>
          </cell>
          <cell r="F495">
            <v>1</v>
          </cell>
        </row>
        <row r="496">
          <cell r="A496" t="str">
            <v>FBC901</v>
          </cell>
          <cell r="B496">
            <v>3</v>
          </cell>
          <cell r="C496">
            <v>0</v>
          </cell>
          <cell r="D496" t="str">
            <v>L301</v>
          </cell>
          <cell r="E496">
            <v>1</v>
          </cell>
          <cell r="F496">
            <v>1</v>
          </cell>
        </row>
        <row r="497">
          <cell r="A497" t="str">
            <v>FBC901</v>
          </cell>
          <cell r="B497">
            <v>8</v>
          </cell>
          <cell r="C497">
            <v>0</v>
          </cell>
          <cell r="D497" t="str">
            <v>L301</v>
          </cell>
          <cell r="E497">
            <v>0</v>
          </cell>
          <cell r="F497">
            <v>1</v>
          </cell>
        </row>
        <row r="498">
          <cell r="A498" t="str">
            <v>FBC901</v>
          </cell>
          <cell r="B498">
            <v>16</v>
          </cell>
          <cell r="C498">
            <v>0</v>
          </cell>
          <cell r="D498" t="str">
            <v>L301</v>
          </cell>
          <cell r="E498">
            <v>1</v>
          </cell>
          <cell r="F498">
            <v>1</v>
          </cell>
        </row>
        <row r="499">
          <cell r="A499" t="str">
            <v>FBCA01</v>
          </cell>
          <cell r="B499">
            <v>1.5</v>
          </cell>
          <cell r="C499">
            <v>0</v>
          </cell>
          <cell r="D499" t="str">
            <v>L301</v>
          </cell>
          <cell r="E499">
            <v>1</v>
          </cell>
          <cell r="F499">
            <v>2</v>
          </cell>
        </row>
        <row r="500">
          <cell r="A500" t="str">
            <v>FBCA01</v>
          </cell>
          <cell r="B500">
            <v>2</v>
          </cell>
          <cell r="C500">
            <v>0</v>
          </cell>
          <cell r="D500" t="str">
            <v>L301</v>
          </cell>
          <cell r="E500">
            <v>1</v>
          </cell>
          <cell r="F500">
            <v>1</v>
          </cell>
        </row>
        <row r="501">
          <cell r="A501" t="str">
            <v>FBCA01A</v>
          </cell>
          <cell r="B501">
            <v>1.5</v>
          </cell>
          <cell r="C501">
            <v>0</v>
          </cell>
          <cell r="D501" t="str">
            <v>L301</v>
          </cell>
          <cell r="E501">
            <v>1</v>
          </cell>
          <cell r="F501">
            <v>1</v>
          </cell>
        </row>
        <row r="502">
          <cell r="A502" t="str">
            <v>FBCP03W</v>
          </cell>
          <cell r="B502">
            <v>36</v>
          </cell>
          <cell r="C502">
            <v>0</v>
          </cell>
          <cell r="D502" t="str">
            <v>L301</v>
          </cell>
          <cell r="E502">
            <v>11</v>
          </cell>
          <cell r="F502">
            <v>11</v>
          </cell>
        </row>
        <row r="503">
          <cell r="A503" t="str">
            <v>FBD101</v>
          </cell>
          <cell r="B503">
            <v>0.75</v>
          </cell>
          <cell r="C503">
            <v>0</v>
          </cell>
          <cell r="D503" t="str">
            <v>L301</v>
          </cell>
          <cell r="E503">
            <v>0</v>
          </cell>
          <cell r="F503">
            <v>1</v>
          </cell>
        </row>
        <row r="504">
          <cell r="A504" t="str">
            <v>FBD101</v>
          </cell>
          <cell r="B504">
            <v>1</v>
          </cell>
          <cell r="C504">
            <v>0</v>
          </cell>
          <cell r="D504" t="str">
            <v>L301</v>
          </cell>
          <cell r="E504">
            <v>1</v>
          </cell>
          <cell r="F504">
            <v>2</v>
          </cell>
        </row>
        <row r="505">
          <cell r="A505" t="str">
            <v>FBD101</v>
          </cell>
          <cell r="B505">
            <v>1.5</v>
          </cell>
          <cell r="C505">
            <v>0</v>
          </cell>
          <cell r="D505" t="str">
            <v>L301</v>
          </cell>
          <cell r="E505">
            <v>0</v>
          </cell>
          <cell r="F505">
            <v>1</v>
          </cell>
        </row>
        <row r="506">
          <cell r="A506" t="str">
            <v>FBD101</v>
          </cell>
          <cell r="B506">
            <v>2</v>
          </cell>
          <cell r="C506">
            <v>0</v>
          </cell>
          <cell r="D506" t="str">
            <v>L301</v>
          </cell>
          <cell r="E506">
            <v>6</v>
          </cell>
          <cell r="F506">
            <v>7</v>
          </cell>
        </row>
        <row r="507">
          <cell r="A507" t="str">
            <v>FBD101</v>
          </cell>
          <cell r="B507">
            <v>2.5</v>
          </cell>
          <cell r="C507">
            <v>0</v>
          </cell>
          <cell r="D507" t="str">
            <v>L301</v>
          </cell>
          <cell r="E507">
            <v>0</v>
          </cell>
          <cell r="F507">
            <v>1</v>
          </cell>
        </row>
        <row r="508">
          <cell r="A508" t="str">
            <v>FBD101</v>
          </cell>
          <cell r="B508">
            <v>3</v>
          </cell>
          <cell r="C508">
            <v>0</v>
          </cell>
          <cell r="D508" t="str">
            <v>L301</v>
          </cell>
          <cell r="E508">
            <v>1</v>
          </cell>
          <cell r="F508">
            <v>3</v>
          </cell>
        </row>
        <row r="509">
          <cell r="A509" t="str">
            <v>FBD101</v>
          </cell>
          <cell r="B509">
            <v>4</v>
          </cell>
          <cell r="C509">
            <v>0</v>
          </cell>
          <cell r="D509" t="str">
            <v>L301</v>
          </cell>
          <cell r="E509">
            <v>1</v>
          </cell>
          <cell r="F509">
            <v>5</v>
          </cell>
        </row>
        <row r="510">
          <cell r="A510" t="str">
            <v>FBD101</v>
          </cell>
          <cell r="B510">
            <v>6</v>
          </cell>
          <cell r="C510">
            <v>0</v>
          </cell>
          <cell r="D510" t="str">
            <v>L301</v>
          </cell>
          <cell r="E510">
            <v>0</v>
          </cell>
          <cell r="F510">
            <v>4</v>
          </cell>
        </row>
        <row r="511">
          <cell r="A511" t="str">
            <v>FBD101</v>
          </cell>
          <cell r="B511">
            <v>8</v>
          </cell>
          <cell r="C511">
            <v>0</v>
          </cell>
          <cell r="D511" t="str">
            <v>L301</v>
          </cell>
          <cell r="E511">
            <v>0</v>
          </cell>
          <cell r="F511">
            <v>8</v>
          </cell>
        </row>
        <row r="512">
          <cell r="A512" t="str">
            <v>FBD101</v>
          </cell>
          <cell r="B512">
            <v>10</v>
          </cell>
          <cell r="C512">
            <v>0</v>
          </cell>
          <cell r="D512" t="str">
            <v>L301</v>
          </cell>
          <cell r="E512">
            <v>0</v>
          </cell>
          <cell r="F512">
            <v>6</v>
          </cell>
        </row>
        <row r="513">
          <cell r="A513" t="str">
            <v>FBD101</v>
          </cell>
          <cell r="B513">
            <v>14</v>
          </cell>
          <cell r="C513">
            <v>0</v>
          </cell>
          <cell r="D513" t="str">
            <v>L301</v>
          </cell>
          <cell r="E513">
            <v>1</v>
          </cell>
          <cell r="F513">
            <v>2</v>
          </cell>
        </row>
        <row r="514">
          <cell r="A514" t="str">
            <v>FBD101</v>
          </cell>
          <cell r="B514">
            <v>18</v>
          </cell>
          <cell r="C514">
            <v>0</v>
          </cell>
          <cell r="D514" t="str">
            <v>L301</v>
          </cell>
          <cell r="E514">
            <v>4</v>
          </cell>
          <cell r="F514">
            <v>4</v>
          </cell>
        </row>
        <row r="515">
          <cell r="A515" t="str">
            <v>FBD101</v>
          </cell>
          <cell r="B515">
            <v>24</v>
          </cell>
          <cell r="C515">
            <v>0</v>
          </cell>
          <cell r="D515" t="str">
            <v>L301</v>
          </cell>
          <cell r="E515">
            <v>1</v>
          </cell>
          <cell r="F515">
            <v>2</v>
          </cell>
        </row>
        <row r="516">
          <cell r="A516" t="str">
            <v>FBD102K</v>
          </cell>
          <cell r="B516">
            <v>54</v>
          </cell>
          <cell r="C516">
            <v>0</v>
          </cell>
          <cell r="D516" t="str">
            <v>L301</v>
          </cell>
          <cell r="E516">
            <v>1</v>
          </cell>
          <cell r="F516">
            <v>1</v>
          </cell>
        </row>
        <row r="517">
          <cell r="A517" t="str">
            <v>FBD301</v>
          </cell>
          <cell r="B517">
            <v>1.5</v>
          </cell>
          <cell r="C517">
            <v>0</v>
          </cell>
          <cell r="D517" t="str">
            <v>L301</v>
          </cell>
          <cell r="E517">
            <v>2</v>
          </cell>
          <cell r="F517">
            <v>2</v>
          </cell>
        </row>
        <row r="518">
          <cell r="A518" t="str">
            <v>FBD301</v>
          </cell>
          <cell r="B518">
            <v>2</v>
          </cell>
          <cell r="C518">
            <v>0</v>
          </cell>
          <cell r="D518" t="str">
            <v>L301</v>
          </cell>
          <cell r="E518">
            <v>29</v>
          </cell>
          <cell r="F518">
            <v>30</v>
          </cell>
        </row>
        <row r="519">
          <cell r="A519" t="str">
            <v>FBD301</v>
          </cell>
          <cell r="B519">
            <v>3</v>
          </cell>
          <cell r="C519">
            <v>0</v>
          </cell>
          <cell r="D519" t="str">
            <v>L301</v>
          </cell>
          <cell r="E519">
            <v>1</v>
          </cell>
          <cell r="F519">
            <v>3</v>
          </cell>
        </row>
        <row r="520">
          <cell r="A520" t="str">
            <v>FBD301</v>
          </cell>
          <cell r="B520">
            <v>6</v>
          </cell>
          <cell r="C520">
            <v>0</v>
          </cell>
          <cell r="D520" t="str">
            <v>L301</v>
          </cell>
          <cell r="E520">
            <v>0</v>
          </cell>
          <cell r="F520">
            <v>2</v>
          </cell>
        </row>
        <row r="521">
          <cell r="A521" t="str">
            <v>FBD601</v>
          </cell>
          <cell r="B521">
            <v>1</v>
          </cell>
          <cell r="C521">
            <v>0</v>
          </cell>
          <cell r="D521" t="str">
            <v>L301</v>
          </cell>
          <cell r="E521">
            <v>1</v>
          </cell>
          <cell r="F521">
            <v>3</v>
          </cell>
        </row>
        <row r="522">
          <cell r="A522" t="str">
            <v>FBD601</v>
          </cell>
          <cell r="B522">
            <v>1.5</v>
          </cell>
          <cell r="C522">
            <v>0</v>
          </cell>
          <cell r="D522" t="str">
            <v>L301</v>
          </cell>
          <cell r="E522">
            <v>1</v>
          </cell>
          <cell r="F522">
            <v>1</v>
          </cell>
        </row>
        <row r="523">
          <cell r="A523" t="str">
            <v>FBD601</v>
          </cell>
          <cell r="B523">
            <v>2</v>
          </cell>
          <cell r="C523">
            <v>0</v>
          </cell>
          <cell r="D523" t="str">
            <v>L301</v>
          </cell>
          <cell r="E523">
            <v>1</v>
          </cell>
          <cell r="F523">
            <v>2</v>
          </cell>
        </row>
        <row r="524">
          <cell r="A524" t="str">
            <v>FBD601</v>
          </cell>
          <cell r="B524">
            <v>2.5</v>
          </cell>
          <cell r="C524">
            <v>0</v>
          </cell>
          <cell r="D524" t="str">
            <v>L301</v>
          </cell>
          <cell r="E524">
            <v>0</v>
          </cell>
          <cell r="F524">
            <v>1</v>
          </cell>
        </row>
        <row r="525">
          <cell r="A525" t="str">
            <v>FBD601</v>
          </cell>
          <cell r="B525">
            <v>24</v>
          </cell>
          <cell r="C525">
            <v>0</v>
          </cell>
          <cell r="D525" t="str">
            <v>L301</v>
          </cell>
          <cell r="E525">
            <v>1</v>
          </cell>
          <cell r="F525">
            <v>1</v>
          </cell>
        </row>
        <row r="526">
          <cell r="A526" t="str">
            <v>FBFD02</v>
          </cell>
          <cell r="B526">
            <v>0.75</v>
          </cell>
          <cell r="C526">
            <v>0</v>
          </cell>
          <cell r="D526" t="str">
            <v>L601</v>
          </cell>
          <cell r="E526">
            <v>0</v>
          </cell>
          <cell r="F526">
            <v>0</v>
          </cell>
        </row>
        <row r="527">
          <cell r="A527" t="str">
            <v>FBFD02</v>
          </cell>
          <cell r="B527">
            <v>1</v>
          </cell>
          <cell r="C527">
            <v>0</v>
          </cell>
          <cell r="D527" t="str">
            <v>L601</v>
          </cell>
          <cell r="E527">
            <v>6</v>
          </cell>
          <cell r="F527">
            <v>0</v>
          </cell>
        </row>
        <row r="528">
          <cell r="A528" t="str">
            <v>FBFD02</v>
          </cell>
          <cell r="B528">
            <v>1.5</v>
          </cell>
          <cell r="C528">
            <v>0</v>
          </cell>
          <cell r="D528" t="str">
            <v>L601</v>
          </cell>
          <cell r="E528">
            <v>0</v>
          </cell>
          <cell r="F528">
            <v>0</v>
          </cell>
        </row>
        <row r="529">
          <cell r="A529" t="str">
            <v>FBFD02</v>
          </cell>
          <cell r="B529">
            <v>2</v>
          </cell>
          <cell r="C529">
            <v>0</v>
          </cell>
          <cell r="D529" t="str">
            <v>L601</v>
          </cell>
          <cell r="E529">
            <v>3</v>
          </cell>
          <cell r="F529">
            <v>0</v>
          </cell>
        </row>
        <row r="530">
          <cell r="A530" t="str">
            <v>FBFD02</v>
          </cell>
          <cell r="B530">
            <v>3</v>
          </cell>
          <cell r="C530">
            <v>0</v>
          </cell>
          <cell r="D530" t="str">
            <v>L601</v>
          </cell>
          <cell r="E530">
            <v>1</v>
          </cell>
          <cell r="F530">
            <v>0</v>
          </cell>
        </row>
        <row r="531">
          <cell r="A531" t="str">
            <v>FBFD02</v>
          </cell>
          <cell r="B531">
            <v>4</v>
          </cell>
          <cell r="C531">
            <v>0</v>
          </cell>
          <cell r="D531" t="str">
            <v>L601</v>
          </cell>
          <cell r="E531">
            <v>0</v>
          </cell>
          <cell r="F531">
            <v>0</v>
          </cell>
        </row>
        <row r="532">
          <cell r="A532" t="str">
            <v>FBFD02</v>
          </cell>
          <cell r="B532">
            <v>8</v>
          </cell>
          <cell r="C532">
            <v>0</v>
          </cell>
          <cell r="D532" t="str">
            <v>L601</v>
          </cell>
          <cell r="E532">
            <v>4</v>
          </cell>
          <cell r="F532">
            <v>0</v>
          </cell>
        </row>
        <row r="533">
          <cell r="A533" t="str">
            <v>FBFD02</v>
          </cell>
          <cell r="B533">
            <v>10</v>
          </cell>
          <cell r="C533">
            <v>0</v>
          </cell>
          <cell r="D533" t="str">
            <v>L601</v>
          </cell>
          <cell r="E533">
            <v>0</v>
          </cell>
          <cell r="F533">
            <v>2</v>
          </cell>
        </row>
        <row r="534">
          <cell r="A534" t="str">
            <v>FBFD02</v>
          </cell>
          <cell r="B534">
            <v>12</v>
          </cell>
          <cell r="C534">
            <v>0</v>
          </cell>
          <cell r="D534" t="str">
            <v>L601</v>
          </cell>
          <cell r="E534">
            <v>0</v>
          </cell>
          <cell r="F534">
            <v>0</v>
          </cell>
        </row>
        <row r="535">
          <cell r="A535" t="str">
            <v>FBFD02</v>
          </cell>
          <cell r="B535">
            <v>14</v>
          </cell>
          <cell r="C535">
            <v>0</v>
          </cell>
          <cell r="D535" t="str">
            <v>L601</v>
          </cell>
          <cell r="E535">
            <v>0</v>
          </cell>
          <cell r="F535">
            <v>0</v>
          </cell>
        </row>
        <row r="536">
          <cell r="A536" t="str">
            <v>FBL601</v>
          </cell>
          <cell r="B536">
            <v>1</v>
          </cell>
          <cell r="C536">
            <v>0</v>
          </cell>
          <cell r="D536" t="str">
            <v>L302</v>
          </cell>
          <cell r="E536">
            <v>1</v>
          </cell>
          <cell r="F536">
            <v>2</v>
          </cell>
        </row>
        <row r="537">
          <cell r="A537" t="str">
            <v>FBL601</v>
          </cell>
          <cell r="B537">
            <v>2</v>
          </cell>
          <cell r="C537">
            <v>0</v>
          </cell>
          <cell r="D537" t="str">
            <v>L302</v>
          </cell>
          <cell r="E537">
            <v>1</v>
          </cell>
          <cell r="F537">
            <v>1</v>
          </cell>
        </row>
        <row r="538">
          <cell r="A538" t="str">
            <v>FBL601</v>
          </cell>
          <cell r="B538">
            <v>3</v>
          </cell>
          <cell r="C538">
            <v>0</v>
          </cell>
          <cell r="D538" t="str">
            <v>L302</v>
          </cell>
          <cell r="E538">
            <v>1</v>
          </cell>
          <cell r="F538">
            <v>2</v>
          </cell>
        </row>
        <row r="539">
          <cell r="A539" t="str">
            <v>FBL601</v>
          </cell>
          <cell r="B539">
            <v>4</v>
          </cell>
          <cell r="C539">
            <v>0</v>
          </cell>
          <cell r="D539" t="str">
            <v>L302</v>
          </cell>
          <cell r="E539">
            <v>15</v>
          </cell>
          <cell r="F539">
            <v>15</v>
          </cell>
        </row>
        <row r="540">
          <cell r="A540" t="str">
            <v>FBL601</v>
          </cell>
          <cell r="B540">
            <v>8</v>
          </cell>
          <cell r="C540">
            <v>0</v>
          </cell>
          <cell r="D540" t="str">
            <v>L302</v>
          </cell>
          <cell r="E540">
            <v>2</v>
          </cell>
          <cell r="F540">
            <v>2</v>
          </cell>
        </row>
        <row r="541">
          <cell r="A541" t="str">
            <v>FBL601</v>
          </cell>
          <cell r="B541">
            <v>12</v>
          </cell>
          <cell r="C541">
            <v>0</v>
          </cell>
          <cell r="D541" t="str">
            <v>L302</v>
          </cell>
          <cell r="E541">
            <v>1</v>
          </cell>
          <cell r="F541">
            <v>1</v>
          </cell>
        </row>
        <row r="542">
          <cell r="A542" t="str">
            <v>FBL601</v>
          </cell>
          <cell r="B542">
            <v>16</v>
          </cell>
          <cell r="C542">
            <v>0</v>
          </cell>
          <cell r="D542" t="str">
            <v>L302</v>
          </cell>
          <cell r="E542">
            <v>1</v>
          </cell>
          <cell r="F542">
            <v>1</v>
          </cell>
        </row>
        <row r="543">
          <cell r="A543" t="str">
            <v>FBL601</v>
          </cell>
          <cell r="B543">
            <v>18</v>
          </cell>
          <cell r="C543">
            <v>0</v>
          </cell>
          <cell r="D543" t="str">
            <v>L302</v>
          </cell>
          <cell r="E543">
            <v>0</v>
          </cell>
          <cell r="F543">
            <v>1</v>
          </cell>
        </row>
        <row r="544">
          <cell r="A544" t="str">
            <v>FBL601</v>
          </cell>
          <cell r="B544">
            <v>24</v>
          </cell>
          <cell r="C544">
            <v>0</v>
          </cell>
          <cell r="D544" t="str">
            <v>L302</v>
          </cell>
          <cell r="E544">
            <v>1</v>
          </cell>
          <cell r="F544">
            <v>1</v>
          </cell>
        </row>
        <row r="545">
          <cell r="A545" t="str">
            <v>FBL602K</v>
          </cell>
          <cell r="B545">
            <v>36</v>
          </cell>
          <cell r="C545">
            <v>0</v>
          </cell>
          <cell r="D545" t="str">
            <v>L302</v>
          </cell>
          <cell r="E545">
            <v>1</v>
          </cell>
          <cell r="F545">
            <v>1</v>
          </cell>
        </row>
        <row r="546">
          <cell r="A546" t="str">
            <v>FBP103</v>
          </cell>
          <cell r="B546">
            <v>1</v>
          </cell>
          <cell r="C546">
            <v>0</v>
          </cell>
          <cell r="D546" t="str">
            <v>L602</v>
          </cell>
          <cell r="E546">
            <v>1</v>
          </cell>
          <cell r="F546">
            <v>0</v>
          </cell>
        </row>
        <row r="547">
          <cell r="A547" t="str">
            <v>FBP103</v>
          </cell>
          <cell r="B547">
            <v>3</v>
          </cell>
          <cell r="C547">
            <v>0</v>
          </cell>
          <cell r="D547" t="str">
            <v>L602</v>
          </cell>
          <cell r="E547">
            <v>2</v>
          </cell>
          <cell r="F547">
            <v>0</v>
          </cell>
        </row>
        <row r="548">
          <cell r="A548" t="str">
            <v>FBS101R</v>
          </cell>
          <cell r="B548">
            <v>1</v>
          </cell>
          <cell r="C548">
            <v>0</v>
          </cell>
          <cell r="D548" t="str">
            <v>L303</v>
          </cell>
          <cell r="E548">
            <v>0</v>
          </cell>
          <cell r="F548">
            <v>2</v>
          </cell>
        </row>
        <row r="549">
          <cell r="A549" t="str">
            <v>FBS101R</v>
          </cell>
          <cell r="B549">
            <v>2</v>
          </cell>
          <cell r="C549">
            <v>0</v>
          </cell>
          <cell r="D549" t="str">
            <v>L303</v>
          </cell>
          <cell r="E549">
            <v>1</v>
          </cell>
          <cell r="F549">
            <v>4</v>
          </cell>
        </row>
        <row r="550">
          <cell r="A550" t="str">
            <v>FBS101R</v>
          </cell>
          <cell r="B550">
            <v>3</v>
          </cell>
          <cell r="C550">
            <v>0</v>
          </cell>
          <cell r="D550" t="str">
            <v>L303</v>
          </cell>
          <cell r="E550">
            <v>2</v>
          </cell>
          <cell r="F550">
            <v>2</v>
          </cell>
        </row>
        <row r="551">
          <cell r="A551" t="str">
            <v>FBS101R</v>
          </cell>
          <cell r="B551">
            <v>4</v>
          </cell>
          <cell r="C551">
            <v>0</v>
          </cell>
          <cell r="D551" t="str">
            <v>L303</v>
          </cell>
          <cell r="E551">
            <v>1</v>
          </cell>
          <cell r="F551">
            <v>1</v>
          </cell>
        </row>
        <row r="552">
          <cell r="A552" t="str">
            <v>FBS104R</v>
          </cell>
          <cell r="B552">
            <v>0.75</v>
          </cell>
          <cell r="C552">
            <v>0</v>
          </cell>
          <cell r="D552" t="str">
            <v>L303</v>
          </cell>
          <cell r="E552">
            <v>2</v>
          </cell>
          <cell r="F552">
            <v>29</v>
          </cell>
        </row>
        <row r="553">
          <cell r="A553" t="str">
            <v>FBS104R</v>
          </cell>
          <cell r="B553">
            <v>1.5</v>
          </cell>
          <cell r="C553">
            <v>0</v>
          </cell>
          <cell r="D553" t="str">
            <v>L303</v>
          </cell>
          <cell r="E553">
            <v>1</v>
          </cell>
          <cell r="F553">
            <v>1</v>
          </cell>
        </row>
        <row r="554">
          <cell r="A554" t="str">
            <v>FBS104R</v>
          </cell>
          <cell r="B554">
            <v>2</v>
          </cell>
          <cell r="C554">
            <v>0</v>
          </cell>
          <cell r="D554" t="str">
            <v>L303</v>
          </cell>
          <cell r="E554">
            <v>0</v>
          </cell>
          <cell r="F554">
            <v>5</v>
          </cell>
        </row>
        <row r="555">
          <cell r="A555" t="str">
            <v>FBS104R</v>
          </cell>
          <cell r="B555">
            <v>3</v>
          </cell>
          <cell r="C555">
            <v>0</v>
          </cell>
          <cell r="D555" t="str">
            <v>L303</v>
          </cell>
          <cell r="E555">
            <v>0</v>
          </cell>
          <cell r="F555">
            <v>3</v>
          </cell>
        </row>
        <row r="556">
          <cell r="A556" t="str">
            <v>FBS104R</v>
          </cell>
          <cell r="B556">
            <v>4</v>
          </cell>
          <cell r="C556">
            <v>0</v>
          </cell>
          <cell r="D556" t="str">
            <v>L303</v>
          </cell>
          <cell r="E556">
            <v>1</v>
          </cell>
          <cell r="F556">
            <v>3</v>
          </cell>
        </row>
        <row r="557">
          <cell r="A557" t="str">
            <v>FBS104R</v>
          </cell>
          <cell r="B557">
            <v>6</v>
          </cell>
          <cell r="C557">
            <v>0</v>
          </cell>
          <cell r="D557" t="str">
            <v>L303</v>
          </cell>
          <cell r="E557">
            <v>1</v>
          </cell>
          <cell r="F557">
            <v>4</v>
          </cell>
        </row>
        <row r="558">
          <cell r="A558" t="str">
            <v>FBS104R</v>
          </cell>
          <cell r="B558">
            <v>10</v>
          </cell>
          <cell r="C558">
            <v>0</v>
          </cell>
          <cell r="D558" t="str">
            <v>L303</v>
          </cell>
          <cell r="E558">
            <v>4</v>
          </cell>
          <cell r="F558">
            <v>4</v>
          </cell>
        </row>
        <row r="559">
          <cell r="A559" t="str">
            <v>FBS104R</v>
          </cell>
          <cell r="B559">
            <v>12</v>
          </cell>
          <cell r="C559">
            <v>0</v>
          </cell>
          <cell r="D559" t="str">
            <v>L303</v>
          </cell>
          <cell r="E559">
            <v>1</v>
          </cell>
          <cell r="F559">
            <v>2</v>
          </cell>
        </row>
        <row r="560">
          <cell r="A560" t="str">
            <v>FBS104R</v>
          </cell>
          <cell r="B560">
            <v>16</v>
          </cell>
          <cell r="C560">
            <v>0</v>
          </cell>
          <cell r="D560" t="str">
            <v>L303</v>
          </cell>
          <cell r="E560">
            <v>2</v>
          </cell>
          <cell r="F560">
            <v>2</v>
          </cell>
        </row>
        <row r="561">
          <cell r="A561" t="str">
            <v>FBS104R</v>
          </cell>
          <cell r="B561">
            <v>18</v>
          </cell>
          <cell r="C561">
            <v>0</v>
          </cell>
          <cell r="D561" t="str">
            <v>L303</v>
          </cell>
          <cell r="E561">
            <v>1</v>
          </cell>
          <cell r="F561">
            <v>1</v>
          </cell>
        </row>
        <row r="562">
          <cell r="A562" t="str">
            <v>FBS104R</v>
          </cell>
          <cell r="B562">
            <v>20</v>
          </cell>
          <cell r="C562">
            <v>0</v>
          </cell>
          <cell r="D562" t="str">
            <v>L303</v>
          </cell>
          <cell r="E562">
            <v>3</v>
          </cell>
          <cell r="F562">
            <v>4</v>
          </cell>
        </row>
        <row r="563">
          <cell r="A563" t="str">
            <v>FBS104R</v>
          </cell>
          <cell r="B563">
            <v>24</v>
          </cell>
          <cell r="C563">
            <v>0</v>
          </cell>
          <cell r="D563" t="str">
            <v>L303</v>
          </cell>
          <cell r="E563">
            <v>0</v>
          </cell>
          <cell r="F563">
            <v>3</v>
          </cell>
        </row>
        <row r="564">
          <cell r="A564" t="str">
            <v>FBS104RK</v>
          </cell>
          <cell r="B564">
            <v>36</v>
          </cell>
          <cell r="C564">
            <v>0</v>
          </cell>
          <cell r="D564" t="str">
            <v>L303</v>
          </cell>
          <cell r="E564">
            <v>1</v>
          </cell>
          <cell r="F564">
            <v>1</v>
          </cell>
        </row>
        <row r="565">
          <cell r="A565" t="str">
            <v>FBS301R</v>
          </cell>
          <cell r="B565">
            <v>2</v>
          </cell>
          <cell r="C565">
            <v>0</v>
          </cell>
          <cell r="D565" t="str">
            <v>L303</v>
          </cell>
          <cell r="E565">
            <v>1</v>
          </cell>
          <cell r="F565">
            <v>2</v>
          </cell>
        </row>
        <row r="566">
          <cell r="A566" t="str">
            <v>FBS304R</v>
          </cell>
          <cell r="B566">
            <v>0.5</v>
          </cell>
          <cell r="C566">
            <v>0</v>
          </cell>
          <cell r="D566" t="str">
            <v>L303</v>
          </cell>
          <cell r="E566">
            <v>5</v>
          </cell>
          <cell r="F566">
            <v>5</v>
          </cell>
        </row>
        <row r="567">
          <cell r="A567" t="str">
            <v>FBS304R</v>
          </cell>
          <cell r="B567">
            <v>0.75</v>
          </cell>
          <cell r="C567">
            <v>0</v>
          </cell>
          <cell r="D567" t="str">
            <v>L303</v>
          </cell>
          <cell r="E567">
            <v>17</v>
          </cell>
          <cell r="F567">
            <v>17</v>
          </cell>
        </row>
        <row r="568">
          <cell r="A568" t="str">
            <v>FBS304R</v>
          </cell>
          <cell r="B568">
            <v>1.5</v>
          </cell>
          <cell r="C568">
            <v>0</v>
          </cell>
          <cell r="D568" t="str">
            <v>L303</v>
          </cell>
          <cell r="E568">
            <v>1</v>
          </cell>
          <cell r="F568">
            <v>1</v>
          </cell>
        </row>
        <row r="569">
          <cell r="A569" t="str">
            <v>FBS304R</v>
          </cell>
          <cell r="B569">
            <v>2</v>
          </cell>
          <cell r="C569">
            <v>0</v>
          </cell>
          <cell r="D569" t="str">
            <v>L303</v>
          </cell>
          <cell r="E569">
            <v>15</v>
          </cell>
          <cell r="F569">
            <v>16</v>
          </cell>
        </row>
        <row r="570">
          <cell r="A570" t="str">
            <v>FBS304R</v>
          </cell>
          <cell r="B570">
            <v>3</v>
          </cell>
          <cell r="C570">
            <v>0</v>
          </cell>
          <cell r="D570" t="str">
            <v>L303</v>
          </cell>
          <cell r="E570">
            <v>4</v>
          </cell>
          <cell r="F570">
            <v>5</v>
          </cell>
        </row>
        <row r="571">
          <cell r="A571" t="str">
            <v>FBS304R</v>
          </cell>
          <cell r="B571">
            <v>6</v>
          </cell>
          <cell r="C571">
            <v>0</v>
          </cell>
          <cell r="D571" t="str">
            <v>L303</v>
          </cell>
          <cell r="E571">
            <v>1</v>
          </cell>
          <cell r="F571">
            <v>2</v>
          </cell>
        </row>
        <row r="572">
          <cell r="A572" t="str">
            <v>FBS304R</v>
          </cell>
          <cell r="B572">
            <v>8</v>
          </cell>
          <cell r="C572">
            <v>0</v>
          </cell>
          <cell r="D572" t="str">
            <v>L303</v>
          </cell>
          <cell r="E572">
            <v>1</v>
          </cell>
          <cell r="F572">
            <v>2</v>
          </cell>
        </row>
        <row r="573">
          <cell r="A573" t="str">
            <v>FBS304R</v>
          </cell>
          <cell r="B573">
            <v>12</v>
          </cell>
          <cell r="C573">
            <v>0</v>
          </cell>
          <cell r="D573" t="str">
            <v>L303</v>
          </cell>
          <cell r="E573">
            <v>1</v>
          </cell>
          <cell r="F573">
            <v>1</v>
          </cell>
        </row>
        <row r="574">
          <cell r="A574" t="str">
            <v>FBS604R</v>
          </cell>
          <cell r="B574">
            <v>0.75</v>
          </cell>
          <cell r="C574">
            <v>0</v>
          </cell>
          <cell r="D574" t="str">
            <v>L303</v>
          </cell>
          <cell r="E574">
            <v>2</v>
          </cell>
          <cell r="F574">
            <v>10</v>
          </cell>
        </row>
        <row r="575">
          <cell r="A575" t="str">
            <v>FBS604R</v>
          </cell>
          <cell r="B575">
            <v>1</v>
          </cell>
          <cell r="C575">
            <v>0</v>
          </cell>
          <cell r="D575" t="str">
            <v>L303</v>
          </cell>
          <cell r="E575">
            <v>0</v>
          </cell>
          <cell r="F575">
            <v>2</v>
          </cell>
        </row>
        <row r="576">
          <cell r="A576" t="str">
            <v>FBS604R</v>
          </cell>
          <cell r="B576">
            <v>2</v>
          </cell>
          <cell r="C576">
            <v>0</v>
          </cell>
          <cell r="D576" t="str">
            <v>L303</v>
          </cell>
          <cell r="E576">
            <v>2</v>
          </cell>
          <cell r="F576">
            <v>3</v>
          </cell>
        </row>
        <row r="577">
          <cell r="A577" t="str">
            <v>FCC301</v>
          </cell>
          <cell r="B577">
            <v>2</v>
          </cell>
          <cell r="C577">
            <v>0.5</v>
          </cell>
          <cell r="D577" t="str">
            <v>L301</v>
          </cell>
          <cell r="E577">
            <v>0</v>
          </cell>
          <cell r="F577">
            <v>2</v>
          </cell>
        </row>
        <row r="578">
          <cell r="A578" t="str">
            <v>FCC301</v>
          </cell>
          <cell r="B578">
            <v>2</v>
          </cell>
          <cell r="C578">
            <v>0.75</v>
          </cell>
          <cell r="D578" t="str">
            <v>L301</v>
          </cell>
          <cell r="E578">
            <v>0</v>
          </cell>
          <cell r="F578">
            <v>2</v>
          </cell>
        </row>
        <row r="579">
          <cell r="A579" t="str">
            <v>FCC301</v>
          </cell>
          <cell r="B579">
            <v>2</v>
          </cell>
          <cell r="C579">
            <v>1.5</v>
          </cell>
          <cell r="D579" t="str">
            <v>L301</v>
          </cell>
          <cell r="E579">
            <v>6</v>
          </cell>
          <cell r="F579">
            <v>8</v>
          </cell>
        </row>
        <row r="580">
          <cell r="A580" t="str">
            <v>FCP102</v>
          </cell>
          <cell r="B580">
            <v>1</v>
          </cell>
          <cell r="C580">
            <v>0.5</v>
          </cell>
          <cell r="D580" t="str">
            <v>L602</v>
          </cell>
          <cell r="E580">
            <v>0</v>
          </cell>
          <cell r="F580">
            <v>0</v>
          </cell>
        </row>
        <row r="581">
          <cell r="A581" t="str">
            <v>FCP102</v>
          </cell>
          <cell r="B581">
            <v>2</v>
          </cell>
          <cell r="C581">
            <v>0.75</v>
          </cell>
          <cell r="D581" t="str">
            <v>L602</v>
          </cell>
          <cell r="E581">
            <v>12</v>
          </cell>
          <cell r="F581">
            <v>0</v>
          </cell>
        </row>
        <row r="582">
          <cell r="A582" t="str">
            <v>FCP302</v>
          </cell>
          <cell r="B582">
            <v>2</v>
          </cell>
          <cell r="C582">
            <v>0.5</v>
          </cell>
          <cell r="D582" t="str">
            <v>L602</v>
          </cell>
          <cell r="E582">
            <v>2</v>
          </cell>
          <cell r="F582">
            <v>0</v>
          </cell>
        </row>
        <row r="583">
          <cell r="A583" t="str">
            <v>FFP182</v>
          </cell>
          <cell r="B583">
            <v>0.5</v>
          </cell>
          <cell r="C583">
            <v>0</v>
          </cell>
          <cell r="D583" t="str">
            <v>L602</v>
          </cell>
          <cell r="E583">
            <v>1</v>
          </cell>
          <cell r="F583">
            <v>0</v>
          </cell>
        </row>
        <row r="584">
          <cell r="A584" t="str">
            <v>FFP182</v>
          </cell>
          <cell r="B584">
            <v>0.75</v>
          </cell>
          <cell r="C584">
            <v>0</v>
          </cell>
          <cell r="D584" t="str">
            <v>L602</v>
          </cell>
          <cell r="E584">
            <v>57</v>
          </cell>
          <cell r="F584">
            <v>0</v>
          </cell>
        </row>
        <row r="585">
          <cell r="A585" t="str">
            <v>FFP182</v>
          </cell>
          <cell r="B585">
            <v>1</v>
          </cell>
          <cell r="C585">
            <v>0</v>
          </cell>
          <cell r="D585" t="str">
            <v>L602</v>
          </cell>
          <cell r="E585">
            <v>29</v>
          </cell>
          <cell r="F585">
            <v>0</v>
          </cell>
        </row>
        <row r="586">
          <cell r="A586" t="str">
            <v>FFP182</v>
          </cell>
          <cell r="B586">
            <v>1.5</v>
          </cell>
          <cell r="C586">
            <v>0</v>
          </cell>
          <cell r="D586" t="str">
            <v>L602</v>
          </cell>
          <cell r="E586">
            <v>4</v>
          </cell>
          <cell r="F586">
            <v>0</v>
          </cell>
        </row>
        <row r="587">
          <cell r="A587" t="str">
            <v>FGF103</v>
          </cell>
          <cell r="B587">
            <v>1</v>
          </cell>
          <cell r="C587">
            <v>0</v>
          </cell>
          <cell r="D587" t="str">
            <v>L601</v>
          </cell>
          <cell r="E587">
            <v>0</v>
          </cell>
          <cell r="F587">
            <v>0</v>
          </cell>
        </row>
        <row r="588">
          <cell r="A588" t="str">
            <v>FGF103</v>
          </cell>
          <cell r="B588">
            <v>1.5</v>
          </cell>
          <cell r="C588">
            <v>0</v>
          </cell>
          <cell r="D588" t="str">
            <v>L601</v>
          </cell>
          <cell r="E588">
            <v>0</v>
          </cell>
          <cell r="F588">
            <v>0</v>
          </cell>
        </row>
        <row r="589">
          <cell r="A589" t="str">
            <v>FGF103</v>
          </cell>
          <cell r="B589">
            <v>2</v>
          </cell>
          <cell r="C589">
            <v>0</v>
          </cell>
          <cell r="D589" t="str">
            <v>L601</v>
          </cell>
          <cell r="E589">
            <v>0</v>
          </cell>
          <cell r="F589">
            <v>0</v>
          </cell>
        </row>
        <row r="590">
          <cell r="A590" t="str">
            <v>FGF303</v>
          </cell>
          <cell r="B590">
            <v>2</v>
          </cell>
          <cell r="C590">
            <v>0</v>
          </cell>
          <cell r="D590" t="str">
            <v>L601</v>
          </cell>
          <cell r="E590">
            <v>2</v>
          </cell>
          <cell r="F590">
            <v>0</v>
          </cell>
        </row>
        <row r="591">
          <cell r="A591" t="str">
            <v>FGFD02</v>
          </cell>
          <cell r="B591">
            <v>2</v>
          </cell>
          <cell r="C591">
            <v>0</v>
          </cell>
          <cell r="D591" t="str">
            <v>L601</v>
          </cell>
          <cell r="E591">
            <v>36</v>
          </cell>
          <cell r="F591">
            <v>2</v>
          </cell>
        </row>
        <row r="592">
          <cell r="A592" t="str">
            <v>FGFD02</v>
          </cell>
          <cell r="B592">
            <v>3</v>
          </cell>
          <cell r="C592">
            <v>0</v>
          </cell>
          <cell r="D592" t="str">
            <v>L601</v>
          </cell>
          <cell r="E592">
            <v>24</v>
          </cell>
          <cell r="F592">
            <v>5</v>
          </cell>
        </row>
        <row r="593">
          <cell r="A593" t="str">
            <v>FGFD02</v>
          </cell>
          <cell r="B593">
            <v>4</v>
          </cell>
          <cell r="C593">
            <v>0</v>
          </cell>
          <cell r="D593" t="str">
            <v>L601</v>
          </cell>
          <cell r="E593">
            <v>8</v>
          </cell>
          <cell r="F593">
            <v>0</v>
          </cell>
        </row>
        <row r="594">
          <cell r="A594" t="str">
            <v>FGFD02</v>
          </cell>
          <cell r="B594">
            <v>6</v>
          </cell>
          <cell r="C594">
            <v>0</v>
          </cell>
          <cell r="D594" t="str">
            <v>L601</v>
          </cell>
          <cell r="E594">
            <v>20</v>
          </cell>
          <cell r="F594">
            <v>2</v>
          </cell>
        </row>
        <row r="595">
          <cell r="A595" t="str">
            <v>FGFD02</v>
          </cell>
          <cell r="B595">
            <v>8</v>
          </cell>
          <cell r="C595">
            <v>0</v>
          </cell>
          <cell r="D595" t="str">
            <v>L601</v>
          </cell>
          <cell r="E595">
            <v>4</v>
          </cell>
          <cell r="F595">
            <v>5</v>
          </cell>
        </row>
        <row r="596">
          <cell r="A596" t="str">
            <v>FGFD02</v>
          </cell>
          <cell r="B596">
            <v>10</v>
          </cell>
          <cell r="C596">
            <v>0</v>
          </cell>
          <cell r="D596" t="str">
            <v>L601</v>
          </cell>
          <cell r="E596">
            <v>9</v>
          </cell>
          <cell r="F596">
            <v>7</v>
          </cell>
        </row>
        <row r="597">
          <cell r="A597" t="str">
            <v>FGFD02</v>
          </cell>
          <cell r="B597">
            <v>12</v>
          </cell>
          <cell r="C597">
            <v>0</v>
          </cell>
          <cell r="D597" t="str">
            <v>L601</v>
          </cell>
          <cell r="E597">
            <v>9</v>
          </cell>
          <cell r="F597">
            <v>9</v>
          </cell>
        </row>
        <row r="598">
          <cell r="A598" t="str">
            <v>FGFD02</v>
          </cell>
          <cell r="B598">
            <v>14</v>
          </cell>
          <cell r="C598">
            <v>0</v>
          </cell>
          <cell r="D598" t="str">
            <v>L601</v>
          </cell>
          <cell r="E598">
            <v>8</v>
          </cell>
          <cell r="F598">
            <v>3</v>
          </cell>
        </row>
        <row r="599">
          <cell r="A599" t="str">
            <v>FGFD02</v>
          </cell>
          <cell r="B599">
            <v>16</v>
          </cell>
          <cell r="C599">
            <v>0</v>
          </cell>
          <cell r="D599" t="str">
            <v>L601</v>
          </cell>
          <cell r="E599">
            <v>5</v>
          </cell>
          <cell r="F599">
            <v>8</v>
          </cell>
        </row>
        <row r="600">
          <cell r="A600" t="str">
            <v>FGFD02</v>
          </cell>
          <cell r="B600">
            <v>18</v>
          </cell>
          <cell r="C600">
            <v>0</v>
          </cell>
          <cell r="D600" t="str">
            <v>L601</v>
          </cell>
          <cell r="E600">
            <v>14</v>
          </cell>
          <cell r="F600">
            <v>11</v>
          </cell>
        </row>
        <row r="601">
          <cell r="A601" t="str">
            <v>FGFD02</v>
          </cell>
          <cell r="B601">
            <v>24</v>
          </cell>
          <cell r="C601">
            <v>0</v>
          </cell>
          <cell r="D601" t="str">
            <v>L601</v>
          </cell>
          <cell r="E601">
            <v>0</v>
          </cell>
          <cell r="F601">
            <v>2</v>
          </cell>
        </row>
        <row r="602">
          <cell r="A602" t="str">
            <v>FGFD02</v>
          </cell>
          <cell r="B602">
            <v>30</v>
          </cell>
          <cell r="C602">
            <v>0</v>
          </cell>
          <cell r="D602" t="str">
            <v>L601</v>
          </cell>
          <cell r="E602">
            <v>0</v>
          </cell>
          <cell r="F602">
            <v>44</v>
          </cell>
        </row>
        <row r="603">
          <cell r="A603" t="str">
            <v>FGFD02</v>
          </cell>
          <cell r="B603">
            <v>36</v>
          </cell>
          <cell r="C603">
            <v>0</v>
          </cell>
          <cell r="D603" t="str">
            <v>L601</v>
          </cell>
          <cell r="E603">
            <v>0</v>
          </cell>
          <cell r="F603">
            <v>4</v>
          </cell>
        </row>
        <row r="604">
          <cell r="A604" t="str">
            <v>FGFD02W</v>
          </cell>
          <cell r="B604">
            <v>30</v>
          </cell>
          <cell r="C604">
            <v>0</v>
          </cell>
          <cell r="D604" t="str">
            <v>L601</v>
          </cell>
          <cell r="E604">
            <v>43</v>
          </cell>
          <cell r="F604">
            <v>0</v>
          </cell>
        </row>
        <row r="605">
          <cell r="A605" t="str">
            <v>FGFD02W</v>
          </cell>
          <cell r="B605">
            <v>36</v>
          </cell>
          <cell r="C605">
            <v>0</v>
          </cell>
          <cell r="D605" t="str">
            <v>L601</v>
          </cell>
          <cell r="E605">
            <v>5</v>
          </cell>
          <cell r="F605">
            <v>0</v>
          </cell>
        </row>
        <row r="606">
          <cell r="A606" t="str">
            <v>FH-31-01</v>
          </cell>
          <cell r="B606">
            <v>1.5</v>
          </cell>
          <cell r="C606">
            <v>0</v>
          </cell>
          <cell r="D606" t="str">
            <v>L707</v>
          </cell>
          <cell r="E606">
            <v>0</v>
          </cell>
          <cell r="F606">
            <v>40</v>
          </cell>
        </row>
        <row r="607">
          <cell r="A607" t="str">
            <v>FH-31-02</v>
          </cell>
          <cell r="B607">
            <v>0.75</v>
          </cell>
          <cell r="C607">
            <v>0</v>
          </cell>
          <cell r="D607" t="str">
            <v>L707</v>
          </cell>
          <cell r="E607">
            <v>0</v>
          </cell>
          <cell r="F607">
            <v>40</v>
          </cell>
        </row>
        <row r="608">
          <cell r="A608" t="str">
            <v>FMC351</v>
          </cell>
          <cell r="B608">
            <v>2</v>
          </cell>
          <cell r="C608">
            <v>0</v>
          </cell>
          <cell r="D608" t="str">
            <v>L301</v>
          </cell>
          <cell r="E608">
            <v>0</v>
          </cell>
          <cell r="F608">
            <v>8</v>
          </cell>
        </row>
        <row r="609">
          <cell r="A609" t="str">
            <v>FMC351</v>
          </cell>
          <cell r="B609">
            <v>3</v>
          </cell>
          <cell r="C609">
            <v>0</v>
          </cell>
          <cell r="D609" t="str">
            <v>L301</v>
          </cell>
          <cell r="E609">
            <v>0</v>
          </cell>
          <cell r="F609">
            <v>5</v>
          </cell>
        </row>
        <row r="610">
          <cell r="A610" t="str">
            <v>FMC351</v>
          </cell>
          <cell r="B610">
            <v>4</v>
          </cell>
          <cell r="C610">
            <v>0</v>
          </cell>
          <cell r="D610" t="str">
            <v>L301</v>
          </cell>
          <cell r="E610">
            <v>0</v>
          </cell>
          <cell r="F610">
            <v>10</v>
          </cell>
        </row>
        <row r="611">
          <cell r="A611" t="str">
            <v>FMC351</v>
          </cell>
          <cell r="B611">
            <v>6</v>
          </cell>
          <cell r="C611">
            <v>0</v>
          </cell>
          <cell r="D611" t="str">
            <v>L301</v>
          </cell>
          <cell r="E611">
            <v>0</v>
          </cell>
          <cell r="F611">
            <v>7</v>
          </cell>
        </row>
        <row r="612">
          <cell r="A612" t="str">
            <v>FMC351</v>
          </cell>
          <cell r="B612">
            <v>8</v>
          </cell>
          <cell r="C612">
            <v>0</v>
          </cell>
          <cell r="D612" t="str">
            <v>L301</v>
          </cell>
          <cell r="E612">
            <v>0</v>
          </cell>
          <cell r="F612">
            <v>5</v>
          </cell>
        </row>
        <row r="613">
          <cell r="A613" t="str">
            <v>FMC351</v>
          </cell>
          <cell r="B613">
            <v>10</v>
          </cell>
          <cell r="C613">
            <v>0</v>
          </cell>
          <cell r="D613" t="str">
            <v>L301</v>
          </cell>
          <cell r="E613">
            <v>0</v>
          </cell>
          <cell r="F613">
            <v>2</v>
          </cell>
        </row>
        <row r="614">
          <cell r="A614" t="str">
            <v>FMC351</v>
          </cell>
          <cell r="B614">
            <v>12</v>
          </cell>
          <cell r="C614">
            <v>0</v>
          </cell>
          <cell r="D614" t="str">
            <v>L301</v>
          </cell>
          <cell r="E614">
            <v>0</v>
          </cell>
          <cell r="F614">
            <v>3</v>
          </cell>
        </row>
        <row r="615">
          <cell r="A615" t="str">
            <v>FMC351</v>
          </cell>
          <cell r="B615">
            <v>14</v>
          </cell>
          <cell r="C615">
            <v>0</v>
          </cell>
          <cell r="D615" t="str">
            <v>L301</v>
          </cell>
          <cell r="E615">
            <v>0</v>
          </cell>
          <cell r="F615">
            <v>3</v>
          </cell>
        </row>
        <row r="616">
          <cell r="A616" t="str">
            <v>FMC351</v>
          </cell>
          <cell r="B616">
            <v>16</v>
          </cell>
          <cell r="C616">
            <v>0</v>
          </cell>
          <cell r="D616" t="str">
            <v>L301</v>
          </cell>
          <cell r="E616">
            <v>0</v>
          </cell>
          <cell r="F616">
            <v>1</v>
          </cell>
        </row>
        <row r="617">
          <cell r="A617" t="str">
            <v>FMC351</v>
          </cell>
          <cell r="B617">
            <v>20</v>
          </cell>
          <cell r="C617">
            <v>0</v>
          </cell>
          <cell r="D617" t="str">
            <v>L301</v>
          </cell>
          <cell r="E617">
            <v>0</v>
          </cell>
          <cell r="F617">
            <v>6</v>
          </cell>
        </row>
        <row r="618">
          <cell r="A618" t="str">
            <v>FMC351</v>
          </cell>
          <cell r="B618">
            <v>24</v>
          </cell>
          <cell r="C618">
            <v>0</v>
          </cell>
          <cell r="D618" t="str">
            <v>L301</v>
          </cell>
          <cell r="E618">
            <v>0</v>
          </cell>
          <cell r="F618">
            <v>1</v>
          </cell>
        </row>
        <row r="619">
          <cell r="A619" t="str">
            <v>FMC351</v>
          </cell>
          <cell r="B619">
            <v>30</v>
          </cell>
          <cell r="C619">
            <v>0</v>
          </cell>
          <cell r="D619" t="str">
            <v>L301</v>
          </cell>
          <cell r="E619">
            <v>0</v>
          </cell>
          <cell r="F619">
            <v>2</v>
          </cell>
        </row>
        <row r="620">
          <cell r="A620" t="str">
            <v>FMC651</v>
          </cell>
          <cell r="B620">
            <v>8</v>
          </cell>
          <cell r="C620">
            <v>0</v>
          </cell>
          <cell r="D620" t="str">
            <v>L301</v>
          </cell>
          <cell r="E620">
            <v>0</v>
          </cell>
          <cell r="F620">
            <v>1</v>
          </cell>
        </row>
        <row r="621">
          <cell r="A621" t="str">
            <v>FMC651</v>
          </cell>
          <cell r="B621">
            <v>10</v>
          </cell>
          <cell r="C621">
            <v>0</v>
          </cell>
          <cell r="D621" t="str">
            <v>L301</v>
          </cell>
          <cell r="E621">
            <v>0</v>
          </cell>
          <cell r="F621">
            <v>1</v>
          </cell>
        </row>
        <row r="622">
          <cell r="A622" t="str">
            <v>FMC651</v>
          </cell>
          <cell r="B622">
            <v>14</v>
          </cell>
          <cell r="C622">
            <v>0</v>
          </cell>
          <cell r="D622" t="str">
            <v>L301</v>
          </cell>
          <cell r="E622">
            <v>0</v>
          </cell>
          <cell r="F622">
            <v>3</v>
          </cell>
        </row>
        <row r="623">
          <cell r="A623" t="str">
            <v>FMC661</v>
          </cell>
          <cell r="B623">
            <v>20</v>
          </cell>
          <cell r="C623">
            <v>0</v>
          </cell>
          <cell r="D623" t="str">
            <v>L301</v>
          </cell>
          <cell r="E623">
            <v>0</v>
          </cell>
          <cell r="F623">
            <v>1</v>
          </cell>
        </row>
        <row r="624">
          <cell r="A624" t="str">
            <v>FMC9A1</v>
          </cell>
          <cell r="B624">
            <v>10</v>
          </cell>
          <cell r="C624">
            <v>0</v>
          </cell>
          <cell r="D624" t="str">
            <v>L301</v>
          </cell>
          <cell r="E624">
            <v>0</v>
          </cell>
          <cell r="F624">
            <v>2</v>
          </cell>
        </row>
        <row r="625">
          <cell r="A625" t="str">
            <v>FMC9A1</v>
          </cell>
          <cell r="B625">
            <v>12</v>
          </cell>
          <cell r="C625">
            <v>0</v>
          </cell>
          <cell r="D625" t="str">
            <v>L301</v>
          </cell>
          <cell r="E625">
            <v>0</v>
          </cell>
          <cell r="F625">
            <v>3</v>
          </cell>
        </row>
        <row r="626">
          <cell r="A626" t="str">
            <v>FMCA81</v>
          </cell>
          <cell r="B626">
            <v>2</v>
          </cell>
          <cell r="C626">
            <v>0</v>
          </cell>
          <cell r="D626" t="str">
            <v>L301</v>
          </cell>
          <cell r="E626">
            <v>0</v>
          </cell>
          <cell r="F626">
            <v>1</v>
          </cell>
        </row>
        <row r="627">
          <cell r="A627" t="str">
            <v>FMD351</v>
          </cell>
          <cell r="B627">
            <v>2</v>
          </cell>
          <cell r="C627">
            <v>0</v>
          </cell>
          <cell r="D627" t="str">
            <v>L301</v>
          </cell>
          <cell r="E627">
            <v>0</v>
          </cell>
          <cell r="F627">
            <v>1</v>
          </cell>
        </row>
        <row r="628">
          <cell r="A628" t="str">
            <v>FMD351</v>
          </cell>
          <cell r="B628">
            <v>3</v>
          </cell>
          <cell r="C628">
            <v>0</v>
          </cell>
          <cell r="D628" t="str">
            <v>L301</v>
          </cell>
          <cell r="E628">
            <v>0</v>
          </cell>
          <cell r="F628">
            <v>1</v>
          </cell>
        </row>
        <row r="629">
          <cell r="A629" t="str">
            <v>FMD351</v>
          </cell>
          <cell r="B629">
            <v>6</v>
          </cell>
          <cell r="C629">
            <v>0</v>
          </cell>
          <cell r="D629" t="str">
            <v>L301</v>
          </cell>
          <cell r="E629">
            <v>0</v>
          </cell>
          <cell r="F629">
            <v>2</v>
          </cell>
        </row>
        <row r="630">
          <cell r="A630" t="str">
            <v>FMD351</v>
          </cell>
          <cell r="B630">
            <v>8</v>
          </cell>
          <cell r="C630">
            <v>0</v>
          </cell>
          <cell r="D630" t="str">
            <v>L301</v>
          </cell>
          <cell r="E630">
            <v>0</v>
          </cell>
          <cell r="F630">
            <v>2</v>
          </cell>
        </row>
        <row r="631">
          <cell r="A631" t="str">
            <v>FMD651</v>
          </cell>
          <cell r="B631">
            <v>2</v>
          </cell>
          <cell r="C631">
            <v>0</v>
          </cell>
          <cell r="D631" t="str">
            <v>L301</v>
          </cell>
          <cell r="E631">
            <v>0</v>
          </cell>
          <cell r="F631">
            <v>2</v>
          </cell>
        </row>
        <row r="632">
          <cell r="A632" t="str">
            <v>FMD651</v>
          </cell>
          <cell r="B632">
            <v>3</v>
          </cell>
          <cell r="C632">
            <v>0</v>
          </cell>
          <cell r="D632" t="str">
            <v>L301</v>
          </cell>
          <cell r="E632">
            <v>0</v>
          </cell>
          <cell r="F632">
            <v>3</v>
          </cell>
        </row>
        <row r="633">
          <cell r="A633" t="str">
            <v>FMD651</v>
          </cell>
          <cell r="B633">
            <v>4</v>
          </cell>
          <cell r="C633">
            <v>0</v>
          </cell>
          <cell r="D633" t="str">
            <v>L301</v>
          </cell>
          <cell r="E633">
            <v>0</v>
          </cell>
          <cell r="F633">
            <v>3</v>
          </cell>
        </row>
        <row r="634">
          <cell r="A634" t="str">
            <v>FMD651</v>
          </cell>
          <cell r="B634">
            <v>6</v>
          </cell>
          <cell r="C634">
            <v>0</v>
          </cell>
          <cell r="D634" t="str">
            <v>L301</v>
          </cell>
          <cell r="E634">
            <v>0</v>
          </cell>
          <cell r="F634">
            <v>5</v>
          </cell>
        </row>
        <row r="635">
          <cell r="A635" t="str">
            <v>FML671</v>
          </cell>
          <cell r="B635">
            <v>8</v>
          </cell>
          <cell r="C635">
            <v>0</v>
          </cell>
          <cell r="D635" t="str">
            <v>L302</v>
          </cell>
          <cell r="E635">
            <v>0</v>
          </cell>
          <cell r="F635">
            <v>1</v>
          </cell>
        </row>
        <row r="636">
          <cell r="A636" t="str">
            <v>FML681</v>
          </cell>
          <cell r="B636">
            <v>12</v>
          </cell>
          <cell r="C636">
            <v>0</v>
          </cell>
          <cell r="D636" t="str">
            <v>L302</v>
          </cell>
          <cell r="E636">
            <v>0</v>
          </cell>
          <cell r="F636">
            <v>1</v>
          </cell>
        </row>
        <row r="637">
          <cell r="A637" t="str">
            <v>FMS3J4R</v>
          </cell>
          <cell r="B637">
            <v>2</v>
          </cell>
          <cell r="C637">
            <v>0</v>
          </cell>
          <cell r="D637" t="str">
            <v>L303</v>
          </cell>
          <cell r="E637">
            <v>0</v>
          </cell>
          <cell r="F637">
            <v>1</v>
          </cell>
        </row>
        <row r="638">
          <cell r="A638" t="str">
            <v>FMS3J4R</v>
          </cell>
          <cell r="B638">
            <v>3</v>
          </cell>
          <cell r="C638">
            <v>0</v>
          </cell>
          <cell r="D638" t="str">
            <v>L303</v>
          </cell>
          <cell r="E638">
            <v>0</v>
          </cell>
          <cell r="F638">
            <v>2</v>
          </cell>
        </row>
        <row r="639">
          <cell r="A639" t="str">
            <v>FMS3J4R</v>
          </cell>
          <cell r="B639">
            <v>4</v>
          </cell>
          <cell r="C639">
            <v>0</v>
          </cell>
          <cell r="D639" t="str">
            <v>L303</v>
          </cell>
          <cell r="E639">
            <v>0</v>
          </cell>
          <cell r="F639">
            <v>4</v>
          </cell>
        </row>
        <row r="640">
          <cell r="A640" t="str">
            <v>FMS3J4R</v>
          </cell>
          <cell r="B640">
            <v>6</v>
          </cell>
          <cell r="C640">
            <v>0</v>
          </cell>
          <cell r="D640" t="str">
            <v>L303</v>
          </cell>
          <cell r="E640">
            <v>0</v>
          </cell>
          <cell r="F640">
            <v>2</v>
          </cell>
        </row>
        <row r="641">
          <cell r="A641" t="str">
            <v>FMS3J4R</v>
          </cell>
          <cell r="B641">
            <v>12</v>
          </cell>
          <cell r="C641">
            <v>0</v>
          </cell>
          <cell r="D641" t="str">
            <v>L303</v>
          </cell>
          <cell r="E641">
            <v>0</v>
          </cell>
          <cell r="F641">
            <v>1</v>
          </cell>
        </row>
        <row r="642">
          <cell r="A642" t="str">
            <v>FMS3Y4R</v>
          </cell>
          <cell r="B642">
            <v>24</v>
          </cell>
          <cell r="C642">
            <v>0</v>
          </cell>
          <cell r="D642" t="str">
            <v>L303</v>
          </cell>
          <cell r="E642">
            <v>0</v>
          </cell>
          <cell r="F642">
            <v>1</v>
          </cell>
        </row>
        <row r="643">
          <cell r="A643" t="str">
            <v>FMS6J4R</v>
          </cell>
          <cell r="B643">
            <v>2</v>
          </cell>
          <cell r="C643">
            <v>0</v>
          </cell>
          <cell r="D643" t="str">
            <v>L303</v>
          </cell>
          <cell r="E643">
            <v>0</v>
          </cell>
          <cell r="F643">
            <v>3</v>
          </cell>
        </row>
        <row r="644">
          <cell r="A644" t="str">
            <v>FMS6J4R</v>
          </cell>
          <cell r="B644">
            <v>4</v>
          </cell>
          <cell r="C644">
            <v>0</v>
          </cell>
          <cell r="D644" t="str">
            <v>L303</v>
          </cell>
          <cell r="E644">
            <v>0</v>
          </cell>
          <cell r="F644">
            <v>3</v>
          </cell>
        </row>
        <row r="645">
          <cell r="A645" t="str">
            <v>FMS6J4R</v>
          </cell>
          <cell r="B645">
            <v>6</v>
          </cell>
          <cell r="C645">
            <v>0</v>
          </cell>
          <cell r="D645" t="str">
            <v>L303</v>
          </cell>
          <cell r="E645">
            <v>0</v>
          </cell>
          <cell r="F645">
            <v>3</v>
          </cell>
        </row>
        <row r="646">
          <cell r="A646" t="str">
            <v>FMS6J4R</v>
          </cell>
          <cell r="B646">
            <v>8</v>
          </cell>
          <cell r="C646">
            <v>0</v>
          </cell>
          <cell r="D646" t="str">
            <v>L303</v>
          </cell>
          <cell r="E646">
            <v>0</v>
          </cell>
          <cell r="F646">
            <v>1</v>
          </cell>
        </row>
        <row r="647">
          <cell r="A647" t="str">
            <v>FMS6J4R</v>
          </cell>
          <cell r="B647">
            <v>14</v>
          </cell>
          <cell r="C647">
            <v>0</v>
          </cell>
          <cell r="D647" t="str">
            <v>L303</v>
          </cell>
          <cell r="E647">
            <v>0</v>
          </cell>
          <cell r="F647">
            <v>1</v>
          </cell>
        </row>
        <row r="648">
          <cell r="A648" t="str">
            <v>FPC101</v>
          </cell>
          <cell r="B648">
            <v>0.75</v>
          </cell>
          <cell r="C648">
            <v>0</v>
          </cell>
          <cell r="D648" t="str">
            <v>L301</v>
          </cell>
          <cell r="E648">
            <v>18</v>
          </cell>
          <cell r="F648">
            <v>19</v>
          </cell>
        </row>
        <row r="649">
          <cell r="A649" t="str">
            <v>FPC101</v>
          </cell>
          <cell r="B649">
            <v>1</v>
          </cell>
          <cell r="C649">
            <v>0</v>
          </cell>
          <cell r="D649" t="str">
            <v>L301</v>
          </cell>
          <cell r="E649">
            <v>51</v>
          </cell>
          <cell r="F649">
            <v>51</v>
          </cell>
        </row>
        <row r="650">
          <cell r="A650" t="str">
            <v>FPC101</v>
          </cell>
          <cell r="B650">
            <v>1.5</v>
          </cell>
          <cell r="C650">
            <v>0</v>
          </cell>
          <cell r="D650" t="str">
            <v>L301</v>
          </cell>
          <cell r="E650">
            <v>12</v>
          </cell>
          <cell r="F650">
            <v>13</v>
          </cell>
        </row>
        <row r="651">
          <cell r="A651" t="str">
            <v>FPC101</v>
          </cell>
          <cell r="B651">
            <v>2</v>
          </cell>
          <cell r="C651">
            <v>0</v>
          </cell>
          <cell r="D651" t="str">
            <v>L301</v>
          </cell>
          <cell r="E651">
            <v>25</v>
          </cell>
          <cell r="F651">
            <v>27</v>
          </cell>
        </row>
        <row r="652">
          <cell r="A652" t="str">
            <v>FPC101</v>
          </cell>
          <cell r="B652">
            <v>3</v>
          </cell>
          <cell r="C652">
            <v>0</v>
          </cell>
          <cell r="D652" t="str">
            <v>L301</v>
          </cell>
          <cell r="E652">
            <v>28</v>
          </cell>
          <cell r="F652">
            <v>28</v>
          </cell>
        </row>
        <row r="653">
          <cell r="A653" t="str">
            <v>FPC101</v>
          </cell>
          <cell r="B653">
            <v>4</v>
          </cell>
          <cell r="C653">
            <v>0</v>
          </cell>
          <cell r="D653" t="str">
            <v>L301</v>
          </cell>
          <cell r="E653">
            <v>20</v>
          </cell>
          <cell r="F653">
            <v>20</v>
          </cell>
        </row>
        <row r="654">
          <cell r="A654" t="str">
            <v>FPC101</v>
          </cell>
          <cell r="B654">
            <v>6</v>
          </cell>
          <cell r="C654">
            <v>0</v>
          </cell>
          <cell r="D654" t="str">
            <v>L301</v>
          </cell>
          <cell r="E654">
            <v>6</v>
          </cell>
          <cell r="F654">
            <v>11</v>
          </cell>
        </row>
        <row r="655">
          <cell r="A655" t="str">
            <v>FPC101</v>
          </cell>
          <cell r="B655">
            <v>8</v>
          </cell>
          <cell r="C655">
            <v>0</v>
          </cell>
          <cell r="D655" t="str">
            <v>L301</v>
          </cell>
          <cell r="E655">
            <v>4</v>
          </cell>
          <cell r="F655">
            <v>5</v>
          </cell>
        </row>
        <row r="656">
          <cell r="A656" t="str">
            <v>FPC101</v>
          </cell>
          <cell r="B656">
            <v>10</v>
          </cell>
          <cell r="C656">
            <v>0</v>
          </cell>
          <cell r="D656" t="str">
            <v>L301</v>
          </cell>
          <cell r="E656">
            <v>0</v>
          </cell>
          <cell r="F656">
            <v>2</v>
          </cell>
        </row>
        <row r="657">
          <cell r="A657" t="str">
            <v>FPC101</v>
          </cell>
          <cell r="B657">
            <v>12</v>
          </cell>
          <cell r="C657">
            <v>0</v>
          </cell>
          <cell r="D657" t="str">
            <v>L301</v>
          </cell>
          <cell r="E657">
            <v>6</v>
          </cell>
          <cell r="F657">
            <v>7</v>
          </cell>
        </row>
        <row r="658">
          <cell r="A658" t="str">
            <v>FPC109</v>
          </cell>
          <cell r="B658">
            <v>0.75</v>
          </cell>
          <cell r="C658">
            <v>0</v>
          </cell>
          <cell r="D658" t="str">
            <v>L301</v>
          </cell>
          <cell r="E658">
            <v>3</v>
          </cell>
          <cell r="F658">
            <v>6</v>
          </cell>
        </row>
        <row r="659">
          <cell r="A659" t="str">
            <v>FPC109</v>
          </cell>
          <cell r="B659">
            <v>1</v>
          </cell>
          <cell r="C659">
            <v>0</v>
          </cell>
          <cell r="D659" t="str">
            <v>L301</v>
          </cell>
          <cell r="E659">
            <v>0</v>
          </cell>
          <cell r="F659">
            <v>10</v>
          </cell>
        </row>
        <row r="660">
          <cell r="A660" t="str">
            <v>FPC109</v>
          </cell>
          <cell r="B660">
            <v>2</v>
          </cell>
          <cell r="C660">
            <v>0</v>
          </cell>
          <cell r="D660" t="str">
            <v>L301</v>
          </cell>
          <cell r="E660">
            <v>17</v>
          </cell>
          <cell r="F660">
            <v>6</v>
          </cell>
        </row>
        <row r="661">
          <cell r="A661" t="str">
            <v>FPC109</v>
          </cell>
          <cell r="B661">
            <v>3</v>
          </cell>
          <cell r="C661">
            <v>0</v>
          </cell>
          <cell r="D661" t="str">
            <v>L301</v>
          </cell>
          <cell r="E661">
            <v>4</v>
          </cell>
          <cell r="F661">
            <v>4</v>
          </cell>
        </row>
        <row r="662">
          <cell r="A662" t="str">
            <v>FPC109</v>
          </cell>
          <cell r="B662">
            <v>4</v>
          </cell>
          <cell r="C662">
            <v>0</v>
          </cell>
          <cell r="D662" t="str">
            <v>L301</v>
          </cell>
          <cell r="E662">
            <v>2</v>
          </cell>
          <cell r="F662">
            <v>12</v>
          </cell>
        </row>
        <row r="663">
          <cell r="A663" t="str">
            <v>FPC109</v>
          </cell>
          <cell r="B663">
            <v>6</v>
          </cell>
          <cell r="C663">
            <v>0</v>
          </cell>
          <cell r="D663" t="str">
            <v>L301</v>
          </cell>
          <cell r="E663">
            <v>6</v>
          </cell>
          <cell r="F663">
            <v>26</v>
          </cell>
        </row>
        <row r="664">
          <cell r="A664" t="str">
            <v>FPC109</v>
          </cell>
          <cell r="B664">
            <v>8</v>
          </cell>
          <cell r="C664">
            <v>0</v>
          </cell>
          <cell r="D664" t="str">
            <v>L301</v>
          </cell>
          <cell r="E664">
            <v>0</v>
          </cell>
          <cell r="F664">
            <v>2</v>
          </cell>
        </row>
        <row r="665">
          <cell r="A665" t="str">
            <v>FPC109</v>
          </cell>
          <cell r="B665">
            <v>10</v>
          </cell>
          <cell r="C665">
            <v>0</v>
          </cell>
          <cell r="D665" t="str">
            <v>L301</v>
          </cell>
          <cell r="E665">
            <v>6</v>
          </cell>
          <cell r="F665">
            <v>7</v>
          </cell>
        </row>
        <row r="666">
          <cell r="A666" t="str">
            <v>FPC109</v>
          </cell>
          <cell r="B666">
            <v>12</v>
          </cell>
          <cell r="C666">
            <v>0</v>
          </cell>
          <cell r="D666" t="str">
            <v>L301</v>
          </cell>
          <cell r="E666">
            <v>7</v>
          </cell>
          <cell r="F666">
            <v>8</v>
          </cell>
        </row>
        <row r="667">
          <cell r="A667" t="str">
            <v>FPC109</v>
          </cell>
          <cell r="B667">
            <v>16</v>
          </cell>
          <cell r="C667">
            <v>0</v>
          </cell>
          <cell r="D667" t="str">
            <v>L301</v>
          </cell>
          <cell r="E667">
            <v>1</v>
          </cell>
          <cell r="F667">
            <v>2</v>
          </cell>
        </row>
        <row r="668">
          <cell r="A668" t="str">
            <v>FPC109</v>
          </cell>
          <cell r="B668">
            <v>18</v>
          </cell>
          <cell r="C668">
            <v>0</v>
          </cell>
          <cell r="D668" t="str">
            <v>L301</v>
          </cell>
          <cell r="E668">
            <v>6</v>
          </cell>
          <cell r="F668">
            <v>9</v>
          </cell>
        </row>
        <row r="669">
          <cell r="A669" t="str">
            <v>FPC109</v>
          </cell>
          <cell r="B669">
            <v>24</v>
          </cell>
          <cell r="C669">
            <v>0</v>
          </cell>
          <cell r="D669" t="str">
            <v>L301</v>
          </cell>
          <cell r="E669">
            <v>6</v>
          </cell>
          <cell r="F669">
            <v>6</v>
          </cell>
        </row>
        <row r="670">
          <cell r="A670" t="str">
            <v>FPC301</v>
          </cell>
          <cell r="B670">
            <v>0.5</v>
          </cell>
          <cell r="C670">
            <v>0</v>
          </cell>
          <cell r="D670" t="str">
            <v>L301</v>
          </cell>
          <cell r="E670">
            <v>0</v>
          </cell>
          <cell r="F670">
            <v>7</v>
          </cell>
        </row>
        <row r="671">
          <cell r="A671" t="str">
            <v>FPC301</v>
          </cell>
          <cell r="B671">
            <v>1</v>
          </cell>
          <cell r="C671">
            <v>0</v>
          </cell>
          <cell r="D671" t="str">
            <v>L301</v>
          </cell>
          <cell r="E671">
            <v>7</v>
          </cell>
          <cell r="F671">
            <v>14</v>
          </cell>
        </row>
        <row r="672">
          <cell r="A672" t="str">
            <v>FPC301</v>
          </cell>
          <cell r="B672">
            <v>1.5</v>
          </cell>
          <cell r="C672">
            <v>0</v>
          </cell>
          <cell r="D672" t="str">
            <v>L301</v>
          </cell>
          <cell r="E672">
            <v>2</v>
          </cell>
          <cell r="F672">
            <v>14</v>
          </cell>
        </row>
        <row r="673">
          <cell r="A673" t="str">
            <v>FPC301</v>
          </cell>
          <cell r="B673">
            <v>2</v>
          </cell>
          <cell r="C673">
            <v>0</v>
          </cell>
          <cell r="D673" t="str">
            <v>L301</v>
          </cell>
          <cell r="E673">
            <v>14</v>
          </cell>
          <cell r="F673">
            <v>25</v>
          </cell>
        </row>
        <row r="674">
          <cell r="A674" t="str">
            <v>FPC301</v>
          </cell>
          <cell r="B674">
            <v>3</v>
          </cell>
          <cell r="C674">
            <v>0</v>
          </cell>
          <cell r="D674" t="str">
            <v>L301</v>
          </cell>
          <cell r="E674">
            <v>4</v>
          </cell>
          <cell r="F674">
            <v>35</v>
          </cell>
        </row>
        <row r="675">
          <cell r="A675" t="str">
            <v>FPC301</v>
          </cell>
          <cell r="B675">
            <v>4</v>
          </cell>
          <cell r="C675">
            <v>0</v>
          </cell>
          <cell r="D675" t="str">
            <v>L301</v>
          </cell>
          <cell r="E675">
            <v>0</v>
          </cell>
          <cell r="F675">
            <v>11</v>
          </cell>
        </row>
        <row r="676">
          <cell r="A676" t="str">
            <v>FPC301</v>
          </cell>
          <cell r="B676">
            <v>6</v>
          </cell>
          <cell r="C676">
            <v>0</v>
          </cell>
          <cell r="D676" t="str">
            <v>L301</v>
          </cell>
          <cell r="E676">
            <v>0</v>
          </cell>
          <cell r="F676">
            <v>14</v>
          </cell>
        </row>
        <row r="677">
          <cell r="A677" t="str">
            <v>FPC301</v>
          </cell>
          <cell r="B677">
            <v>8</v>
          </cell>
          <cell r="C677">
            <v>0</v>
          </cell>
          <cell r="D677" t="str">
            <v>L301</v>
          </cell>
          <cell r="E677">
            <v>0</v>
          </cell>
          <cell r="F677">
            <v>10</v>
          </cell>
        </row>
        <row r="678">
          <cell r="A678" t="str">
            <v>FPC301</v>
          </cell>
          <cell r="B678">
            <v>10</v>
          </cell>
          <cell r="C678">
            <v>0</v>
          </cell>
          <cell r="D678" t="str">
            <v>L301</v>
          </cell>
          <cell r="E678">
            <v>0</v>
          </cell>
          <cell r="F678">
            <v>6</v>
          </cell>
        </row>
        <row r="679">
          <cell r="A679" t="str">
            <v>FPC301</v>
          </cell>
          <cell r="B679">
            <v>12</v>
          </cell>
          <cell r="C679">
            <v>0</v>
          </cell>
          <cell r="D679" t="str">
            <v>L301</v>
          </cell>
          <cell r="E679">
            <v>0</v>
          </cell>
          <cell r="F679">
            <v>6</v>
          </cell>
        </row>
        <row r="680">
          <cell r="A680" t="str">
            <v>FPC309</v>
          </cell>
          <cell r="B680">
            <v>2</v>
          </cell>
          <cell r="C680">
            <v>0</v>
          </cell>
          <cell r="D680" t="str">
            <v>L301</v>
          </cell>
          <cell r="E680">
            <v>12</v>
          </cell>
          <cell r="F680">
            <v>2</v>
          </cell>
        </row>
        <row r="681">
          <cell r="A681" t="str">
            <v>FPC601</v>
          </cell>
          <cell r="B681">
            <v>0.5</v>
          </cell>
          <cell r="C681">
            <v>0</v>
          </cell>
          <cell r="D681" t="str">
            <v>L301</v>
          </cell>
          <cell r="E681">
            <v>1</v>
          </cell>
          <cell r="F681">
            <v>10</v>
          </cell>
        </row>
        <row r="682">
          <cell r="A682" t="str">
            <v>FPC601</v>
          </cell>
          <cell r="B682">
            <v>0.75</v>
          </cell>
          <cell r="C682">
            <v>0</v>
          </cell>
          <cell r="D682" t="str">
            <v>L301</v>
          </cell>
          <cell r="E682">
            <v>1</v>
          </cell>
          <cell r="F682">
            <v>1</v>
          </cell>
        </row>
        <row r="683">
          <cell r="A683" t="str">
            <v>FPC601</v>
          </cell>
          <cell r="B683">
            <v>1</v>
          </cell>
          <cell r="C683">
            <v>0</v>
          </cell>
          <cell r="D683" t="str">
            <v>L301</v>
          </cell>
          <cell r="E683">
            <v>2</v>
          </cell>
          <cell r="F683">
            <v>14</v>
          </cell>
        </row>
        <row r="684">
          <cell r="A684" t="str">
            <v>FPC601</v>
          </cell>
          <cell r="B684">
            <v>1.5</v>
          </cell>
          <cell r="C684">
            <v>0</v>
          </cell>
          <cell r="D684" t="str">
            <v>L301</v>
          </cell>
          <cell r="E684">
            <v>0</v>
          </cell>
          <cell r="F684">
            <v>9</v>
          </cell>
        </row>
        <row r="685">
          <cell r="A685" t="str">
            <v>FPC601</v>
          </cell>
          <cell r="B685">
            <v>2</v>
          </cell>
          <cell r="C685">
            <v>0</v>
          </cell>
          <cell r="D685" t="str">
            <v>L301</v>
          </cell>
          <cell r="E685">
            <v>0</v>
          </cell>
          <cell r="F685">
            <v>8</v>
          </cell>
        </row>
        <row r="686">
          <cell r="A686" t="str">
            <v>FPC601</v>
          </cell>
          <cell r="B686">
            <v>3</v>
          </cell>
          <cell r="C686">
            <v>0</v>
          </cell>
          <cell r="D686" t="str">
            <v>L301</v>
          </cell>
          <cell r="E686">
            <v>0</v>
          </cell>
          <cell r="F686">
            <v>3</v>
          </cell>
        </row>
        <row r="687">
          <cell r="A687" t="str">
            <v>FPC601</v>
          </cell>
          <cell r="B687">
            <v>4</v>
          </cell>
          <cell r="C687">
            <v>0</v>
          </cell>
          <cell r="D687" t="str">
            <v>L301</v>
          </cell>
          <cell r="E687">
            <v>0</v>
          </cell>
          <cell r="F687">
            <v>8</v>
          </cell>
        </row>
        <row r="688">
          <cell r="A688" t="str">
            <v>FPC601</v>
          </cell>
          <cell r="B688">
            <v>6</v>
          </cell>
          <cell r="C688">
            <v>0</v>
          </cell>
          <cell r="D688" t="str">
            <v>L301</v>
          </cell>
          <cell r="E688">
            <v>0</v>
          </cell>
          <cell r="F688">
            <v>3</v>
          </cell>
        </row>
        <row r="689">
          <cell r="A689" t="str">
            <v>FPC601</v>
          </cell>
          <cell r="B689">
            <v>12</v>
          </cell>
          <cell r="C689">
            <v>0</v>
          </cell>
          <cell r="D689" t="str">
            <v>L301</v>
          </cell>
          <cell r="E689">
            <v>0</v>
          </cell>
          <cell r="F689">
            <v>3</v>
          </cell>
        </row>
        <row r="690">
          <cell r="A690" t="str">
            <v>FPCP09</v>
          </cell>
          <cell r="B690">
            <v>48</v>
          </cell>
          <cell r="C690">
            <v>0</v>
          </cell>
          <cell r="D690" t="str">
            <v>L301</v>
          </cell>
          <cell r="E690">
            <v>1</v>
          </cell>
          <cell r="F690">
            <v>1</v>
          </cell>
        </row>
        <row r="691">
          <cell r="A691" t="str">
            <v>FPCP09</v>
          </cell>
          <cell r="B691">
            <v>84</v>
          </cell>
          <cell r="C691">
            <v>0</v>
          </cell>
          <cell r="D691" t="str">
            <v>L301</v>
          </cell>
          <cell r="E691">
            <v>0</v>
          </cell>
          <cell r="F691">
            <v>1</v>
          </cell>
        </row>
        <row r="692">
          <cell r="A692" t="str">
            <v>FPCP09W</v>
          </cell>
          <cell r="B692">
            <v>30</v>
          </cell>
          <cell r="C692">
            <v>0</v>
          </cell>
          <cell r="D692" t="str">
            <v>L301</v>
          </cell>
          <cell r="E692">
            <v>20</v>
          </cell>
          <cell r="F692">
            <v>20</v>
          </cell>
        </row>
        <row r="693">
          <cell r="A693" t="str">
            <v>FPCP09W</v>
          </cell>
          <cell r="B693">
            <v>36</v>
          </cell>
          <cell r="C693">
            <v>0</v>
          </cell>
          <cell r="D693" t="str">
            <v>L301</v>
          </cell>
          <cell r="E693">
            <v>15</v>
          </cell>
          <cell r="F693">
            <v>15</v>
          </cell>
        </row>
        <row r="694">
          <cell r="A694" t="str">
            <v>FPCP09W</v>
          </cell>
          <cell r="B694">
            <v>48</v>
          </cell>
          <cell r="C694">
            <v>0</v>
          </cell>
          <cell r="D694" t="str">
            <v>L301</v>
          </cell>
          <cell r="E694">
            <v>21</v>
          </cell>
          <cell r="F694">
            <v>21</v>
          </cell>
        </row>
        <row r="695">
          <cell r="A695" t="str">
            <v>FPCP09W</v>
          </cell>
          <cell r="B695">
            <v>84</v>
          </cell>
          <cell r="C695">
            <v>0</v>
          </cell>
          <cell r="D695" t="str">
            <v>L301</v>
          </cell>
          <cell r="E695">
            <v>4</v>
          </cell>
          <cell r="F695">
            <v>4</v>
          </cell>
        </row>
        <row r="696">
          <cell r="A696" t="str">
            <v>FPCP09WJ</v>
          </cell>
          <cell r="B696">
            <v>48</v>
          </cell>
          <cell r="C696">
            <v>0</v>
          </cell>
          <cell r="D696" t="str">
            <v>L301</v>
          </cell>
          <cell r="E696">
            <v>3</v>
          </cell>
          <cell r="F696">
            <v>3</v>
          </cell>
        </row>
        <row r="697">
          <cell r="A697" t="str">
            <v>FPP143</v>
          </cell>
          <cell r="B697">
            <v>2</v>
          </cell>
          <cell r="C697">
            <v>0</v>
          </cell>
          <cell r="D697" t="str">
            <v>L601</v>
          </cell>
          <cell r="E697">
            <v>16</v>
          </cell>
          <cell r="F697">
            <v>0</v>
          </cell>
        </row>
        <row r="698">
          <cell r="A698" t="str">
            <v>FPP143</v>
          </cell>
          <cell r="B698">
            <v>3</v>
          </cell>
          <cell r="C698">
            <v>0</v>
          </cell>
          <cell r="D698" t="str">
            <v>L601</v>
          </cell>
          <cell r="E698">
            <v>7</v>
          </cell>
          <cell r="F698">
            <v>0</v>
          </cell>
        </row>
        <row r="699">
          <cell r="A699" t="str">
            <v>FPP143</v>
          </cell>
          <cell r="B699">
            <v>6</v>
          </cell>
          <cell r="C699">
            <v>0</v>
          </cell>
          <cell r="D699" t="str">
            <v>L601</v>
          </cell>
          <cell r="E699">
            <v>3</v>
          </cell>
          <cell r="F699">
            <v>0</v>
          </cell>
        </row>
        <row r="700">
          <cell r="A700" t="str">
            <v>FPP143</v>
          </cell>
          <cell r="B700">
            <v>8</v>
          </cell>
          <cell r="C700">
            <v>0</v>
          </cell>
          <cell r="D700" t="str">
            <v>L601</v>
          </cell>
          <cell r="E700">
            <v>7</v>
          </cell>
          <cell r="F700">
            <v>0</v>
          </cell>
        </row>
        <row r="701">
          <cell r="A701" t="str">
            <v>FRC101</v>
          </cell>
          <cell r="B701">
            <v>1</v>
          </cell>
          <cell r="C701">
            <v>0.75</v>
          </cell>
          <cell r="D701" t="str">
            <v>L301</v>
          </cell>
          <cell r="E701">
            <v>0</v>
          </cell>
          <cell r="F701">
            <v>1</v>
          </cell>
        </row>
        <row r="702">
          <cell r="A702" t="str">
            <v>FRC101</v>
          </cell>
          <cell r="B702">
            <v>2</v>
          </cell>
          <cell r="C702">
            <v>0.75</v>
          </cell>
          <cell r="D702" t="str">
            <v>L301</v>
          </cell>
          <cell r="E702">
            <v>0</v>
          </cell>
          <cell r="F702">
            <v>25</v>
          </cell>
        </row>
        <row r="703">
          <cell r="A703" t="str">
            <v>FRC101</v>
          </cell>
          <cell r="B703">
            <v>2</v>
          </cell>
          <cell r="C703">
            <v>1</v>
          </cell>
          <cell r="D703" t="str">
            <v>L301</v>
          </cell>
          <cell r="E703">
            <v>3</v>
          </cell>
          <cell r="F703">
            <v>3</v>
          </cell>
        </row>
        <row r="704">
          <cell r="A704" t="str">
            <v>FRC101</v>
          </cell>
          <cell r="B704">
            <v>2</v>
          </cell>
          <cell r="C704">
            <v>1.5</v>
          </cell>
          <cell r="D704" t="str">
            <v>L301</v>
          </cell>
          <cell r="E704">
            <v>0</v>
          </cell>
          <cell r="F704">
            <v>2</v>
          </cell>
        </row>
        <row r="705">
          <cell r="A705" t="str">
            <v>FRC102</v>
          </cell>
          <cell r="B705">
            <v>2</v>
          </cell>
          <cell r="C705">
            <v>0.5</v>
          </cell>
          <cell r="D705" t="str">
            <v>L301</v>
          </cell>
          <cell r="E705">
            <v>2</v>
          </cell>
          <cell r="F705">
            <v>2</v>
          </cell>
        </row>
        <row r="706">
          <cell r="A706" t="str">
            <v>FRC102</v>
          </cell>
          <cell r="B706">
            <v>2</v>
          </cell>
          <cell r="C706">
            <v>1</v>
          </cell>
          <cell r="D706" t="str">
            <v>L301</v>
          </cell>
          <cell r="E706">
            <v>0</v>
          </cell>
          <cell r="F706">
            <v>2</v>
          </cell>
        </row>
        <row r="707">
          <cell r="A707" t="str">
            <v>FRC153</v>
          </cell>
          <cell r="B707">
            <v>10</v>
          </cell>
          <cell r="C707">
            <v>8</v>
          </cell>
          <cell r="D707" t="str">
            <v>L301</v>
          </cell>
          <cell r="E707">
            <v>4</v>
          </cell>
          <cell r="F707">
            <v>4</v>
          </cell>
        </row>
        <row r="708">
          <cell r="A708" t="str">
            <v>FRC301</v>
          </cell>
          <cell r="B708">
            <v>2</v>
          </cell>
          <cell r="C708">
            <v>0.5</v>
          </cell>
          <cell r="D708" t="str">
            <v>L301</v>
          </cell>
          <cell r="E708">
            <v>0</v>
          </cell>
          <cell r="F708">
            <v>3</v>
          </cell>
        </row>
        <row r="709">
          <cell r="A709" t="str">
            <v>FRC301</v>
          </cell>
          <cell r="B709">
            <v>2</v>
          </cell>
          <cell r="C709">
            <v>0.75</v>
          </cell>
          <cell r="D709" t="str">
            <v>L301</v>
          </cell>
          <cell r="E709">
            <v>14</v>
          </cell>
          <cell r="F709">
            <v>26</v>
          </cell>
        </row>
        <row r="710">
          <cell r="A710" t="str">
            <v>FRC301</v>
          </cell>
          <cell r="B710">
            <v>2</v>
          </cell>
          <cell r="C710">
            <v>1</v>
          </cell>
          <cell r="D710" t="str">
            <v>L301</v>
          </cell>
          <cell r="E710">
            <v>3</v>
          </cell>
          <cell r="F710">
            <v>3</v>
          </cell>
        </row>
        <row r="711">
          <cell r="A711" t="str">
            <v>FRC302</v>
          </cell>
          <cell r="B711">
            <v>2</v>
          </cell>
          <cell r="C711">
            <v>0.5</v>
          </cell>
          <cell r="D711" t="str">
            <v>L301</v>
          </cell>
          <cell r="E711">
            <v>4</v>
          </cell>
          <cell r="F711">
            <v>4</v>
          </cell>
        </row>
        <row r="712">
          <cell r="A712" t="str">
            <v>FRC302</v>
          </cell>
          <cell r="B712">
            <v>2</v>
          </cell>
          <cell r="C712">
            <v>0.75</v>
          </cell>
          <cell r="D712" t="str">
            <v>L301</v>
          </cell>
          <cell r="E712">
            <v>5</v>
          </cell>
          <cell r="F712">
            <v>6</v>
          </cell>
        </row>
        <row r="713">
          <cell r="A713" t="str">
            <v>FRC302</v>
          </cell>
          <cell r="B713">
            <v>2</v>
          </cell>
          <cell r="C713">
            <v>1</v>
          </cell>
          <cell r="D713" t="str">
            <v>L301</v>
          </cell>
          <cell r="E713">
            <v>0</v>
          </cell>
          <cell r="F713">
            <v>2</v>
          </cell>
        </row>
        <row r="714">
          <cell r="A714" t="str">
            <v>FRC302</v>
          </cell>
          <cell r="B714">
            <v>2</v>
          </cell>
          <cell r="C714">
            <v>1.5</v>
          </cell>
          <cell r="D714" t="str">
            <v>L301</v>
          </cell>
          <cell r="E714">
            <v>0</v>
          </cell>
          <cell r="F714">
            <v>2</v>
          </cell>
        </row>
        <row r="715">
          <cell r="A715" t="str">
            <v>FRC601</v>
          </cell>
          <cell r="B715">
            <v>2</v>
          </cell>
          <cell r="C715">
            <v>0.75</v>
          </cell>
          <cell r="D715" t="str">
            <v>L301</v>
          </cell>
          <cell r="E715">
            <v>14</v>
          </cell>
          <cell r="F715">
            <v>14</v>
          </cell>
        </row>
        <row r="716">
          <cell r="A716" t="str">
            <v>FRC601</v>
          </cell>
          <cell r="B716">
            <v>2</v>
          </cell>
          <cell r="C716">
            <v>1</v>
          </cell>
          <cell r="D716" t="str">
            <v>L301</v>
          </cell>
          <cell r="E716">
            <v>2</v>
          </cell>
          <cell r="F716">
            <v>2</v>
          </cell>
        </row>
        <row r="717">
          <cell r="A717" t="str">
            <v>FRC601</v>
          </cell>
          <cell r="B717">
            <v>2</v>
          </cell>
          <cell r="C717">
            <v>1.5</v>
          </cell>
          <cell r="D717" t="str">
            <v>L301</v>
          </cell>
          <cell r="E717">
            <v>0</v>
          </cell>
          <cell r="F717">
            <v>3</v>
          </cell>
        </row>
        <row r="718">
          <cell r="A718" t="str">
            <v>FRD101</v>
          </cell>
          <cell r="B718">
            <v>2</v>
          </cell>
          <cell r="C718">
            <v>0.75</v>
          </cell>
          <cell r="D718" t="str">
            <v>L301</v>
          </cell>
          <cell r="E718">
            <v>2</v>
          </cell>
          <cell r="F718">
            <v>5</v>
          </cell>
        </row>
        <row r="719">
          <cell r="A719" t="str">
            <v>FRD101</v>
          </cell>
          <cell r="B719">
            <v>2</v>
          </cell>
          <cell r="C719">
            <v>1</v>
          </cell>
          <cell r="D719" t="str">
            <v>L301</v>
          </cell>
          <cell r="E719">
            <v>0</v>
          </cell>
          <cell r="F719">
            <v>0</v>
          </cell>
        </row>
        <row r="720">
          <cell r="A720" t="str">
            <v>FRD301</v>
          </cell>
          <cell r="B720">
            <v>2</v>
          </cell>
          <cell r="C720">
            <v>0.5</v>
          </cell>
          <cell r="D720" t="str">
            <v>L301</v>
          </cell>
          <cell r="E720">
            <v>4</v>
          </cell>
          <cell r="F720">
            <v>4</v>
          </cell>
        </row>
        <row r="721">
          <cell r="A721" t="str">
            <v>FRD301</v>
          </cell>
          <cell r="B721">
            <v>2</v>
          </cell>
          <cell r="C721">
            <v>0.75</v>
          </cell>
          <cell r="D721" t="str">
            <v>L301</v>
          </cell>
          <cell r="E721">
            <v>19</v>
          </cell>
          <cell r="F721">
            <v>42</v>
          </cell>
        </row>
        <row r="722">
          <cell r="A722" t="str">
            <v>FRD301</v>
          </cell>
          <cell r="B722">
            <v>2</v>
          </cell>
          <cell r="C722">
            <v>1</v>
          </cell>
          <cell r="D722" t="str">
            <v>L301</v>
          </cell>
          <cell r="E722">
            <v>8</v>
          </cell>
          <cell r="F722">
            <v>9</v>
          </cell>
        </row>
        <row r="723">
          <cell r="A723" t="str">
            <v>FRD302</v>
          </cell>
          <cell r="B723">
            <v>0.75</v>
          </cell>
          <cell r="C723">
            <v>0.5</v>
          </cell>
          <cell r="D723" t="str">
            <v>L301</v>
          </cell>
          <cell r="E723">
            <v>0</v>
          </cell>
          <cell r="F723">
            <v>0</v>
          </cell>
        </row>
        <row r="724">
          <cell r="A724" t="str">
            <v>FRD302</v>
          </cell>
          <cell r="B724">
            <v>2</v>
          </cell>
          <cell r="C724">
            <v>0.5</v>
          </cell>
          <cell r="D724" t="str">
            <v>L301</v>
          </cell>
          <cell r="E724">
            <v>3</v>
          </cell>
          <cell r="F724">
            <v>3</v>
          </cell>
        </row>
        <row r="725">
          <cell r="A725" t="str">
            <v>FRD302</v>
          </cell>
          <cell r="B725">
            <v>2</v>
          </cell>
          <cell r="C725">
            <v>0.75</v>
          </cell>
          <cell r="D725" t="str">
            <v>L301</v>
          </cell>
          <cell r="E725">
            <v>1</v>
          </cell>
          <cell r="F725">
            <v>2</v>
          </cell>
        </row>
        <row r="726">
          <cell r="A726" t="str">
            <v>FRD353</v>
          </cell>
          <cell r="B726">
            <v>24</v>
          </cell>
          <cell r="C726">
            <v>14</v>
          </cell>
          <cell r="D726" t="str">
            <v>L301</v>
          </cell>
          <cell r="E726">
            <v>6</v>
          </cell>
          <cell r="F726">
            <v>6</v>
          </cell>
        </row>
        <row r="727">
          <cell r="A727" t="str">
            <v>FRD601</v>
          </cell>
          <cell r="B727">
            <v>2</v>
          </cell>
          <cell r="C727">
            <v>0.75</v>
          </cell>
          <cell r="D727" t="str">
            <v>L301</v>
          </cell>
          <cell r="E727">
            <v>0</v>
          </cell>
          <cell r="F727">
            <v>2</v>
          </cell>
        </row>
        <row r="728">
          <cell r="A728" t="str">
            <v>FRL601</v>
          </cell>
          <cell r="B728">
            <v>2</v>
          </cell>
          <cell r="C728">
            <v>0.75</v>
          </cell>
          <cell r="D728" t="str">
            <v>L302</v>
          </cell>
          <cell r="E728">
            <v>0</v>
          </cell>
          <cell r="F728">
            <v>0</v>
          </cell>
        </row>
        <row r="729">
          <cell r="A729" t="str">
            <v>FRS101</v>
          </cell>
          <cell r="B729">
            <v>2</v>
          </cell>
          <cell r="C729">
            <v>0.75</v>
          </cell>
          <cell r="D729" t="str">
            <v>L303</v>
          </cell>
          <cell r="E729">
            <v>0</v>
          </cell>
          <cell r="F729">
            <v>3</v>
          </cell>
        </row>
        <row r="730">
          <cell r="A730" t="str">
            <v>FRS301</v>
          </cell>
          <cell r="B730">
            <v>2</v>
          </cell>
          <cell r="C730">
            <v>0.75</v>
          </cell>
          <cell r="D730" t="str">
            <v>L303</v>
          </cell>
          <cell r="E730">
            <v>6</v>
          </cell>
          <cell r="F730">
            <v>21</v>
          </cell>
        </row>
        <row r="731">
          <cell r="A731" t="str">
            <v>FRS301</v>
          </cell>
          <cell r="B731">
            <v>2</v>
          </cell>
          <cell r="C731">
            <v>1</v>
          </cell>
          <cell r="D731" t="str">
            <v>L303</v>
          </cell>
          <cell r="E731">
            <v>9</v>
          </cell>
          <cell r="F731">
            <v>9</v>
          </cell>
        </row>
        <row r="732">
          <cell r="A732" t="str">
            <v>FRS304</v>
          </cell>
          <cell r="B732">
            <v>2</v>
          </cell>
          <cell r="C732">
            <v>0.5</v>
          </cell>
          <cell r="D732" t="str">
            <v>L303</v>
          </cell>
          <cell r="E732">
            <v>2</v>
          </cell>
          <cell r="F732">
            <v>2</v>
          </cell>
        </row>
        <row r="733">
          <cell r="A733" t="str">
            <v>FRS601</v>
          </cell>
          <cell r="B733">
            <v>2</v>
          </cell>
          <cell r="C733">
            <v>0.75</v>
          </cell>
          <cell r="D733" t="str">
            <v>L303</v>
          </cell>
          <cell r="E733">
            <v>1</v>
          </cell>
          <cell r="F733">
            <v>10</v>
          </cell>
        </row>
        <row r="734">
          <cell r="A734" t="str">
            <v>FRS601</v>
          </cell>
          <cell r="B734">
            <v>2</v>
          </cell>
          <cell r="C734">
            <v>1</v>
          </cell>
          <cell r="D734" t="str">
            <v>L303</v>
          </cell>
          <cell r="E734">
            <v>2</v>
          </cell>
          <cell r="F734">
            <v>2</v>
          </cell>
        </row>
        <row r="735">
          <cell r="A735" t="str">
            <v>FSC101</v>
          </cell>
          <cell r="B735">
            <v>0.5</v>
          </cell>
          <cell r="C735">
            <v>0</v>
          </cell>
          <cell r="D735" t="str">
            <v>L301</v>
          </cell>
          <cell r="E735">
            <v>30</v>
          </cell>
          <cell r="F735">
            <v>39</v>
          </cell>
        </row>
        <row r="736">
          <cell r="A736" t="str">
            <v>FSC101</v>
          </cell>
          <cell r="B736">
            <v>0.75</v>
          </cell>
          <cell r="C736">
            <v>0</v>
          </cell>
          <cell r="D736" t="str">
            <v>L301</v>
          </cell>
          <cell r="E736">
            <v>790</v>
          </cell>
          <cell r="F736">
            <v>796</v>
          </cell>
        </row>
        <row r="737">
          <cell r="A737" t="str">
            <v>FSC101</v>
          </cell>
          <cell r="B737">
            <v>1</v>
          </cell>
          <cell r="C737">
            <v>0</v>
          </cell>
          <cell r="D737" t="str">
            <v>L301</v>
          </cell>
          <cell r="E737">
            <v>160</v>
          </cell>
          <cell r="F737">
            <v>164</v>
          </cell>
        </row>
        <row r="738">
          <cell r="A738" t="str">
            <v>FSC101</v>
          </cell>
          <cell r="B738">
            <v>1.5</v>
          </cell>
          <cell r="C738">
            <v>0</v>
          </cell>
          <cell r="D738" t="str">
            <v>L301</v>
          </cell>
          <cell r="E738">
            <v>164</v>
          </cell>
          <cell r="F738">
            <v>183</v>
          </cell>
        </row>
        <row r="739">
          <cell r="A739" t="str">
            <v>FSC301</v>
          </cell>
          <cell r="B739">
            <v>0.5</v>
          </cell>
          <cell r="C739">
            <v>0</v>
          </cell>
          <cell r="D739" t="str">
            <v>L301</v>
          </cell>
          <cell r="E739">
            <v>20</v>
          </cell>
          <cell r="F739">
            <v>20</v>
          </cell>
        </row>
        <row r="740">
          <cell r="A740" t="str">
            <v>FSC301</v>
          </cell>
          <cell r="B740">
            <v>0.75</v>
          </cell>
          <cell r="C740">
            <v>0</v>
          </cell>
          <cell r="D740" t="str">
            <v>L301</v>
          </cell>
          <cell r="E740">
            <v>303</v>
          </cell>
          <cell r="F740">
            <v>294</v>
          </cell>
        </row>
        <row r="741">
          <cell r="A741" t="str">
            <v>FSC301</v>
          </cell>
          <cell r="B741">
            <v>1</v>
          </cell>
          <cell r="C741">
            <v>0</v>
          </cell>
          <cell r="D741" t="str">
            <v>L301</v>
          </cell>
          <cell r="E741">
            <v>83</v>
          </cell>
          <cell r="F741">
            <v>88</v>
          </cell>
        </row>
        <row r="742">
          <cell r="A742" t="str">
            <v>FSC301</v>
          </cell>
          <cell r="B742">
            <v>1.5</v>
          </cell>
          <cell r="C742">
            <v>0</v>
          </cell>
          <cell r="D742" t="str">
            <v>L301</v>
          </cell>
          <cell r="E742">
            <v>63</v>
          </cell>
          <cell r="F742">
            <v>63</v>
          </cell>
        </row>
        <row r="743">
          <cell r="A743" t="str">
            <v>FSC601</v>
          </cell>
          <cell r="B743">
            <v>0.5</v>
          </cell>
          <cell r="C743">
            <v>0</v>
          </cell>
          <cell r="D743" t="str">
            <v>L301</v>
          </cell>
          <cell r="E743">
            <v>4</v>
          </cell>
          <cell r="F743">
            <v>7</v>
          </cell>
        </row>
        <row r="744">
          <cell r="A744" t="str">
            <v>FSC601</v>
          </cell>
          <cell r="B744">
            <v>0.75</v>
          </cell>
          <cell r="C744">
            <v>0</v>
          </cell>
          <cell r="D744" t="str">
            <v>L301</v>
          </cell>
          <cell r="E744">
            <v>45</v>
          </cell>
          <cell r="F744">
            <v>45</v>
          </cell>
        </row>
        <row r="745">
          <cell r="A745" t="str">
            <v>FSC601</v>
          </cell>
          <cell r="B745">
            <v>1</v>
          </cell>
          <cell r="C745">
            <v>0</v>
          </cell>
          <cell r="D745" t="str">
            <v>L301</v>
          </cell>
          <cell r="E745">
            <v>74</v>
          </cell>
          <cell r="F745">
            <v>74</v>
          </cell>
        </row>
        <row r="746">
          <cell r="A746" t="str">
            <v>FSC601</v>
          </cell>
          <cell r="B746">
            <v>1.5</v>
          </cell>
          <cell r="C746">
            <v>0</v>
          </cell>
          <cell r="D746" t="str">
            <v>L301</v>
          </cell>
          <cell r="E746">
            <v>12</v>
          </cell>
          <cell r="F746">
            <v>15</v>
          </cell>
        </row>
        <row r="747">
          <cell r="A747" t="str">
            <v>FSCA01</v>
          </cell>
          <cell r="B747">
            <v>0.5</v>
          </cell>
          <cell r="C747">
            <v>0</v>
          </cell>
          <cell r="D747" t="str">
            <v>L301</v>
          </cell>
          <cell r="E747">
            <v>21</v>
          </cell>
          <cell r="F747">
            <v>25</v>
          </cell>
        </row>
        <row r="748">
          <cell r="A748" t="str">
            <v>FSCA01</v>
          </cell>
          <cell r="B748">
            <v>0.75</v>
          </cell>
          <cell r="C748">
            <v>0</v>
          </cell>
          <cell r="D748" t="str">
            <v>L301</v>
          </cell>
          <cell r="E748">
            <v>34</v>
          </cell>
          <cell r="F748">
            <v>35</v>
          </cell>
        </row>
        <row r="749">
          <cell r="A749" t="str">
            <v>FSCA01</v>
          </cell>
          <cell r="B749">
            <v>1</v>
          </cell>
          <cell r="C749">
            <v>0</v>
          </cell>
          <cell r="D749" t="str">
            <v>L301</v>
          </cell>
          <cell r="E749">
            <v>76</v>
          </cell>
          <cell r="F749">
            <v>77</v>
          </cell>
        </row>
        <row r="750">
          <cell r="A750" t="str">
            <v>FSCA01</v>
          </cell>
          <cell r="B750">
            <v>1.5</v>
          </cell>
          <cell r="C750">
            <v>0</v>
          </cell>
          <cell r="D750" t="str">
            <v>L301</v>
          </cell>
          <cell r="E750">
            <v>9</v>
          </cell>
          <cell r="F750">
            <v>10</v>
          </cell>
        </row>
        <row r="751">
          <cell r="A751" t="str">
            <v>FSCA01A</v>
          </cell>
          <cell r="B751">
            <v>1.5</v>
          </cell>
          <cell r="C751">
            <v>0</v>
          </cell>
          <cell r="D751" t="str">
            <v>L301</v>
          </cell>
          <cell r="E751">
            <v>3</v>
          </cell>
          <cell r="F751">
            <v>3</v>
          </cell>
        </row>
        <row r="752">
          <cell r="A752" t="str">
            <v>FSD101</v>
          </cell>
          <cell r="B752">
            <v>0.5</v>
          </cell>
          <cell r="C752">
            <v>0</v>
          </cell>
          <cell r="D752" t="str">
            <v>L301</v>
          </cell>
          <cell r="E752">
            <v>3</v>
          </cell>
          <cell r="F752">
            <v>4</v>
          </cell>
        </row>
        <row r="753">
          <cell r="A753" t="str">
            <v>FSD101</v>
          </cell>
          <cell r="B753">
            <v>0.75</v>
          </cell>
          <cell r="C753">
            <v>0</v>
          </cell>
          <cell r="D753" t="str">
            <v>L301</v>
          </cell>
          <cell r="E753">
            <v>179</v>
          </cell>
          <cell r="F753">
            <v>179</v>
          </cell>
        </row>
        <row r="754">
          <cell r="A754" t="str">
            <v>FSD101</v>
          </cell>
          <cell r="B754">
            <v>1</v>
          </cell>
          <cell r="C754">
            <v>0</v>
          </cell>
          <cell r="D754" t="str">
            <v>L301</v>
          </cell>
          <cell r="E754">
            <v>13</v>
          </cell>
          <cell r="F754">
            <v>15</v>
          </cell>
        </row>
        <row r="755">
          <cell r="A755" t="str">
            <v>FSD101</v>
          </cell>
          <cell r="B755">
            <v>1.5</v>
          </cell>
          <cell r="C755">
            <v>0</v>
          </cell>
          <cell r="D755" t="str">
            <v>L301</v>
          </cell>
          <cell r="E755">
            <v>9</v>
          </cell>
          <cell r="F755">
            <v>12</v>
          </cell>
        </row>
        <row r="756">
          <cell r="A756" t="str">
            <v>FSD301</v>
          </cell>
          <cell r="B756">
            <v>0.5</v>
          </cell>
          <cell r="C756">
            <v>0</v>
          </cell>
          <cell r="D756" t="str">
            <v>L301</v>
          </cell>
          <cell r="E756">
            <v>1</v>
          </cell>
          <cell r="F756">
            <v>2</v>
          </cell>
        </row>
        <row r="757">
          <cell r="A757" t="str">
            <v>FSD301</v>
          </cell>
          <cell r="B757">
            <v>0.75</v>
          </cell>
          <cell r="C757">
            <v>0</v>
          </cell>
          <cell r="D757" t="str">
            <v>L301</v>
          </cell>
          <cell r="E757">
            <v>36</v>
          </cell>
          <cell r="F757">
            <v>45</v>
          </cell>
        </row>
        <row r="758">
          <cell r="A758" t="str">
            <v>FSD301</v>
          </cell>
          <cell r="B758">
            <v>1</v>
          </cell>
          <cell r="C758">
            <v>0</v>
          </cell>
          <cell r="D758" t="str">
            <v>L301</v>
          </cell>
          <cell r="E758">
            <v>69</v>
          </cell>
          <cell r="F758">
            <v>68</v>
          </cell>
        </row>
        <row r="759">
          <cell r="A759" t="str">
            <v>FSD301</v>
          </cell>
          <cell r="B759">
            <v>1.5</v>
          </cell>
          <cell r="C759">
            <v>0</v>
          </cell>
          <cell r="D759" t="str">
            <v>L301</v>
          </cell>
          <cell r="E759">
            <v>14</v>
          </cell>
          <cell r="F759">
            <v>18</v>
          </cell>
        </row>
        <row r="760">
          <cell r="A760" t="str">
            <v>FSD601</v>
          </cell>
          <cell r="B760">
            <v>0.5</v>
          </cell>
          <cell r="C760">
            <v>0</v>
          </cell>
          <cell r="D760" t="str">
            <v>L301</v>
          </cell>
          <cell r="E760">
            <v>7</v>
          </cell>
          <cell r="F760">
            <v>7</v>
          </cell>
        </row>
        <row r="761">
          <cell r="A761" t="str">
            <v>FSD601</v>
          </cell>
          <cell r="B761">
            <v>0.75</v>
          </cell>
          <cell r="C761">
            <v>0</v>
          </cell>
          <cell r="D761" t="str">
            <v>L301</v>
          </cell>
          <cell r="E761">
            <v>53</v>
          </cell>
          <cell r="F761">
            <v>54</v>
          </cell>
        </row>
        <row r="762">
          <cell r="A762" t="str">
            <v>FSD601</v>
          </cell>
          <cell r="B762">
            <v>1</v>
          </cell>
          <cell r="C762">
            <v>0</v>
          </cell>
          <cell r="D762" t="str">
            <v>L301</v>
          </cell>
          <cell r="E762">
            <v>14</v>
          </cell>
          <cell r="F762">
            <v>19</v>
          </cell>
        </row>
        <row r="763">
          <cell r="A763" t="str">
            <v>FSD601</v>
          </cell>
          <cell r="B763">
            <v>1.5</v>
          </cell>
          <cell r="C763">
            <v>0</v>
          </cell>
          <cell r="D763" t="str">
            <v>L301</v>
          </cell>
          <cell r="E763">
            <v>48</v>
          </cell>
          <cell r="F763">
            <v>48</v>
          </cell>
        </row>
        <row r="764">
          <cell r="A764" t="str">
            <v>FSL601</v>
          </cell>
          <cell r="B764">
            <v>0.5</v>
          </cell>
          <cell r="C764">
            <v>0</v>
          </cell>
          <cell r="D764" t="str">
            <v>L302</v>
          </cell>
          <cell r="E764">
            <v>1</v>
          </cell>
          <cell r="F764">
            <v>2</v>
          </cell>
        </row>
        <row r="765">
          <cell r="A765" t="str">
            <v>FSL601</v>
          </cell>
          <cell r="B765">
            <v>0.75</v>
          </cell>
          <cell r="C765">
            <v>0</v>
          </cell>
          <cell r="D765" t="str">
            <v>L302</v>
          </cell>
          <cell r="E765">
            <v>11</v>
          </cell>
          <cell r="F765">
            <v>16</v>
          </cell>
        </row>
        <row r="766">
          <cell r="A766" t="str">
            <v>FSL601</v>
          </cell>
          <cell r="B766">
            <v>1</v>
          </cell>
          <cell r="C766">
            <v>0</v>
          </cell>
          <cell r="D766" t="str">
            <v>L302</v>
          </cell>
          <cell r="E766">
            <v>128</v>
          </cell>
          <cell r="F766">
            <v>142</v>
          </cell>
        </row>
        <row r="767">
          <cell r="A767" t="str">
            <v>FSL601</v>
          </cell>
          <cell r="B767">
            <v>1.5</v>
          </cell>
          <cell r="C767">
            <v>0</v>
          </cell>
          <cell r="D767" t="str">
            <v>L302</v>
          </cell>
          <cell r="E767">
            <v>13</v>
          </cell>
          <cell r="F767">
            <v>14</v>
          </cell>
        </row>
        <row r="768">
          <cell r="A768" t="str">
            <v>FSL901</v>
          </cell>
          <cell r="B768">
            <v>0.75</v>
          </cell>
          <cell r="C768">
            <v>0</v>
          </cell>
          <cell r="D768" t="str">
            <v>L302</v>
          </cell>
          <cell r="E768">
            <v>3</v>
          </cell>
          <cell r="F768">
            <v>3</v>
          </cell>
        </row>
        <row r="769">
          <cell r="A769" t="str">
            <v>FSL901</v>
          </cell>
          <cell r="B769">
            <v>1</v>
          </cell>
          <cell r="C769">
            <v>0</v>
          </cell>
          <cell r="D769" t="str">
            <v>L302</v>
          </cell>
          <cell r="E769">
            <v>3</v>
          </cell>
          <cell r="F769">
            <v>3</v>
          </cell>
        </row>
        <row r="770">
          <cell r="A770" t="str">
            <v>FSLA01</v>
          </cell>
          <cell r="B770">
            <v>0.75</v>
          </cell>
          <cell r="C770">
            <v>0</v>
          </cell>
          <cell r="D770" t="str">
            <v>L302</v>
          </cell>
          <cell r="E770">
            <v>3</v>
          </cell>
          <cell r="F770">
            <v>3</v>
          </cell>
        </row>
        <row r="771">
          <cell r="A771" t="str">
            <v>FSLA01</v>
          </cell>
          <cell r="B771">
            <v>1</v>
          </cell>
          <cell r="C771">
            <v>0</v>
          </cell>
          <cell r="D771" t="str">
            <v>L302</v>
          </cell>
          <cell r="E771">
            <v>6</v>
          </cell>
          <cell r="F771">
            <v>13</v>
          </cell>
        </row>
        <row r="772">
          <cell r="A772" t="str">
            <v>FSLA01A</v>
          </cell>
          <cell r="B772">
            <v>1.5</v>
          </cell>
          <cell r="C772">
            <v>0</v>
          </cell>
          <cell r="D772" t="str">
            <v>L302</v>
          </cell>
          <cell r="E772">
            <v>3</v>
          </cell>
          <cell r="F772">
            <v>3</v>
          </cell>
        </row>
        <row r="773">
          <cell r="A773" t="str">
            <v>FSS103R</v>
          </cell>
          <cell r="B773">
            <v>0.5</v>
          </cell>
          <cell r="C773">
            <v>0</v>
          </cell>
          <cell r="D773" t="str">
            <v>L303</v>
          </cell>
          <cell r="E773">
            <v>2</v>
          </cell>
          <cell r="F773">
            <v>2</v>
          </cell>
        </row>
        <row r="774">
          <cell r="A774" t="str">
            <v>FSS103R</v>
          </cell>
          <cell r="B774">
            <v>1</v>
          </cell>
          <cell r="C774">
            <v>0</v>
          </cell>
          <cell r="D774" t="str">
            <v>L303</v>
          </cell>
          <cell r="E774">
            <v>0</v>
          </cell>
          <cell r="F774">
            <v>5</v>
          </cell>
        </row>
        <row r="775">
          <cell r="A775" t="str">
            <v>FSS103R</v>
          </cell>
          <cell r="B775">
            <v>1.5</v>
          </cell>
          <cell r="C775">
            <v>0</v>
          </cell>
          <cell r="D775" t="str">
            <v>L303</v>
          </cell>
          <cell r="E775">
            <v>5</v>
          </cell>
          <cell r="F775">
            <v>12</v>
          </cell>
        </row>
        <row r="776">
          <cell r="A776" t="str">
            <v>FSS104R</v>
          </cell>
          <cell r="B776">
            <v>0.5</v>
          </cell>
          <cell r="C776">
            <v>0</v>
          </cell>
          <cell r="D776" t="str">
            <v>L303</v>
          </cell>
          <cell r="E776">
            <v>59</v>
          </cell>
          <cell r="F776">
            <v>59</v>
          </cell>
        </row>
        <row r="777">
          <cell r="A777" t="str">
            <v>FSS104R</v>
          </cell>
          <cell r="B777">
            <v>0.75</v>
          </cell>
          <cell r="C777">
            <v>0</v>
          </cell>
          <cell r="D777" t="str">
            <v>L303</v>
          </cell>
          <cell r="E777">
            <v>127</v>
          </cell>
          <cell r="F777">
            <v>135</v>
          </cell>
        </row>
        <row r="778">
          <cell r="A778" t="str">
            <v>FSS104R</v>
          </cell>
          <cell r="B778">
            <v>1</v>
          </cell>
          <cell r="C778">
            <v>0</v>
          </cell>
          <cell r="D778" t="str">
            <v>L303</v>
          </cell>
          <cell r="E778">
            <v>32</v>
          </cell>
          <cell r="F778">
            <v>153</v>
          </cell>
        </row>
        <row r="779">
          <cell r="A779" t="str">
            <v>FSS104R</v>
          </cell>
          <cell r="B779">
            <v>1.5</v>
          </cell>
          <cell r="C779">
            <v>0</v>
          </cell>
          <cell r="D779" t="str">
            <v>L303</v>
          </cell>
          <cell r="E779">
            <v>19</v>
          </cell>
          <cell r="F779">
            <v>26</v>
          </cell>
        </row>
        <row r="780">
          <cell r="A780" t="str">
            <v>FSS1J4R</v>
          </cell>
          <cell r="B780">
            <v>1</v>
          </cell>
          <cell r="C780">
            <v>0</v>
          </cell>
          <cell r="D780" t="str">
            <v>L303</v>
          </cell>
          <cell r="E780">
            <v>12</v>
          </cell>
          <cell r="F780">
            <v>12</v>
          </cell>
        </row>
        <row r="781">
          <cell r="A781" t="str">
            <v>FSS1K4R</v>
          </cell>
          <cell r="B781">
            <v>0.5</v>
          </cell>
          <cell r="C781">
            <v>0</v>
          </cell>
          <cell r="D781" t="str">
            <v>L303</v>
          </cell>
          <cell r="E781">
            <v>1</v>
          </cell>
          <cell r="F781">
            <v>1</v>
          </cell>
        </row>
        <row r="782">
          <cell r="A782" t="str">
            <v>FSS1K4R</v>
          </cell>
          <cell r="B782">
            <v>1</v>
          </cell>
          <cell r="C782">
            <v>0</v>
          </cell>
          <cell r="D782" t="str">
            <v>L303</v>
          </cell>
          <cell r="E782">
            <v>1</v>
          </cell>
          <cell r="F782">
            <v>1</v>
          </cell>
        </row>
        <row r="783">
          <cell r="A783" t="str">
            <v>FSS1K4R</v>
          </cell>
          <cell r="B783">
            <v>1.5</v>
          </cell>
          <cell r="C783">
            <v>0</v>
          </cell>
          <cell r="D783" t="str">
            <v>L303</v>
          </cell>
          <cell r="E783">
            <v>1</v>
          </cell>
          <cell r="F783">
            <v>1</v>
          </cell>
        </row>
        <row r="784">
          <cell r="A784" t="str">
            <v>FSS1K4R</v>
          </cell>
          <cell r="B784">
            <v>2</v>
          </cell>
          <cell r="C784">
            <v>0</v>
          </cell>
          <cell r="D784" t="str">
            <v>L303</v>
          </cell>
          <cell r="E784">
            <v>1</v>
          </cell>
          <cell r="F784">
            <v>1</v>
          </cell>
        </row>
        <row r="785">
          <cell r="A785" t="str">
            <v>FSS303R</v>
          </cell>
          <cell r="B785">
            <v>0.5</v>
          </cell>
          <cell r="C785">
            <v>0</v>
          </cell>
          <cell r="D785" t="str">
            <v>L303</v>
          </cell>
          <cell r="E785">
            <v>0</v>
          </cell>
          <cell r="F785">
            <v>5</v>
          </cell>
        </row>
        <row r="786">
          <cell r="A786" t="str">
            <v>FSS303R</v>
          </cell>
          <cell r="B786">
            <v>0.75</v>
          </cell>
          <cell r="C786">
            <v>0</v>
          </cell>
          <cell r="D786" t="str">
            <v>L303</v>
          </cell>
          <cell r="E786">
            <v>12</v>
          </cell>
          <cell r="F786">
            <v>17</v>
          </cell>
        </row>
        <row r="787">
          <cell r="A787" t="str">
            <v>FSS303R</v>
          </cell>
          <cell r="B787">
            <v>1</v>
          </cell>
          <cell r="C787">
            <v>0</v>
          </cell>
          <cell r="D787" t="str">
            <v>L303</v>
          </cell>
          <cell r="E787">
            <v>4</v>
          </cell>
          <cell r="F787">
            <v>4</v>
          </cell>
        </row>
        <row r="788">
          <cell r="A788" t="str">
            <v>FSS303R</v>
          </cell>
          <cell r="B788">
            <v>1.5</v>
          </cell>
          <cell r="C788">
            <v>0</v>
          </cell>
          <cell r="D788" t="str">
            <v>L303</v>
          </cell>
          <cell r="E788">
            <v>3</v>
          </cell>
          <cell r="F788">
            <v>4</v>
          </cell>
        </row>
        <row r="789">
          <cell r="A789" t="str">
            <v>FSS304R</v>
          </cell>
          <cell r="B789">
            <v>0.25</v>
          </cell>
          <cell r="C789">
            <v>0</v>
          </cell>
          <cell r="D789" t="str">
            <v>L303</v>
          </cell>
          <cell r="E789">
            <v>0</v>
          </cell>
          <cell r="F789">
            <v>7</v>
          </cell>
        </row>
        <row r="790">
          <cell r="A790" t="str">
            <v>FSS304R</v>
          </cell>
          <cell r="B790">
            <v>0.5</v>
          </cell>
          <cell r="C790">
            <v>0</v>
          </cell>
          <cell r="D790" t="str">
            <v>L303</v>
          </cell>
          <cell r="E790">
            <v>72</v>
          </cell>
          <cell r="F790">
            <v>74</v>
          </cell>
        </row>
        <row r="791">
          <cell r="A791" t="str">
            <v>FSS304R</v>
          </cell>
          <cell r="B791">
            <v>0.75</v>
          </cell>
          <cell r="C791">
            <v>0</v>
          </cell>
          <cell r="D791" t="str">
            <v>L303</v>
          </cell>
          <cell r="E791">
            <v>182</v>
          </cell>
          <cell r="F791">
            <v>181</v>
          </cell>
        </row>
        <row r="792">
          <cell r="A792" t="str">
            <v>FSS304R</v>
          </cell>
          <cell r="B792">
            <v>1</v>
          </cell>
          <cell r="C792">
            <v>0</v>
          </cell>
          <cell r="D792" t="str">
            <v>L303</v>
          </cell>
          <cell r="E792">
            <v>115</v>
          </cell>
          <cell r="F792">
            <v>117</v>
          </cell>
        </row>
        <row r="793">
          <cell r="A793" t="str">
            <v>FSS304R</v>
          </cell>
          <cell r="B793">
            <v>1.5</v>
          </cell>
          <cell r="C793">
            <v>0</v>
          </cell>
          <cell r="D793" t="str">
            <v>L303</v>
          </cell>
          <cell r="E793">
            <v>22</v>
          </cell>
          <cell r="F793">
            <v>25</v>
          </cell>
        </row>
        <row r="794">
          <cell r="A794" t="str">
            <v>FSS3K4R</v>
          </cell>
          <cell r="B794">
            <v>0.5</v>
          </cell>
          <cell r="C794">
            <v>0</v>
          </cell>
          <cell r="D794" t="str">
            <v>L303</v>
          </cell>
          <cell r="E794">
            <v>2</v>
          </cell>
          <cell r="F794">
            <v>2</v>
          </cell>
        </row>
        <row r="795">
          <cell r="A795" t="str">
            <v>FSS3K4R</v>
          </cell>
          <cell r="B795">
            <v>0.75</v>
          </cell>
          <cell r="C795">
            <v>0</v>
          </cell>
          <cell r="D795" t="str">
            <v>L303</v>
          </cell>
          <cell r="E795">
            <v>21</v>
          </cell>
          <cell r="F795">
            <v>33</v>
          </cell>
        </row>
        <row r="796">
          <cell r="A796" t="str">
            <v>FSS3K4R</v>
          </cell>
          <cell r="B796">
            <v>1</v>
          </cell>
          <cell r="C796">
            <v>0</v>
          </cell>
          <cell r="D796" t="str">
            <v>L303</v>
          </cell>
          <cell r="E796">
            <v>18</v>
          </cell>
          <cell r="F796">
            <v>17</v>
          </cell>
        </row>
        <row r="797">
          <cell r="A797" t="str">
            <v>FSS3K4R</v>
          </cell>
          <cell r="B797">
            <v>1.5</v>
          </cell>
          <cell r="C797">
            <v>0</v>
          </cell>
          <cell r="D797" t="str">
            <v>L303</v>
          </cell>
          <cell r="E797">
            <v>4</v>
          </cell>
          <cell r="F797">
            <v>4</v>
          </cell>
        </row>
        <row r="798">
          <cell r="A798" t="str">
            <v>FSS603R</v>
          </cell>
          <cell r="B798">
            <v>0.5</v>
          </cell>
          <cell r="C798">
            <v>0</v>
          </cell>
          <cell r="D798" t="str">
            <v>L303</v>
          </cell>
          <cell r="E798">
            <v>0</v>
          </cell>
          <cell r="F798">
            <v>3</v>
          </cell>
        </row>
        <row r="799">
          <cell r="A799" t="str">
            <v>FSS603R</v>
          </cell>
          <cell r="B799">
            <v>1</v>
          </cell>
          <cell r="C799">
            <v>0</v>
          </cell>
          <cell r="D799" t="str">
            <v>L303</v>
          </cell>
          <cell r="E799">
            <v>2</v>
          </cell>
          <cell r="F799">
            <v>3</v>
          </cell>
        </row>
        <row r="800">
          <cell r="A800" t="str">
            <v>FSS604R</v>
          </cell>
          <cell r="B800">
            <v>0.5</v>
          </cell>
          <cell r="C800">
            <v>0</v>
          </cell>
          <cell r="D800" t="str">
            <v>L303</v>
          </cell>
          <cell r="E800">
            <v>56</v>
          </cell>
          <cell r="F800">
            <v>57</v>
          </cell>
        </row>
        <row r="801">
          <cell r="A801" t="str">
            <v>FSS604R</v>
          </cell>
          <cell r="B801">
            <v>0.75</v>
          </cell>
          <cell r="C801">
            <v>0</v>
          </cell>
          <cell r="D801" t="str">
            <v>L303</v>
          </cell>
          <cell r="E801">
            <v>100</v>
          </cell>
          <cell r="F801">
            <v>103</v>
          </cell>
        </row>
        <row r="802">
          <cell r="A802" t="str">
            <v>FSS604R</v>
          </cell>
          <cell r="B802">
            <v>1</v>
          </cell>
          <cell r="C802">
            <v>0</v>
          </cell>
          <cell r="D802" t="str">
            <v>L303</v>
          </cell>
          <cell r="E802">
            <v>41</v>
          </cell>
          <cell r="F802">
            <v>41</v>
          </cell>
        </row>
        <row r="803">
          <cell r="A803" t="str">
            <v>FSS604R</v>
          </cell>
          <cell r="B803">
            <v>1.5</v>
          </cell>
          <cell r="C803">
            <v>0</v>
          </cell>
          <cell r="D803" t="str">
            <v>L303</v>
          </cell>
          <cell r="E803">
            <v>24</v>
          </cell>
          <cell r="F803">
            <v>24</v>
          </cell>
        </row>
        <row r="804">
          <cell r="A804" t="str">
            <v>FTC101</v>
          </cell>
          <cell r="B804">
            <v>0.5</v>
          </cell>
          <cell r="C804">
            <v>0</v>
          </cell>
          <cell r="D804" t="str">
            <v>L301</v>
          </cell>
          <cell r="E804">
            <v>3</v>
          </cell>
          <cell r="F804">
            <v>8</v>
          </cell>
        </row>
        <row r="805">
          <cell r="A805" t="str">
            <v>FTC101</v>
          </cell>
          <cell r="B805">
            <v>0.75</v>
          </cell>
          <cell r="C805">
            <v>0</v>
          </cell>
          <cell r="D805" t="str">
            <v>L301</v>
          </cell>
          <cell r="E805">
            <v>1</v>
          </cell>
          <cell r="F805">
            <v>1</v>
          </cell>
        </row>
        <row r="806">
          <cell r="A806" t="str">
            <v>FTC101</v>
          </cell>
          <cell r="B806">
            <v>1</v>
          </cell>
          <cell r="C806">
            <v>0</v>
          </cell>
          <cell r="D806" t="str">
            <v>L301</v>
          </cell>
          <cell r="E806">
            <v>0</v>
          </cell>
          <cell r="F806">
            <v>3</v>
          </cell>
        </row>
        <row r="807">
          <cell r="A807" t="str">
            <v>FTC101</v>
          </cell>
          <cell r="B807">
            <v>1.5</v>
          </cell>
          <cell r="C807">
            <v>0</v>
          </cell>
          <cell r="D807" t="str">
            <v>L301</v>
          </cell>
          <cell r="E807">
            <v>13</v>
          </cell>
          <cell r="F807">
            <v>13</v>
          </cell>
        </row>
        <row r="808">
          <cell r="A808" t="str">
            <v>FTC109</v>
          </cell>
          <cell r="B808">
            <v>0.5</v>
          </cell>
          <cell r="C808">
            <v>0</v>
          </cell>
          <cell r="D808" t="str">
            <v>L301</v>
          </cell>
          <cell r="E808">
            <v>7</v>
          </cell>
          <cell r="F808">
            <v>30</v>
          </cell>
        </row>
        <row r="809">
          <cell r="A809" t="str">
            <v>FTC109</v>
          </cell>
          <cell r="B809">
            <v>0.75</v>
          </cell>
          <cell r="C809">
            <v>0</v>
          </cell>
          <cell r="D809" t="str">
            <v>L301</v>
          </cell>
          <cell r="E809">
            <v>411</v>
          </cell>
          <cell r="F809">
            <v>414</v>
          </cell>
        </row>
        <row r="810">
          <cell r="A810" t="str">
            <v>FTC109</v>
          </cell>
          <cell r="B810">
            <v>1</v>
          </cell>
          <cell r="C810">
            <v>0</v>
          </cell>
          <cell r="D810" t="str">
            <v>L301</v>
          </cell>
          <cell r="E810">
            <v>100</v>
          </cell>
          <cell r="F810">
            <v>99</v>
          </cell>
        </row>
        <row r="811">
          <cell r="A811" t="str">
            <v>FTC109</v>
          </cell>
          <cell r="B811">
            <v>1.5</v>
          </cell>
          <cell r="C811">
            <v>0</v>
          </cell>
          <cell r="D811" t="str">
            <v>L301</v>
          </cell>
          <cell r="E811">
            <v>431</v>
          </cell>
          <cell r="F811">
            <v>431</v>
          </cell>
        </row>
        <row r="812">
          <cell r="A812" t="str">
            <v>FTC109</v>
          </cell>
          <cell r="B812">
            <v>2</v>
          </cell>
          <cell r="C812">
            <v>0</v>
          </cell>
          <cell r="D812" t="str">
            <v>L301</v>
          </cell>
          <cell r="E812">
            <v>376</v>
          </cell>
          <cell r="F812">
            <v>376</v>
          </cell>
        </row>
        <row r="813">
          <cell r="A813" t="str">
            <v>FTC301</v>
          </cell>
          <cell r="B813">
            <v>1.5</v>
          </cell>
          <cell r="C813">
            <v>0</v>
          </cell>
          <cell r="D813" t="str">
            <v>L301</v>
          </cell>
          <cell r="E813">
            <v>2</v>
          </cell>
          <cell r="F813">
            <v>5</v>
          </cell>
        </row>
        <row r="814">
          <cell r="A814" t="str">
            <v>FTC309</v>
          </cell>
          <cell r="B814">
            <v>1.5</v>
          </cell>
          <cell r="C814">
            <v>0</v>
          </cell>
          <cell r="D814" t="str">
            <v>L301</v>
          </cell>
          <cell r="E814">
            <v>0</v>
          </cell>
          <cell r="F814">
            <v>0</v>
          </cell>
        </row>
        <row r="815">
          <cell r="A815" t="str">
            <v>FTP102</v>
          </cell>
          <cell r="B815">
            <v>0.75</v>
          </cell>
          <cell r="C815">
            <v>0</v>
          </cell>
          <cell r="D815" t="str">
            <v>L602</v>
          </cell>
          <cell r="E815">
            <v>14</v>
          </cell>
          <cell r="F815">
            <v>0</v>
          </cell>
        </row>
        <row r="816">
          <cell r="A816" t="str">
            <v>FTP102</v>
          </cell>
          <cell r="B816">
            <v>1</v>
          </cell>
          <cell r="C816">
            <v>0</v>
          </cell>
          <cell r="D816" t="str">
            <v>L602</v>
          </cell>
          <cell r="E816">
            <v>23</v>
          </cell>
          <cell r="F816">
            <v>0</v>
          </cell>
        </row>
        <row r="817">
          <cell r="A817" t="str">
            <v>FTP102</v>
          </cell>
          <cell r="B817">
            <v>1.5</v>
          </cell>
          <cell r="C817">
            <v>0</v>
          </cell>
          <cell r="D817" t="str">
            <v>L602</v>
          </cell>
          <cell r="E817">
            <v>0</v>
          </cell>
          <cell r="F817">
            <v>0</v>
          </cell>
        </row>
        <row r="818">
          <cell r="A818" t="str">
            <v>FWC119</v>
          </cell>
          <cell r="B818">
            <v>14</v>
          </cell>
          <cell r="C818">
            <v>0</v>
          </cell>
          <cell r="D818" t="str">
            <v>L301</v>
          </cell>
          <cell r="E818">
            <v>0</v>
          </cell>
          <cell r="F818">
            <v>11</v>
          </cell>
        </row>
        <row r="819">
          <cell r="A819" t="str">
            <v>FWC119</v>
          </cell>
          <cell r="B819">
            <v>16</v>
          </cell>
          <cell r="C819">
            <v>0</v>
          </cell>
          <cell r="D819" t="str">
            <v>L301</v>
          </cell>
          <cell r="E819">
            <v>0</v>
          </cell>
          <cell r="F819">
            <v>13</v>
          </cell>
        </row>
        <row r="820">
          <cell r="A820" t="str">
            <v>FWC119</v>
          </cell>
          <cell r="B820">
            <v>24</v>
          </cell>
          <cell r="C820">
            <v>0</v>
          </cell>
          <cell r="D820" t="str">
            <v>L301</v>
          </cell>
          <cell r="E820">
            <v>0</v>
          </cell>
          <cell r="F820">
            <v>15</v>
          </cell>
        </row>
        <row r="821">
          <cell r="A821" t="str">
            <v>FWC119</v>
          </cell>
          <cell r="B821">
            <v>30</v>
          </cell>
          <cell r="C821">
            <v>0</v>
          </cell>
          <cell r="D821" t="str">
            <v>L301</v>
          </cell>
          <cell r="E821">
            <v>0</v>
          </cell>
          <cell r="F821">
            <v>2</v>
          </cell>
        </row>
        <row r="822">
          <cell r="A822" t="str">
            <v>FWC129</v>
          </cell>
          <cell r="B822">
            <v>14</v>
          </cell>
          <cell r="C822">
            <v>0</v>
          </cell>
          <cell r="D822" t="str">
            <v>L301</v>
          </cell>
          <cell r="E822">
            <v>4</v>
          </cell>
          <cell r="F822">
            <v>6</v>
          </cell>
        </row>
        <row r="823">
          <cell r="A823" t="str">
            <v>FWC129</v>
          </cell>
          <cell r="B823">
            <v>16</v>
          </cell>
          <cell r="C823">
            <v>0</v>
          </cell>
          <cell r="D823" t="str">
            <v>L301</v>
          </cell>
          <cell r="E823">
            <v>2</v>
          </cell>
          <cell r="F823">
            <v>9</v>
          </cell>
        </row>
        <row r="824">
          <cell r="A824" t="str">
            <v>FWC129</v>
          </cell>
          <cell r="B824">
            <v>20</v>
          </cell>
          <cell r="C824">
            <v>0</v>
          </cell>
          <cell r="D824" t="str">
            <v>L301</v>
          </cell>
          <cell r="E824">
            <v>4</v>
          </cell>
          <cell r="F824">
            <v>4</v>
          </cell>
        </row>
        <row r="825">
          <cell r="A825" t="str">
            <v>FWC139</v>
          </cell>
          <cell r="B825">
            <v>8</v>
          </cell>
          <cell r="C825">
            <v>0</v>
          </cell>
          <cell r="D825" t="str">
            <v>L301</v>
          </cell>
          <cell r="E825">
            <v>22</v>
          </cell>
          <cell r="F825">
            <v>44</v>
          </cell>
        </row>
        <row r="826">
          <cell r="A826" t="str">
            <v>FWC151</v>
          </cell>
          <cell r="B826">
            <v>2</v>
          </cell>
          <cell r="C826">
            <v>0</v>
          </cell>
          <cell r="D826" t="str">
            <v>L301</v>
          </cell>
          <cell r="E826">
            <v>272</v>
          </cell>
          <cell r="F826">
            <v>294</v>
          </cell>
        </row>
        <row r="827">
          <cell r="A827" t="str">
            <v>FWC151</v>
          </cell>
          <cell r="B827">
            <v>2.5</v>
          </cell>
          <cell r="C827">
            <v>0</v>
          </cell>
          <cell r="D827" t="str">
            <v>L301</v>
          </cell>
          <cell r="E827">
            <v>3</v>
          </cell>
          <cell r="F827">
            <v>5</v>
          </cell>
        </row>
        <row r="828">
          <cell r="A828" t="str">
            <v>FWC151</v>
          </cell>
          <cell r="B828">
            <v>3</v>
          </cell>
          <cell r="C828">
            <v>0</v>
          </cell>
          <cell r="D828" t="str">
            <v>L301</v>
          </cell>
          <cell r="E828">
            <v>251</v>
          </cell>
          <cell r="F828">
            <v>265</v>
          </cell>
        </row>
        <row r="829">
          <cell r="A829" t="str">
            <v>FWC151</v>
          </cell>
          <cell r="B829">
            <v>4</v>
          </cell>
          <cell r="C829">
            <v>0</v>
          </cell>
          <cell r="D829" t="str">
            <v>L301</v>
          </cell>
          <cell r="E829">
            <v>388</v>
          </cell>
          <cell r="F829">
            <v>387</v>
          </cell>
        </row>
        <row r="830">
          <cell r="A830" t="str">
            <v>FWC151</v>
          </cell>
          <cell r="B830">
            <v>6</v>
          </cell>
          <cell r="C830">
            <v>0</v>
          </cell>
          <cell r="D830" t="str">
            <v>L301</v>
          </cell>
          <cell r="E830">
            <v>370</v>
          </cell>
          <cell r="F830">
            <v>394</v>
          </cell>
        </row>
        <row r="831">
          <cell r="A831" t="str">
            <v>FWC151</v>
          </cell>
          <cell r="B831">
            <v>8</v>
          </cell>
          <cell r="C831">
            <v>0</v>
          </cell>
          <cell r="D831" t="str">
            <v>L301</v>
          </cell>
          <cell r="E831">
            <v>160</v>
          </cell>
          <cell r="F831">
            <v>160</v>
          </cell>
        </row>
        <row r="832">
          <cell r="A832" t="str">
            <v>FWC151</v>
          </cell>
          <cell r="B832">
            <v>10</v>
          </cell>
          <cell r="C832">
            <v>0</v>
          </cell>
          <cell r="D832" t="str">
            <v>L301</v>
          </cell>
          <cell r="E832">
            <v>170</v>
          </cell>
          <cell r="F832">
            <v>180</v>
          </cell>
        </row>
        <row r="833">
          <cell r="A833" t="str">
            <v>FWC151</v>
          </cell>
          <cell r="B833">
            <v>12</v>
          </cell>
          <cell r="C833">
            <v>0</v>
          </cell>
          <cell r="D833" t="str">
            <v>L301</v>
          </cell>
          <cell r="E833">
            <v>68</v>
          </cell>
          <cell r="F833">
            <v>69</v>
          </cell>
        </row>
        <row r="834">
          <cell r="A834" t="str">
            <v>FWC151</v>
          </cell>
          <cell r="B834">
            <v>14</v>
          </cell>
          <cell r="C834">
            <v>0</v>
          </cell>
          <cell r="D834" t="str">
            <v>L301</v>
          </cell>
          <cell r="E834">
            <v>30</v>
          </cell>
          <cell r="F834">
            <v>35</v>
          </cell>
        </row>
        <row r="835">
          <cell r="A835" t="str">
            <v>FWC151</v>
          </cell>
          <cell r="B835">
            <v>16</v>
          </cell>
          <cell r="C835">
            <v>0</v>
          </cell>
          <cell r="D835" t="str">
            <v>L301</v>
          </cell>
          <cell r="E835">
            <v>61</v>
          </cell>
          <cell r="F835">
            <v>61</v>
          </cell>
        </row>
        <row r="836">
          <cell r="A836" t="str">
            <v>FWC151</v>
          </cell>
          <cell r="B836">
            <v>18</v>
          </cell>
          <cell r="C836">
            <v>0</v>
          </cell>
          <cell r="D836" t="str">
            <v>L301</v>
          </cell>
          <cell r="E836">
            <v>12</v>
          </cell>
          <cell r="F836">
            <v>13</v>
          </cell>
        </row>
        <row r="837">
          <cell r="A837" t="str">
            <v>FWC151</v>
          </cell>
          <cell r="B837">
            <v>20</v>
          </cell>
          <cell r="C837">
            <v>0</v>
          </cell>
          <cell r="D837" t="str">
            <v>L301</v>
          </cell>
          <cell r="E837">
            <v>37</v>
          </cell>
          <cell r="F837">
            <v>30</v>
          </cell>
        </row>
        <row r="838">
          <cell r="A838" t="str">
            <v>FWC151</v>
          </cell>
          <cell r="B838">
            <v>24</v>
          </cell>
          <cell r="C838">
            <v>0</v>
          </cell>
          <cell r="D838" t="str">
            <v>L301</v>
          </cell>
          <cell r="E838">
            <v>41</v>
          </cell>
          <cell r="F838">
            <v>31</v>
          </cell>
        </row>
        <row r="839">
          <cell r="A839" t="str">
            <v>FWC151J</v>
          </cell>
          <cell r="B839">
            <v>20</v>
          </cell>
          <cell r="C839">
            <v>0</v>
          </cell>
          <cell r="D839" t="str">
            <v>L301</v>
          </cell>
          <cell r="E839">
            <v>1</v>
          </cell>
          <cell r="F839">
            <v>7</v>
          </cell>
        </row>
        <row r="840">
          <cell r="A840" t="str">
            <v>FWC151J</v>
          </cell>
          <cell r="B840">
            <v>24</v>
          </cell>
          <cell r="C840">
            <v>0</v>
          </cell>
          <cell r="D840" t="str">
            <v>L301</v>
          </cell>
          <cell r="E840">
            <v>0</v>
          </cell>
          <cell r="F840">
            <v>7</v>
          </cell>
        </row>
        <row r="841">
          <cell r="A841" t="str">
            <v>FWC152</v>
          </cell>
          <cell r="B841">
            <v>36</v>
          </cell>
          <cell r="C841">
            <v>0</v>
          </cell>
          <cell r="D841" t="str">
            <v>L301</v>
          </cell>
          <cell r="E841">
            <v>1</v>
          </cell>
          <cell r="F841">
            <v>1</v>
          </cell>
        </row>
        <row r="842">
          <cell r="A842" t="str">
            <v>FWC152K</v>
          </cell>
          <cell r="B842">
            <v>30</v>
          </cell>
          <cell r="C842">
            <v>0</v>
          </cell>
          <cell r="D842" t="str">
            <v>L301</v>
          </cell>
          <cell r="E842">
            <v>24</v>
          </cell>
          <cell r="F842">
            <v>22</v>
          </cell>
        </row>
        <row r="843">
          <cell r="A843" t="str">
            <v>FWC152K</v>
          </cell>
          <cell r="B843">
            <v>36</v>
          </cell>
          <cell r="C843">
            <v>0</v>
          </cell>
          <cell r="D843" t="str">
            <v>L301</v>
          </cell>
          <cell r="E843">
            <v>5</v>
          </cell>
          <cell r="F843">
            <v>4</v>
          </cell>
        </row>
        <row r="844">
          <cell r="A844" t="str">
            <v>FWC152KJ</v>
          </cell>
          <cell r="B844">
            <v>30</v>
          </cell>
          <cell r="C844">
            <v>0</v>
          </cell>
          <cell r="D844" t="str">
            <v>L301</v>
          </cell>
          <cell r="E844">
            <v>1</v>
          </cell>
          <cell r="F844">
            <v>8</v>
          </cell>
        </row>
        <row r="845">
          <cell r="A845" t="str">
            <v>FWC152KJ</v>
          </cell>
          <cell r="B845">
            <v>36</v>
          </cell>
          <cell r="C845">
            <v>0</v>
          </cell>
          <cell r="D845" t="str">
            <v>L301</v>
          </cell>
          <cell r="E845">
            <v>0</v>
          </cell>
          <cell r="F845">
            <v>1</v>
          </cell>
        </row>
        <row r="846">
          <cell r="A846" t="str">
            <v>FWC159</v>
          </cell>
          <cell r="B846">
            <v>2</v>
          </cell>
          <cell r="C846">
            <v>0</v>
          </cell>
          <cell r="D846" t="str">
            <v>L301</v>
          </cell>
          <cell r="E846">
            <v>78</v>
          </cell>
          <cell r="F846">
            <v>103</v>
          </cell>
        </row>
        <row r="847">
          <cell r="A847" t="str">
            <v>FWC159</v>
          </cell>
          <cell r="B847">
            <v>3</v>
          </cell>
          <cell r="C847">
            <v>0</v>
          </cell>
          <cell r="D847" t="str">
            <v>L301</v>
          </cell>
          <cell r="E847">
            <v>283</v>
          </cell>
          <cell r="F847">
            <v>369</v>
          </cell>
        </row>
        <row r="848">
          <cell r="A848" t="str">
            <v>FWC159</v>
          </cell>
          <cell r="B848">
            <v>4</v>
          </cell>
          <cell r="C848">
            <v>0</v>
          </cell>
          <cell r="D848" t="str">
            <v>L301</v>
          </cell>
          <cell r="E848">
            <v>104</v>
          </cell>
          <cell r="F848">
            <v>124</v>
          </cell>
        </row>
        <row r="849">
          <cell r="A849" t="str">
            <v>FWC159</v>
          </cell>
          <cell r="B849">
            <v>6</v>
          </cell>
          <cell r="C849">
            <v>0</v>
          </cell>
          <cell r="D849" t="str">
            <v>L301</v>
          </cell>
          <cell r="E849">
            <v>105</v>
          </cell>
          <cell r="F849">
            <v>109</v>
          </cell>
        </row>
        <row r="850">
          <cell r="A850" t="str">
            <v>FWC159</v>
          </cell>
          <cell r="B850">
            <v>8</v>
          </cell>
          <cell r="C850">
            <v>0</v>
          </cell>
          <cell r="D850" t="str">
            <v>L301</v>
          </cell>
          <cell r="E850">
            <v>20</v>
          </cell>
          <cell r="F850">
            <v>25</v>
          </cell>
        </row>
        <row r="851">
          <cell r="A851" t="str">
            <v>FWC159</v>
          </cell>
          <cell r="B851">
            <v>10</v>
          </cell>
          <cell r="C851">
            <v>0</v>
          </cell>
          <cell r="D851" t="str">
            <v>L301</v>
          </cell>
          <cell r="E851">
            <v>15</v>
          </cell>
          <cell r="F851">
            <v>22</v>
          </cell>
        </row>
        <row r="852">
          <cell r="A852" t="str">
            <v>FWC159</v>
          </cell>
          <cell r="B852">
            <v>12</v>
          </cell>
          <cell r="C852">
            <v>0</v>
          </cell>
          <cell r="D852" t="str">
            <v>L301</v>
          </cell>
          <cell r="E852">
            <v>26</v>
          </cell>
          <cell r="F852">
            <v>47</v>
          </cell>
        </row>
        <row r="853">
          <cell r="A853" t="str">
            <v>FWC159</v>
          </cell>
          <cell r="B853">
            <v>24</v>
          </cell>
          <cell r="C853">
            <v>0</v>
          </cell>
          <cell r="D853" t="str">
            <v>L301</v>
          </cell>
          <cell r="E853">
            <v>34</v>
          </cell>
          <cell r="F853">
            <v>36</v>
          </cell>
        </row>
        <row r="854">
          <cell r="A854" t="str">
            <v>FWC171</v>
          </cell>
          <cell r="B854">
            <v>2</v>
          </cell>
          <cell r="C854">
            <v>0</v>
          </cell>
          <cell r="D854" t="str">
            <v>L301</v>
          </cell>
          <cell r="E854">
            <v>47</v>
          </cell>
          <cell r="F854">
            <v>70</v>
          </cell>
        </row>
        <row r="855">
          <cell r="A855" t="str">
            <v>FWC171</v>
          </cell>
          <cell r="B855">
            <v>2.5</v>
          </cell>
          <cell r="C855">
            <v>0</v>
          </cell>
          <cell r="D855" t="str">
            <v>L301</v>
          </cell>
          <cell r="E855">
            <v>6</v>
          </cell>
          <cell r="F855">
            <v>22</v>
          </cell>
        </row>
        <row r="856">
          <cell r="A856" t="str">
            <v>FWC171</v>
          </cell>
          <cell r="B856">
            <v>4</v>
          </cell>
          <cell r="C856">
            <v>0</v>
          </cell>
          <cell r="D856" t="str">
            <v>L301</v>
          </cell>
          <cell r="E856">
            <v>12</v>
          </cell>
          <cell r="F856">
            <v>13</v>
          </cell>
        </row>
        <row r="857">
          <cell r="A857" t="str">
            <v>FWC171</v>
          </cell>
          <cell r="B857">
            <v>6</v>
          </cell>
          <cell r="C857">
            <v>0</v>
          </cell>
          <cell r="D857" t="str">
            <v>L301</v>
          </cell>
          <cell r="E857">
            <v>1</v>
          </cell>
          <cell r="F857">
            <v>2</v>
          </cell>
        </row>
        <row r="858">
          <cell r="A858" t="str">
            <v>FWC171</v>
          </cell>
          <cell r="B858">
            <v>8</v>
          </cell>
          <cell r="C858">
            <v>0</v>
          </cell>
          <cell r="D858" t="str">
            <v>L301</v>
          </cell>
          <cell r="E858">
            <v>1</v>
          </cell>
          <cell r="F858">
            <v>4</v>
          </cell>
        </row>
        <row r="859">
          <cell r="A859" t="str">
            <v>FWC171</v>
          </cell>
          <cell r="B859">
            <v>10</v>
          </cell>
          <cell r="C859">
            <v>0</v>
          </cell>
          <cell r="D859" t="str">
            <v>L301</v>
          </cell>
          <cell r="E859">
            <v>3</v>
          </cell>
          <cell r="F859">
            <v>8</v>
          </cell>
        </row>
        <row r="860">
          <cell r="A860" t="str">
            <v>FWC171</v>
          </cell>
          <cell r="B860">
            <v>14</v>
          </cell>
          <cell r="C860">
            <v>0</v>
          </cell>
          <cell r="D860" t="str">
            <v>L301</v>
          </cell>
          <cell r="E860">
            <v>0</v>
          </cell>
          <cell r="F860">
            <v>2</v>
          </cell>
        </row>
        <row r="861">
          <cell r="A861" t="str">
            <v>FWC171</v>
          </cell>
          <cell r="B861">
            <v>16</v>
          </cell>
          <cell r="C861">
            <v>0</v>
          </cell>
          <cell r="D861" t="str">
            <v>L301</v>
          </cell>
          <cell r="E861">
            <v>24</v>
          </cell>
          <cell r="F861">
            <v>25</v>
          </cell>
        </row>
        <row r="862">
          <cell r="A862" t="str">
            <v>FWC171</v>
          </cell>
          <cell r="B862">
            <v>18</v>
          </cell>
          <cell r="C862">
            <v>0</v>
          </cell>
          <cell r="D862" t="str">
            <v>L301</v>
          </cell>
          <cell r="E862">
            <v>0</v>
          </cell>
          <cell r="F862">
            <v>3</v>
          </cell>
        </row>
        <row r="863">
          <cell r="A863" t="str">
            <v>FWC171</v>
          </cell>
          <cell r="B863">
            <v>24</v>
          </cell>
          <cell r="C863">
            <v>0</v>
          </cell>
          <cell r="D863" t="str">
            <v>L301</v>
          </cell>
          <cell r="E863">
            <v>8</v>
          </cell>
          <cell r="F863">
            <v>6</v>
          </cell>
        </row>
        <row r="864">
          <cell r="A864" t="str">
            <v>FWC171J</v>
          </cell>
          <cell r="B864">
            <v>24</v>
          </cell>
          <cell r="C864">
            <v>0</v>
          </cell>
          <cell r="D864" t="str">
            <v>L301</v>
          </cell>
          <cell r="E864">
            <v>0</v>
          </cell>
          <cell r="F864">
            <v>2</v>
          </cell>
        </row>
        <row r="865">
          <cell r="A865" t="str">
            <v>FWC172K</v>
          </cell>
          <cell r="B865">
            <v>30</v>
          </cell>
          <cell r="C865">
            <v>0</v>
          </cell>
          <cell r="D865" t="str">
            <v>L301</v>
          </cell>
          <cell r="E865">
            <v>3</v>
          </cell>
          <cell r="F865">
            <v>8</v>
          </cell>
        </row>
        <row r="866">
          <cell r="A866" t="str">
            <v>FWC172KJ</v>
          </cell>
          <cell r="B866">
            <v>30</v>
          </cell>
          <cell r="C866">
            <v>0</v>
          </cell>
          <cell r="D866" t="str">
            <v>L301</v>
          </cell>
          <cell r="E866">
            <v>0</v>
          </cell>
          <cell r="F866">
            <v>0</v>
          </cell>
        </row>
        <row r="867">
          <cell r="A867" t="str">
            <v>FWC1D1</v>
          </cell>
          <cell r="B867">
            <v>2</v>
          </cell>
          <cell r="C867">
            <v>0</v>
          </cell>
          <cell r="D867" t="str">
            <v>L301</v>
          </cell>
          <cell r="E867">
            <v>30</v>
          </cell>
          <cell r="F867">
            <v>53</v>
          </cell>
        </row>
        <row r="868">
          <cell r="A868" t="str">
            <v>FWC1D1</v>
          </cell>
          <cell r="B868">
            <v>3</v>
          </cell>
          <cell r="C868">
            <v>0</v>
          </cell>
          <cell r="D868" t="str">
            <v>L301</v>
          </cell>
          <cell r="E868">
            <v>9</v>
          </cell>
          <cell r="F868">
            <v>10</v>
          </cell>
        </row>
        <row r="869">
          <cell r="A869" t="str">
            <v>FWC341</v>
          </cell>
          <cell r="B869">
            <v>24</v>
          </cell>
          <cell r="C869">
            <v>0</v>
          </cell>
          <cell r="D869" t="str">
            <v>L301</v>
          </cell>
          <cell r="E869">
            <v>6</v>
          </cell>
          <cell r="F869">
            <v>6</v>
          </cell>
        </row>
        <row r="870">
          <cell r="A870" t="str">
            <v>FWC351</v>
          </cell>
          <cell r="B870">
            <v>2</v>
          </cell>
          <cell r="C870">
            <v>0</v>
          </cell>
          <cell r="D870" t="str">
            <v>L301</v>
          </cell>
          <cell r="E870">
            <v>359</v>
          </cell>
          <cell r="F870">
            <v>369</v>
          </cell>
        </row>
        <row r="871">
          <cell r="A871" t="str">
            <v>FWC351</v>
          </cell>
          <cell r="B871">
            <v>2.5</v>
          </cell>
          <cell r="C871">
            <v>0</v>
          </cell>
          <cell r="D871" t="str">
            <v>L301</v>
          </cell>
          <cell r="E871">
            <v>0</v>
          </cell>
          <cell r="F871">
            <v>1</v>
          </cell>
        </row>
        <row r="872">
          <cell r="A872" t="str">
            <v>FWC351</v>
          </cell>
          <cell r="B872">
            <v>3</v>
          </cell>
          <cell r="C872">
            <v>0</v>
          </cell>
          <cell r="D872" t="str">
            <v>L301</v>
          </cell>
          <cell r="E872">
            <v>149</v>
          </cell>
          <cell r="F872">
            <v>149</v>
          </cell>
        </row>
        <row r="873">
          <cell r="A873" t="str">
            <v>FWC351</v>
          </cell>
          <cell r="B873">
            <v>4</v>
          </cell>
          <cell r="C873">
            <v>0</v>
          </cell>
          <cell r="D873" t="str">
            <v>L301</v>
          </cell>
          <cell r="E873">
            <v>118</v>
          </cell>
          <cell r="F873">
            <v>112</v>
          </cell>
        </row>
        <row r="874">
          <cell r="A874" t="str">
            <v>FWC351</v>
          </cell>
          <cell r="B874">
            <v>6</v>
          </cell>
          <cell r="C874">
            <v>0</v>
          </cell>
          <cell r="D874" t="str">
            <v>L301</v>
          </cell>
          <cell r="E874">
            <v>95</v>
          </cell>
          <cell r="F874">
            <v>92</v>
          </cell>
        </row>
        <row r="875">
          <cell r="A875" t="str">
            <v>FWC351</v>
          </cell>
          <cell r="B875">
            <v>8</v>
          </cell>
          <cell r="C875">
            <v>0</v>
          </cell>
          <cell r="D875" t="str">
            <v>L301</v>
          </cell>
          <cell r="E875">
            <v>113</v>
          </cell>
          <cell r="F875">
            <v>105</v>
          </cell>
        </row>
        <row r="876">
          <cell r="A876" t="str">
            <v>FWC351</v>
          </cell>
          <cell r="B876">
            <v>10</v>
          </cell>
          <cell r="C876">
            <v>0</v>
          </cell>
          <cell r="D876" t="str">
            <v>L301</v>
          </cell>
          <cell r="E876">
            <v>38</v>
          </cell>
          <cell r="F876">
            <v>40</v>
          </cell>
        </row>
        <row r="877">
          <cell r="A877" t="str">
            <v>FWC351</v>
          </cell>
          <cell r="B877">
            <v>12</v>
          </cell>
          <cell r="C877">
            <v>0</v>
          </cell>
          <cell r="D877" t="str">
            <v>L301</v>
          </cell>
          <cell r="E877">
            <v>50</v>
          </cell>
          <cell r="F877">
            <v>58</v>
          </cell>
        </row>
        <row r="878">
          <cell r="A878" t="str">
            <v>FWC351</v>
          </cell>
          <cell r="B878">
            <v>14</v>
          </cell>
          <cell r="C878">
            <v>0</v>
          </cell>
          <cell r="D878" t="str">
            <v>L301</v>
          </cell>
          <cell r="E878">
            <v>5</v>
          </cell>
          <cell r="F878">
            <v>6</v>
          </cell>
        </row>
        <row r="879">
          <cell r="A879" t="str">
            <v>FWC351</v>
          </cell>
          <cell r="B879">
            <v>16</v>
          </cell>
          <cell r="C879">
            <v>0</v>
          </cell>
          <cell r="D879" t="str">
            <v>L301</v>
          </cell>
          <cell r="E879">
            <v>9</v>
          </cell>
          <cell r="F879">
            <v>10</v>
          </cell>
        </row>
        <row r="880">
          <cell r="A880" t="str">
            <v>FWC351</v>
          </cell>
          <cell r="B880">
            <v>18</v>
          </cell>
          <cell r="C880">
            <v>0</v>
          </cell>
          <cell r="D880" t="str">
            <v>L301</v>
          </cell>
          <cell r="E880">
            <v>19</v>
          </cell>
          <cell r="F880">
            <v>20</v>
          </cell>
        </row>
        <row r="881">
          <cell r="A881" t="str">
            <v>FWC351</v>
          </cell>
          <cell r="B881">
            <v>20</v>
          </cell>
          <cell r="C881">
            <v>0</v>
          </cell>
          <cell r="D881" t="str">
            <v>L301</v>
          </cell>
          <cell r="E881">
            <v>11</v>
          </cell>
          <cell r="F881">
            <v>9</v>
          </cell>
        </row>
        <row r="882">
          <cell r="A882" t="str">
            <v>FWC351</v>
          </cell>
          <cell r="B882">
            <v>24</v>
          </cell>
          <cell r="C882">
            <v>0</v>
          </cell>
          <cell r="D882" t="str">
            <v>L301</v>
          </cell>
          <cell r="E882">
            <v>12</v>
          </cell>
          <cell r="F882">
            <v>8</v>
          </cell>
        </row>
        <row r="883">
          <cell r="A883" t="str">
            <v>FWC351J</v>
          </cell>
          <cell r="B883">
            <v>20</v>
          </cell>
          <cell r="C883">
            <v>0</v>
          </cell>
          <cell r="D883" t="str">
            <v>L301</v>
          </cell>
          <cell r="E883">
            <v>0</v>
          </cell>
          <cell r="F883">
            <v>1</v>
          </cell>
        </row>
        <row r="884">
          <cell r="A884" t="str">
            <v>FWC351J</v>
          </cell>
          <cell r="B884">
            <v>24</v>
          </cell>
          <cell r="C884">
            <v>0</v>
          </cell>
          <cell r="D884" t="str">
            <v>L301</v>
          </cell>
          <cell r="E884">
            <v>7</v>
          </cell>
          <cell r="F884">
            <v>11</v>
          </cell>
        </row>
        <row r="885">
          <cell r="A885" t="str">
            <v>FWC371</v>
          </cell>
          <cell r="B885">
            <v>2</v>
          </cell>
          <cell r="C885">
            <v>0</v>
          </cell>
          <cell r="D885" t="str">
            <v>L301</v>
          </cell>
          <cell r="E885">
            <v>1</v>
          </cell>
          <cell r="F885">
            <v>1</v>
          </cell>
        </row>
        <row r="886">
          <cell r="A886" t="str">
            <v>FWC371</v>
          </cell>
          <cell r="B886">
            <v>14</v>
          </cell>
          <cell r="C886">
            <v>0</v>
          </cell>
          <cell r="D886" t="str">
            <v>L301</v>
          </cell>
          <cell r="E886">
            <v>0</v>
          </cell>
          <cell r="F886">
            <v>2</v>
          </cell>
        </row>
        <row r="887">
          <cell r="A887" t="str">
            <v>FWC371</v>
          </cell>
          <cell r="B887">
            <v>16</v>
          </cell>
          <cell r="C887">
            <v>0</v>
          </cell>
          <cell r="D887" t="str">
            <v>L301</v>
          </cell>
          <cell r="E887">
            <v>5</v>
          </cell>
          <cell r="F887">
            <v>5</v>
          </cell>
        </row>
        <row r="888">
          <cell r="A888" t="str">
            <v>FWC371</v>
          </cell>
          <cell r="B888">
            <v>20</v>
          </cell>
          <cell r="C888">
            <v>0</v>
          </cell>
          <cell r="D888" t="str">
            <v>L301</v>
          </cell>
          <cell r="E888">
            <v>4</v>
          </cell>
          <cell r="F888">
            <v>4</v>
          </cell>
        </row>
        <row r="889">
          <cell r="A889" t="str">
            <v>FWC372K</v>
          </cell>
          <cell r="B889">
            <v>30</v>
          </cell>
          <cell r="C889">
            <v>0</v>
          </cell>
          <cell r="D889" t="str">
            <v>L301</v>
          </cell>
          <cell r="E889">
            <v>6</v>
          </cell>
          <cell r="F889">
            <v>4</v>
          </cell>
        </row>
        <row r="890">
          <cell r="A890" t="str">
            <v>FWC372K</v>
          </cell>
          <cell r="B890">
            <v>36</v>
          </cell>
          <cell r="C890">
            <v>0</v>
          </cell>
          <cell r="D890" t="str">
            <v>L301</v>
          </cell>
          <cell r="E890">
            <v>4</v>
          </cell>
          <cell r="F890">
            <v>5</v>
          </cell>
        </row>
        <row r="891">
          <cell r="A891" t="str">
            <v>FWC372K</v>
          </cell>
          <cell r="B891">
            <v>48</v>
          </cell>
          <cell r="C891">
            <v>0</v>
          </cell>
          <cell r="D891" t="str">
            <v>L301</v>
          </cell>
          <cell r="E891">
            <v>2</v>
          </cell>
          <cell r="F891">
            <v>2</v>
          </cell>
        </row>
        <row r="892">
          <cell r="A892" t="str">
            <v>FWC372KJ</v>
          </cell>
          <cell r="B892">
            <v>30</v>
          </cell>
          <cell r="C892">
            <v>0</v>
          </cell>
          <cell r="D892" t="str">
            <v>L301</v>
          </cell>
          <cell r="E892">
            <v>2</v>
          </cell>
          <cell r="F892">
            <v>4</v>
          </cell>
        </row>
        <row r="893">
          <cell r="A893" t="str">
            <v>FWC372KJ</v>
          </cell>
          <cell r="B893">
            <v>36</v>
          </cell>
          <cell r="C893">
            <v>0</v>
          </cell>
          <cell r="D893" t="str">
            <v>L301</v>
          </cell>
          <cell r="E893">
            <v>4</v>
          </cell>
          <cell r="F893">
            <v>4</v>
          </cell>
        </row>
        <row r="894">
          <cell r="A894" t="str">
            <v>FWC372KJ</v>
          </cell>
          <cell r="B894">
            <v>48</v>
          </cell>
          <cell r="C894">
            <v>0</v>
          </cell>
          <cell r="D894" t="str">
            <v>L301</v>
          </cell>
          <cell r="E894">
            <v>0</v>
          </cell>
          <cell r="F894">
            <v>0</v>
          </cell>
        </row>
        <row r="895">
          <cell r="A895" t="str">
            <v>FWC3D1</v>
          </cell>
          <cell r="B895">
            <v>2</v>
          </cell>
          <cell r="C895">
            <v>0</v>
          </cell>
          <cell r="D895" t="str">
            <v>L301</v>
          </cell>
          <cell r="E895">
            <v>1</v>
          </cell>
          <cell r="F895">
            <v>1</v>
          </cell>
        </row>
        <row r="896">
          <cell r="A896" t="str">
            <v>FWC3N2K</v>
          </cell>
          <cell r="B896">
            <v>30</v>
          </cell>
          <cell r="C896">
            <v>0</v>
          </cell>
          <cell r="D896" t="str">
            <v>L301</v>
          </cell>
          <cell r="E896">
            <v>10</v>
          </cell>
          <cell r="F896">
            <v>10</v>
          </cell>
        </row>
        <row r="897">
          <cell r="A897" t="str">
            <v>FWC3N2KJ</v>
          </cell>
          <cell r="B897">
            <v>30</v>
          </cell>
          <cell r="C897">
            <v>0</v>
          </cell>
          <cell r="D897" t="str">
            <v>L301</v>
          </cell>
          <cell r="E897">
            <v>0</v>
          </cell>
          <cell r="F897">
            <v>4</v>
          </cell>
        </row>
        <row r="898">
          <cell r="A898" t="str">
            <v>FWC3T2</v>
          </cell>
          <cell r="B898">
            <v>30</v>
          </cell>
          <cell r="C898">
            <v>0</v>
          </cell>
          <cell r="D898" t="str">
            <v>L301</v>
          </cell>
          <cell r="E898">
            <v>1</v>
          </cell>
          <cell r="F898">
            <v>0</v>
          </cell>
        </row>
        <row r="899">
          <cell r="A899" t="str">
            <v>FWC3T2J</v>
          </cell>
          <cell r="B899">
            <v>30</v>
          </cell>
          <cell r="C899">
            <v>0</v>
          </cell>
          <cell r="D899" t="str">
            <v>L301</v>
          </cell>
          <cell r="E899">
            <v>0</v>
          </cell>
          <cell r="F899">
            <v>5</v>
          </cell>
        </row>
        <row r="900">
          <cell r="A900" t="str">
            <v>FWC3T2K</v>
          </cell>
          <cell r="B900">
            <v>30</v>
          </cell>
          <cell r="C900">
            <v>0</v>
          </cell>
          <cell r="D900" t="str">
            <v>L301</v>
          </cell>
          <cell r="E900">
            <v>21</v>
          </cell>
          <cell r="F900">
            <v>18</v>
          </cell>
        </row>
        <row r="901">
          <cell r="A901" t="str">
            <v>FWC3T2K</v>
          </cell>
          <cell r="B901">
            <v>42</v>
          </cell>
          <cell r="C901">
            <v>0</v>
          </cell>
          <cell r="D901" t="str">
            <v>L301</v>
          </cell>
          <cell r="E901">
            <v>13</v>
          </cell>
          <cell r="F901">
            <v>10</v>
          </cell>
        </row>
        <row r="902">
          <cell r="A902" t="str">
            <v>FWC3T2KJ</v>
          </cell>
          <cell r="B902">
            <v>30</v>
          </cell>
          <cell r="C902">
            <v>0</v>
          </cell>
          <cell r="D902" t="str">
            <v>L301</v>
          </cell>
          <cell r="E902">
            <v>1</v>
          </cell>
          <cell r="F902">
            <v>4</v>
          </cell>
        </row>
        <row r="903">
          <cell r="A903" t="str">
            <v>FWC3T2KJ</v>
          </cell>
          <cell r="B903">
            <v>42</v>
          </cell>
          <cell r="C903">
            <v>0</v>
          </cell>
          <cell r="D903" t="str">
            <v>L301</v>
          </cell>
          <cell r="E903">
            <v>1</v>
          </cell>
          <cell r="F903">
            <v>4</v>
          </cell>
        </row>
        <row r="904">
          <cell r="A904" t="str">
            <v>FWC3U2</v>
          </cell>
          <cell r="B904">
            <v>42</v>
          </cell>
          <cell r="C904">
            <v>0</v>
          </cell>
          <cell r="D904" t="str">
            <v>L301</v>
          </cell>
          <cell r="E904">
            <v>1</v>
          </cell>
          <cell r="F904">
            <v>1</v>
          </cell>
        </row>
        <row r="905">
          <cell r="A905" t="str">
            <v>FWC3U2J</v>
          </cell>
          <cell r="B905">
            <v>42</v>
          </cell>
          <cell r="C905">
            <v>0</v>
          </cell>
          <cell r="D905" t="str">
            <v>L301</v>
          </cell>
          <cell r="E905">
            <v>1</v>
          </cell>
          <cell r="F905">
            <v>1</v>
          </cell>
        </row>
        <row r="906">
          <cell r="A906" t="str">
            <v>FWC3U2K</v>
          </cell>
          <cell r="B906">
            <v>42</v>
          </cell>
          <cell r="C906">
            <v>0</v>
          </cell>
          <cell r="D906" t="str">
            <v>L301</v>
          </cell>
          <cell r="E906">
            <v>4</v>
          </cell>
          <cell r="F906">
            <v>4</v>
          </cell>
        </row>
        <row r="907">
          <cell r="A907" t="str">
            <v>FWC3Y2K</v>
          </cell>
          <cell r="B907">
            <v>36</v>
          </cell>
          <cell r="C907">
            <v>0</v>
          </cell>
          <cell r="D907" t="str">
            <v>L301</v>
          </cell>
          <cell r="E907">
            <v>1</v>
          </cell>
          <cell r="F907">
            <v>1</v>
          </cell>
        </row>
        <row r="908">
          <cell r="A908" t="str">
            <v>FWC631</v>
          </cell>
          <cell r="B908">
            <v>24</v>
          </cell>
          <cell r="C908">
            <v>0</v>
          </cell>
          <cell r="D908" t="str">
            <v>L301</v>
          </cell>
          <cell r="E908">
            <v>9</v>
          </cell>
          <cell r="F908">
            <v>16</v>
          </cell>
        </row>
        <row r="909">
          <cell r="A909" t="str">
            <v>FWC631J</v>
          </cell>
          <cell r="B909">
            <v>24</v>
          </cell>
          <cell r="C909">
            <v>0</v>
          </cell>
          <cell r="D909" t="str">
            <v>L301</v>
          </cell>
          <cell r="E909">
            <v>0</v>
          </cell>
          <cell r="F909">
            <v>1</v>
          </cell>
        </row>
        <row r="910">
          <cell r="A910" t="str">
            <v>FWC641</v>
          </cell>
          <cell r="B910">
            <v>14</v>
          </cell>
          <cell r="C910">
            <v>0</v>
          </cell>
          <cell r="D910" t="str">
            <v>L301</v>
          </cell>
          <cell r="E910">
            <v>0</v>
          </cell>
          <cell r="F910">
            <v>12</v>
          </cell>
        </row>
        <row r="911">
          <cell r="A911" t="str">
            <v>FWC641</v>
          </cell>
          <cell r="B911">
            <v>16</v>
          </cell>
          <cell r="C911">
            <v>0</v>
          </cell>
          <cell r="D911" t="str">
            <v>L301</v>
          </cell>
          <cell r="E911">
            <v>0</v>
          </cell>
          <cell r="F911">
            <v>2</v>
          </cell>
        </row>
        <row r="912">
          <cell r="A912" t="str">
            <v>FWC641</v>
          </cell>
          <cell r="B912">
            <v>18</v>
          </cell>
          <cell r="C912">
            <v>0</v>
          </cell>
          <cell r="D912" t="str">
            <v>L301</v>
          </cell>
          <cell r="E912">
            <v>1</v>
          </cell>
          <cell r="F912">
            <v>3</v>
          </cell>
        </row>
        <row r="913">
          <cell r="A913" t="str">
            <v>FWC641</v>
          </cell>
          <cell r="B913">
            <v>20</v>
          </cell>
          <cell r="C913">
            <v>0</v>
          </cell>
          <cell r="D913" t="str">
            <v>L301</v>
          </cell>
          <cell r="E913">
            <v>6</v>
          </cell>
          <cell r="F913">
            <v>21</v>
          </cell>
        </row>
        <row r="914">
          <cell r="A914" t="str">
            <v>FWC641J</v>
          </cell>
          <cell r="B914">
            <v>20</v>
          </cell>
          <cell r="C914">
            <v>0</v>
          </cell>
          <cell r="D914" t="str">
            <v>L301</v>
          </cell>
          <cell r="E914">
            <v>0</v>
          </cell>
          <cell r="F914">
            <v>1</v>
          </cell>
        </row>
        <row r="915">
          <cell r="A915" t="str">
            <v>FWC651</v>
          </cell>
          <cell r="B915">
            <v>2</v>
          </cell>
          <cell r="C915">
            <v>0</v>
          </cell>
          <cell r="D915" t="str">
            <v>L301</v>
          </cell>
          <cell r="E915">
            <v>13</v>
          </cell>
          <cell r="F915">
            <v>13</v>
          </cell>
        </row>
        <row r="916">
          <cell r="A916" t="str">
            <v>FWC651</v>
          </cell>
          <cell r="B916">
            <v>3</v>
          </cell>
          <cell r="C916">
            <v>0</v>
          </cell>
          <cell r="D916" t="str">
            <v>L301</v>
          </cell>
          <cell r="E916">
            <v>10</v>
          </cell>
          <cell r="F916">
            <v>10</v>
          </cell>
        </row>
        <row r="917">
          <cell r="A917" t="str">
            <v>FWC651</v>
          </cell>
          <cell r="B917">
            <v>4</v>
          </cell>
          <cell r="C917">
            <v>0</v>
          </cell>
          <cell r="D917" t="str">
            <v>L301</v>
          </cell>
          <cell r="E917">
            <v>7</v>
          </cell>
          <cell r="F917">
            <v>9</v>
          </cell>
        </row>
        <row r="918">
          <cell r="A918" t="str">
            <v>FWC651</v>
          </cell>
          <cell r="B918">
            <v>6</v>
          </cell>
          <cell r="C918">
            <v>0</v>
          </cell>
          <cell r="D918" t="str">
            <v>L301</v>
          </cell>
          <cell r="E918">
            <v>14</v>
          </cell>
          <cell r="F918">
            <v>14</v>
          </cell>
        </row>
        <row r="919">
          <cell r="A919" t="str">
            <v>FWC651</v>
          </cell>
          <cell r="B919">
            <v>8</v>
          </cell>
          <cell r="C919">
            <v>0</v>
          </cell>
          <cell r="D919" t="str">
            <v>L301</v>
          </cell>
          <cell r="E919">
            <v>23</v>
          </cell>
          <cell r="F919">
            <v>30</v>
          </cell>
        </row>
        <row r="920">
          <cell r="A920" t="str">
            <v>FWC651</v>
          </cell>
          <cell r="B920">
            <v>10</v>
          </cell>
          <cell r="C920">
            <v>0</v>
          </cell>
          <cell r="D920" t="str">
            <v>L301</v>
          </cell>
          <cell r="E920">
            <v>3</v>
          </cell>
          <cell r="F920">
            <v>4</v>
          </cell>
        </row>
        <row r="921">
          <cell r="A921" t="str">
            <v>FWC651</v>
          </cell>
          <cell r="B921">
            <v>12</v>
          </cell>
          <cell r="C921">
            <v>0</v>
          </cell>
          <cell r="D921" t="str">
            <v>L301</v>
          </cell>
          <cell r="E921">
            <v>8</v>
          </cell>
          <cell r="F921">
            <v>8</v>
          </cell>
        </row>
        <row r="922">
          <cell r="A922" t="str">
            <v>FWC661</v>
          </cell>
          <cell r="B922">
            <v>10</v>
          </cell>
          <cell r="C922">
            <v>0</v>
          </cell>
          <cell r="D922" t="str">
            <v>L301</v>
          </cell>
          <cell r="E922">
            <v>3</v>
          </cell>
          <cell r="F922">
            <v>4</v>
          </cell>
        </row>
        <row r="923">
          <cell r="A923" t="str">
            <v>FWC661</v>
          </cell>
          <cell r="B923">
            <v>16</v>
          </cell>
          <cell r="C923">
            <v>0</v>
          </cell>
          <cell r="D923" t="str">
            <v>L301</v>
          </cell>
          <cell r="E923">
            <v>3</v>
          </cell>
          <cell r="F923">
            <v>3</v>
          </cell>
        </row>
        <row r="924">
          <cell r="A924" t="str">
            <v>FWC661</v>
          </cell>
          <cell r="B924">
            <v>18</v>
          </cell>
          <cell r="C924">
            <v>0</v>
          </cell>
          <cell r="D924" t="str">
            <v>L301</v>
          </cell>
          <cell r="E924">
            <v>0</v>
          </cell>
          <cell r="F924">
            <v>2</v>
          </cell>
        </row>
        <row r="925">
          <cell r="A925" t="str">
            <v>FWC661</v>
          </cell>
          <cell r="B925">
            <v>20</v>
          </cell>
          <cell r="C925">
            <v>0</v>
          </cell>
          <cell r="D925" t="str">
            <v>L301</v>
          </cell>
          <cell r="E925">
            <v>7</v>
          </cell>
          <cell r="F925">
            <v>7</v>
          </cell>
        </row>
        <row r="926">
          <cell r="A926" t="str">
            <v>FWC661J</v>
          </cell>
          <cell r="B926">
            <v>20</v>
          </cell>
          <cell r="C926">
            <v>0</v>
          </cell>
          <cell r="D926" t="str">
            <v>L301</v>
          </cell>
          <cell r="E926">
            <v>1</v>
          </cell>
          <cell r="F926">
            <v>1</v>
          </cell>
        </row>
        <row r="927">
          <cell r="A927" t="str">
            <v>FWC671</v>
          </cell>
          <cell r="B927">
            <v>2</v>
          </cell>
          <cell r="C927">
            <v>0</v>
          </cell>
          <cell r="D927" t="str">
            <v>L301</v>
          </cell>
          <cell r="E927">
            <v>64</v>
          </cell>
          <cell r="F927">
            <v>68</v>
          </cell>
        </row>
        <row r="928">
          <cell r="A928" t="str">
            <v>FWC671</v>
          </cell>
          <cell r="B928">
            <v>3</v>
          </cell>
          <cell r="C928">
            <v>0</v>
          </cell>
          <cell r="D928" t="str">
            <v>L301</v>
          </cell>
          <cell r="E928">
            <v>9</v>
          </cell>
          <cell r="F928">
            <v>17</v>
          </cell>
        </row>
        <row r="929">
          <cell r="A929" t="str">
            <v>FWC671</v>
          </cell>
          <cell r="B929">
            <v>4</v>
          </cell>
          <cell r="C929">
            <v>0</v>
          </cell>
          <cell r="D929" t="str">
            <v>L301</v>
          </cell>
          <cell r="E929">
            <v>12</v>
          </cell>
          <cell r="F929">
            <v>14</v>
          </cell>
        </row>
        <row r="930">
          <cell r="A930" t="str">
            <v>FWC671</v>
          </cell>
          <cell r="B930">
            <v>6</v>
          </cell>
          <cell r="C930">
            <v>0</v>
          </cell>
          <cell r="D930" t="str">
            <v>L301</v>
          </cell>
          <cell r="E930">
            <v>7</v>
          </cell>
          <cell r="F930">
            <v>12</v>
          </cell>
        </row>
        <row r="931">
          <cell r="A931" t="str">
            <v>FWC671</v>
          </cell>
          <cell r="B931">
            <v>8</v>
          </cell>
          <cell r="C931">
            <v>0</v>
          </cell>
          <cell r="D931" t="str">
            <v>L301</v>
          </cell>
          <cell r="E931">
            <v>23</v>
          </cell>
          <cell r="F931">
            <v>23</v>
          </cell>
        </row>
        <row r="932">
          <cell r="A932" t="str">
            <v>FWC671</v>
          </cell>
          <cell r="B932">
            <v>10</v>
          </cell>
          <cell r="C932">
            <v>0</v>
          </cell>
          <cell r="D932" t="str">
            <v>L301</v>
          </cell>
          <cell r="E932">
            <v>17</v>
          </cell>
          <cell r="F932">
            <v>18</v>
          </cell>
        </row>
        <row r="933">
          <cell r="A933" t="str">
            <v>FWC671</v>
          </cell>
          <cell r="B933">
            <v>14</v>
          </cell>
          <cell r="C933">
            <v>0</v>
          </cell>
          <cell r="D933" t="str">
            <v>L301</v>
          </cell>
          <cell r="E933">
            <v>12</v>
          </cell>
          <cell r="F933">
            <v>12</v>
          </cell>
        </row>
        <row r="934">
          <cell r="A934" t="str">
            <v>FWC6T2K</v>
          </cell>
          <cell r="B934">
            <v>30</v>
          </cell>
          <cell r="C934">
            <v>0</v>
          </cell>
          <cell r="D934" t="str">
            <v>L301</v>
          </cell>
          <cell r="E934">
            <v>1</v>
          </cell>
          <cell r="F934">
            <v>1</v>
          </cell>
        </row>
        <row r="935">
          <cell r="A935" t="str">
            <v>FWC6W2K</v>
          </cell>
          <cell r="B935">
            <v>30</v>
          </cell>
          <cell r="C935">
            <v>0</v>
          </cell>
          <cell r="D935" t="str">
            <v>L301</v>
          </cell>
          <cell r="E935">
            <v>2</v>
          </cell>
          <cell r="F935">
            <v>1</v>
          </cell>
        </row>
        <row r="936">
          <cell r="A936" t="str">
            <v>FWC6W2KJ</v>
          </cell>
          <cell r="B936">
            <v>30</v>
          </cell>
          <cell r="C936">
            <v>0</v>
          </cell>
          <cell r="D936" t="str">
            <v>L301</v>
          </cell>
          <cell r="E936">
            <v>1</v>
          </cell>
          <cell r="F936">
            <v>2</v>
          </cell>
        </row>
        <row r="937">
          <cell r="A937" t="str">
            <v>FWC971</v>
          </cell>
          <cell r="B937">
            <v>8</v>
          </cell>
          <cell r="C937">
            <v>0</v>
          </cell>
          <cell r="D937" t="str">
            <v>L301</v>
          </cell>
          <cell r="E937">
            <v>3</v>
          </cell>
          <cell r="F937">
            <v>4</v>
          </cell>
        </row>
        <row r="938">
          <cell r="A938" t="str">
            <v>FWC981</v>
          </cell>
          <cell r="B938">
            <v>3</v>
          </cell>
          <cell r="C938">
            <v>0</v>
          </cell>
          <cell r="D938" t="str">
            <v>L301</v>
          </cell>
          <cell r="E938">
            <v>5</v>
          </cell>
          <cell r="F938">
            <v>5</v>
          </cell>
        </row>
        <row r="939">
          <cell r="A939" t="str">
            <v>FWC981</v>
          </cell>
          <cell r="B939">
            <v>4</v>
          </cell>
          <cell r="C939">
            <v>0</v>
          </cell>
          <cell r="D939" t="str">
            <v>L301</v>
          </cell>
          <cell r="E939">
            <v>7</v>
          </cell>
          <cell r="F939">
            <v>10</v>
          </cell>
        </row>
        <row r="940">
          <cell r="A940" t="str">
            <v>FWC9A1</v>
          </cell>
          <cell r="B940">
            <v>8</v>
          </cell>
          <cell r="C940">
            <v>0</v>
          </cell>
          <cell r="D940" t="str">
            <v>L301</v>
          </cell>
          <cell r="E940">
            <v>7</v>
          </cell>
          <cell r="F940">
            <v>7</v>
          </cell>
        </row>
        <row r="941">
          <cell r="A941" t="str">
            <v>FWC9A1</v>
          </cell>
          <cell r="B941">
            <v>10</v>
          </cell>
          <cell r="C941">
            <v>0</v>
          </cell>
          <cell r="D941" t="str">
            <v>L301</v>
          </cell>
          <cell r="E941">
            <v>0</v>
          </cell>
          <cell r="F941">
            <v>5</v>
          </cell>
        </row>
        <row r="942">
          <cell r="A942" t="str">
            <v>FWC9A1</v>
          </cell>
          <cell r="B942">
            <v>16</v>
          </cell>
          <cell r="C942">
            <v>0</v>
          </cell>
          <cell r="D942" t="str">
            <v>L301</v>
          </cell>
          <cell r="E942">
            <v>2</v>
          </cell>
          <cell r="F942">
            <v>2</v>
          </cell>
        </row>
        <row r="943">
          <cell r="A943" t="str">
            <v>FWC9A1</v>
          </cell>
          <cell r="B943">
            <v>20</v>
          </cell>
          <cell r="C943">
            <v>0</v>
          </cell>
          <cell r="D943" t="str">
            <v>L301</v>
          </cell>
          <cell r="E943">
            <v>1</v>
          </cell>
          <cell r="F943">
            <v>0</v>
          </cell>
        </row>
        <row r="944">
          <cell r="A944" t="str">
            <v>FWC9A1J</v>
          </cell>
          <cell r="B944">
            <v>20</v>
          </cell>
          <cell r="C944">
            <v>0</v>
          </cell>
          <cell r="D944" t="str">
            <v>L301</v>
          </cell>
          <cell r="E944">
            <v>0</v>
          </cell>
          <cell r="F944">
            <v>1</v>
          </cell>
        </row>
        <row r="945">
          <cell r="A945" t="str">
            <v>FWC9B1</v>
          </cell>
          <cell r="B945">
            <v>6</v>
          </cell>
          <cell r="C945">
            <v>0</v>
          </cell>
          <cell r="D945" t="str">
            <v>L301</v>
          </cell>
          <cell r="E945">
            <v>4</v>
          </cell>
          <cell r="F945">
            <v>11</v>
          </cell>
        </row>
        <row r="946">
          <cell r="A946" t="str">
            <v>FWCA81</v>
          </cell>
          <cell r="B946">
            <v>2</v>
          </cell>
          <cell r="C946">
            <v>0</v>
          </cell>
          <cell r="D946" t="str">
            <v>L301</v>
          </cell>
          <cell r="E946">
            <v>13</v>
          </cell>
          <cell r="F946">
            <v>15</v>
          </cell>
        </row>
        <row r="947">
          <cell r="A947" t="str">
            <v>FWCA91A</v>
          </cell>
          <cell r="B947">
            <v>2</v>
          </cell>
          <cell r="C947">
            <v>0</v>
          </cell>
          <cell r="D947" t="str">
            <v>L301</v>
          </cell>
          <cell r="E947">
            <v>0</v>
          </cell>
          <cell r="F947">
            <v>7</v>
          </cell>
        </row>
        <row r="948">
          <cell r="A948" t="str">
            <v>FWCP53W</v>
          </cell>
          <cell r="B948">
            <v>30</v>
          </cell>
          <cell r="C948">
            <v>0</v>
          </cell>
          <cell r="D948" t="str">
            <v>L301</v>
          </cell>
          <cell r="E948">
            <v>12</v>
          </cell>
          <cell r="F948">
            <v>12</v>
          </cell>
        </row>
        <row r="949">
          <cell r="A949" t="str">
            <v>FWD151</v>
          </cell>
          <cell r="B949">
            <v>2</v>
          </cell>
          <cell r="C949">
            <v>0</v>
          </cell>
          <cell r="D949" t="str">
            <v>L301</v>
          </cell>
          <cell r="E949">
            <v>123</v>
          </cell>
          <cell r="F949">
            <v>137</v>
          </cell>
        </row>
        <row r="950">
          <cell r="A950" t="str">
            <v>FWD151</v>
          </cell>
          <cell r="B950">
            <v>2.5</v>
          </cell>
          <cell r="C950">
            <v>0</v>
          </cell>
          <cell r="D950" t="str">
            <v>L301</v>
          </cell>
          <cell r="E950">
            <v>2</v>
          </cell>
          <cell r="F950">
            <v>3</v>
          </cell>
        </row>
        <row r="951">
          <cell r="A951" t="str">
            <v>FWD151</v>
          </cell>
          <cell r="B951">
            <v>3</v>
          </cell>
          <cell r="C951">
            <v>0</v>
          </cell>
          <cell r="D951" t="str">
            <v>L301</v>
          </cell>
          <cell r="E951">
            <v>38</v>
          </cell>
          <cell r="F951">
            <v>42</v>
          </cell>
        </row>
        <row r="952">
          <cell r="A952" t="str">
            <v>FWD151</v>
          </cell>
          <cell r="B952">
            <v>4</v>
          </cell>
          <cell r="C952">
            <v>0</v>
          </cell>
          <cell r="D952" t="str">
            <v>L301</v>
          </cell>
          <cell r="E952">
            <v>72</v>
          </cell>
          <cell r="F952">
            <v>84</v>
          </cell>
        </row>
        <row r="953">
          <cell r="A953" t="str">
            <v>FWD151</v>
          </cell>
          <cell r="B953">
            <v>6</v>
          </cell>
          <cell r="C953">
            <v>0</v>
          </cell>
          <cell r="D953" t="str">
            <v>L301</v>
          </cell>
          <cell r="E953">
            <v>87</v>
          </cell>
          <cell r="F953">
            <v>88</v>
          </cell>
        </row>
        <row r="954">
          <cell r="A954" t="str">
            <v>FWD151</v>
          </cell>
          <cell r="B954">
            <v>8</v>
          </cell>
          <cell r="C954">
            <v>0</v>
          </cell>
          <cell r="D954" t="str">
            <v>L301</v>
          </cell>
          <cell r="E954">
            <v>38</v>
          </cell>
          <cell r="F954">
            <v>38</v>
          </cell>
        </row>
        <row r="955">
          <cell r="A955" t="str">
            <v>FWD151</v>
          </cell>
          <cell r="B955">
            <v>10</v>
          </cell>
          <cell r="C955">
            <v>0</v>
          </cell>
          <cell r="D955" t="str">
            <v>L301</v>
          </cell>
          <cell r="E955">
            <v>52</v>
          </cell>
          <cell r="F955">
            <v>57</v>
          </cell>
        </row>
        <row r="956">
          <cell r="A956" t="str">
            <v>FWD151</v>
          </cell>
          <cell r="B956">
            <v>12</v>
          </cell>
          <cell r="C956">
            <v>0</v>
          </cell>
          <cell r="D956" t="str">
            <v>L301</v>
          </cell>
          <cell r="E956">
            <v>64</v>
          </cell>
          <cell r="F956">
            <v>68</v>
          </cell>
        </row>
        <row r="957">
          <cell r="A957" t="str">
            <v>FWD151</v>
          </cell>
          <cell r="B957">
            <v>14</v>
          </cell>
          <cell r="C957">
            <v>0</v>
          </cell>
          <cell r="D957" t="str">
            <v>L301</v>
          </cell>
          <cell r="E957">
            <v>14</v>
          </cell>
          <cell r="F957">
            <v>14</v>
          </cell>
        </row>
        <row r="958">
          <cell r="A958" t="str">
            <v>FWD151</v>
          </cell>
          <cell r="B958">
            <v>16</v>
          </cell>
          <cell r="C958">
            <v>0</v>
          </cell>
          <cell r="D958" t="str">
            <v>L301</v>
          </cell>
          <cell r="E958">
            <v>10</v>
          </cell>
          <cell r="F958">
            <v>10</v>
          </cell>
        </row>
        <row r="959">
          <cell r="A959" t="str">
            <v>FWD151</v>
          </cell>
          <cell r="B959">
            <v>18</v>
          </cell>
          <cell r="C959">
            <v>0</v>
          </cell>
          <cell r="D959" t="str">
            <v>L301</v>
          </cell>
          <cell r="E959">
            <v>8</v>
          </cell>
          <cell r="F959">
            <v>8</v>
          </cell>
        </row>
        <row r="960">
          <cell r="A960" t="str">
            <v>FWD151</v>
          </cell>
          <cell r="B960">
            <v>20</v>
          </cell>
          <cell r="C960">
            <v>0</v>
          </cell>
          <cell r="D960" t="str">
            <v>L301</v>
          </cell>
          <cell r="E960">
            <v>10</v>
          </cell>
          <cell r="F960">
            <v>9</v>
          </cell>
        </row>
        <row r="961">
          <cell r="A961" t="str">
            <v>FWD151</v>
          </cell>
          <cell r="B961">
            <v>24</v>
          </cell>
          <cell r="C961">
            <v>0</v>
          </cell>
          <cell r="D961" t="str">
            <v>L301</v>
          </cell>
          <cell r="E961">
            <v>2</v>
          </cell>
          <cell r="F961">
            <v>2</v>
          </cell>
        </row>
        <row r="962">
          <cell r="A962" t="str">
            <v>FWD151J</v>
          </cell>
          <cell r="B962">
            <v>20</v>
          </cell>
          <cell r="C962">
            <v>0</v>
          </cell>
          <cell r="D962" t="str">
            <v>L301</v>
          </cell>
          <cell r="E962">
            <v>1</v>
          </cell>
          <cell r="F962">
            <v>3</v>
          </cell>
        </row>
        <row r="963">
          <cell r="A963" t="str">
            <v>FWD151J</v>
          </cell>
          <cell r="B963">
            <v>24</v>
          </cell>
          <cell r="C963">
            <v>0</v>
          </cell>
          <cell r="D963" t="str">
            <v>L301</v>
          </cell>
          <cell r="E963">
            <v>0</v>
          </cell>
          <cell r="F963">
            <v>1</v>
          </cell>
        </row>
        <row r="964">
          <cell r="A964" t="str">
            <v>FWD152K</v>
          </cell>
          <cell r="B964">
            <v>30</v>
          </cell>
          <cell r="C964">
            <v>0</v>
          </cell>
          <cell r="D964" t="str">
            <v>L301</v>
          </cell>
          <cell r="E964">
            <v>7</v>
          </cell>
          <cell r="F964">
            <v>5</v>
          </cell>
        </row>
        <row r="965">
          <cell r="A965" t="str">
            <v>FWD152KJ</v>
          </cell>
          <cell r="B965">
            <v>30</v>
          </cell>
          <cell r="C965">
            <v>0</v>
          </cell>
          <cell r="D965" t="str">
            <v>L301</v>
          </cell>
          <cell r="E965">
            <v>0</v>
          </cell>
          <cell r="F965">
            <v>3</v>
          </cell>
        </row>
        <row r="966">
          <cell r="A966" t="str">
            <v>FWD152KJ</v>
          </cell>
          <cell r="B966">
            <v>36</v>
          </cell>
          <cell r="C966">
            <v>0</v>
          </cell>
          <cell r="D966" t="str">
            <v>L301</v>
          </cell>
          <cell r="E966">
            <v>1</v>
          </cell>
          <cell r="F966">
            <v>1</v>
          </cell>
        </row>
        <row r="967">
          <cell r="A967" t="str">
            <v>FWD172K</v>
          </cell>
          <cell r="B967">
            <v>42</v>
          </cell>
          <cell r="C967">
            <v>0</v>
          </cell>
          <cell r="D967" t="str">
            <v>L301</v>
          </cell>
          <cell r="E967">
            <v>3</v>
          </cell>
          <cell r="F967">
            <v>2</v>
          </cell>
        </row>
        <row r="968">
          <cell r="A968" t="str">
            <v>FWD172K</v>
          </cell>
          <cell r="B968">
            <v>48</v>
          </cell>
          <cell r="C968">
            <v>0</v>
          </cell>
          <cell r="D968" t="str">
            <v>L301</v>
          </cell>
          <cell r="E968">
            <v>7</v>
          </cell>
          <cell r="F968">
            <v>5</v>
          </cell>
        </row>
        <row r="969">
          <cell r="A969" t="str">
            <v>FWD172KJ</v>
          </cell>
          <cell r="B969">
            <v>42</v>
          </cell>
          <cell r="C969">
            <v>0</v>
          </cell>
          <cell r="D969" t="str">
            <v>L301</v>
          </cell>
          <cell r="E969">
            <v>0</v>
          </cell>
          <cell r="F969">
            <v>1</v>
          </cell>
        </row>
        <row r="970">
          <cell r="A970" t="str">
            <v>FWD172KJ</v>
          </cell>
          <cell r="B970">
            <v>48</v>
          </cell>
          <cell r="C970">
            <v>0</v>
          </cell>
          <cell r="D970" t="str">
            <v>L301</v>
          </cell>
          <cell r="E970">
            <v>1</v>
          </cell>
          <cell r="F970">
            <v>3</v>
          </cell>
        </row>
        <row r="971">
          <cell r="A971" t="str">
            <v>FWD1S2K</v>
          </cell>
          <cell r="B971">
            <v>54</v>
          </cell>
          <cell r="C971">
            <v>0</v>
          </cell>
          <cell r="D971" t="str">
            <v>L301</v>
          </cell>
          <cell r="E971">
            <v>1</v>
          </cell>
          <cell r="F971">
            <v>1</v>
          </cell>
        </row>
        <row r="972">
          <cell r="A972" t="str">
            <v>FWD1S2K</v>
          </cell>
          <cell r="B972">
            <v>60</v>
          </cell>
          <cell r="C972">
            <v>0</v>
          </cell>
          <cell r="D972" t="str">
            <v>L301</v>
          </cell>
          <cell r="E972">
            <v>1</v>
          </cell>
          <cell r="F972">
            <v>0</v>
          </cell>
        </row>
        <row r="973">
          <cell r="A973" t="str">
            <v>FWD1S2KJ</v>
          </cell>
          <cell r="B973">
            <v>60</v>
          </cell>
          <cell r="C973">
            <v>0</v>
          </cell>
          <cell r="D973" t="str">
            <v>L301</v>
          </cell>
          <cell r="E973">
            <v>0</v>
          </cell>
          <cell r="F973">
            <v>1</v>
          </cell>
        </row>
        <row r="974">
          <cell r="A974" t="str">
            <v>FWD331</v>
          </cell>
          <cell r="B974">
            <v>24</v>
          </cell>
          <cell r="C974">
            <v>0</v>
          </cell>
          <cell r="D974" t="str">
            <v>L301</v>
          </cell>
          <cell r="E974">
            <v>16</v>
          </cell>
          <cell r="F974">
            <v>12</v>
          </cell>
        </row>
        <row r="975">
          <cell r="A975" t="str">
            <v>FWD331J</v>
          </cell>
          <cell r="B975">
            <v>24</v>
          </cell>
          <cell r="C975">
            <v>0</v>
          </cell>
          <cell r="D975" t="str">
            <v>L301</v>
          </cell>
          <cell r="E975">
            <v>0</v>
          </cell>
          <cell r="F975">
            <v>4</v>
          </cell>
        </row>
        <row r="976">
          <cell r="A976" t="str">
            <v>FWD351</v>
          </cell>
          <cell r="B976">
            <v>2</v>
          </cell>
          <cell r="C976">
            <v>0</v>
          </cell>
          <cell r="D976" t="str">
            <v>L301</v>
          </cell>
          <cell r="E976">
            <v>238</v>
          </cell>
          <cell r="F976">
            <v>241</v>
          </cell>
        </row>
        <row r="977">
          <cell r="A977" t="str">
            <v>FWD351</v>
          </cell>
          <cell r="B977">
            <v>2.5</v>
          </cell>
          <cell r="C977">
            <v>0</v>
          </cell>
          <cell r="D977" t="str">
            <v>L301</v>
          </cell>
          <cell r="E977">
            <v>2</v>
          </cell>
          <cell r="F977">
            <v>6</v>
          </cell>
        </row>
        <row r="978">
          <cell r="A978" t="str">
            <v>FWD351</v>
          </cell>
          <cell r="B978">
            <v>3</v>
          </cell>
          <cell r="C978">
            <v>0</v>
          </cell>
          <cell r="D978" t="str">
            <v>L301</v>
          </cell>
          <cell r="E978">
            <v>94</v>
          </cell>
          <cell r="F978">
            <v>94</v>
          </cell>
        </row>
        <row r="979">
          <cell r="A979" t="str">
            <v>FWD351</v>
          </cell>
          <cell r="B979">
            <v>4</v>
          </cell>
          <cell r="C979">
            <v>0</v>
          </cell>
          <cell r="D979" t="str">
            <v>L301</v>
          </cell>
          <cell r="E979">
            <v>46</v>
          </cell>
          <cell r="F979">
            <v>53</v>
          </cell>
        </row>
        <row r="980">
          <cell r="A980" t="str">
            <v>FWD351</v>
          </cell>
          <cell r="B980">
            <v>6</v>
          </cell>
          <cell r="C980">
            <v>0</v>
          </cell>
          <cell r="D980" t="str">
            <v>L301</v>
          </cell>
          <cell r="E980">
            <v>103</v>
          </cell>
          <cell r="F980">
            <v>106</v>
          </cell>
        </row>
        <row r="981">
          <cell r="A981" t="str">
            <v>FWD351</v>
          </cell>
          <cell r="B981">
            <v>8</v>
          </cell>
          <cell r="C981">
            <v>0</v>
          </cell>
          <cell r="D981" t="str">
            <v>L301</v>
          </cell>
          <cell r="E981">
            <v>48</v>
          </cell>
          <cell r="F981">
            <v>60</v>
          </cell>
        </row>
        <row r="982">
          <cell r="A982" t="str">
            <v>FWD351</v>
          </cell>
          <cell r="B982">
            <v>10</v>
          </cell>
          <cell r="C982">
            <v>0</v>
          </cell>
          <cell r="D982" t="str">
            <v>L301</v>
          </cell>
          <cell r="E982">
            <v>15</v>
          </cell>
          <cell r="F982">
            <v>17</v>
          </cell>
        </row>
        <row r="983">
          <cell r="A983" t="str">
            <v>FWD351</v>
          </cell>
          <cell r="B983">
            <v>12</v>
          </cell>
          <cell r="C983">
            <v>0</v>
          </cell>
          <cell r="D983" t="str">
            <v>L301</v>
          </cell>
          <cell r="E983">
            <v>11</v>
          </cell>
          <cell r="F983">
            <v>11</v>
          </cell>
        </row>
        <row r="984">
          <cell r="A984" t="str">
            <v>FWD351</v>
          </cell>
          <cell r="B984">
            <v>14</v>
          </cell>
          <cell r="C984">
            <v>0</v>
          </cell>
          <cell r="D984" t="str">
            <v>L301</v>
          </cell>
          <cell r="E984">
            <v>16</v>
          </cell>
          <cell r="F984">
            <v>18</v>
          </cell>
        </row>
        <row r="985">
          <cell r="A985" t="str">
            <v>FWD351</v>
          </cell>
          <cell r="B985">
            <v>16</v>
          </cell>
          <cell r="C985">
            <v>0</v>
          </cell>
          <cell r="D985" t="str">
            <v>L301</v>
          </cell>
          <cell r="E985">
            <v>1</v>
          </cell>
          <cell r="F985">
            <v>1</v>
          </cell>
        </row>
        <row r="986">
          <cell r="A986" t="str">
            <v>FWD351</v>
          </cell>
          <cell r="B986">
            <v>20</v>
          </cell>
          <cell r="C986">
            <v>0</v>
          </cell>
          <cell r="D986" t="str">
            <v>L301</v>
          </cell>
          <cell r="E986">
            <v>0</v>
          </cell>
          <cell r="F986">
            <v>1</v>
          </cell>
        </row>
        <row r="987">
          <cell r="A987" t="str">
            <v>FWD351</v>
          </cell>
          <cell r="B987">
            <v>24</v>
          </cell>
          <cell r="C987">
            <v>0</v>
          </cell>
          <cell r="D987" t="str">
            <v>L301</v>
          </cell>
          <cell r="E987">
            <v>10</v>
          </cell>
          <cell r="F987">
            <v>9</v>
          </cell>
        </row>
        <row r="988">
          <cell r="A988" t="str">
            <v>FWD351J</v>
          </cell>
          <cell r="B988">
            <v>24</v>
          </cell>
          <cell r="C988">
            <v>0</v>
          </cell>
          <cell r="D988" t="str">
            <v>L301</v>
          </cell>
          <cell r="E988">
            <v>0</v>
          </cell>
          <cell r="F988">
            <v>5</v>
          </cell>
        </row>
        <row r="989">
          <cell r="A989" t="str">
            <v>FWD371</v>
          </cell>
          <cell r="B989">
            <v>18</v>
          </cell>
          <cell r="C989">
            <v>0</v>
          </cell>
          <cell r="D989" t="str">
            <v>L301</v>
          </cell>
          <cell r="E989">
            <v>1</v>
          </cell>
          <cell r="F989">
            <v>1</v>
          </cell>
        </row>
        <row r="990">
          <cell r="A990" t="str">
            <v>FWD371</v>
          </cell>
          <cell r="B990">
            <v>20</v>
          </cell>
          <cell r="C990">
            <v>0</v>
          </cell>
          <cell r="D990" t="str">
            <v>L301</v>
          </cell>
          <cell r="E990">
            <v>4</v>
          </cell>
          <cell r="F990">
            <v>5</v>
          </cell>
        </row>
        <row r="991">
          <cell r="A991" t="str">
            <v>FWD3N2K</v>
          </cell>
          <cell r="B991">
            <v>28</v>
          </cell>
          <cell r="C991">
            <v>0</v>
          </cell>
          <cell r="D991" t="str">
            <v>L301</v>
          </cell>
          <cell r="E991">
            <v>1</v>
          </cell>
          <cell r="F991">
            <v>1</v>
          </cell>
        </row>
        <row r="992">
          <cell r="A992" t="str">
            <v>FWD3N2K</v>
          </cell>
          <cell r="B992">
            <v>30</v>
          </cell>
          <cell r="C992">
            <v>0</v>
          </cell>
          <cell r="D992" t="str">
            <v>L301</v>
          </cell>
          <cell r="E992">
            <v>45</v>
          </cell>
          <cell r="F992">
            <v>36</v>
          </cell>
        </row>
        <row r="993">
          <cell r="A993" t="str">
            <v>FWD3N2KJ</v>
          </cell>
          <cell r="B993">
            <v>30</v>
          </cell>
          <cell r="C993">
            <v>0</v>
          </cell>
          <cell r="D993" t="str">
            <v>L301</v>
          </cell>
          <cell r="E993">
            <v>0</v>
          </cell>
          <cell r="F993">
            <v>11</v>
          </cell>
        </row>
        <row r="994">
          <cell r="A994" t="str">
            <v>FWD631</v>
          </cell>
          <cell r="B994">
            <v>24</v>
          </cell>
          <cell r="C994">
            <v>0</v>
          </cell>
          <cell r="D994" t="str">
            <v>L301</v>
          </cell>
          <cell r="E994">
            <v>3</v>
          </cell>
          <cell r="F994">
            <v>3</v>
          </cell>
        </row>
        <row r="995">
          <cell r="A995" t="str">
            <v>FWD641</v>
          </cell>
          <cell r="B995">
            <v>24</v>
          </cell>
          <cell r="C995">
            <v>0</v>
          </cell>
          <cell r="D995" t="str">
            <v>L301</v>
          </cell>
          <cell r="E995">
            <v>18</v>
          </cell>
          <cell r="F995">
            <v>12</v>
          </cell>
        </row>
        <row r="996">
          <cell r="A996" t="str">
            <v>FWD641J</v>
          </cell>
          <cell r="B996">
            <v>24</v>
          </cell>
          <cell r="C996">
            <v>0</v>
          </cell>
          <cell r="D996" t="str">
            <v>L301</v>
          </cell>
          <cell r="E996">
            <v>0</v>
          </cell>
          <cell r="F996">
            <v>6</v>
          </cell>
        </row>
        <row r="997">
          <cell r="A997" t="str">
            <v>FWD651</v>
          </cell>
          <cell r="B997">
            <v>2</v>
          </cell>
          <cell r="C997">
            <v>0</v>
          </cell>
          <cell r="D997" t="str">
            <v>L301</v>
          </cell>
          <cell r="E997">
            <v>57</v>
          </cell>
          <cell r="F997">
            <v>58</v>
          </cell>
        </row>
        <row r="998">
          <cell r="A998" t="str">
            <v>FWD651</v>
          </cell>
          <cell r="B998">
            <v>2.5</v>
          </cell>
          <cell r="C998">
            <v>0</v>
          </cell>
          <cell r="D998" t="str">
            <v>L301</v>
          </cell>
          <cell r="E998">
            <v>0</v>
          </cell>
          <cell r="F998">
            <v>3</v>
          </cell>
        </row>
        <row r="999">
          <cell r="A999" t="str">
            <v>FWD651</v>
          </cell>
          <cell r="B999">
            <v>3</v>
          </cell>
          <cell r="C999">
            <v>0</v>
          </cell>
          <cell r="D999" t="str">
            <v>L301</v>
          </cell>
          <cell r="E999">
            <v>37</v>
          </cell>
          <cell r="F999">
            <v>38</v>
          </cell>
        </row>
        <row r="1000">
          <cell r="A1000" t="str">
            <v>FWD651</v>
          </cell>
          <cell r="B1000">
            <v>4</v>
          </cell>
          <cell r="C1000">
            <v>0</v>
          </cell>
          <cell r="D1000" t="str">
            <v>L301</v>
          </cell>
          <cell r="E1000">
            <v>45</v>
          </cell>
          <cell r="F1000">
            <v>48</v>
          </cell>
        </row>
        <row r="1001">
          <cell r="A1001" t="str">
            <v>FWD651</v>
          </cell>
          <cell r="B1001">
            <v>6</v>
          </cell>
          <cell r="C1001">
            <v>0</v>
          </cell>
          <cell r="D1001" t="str">
            <v>L301</v>
          </cell>
          <cell r="E1001">
            <v>40</v>
          </cell>
          <cell r="F1001">
            <v>40</v>
          </cell>
        </row>
        <row r="1002">
          <cell r="A1002" t="str">
            <v>FWD651</v>
          </cell>
          <cell r="B1002">
            <v>8</v>
          </cell>
          <cell r="C1002">
            <v>0</v>
          </cell>
          <cell r="D1002" t="str">
            <v>L301</v>
          </cell>
          <cell r="E1002">
            <v>26</v>
          </cell>
          <cell r="F1002">
            <v>26</v>
          </cell>
        </row>
        <row r="1003">
          <cell r="A1003" t="str">
            <v>FWD651</v>
          </cell>
          <cell r="B1003">
            <v>10</v>
          </cell>
          <cell r="C1003">
            <v>0</v>
          </cell>
          <cell r="D1003" t="str">
            <v>L301</v>
          </cell>
          <cell r="E1003">
            <v>24</v>
          </cell>
          <cell r="F1003">
            <v>32</v>
          </cell>
        </row>
        <row r="1004">
          <cell r="A1004" t="str">
            <v>FWD651</v>
          </cell>
          <cell r="B1004">
            <v>12</v>
          </cell>
          <cell r="C1004">
            <v>0</v>
          </cell>
          <cell r="D1004" t="str">
            <v>L301</v>
          </cell>
          <cell r="E1004">
            <v>1</v>
          </cell>
          <cell r="F1004">
            <v>1</v>
          </cell>
        </row>
        <row r="1005">
          <cell r="A1005" t="str">
            <v>FWD6N2K</v>
          </cell>
          <cell r="B1005">
            <v>30</v>
          </cell>
          <cell r="C1005">
            <v>0</v>
          </cell>
          <cell r="D1005" t="str">
            <v>L301</v>
          </cell>
          <cell r="E1005">
            <v>1</v>
          </cell>
          <cell r="F1005">
            <v>1</v>
          </cell>
        </row>
        <row r="1006">
          <cell r="A1006" t="str">
            <v>FWD6W2K</v>
          </cell>
          <cell r="B1006">
            <v>30</v>
          </cell>
          <cell r="C1006">
            <v>0</v>
          </cell>
          <cell r="D1006" t="str">
            <v>L301</v>
          </cell>
          <cell r="E1006">
            <v>6</v>
          </cell>
          <cell r="F1006">
            <v>6</v>
          </cell>
        </row>
        <row r="1007">
          <cell r="A1007" t="str">
            <v>FWD6W2KJ</v>
          </cell>
          <cell r="B1007">
            <v>30</v>
          </cell>
          <cell r="C1007">
            <v>0</v>
          </cell>
          <cell r="D1007" t="str">
            <v>L301</v>
          </cell>
          <cell r="E1007">
            <v>0</v>
          </cell>
          <cell r="F1007">
            <v>2</v>
          </cell>
        </row>
        <row r="1008">
          <cell r="A1008" t="str">
            <v>FWDPS4</v>
          </cell>
          <cell r="B1008">
            <v>66</v>
          </cell>
          <cell r="C1008">
            <v>0</v>
          </cell>
          <cell r="D1008" t="str">
            <v>L301</v>
          </cell>
          <cell r="E1008">
            <v>7</v>
          </cell>
          <cell r="F1008">
            <v>5</v>
          </cell>
        </row>
        <row r="1009">
          <cell r="A1009" t="str">
            <v>FWDPS4J</v>
          </cell>
          <cell r="B1009">
            <v>66</v>
          </cell>
          <cell r="C1009">
            <v>0</v>
          </cell>
          <cell r="D1009" t="str">
            <v>L301</v>
          </cell>
          <cell r="E1009">
            <v>1</v>
          </cell>
          <cell r="F1009">
            <v>3</v>
          </cell>
        </row>
        <row r="1010">
          <cell r="A1010" t="str">
            <v>FWL671</v>
          </cell>
          <cell r="B1010">
            <v>2</v>
          </cell>
          <cell r="C1010">
            <v>0</v>
          </cell>
          <cell r="D1010" t="str">
            <v>L302</v>
          </cell>
          <cell r="E1010">
            <v>12</v>
          </cell>
          <cell r="F1010">
            <v>21</v>
          </cell>
        </row>
        <row r="1011">
          <cell r="A1011" t="str">
            <v>FWL671</v>
          </cell>
          <cell r="B1011">
            <v>3</v>
          </cell>
          <cell r="C1011">
            <v>0</v>
          </cell>
          <cell r="D1011" t="str">
            <v>L302</v>
          </cell>
          <cell r="E1011">
            <v>3</v>
          </cell>
          <cell r="F1011">
            <v>11</v>
          </cell>
        </row>
        <row r="1012">
          <cell r="A1012" t="str">
            <v>FWL671</v>
          </cell>
          <cell r="B1012">
            <v>4</v>
          </cell>
          <cell r="C1012">
            <v>0</v>
          </cell>
          <cell r="D1012" t="str">
            <v>L302</v>
          </cell>
          <cell r="E1012">
            <v>15</v>
          </cell>
          <cell r="F1012">
            <v>15</v>
          </cell>
        </row>
        <row r="1013">
          <cell r="A1013" t="str">
            <v>FWL671</v>
          </cell>
          <cell r="B1013">
            <v>6</v>
          </cell>
          <cell r="C1013">
            <v>0</v>
          </cell>
          <cell r="D1013" t="str">
            <v>L302</v>
          </cell>
          <cell r="E1013">
            <v>3</v>
          </cell>
          <cell r="F1013">
            <v>7</v>
          </cell>
        </row>
        <row r="1014">
          <cell r="A1014" t="str">
            <v>FWL671</v>
          </cell>
          <cell r="B1014">
            <v>8</v>
          </cell>
          <cell r="C1014">
            <v>0</v>
          </cell>
          <cell r="D1014" t="str">
            <v>L302</v>
          </cell>
          <cell r="E1014">
            <v>6</v>
          </cell>
          <cell r="F1014">
            <v>13</v>
          </cell>
        </row>
        <row r="1015">
          <cell r="A1015" t="str">
            <v>FWL681</v>
          </cell>
          <cell r="B1015">
            <v>10</v>
          </cell>
          <cell r="C1015">
            <v>0</v>
          </cell>
          <cell r="D1015" t="str">
            <v>L302</v>
          </cell>
          <cell r="E1015">
            <v>5</v>
          </cell>
          <cell r="F1015">
            <v>5</v>
          </cell>
        </row>
        <row r="1016">
          <cell r="A1016" t="str">
            <v>FWL681</v>
          </cell>
          <cell r="B1016">
            <v>12</v>
          </cell>
          <cell r="C1016">
            <v>0</v>
          </cell>
          <cell r="D1016" t="str">
            <v>L302</v>
          </cell>
          <cell r="E1016">
            <v>3</v>
          </cell>
          <cell r="F1016">
            <v>3</v>
          </cell>
        </row>
        <row r="1017">
          <cell r="A1017" t="str">
            <v>FWL681</v>
          </cell>
          <cell r="B1017">
            <v>16</v>
          </cell>
          <cell r="C1017">
            <v>0</v>
          </cell>
          <cell r="D1017" t="str">
            <v>L302</v>
          </cell>
          <cell r="E1017">
            <v>1</v>
          </cell>
          <cell r="F1017">
            <v>1</v>
          </cell>
        </row>
        <row r="1018">
          <cell r="A1018" t="str">
            <v>FWL681</v>
          </cell>
          <cell r="B1018">
            <v>18</v>
          </cell>
          <cell r="C1018">
            <v>0</v>
          </cell>
          <cell r="D1018" t="str">
            <v>L302</v>
          </cell>
          <cell r="E1018">
            <v>0</v>
          </cell>
          <cell r="F1018">
            <v>1</v>
          </cell>
        </row>
        <row r="1019">
          <cell r="A1019" t="str">
            <v>FWL681</v>
          </cell>
          <cell r="B1019">
            <v>20</v>
          </cell>
          <cell r="C1019">
            <v>0</v>
          </cell>
          <cell r="D1019" t="str">
            <v>L302</v>
          </cell>
          <cell r="E1019">
            <v>0</v>
          </cell>
          <cell r="F1019">
            <v>6</v>
          </cell>
        </row>
        <row r="1020">
          <cell r="A1020" t="str">
            <v>FWL681</v>
          </cell>
          <cell r="B1020">
            <v>24</v>
          </cell>
          <cell r="C1020">
            <v>0</v>
          </cell>
          <cell r="D1020" t="str">
            <v>L302</v>
          </cell>
          <cell r="E1020">
            <v>3</v>
          </cell>
          <cell r="F1020">
            <v>4</v>
          </cell>
        </row>
        <row r="1021">
          <cell r="A1021" t="str">
            <v>FWL681J</v>
          </cell>
          <cell r="B1021">
            <v>24</v>
          </cell>
          <cell r="C1021">
            <v>0</v>
          </cell>
          <cell r="D1021" t="str">
            <v>L302</v>
          </cell>
          <cell r="E1021">
            <v>0</v>
          </cell>
          <cell r="F1021">
            <v>1</v>
          </cell>
        </row>
        <row r="1022">
          <cell r="A1022" t="str">
            <v>FWL6M2</v>
          </cell>
          <cell r="B1022">
            <v>36</v>
          </cell>
          <cell r="C1022">
            <v>0</v>
          </cell>
          <cell r="D1022" t="str">
            <v>L302</v>
          </cell>
          <cell r="E1022">
            <v>2</v>
          </cell>
          <cell r="F1022">
            <v>2</v>
          </cell>
        </row>
        <row r="1023">
          <cell r="A1023" t="str">
            <v>FWL6M2J</v>
          </cell>
          <cell r="B1023">
            <v>36</v>
          </cell>
          <cell r="C1023">
            <v>0</v>
          </cell>
          <cell r="D1023" t="str">
            <v>L302</v>
          </cell>
          <cell r="E1023">
            <v>0</v>
          </cell>
          <cell r="F1023">
            <v>2</v>
          </cell>
        </row>
        <row r="1024">
          <cell r="A1024" t="str">
            <v>FWL6M2K</v>
          </cell>
          <cell r="B1024">
            <v>36</v>
          </cell>
          <cell r="C1024">
            <v>0</v>
          </cell>
          <cell r="D1024" t="str">
            <v>L302</v>
          </cell>
          <cell r="E1024">
            <v>1</v>
          </cell>
          <cell r="F1024">
            <v>1</v>
          </cell>
        </row>
        <row r="1025">
          <cell r="A1025" t="str">
            <v>FWL981</v>
          </cell>
          <cell r="B1025">
            <v>6</v>
          </cell>
          <cell r="C1025">
            <v>0</v>
          </cell>
          <cell r="D1025" t="str">
            <v>L302</v>
          </cell>
          <cell r="E1025">
            <v>1</v>
          </cell>
          <cell r="F1025">
            <v>1</v>
          </cell>
        </row>
        <row r="1026">
          <cell r="A1026" t="str">
            <v>FWL981</v>
          </cell>
          <cell r="B1026">
            <v>8</v>
          </cell>
          <cell r="C1026">
            <v>0</v>
          </cell>
          <cell r="D1026" t="str">
            <v>L302</v>
          </cell>
          <cell r="E1026">
            <v>3</v>
          </cell>
          <cell r="F1026">
            <v>3</v>
          </cell>
        </row>
        <row r="1027">
          <cell r="A1027" t="str">
            <v>FWL981</v>
          </cell>
          <cell r="B1027">
            <v>10</v>
          </cell>
          <cell r="C1027">
            <v>0</v>
          </cell>
          <cell r="D1027" t="str">
            <v>L302</v>
          </cell>
          <cell r="E1027">
            <v>2</v>
          </cell>
          <cell r="F1027">
            <v>3</v>
          </cell>
        </row>
        <row r="1028">
          <cell r="A1028" t="str">
            <v>FWL981</v>
          </cell>
          <cell r="B1028">
            <v>12</v>
          </cell>
          <cell r="C1028">
            <v>0</v>
          </cell>
          <cell r="D1028" t="str">
            <v>L302</v>
          </cell>
          <cell r="E1028">
            <v>1</v>
          </cell>
          <cell r="F1028">
            <v>1</v>
          </cell>
        </row>
        <row r="1029">
          <cell r="A1029" t="str">
            <v>FWS1H3R</v>
          </cell>
          <cell r="B1029">
            <v>8</v>
          </cell>
          <cell r="C1029">
            <v>0</v>
          </cell>
          <cell r="D1029" t="str">
            <v>L303</v>
          </cell>
          <cell r="E1029">
            <v>4</v>
          </cell>
          <cell r="F1029">
            <v>5</v>
          </cell>
        </row>
        <row r="1030">
          <cell r="A1030" t="str">
            <v>FWS1H3R</v>
          </cell>
          <cell r="B1030">
            <v>12</v>
          </cell>
          <cell r="C1030">
            <v>0</v>
          </cell>
          <cell r="D1030" t="str">
            <v>L303</v>
          </cell>
          <cell r="E1030">
            <v>8</v>
          </cell>
          <cell r="F1030">
            <v>8</v>
          </cell>
        </row>
        <row r="1031">
          <cell r="A1031" t="str">
            <v>FWS1H3R</v>
          </cell>
          <cell r="B1031">
            <v>16</v>
          </cell>
          <cell r="C1031">
            <v>0</v>
          </cell>
          <cell r="D1031" t="str">
            <v>L303</v>
          </cell>
          <cell r="E1031">
            <v>1</v>
          </cell>
          <cell r="F1031">
            <v>1</v>
          </cell>
        </row>
        <row r="1032">
          <cell r="A1032" t="str">
            <v>FWS1H3R</v>
          </cell>
          <cell r="B1032">
            <v>18</v>
          </cell>
          <cell r="C1032">
            <v>0</v>
          </cell>
          <cell r="D1032" t="str">
            <v>L303</v>
          </cell>
          <cell r="E1032">
            <v>2</v>
          </cell>
          <cell r="F1032">
            <v>2</v>
          </cell>
        </row>
        <row r="1033">
          <cell r="A1033" t="str">
            <v>FWS1H3R</v>
          </cell>
          <cell r="B1033">
            <v>20</v>
          </cell>
          <cell r="C1033">
            <v>0</v>
          </cell>
          <cell r="D1033" t="str">
            <v>L303</v>
          </cell>
          <cell r="E1033">
            <v>7</v>
          </cell>
          <cell r="F1033">
            <v>7</v>
          </cell>
        </row>
        <row r="1034">
          <cell r="A1034" t="str">
            <v>FWS1H3R</v>
          </cell>
          <cell r="B1034">
            <v>24</v>
          </cell>
          <cell r="C1034">
            <v>0</v>
          </cell>
          <cell r="D1034" t="str">
            <v>L303</v>
          </cell>
          <cell r="E1034">
            <v>7</v>
          </cell>
          <cell r="F1034">
            <v>9</v>
          </cell>
        </row>
        <row r="1035">
          <cell r="A1035" t="str">
            <v>FWS1H3RJ</v>
          </cell>
          <cell r="B1035">
            <v>20</v>
          </cell>
          <cell r="C1035">
            <v>0</v>
          </cell>
          <cell r="D1035" t="str">
            <v>L303</v>
          </cell>
          <cell r="E1035">
            <v>2</v>
          </cell>
          <cell r="F1035">
            <v>2</v>
          </cell>
        </row>
        <row r="1036">
          <cell r="A1036" t="str">
            <v>FWS1H3RJ</v>
          </cell>
          <cell r="B1036">
            <v>24</v>
          </cell>
          <cell r="C1036">
            <v>0</v>
          </cell>
          <cell r="D1036" t="str">
            <v>L303</v>
          </cell>
          <cell r="E1036">
            <v>1</v>
          </cell>
          <cell r="F1036">
            <v>3</v>
          </cell>
        </row>
        <row r="1037">
          <cell r="A1037" t="str">
            <v>FWS1H4R</v>
          </cell>
          <cell r="B1037">
            <v>10</v>
          </cell>
          <cell r="C1037">
            <v>0</v>
          </cell>
          <cell r="D1037" t="str">
            <v>L303</v>
          </cell>
          <cell r="E1037">
            <v>33</v>
          </cell>
          <cell r="F1037">
            <v>33</v>
          </cell>
        </row>
        <row r="1038">
          <cell r="A1038" t="str">
            <v>FWS1H4R</v>
          </cell>
          <cell r="B1038">
            <v>14</v>
          </cell>
          <cell r="C1038">
            <v>0</v>
          </cell>
          <cell r="D1038" t="str">
            <v>L303</v>
          </cell>
          <cell r="E1038">
            <v>20</v>
          </cell>
          <cell r="F1038">
            <v>20</v>
          </cell>
        </row>
        <row r="1039">
          <cell r="A1039" t="str">
            <v>FWS1H4R</v>
          </cell>
          <cell r="B1039">
            <v>16</v>
          </cell>
          <cell r="C1039">
            <v>0</v>
          </cell>
          <cell r="D1039" t="str">
            <v>L303</v>
          </cell>
          <cell r="E1039">
            <v>11</v>
          </cell>
          <cell r="F1039">
            <v>12</v>
          </cell>
        </row>
        <row r="1040">
          <cell r="A1040" t="str">
            <v>FWS1H4R</v>
          </cell>
          <cell r="B1040">
            <v>18</v>
          </cell>
          <cell r="C1040">
            <v>0</v>
          </cell>
          <cell r="D1040" t="str">
            <v>L303</v>
          </cell>
          <cell r="E1040">
            <v>1</v>
          </cell>
          <cell r="F1040">
            <v>2</v>
          </cell>
        </row>
        <row r="1041">
          <cell r="A1041" t="str">
            <v>FWS1H4R</v>
          </cell>
          <cell r="B1041">
            <v>20</v>
          </cell>
          <cell r="C1041">
            <v>0</v>
          </cell>
          <cell r="D1041" t="str">
            <v>L303</v>
          </cell>
          <cell r="E1041">
            <v>12</v>
          </cell>
          <cell r="F1041">
            <v>12</v>
          </cell>
        </row>
        <row r="1042">
          <cell r="A1042" t="str">
            <v>FWS1H4R</v>
          </cell>
          <cell r="B1042">
            <v>24</v>
          </cell>
          <cell r="C1042">
            <v>0</v>
          </cell>
          <cell r="D1042" t="str">
            <v>L303</v>
          </cell>
          <cell r="E1042">
            <v>7</v>
          </cell>
          <cell r="F1042">
            <v>16</v>
          </cell>
        </row>
        <row r="1043">
          <cell r="A1043" t="str">
            <v>FWS1J3R</v>
          </cell>
          <cell r="B1043">
            <v>2</v>
          </cell>
          <cell r="C1043">
            <v>0</v>
          </cell>
          <cell r="D1043" t="str">
            <v>L303</v>
          </cell>
          <cell r="E1043">
            <v>8</v>
          </cell>
          <cell r="F1043">
            <v>14</v>
          </cell>
        </row>
        <row r="1044">
          <cell r="A1044" t="str">
            <v>FWS1J3R</v>
          </cell>
          <cell r="B1044">
            <v>3</v>
          </cell>
          <cell r="C1044">
            <v>0</v>
          </cell>
          <cell r="D1044" t="str">
            <v>L303</v>
          </cell>
          <cell r="E1044">
            <v>5</v>
          </cell>
          <cell r="F1044">
            <v>5</v>
          </cell>
        </row>
        <row r="1045">
          <cell r="A1045" t="str">
            <v>FWS1J3R</v>
          </cell>
          <cell r="B1045">
            <v>4</v>
          </cell>
          <cell r="C1045">
            <v>0</v>
          </cell>
          <cell r="D1045" t="str">
            <v>L303</v>
          </cell>
          <cell r="E1045">
            <v>1</v>
          </cell>
          <cell r="F1045">
            <v>1</v>
          </cell>
        </row>
        <row r="1046">
          <cell r="A1046" t="str">
            <v>FWS1J4R</v>
          </cell>
          <cell r="B1046">
            <v>2</v>
          </cell>
          <cell r="C1046">
            <v>0</v>
          </cell>
          <cell r="D1046" t="str">
            <v>L303</v>
          </cell>
          <cell r="E1046">
            <v>56</v>
          </cell>
          <cell r="F1046">
            <v>112</v>
          </cell>
        </row>
        <row r="1047">
          <cell r="A1047" t="str">
            <v>FWS1J4R</v>
          </cell>
          <cell r="B1047">
            <v>2.5</v>
          </cell>
          <cell r="C1047">
            <v>0</v>
          </cell>
          <cell r="D1047" t="str">
            <v>L303</v>
          </cell>
          <cell r="E1047">
            <v>1</v>
          </cell>
          <cell r="F1047">
            <v>2</v>
          </cell>
        </row>
        <row r="1048">
          <cell r="A1048" t="str">
            <v>FWS1J4R</v>
          </cell>
          <cell r="B1048">
            <v>3</v>
          </cell>
          <cell r="C1048">
            <v>0</v>
          </cell>
          <cell r="D1048" t="str">
            <v>L303</v>
          </cell>
          <cell r="E1048">
            <v>12</v>
          </cell>
          <cell r="F1048">
            <v>27</v>
          </cell>
        </row>
        <row r="1049">
          <cell r="A1049" t="str">
            <v>FWS1J4R</v>
          </cell>
          <cell r="B1049">
            <v>4</v>
          </cell>
          <cell r="C1049">
            <v>0</v>
          </cell>
          <cell r="D1049" t="str">
            <v>L303</v>
          </cell>
          <cell r="E1049">
            <v>20</v>
          </cell>
          <cell r="F1049">
            <v>23</v>
          </cell>
        </row>
        <row r="1050">
          <cell r="A1050" t="str">
            <v>FWS1J4R</v>
          </cell>
          <cell r="B1050">
            <v>6</v>
          </cell>
          <cell r="C1050">
            <v>0</v>
          </cell>
          <cell r="D1050" t="str">
            <v>L303</v>
          </cell>
          <cell r="E1050">
            <v>67</v>
          </cell>
          <cell r="F1050">
            <v>78</v>
          </cell>
        </row>
        <row r="1051">
          <cell r="A1051" t="str">
            <v>FWS1J4RJ</v>
          </cell>
          <cell r="B1051">
            <v>20</v>
          </cell>
          <cell r="C1051">
            <v>0</v>
          </cell>
          <cell r="D1051" t="str">
            <v>L303</v>
          </cell>
          <cell r="E1051">
            <v>0</v>
          </cell>
          <cell r="F1051">
            <v>1</v>
          </cell>
        </row>
        <row r="1052">
          <cell r="A1052" t="str">
            <v>FWS1P3RK</v>
          </cell>
          <cell r="B1052">
            <v>30</v>
          </cell>
          <cell r="C1052">
            <v>0</v>
          </cell>
          <cell r="D1052" t="str">
            <v>L303</v>
          </cell>
          <cell r="E1052">
            <v>5</v>
          </cell>
          <cell r="F1052">
            <v>7</v>
          </cell>
        </row>
        <row r="1053">
          <cell r="A1053" t="str">
            <v>FWS1P3RKJ</v>
          </cell>
          <cell r="B1053">
            <v>30</v>
          </cell>
          <cell r="C1053">
            <v>0</v>
          </cell>
          <cell r="D1053" t="str">
            <v>L303</v>
          </cell>
          <cell r="E1053">
            <v>2</v>
          </cell>
          <cell r="F1053">
            <v>2</v>
          </cell>
        </row>
        <row r="1054">
          <cell r="A1054" t="str">
            <v>FWS1P4R</v>
          </cell>
          <cell r="B1054">
            <v>8</v>
          </cell>
          <cell r="C1054">
            <v>0</v>
          </cell>
          <cell r="D1054" t="str">
            <v>L303</v>
          </cell>
          <cell r="E1054">
            <v>41</v>
          </cell>
          <cell r="F1054">
            <v>47</v>
          </cell>
        </row>
        <row r="1055">
          <cell r="A1055" t="str">
            <v>FWS1P4R</v>
          </cell>
          <cell r="B1055">
            <v>10</v>
          </cell>
          <cell r="C1055">
            <v>0</v>
          </cell>
          <cell r="D1055" t="str">
            <v>L303</v>
          </cell>
          <cell r="E1055">
            <v>36</v>
          </cell>
          <cell r="F1055">
            <v>36</v>
          </cell>
        </row>
        <row r="1056">
          <cell r="A1056" t="str">
            <v>FWS1P4R</v>
          </cell>
          <cell r="B1056">
            <v>12</v>
          </cell>
          <cell r="C1056">
            <v>0</v>
          </cell>
          <cell r="D1056" t="str">
            <v>L303</v>
          </cell>
          <cell r="E1056">
            <v>54</v>
          </cell>
          <cell r="F1056">
            <v>59</v>
          </cell>
        </row>
        <row r="1057">
          <cell r="A1057" t="str">
            <v>FWS1P4R</v>
          </cell>
          <cell r="B1057">
            <v>14</v>
          </cell>
          <cell r="C1057">
            <v>0</v>
          </cell>
          <cell r="D1057" t="str">
            <v>L303</v>
          </cell>
          <cell r="E1057">
            <v>10</v>
          </cell>
          <cell r="F1057">
            <v>10</v>
          </cell>
        </row>
        <row r="1058">
          <cell r="A1058" t="str">
            <v>FWS1P4R</v>
          </cell>
          <cell r="B1058">
            <v>16</v>
          </cell>
          <cell r="C1058">
            <v>0</v>
          </cell>
          <cell r="D1058" t="str">
            <v>L303</v>
          </cell>
          <cell r="E1058">
            <v>16</v>
          </cell>
          <cell r="F1058">
            <v>17</v>
          </cell>
        </row>
        <row r="1059">
          <cell r="A1059" t="str">
            <v>FWS1P4R</v>
          </cell>
          <cell r="B1059">
            <v>18</v>
          </cell>
          <cell r="C1059">
            <v>0</v>
          </cell>
          <cell r="D1059" t="str">
            <v>L303</v>
          </cell>
          <cell r="E1059">
            <v>7</v>
          </cell>
          <cell r="F1059">
            <v>10</v>
          </cell>
        </row>
        <row r="1060">
          <cell r="A1060" t="str">
            <v>FWS1P4R</v>
          </cell>
          <cell r="B1060">
            <v>20</v>
          </cell>
          <cell r="C1060">
            <v>0</v>
          </cell>
          <cell r="D1060" t="str">
            <v>L303</v>
          </cell>
          <cell r="E1060">
            <v>13</v>
          </cell>
          <cell r="F1060">
            <v>11</v>
          </cell>
        </row>
        <row r="1061">
          <cell r="A1061" t="str">
            <v>FWS1P4R</v>
          </cell>
          <cell r="B1061">
            <v>24</v>
          </cell>
          <cell r="C1061">
            <v>0</v>
          </cell>
          <cell r="D1061" t="str">
            <v>L303</v>
          </cell>
          <cell r="E1061">
            <v>12</v>
          </cell>
          <cell r="F1061">
            <v>10</v>
          </cell>
        </row>
        <row r="1062">
          <cell r="A1062" t="str">
            <v>FWS1P4RJ</v>
          </cell>
          <cell r="B1062">
            <v>20</v>
          </cell>
          <cell r="C1062">
            <v>0</v>
          </cell>
          <cell r="D1062" t="str">
            <v>L303</v>
          </cell>
          <cell r="E1062">
            <v>0</v>
          </cell>
          <cell r="F1062">
            <v>1</v>
          </cell>
        </row>
        <row r="1063">
          <cell r="A1063" t="str">
            <v>FWS1P4RJ</v>
          </cell>
          <cell r="B1063">
            <v>24</v>
          </cell>
          <cell r="C1063">
            <v>0</v>
          </cell>
          <cell r="D1063" t="str">
            <v>L303</v>
          </cell>
          <cell r="E1063">
            <v>0</v>
          </cell>
          <cell r="F1063">
            <v>1</v>
          </cell>
        </row>
        <row r="1064">
          <cell r="A1064" t="str">
            <v>FWS1P4RK</v>
          </cell>
          <cell r="B1064">
            <v>30</v>
          </cell>
          <cell r="C1064">
            <v>0</v>
          </cell>
          <cell r="D1064" t="str">
            <v>L303</v>
          </cell>
          <cell r="E1064">
            <v>1</v>
          </cell>
          <cell r="F1064">
            <v>0</v>
          </cell>
        </row>
        <row r="1065">
          <cell r="A1065" t="str">
            <v>FWS1P4RK</v>
          </cell>
          <cell r="B1065">
            <v>36</v>
          </cell>
          <cell r="C1065">
            <v>0</v>
          </cell>
          <cell r="D1065" t="str">
            <v>L303</v>
          </cell>
          <cell r="E1065">
            <v>1</v>
          </cell>
          <cell r="F1065">
            <v>1</v>
          </cell>
        </row>
        <row r="1066">
          <cell r="A1066" t="str">
            <v>FWS1P4RKJ</v>
          </cell>
          <cell r="B1066">
            <v>30</v>
          </cell>
          <cell r="C1066">
            <v>0</v>
          </cell>
          <cell r="D1066" t="str">
            <v>L303</v>
          </cell>
          <cell r="E1066">
            <v>1</v>
          </cell>
          <cell r="F1066">
            <v>2</v>
          </cell>
        </row>
        <row r="1067">
          <cell r="A1067" t="str">
            <v>FWS1P4RKJ</v>
          </cell>
          <cell r="B1067">
            <v>36</v>
          </cell>
          <cell r="C1067">
            <v>0</v>
          </cell>
          <cell r="D1067" t="str">
            <v>L303</v>
          </cell>
          <cell r="E1067">
            <v>2</v>
          </cell>
          <cell r="F1067">
            <v>2</v>
          </cell>
        </row>
        <row r="1068">
          <cell r="A1068" t="str">
            <v>FWS1P4RM</v>
          </cell>
          <cell r="B1068">
            <v>26</v>
          </cell>
          <cell r="C1068">
            <v>0</v>
          </cell>
          <cell r="D1068" t="str">
            <v>L303</v>
          </cell>
          <cell r="E1068">
            <v>1</v>
          </cell>
          <cell r="F1068">
            <v>1</v>
          </cell>
        </row>
        <row r="1069">
          <cell r="A1069" t="str">
            <v>FWS1P4RMJ</v>
          </cell>
          <cell r="B1069">
            <v>48</v>
          </cell>
          <cell r="C1069">
            <v>0</v>
          </cell>
          <cell r="D1069" t="str">
            <v>L303</v>
          </cell>
          <cell r="E1069">
            <v>1</v>
          </cell>
          <cell r="F1069">
            <v>1</v>
          </cell>
        </row>
        <row r="1070">
          <cell r="A1070" t="str">
            <v>FWS1P4RT</v>
          </cell>
          <cell r="B1070">
            <v>26</v>
          </cell>
          <cell r="C1070">
            <v>0</v>
          </cell>
          <cell r="D1070" t="str">
            <v>L303</v>
          </cell>
          <cell r="E1070">
            <v>0</v>
          </cell>
          <cell r="F1070">
            <v>1</v>
          </cell>
        </row>
        <row r="1071">
          <cell r="A1071" t="str">
            <v>FWS1P4RT</v>
          </cell>
          <cell r="B1071">
            <v>48</v>
          </cell>
          <cell r="C1071">
            <v>0</v>
          </cell>
          <cell r="D1071" t="str">
            <v>L303</v>
          </cell>
          <cell r="E1071">
            <v>0</v>
          </cell>
          <cell r="F1071">
            <v>1</v>
          </cell>
        </row>
        <row r="1072">
          <cell r="A1072" t="str">
            <v>FWS1Q4RK</v>
          </cell>
          <cell r="B1072">
            <v>54</v>
          </cell>
          <cell r="C1072">
            <v>0</v>
          </cell>
          <cell r="D1072" t="str">
            <v>L303</v>
          </cell>
          <cell r="E1072">
            <v>0</v>
          </cell>
          <cell r="F1072">
            <v>1</v>
          </cell>
        </row>
        <row r="1073">
          <cell r="A1073" t="str">
            <v>FWS1Q7R</v>
          </cell>
          <cell r="B1073">
            <v>28</v>
          </cell>
          <cell r="C1073">
            <v>0</v>
          </cell>
          <cell r="D1073" t="str">
            <v>L303</v>
          </cell>
          <cell r="E1073">
            <v>2</v>
          </cell>
          <cell r="F1073">
            <v>2</v>
          </cell>
        </row>
        <row r="1074">
          <cell r="A1074" t="str">
            <v>FWS1R4RK</v>
          </cell>
          <cell r="B1074">
            <v>54</v>
          </cell>
          <cell r="C1074">
            <v>0</v>
          </cell>
          <cell r="D1074" t="str">
            <v>L303</v>
          </cell>
          <cell r="E1074">
            <v>8</v>
          </cell>
          <cell r="F1074">
            <v>6</v>
          </cell>
        </row>
        <row r="1075">
          <cell r="A1075" t="str">
            <v>FWS1R4RKJ</v>
          </cell>
          <cell r="B1075">
            <v>54</v>
          </cell>
          <cell r="C1075">
            <v>0</v>
          </cell>
          <cell r="D1075" t="str">
            <v>L303</v>
          </cell>
          <cell r="E1075">
            <v>0</v>
          </cell>
          <cell r="F1075">
            <v>2</v>
          </cell>
        </row>
        <row r="1076">
          <cell r="A1076" t="str">
            <v>FWS1S4RT</v>
          </cell>
          <cell r="B1076">
            <v>60</v>
          </cell>
          <cell r="C1076">
            <v>0</v>
          </cell>
          <cell r="D1076" t="str">
            <v>L303</v>
          </cell>
          <cell r="E1076">
            <v>1</v>
          </cell>
          <cell r="F1076">
            <v>1</v>
          </cell>
        </row>
        <row r="1077">
          <cell r="A1077" t="str">
            <v>FWS3H3R</v>
          </cell>
          <cell r="B1077">
            <v>8</v>
          </cell>
          <cell r="C1077">
            <v>0</v>
          </cell>
          <cell r="D1077" t="str">
            <v>L303</v>
          </cell>
          <cell r="E1077">
            <v>1</v>
          </cell>
          <cell r="F1077">
            <v>1</v>
          </cell>
        </row>
        <row r="1078">
          <cell r="A1078" t="str">
            <v>FWS3H3R</v>
          </cell>
          <cell r="B1078">
            <v>14</v>
          </cell>
          <cell r="C1078">
            <v>0</v>
          </cell>
          <cell r="D1078" t="str">
            <v>L303</v>
          </cell>
          <cell r="E1078">
            <v>4</v>
          </cell>
          <cell r="F1078">
            <v>4</v>
          </cell>
        </row>
        <row r="1079">
          <cell r="A1079" t="str">
            <v>FWS3H3R</v>
          </cell>
          <cell r="B1079">
            <v>16</v>
          </cell>
          <cell r="C1079">
            <v>0</v>
          </cell>
          <cell r="D1079" t="str">
            <v>L303</v>
          </cell>
          <cell r="E1079">
            <v>2</v>
          </cell>
          <cell r="F1079">
            <v>2</v>
          </cell>
        </row>
        <row r="1080">
          <cell r="A1080" t="str">
            <v>FWS3H3R</v>
          </cell>
          <cell r="B1080">
            <v>24</v>
          </cell>
          <cell r="C1080">
            <v>0</v>
          </cell>
          <cell r="D1080" t="str">
            <v>L303</v>
          </cell>
          <cell r="E1080">
            <v>1</v>
          </cell>
          <cell r="F1080">
            <v>1</v>
          </cell>
        </row>
        <row r="1081">
          <cell r="A1081" t="str">
            <v>FWS3J3R</v>
          </cell>
          <cell r="B1081">
            <v>2</v>
          </cell>
          <cell r="C1081">
            <v>0</v>
          </cell>
          <cell r="D1081" t="str">
            <v>L303</v>
          </cell>
          <cell r="E1081">
            <v>17</v>
          </cell>
          <cell r="F1081">
            <v>18</v>
          </cell>
        </row>
        <row r="1082">
          <cell r="A1082" t="str">
            <v>FWS3J3R</v>
          </cell>
          <cell r="B1082">
            <v>8</v>
          </cell>
          <cell r="C1082">
            <v>0</v>
          </cell>
          <cell r="D1082" t="str">
            <v>L303</v>
          </cell>
          <cell r="E1082">
            <v>1</v>
          </cell>
          <cell r="F1082">
            <v>1</v>
          </cell>
        </row>
        <row r="1083">
          <cell r="A1083" t="str">
            <v>FWS3J4R</v>
          </cell>
          <cell r="B1083">
            <v>2</v>
          </cell>
          <cell r="C1083">
            <v>0</v>
          </cell>
          <cell r="D1083" t="str">
            <v>L303</v>
          </cell>
          <cell r="E1083">
            <v>197</v>
          </cell>
          <cell r="F1083">
            <v>197</v>
          </cell>
        </row>
        <row r="1084">
          <cell r="A1084" t="str">
            <v>FWS3J4R</v>
          </cell>
          <cell r="B1084">
            <v>3</v>
          </cell>
          <cell r="C1084">
            <v>0</v>
          </cell>
          <cell r="D1084" t="str">
            <v>L303</v>
          </cell>
          <cell r="E1084">
            <v>63</v>
          </cell>
          <cell r="F1084">
            <v>80</v>
          </cell>
        </row>
        <row r="1085">
          <cell r="A1085" t="str">
            <v>FWS3J4R</v>
          </cell>
          <cell r="B1085">
            <v>4</v>
          </cell>
          <cell r="C1085">
            <v>0</v>
          </cell>
          <cell r="D1085" t="str">
            <v>L303</v>
          </cell>
          <cell r="E1085">
            <v>68</v>
          </cell>
          <cell r="F1085">
            <v>71</v>
          </cell>
        </row>
        <row r="1086">
          <cell r="A1086" t="str">
            <v>FWS3J4R</v>
          </cell>
          <cell r="B1086">
            <v>6</v>
          </cell>
          <cell r="C1086">
            <v>0</v>
          </cell>
          <cell r="D1086" t="str">
            <v>L303</v>
          </cell>
          <cell r="E1086">
            <v>26</v>
          </cell>
          <cell r="F1086">
            <v>40</v>
          </cell>
        </row>
        <row r="1087">
          <cell r="A1087" t="str">
            <v>FWS3J4R</v>
          </cell>
          <cell r="B1087">
            <v>12</v>
          </cell>
          <cell r="C1087">
            <v>0</v>
          </cell>
          <cell r="D1087" t="str">
            <v>L303</v>
          </cell>
          <cell r="E1087">
            <v>1</v>
          </cell>
          <cell r="F1087">
            <v>1</v>
          </cell>
        </row>
        <row r="1088">
          <cell r="A1088" t="str">
            <v>FWS3P4R</v>
          </cell>
          <cell r="B1088">
            <v>8</v>
          </cell>
          <cell r="C1088">
            <v>0</v>
          </cell>
          <cell r="D1088" t="str">
            <v>L303</v>
          </cell>
          <cell r="E1088">
            <v>23</v>
          </cell>
          <cell r="F1088">
            <v>31</v>
          </cell>
        </row>
        <row r="1089">
          <cell r="A1089" t="str">
            <v>FWS3P4R</v>
          </cell>
          <cell r="B1089">
            <v>10</v>
          </cell>
          <cell r="C1089">
            <v>0</v>
          </cell>
          <cell r="D1089" t="str">
            <v>L303</v>
          </cell>
          <cell r="E1089">
            <v>11</v>
          </cell>
          <cell r="F1089">
            <v>14</v>
          </cell>
        </row>
        <row r="1090">
          <cell r="A1090" t="str">
            <v>FWS3P4R</v>
          </cell>
          <cell r="B1090">
            <v>12</v>
          </cell>
          <cell r="C1090">
            <v>0</v>
          </cell>
          <cell r="D1090" t="str">
            <v>L303</v>
          </cell>
          <cell r="E1090">
            <v>5</v>
          </cell>
          <cell r="F1090">
            <v>5</v>
          </cell>
        </row>
        <row r="1091">
          <cell r="A1091" t="str">
            <v>FWS3P4R</v>
          </cell>
          <cell r="B1091">
            <v>16</v>
          </cell>
          <cell r="C1091">
            <v>0</v>
          </cell>
          <cell r="D1091" t="str">
            <v>L303</v>
          </cell>
          <cell r="E1091">
            <v>1</v>
          </cell>
          <cell r="F1091">
            <v>1</v>
          </cell>
        </row>
        <row r="1092">
          <cell r="A1092" t="str">
            <v>FWS3P4R</v>
          </cell>
          <cell r="B1092">
            <v>18</v>
          </cell>
          <cell r="C1092">
            <v>0</v>
          </cell>
          <cell r="D1092" t="str">
            <v>L303</v>
          </cell>
          <cell r="E1092">
            <v>1</v>
          </cell>
          <cell r="F1092">
            <v>1</v>
          </cell>
        </row>
        <row r="1093">
          <cell r="A1093" t="str">
            <v>FWS3P4R</v>
          </cell>
          <cell r="B1093">
            <v>24</v>
          </cell>
          <cell r="C1093">
            <v>0</v>
          </cell>
          <cell r="D1093" t="str">
            <v>L303</v>
          </cell>
          <cell r="E1093">
            <v>2</v>
          </cell>
          <cell r="F1093">
            <v>3</v>
          </cell>
        </row>
        <row r="1094">
          <cell r="A1094" t="str">
            <v>FWS3Q3R</v>
          </cell>
          <cell r="B1094">
            <v>14</v>
          </cell>
          <cell r="C1094">
            <v>0</v>
          </cell>
          <cell r="D1094" t="str">
            <v>L303</v>
          </cell>
          <cell r="E1094">
            <v>4</v>
          </cell>
          <cell r="F1094">
            <v>4</v>
          </cell>
        </row>
        <row r="1095">
          <cell r="A1095" t="str">
            <v>FWS3Q3R</v>
          </cell>
          <cell r="B1095">
            <v>16</v>
          </cell>
          <cell r="C1095">
            <v>0</v>
          </cell>
          <cell r="D1095" t="str">
            <v>L303</v>
          </cell>
          <cell r="E1095">
            <v>2</v>
          </cell>
          <cell r="F1095">
            <v>2</v>
          </cell>
        </row>
        <row r="1096">
          <cell r="A1096" t="str">
            <v>FWS3Q4R</v>
          </cell>
          <cell r="B1096">
            <v>12</v>
          </cell>
          <cell r="C1096">
            <v>0</v>
          </cell>
          <cell r="D1096" t="str">
            <v>L303</v>
          </cell>
          <cell r="E1096">
            <v>11</v>
          </cell>
          <cell r="F1096">
            <v>13</v>
          </cell>
        </row>
        <row r="1097">
          <cell r="A1097" t="str">
            <v>FWS3Q4R</v>
          </cell>
          <cell r="B1097">
            <v>14</v>
          </cell>
          <cell r="C1097">
            <v>0</v>
          </cell>
          <cell r="D1097" t="str">
            <v>L303</v>
          </cell>
          <cell r="E1097">
            <v>1</v>
          </cell>
          <cell r="F1097">
            <v>1</v>
          </cell>
        </row>
        <row r="1098">
          <cell r="A1098" t="str">
            <v>FWS3R3R</v>
          </cell>
          <cell r="B1098">
            <v>24</v>
          </cell>
          <cell r="C1098">
            <v>0</v>
          </cell>
          <cell r="D1098" t="str">
            <v>L303</v>
          </cell>
          <cell r="E1098">
            <v>11</v>
          </cell>
          <cell r="F1098">
            <v>10</v>
          </cell>
        </row>
        <row r="1099">
          <cell r="A1099" t="str">
            <v>FWS3R3RJ</v>
          </cell>
          <cell r="B1099">
            <v>24</v>
          </cell>
          <cell r="C1099">
            <v>0</v>
          </cell>
          <cell r="D1099" t="str">
            <v>L303</v>
          </cell>
          <cell r="E1099">
            <v>0</v>
          </cell>
          <cell r="F1099">
            <v>1</v>
          </cell>
        </row>
        <row r="1100">
          <cell r="A1100" t="str">
            <v>FWS3R3RK</v>
          </cell>
          <cell r="B1100">
            <v>30</v>
          </cell>
          <cell r="C1100">
            <v>0</v>
          </cell>
          <cell r="D1100" t="str">
            <v>L303</v>
          </cell>
          <cell r="E1100">
            <v>1</v>
          </cell>
          <cell r="F1100">
            <v>1</v>
          </cell>
        </row>
        <row r="1101">
          <cell r="A1101" t="str">
            <v>FWS3Y4R</v>
          </cell>
          <cell r="B1101">
            <v>16</v>
          </cell>
          <cell r="C1101">
            <v>0</v>
          </cell>
          <cell r="D1101" t="str">
            <v>L303</v>
          </cell>
          <cell r="E1101">
            <v>2</v>
          </cell>
          <cell r="F1101">
            <v>2</v>
          </cell>
        </row>
        <row r="1102">
          <cell r="A1102" t="str">
            <v>FWS3Y4R</v>
          </cell>
          <cell r="B1102">
            <v>24</v>
          </cell>
          <cell r="C1102">
            <v>0</v>
          </cell>
          <cell r="D1102" t="str">
            <v>L303</v>
          </cell>
          <cell r="E1102">
            <v>10</v>
          </cell>
          <cell r="F1102">
            <v>7</v>
          </cell>
        </row>
        <row r="1103">
          <cell r="A1103" t="str">
            <v>FWS3Y4RJ</v>
          </cell>
          <cell r="B1103">
            <v>24</v>
          </cell>
          <cell r="C1103">
            <v>0</v>
          </cell>
          <cell r="D1103" t="str">
            <v>L303</v>
          </cell>
          <cell r="E1103">
            <v>0</v>
          </cell>
          <cell r="F1103">
            <v>7</v>
          </cell>
        </row>
        <row r="1104">
          <cell r="A1104" t="str">
            <v>FWS6J3R</v>
          </cell>
          <cell r="B1104">
            <v>2</v>
          </cell>
          <cell r="C1104">
            <v>0</v>
          </cell>
          <cell r="D1104" t="str">
            <v>L303</v>
          </cell>
          <cell r="E1104">
            <v>7</v>
          </cell>
          <cell r="F1104">
            <v>8</v>
          </cell>
        </row>
        <row r="1105">
          <cell r="A1105" t="str">
            <v>FWS6J3R</v>
          </cell>
          <cell r="B1105">
            <v>6</v>
          </cell>
          <cell r="C1105">
            <v>0</v>
          </cell>
          <cell r="D1105" t="str">
            <v>L303</v>
          </cell>
          <cell r="E1105">
            <v>0</v>
          </cell>
          <cell r="F1105">
            <v>3</v>
          </cell>
        </row>
        <row r="1106">
          <cell r="A1106" t="str">
            <v>FWS6J3R</v>
          </cell>
          <cell r="B1106">
            <v>12</v>
          </cell>
          <cell r="C1106">
            <v>0</v>
          </cell>
          <cell r="D1106" t="str">
            <v>L303</v>
          </cell>
          <cell r="E1106">
            <v>4</v>
          </cell>
          <cell r="F1106">
            <v>4</v>
          </cell>
        </row>
        <row r="1107">
          <cell r="A1107" t="str">
            <v>FWS6J4R</v>
          </cell>
          <cell r="B1107">
            <v>2</v>
          </cell>
          <cell r="C1107">
            <v>0</v>
          </cell>
          <cell r="D1107" t="str">
            <v>L303</v>
          </cell>
          <cell r="E1107">
            <v>58</v>
          </cell>
          <cell r="F1107">
            <v>87</v>
          </cell>
        </row>
        <row r="1108">
          <cell r="A1108" t="str">
            <v>FWS6J4R</v>
          </cell>
          <cell r="B1108">
            <v>2.5</v>
          </cell>
          <cell r="C1108">
            <v>0</v>
          </cell>
          <cell r="D1108" t="str">
            <v>L303</v>
          </cell>
          <cell r="E1108">
            <v>0</v>
          </cell>
          <cell r="F1108">
            <v>3</v>
          </cell>
        </row>
        <row r="1109">
          <cell r="A1109" t="str">
            <v>FWS6J4R</v>
          </cell>
          <cell r="B1109">
            <v>3</v>
          </cell>
          <cell r="C1109">
            <v>0</v>
          </cell>
          <cell r="D1109" t="str">
            <v>L303</v>
          </cell>
          <cell r="E1109">
            <v>23</v>
          </cell>
          <cell r="F1109">
            <v>34</v>
          </cell>
        </row>
        <row r="1110">
          <cell r="A1110" t="str">
            <v>FWS6J4R</v>
          </cell>
          <cell r="B1110">
            <v>4</v>
          </cell>
          <cell r="C1110">
            <v>0</v>
          </cell>
          <cell r="D1110" t="str">
            <v>L303</v>
          </cell>
          <cell r="E1110">
            <v>30</v>
          </cell>
          <cell r="F1110">
            <v>40</v>
          </cell>
        </row>
        <row r="1111">
          <cell r="A1111" t="str">
            <v>FWS6J4R</v>
          </cell>
          <cell r="B1111">
            <v>6</v>
          </cell>
          <cell r="C1111">
            <v>0</v>
          </cell>
          <cell r="D1111" t="str">
            <v>L303</v>
          </cell>
          <cell r="E1111">
            <v>34</v>
          </cell>
          <cell r="F1111">
            <v>42</v>
          </cell>
        </row>
        <row r="1112">
          <cell r="A1112" t="str">
            <v>FWS6J4R</v>
          </cell>
          <cell r="B1112">
            <v>8</v>
          </cell>
          <cell r="C1112">
            <v>0</v>
          </cell>
          <cell r="D1112" t="str">
            <v>L303</v>
          </cell>
          <cell r="E1112">
            <v>17</v>
          </cell>
          <cell r="F1112">
            <v>17</v>
          </cell>
        </row>
        <row r="1113">
          <cell r="A1113" t="str">
            <v>FWS6J4R</v>
          </cell>
          <cell r="B1113">
            <v>10</v>
          </cell>
          <cell r="C1113">
            <v>0</v>
          </cell>
          <cell r="D1113" t="str">
            <v>L303</v>
          </cell>
          <cell r="E1113">
            <v>2</v>
          </cell>
          <cell r="F1113">
            <v>6</v>
          </cell>
        </row>
        <row r="1114">
          <cell r="A1114" t="str">
            <v>FWS6N3R</v>
          </cell>
          <cell r="B1114">
            <v>20</v>
          </cell>
          <cell r="C1114">
            <v>0</v>
          </cell>
          <cell r="D1114" t="str">
            <v>L303</v>
          </cell>
          <cell r="E1114">
            <v>1</v>
          </cell>
          <cell r="F1114">
            <v>1</v>
          </cell>
        </row>
        <row r="1115">
          <cell r="A1115" t="str">
            <v>FWS6N3R</v>
          </cell>
          <cell r="B1115">
            <v>24</v>
          </cell>
          <cell r="C1115">
            <v>0</v>
          </cell>
          <cell r="D1115" t="str">
            <v>L303</v>
          </cell>
          <cell r="E1115">
            <v>4</v>
          </cell>
          <cell r="F1115">
            <v>4</v>
          </cell>
        </row>
        <row r="1116">
          <cell r="A1116" t="str">
            <v>FWS6N4R</v>
          </cell>
          <cell r="B1116">
            <v>24</v>
          </cell>
          <cell r="C1116">
            <v>0</v>
          </cell>
          <cell r="D1116" t="str">
            <v>L303</v>
          </cell>
          <cell r="E1116">
            <v>1</v>
          </cell>
          <cell r="F1116">
            <v>3</v>
          </cell>
        </row>
        <row r="1117">
          <cell r="A1117" t="str">
            <v>FWS6N4RJ</v>
          </cell>
          <cell r="B1117">
            <v>24</v>
          </cell>
          <cell r="C1117">
            <v>0</v>
          </cell>
          <cell r="D1117" t="str">
            <v>L303</v>
          </cell>
          <cell r="E1117">
            <v>1</v>
          </cell>
          <cell r="F1117">
            <v>1</v>
          </cell>
        </row>
        <row r="1118">
          <cell r="A1118" t="str">
            <v>FWS6S4R</v>
          </cell>
          <cell r="B1118">
            <v>12</v>
          </cell>
          <cell r="C1118">
            <v>0</v>
          </cell>
          <cell r="D1118" t="str">
            <v>L303</v>
          </cell>
          <cell r="E1118">
            <v>13</v>
          </cell>
          <cell r="F1118">
            <v>14</v>
          </cell>
        </row>
        <row r="1119">
          <cell r="A1119" t="str">
            <v>FWS6S4R</v>
          </cell>
          <cell r="B1119">
            <v>14</v>
          </cell>
          <cell r="C1119">
            <v>0</v>
          </cell>
          <cell r="D1119" t="str">
            <v>L303</v>
          </cell>
          <cell r="E1119">
            <v>3</v>
          </cell>
          <cell r="F1119">
            <v>3</v>
          </cell>
        </row>
        <row r="1120">
          <cell r="A1120" t="str">
            <v>FWS6S4R</v>
          </cell>
          <cell r="B1120">
            <v>18</v>
          </cell>
          <cell r="C1120">
            <v>0</v>
          </cell>
          <cell r="D1120" t="str">
            <v>L303</v>
          </cell>
          <cell r="E1120">
            <v>13</v>
          </cell>
          <cell r="F1120">
            <v>13</v>
          </cell>
        </row>
        <row r="1121">
          <cell r="A1121" t="str">
            <v>FWS6S4R</v>
          </cell>
          <cell r="B1121">
            <v>20</v>
          </cell>
          <cell r="C1121">
            <v>0</v>
          </cell>
          <cell r="D1121" t="str">
            <v>L303</v>
          </cell>
          <cell r="E1121">
            <v>1</v>
          </cell>
          <cell r="F1121">
            <v>0</v>
          </cell>
        </row>
        <row r="1122">
          <cell r="A1122" t="str">
            <v>FWS6S4RJ</v>
          </cell>
          <cell r="B1122">
            <v>20</v>
          </cell>
          <cell r="C1122">
            <v>0</v>
          </cell>
          <cell r="D1122" t="str">
            <v>L303</v>
          </cell>
          <cell r="E1122">
            <v>0</v>
          </cell>
          <cell r="F1122">
            <v>1</v>
          </cell>
        </row>
        <row r="1123">
          <cell r="A1123" t="str">
            <v>FWS6V4RK</v>
          </cell>
          <cell r="B1123">
            <v>30</v>
          </cell>
          <cell r="C1123">
            <v>0</v>
          </cell>
          <cell r="D1123" t="str">
            <v>L303</v>
          </cell>
          <cell r="E1123">
            <v>5</v>
          </cell>
          <cell r="F1123">
            <v>5</v>
          </cell>
        </row>
        <row r="1124">
          <cell r="A1124" t="str">
            <v>FWS6Y4R</v>
          </cell>
          <cell r="B1124">
            <v>24</v>
          </cell>
          <cell r="C1124">
            <v>0</v>
          </cell>
          <cell r="D1124" t="str">
            <v>L303</v>
          </cell>
          <cell r="E1124">
            <v>8</v>
          </cell>
          <cell r="F1124">
            <v>8</v>
          </cell>
        </row>
        <row r="1125">
          <cell r="A1125" t="str">
            <v>GFO103</v>
          </cell>
          <cell r="B1125">
            <v>0.75</v>
          </cell>
          <cell r="C1125">
            <v>0</v>
          </cell>
          <cell r="D1125" t="str">
            <v>L501</v>
          </cell>
          <cell r="E1125">
            <v>2</v>
          </cell>
          <cell r="F1125">
            <v>2</v>
          </cell>
        </row>
        <row r="1126">
          <cell r="A1126" t="str">
            <v>GFO103</v>
          </cell>
          <cell r="B1126">
            <v>1</v>
          </cell>
          <cell r="C1126">
            <v>0</v>
          </cell>
          <cell r="D1126" t="str">
            <v>L501</v>
          </cell>
          <cell r="E1126">
            <v>37</v>
          </cell>
          <cell r="F1126">
            <v>37</v>
          </cell>
        </row>
        <row r="1127">
          <cell r="A1127" t="str">
            <v>GFO103</v>
          </cell>
          <cell r="B1127">
            <v>1.5</v>
          </cell>
          <cell r="C1127">
            <v>0</v>
          </cell>
          <cell r="D1127" t="str">
            <v>L501</v>
          </cell>
          <cell r="E1127">
            <v>7</v>
          </cell>
          <cell r="F1127">
            <v>7</v>
          </cell>
        </row>
        <row r="1128">
          <cell r="A1128" t="str">
            <v>GFO103</v>
          </cell>
          <cell r="B1128">
            <v>2</v>
          </cell>
          <cell r="C1128">
            <v>0</v>
          </cell>
          <cell r="D1128" t="str">
            <v>L501</v>
          </cell>
          <cell r="E1128">
            <v>15</v>
          </cell>
          <cell r="F1128">
            <v>15</v>
          </cell>
        </row>
        <row r="1129">
          <cell r="A1129" t="str">
            <v>GFO301</v>
          </cell>
          <cell r="B1129">
            <v>1.5</v>
          </cell>
          <cell r="C1129">
            <v>0</v>
          </cell>
          <cell r="D1129" t="str">
            <v>L501</v>
          </cell>
          <cell r="E1129">
            <v>0</v>
          </cell>
          <cell r="F1129">
            <v>0</v>
          </cell>
        </row>
        <row r="1130">
          <cell r="A1130" t="str">
            <v>GFO302</v>
          </cell>
          <cell r="B1130">
            <v>2</v>
          </cell>
          <cell r="C1130">
            <v>0</v>
          </cell>
          <cell r="D1130" t="str">
            <v>L501</v>
          </cell>
          <cell r="E1130">
            <v>20</v>
          </cell>
          <cell r="F1130">
            <v>20</v>
          </cell>
        </row>
        <row r="1131">
          <cell r="A1131" t="str">
            <v>GFO303</v>
          </cell>
          <cell r="B1131">
            <v>1.5</v>
          </cell>
          <cell r="C1131">
            <v>0</v>
          </cell>
          <cell r="D1131" t="str">
            <v>L501</v>
          </cell>
          <cell r="E1131">
            <v>6</v>
          </cell>
          <cell r="F1131">
            <v>6</v>
          </cell>
        </row>
        <row r="1132">
          <cell r="A1132" t="str">
            <v>GFO303</v>
          </cell>
          <cell r="B1132">
            <v>2</v>
          </cell>
          <cell r="C1132">
            <v>0</v>
          </cell>
          <cell r="D1132" t="str">
            <v>L501</v>
          </cell>
          <cell r="E1132">
            <v>12</v>
          </cell>
          <cell r="F1132">
            <v>14</v>
          </cell>
        </row>
        <row r="1133">
          <cell r="A1133" t="str">
            <v>GFO303</v>
          </cell>
          <cell r="B1133">
            <v>3</v>
          </cell>
          <cell r="C1133">
            <v>0</v>
          </cell>
          <cell r="D1133" t="str">
            <v>L501</v>
          </cell>
          <cell r="E1133">
            <v>6</v>
          </cell>
          <cell r="F1133">
            <v>6</v>
          </cell>
        </row>
        <row r="1134">
          <cell r="A1134" t="str">
            <v>GFOD01</v>
          </cell>
          <cell r="B1134">
            <v>0.5</v>
          </cell>
          <cell r="C1134">
            <v>0</v>
          </cell>
          <cell r="D1134" t="str">
            <v>L501</v>
          </cell>
          <cell r="E1134">
            <v>8</v>
          </cell>
          <cell r="F1134">
            <v>71</v>
          </cell>
        </row>
        <row r="1135">
          <cell r="A1135" t="str">
            <v>GFOD01</v>
          </cell>
          <cell r="B1135">
            <v>0.75</v>
          </cell>
          <cell r="C1135">
            <v>0</v>
          </cell>
          <cell r="D1135" t="str">
            <v>L501</v>
          </cell>
          <cell r="E1135">
            <v>232</v>
          </cell>
          <cell r="F1135">
            <v>293</v>
          </cell>
        </row>
        <row r="1136">
          <cell r="A1136" t="str">
            <v>GFOD01</v>
          </cell>
          <cell r="B1136">
            <v>1</v>
          </cell>
          <cell r="C1136">
            <v>0</v>
          </cell>
          <cell r="D1136" t="str">
            <v>L501</v>
          </cell>
          <cell r="E1136">
            <v>32</v>
          </cell>
          <cell r="F1136">
            <v>34</v>
          </cell>
        </row>
        <row r="1137">
          <cell r="A1137" t="str">
            <v>GFOD01</v>
          </cell>
          <cell r="B1137">
            <v>1.5</v>
          </cell>
          <cell r="C1137">
            <v>0</v>
          </cell>
          <cell r="D1137" t="str">
            <v>L501</v>
          </cell>
          <cell r="E1137">
            <v>498</v>
          </cell>
          <cell r="F1137">
            <v>498</v>
          </cell>
        </row>
        <row r="1138">
          <cell r="A1138" t="str">
            <v>GFOD01</v>
          </cell>
          <cell r="B1138">
            <v>2</v>
          </cell>
          <cell r="C1138">
            <v>0</v>
          </cell>
          <cell r="D1138" t="str">
            <v>L501</v>
          </cell>
          <cell r="E1138">
            <v>587</v>
          </cell>
          <cell r="F1138">
            <v>674</v>
          </cell>
        </row>
        <row r="1139">
          <cell r="A1139" t="str">
            <v>GFOD01</v>
          </cell>
          <cell r="B1139">
            <v>3</v>
          </cell>
          <cell r="C1139">
            <v>0</v>
          </cell>
          <cell r="D1139" t="str">
            <v>L501</v>
          </cell>
          <cell r="E1139">
            <v>557</v>
          </cell>
          <cell r="F1139">
            <v>675</v>
          </cell>
        </row>
        <row r="1140">
          <cell r="A1140" t="str">
            <v>GFOD01</v>
          </cell>
          <cell r="B1140">
            <v>4</v>
          </cell>
          <cell r="C1140">
            <v>0</v>
          </cell>
          <cell r="D1140" t="str">
            <v>L501</v>
          </cell>
          <cell r="E1140">
            <v>219</v>
          </cell>
          <cell r="F1140">
            <v>305</v>
          </cell>
        </row>
        <row r="1141">
          <cell r="A1141" t="str">
            <v>GFOD01</v>
          </cell>
          <cell r="B1141">
            <v>6</v>
          </cell>
          <cell r="C1141">
            <v>0</v>
          </cell>
          <cell r="D1141" t="str">
            <v>L501</v>
          </cell>
          <cell r="E1141">
            <v>192</v>
          </cell>
          <cell r="F1141">
            <v>213</v>
          </cell>
        </row>
        <row r="1142">
          <cell r="A1142" t="str">
            <v>GFOD01</v>
          </cell>
          <cell r="B1142">
            <v>8</v>
          </cell>
          <cell r="C1142">
            <v>0</v>
          </cell>
          <cell r="D1142" t="str">
            <v>L501</v>
          </cell>
          <cell r="E1142">
            <v>48</v>
          </cell>
          <cell r="F1142">
            <v>55</v>
          </cell>
        </row>
        <row r="1143">
          <cell r="A1143" t="str">
            <v>GFOD01</v>
          </cell>
          <cell r="B1143">
            <v>10</v>
          </cell>
          <cell r="C1143">
            <v>0</v>
          </cell>
          <cell r="D1143" t="str">
            <v>L501</v>
          </cell>
          <cell r="E1143">
            <v>39</v>
          </cell>
          <cell r="F1143">
            <v>45</v>
          </cell>
        </row>
        <row r="1144">
          <cell r="A1144" t="str">
            <v>GFOD01</v>
          </cell>
          <cell r="B1144">
            <v>12</v>
          </cell>
          <cell r="C1144">
            <v>0</v>
          </cell>
          <cell r="D1144" t="str">
            <v>L501</v>
          </cell>
          <cell r="E1144">
            <v>39</v>
          </cell>
          <cell r="F1144">
            <v>95</v>
          </cell>
        </row>
        <row r="1145">
          <cell r="A1145" t="str">
            <v>GFOD01</v>
          </cell>
          <cell r="B1145">
            <v>14</v>
          </cell>
          <cell r="C1145">
            <v>0</v>
          </cell>
          <cell r="D1145" t="str">
            <v>L501</v>
          </cell>
          <cell r="E1145">
            <v>2</v>
          </cell>
          <cell r="F1145">
            <v>14</v>
          </cell>
        </row>
        <row r="1146">
          <cell r="A1146" t="str">
            <v>GFOD01</v>
          </cell>
          <cell r="B1146">
            <v>16</v>
          </cell>
          <cell r="C1146">
            <v>0</v>
          </cell>
          <cell r="D1146" t="str">
            <v>L501</v>
          </cell>
          <cell r="E1146">
            <v>5</v>
          </cell>
          <cell r="F1146">
            <v>24</v>
          </cell>
        </row>
        <row r="1147">
          <cell r="A1147" t="str">
            <v>GFOD01</v>
          </cell>
          <cell r="B1147">
            <v>20</v>
          </cell>
          <cell r="C1147">
            <v>0</v>
          </cell>
          <cell r="D1147" t="str">
            <v>L501</v>
          </cell>
          <cell r="E1147">
            <v>16</v>
          </cell>
          <cell r="F1147">
            <v>16</v>
          </cell>
        </row>
        <row r="1148">
          <cell r="A1148" t="str">
            <v>GFOD01</v>
          </cell>
          <cell r="B1148">
            <v>24</v>
          </cell>
          <cell r="C1148">
            <v>0</v>
          </cell>
          <cell r="D1148" t="str">
            <v>L501</v>
          </cell>
          <cell r="E1148">
            <v>54</v>
          </cell>
          <cell r="F1148">
            <v>54</v>
          </cell>
        </row>
        <row r="1149">
          <cell r="A1149" t="str">
            <v>GFOD01</v>
          </cell>
          <cell r="B1149">
            <v>30</v>
          </cell>
          <cell r="C1149">
            <v>0</v>
          </cell>
          <cell r="D1149" t="str">
            <v>L501</v>
          </cell>
          <cell r="E1149">
            <v>0</v>
          </cell>
          <cell r="F1149">
            <v>2</v>
          </cell>
        </row>
        <row r="1150">
          <cell r="A1150" t="str">
            <v>GFOD01W</v>
          </cell>
          <cell r="B1150">
            <v>30</v>
          </cell>
          <cell r="C1150">
            <v>0</v>
          </cell>
          <cell r="D1150" t="str">
            <v>L501</v>
          </cell>
          <cell r="E1150">
            <v>12</v>
          </cell>
          <cell r="F1150">
            <v>12</v>
          </cell>
        </row>
        <row r="1151">
          <cell r="A1151" t="str">
            <v>GFOD02</v>
          </cell>
          <cell r="B1151">
            <v>0.75</v>
          </cell>
          <cell r="C1151">
            <v>0</v>
          </cell>
          <cell r="D1151" t="str">
            <v>L501</v>
          </cell>
          <cell r="E1151">
            <v>27</v>
          </cell>
          <cell r="F1151">
            <v>56</v>
          </cell>
        </row>
        <row r="1152">
          <cell r="A1152" t="str">
            <v>GFOD02</v>
          </cell>
          <cell r="B1152">
            <v>1</v>
          </cell>
          <cell r="C1152">
            <v>0</v>
          </cell>
          <cell r="D1152" t="str">
            <v>L501</v>
          </cell>
          <cell r="E1152">
            <v>16</v>
          </cell>
          <cell r="F1152">
            <v>27</v>
          </cell>
        </row>
        <row r="1153">
          <cell r="A1153" t="str">
            <v>GFOD02</v>
          </cell>
          <cell r="B1153">
            <v>1.5</v>
          </cell>
          <cell r="C1153">
            <v>0</v>
          </cell>
          <cell r="D1153" t="str">
            <v>L501</v>
          </cell>
          <cell r="E1153">
            <v>0</v>
          </cell>
          <cell r="F1153">
            <v>3</v>
          </cell>
        </row>
        <row r="1154">
          <cell r="A1154" t="str">
            <v>GFOD02</v>
          </cell>
          <cell r="B1154">
            <v>2</v>
          </cell>
          <cell r="C1154">
            <v>0</v>
          </cell>
          <cell r="D1154" t="str">
            <v>L501</v>
          </cell>
          <cell r="E1154">
            <v>46</v>
          </cell>
          <cell r="F1154">
            <v>46</v>
          </cell>
        </row>
        <row r="1155">
          <cell r="A1155" t="str">
            <v>GFOD02</v>
          </cell>
          <cell r="B1155">
            <v>4</v>
          </cell>
          <cell r="C1155">
            <v>0</v>
          </cell>
          <cell r="D1155" t="str">
            <v>L501</v>
          </cell>
          <cell r="E1155">
            <v>10</v>
          </cell>
          <cell r="F1155">
            <v>28</v>
          </cell>
        </row>
        <row r="1156">
          <cell r="A1156" t="str">
            <v>GFOD02</v>
          </cell>
          <cell r="B1156">
            <v>6</v>
          </cell>
          <cell r="C1156">
            <v>0</v>
          </cell>
          <cell r="D1156" t="str">
            <v>L501</v>
          </cell>
          <cell r="E1156">
            <v>25</v>
          </cell>
          <cell r="F1156">
            <v>60</v>
          </cell>
        </row>
        <row r="1157">
          <cell r="A1157" t="str">
            <v>GFOD02</v>
          </cell>
          <cell r="B1157">
            <v>10</v>
          </cell>
          <cell r="C1157">
            <v>0</v>
          </cell>
          <cell r="D1157" t="str">
            <v>L501</v>
          </cell>
          <cell r="E1157">
            <v>3</v>
          </cell>
          <cell r="F1157">
            <v>15</v>
          </cell>
        </row>
        <row r="1158">
          <cell r="A1158" t="str">
            <v>GFOD02</v>
          </cell>
          <cell r="B1158">
            <v>12</v>
          </cell>
          <cell r="C1158">
            <v>0</v>
          </cell>
          <cell r="D1158" t="str">
            <v>L501</v>
          </cell>
          <cell r="E1158">
            <v>14</v>
          </cell>
          <cell r="F1158">
            <v>14</v>
          </cell>
        </row>
        <row r="1159">
          <cell r="A1159" t="str">
            <v>GFOD02</v>
          </cell>
          <cell r="B1159">
            <v>16</v>
          </cell>
          <cell r="C1159">
            <v>0</v>
          </cell>
          <cell r="D1159" t="str">
            <v>L501</v>
          </cell>
          <cell r="E1159">
            <v>0</v>
          </cell>
          <cell r="F1159">
            <v>2</v>
          </cell>
        </row>
        <row r="1160">
          <cell r="A1160" t="str">
            <v>GFOD02</v>
          </cell>
          <cell r="B1160">
            <v>18</v>
          </cell>
          <cell r="C1160">
            <v>0</v>
          </cell>
          <cell r="D1160" t="str">
            <v>L501</v>
          </cell>
          <cell r="E1160">
            <v>0</v>
          </cell>
          <cell r="F1160">
            <v>6</v>
          </cell>
        </row>
        <row r="1161">
          <cell r="A1161" t="str">
            <v>GFOD02</v>
          </cell>
          <cell r="B1161">
            <v>24</v>
          </cell>
          <cell r="C1161">
            <v>0</v>
          </cell>
          <cell r="D1161" t="str">
            <v>L501</v>
          </cell>
          <cell r="E1161">
            <v>12</v>
          </cell>
          <cell r="F1161">
            <v>12</v>
          </cell>
        </row>
        <row r="1162">
          <cell r="A1162" t="str">
            <v>GFOD02T</v>
          </cell>
          <cell r="B1162">
            <v>48</v>
          </cell>
          <cell r="C1162">
            <v>0</v>
          </cell>
          <cell r="D1162" t="str">
            <v>L501</v>
          </cell>
          <cell r="E1162">
            <v>4</v>
          </cell>
          <cell r="F1162">
            <v>4</v>
          </cell>
        </row>
        <row r="1163">
          <cell r="A1163" t="str">
            <v>GFOD02T</v>
          </cell>
          <cell r="B1163">
            <v>84</v>
          </cell>
          <cell r="C1163">
            <v>0</v>
          </cell>
          <cell r="D1163" t="str">
            <v>L501</v>
          </cell>
          <cell r="E1163">
            <v>0</v>
          </cell>
          <cell r="F1163">
            <v>1</v>
          </cell>
        </row>
        <row r="1164">
          <cell r="A1164" t="str">
            <v>GFOD02W</v>
          </cell>
          <cell r="B1164">
            <v>30</v>
          </cell>
          <cell r="C1164">
            <v>0</v>
          </cell>
          <cell r="D1164" t="str">
            <v>L501</v>
          </cell>
          <cell r="E1164">
            <v>0</v>
          </cell>
          <cell r="F1164">
            <v>34</v>
          </cell>
        </row>
        <row r="1165">
          <cell r="A1165" t="str">
            <v>GFOD02W</v>
          </cell>
          <cell r="B1165">
            <v>36</v>
          </cell>
          <cell r="C1165">
            <v>0</v>
          </cell>
          <cell r="D1165" t="str">
            <v>L501</v>
          </cell>
          <cell r="E1165">
            <v>17</v>
          </cell>
          <cell r="F1165">
            <v>38</v>
          </cell>
        </row>
        <row r="1166">
          <cell r="A1166" t="str">
            <v>GFOD02W</v>
          </cell>
          <cell r="B1166">
            <v>48</v>
          </cell>
          <cell r="C1166">
            <v>0</v>
          </cell>
          <cell r="D1166" t="str">
            <v>L501</v>
          </cell>
          <cell r="E1166">
            <v>36</v>
          </cell>
          <cell r="F1166">
            <v>36</v>
          </cell>
        </row>
        <row r="1167">
          <cell r="A1167" t="str">
            <v>GFOD02W</v>
          </cell>
          <cell r="B1167">
            <v>84</v>
          </cell>
          <cell r="C1167">
            <v>0</v>
          </cell>
          <cell r="D1167" t="str">
            <v>L501</v>
          </cell>
          <cell r="E1167">
            <v>8</v>
          </cell>
          <cell r="F1167">
            <v>8</v>
          </cell>
        </row>
        <row r="1168">
          <cell r="A1168" t="str">
            <v>GFOD03</v>
          </cell>
          <cell r="B1168">
            <v>0.5</v>
          </cell>
          <cell r="C1168">
            <v>0</v>
          </cell>
          <cell r="D1168" t="str">
            <v>L501</v>
          </cell>
          <cell r="E1168">
            <v>31</v>
          </cell>
          <cell r="F1168">
            <v>34</v>
          </cell>
        </row>
        <row r="1169">
          <cell r="A1169" t="str">
            <v>GFOD03</v>
          </cell>
          <cell r="B1169">
            <v>0.75</v>
          </cell>
          <cell r="C1169">
            <v>0</v>
          </cell>
          <cell r="D1169" t="str">
            <v>L501</v>
          </cell>
          <cell r="E1169">
            <v>79</v>
          </cell>
          <cell r="F1169">
            <v>80</v>
          </cell>
        </row>
        <row r="1170">
          <cell r="A1170" t="str">
            <v>GFOD03</v>
          </cell>
          <cell r="B1170">
            <v>1</v>
          </cell>
          <cell r="C1170">
            <v>0</v>
          </cell>
          <cell r="D1170" t="str">
            <v>L501</v>
          </cell>
          <cell r="E1170">
            <v>299</v>
          </cell>
          <cell r="F1170">
            <v>303</v>
          </cell>
        </row>
        <row r="1171">
          <cell r="A1171" t="str">
            <v>GFOD03</v>
          </cell>
          <cell r="B1171">
            <v>1.5</v>
          </cell>
          <cell r="C1171">
            <v>0</v>
          </cell>
          <cell r="D1171" t="str">
            <v>L501</v>
          </cell>
          <cell r="E1171">
            <v>93</v>
          </cell>
          <cell r="F1171">
            <v>118</v>
          </cell>
        </row>
        <row r="1172">
          <cell r="A1172" t="str">
            <v>GFOD03</v>
          </cell>
          <cell r="B1172">
            <v>2</v>
          </cell>
          <cell r="C1172">
            <v>0</v>
          </cell>
          <cell r="D1172" t="str">
            <v>L501</v>
          </cell>
          <cell r="E1172">
            <v>452</v>
          </cell>
          <cell r="F1172">
            <v>678</v>
          </cell>
        </row>
        <row r="1173">
          <cell r="A1173" t="str">
            <v>GFOD03</v>
          </cell>
          <cell r="B1173">
            <v>3</v>
          </cell>
          <cell r="C1173">
            <v>0</v>
          </cell>
          <cell r="D1173" t="str">
            <v>L501</v>
          </cell>
          <cell r="E1173">
            <v>302</v>
          </cell>
          <cell r="F1173">
            <v>315</v>
          </cell>
        </row>
        <row r="1174">
          <cell r="A1174" t="str">
            <v>GFOD03</v>
          </cell>
          <cell r="B1174">
            <v>4</v>
          </cell>
          <cell r="C1174">
            <v>0</v>
          </cell>
          <cell r="D1174" t="str">
            <v>L501</v>
          </cell>
          <cell r="E1174">
            <v>167</v>
          </cell>
          <cell r="F1174">
            <v>290</v>
          </cell>
        </row>
        <row r="1175">
          <cell r="A1175" t="str">
            <v>GFOD03</v>
          </cell>
          <cell r="B1175">
            <v>6</v>
          </cell>
          <cell r="C1175">
            <v>0</v>
          </cell>
          <cell r="D1175" t="str">
            <v>L501</v>
          </cell>
          <cell r="E1175">
            <v>218</v>
          </cell>
          <cell r="F1175">
            <v>220</v>
          </cell>
        </row>
        <row r="1176">
          <cell r="A1176" t="str">
            <v>GFOD03</v>
          </cell>
          <cell r="B1176">
            <v>8</v>
          </cell>
          <cell r="C1176">
            <v>0</v>
          </cell>
          <cell r="D1176" t="str">
            <v>L501</v>
          </cell>
          <cell r="E1176">
            <v>35</v>
          </cell>
          <cell r="F1176">
            <v>53</v>
          </cell>
        </row>
        <row r="1177">
          <cell r="A1177" t="str">
            <v>GFOD03</v>
          </cell>
          <cell r="B1177">
            <v>10</v>
          </cell>
          <cell r="C1177">
            <v>0</v>
          </cell>
          <cell r="D1177" t="str">
            <v>L501</v>
          </cell>
          <cell r="E1177">
            <v>33</v>
          </cell>
          <cell r="F1177">
            <v>33</v>
          </cell>
        </row>
        <row r="1178">
          <cell r="A1178" t="str">
            <v>GFOD03</v>
          </cell>
          <cell r="B1178">
            <v>12</v>
          </cell>
          <cell r="C1178">
            <v>0</v>
          </cell>
          <cell r="D1178" t="str">
            <v>L501</v>
          </cell>
          <cell r="E1178">
            <v>50</v>
          </cell>
          <cell r="F1178">
            <v>100</v>
          </cell>
        </row>
        <row r="1179">
          <cell r="A1179" t="str">
            <v>GFOD03</v>
          </cell>
          <cell r="B1179">
            <v>14</v>
          </cell>
          <cell r="C1179">
            <v>0</v>
          </cell>
          <cell r="D1179" t="str">
            <v>L501</v>
          </cell>
          <cell r="E1179">
            <v>34</v>
          </cell>
          <cell r="F1179">
            <v>46</v>
          </cell>
        </row>
        <row r="1180">
          <cell r="A1180" t="str">
            <v>GFOD03</v>
          </cell>
          <cell r="B1180">
            <v>16</v>
          </cell>
          <cell r="C1180">
            <v>0</v>
          </cell>
          <cell r="D1180" t="str">
            <v>L501</v>
          </cell>
          <cell r="E1180">
            <v>28</v>
          </cell>
          <cell r="F1180">
            <v>56</v>
          </cell>
        </row>
        <row r="1181">
          <cell r="A1181" t="str">
            <v>GFOD03</v>
          </cell>
          <cell r="B1181">
            <v>18</v>
          </cell>
          <cell r="C1181">
            <v>0</v>
          </cell>
          <cell r="D1181" t="str">
            <v>L501</v>
          </cell>
          <cell r="E1181">
            <v>40</v>
          </cell>
          <cell r="F1181">
            <v>42</v>
          </cell>
        </row>
        <row r="1182">
          <cell r="A1182" t="str">
            <v>GFOD03</v>
          </cell>
          <cell r="B1182">
            <v>20</v>
          </cell>
          <cell r="C1182">
            <v>0</v>
          </cell>
          <cell r="D1182" t="str">
            <v>L501</v>
          </cell>
          <cell r="E1182">
            <v>8</v>
          </cell>
          <cell r="F1182">
            <v>8</v>
          </cell>
        </row>
        <row r="1183">
          <cell r="A1183" t="str">
            <v>GFOD03</v>
          </cell>
          <cell r="B1183">
            <v>24</v>
          </cell>
          <cell r="C1183">
            <v>0</v>
          </cell>
          <cell r="D1183" t="str">
            <v>L501</v>
          </cell>
          <cell r="E1183">
            <v>6</v>
          </cell>
          <cell r="F1183">
            <v>12</v>
          </cell>
        </row>
        <row r="1184">
          <cell r="A1184" t="str">
            <v>GFOD03W</v>
          </cell>
          <cell r="B1184">
            <v>30</v>
          </cell>
          <cell r="C1184">
            <v>0</v>
          </cell>
          <cell r="D1184" t="str">
            <v>L501</v>
          </cell>
          <cell r="E1184">
            <v>102</v>
          </cell>
          <cell r="F1184">
            <v>146</v>
          </cell>
        </row>
        <row r="1185">
          <cell r="A1185" t="str">
            <v>GFOD03W</v>
          </cell>
          <cell r="B1185">
            <v>34</v>
          </cell>
          <cell r="C1185">
            <v>0</v>
          </cell>
          <cell r="D1185" t="str">
            <v>L501</v>
          </cell>
          <cell r="E1185">
            <v>8</v>
          </cell>
          <cell r="F1185">
            <v>8</v>
          </cell>
        </row>
        <row r="1186">
          <cell r="A1186" t="str">
            <v>GFOD03W</v>
          </cell>
          <cell r="B1186">
            <v>36</v>
          </cell>
          <cell r="C1186">
            <v>0</v>
          </cell>
          <cell r="D1186" t="str">
            <v>L501</v>
          </cell>
          <cell r="E1186">
            <v>16</v>
          </cell>
          <cell r="F1186">
            <v>28</v>
          </cell>
        </row>
        <row r="1187">
          <cell r="A1187" t="str">
            <v>GFOD03W</v>
          </cell>
          <cell r="B1187">
            <v>38</v>
          </cell>
          <cell r="C1187">
            <v>0</v>
          </cell>
          <cell r="D1187" t="str">
            <v>L501</v>
          </cell>
          <cell r="E1187">
            <v>4</v>
          </cell>
          <cell r="F1187">
            <v>4</v>
          </cell>
        </row>
        <row r="1188">
          <cell r="A1188" t="str">
            <v>GRO101</v>
          </cell>
          <cell r="B1188">
            <v>0.5</v>
          </cell>
          <cell r="C1188">
            <v>0</v>
          </cell>
          <cell r="D1188" t="str">
            <v>L501</v>
          </cell>
          <cell r="E1188">
            <v>46</v>
          </cell>
          <cell r="F1188">
            <v>58</v>
          </cell>
        </row>
        <row r="1189">
          <cell r="A1189" t="str">
            <v>GRO101</v>
          </cell>
          <cell r="B1189">
            <v>0.75</v>
          </cell>
          <cell r="C1189">
            <v>0</v>
          </cell>
          <cell r="D1189" t="str">
            <v>L501</v>
          </cell>
          <cell r="E1189">
            <v>339</v>
          </cell>
          <cell r="F1189">
            <v>341</v>
          </cell>
        </row>
        <row r="1190">
          <cell r="A1190" t="str">
            <v>GRO101</v>
          </cell>
          <cell r="B1190">
            <v>1</v>
          </cell>
          <cell r="C1190">
            <v>0</v>
          </cell>
          <cell r="D1190" t="str">
            <v>L501</v>
          </cell>
          <cell r="E1190">
            <v>241</v>
          </cell>
          <cell r="F1190">
            <v>346</v>
          </cell>
        </row>
        <row r="1191">
          <cell r="A1191" t="str">
            <v>GRO101</v>
          </cell>
          <cell r="B1191">
            <v>1.5</v>
          </cell>
          <cell r="C1191">
            <v>0</v>
          </cell>
          <cell r="D1191" t="str">
            <v>L501</v>
          </cell>
          <cell r="E1191">
            <v>133</v>
          </cell>
          <cell r="F1191">
            <v>292</v>
          </cell>
        </row>
        <row r="1192">
          <cell r="A1192" t="str">
            <v>GRO101</v>
          </cell>
          <cell r="B1192">
            <v>2</v>
          </cell>
          <cell r="C1192">
            <v>0</v>
          </cell>
          <cell r="D1192" t="str">
            <v>L501</v>
          </cell>
          <cell r="E1192">
            <v>589</v>
          </cell>
          <cell r="F1192">
            <v>1539</v>
          </cell>
        </row>
        <row r="1193">
          <cell r="A1193" t="str">
            <v>GRO101</v>
          </cell>
          <cell r="B1193">
            <v>2.5</v>
          </cell>
          <cell r="C1193">
            <v>0</v>
          </cell>
          <cell r="D1193" t="str">
            <v>L501</v>
          </cell>
          <cell r="E1193">
            <v>15</v>
          </cell>
          <cell r="F1193">
            <v>65</v>
          </cell>
        </row>
        <row r="1194">
          <cell r="A1194" t="str">
            <v>GRO101</v>
          </cell>
          <cell r="B1194">
            <v>3</v>
          </cell>
          <cell r="C1194">
            <v>0</v>
          </cell>
          <cell r="D1194" t="str">
            <v>L501</v>
          </cell>
          <cell r="E1194">
            <v>288</v>
          </cell>
          <cell r="F1194">
            <v>634</v>
          </cell>
        </row>
        <row r="1195">
          <cell r="A1195" t="str">
            <v>GRO101</v>
          </cell>
          <cell r="B1195">
            <v>4</v>
          </cell>
          <cell r="C1195">
            <v>0</v>
          </cell>
          <cell r="D1195" t="str">
            <v>L501</v>
          </cell>
          <cell r="E1195">
            <v>606</v>
          </cell>
          <cell r="F1195">
            <v>893</v>
          </cell>
        </row>
        <row r="1196">
          <cell r="A1196" t="str">
            <v>GRO101</v>
          </cell>
          <cell r="B1196">
            <v>6</v>
          </cell>
          <cell r="C1196">
            <v>0</v>
          </cell>
          <cell r="D1196" t="str">
            <v>L501</v>
          </cell>
          <cell r="E1196">
            <v>512</v>
          </cell>
          <cell r="F1196">
            <v>960</v>
          </cell>
        </row>
        <row r="1197">
          <cell r="A1197" t="str">
            <v>GRO101</v>
          </cell>
          <cell r="B1197">
            <v>8</v>
          </cell>
          <cell r="C1197">
            <v>0</v>
          </cell>
          <cell r="D1197" t="str">
            <v>L501</v>
          </cell>
          <cell r="E1197">
            <v>202</v>
          </cell>
          <cell r="F1197">
            <v>452</v>
          </cell>
        </row>
        <row r="1198">
          <cell r="A1198" t="str">
            <v>GRO101</v>
          </cell>
          <cell r="B1198">
            <v>10</v>
          </cell>
          <cell r="C1198">
            <v>0</v>
          </cell>
          <cell r="D1198" t="str">
            <v>L501</v>
          </cell>
          <cell r="E1198">
            <v>198</v>
          </cell>
          <cell r="F1198">
            <v>479</v>
          </cell>
        </row>
        <row r="1199">
          <cell r="A1199" t="str">
            <v>GRO101</v>
          </cell>
          <cell r="B1199">
            <v>12</v>
          </cell>
          <cell r="C1199">
            <v>0</v>
          </cell>
          <cell r="D1199" t="str">
            <v>L501</v>
          </cell>
          <cell r="E1199">
            <v>181</v>
          </cell>
          <cell r="F1199">
            <v>382</v>
          </cell>
        </row>
        <row r="1200">
          <cell r="A1200" t="str">
            <v>GRO101</v>
          </cell>
          <cell r="B1200">
            <v>14</v>
          </cell>
          <cell r="C1200">
            <v>0</v>
          </cell>
          <cell r="D1200" t="str">
            <v>L501</v>
          </cell>
          <cell r="E1200">
            <v>59</v>
          </cell>
          <cell r="F1200">
            <v>114</v>
          </cell>
        </row>
        <row r="1201">
          <cell r="A1201" t="str">
            <v>GRO101</v>
          </cell>
          <cell r="B1201">
            <v>16</v>
          </cell>
          <cell r="C1201">
            <v>0</v>
          </cell>
          <cell r="D1201" t="str">
            <v>L501</v>
          </cell>
          <cell r="E1201">
            <v>83</v>
          </cell>
          <cell r="F1201">
            <v>167</v>
          </cell>
        </row>
        <row r="1202">
          <cell r="A1202" t="str">
            <v>GRO101</v>
          </cell>
          <cell r="B1202">
            <v>18</v>
          </cell>
          <cell r="C1202">
            <v>0</v>
          </cell>
          <cell r="D1202" t="str">
            <v>L501</v>
          </cell>
          <cell r="E1202">
            <v>28</v>
          </cell>
          <cell r="F1202">
            <v>32</v>
          </cell>
        </row>
        <row r="1203">
          <cell r="A1203" t="str">
            <v>GRO101</v>
          </cell>
          <cell r="B1203">
            <v>20</v>
          </cell>
          <cell r="C1203">
            <v>0</v>
          </cell>
          <cell r="D1203" t="str">
            <v>L501</v>
          </cell>
          <cell r="E1203">
            <v>46</v>
          </cell>
          <cell r="F1203">
            <v>96</v>
          </cell>
        </row>
        <row r="1204">
          <cell r="A1204" t="str">
            <v>GRO101</v>
          </cell>
          <cell r="B1204">
            <v>24</v>
          </cell>
          <cell r="C1204">
            <v>0</v>
          </cell>
          <cell r="D1204" t="str">
            <v>L501</v>
          </cell>
          <cell r="E1204">
            <v>47</v>
          </cell>
          <cell r="F1204">
            <v>84</v>
          </cell>
        </row>
        <row r="1205">
          <cell r="A1205" t="str">
            <v>GRO101CK</v>
          </cell>
          <cell r="B1205">
            <v>30</v>
          </cell>
          <cell r="C1205">
            <v>0</v>
          </cell>
          <cell r="D1205" t="str">
            <v>L501</v>
          </cell>
          <cell r="E1205">
            <v>4</v>
          </cell>
          <cell r="F1205">
            <v>8</v>
          </cell>
        </row>
        <row r="1206">
          <cell r="A1206" t="str">
            <v>GRO101CK</v>
          </cell>
          <cell r="B1206">
            <v>36</v>
          </cell>
          <cell r="C1206">
            <v>0</v>
          </cell>
          <cell r="D1206" t="str">
            <v>L501</v>
          </cell>
          <cell r="E1206">
            <v>5</v>
          </cell>
          <cell r="F1206">
            <v>6</v>
          </cell>
        </row>
        <row r="1207">
          <cell r="A1207" t="str">
            <v>GRO101CK</v>
          </cell>
          <cell r="B1207">
            <v>54</v>
          </cell>
          <cell r="C1207">
            <v>0</v>
          </cell>
          <cell r="D1207" t="str">
            <v>L501</v>
          </cell>
          <cell r="E1207">
            <v>8</v>
          </cell>
          <cell r="F1207">
            <v>18</v>
          </cell>
        </row>
        <row r="1208">
          <cell r="A1208" t="str">
            <v>GRO101CK</v>
          </cell>
          <cell r="B1208">
            <v>60</v>
          </cell>
          <cell r="C1208">
            <v>0</v>
          </cell>
          <cell r="D1208" t="str">
            <v>L501</v>
          </cell>
          <cell r="E1208">
            <v>1</v>
          </cell>
          <cell r="F1208">
            <v>1</v>
          </cell>
        </row>
        <row r="1209">
          <cell r="A1209" t="str">
            <v>GRO101CM</v>
          </cell>
          <cell r="B1209">
            <v>26</v>
          </cell>
          <cell r="C1209">
            <v>0</v>
          </cell>
          <cell r="D1209" t="str">
            <v>L501</v>
          </cell>
          <cell r="E1209">
            <v>2</v>
          </cell>
          <cell r="F1209">
            <v>2</v>
          </cell>
        </row>
        <row r="1210">
          <cell r="A1210" t="str">
            <v>GRO101CM</v>
          </cell>
          <cell r="B1210">
            <v>28</v>
          </cell>
          <cell r="C1210">
            <v>0</v>
          </cell>
          <cell r="D1210" t="str">
            <v>L501</v>
          </cell>
          <cell r="E1210">
            <v>2</v>
          </cell>
          <cell r="F1210">
            <v>6</v>
          </cell>
        </row>
        <row r="1211">
          <cell r="A1211" t="str">
            <v>GRO101CM</v>
          </cell>
          <cell r="B1211">
            <v>48</v>
          </cell>
          <cell r="C1211">
            <v>0</v>
          </cell>
          <cell r="D1211" t="str">
            <v>L501</v>
          </cell>
          <cell r="E1211">
            <v>4</v>
          </cell>
          <cell r="F1211">
            <v>11</v>
          </cell>
        </row>
        <row r="1212">
          <cell r="A1212" t="str">
            <v>GRO101CT</v>
          </cell>
          <cell r="B1212">
            <v>26</v>
          </cell>
          <cell r="C1212">
            <v>0</v>
          </cell>
          <cell r="D1212" t="str">
            <v>L501</v>
          </cell>
          <cell r="E1212">
            <v>0</v>
          </cell>
          <cell r="F1212">
            <v>5</v>
          </cell>
        </row>
        <row r="1213">
          <cell r="A1213" t="str">
            <v>GRO101CT</v>
          </cell>
          <cell r="B1213">
            <v>60</v>
          </cell>
          <cell r="C1213">
            <v>0</v>
          </cell>
          <cell r="D1213" t="str">
            <v>L501</v>
          </cell>
          <cell r="E1213">
            <v>0</v>
          </cell>
          <cell r="F1213">
            <v>2</v>
          </cell>
        </row>
        <row r="1214">
          <cell r="A1214" t="str">
            <v>GRO101K</v>
          </cell>
          <cell r="B1214">
            <v>30</v>
          </cell>
          <cell r="C1214">
            <v>0</v>
          </cell>
          <cell r="D1214" t="str">
            <v>L501</v>
          </cell>
          <cell r="E1214">
            <v>38</v>
          </cell>
          <cell r="F1214">
            <v>117</v>
          </cell>
        </row>
        <row r="1215">
          <cell r="A1215" t="str">
            <v>GRO101K</v>
          </cell>
          <cell r="B1215">
            <v>36</v>
          </cell>
          <cell r="C1215">
            <v>0</v>
          </cell>
          <cell r="D1215" t="str">
            <v>L501</v>
          </cell>
          <cell r="E1215">
            <v>2</v>
          </cell>
          <cell r="F1215">
            <v>4</v>
          </cell>
        </row>
        <row r="1216">
          <cell r="A1216" t="str">
            <v>GRO101K</v>
          </cell>
          <cell r="B1216">
            <v>42</v>
          </cell>
          <cell r="C1216">
            <v>0</v>
          </cell>
          <cell r="D1216" t="str">
            <v>L501</v>
          </cell>
          <cell r="E1216">
            <v>3</v>
          </cell>
          <cell r="F1216">
            <v>4</v>
          </cell>
        </row>
        <row r="1217">
          <cell r="A1217" t="str">
            <v>GRO101K</v>
          </cell>
          <cell r="B1217">
            <v>48</v>
          </cell>
          <cell r="C1217">
            <v>0</v>
          </cell>
          <cell r="D1217" t="str">
            <v>L501</v>
          </cell>
          <cell r="E1217">
            <v>10</v>
          </cell>
          <cell r="F1217">
            <v>26</v>
          </cell>
        </row>
        <row r="1218">
          <cell r="A1218" t="str">
            <v>GRO101K</v>
          </cell>
          <cell r="B1218">
            <v>54</v>
          </cell>
          <cell r="C1218">
            <v>0</v>
          </cell>
          <cell r="D1218" t="str">
            <v>L501</v>
          </cell>
          <cell r="E1218">
            <v>1</v>
          </cell>
          <cell r="F1218">
            <v>4</v>
          </cell>
        </row>
        <row r="1219">
          <cell r="A1219" t="str">
            <v>GRO101K</v>
          </cell>
          <cell r="B1219">
            <v>60</v>
          </cell>
          <cell r="C1219">
            <v>0</v>
          </cell>
          <cell r="D1219" t="str">
            <v>L501</v>
          </cell>
          <cell r="E1219">
            <v>3</v>
          </cell>
          <cell r="F1219">
            <v>4</v>
          </cell>
        </row>
        <row r="1220">
          <cell r="A1220" t="str">
            <v>GRO101M</v>
          </cell>
          <cell r="B1220">
            <v>30</v>
          </cell>
          <cell r="C1220">
            <v>0</v>
          </cell>
          <cell r="D1220" t="str">
            <v>L501</v>
          </cell>
          <cell r="E1220">
            <v>12</v>
          </cell>
          <cell r="F1220">
            <v>12</v>
          </cell>
        </row>
        <row r="1221">
          <cell r="A1221" t="str">
            <v>GRO101Z</v>
          </cell>
          <cell r="B1221">
            <v>0.5</v>
          </cell>
          <cell r="C1221">
            <v>0</v>
          </cell>
          <cell r="D1221" t="str">
            <v>L501</v>
          </cell>
          <cell r="E1221">
            <v>57</v>
          </cell>
          <cell r="F1221">
            <v>57</v>
          </cell>
        </row>
        <row r="1222">
          <cell r="A1222" t="str">
            <v>GRO101Z</v>
          </cell>
          <cell r="B1222">
            <v>0.75</v>
          </cell>
          <cell r="C1222">
            <v>0</v>
          </cell>
          <cell r="D1222" t="str">
            <v>L501</v>
          </cell>
          <cell r="E1222">
            <v>75</v>
          </cell>
          <cell r="F1222">
            <v>77</v>
          </cell>
        </row>
        <row r="1223">
          <cell r="A1223" t="str">
            <v>GRO101Z</v>
          </cell>
          <cell r="B1223">
            <v>1</v>
          </cell>
          <cell r="C1223">
            <v>0</v>
          </cell>
          <cell r="D1223" t="str">
            <v>L501</v>
          </cell>
          <cell r="E1223">
            <v>34</v>
          </cell>
          <cell r="F1223">
            <v>34</v>
          </cell>
        </row>
        <row r="1224">
          <cell r="A1224" t="str">
            <v>GRO101Z</v>
          </cell>
          <cell r="B1224">
            <v>1.5</v>
          </cell>
          <cell r="C1224">
            <v>0</v>
          </cell>
          <cell r="D1224" t="str">
            <v>L501</v>
          </cell>
          <cell r="E1224">
            <v>13</v>
          </cell>
          <cell r="F1224">
            <v>13</v>
          </cell>
        </row>
        <row r="1225">
          <cell r="A1225" t="str">
            <v>GRO101Z</v>
          </cell>
          <cell r="B1225">
            <v>2</v>
          </cell>
          <cell r="C1225">
            <v>0</v>
          </cell>
          <cell r="D1225" t="str">
            <v>L501</v>
          </cell>
          <cell r="E1225">
            <v>32</v>
          </cell>
          <cell r="F1225">
            <v>73</v>
          </cell>
        </row>
        <row r="1226">
          <cell r="A1226" t="str">
            <v>GRO101Z</v>
          </cell>
          <cell r="B1226">
            <v>2.5</v>
          </cell>
          <cell r="C1226">
            <v>0</v>
          </cell>
          <cell r="D1226" t="str">
            <v>L501</v>
          </cell>
          <cell r="E1226">
            <v>1</v>
          </cell>
          <cell r="F1226">
            <v>2</v>
          </cell>
        </row>
        <row r="1227">
          <cell r="A1227" t="str">
            <v>GRO101Z</v>
          </cell>
          <cell r="B1227">
            <v>3</v>
          </cell>
          <cell r="C1227">
            <v>0</v>
          </cell>
          <cell r="D1227" t="str">
            <v>L501</v>
          </cell>
          <cell r="E1227">
            <v>17</v>
          </cell>
          <cell r="F1227">
            <v>55</v>
          </cell>
        </row>
        <row r="1228">
          <cell r="A1228" t="str">
            <v>GRO101Z</v>
          </cell>
          <cell r="B1228">
            <v>4</v>
          </cell>
          <cell r="C1228">
            <v>0</v>
          </cell>
          <cell r="D1228" t="str">
            <v>L501</v>
          </cell>
          <cell r="E1228">
            <v>24</v>
          </cell>
          <cell r="F1228">
            <v>58</v>
          </cell>
        </row>
        <row r="1229">
          <cell r="A1229" t="str">
            <v>GRO101Z</v>
          </cell>
          <cell r="B1229">
            <v>6</v>
          </cell>
          <cell r="C1229">
            <v>0</v>
          </cell>
          <cell r="D1229" t="str">
            <v>L501</v>
          </cell>
          <cell r="E1229">
            <v>62</v>
          </cell>
          <cell r="F1229">
            <v>158</v>
          </cell>
        </row>
        <row r="1230">
          <cell r="A1230" t="str">
            <v>GRO101Z</v>
          </cell>
          <cell r="B1230">
            <v>8</v>
          </cell>
          <cell r="C1230">
            <v>0</v>
          </cell>
          <cell r="D1230" t="str">
            <v>L501</v>
          </cell>
          <cell r="E1230">
            <v>45</v>
          </cell>
          <cell r="F1230">
            <v>119</v>
          </cell>
        </row>
        <row r="1231">
          <cell r="A1231" t="str">
            <v>GRO101Z</v>
          </cell>
          <cell r="B1231">
            <v>10</v>
          </cell>
          <cell r="C1231">
            <v>0</v>
          </cell>
          <cell r="D1231" t="str">
            <v>L501</v>
          </cell>
          <cell r="E1231">
            <v>74</v>
          </cell>
          <cell r="F1231">
            <v>135</v>
          </cell>
        </row>
        <row r="1232">
          <cell r="A1232" t="str">
            <v>GRO101Z</v>
          </cell>
          <cell r="B1232">
            <v>12</v>
          </cell>
          <cell r="C1232">
            <v>0</v>
          </cell>
          <cell r="D1232" t="str">
            <v>L501</v>
          </cell>
          <cell r="E1232">
            <v>57</v>
          </cell>
          <cell r="F1232">
            <v>152</v>
          </cell>
        </row>
        <row r="1233">
          <cell r="A1233" t="str">
            <v>GRO101Z</v>
          </cell>
          <cell r="B1233">
            <v>14</v>
          </cell>
          <cell r="C1233">
            <v>0</v>
          </cell>
          <cell r="D1233" t="str">
            <v>L501</v>
          </cell>
          <cell r="E1233">
            <v>29</v>
          </cell>
          <cell r="F1233">
            <v>52</v>
          </cell>
        </row>
        <row r="1234">
          <cell r="A1234" t="str">
            <v>GRO101Z</v>
          </cell>
          <cell r="B1234">
            <v>16</v>
          </cell>
          <cell r="C1234">
            <v>0</v>
          </cell>
          <cell r="D1234" t="str">
            <v>L501</v>
          </cell>
          <cell r="E1234">
            <v>31</v>
          </cell>
          <cell r="F1234">
            <v>60</v>
          </cell>
        </row>
        <row r="1235">
          <cell r="A1235" t="str">
            <v>GRO101Z</v>
          </cell>
          <cell r="B1235">
            <v>18</v>
          </cell>
          <cell r="C1235">
            <v>0</v>
          </cell>
          <cell r="D1235" t="str">
            <v>L501</v>
          </cell>
          <cell r="E1235">
            <v>12</v>
          </cell>
          <cell r="F1235">
            <v>26</v>
          </cell>
        </row>
        <row r="1236">
          <cell r="A1236" t="str">
            <v>GRO101Z</v>
          </cell>
          <cell r="B1236">
            <v>20</v>
          </cell>
          <cell r="C1236">
            <v>0</v>
          </cell>
          <cell r="D1236" t="str">
            <v>L501</v>
          </cell>
          <cell r="E1236">
            <v>29</v>
          </cell>
          <cell r="F1236">
            <v>41</v>
          </cell>
        </row>
        <row r="1237">
          <cell r="A1237" t="str">
            <v>GRO101Z</v>
          </cell>
          <cell r="B1237">
            <v>24</v>
          </cell>
          <cell r="C1237">
            <v>0</v>
          </cell>
          <cell r="D1237" t="str">
            <v>L501</v>
          </cell>
          <cell r="E1237">
            <v>19</v>
          </cell>
          <cell r="F1237">
            <v>54</v>
          </cell>
        </row>
        <row r="1238">
          <cell r="A1238" t="str">
            <v>GRO106</v>
          </cell>
          <cell r="B1238">
            <v>66</v>
          </cell>
          <cell r="C1238">
            <v>0</v>
          </cell>
          <cell r="D1238" t="str">
            <v>L501</v>
          </cell>
          <cell r="E1238">
            <v>10</v>
          </cell>
          <cell r="F1238">
            <v>20</v>
          </cell>
        </row>
        <row r="1239">
          <cell r="A1239" t="str">
            <v>GRO301</v>
          </cell>
          <cell r="B1239">
            <v>0.5</v>
          </cell>
          <cell r="C1239">
            <v>0</v>
          </cell>
          <cell r="D1239" t="str">
            <v>L501</v>
          </cell>
          <cell r="E1239">
            <v>14</v>
          </cell>
          <cell r="F1239">
            <v>33</v>
          </cell>
        </row>
        <row r="1240">
          <cell r="A1240" t="str">
            <v>GRO301</v>
          </cell>
          <cell r="B1240">
            <v>0.75</v>
          </cell>
          <cell r="C1240">
            <v>0</v>
          </cell>
          <cell r="D1240" t="str">
            <v>L501</v>
          </cell>
          <cell r="E1240">
            <v>135</v>
          </cell>
          <cell r="F1240">
            <v>265</v>
          </cell>
        </row>
        <row r="1241">
          <cell r="A1241" t="str">
            <v>GRO301</v>
          </cell>
          <cell r="B1241">
            <v>1</v>
          </cell>
          <cell r="C1241">
            <v>0</v>
          </cell>
          <cell r="D1241" t="str">
            <v>L501</v>
          </cell>
          <cell r="E1241">
            <v>134</v>
          </cell>
          <cell r="F1241">
            <v>263</v>
          </cell>
        </row>
        <row r="1242">
          <cell r="A1242" t="str">
            <v>GRO301</v>
          </cell>
          <cell r="B1242">
            <v>1.5</v>
          </cell>
          <cell r="C1242">
            <v>0</v>
          </cell>
          <cell r="D1242" t="str">
            <v>L501</v>
          </cell>
          <cell r="E1242">
            <v>62</v>
          </cell>
          <cell r="F1242">
            <v>135</v>
          </cell>
        </row>
        <row r="1243">
          <cell r="A1243" t="str">
            <v>GRO301</v>
          </cell>
          <cell r="B1243">
            <v>2</v>
          </cell>
          <cell r="C1243">
            <v>0</v>
          </cell>
          <cell r="D1243" t="str">
            <v>L501</v>
          </cell>
          <cell r="E1243">
            <v>971</v>
          </cell>
          <cell r="F1243">
            <v>2010</v>
          </cell>
        </row>
        <row r="1244">
          <cell r="A1244" t="str">
            <v>GRO301</v>
          </cell>
          <cell r="B1244">
            <v>2.5</v>
          </cell>
          <cell r="C1244">
            <v>0</v>
          </cell>
          <cell r="D1244" t="str">
            <v>L501</v>
          </cell>
          <cell r="E1244">
            <v>2</v>
          </cell>
          <cell r="F1244">
            <v>10</v>
          </cell>
        </row>
        <row r="1245">
          <cell r="A1245" t="str">
            <v>GRO301</v>
          </cell>
          <cell r="B1245">
            <v>3</v>
          </cell>
          <cell r="C1245">
            <v>0</v>
          </cell>
          <cell r="D1245" t="str">
            <v>L501</v>
          </cell>
          <cell r="E1245">
            <v>218</v>
          </cell>
          <cell r="F1245">
            <v>468</v>
          </cell>
        </row>
        <row r="1246">
          <cell r="A1246" t="str">
            <v>GRO301</v>
          </cell>
          <cell r="B1246">
            <v>4</v>
          </cell>
          <cell r="C1246">
            <v>0</v>
          </cell>
          <cell r="D1246" t="str">
            <v>L501</v>
          </cell>
          <cell r="E1246">
            <v>116</v>
          </cell>
          <cell r="F1246">
            <v>335</v>
          </cell>
        </row>
        <row r="1247">
          <cell r="A1247" t="str">
            <v>GRO301</v>
          </cell>
          <cell r="B1247">
            <v>6</v>
          </cell>
          <cell r="C1247">
            <v>0</v>
          </cell>
          <cell r="D1247" t="str">
            <v>L501</v>
          </cell>
          <cell r="E1247">
            <v>187</v>
          </cell>
          <cell r="F1247">
            <v>420</v>
          </cell>
        </row>
        <row r="1248">
          <cell r="A1248" t="str">
            <v>GRO301</v>
          </cell>
          <cell r="B1248">
            <v>8</v>
          </cell>
          <cell r="C1248">
            <v>0</v>
          </cell>
          <cell r="D1248" t="str">
            <v>L501</v>
          </cell>
          <cell r="E1248">
            <v>121</v>
          </cell>
          <cell r="F1248">
            <v>315</v>
          </cell>
        </row>
        <row r="1249">
          <cell r="A1249" t="str">
            <v>GRO301</v>
          </cell>
          <cell r="B1249">
            <v>10</v>
          </cell>
          <cell r="C1249">
            <v>0</v>
          </cell>
          <cell r="D1249" t="str">
            <v>L501</v>
          </cell>
          <cell r="E1249">
            <v>31</v>
          </cell>
          <cell r="F1249">
            <v>75</v>
          </cell>
        </row>
        <row r="1250">
          <cell r="A1250" t="str">
            <v>GRO301</v>
          </cell>
          <cell r="B1250">
            <v>12</v>
          </cell>
          <cell r="C1250">
            <v>0</v>
          </cell>
          <cell r="D1250" t="str">
            <v>L501</v>
          </cell>
          <cell r="E1250">
            <v>61</v>
          </cell>
          <cell r="F1250">
            <v>146</v>
          </cell>
        </row>
        <row r="1251">
          <cell r="A1251" t="str">
            <v>GRO301</v>
          </cell>
          <cell r="B1251">
            <v>14</v>
          </cell>
          <cell r="C1251">
            <v>0</v>
          </cell>
          <cell r="D1251" t="str">
            <v>L501</v>
          </cell>
          <cell r="E1251">
            <v>37</v>
          </cell>
          <cell r="F1251">
            <v>40</v>
          </cell>
        </row>
        <row r="1252">
          <cell r="A1252" t="str">
            <v>GRO301</v>
          </cell>
          <cell r="B1252">
            <v>16</v>
          </cell>
          <cell r="C1252">
            <v>0</v>
          </cell>
          <cell r="D1252" t="str">
            <v>L501</v>
          </cell>
          <cell r="E1252">
            <v>14</v>
          </cell>
          <cell r="F1252">
            <v>20</v>
          </cell>
        </row>
        <row r="1253">
          <cell r="A1253" t="str">
            <v>GRO301</v>
          </cell>
          <cell r="B1253">
            <v>18</v>
          </cell>
          <cell r="C1253">
            <v>0</v>
          </cell>
          <cell r="D1253" t="str">
            <v>L501</v>
          </cell>
          <cell r="E1253">
            <v>19</v>
          </cell>
          <cell r="F1253">
            <v>25</v>
          </cell>
        </row>
        <row r="1254">
          <cell r="A1254" t="str">
            <v>GRO301</v>
          </cell>
          <cell r="B1254">
            <v>20</v>
          </cell>
          <cell r="C1254">
            <v>0</v>
          </cell>
          <cell r="D1254" t="str">
            <v>L501</v>
          </cell>
          <cell r="E1254">
            <v>17</v>
          </cell>
          <cell r="F1254">
            <v>32</v>
          </cell>
        </row>
        <row r="1255">
          <cell r="A1255" t="str">
            <v>GRO301</v>
          </cell>
          <cell r="B1255">
            <v>24</v>
          </cell>
          <cell r="C1255">
            <v>0</v>
          </cell>
          <cell r="D1255" t="str">
            <v>L501</v>
          </cell>
          <cell r="E1255">
            <v>89</v>
          </cell>
          <cell r="F1255">
            <v>144</v>
          </cell>
        </row>
        <row r="1256">
          <cell r="A1256" t="str">
            <v>GRO301K</v>
          </cell>
          <cell r="B1256">
            <v>28</v>
          </cell>
          <cell r="C1256">
            <v>0</v>
          </cell>
          <cell r="D1256" t="str">
            <v>L501</v>
          </cell>
          <cell r="E1256">
            <v>1</v>
          </cell>
          <cell r="F1256">
            <v>2</v>
          </cell>
        </row>
        <row r="1257">
          <cell r="A1257" t="str">
            <v>GRO301K</v>
          </cell>
          <cell r="B1257">
            <v>30</v>
          </cell>
          <cell r="C1257">
            <v>0</v>
          </cell>
          <cell r="D1257" t="str">
            <v>L501</v>
          </cell>
          <cell r="E1257">
            <v>108</v>
          </cell>
          <cell r="F1257">
            <v>201</v>
          </cell>
        </row>
        <row r="1258">
          <cell r="A1258" t="str">
            <v>GRO301K</v>
          </cell>
          <cell r="B1258">
            <v>36</v>
          </cell>
          <cell r="C1258">
            <v>0</v>
          </cell>
          <cell r="D1258" t="str">
            <v>L501</v>
          </cell>
          <cell r="E1258">
            <v>13</v>
          </cell>
          <cell r="F1258">
            <v>26</v>
          </cell>
        </row>
        <row r="1259">
          <cell r="A1259" t="str">
            <v>GRO301K</v>
          </cell>
          <cell r="B1259">
            <v>42</v>
          </cell>
          <cell r="C1259">
            <v>0</v>
          </cell>
          <cell r="D1259" t="str">
            <v>L501</v>
          </cell>
          <cell r="E1259">
            <v>18</v>
          </cell>
          <cell r="F1259">
            <v>26</v>
          </cell>
        </row>
        <row r="1260">
          <cell r="A1260" t="str">
            <v>GRO301K</v>
          </cell>
          <cell r="B1260">
            <v>48</v>
          </cell>
          <cell r="C1260">
            <v>0</v>
          </cell>
          <cell r="D1260" t="str">
            <v>L501</v>
          </cell>
          <cell r="E1260">
            <v>2</v>
          </cell>
          <cell r="F1260">
            <v>4</v>
          </cell>
        </row>
        <row r="1261">
          <cell r="A1261" t="str">
            <v>GRO301M</v>
          </cell>
          <cell r="B1261">
            <v>30</v>
          </cell>
          <cell r="C1261">
            <v>0</v>
          </cell>
          <cell r="D1261" t="str">
            <v>L501</v>
          </cell>
          <cell r="E1261">
            <v>1</v>
          </cell>
          <cell r="F1261">
            <v>22</v>
          </cell>
        </row>
        <row r="1262">
          <cell r="A1262" t="str">
            <v>GRO301M</v>
          </cell>
          <cell r="B1262">
            <v>42</v>
          </cell>
          <cell r="C1262">
            <v>0</v>
          </cell>
          <cell r="D1262" t="str">
            <v>L501</v>
          </cell>
          <cell r="E1262">
            <v>4</v>
          </cell>
          <cell r="F1262">
            <v>12</v>
          </cell>
        </row>
        <row r="1263">
          <cell r="A1263" t="str">
            <v>GRO301S</v>
          </cell>
          <cell r="B1263">
            <v>0.25</v>
          </cell>
          <cell r="C1263">
            <v>0</v>
          </cell>
          <cell r="D1263" t="str">
            <v>L501</v>
          </cell>
          <cell r="E1263">
            <v>0</v>
          </cell>
          <cell r="F1263">
            <v>15</v>
          </cell>
        </row>
        <row r="1264">
          <cell r="A1264" t="str">
            <v>GRO301S</v>
          </cell>
          <cell r="B1264">
            <v>0.5</v>
          </cell>
          <cell r="C1264">
            <v>0</v>
          </cell>
          <cell r="D1264" t="str">
            <v>L501</v>
          </cell>
          <cell r="E1264">
            <v>115</v>
          </cell>
          <cell r="F1264">
            <v>115</v>
          </cell>
        </row>
        <row r="1265">
          <cell r="A1265" t="str">
            <v>GRO301S</v>
          </cell>
          <cell r="B1265">
            <v>0.75</v>
          </cell>
          <cell r="C1265">
            <v>0</v>
          </cell>
          <cell r="D1265" t="str">
            <v>L501</v>
          </cell>
          <cell r="E1265">
            <v>210</v>
          </cell>
          <cell r="F1265">
            <v>563</v>
          </cell>
        </row>
        <row r="1266">
          <cell r="A1266" t="str">
            <v>GRO301S</v>
          </cell>
          <cell r="B1266">
            <v>1</v>
          </cell>
          <cell r="C1266">
            <v>0</v>
          </cell>
          <cell r="D1266" t="str">
            <v>L501</v>
          </cell>
          <cell r="E1266">
            <v>128</v>
          </cell>
          <cell r="F1266">
            <v>296</v>
          </cell>
        </row>
        <row r="1267">
          <cell r="A1267" t="str">
            <v>GRO301S</v>
          </cell>
          <cell r="B1267">
            <v>1.5</v>
          </cell>
          <cell r="C1267">
            <v>0</v>
          </cell>
          <cell r="D1267" t="str">
            <v>L501</v>
          </cell>
          <cell r="E1267">
            <v>32</v>
          </cell>
          <cell r="F1267">
            <v>120</v>
          </cell>
        </row>
        <row r="1268">
          <cell r="A1268" t="str">
            <v>GRO301S</v>
          </cell>
          <cell r="B1268">
            <v>2</v>
          </cell>
          <cell r="C1268">
            <v>0</v>
          </cell>
          <cell r="D1268" t="str">
            <v>L501</v>
          </cell>
          <cell r="E1268">
            <v>281</v>
          </cell>
          <cell r="F1268">
            <v>732</v>
          </cell>
        </row>
        <row r="1269">
          <cell r="A1269" t="str">
            <v>GRO301S</v>
          </cell>
          <cell r="B1269">
            <v>2.5</v>
          </cell>
          <cell r="C1269">
            <v>0</v>
          </cell>
          <cell r="D1269" t="str">
            <v>L501</v>
          </cell>
          <cell r="E1269">
            <v>0</v>
          </cell>
          <cell r="F1269">
            <v>3</v>
          </cell>
        </row>
        <row r="1270">
          <cell r="A1270" t="str">
            <v>GRO301S</v>
          </cell>
          <cell r="B1270">
            <v>3</v>
          </cell>
          <cell r="C1270">
            <v>0</v>
          </cell>
          <cell r="D1270" t="str">
            <v>L501</v>
          </cell>
          <cell r="E1270">
            <v>77</v>
          </cell>
          <cell r="F1270">
            <v>241</v>
          </cell>
        </row>
        <row r="1271">
          <cell r="A1271" t="str">
            <v>GRO301S</v>
          </cell>
          <cell r="B1271">
            <v>4</v>
          </cell>
          <cell r="C1271">
            <v>0</v>
          </cell>
          <cell r="D1271" t="str">
            <v>L501</v>
          </cell>
          <cell r="E1271">
            <v>77</v>
          </cell>
          <cell r="F1271">
            <v>185</v>
          </cell>
        </row>
        <row r="1272">
          <cell r="A1272" t="str">
            <v>GRO301S</v>
          </cell>
          <cell r="B1272">
            <v>6</v>
          </cell>
          <cell r="C1272">
            <v>0</v>
          </cell>
          <cell r="D1272" t="str">
            <v>L501</v>
          </cell>
          <cell r="E1272">
            <v>34</v>
          </cell>
          <cell r="F1272">
            <v>105</v>
          </cell>
        </row>
        <row r="1273">
          <cell r="A1273" t="str">
            <v>GRO301S</v>
          </cell>
          <cell r="B1273">
            <v>8</v>
          </cell>
          <cell r="C1273">
            <v>0</v>
          </cell>
          <cell r="D1273" t="str">
            <v>L501</v>
          </cell>
          <cell r="E1273">
            <v>32</v>
          </cell>
          <cell r="F1273">
            <v>83</v>
          </cell>
        </row>
        <row r="1274">
          <cell r="A1274" t="str">
            <v>GRO301S</v>
          </cell>
          <cell r="B1274">
            <v>10</v>
          </cell>
          <cell r="C1274">
            <v>0</v>
          </cell>
          <cell r="D1274" t="str">
            <v>L501</v>
          </cell>
          <cell r="E1274">
            <v>15</v>
          </cell>
          <cell r="F1274">
            <v>43</v>
          </cell>
        </row>
        <row r="1275">
          <cell r="A1275" t="str">
            <v>GRO301S</v>
          </cell>
          <cell r="B1275">
            <v>12</v>
          </cell>
          <cell r="C1275">
            <v>0</v>
          </cell>
          <cell r="D1275" t="str">
            <v>L501</v>
          </cell>
          <cell r="E1275">
            <v>21</v>
          </cell>
          <cell r="F1275">
            <v>47</v>
          </cell>
        </row>
        <row r="1276">
          <cell r="A1276" t="str">
            <v>GRO301S</v>
          </cell>
          <cell r="B1276">
            <v>14</v>
          </cell>
          <cell r="C1276">
            <v>0</v>
          </cell>
          <cell r="D1276" t="str">
            <v>L501</v>
          </cell>
          <cell r="E1276">
            <v>1</v>
          </cell>
          <cell r="F1276">
            <v>2</v>
          </cell>
        </row>
        <row r="1277">
          <cell r="A1277" t="str">
            <v>GRO301S</v>
          </cell>
          <cell r="B1277">
            <v>16</v>
          </cell>
          <cell r="C1277">
            <v>0</v>
          </cell>
          <cell r="D1277" t="str">
            <v>L501</v>
          </cell>
          <cell r="E1277">
            <v>3</v>
          </cell>
          <cell r="F1277">
            <v>6</v>
          </cell>
        </row>
        <row r="1278">
          <cell r="A1278" t="str">
            <v>GRO301S</v>
          </cell>
          <cell r="B1278">
            <v>18</v>
          </cell>
          <cell r="C1278">
            <v>0</v>
          </cell>
          <cell r="D1278" t="str">
            <v>L501</v>
          </cell>
          <cell r="E1278">
            <v>1</v>
          </cell>
          <cell r="F1278">
            <v>2</v>
          </cell>
        </row>
        <row r="1279">
          <cell r="A1279" t="str">
            <v>GRO301S</v>
          </cell>
          <cell r="B1279">
            <v>24</v>
          </cell>
          <cell r="C1279">
            <v>0</v>
          </cell>
          <cell r="D1279" t="str">
            <v>L501</v>
          </cell>
          <cell r="E1279">
            <v>16</v>
          </cell>
          <cell r="F1279">
            <v>30</v>
          </cell>
        </row>
        <row r="1280">
          <cell r="A1280" t="str">
            <v>GRO601</v>
          </cell>
          <cell r="B1280">
            <v>0.5</v>
          </cell>
          <cell r="C1280">
            <v>0</v>
          </cell>
          <cell r="D1280" t="str">
            <v>L501</v>
          </cell>
          <cell r="E1280">
            <v>1</v>
          </cell>
          <cell r="F1280">
            <v>1</v>
          </cell>
        </row>
        <row r="1281">
          <cell r="A1281" t="str">
            <v>GRO601</v>
          </cell>
          <cell r="B1281">
            <v>0.75</v>
          </cell>
          <cell r="C1281">
            <v>0</v>
          </cell>
          <cell r="D1281" t="str">
            <v>L501</v>
          </cell>
          <cell r="E1281">
            <v>1</v>
          </cell>
          <cell r="F1281">
            <v>1</v>
          </cell>
        </row>
        <row r="1282">
          <cell r="A1282" t="str">
            <v>GRO601</v>
          </cell>
          <cell r="B1282">
            <v>1</v>
          </cell>
          <cell r="C1282">
            <v>0</v>
          </cell>
          <cell r="D1282" t="str">
            <v>L501</v>
          </cell>
          <cell r="E1282">
            <v>4</v>
          </cell>
          <cell r="F1282">
            <v>5</v>
          </cell>
        </row>
        <row r="1283">
          <cell r="A1283" t="str">
            <v>GRO601</v>
          </cell>
          <cell r="B1283">
            <v>1.5</v>
          </cell>
          <cell r="C1283">
            <v>0</v>
          </cell>
          <cell r="D1283" t="str">
            <v>L501</v>
          </cell>
          <cell r="E1283">
            <v>1</v>
          </cell>
          <cell r="F1283">
            <v>2</v>
          </cell>
        </row>
        <row r="1284">
          <cell r="A1284" t="str">
            <v>GRO601</v>
          </cell>
          <cell r="B1284">
            <v>2</v>
          </cell>
          <cell r="C1284">
            <v>0</v>
          </cell>
          <cell r="D1284" t="str">
            <v>L501</v>
          </cell>
          <cell r="E1284">
            <v>12</v>
          </cell>
          <cell r="F1284">
            <v>12</v>
          </cell>
        </row>
        <row r="1285">
          <cell r="A1285" t="str">
            <v>GRO601</v>
          </cell>
          <cell r="B1285">
            <v>3</v>
          </cell>
          <cell r="C1285">
            <v>0</v>
          </cell>
          <cell r="D1285" t="str">
            <v>L501</v>
          </cell>
          <cell r="E1285">
            <v>4</v>
          </cell>
          <cell r="F1285">
            <v>6</v>
          </cell>
        </row>
        <row r="1286">
          <cell r="A1286" t="str">
            <v>GRO601</v>
          </cell>
          <cell r="B1286">
            <v>12</v>
          </cell>
          <cell r="C1286">
            <v>0</v>
          </cell>
          <cell r="D1286" t="str">
            <v>L501</v>
          </cell>
          <cell r="E1286">
            <v>4</v>
          </cell>
          <cell r="F1286">
            <v>14</v>
          </cell>
        </row>
        <row r="1287">
          <cell r="A1287" t="str">
            <v>GRO601</v>
          </cell>
          <cell r="B1287">
            <v>20</v>
          </cell>
          <cell r="C1287">
            <v>0</v>
          </cell>
          <cell r="D1287" t="str">
            <v>L501</v>
          </cell>
          <cell r="E1287">
            <v>2</v>
          </cell>
          <cell r="F1287">
            <v>4</v>
          </cell>
        </row>
        <row r="1288">
          <cell r="A1288" t="str">
            <v>GRO601</v>
          </cell>
          <cell r="B1288">
            <v>24</v>
          </cell>
          <cell r="C1288">
            <v>0</v>
          </cell>
          <cell r="D1288" t="str">
            <v>L501</v>
          </cell>
          <cell r="E1288">
            <v>4</v>
          </cell>
          <cell r="F1288">
            <v>8</v>
          </cell>
        </row>
        <row r="1289">
          <cell r="A1289" t="str">
            <v>GRO601K</v>
          </cell>
          <cell r="B1289">
            <v>30</v>
          </cell>
          <cell r="C1289">
            <v>0</v>
          </cell>
          <cell r="D1289" t="str">
            <v>L501</v>
          </cell>
          <cell r="E1289">
            <v>2</v>
          </cell>
          <cell r="F1289">
            <v>2</v>
          </cell>
        </row>
        <row r="1290">
          <cell r="A1290" t="str">
            <v>GRO601K</v>
          </cell>
          <cell r="B1290">
            <v>36</v>
          </cell>
          <cell r="C1290">
            <v>0</v>
          </cell>
          <cell r="D1290" t="str">
            <v>L501</v>
          </cell>
          <cell r="E1290">
            <v>0</v>
          </cell>
          <cell r="F1290">
            <v>2</v>
          </cell>
        </row>
        <row r="1291">
          <cell r="A1291" t="str">
            <v>GRO601S</v>
          </cell>
          <cell r="B1291">
            <v>0.5</v>
          </cell>
          <cell r="C1291">
            <v>0</v>
          </cell>
          <cell r="D1291" t="str">
            <v>L501</v>
          </cell>
          <cell r="E1291">
            <v>50</v>
          </cell>
          <cell r="F1291">
            <v>58</v>
          </cell>
        </row>
        <row r="1292">
          <cell r="A1292" t="str">
            <v>GRO601S</v>
          </cell>
          <cell r="B1292">
            <v>0.75</v>
          </cell>
          <cell r="C1292">
            <v>0</v>
          </cell>
          <cell r="D1292" t="str">
            <v>L501</v>
          </cell>
          <cell r="E1292">
            <v>74</v>
          </cell>
          <cell r="F1292">
            <v>118</v>
          </cell>
        </row>
        <row r="1293">
          <cell r="A1293" t="str">
            <v>GRO601S</v>
          </cell>
          <cell r="B1293">
            <v>1</v>
          </cell>
          <cell r="C1293">
            <v>0</v>
          </cell>
          <cell r="D1293" t="str">
            <v>L501</v>
          </cell>
          <cell r="E1293">
            <v>37</v>
          </cell>
          <cell r="F1293">
            <v>55</v>
          </cell>
        </row>
        <row r="1294">
          <cell r="A1294" t="str">
            <v>GRO601S</v>
          </cell>
          <cell r="B1294">
            <v>1.5</v>
          </cell>
          <cell r="C1294">
            <v>0</v>
          </cell>
          <cell r="D1294" t="str">
            <v>L501</v>
          </cell>
          <cell r="E1294">
            <v>23</v>
          </cell>
          <cell r="F1294">
            <v>48</v>
          </cell>
        </row>
        <row r="1295">
          <cell r="A1295" t="str">
            <v>GRO601S</v>
          </cell>
          <cell r="B1295">
            <v>2</v>
          </cell>
          <cell r="C1295">
            <v>0</v>
          </cell>
          <cell r="D1295" t="str">
            <v>L501</v>
          </cell>
          <cell r="E1295">
            <v>70</v>
          </cell>
          <cell r="F1295">
            <v>255</v>
          </cell>
        </row>
        <row r="1296">
          <cell r="A1296" t="str">
            <v>GRO601S</v>
          </cell>
          <cell r="B1296">
            <v>2.5</v>
          </cell>
          <cell r="C1296">
            <v>0</v>
          </cell>
          <cell r="D1296" t="str">
            <v>L501</v>
          </cell>
          <cell r="E1296">
            <v>0</v>
          </cell>
          <cell r="F1296">
            <v>5</v>
          </cell>
        </row>
        <row r="1297">
          <cell r="A1297" t="str">
            <v>GRO601S</v>
          </cell>
          <cell r="B1297">
            <v>3</v>
          </cell>
          <cell r="C1297">
            <v>0</v>
          </cell>
          <cell r="D1297" t="str">
            <v>L501</v>
          </cell>
          <cell r="E1297">
            <v>26</v>
          </cell>
          <cell r="F1297">
            <v>80</v>
          </cell>
        </row>
        <row r="1298">
          <cell r="A1298" t="str">
            <v>GRO601S</v>
          </cell>
          <cell r="B1298">
            <v>4</v>
          </cell>
          <cell r="C1298">
            <v>0</v>
          </cell>
          <cell r="D1298" t="str">
            <v>L501</v>
          </cell>
          <cell r="E1298">
            <v>38</v>
          </cell>
          <cell r="F1298">
            <v>98</v>
          </cell>
        </row>
        <row r="1299">
          <cell r="A1299" t="str">
            <v>GRO601S</v>
          </cell>
          <cell r="B1299">
            <v>6</v>
          </cell>
          <cell r="C1299">
            <v>0</v>
          </cell>
          <cell r="D1299" t="str">
            <v>L501</v>
          </cell>
          <cell r="E1299">
            <v>41</v>
          </cell>
          <cell r="F1299">
            <v>120</v>
          </cell>
        </row>
        <row r="1300">
          <cell r="A1300" t="str">
            <v>GRO601S</v>
          </cell>
          <cell r="B1300">
            <v>8</v>
          </cell>
          <cell r="C1300">
            <v>0</v>
          </cell>
          <cell r="D1300" t="str">
            <v>L501</v>
          </cell>
          <cell r="E1300">
            <v>20</v>
          </cell>
          <cell r="F1300">
            <v>61</v>
          </cell>
        </row>
        <row r="1301">
          <cell r="A1301" t="str">
            <v>GRO601S</v>
          </cell>
          <cell r="B1301">
            <v>10</v>
          </cell>
          <cell r="C1301">
            <v>0</v>
          </cell>
          <cell r="D1301" t="str">
            <v>L501</v>
          </cell>
          <cell r="E1301">
            <v>3</v>
          </cell>
          <cell r="F1301">
            <v>8</v>
          </cell>
        </row>
        <row r="1302">
          <cell r="A1302" t="str">
            <v>GRO601S</v>
          </cell>
          <cell r="B1302">
            <v>12</v>
          </cell>
          <cell r="C1302">
            <v>0</v>
          </cell>
          <cell r="D1302" t="str">
            <v>L501</v>
          </cell>
          <cell r="E1302">
            <v>12</v>
          </cell>
          <cell r="F1302">
            <v>20</v>
          </cell>
        </row>
        <row r="1303">
          <cell r="A1303" t="str">
            <v>GRO601S</v>
          </cell>
          <cell r="B1303">
            <v>14</v>
          </cell>
          <cell r="C1303">
            <v>0</v>
          </cell>
          <cell r="D1303" t="str">
            <v>L501</v>
          </cell>
          <cell r="E1303">
            <v>5</v>
          </cell>
          <cell r="F1303">
            <v>10</v>
          </cell>
        </row>
        <row r="1304">
          <cell r="A1304" t="str">
            <v>GRO601S</v>
          </cell>
          <cell r="B1304">
            <v>18</v>
          </cell>
          <cell r="C1304">
            <v>0</v>
          </cell>
          <cell r="D1304" t="str">
            <v>L501</v>
          </cell>
          <cell r="E1304">
            <v>11</v>
          </cell>
          <cell r="F1304">
            <v>14</v>
          </cell>
        </row>
        <row r="1305">
          <cell r="A1305" t="str">
            <v>GRO601S</v>
          </cell>
          <cell r="B1305">
            <v>20</v>
          </cell>
          <cell r="C1305">
            <v>0</v>
          </cell>
          <cell r="D1305" t="str">
            <v>L501</v>
          </cell>
          <cell r="E1305">
            <v>2</v>
          </cell>
          <cell r="F1305">
            <v>4</v>
          </cell>
        </row>
        <row r="1306">
          <cell r="A1306" t="str">
            <v>GRO601S</v>
          </cell>
          <cell r="B1306">
            <v>24</v>
          </cell>
          <cell r="C1306">
            <v>0</v>
          </cell>
          <cell r="D1306" t="str">
            <v>L501</v>
          </cell>
          <cell r="E1306">
            <v>12</v>
          </cell>
          <cell r="F1306">
            <v>18</v>
          </cell>
        </row>
        <row r="1307">
          <cell r="A1307" t="str">
            <v>GRO601SK</v>
          </cell>
          <cell r="B1307">
            <v>30</v>
          </cell>
          <cell r="C1307">
            <v>0</v>
          </cell>
          <cell r="D1307" t="str">
            <v>L501</v>
          </cell>
          <cell r="E1307">
            <v>4</v>
          </cell>
          <cell r="F1307">
            <v>6</v>
          </cell>
        </row>
        <row r="1308">
          <cell r="A1308" t="str">
            <v>GSS101</v>
          </cell>
          <cell r="B1308">
            <v>0.5</v>
          </cell>
          <cell r="C1308">
            <v>0</v>
          </cell>
          <cell r="D1308" t="str">
            <v>L501</v>
          </cell>
          <cell r="E1308">
            <v>2</v>
          </cell>
          <cell r="F1308">
            <v>12</v>
          </cell>
        </row>
        <row r="1309">
          <cell r="A1309" t="str">
            <v>GSS101</v>
          </cell>
          <cell r="B1309">
            <v>0.75</v>
          </cell>
          <cell r="C1309">
            <v>0</v>
          </cell>
          <cell r="D1309" t="str">
            <v>L501</v>
          </cell>
          <cell r="E1309">
            <v>235</v>
          </cell>
          <cell r="F1309">
            <v>263</v>
          </cell>
        </row>
        <row r="1310">
          <cell r="A1310" t="str">
            <v>GSS101</v>
          </cell>
          <cell r="B1310">
            <v>1</v>
          </cell>
          <cell r="C1310">
            <v>0</v>
          </cell>
          <cell r="D1310" t="str">
            <v>L501</v>
          </cell>
          <cell r="E1310">
            <v>14</v>
          </cell>
          <cell r="F1310">
            <v>18</v>
          </cell>
        </row>
        <row r="1311">
          <cell r="A1311" t="str">
            <v>GSS101</v>
          </cell>
          <cell r="B1311">
            <v>1.5</v>
          </cell>
          <cell r="C1311">
            <v>0</v>
          </cell>
          <cell r="D1311" t="str">
            <v>L501</v>
          </cell>
          <cell r="E1311">
            <v>45</v>
          </cell>
          <cell r="F1311">
            <v>52</v>
          </cell>
        </row>
        <row r="1312">
          <cell r="A1312" t="str">
            <v>GSS101</v>
          </cell>
          <cell r="B1312">
            <v>2</v>
          </cell>
          <cell r="C1312">
            <v>0</v>
          </cell>
          <cell r="D1312" t="str">
            <v>L501</v>
          </cell>
          <cell r="E1312">
            <v>132</v>
          </cell>
          <cell r="F1312">
            <v>135</v>
          </cell>
        </row>
        <row r="1313">
          <cell r="A1313" t="str">
            <v>GSS101</v>
          </cell>
          <cell r="B1313">
            <v>3</v>
          </cell>
          <cell r="C1313">
            <v>0</v>
          </cell>
          <cell r="D1313" t="str">
            <v>L501</v>
          </cell>
          <cell r="E1313">
            <v>91</v>
          </cell>
          <cell r="F1313">
            <v>198</v>
          </cell>
        </row>
        <row r="1314">
          <cell r="A1314" t="str">
            <v>GSS101</v>
          </cell>
          <cell r="B1314">
            <v>4</v>
          </cell>
          <cell r="C1314">
            <v>0</v>
          </cell>
          <cell r="D1314" t="str">
            <v>L501</v>
          </cell>
          <cell r="E1314">
            <v>93</v>
          </cell>
          <cell r="F1314">
            <v>123</v>
          </cell>
        </row>
        <row r="1315">
          <cell r="A1315" t="str">
            <v>GSS101</v>
          </cell>
          <cell r="B1315">
            <v>6</v>
          </cell>
          <cell r="C1315">
            <v>0</v>
          </cell>
          <cell r="D1315" t="str">
            <v>L501</v>
          </cell>
          <cell r="E1315">
            <v>97</v>
          </cell>
          <cell r="F1315">
            <v>358</v>
          </cell>
        </row>
        <row r="1316">
          <cell r="A1316" t="str">
            <v>GSS101</v>
          </cell>
          <cell r="B1316">
            <v>8</v>
          </cell>
          <cell r="C1316">
            <v>0</v>
          </cell>
          <cell r="D1316" t="str">
            <v>L501</v>
          </cell>
          <cell r="E1316">
            <v>59</v>
          </cell>
          <cell r="F1316">
            <v>90</v>
          </cell>
        </row>
        <row r="1317">
          <cell r="A1317" t="str">
            <v>GSS101</v>
          </cell>
          <cell r="B1317">
            <v>10</v>
          </cell>
          <cell r="C1317">
            <v>0</v>
          </cell>
          <cell r="D1317" t="str">
            <v>L501</v>
          </cell>
          <cell r="E1317">
            <v>61</v>
          </cell>
          <cell r="F1317">
            <v>101</v>
          </cell>
        </row>
        <row r="1318">
          <cell r="A1318" t="str">
            <v>GSS101</v>
          </cell>
          <cell r="B1318">
            <v>12</v>
          </cell>
          <cell r="C1318">
            <v>0</v>
          </cell>
          <cell r="D1318" t="str">
            <v>L501</v>
          </cell>
          <cell r="E1318">
            <v>17</v>
          </cell>
          <cell r="F1318">
            <v>25</v>
          </cell>
        </row>
        <row r="1319">
          <cell r="A1319" t="str">
            <v>GSS101</v>
          </cell>
          <cell r="B1319">
            <v>14</v>
          </cell>
          <cell r="C1319">
            <v>0</v>
          </cell>
          <cell r="D1319" t="str">
            <v>L501</v>
          </cell>
          <cell r="E1319">
            <v>6</v>
          </cell>
          <cell r="F1319">
            <v>6</v>
          </cell>
        </row>
        <row r="1320">
          <cell r="A1320" t="str">
            <v>GSS101</v>
          </cell>
          <cell r="B1320">
            <v>16</v>
          </cell>
          <cell r="C1320">
            <v>0</v>
          </cell>
          <cell r="D1320" t="str">
            <v>L501</v>
          </cell>
          <cell r="E1320">
            <v>41</v>
          </cell>
          <cell r="F1320">
            <v>61</v>
          </cell>
        </row>
        <row r="1321">
          <cell r="A1321" t="str">
            <v>GSS101</v>
          </cell>
          <cell r="B1321">
            <v>18</v>
          </cell>
          <cell r="C1321">
            <v>0</v>
          </cell>
          <cell r="D1321" t="str">
            <v>L501</v>
          </cell>
          <cell r="E1321">
            <v>2</v>
          </cell>
          <cell r="F1321">
            <v>8</v>
          </cell>
        </row>
        <row r="1322">
          <cell r="A1322" t="str">
            <v>GSS101</v>
          </cell>
          <cell r="B1322">
            <v>20</v>
          </cell>
          <cell r="C1322">
            <v>0</v>
          </cell>
          <cell r="D1322" t="str">
            <v>L501</v>
          </cell>
          <cell r="E1322">
            <v>28</v>
          </cell>
          <cell r="F1322">
            <v>58</v>
          </cell>
        </row>
        <row r="1323">
          <cell r="A1323" t="str">
            <v>GSS101</v>
          </cell>
          <cell r="B1323">
            <v>24</v>
          </cell>
          <cell r="C1323">
            <v>0</v>
          </cell>
          <cell r="D1323" t="str">
            <v>L501</v>
          </cell>
          <cell r="E1323">
            <v>31</v>
          </cell>
          <cell r="F1323">
            <v>48</v>
          </cell>
        </row>
        <row r="1324">
          <cell r="A1324" t="str">
            <v>GSS101K</v>
          </cell>
          <cell r="B1324">
            <v>30</v>
          </cell>
          <cell r="C1324">
            <v>0</v>
          </cell>
          <cell r="D1324" t="str">
            <v>L501</v>
          </cell>
          <cell r="E1324">
            <v>11</v>
          </cell>
          <cell r="F1324">
            <v>20</v>
          </cell>
        </row>
        <row r="1325">
          <cell r="A1325" t="str">
            <v>GSS101K</v>
          </cell>
          <cell r="B1325">
            <v>36</v>
          </cell>
          <cell r="C1325">
            <v>0</v>
          </cell>
          <cell r="D1325" t="str">
            <v>L501</v>
          </cell>
          <cell r="E1325">
            <v>5</v>
          </cell>
          <cell r="F1325">
            <v>8</v>
          </cell>
        </row>
        <row r="1326">
          <cell r="A1326" t="str">
            <v>GSS101M</v>
          </cell>
          <cell r="B1326">
            <v>30</v>
          </cell>
          <cell r="C1326">
            <v>0</v>
          </cell>
          <cell r="D1326" t="str">
            <v>L501</v>
          </cell>
          <cell r="E1326">
            <v>0</v>
          </cell>
          <cell r="F1326">
            <v>4</v>
          </cell>
        </row>
        <row r="1327">
          <cell r="A1327" t="str">
            <v>GSS101M</v>
          </cell>
          <cell r="B1327">
            <v>36</v>
          </cell>
          <cell r="C1327">
            <v>0</v>
          </cell>
          <cell r="D1327" t="str">
            <v>L501</v>
          </cell>
          <cell r="E1327">
            <v>2</v>
          </cell>
          <cell r="F1327">
            <v>5</v>
          </cell>
        </row>
        <row r="1328">
          <cell r="A1328" t="str">
            <v>GSS301</v>
          </cell>
          <cell r="B1328">
            <v>0.5</v>
          </cell>
          <cell r="C1328">
            <v>0</v>
          </cell>
          <cell r="D1328" t="str">
            <v>L501</v>
          </cell>
          <cell r="E1328">
            <v>5</v>
          </cell>
          <cell r="F1328">
            <v>9</v>
          </cell>
        </row>
        <row r="1329">
          <cell r="A1329" t="str">
            <v>GSS301</v>
          </cell>
          <cell r="B1329">
            <v>0.75</v>
          </cell>
          <cell r="C1329">
            <v>0</v>
          </cell>
          <cell r="D1329" t="str">
            <v>L501</v>
          </cell>
          <cell r="E1329">
            <v>109</v>
          </cell>
          <cell r="F1329">
            <v>110</v>
          </cell>
        </row>
        <row r="1330">
          <cell r="A1330" t="str">
            <v>GSS301</v>
          </cell>
          <cell r="B1330">
            <v>1</v>
          </cell>
          <cell r="C1330">
            <v>0</v>
          </cell>
          <cell r="D1330" t="str">
            <v>L501</v>
          </cell>
          <cell r="E1330">
            <v>16</v>
          </cell>
          <cell r="F1330">
            <v>18</v>
          </cell>
        </row>
        <row r="1331">
          <cell r="A1331" t="str">
            <v>GSS301</v>
          </cell>
          <cell r="B1331">
            <v>1.5</v>
          </cell>
          <cell r="C1331">
            <v>0</v>
          </cell>
          <cell r="D1331" t="str">
            <v>L501</v>
          </cell>
          <cell r="E1331">
            <v>15</v>
          </cell>
          <cell r="F1331">
            <v>16</v>
          </cell>
        </row>
        <row r="1332">
          <cell r="A1332" t="str">
            <v>GSS301</v>
          </cell>
          <cell r="B1332">
            <v>2</v>
          </cell>
          <cell r="C1332">
            <v>0</v>
          </cell>
          <cell r="D1332" t="str">
            <v>L501</v>
          </cell>
          <cell r="E1332">
            <v>98</v>
          </cell>
          <cell r="F1332">
            <v>160</v>
          </cell>
        </row>
        <row r="1333">
          <cell r="A1333" t="str">
            <v>GSS301</v>
          </cell>
          <cell r="B1333">
            <v>3</v>
          </cell>
          <cell r="C1333">
            <v>0</v>
          </cell>
          <cell r="D1333" t="str">
            <v>L501</v>
          </cell>
          <cell r="E1333">
            <v>68</v>
          </cell>
          <cell r="F1333">
            <v>85</v>
          </cell>
        </row>
        <row r="1334">
          <cell r="A1334" t="str">
            <v>GSS301</v>
          </cell>
          <cell r="B1334">
            <v>4</v>
          </cell>
          <cell r="C1334">
            <v>0</v>
          </cell>
          <cell r="D1334" t="str">
            <v>L501</v>
          </cell>
          <cell r="E1334">
            <v>83</v>
          </cell>
          <cell r="F1334">
            <v>83</v>
          </cell>
        </row>
        <row r="1335">
          <cell r="A1335" t="str">
            <v>GSS301</v>
          </cell>
          <cell r="B1335">
            <v>6</v>
          </cell>
          <cell r="C1335">
            <v>0</v>
          </cell>
          <cell r="D1335" t="str">
            <v>L501</v>
          </cell>
          <cell r="E1335">
            <v>38</v>
          </cell>
          <cell r="F1335">
            <v>75</v>
          </cell>
        </row>
        <row r="1336">
          <cell r="A1336" t="str">
            <v>GSS301</v>
          </cell>
          <cell r="B1336">
            <v>8</v>
          </cell>
          <cell r="C1336">
            <v>0</v>
          </cell>
          <cell r="D1336" t="str">
            <v>L501</v>
          </cell>
          <cell r="E1336">
            <v>58</v>
          </cell>
          <cell r="F1336">
            <v>59</v>
          </cell>
        </row>
        <row r="1337">
          <cell r="A1337" t="str">
            <v>GSS301</v>
          </cell>
          <cell r="B1337">
            <v>10</v>
          </cell>
          <cell r="C1337">
            <v>0</v>
          </cell>
          <cell r="D1337" t="str">
            <v>L501</v>
          </cell>
          <cell r="E1337">
            <v>33</v>
          </cell>
          <cell r="F1337">
            <v>68</v>
          </cell>
        </row>
        <row r="1338">
          <cell r="A1338" t="str">
            <v>GSS301</v>
          </cell>
          <cell r="B1338">
            <v>12</v>
          </cell>
          <cell r="C1338">
            <v>0</v>
          </cell>
          <cell r="D1338" t="str">
            <v>L501</v>
          </cell>
          <cell r="E1338">
            <v>5</v>
          </cell>
          <cell r="F1338">
            <v>12</v>
          </cell>
        </row>
        <row r="1339">
          <cell r="A1339" t="str">
            <v>GSS301</v>
          </cell>
          <cell r="B1339">
            <v>16</v>
          </cell>
          <cell r="C1339">
            <v>0</v>
          </cell>
          <cell r="D1339" t="str">
            <v>L501</v>
          </cell>
          <cell r="E1339">
            <v>4</v>
          </cell>
          <cell r="F1339">
            <v>4</v>
          </cell>
        </row>
        <row r="1340">
          <cell r="A1340" t="str">
            <v>GSS301</v>
          </cell>
          <cell r="B1340">
            <v>18</v>
          </cell>
          <cell r="C1340">
            <v>0</v>
          </cell>
          <cell r="D1340" t="str">
            <v>L501</v>
          </cell>
          <cell r="E1340">
            <v>0</v>
          </cell>
          <cell r="F1340">
            <v>2</v>
          </cell>
        </row>
        <row r="1341">
          <cell r="A1341" t="str">
            <v>GSS301</v>
          </cell>
          <cell r="B1341">
            <v>20</v>
          </cell>
          <cell r="C1341">
            <v>0</v>
          </cell>
          <cell r="D1341" t="str">
            <v>L501</v>
          </cell>
          <cell r="E1341">
            <v>11</v>
          </cell>
          <cell r="F1341">
            <v>15</v>
          </cell>
        </row>
        <row r="1342">
          <cell r="A1342" t="str">
            <v>GSS301</v>
          </cell>
          <cell r="B1342">
            <v>24</v>
          </cell>
          <cell r="C1342">
            <v>0</v>
          </cell>
          <cell r="D1342" t="str">
            <v>L501</v>
          </cell>
          <cell r="E1342">
            <v>8</v>
          </cell>
          <cell r="F1342">
            <v>8</v>
          </cell>
        </row>
        <row r="1343">
          <cell r="A1343" t="str">
            <v>GSS301K</v>
          </cell>
          <cell r="B1343">
            <v>30</v>
          </cell>
          <cell r="C1343">
            <v>0</v>
          </cell>
          <cell r="D1343" t="str">
            <v>L501</v>
          </cell>
          <cell r="E1343">
            <v>2</v>
          </cell>
          <cell r="F1343">
            <v>2</v>
          </cell>
        </row>
        <row r="1344">
          <cell r="A1344" t="str">
            <v>GSS601</v>
          </cell>
          <cell r="B1344">
            <v>0.5</v>
          </cell>
          <cell r="C1344">
            <v>0</v>
          </cell>
          <cell r="D1344" t="str">
            <v>L501</v>
          </cell>
          <cell r="E1344">
            <v>12</v>
          </cell>
          <cell r="F1344">
            <v>12</v>
          </cell>
        </row>
        <row r="1345">
          <cell r="A1345" t="str">
            <v>GSS601</v>
          </cell>
          <cell r="B1345">
            <v>0.75</v>
          </cell>
          <cell r="C1345">
            <v>0</v>
          </cell>
          <cell r="D1345" t="str">
            <v>L501</v>
          </cell>
          <cell r="E1345">
            <v>88</v>
          </cell>
          <cell r="F1345">
            <v>88</v>
          </cell>
        </row>
        <row r="1346">
          <cell r="A1346" t="str">
            <v>GSS601</v>
          </cell>
          <cell r="B1346">
            <v>1</v>
          </cell>
          <cell r="C1346">
            <v>0</v>
          </cell>
          <cell r="D1346" t="str">
            <v>L501</v>
          </cell>
          <cell r="E1346">
            <v>127</v>
          </cell>
          <cell r="F1346">
            <v>142</v>
          </cell>
        </row>
        <row r="1347">
          <cell r="A1347" t="str">
            <v>GSS601</v>
          </cell>
          <cell r="B1347">
            <v>1.5</v>
          </cell>
          <cell r="C1347">
            <v>0</v>
          </cell>
          <cell r="D1347" t="str">
            <v>L501</v>
          </cell>
          <cell r="E1347">
            <v>69</v>
          </cell>
          <cell r="F1347">
            <v>102</v>
          </cell>
        </row>
        <row r="1348">
          <cell r="A1348" t="str">
            <v>GSS601</v>
          </cell>
          <cell r="B1348">
            <v>2</v>
          </cell>
          <cell r="C1348">
            <v>0</v>
          </cell>
          <cell r="D1348" t="str">
            <v>L501</v>
          </cell>
          <cell r="E1348">
            <v>240</v>
          </cell>
          <cell r="F1348">
            <v>476</v>
          </cell>
        </row>
        <row r="1349">
          <cell r="A1349" t="str">
            <v>GSS601</v>
          </cell>
          <cell r="B1349">
            <v>2.5</v>
          </cell>
          <cell r="C1349">
            <v>0</v>
          </cell>
          <cell r="D1349" t="str">
            <v>L501</v>
          </cell>
          <cell r="E1349">
            <v>0</v>
          </cell>
          <cell r="F1349">
            <v>4</v>
          </cell>
        </row>
        <row r="1350">
          <cell r="A1350" t="str">
            <v>GSS601</v>
          </cell>
          <cell r="B1350">
            <v>3</v>
          </cell>
          <cell r="C1350">
            <v>0</v>
          </cell>
          <cell r="D1350" t="str">
            <v>L501</v>
          </cell>
          <cell r="E1350">
            <v>64</v>
          </cell>
          <cell r="F1350">
            <v>180</v>
          </cell>
        </row>
        <row r="1351">
          <cell r="A1351" t="str">
            <v>GSS601</v>
          </cell>
          <cell r="B1351">
            <v>4</v>
          </cell>
          <cell r="C1351">
            <v>0</v>
          </cell>
          <cell r="D1351" t="str">
            <v>L501</v>
          </cell>
          <cell r="E1351">
            <v>83</v>
          </cell>
          <cell r="F1351">
            <v>183</v>
          </cell>
        </row>
        <row r="1352">
          <cell r="A1352" t="str">
            <v>GSS601</v>
          </cell>
          <cell r="B1352">
            <v>6</v>
          </cell>
          <cell r="C1352">
            <v>0</v>
          </cell>
          <cell r="D1352" t="str">
            <v>L501</v>
          </cell>
          <cell r="E1352">
            <v>77</v>
          </cell>
          <cell r="F1352">
            <v>175</v>
          </cell>
        </row>
        <row r="1353">
          <cell r="A1353" t="str">
            <v>GSS601</v>
          </cell>
          <cell r="B1353">
            <v>8</v>
          </cell>
          <cell r="C1353">
            <v>0</v>
          </cell>
          <cell r="D1353" t="str">
            <v>L501</v>
          </cell>
          <cell r="E1353">
            <v>85</v>
          </cell>
          <cell r="F1353">
            <v>176</v>
          </cell>
        </row>
        <row r="1354">
          <cell r="A1354" t="str">
            <v>GSS601</v>
          </cell>
          <cell r="B1354">
            <v>10</v>
          </cell>
          <cell r="C1354">
            <v>0</v>
          </cell>
          <cell r="D1354" t="str">
            <v>L501</v>
          </cell>
          <cell r="E1354">
            <v>57</v>
          </cell>
          <cell r="F1354">
            <v>127</v>
          </cell>
        </row>
        <row r="1355">
          <cell r="A1355" t="str">
            <v>GSS601</v>
          </cell>
          <cell r="B1355">
            <v>12</v>
          </cell>
          <cell r="C1355">
            <v>0</v>
          </cell>
          <cell r="D1355" t="str">
            <v>L501</v>
          </cell>
          <cell r="E1355">
            <v>14</v>
          </cell>
          <cell r="F1355">
            <v>22</v>
          </cell>
        </row>
        <row r="1356">
          <cell r="A1356" t="str">
            <v>GSS601</v>
          </cell>
          <cell r="B1356">
            <v>14</v>
          </cell>
          <cell r="C1356">
            <v>0</v>
          </cell>
          <cell r="D1356" t="str">
            <v>L501</v>
          </cell>
          <cell r="E1356">
            <v>18</v>
          </cell>
          <cell r="F1356">
            <v>28</v>
          </cell>
        </row>
        <row r="1357">
          <cell r="A1357" t="str">
            <v>GSS601</v>
          </cell>
          <cell r="B1357">
            <v>16</v>
          </cell>
          <cell r="C1357">
            <v>0</v>
          </cell>
          <cell r="D1357" t="str">
            <v>L501</v>
          </cell>
          <cell r="E1357">
            <v>5</v>
          </cell>
          <cell r="F1357">
            <v>6</v>
          </cell>
        </row>
        <row r="1358">
          <cell r="A1358" t="str">
            <v>GSS601</v>
          </cell>
          <cell r="B1358">
            <v>18</v>
          </cell>
          <cell r="C1358">
            <v>0</v>
          </cell>
          <cell r="D1358" t="str">
            <v>L501</v>
          </cell>
          <cell r="E1358">
            <v>1</v>
          </cell>
          <cell r="F1358">
            <v>6</v>
          </cell>
        </row>
        <row r="1359">
          <cell r="A1359" t="str">
            <v>GSS601</v>
          </cell>
          <cell r="B1359">
            <v>20</v>
          </cell>
          <cell r="C1359">
            <v>0</v>
          </cell>
          <cell r="D1359" t="str">
            <v>L501</v>
          </cell>
          <cell r="E1359">
            <v>16</v>
          </cell>
          <cell r="F1359">
            <v>50</v>
          </cell>
        </row>
        <row r="1360">
          <cell r="A1360" t="str">
            <v>GSS601</v>
          </cell>
          <cell r="B1360">
            <v>24</v>
          </cell>
          <cell r="C1360">
            <v>0</v>
          </cell>
          <cell r="D1360" t="str">
            <v>L501</v>
          </cell>
          <cell r="E1360">
            <v>40</v>
          </cell>
          <cell r="F1360">
            <v>80</v>
          </cell>
        </row>
        <row r="1361">
          <cell r="A1361" t="str">
            <v>GSS601K</v>
          </cell>
          <cell r="B1361">
            <v>30</v>
          </cell>
          <cell r="C1361">
            <v>0</v>
          </cell>
          <cell r="D1361" t="str">
            <v>L501</v>
          </cell>
          <cell r="E1361">
            <v>11</v>
          </cell>
          <cell r="F1361">
            <v>26</v>
          </cell>
        </row>
        <row r="1362">
          <cell r="A1362" t="str">
            <v>GSS601K</v>
          </cell>
          <cell r="B1362">
            <v>36</v>
          </cell>
          <cell r="C1362">
            <v>0</v>
          </cell>
          <cell r="D1362" t="str">
            <v>L501</v>
          </cell>
          <cell r="E1362">
            <v>1</v>
          </cell>
          <cell r="F1362">
            <v>2</v>
          </cell>
        </row>
        <row r="1363">
          <cell r="A1363" t="str">
            <v>GSS601M</v>
          </cell>
          <cell r="B1363">
            <v>36</v>
          </cell>
          <cell r="C1363">
            <v>0</v>
          </cell>
          <cell r="D1363" t="str">
            <v>L501</v>
          </cell>
          <cell r="E1363">
            <v>2</v>
          </cell>
          <cell r="F1363">
            <v>7</v>
          </cell>
        </row>
        <row r="1364">
          <cell r="A1364" t="str">
            <v>GSS901</v>
          </cell>
          <cell r="B1364">
            <v>0.75</v>
          </cell>
          <cell r="C1364">
            <v>0</v>
          </cell>
          <cell r="D1364" t="str">
            <v>L501</v>
          </cell>
          <cell r="E1364">
            <v>3</v>
          </cell>
          <cell r="F1364">
            <v>5</v>
          </cell>
        </row>
        <row r="1365">
          <cell r="A1365" t="str">
            <v>GSS901</v>
          </cell>
          <cell r="B1365">
            <v>1</v>
          </cell>
          <cell r="C1365">
            <v>0</v>
          </cell>
          <cell r="D1365" t="str">
            <v>L501</v>
          </cell>
          <cell r="E1365">
            <v>3</v>
          </cell>
          <cell r="F1365">
            <v>6</v>
          </cell>
        </row>
        <row r="1366">
          <cell r="A1366" t="str">
            <v>GSS901</v>
          </cell>
          <cell r="B1366">
            <v>3</v>
          </cell>
          <cell r="C1366">
            <v>0</v>
          </cell>
          <cell r="D1366" t="str">
            <v>L501</v>
          </cell>
          <cell r="E1366">
            <v>5</v>
          </cell>
          <cell r="F1366">
            <v>13</v>
          </cell>
        </row>
        <row r="1367">
          <cell r="A1367" t="str">
            <v>GSS901</v>
          </cell>
          <cell r="B1367">
            <v>4</v>
          </cell>
          <cell r="C1367">
            <v>0</v>
          </cell>
          <cell r="D1367" t="str">
            <v>L501</v>
          </cell>
          <cell r="E1367">
            <v>14</v>
          </cell>
          <cell r="F1367">
            <v>35</v>
          </cell>
        </row>
        <row r="1368">
          <cell r="A1368" t="str">
            <v>GSS901</v>
          </cell>
          <cell r="B1368">
            <v>6</v>
          </cell>
          <cell r="C1368">
            <v>0</v>
          </cell>
          <cell r="D1368" t="str">
            <v>L501</v>
          </cell>
          <cell r="E1368">
            <v>7</v>
          </cell>
          <cell r="F1368">
            <v>24</v>
          </cell>
        </row>
        <row r="1369">
          <cell r="A1369" t="str">
            <v>GSS901</v>
          </cell>
          <cell r="B1369">
            <v>8</v>
          </cell>
          <cell r="C1369">
            <v>0</v>
          </cell>
          <cell r="D1369" t="str">
            <v>L501</v>
          </cell>
          <cell r="E1369">
            <v>14</v>
          </cell>
          <cell r="F1369">
            <v>18</v>
          </cell>
        </row>
        <row r="1370">
          <cell r="A1370" t="str">
            <v>GSS901</v>
          </cell>
          <cell r="B1370">
            <v>10</v>
          </cell>
          <cell r="C1370">
            <v>0</v>
          </cell>
          <cell r="D1370" t="str">
            <v>L501</v>
          </cell>
          <cell r="E1370">
            <v>6</v>
          </cell>
          <cell r="F1370">
            <v>20</v>
          </cell>
        </row>
        <row r="1371">
          <cell r="A1371" t="str">
            <v>GSS901</v>
          </cell>
          <cell r="B1371">
            <v>12</v>
          </cell>
          <cell r="C1371">
            <v>0</v>
          </cell>
          <cell r="D1371" t="str">
            <v>L501</v>
          </cell>
          <cell r="E1371">
            <v>7</v>
          </cell>
          <cell r="F1371">
            <v>12</v>
          </cell>
        </row>
        <row r="1372">
          <cell r="A1372" t="str">
            <v>GSS901</v>
          </cell>
          <cell r="B1372">
            <v>16</v>
          </cell>
          <cell r="C1372">
            <v>0</v>
          </cell>
          <cell r="D1372" t="str">
            <v>L501</v>
          </cell>
          <cell r="E1372">
            <v>3</v>
          </cell>
          <cell r="F1372">
            <v>4</v>
          </cell>
        </row>
        <row r="1373">
          <cell r="A1373" t="str">
            <v>GSS901</v>
          </cell>
          <cell r="B1373">
            <v>20</v>
          </cell>
          <cell r="C1373">
            <v>0</v>
          </cell>
          <cell r="D1373" t="str">
            <v>L501</v>
          </cell>
          <cell r="E1373">
            <v>4</v>
          </cell>
          <cell r="F1373">
            <v>10</v>
          </cell>
        </row>
        <row r="1374">
          <cell r="A1374" t="str">
            <v>GSSA01</v>
          </cell>
          <cell r="B1374">
            <v>0.5</v>
          </cell>
          <cell r="C1374">
            <v>0</v>
          </cell>
          <cell r="D1374" t="str">
            <v>L501</v>
          </cell>
          <cell r="E1374">
            <v>17</v>
          </cell>
          <cell r="F1374">
            <v>28</v>
          </cell>
        </row>
        <row r="1375">
          <cell r="A1375" t="str">
            <v>GSSA01</v>
          </cell>
          <cell r="B1375">
            <v>0.75</v>
          </cell>
          <cell r="C1375">
            <v>0</v>
          </cell>
          <cell r="D1375" t="str">
            <v>L501</v>
          </cell>
          <cell r="E1375">
            <v>32</v>
          </cell>
          <cell r="F1375">
            <v>33</v>
          </cell>
        </row>
        <row r="1376">
          <cell r="A1376" t="str">
            <v>GSSA01</v>
          </cell>
          <cell r="B1376">
            <v>1</v>
          </cell>
          <cell r="C1376">
            <v>0</v>
          </cell>
          <cell r="D1376" t="str">
            <v>L501</v>
          </cell>
          <cell r="E1376">
            <v>58</v>
          </cell>
          <cell r="F1376">
            <v>104</v>
          </cell>
        </row>
        <row r="1377">
          <cell r="A1377" t="str">
            <v>GSSA01</v>
          </cell>
          <cell r="B1377">
            <v>1.5</v>
          </cell>
          <cell r="C1377">
            <v>0</v>
          </cell>
          <cell r="D1377" t="str">
            <v>L501</v>
          </cell>
          <cell r="E1377">
            <v>17</v>
          </cell>
          <cell r="F1377">
            <v>17</v>
          </cell>
        </row>
        <row r="1378">
          <cell r="A1378" t="str">
            <v>GSSA01</v>
          </cell>
          <cell r="B1378">
            <v>2</v>
          </cell>
          <cell r="C1378">
            <v>0</v>
          </cell>
          <cell r="D1378" t="str">
            <v>L501</v>
          </cell>
          <cell r="E1378">
            <v>12</v>
          </cell>
          <cell r="F1378">
            <v>28</v>
          </cell>
        </row>
        <row r="1379">
          <cell r="A1379" t="str">
            <v>LECJ01</v>
          </cell>
          <cell r="B1379">
            <v>3</v>
          </cell>
          <cell r="C1379">
            <v>1</v>
          </cell>
          <cell r="D1379" t="str">
            <v>L403</v>
          </cell>
          <cell r="E1379">
            <v>2</v>
          </cell>
          <cell r="F1379">
            <v>2</v>
          </cell>
        </row>
        <row r="1380">
          <cell r="A1380" t="str">
            <v>LECJ01</v>
          </cell>
          <cell r="B1380">
            <v>4</v>
          </cell>
          <cell r="C1380">
            <v>0.75</v>
          </cell>
          <cell r="D1380" t="str">
            <v>L403</v>
          </cell>
          <cell r="E1380">
            <v>1</v>
          </cell>
          <cell r="F1380">
            <v>1</v>
          </cell>
        </row>
        <row r="1381">
          <cell r="A1381" t="str">
            <v>LECJ02</v>
          </cell>
          <cell r="B1381">
            <v>3</v>
          </cell>
          <cell r="C1381">
            <v>1.5</v>
          </cell>
          <cell r="D1381" t="str">
            <v>L403</v>
          </cell>
          <cell r="E1381">
            <v>0</v>
          </cell>
          <cell r="F1381">
            <v>1</v>
          </cell>
        </row>
        <row r="1382">
          <cell r="A1382" t="str">
            <v>LECJ02</v>
          </cell>
          <cell r="B1382">
            <v>4</v>
          </cell>
          <cell r="C1382">
            <v>1</v>
          </cell>
          <cell r="D1382" t="str">
            <v>L403</v>
          </cell>
          <cell r="E1382">
            <v>2</v>
          </cell>
          <cell r="F1382">
            <v>2</v>
          </cell>
        </row>
        <row r="1383">
          <cell r="A1383" t="str">
            <v>LEDJ012</v>
          </cell>
          <cell r="B1383">
            <v>2</v>
          </cell>
          <cell r="C1383">
            <v>1</v>
          </cell>
          <cell r="D1383" t="str">
            <v>L403</v>
          </cell>
          <cell r="E1383">
            <v>1</v>
          </cell>
          <cell r="F1383">
            <v>1</v>
          </cell>
        </row>
        <row r="1384">
          <cell r="A1384" t="str">
            <v>LEDJ012</v>
          </cell>
          <cell r="B1384">
            <v>3</v>
          </cell>
          <cell r="C1384">
            <v>1.5</v>
          </cell>
          <cell r="D1384" t="str">
            <v>L403</v>
          </cell>
          <cell r="E1384">
            <v>2</v>
          </cell>
          <cell r="F1384">
            <v>3</v>
          </cell>
        </row>
        <row r="1385">
          <cell r="A1385" t="str">
            <v>LEDJ012</v>
          </cell>
          <cell r="B1385">
            <v>6</v>
          </cell>
          <cell r="C1385">
            <v>1</v>
          </cell>
          <cell r="D1385" t="str">
            <v>L403</v>
          </cell>
          <cell r="E1385">
            <v>2</v>
          </cell>
          <cell r="F1385">
            <v>2</v>
          </cell>
        </row>
        <row r="1386">
          <cell r="A1386" t="str">
            <v>LEDJ012</v>
          </cell>
          <cell r="B1386">
            <v>6</v>
          </cell>
          <cell r="C1386">
            <v>1.5</v>
          </cell>
          <cell r="D1386" t="str">
            <v>L403</v>
          </cell>
          <cell r="E1386">
            <v>1</v>
          </cell>
          <cell r="F1386">
            <v>1</v>
          </cell>
        </row>
        <row r="1387">
          <cell r="A1387" t="str">
            <v>LESJ042</v>
          </cell>
          <cell r="B1387">
            <v>2</v>
          </cell>
          <cell r="C1387">
            <v>1</v>
          </cell>
          <cell r="D1387" t="str">
            <v>L405</v>
          </cell>
          <cell r="E1387">
            <v>2</v>
          </cell>
          <cell r="F1387">
            <v>2</v>
          </cell>
        </row>
        <row r="1388">
          <cell r="A1388" t="str">
            <v>LESJ042</v>
          </cell>
          <cell r="B1388">
            <v>16</v>
          </cell>
          <cell r="C1388">
            <v>1.5</v>
          </cell>
          <cell r="D1388" t="str">
            <v>L405</v>
          </cell>
          <cell r="E1388">
            <v>1</v>
          </cell>
          <cell r="F1388">
            <v>1</v>
          </cell>
        </row>
        <row r="1389">
          <cell r="A1389" t="str">
            <v>LLCJ01</v>
          </cell>
          <cell r="B1389">
            <v>6</v>
          </cell>
          <cell r="C1389">
            <v>1</v>
          </cell>
          <cell r="D1389" t="str">
            <v>L403</v>
          </cell>
          <cell r="E1389">
            <v>2</v>
          </cell>
          <cell r="F1389">
            <v>2</v>
          </cell>
        </row>
        <row r="1390">
          <cell r="A1390" t="str">
            <v>LLCJ01</v>
          </cell>
          <cell r="B1390">
            <v>8</v>
          </cell>
          <cell r="C1390">
            <v>1</v>
          </cell>
          <cell r="D1390" t="str">
            <v>L403</v>
          </cell>
          <cell r="E1390">
            <v>1</v>
          </cell>
          <cell r="F1390">
            <v>1</v>
          </cell>
        </row>
        <row r="1391">
          <cell r="A1391" t="str">
            <v>LLCJ01</v>
          </cell>
          <cell r="B1391">
            <v>10</v>
          </cell>
          <cell r="C1391">
            <v>1</v>
          </cell>
          <cell r="D1391" t="str">
            <v>L403</v>
          </cell>
          <cell r="E1391">
            <v>1</v>
          </cell>
          <cell r="F1391">
            <v>1</v>
          </cell>
        </row>
        <row r="1392">
          <cell r="A1392" t="str">
            <v>LSCJ01</v>
          </cell>
          <cell r="B1392">
            <v>2</v>
          </cell>
          <cell r="C1392">
            <v>0.5</v>
          </cell>
          <cell r="D1392" t="str">
            <v>L403</v>
          </cell>
          <cell r="E1392">
            <v>4</v>
          </cell>
          <cell r="F1392">
            <v>11</v>
          </cell>
        </row>
        <row r="1393">
          <cell r="A1393" t="str">
            <v>LSCJ01</v>
          </cell>
          <cell r="B1393">
            <v>2</v>
          </cell>
          <cell r="C1393">
            <v>0.75</v>
          </cell>
          <cell r="D1393" t="str">
            <v>L403</v>
          </cell>
          <cell r="E1393">
            <v>324</v>
          </cell>
          <cell r="F1393">
            <v>323</v>
          </cell>
        </row>
        <row r="1394">
          <cell r="A1394" t="str">
            <v>LSCJ01</v>
          </cell>
          <cell r="B1394">
            <v>2</v>
          </cell>
          <cell r="C1394">
            <v>1</v>
          </cell>
          <cell r="D1394" t="str">
            <v>L403</v>
          </cell>
          <cell r="E1394">
            <v>101</v>
          </cell>
          <cell r="F1394">
            <v>101</v>
          </cell>
        </row>
        <row r="1395">
          <cell r="A1395" t="str">
            <v>LSCJ01</v>
          </cell>
          <cell r="B1395">
            <v>2</v>
          </cell>
          <cell r="C1395">
            <v>1.5</v>
          </cell>
          <cell r="D1395" t="str">
            <v>L403</v>
          </cell>
          <cell r="E1395">
            <v>43</v>
          </cell>
          <cell r="F1395">
            <v>44</v>
          </cell>
        </row>
        <row r="1396">
          <cell r="A1396" t="str">
            <v>LSCJ01</v>
          </cell>
          <cell r="B1396">
            <v>3</v>
          </cell>
          <cell r="C1396">
            <v>0.75</v>
          </cell>
          <cell r="D1396" t="str">
            <v>L403</v>
          </cell>
          <cell r="E1396">
            <v>185</v>
          </cell>
          <cell r="F1396">
            <v>191</v>
          </cell>
        </row>
        <row r="1397">
          <cell r="A1397" t="str">
            <v>LSCJ01</v>
          </cell>
          <cell r="B1397">
            <v>3</v>
          </cell>
          <cell r="C1397">
            <v>1</v>
          </cell>
          <cell r="D1397" t="str">
            <v>L403</v>
          </cell>
          <cell r="E1397">
            <v>31</v>
          </cell>
          <cell r="F1397">
            <v>43</v>
          </cell>
        </row>
        <row r="1398">
          <cell r="A1398" t="str">
            <v>LSCJ01</v>
          </cell>
          <cell r="B1398">
            <v>3</v>
          </cell>
          <cell r="C1398">
            <v>1.5</v>
          </cell>
          <cell r="D1398" t="str">
            <v>L403</v>
          </cell>
          <cell r="E1398">
            <v>47</v>
          </cell>
          <cell r="F1398">
            <v>54</v>
          </cell>
        </row>
        <row r="1399">
          <cell r="A1399" t="str">
            <v>LSCJ01</v>
          </cell>
          <cell r="B1399">
            <v>4</v>
          </cell>
          <cell r="C1399">
            <v>0.5</v>
          </cell>
          <cell r="D1399" t="str">
            <v>L403</v>
          </cell>
          <cell r="E1399">
            <v>6</v>
          </cell>
          <cell r="F1399">
            <v>6</v>
          </cell>
        </row>
        <row r="1400">
          <cell r="A1400" t="str">
            <v>LSCJ01</v>
          </cell>
          <cell r="B1400">
            <v>4</v>
          </cell>
          <cell r="C1400">
            <v>0.75</v>
          </cell>
          <cell r="D1400" t="str">
            <v>L403</v>
          </cell>
          <cell r="E1400">
            <v>208</v>
          </cell>
          <cell r="F1400">
            <v>197</v>
          </cell>
        </row>
        <row r="1401">
          <cell r="A1401" t="str">
            <v>LSCJ01</v>
          </cell>
          <cell r="B1401">
            <v>4</v>
          </cell>
          <cell r="C1401">
            <v>1</v>
          </cell>
          <cell r="D1401" t="str">
            <v>L403</v>
          </cell>
          <cell r="E1401">
            <v>10</v>
          </cell>
          <cell r="F1401">
            <v>13</v>
          </cell>
        </row>
        <row r="1402">
          <cell r="A1402" t="str">
            <v>LSCJ01</v>
          </cell>
          <cell r="B1402">
            <v>4</v>
          </cell>
          <cell r="C1402">
            <v>1.5</v>
          </cell>
          <cell r="D1402" t="str">
            <v>L403</v>
          </cell>
          <cell r="E1402">
            <v>37</v>
          </cell>
          <cell r="F1402">
            <v>43</v>
          </cell>
        </row>
        <row r="1403">
          <cell r="A1403" t="str">
            <v>LSCJ01</v>
          </cell>
          <cell r="B1403">
            <v>4</v>
          </cell>
          <cell r="C1403">
            <v>2</v>
          </cell>
          <cell r="D1403" t="str">
            <v>L403</v>
          </cell>
          <cell r="E1403">
            <v>0</v>
          </cell>
          <cell r="F1403">
            <v>1</v>
          </cell>
        </row>
        <row r="1404">
          <cell r="A1404" t="str">
            <v>LSCJ01</v>
          </cell>
          <cell r="B1404">
            <v>6</v>
          </cell>
          <cell r="C1404">
            <v>0.5</v>
          </cell>
          <cell r="D1404" t="str">
            <v>L403</v>
          </cell>
          <cell r="E1404">
            <v>6</v>
          </cell>
          <cell r="F1404">
            <v>8</v>
          </cell>
        </row>
        <row r="1405">
          <cell r="A1405" t="str">
            <v>LSCJ01</v>
          </cell>
          <cell r="B1405">
            <v>6</v>
          </cell>
          <cell r="C1405">
            <v>0.75</v>
          </cell>
          <cell r="D1405" t="str">
            <v>L403</v>
          </cell>
          <cell r="E1405">
            <v>158</v>
          </cell>
          <cell r="F1405">
            <v>158</v>
          </cell>
        </row>
        <row r="1406">
          <cell r="A1406" t="str">
            <v>LSCJ01</v>
          </cell>
          <cell r="B1406">
            <v>6</v>
          </cell>
          <cell r="C1406">
            <v>1</v>
          </cell>
          <cell r="D1406" t="str">
            <v>L403</v>
          </cell>
          <cell r="E1406">
            <v>26</v>
          </cell>
          <cell r="F1406">
            <v>32</v>
          </cell>
        </row>
        <row r="1407">
          <cell r="A1407" t="str">
            <v>LSCJ01</v>
          </cell>
          <cell r="B1407">
            <v>6</v>
          </cell>
          <cell r="C1407">
            <v>1.5</v>
          </cell>
          <cell r="D1407" t="str">
            <v>L403</v>
          </cell>
          <cell r="E1407">
            <v>10</v>
          </cell>
          <cell r="F1407">
            <v>13</v>
          </cell>
        </row>
        <row r="1408">
          <cell r="A1408" t="str">
            <v>LSCJ01</v>
          </cell>
          <cell r="B1408">
            <v>8</v>
          </cell>
          <cell r="C1408">
            <v>0.75</v>
          </cell>
          <cell r="D1408" t="str">
            <v>L403</v>
          </cell>
          <cell r="E1408">
            <v>101</v>
          </cell>
          <cell r="F1408">
            <v>109</v>
          </cell>
        </row>
        <row r="1409">
          <cell r="A1409" t="str">
            <v>LSCJ01</v>
          </cell>
          <cell r="B1409">
            <v>8</v>
          </cell>
          <cell r="C1409">
            <v>1</v>
          </cell>
          <cell r="D1409" t="str">
            <v>L403</v>
          </cell>
          <cell r="E1409">
            <v>23</v>
          </cell>
          <cell r="F1409">
            <v>21</v>
          </cell>
        </row>
        <row r="1410">
          <cell r="A1410" t="str">
            <v>LSCJ01</v>
          </cell>
          <cell r="B1410">
            <v>8</v>
          </cell>
          <cell r="C1410">
            <v>1.5</v>
          </cell>
          <cell r="D1410" t="str">
            <v>L403</v>
          </cell>
          <cell r="E1410">
            <v>6</v>
          </cell>
          <cell r="F1410">
            <v>12</v>
          </cell>
        </row>
        <row r="1411">
          <cell r="A1411" t="str">
            <v>LSCJ01</v>
          </cell>
          <cell r="B1411">
            <v>10</v>
          </cell>
          <cell r="C1411">
            <v>0.75</v>
          </cell>
          <cell r="D1411" t="str">
            <v>L403</v>
          </cell>
          <cell r="E1411">
            <v>92</v>
          </cell>
          <cell r="F1411">
            <v>102</v>
          </cell>
        </row>
        <row r="1412">
          <cell r="A1412" t="str">
            <v>LSCJ01</v>
          </cell>
          <cell r="B1412">
            <v>10</v>
          </cell>
          <cell r="C1412">
            <v>1</v>
          </cell>
          <cell r="D1412" t="str">
            <v>L403</v>
          </cell>
          <cell r="E1412">
            <v>23</v>
          </cell>
          <cell r="F1412">
            <v>23</v>
          </cell>
        </row>
        <row r="1413">
          <cell r="A1413" t="str">
            <v>LSCJ01</v>
          </cell>
          <cell r="B1413">
            <v>10</v>
          </cell>
          <cell r="C1413">
            <v>1.5</v>
          </cell>
          <cell r="D1413" t="str">
            <v>L403</v>
          </cell>
          <cell r="E1413">
            <v>4</v>
          </cell>
          <cell r="F1413">
            <v>4</v>
          </cell>
        </row>
        <row r="1414">
          <cell r="A1414" t="str">
            <v>LSCJ01</v>
          </cell>
          <cell r="B1414">
            <v>12</v>
          </cell>
          <cell r="C1414">
            <v>0.5</v>
          </cell>
          <cell r="D1414" t="str">
            <v>L403</v>
          </cell>
          <cell r="E1414">
            <v>2</v>
          </cell>
          <cell r="F1414">
            <v>2</v>
          </cell>
        </row>
        <row r="1415">
          <cell r="A1415" t="str">
            <v>LSCJ01</v>
          </cell>
          <cell r="B1415">
            <v>12</v>
          </cell>
          <cell r="C1415">
            <v>0.75</v>
          </cell>
          <cell r="D1415" t="str">
            <v>L403</v>
          </cell>
          <cell r="E1415">
            <v>58</v>
          </cell>
          <cell r="F1415">
            <v>58</v>
          </cell>
        </row>
        <row r="1416">
          <cell r="A1416" t="str">
            <v>LSCJ01</v>
          </cell>
          <cell r="B1416">
            <v>12</v>
          </cell>
          <cell r="C1416">
            <v>1</v>
          </cell>
          <cell r="D1416" t="str">
            <v>L403</v>
          </cell>
          <cell r="E1416">
            <v>15</v>
          </cell>
          <cell r="F1416">
            <v>14</v>
          </cell>
        </row>
        <row r="1417">
          <cell r="A1417" t="str">
            <v>LSCJ01</v>
          </cell>
          <cell r="B1417">
            <v>12</v>
          </cell>
          <cell r="C1417">
            <v>1.5</v>
          </cell>
          <cell r="D1417" t="str">
            <v>L403</v>
          </cell>
          <cell r="E1417">
            <v>5</v>
          </cell>
          <cell r="F1417">
            <v>6</v>
          </cell>
        </row>
        <row r="1418">
          <cell r="A1418" t="str">
            <v>LSCJ01</v>
          </cell>
          <cell r="B1418">
            <v>14</v>
          </cell>
          <cell r="C1418">
            <v>0.75</v>
          </cell>
          <cell r="D1418" t="str">
            <v>L403</v>
          </cell>
          <cell r="E1418">
            <v>28</v>
          </cell>
          <cell r="F1418">
            <v>29</v>
          </cell>
        </row>
        <row r="1419">
          <cell r="A1419" t="str">
            <v>LSCJ01</v>
          </cell>
          <cell r="B1419">
            <v>14</v>
          </cell>
          <cell r="C1419">
            <v>1</v>
          </cell>
          <cell r="D1419" t="str">
            <v>L403</v>
          </cell>
          <cell r="E1419">
            <v>1</v>
          </cell>
          <cell r="F1419">
            <v>1</v>
          </cell>
        </row>
        <row r="1420">
          <cell r="A1420" t="str">
            <v>LSCJ01</v>
          </cell>
          <cell r="B1420">
            <v>14</v>
          </cell>
          <cell r="C1420">
            <v>1.5</v>
          </cell>
          <cell r="D1420" t="str">
            <v>L403</v>
          </cell>
          <cell r="E1420">
            <v>2</v>
          </cell>
          <cell r="F1420">
            <v>2</v>
          </cell>
        </row>
        <row r="1421">
          <cell r="A1421" t="str">
            <v>LSCJ01</v>
          </cell>
          <cell r="B1421">
            <v>16</v>
          </cell>
          <cell r="C1421">
            <v>0.75</v>
          </cell>
          <cell r="D1421" t="str">
            <v>L403</v>
          </cell>
          <cell r="E1421">
            <v>53</v>
          </cell>
          <cell r="F1421">
            <v>53</v>
          </cell>
        </row>
        <row r="1422">
          <cell r="A1422" t="str">
            <v>LSCJ01</v>
          </cell>
          <cell r="B1422">
            <v>16</v>
          </cell>
          <cell r="C1422">
            <v>1</v>
          </cell>
          <cell r="D1422" t="str">
            <v>L403</v>
          </cell>
          <cell r="E1422">
            <v>10</v>
          </cell>
          <cell r="F1422">
            <v>8</v>
          </cell>
        </row>
        <row r="1423">
          <cell r="A1423" t="str">
            <v>LSCJ01</v>
          </cell>
          <cell r="B1423">
            <v>16</v>
          </cell>
          <cell r="C1423">
            <v>1.5</v>
          </cell>
          <cell r="D1423" t="str">
            <v>L403</v>
          </cell>
          <cell r="E1423">
            <v>7</v>
          </cell>
          <cell r="F1423">
            <v>7</v>
          </cell>
        </row>
        <row r="1424">
          <cell r="A1424" t="str">
            <v>LSCJ01</v>
          </cell>
          <cell r="B1424">
            <v>18</v>
          </cell>
          <cell r="C1424">
            <v>0.75</v>
          </cell>
          <cell r="D1424" t="str">
            <v>L403</v>
          </cell>
          <cell r="E1424">
            <v>9</v>
          </cell>
          <cell r="F1424">
            <v>9</v>
          </cell>
        </row>
        <row r="1425">
          <cell r="A1425" t="str">
            <v>LSCJ01</v>
          </cell>
          <cell r="B1425">
            <v>18</v>
          </cell>
          <cell r="C1425">
            <v>1</v>
          </cell>
          <cell r="D1425" t="str">
            <v>L403</v>
          </cell>
          <cell r="E1425">
            <v>1</v>
          </cell>
          <cell r="F1425">
            <v>1</v>
          </cell>
        </row>
        <row r="1426">
          <cell r="A1426" t="str">
            <v>LSCJ01</v>
          </cell>
          <cell r="B1426">
            <v>18</v>
          </cell>
          <cell r="C1426">
            <v>1.5</v>
          </cell>
          <cell r="D1426" t="str">
            <v>L403</v>
          </cell>
          <cell r="E1426">
            <v>3</v>
          </cell>
          <cell r="F1426">
            <v>3</v>
          </cell>
        </row>
        <row r="1427">
          <cell r="A1427" t="str">
            <v>LSCJ01</v>
          </cell>
          <cell r="B1427">
            <v>20</v>
          </cell>
          <cell r="C1427">
            <v>0.75</v>
          </cell>
          <cell r="D1427" t="str">
            <v>L403</v>
          </cell>
          <cell r="E1427">
            <v>48</v>
          </cell>
          <cell r="F1427">
            <v>50</v>
          </cell>
        </row>
        <row r="1428">
          <cell r="A1428" t="str">
            <v>LSCJ01</v>
          </cell>
          <cell r="B1428">
            <v>20</v>
          </cell>
          <cell r="C1428">
            <v>1</v>
          </cell>
          <cell r="D1428" t="str">
            <v>L403</v>
          </cell>
          <cell r="E1428">
            <v>2</v>
          </cell>
          <cell r="F1428">
            <v>3</v>
          </cell>
        </row>
        <row r="1429">
          <cell r="A1429" t="str">
            <v>LSCJ01</v>
          </cell>
          <cell r="B1429">
            <v>20</v>
          </cell>
          <cell r="C1429">
            <v>1.5</v>
          </cell>
          <cell r="D1429" t="str">
            <v>L403</v>
          </cell>
          <cell r="E1429">
            <v>2</v>
          </cell>
          <cell r="F1429">
            <v>2</v>
          </cell>
        </row>
        <row r="1430">
          <cell r="A1430" t="str">
            <v>LSCJ01</v>
          </cell>
          <cell r="B1430">
            <v>24</v>
          </cell>
          <cell r="C1430">
            <v>0.75</v>
          </cell>
          <cell r="D1430" t="str">
            <v>L403</v>
          </cell>
          <cell r="E1430">
            <v>20</v>
          </cell>
          <cell r="F1430">
            <v>18</v>
          </cell>
        </row>
        <row r="1431">
          <cell r="A1431" t="str">
            <v>LSCJ01</v>
          </cell>
          <cell r="B1431">
            <v>24</v>
          </cell>
          <cell r="C1431">
            <v>1</v>
          </cell>
          <cell r="D1431" t="str">
            <v>L403</v>
          </cell>
          <cell r="E1431">
            <v>1</v>
          </cell>
          <cell r="F1431">
            <v>1</v>
          </cell>
        </row>
        <row r="1432">
          <cell r="A1432" t="str">
            <v>LSCJ01</v>
          </cell>
          <cell r="B1432">
            <v>24</v>
          </cell>
          <cell r="C1432">
            <v>1.5</v>
          </cell>
          <cell r="D1432" t="str">
            <v>L403</v>
          </cell>
          <cell r="E1432">
            <v>13</v>
          </cell>
          <cell r="F1432">
            <v>13</v>
          </cell>
        </row>
        <row r="1433">
          <cell r="A1433" t="str">
            <v>LSCJ01</v>
          </cell>
          <cell r="B1433">
            <v>30</v>
          </cell>
          <cell r="C1433">
            <v>0.5</v>
          </cell>
          <cell r="D1433" t="str">
            <v>L403</v>
          </cell>
          <cell r="E1433">
            <v>0</v>
          </cell>
          <cell r="F1433">
            <v>2</v>
          </cell>
        </row>
        <row r="1434">
          <cell r="A1434" t="str">
            <v>LSCJ01</v>
          </cell>
          <cell r="B1434">
            <v>30</v>
          </cell>
          <cell r="C1434">
            <v>0.75</v>
          </cell>
          <cell r="D1434" t="str">
            <v>L403</v>
          </cell>
          <cell r="E1434">
            <v>18</v>
          </cell>
          <cell r="F1434">
            <v>17</v>
          </cell>
        </row>
        <row r="1435">
          <cell r="A1435" t="str">
            <v>LSCJ01</v>
          </cell>
          <cell r="B1435">
            <v>30</v>
          </cell>
          <cell r="C1435">
            <v>1</v>
          </cell>
          <cell r="D1435" t="str">
            <v>L403</v>
          </cell>
          <cell r="E1435">
            <v>6</v>
          </cell>
          <cell r="F1435">
            <v>6</v>
          </cell>
        </row>
        <row r="1436">
          <cell r="A1436" t="str">
            <v>LSCJ01</v>
          </cell>
          <cell r="B1436">
            <v>30</v>
          </cell>
          <cell r="C1436">
            <v>1.5</v>
          </cell>
          <cell r="D1436" t="str">
            <v>L403</v>
          </cell>
          <cell r="E1436">
            <v>16</v>
          </cell>
          <cell r="F1436">
            <v>16</v>
          </cell>
        </row>
        <row r="1437">
          <cell r="A1437" t="str">
            <v>LSCJ01</v>
          </cell>
          <cell r="B1437">
            <v>36</v>
          </cell>
          <cell r="C1437">
            <v>0.75</v>
          </cell>
          <cell r="D1437" t="str">
            <v>L403</v>
          </cell>
          <cell r="E1437">
            <v>3</v>
          </cell>
          <cell r="F1437">
            <v>4</v>
          </cell>
        </row>
        <row r="1438">
          <cell r="A1438" t="str">
            <v>LSCJ01</v>
          </cell>
          <cell r="B1438">
            <v>36</v>
          </cell>
          <cell r="C1438">
            <v>1.5</v>
          </cell>
          <cell r="D1438" t="str">
            <v>L403</v>
          </cell>
          <cell r="E1438">
            <v>2</v>
          </cell>
          <cell r="F1438">
            <v>2</v>
          </cell>
        </row>
        <row r="1439">
          <cell r="A1439" t="str">
            <v>LSCJ01</v>
          </cell>
          <cell r="B1439">
            <v>42</v>
          </cell>
          <cell r="C1439">
            <v>0.75</v>
          </cell>
          <cell r="D1439" t="str">
            <v>L403</v>
          </cell>
          <cell r="E1439">
            <v>11</v>
          </cell>
          <cell r="F1439">
            <v>11</v>
          </cell>
        </row>
        <row r="1440">
          <cell r="A1440" t="str">
            <v>LSCJ01</v>
          </cell>
          <cell r="B1440">
            <v>42</v>
          </cell>
          <cell r="C1440">
            <v>1</v>
          </cell>
          <cell r="D1440" t="str">
            <v>L403</v>
          </cell>
          <cell r="E1440">
            <v>1</v>
          </cell>
          <cell r="F1440">
            <v>2</v>
          </cell>
        </row>
        <row r="1441">
          <cell r="A1441" t="str">
            <v>LSCJ01</v>
          </cell>
          <cell r="B1441">
            <v>42</v>
          </cell>
          <cell r="C1441">
            <v>1.5</v>
          </cell>
          <cell r="D1441" t="str">
            <v>L403</v>
          </cell>
          <cell r="E1441">
            <v>4</v>
          </cell>
          <cell r="F1441">
            <v>4</v>
          </cell>
        </row>
        <row r="1442">
          <cell r="A1442" t="str">
            <v>LSCJ01</v>
          </cell>
          <cell r="B1442">
            <v>48</v>
          </cell>
          <cell r="C1442">
            <v>0.75</v>
          </cell>
          <cell r="D1442" t="str">
            <v>L403</v>
          </cell>
          <cell r="E1442">
            <v>2</v>
          </cell>
          <cell r="F1442">
            <v>2</v>
          </cell>
        </row>
        <row r="1443">
          <cell r="A1443" t="str">
            <v>LSCJ01G</v>
          </cell>
          <cell r="B1443">
            <v>3</v>
          </cell>
          <cell r="C1443">
            <v>0.5</v>
          </cell>
          <cell r="D1443" t="str">
            <v>L403</v>
          </cell>
          <cell r="E1443">
            <v>0</v>
          </cell>
          <cell r="F1443">
            <v>0</v>
          </cell>
        </row>
        <row r="1444">
          <cell r="A1444" t="str">
            <v>LSCJ01G</v>
          </cell>
          <cell r="B1444">
            <v>3</v>
          </cell>
          <cell r="C1444">
            <v>1</v>
          </cell>
          <cell r="D1444" t="str">
            <v>L403</v>
          </cell>
          <cell r="E1444">
            <v>95</v>
          </cell>
          <cell r="F1444">
            <v>100</v>
          </cell>
        </row>
        <row r="1445">
          <cell r="A1445" t="str">
            <v>LSCJ01G</v>
          </cell>
          <cell r="B1445">
            <v>3</v>
          </cell>
          <cell r="C1445">
            <v>1.5</v>
          </cell>
          <cell r="D1445" t="str">
            <v>L403</v>
          </cell>
          <cell r="E1445">
            <v>6</v>
          </cell>
          <cell r="F1445">
            <v>10</v>
          </cell>
        </row>
        <row r="1446">
          <cell r="A1446" t="str">
            <v>LSCJ01G</v>
          </cell>
          <cell r="B1446">
            <v>3</v>
          </cell>
          <cell r="C1446">
            <v>2</v>
          </cell>
          <cell r="D1446" t="str">
            <v>L403</v>
          </cell>
          <cell r="E1446">
            <v>5</v>
          </cell>
          <cell r="F1446">
            <v>7</v>
          </cell>
        </row>
        <row r="1447">
          <cell r="A1447" t="str">
            <v>LSCJ01G</v>
          </cell>
          <cell r="B1447">
            <v>4</v>
          </cell>
          <cell r="C1447">
            <v>2</v>
          </cell>
          <cell r="D1447" t="str">
            <v>L403</v>
          </cell>
          <cell r="E1447">
            <v>1</v>
          </cell>
          <cell r="F1447">
            <v>3</v>
          </cell>
        </row>
        <row r="1448">
          <cell r="A1448" t="str">
            <v>LSCJ01G</v>
          </cell>
          <cell r="B1448">
            <v>6</v>
          </cell>
          <cell r="C1448">
            <v>0.75</v>
          </cell>
          <cell r="D1448" t="str">
            <v>L403</v>
          </cell>
          <cell r="E1448">
            <v>1</v>
          </cell>
          <cell r="F1448">
            <v>2</v>
          </cell>
        </row>
        <row r="1449">
          <cell r="A1449" t="str">
            <v>LSCJ01G</v>
          </cell>
          <cell r="B1449">
            <v>8</v>
          </cell>
          <cell r="C1449">
            <v>0.75</v>
          </cell>
          <cell r="D1449" t="str">
            <v>L403</v>
          </cell>
          <cell r="E1449">
            <v>1</v>
          </cell>
          <cell r="F1449">
            <v>3</v>
          </cell>
        </row>
        <row r="1450">
          <cell r="A1450" t="str">
            <v>LSCK01</v>
          </cell>
          <cell r="B1450">
            <v>2</v>
          </cell>
          <cell r="C1450">
            <v>0.75</v>
          </cell>
          <cell r="D1450" t="str">
            <v>L403</v>
          </cell>
          <cell r="E1450">
            <v>34</v>
          </cell>
          <cell r="F1450">
            <v>26</v>
          </cell>
        </row>
        <row r="1451">
          <cell r="A1451" t="str">
            <v>LSCK01</v>
          </cell>
          <cell r="B1451">
            <v>2</v>
          </cell>
          <cell r="C1451">
            <v>1</v>
          </cell>
          <cell r="D1451" t="str">
            <v>L403</v>
          </cell>
          <cell r="E1451">
            <v>11</v>
          </cell>
          <cell r="F1451">
            <v>12</v>
          </cell>
        </row>
        <row r="1452">
          <cell r="A1452" t="str">
            <v>LSCK01</v>
          </cell>
          <cell r="B1452">
            <v>3</v>
          </cell>
          <cell r="C1452">
            <v>0.75</v>
          </cell>
          <cell r="D1452" t="str">
            <v>L403</v>
          </cell>
          <cell r="E1452">
            <v>30</v>
          </cell>
          <cell r="F1452">
            <v>40</v>
          </cell>
        </row>
        <row r="1453">
          <cell r="A1453" t="str">
            <v>LSCK01</v>
          </cell>
          <cell r="B1453">
            <v>3</v>
          </cell>
          <cell r="C1453">
            <v>1</v>
          </cell>
          <cell r="D1453" t="str">
            <v>L403</v>
          </cell>
          <cell r="E1453">
            <v>16</v>
          </cell>
          <cell r="F1453">
            <v>24</v>
          </cell>
        </row>
        <row r="1454">
          <cell r="A1454" t="str">
            <v>LSCK01</v>
          </cell>
          <cell r="B1454">
            <v>3</v>
          </cell>
          <cell r="C1454">
            <v>1.5</v>
          </cell>
          <cell r="D1454" t="str">
            <v>L403</v>
          </cell>
          <cell r="E1454">
            <v>5</v>
          </cell>
          <cell r="F1454">
            <v>9</v>
          </cell>
        </row>
        <row r="1455">
          <cell r="A1455" t="str">
            <v>LSCK01</v>
          </cell>
          <cell r="B1455">
            <v>4</v>
          </cell>
          <cell r="C1455">
            <v>0.75</v>
          </cell>
          <cell r="D1455" t="str">
            <v>L403</v>
          </cell>
          <cell r="E1455">
            <v>36</v>
          </cell>
          <cell r="F1455">
            <v>41</v>
          </cell>
        </row>
        <row r="1456">
          <cell r="A1456" t="str">
            <v>LSCK01</v>
          </cell>
          <cell r="B1456">
            <v>4</v>
          </cell>
          <cell r="C1456">
            <v>1</v>
          </cell>
          <cell r="D1456" t="str">
            <v>L403</v>
          </cell>
          <cell r="E1456">
            <v>17</v>
          </cell>
          <cell r="F1456">
            <v>12</v>
          </cell>
        </row>
        <row r="1457">
          <cell r="A1457" t="str">
            <v>LSCK01</v>
          </cell>
          <cell r="B1457">
            <v>4</v>
          </cell>
          <cell r="C1457">
            <v>1.5</v>
          </cell>
          <cell r="D1457" t="str">
            <v>L403</v>
          </cell>
          <cell r="E1457">
            <v>2</v>
          </cell>
          <cell r="F1457">
            <v>3</v>
          </cell>
        </row>
        <row r="1458">
          <cell r="A1458" t="str">
            <v>LSCK01</v>
          </cell>
          <cell r="B1458">
            <v>6</v>
          </cell>
          <cell r="C1458">
            <v>0.75</v>
          </cell>
          <cell r="D1458" t="str">
            <v>L403</v>
          </cell>
          <cell r="E1458">
            <v>3</v>
          </cell>
          <cell r="F1458">
            <v>3</v>
          </cell>
        </row>
        <row r="1459">
          <cell r="A1459" t="str">
            <v>LSCK01</v>
          </cell>
          <cell r="B1459">
            <v>6</v>
          </cell>
          <cell r="C1459">
            <v>1</v>
          </cell>
          <cell r="D1459" t="str">
            <v>L403</v>
          </cell>
          <cell r="E1459">
            <v>3</v>
          </cell>
          <cell r="F1459">
            <v>3</v>
          </cell>
        </row>
        <row r="1460">
          <cell r="A1460" t="str">
            <v>LSCK01</v>
          </cell>
          <cell r="B1460">
            <v>6</v>
          </cell>
          <cell r="C1460">
            <v>1.5</v>
          </cell>
          <cell r="D1460" t="str">
            <v>L403</v>
          </cell>
          <cell r="E1460">
            <v>1</v>
          </cell>
          <cell r="F1460">
            <v>1</v>
          </cell>
        </row>
        <row r="1461">
          <cell r="A1461" t="str">
            <v>LSCK01</v>
          </cell>
          <cell r="B1461">
            <v>8</v>
          </cell>
          <cell r="C1461">
            <v>0.75</v>
          </cell>
          <cell r="D1461" t="str">
            <v>L403</v>
          </cell>
          <cell r="E1461">
            <v>52</v>
          </cell>
          <cell r="F1461">
            <v>62</v>
          </cell>
        </row>
        <row r="1462">
          <cell r="A1462" t="str">
            <v>LSCK01</v>
          </cell>
          <cell r="B1462">
            <v>8</v>
          </cell>
          <cell r="C1462">
            <v>1</v>
          </cell>
          <cell r="D1462" t="str">
            <v>L403</v>
          </cell>
          <cell r="E1462">
            <v>1</v>
          </cell>
          <cell r="F1462">
            <v>10</v>
          </cell>
        </row>
        <row r="1463">
          <cell r="A1463" t="str">
            <v>LSCK01</v>
          </cell>
          <cell r="B1463">
            <v>8</v>
          </cell>
          <cell r="C1463">
            <v>1.5</v>
          </cell>
          <cell r="D1463" t="str">
            <v>L403</v>
          </cell>
          <cell r="E1463">
            <v>18</v>
          </cell>
          <cell r="F1463">
            <v>20</v>
          </cell>
        </row>
        <row r="1464">
          <cell r="A1464" t="str">
            <v>LSCK01</v>
          </cell>
          <cell r="B1464">
            <v>10</v>
          </cell>
          <cell r="C1464">
            <v>0.5</v>
          </cell>
          <cell r="D1464" t="str">
            <v>L403</v>
          </cell>
          <cell r="E1464">
            <v>2</v>
          </cell>
          <cell r="F1464">
            <v>3</v>
          </cell>
        </row>
        <row r="1465">
          <cell r="A1465" t="str">
            <v>LSCK01</v>
          </cell>
          <cell r="B1465">
            <v>10</v>
          </cell>
          <cell r="C1465">
            <v>0.75</v>
          </cell>
          <cell r="D1465" t="str">
            <v>L403</v>
          </cell>
          <cell r="E1465">
            <v>25</v>
          </cell>
          <cell r="F1465">
            <v>29</v>
          </cell>
        </row>
        <row r="1466">
          <cell r="A1466" t="str">
            <v>LSCK01</v>
          </cell>
          <cell r="B1466">
            <v>10</v>
          </cell>
          <cell r="C1466">
            <v>1</v>
          </cell>
          <cell r="D1466" t="str">
            <v>L403</v>
          </cell>
          <cell r="E1466">
            <v>3</v>
          </cell>
          <cell r="F1466">
            <v>3</v>
          </cell>
        </row>
        <row r="1467">
          <cell r="A1467" t="str">
            <v>LSCK01</v>
          </cell>
          <cell r="B1467">
            <v>12</v>
          </cell>
          <cell r="C1467">
            <v>0.75</v>
          </cell>
          <cell r="D1467" t="str">
            <v>L403</v>
          </cell>
          <cell r="E1467">
            <v>7</v>
          </cell>
          <cell r="F1467">
            <v>7</v>
          </cell>
        </row>
        <row r="1468">
          <cell r="A1468" t="str">
            <v>LSCK01</v>
          </cell>
          <cell r="B1468">
            <v>12</v>
          </cell>
          <cell r="C1468">
            <v>1</v>
          </cell>
          <cell r="D1468" t="str">
            <v>L403</v>
          </cell>
          <cell r="E1468">
            <v>0</v>
          </cell>
          <cell r="F1468">
            <v>1</v>
          </cell>
        </row>
        <row r="1469">
          <cell r="A1469" t="str">
            <v>LSCK01</v>
          </cell>
          <cell r="B1469">
            <v>12</v>
          </cell>
          <cell r="C1469">
            <v>1.5</v>
          </cell>
          <cell r="D1469" t="str">
            <v>L403</v>
          </cell>
          <cell r="E1469">
            <v>7</v>
          </cell>
          <cell r="F1469">
            <v>6</v>
          </cell>
        </row>
        <row r="1470">
          <cell r="A1470" t="str">
            <v>LSCK01</v>
          </cell>
          <cell r="B1470">
            <v>14</v>
          </cell>
          <cell r="C1470">
            <v>0.75</v>
          </cell>
          <cell r="D1470" t="str">
            <v>L403</v>
          </cell>
          <cell r="E1470">
            <v>6</v>
          </cell>
          <cell r="F1470">
            <v>7</v>
          </cell>
        </row>
        <row r="1471">
          <cell r="A1471" t="str">
            <v>LSCK01</v>
          </cell>
          <cell r="B1471">
            <v>14</v>
          </cell>
          <cell r="C1471">
            <v>1</v>
          </cell>
          <cell r="D1471" t="str">
            <v>L403</v>
          </cell>
          <cell r="E1471">
            <v>3</v>
          </cell>
          <cell r="F1471">
            <v>3</v>
          </cell>
        </row>
        <row r="1472">
          <cell r="A1472" t="str">
            <v>LSCK01</v>
          </cell>
          <cell r="B1472">
            <v>16</v>
          </cell>
          <cell r="C1472">
            <v>0.75</v>
          </cell>
          <cell r="D1472" t="str">
            <v>L403</v>
          </cell>
          <cell r="E1472">
            <v>4</v>
          </cell>
          <cell r="F1472">
            <v>4</v>
          </cell>
        </row>
        <row r="1473">
          <cell r="A1473" t="str">
            <v>LSCK01</v>
          </cell>
          <cell r="B1473">
            <v>16</v>
          </cell>
          <cell r="C1473">
            <v>1.5</v>
          </cell>
          <cell r="D1473" t="str">
            <v>L403</v>
          </cell>
          <cell r="E1473">
            <v>6</v>
          </cell>
          <cell r="F1473">
            <v>6</v>
          </cell>
        </row>
        <row r="1474">
          <cell r="A1474" t="str">
            <v>LSCK01</v>
          </cell>
          <cell r="B1474">
            <v>18</v>
          </cell>
          <cell r="C1474">
            <v>0.75</v>
          </cell>
          <cell r="D1474" t="str">
            <v>L403</v>
          </cell>
          <cell r="E1474">
            <v>0</v>
          </cell>
          <cell r="F1474">
            <v>1</v>
          </cell>
        </row>
        <row r="1475">
          <cell r="A1475" t="str">
            <v>LSCK01</v>
          </cell>
          <cell r="B1475">
            <v>20</v>
          </cell>
          <cell r="C1475">
            <v>0.75</v>
          </cell>
          <cell r="D1475" t="str">
            <v>L403</v>
          </cell>
          <cell r="E1475">
            <v>16</v>
          </cell>
          <cell r="F1475">
            <v>16</v>
          </cell>
        </row>
        <row r="1476">
          <cell r="A1476" t="str">
            <v>LSCK01</v>
          </cell>
          <cell r="B1476">
            <v>20</v>
          </cell>
          <cell r="C1476">
            <v>1</v>
          </cell>
          <cell r="D1476" t="str">
            <v>L403</v>
          </cell>
          <cell r="E1476">
            <v>7</v>
          </cell>
          <cell r="F1476">
            <v>7</v>
          </cell>
        </row>
        <row r="1477">
          <cell r="A1477" t="str">
            <v>LSCK01</v>
          </cell>
          <cell r="B1477">
            <v>20</v>
          </cell>
          <cell r="C1477">
            <v>1.5</v>
          </cell>
          <cell r="D1477" t="str">
            <v>L403</v>
          </cell>
          <cell r="E1477">
            <v>4</v>
          </cell>
          <cell r="F1477">
            <v>6</v>
          </cell>
        </row>
        <row r="1478">
          <cell r="A1478" t="str">
            <v>LSCK01</v>
          </cell>
          <cell r="B1478">
            <v>24</v>
          </cell>
          <cell r="C1478">
            <v>0.75</v>
          </cell>
          <cell r="D1478" t="str">
            <v>L403</v>
          </cell>
          <cell r="E1478">
            <v>14</v>
          </cell>
          <cell r="F1478">
            <v>16</v>
          </cell>
        </row>
        <row r="1479">
          <cell r="A1479" t="str">
            <v>LSCK01</v>
          </cell>
          <cell r="B1479">
            <v>24</v>
          </cell>
          <cell r="C1479">
            <v>1</v>
          </cell>
          <cell r="D1479" t="str">
            <v>L403</v>
          </cell>
          <cell r="E1479">
            <v>5</v>
          </cell>
          <cell r="F1479">
            <v>5</v>
          </cell>
        </row>
        <row r="1480">
          <cell r="A1480" t="str">
            <v>LSCK01</v>
          </cell>
          <cell r="B1480">
            <v>24</v>
          </cell>
          <cell r="C1480">
            <v>1.5</v>
          </cell>
          <cell r="D1480" t="str">
            <v>L403</v>
          </cell>
          <cell r="E1480">
            <v>6</v>
          </cell>
          <cell r="F1480">
            <v>8</v>
          </cell>
        </row>
        <row r="1481">
          <cell r="A1481" t="str">
            <v>LSCK01</v>
          </cell>
          <cell r="B1481">
            <v>30</v>
          </cell>
          <cell r="C1481">
            <v>0.75</v>
          </cell>
          <cell r="D1481" t="str">
            <v>L403</v>
          </cell>
          <cell r="E1481">
            <v>11</v>
          </cell>
          <cell r="F1481">
            <v>11</v>
          </cell>
        </row>
        <row r="1482">
          <cell r="A1482" t="str">
            <v>LSCK01</v>
          </cell>
          <cell r="B1482">
            <v>30</v>
          </cell>
          <cell r="C1482">
            <v>1</v>
          </cell>
          <cell r="D1482" t="str">
            <v>L403</v>
          </cell>
          <cell r="E1482">
            <v>6</v>
          </cell>
          <cell r="F1482">
            <v>6</v>
          </cell>
        </row>
        <row r="1483">
          <cell r="A1483" t="str">
            <v>LSCK01</v>
          </cell>
          <cell r="B1483">
            <v>30</v>
          </cell>
          <cell r="C1483">
            <v>1.5</v>
          </cell>
          <cell r="D1483" t="str">
            <v>L403</v>
          </cell>
          <cell r="E1483">
            <v>9</v>
          </cell>
          <cell r="F1483">
            <v>9</v>
          </cell>
        </row>
        <row r="1484">
          <cell r="A1484" t="str">
            <v>LSCK01</v>
          </cell>
          <cell r="B1484">
            <v>36</v>
          </cell>
          <cell r="C1484">
            <v>1.5</v>
          </cell>
          <cell r="D1484" t="str">
            <v>L403</v>
          </cell>
          <cell r="E1484">
            <v>1</v>
          </cell>
          <cell r="F1484">
            <v>1</v>
          </cell>
        </row>
        <row r="1485">
          <cell r="A1485" t="str">
            <v>LSCK02</v>
          </cell>
          <cell r="B1485">
            <v>6</v>
          </cell>
          <cell r="C1485">
            <v>0.75</v>
          </cell>
          <cell r="D1485" t="str">
            <v>L403</v>
          </cell>
          <cell r="E1485">
            <v>3</v>
          </cell>
          <cell r="F1485">
            <v>3</v>
          </cell>
        </row>
        <row r="1486">
          <cell r="A1486" t="str">
            <v>LSCK02</v>
          </cell>
          <cell r="B1486">
            <v>8</v>
          </cell>
          <cell r="C1486">
            <v>1.5</v>
          </cell>
          <cell r="D1486" t="str">
            <v>L403</v>
          </cell>
          <cell r="E1486">
            <v>3</v>
          </cell>
          <cell r="F1486">
            <v>3</v>
          </cell>
        </row>
        <row r="1487">
          <cell r="A1487" t="str">
            <v>LSCK02</v>
          </cell>
          <cell r="B1487">
            <v>10</v>
          </cell>
          <cell r="C1487">
            <v>0.75</v>
          </cell>
          <cell r="D1487" t="str">
            <v>L403</v>
          </cell>
          <cell r="E1487">
            <v>9</v>
          </cell>
          <cell r="F1487">
            <v>9</v>
          </cell>
        </row>
        <row r="1488">
          <cell r="A1488" t="str">
            <v>LSDJ01</v>
          </cell>
          <cell r="B1488">
            <v>2</v>
          </cell>
          <cell r="C1488">
            <v>0.75</v>
          </cell>
          <cell r="D1488" t="str">
            <v>L403</v>
          </cell>
          <cell r="E1488">
            <v>132</v>
          </cell>
          <cell r="F1488">
            <v>130</v>
          </cell>
        </row>
        <row r="1489">
          <cell r="A1489" t="str">
            <v>LSDJ01</v>
          </cell>
          <cell r="B1489">
            <v>2</v>
          </cell>
          <cell r="C1489">
            <v>1</v>
          </cell>
          <cell r="D1489" t="str">
            <v>L403</v>
          </cell>
          <cell r="E1489">
            <v>38</v>
          </cell>
          <cell r="F1489">
            <v>38</v>
          </cell>
        </row>
        <row r="1490">
          <cell r="A1490" t="str">
            <v>LSDJ01</v>
          </cell>
          <cell r="B1490">
            <v>2</v>
          </cell>
          <cell r="C1490">
            <v>1.5</v>
          </cell>
          <cell r="D1490" t="str">
            <v>L403</v>
          </cell>
          <cell r="E1490">
            <v>3</v>
          </cell>
          <cell r="F1490">
            <v>3</v>
          </cell>
        </row>
        <row r="1491">
          <cell r="A1491" t="str">
            <v>LSDJ01</v>
          </cell>
          <cell r="B1491">
            <v>2.5</v>
          </cell>
          <cell r="C1491">
            <v>0.75</v>
          </cell>
          <cell r="D1491" t="str">
            <v>L403</v>
          </cell>
          <cell r="E1491">
            <v>0</v>
          </cell>
          <cell r="F1491">
            <v>2</v>
          </cell>
        </row>
        <row r="1492">
          <cell r="A1492" t="str">
            <v>LSDJ01</v>
          </cell>
          <cell r="B1492">
            <v>3</v>
          </cell>
          <cell r="C1492">
            <v>0.75</v>
          </cell>
          <cell r="D1492" t="str">
            <v>L403</v>
          </cell>
          <cell r="E1492">
            <v>72</v>
          </cell>
          <cell r="F1492">
            <v>75</v>
          </cell>
        </row>
        <row r="1493">
          <cell r="A1493" t="str">
            <v>LSDJ01</v>
          </cell>
          <cell r="B1493">
            <v>3</v>
          </cell>
          <cell r="C1493">
            <v>1</v>
          </cell>
          <cell r="D1493" t="str">
            <v>L403</v>
          </cell>
          <cell r="E1493">
            <v>12</v>
          </cell>
          <cell r="F1493">
            <v>12</v>
          </cell>
        </row>
        <row r="1494">
          <cell r="A1494" t="str">
            <v>LSDJ01</v>
          </cell>
          <cell r="B1494">
            <v>3</v>
          </cell>
          <cell r="C1494">
            <v>1.5</v>
          </cell>
          <cell r="D1494" t="str">
            <v>L403</v>
          </cell>
          <cell r="E1494">
            <v>5</v>
          </cell>
          <cell r="F1494">
            <v>5</v>
          </cell>
        </row>
        <row r="1495">
          <cell r="A1495" t="str">
            <v>LSDJ01</v>
          </cell>
          <cell r="B1495">
            <v>4</v>
          </cell>
          <cell r="C1495">
            <v>0.75</v>
          </cell>
          <cell r="D1495" t="str">
            <v>L403</v>
          </cell>
          <cell r="E1495">
            <v>90</v>
          </cell>
          <cell r="F1495">
            <v>89</v>
          </cell>
        </row>
        <row r="1496">
          <cell r="A1496" t="str">
            <v>LSDJ01</v>
          </cell>
          <cell r="B1496">
            <v>4</v>
          </cell>
          <cell r="C1496">
            <v>1</v>
          </cell>
          <cell r="D1496" t="str">
            <v>L403</v>
          </cell>
          <cell r="E1496">
            <v>8</v>
          </cell>
          <cell r="F1496">
            <v>9</v>
          </cell>
        </row>
        <row r="1497">
          <cell r="A1497" t="str">
            <v>LSDJ01</v>
          </cell>
          <cell r="B1497">
            <v>4</v>
          </cell>
          <cell r="C1497">
            <v>1.5</v>
          </cell>
          <cell r="D1497" t="str">
            <v>L403</v>
          </cell>
          <cell r="E1497">
            <v>7</v>
          </cell>
          <cell r="F1497">
            <v>7</v>
          </cell>
        </row>
        <row r="1498">
          <cell r="A1498" t="str">
            <v>LSDJ01</v>
          </cell>
          <cell r="B1498">
            <v>6</v>
          </cell>
          <cell r="C1498">
            <v>0.75</v>
          </cell>
          <cell r="D1498" t="str">
            <v>L403</v>
          </cell>
          <cell r="E1498">
            <v>77</v>
          </cell>
          <cell r="F1498">
            <v>84</v>
          </cell>
        </row>
        <row r="1499">
          <cell r="A1499" t="str">
            <v>LSDJ01</v>
          </cell>
          <cell r="B1499">
            <v>6</v>
          </cell>
          <cell r="C1499">
            <v>1</v>
          </cell>
          <cell r="D1499" t="str">
            <v>L403</v>
          </cell>
          <cell r="E1499">
            <v>8</v>
          </cell>
          <cell r="F1499">
            <v>8</v>
          </cell>
        </row>
        <row r="1500">
          <cell r="A1500" t="str">
            <v>LSDJ01</v>
          </cell>
          <cell r="B1500">
            <v>6</v>
          </cell>
          <cell r="C1500">
            <v>1.5</v>
          </cell>
          <cell r="D1500" t="str">
            <v>L403</v>
          </cell>
          <cell r="E1500">
            <v>5</v>
          </cell>
          <cell r="F1500">
            <v>5</v>
          </cell>
        </row>
        <row r="1501">
          <cell r="A1501" t="str">
            <v>LSDJ01</v>
          </cell>
          <cell r="B1501">
            <v>8</v>
          </cell>
          <cell r="C1501">
            <v>0.75</v>
          </cell>
          <cell r="D1501" t="str">
            <v>L403</v>
          </cell>
          <cell r="E1501">
            <v>26</v>
          </cell>
          <cell r="F1501">
            <v>27</v>
          </cell>
        </row>
        <row r="1502">
          <cell r="A1502" t="str">
            <v>LSDJ01</v>
          </cell>
          <cell r="B1502">
            <v>8</v>
          </cell>
          <cell r="C1502">
            <v>1</v>
          </cell>
          <cell r="D1502" t="str">
            <v>L403</v>
          </cell>
          <cell r="E1502">
            <v>13</v>
          </cell>
          <cell r="F1502">
            <v>19</v>
          </cell>
        </row>
        <row r="1503">
          <cell r="A1503" t="str">
            <v>LSDJ01</v>
          </cell>
          <cell r="B1503">
            <v>10</v>
          </cell>
          <cell r="C1503">
            <v>0.75</v>
          </cell>
          <cell r="D1503" t="str">
            <v>L403</v>
          </cell>
          <cell r="E1503">
            <v>23</v>
          </cell>
          <cell r="F1503">
            <v>26</v>
          </cell>
        </row>
        <row r="1504">
          <cell r="A1504" t="str">
            <v>LSDJ01</v>
          </cell>
          <cell r="B1504">
            <v>10</v>
          </cell>
          <cell r="C1504">
            <v>1</v>
          </cell>
          <cell r="D1504" t="str">
            <v>L403</v>
          </cell>
          <cell r="E1504">
            <v>2</v>
          </cell>
          <cell r="F1504">
            <v>2</v>
          </cell>
        </row>
        <row r="1505">
          <cell r="A1505" t="str">
            <v>LSDJ01</v>
          </cell>
          <cell r="B1505">
            <v>10</v>
          </cell>
          <cell r="C1505">
            <v>1.5</v>
          </cell>
          <cell r="D1505" t="str">
            <v>L403</v>
          </cell>
          <cell r="E1505">
            <v>2</v>
          </cell>
          <cell r="F1505">
            <v>2</v>
          </cell>
        </row>
        <row r="1506">
          <cell r="A1506" t="str">
            <v>LSDJ01</v>
          </cell>
          <cell r="B1506">
            <v>12</v>
          </cell>
          <cell r="C1506">
            <v>0.75</v>
          </cell>
          <cell r="D1506" t="str">
            <v>L403</v>
          </cell>
          <cell r="E1506">
            <v>22</v>
          </cell>
          <cell r="F1506">
            <v>22</v>
          </cell>
        </row>
        <row r="1507">
          <cell r="A1507" t="str">
            <v>LSDJ01</v>
          </cell>
          <cell r="B1507">
            <v>12</v>
          </cell>
          <cell r="C1507">
            <v>1.5</v>
          </cell>
          <cell r="D1507" t="str">
            <v>L403</v>
          </cell>
          <cell r="E1507">
            <v>1</v>
          </cell>
          <cell r="F1507">
            <v>1</v>
          </cell>
        </row>
        <row r="1508">
          <cell r="A1508" t="str">
            <v>LSDJ01</v>
          </cell>
          <cell r="B1508">
            <v>14</v>
          </cell>
          <cell r="C1508">
            <v>0.75</v>
          </cell>
          <cell r="D1508" t="str">
            <v>L403</v>
          </cell>
          <cell r="E1508">
            <v>9</v>
          </cell>
          <cell r="F1508">
            <v>13</v>
          </cell>
        </row>
        <row r="1509">
          <cell r="A1509" t="str">
            <v>LSDJ01</v>
          </cell>
          <cell r="B1509">
            <v>14</v>
          </cell>
          <cell r="C1509">
            <v>1</v>
          </cell>
          <cell r="D1509" t="str">
            <v>L403</v>
          </cell>
          <cell r="E1509">
            <v>3</v>
          </cell>
          <cell r="F1509">
            <v>5</v>
          </cell>
        </row>
        <row r="1510">
          <cell r="A1510" t="str">
            <v>LSDJ01</v>
          </cell>
          <cell r="B1510">
            <v>16</v>
          </cell>
          <cell r="C1510">
            <v>0.75</v>
          </cell>
          <cell r="D1510" t="str">
            <v>L403</v>
          </cell>
          <cell r="E1510">
            <v>4</v>
          </cell>
          <cell r="F1510">
            <v>4</v>
          </cell>
        </row>
        <row r="1511">
          <cell r="A1511" t="str">
            <v>LSDJ01</v>
          </cell>
          <cell r="B1511">
            <v>16</v>
          </cell>
          <cell r="C1511">
            <v>1</v>
          </cell>
          <cell r="D1511" t="str">
            <v>L403</v>
          </cell>
          <cell r="E1511">
            <v>3</v>
          </cell>
          <cell r="F1511">
            <v>3</v>
          </cell>
        </row>
        <row r="1512">
          <cell r="A1512" t="str">
            <v>LSDJ01</v>
          </cell>
          <cell r="B1512">
            <v>18</v>
          </cell>
          <cell r="C1512">
            <v>0.75</v>
          </cell>
          <cell r="D1512" t="str">
            <v>L403</v>
          </cell>
          <cell r="E1512">
            <v>3</v>
          </cell>
          <cell r="F1512">
            <v>3</v>
          </cell>
        </row>
        <row r="1513">
          <cell r="A1513" t="str">
            <v>LSDJ01</v>
          </cell>
          <cell r="B1513">
            <v>18</v>
          </cell>
          <cell r="C1513">
            <v>1</v>
          </cell>
          <cell r="D1513" t="str">
            <v>L403</v>
          </cell>
          <cell r="E1513">
            <v>1</v>
          </cell>
          <cell r="F1513">
            <v>1</v>
          </cell>
        </row>
        <row r="1514">
          <cell r="A1514" t="str">
            <v>LSDJ01</v>
          </cell>
          <cell r="B1514">
            <v>20</v>
          </cell>
          <cell r="C1514">
            <v>0.75</v>
          </cell>
          <cell r="D1514" t="str">
            <v>L403</v>
          </cell>
          <cell r="E1514">
            <v>2</v>
          </cell>
          <cell r="F1514">
            <v>2</v>
          </cell>
        </row>
        <row r="1515">
          <cell r="A1515" t="str">
            <v>LSDJ01</v>
          </cell>
          <cell r="B1515">
            <v>20</v>
          </cell>
          <cell r="C1515">
            <v>1</v>
          </cell>
          <cell r="D1515" t="str">
            <v>L403</v>
          </cell>
          <cell r="E1515">
            <v>2</v>
          </cell>
          <cell r="F1515">
            <v>4</v>
          </cell>
        </row>
        <row r="1516">
          <cell r="A1516" t="str">
            <v>LSDJ01</v>
          </cell>
          <cell r="B1516">
            <v>20</v>
          </cell>
          <cell r="C1516">
            <v>1.5</v>
          </cell>
          <cell r="D1516" t="str">
            <v>L403</v>
          </cell>
          <cell r="E1516">
            <v>1</v>
          </cell>
          <cell r="F1516">
            <v>1</v>
          </cell>
        </row>
        <row r="1517">
          <cell r="A1517" t="str">
            <v>LSDJ01</v>
          </cell>
          <cell r="B1517">
            <v>24</v>
          </cell>
          <cell r="C1517">
            <v>0.75</v>
          </cell>
          <cell r="D1517" t="str">
            <v>L403</v>
          </cell>
          <cell r="E1517">
            <v>18</v>
          </cell>
          <cell r="F1517">
            <v>32</v>
          </cell>
        </row>
        <row r="1518">
          <cell r="A1518" t="str">
            <v>LSDJ01</v>
          </cell>
          <cell r="B1518">
            <v>24</v>
          </cell>
          <cell r="C1518">
            <v>1</v>
          </cell>
          <cell r="D1518" t="str">
            <v>L403</v>
          </cell>
          <cell r="E1518">
            <v>15</v>
          </cell>
          <cell r="F1518">
            <v>18</v>
          </cell>
        </row>
        <row r="1519">
          <cell r="A1519" t="str">
            <v>LSDJ01</v>
          </cell>
          <cell r="B1519">
            <v>24</v>
          </cell>
          <cell r="C1519">
            <v>1.5</v>
          </cell>
          <cell r="D1519" t="str">
            <v>L403</v>
          </cell>
          <cell r="E1519">
            <v>12</v>
          </cell>
          <cell r="F1519">
            <v>12</v>
          </cell>
        </row>
        <row r="1520">
          <cell r="A1520" t="str">
            <v>LSDJ01</v>
          </cell>
          <cell r="B1520">
            <v>30</v>
          </cell>
          <cell r="C1520">
            <v>0.75</v>
          </cell>
          <cell r="D1520" t="str">
            <v>L403</v>
          </cell>
          <cell r="E1520">
            <v>30</v>
          </cell>
          <cell r="F1520">
            <v>29</v>
          </cell>
        </row>
        <row r="1521">
          <cell r="A1521" t="str">
            <v>LSDJ01</v>
          </cell>
          <cell r="B1521">
            <v>30</v>
          </cell>
          <cell r="C1521">
            <v>1</v>
          </cell>
          <cell r="D1521" t="str">
            <v>L403</v>
          </cell>
          <cell r="E1521">
            <v>11</v>
          </cell>
          <cell r="F1521">
            <v>13</v>
          </cell>
        </row>
        <row r="1522">
          <cell r="A1522" t="str">
            <v>LSDJ01</v>
          </cell>
          <cell r="B1522">
            <v>30</v>
          </cell>
          <cell r="C1522">
            <v>1.5</v>
          </cell>
          <cell r="D1522" t="str">
            <v>L403</v>
          </cell>
          <cell r="E1522">
            <v>5</v>
          </cell>
          <cell r="F1522">
            <v>5</v>
          </cell>
        </row>
        <row r="1523">
          <cell r="A1523" t="str">
            <v>LSDJ01</v>
          </cell>
          <cell r="B1523">
            <v>48</v>
          </cell>
          <cell r="C1523">
            <v>0.75</v>
          </cell>
          <cell r="D1523" t="str">
            <v>L403</v>
          </cell>
          <cell r="E1523">
            <v>4</v>
          </cell>
          <cell r="F1523">
            <v>4</v>
          </cell>
        </row>
        <row r="1524">
          <cell r="A1524" t="str">
            <v>LSDJ01</v>
          </cell>
          <cell r="B1524">
            <v>48</v>
          </cell>
          <cell r="C1524">
            <v>1</v>
          </cell>
          <cell r="D1524" t="str">
            <v>L403</v>
          </cell>
          <cell r="E1524">
            <v>1</v>
          </cell>
          <cell r="F1524">
            <v>1</v>
          </cell>
        </row>
        <row r="1525">
          <cell r="A1525" t="str">
            <v>LSDJ01</v>
          </cell>
          <cell r="B1525">
            <v>48</v>
          </cell>
          <cell r="C1525">
            <v>1.5</v>
          </cell>
          <cell r="D1525" t="str">
            <v>L403</v>
          </cell>
          <cell r="E1525">
            <v>3</v>
          </cell>
          <cell r="F1525">
            <v>3</v>
          </cell>
        </row>
        <row r="1526">
          <cell r="A1526" t="str">
            <v>LSDJ01</v>
          </cell>
          <cell r="B1526">
            <v>66</v>
          </cell>
          <cell r="C1526">
            <v>0.75</v>
          </cell>
          <cell r="D1526" t="str">
            <v>L403</v>
          </cell>
          <cell r="E1526">
            <v>5</v>
          </cell>
          <cell r="F1526">
            <v>5</v>
          </cell>
        </row>
        <row r="1527">
          <cell r="A1527" t="str">
            <v>LSDJ01</v>
          </cell>
          <cell r="B1527">
            <v>66</v>
          </cell>
          <cell r="C1527">
            <v>1</v>
          </cell>
          <cell r="D1527" t="str">
            <v>L403</v>
          </cell>
          <cell r="E1527">
            <v>0</v>
          </cell>
          <cell r="F1527">
            <v>1</v>
          </cell>
        </row>
        <row r="1528">
          <cell r="A1528" t="str">
            <v>LSDJ01</v>
          </cell>
          <cell r="B1528">
            <v>66</v>
          </cell>
          <cell r="C1528">
            <v>1.5</v>
          </cell>
          <cell r="D1528" t="str">
            <v>L403</v>
          </cell>
          <cell r="E1528">
            <v>3</v>
          </cell>
          <cell r="F1528">
            <v>3</v>
          </cell>
        </row>
        <row r="1529">
          <cell r="A1529" t="str">
            <v>LSLJ01</v>
          </cell>
          <cell r="B1529">
            <v>2</v>
          </cell>
          <cell r="C1529">
            <v>0.75</v>
          </cell>
          <cell r="D1529" t="str">
            <v>L404</v>
          </cell>
          <cell r="E1529">
            <v>8</v>
          </cell>
          <cell r="F1529">
            <v>10</v>
          </cell>
        </row>
        <row r="1530">
          <cell r="A1530" t="str">
            <v>LSLJ01</v>
          </cell>
          <cell r="B1530">
            <v>2</v>
          </cell>
          <cell r="C1530">
            <v>1</v>
          </cell>
          <cell r="D1530" t="str">
            <v>L404</v>
          </cell>
          <cell r="E1530">
            <v>0</v>
          </cell>
          <cell r="F1530">
            <v>9</v>
          </cell>
        </row>
        <row r="1531">
          <cell r="A1531" t="str">
            <v>LSLJ01</v>
          </cell>
          <cell r="B1531">
            <v>3</v>
          </cell>
          <cell r="C1531">
            <v>0.75</v>
          </cell>
          <cell r="D1531" t="str">
            <v>L404</v>
          </cell>
          <cell r="E1531">
            <v>3</v>
          </cell>
          <cell r="F1531">
            <v>11</v>
          </cell>
        </row>
        <row r="1532">
          <cell r="A1532" t="str">
            <v>LSLJ01</v>
          </cell>
          <cell r="B1532">
            <v>3</v>
          </cell>
          <cell r="C1532">
            <v>1</v>
          </cell>
          <cell r="D1532" t="str">
            <v>L404</v>
          </cell>
          <cell r="E1532">
            <v>1</v>
          </cell>
          <cell r="F1532">
            <v>2</v>
          </cell>
        </row>
        <row r="1533">
          <cell r="A1533" t="str">
            <v>LSLJ01</v>
          </cell>
          <cell r="B1533">
            <v>3</v>
          </cell>
          <cell r="C1533">
            <v>1.5</v>
          </cell>
          <cell r="D1533" t="str">
            <v>L404</v>
          </cell>
          <cell r="E1533">
            <v>0</v>
          </cell>
          <cell r="F1533">
            <v>1</v>
          </cell>
        </row>
        <row r="1534">
          <cell r="A1534" t="str">
            <v>LSLJ01</v>
          </cell>
          <cell r="B1534">
            <v>4</v>
          </cell>
          <cell r="C1534">
            <v>0.75</v>
          </cell>
          <cell r="D1534" t="str">
            <v>L404</v>
          </cell>
          <cell r="E1534">
            <v>0</v>
          </cell>
          <cell r="F1534">
            <v>7</v>
          </cell>
        </row>
        <row r="1535">
          <cell r="A1535" t="str">
            <v>LSLJ01</v>
          </cell>
          <cell r="B1535">
            <v>4</v>
          </cell>
          <cell r="C1535">
            <v>1</v>
          </cell>
          <cell r="D1535" t="str">
            <v>L404</v>
          </cell>
          <cell r="E1535">
            <v>2</v>
          </cell>
          <cell r="F1535">
            <v>4</v>
          </cell>
        </row>
        <row r="1536">
          <cell r="A1536" t="str">
            <v>LSLJ01</v>
          </cell>
          <cell r="B1536">
            <v>6</v>
          </cell>
          <cell r="C1536">
            <v>0.75</v>
          </cell>
          <cell r="D1536" t="str">
            <v>L404</v>
          </cell>
          <cell r="E1536">
            <v>1</v>
          </cell>
          <cell r="F1536">
            <v>2</v>
          </cell>
        </row>
        <row r="1537">
          <cell r="A1537" t="str">
            <v>LSLJ01</v>
          </cell>
          <cell r="B1537">
            <v>6</v>
          </cell>
          <cell r="C1537">
            <v>1</v>
          </cell>
          <cell r="D1537" t="str">
            <v>L404</v>
          </cell>
          <cell r="E1537">
            <v>1</v>
          </cell>
          <cell r="F1537">
            <v>1</v>
          </cell>
        </row>
        <row r="1538">
          <cell r="A1538" t="str">
            <v>LSLJ01</v>
          </cell>
          <cell r="B1538">
            <v>8</v>
          </cell>
          <cell r="C1538">
            <v>0.75</v>
          </cell>
          <cell r="D1538" t="str">
            <v>L404</v>
          </cell>
          <cell r="E1538">
            <v>4</v>
          </cell>
          <cell r="F1538">
            <v>9</v>
          </cell>
        </row>
        <row r="1539">
          <cell r="A1539" t="str">
            <v>LSLJ01</v>
          </cell>
          <cell r="B1539">
            <v>8</v>
          </cell>
          <cell r="C1539">
            <v>1</v>
          </cell>
          <cell r="D1539" t="str">
            <v>L404</v>
          </cell>
          <cell r="E1539">
            <v>4</v>
          </cell>
          <cell r="F1539">
            <v>11</v>
          </cell>
        </row>
        <row r="1540">
          <cell r="A1540" t="str">
            <v>LSLJ01</v>
          </cell>
          <cell r="B1540">
            <v>8</v>
          </cell>
          <cell r="C1540">
            <v>1.5</v>
          </cell>
          <cell r="D1540" t="str">
            <v>L404</v>
          </cell>
          <cell r="E1540">
            <v>2</v>
          </cell>
          <cell r="F1540">
            <v>8</v>
          </cell>
        </row>
        <row r="1541">
          <cell r="A1541" t="str">
            <v>LSLJ01</v>
          </cell>
          <cell r="B1541">
            <v>10</v>
          </cell>
          <cell r="C1541">
            <v>0.75</v>
          </cell>
          <cell r="D1541" t="str">
            <v>L404</v>
          </cell>
          <cell r="E1541">
            <v>5</v>
          </cell>
          <cell r="F1541">
            <v>5</v>
          </cell>
        </row>
        <row r="1542">
          <cell r="A1542" t="str">
            <v>LSLJ01</v>
          </cell>
          <cell r="B1542">
            <v>10</v>
          </cell>
          <cell r="C1542">
            <v>1</v>
          </cell>
          <cell r="D1542" t="str">
            <v>L404</v>
          </cell>
          <cell r="E1542">
            <v>2</v>
          </cell>
          <cell r="F1542">
            <v>4</v>
          </cell>
        </row>
        <row r="1543">
          <cell r="A1543" t="str">
            <v>LSLJ01</v>
          </cell>
          <cell r="B1543">
            <v>10</v>
          </cell>
          <cell r="C1543">
            <v>1.5</v>
          </cell>
          <cell r="D1543" t="str">
            <v>L404</v>
          </cell>
          <cell r="E1543">
            <v>3</v>
          </cell>
          <cell r="F1543">
            <v>3</v>
          </cell>
        </row>
        <row r="1544">
          <cell r="A1544" t="str">
            <v>LSLJ01</v>
          </cell>
          <cell r="B1544">
            <v>12</v>
          </cell>
          <cell r="C1544">
            <v>0.75</v>
          </cell>
          <cell r="D1544" t="str">
            <v>L404</v>
          </cell>
          <cell r="E1544">
            <v>4</v>
          </cell>
          <cell r="F1544">
            <v>4</v>
          </cell>
        </row>
        <row r="1545">
          <cell r="A1545" t="str">
            <v>LSLJ01</v>
          </cell>
          <cell r="B1545">
            <v>12</v>
          </cell>
          <cell r="C1545">
            <v>1</v>
          </cell>
          <cell r="D1545" t="str">
            <v>L404</v>
          </cell>
          <cell r="E1545">
            <v>10</v>
          </cell>
          <cell r="F1545">
            <v>13</v>
          </cell>
        </row>
        <row r="1546">
          <cell r="A1546" t="str">
            <v>LSLJ01</v>
          </cell>
          <cell r="B1546">
            <v>12</v>
          </cell>
          <cell r="C1546">
            <v>1.5</v>
          </cell>
          <cell r="D1546" t="str">
            <v>L404</v>
          </cell>
          <cell r="E1546">
            <v>1</v>
          </cell>
          <cell r="F1546">
            <v>4</v>
          </cell>
        </row>
        <row r="1547">
          <cell r="A1547" t="str">
            <v>LSLJ01</v>
          </cell>
          <cell r="B1547">
            <v>18</v>
          </cell>
          <cell r="C1547">
            <v>1</v>
          </cell>
          <cell r="D1547" t="str">
            <v>L404</v>
          </cell>
          <cell r="E1547">
            <v>1</v>
          </cell>
          <cell r="F1547">
            <v>1</v>
          </cell>
        </row>
        <row r="1548">
          <cell r="A1548" t="str">
            <v>LSLJ01</v>
          </cell>
          <cell r="B1548">
            <v>20</v>
          </cell>
          <cell r="C1548">
            <v>0.75</v>
          </cell>
          <cell r="D1548" t="str">
            <v>L404</v>
          </cell>
          <cell r="E1548">
            <v>6</v>
          </cell>
          <cell r="F1548">
            <v>7</v>
          </cell>
        </row>
        <row r="1549">
          <cell r="A1549" t="str">
            <v>LSLJ01</v>
          </cell>
          <cell r="B1549">
            <v>20</v>
          </cell>
          <cell r="C1549">
            <v>1</v>
          </cell>
          <cell r="D1549" t="str">
            <v>L404</v>
          </cell>
          <cell r="E1549">
            <v>0</v>
          </cell>
          <cell r="F1549">
            <v>1</v>
          </cell>
        </row>
        <row r="1550">
          <cell r="A1550" t="str">
            <v>LSLJ01</v>
          </cell>
          <cell r="B1550">
            <v>20</v>
          </cell>
          <cell r="C1550">
            <v>1.5</v>
          </cell>
          <cell r="D1550" t="str">
            <v>L404</v>
          </cell>
          <cell r="E1550">
            <v>3</v>
          </cell>
          <cell r="F1550">
            <v>4</v>
          </cell>
        </row>
        <row r="1551">
          <cell r="A1551" t="str">
            <v>LSLJ01</v>
          </cell>
          <cell r="B1551">
            <v>24</v>
          </cell>
          <cell r="C1551">
            <v>0.75</v>
          </cell>
          <cell r="D1551" t="str">
            <v>L404</v>
          </cell>
          <cell r="E1551">
            <v>7</v>
          </cell>
          <cell r="F1551">
            <v>7</v>
          </cell>
        </row>
        <row r="1552">
          <cell r="A1552" t="str">
            <v>LSLJ01</v>
          </cell>
          <cell r="B1552">
            <v>36</v>
          </cell>
          <cell r="C1552">
            <v>0.75</v>
          </cell>
          <cell r="D1552" t="str">
            <v>L404</v>
          </cell>
          <cell r="E1552">
            <v>1</v>
          </cell>
          <cell r="F1552">
            <v>1</v>
          </cell>
        </row>
        <row r="1553">
          <cell r="A1553" t="str">
            <v>LSLJ01</v>
          </cell>
          <cell r="B1553">
            <v>36</v>
          </cell>
          <cell r="C1553">
            <v>1</v>
          </cell>
          <cell r="D1553" t="str">
            <v>L404</v>
          </cell>
          <cell r="E1553">
            <v>0</v>
          </cell>
          <cell r="F1553">
            <v>1</v>
          </cell>
        </row>
        <row r="1554">
          <cell r="A1554" t="str">
            <v>LSLJ01</v>
          </cell>
          <cell r="B1554">
            <v>36</v>
          </cell>
          <cell r="C1554">
            <v>1.5</v>
          </cell>
          <cell r="D1554" t="str">
            <v>L404</v>
          </cell>
          <cell r="E1554">
            <v>3</v>
          </cell>
          <cell r="F1554">
            <v>5</v>
          </cell>
        </row>
        <row r="1555">
          <cell r="A1555" t="str">
            <v>LSLJ01A</v>
          </cell>
          <cell r="B1555">
            <v>16</v>
          </cell>
          <cell r="C1555">
            <v>1</v>
          </cell>
          <cell r="D1555" t="str">
            <v>L404</v>
          </cell>
          <cell r="E1555">
            <v>0</v>
          </cell>
          <cell r="F1555">
            <v>1</v>
          </cell>
        </row>
        <row r="1556">
          <cell r="A1556" t="str">
            <v>LSLJ01A</v>
          </cell>
          <cell r="B1556">
            <v>20</v>
          </cell>
          <cell r="C1556">
            <v>0.75</v>
          </cell>
          <cell r="D1556" t="str">
            <v>L404</v>
          </cell>
          <cell r="E1556">
            <v>9</v>
          </cell>
          <cell r="F1556">
            <v>15</v>
          </cell>
        </row>
        <row r="1557">
          <cell r="A1557" t="str">
            <v>LSLJ01A</v>
          </cell>
          <cell r="B1557">
            <v>20</v>
          </cell>
          <cell r="C1557">
            <v>1</v>
          </cell>
          <cell r="D1557" t="str">
            <v>L404</v>
          </cell>
          <cell r="E1557">
            <v>6</v>
          </cell>
          <cell r="F1557">
            <v>6</v>
          </cell>
        </row>
        <row r="1558">
          <cell r="A1558" t="str">
            <v>LSLJ01A</v>
          </cell>
          <cell r="B1558">
            <v>20</v>
          </cell>
          <cell r="C1558">
            <v>1.5</v>
          </cell>
          <cell r="D1558" t="str">
            <v>L404</v>
          </cell>
          <cell r="E1558">
            <v>6</v>
          </cell>
          <cell r="F1558">
            <v>3</v>
          </cell>
        </row>
        <row r="1559">
          <cell r="A1559" t="str">
            <v>LSSJ03</v>
          </cell>
          <cell r="B1559">
            <v>2</v>
          </cell>
          <cell r="C1559">
            <v>0.75</v>
          </cell>
          <cell r="D1559" t="str">
            <v>L405</v>
          </cell>
          <cell r="E1559">
            <v>22</v>
          </cell>
          <cell r="F1559">
            <v>15</v>
          </cell>
        </row>
        <row r="1560">
          <cell r="A1560" t="str">
            <v>LSSJ03</v>
          </cell>
          <cell r="B1560">
            <v>2</v>
          </cell>
          <cell r="C1560">
            <v>1</v>
          </cell>
          <cell r="D1560" t="str">
            <v>L405</v>
          </cell>
          <cell r="E1560">
            <v>1</v>
          </cell>
          <cell r="F1560">
            <v>5</v>
          </cell>
        </row>
        <row r="1561">
          <cell r="A1561" t="str">
            <v>LSSJ03</v>
          </cell>
          <cell r="B1561">
            <v>3</v>
          </cell>
          <cell r="C1561">
            <v>0.75</v>
          </cell>
          <cell r="D1561" t="str">
            <v>L405</v>
          </cell>
          <cell r="E1561">
            <v>3</v>
          </cell>
          <cell r="F1561">
            <v>10</v>
          </cell>
        </row>
        <row r="1562">
          <cell r="A1562" t="str">
            <v>LSSJ03</v>
          </cell>
          <cell r="B1562">
            <v>12</v>
          </cell>
          <cell r="C1562">
            <v>0.75</v>
          </cell>
          <cell r="D1562" t="str">
            <v>L405</v>
          </cell>
          <cell r="E1562">
            <v>4</v>
          </cell>
          <cell r="F1562">
            <v>4</v>
          </cell>
        </row>
        <row r="1563">
          <cell r="A1563" t="str">
            <v>LSSJ03</v>
          </cell>
          <cell r="B1563">
            <v>20</v>
          </cell>
          <cell r="C1563">
            <v>0.75</v>
          </cell>
          <cell r="D1563" t="str">
            <v>L405</v>
          </cell>
          <cell r="E1563">
            <v>1</v>
          </cell>
          <cell r="F1563">
            <v>1</v>
          </cell>
        </row>
        <row r="1564">
          <cell r="A1564" t="str">
            <v>LSSJ03</v>
          </cell>
          <cell r="B1564">
            <v>24</v>
          </cell>
          <cell r="C1564">
            <v>0.75</v>
          </cell>
          <cell r="D1564" t="str">
            <v>L405</v>
          </cell>
          <cell r="E1564">
            <v>5</v>
          </cell>
          <cell r="F1564">
            <v>6</v>
          </cell>
        </row>
        <row r="1565">
          <cell r="A1565" t="str">
            <v>LSSJ03</v>
          </cell>
          <cell r="B1565">
            <v>24</v>
          </cell>
          <cell r="C1565">
            <v>1</v>
          </cell>
          <cell r="D1565" t="str">
            <v>L405</v>
          </cell>
          <cell r="E1565">
            <v>4</v>
          </cell>
          <cell r="F1565">
            <v>4</v>
          </cell>
        </row>
        <row r="1566">
          <cell r="A1566" t="str">
            <v>LSSJ03</v>
          </cell>
          <cell r="B1566">
            <v>24</v>
          </cell>
          <cell r="C1566">
            <v>1.5</v>
          </cell>
          <cell r="D1566" t="str">
            <v>L405</v>
          </cell>
          <cell r="E1566">
            <v>4</v>
          </cell>
          <cell r="F1566">
            <v>4</v>
          </cell>
        </row>
        <row r="1567">
          <cell r="A1567" t="str">
            <v>LSSJ03</v>
          </cell>
          <cell r="B1567">
            <v>30</v>
          </cell>
          <cell r="C1567">
            <v>0.75</v>
          </cell>
          <cell r="D1567" t="str">
            <v>L405</v>
          </cell>
          <cell r="E1567">
            <v>1</v>
          </cell>
          <cell r="F1567">
            <v>1</v>
          </cell>
        </row>
        <row r="1568">
          <cell r="A1568" t="str">
            <v>LSSJ03</v>
          </cell>
          <cell r="B1568">
            <v>30</v>
          </cell>
          <cell r="C1568">
            <v>1</v>
          </cell>
          <cell r="D1568" t="str">
            <v>L405</v>
          </cell>
          <cell r="E1568">
            <v>1</v>
          </cell>
          <cell r="F1568">
            <v>1</v>
          </cell>
        </row>
        <row r="1569">
          <cell r="A1569" t="str">
            <v>LSSJ03</v>
          </cell>
          <cell r="B1569">
            <v>30</v>
          </cell>
          <cell r="C1569">
            <v>1.5</v>
          </cell>
          <cell r="D1569" t="str">
            <v>L405</v>
          </cell>
          <cell r="E1569">
            <v>1</v>
          </cell>
          <cell r="F1569">
            <v>1</v>
          </cell>
        </row>
        <row r="1570">
          <cell r="A1570" t="str">
            <v>LSSJ04</v>
          </cell>
          <cell r="B1570">
            <v>2</v>
          </cell>
          <cell r="C1570">
            <v>0.5</v>
          </cell>
          <cell r="D1570" t="str">
            <v>L405</v>
          </cell>
          <cell r="E1570">
            <v>8</v>
          </cell>
          <cell r="F1570">
            <v>14</v>
          </cell>
        </row>
        <row r="1571">
          <cell r="A1571" t="str">
            <v>LSSJ04</v>
          </cell>
          <cell r="B1571">
            <v>2</v>
          </cell>
          <cell r="C1571">
            <v>0.75</v>
          </cell>
          <cell r="D1571" t="str">
            <v>L405</v>
          </cell>
          <cell r="E1571">
            <v>92</v>
          </cell>
          <cell r="F1571">
            <v>93</v>
          </cell>
        </row>
        <row r="1572">
          <cell r="A1572" t="str">
            <v>LSSJ04</v>
          </cell>
          <cell r="B1572">
            <v>2</v>
          </cell>
          <cell r="C1572">
            <v>1</v>
          </cell>
          <cell r="D1572" t="str">
            <v>L405</v>
          </cell>
          <cell r="E1572">
            <v>26</v>
          </cell>
          <cell r="F1572">
            <v>28</v>
          </cell>
        </row>
        <row r="1573">
          <cell r="A1573" t="str">
            <v>LSSJ04</v>
          </cell>
          <cell r="B1573">
            <v>2</v>
          </cell>
          <cell r="C1573">
            <v>1.5</v>
          </cell>
          <cell r="D1573" t="str">
            <v>L405</v>
          </cell>
          <cell r="E1573">
            <v>2</v>
          </cell>
          <cell r="F1573">
            <v>2</v>
          </cell>
        </row>
        <row r="1574">
          <cell r="A1574" t="str">
            <v>LSSJ04</v>
          </cell>
          <cell r="B1574">
            <v>3</v>
          </cell>
          <cell r="C1574">
            <v>0.75</v>
          </cell>
          <cell r="D1574" t="str">
            <v>L405</v>
          </cell>
          <cell r="E1574">
            <v>42</v>
          </cell>
          <cell r="F1574">
            <v>82</v>
          </cell>
        </row>
        <row r="1575">
          <cell r="A1575" t="str">
            <v>LSSJ04</v>
          </cell>
          <cell r="B1575">
            <v>3</v>
          </cell>
          <cell r="C1575">
            <v>1</v>
          </cell>
          <cell r="D1575" t="str">
            <v>L405</v>
          </cell>
          <cell r="E1575">
            <v>7</v>
          </cell>
          <cell r="F1575">
            <v>10</v>
          </cell>
        </row>
        <row r="1576">
          <cell r="A1576" t="str">
            <v>LSSJ04</v>
          </cell>
          <cell r="B1576">
            <v>3</v>
          </cell>
          <cell r="C1576">
            <v>1.5</v>
          </cell>
          <cell r="D1576" t="str">
            <v>L405</v>
          </cell>
          <cell r="E1576">
            <v>3</v>
          </cell>
          <cell r="F1576">
            <v>8</v>
          </cell>
        </row>
        <row r="1577">
          <cell r="A1577" t="str">
            <v>LSSJ04</v>
          </cell>
          <cell r="B1577">
            <v>4</v>
          </cell>
          <cell r="C1577">
            <v>0.5</v>
          </cell>
          <cell r="D1577" t="str">
            <v>L405</v>
          </cell>
          <cell r="E1577">
            <v>0</v>
          </cell>
          <cell r="F1577">
            <v>10</v>
          </cell>
        </row>
        <row r="1578">
          <cell r="A1578" t="str">
            <v>LSSJ04</v>
          </cell>
          <cell r="B1578">
            <v>4</v>
          </cell>
          <cell r="C1578">
            <v>0.75</v>
          </cell>
          <cell r="D1578" t="str">
            <v>L405</v>
          </cell>
          <cell r="E1578">
            <v>94</v>
          </cell>
          <cell r="F1578">
            <v>108</v>
          </cell>
        </row>
        <row r="1579">
          <cell r="A1579" t="str">
            <v>LSSJ04</v>
          </cell>
          <cell r="B1579">
            <v>4</v>
          </cell>
          <cell r="C1579">
            <v>1</v>
          </cell>
          <cell r="D1579" t="str">
            <v>L405</v>
          </cell>
          <cell r="E1579">
            <v>6</v>
          </cell>
          <cell r="F1579">
            <v>11</v>
          </cell>
        </row>
        <row r="1580">
          <cell r="A1580" t="str">
            <v>LSSJ04</v>
          </cell>
          <cell r="B1580">
            <v>4</v>
          </cell>
          <cell r="C1580">
            <v>1.5</v>
          </cell>
          <cell r="D1580" t="str">
            <v>L405</v>
          </cell>
          <cell r="E1580">
            <v>12</v>
          </cell>
          <cell r="F1580">
            <v>19</v>
          </cell>
        </row>
        <row r="1581">
          <cell r="A1581" t="str">
            <v>LSSJ04</v>
          </cell>
          <cell r="B1581">
            <v>6</v>
          </cell>
          <cell r="C1581">
            <v>0.5</v>
          </cell>
          <cell r="D1581" t="str">
            <v>L405</v>
          </cell>
          <cell r="E1581">
            <v>6</v>
          </cell>
          <cell r="F1581">
            <v>10</v>
          </cell>
        </row>
        <row r="1582">
          <cell r="A1582" t="str">
            <v>LSSJ04</v>
          </cell>
          <cell r="B1582">
            <v>6</v>
          </cell>
          <cell r="C1582">
            <v>0.75</v>
          </cell>
          <cell r="D1582" t="str">
            <v>L405</v>
          </cell>
          <cell r="E1582">
            <v>54</v>
          </cell>
          <cell r="F1582">
            <v>70</v>
          </cell>
        </row>
        <row r="1583">
          <cell r="A1583" t="str">
            <v>LSSJ04</v>
          </cell>
          <cell r="B1583">
            <v>6</v>
          </cell>
          <cell r="C1583">
            <v>1</v>
          </cell>
          <cell r="D1583" t="str">
            <v>L405</v>
          </cell>
          <cell r="E1583">
            <v>10</v>
          </cell>
          <cell r="F1583">
            <v>18</v>
          </cell>
        </row>
        <row r="1584">
          <cell r="A1584" t="str">
            <v>LSSJ04</v>
          </cell>
          <cell r="B1584">
            <v>6</v>
          </cell>
          <cell r="C1584">
            <v>1.5</v>
          </cell>
          <cell r="D1584" t="str">
            <v>L405</v>
          </cell>
          <cell r="E1584">
            <v>10</v>
          </cell>
          <cell r="F1584">
            <v>15</v>
          </cell>
        </row>
        <row r="1585">
          <cell r="A1585" t="str">
            <v>LSSJ04</v>
          </cell>
          <cell r="B1585">
            <v>8</v>
          </cell>
          <cell r="C1585">
            <v>0.75</v>
          </cell>
          <cell r="D1585" t="str">
            <v>L405</v>
          </cell>
          <cell r="E1585">
            <v>30</v>
          </cell>
          <cell r="F1585">
            <v>36</v>
          </cell>
        </row>
        <row r="1586">
          <cell r="A1586" t="str">
            <v>LSSJ04</v>
          </cell>
          <cell r="B1586">
            <v>8</v>
          </cell>
          <cell r="C1586">
            <v>1</v>
          </cell>
          <cell r="D1586" t="str">
            <v>L405</v>
          </cell>
          <cell r="E1586">
            <v>6</v>
          </cell>
          <cell r="F1586">
            <v>13</v>
          </cell>
        </row>
        <row r="1587">
          <cell r="A1587" t="str">
            <v>LSSJ04</v>
          </cell>
          <cell r="B1587">
            <v>8</v>
          </cell>
          <cell r="C1587">
            <v>1.5</v>
          </cell>
          <cell r="D1587" t="str">
            <v>L405</v>
          </cell>
          <cell r="E1587">
            <v>4</v>
          </cell>
          <cell r="F1587">
            <v>12</v>
          </cell>
        </row>
        <row r="1588">
          <cell r="A1588" t="str">
            <v>LSSJ04</v>
          </cell>
          <cell r="B1588">
            <v>10</v>
          </cell>
          <cell r="C1588">
            <v>0.75</v>
          </cell>
          <cell r="D1588" t="str">
            <v>L405</v>
          </cell>
          <cell r="E1588">
            <v>18</v>
          </cell>
          <cell r="F1588">
            <v>18</v>
          </cell>
        </row>
        <row r="1589">
          <cell r="A1589" t="str">
            <v>LSSJ04</v>
          </cell>
          <cell r="B1589">
            <v>10</v>
          </cell>
          <cell r="C1589">
            <v>1</v>
          </cell>
          <cell r="D1589" t="str">
            <v>L405</v>
          </cell>
          <cell r="E1589">
            <v>2</v>
          </cell>
          <cell r="F1589">
            <v>2</v>
          </cell>
        </row>
        <row r="1590">
          <cell r="A1590" t="str">
            <v>LSSJ04</v>
          </cell>
          <cell r="B1590">
            <v>10</v>
          </cell>
          <cell r="C1590">
            <v>1.5</v>
          </cell>
          <cell r="D1590" t="str">
            <v>L405</v>
          </cell>
          <cell r="E1590">
            <v>3</v>
          </cell>
          <cell r="F1590">
            <v>2</v>
          </cell>
        </row>
        <row r="1591">
          <cell r="A1591" t="str">
            <v>LSSJ04</v>
          </cell>
          <cell r="B1591">
            <v>12</v>
          </cell>
          <cell r="C1591">
            <v>0.75</v>
          </cell>
          <cell r="D1591" t="str">
            <v>L405</v>
          </cell>
          <cell r="E1591">
            <v>29</v>
          </cell>
          <cell r="F1591">
            <v>17</v>
          </cell>
        </row>
        <row r="1592">
          <cell r="A1592" t="str">
            <v>LSSJ04</v>
          </cell>
          <cell r="B1592">
            <v>12</v>
          </cell>
          <cell r="C1592">
            <v>1</v>
          </cell>
          <cell r="D1592" t="str">
            <v>L405</v>
          </cell>
          <cell r="E1592">
            <v>9</v>
          </cell>
          <cell r="F1592">
            <v>5</v>
          </cell>
        </row>
        <row r="1593">
          <cell r="A1593" t="str">
            <v>LSSJ04</v>
          </cell>
          <cell r="B1593">
            <v>12</v>
          </cell>
          <cell r="C1593">
            <v>1.5</v>
          </cell>
          <cell r="D1593" t="str">
            <v>L405</v>
          </cell>
          <cell r="E1593">
            <v>9</v>
          </cell>
          <cell r="F1593">
            <v>9</v>
          </cell>
        </row>
        <row r="1594">
          <cell r="A1594" t="str">
            <v>LSSJ04</v>
          </cell>
          <cell r="B1594">
            <v>14</v>
          </cell>
          <cell r="C1594">
            <v>0.75</v>
          </cell>
          <cell r="D1594" t="str">
            <v>L405</v>
          </cell>
          <cell r="E1594">
            <v>6</v>
          </cell>
          <cell r="F1594">
            <v>5</v>
          </cell>
        </row>
        <row r="1595">
          <cell r="A1595" t="str">
            <v>LSSJ04</v>
          </cell>
          <cell r="B1595">
            <v>14</v>
          </cell>
          <cell r="C1595">
            <v>1</v>
          </cell>
          <cell r="D1595" t="str">
            <v>L405</v>
          </cell>
          <cell r="E1595">
            <v>4</v>
          </cell>
          <cell r="F1595">
            <v>4</v>
          </cell>
        </row>
        <row r="1596">
          <cell r="A1596" t="str">
            <v>LSSJ04</v>
          </cell>
          <cell r="B1596">
            <v>14</v>
          </cell>
          <cell r="C1596">
            <v>1.5</v>
          </cell>
          <cell r="D1596" t="str">
            <v>L405</v>
          </cell>
          <cell r="E1596">
            <v>2</v>
          </cell>
          <cell r="F1596">
            <v>7</v>
          </cell>
        </row>
        <row r="1597">
          <cell r="A1597" t="str">
            <v>LSSJ04</v>
          </cell>
          <cell r="B1597">
            <v>16</v>
          </cell>
          <cell r="C1597">
            <v>0.75</v>
          </cell>
          <cell r="D1597" t="str">
            <v>L405</v>
          </cell>
          <cell r="E1597">
            <v>12</v>
          </cell>
          <cell r="F1597">
            <v>9</v>
          </cell>
        </row>
        <row r="1598">
          <cell r="A1598" t="str">
            <v>LSSJ04</v>
          </cell>
          <cell r="B1598">
            <v>16</v>
          </cell>
          <cell r="C1598">
            <v>1</v>
          </cell>
          <cell r="D1598" t="str">
            <v>L405</v>
          </cell>
          <cell r="E1598">
            <v>8</v>
          </cell>
          <cell r="F1598">
            <v>6</v>
          </cell>
        </row>
        <row r="1599">
          <cell r="A1599" t="str">
            <v>LSSJ04</v>
          </cell>
          <cell r="B1599">
            <v>16</v>
          </cell>
          <cell r="C1599">
            <v>1.5</v>
          </cell>
          <cell r="D1599" t="str">
            <v>L405</v>
          </cell>
          <cell r="E1599">
            <v>3</v>
          </cell>
          <cell r="F1599">
            <v>1</v>
          </cell>
        </row>
        <row r="1600">
          <cell r="A1600" t="str">
            <v>LSSJ04</v>
          </cell>
          <cell r="B1600">
            <v>18</v>
          </cell>
          <cell r="C1600">
            <v>0.75</v>
          </cell>
          <cell r="D1600" t="str">
            <v>L405</v>
          </cell>
          <cell r="E1600">
            <v>6</v>
          </cell>
          <cell r="F1600">
            <v>6</v>
          </cell>
        </row>
        <row r="1601">
          <cell r="A1601" t="str">
            <v>LSSJ04</v>
          </cell>
          <cell r="B1601">
            <v>18</v>
          </cell>
          <cell r="C1601">
            <v>1</v>
          </cell>
          <cell r="D1601" t="str">
            <v>L405</v>
          </cell>
          <cell r="E1601">
            <v>3</v>
          </cell>
          <cell r="F1601">
            <v>7</v>
          </cell>
        </row>
        <row r="1602">
          <cell r="A1602" t="str">
            <v>LSSJ04</v>
          </cell>
          <cell r="B1602">
            <v>18</v>
          </cell>
          <cell r="C1602">
            <v>1.5</v>
          </cell>
          <cell r="D1602" t="str">
            <v>L405</v>
          </cell>
          <cell r="E1602">
            <v>4</v>
          </cell>
          <cell r="F1602">
            <v>4</v>
          </cell>
        </row>
        <row r="1603">
          <cell r="A1603" t="str">
            <v>LSSJ04</v>
          </cell>
          <cell r="B1603">
            <v>20</v>
          </cell>
          <cell r="C1603">
            <v>0.75</v>
          </cell>
          <cell r="D1603" t="str">
            <v>L405</v>
          </cell>
          <cell r="E1603">
            <v>9</v>
          </cell>
          <cell r="F1603">
            <v>4</v>
          </cell>
        </row>
        <row r="1604">
          <cell r="A1604" t="str">
            <v>LSSJ04</v>
          </cell>
          <cell r="B1604">
            <v>20</v>
          </cell>
          <cell r="C1604">
            <v>1</v>
          </cell>
          <cell r="D1604" t="str">
            <v>L405</v>
          </cell>
          <cell r="E1604">
            <v>3</v>
          </cell>
          <cell r="F1604">
            <v>5</v>
          </cell>
        </row>
        <row r="1605">
          <cell r="A1605" t="str">
            <v>LSSJ04</v>
          </cell>
          <cell r="B1605">
            <v>20</v>
          </cell>
          <cell r="C1605">
            <v>1.5</v>
          </cell>
          <cell r="D1605" t="str">
            <v>L405</v>
          </cell>
          <cell r="E1605">
            <v>7</v>
          </cell>
          <cell r="F1605">
            <v>4</v>
          </cell>
        </row>
        <row r="1606">
          <cell r="A1606" t="str">
            <v>LSSJ04</v>
          </cell>
          <cell r="B1606">
            <v>24</v>
          </cell>
          <cell r="C1606">
            <v>0.5</v>
          </cell>
          <cell r="D1606" t="str">
            <v>L405</v>
          </cell>
          <cell r="E1606">
            <v>2</v>
          </cell>
          <cell r="F1606">
            <v>1</v>
          </cell>
        </row>
        <row r="1607">
          <cell r="A1607" t="str">
            <v>LSSJ04</v>
          </cell>
          <cell r="B1607">
            <v>24</v>
          </cell>
          <cell r="C1607">
            <v>0.75</v>
          </cell>
          <cell r="D1607" t="str">
            <v>L405</v>
          </cell>
          <cell r="E1607">
            <v>24</v>
          </cell>
          <cell r="F1607">
            <v>22</v>
          </cell>
        </row>
        <row r="1608">
          <cell r="A1608" t="str">
            <v>LSSJ04</v>
          </cell>
          <cell r="B1608">
            <v>24</v>
          </cell>
          <cell r="C1608">
            <v>1</v>
          </cell>
          <cell r="D1608" t="str">
            <v>L405</v>
          </cell>
          <cell r="E1608">
            <v>3</v>
          </cell>
          <cell r="F1608">
            <v>3</v>
          </cell>
        </row>
        <row r="1609">
          <cell r="A1609" t="str">
            <v>LSSJ04</v>
          </cell>
          <cell r="B1609">
            <v>24</v>
          </cell>
          <cell r="C1609">
            <v>1.5</v>
          </cell>
          <cell r="D1609" t="str">
            <v>L405</v>
          </cell>
          <cell r="E1609">
            <v>13</v>
          </cell>
          <cell r="F1609">
            <v>14</v>
          </cell>
        </row>
        <row r="1610">
          <cell r="A1610" t="str">
            <v>LSSJ04</v>
          </cell>
          <cell r="B1610">
            <v>26</v>
          </cell>
          <cell r="C1610">
            <v>0.75</v>
          </cell>
          <cell r="D1610" t="str">
            <v>L405</v>
          </cell>
          <cell r="E1610">
            <v>1</v>
          </cell>
          <cell r="F1610">
            <v>2</v>
          </cell>
        </row>
        <row r="1611">
          <cell r="A1611" t="str">
            <v>LSSJ04</v>
          </cell>
          <cell r="B1611">
            <v>30</v>
          </cell>
          <cell r="C1611">
            <v>0.75</v>
          </cell>
          <cell r="D1611" t="str">
            <v>L405</v>
          </cell>
          <cell r="E1611">
            <v>3</v>
          </cell>
          <cell r="F1611">
            <v>5</v>
          </cell>
        </row>
        <row r="1612">
          <cell r="A1612" t="str">
            <v>LSSJ04</v>
          </cell>
          <cell r="B1612">
            <v>30</v>
          </cell>
          <cell r="C1612">
            <v>1</v>
          </cell>
          <cell r="D1612" t="str">
            <v>L405</v>
          </cell>
          <cell r="E1612">
            <v>5</v>
          </cell>
          <cell r="F1612">
            <v>4</v>
          </cell>
        </row>
        <row r="1613">
          <cell r="A1613" t="str">
            <v>LSSJ04</v>
          </cell>
          <cell r="B1613">
            <v>30</v>
          </cell>
          <cell r="C1613">
            <v>1.5</v>
          </cell>
          <cell r="D1613" t="str">
            <v>L405</v>
          </cell>
          <cell r="E1613">
            <v>1</v>
          </cell>
          <cell r="F1613">
            <v>1</v>
          </cell>
        </row>
        <row r="1614">
          <cell r="A1614" t="str">
            <v>LSSJ04</v>
          </cell>
          <cell r="B1614">
            <v>36</v>
          </cell>
          <cell r="C1614">
            <v>1</v>
          </cell>
          <cell r="D1614" t="str">
            <v>L405</v>
          </cell>
          <cell r="E1614">
            <v>2</v>
          </cell>
          <cell r="F1614">
            <v>2</v>
          </cell>
        </row>
        <row r="1615">
          <cell r="A1615" t="str">
            <v>LSSJ04</v>
          </cell>
          <cell r="B1615">
            <v>54</v>
          </cell>
          <cell r="C1615">
            <v>0.75</v>
          </cell>
          <cell r="D1615" t="str">
            <v>L405</v>
          </cell>
          <cell r="E1615">
            <v>4</v>
          </cell>
          <cell r="F1615">
            <v>4</v>
          </cell>
        </row>
        <row r="1616">
          <cell r="A1616" t="str">
            <v>LSSJ04</v>
          </cell>
          <cell r="B1616">
            <v>54</v>
          </cell>
          <cell r="C1616">
            <v>1</v>
          </cell>
          <cell r="D1616" t="str">
            <v>L405</v>
          </cell>
          <cell r="E1616">
            <v>1</v>
          </cell>
          <cell r="F1616">
            <v>2</v>
          </cell>
        </row>
        <row r="1617">
          <cell r="A1617" t="str">
            <v>LSSJ04</v>
          </cell>
          <cell r="B1617">
            <v>54</v>
          </cell>
          <cell r="C1617">
            <v>1.5</v>
          </cell>
          <cell r="D1617" t="str">
            <v>L405</v>
          </cell>
          <cell r="E1617">
            <v>4</v>
          </cell>
          <cell r="F1617">
            <v>4</v>
          </cell>
        </row>
        <row r="1618">
          <cell r="A1618" t="str">
            <v>LSSJ04</v>
          </cell>
          <cell r="B1618">
            <v>60</v>
          </cell>
          <cell r="C1618">
            <v>0.75</v>
          </cell>
          <cell r="D1618" t="str">
            <v>L405</v>
          </cell>
          <cell r="E1618">
            <v>1</v>
          </cell>
          <cell r="F1618">
            <v>1</v>
          </cell>
        </row>
        <row r="1619">
          <cell r="A1619" t="str">
            <v>LSSJ04</v>
          </cell>
          <cell r="B1619">
            <v>60</v>
          </cell>
          <cell r="C1619">
            <v>1</v>
          </cell>
          <cell r="D1619" t="str">
            <v>L405</v>
          </cell>
          <cell r="E1619">
            <v>1</v>
          </cell>
          <cell r="F1619">
            <v>1</v>
          </cell>
        </row>
        <row r="1620">
          <cell r="A1620" t="str">
            <v>LSSJ04</v>
          </cell>
          <cell r="B1620">
            <v>60</v>
          </cell>
          <cell r="C1620">
            <v>1.5</v>
          </cell>
          <cell r="D1620" t="str">
            <v>L405</v>
          </cell>
          <cell r="E1620">
            <v>1</v>
          </cell>
          <cell r="F1620">
            <v>1</v>
          </cell>
        </row>
        <row r="1621">
          <cell r="A1621" t="str">
            <v>LTCJ01</v>
          </cell>
          <cell r="B1621">
            <v>2</v>
          </cell>
          <cell r="C1621">
            <v>0.5</v>
          </cell>
          <cell r="D1621" t="str">
            <v>L403</v>
          </cell>
          <cell r="E1621">
            <v>2</v>
          </cell>
          <cell r="F1621">
            <v>2</v>
          </cell>
        </row>
        <row r="1622">
          <cell r="A1622" t="str">
            <v>LTCJ01</v>
          </cell>
          <cell r="B1622">
            <v>2</v>
          </cell>
          <cell r="C1622">
            <v>0.75</v>
          </cell>
          <cell r="D1622" t="str">
            <v>L403</v>
          </cell>
          <cell r="E1622">
            <v>60</v>
          </cell>
          <cell r="F1622">
            <v>61</v>
          </cell>
        </row>
        <row r="1623">
          <cell r="A1623" t="str">
            <v>LTCJ01</v>
          </cell>
          <cell r="B1623">
            <v>2</v>
          </cell>
          <cell r="C1623">
            <v>1</v>
          </cell>
          <cell r="D1623" t="str">
            <v>L403</v>
          </cell>
          <cell r="E1623">
            <v>26</v>
          </cell>
          <cell r="F1623">
            <v>33</v>
          </cell>
        </row>
        <row r="1624">
          <cell r="A1624" t="str">
            <v>LTCJ01</v>
          </cell>
          <cell r="B1624">
            <v>3</v>
          </cell>
          <cell r="C1624">
            <v>0.75</v>
          </cell>
          <cell r="D1624" t="str">
            <v>L403</v>
          </cell>
          <cell r="E1624">
            <v>40</v>
          </cell>
          <cell r="F1624">
            <v>47</v>
          </cell>
        </row>
        <row r="1625">
          <cell r="A1625" t="str">
            <v>LTCJ01</v>
          </cell>
          <cell r="B1625">
            <v>3</v>
          </cell>
          <cell r="C1625">
            <v>1</v>
          </cell>
          <cell r="D1625" t="str">
            <v>L403</v>
          </cell>
          <cell r="E1625">
            <v>472</v>
          </cell>
          <cell r="F1625">
            <v>489</v>
          </cell>
        </row>
        <row r="1626">
          <cell r="A1626" t="str">
            <v>LTCJ01</v>
          </cell>
          <cell r="B1626">
            <v>3</v>
          </cell>
          <cell r="C1626">
            <v>1.25</v>
          </cell>
          <cell r="D1626" t="str">
            <v>L403</v>
          </cell>
          <cell r="E1626">
            <v>4</v>
          </cell>
          <cell r="F1626">
            <v>4</v>
          </cell>
        </row>
        <row r="1627">
          <cell r="A1627" t="str">
            <v>LTCJ01</v>
          </cell>
          <cell r="B1627">
            <v>3</v>
          </cell>
          <cell r="C1627">
            <v>1.5</v>
          </cell>
          <cell r="D1627" t="str">
            <v>L403</v>
          </cell>
          <cell r="E1627">
            <v>116</v>
          </cell>
          <cell r="F1627">
            <v>116</v>
          </cell>
        </row>
        <row r="1628">
          <cell r="A1628" t="str">
            <v>LTCJ01</v>
          </cell>
          <cell r="B1628">
            <v>3</v>
          </cell>
          <cell r="C1628">
            <v>2</v>
          </cell>
          <cell r="D1628" t="str">
            <v>L403</v>
          </cell>
          <cell r="E1628">
            <v>7</v>
          </cell>
          <cell r="F1628">
            <v>7</v>
          </cell>
        </row>
        <row r="1629">
          <cell r="A1629" t="str">
            <v>LTCJ01</v>
          </cell>
          <cell r="B1629">
            <v>4</v>
          </cell>
          <cell r="C1629">
            <v>0.75</v>
          </cell>
          <cell r="D1629" t="str">
            <v>L403</v>
          </cell>
          <cell r="E1629">
            <v>48</v>
          </cell>
          <cell r="F1629">
            <v>42</v>
          </cell>
        </row>
        <row r="1630">
          <cell r="A1630" t="str">
            <v>LTCJ01</v>
          </cell>
          <cell r="B1630">
            <v>4</v>
          </cell>
          <cell r="C1630">
            <v>1</v>
          </cell>
          <cell r="D1630" t="str">
            <v>L403</v>
          </cell>
          <cell r="E1630">
            <v>42</v>
          </cell>
          <cell r="F1630">
            <v>55</v>
          </cell>
        </row>
        <row r="1631">
          <cell r="A1631" t="str">
            <v>LTCJ01</v>
          </cell>
          <cell r="B1631">
            <v>4</v>
          </cell>
          <cell r="C1631">
            <v>1.5</v>
          </cell>
          <cell r="D1631" t="str">
            <v>L403</v>
          </cell>
          <cell r="E1631">
            <v>18</v>
          </cell>
          <cell r="F1631">
            <v>30</v>
          </cell>
        </row>
        <row r="1632">
          <cell r="A1632" t="str">
            <v>LTCJ01</v>
          </cell>
          <cell r="B1632">
            <v>4</v>
          </cell>
          <cell r="C1632">
            <v>2</v>
          </cell>
          <cell r="D1632" t="str">
            <v>L403</v>
          </cell>
          <cell r="E1632">
            <v>14</v>
          </cell>
          <cell r="F1632">
            <v>14</v>
          </cell>
        </row>
        <row r="1633">
          <cell r="A1633" t="str">
            <v>LTCJ01</v>
          </cell>
          <cell r="B1633">
            <v>6</v>
          </cell>
          <cell r="C1633">
            <v>0.75</v>
          </cell>
          <cell r="D1633" t="str">
            <v>L403</v>
          </cell>
          <cell r="E1633">
            <v>14</v>
          </cell>
          <cell r="F1633">
            <v>10</v>
          </cell>
        </row>
        <row r="1634">
          <cell r="A1634" t="str">
            <v>LTCJ01</v>
          </cell>
          <cell r="B1634">
            <v>6</v>
          </cell>
          <cell r="C1634">
            <v>1</v>
          </cell>
          <cell r="D1634" t="str">
            <v>L403</v>
          </cell>
          <cell r="E1634">
            <v>14</v>
          </cell>
          <cell r="F1634">
            <v>18</v>
          </cell>
        </row>
        <row r="1635">
          <cell r="A1635" t="str">
            <v>LTCJ01</v>
          </cell>
          <cell r="B1635">
            <v>6</v>
          </cell>
          <cell r="C1635">
            <v>1.5</v>
          </cell>
          <cell r="D1635" t="str">
            <v>L403</v>
          </cell>
          <cell r="E1635">
            <v>0</v>
          </cell>
          <cell r="F1635">
            <v>4</v>
          </cell>
        </row>
        <row r="1636">
          <cell r="A1636" t="str">
            <v>LTCJ01</v>
          </cell>
          <cell r="B1636">
            <v>8</v>
          </cell>
          <cell r="C1636">
            <v>0.75</v>
          </cell>
          <cell r="D1636" t="str">
            <v>L403</v>
          </cell>
          <cell r="E1636">
            <v>1</v>
          </cell>
          <cell r="F1636">
            <v>3</v>
          </cell>
        </row>
        <row r="1637">
          <cell r="A1637" t="str">
            <v>LTCJ01</v>
          </cell>
          <cell r="B1637">
            <v>8</v>
          </cell>
          <cell r="C1637">
            <v>1</v>
          </cell>
          <cell r="D1637" t="str">
            <v>L403</v>
          </cell>
          <cell r="E1637">
            <v>16</v>
          </cell>
          <cell r="F1637">
            <v>19</v>
          </cell>
        </row>
        <row r="1638">
          <cell r="A1638" t="str">
            <v>LTCJ01</v>
          </cell>
          <cell r="B1638">
            <v>8</v>
          </cell>
          <cell r="C1638">
            <v>1.5</v>
          </cell>
          <cell r="D1638" t="str">
            <v>L403</v>
          </cell>
          <cell r="E1638">
            <v>0</v>
          </cell>
          <cell r="F1638">
            <v>0</v>
          </cell>
        </row>
        <row r="1639">
          <cell r="A1639" t="str">
            <v>LTCJ01</v>
          </cell>
          <cell r="B1639">
            <v>10</v>
          </cell>
          <cell r="C1639">
            <v>0.75</v>
          </cell>
          <cell r="D1639" t="str">
            <v>L403</v>
          </cell>
          <cell r="E1639">
            <v>4</v>
          </cell>
          <cell r="F1639">
            <v>6</v>
          </cell>
        </row>
        <row r="1640">
          <cell r="A1640" t="str">
            <v>LTCJ01</v>
          </cell>
          <cell r="B1640">
            <v>10</v>
          </cell>
          <cell r="C1640">
            <v>1</v>
          </cell>
          <cell r="D1640" t="str">
            <v>L403</v>
          </cell>
          <cell r="E1640">
            <v>8</v>
          </cell>
          <cell r="F1640">
            <v>8</v>
          </cell>
        </row>
        <row r="1641">
          <cell r="A1641" t="str">
            <v>LTCJ01</v>
          </cell>
          <cell r="B1641">
            <v>12</v>
          </cell>
          <cell r="C1641">
            <v>0.75</v>
          </cell>
          <cell r="D1641" t="str">
            <v>L403</v>
          </cell>
          <cell r="E1641">
            <v>3</v>
          </cell>
          <cell r="F1641">
            <v>3</v>
          </cell>
        </row>
        <row r="1642">
          <cell r="A1642" t="str">
            <v>LTCJ01</v>
          </cell>
          <cell r="B1642">
            <v>12</v>
          </cell>
          <cell r="C1642">
            <v>1</v>
          </cell>
          <cell r="D1642" t="str">
            <v>L403</v>
          </cell>
          <cell r="E1642">
            <v>5</v>
          </cell>
          <cell r="F1642">
            <v>5</v>
          </cell>
        </row>
        <row r="1643">
          <cell r="A1643" t="str">
            <v>LTCJ01</v>
          </cell>
          <cell r="B1643">
            <v>16</v>
          </cell>
          <cell r="C1643">
            <v>0.75</v>
          </cell>
          <cell r="D1643" t="str">
            <v>L403</v>
          </cell>
          <cell r="E1643">
            <v>2</v>
          </cell>
          <cell r="F1643">
            <v>2</v>
          </cell>
        </row>
        <row r="1644">
          <cell r="A1644" t="str">
            <v>LTCJ01</v>
          </cell>
          <cell r="B1644">
            <v>16</v>
          </cell>
          <cell r="C1644">
            <v>1</v>
          </cell>
          <cell r="D1644" t="str">
            <v>L403</v>
          </cell>
          <cell r="E1644">
            <v>3</v>
          </cell>
          <cell r="F1644">
            <v>4</v>
          </cell>
        </row>
        <row r="1645">
          <cell r="A1645" t="str">
            <v>LTCJ01</v>
          </cell>
          <cell r="B1645">
            <v>18</v>
          </cell>
          <cell r="C1645">
            <v>1</v>
          </cell>
          <cell r="D1645" t="str">
            <v>L403</v>
          </cell>
          <cell r="E1645">
            <v>1</v>
          </cell>
          <cell r="F1645">
            <v>1</v>
          </cell>
        </row>
        <row r="1646">
          <cell r="A1646" t="str">
            <v>LTCJ01</v>
          </cell>
          <cell r="B1646">
            <v>20</v>
          </cell>
          <cell r="C1646">
            <v>0.75</v>
          </cell>
          <cell r="D1646" t="str">
            <v>L403</v>
          </cell>
          <cell r="E1646">
            <v>4</v>
          </cell>
          <cell r="F1646">
            <v>8</v>
          </cell>
        </row>
        <row r="1647">
          <cell r="A1647" t="str">
            <v>LTCJ01</v>
          </cell>
          <cell r="B1647">
            <v>20</v>
          </cell>
          <cell r="C1647">
            <v>1</v>
          </cell>
          <cell r="D1647" t="str">
            <v>L403</v>
          </cell>
          <cell r="E1647">
            <v>6</v>
          </cell>
          <cell r="F1647">
            <v>7</v>
          </cell>
        </row>
        <row r="1648">
          <cell r="A1648" t="str">
            <v>LTCJ01</v>
          </cell>
          <cell r="B1648">
            <v>20</v>
          </cell>
          <cell r="C1648">
            <v>1.5</v>
          </cell>
          <cell r="D1648" t="str">
            <v>L403</v>
          </cell>
          <cell r="E1648">
            <v>0</v>
          </cell>
          <cell r="F1648">
            <v>7</v>
          </cell>
        </row>
        <row r="1649">
          <cell r="A1649" t="str">
            <v>LTCJ01</v>
          </cell>
          <cell r="B1649">
            <v>24</v>
          </cell>
          <cell r="C1649">
            <v>0.75</v>
          </cell>
          <cell r="D1649" t="str">
            <v>L403</v>
          </cell>
          <cell r="E1649">
            <v>8</v>
          </cell>
          <cell r="F1649">
            <v>9</v>
          </cell>
        </row>
        <row r="1650">
          <cell r="A1650" t="str">
            <v>LTCJ01</v>
          </cell>
          <cell r="B1650">
            <v>24</v>
          </cell>
          <cell r="C1650">
            <v>1</v>
          </cell>
          <cell r="D1650" t="str">
            <v>L403</v>
          </cell>
          <cell r="E1650">
            <v>0</v>
          </cell>
          <cell r="F1650">
            <v>0</v>
          </cell>
        </row>
        <row r="1651">
          <cell r="A1651" t="str">
            <v>LTCJ01</v>
          </cell>
          <cell r="B1651">
            <v>24</v>
          </cell>
          <cell r="C1651">
            <v>1.5</v>
          </cell>
          <cell r="D1651" t="str">
            <v>L403</v>
          </cell>
          <cell r="E1651">
            <v>0</v>
          </cell>
          <cell r="F1651">
            <v>6</v>
          </cell>
        </row>
        <row r="1652">
          <cell r="A1652" t="str">
            <v>LTCJ01</v>
          </cell>
          <cell r="B1652">
            <v>30</v>
          </cell>
          <cell r="C1652">
            <v>0.75</v>
          </cell>
          <cell r="D1652" t="str">
            <v>L403</v>
          </cell>
          <cell r="E1652">
            <v>4</v>
          </cell>
          <cell r="F1652">
            <v>6</v>
          </cell>
        </row>
        <row r="1653">
          <cell r="A1653" t="str">
            <v>LTCJ01</v>
          </cell>
          <cell r="B1653">
            <v>30</v>
          </cell>
          <cell r="C1653">
            <v>1</v>
          </cell>
          <cell r="D1653" t="str">
            <v>L403</v>
          </cell>
          <cell r="E1653">
            <v>4</v>
          </cell>
          <cell r="F1653">
            <v>6</v>
          </cell>
        </row>
        <row r="1654">
          <cell r="A1654" t="str">
            <v>LTCJ01</v>
          </cell>
          <cell r="B1654">
            <v>36</v>
          </cell>
          <cell r="C1654">
            <v>1</v>
          </cell>
          <cell r="D1654" t="str">
            <v>L403</v>
          </cell>
          <cell r="E1654">
            <v>1</v>
          </cell>
          <cell r="F1654">
            <v>1</v>
          </cell>
        </row>
        <row r="1655">
          <cell r="A1655" t="str">
            <v>LTCJ01</v>
          </cell>
          <cell r="B1655">
            <v>42</v>
          </cell>
          <cell r="C1655">
            <v>0.75</v>
          </cell>
          <cell r="D1655" t="str">
            <v>L403</v>
          </cell>
          <cell r="E1655">
            <v>1</v>
          </cell>
          <cell r="F1655">
            <v>1</v>
          </cell>
        </row>
        <row r="1656">
          <cell r="A1656" t="str">
            <v>LTCJ01</v>
          </cell>
          <cell r="B1656">
            <v>42</v>
          </cell>
          <cell r="C1656">
            <v>1</v>
          </cell>
          <cell r="D1656" t="str">
            <v>L403</v>
          </cell>
          <cell r="E1656">
            <v>5</v>
          </cell>
          <cell r="F1656">
            <v>5</v>
          </cell>
        </row>
        <row r="1657">
          <cell r="A1657" t="str">
            <v>LTCJ01</v>
          </cell>
          <cell r="B1657">
            <v>48</v>
          </cell>
          <cell r="C1657">
            <v>1</v>
          </cell>
          <cell r="D1657" t="str">
            <v>L403</v>
          </cell>
          <cell r="E1657">
            <v>4</v>
          </cell>
          <cell r="F1657">
            <v>4</v>
          </cell>
        </row>
        <row r="1658">
          <cell r="A1658" t="str">
            <v>LTCJ02</v>
          </cell>
          <cell r="B1658">
            <v>3</v>
          </cell>
          <cell r="C1658">
            <v>0.75</v>
          </cell>
          <cell r="D1658" t="str">
            <v>L403</v>
          </cell>
          <cell r="E1658">
            <v>0</v>
          </cell>
          <cell r="F1658">
            <v>13</v>
          </cell>
        </row>
        <row r="1659">
          <cell r="A1659" t="str">
            <v>LTCJ02</v>
          </cell>
          <cell r="B1659">
            <v>3</v>
          </cell>
          <cell r="C1659">
            <v>1</v>
          </cell>
          <cell r="D1659" t="str">
            <v>L403</v>
          </cell>
          <cell r="E1659">
            <v>0</v>
          </cell>
          <cell r="F1659">
            <v>80</v>
          </cell>
        </row>
        <row r="1660">
          <cell r="A1660" t="str">
            <v>LTCJ02</v>
          </cell>
          <cell r="B1660">
            <v>3</v>
          </cell>
          <cell r="C1660">
            <v>2</v>
          </cell>
          <cell r="D1660" t="str">
            <v>L403</v>
          </cell>
          <cell r="E1660">
            <v>0</v>
          </cell>
          <cell r="F1660">
            <v>2</v>
          </cell>
        </row>
        <row r="1661">
          <cell r="A1661" t="str">
            <v>LTCJ02</v>
          </cell>
          <cell r="B1661">
            <v>4</v>
          </cell>
          <cell r="C1661">
            <v>1.5</v>
          </cell>
          <cell r="D1661" t="str">
            <v>L403</v>
          </cell>
          <cell r="E1661">
            <v>0</v>
          </cell>
          <cell r="F1661">
            <v>4</v>
          </cell>
        </row>
        <row r="1662">
          <cell r="A1662" t="str">
            <v>LTCJ02</v>
          </cell>
          <cell r="B1662">
            <v>6</v>
          </cell>
          <cell r="C1662">
            <v>0.75</v>
          </cell>
          <cell r="D1662" t="str">
            <v>L403</v>
          </cell>
          <cell r="E1662">
            <v>0</v>
          </cell>
          <cell r="F1662">
            <v>2</v>
          </cell>
        </row>
        <row r="1663">
          <cell r="A1663" t="str">
            <v>LTCJ02</v>
          </cell>
          <cell r="B1663">
            <v>6</v>
          </cell>
          <cell r="C1663">
            <v>1</v>
          </cell>
          <cell r="D1663" t="str">
            <v>L403</v>
          </cell>
          <cell r="E1663">
            <v>0</v>
          </cell>
          <cell r="F1663">
            <v>3</v>
          </cell>
        </row>
        <row r="1664">
          <cell r="A1664" t="str">
            <v>LTCJ02</v>
          </cell>
          <cell r="B1664">
            <v>6</v>
          </cell>
          <cell r="C1664">
            <v>2</v>
          </cell>
          <cell r="D1664" t="str">
            <v>L403</v>
          </cell>
          <cell r="E1664">
            <v>0</v>
          </cell>
          <cell r="F1664">
            <v>2</v>
          </cell>
        </row>
        <row r="1665">
          <cell r="A1665" t="str">
            <v>LTCK01</v>
          </cell>
          <cell r="B1665">
            <v>2</v>
          </cell>
          <cell r="C1665">
            <v>0.75</v>
          </cell>
          <cell r="D1665" t="str">
            <v>L403</v>
          </cell>
          <cell r="E1665">
            <v>2</v>
          </cell>
          <cell r="F1665">
            <v>19</v>
          </cell>
        </row>
        <row r="1666">
          <cell r="A1666" t="str">
            <v>LTCK01</v>
          </cell>
          <cell r="B1666">
            <v>3</v>
          </cell>
          <cell r="C1666">
            <v>0.75</v>
          </cell>
          <cell r="D1666" t="str">
            <v>L403</v>
          </cell>
          <cell r="E1666">
            <v>0</v>
          </cell>
          <cell r="F1666">
            <v>0</v>
          </cell>
        </row>
        <row r="1667">
          <cell r="A1667" t="str">
            <v>LTCK01</v>
          </cell>
          <cell r="B1667">
            <v>4</v>
          </cell>
          <cell r="C1667">
            <v>0.75</v>
          </cell>
          <cell r="D1667" t="str">
            <v>L403</v>
          </cell>
          <cell r="E1667">
            <v>0</v>
          </cell>
          <cell r="F1667">
            <v>5</v>
          </cell>
        </row>
        <row r="1668">
          <cell r="A1668" t="str">
            <v>LTCK01</v>
          </cell>
          <cell r="B1668">
            <v>4</v>
          </cell>
          <cell r="C1668">
            <v>1</v>
          </cell>
          <cell r="D1668" t="str">
            <v>L403</v>
          </cell>
          <cell r="E1668">
            <v>0</v>
          </cell>
          <cell r="F1668">
            <v>5</v>
          </cell>
        </row>
        <row r="1669">
          <cell r="A1669" t="str">
            <v>LTCK01</v>
          </cell>
          <cell r="B1669">
            <v>16</v>
          </cell>
          <cell r="C1669">
            <v>1.5</v>
          </cell>
          <cell r="D1669" t="str">
            <v>L403</v>
          </cell>
          <cell r="E1669">
            <v>0</v>
          </cell>
          <cell r="F1669">
            <v>7</v>
          </cell>
        </row>
        <row r="1670">
          <cell r="A1670" t="str">
            <v>LTCK01</v>
          </cell>
          <cell r="B1670">
            <v>24</v>
          </cell>
          <cell r="C1670">
            <v>1.5</v>
          </cell>
          <cell r="D1670" t="str">
            <v>L403</v>
          </cell>
          <cell r="E1670">
            <v>0</v>
          </cell>
          <cell r="F1670">
            <v>3</v>
          </cell>
        </row>
        <row r="1671">
          <cell r="A1671" t="str">
            <v>LTCK01</v>
          </cell>
          <cell r="B1671">
            <v>30</v>
          </cell>
          <cell r="C1671">
            <v>1.5</v>
          </cell>
          <cell r="D1671" t="str">
            <v>L403</v>
          </cell>
          <cell r="E1671">
            <v>0</v>
          </cell>
          <cell r="F1671">
            <v>2</v>
          </cell>
        </row>
        <row r="1672">
          <cell r="A1672" t="str">
            <v>LTCK01</v>
          </cell>
          <cell r="B1672">
            <v>36</v>
          </cell>
          <cell r="C1672">
            <v>1.5</v>
          </cell>
          <cell r="D1672" t="str">
            <v>L403</v>
          </cell>
          <cell r="E1672">
            <v>0</v>
          </cell>
          <cell r="F1672">
            <v>1</v>
          </cell>
        </row>
        <row r="1673">
          <cell r="A1673" t="str">
            <v>LTDJ01</v>
          </cell>
          <cell r="B1673">
            <v>2</v>
          </cell>
          <cell r="C1673">
            <v>0.75</v>
          </cell>
          <cell r="D1673" t="str">
            <v>L403</v>
          </cell>
          <cell r="E1673">
            <v>0</v>
          </cell>
          <cell r="F1673">
            <v>5</v>
          </cell>
        </row>
        <row r="1674">
          <cell r="A1674" t="str">
            <v>LTDJ01</v>
          </cell>
          <cell r="B1674">
            <v>3</v>
          </cell>
          <cell r="C1674">
            <v>0.75</v>
          </cell>
          <cell r="D1674" t="str">
            <v>L403</v>
          </cell>
          <cell r="E1674">
            <v>0</v>
          </cell>
          <cell r="F1674">
            <v>5</v>
          </cell>
        </row>
        <row r="1675">
          <cell r="A1675" t="str">
            <v>LTDJ01</v>
          </cell>
          <cell r="B1675">
            <v>4</v>
          </cell>
          <cell r="C1675">
            <v>1</v>
          </cell>
          <cell r="D1675" t="str">
            <v>L403</v>
          </cell>
          <cell r="E1675">
            <v>2</v>
          </cell>
          <cell r="F1675">
            <v>2</v>
          </cell>
        </row>
        <row r="1676">
          <cell r="A1676" t="str">
            <v>LTDJ01</v>
          </cell>
          <cell r="B1676">
            <v>6</v>
          </cell>
          <cell r="C1676">
            <v>0.75</v>
          </cell>
          <cell r="D1676" t="str">
            <v>L403</v>
          </cell>
          <cell r="E1676">
            <v>0</v>
          </cell>
          <cell r="F1676">
            <v>1</v>
          </cell>
        </row>
        <row r="1677">
          <cell r="A1677" t="str">
            <v>LTDJ01</v>
          </cell>
          <cell r="B1677">
            <v>6</v>
          </cell>
          <cell r="C1677">
            <v>1</v>
          </cell>
          <cell r="D1677" t="str">
            <v>L403</v>
          </cell>
          <cell r="E1677">
            <v>3</v>
          </cell>
          <cell r="F1677">
            <v>3</v>
          </cell>
        </row>
        <row r="1678">
          <cell r="A1678" t="str">
            <v>LTDJ01</v>
          </cell>
          <cell r="B1678">
            <v>8</v>
          </cell>
          <cell r="C1678">
            <v>1</v>
          </cell>
          <cell r="D1678" t="str">
            <v>L403</v>
          </cell>
          <cell r="E1678">
            <v>5</v>
          </cell>
          <cell r="F1678">
            <v>5</v>
          </cell>
        </row>
        <row r="1679">
          <cell r="A1679" t="str">
            <v>LTDJ01</v>
          </cell>
          <cell r="B1679">
            <v>10</v>
          </cell>
          <cell r="C1679">
            <v>1</v>
          </cell>
          <cell r="D1679" t="str">
            <v>L403</v>
          </cell>
          <cell r="E1679">
            <v>3</v>
          </cell>
          <cell r="F1679">
            <v>3</v>
          </cell>
        </row>
        <row r="1680">
          <cell r="A1680" t="str">
            <v>LTDJ01</v>
          </cell>
          <cell r="B1680">
            <v>12</v>
          </cell>
          <cell r="C1680">
            <v>1</v>
          </cell>
          <cell r="D1680" t="str">
            <v>L403</v>
          </cell>
          <cell r="E1680">
            <v>2</v>
          </cell>
          <cell r="F1680">
            <v>2</v>
          </cell>
        </row>
        <row r="1681">
          <cell r="A1681" t="str">
            <v>LTDJ01</v>
          </cell>
          <cell r="B1681">
            <v>24</v>
          </cell>
          <cell r="C1681">
            <v>1</v>
          </cell>
          <cell r="D1681" t="str">
            <v>L403</v>
          </cell>
          <cell r="E1681">
            <v>2</v>
          </cell>
          <cell r="F1681">
            <v>2</v>
          </cell>
        </row>
        <row r="1682">
          <cell r="A1682" t="str">
            <v>LTDJ01</v>
          </cell>
          <cell r="B1682">
            <v>30</v>
          </cell>
          <cell r="C1682">
            <v>1</v>
          </cell>
          <cell r="D1682" t="str">
            <v>L403</v>
          </cell>
          <cell r="E1682">
            <v>5</v>
          </cell>
          <cell r="F1682">
            <v>7</v>
          </cell>
        </row>
        <row r="1683">
          <cell r="A1683" t="str">
            <v>LTLJ01</v>
          </cell>
          <cell r="B1683">
            <v>8</v>
          </cell>
          <cell r="C1683">
            <v>1</v>
          </cell>
          <cell r="D1683" t="str">
            <v>L404</v>
          </cell>
          <cell r="E1683">
            <v>1</v>
          </cell>
          <cell r="F1683">
            <v>5</v>
          </cell>
        </row>
        <row r="1684">
          <cell r="A1684" t="str">
            <v>LTSJ04</v>
          </cell>
          <cell r="B1684">
            <v>4</v>
          </cell>
          <cell r="C1684">
            <v>1</v>
          </cell>
          <cell r="D1684" t="str">
            <v>L405</v>
          </cell>
          <cell r="E1684">
            <v>4</v>
          </cell>
          <cell r="F1684">
            <v>4</v>
          </cell>
        </row>
        <row r="1685">
          <cell r="A1685" t="str">
            <v>LTSJ04</v>
          </cell>
          <cell r="B1685">
            <v>6</v>
          </cell>
          <cell r="C1685">
            <v>1</v>
          </cell>
          <cell r="D1685" t="str">
            <v>L405</v>
          </cell>
          <cell r="E1685">
            <v>1</v>
          </cell>
          <cell r="F1685">
            <v>1</v>
          </cell>
        </row>
        <row r="1686">
          <cell r="A1686" t="str">
            <v>LTSJ04</v>
          </cell>
          <cell r="B1686">
            <v>8</v>
          </cell>
          <cell r="C1686">
            <v>1</v>
          </cell>
          <cell r="D1686" t="str">
            <v>L405</v>
          </cell>
          <cell r="E1686">
            <v>5</v>
          </cell>
          <cell r="F1686">
            <v>5</v>
          </cell>
        </row>
        <row r="1687">
          <cell r="A1687" t="str">
            <v>LTSJ04</v>
          </cell>
          <cell r="B1687">
            <v>12</v>
          </cell>
          <cell r="C1687">
            <v>1</v>
          </cell>
          <cell r="D1687" t="str">
            <v>L405</v>
          </cell>
          <cell r="E1687">
            <v>1</v>
          </cell>
          <cell r="F1687">
            <v>1</v>
          </cell>
        </row>
        <row r="1688">
          <cell r="A1688" t="str">
            <v>LTSJ04</v>
          </cell>
          <cell r="B1688">
            <v>14</v>
          </cell>
          <cell r="C1688">
            <v>1</v>
          </cell>
          <cell r="D1688" t="str">
            <v>L405</v>
          </cell>
          <cell r="E1688">
            <v>2</v>
          </cell>
          <cell r="F1688">
            <v>2</v>
          </cell>
        </row>
        <row r="1689">
          <cell r="A1689" t="str">
            <v>LTSJ04</v>
          </cell>
          <cell r="B1689">
            <v>16</v>
          </cell>
          <cell r="C1689">
            <v>1</v>
          </cell>
          <cell r="D1689" t="str">
            <v>L405</v>
          </cell>
          <cell r="E1689">
            <v>1</v>
          </cell>
          <cell r="F1689">
            <v>1</v>
          </cell>
        </row>
        <row r="1690">
          <cell r="A1690" t="str">
            <v>LWC031</v>
          </cell>
          <cell r="B1690">
            <v>12</v>
          </cell>
          <cell r="C1690">
            <v>10</v>
          </cell>
          <cell r="D1690" t="str">
            <v>L406</v>
          </cell>
          <cell r="E1690">
            <v>0</v>
          </cell>
          <cell r="F1690">
            <v>2</v>
          </cell>
        </row>
        <row r="1691">
          <cell r="A1691" t="str">
            <v>LWC041</v>
          </cell>
          <cell r="B1691">
            <v>20</v>
          </cell>
          <cell r="C1691">
            <v>14</v>
          </cell>
          <cell r="D1691" t="str">
            <v>L406</v>
          </cell>
          <cell r="E1691">
            <v>2</v>
          </cell>
          <cell r="F1691">
            <v>4</v>
          </cell>
        </row>
        <row r="1692">
          <cell r="A1692" t="str">
            <v>LWC051</v>
          </cell>
          <cell r="B1692">
            <v>3</v>
          </cell>
          <cell r="C1692">
            <v>2</v>
          </cell>
          <cell r="D1692" t="str">
            <v>L406</v>
          </cell>
          <cell r="E1692">
            <v>55</v>
          </cell>
          <cell r="F1692">
            <v>56</v>
          </cell>
        </row>
        <row r="1693">
          <cell r="A1693" t="str">
            <v>LWC051</v>
          </cell>
          <cell r="B1693">
            <v>4</v>
          </cell>
          <cell r="C1693">
            <v>2</v>
          </cell>
          <cell r="D1693" t="str">
            <v>L406</v>
          </cell>
          <cell r="E1693">
            <v>62</v>
          </cell>
          <cell r="F1693">
            <v>66</v>
          </cell>
        </row>
        <row r="1694">
          <cell r="A1694" t="str">
            <v>LWC051</v>
          </cell>
          <cell r="B1694">
            <v>4</v>
          </cell>
          <cell r="C1694">
            <v>3</v>
          </cell>
          <cell r="D1694" t="str">
            <v>L406</v>
          </cell>
          <cell r="E1694">
            <v>43</v>
          </cell>
          <cell r="F1694">
            <v>44</v>
          </cell>
        </row>
        <row r="1695">
          <cell r="A1695" t="str">
            <v>LWC051</v>
          </cell>
          <cell r="B1695">
            <v>4</v>
          </cell>
          <cell r="C1695">
            <v>6</v>
          </cell>
          <cell r="D1695" t="str">
            <v>L406</v>
          </cell>
          <cell r="E1695">
            <v>0</v>
          </cell>
          <cell r="F1695">
            <v>0</v>
          </cell>
        </row>
        <row r="1696">
          <cell r="A1696" t="str">
            <v>LWC051</v>
          </cell>
          <cell r="B1696">
            <v>4</v>
          </cell>
          <cell r="C1696">
            <v>8</v>
          </cell>
          <cell r="D1696" t="str">
            <v>L406</v>
          </cell>
          <cell r="E1696">
            <v>0</v>
          </cell>
          <cell r="F1696">
            <v>0</v>
          </cell>
        </row>
        <row r="1697">
          <cell r="A1697" t="str">
            <v>LWC051</v>
          </cell>
          <cell r="B1697">
            <v>6</v>
          </cell>
          <cell r="C1697">
            <v>2</v>
          </cell>
          <cell r="D1697" t="str">
            <v>L406</v>
          </cell>
          <cell r="E1697">
            <v>15</v>
          </cell>
          <cell r="F1697">
            <v>21</v>
          </cell>
        </row>
        <row r="1698">
          <cell r="A1698" t="str">
            <v>LWC051</v>
          </cell>
          <cell r="B1698">
            <v>6</v>
          </cell>
          <cell r="C1698">
            <v>3</v>
          </cell>
          <cell r="D1698" t="str">
            <v>L406</v>
          </cell>
          <cell r="E1698">
            <v>20</v>
          </cell>
          <cell r="F1698">
            <v>24</v>
          </cell>
        </row>
        <row r="1699">
          <cell r="A1699" t="str">
            <v>LWC051</v>
          </cell>
          <cell r="B1699">
            <v>6</v>
          </cell>
          <cell r="C1699">
            <v>4</v>
          </cell>
          <cell r="D1699" t="str">
            <v>L406</v>
          </cell>
          <cell r="E1699">
            <v>35</v>
          </cell>
          <cell r="F1699">
            <v>45</v>
          </cell>
        </row>
        <row r="1700">
          <cell r="A1700" t="str">
            <v>LWC051</v>
          </cell>
          <cell r="B1700">
            <v>6</v>
          </cell>
          <cell r="C1700">
            <v>8</v>
          </cell>
          <cell r="D1700" t="str">
            <v>L406</v>
          </cell>
          <cell r="E1700">
            <v>0</v>
          </cell>
          <cell r="F1700">
            <v>0</v>
          </cell>
        </row>
        <row r="1701">
          <cell r="A1701" t="str">
            <v>LWC051</v>
          </cell>
          <cell r="B1701">
            <v>8</v>
          </cell>
          <cell r="C1701">
            <v>2</v>
          </cell>
          <cell r="D1701" t="str">
            <v>L406</v>
          </cell>
          <cell r="E1701">
            <v>13</v>
          </cell>
          <cell r="F1701">
            <v>12</v>
          </cell>
        </row>
        <row r="1702">
          <cell r="A1702" t="str">
            <v>LWC051</v>
          </cell>
          <cell r="B1702">
            <v>8</v>
          </cell>
          <cell r="C1702">
            <v>3</v>
          </cell>
          <cell r="D1702" t="str">
            <v>L406</v>
          </cell>
          <cell r="E1702">
            <v>7</v>
          </cell>
          <cell r="F1702">
            <v>10</v>
          </cell>
        </row>
        <row r="1703">
          <cell r="A1703" t="str">
            <v>LWC051</v>
          </cell>
          <cell r="B1703">
            <v>8</v>
          </cell>
          <cell r="C1703">
            <v>4</v>
          </cell>
          <cell r="D1703" t="str">
            <v>L406</v>
          </cell>
          <cell r="E1703">
            <v>90</v>
          </cell>
          <cell r="F1703">
            <v>90</v>
          </cell>
        </row>
        <row r="1704">
          <cell r="A1704" t="str">
            <v>LWC051</v>
          </cell>
          <cell r="B1704">
            <v>8</v>
          </cell>
          <cell r="C1704">
            <v>6</v>
          </cell>
          <cell r="D1704" t="str">
            <v>L406</v>
          </cell>
          <cell r="E1704">
            <v>22</v>
          </cell>
          <cell r="F1704">
            <v>28</v>
          </cell>
        </row>
        <row r="1705">
          <cell r="A1705" t="str">
            <v>LWC051</v>
          </cell>
          <cell r="B1705">
            <v>10</v>
          </cell>
          <cell r="C1705">
            <v>2</v>
          </cell>
          <cell r="D1705" t="str">
            <v>L406</v>
          </cell>
          <cell r="E1705">
            <v>11</v>
          </cell>
          <cell r="F1705">
            <v>13</v>
          </cell>
        </row>
        <row r="1706">
          <cell r="A1706" t="str">
            <v>LWC051</v>
          </cell>
          <cell r="B1706">
            <v>10</v>
          </cell>
          <cell r="C1706">
            <v>3</v>
          </cell>
          <cell r="D1706" t="str">
            <v>L406</v>
          </cell>
          <cell r="E1706">
            <v>5</v>
          </cell>
          <cell r="F1706">
            <v>6</v>
          </cell>
        </row>
        <row r="1707">
          <cell r="A1707" t="str">
            <v>LWC051</v>
          </cell>
          <cell r="B1707">
            <v>10</v>
          </cell>
          <cell r="C1707">
            <v>4</v>
          </cell>
          <cell r="D1707" t="str">
            <v>L406</v>
          </cell>
          <cell r="E1707">
            <v>7</v>
          </cell>
          <cell r="F1707">
            <v>7</v>
          </cell>
        </row>
        <row r="1708">
          <cell r="A1708" t="str">
            <v>LWC051</v>
          </cell>
          <cell r="B1708">
            <v>10</v>
          </cell>
          <cell r="C1708">
            <v>6</v>
          </cell>
          <cell r="D1708" t="str">
            <v>L406</v>
          </cell>
          <cell r="E1708">
            <v>17</v>
          </cell>
          <cell r="F1708">
            <v>17</v>
          </cell>
        </row>
        <row r="1709">
          <cell r="A1709" t="str">
            <v>LWC051</v>
          </cell>
          <cell r="B1709">
            <v>10</v>
          </cell>
          <cell r="C1709">
            <v>8</v>
          </cell>
          <cell r="D1709" t="str">
            <v>L406</v>
          </cell>
          <cell r="E1709">
            <v>25</v>
          </cell>
          <cell r="F1709">
            <v>25</v>
          </cell>
        </row>
        <row r="1710">
          <cell r="A1710" t="str">
            <v>LWC051</v>
          </cell>
          <cell r="B1710">
            <v>12</v>
          </cell>
          <cell r="C1710">
            <v>2</v>
          </cell>
          <cell r="D1710" t="str">
            <v>L406</v>
          </cell>
          <cell r="E1710">
            <v>6</v>
          </cell>
          <cell r="F1710">
            <v>7</v>
          </cell>
        </row>
        <row r="1711">
          <cell r="A1711" t="str">
            <v>LWC051</v>
          </cell>
          <cell r="B1711">
            <v>12</v>
          </cell>
          <cell r="C1711">
            <v>3</v>
          </cell>
          <cell r="D1711" t="str">
            <v>L406</v>
          </cell>
          <cell r="E1711">
            <v>1</v>
          </cell>
          <cell r="F1711">
            <v>2</v>
          </cell>
        </row>
        <row r="1712">
          <cell r="A1712" t="str">
            <v>LWC051</v>
          </cell>
          <cell r="B1712">
            <v>12</v>
          </cell>
          <cell r="C1712">
            <v>4</v>
          </cell>
          <cell r="D1712" t="str">
            <v>L406</v>
          </cell>
          <cell r="E1712">
            <v>3</v>
          </cell>
          <cell r="F1712">
            <v>6</v>
          </cell>
        </row>
        <row r="1713">
          <cell r="A1713" t="str">
            <v>LWC051</v>
          </cell>
          <cell r="B1713">
            <v>12</v>
          </cell>
          <cell r="C1713">
            <v>6</v>
          </cell>
          <cell r="D1713" t="str">
            <v>L406</v>
          </cell>
          <cell r="E1713">
            <v>23</v>
          </cell>
          <cell r="F1713">
            <v>29</v>
          </cell>
        </row>
        <row r="1714">
          <cell r="A1714" t="str">
            <v>LWC051</v>
          </cell>
          <cell r="B1714">
            <v>12</v>
          </cell>
          <cell r="C1714">
            <v>8</v>
          </cell>
          <cell r="D1714" t="str">
            <v>L406</v>
          </cell>
          <cell r="E1714">
            <v>7</v>
          </cell>
          <cell r="F1714">
            <v>9</v>
          </cell>
        </row>
        <row r="1715">
          <cell r="A1715" t="str">
            <v>LWC051</v>
          </cell>
          <cell r="B1715">
            <v>12</v>
          </cell>
          <cell r="C1715">
            <v>10</v>
          </cell>
          <cell r="D1715" t="str">
            <v>L406</v>
          </cell>
          <cell r="E1715">
            <v>4</v>
          </cell>
          <cell r="F1715">
            <v>5</v>
          </cell>
        </row>
        <row r="1716">
          <cell r="A1716" t="str">
            <v>LWC051</v>
          </cell>
          <cell r="B1716">
            <v>14</v>
          </cell>
          <cell r="C1716">
            <v>2</v>
          </cell>
          <cell r="D1716" t="str">
            <v>L406</v>
          </cell>
          <cell r="E1716">
            <v>0</v>
          </cell>
          <cell r="F1716">
            <v>0</v>
          </cell>
        </row>
        <row r="1717">
          <cell r="A1717" t="str">
            <v>LWC051</v>
          </cell>
          <cell r="B1717">
            <v>14</v>
          </cell>
          <cell r="C1717">
            <v>4</v>
          </cell>
          <cell r="D1717" t="str">
            <v>L406</v>
          </cell>
          <cell r="E1717">
            <v>11</v>
          </cell>
          <cell r="F1717">
            <v>13</v>
          </cell>
        </row>
        <row r="1718">
          <cell r="A1718" t="str">
            <v>LWC051</v>
          </cell>
          <cell r="B1718">
            <v>14</v>
          </cell>
          <cell r="C1718">
            <v>6</v>
          </cell>
          <cell r="D1718" t="str">
            <v>L406</v>
          </cell>
          <cell r="E1718">
            <v>3</v>
          </cell>
          <cell r="F1718">
            <v>4</v>
          </cell>
        </row>
        <row r="1719">
          <cell r="A1719" t="str">
            <v>LWC051</v>
          </cell>
          <cell r="B1719">
            <v>14</v>
          </cell>
          <cell r="C1719">
            <v>8</v>
          </cell>
          <cell r="D1719" t="str">
            <v>L406</v>
          </cell>
          <cell r="E1719">
            <v>11</v>
          </cell>
          <cell r="F1719">
            <v>14</v>
          </cell>
        </row>
        <row r="1720">
          <cell r="A1720" t="str">
            <v>LWC051</v>
          </cell>
          <cell r="B1720">
            <v>14</v>
          </cell>
          <cell r="C1720">
            <v>10</v>
          </cell>
          <cell r="D1720" t="str">
            <v>L406</v>
          </cell>
          <cell r="E1720">
            <v>0</v>
          </cell>
          <cell r="F1720">
            <v>1</v>
          </cell>
        </row>
        <row r="1721">
          <cell r="A1721" t="str">
            <v>LWC051</v>
          </cell>
          <cell r="B1721">
            <v>14</v>
          </cell>
          <cell r="C1721">
            <v>12</v>
          </cell>
          <cell r="D1721" t="str">
            <v>L406</v>
          </cell>
          <cell r="E1721">
            <v>1</v>
          </cell>
          <cell r="F1721">
            <v>1</v>
          </cell>
        </row>
        <row r="1722">
          <cell r="A1722" t="str">
            <v>LWC051</v>
          </cell>
          <cell r="B1722">
            <v>16</v>
          </cell>
          <cell r="C1722">
            <v>2</v>
          </cell>
          <cell r="D1722" t="str">
            <v>L406</v>
          </cell>
          <cell r="E1722">
            <v>6</v>
          </cell>
          <cell r="F1722">
            <v>7</v>
          </cell>
        </row>
        <row r="1723">
          <cell r="A1723" t="str">
            <v>LWC051</v>
          </cell>
          <cell r="B1723">
            <v>16</v>
          </cell>
          <cell r="C1723">
            <v>3</v>
          </cell>
          <cell r="D1723" t="str">
            <v>L406</v>
          </cell>
          <cell r="E1723">
            <v>3</v>
          </cell>
          <cell r="F1723">
            <v>3</v>
          </cell>
        </row>
        <row r="1724">
          <cell r="A1724" t="str">
            <v>LWC051</v>
          </cell>
          <cell r="B1724">
            <v>16</v>
          </cell>
          <cell r="C1724">
            <v>4</v>
          </cell>
          <cell r="D1724" t="str">
            <v>L406</v>
          </cell>
          <cell r="E1724">
            <v>2</v>
          </cell>
          <cell r="F1724">
            <v>2</v>
          </cell>
        </row>
        <row r="1725">
          <cell r="A1725" t="str">
            <v>LWC051</v>
          </cell>
          <cell r="B1725">
            <v>16</v>
          </cell>
          <cell r="C1725">
            <v>6</v>
          </cell>
          <cell r="D1725" t="str">
            <v>L406</v>
          </cell>
          <cell r="E1725">
            <v>3</v>
          </cell>
          <cell r="F1725">
            <v>3</v>
          </cell>
        </row>
        <row r="1726">
          <cell r="A1726" t="str">
            <v>LWC051</v>
          </cell>
          <cell r="B1726">
            <v>16</v>
          </cell>
          <cell r="C1726">
            <v>8</v>
          </cell>
          <cell r="D1726" t="str">
            <v>L406</v>
          </cell>
          <cell r="E1726">
            <v>8</v>
          </cell>
          <cell r="F1726">
            <v>9</v>
          </cell>
        </row>
        <row r="1727">
          <cell r="A1727" t="str">
            <v>LWC051</v>
          </cell>
          <cell r="B1727">
            <v>16</v>
          </cell>
          <cell r="C1727">
            <v>10</v>
          </cell>
          <cell r="D1727" t="str">
            <v>L406</v>
          </cell>
          <cell r="E1727">
            <v>9</v>
          </cell>
          <cell r="F1727">
            <v>9</v>
          </cell>
        </row>
        <row r="1728">
          <cell r="A1728" t="str">
            <v>LWC051</v>
          </cell>
          <cell r="B1728">
            <v>16</v>
          </cell>
          <cell r="C1728">
            <v>12</v>
          </cell>
          <cell r="D1728" t="str">
            <v>L406</v>
          </cell>
          <cell r="E1728">
            <v>7</v>
          </cell>
          <cell r="F1728">
            <v>7</v>
          </cell>
        </row>
        <row r="1729">
          <cell r="A1729" t="str">
            <v>LWC051</v>
          </cell>
          <cell r="B1729">
            <v>16</v>
          </cell>
          <cell r="C1729">
            <v>14</v>
          </cell>
          <cell r="D1729" t="str">
            <v>L406</v>
          </cell>
          <cell r="E1729">
            <v>1</v>
          </cell>
          <cell r="F1729">
            <v>1</v>
          </cell>
        </row>
        <row r="1730">
          <cell r="A1730" t="str">
            <v>LWC051</v>
          </cell>
          <cell r="B1730">
            <v>18</v>
          </cell>
          <cell r="C1730">
            <v>3</v>
          </cell>
          <cell r="D1730" t="str">
            <v>L406</v>
          </cell>
          <cell r="E1730">
            <v>1</v>
          </cell>
          <cell r="F1730">
            <v>1</v>
          </cell>
        </row>
        <row r="1731">
          <cell r="A1731" t="str">
            <v>LWC051</v>
          </cell>
          <cell r="B1731">
            <v>18</v>
          </cell>
          <cell r="C1731">
            <v>6</v>
          </cell>
          <cell r="D1731" t="str">
            <v>L406</v>
          </cell>
          <cell r="E1731">
            <v>1</v>
          </cell>
          <cell r="F1731">
            <v>1</v>
          </cell>
        </row>
        <row r="1732">
          <cell r="A1732" t="str">
            <v>LWC051</v>
          </cell>
          <cell r="B1732">
            <v>18</v>
          </cell>
          <cell r="C1732">
            <v>8</v>
          </cell>
          <cell r="D1732" t="str">
            <v>L406</v>
          </cell>
          <cell r="E1732">
            <v>2</v>
          </cell>
          <cell r="F1732">
            <v>2</v>
          </cell>
        </row>
        <row r="1733">
          <cell r="A1733" t="str">
            <v>LWC051</v>
          </cell>
          <cell r="B1733">
            <v>18</v>
          </cell>
          <cell r="C1733">
            <v>10</v>
          </cell>
          <cell r="D1733" t="str">
            <v>L406</v>
          </cell>
          <cell r="E1733">
            <v>3</v>
          </cell>
          <cell r="F1733">
            <v>3</v>
          </cell>
        </row>
        <row r="1734">
          <cell r="A1734" t="str">
            <v>LWC051</v>
          </cell>
          <cell r="B1734">
            <v>18</v>
          </cell>
          <cell r="C1734">
            <v>12</v>
          </cell>
          <cell r="D1734" t="str">
            <v>L406</v>
          </cell>
          <cell r="E1734">
            <v>5</v>
          </cell>
          <cell r="F1734">
            <v>5</v>
          </cell>
        </row>
        <row r="1735">
          <cell r="A1735" t="str">
            <v>LWC051</v>
          </cell>
          <cell r="B1735">
            <v>20</v>
          </cell>
          <cell r="C1735">
            <v>2</v>
          </cell>
          <cell r="D1735" t="str">
            <v>L406</v>
          </cell>
          <cell r="E1735">
            <v>10</v>
          </cell>
          <cell r="F1735">
            <v>11</v>
          </cell>
        </row>
        <row r="1736">
          <cell r="A1736" t="str">
            <v>LWC051</v>
          </cell>
          <cell r="B1736">
            <v>20</v>
          </cell>
          <cell r="C1736">
            <v>3</v>
          </cell>
          <cell r="D1736" t="str">
            <v>L406</v>
          </cell>
          <cell r="E1736">
            <v>6</v>
          </cell>
          <cell r="F1736">
            <v>6</v>
          </cell>
        </row>
        <row r="1737">
          <cell r="A1737" t="str">
            <v>LWC051</v>
          </cell>
          <cell r="B1737">
            <v>20</v>
          </cell>
          <cell r="C1737">
            <v>4</v>
          </cell>
          <cell r="D1737" t="str">
            <v>L406</v>
          </cell>
          <cell r="E1737">
            <v>8</v>
          </cell>
          <cell r="F1737">
            <v>27</v>
          </cell>
        </row>
        <row r="1738">
          <cell r="A1738" t="str">
            <v>LWC051</v>
          </cell>
          <cell r="B1738">
            <v>20</v>
          </cell>
          <cell r="C1738">
            <v>6</v>
          </cell>
          <cell r="D1738" t="str">
            <v>L406</v>
          </cell>
          <cell r="E1738">
            <v>4</v>
          </cell>
          <cell r="F1738">
            <v>5</v>
          </cell>
        </row>
        <row r="1739">
          <cell r="A1739" t="str">
            <v>LWC051</v>
          </cell>
          <cell r="B1739">
            <v>20</v>
          </cell>
          <cell r="C1739">
            <v>8</v>
          </cell>
          <cell r="D1739" t="str">
            <v>L406</v>
          </cell>
          <cell r="E1739">
            <v>20</v>
          </cell>
          <cell r="F1739">
            <v>20</v>
          </cell>
        </row>
        <row r="1740">
          <cell r="A1740" t="str">
            <v>LWC051</v>
          </cell>
          <cell r="B1740">
            <v>20</v>
          </cell>
          <cell r="C1740">
            <v>10</v>
          </cell>
          <cell r="D1740" t="str">
            <v>L406</v>
          </cell>
          <cell r="E1740">
            <v>16</v>
          </cell>
          <cell r="F1740">
            <v>17</v>
          </cell>
        </row>
        <row r="1741">
          <cell r="A1741" t="str">
            <v>LWC051</v>
          </cell>
          <cell r="B1741">
            <v>20</v>
          </cell>
          <cell r="C1741">
            <v>12</v>
          </cell>
          <cell r="D1741" t="str">
            <v>L406</v>
          </cell>
          <cell r="E1741">
            <v>2</v>
          </cell>
          <cell r="F1741">
            <v>7</v>
          </cell>
        </row>
        <row r="1742">
          <cell r="A1742" t="str">
            <v>LWC051</v>
          </cell>
          <cell r="B1742">
            <v>20</v>
          </cell>
          <cell r="C1742">
            <v>14</v>
          </cell>
          <cell r="D1742" t="str">
            <v>L406</v>
          </cell>
          <cell r="E1742">
            <v>3</v>
          </cell>
          <cell r="F1742">
            <v>3</v>
          </cell>
        </row>
        <row r="1743">
          <cell r="A1743" t="str">
            <v>LWC051</v>
          </cell>
          <cell r="B1743">
            <v>20</v>
          </cell>
          <cell r="C1743">
            <v>16</v>
          </cell>
          <cell r="D1743" t="str">
            <v>L406</v>
          </cell>
          <cell r="E1743">
            <v>3</v>
          </cell>
          <cell r="F1743">
            <v>3</v>
          </cell>
        </row>
        <row r="1744">
          <cell r="A1744" t="str">
            <v>LWC051</v>
          </cell>
          <cell r="B1744">
            <v>24</v>
          </cell>
          <cell r="C1744">
            <v>2</v>
          </cell>
          <cell r="D1744" t="str">
            <v>L406</v>
          </cell>
          <cell r="E1744">
            <v>8</v>
          </cell>
          <cell r="F1744">
            <v>9</v>
          </cell>
        </row>
        <row r="1745">
          <cell r="A1745" t="str">
            <v>LWC051</v>
          </cell>
          <cell r="B1745">
            <v>24</v>
          </cell>
          <cell r="C1745">
            <v>3</v>
          </cell>
          <cell r="D1745" t="str">
            <v>L406</v>
          </cell>
          <cell r="E1745">
            <v>19</v>
          </cell>
          <cell r="F1745">
            <v>19</v>
          </cell>
        </row>
        <row r="1746">
          <cell r="A1746" t="str">
            <v>LWC051</v>
          </cell>
          <cell r="B1746">
            <v>24</v>
          </cell>
          <cell r="C1746">
            <v>4</v>
          </cell>
          <cell r="D1746" t="str">
            <v>L406</v>
          </cell>
          <cell r="E1746">
            <v>3</v>
          </cell>
          <cell r="F1746">
            <v>3</v>
          </cell>
        </row>
        <row r="1747">
          <cell r="A1747" t="str">
            <v>LWC051</v>
          </cell>
          <cell r="B1747">
            <v>24</v>
          </cell>
          <cell r="C1747">
            <v>6</v>
          </cell>
          <cell r="D1747" t="str">
            <v>L406</v>
          </cell>
          <cell r="E1747">
            <v>18</v>
          </cell>
          <cell r="F1747">
            <v>19</v>
          </cell>
        </row>
        <row r="1748">
          <cell r="A1748" t="str">
            <v>LWC051</v>
          </cell>
          <cell r="B1748">
            <v>24</v>
          </cell>
          <cell r="C1748">
            <v>8</v>
          </cell>
          <cell r="D1748" t="str">
            <v>L406</v>
          </cell>
          <cell r="E1748">
            <v>9</v>
          </cell>
          <cell r="F1748">
            <v>9</v>
          </cell>
        </row>
        <row r="1749">
          <cell r="A1749" t="str">
            <v>LWC051</v>
          </cell>
          <cell r="B1749">
            <v>24</v>
          </cell>
          <cell r="C1749">
            <v>10</v>
          </cell>
          <cell r="D1749" t="str">
            <v>L406</v>
          </cell>
          <cell r="E1749">
            <v>8</v>
          </cell>
          <cell r="F1749">
            <v>8</v>
          </cell>
        </row>
        <row r="1750">
          <cell r="A1750" t="str">
            <v>LWC051</v>
          </cell>
          <cell r="B1750">
            <v>24</v>
          </cell>
          <cell r="C1750">
            <v>12</v>
          </cell>
          <cell r="D1750" t="str">
            <v>L406</v>
          </cell>
          <cell r="E1750">
            <v>0</v>
          </cell>
          <cell r="F1750">
            <v>2</v>
          </cell>
        </row>
        <row r="1751">
          <cell r="A1751" t="str">
            <v>LWC051</v>
          </cell>
          <cell r="B1751">
            <v>24</v>
          </cell>
          <cell r="C1751">
            <v>16</v>
          </cell>
          <cell r="D1751" t="str">
            <v>L406</v>
          </cell>
          <cell r="E1751">
            <v>0</v>
          </cell>
          <cell r="F1751">
            <v>3</v>
          </cell>
        </row>
        <row r="1752">
          <cell r="A1752" t="str">
            <v>LWC051</v>
          </cell>
          <cell r="B1752">
            <v>30</v>
          </cell>
          <cell r="C1752">
            <v>2</v>
          </cell>
          <cell r="D1752" t="str">
            <v>L406</v>
          </cell>
          <cell r="E1752">
            <v>8</v>
          </cell>
          <cell r="F1752">
            <v>9</v>
          </cell>
        </row>
        <row r="1753">
          <cell r="A1753" t="str">
            <v>LWC051</v>
          </cell>
          <cell r="B1753">
            <v>30</v>
          </cell>
          <cell r="C1753">
            <v>3</v>
          </cell>
          <cell r="D1753" t="str">
            <v>L406</v>
          </cell>
          <cell r="E1753">
            <v>2</v>
          </cell>
          <cell r="F1753">
            <v>3</v>
          </cell>
        </row>
        <row r="1754">
          <cell r="A1754" t="str">
            <v>LWC051</v>
          </cell>
          <cell r="B1754">
            <v>30</v>
          </cell>
          <cell r="C1754">
            <v>4</v>
          </cell>
          <cell r="D1754" t="str">
            <v>L406</v>
          </cell>
          <cell r="E1754">
            <v>4</v>
          </cell>
          <cell r="F1754">
            <v>6</v>
          </cell>
        </row>
        <row r="1755">
          <cell r="A1755" t="str">
            <v>LWC051</v>
          </cell>
          <cell r="B1755">
            <v>30</v>
          </cell>
          <cell r="C1755">
            <v>6</v>
          </cell>
          <cell r="D1755" t="str">
            <v>L406</v>
          </cell>
          <cell r="E1755">
            <v>2</v>
          </cell>
          <cell r="F1755">
            <v>2</v>
          </cell>
        </row>
        <row r="1756">
          <cell r="A1756" t="str">
            <v>LWC051</v>
          </cell>
          <cell r="B1756">
            <v>30</v>
          </cell>
          <cell r="C1756">
            <v>8</v>
          </cell>
          <cell r="D1756" t="str">
            <v>L406</v>
          </cell>
          <cell r="E1756">
            <v>6</v>
          </cell>
          <cell r="F1756">
            <v>7</v>
          </cell>
        </row>
        <row r="1757">
          <cell r="A1757" t="str">
            <v>LWC051</v>
          </cell>
          <cell r="B1757">
            <v>30</v>
          </cell>
          <cell r="C1757">
            <v>10</v>
          </cell>
          <cell r="D1757" t="str">
            <v>L406</v>
          </cell>
          <cell r="E1757">
            <v>1</v>
          </cell>
          <cell r="F1757">
            <v>1</v>
          </cell>
        </row>
        <row r="1758">
          <cell r="A1758" t="str">
            <v>LWC051</v>
          </cell>
          <cell r="B1758">
            <v>30</v>
          </cell>
          <cell r="C1758">
            <v>12</v>
          </cell>
          <cell r="D1758" t="str">
            <v>L406</v>
          </cell>
          <cell r="E1758">
            <v>0</v>
          </cell>
          <cell r="F1758">
            <v>3</v>
          </cell>
        </row>
        <row r="1759">
          <cell r="A1759" t="str">
            <v>LWC051</v>
          </cell>
          <cell r="B1759">
            <v>36</v>
          </cell>
          <cell r="C1759">
            <v>2</v>
          </cell>
          <cell r="D1759" t="str">
            <v>L406</v>
          </cell>
          <cell r="E1759">
            <v>2</v>
          </cell>
          <cell r="F1759">
            <v>2</v>
          </cell>
        </row>
        <row r="1760">
          <cell r="A1760" t="str">
            <v>LWC051</v>
          </cell>
          <cell r="B1760">
            <v>36</v>
          </cell>
          <cell r="C1760">
            <v>3</v>
          </cell>
          <cell r="D1760" t="str">
            <v>L406</v>
          </cell>
          <cell r="E1760">
            <v>1</v>
          </cell>
          <cell r="F1760">
            <v>1</v>
          </cell>
        </row>
        <row r="1761">
          <cell r="A1761" t="str">
            <v>LWC051</v>
          </cell>
          <cell r="B1761">
            <v>36</v>
          </cell>
          <cell r="C1761">
            <v>6</v>
          </cell>
          <cell r="D1761" t="str">
            <v>L406</v>
          </cell>
          <cell r="E1761">
            <v>3</v>
          </cell>
          <cell r="F1761">
            <v>3</v>
          </cell>
        </row>
        <row r="1762">
          <cell r="A1762" t="str">
            <v>LWC051</v>
          </cell>
          <cell r="B1762">
            <v>42</v>
          </cell>
          <cell r="C1762">
            <v>2</v>
          </cell>
          <cell r="D1762" t="str">
            <v>L406</v>
          </cell>
          <cell r="E1762">
            <v>5</v>
          </cell>
          <cell r="F1762">
            <v>5</v>
          </cell>
        </row>
        <row r="1763">
          <cell r="A1763" t="str">
            <v>LWC051</v>
          </cell>
          <cell r="B1763">
            <v>42</v>
          </cell>
          <cell r="C1763">
            <v>3</v>
          </cell>
          <cell r="D1763" t="str">
            <v>L406</v>
          </cell>
          <cell r="E1763">
            <v>1</v>
          </cell>
          <cell r="F1763">
            <v>1</v>
          </cell>
        </row>
        <row r="1764">
          <cell r="A1764" t="str">
            <v>LWC051</v>
          </cell>
          <cell r="B1764">
            <v>42</v>
          </cell>
          <cell r="C1764">
            <v>4</v>
          </cell>
          <cell r="D1764" t="str">
            <v>L406</v>
          </cell>
          <cell r="E1764">
            <v>2</v>
          </cell>
          <cell r="F1764">
            <v>2</v>
          </cell>
        </row>
        <row r="1765">
          <cell r="A1765" t="str">
            <v>LWC051</v>
          </cell>
          <cell r="B1765">
            <v>42</v>
          </cell>
          <cell r="C1765">
            <v>10</v>
          </cell>
          <cell r="D1765" t="str">
            <v>L406</v>
          </cell>
          <cell r="E1765">
            <v>1</v>
          </cell>
          <cell r="F1765">
            <v>1</v>
          </cell>
        </row>
        <row r="1766">
          <cell r="A1766" t="str">
            <v>LWC071</v>
          </cell>
          <cell r="B1766">
            <v>3</v>
          </cell>
          <cell r="C1766">
            <v>2</v>
          </cell>
          <cell r="D1766" t="str">
            <v>L406</v>
          </cell>
          <cell r="E1766">
            <v>8</v>
          </cell>
          <cell r="F1766">
            <v>9</v>
          </cell>
        </row>
        <row r="1767">
          <cell r="A1767" t="str">
            <v>LWC071</v>
          </cell>
          <cell r="B1767">
            <v>4</v>
          </cell>
          <cell r="C1767">
            <v>2</v>
          </cell>
          <cell r="D1767" t="str">
            <v>L406</v>
          </cell>
          <cell r="E1767">
            <v>4</v>
          </cell>
          <cell r="F1767">
            <v>6</v>
          </cell>
        </row>
        <row r="1768">
          <cell r="A1768" t="str">
            <v>LWC071</v>
          </cell>
          <cell r="B1768">
            <v>6</v>
          </cell>
          <cell r="C1768">
            <v>2</v>
          </cell>
          <cell r="D1768" t="str">
            <v>L406</v>
          </cell>
          <cell r="E1768">
            <v>4</v>
          </cell>
          <cell r="F1768">
            <v>7</v>
          </cell>
        </row>
        <row r="1769">
          <cell r="A1769" t="str">
            <v>LWC071</v>
          </cell>
          <cell r="B1769">
            <v>8</v>
          </cell>
          <cell r="C1769">
            <v>2</v>
          </cell>
          <cell r="D1769" t="str">
            <v>L406</v>
          </cell>
          <cell r="E1769">
            <v>0</v>
          </cell>
          <cell r="F1769">
            <v>1</v>
          </cell>
        </row>
        <row r="1770">
          <cell r="A1770" t="str">
            <v>LWC071</v>
          </cell>
          <cell r="B1770">
            <v>8</v>
          </cell>
          <cell r="C1770">
            <v>4</v>
          </cell>
          <cell r="D1770" t="str">
            <v>L406</v>
          </cell>
          <cell r="E1770">
            <v>1</v>
          </cell>
          <cell r="F1770">
            <v>2</v>
          </cell>
        </row>
        <row r="1771">
          <cell r="A1771" t="str">
            <v>LWC071</v>
          </cell>
          <cell r="B1771">
            <v>8</v>
          </cell>
          <cell r="C1771">
            <v>6</v>
          </cell>
          <cell r="D1771" t="str">
            <v>L406</v>
          </cell>
          <cell r="E1771">
            <v>2</v>
          </cell>
          <cell r="F1771">
            <v>2</v>
          </cell>
        </row>
        <row r="1772">
          <cell r="A1772" t="str">
            <v>LWC071</v>
          </cell>
          <cell r="B1772">
            <v>10</v>
          </cell>
          <cell r="C1772">
            <v>2</v>
          </cell>
          <cell r="D1772" t="str">
            <v>L406</v>
          </cell>
          <cell r="E1772">
            <v>1</v>
          </cell>
          <cell r="F1772">
            <v>2</v>
          </cell>
        </row>
        <row r="1773">
          <cell r="A1773" t="str">
            <v>LWC071</v>
          </cell>
          <cell r="B1773">
            <v>10</v>
          </cell>
          <cell r="C1773">
            <v>4</v>
          </cell>
          <cell r="D1773" t="str">
            <v>L406</v>
          </cell>
          <cell r="E1773">
            <v>4</v>
          </cell>
          <cell r="F1773">
            <v>5</v>
          </cell>
        </row>
        <row r="1774">
          <cell r="A1774" t="str">
            <v>LWC071</v>
          </cell>
          <cell r="B1774">
            <v>10</v>
          </cell>
          <cell r="C1774">
            <v>8</v>
          </cell>
          <cell r="D1774" t="str">
            <v>L406</v>
          </cell>
          <cell r="E1774">
            <v>3</v>
          </cell>
          <cell r="F1774">
            <v>4</v>
          </cell>
        </row>
        <row r="1775">
          <cell r="A1775" t="str">
            <v>LWC071</v>
          </cell>
          <cell r="B1775">
            <v>14</v>
          </cell>
          <cell r="C1775">
            <v>8</v>
          </cell>
          <cell r="D1775" t="str">
            <v>L406</v>
          </cell>
          <cell r="E1775">
            <v>3</v>
          </cell>
          <cell r="F1775">
            <v>3</v>
          </cell>
        </row>
        <row r="1776">
          <cell r="A1776" t="str">
            <v>LWC071</v>
          </cell>
          <cell r="B1776">
            <v>14</v>
          </cell>
          <cell r="C1776">
            <v>10</v>
          </cell>
          <cell r="D1776" t="str">
            <v>L406</v>
          </cell>
          <cell r="E1776">
            <v>0</v>
          </cell>
          <cell r="F1776">
            <v>2</v>
          </cell>
        </row>
        <row r="1777">
          <cell r="A1777" t="str">
            <v>LWC071</v>
          </cell>
          <cell r="B1777">
            <v>16</v>
          </cell>
          <cell r="C1777">
            <v>2</v>
          </cell>
          <cell r="D1777" t="str">
            <v>L406</v>
          </cell>
          <cell r="E1777">
            <v>1</v>
          </cell>
          <cell r="F1777">
            <v>1</v>
          </cell>
        </row>
        <row r="1778">
          <cell r="A1778" t="str">
            <v>LWC071</v>
          </cell>
          <cell r="B1778">
            <v>18</v>
          </cell>
          <cell r="C1778">
            <v>4</v>
          </cell>
          <cell r="D1778" t="str">
            <v>L406</v>
          </cell>
          <cell r="E1778">
            <v>0</v>
          </cell>
          <cell r="F1778">
            <v>2</v>
          </cell>
        </row>
        <row r="1779">
          <cell r="A1779" t="str">
            <v>LWC071</v>
          </cell>
          <cell r="B1779">
            <v>18</v>
          </cell>
          <cell r="C1779">
            <v>8</v>
          </cell>
          <cell r="D1779" t="str">
            <v>L406</v>
          </cell>
          <cell r="E1779">
            <v>0</v>
          </cell>
          <cell r="F1779">
            <v>2</v>
          </cell>
        </row>
        <row r="1780">
          <cell r="A1780" t="str">
            <v>LWC071</v>
          </cell>
          <cell r="B1780">
            <v>18</v>
          </cell>
          <cell r="C1780">
            <v>16</v>
          </cell>
          <cell r="D1780" t="str">
            <v>L406</v>
          </cell>
          <cell r="E1780">
            <v>0</v>
          </cell>
          <cell r="F1780">
            <v>1</v>
          </cell>
        </row>
        <row r="1781">
          <cell r="A1781" t="str">
            <v>LWC071</v>
          </cell>
          <cell r="B1781">
            <v>20</v>
          </cell>
          <cell r="C1781">
            <v>3</v>
          </cell>
          <cell r="D1781" t="str">
            <v>L406</v>
          </cell>
          <cell r="E1781">
            <v>1</v>
          </cell>
          <cell r="F1781">
            <v>1</v>
          </cell>
        </row>
        <row r="1782">
          <cell r="A1782" t="str">
            <v>LWC071</v>
          </cell>
          <cell r="B1782">
            <v>20</v>
          </cell>
          <cell r="C1782">
            <v>8</v>
          </cell>
          <cell r="D1782" t="str">
            <v>L406</v>
          </cell>
          <cell r="E1782">
            <v>0</v>
          </cell>
          <cell r="F1782">
            <v>1</v>
          </cell>
        </row>
        <row r="1783">
          <cell r="A1783" t="str">
            <v>LWC071</v>
          </cell>
          <cell r="B1783">
            <v>20</v>
          </cell>
          <cell r="C1783">
            <v>14</v>
          </cell>
          <cell r="D1783" t="str">
            <v>L406</v>
          </cell>
          <cell r="E1783">
            <v>0</v>
          </cell>
          <cell r="F1783">
            <v>2</v>
          </cell>
        </row>
        <row r="1784">
          <cell r="A1784" t="str">
            <v>LWC071</v>
          </cell>
          <cell r="B1784">
            <v>24</v>
          </cell>
          <cell r="C1784">
            <v>2</v>
          </cell>
          <cell r="D1784" t="str">
            <v>L406</v>
          </cell>
          <cell r="E1784">
            <v>8</v>
          </cell>
          <cell r="F1784">
            <v>9</v>
          </cell>
        </row>
        <row r="1785">
          <cell r="A1785" t="str">
            <v>LWC071</v>
          </cell>
          <cell r="B1785">
            <v>30</v>
          </cell>
          <cell r="C1785">
            <v>2</v>
          </cell>
          <cell r="D1785" t="str">
            <v>L406</v>
          </cell>
          <cell r="E1785">
            <v>5</v>
          </cell>
          <cell r="F1785">
            <v>5</v>
          </cell>
        </row>
        <row r="1786">
          <cell r="A1786" t="str">
            <v>LWC071</v>
          </cell>
          <cell r="B1786">
            <v>30</v>
          </cell>
          <cell r="C1786">
            <v>4</v>
          </cell>
          <cell r="D1786" t="str">
            <v>L406</v>
          </cell>
          <cell r="E1786">
            <v>3</v>
          </cell>
          <cell r="F1786">
            <v>3</v>
          </cell>
        </row>
        <row r="1787">
          <cell r="A1787" t="str">
            <v>LWC071</v>
          </cell>
          <cell r="B1787">
            <v>30</v>
          </cell>
          <cell r="C1787">
            <v>10</v>
          </cell>
          <cell r="D1787" t="str">
            <v>L406</v>
          </cell>
          <cell r="E1787">
            <v>4</v>
          </cell>
          <cell r="F1787">
            <v>4</v>
          </cell>
        </row>
        <row r="1788">
          <cell r="A1788" t="str">
            <v>LWC071</v>
          </cell>
          <cell r="B1788">
            <v>36</v>
          </cell>
          <cell r="C1788">
            <v>4</v>
          </cell>
          <cell r="D1788" t="str">
            <v>L406</v>
          </cell>
          <cell r="E1788">
            <v>3</v>
          </cell>
          <cell r="F1788">
            <v>3</v>
          </cell>
        </row>
        <row r="1789">
          <cell r="A1789" t="str">
            <v>LWC0A1</v>
          </cell>
          <cell r="B1789">
            <v>16</v>
          </cell>
          <cell r="C1789">
            <v>10</v>
          </cell>
          <cell r="D1789" t="str">
            <v>L406</v>
          </cell>
          <cell r="E1789">
            <v>2</v>
          </cell>
          <cell r="F1789">
            <v>2</v>
          </cell>
        </row>
        <row r="1790">
          <cell r="A1790" t="str">
            <v>LWC0A1</v>
          </cell>
          <cell r="B1790">
            <v>20</v>
          </cell>
          <cell r="C1790">
            <v>10</v>
          </cell>
          <cell r="D1790" t="str">
            <v>L406</v>
          </cell>
          <cell r="E1790">
            <v>3</v>
          </cell>
          <cell r="F1790">
            <v>3</v>
          </cell>
        </row>
        <row r="1791">
          <cell r="A1791" t="str">
            <v>LWC0A1</v>
          </cell>
          <cell r="B1791">
            <v>20</v>
          </cell>
          <cell r="C1791">
            <v>12</v>
          </cell>
          <cell r="D1791" t="str">
            <v>L406</v>
          </cell>
          <cell r="E1791">
            <v>0</v>
          </cell>
          <cell r="F1791">
            <v>1</v>
          </cell>
        </row>
        <row r="1792">
          <cell r="A1792" t="str">
            <v>LWC0A1</v>
          </cell>
          <cell r="B1792">
            <v>20</v>
          </cell>
          <cell r="C1792">
            <v>16</v>
          </cell>
          <cell r="D1792" t="str">
            <v>L406</v>
          </cell>
          <cell r="E1792">
            <v>1</v>
          </cell>
          <cell r="F1792">
            <v>1</v>
          </cell>
        </row>
        <row r="1793">
          <cell r="A1793" t="str">
            <v>LWC0B1</v>
          </cell>
          <cell r="B1793">
            <v>10</v>
          </cell>
          <cell r="C1793">
            <v>6</v>
          </cell>
          <cell r="D1793" t="str">
            <v>L406</v>
          </cell>
          <cell r="E1793">
            <v>3</v>
          </cell>
          <cell r="F1793">
            <v>4</v>
          </cell>
        </row>
        <row r="1794">
          <cell r="A1794" t="str">
            <v>LWC0D1</v>
          </cell>
          <cell r="B1794">
            <v>6</v>
          </cell>
          <cell r="C1794">
            <v>2</v>
          </cell>
          <cell r="D1794" t="str">
            <v>L406</v>
          </cell>
          <cell r="E1794">
            <v>1</v>
          </cell>
          <cell r="F1794">
            <v>2</v>
          </cell>
        </row>
        <row r="1795">
          <cell r="A1795" t="str">
            <v>LWC0D1</v>
          </cell>
          <cell r="B1795">
            <v>16</v>
          </cell>
          <cell r="C1795">
            <v>2</v>
          </cell>
          <cell r="D1795" t="str">
            <v>L406</v>
          </cell>
          <cell r="E1795">
            <v>6</v>
          </cell>
          <cell r="F1795">
            <v>6</v>
          </cell>
        </row>
        <row r="1796">
          <cell r="A1796" t="str">
            <v>LWC0D1</v>
          </cell>
          <cell r="B1796">
            <v>24</v>
          </cell>
          <cell r="C1796">
            <v>3</v>
          </cell>
          <cell r="D1796" t="str">
            <v>L406</v>
          </cell>
          <cell r="E1796">
            <v>3</v>
          </cell>
          <cell r="F1796">
            <v>3</v>
          </cell>
        </row>
        <row r="1797">
          <cell r="A1797" t="str">
            <v>LWC0D1</v>
          </cell>
          <cell r="B1797">
            <v>30</v>
          </cell>
          <cell r="C1797">
            <v>2</v>
          </cell>
          <cell r="D1797" t="str">
            <v>L406</v>
          </cell>
          <cell r="E1797">
            <v>6</v>
          </cell>
          <cell r="F1797">
            <v>8</v>
          </cell>
        </row>
        <row r="1798">
          <cell r="A1798" t="str">
            <v>LWC0D1</v>
          </cell>
          <cell r="B1798">
            <v>36</v>
          </cell>
          <cell r="C1798">
            <v>2</v>
          </cell>
          <cell r="D1798" t="str">
            <v>L406</v>
          </cell>
          <cell r="E1798">
            <v>1</v>
          </cell>
          <cell r="F1798">
            <v>1</v>
          </cell>
        </row>
        <row r="1799">
          <cell r="A1799" t="str">
            <v>LWC0D2</v>
          </cell>
          <cell r="B1799">
            <v>10</v>
          </cell>
          <cell r="C1799">
            <v>6</v>
          </cell>
          <cell r="D1799" t="str">
            <v>L406</v>
          </cell>
          <cell r="E1799">
            <v>3</v>
          </cell>
          <cell r="F1799">
            <v>4</v>
          </cell>
        </row>
        <row r="1800">
          <cell r="A1800" t="str">
            <v>LWD051</v>
          </cell>
          <cell r="B1800">
            <v>3</v>
          </cell>
          <cell r="C1800">
            <v>2</v>
          </cell>
          <cell r="D1800" t="str">
            <v>L406</v>
          </cell>
          <cell r="E1800">
            <v>14</v>
          </cell>
          <cell r="F1800">
            <v>15</v>
          </cell>
        </row>
        <row r="1801">
          <cell r="A1801" t="str">
            <v>LWD051</v>
          </cell>
          <cell r="B1801">
            <v>4</v>
          </cell>
          <cell r="C1801">
            <v>2</v>
          </cell>
          <cell r="D1801" t="str">
            <v>L406</v>
          </cell>
          <cell r="E1801">
            <v>13</v>
          </cell>
          <cell r="F1801">
            <v>16</v>
          </cell>
        </row>
        <row r="1802">
          <cell r="A1802" t="str">
            <v>LWD051</v>
          </cell>
          <cell r="B1802">
            <v>4</v>
          </cell>
          <cell r="C1802">
            <v>3</v>
          </cell>
          <cell r="D1802" t="str">
            <v>L406</v>
          </cell>
          <cell r="E1802">
            <v>1</v>
          </cell>
          <cell r="F1802">
            <v>2</v>
          </cell>
        </row>
        <row r="1803">
          <cell r="A1803" t="str">
            <v>LWD051</v>
          </cell>
          <cell r="B1803">
            <v>6</v>
          </cell>
          <cell r="C1803">
            <v>2</v>
          </cell>
          <cell r="D1803" t="str">
            <v>L406</v>
          </cell>
          <cell r="E1803">
            <v>14</v>
          </cell>
          <cell r="F1803">
            <v>14</v>
          </cell>
        </row>
        <row r="1804">
          <cell r="A1804" t="str">
            <v>LWD051</v>
          </cell>
          <cell r="B1804">
            <v>6</v>
          </cell>
          <cell r="C1804">
            <v>3</v>
          </cell>
          <cell r="D1804" t="str">
            <v>L406</v>
          </cell>
          <cell r="E1804">
            <v>22</v>
          </cell>
          <cell r="F1804">
            <v>24</v>
          </cell>
        </row>
        <row r="1805">
          <cell r="A1805" t="str">
            <v>LWD051</v>
          </cell>
          <cell r="B1805">
            <v>6</v>
          </cell>
          <cell r="C1805">
            <v>4</v>
          </cell>
          <cell r="D1805" t="str">
            <v>L406</v>
          </cell>
          <cell r="E1805">
            <v>9</v>
          </cell>
          <cell r="F1805">
            <v>9</v>
          </cell>
        </row>
        <row r="1806">
          <cell r="A1806" t="str">
            <v>LWD051</v>
          </cell>
          <cell r="B1806">
            <v>8</v>
          </cell>
          <cell r="C1806">
            <v>2</v>
          </cell>
          <cell r="D1806" t="str">
            <v>L406</v>
          </cell>
          <cell r="E1806">
            <v>8</v>
          </cell>
          <cell r="F1806">
            <v>11</v>
          </cell>
        </row>
        <row r="1807">
          <cell r="A1807" t="str">
            <v>LWD051</v>
          </cell>
          <cell r="B1807">
            <v>8</v>
          </cell>
          <cell r="C1807">
            <v>3</v>
          </cell>
          <cell r="D1807" t="str">
            <v>L406</v>
          </cell>
          <cell r="E1807">
            <v>10</v>
          </cell>
          <cell r="F1807">
            <v>14</v>
          </cell>
        </row>
        <row r="1808">
          <cell r="A1808" t="str">
            <v>LWD051</v>
          </cell>
          <cell r="B1808">
            <v>8</v>
          </cell>
          <cell r="C1808">
            <v>4</v>
          </cell>
          <cell r="D1808" t="str">
            <v>L406</v>
          </cell>
          <cell r="E1808">
            <v>2</v>
          </cell>
          <cell r="F1808">
            <v>2</v>
          </cell>
        </row>
        <row r="1809">
          <cell r="A1809" t="str">
            <v>LWD051</v>
          </cell>
          <cell r="B1809">
            <v>8</v>
          </cell>
          <cell r="C1809">
            <v>6</v>
          </cell>
          <cell r="D1809" t="str">
            <v>L406</v>
          </cell>
          <cell r="E1809">
            <v>3</v>
          </cell>
          <cell r="F1809">
            <v>5</v>
          </cell>
        </row>
        <row r="1810">
          <cell r="A1810" t="str">
            <v>LWD051</v>
          </cell>
          <cell r="B1810">
            <v>10</v>
          </cell>
          <cell r="C1810">
            <v>2</v>
          </cell>
          <cell r="D1810" t="str">
            <v>L406</v>
          </cell>
          <cell r="E1810">
            <v>4</v>
          </cell>
          <cell r="F1810">
            <v>5</v>
          </cell>
        </row>
        <row r="1811">
          <cell r="A1811" t="str">
            <v>LWD051</v>
          </cell>
          <cell r="B1811">
            <v>10</v>
          </cell>
          <cell r="C1811">
            <v>3</v>
          </cell>
          <cell r="D1811" t="str">
            <v>L406</v>
          </cell>
          <cell r="E1811">
            <v>2</v>
          </cell>
          <cell r="F1811">
            <v>2</v>
          </cell>
        </row>
        <row r="1812">
          <cell r="A1812" t="str">
            <v>LWD051</v>
          </cell>
          <cell r="B1812">
            <v>10</v>
          </cell>
          <cell r="C1812">
            <v>4</v>
          </cell>
          <cell r="D1812" t="str">
            <v>L406</v>
          </cell>
          <cell r="E1812">
            <v>1</v>
          </cell>
          <cell r="F1812">
            <v>2</v>
          </cell>
        </row>
        <row r="1813">
          <cell r="A1813" t="str">
            <v>LWD051</v>
          </cell>
          <cell r="B1813">
            <v>10</v>
          </cell>
          <cell r="C1813">
            <v>6</v>
          </cell>
          <cell r="D1813" t="str">
            <v>L406</v>
          </cell>
          <cell r="E1813">
            <v>7</v>
          </cell>
          <cell r="F1813">
            <v>8</v>
          </cell>
        </row>
        <row r="1814">
          <cell r="A1814" t="str">
            <v>LWD051</v>
          </cell>
          <cell r="B1814">
            <v>10</v>
          </cell>
          <cell r="C1814">
            <v>8</v>
          </cell>
          <cell r="D1814" t="str">
            <v>L406</v>
          </cell>
          <cell r="E1814">
            <v>7</v>
          </cell>
          <cell r="F1814">
            <v>7</v>
          </cell>
        </row>
        <row r="1815">
          <cell r="A1815" t="str">
            <v>LWD051</v>
          </cell>
          <cell r="B1815">
            <v>12</v>
          </cell>
          <cell r="C1815">
            <v>2</v>
          </cell>
          <cell r="D1815" t="str">
            <v>L406</v>
          </cell>
          <cell r="E1815">
            <v>4</v>
          </cell>
          <cell r="F1815">
            <v>4</v>
          </cell>
        </row>
        <row r="1816">
          <cell r="A1816" t="str">
            <v>LWD051</v>
          </cell>
          <cell r="B1816">
            <v>12</v>
          </cell>
          <cell r="C1816">
            <v>6</v>
          </cell>
          <cell r="D1816" t="str">
            <v>L406</v>
          </cell>
          <cell r="E1816">
            <v>1</v>
          </cell>
          <cell r="F1816">
            <v>2</v>
          </cell>
        </row>
        <row r="1817">
          <cell r="A1817" t="str">
            <v>LWD051</v>
          </cell>
          <cell r="B1817">
            <v>12</v>
          </cell>
          <cell r="C1817">
            <v>10</v>
          </cell>
          <cell r="D1817" t="str">
            <v>L406</v>
          </cell>
          <cell r="E1817">
            <v>1</v>
          </cell>
          <cell r="F1817">
            <v>3</v>
          </cell>
        </row>
        <row r="1818">
          <cell r="A1818" t="str">
            <v>LWD051</v>
          </cell>
          <cell r="B1818">
            <v>14</v>
          </cell>
          <cell r="C1818">
            <v>2</v>
          </cell>
          <cell r="D1818" t="str">
            <v>L406</v>
          </cell>
          <cell r="E1818">
            <v>2</v>
          </cell>
          <cell r="F1818">
            <v>4</v>
          </cell>
        </row>
        <row r="1819">
          <cell r="A1819" t="str">
            <v>LWD051</v>
          </cell>
          <cell r="B1819">
            <v>14</v>
          </cell>
          <cell r="C1819">
            <v>4</v>
          </cell>
          <cell r="D1819" t="str">
            <v>L406</v>
          </cell>
          <cell r="E1819">
            <v>0</v>
          </cell>
          <cell r="F1819">
            <v>3</v>
          </cell>
        </row>
        <row r="1820">
          <cell r="A1820" t="str">
            <v>LWD051</v>
          </cell>
          <cell r="B1820">
            <v>14</v>
          </cell>
          <cell r="C1820">
            <v>6</v>
          </cell>
          <cell r="D1820" t="str">
            <v>L406</v>
          </cell>
          <cell r="E1820">
            <v>3</v>
          </cell>
          <cell r="F1820">
            <v>3</v>
          </cell>
        </row>
        <row r="1821">
          <cell r="A1821" t="str">
            <v>LWD051</v>
          </cell>
          <cell r="B1821">
            <v>14</v>
          </cell>
          <cell r="C1821">
            <v>10</v>
          </cell>
          <cell r="D1821" t="str">
            <v>L406</v>
          </cell>
          <cell r="E1821">
            <v>2</v>
          </cell>
          <cell r="F1821">
            <v>5</v>
          </cell>
        </row>
        <row r="1822">
          <cell r="A1822" t="str">
            <v>LWD051</v>
          </cell>
          <cell r="B1822">
            <v>14</v>
          </cell>
          <cell r="C1822">
            <v>12</v>
          </cell>
          <cell r="D1822" t="str">
            <v>L406</v>
          </cell>
          <cell r="E1822">
            <v>3</v>
          </cell>
          <cell r="F1822">
            <v>4</v>
          </cell>
        </row>
        <row r="1823">
          <cell r="A1823" t="str">
            <v>LWD051</v>
          </cell>
          <cell r="B1823">
            <v>16</v>
          </cell>
          <cell r="C1823">
            <v>2</v>
          </cell>
          <cell r="D1823" t="str">
            <v>L406</v>
          </cell>
          <cell r="E1823">
            <v>2</v>
          </cell>
          <cell r="F1823">
            <v>2</v>
          </cell>
        </row>
        <row r="1824">
          <cell r="A1824" t="str">
            <v>LWD051</v>
          </cell>
          <cell r="B1824">
            <v>16</v>
          </cell>
          <cell r="C1824">
            <v>4</v>
          </cell>
          <cell r="D1824" t="str">
            <v>L406</v>
          </cell>
          <cell r="E1824">
            <v>0</v>
          </cell>
          <cell r="F1824">
            <v>1</v>
          </cell>
        </row>
        <row r="1825">
          <cell r="A1825" t="str">
            <v>LWD051</v>
          </cell>
          <cell r="B1825">
            <v>16</v>
          </cell>
          <cell r="C1825">
            <v>6</v>
          </cell>
          <cell r="D1825" t="str">
            <v>L406</v>
          </cell>
          <cell r="E1825">
            <v>1</v>
          </cell>
          <cell r="F1825">
            <v>2</v>
          </cell>
        </row>
        <row r="1826">
          <cell r="A1826" t="str">
            <v>LWD051</v>
          </cell>
          <cell r="B1826">
            <v>16</v>
          </cell>
          <cell r="C1826">
            <v>8</v>
          </cell>
          <cell r="D1826" t="str">
            <v>L406</v>
          </cell>
          <cell r="E1826">
            <v>2</v>
          </cell>
          <cell r="F1826">
            <v>2</v>
          </cell>
        </row>
        <row r="1827">
          <cell r="A1827" t="str">
            <v>LWD051</v>
          </cell>
          <cell r="B1827">
            <v>16</v>
          </cell>
          <cell r="C1827">
            <v>10</v>
          </cell>
          <cell r="D1827" t="str">
            <v>L406</v>
          </cell>
          <cell r="E1827">
            <v>2</v>
          </cell>
          <cell r="F1827">
            <v>5</v>
          </cell>
        </row>
        <row r="1828">
          <cell r="A1828" t="str">
            <v>LWD051</v>
          </cell>
          <cell r="B1828">
            <v>16</v>
          </cell>
          <cell r="C1828">
            <v>12</v>
          </cell>
          <cell r="D1828" t="str">
            <v>L406</v>
          </cell>
          <cell r="E1828">
            <v>6</v>
          </cell>
          <cell r="F1828">
            <v>6</v>
          </cell>
        </row>
        <row r="1829">
          <cell r="A1829" t="str">
            <v>LWD051</v>
          </cell>
          <cell r="B1829">
            <v>18</v>
          </cell>
          <cell r="C1829">
            <v>8</v>
          </cell>
          <cell r="D1829" t="str">
            <v>L406</v>
          </cell>
          <cell r="E1829">
            <v>1</v>
          </cell>
          <cell r="F1829">
            <v>1</v>
          </cell>
        </row>
        <row r="1830">
          <cell r="A1830" t="str">
            <v>LWD051</v>
          </cell>
          <cell r="B1830">
            <v>18</v>
          </cell>
          <cell r="C1830">
            <v>10</v>
          </cell>
          <cell r="D1830" t="str">
            <v>L406</v>
          </cell>
          <cell r="E1830">
            <v>3</v>
          </cell>
          <cell r="F1830">
            <v>3</v>
          </cell>
        </row>
        <row r="1831">
          <cell r="A1831" t="str">
            <v>LWD051</v>
          </cell>
          <cell r="B1831">
            <v>18</v>
          </cell>
          <cell r="C1831">
            <v>12</v>
          </cell>
          <cell r="D1831" t="str">
            <v>L406</v>
          </cell>
          <cell r="E1831">
            <v>1</v>
          </cell>
          <cell r="F1831">
            <v>1</v>
          </cell>
        </row>
        <row r="1832">
          <cell r="A1832" t="str">
            <v>LWD051</v>
          </cell>
          <cell r="B1832">
            <v>20</v>
          </cell>
          <cell r="C1832">
            <v>2</v>
          </cell>
          <cell r="D1832" t="str">
            <v>L406</v>
          </cell>
          <cell r="E1832">
            <v>0</v>
          </cell>
          <cell r="F1832">
            <v>2</v>
          </cell>
        </row>
        <row r="1833">
          <cell r="A1833" t="str">
            <v>LWD051</v>
          </cell>
          <cell r="B1833">
            <v>20</v>
          </cell>
          <cell r="C1833">
            <v>3</v>
          </cell>
          <cell r="D1833" t="str">
            <v>L406</v>
          </cell>
          <cell r="E1833">
            <v>2</v>
          </cell>
          <cell r="F1833">
            <v>5</v>
          </cell>
        </row>
        <row r="1834">
          <cell r="A1834" t="str">
            <v>LWD051</v>
          </cell>
          <cell r="B1834">
            <v>20</v>
          </cell>
          <cell r="C1834">
            <v>4</v>
          </cell>
          <cell r="D1834" t="str">
            <v>L406</v>
          </cell>
          <cell r="E1834">
            <v>1</v>
          </cell>
          <cell r="F1834">
            <v>1</v>
          </cell>
        </row>
        <row r="1835">
          <cell r="A1835" t="str">
            <v>LWD051</v>
          </cell>
          <cell r="B1835">
            <v>20</v>
          </cell>
          <cell r="C1835">
            <v>6</v>
          </cell>
          <cell r="D1835" t="str">
            <v>L406</v>
          </cell>
          <cell r="E1835">
            <v>3</v>
          </cell>
          <cell r="F1835">
            <v>3</v>
          </cell>
        </row>
        <row r="1836">
          <cell r="A1836" t="str">
            <v>LWD051</v>
          </cell>
          <cell r="B1836">
            <v>20</v>
          </cell>
          <cell r="C1836">
            <v>8</v>
          </cell>
          <cell r="D1836" t="str">
            <v>L406</v>
          </cell>
          <cell r="E1836">
            <v>1</v>
          </cell>
          <cell r="F1836">
            <v>1</v>
          </cell>
        </row>
        <row r="1837">
          <cell r="A1837" t="str">
            <v>LWD051</v>
          </cell>
          <cell r="B1837">
            <v>20</v>
          </cell>
          <cell r="C1837">
            <v>10</v>
          </cell>
          <cell r="D1837" t="str">
            <v>L406</v>
          </cell>
          <cell r="E1837">
            <v>2</v>
          </cell>
          <cell r="F1837">
            <v>4</v>
          </cell>
        </row>
        <row r="1838">
          <cell r="A1838" t="str">
            <v>LWD051</v>
          </cell>
          <cell r="B1838">
            <v>20</v>
          </cell>
          <cell r="C1838">
            <v>12</v>
          </cell>
          <cell r="D1838" t="str">
            <v>L406</v>
          </cell>
          <cell r="E1838">
            <v>5</v>
          </cell>
          <cell r="F1838">
            <v>8</v>
          </cell>
        </row>
        <row r="1839">
          <cell r="A1839" t="str">
            <v>LWD051</v>
          </cell>
          <cell r="B1839">
            <v>20</v>
          </cell>
          <cell r="C1839">
            <v>18</v>
          </cell>
          <cell r="D1839" t="str">
            <v>L406</v>
          </cell>
          <cell r="E1839">
            <v>0</v>
          </cell>
          <cell r="F1839">
            <v>1</v>
          </cell>
        </row>
        <row r="1840">
          <cell r="A1840" t="str">
            <v>LWD051</v>
          </cell>
          <cell r="B1840">
            <v>24</v>
          </cell>
          <cell r="C1840">
            <v>2</v>
          </cell>
          <cell r="D1840" t="str">
            <v>L406</v>
          </cell>
          <cell r="E1840">
            <v>5</v>
          </cell>
          <cell r="F1840">
            <v>8</v>
          </cell>
        </row>
        <row r="1841">
          <cell r="A1841" t="str">
            <v>LWD051</v>
          </cell>
          <cell r="B1841">
            <v>24</v>
          </cell>
          <cell r="C1841">
            <v>3</v>
          </cell>
          <cell r="D1841" t="str">
            <v>L406</v>
          </cell>
          <cell r="E1841">
            <v>3</v>
          </cell>
          <cell r="F1841">
            <v>3</v>
          </cell>
        </row>
        <row r="1842">
          <cell r="A1842" t="str">
            <v>LWD051</v>
          </cell>
          <cell r="B1842">
            <v>24</v>
          </cell>
          <cell r="C1842">
            <v>4</v>
          </cell>
          <cell r="D1842" t="str">
            <v>L406</v>
          </cell>
          <cell r="E1842">
            <v>3</v>
          </cell>
          <cell r="F1842">
            <v>5</v>
          </cell>
        </row>
        <row r="1843">
          <cell r="A1843" t="str">
            <v>LWD051</v>
          </cell>
          <cell r="B1843">
            <v>24</v>
          </cell>
          <cell r="C1843">
            <v>6</v>
          </cell>
          <cell r="D1843" t="str">
            <v>L406</v>
          </cell>
          <cell r="E1843">
            <v>1</v>
          </cell>
          <cell r="F1843">
            <v>2</v>
          </cell>
        </row>
        <row r="1844">
          <cell r="A1844" t="str">
            <v>LWD051</v>
          </cell>
          <cell r="B1844">
            <v>24</v>
          </cell>
          <cell r="C1844">
            <v>8</v>
          </cell>
          <cell r="D1844" t="str">
            <v>L406</v>
          </cell>
          <cell r="E1844">
            <v>2</v>
          </cell>
          <cell r="F1844">
            <v>3</v>
          </cell>
        </row>
        <row r="1845">
          <cell r="A1845" t="str">
            <v>LWD051</v>
          </cell>
          <cell r="B1845">
            <v>24</v>
          </cell>
          <cell r="C1845">
            <v>10</v>
          </cell>
          <cell r="D1845" t="str">
            <v>L406</v>
          </cell>
          <cell r="E1845">
            <v>8</v>
          </cell>
          <cell r="F1845">
            <v>8</v>
          </cell>
        </row>
        <row r="1846">
          <cell r="A1846" t="str">
            <v>LWD051</v>
          </cell>
          <cell r="B1846">
            <v>24</v>
          </cell>
          <cell r="C1846">
            <v>12</v>
          </cell>
          <cell r="D1846" t="str">
            <v>L406</v>
          </cell>
          <cell r="E1846">
            <v>1</v>
          </cell>
          <cell r="F1846">
            <v>1</v>
          </cell>
        </row>
        <row r="1847">
          <cell r="A1847" t="str">
            <v>LWD051</v>
          </cell>
          <cell r="B1847">
            <v>30</v>
          </cell>
          <cell r="C1847">
            <v>2</v>
          </cell>
          <cell r="D1847" t="str">
            <v>L406</v>
          </cell>
          <cell r="E1847">
            <v>12</v>
          </cell>
          <cell r="F1847">
            <v>17</v>
          </cell>
        </row>
        <row r="1848">
          <cell r="A1848" t="str">
            <v>LWD051</v>
          </cell>
          <cell r="B1848">
            <v>30</v>
          </cell>
          <cell r="C1848">
            <v>3</v>
          </cell>
          <cell r="D1848" t="str">
            <v>L406</v>
          </cell>
          <cell r="E1848">
            <v>3</v>
          </cell>
          <cell r="F1848">
            <v>5</v>
          </cell>
        </row>
        <row r="1849">
          <cell r="A1849" t="str">
            <v>LWD051</v>
          </cell>
          <cell r="B1849">
            <v>30</v>
          </cell>
          <cell r="C1849">
            <v>4</v>
          </cell>
          <cell r="D1849" t="str">
            <v>L406</v>
          </cell>
          <cell r="E1849">
            <v>5</v>
          </cell>
          <cell r="F1849">
            <v>6</v>
          </cell>
        </row>
        <row r="1850">
          <cell r="A1850" t="str">
            <v>LWD051</v>
          </cell>
          <cell r="B1850">
            <v>30</v>
          </cell>
          <cell r="C1850">
            <v>6</v>
          </cell>
          <cell r="D1850" t="str">
            <v>L406</v>
          </cell>
          <cell r="E1850">
            <v>4</v>
          </cell>
          <cell r="F1850">
            <v>5</v>
          </cell>
        </row>
        <row r="1851">
          <cell r="A1851" t="str">
            <v>LWD051</v>
          </cell>
          <cell r="B1851">
            <v>30</v>
          </cell>
          <cell r="C1851">
            <v>8</v>
          </cell>
          <cell r="D1851" t="str">
            <v>L406</v>
          </cell>
          <cell r="E1851">
            <v>3</v>
          </cell>
          <cell r="F1851">
            <v>3</v>
          </cell>
        </row>
        <row r="1852">
          <cell r="A1852" t="str">
            <v>LWD051</v>
          </cell>
          <cell r="B1852">
            <v>30</v>
          </cell>
          <cell r="C1852">
            <v>10</v>
          </cell>
          <cell r="D1852" t="str">
            <v>L406</v>
          </cell>
          <cell r="E1852">
            <v>1</v>
          </cell>
          <cell r="F1852">
            <v>2</v>
          </cell>
        </row>
        <row r="1853">
          <cell r="A1853" t="str">
            <v>LWD051</v>
          </cell>
          <cell r="B1853">
            <v>30</v>
          </cell>
          <cell r="C1853">
            <v>12</v>
          </cell>
          <cell r="D1853" t="str">
            <v>L406</v>
          </cell>
          <cell r="E1853">
            <v>0</v>
          </cell>
          <cell r="F1853">
            <v>4</v>
          </cell>
        </row>
        <row r="1854">
          <cell r="A1854" t="str">
            <v>LWD051</v>
          </cell>
          <cell r="B1854">
            <v>30</v>
          </cell>
          <cell r="C1854">
            <v>14</v>
          </cell>
          <cell r="D1854" t="str">
            <v>L406</v>
          </cell>
          <cell r="E1854">
            <v>0</v>
          </cell>
          <cell r="F1854">
            <v>4</v>
          </cell>
        </row>
        <row r="1855">
          <cell r="A1855" t="str">
            <v>LWD051</v>
          </cell>
          <cell r="B1855">
            <v>32</v>
          </cell>
          <cell r="C1855">
            <v>6</v>
          </cell>
          <cell r="D1855" t="str">
            <v>L406</v>
          </cell>
          <cell r="E1855">
            <v>2</v>
          </cell>
          <cell r="F1855">
            <v>2</v>
          </cell>
        </row>
        <row r="1856">
          <cell r="A1856" t="str">
            <v>LWD051</v>
          </cell>
          <cell r="B1856">
            <v>36</v>
          </cell>
          <cell r="C1856">
            <v>2</v>
          </cell>
          <cell r="D1856" t="str">
            <v>L406</v>
          </cell>
          <cell r="E1856">
            <v>1</v>
          </cell>
          <cell r="F1856">
            <v>1</v>
          </cell>
        </row>
        <row r="1857">
          <cell r="A1857" t="str">
            <v>LWD051</v>
          </cell>
          <cell r="B1857">
            <v>36</v>
          </cell>
          <cell r="C1857">
            <v>6</v>
          </cell>
          <cell r="D1857" t="str">
            <v>L406</v>
          </cell>
          <cell r="E1857">
            <v>0</v>
          </cell>
          <cell r="F1857">
            <v>3</v>
          </cell>
        </row>
        <row r="1858">
          <cell r="A1858" t="str">
            <v>LWD051</v>
          </cell>
          <cell r="B1858">
            <v>48</v>
          </cell>
          <cell r="C1858">
            <v>2</v>
          </cell>
          <cell r="D1858" t="str">
            <v>L406</v>
          </cell>
          <cell r="E1858">
            <v>4</v>
          </cell>
          <cell r="F1858">
            <v>4</v>
          </cell>
        </row>
        <row r="1859">
          <cell r="A1859" t="str">
            <v>LWD051</v>
          </cell>
          <cell r="B1859">
            <v>48</v>
          </cell>
          <cell r="C1859">
            <v>4</v>
          </cell>
          <cell r="D1859" t="str">
            <v>L406</v>
          </cell>
          <cell r="E1859">
            <v>2</v>
          </cell>
          <cell r="F1859">
            <v>3</v>
          </cell>
        </row>
        <row r="1860">
          <cell r="A1860" t="str">
            <v>LWD051</v>
          </cell>
          <cell r="B1860">
            <v>48</v>
          </cell>
          <cell r="C1860">
            <v>6</v>
          </cell>
          <cell r="D1860" t="str">
            <v>L406</v>
          </cell>
          <cell r="E1860">
            <v>2</v>
          </cell>
          <cell r="F1860">
            <v>2</v>
          </cell>
        </row>
        <row r="1861">
          <cell r="A1861" t="str">
            <v>LWD051</v>
          </cell>
          <cell r="B1861">
            <v>48</v>
          </cell>
          <cell r="C1861">
            <v>12</v>
          </cell>
          <cell r="D1861" t="str">
            <v>L406</v>
          </cell>
          <cell r="E1861">
            <v>0</v>
          </cell>
          <cell r="F1861">
            <v>1</v>
          </cell>
        </row>
        <row r="1862">
          <cell r="A1862" t="str">
            <v>LWD051</v>
          </cell>
          <cell r="B1862">
            <v>66</v>
          </cell>
          <cell r="C1862">
            <v>2</v>
          </cell>
          <cell r="D1862" t="str">
            <v>L406</v>
          </cell>
          <cell r="E1862">
            <v>4</v>
          </cell>
          <cell r="F1862">
            <v>4</v>
          </cell>
        </row>
        <row r="1863">
          <cell r="A1863" t="str">
            <v>LWD051</v>
          </cell>
          <cell r="B1863">
            <v>66</v>
          </cell>
          <cell r="C1863">
            <v>6</v>
          </cell>
          <cell r="D1863" t="str">
            <v>L406</v>
          </cell>
          <cell r="E1863">
            <v>1</v>
          </cell>
          <cell r="F1863">
            <v>2</v>
          </cell>
        </row>
        <row r="1864">
          <cell r="A1864" t="str">
            <v>LWD071</v>
          </cell>
          <cell r="B1864">
            <v>3</v>
          </cell>
          <cell r="C1864">
            <v>2</v>
          </cell>
          <cell r="D1864" t="str">
            <v>L406</v>
          </cell>
          <cell r="E1864">
            <v>2</v>
          </cell>
          <cell r="F1864">
            <v>3</v>
          </cell>
        </row>
        <row r="1865">
          <cell r="A1865" t="str">
            <v>LWD071</v>
          </cell>
          <cell r="B1865">
            <v>4</v>
          </cell>
          <cell r="C1865">
            <v>2</v>
          </cell>
          <cell r="D1865" t="str">
            <v>L406</v>
          </cell>
          <cell r="E1865">
            <v>4</v>
          </cell>
          <cell r="F1865">
            <v>6</v>
          </cell>
        </row>
        <row r="1866">
          <cell r="A1866" t="str">
            <v>LWD071</v>
          </cell>
          <cell r="B1866">
            <v>6</v>
          </cell>
          <cell r="C1866">
            <v>2</v>
          </cell>
          <cell r="D1866" t="str">
            <v>L406</v>
          </cell>
          <cell r="E1866">
            <v>5</v>
          </cell>
          <cell r="F1866">
            <v>6</v>
          </cell>
        </row>
        <row r="1867">
          <cell r="A1867" t="str">
            <v>LWD071</v>
          </cell>
          <cell r="B1867">
            <v>8</v>
          </cell>
          <cell r="C1867">
            <v>2</v>
          </cell>
          <cell r="D1867" t="str">
            <v>L406</v>
          </cell>
          <cell r="E1867">
            <v>2</v>
          </cell>
          <cell r="F1867">
            <v>2</v>
          </cell>
        </row>
        <row r="1868">
          <cell r="A1868" t="str">
            <v>LWD071</v>
          </cell>
          <cell r="B1868">
            <v>24</v>
          </cell>
          <cell r="C1868">
            <v>2</v>
          </cell>
          <cell r="D1868" t="str">
            <v>L406</v>
          </cell>
          <cell r="E1868">
            <v>3</v>
          </cell>
          <cell r="F1868">
            <v>5</v>
          </cell>
        </row>
        <row r="1869">
          <cell r="A1869" t="str">
            <v>LWD071</v>
          </cell>
          <cell r="B1869">
            <v>30</v>
          </cell>
          <cell r="C1869">
            <v>2</v>
          </cell>
          <cell r="D1869" t="str">
            <v>L406</v>
          </cell>
          <cell r="E1869">
            <v>2</v>
          </cell>
          <cell r="F1869">
            <v>2</v>
          </cell>
        </row>
        <row r="1870">
          <cell r="A1870" t="str">
            <v>LWL071</v>
          </cell>
          <cell r="B1870">
            <v>6</v>
          </cell>
          <cell r="C1870">
            <v>2</v>
          </cell>
          <cell r="D1870" t="str">
            <v>L407</v>
          </cell>
          <cell r="E1870">
            <v>1</v>
          </cell>
          <cell r="F1870">
            <v>2</v>
          </cell>
        </row>
        <row r="1871">
          <cell r="A1871" t="str">
            <v>LWL071</v>
          </cell>
          <cell r="B1871">
            <v>6</v>
          </cell>
          <cell r="C1871">
            <v>4</v>
          </cell>
          <cell r="D1871" t="str">
            <v>L407</v>
          </cell>
          <cell r="E1871">
            <v>1</v>
          </cell>
          <cell r="F1871">
            <v>5</v>
          </cell>
        </row>
        <row r="1872">
          <cell r="A1872" t="str">
            <v>LWL071</v>
          </cell>
          <cell r="B1872">
            <v>8</v>
          </cell>
          <cell r="C1872">
            <v>2</v>
          </cell>
          <cell r="D1872" t="str">
            <v>L407</v>
          </cell>
          <cell r="E1872">
            <v>3</v>
          </cell>
          <cell r="F1872">
            <v>7</v>
          </cell>
        </row>
        <row r="1873">
          <cell r="A1873" t="str">
            <v>LWL071</v>
          </cell>
          <cell r="B1873">
            <v>8</v>
          </cell>
          <cell r="C1873">
            <v>3</v>
          </cell>
          <cell r="D1873" t="str">
            <v>L407</v>
          </cell>
          <cell r="E1873">
            <v>2</v>
          </cell>
          <cell r="F1873">
            <v>5</v>
          </cell>
        </row>
        <row r="1874">
          <cell r="A1874" t="str">
            <v>LWL071</v>
          </cell>
          <cell r="B1874">
            <v>8</v>
          </cell>
          <cell r="C1874">
            <v>4</v>
          </cell>
          <cell r="D1874" t="str">
            <v>L407</v>
          </cell>
          <cell r="E1874">
            <v>4</v>
          </cell>
          <cell r="F1874">
            <v>8</v>
          </cell>
        </row>
        <row r="1875">
          <cell r="A1875" t="str">
            <v>LWL071</v>
          </cell>
          <cell r="B1875">
            <v>8</v>
          </cell>
          <cell r="C1875">
            <v>6</v>
          </cell>
          <cell r="D1875" t="str">
            <v>L407</v>
          </cell>
          <cell r="E1875">
            <v>1</v>
          </cell>
          <cell r="F1875">
            <v>1</v>
          </cell>
        </row>
        <row r="1876">
          <cell r="A1876" t="str">
            <v>LWL071</v>
          </cell>
          <cell r="B1876">
            <v>10</v>
          </cell>
          <cell r="C1876">
            <v>2</v>
          </cell>
          <cell r="D1876" t="str">
            <v>L407</v>
          </cell>
          <cell r="E1876">
            <v>5</v>
          </cell>
          <cell r="F1876">
            <v>5</v>
          </cell>
        </row>
        <row r="1877">
          <cell r="A1877" t="str">
            <v>LWL071</v>
          </cell>
          <cell r="B1877">
            <v>12</v>
          </cell>
          <cell r="C1877">
            <v>2</v>
          </cell>
          <cell r="D1877" t="str">
            <v>L407</v>
          </cell>
          <cell r="E1877">
            <v>5</v>
          </cell>
          <cell r="F1877">
            <v>5</v>
          </cell>
        </row>
        <row r="1878">
          <cell r="A1878" t="str">
            <v>LWL071</v>
          </cell>
          <cell r="B1878">
            <v>12</v>
          </cell>
          <cell r="C1878">
            <v>4</v>
          </cell>
          <cell r="D1878" t="str">
            <v>L407</v>
          </cell>
          <cell r="E1878">
            <v>8</v>
          </cell>
          <cell r="F1878">
            <v>8</v>
          </cell>
        </row>
        <row r="1879">
          <cell r="A1879" t="str">
            <v>LWL071</v>
          </cell>
          <cell r="B1879">
            <v>12</v>
          </cell>
          <cell r="C1879">
            <v>6</v>
          </cell>
          <cell r="D1879" t="str">
            <v>L407</v>
          </cell>
          <cell r="E1879">
            <v>1</v>
          </cell>
          <cell r="F1879">
            <v>1</v>
          </cell>
        </row>
        <row r="1880">
          <cell r="A1880" t="str">
            <v>LWL071</v>
          </cell>
          <cell r="B1880">
            <v>12</v>
          </cell>
          <cell r="C1880">
            <v>8</v>
          </cell>
          <cell r="D1880" t="str">
            <v>L407</v>
          </cell>
          <cell r="E1880">
            <v>1</v>
          </cell>
          <cell r="F1880">
            <v>1</v>
          </cell>
        </row>
        <row r="1881">
          <cell r="A1881" t="str">
            <v>LWL071</v>
          </cell>
          <cell r="B1881">
            <v>16</v>
          </cell>
          <cell r="C1881">
            <v>8</v>
          </cell>
          <cell r="D1881" t="str">
            <v>L407</v>
          </cell>
          <cell r="E1881">
            <v>1</v>
          </cell>
          <cell r="F1881">
            <v>1</v>
          </cell>
        </row>
        <row r="1882">
          <cell r="A1882" t="str">
            <v>LWL071</v>
          </cell>
          <cell r="B1882">
            <v>18</v>
          </cell>
          <cell r="C1882">
            <v>4</v>
          </cell>
          <cell r="D1882" t="str">
            <v>L407</v>
          </cell>
          <cell r="E1882">
            <v>1</v>
          </cell>
          <cell r="F1882">
            <v>1</v>
          </cell>
        </row>
        <row r="1883">
          <cell r="A1883" t="str">
            <v>LWL071</v>
          </cell>
          <cell r="B1883">
            <v>24</v>
          </cell>
          <cell r="C1883">
            <v>3</v>
          </cell>
          <cell r="D1883" t="str">
            <v>L407</v>
          </cell>
          <cell r="E1883">
            <v>4</v>
          </cell>
          <cell r="F1883">
            <v>5</v>
          </cell>
        </row>
        <row r="1884">
          <cell r="A1884" t="str">
            <v>LWL071</v>
          </cell>
          <cell r="B1884">
            <v>24</v>
          </cell>
          <cell r="C1884">
            <v>6</v>
          </cell>
          <cell r="D1884" t="str">
            <v>L407</v>
          </cell>
          <cell r="E1884">
            <v>0</v>
          </cell>
          <cell r="F1884">
            <v>1</v>
          </cell>
        </row>
        <row r="1885">
          <cell r="A1885" t="str">
            <v>LWL071</v>
          </cell>
          <cell r="B1885">
            <v>24</v>
          </cell>
          <cell r="C1885">
            <v>8</v>
          </cell>
          <cell r="D1885" t="str">
            <v>L407</v>
          </cell>
          <cell r="E1885">
            <v>2</v>
          </cell>
          <cell r="F1885">
            <v>2</v>
          </cell>
        </row>
        <row r="1886">
          <cell r="A1886" t="str">
            <v>LWL071</v>
          </cell>
          <cell r="B1886">
            <v>36</v>
          </cell>
          <cell r="C1886">
            <v>3</v>
          </cell>
          <cell r="D1886" t="str">
            <v>L407</v>
          </cell>
          <cell r="E1886">
            <v>0</v>
          </cell>
          <cell r="F1886">
            <v>1</v>
          </cell>
        </row>
        <row r="1887">
          <cell r="A1887" t="str">
            <v>LWL081</v>
          </cell>
          <cell r="B1887">
            <v>16</v>
          </cell>
          <cell r="C1887">
            <v>12</v>
          </cell>
          <cell r="D1887" t="str">
            <v>L407</v>
          </cell>
          <cell r="E1887">
            <v>1</v>
          </cell>
          <cell r="F1887">
            <v>1</v>
          </cell>
        </row>
        <row r="1888">
          <cell r="A1888" t="str">
            <v>LWL081</v>
          </cell>
          <cell r="B1888">
            <v>24</v>
          </cell>
          <cell r="C1888">
            <v>12</v>
          </cell>
          <cell r="D1888" t="str">
            <v>L407</v>
          </cell>
          <cell r="E1888">
            <v>0</v>
          </cell>
          <cell r="F1888">
            <v>4</v>
          </cell>
        </row>
        <row r="1889">
          <cell r="A1889" t="str">
            <v>LWS0J4</v>
          </cell>
          <cell r="B1889">
            <v>4</v>
          </cell>
          <cell r="C1889">
            <v>2</v>
          </cell>
          <cell r="D1889" t="str">
            <v>L408</v>
          </cell>
          <cell r="E1889">
            <v>0</v>
          </cell>
          <cell r="F1889">
            <v>2</v>
          </cell>
        </row>
        <row r="1890">
          <cell r="A1890" t="str">
            <v>LWS0J4</v>
          </cell>
          <cell r="B1890">
            <v>8</v>
          </cell>
          <cell r="C1890">
            <v>2</v>
          </cell>
          <cell r="D1890" t="str">
            <v>L408</v>
          </cell>
          <cell r="E1890">
            <v>1</v>
          </cell>
          <cell r="F1890">
            <v>2</v>
          </cell>
        </row>
        <row r="1891">
          <cell r="A1891" t="str">
            <v>LWS0J4</v>
          </cell>
          <cell r="B1891">
            <v>8</v>
          </cell>
          <cell r="C1891">
            <v>3</v>
          </cell>
          <cell r="D1891" t="str">
            <v>L408</v>
          </cell>
          <cell r="E1891">
            <v>1</v>
          </cell>
          <cell r="F1891">
            <v>1</v>
          </cell>
        </row>
        <row r="1892">
          <cell r="A1892" t="str">
            <v>LWS0J4</v>
          </cell>
          <cell r="B1892">
            <v>10</v>
          </cell>
          <cell r="C1892">
            <v>2</v>
          </cell>
          <cell r="D1892" t="str">
            <v>L408</v>
          </cell>
          <cell r="E1892">
            <v>3</v>
          </cell>
          <cell r="F1892">
            <v>3</v>
          </cell>
        </row>
        <row r="1893">
          <cell r="A1893" t="str">
            <v>LWS0J4</v>
          </cell>
          <cell r="B1893">
            <v>10</v>
          </cell>
          <cell r="C1893">
            <v>4</v>
          </cell>
          <cell r="D1893" t="str">
            <v>L408</v>
          </cell>
          <cell r="E1893">
            <v>1</v>
          </cell>
          <cell r="F1893">
            <v>1</v>
          </cell>
        </row>
        <row r="1894">
          <cell r="A1894" t="str">
            <v>LWS0J4</v>
          </cell>
          <cell r="B1894">
            <v>10</v>
          </cell>
          <cell r="C1894">
            <v>6</v>
          </cell>
          <cell r="D1894" t="str">
            <v>L408</v>
          </cell>
          <cell r="E1894">
            <v>4</v>
          </cell>
          <cell r="F1894">
            <v>4</v>
          </cell>
        </row>
        <row r="1895">
          <cell r="A1895" t="str">
            <v>LWS0J4</v>
          </cell>
          <cell r="B1895">
            <v>14</v>
          </cell>
          <cell r="C1895">
            <v>2</v>
          </cell>
          <cell r="D1895" t="str">
            <v>L408</v>
          </cell>
          <cell r="E1895">
            <v>3</v>
          </cell>
          <cell r="F1895">
            <v>3</v>
          </cell>
        </row>
        <row r="1896">
          <cell r="A1896" t="str">
            <v>LWS0J4</v>
          </cell>
          <cell r="B1896">
            <v>18</v>
          </cell>
          <cell r="C1896">
            <v>2</v>
          </cell>
          <cell r="D1896" t="str">
            <v>L408</v>
          </cell>
          <cell r="E1896">
            <v>2</v>
          </cell>
          <cell r="F1896">
            <v>2</v>
          </cell>
        </row>
        <row r="1897">
          <cell r="A1897" t="str">
            <v>LWS0J4</v>
          </cell>
          <cell r="B1897">
            <v>20</v>
          </cell>
          <cell r="C1897">
            <v>2</v>
          </cell>
          <cell r="D1897" t="str">
            <v>L408</v>
          </cell>
          <cell r="E1897">
            <v>2</v>
          </cell>
          <cell r="F1897">
            <v>0</v>
          </cell>
        </row>
        <row r="1898">
          <cell r="A1898" t="str">
            <v>LWS0J4</v>
          </cell>
          <cell r="B1898">
            <v>24</v>
          </cell>
          <cell r="C1898">
            <v>2</v>
          </cell>
          <cell r="D1898" t="str">
            <v>L408</v>
          </cell>
          <cell r="E1898">
            <v>0</v>
          </cell>
          <cell r="F1898">
            <v>2</v>
          </cell>
        </row>
        <row r="1899">
          <cell r="A1899" t="str">
            <v>PAC021</v>
          </cell>
          <cell r="B1899">
            <v>10</v>
          </cell>
          <cell r="C1899">
            <v>0</v>
          </cell>
          <cell r="D1899" t="str">
            <v>L102</v>
          </cell>
          <cell r="E1899">
            <v>0</v>
          </cell>
          <cell r="F1899">
            <v>30</v>
          </cell>
        </row>
        <row r="1900">
          <cell r="A1900" t="str">
            <v>PAC021</v>
          </cell>
          <cell r="B1900">
            <v>14</v>
          </cell>
          <cell r="C1900">
            <v>0</v>
          </cell>
          <cell r="D1900" t="str">
            <v>L102</v>
          </cell>
          <cell r="E1900">
            <v>113.1</v>
          </cell>
          <cell r="F1900">
            <v>139</v>
          </cell>
        </row>
        <row r="1901">
          <cell r="A1901" t="str">
            <v>PAC021</v>
          </cell>
          <cell r="B1901">
            <v>16</v>
          </cell>
          <cell r="C1901">
            <v>0</v>
          </cell>
          <cell r="D1901" t="str">
            <v>L102</v>
          </cell>
          <cell r="E1901">
            <v>220.6</v>
          </cell>
          <cell r="F1901">
            <v>498</v>
          </cell>
        </row>
        <row r="1902">
          <cell r="A1902" t="str">
            <v>PAC021</v>
          </cell>
          <cell r="B1902">
            <v>18</v>
          </cell>
          <cell r="C1902">
            <v>0</v>
          </cell>
          <cell r="D1902" t="str">
            <v>L102</v>
          </cell>
          <cell r="E1902">
            <v>0</v>
          </cell>
          <cell r="F1902">
            <v>108</v>
          </cell>
        </row>
        <row r="1903">
          <cell r="A1903" t="str">
            <v>PAC021</v>
          </cell>
          <cell r="B1903">
            <v>20</v>
          </cell>
          <cell r="C1903">
            <v>0</v>
          </cell>
          <cell r="D1903" t="str">
            <v>L102</v>
          </cell>
          <cell r="E1903">
            <v>91.8</v>
          </cell>
          <cell r="F1903">
            <v>92</v>
          </cell>
        </row>
        <row r="1904">
          <cell r="A1904" t="str">
            <v>PAC031</v>
          </cell>
          <cell r="B1904">
            <v>30</v>
          </cell>
          <cell r="C1904">
            <v>0</v>
          </cell>
          <cell r="D1904" t="str">
            <v>L102</v>
          </cell>
          <cell r="E1904">
            <v>8</v>
          </cell>
          <cell r="F1904">
            <v>27</v>
          </cell>
        </row>
        <row r="1905">
          <cell r="A1905" t="str">
            <v>PAC051</v>
          </cell>
          <cell r="B1905">
            <v>24</v>
          </cell>
          <cell r="C1905">
            <v>0</v>
          </cell>
          <cell r="D1905" t="str">
            <v>L102</v>
          </cell>
          <cell r="E1905">
            <v>822.2</v>
          </cell>
          <cell r="F1905">
            <v>828</v>
          </cell>
        </row>
        <row r="1906">
          <cell r="A1906" t="str">
            <v>PAC051SR</v>
          </cell>
          <cell r="B1906">
            <v>30</v>
          </cell>
          <cell r="C1906">
            <v>0</v>
          </cell>
          <cell r="D1906" t="str">
            <v>L102</v>
          </cell>
          <cell r="E1906">
            <v>85.25</v>
          </cell>
          <cell r="F1906">
            <v>135</v>
          </cell>
        </row>
        <row r="1907">
          <cell r="A1907" t="str">
            <v>PAC051SR</v>
          </cell>
          <cell r="B1907">
            <v>36</v>
          </cell>
          <cell r="C1907">
            <v>0</v>
          </cell>
          <cell r="D1907" t="str">
            <v>L102</v>
          </cell>
          <cell r="E1907">
            <v>26.46</v>
          </cell>
          <cell r="F1907">
            <v>39</v>
          </cell>
        </row>
        <row r="1908">
          <cell r="A1908" t="str">
            <v>PAC071</v>
          </cell>
          <cell r="B1908">
            <v>30</v>
          </cell>
          <cell r="C1908">
            <v>0</v>
          </cell>
          <cell r="D1908" t="str">
            <v>L102</v>
          </cell>
          <cell r="E1908">
            <v>21.1</v>
          </cell>
          <cell r="F1908">
            <v>24</v>
          </cell>
        </row>
        <row r="1909">
          <cell r="A1909" t="str">
            <v>PAC071</v>
          </cell>
          <cell r="B1909">
            <v>36</v>
          </cell>
          <cell r="C1909">
            <v>0</v>
          </cell>
          <cell r="D1909" t="str">
            <v>L102</v>
          </cell>
          <cell r="E1909">
            <v>22.93</v>
          </cell>
          <cell r="F1909">
            <v>25</v>
          </cell>
        </row>
        <row r="1910">
          <cell r="A1910" t="str">
            <v>PAC071</v>
          </cell>
          <cell r="B1910">
            <v>48</v>
          </cell>
          <cell r="C1910">
            <v>0</v>
          </cell>
          <cell r="D1910" t="str">
            <v>L102</v>
          </cell>
          <cell r="E1910">
            <v>54.38</v>
          </cell>
          <cell r="F1910">
            <v>59</v>
          </cell>
        </row>
        <row r="1911">
          <cell r="A1911" t="str">
            <v>PAC071SR</v>
          </cell>
          <cell r="B1911">
            <v>30</v>
          </cell>
          <cell r="C1911">
            <v>0</v>
          </cell>
          <cell r="D1911" t="str">
            <v>L102</v>
          </cell>
          <cell r="E1911">
            <v>50.8</v>
          </cell>
          <cell r="F1911">
            <v>58</v>
          </cell>
        </row>
        <row r="1912">
          <cell r="A1912" t="str">
            <v>PAC0P1</v>
          </cell>
          <cell r="B1912">
            <v>12</v>
          </cell>
          <cell r="C1912">
            <v>0</v>
          </cell>
          <cell r="D1912" t="str">
            <v>L102</v>
          </cell>
          <cell r="E1912">
            <v>0.9</v>
          </cell>
          <cell r="F1912">
            <v>6</v>
          </cell>
        </row>
        <row r="1913">
          <cell r="A1913" t="str">
            <v>PAC0P1</v>
          </cell>
          <cell r="B1913">
            <v>14</v>
          </cell>
          <cell r="C1913">
            <v>0</v>
          </cell>
          <cell r="D1913" t="str">
            <v>L102</v>
          </cell>
          <cell r="E1913">
            <v>0</v>
          </cell>
          <cell r="F1913">
            <v>2</v>
          </cell>
        </row>
        <row r="1914">
          <cell r="A1914" t="str">
            <v>PAC0P1</v>
          </cell>
          <cell r="B1914">
            <v>24</v>
          </cell>
          <cell r="C1914">
            <v>0</v>
          </cell>
          <cell r="D1914" t="str">
            <v>L102</v>
          </cell>
          <cell r="E1914">
            <v>1.9</v>
          </cell>
          <cell r="F1914">
            <v>6</v>
          </cell>
        </row>
        <row r="1915">
          <cell r="A1915" t="str">
            <v>PAC0R1</v>
          </cell>
          <cell r="B1915">
            <v>12</v>
          </cell>
          <cell r="C1915">
            <v>0</v>
          </cell>
          <cell r="D1915" t="str">
            <v>L102</v>
          </cell>
          <cell r="E1915">
            <v>0.5</v>
          </cell>
          <cell r="F1915">
            <v>6</v>
          </cell>
        </row>
        <row r="1916">
          <cell r="A1916" t="str">
            <v>PAC0R1</v>
          </cell>
          <cell r="B1916">
            <v>16</v>
          </cell>
          <cell r="C1916">
            <v>0</v>
          </cell>
          <cell r="D1916" t="str">
            <v>L102</v>
          </cell>
          <cell r="E1916">
            <v>0</v>
          </cell>
          <cell r="F1916">
            <v>6</v>
          </cell>
        </row>
        <row r="1917">
          <cell r="A1917" t="str">
            <v>PAC0R1</v>
          </cell>
          <cell r="B1917">
            <v>18</v>
          </cell>
          <cell r="C1917">
            <v>0</v>
          </cell>
          <cell r="D1917" t="str">
            <v>L102</v>
          </cell>
          <cell r="E1917">
            <v>4.2</v>
          </cell>
          <cell r="F1917">
            <v>14</v>
          </cell>
        </row>
        <row r="1918">
          <cell r="A1918" t="str">
            <v>PAC0R1</v>
          </cell>
          <cell r="B1918">
            <v>24</v>
          </cell>
          <cell r="C1918">
            <v>0</v>
          </cell>
          <cell r="D1918" t="str">
            <v>L102</v>
          </cell>
          <cell r="E1918">
            <v>3.1</v>
          </cell>
          <cell r="F1918">
            <v>0</v>
          </cell>
        </row>
        <row r="1919">
          <cell r="A1919" t="str">
            <v>PAC0R1</v>
          </cell>
          <cell r="B1919">
            <v>28</v>
          </cell>
          <cell r="C1919">
            <v>0</v>
          </cell>
          <cell r="D1919" t="str">
            <v>L102</v>
          </cell>
          <cell r="E1919">
            <v>5</v>
          </cell>
          <cell r="F1919">
            <v>5</v>
          </cell>
        </row>
        <row r="1920">
          <cell r="A1920" t="str">
            <v>PAC0R1</v>
          </cell>
          <cell r="B1920">
            <v>30</v>
          </cell>
          <cell r="C1920">
            <v>0</v>
          </cell>
          <cell r="D1920" t="str">
            <v>L102</v>
          </cell>
          <cell r="E1920">
            <v>1336.98</v>
          </cell>
          <cell r="F1920">
            <v>1549</v>
          </cell>
        </row>
        <row r="1921">
          <cell r="A1921" t="str">
            <v>PAC0R1</v>
          </cell>
          <cell r="B1921">
            <v>36</v>
          </cell>
          <cell r="C1921">
            <v>0</v>
          </cell>
          <cell r="D1921" t="str">
            <v>L102</v>
          </cell>
          <cell r="E1921">
            <v>139.56</v>
          </cell>
          <cell r="F1921">
            <v>157</v>
          </cell>
        </row>
        <row r="1922">
          <cell r="A1922" t="str">
            <v>PAC0S1</v>
          </cell>
          <cell r="B1922">
            <v>48</v>
          </cell>
          <cell r="C1922">
            <v>0</v>
          </cell>
          <cell r="D1922" t="str">
            <v>L003</v>
          </cell>
          <cell r="E1922">
            <v>166.01</v>
          </cell>
          <cell r="F1922">
            <v>209</v>
          </cell>
        </row>
        <row r="1923">
          <cell r="A1923" t="str">
            <v>PAC0S1</v>
          </cell>
          <cell r="B1923">
            <v>60</v>
          </cell>
          <cell r="C1923">
            <v>0</v>
          </cell>
          <cell r="D1923" t="str">
            <v>L003</v>
          </cell>
          <cell r="E1923">
            <v>154.93</v>
          </cell>
          <cell r="F1923">
            <v>154</v>
          </cell>
        </row>
        <row r="1924">
          <cell r="A1924" t="str">
            <v>PAC0S1</v>
          </cell>
          <cell r="B1924">
            <v>66</v>
          </cell>
          <cell r="C1924">
            <v>0</v>
          </cell>
          <cell r="D1924" t="str">
            <v>L003</v>
          </cell>
          <cell r="E1924">
            <v>64</v>
          </cell>
          <cell r="F1924">
            <v>66</v>
          </cell>
        </row>
        <row r="1925">
          <cell r="A1925" t="str">
            <v>PAC0S1</v>
          </cell>
          <cell r="B1925">
            <v>72</v>
          </cell>
          <cell r="C1925">
            <v>0</v>
          </cell>
          <cell r="D1925" t="str">
            <v>L003</v>
          </cell>
          <cell r="E1925">
            <v>77.11</v>
          </cell>
          <cell r="F1925">
            <v>81</v>
          </cell>
        </row>
        <row r="1926">
          <cell r="A1926" t="str">
            <v>PAC0S1</v>
          </cell>
          <cell r="B1926">
            <v>84</v>
          </cell>
          <cell r="C1926">
            <v>0</v>
          </cell>
          <cell r="D1926" t="str">
            <v>L003</v>
          </cell>
          <cell r="E1926">
            <v>1230.9000000000001</v>
          </cell>
          <cell r="F1926">
            <v>1298</v>
          </cell>
        </row>
        <row r="1927">
          <cell r="A1927" t="str">
            <v>PAC0T1</v>
          </cell>
          <cell r="B1927">
            <v>42</v>
          </cell>
          <cell r="C1927">
            <v>0</v>
          </cell>
          <cell r="D1927" t="str">
            <v>L102</v>
          </cell>
          <cell r="E1927">
            <v>148.04</v>
          </cell>
          <cell r="F1927">
            <v>161</v>
          </cell>
        </row>
        <row r="1928">
          <cell r="A1928" t="str">
            <v>PAC0W1</v>
          </cell>
          <cell r="B1928">
            <v>30</v>
          </cell>
          <cell r="C1928">
            <v>0</v>
          </cell>
          <cell r="D1928" t="str">
            <v>L102</v>
          </cell>
          <cell r="E1928">
            <v>33.4</v>
          </cell>
          <cell r="F1928">
            <v>36</v>
          </cell>
        </row>
        <row r="1929">
          <cell r="A1929" t="str">
            <v>PAC0Y1</v>
          </cell>
          <cell r="B1929">
            <v>36</v>
          </cell>
          <cell r="C1929">
            <v>0</v>
          </cell>
          <cell r="D1929" t="str">
            <v>L102</v>
          </cell>
          <cell r="E1929">
            <v>0.2</v>
          </cell>
          <cell r="F1929">
            <v>1</v>
          </cell>
        </row>
        <row r="1930">
          <cell r="A1930" t="str">
            <v>PCC0T1</v>
          </cell>
          <cell r="B1930">
            <v>30</v>
          </cell>
          <cell r="C1930">
            <v>0</v>
          </cell>
          <cell r="D1930" t="str">
            <v>L102</v>
          </cell>
          <cell r="E1930">
            <v>54</v>
          </cell>
          <cell r="F1930">
            <v>78</v>
          </cell>
        </row>
        <row r="1931">
          <cell r="A1931" t="str">
            <v>PCC0U1</v>
          </cell>
          <cell r="B1931">
            <v>42</v>
          </cell>
          <cell r="C1931">
            <v>0</v>
          </cell>
          <cell r="D1931" t="str">
            <v>L102</v>
          </cell>
          <cell r="E1931">
            <v>33.17</v>
          </cell>
          <cell r="F1931">
            <v>48</v>
          </cell>
        </row>
        <row r="1932">
          <cell r="A1932" t="str">
            <v>PFC0N1</v>
          </cell>
          <cell r="B1932">
            <v>30</v>
          </cell>
          <cell r="C1932">
            <v>0</v>
          </cell>
          <cell r="D1932" t="str">
            <v>L102</v>
          </cell>
          <cell r="E1932">
            <v>28.8</v>
          </cell>
          <cell r="F1932">
            <v>41</v>
          </cell>
        </row>
        <row r="1933">
          <cell r="A1933" t="str">
            <v>PFC0T1</v>
          </cell>
          <cell r="B1933">
            <v>26</v>
          </cell>
          <cell r="C1933">
            <v>0</v>
          </cell>
          <cell r="D1933" t="str">
            <v>L102</v>
          </cell>
          <cell r="E1933">
            <v>0</v>
          </cell>
          <cell r="F1933">
            <v>12</v>
          </cell>
        </row>
        <row r="1934">
          <cell r="A1934" t="str">
            <v>PFC0T1</v>
          </cell>
          <cell r="B1934">
            <v>30</v>
          </cell>
          <cell r="C1934">
            <v>0</v>
          </cell>
          <cell r="D1934" t="str">
            <v>L102</v>
          </cell>
          <cell r="E1934">
            <v>198.84</v>
          </cell>
          <cell r="F1934">
            <v>232</v>
          </cell>
        </row>
        <row r="1935">
          <cell r="A1935" t="str">
            <v>PFD031</v>
          </cell>
          <cell r="B1935">
            <v>30</v>
          </cell>
          <cell r="C1935">
            <v>0</v>
          </cell>
          <cell r="D1935" t="str">
            <v>L102</v>
          </cell>
          <cell r="E1935">
            <v>219.5</v>
          </cell>
          <cell r="F1935">
            <v>211</v>
          </cell>
        </row>
        <row r="1936">
          <cell r="A1936" t="str">
            <v>PFD051</v>
          </cell>
          <cell r="B1936">
            <v>30</v>
          </cell>
          <cell r="C1936">
            <v>0</v>
          </cell>
          <cell r="D1936" t="str">
            <v>L102</v>
          </cell>
          <cell r="E1936">
            <v>70.430000000000007</v>
          </cell>
          <cell r="F1936">
            <v>201</v>
          </cell>
        </row>
        <row r="1937">
          <cell r="A1937" t="str">
            <v>PFD051</v>
          </cell>
          <cell r="B1937">
            <v>32</v>
          </cell>
          <cell r="C1937">
            <v>0</v>
          </cell>
          <cell r="D1937" t="str">
            <v>L102</v>
          </cell>
          <cell r="E1937">
            <v>5.41</v>
          </cell>
          <cell r="F1937">
            <v>7</v>
          </cell>
        </row>
        <row r="1938">
          <cell r="A1938" t="str">
            <v>PFD051</v>
          </cell>
          <cell r="B1938">
            <v>36</v>
          </cell>
          <cell r="C1938">
            <v>0</v>
          </cell>
          <cell r="D1938" t="str">
            <v>L102</v>
          </cell>
          <cell r="E1938">
            <v>79.040000000000006</v>
          </cell>
          <cell r="F1938">
            <v>85</v>
          </cell>
        </row>
        <row r="1939">
          <cell r="A1939" t="str">
            <v>PFD051</v>
          </cell>
          <cell r="B1939">
            <v>54</v>
          </cell>
          <cell r="C1939">
            <v>0</v>
          </cell>
          <cell r="D1939" t="str">
            <v>L102</v>
          </cell>
          <cell r="E1939">
            <v>0</v>
          </cell>
          <cell r="F1939">
            <v>1</v>
          </cell>
        </row>
        <row r="1940">
          <cell r="A1940" t="str">
            <v>PFD071</v>
          </cell>
          <cell r="B1940">
            <v>42</v>
          </cell>
          <cell r="C1940">
            <v>0</v>
          </cell>
          <cell r="D1940" t="str">
            <v>L102</v>
          </cell>
          <cell r="E1940">
            <v>3</v>
          </cell>
          <cell r="F1940">
            <v>4</v>
          </cell>
        </row>
        <row r="1941">
          <cell r="A1941" t="str">
            <v>PFD071</v>
          </cell>
          <cell r="B1941">
            <v>48</v>
          </cell>
          <cell r="C1941">
            <v>0</v>
          </cell>
          <cell r="D1941" t="str">
            <v>L102</v>
          </cell>
          <cell r="E1941">
            <v>76.81</v>
          </cell>
          <cell r="F1941">
            <v>83</v>
          </cell>
        </row>
        <row r="1942">
          <cell r="A1942" t="str">
            <v>PFD071</v>
          </cell>
          <cell r="B1942">
            <v>54</v>
          </cell>
          <cell r="C1942">
            <v>0</v>
          </cell>
          <cell r="D1942" t="str">
            <v>L102</v>
          </cell>
          <cell r="E1942">
            <v>0.2</v>
          </cell>
          <cell r="F1942">
            <v>5</v>
          </cell>
        </row>
        <row r="1943">
          <cell r="A1943" t="str">
            <v>PFD0N1</v>
          </cell>
          <cell r="B1943">
            <v>30</v>
          </cell>
          <cell r="C1943">
            <v>0</v>
          </cell>
          <cell r="D1943" t="str">
            <v>L102</v>
          </cell>
          <cell r="E1943">
            <v>337.22</v>
          </cell>
          <cell r="F1943">
            <v>389</v>
          </cell>
        </row>
        <row r="1944">
          <cell r="A1944" t="str">
            <v>PFD0S1</v>
          </cell>
          <cell r="B1944">
            <v>30</v>
          </cell>
          <cell r="C1944">
            <v>0</v>
          </cell>
          <cell r="D1944" t="str">
            <v>L102</v>
          </cell>
          <cell r="E1944">
            <v>34.1</v>
          </cell>
          <cell r="F1944">
            <v>53</v>
          </cell>
        </row>
        <row r="1945">
          <cell r="A1945" t="str">
            <v>PFD0S1</v>
          </cell>
          <cell r="B1945">
            <v>60</v>
          </cell>
          <cell r="C1945">
            <v>0</v>
          </cell>
          <cell r="D1945" t="str">
            <v>L102</v>
          </cell>
          <cell r="E1945">
            <v>1.5</v>
          </cell>
          <cell r="F1945">
            <v>6</v>
          </cell>
        </row>
        <row r="1946">
          <cell r="A1946" t="str">
            <v>PFD0S1</v>
          </cell>
          <cell r="B1946">
            <v>66</v>
          </cell>
          <cell r="C1946">
            <v>0</v>
          </cell>
          <cell r="D1946" t="str">
            <v>L102</v>
          </cell>
          <cell r="E1946">
            <v>72.05</v>
          </cell>
          <cell r="F1946">
            <v>73</v>
          </cell>
        </row>
        <row r="1947">
          <cell r="A1947" t="str">
            <v>PFD0W1</v>
          </cell>
          <cell r="B1947">
            <v>30</v>
          </cell>
          <cell r="C1947">
            <v>0</v>
          </cell>
          <cell r="D1947" t="str">
            <v>L102</v>
          </cell>
          <cell r="E1947">
            <v>27.91</v>
          </cell>
          <cell r="F1947">
            <v>29</v>
          </cell>
        </row>
        <row r="1948">
          <cell r="A1948" t="str">
            <v>PFL0M1</v>
          </cell>
          <cell r="B1948">
            <v>36</v>
          </cell>
          <cell r="C1948">
            <v>0</v>
          </cell>
          <cell r="D1948" t="str">
            <v>L104</v>
          </cell>
          <cell r="E1948">
            <v>46.53</v>
          </cell>
          <cell r="F1948">
            <v>47</v>
          </cell>
        </row>
        <row r="1949">
          <cell r="A1949" t="str">
            <v>PFS0H3B</v>
          </cell>
          <cell r="B1949">
            <v>8</v>
          </cell>
          <cell r="C1949">
            <v>0</v>
          </cell>
          <cell r="D1949" t="str">
            <v>L106</v>
          </cell>
          <cell r="E1949">
            <v>0.3</v>
          </cell>
          <cell r="F1949">
            <v>1</v>
          </cell>
        </row>
        <row r="1950">
          <cell r="A1950" t="str">
            <v>PFS0H3B</v>
          </cell>
          <cell r="B1950">
            <v>12</v>
          </cell>
          <cell r="C1950">
            <v>0</v>
          </cell>
          <cell r="D1950" t="str">
            <v>L106</v>
          </cell>
          <cell r="E1950">
            <v>2.8</v>
          </cell>
          <cell r="F1950">
            <v>8</v>
          </cell>
        </row>
        <row r="1951">
          <cell r="A1951" t="str">
            <v>PFS0H3B</v>
          </cell>
          <cell r="B1951">
            <v>14</v>
          </cell>
          <cell r="C1951">
            <v>0</v>
          </cell>
          <cell r="D1951" t="str">
            <v>L106</v>
          </cell>
          <cell r="E1951">
            <v>2.2000000000000002</v>
          </cell>
          <cell r="F1951">
            <v>6</v>
          </cell>
        </row>
        <row r="1952">
          <cell r="A1952" t="str">
            <v>PFS0H3B</v>
          </cell>
          <cell r="B1952">
            <v>18</v>
          </cell>
          <cell r="C1952">
            <v>0</v>
          </cell>
          <cell r="D1952" t="str">
            <v>L106</v>
          </cell>
          <cell r="E1952">
            <v>5.4</v>
          </cell>
          <cell r="F1952">
            <v>12</v>
          </cell>
        </row>
        <row r="1953">
          <cell r="A1953" t="str">
            <v>PFS0H3B</v>
          </cell>
          <cell r="B1953">
            <v>20</v>
          </cell>
          <cell r="C1953">
            <v>0</v>
          </cell>
          <cell r="D1953" t="str">
            <v>L106</v>
          </cell>
          <cell r="E1953">
            <v>4.1900000000000004</v>
          </cell>
          <cell r="F1953">
            <v>6</v>
          </cell>
        </row>
        <row r="1954">
          <cell r="A1954" t="str">
            <v>PFS0H3B</v>
          </cell>
          <cell r="B1954">
            <v>24</v>
          </cell>
          <cell r="C1954">
            <v>0</v>
          </cell>
          <cell r="D1954" t="str">
            <v>L106</v>
          </cell>
          <cell r="E1954">
            <v>49.05</v>
          </cell>
          <cell r="F1954">
            <v>61</v>
          </cell>
        </row>
        <row r="1955">
          <cell r="A1955" t="str">
            <v>PFS0H4B</v>
          </cell>
          <cell r="B1955">
            <v>8</v>
          </cell>
          <cell r="C1955">
            <v>0</v>
          </cell>
          <cell r="D1955" t="str">
            <v>L106</v>
          </cell>
          <cell r="E1955">
            <v>7.7</v>
          </cell>
          <cell r="F1955">
            <v>12</v>
          </cell>
        </row>
        <row r="1956">
          <cell r="A1956" t="str">
            <v>PFS0H4B</v>
          </cell>
          <cell r="B1956">
            <v>12</v>
          </cell>
          <cell r="C1956">
            <v>0</v>
          </cell>
          <cell r="D1956" t="str">
            <v>L106</v>
          </cell>
          <cell r="E1956">
            <v>63.76</v>
          </cell>
          <cell r="F1956">
            <v>69</v>
          </cell>
        </row>
        <row r="1957">
          <cell r="A1957" t="str">
            <v>PFS0H4C</v>
          </cell>
          <cell r="B1957">
            <v>10</v>
          </cell>
          <cell r="C1957">
            <v>0</v>
          </cell>
          <cell r="D1957" t="str">
            <v>L106</v>
          </cell>
          <cell r="E1957">
            <v>27.4</v>
          </cell>
          <cell r="F1957">
            <v>76</v>
          </cell>
        </row>
        <row r="1958">
          <cell r="A1958" t="str">
            <v>PFS0H4C</v>
          </cell>
          <cell r="B1958">
            <v>14</v>
          </cell>
          <cell r="C1958">
            <v>0</v>
          </cell>
          <cell r="D1958" t="str">
            <v>L106</v>
          </cell>
          <cell r="E1958">
            <v>17.46</v>
          </cell>
          <cell r="F1958">
            <v>39</v>
          </cell>
        </row>
        <row r="1959">
          <cell r="A1959" t="str">
            <v>PFS0H4C</v>
          </cell>
          <cell r="B1959">
            <v>16</v>
          </cell>
          <cell r="C1959">
            <v>0</v>
          </cell>
          <cell r="D1959" t="str">
            <v>L106</v>
          </cell>
          <cell r="E1959">
            <v>120.08</v>
          </cell>
          <cell r="F1959">
            <v>124</v>
          </cell>
        </row>
        <row r="1960">
          <cell r="A1960" t="str">
            <v>PFS0H4C</v>
          </cell>
          <cell r="B1960">
            <v>18</v>
          </cell>
          <cell r="C1960">
            <v>0</v>
          </cell>
          <cell r="D1960" t="str">
            <v>L106</v>
          </cell>
          <cell r="E1960">
            <v>34.93</v>
          </cell>
          <cell r="F1960">
            <v>44</v>
          </cell>
        </row>
        <row r="1961">
          <cell r="A1961" t="str">
            <v>PFS0H4C</v>
          </cell>
          <cell r="B1961">
            <v>20</v>
          </cell>
          <cell r="C1961">
            <v>0</v>
          </cell>
          <cell r="D1961" t="str">
            <v>L106</v>
          </cell>
          <cell r="E1961">
            <v>397.85</v>
          </cell>
          <cell r="F1961">
            <v>402</v>
          </cell>
        </row>
        <row r="1962">
          <cell r="A1962" t="str">
            <v>PFS0H4C</v>
          </cell>
          <cell r="B1962">
            <v>24</v>
          </cell>
          <cell r="C1962">
            <v>0</v>
          </cell>
          <cell r="D1962" t="str">
            <v>L106</v>
          </cell>
          <cell r="E1962">
            <v>610.16999999999996</v>
          </cell>
          <cell r="F1962">
            <v>770</v>
          </cell>
        </row>
        <row r="1963">
          <cell r="A1963" t="str">
            <v>PFS0J4C</v>
          </cell>
          <cell r="B1963">
            <v>8</v>
          </cell>
          <cell r="C1963">
            <v>0</v>
          </cell>
          <cell r="D1963" t="str">
            <v>L106</v>
          </cell>
          <cell r="E1963">
            <v>63.8</v>
          </cell>
          <cell r="F1963">
            <v>72</v>
          </cell>
        </row>
        <row r="1964">
          <cell r="A1964" t="str">
            <v>PFS0J4C</v>
          </cell>
          <cell r="B1964">
            <v>10</v>
          </cell>
          <cell r="C1964">
            <v>0</v>
          </cell>
          <cell r="D1964" t="str">
            <v>L106</v>
          </cell>
          <cell r="E1964">
            <v>7.7</v>
          </cell>
          <cell r="F1964">
            <v>12</v>
          </cell>
        </row>
        <row r="1965">
          <cell r="A1965" t="str">
            <v>PFS0N3B</v>
          </cell>
          <cell r="B1965">
            <v>24</v>
          </cell>
          <cell r="C1965">
            <v>0</v>
          </cell>
          <cell r="D1965" t="str">
            <v>L106</v>
          </cell>
          <cell r="E1965">
            <v>2.04</v>
          </cell>
          <cell r="F1965">
            <v>3</v>
          </cell>
        </row>
        <row r="1966">
          <cell r="A1966" t="str">
            <v>PFS0N4C</v>
          </cell>
          <cell r="B1966">
            <v>24</v>
          </cell>
          <cell r="C1966">
            <v>0</v>
          </cell>
          <cell r="D1966" t="str">
            <v>L106</v>
          </cell>
          <cell r="E1966">
            <v>73.069999999999993</v>
          </cell>
          <cell r="F1966">
            <v>103</v>
          </cell>
        </row>
        <row r="1967">
          <cell r="A1967" t="str">
            <v>PFS0P3B</v>
          </cell>
          <cell r="B1967">
            <v>30</v>
          </cell>
          <cell r="C1967">
            <v>0</v>
          </cell>
          <cell r="D1967" t="str">
            <v>L106</v>
          </cell>
          <cell r="E1967">
            <v>41.65</v>
          </cell>
          <cell r="F1967">
            <v>50</v>
          </cell>
        </row>
        <row r="1968">
          <cell r="A1968" t="str">
            <v>PFS0P4C</v>
          </cell>
          <cell r="B1968">
            <v>8</v>
          </cell>
          <cell r="C1968">
            <v>0</v>
          </cell>
          <cell r="D1968" t="str">
            <v>L106</v>
          </cell>
          <cell r="E1968">
            <v>376.41</v>
          </cell>
          <cell r="F1968">
            <v>558</v>
          </cell>
        </row>
        <row r="1969">
          <cell r="A1969" t="str">
            <v>PFS0P4C</v>
          </cell>
          <cell r="B1969">
            <v>10</v>
          </cell>
          <cell r="C1969">
            <v>0</v>
          </cell>
          <cell r="D1969" t="str">
            <v>L106</v>
          </cell>
          <cell r="E1969">
            <v>288.17</v>
          </cell>
          <cell r="F1969">
            <v>285</v>
          </cell>
        </row>
        <row r="1970">
          <cell r="A1970" t="str">
            <v>PFS0P4C</v>
          </cell>
          <cell r="B1970">
            <v>12</v>
          </cell>
          <cell r="C1970">
            <v>0</v>
          </cell>
          <cell r="D1970" t="str">
            <v>L106</v>
          </cell>
          <cell r="E1970">
            <v>211.63</v>
          </cell>
          <cell r="F1970">
            <v>285</v>
          </cell>
        </row>
        <row r="1971">
          <cell r="A1971" t="str">
            <v>PFS0P4C</v>
          </cell>
          <cell r="B1971">
            <v>14</v>
          </cell>
          <cell r="C1971">
            <v>0</v>
          </cell>
          <cell r="D1971" t="str">
            <v>L106</v>
          </cell>
          <cell r="E1971">
            <v>32.380000000000003</v>
          </cell>
          <cell r="F1971">
            <v>34</v>
          </cell>
        </row>
        <row r="1972">
          <cell r="A1972" t="str">
            <v>PFS0P4C</v>
          </cell>
          <cell r="B1972">
            <v>16</v>
          </cell>
          <cell r="C1972">
            <v>0</v>
          </cell>
          <cell r="D1972" t="str">
            <v>L106</v>
          </cell>
          <cell r="E1972">
            <v>243.44</v>
          </cell>
          <cell r="F1972">
            <v>600</v>
          </cell>
        </row>
        <row r="1973">
          <cell r="A1973" t="str">
            <v>PFS0P4C</v>
          </cell>
          <cell r="B1973">
            <v>18</v>
          </cell>
          <cell r="C1973">
            <v>0</v>
          </cell>
          <cell r="D1973" t="str">
            <v>L106</v>
          </cell>
          <cell r="E1973">
            <v>44.12</v>
          </cell>
          <cell r="F1973">
            <v>113</v>
          </cell>
        </row>
        <row r="1974">
          <cell r="A1974" t="str">
            <v>PFS0P4C</v>
          </cell>
          <cell r="B1974">
            <v>20</v>
          </cell>
          <cell r="C1974">
            <v>0</v>
          </cell>
          <cell r="D1974" t="str">
            <v>L106</v>
          </cell>
          <cell r="E1974">
            <v>46.64</v>
          </cell>
          <cell r="F1974">
            <v>64</v>
          </cell>
        </row>
        <row r="1975">
          <cell r="A1975" t="str">
            <v>PFS0P4C</v>
          </cell>
          <cell r="B1975">
            <v>24</v>
          </cell>
          <cell r="C1975">
            <v>0</v>
          </cell>
          <cell r="D1975" t="str">
            <v>L106</v>
          </cell>
          <cell r="E1975">
            <v>105.67</v>
          </cell>
          <cell r="F1975">
            <v>150</v>
          </cell>
        </row>
        <row r="1976">
          <cell r="A1976" t="str">
            <v>PFS0P4C</v>
          </cell>
          <cell r="B1976">
            <v>26</v>
          </cell>
          <cell r="C1976">
            <v>0</v>
          </cell>
          <cell r="D1976" t="str">
            <v>L106</v>
          </cell>
          <cell r="E1976">
            <v>5</v>
          </cell>
          <cell r="F1976">
            <v>5</v>
          </cell>
        </row>
        <row r="1977">
          <cell r="A1977" t="str">
            <v>PFS0P4C</v>
          </cell>
          <cell r="B1977">
            <v>30</v>
          </cell>
          <cell r="C1977">
            <v>0</v>
          </cell>
          <cell r="D1977" t="str">
            <v>L106</v>
          </cell>
          <cell r="E1977">
            <v>330.15</v>
          </cell>
          <cell r="F1977">
            <v>347</v>
          </cell>
        </row>
        <row r="1978">
          <cell r="A1978" t="str">
            <v>PFS0P4C</v>
          </cell>
          <cell r="B1978">
            <v>36</v>
          </cell>
          <cell r="C1978">
            <v>0</v>
          </cell>
          <cell r="D1978" t="str">
            <v>L106</v>
          </cell>
          <cell r="E1978">
            <v>13.82</v>
          </cell>
          <cell r="F1978">
            <v>10</v>
          </cell>
        </row>
        <row r="1979">
          <cell r="A1979" t="str">
            <v>PFS0P4C</v>
          </cell>
          <cell r="B1979">
            <v>48</v>
          </cell>
          <cell r="C1979">
            <v>0</v>
          </cell>
          <cell r="D1979" t="str">
            <v>L106</v>
          </cell>
          <cell r="E1979">
            <v>922.88</v>
          </cell>
          <cell r="F1979">
            <v>975</v>
          </cell>
        </row>
        <row r="1980">
          <cell r="A1980" t="str">
            <v>PFS0Q4C</v>
          </cell>
          <cell r="B1980">
            <v>12</v>
          </cell>
          <cell r="C1980">
            <v>0</v>
          </cell>
          <cell r="D1980" t="str">
            <v>L106</v>
          </cell>
          <cell r="E1980">
            <v>28.69</v>
          </cell>
          <cell r="F1980">
            <v>38</v>
          </cell>
        </row>
        <row r="1981">
          <cell r="A1981" t="str">
            <v>PFS0Q4C</v>
          </cell>
          <cell r="B1981">
            <v>14</v>
          </cell>
          <cell r="C1981">
            <v>0</v>
          </cell>
          <cell r="D1981" t="str">
            <v>L106</v>
          </cell>
          <cell r="E1981">
            <v>4.9800000000000004</v>
          </cell>
          <cell r="F1981">
            <v>8</v>
          </cell>
        </row>
        <row r="1982">
          <cell r="A1982" t="str">
            <v>PFS0R3B</v>
          </cell>
          <cell r="B1982">
            <v>14</v>
          </cell>
          <cell r="C1982">
            <v>0</v>
          </cell>
          <cell r="D1982" t="str">
            <v>L106</v>
          </cell>
          <cell r="E1982">
            <v>1.6</v>
          </cell>
          <cell r="F1982">
            <v>3</v>
          </cell>
        </row>
        <row r="1983">
          <cell r="A1983" t="str">
            <v>PFS0R3B</v>
          </cell>
          <cell r="B1983">
            <v>24</v>
          </cell>
          <cell r="C1983">
            <v>0</v>
          </cell>
          <cell r="D1983" t="str">
            <v>L106</v>
          </cell>
          <cell r="E1983">
            <v>58.59</v>
          </cell>
          <cell r="F1983">
            <v>73</v>
          </cell>
        </row>
        <row r="1984">
          <cell r="A1984" t="str">
            <v>PFS0R4C</v>
          </cell>
          <cell r="B1984">
            <v>54</v>
          </cell>
          <cell r="C1984">
            <v>0</v>
          </cell>
          <cell r="D1984" t="str">
            <v>L106</v>
          </cell>
          <cell r="E1984">
            <v>38.72</v>
          </cell>
          <cell r="F1984">
            <v>59</v>
          </cell>
        </row>
        <row r="1985">
          <cell r="A1985" t="str">
            <v>PFS0S4C</v>
          </cell>
          <cell r="B1985">
            <v>12</v>
          </cell>
          <cell r="C1985">
            <v>0</v>
          </cell>
          <cell r="D1985" t="str">
            <v>L106</v>
          </cell>
          <cell r="E1985">
            <v>21.67</v>
          </cell>
          <cell r="F1985">
            <v>42</v>
          </cell>
        </row>
        <row r="1986">
          <cell r="A1986" t="str">
            <v>PFS0S4C</v>
          </cell>
          <cell r="B1986">
            <v>14</v>
          </cell>
          <cell r="C1986">
            <v>0</v>
          </cell>
          <cell r="D1986" t="str">
            <v>L106</v>
          </cell>
          <cell r="E1986">
            <v>19.7</v>
          </cell>
          <cell r="F1986">
            <v>25</v>
          </cell>
        </row>
        <row r="1987">
          <cell r="A1987" t="str">
            <v>PFS0S4C</v>
          </cell>
          <cell r="B1987">
            <v>18</v>
          </cell>
          <cell r="C1987">
            <v>0</v>
          </cell>
          <cell r="D1987" t="str">
            <v>L106</v>
          </cell>
          <cell r="E1987">
            <v>10.79</v>
          </cell>
          <cell r="F1987">
            <v>26</v>
          </cell>
        </row>
        <row r="1988">
          <cell r="A1988" t="str">
            <v>PFS0S4C</v>
          </cell>
          <cell r="B1988">
            <v>20</v>
          </cell>
          <cell r="C1988">
            <v>0</v>
          </cell>
          <cell r="D1988" t="str">
            <v>L106</v>
          </cell>
          <cell r="E1988">
            <v>0</v>
          </cell>
          <cell r="F1988">
            <v>6</v>
          </cell>
        </row>
        <row r="1989">
          <cell r="A1989" t="str">
            <v>PFS0S4C</v>
          </cell>
          <cell r="B1989">
            <v>54</v>
          </cell>
          <cell r="C1989">
            <v>0</v>
          </cell>
          <cell r="D1989" t="str">
            <v>L106</v>
          </cell>
          <cell r="E1989">
            <v>0</v>
          </cell>
          <cell r="F1989">
            <v>2</v>
          </cell>
        </row>
        <row r="1990">
          <cell r="A1990" t="str">
            <v>PFS0S4C</v>
          </cell>
          <cell r="B1990">
            <v>60</v>
          </cell>
          <cell r="C1990">
            <v>0</v>
          </cell>
          <cell r="D1990" t="str">
            <v>L106</v>
          </cell>
          <cell r="E1990">
            <v>2.27</v>
          </cell>
          <cell r="F1990">
            <v>4</v>
          </cell>
        </row>
        <row r="1991">
          <cell r="A1991" t="str">
            <v>PFS0T4C</v>
          </cell>
          <cell r="B1991">
            <v>30</v>
          </cell>
          <cell r="C1991">
            <v>0</v>
          </cell>
          <cell r="D1991" t="str">
            <v>L106</v>
          </cell>
          <cell r="E1991">
            <v>88.3</v>
          </cell>
          <cell r="F1991">
            <v>89</v>
          </cell>
        </row>
        <row r="1992">
          <cell r="A1992" t="str">
            <v>PFS0V4C</v>
          </cell>
          <cell r="B1992">
            <v>30</v>
          </cell>
          <cell r="C1992">
            <v>0</v>
          </cell>
          <cell r="D1992" t="str">
            <v>L106</v>
          </cell>
          <cell r="E1992">
            <v>20.7</v>
          </cell>
          <cell r="F1992">
            <v>29</v>
          </cell>
        </row>
        <row r="1993">
          <cell r="A1993" t="str">
            <v>PFS0Y4C</v>
          </cell>
          <cell r="B1993">
            <v>16</v>
          </cell>
          <cell r="C1993">
            <v>0</v>
          </cell>
          <cell r="D1993" t="str">
            <v>L106</v>
          </cell>
          <cell r="E1993">
            <v>3.3</v>
          </cell>
          <cell r="F1993">
            <v>3</v>
          </cell>
        </row>
        <row r="1994">
          <cell r="A1994" t="str">
            <v>PFS0Y4C</v>
          </cell>
          <cell r="B1994">
            <v>20</v>
          </cell>
          <cell r="C1994">
            <v>0</v>
          </cell>
          <cell r="D1994" t="str">
            <v>L106</v>
          </cell>
          <cell r="E1994">
            <v>3.2</v>
          </cell>
          <cell r="F1994">
            <v>4</v>
          </cell>
        </row>
        <row r="1995">
          <cell r="A1995" t="str">
            <v>PFS0Y4C</v>
          </cell>
          <cell r="B1995">
            <v>24</v>
          </cell>
          <cell r="C1995">
            <v>0</v>
          </cell>
          <cell r="D1995" t="str">
            <v>L106</v>
          </cell>
          <cell r="E1995">
            <v>113.55</v>
          </cell>
          <cell r="F1995">
            <v>123</v>
          </cell>
        </row>
        <row r="1996">
          <cell r="A1996" t="str">
            <v>PNB001</v>
          </cell>
          <cell r="B1996">
            <v>0.75</v>
          </cell>
          <cell r="C1996">
            <v>0</v>
          </cell>
          <cell r="D1996" t="str">
            <v>L402</v>
          </cell>
          <cell r="E1996">
            <v>43</v>
          </cell>
          <cell r="F1996">
            <v>60</v>
          </cell>
        </row>
        <row r="1997">
          <cell r="A1997" t="str">
            <v>PNB001</v>
          </cell>
          <cell r="B1997">
            <v>1</v>
          </cell>
          <cell r="C1997">
            <v>0</v>
          </cell>
          <cell r="D1997" t="str">
            <v>L402</v>
          </cell>
          <cell r="E1997">
            <v>22</v>
          </cell>
          <cell r="F1997">
            <v>30</v>
          </cell>
        </row>
        <row r="1998">
          <cell r="A1998" t="str">
            <v>PNB001</v>
          </cell>
          <cell r="B1998">
            <v>1.5</v>
          </cell>
          <cell r="C1998">
            <v>0</v>
          </cell>
          <cell r="D1998" t="str">
            <v>L402</v>
          </cell>
          <cell r="E1998">
            <v>6</v>
          </cell>
          <cell r="F1998">
            <v>10</v>
          </cell>
        </row>
        <row r="1999">
          <cell r="A1999" t="str">
            <v>PNB002</v>
          </cell>
          <cell r="B1999">
            <v>0.75</v>
          </cell>
          <cell r="C1999">
            <v>0</v>
          </cell>
          <cell r="D1999" t="str">
            <v>L402</v>
          </cell>
          <cell r="E1999">
            <v>1</v>
          </cell>
          <cell r="F1999">
            <v>5</v>
          </cell>
        </row>
        <row r="2000">
          <cell r="A2000" t="str">
            <v>PNC075</v>
          </cell>
          <cell r="B2000">
            <v>0.25</v>
          </cell>
          <cell r="C2000">
            <v>0</v>
          </cell>
          <cell r="D2000" t="str">
            <v>L403</v>
          </cell>
          <cell r="E2000">
            <v>0</v>
          </cell>
          <cell r="F2000">
            <v>5</v>
          </cell>
        </row>
        <row r="2001">
          <cell r="A2001" t="str">
            <v>PNC079G</v>
          </cell>
          <cell r="B2001">
            <v>0.5</v>
          </cell>
          <cell r="C2001">
            <v>0</v>
          </cell>
          <cell r="D2001" t="str">
            <v>L403</v>
          </cell>
          <cell r="E2001">
            <v>38</v>
          </cell>
          <cell r="F2001">
            <v>40</v>
          </cell>
        </row>
        <row r="2002">
          <cell r="A2002" t="str">
            <v>PNC079G</v>
          </cell>
          <cell r="B2002">
            <v>0.75</v>
          </cell>
          <cell r="C2002">
            <v>0</v>
          </cell>
          <cell r="D2002" t="str">
            <v>L403</v>
          </cell>
          <cell r="E2002">
            <v>98</v>
          </cell>
          <cell r="F2002">
            <v>102</v>
          </cell>
        </row>
        <row r="2003">
          <cell r="A2003" t="str">
            <v>PNC079G</v>
          </cell>
          <cell r="B2003">
            <v>1</v>
          </cell>
          <cell r="C2003">
            <v>0</v>
          </cell>
          <cell r="D2003" t="str">
            <v>L403</v>
          </cell>
          <cell r="E2003">
            <v>73</v>
          </cell>
          <cell r="F2003">
            <v>75</v>
          </cell>
        </row>
        <row r="2004">
          <cell r="A2004" t="str">
            <v>PNC079G</v>
          </cell>
          <cell r="B2004">
            <v>1.5</v>
          </cell>
          <cell r="C2004">
            <v>0</v>
          </cell>
          <cell r="D2004" t="str">
            <v>L403</v>
          </cell>
          <cell r="E2004">
            <v>2</v>
          </cell>
          <cell r="F2004">
            <v>5</v>
          </cell>
        </row>
        <row r="2005">
          <cell r="A2005" t="str">
            <v>PNC079G</v>
          </cell>
          <cell r="B2005">
            <v>2</v>
          </cell>
          <cell r="C2005">
            <v>0</v>
          </cell>
          <cell r="D2005" t="str">
            <v>L403</v>
          </cell>
          <cell r="E2005">
            <v>10</v>
          </cell>
          <cell r="F2005">
            <v>10</v>
          </cell>
        </row>
        <row r="2006">
          <cell r="A2006" t="str">
            <v>PNC095</v>
          </cell>
          <cell r="B2006">
            <v>0.5</v>
          </cell>
          <cell r="C2006">
            <v>0</v>
          </cell>
          <cell r="D2006" t="str">
            <v>L403</v>
          </cell>
          <cell r="E2006">
            <v>2</v>
          </cell>
          <cell r="F2006">
            <v>5</v>
          </cell>
        </row>
        <row r="2007">
          <cell r="A2007" t="str">
            <v>PNC095</v>
          </cell>
          <cell r="B2007">
            <v>0.75</v>
          </cell>
          <cell r="C2007">
            <v>0</v>
          </cell>
          <cell r="D2007" t="str">
            <v>L403</v>
          </cell>
          <cell r="E2007">
            <v>4</v>
          </cell>
          <cell r="F2007">
            <v>5</v>
          </cell>
        </row>
        <row r="2008">
          <cell r="A2008" t="str">
            <v>PNC095</v>
          </cell>
          <cell r="B2008">
            <v>1</v>
          </cell>
          <cell r="C2008">
            <v>0</v>
          </cell>
          <cell r="D2008" t="str">
            <v>L403</v>
          </cell>
          <cell r="E2008">
            <v>1</v>
          </cell>
          <cell r="F2008">
            <v>2</v>
          </cell>
        </row>
        <row r="2009">
          <cell r="A2009" t="str">
            <v>PNC095A</v>
          </cell>
          <cell r="B2009">
            <v>0.75</v>
          </cell>
          <cell r="C2009">
            <v>0</v>
          </cell>
          <cell r="D2009" t="str">
            <v>L403</v>
          </cell>
          <cell r="E2009">
            <v>12</v>
          </cell>
          <cell r="F2009">
            <v>12</v>
          </cell>
        </row>
        <row r="2010">
          <cell r="A2010" t="str">
            <v>PNC0D4</v>
          </cell>
          <cell r="B2010">
            <v>0.5</v>
          </cell>
          <cell r="C2010">
            <v>0</v>
          </cell>
          <cell r="D2010" t="str">
            <v>L403</v>
          </cell>
          <cell r="E2010">
            <v>2</v>
          </cell>
          <cell r="F2010">
            <v>6</v>
          </cell>
        </row>
        <row r="2011">
          <cell r="A2011" t="str">
            <v>PNC0D4</v>
          </cell>
          <cell r="B2011">
            <v>0.75</v>
          </cell>
          <cell r="C2011">
            <v>0</v>
          </cell>
          <cell r="D2011" t="str">
            <v>L403</v>
          </cell>
          <cell r="E2011">
            <v>173</v>
          </cell>
          <cell r="F2011">
            <v>176</v>
          </cell>
        </row>
        <row r="2012">
          <cell r="A2012" t="str">
            <v>PNC0D4</v>
          </cell>
          <cell r="B2012">
            <v>1</v>
          </cell>
          <cell r="C2012">
            <v>0</v>
          </cell>
          <cell r="D2012" t="str">
            <v>L403</v>
          </cell>
          <cell r="E2012">
            <v>1</v>
          </cell>
          <cell r="F2012">
            <v>5</v>
          </cell>
        </row>
        <row r="2013">
          <cell r="A2013" t="str">
            <v>PNC0D4</v>
          </cell>
          <cell r="B2013">
            <v>1.5</v>
          </cell>
          <cell r="C2013">
            <v>0</v>
          </cell>
          <cell r="D2013" t="str">
            <v>L403</v>
          </cell>
          <cell r="E2013">
            <v>0</v>
          </cell>
          <cell r="F2013">
            <v>0</v>
          </cell>
        </row>
        <row r="2014">
          <cell r="A2014" t="str">
            <v>PNC0D5</v>
          </cell>
          <cell r="B2014">
            <v>0.25</v>
          </cell>
          <cell r="C2014">
            <v>0</v>
          </cell>
          <cell r="D2014" t="str">
            <v>L403</v>
          </cell>
          <cell r="E2014">
            <v>30</v>
          </cell>
          <cell r="F2014">
            <v>30</v>
          </cell>
        </row>
        <row r="2015">
          <cell r="A2015" t="str">
            <v>PNC0D5</v>
          </cell>
          <cell r="B2015">
            <v>0.5</v>
          </cell>
          <cell r="C2015">
            <v>0</v>
          </cell>
          <cell r="D2015" t="str">
            <v>L403</v>
          </cell>
          <cell r="E2015">
            <v>66</v>
          </cell>
          <cell r="F2015">
            <v>66</v>
          </cell>
        </row>
        <row r="2016">
          <cell r="A2016" t="str">
            <v>PNC0D5</v>
          </cell>
          <cell r="B2016">
            <v>0.75</v>
          </cell>
          <cell r="C2016">
            <v>0</v>
          </cell>
          <cell r="D2016" t="str">
            <v>L403</v>
          </cell>
          <cell r="E2016">
            <v>256</v>
          </cell>
          <cell r="F2016">
            <v>259</v>
          </cell>
        </row>
        <row r="2017">
          <cell r="A2017" t="str">
            <v>PNC0D5</v>
          </cell>
          <cell r="B2017">
            <v>1</v>
          </cell>
          <cell r="C2017">
            <v>0</v>
          </cell>
          <cell r="D2017" t="str">
            <v>L403</v>
          </cell>
          <cell r="E2017">
            <v>128</v>
          </cell>
          <cell r="F2017">
            <v>128</v>
          </cell>
        </row>
        <row r="2018">
          <cell r="A2018" t="str">
            <v>PNC0D5</v>
          </cell>
          <cell r="B2018">
            <v>1.5</v>
          </cell>
          <cell r="C2018">
            <v>0</v>
          </cell>
          <cell r="D2018" t="str">
            <v>L403</v>
          </cell>
          <cell r="E2018">
            <v>22</v>
          </cell>
          <cell r="F2018">
            <v>23</v>
          </cell>
        </row>
        <row r="2019">
          <cell r="A2019" t="str">
            <v>PND0D15</v>
          </cell>
          <cell r="B2019">
            <v>0.25</v>
          </cell>
          <cell r="C2019">
            <v>0</v>
          </cell>
          <cell r="D2019" t="str">
            <v>L403</v>
          </cell>
          <cell r="E2019">
            <v>29</v>
          </cell>
          <cell r="F2019">
            <v>30</v>
          </cell>
        </row>
        <row r="2020">
          <cell r="A2020" t="str">
            <v>PND0D15</v>
          </cell>
          <cell r="B2020">
            <v>0.5</v>
          </cell>
          <cell r="C2020">
            <v>0</v>
          </cell>
          <cell r="D2020" t="str">
            <v>L403</v>
          </cell>
          <cell r="E2020">
            <v>20</v>
          </cell>
          <cell r="F2020">
            <v>22</v>
          </cell>
        </row>
        <row r="2021">
          <cell r="A2021" t="str">
            <v>PND0D15</v>
          </cell>
          <cell r="B2021">
            <v>0.75</v>
          </cell>
          <cell r="C2021">
            <v>0</v>
          </cell>
          <cell r="D2021" t="str">
            <v>L403</v>
          </cell>
          <cell r="E2021">
            <v>105</v>
          </cell>
          <cell r="F2021">
            <v>106</v>
          </cell>
        </row>
        <row r="2022">
          <cell r="A2022" t="str">
            <v>PND0D15</v>
          </cell>
          <cell r="B2022">
            <v>1</v>
          </cell>
          <cell r="C2022">
            <v>0</v>
          </cell>
          <cell r="D2022" t="str">
            <v>L403</v>
          </cell>
          <cell r="E2022">
            <v>35</v>
          </cell>
          <cell r="F2022">
            <v>39</v>
          </cell>
        </row>
        <row r="2023">
          <cell r="A2023" t="str">
            <v>PND0D15</v>
          </cell>
          <cell r="B2023">
            <v>1.5</v>
          </cell>
          <cell r="C2023">
            <v>0</v>
          </cell>
          <cell r="D2023" t="str">
            <v>L403</v>
          </cell>
          <cell r="E2023">
            <v>5</v>
          </cell>
          <cell r="F2023">
            <v>8</v>
          </cell>
        </row>
        <row r="2024">
          <cell r="A2024" t="str">
            <v>PNL0D15</v>
          </cell>
          <cell r="B2024">
            <v>0.75</v>
          </cell>
          <cell r="C2024">
            <v>0</v>
          </cell>
          <cell r="D2024" t="str">
            <v>L404</v>
          </cell>
          <cell r="E2024">
            <v>101</v>
          </cell>
          <cell r="F2024">
            <v>97</v>
          </cell>
        </row>
        <row r="2025">
          <cell r="A2025" t="str">
            <v>PNL0D15</v>
          </cell>
          <cell r="B2025">
            <v>1</v>
          </cell>
          <cell r="C2025">
            <v>0</v>
          </cell>
          <cell r="D2025" t="str">
            <v>L404</v>
          </cell>
          <cell r="E2025">
            <v>16</v>
          </cell>
          <cell r="F2025">
            <v>16</v>
          </cell>
        </row>
        <row r="2026">
          <cell r="A2026" t="str">
            <v>PNL0D15</v>
          </cell>
          <cell r="B2026">
            <v>1.5</v>
          </cell>
          <cell r="C2026">
            <v>0</v>
          </cell>
          <cell r="D2026" t="str">
            <v>L404</v>
          </cell>
          <cell r="E2026">
            <v>1</v>
          </cell>
          <cell r="F2026">
            <v>4</v>
          </cell>
        </row>
        <row r="2027">
          <cell r="A2027" t="str">
            <v>PNL0DA5</v>
          </cell>
          <cell r="B2027">
            <v>0.75</v>
          </cell>
          <cell r="C2027">
            <v>0</v>
          </cell>
          <cell r="D2027" t="str">
            <v>L404</v>
          </cell>
          <cell r="E2027">
            <v>20</v>
          </cell>
          <cell r="F2027">
            <v>20</v>
          </cell>
        </row>
        <row r="2028">
          <cell r="A2028" t="str">
            <v>PNP082</v>
          </cell>
          <cell r="B2028">
            <v>0.5</v>
          </cell>
          <cell r="C2028">
            <v>0</v>
          </cell>
          <cell r="D2028" t="str">
            <v>L602</v>
          </cell>
          <cell r="E2028">
            <v>1</v>
          </cell>
          <cell r="F2028">
            <v>0</v>
          </cell>
        </row>
        <row r="2029">
          <cell r="A2029" t="str">
            <v>PNP082</v>
          </cell>
          <cell r="B2029">
            <v>0.75</v>
          </cell>
          <cell r="C2029">
            <v>0</v>
          </cell>
          <cell r="D2029" t="str">
            <v>L602</v>
          </cell>
          <cell r="E2029">
            <v>55</v>
          </cell>
          <cell r="F2029">
            <v>0</v>
          </cell>
        </row>
        <row r="2030">
          <cell r="A2030" t="str">
            <v>PNP082</v>
          </cell>
          <cell r="B2030">
            <v>1</v>
          </cell>
          <cell r="C2030">
            <v>0</v>
          </cell>
          <cell r="D2030" t="str">
            <v>L602</v>
          </cell>
          <cell r="E2030">
            <v>22</v>
          </cell>
          <cell r="F2030">
            <v>0</v>
          </cell>
        </row>
        <row r="2031">
          <cell r="A2031" t="str">
            <v>PNS0K35</v>
          </cell>
          <cell r="B2031">
            <v>0.25</v>
          </cell>
          <cell r="C2031">
            <v>0</v>
          </cell>
          <cell r="D2031" t="str">
            <v>L405</v>
          </cell>
          <cell r="E2031">
            <v>5</v>
          </cell>
          <cell r="F2031">
            <v>6</v>
          </cell>
        </row>
        <row r="2032">
          <cell r="A2032" t="str">
            <v>PNS0K35</v>
          </cell>
          <cell r="B2032">
            <v>0.75</v>
          </cell>
          <cell r="C2032">
            <v>0</v>
          </cell>
          <cell r="D2032" t="str">
            <v>L405</v>
          </cell>
          <cell r="E2032">
            <v>12</v>
          </cell>
          <cell r="F2032">
            <v>12</v>
          </cell>
        </row>
        <row r="2033">
          <cell r="A2033" t="str">
            <v>PNS0K35</v>
          </cell>
          <cell r="B2033">
            <v>1</v>
          </cell>
          <cell r="C2033">
            <v>0</v>
          </cell>
          <cell r="D2033" t="str">
            <v>L405</v>
          </cell>
          <cell r="E2033">
            <v>3</v>
          </cell>
          <cell r="F2033">
            <v>3</v>
          </cell>
        </row>
        <row r="2034">
          <cell r="A2034" t="str">
            <v>PNS0K45</v>
          </cell>
          <cell r="B2034">
            <v>0.25</v>
          </cell>
          <cell r="C2034">
            <v>0</v>
          </cell>
          <cell r="D2034" t="str">
            <v>L405</v>
          </cell>
          <cell r="E2034">
            <v>29</v>
          </cell>
          <cell r="F2034">
            <v>30</v>
          </cell>
        </row>
        <row r="2035">
          <cell r="A2035" t="str">
            <v>PNS0K45</v>
          </cell>
          <cell r="B2035">
            <v>0.5</v>
          </cell>
          <cell r="C2035">
            <v>0</v>
          </cell>
          <cell r="D2035" t="str">
            <v>L405</v>
          </cell>
          <cell r="E2035">
            <v>93</v>
          </cell>
          <cell r="F2035">
            <v>93</v>
          </cell>
        </row>
        <row r="2036">
          <cell r="A2036" t="str">
            <v>PNS0K45</v>
          </cell>
          <cell r="B2036">
            <v>0.75</v>
          </cell>
          <cell r="C2036">
            <v>0</v>
          </cell>
          <cell r="D2036" t="str">
            <v>L405</v>
          </cell>
          <cell r="E2036">
            <v>469</v>
          </cell>
          <cell r="F2036">
            <v>473</v>
          </cell>
        </row>
        <row r="2037">
          <cell r="A2037" t="str">
            <v>PNS0K45</v>
          </cell>
          <cell r="B2037">
            <v>1</v>
          </cell>
          <cell r="C2037">
            <v>0</v>
          </cell>
          <cell r="D2037" t="str">
            <v>L405</v>
          </cell>
          <cell r="E2037">
            <v>81</v>
          </cell>
          <cell r="F2037">
            <v>81</v>
          </cell>
        </row>
        <row r="2038">
          <cell r="A2038" t="str">
            <v>PNS0K45</v>
          </cell>
          <cell r="B2038">
            <v>1.5</v>
          </cell>
          <cell r="C2038">
            <v>0</v>
          </cell>
          <cell r="D2038" t="str">
            <v>L405</v>
          </cell>
          <cell r="E2038">
            <v>5</v>
          </cell>
          <cell r="F2038">
            <v>5</v>
          </cell>
        </row>
        <row r="2039">
          <cell r="A2039" t="str">
            <v>POF000</v>
          </cell>
          <cell r="B2039">
            <v>2</v>
          </cell>
          <cell r="C2039">
            <v>0</v>
          </cell>
          <cell r="D2039" t="str">
            <v>L601</v>
          </cell>
          <cell r="E2039">
            <v>71.8</v>
          </cell>
          <cell r="F2039">
            <v>12</v>
          </cell>
        </row>
        <row r="2040">
          <cell r="A2040" t="str">
            <v>POF000</v>
          </cell>
          <cell r="B2040">
            <v>3</v>
          </cell>
          <cell r="C2040">
            <v>0</v>
          </cell>
          <cell r="D2040" t="str">
            <v>L601</v>
          </cell>
          <cell r="E2040">
            <v>53.6</v>
          </cell>
          <cell r="F2040">
            <v>24</v>
          </cell>
        </row>
        <row r="2041">
          <cell r="A2041" t="str">
            <v>POF000</v>
          </cell>
          <cell r="B2041">
            <v>4</v>
          </cell>
          <cell r="C2041">
            <v>0</v>
          </cell>
          <cell r="D2041" t="str">
            <v>L601</v>
          </cell>
          <cell r="E2041">
            <v>19</v>
          </cell>
          <cell r="F2041">
            <v>0</v>
          </cell>
        </row>
        <row r="2042">
          <cell r="A2042" t="str">
            <v>POF000</v>
          </cell>
          <cell r="B2042">
            <v>6</v>
          </cell>
          <cell r="C2042">
            <v>0</v>
          </cell>
          <cell r="D2042" t="str">
            <v>L601</v>
          </cell>
          <cell r="E2042">
            <v>2.2000000000000002</v>
          </cell>
          <cell r="F2042">
            <v>48</v>
          </cell>
        </row>
        <row r="2043">
          <cell r="A2043" t="str">
            <v>POF000</v>
          </cell>
          <cell r="B2043">
            <v>8</v>
          </cell>
          <cell r="C2043">
            <v>0</v>
          </cell>
          <cell r="D2043" t="str">
            <v>L601</v>
          </cell>
          <cell r="E2043">
            <v>116</v>
          </cell>
          <cell r="F2043">
            <v>78</v>
          </cell>
        </row>
        <row r="2044">
          <cell r="A2044" t="str">
            <v>POF000</v>
          </cell>
          <cell r="B2044">
            <v>10</v>
          </cell>
          <cell r="C2044">
            <v>0</v>
          </cell>
          <cell r="D2044" t="str">
            <v>L601</v>
          </cell>
          <cell r="E2044">
            <v>9.9</v>
          </cell>
          <cell r="F2044">
            <v>198</v>
          </cell>
        </row>
        <row r="2045">
          <cell r="A2045" t="str">
            <v>POF000</v>
          </cell>
          <cell r="B2045">
            <v>12</v>
          </cell>
          <cell r="C2045">
            <v>0</v>
          </cell>
          <cell r="D2045" t="str">
            <v>L601</v>
          </cell>
          <cell r="E2045">
            <v>30.2</v>
          </cell>
          <cell r="F2045">
            <v>48</v>
          </cell>
        </row>
        <row r="2046">
          <cell r="A2046" t="str">
            <v>POF000</v>
          </cell>
          <cell r="B2046">
            <v>14</v>
          </cell>
          <cell r="C2046">
            <v>0</v>
          </cell>
          <cell r="D2046" t="str">
            <v>L601</v>
          </cell>
          <cell r="E2046">
            <v>29.3</v>
          </cell>
          <cell r="F2046">
            <v>6</v>
          </cell>
        </row>
        <row r="2047">
          <cell r="A2047" t="str">
            <v>POF000</v>
          </cell>
          <cell r="B2047">
            <v>16</v>
          </cell>
          <cell r="C2047">
            <v>0</v>
          </cell>
          <cell r="D2047" t="str">
            <v>L601</v>
          </cell>
          <cell r="E2047">
            <v>39</v>
          </cell>
          <cell r="F2047">
            <v>78</v>
          </cell>
        </row>
        <row r="2048">
          <cell r="A2048" t="str">
            <v>POF000</v>
          </cell>
          <cell r="B2048">
            <v>18</v>
          </cell>
          <cell r="C2048">
            <v>0</v>
          </cell>
          <cell r="D2048" t="str">
            <v>L601</v>
          </cell>
          <cell r="E2048">
            <v>110.7</v>
          </cell>
          <cell r="F2048">
            <v>120</v>
          </cell>
        </row>
        <row r="2049">
          <cell r="A2049" t="str">
            <v>POF000</v>
          </cell>
          <cell r="B2049">
            <v>24</v>
          </cell>
          <cell r="C2049">
            <v>0</v>
          </cell>
          <cell r="D2049" t="str">
            <v>L601</v>
          </cell>
          <cell r="E2049">
            <v>81.5</v>
          </cell>
          <cell r="F2049">
            <v>108</v>
          </cell>
        </row>
        <row r="2050">
          <cell r="A2050" t="str">
            <v>POF000</v>
          </cell>
          <cell r="B2050">
            <v>30</v>
          </cell>
          <cell r="C2050">
            <v>0</v>
          </cell>
          <cell r="D2050" t="str">
            <v>L601</v>
          </cell>
          <cell r="E2050">
            <v>195</v>
          </cell>
          <cell r="F2050">
            <v>300</v>
          </cell>
        </row>
        <row r="2051">
          <cell r="A2051" t="str">
            <v>POF000</v>
          </cell>
          <cell r="B2051">
            <v>36</v>
          </cell>
          <cell r="C2051">
            <v>0</v>
          </cell>
          <cell r="D2051" t="str">
            <v>L601</v>
          </cell>
          <cell r="E2051">
            <v>126.7</v>
          </cell>
          <cell r="F2051">
            <v>144</v>
          </cell>
        </row>
        <row r="2052">
          <cell r="A2052" t="str">
            <v>POP043</v>
          </cell>
          <cell r="B2052">
            <v>2</v>
          </cell>
          <cell r="C2052">
            <v>0</v>
          </cell>
          <cell r="D2052" t="str">
            <v>L602</v>
          </cell>
          <cell r="E2052">
            <v>19.399999999999999</v>
          </cell>
          <cell r="F2052">
            <v>0</v>
          </cell>
        </row>
        <row r="2053">
          <cell r="A2053" t="str">
            <v>POP043</v>
          </cell>
          <cell r="B2053">
            <v>3</v>
          </cell>
          <cell r="C2053">
            <v>0</v>
          </cell>
          <cell r="D2053" t="str">
            <v>L602</v>
          </cell>
          <cell r="E2053">
            <v>94.7</v>
          </cell>
          <cell r="F2053">
            <v>0</v>
          </cell>
        </row>
        <row r="2054">
          <cell r="A2054" t="str">
            <v>POP043</v>
          </cell>
          <cell r="B2054">
            <v>6</v>
          </cell>
          <cell r="C2054">
            <v>0</v>
          </cell>
          <cell r="D2054" t="str">
            <v>L602</v>
          </cell>
          <cell r="E2054">
            <v>45.9</v>
          </cell>
          <cell r="F2054">
            <v>0</v>
          </cell>
        </row>
        <row r="2055">
          <cell r="A2055" t="str">
            <v>POP043</v>
          </cell>
          <cell r="B2055">
            <v>8</v>
          </cell>
          <cell r="C2055">
            <v>0</v>
          </cell>
          <cell r="D2055" t="str">
            <v>L602</v>
          </cell>
          <cell r="E2055">
            <v>60.4</v>
          </cell>
          <cell r="F2055">
            <v>0</v>
          </cell>
        </row>
        <row r="2056">
          <cell r="A2056" t="str">
            <v>POP082</v>
          </cell>
          <cell r="B2056">
            <v>0.5</v>
          </cell>
          <cell r="C2056">
            <v>0</v>
          </cell>
          <cell r="D2056" t="str">
            <v>L602</v>
          </cell>
          <cell r="E2056">
            <v>2.2999999999999998</v>
          </cell>
          <cell r="F2056">
            <v>0</v>
          </cell>
        </row>
        <row r="2057">
          <cell r="A2057" t="str">
            <v>POP082</v>
          </cell>
          <cell r="B2057">
            <v>0.75</v>
          </cell>
          <cell r="C2057">
            <v>0</v>
          </cell>
          <cell r="D2057" t="str">
            <v>L602</v>
          </cell>
          <cell r="E2057">
            <v>43.7</v>
          </cell>
          <cell r="F2057">
            <v>0</v>
          </cell>
        </row>
        <row r="2058">
          <cell r="A2058" t="str">
            <v>POP082</v>
          </cell>
          <cell r="B2058">
            <v>1</v>
          </cell>
          <cell r="C2058">
            <v>0</v>
          </cell>
          <cell r="D2058" t="str">
            <v>L602</v>
          </cell>
          <cell r="E2058">
            <v>37.700000000000003</v>
          </cell>
          <cell r="F2058">
            <v>0</v>
          </cell>
        </row>
        <row r="2059">
          <cell r="A2059" t="str">
            <v>POP082</v>
          </cell>
          <cell r="B2059">
            <v>1.5</v>
          </cell>
          <cell r="C2059">
            <v>0</v>
          </cell>
          <cell r="D2059" t="str">
            <v>L602</v>
          </cell>
          <cell r="E2059">
            <v>0.6</v>
          </cell>
          <cell r="F2059">
            <v>0</v>
          </cell>
        </row>
        <row r="2060">
          <cell r="A2060" t="str">
            <v>PSB001</v>
          </cell>
          <cell r="B2060">
            <v>0.5</v>
          </cell>
          <cell r="C2060">
            <v>0</v>
          </cell>
          <cell r="D2060" t="str">
            <v>L107</v>
          </cell>
          <cell r="E2060">
            <v>0</v>
          </cell>
          <cell r="F2060">
            <v>6</v>
          </cell>
        </row>
        <row r="2061">
          <cell r="A2061" t="str">
            <v>PSB001</v>
          </cell>
          <cell r="B2061">
            <v>0.75</v>
          </cell>
          <cell r="C2061">
            <v>0</v>
          </cell>
          <cell r="D2061" t="str">
            <v>L107</v>
          </cell>
          <cell r="E2061">
            <v>1.9</v>
          </cell>
          <cell r="F2061">
            <v>12</v>
          </cell>
        </row>
        <row r="2062">
          <cell r="A2062" t="str">
            <v>PSB001</v>
          </cell>
          <cell r="B2062">
            <v>1</v>
          </cell>
          <cell r="C2062">
            <v>0</v>
          </cell>
          <cell r="D2062" t="str">
            <v>L107</v>
          </cell>
          <cell r="E2062">
            <v>0.9</v>
          </cell>
          <cell r="F2062">
            <v>6</v>
          </cell>
        </row>
        <row r="2063">
          <cell r="A2063" t="str">
            <v>PSC031G</v>
          </cell>
          <cell r="B2063">
            <v>8</v>
          </cell>
          <cell r="C2063">
            <v>0</v>
          </cell>
          <cell r="D2063" t="str">
            <v>L101</v>
          </cell>
          <cell r="E2063">
            <v>177.5</v>
          </cell>
          <cell r="F2063">
            <v>178</v>
          </cell>
        </row>
        <row r="2064">
          <cell r="A2064" t="str">
            <v>PSC031G</v>
          </cell>
          <cell r="B2064">
            <v>10</v>
          </cell>
          <cell r="C2064">
            <v>0</v>
          </cell>
          <cell r="D2064" t="str">
            <v>L101</v>
          </cell>
          <cell r="E2064">
            <v>109.9</v>
          </cell>
          <cell r="F2064">
            <v>110</v>
          </cell>
        </row>
        <row r="2065">
          <cell r="A2065" t="str">
            <v>PSC032</v>
          </cell>
          <cell r="B2065">
            <v>8</v>
          </cell>
          <cell r="C2065">
            <v>0</v>
          </cell>
          <cell r="D2065" t="str">
            <v>L101</v>
          </cell>
          <cell r="E2065">
            <v>28.9</v>
          </cell>
          <cell r="F2065">
            <v>191</v>
          </cell>
        </row>
        <row r="2066">
          <cell r="A2066" t="str">
            <v>PSC032</v>
          </cell>
          <cell r="B2066">
            <v>10</v>
          </cell>
          <cell r="C2066">
            <v>0</v>
          </cell>
          <cell r="D2066" t="str">
            <v>L101</v>
          </cell>
          <cell r="E2066">
            <v>247.2</v>
          </cell>
          <cell r="F2066">
            <v>248</v>
          </cell>
        </row>
        <row r="2067">
          <cell r="A2067" t="str">
            <v>PSC032</v>
          </cell>
          <cell r="B2067">
            <v>12</v>
          </cell>
          <cell r="C2067">
            <v>0</v>
          </cell>
          <cell r="D2067" t="str">
            <v>L101</v>
          </cell>
          <cell r="E2067">
            <v>852.4</v>
          </cell>
          <cell r="F2067">
            <v>1102</v>
          </cell>
        </row>
        <row r="2068">
          <cell r="A2068" t="str">
            <v>PSC032</v>
          </cell>
          <cell r="B2068">
            <v>24</v>
          </cell>
          <cell r="C2068">
            <v>0</v>
          </cell>
          <cell r="D2068" t="str">
            <v>L101</v>
          </cell>
          <cell r="E2068">
            <v>6</v>
          </cell>
          <cell r="F2068">
            <v>6</v>
          </cell>
        </row>
        <row r="2069">
          <cell r="A2069" t="str">
            <v>PSC042</v>
          </cell>
          <cell r="B2069">
            <v>14</v>
          </cell>
          <cell r="C2069">
            <v>0</v>
          </cell>
          <cell r="D2069" t="str">
            <v>L101</v>
          </cell>
          <cell r="E2069">
            <v>0</v>
          </cell>
          <cell r="F2069">
            <v>24</v>
          </cell>
        </row>
        <row r="2070">
          <cell r="A2070" t="str">
            <v>PSC042</v>
          </cell>
          <cell r="B2070">
            <v>18</v>
          </cell>
          <cell r="C2070">
            <v>0</v>
          </cell>
          <cell r="D2070" t="str">
            <v>L101</v>
          </cell>
          <cell r="E2070">
            <v>7.5</v>
          </cell>
          <cell r="F2070">
            <v>72</v>
          </cell>
        </row>
        <row r="2071">
          <cell r="A2071" t="str">
            <v>PSC042</v>
          </cell>
          <cell r="B2071">
            <v>20</v>
          </cell>
          <cell r="C2071">
            <v>0</v>
          </cell>
          <cell r="D2071" t="str">
            <v>L101</v>
          </cell>
          <cell r="E2071">
            <v>37</v>
          </cell>
          <cell r="F2071">
            <v>44</v>
          </cell>
        </row>
        <row r="2072">
          <cell r="A2072" t="str">
            <v>PSC042</v>
          </cell>
          <cell r="B2072">
            <v>24</v>
          </cell>
          <cell r="C2072">
            <v>0</v>
          </cell>
          <cell r="D2072" t="str">
            <v>L101</v>
          </cell>
          <cell r="E2072">
            <v>17.899999999999999</v>
          </cell>
          <cell r="F2072">
            <v>18</v>
          </cell>
        </row>
        <row r="2073">
          <cell r="A2073" t="str">
            <v>PSC051G</v>
          </cell>
          <cell r="B2073">
            <v>3</v>
          </cell>
          <cell r="C2073">
            <v>0</v>
          </cell>
          <cell r="D2073" t="str">
            <v>L101</v>
          </cell>
          <cell r="E2073">
            <v>1138.5999999999999</v>
          </cell>
          <cell r="F2073">
            <v>1142</v>
          </cell>
        </row>
        <row r="2074">
          <cell r="A2074" t="str">
            <v>PSC051G</v>
          </cell>
          <cell r="B2074">
            <v>4</v>
          </cell>
          <cell r="C2074">
            <v>0</v>
          </cell>
          <cell r="D2074" t="str">
            <v>L101</v>
          </cell>
          <cell r="E2074">
            <v>155.1</v>
          </cell>
          <cell r="F2074">
            <v>313</v>
          </cell>
        </row>
        <row r="2075">
          <cell r="A2075" t="str">
            <v>PSC051G</v>
          </cell>
          <cell r="B2075">
            <v>6</v>
          </cell>
          <cell r="C2075">
            <v>0</v>
          </cell>
          <cell r="D2075" t="str">
            <v>L101</v>
          </cell>
          <cell r="E2075">
            <v>211.7</v>
          </cell>
          <cell r="F2075">
            <v>214</v>
          </cell>
        </row>
        <row r="2076">
          <cell r="A2076" t="str">
            <v>PSC052</v>
          </cell>
          <cell r="B2076">
            <v>2</v>
          </cell>
          <cell r="C2076">
            <v>0</v>
          </cell>
          <cell r="D2076" t="str">
            <v>L101</v>
          </cell>
          <cell r="E2076">
            <v>4910.7</v>
          </cell>
          <cell r="F2076">
            <v>4915</v>
          </cell>
        </row>
        <row r="2077">
          <cell r="A2077" t="str">
            <v>PSC052</v>
          </cell>
          <cell r="B2077">
            <v>3</v>
          </cell>
          <cell r="C2077">
            <v>0</v>
          </cell>
          <cell r="D2077" t="str">
            <v>L101</v>
          </cell>
          <cell r="E2077">
            <v>4108.1499999999996</v>
          </cell>
          <cell r="F2077">
            <v>4108</v>
          </cell>
        </row>
        <row r="2078">
          <cell r="A2078" t="str">
            <v>PSC052</v>
          </cell>
          <cell r="B2078">
            <v>4</v>
          </cell>
          <cell r="C2078">
            <v>0</v>
          </cell>
          <cell r="D2078" t="str">
            <v>L101</v>
          </cell>
          <cell r="E2078">
            <v>6168.53</v>
          </cell>
          <cell r="F2078">
            <v>6233</v>
          </cell>
        </row>
        <row r="2079">
          <cell r="A2079" t="str">
            <v>PSC052</v>
          </cell>
          <cell r="B2079">
            <v>6</v>
          </cell>
          <cell r="C2079">
            <v>0</v>
          </cell>
          <cell r="D2079" t="str">
            <v>L101</v>
          </cell>
          <cell r="E2079">
            <v>3664.53</v>
          </cell>
          <cell r="F2079">
            <v>4061</v>
          </cell>
        </row>
        <row r="2080">
          <cell r="A2080" t="str">
            <v>PSC052</v>
          </cell>
          <cell r="B2080">
            <v>8</v>
          </cell>
          <cell r="C2080">
            <v>0</v>
          </cell>
          <cell r="D2080" t="str">
            <v>L101</v>
          </cell>
          <cell r="E2080">
            <v>1950.5</v>
          </cell>
          <cell r="F2080">
            <v>1907</v>
          </cell>
        </row>
        <row r="2081">
          <cell r="A2081" t="str">
            <v>PSC052</v>
          </cell>
          <cell r="B2081">
            <v>10</v>
          </cell>
          <cell r="C2081">
            <v>0</v>
          </cell>
          <cell r="D2081" t="str">
            <v>L101</v>
          </cell>
          <cell r="E2081">
            <v>931.47</v>
          </cell>
          <cell r="F2081">
            <v>936</v>
          </cell>
        </row>
        <row r="2082">
          <cell r="A2082" t="str">
            <v>PSC052</v>
          </cell>
          <cell r="B2082">
            <v>12</v>
          </cell>
          <cell r="C2082">
            <v>0</v>
          </cell>
          <cell r="D2082" t="str">
            <v>L101</v>
          </cell>
          <cell r="E2082">
            <v>631.22</v>
          </cell>
          <cell r="F2082">
            <v>678</v>
          </cell>
        </row>
        <row r="2083">
          <cell r="A2083" t="str">
            <v>PSC052</v>
          </cell>
          <cell r="B2083">
            <v>14</v>
          </cell>
          <cell r="C2083">
            <v>0</v>
          </cell>
          <cell r="D2083" t="str">
            <v>L101</v>
          </cell>
          <cell r="E2083">
            <v>334.8</v>
          </cell>
          <cell r="F2083">
            <v>380</v>
          </cell>
        </row>
        <row r="2084">
          <cell r="A2084" t="str">
            <v>PSC052</v>
          </cell>
          <cell r="B2084">
            <v>16</v>
          </cell>
          <cell r="C2084">
            <v>0</v>
          </cell>
          <cell r="D2084" t="str">
            <v>L101</v>
          </cell>
          <cell r="E2084">
            <v>1049</v>
          </cell>
          <cell r="F2084">
            <v>1100</v>
          </cell>
        </row>
        <row r="2085">
          <cell r="A2085" t="str">
            <v>PSC052</v>
          </cell>
          <cell r="B2085">
            <v>18</v>
          </cell>
          <cell r="C2085">
            <v>0</v>
          </cell>
          <cell r="D2085" t="str">
            <v>L101</v>
          </cell>
          <cell r="E2085">
            <v>167.5</v>
          </cell>
          <cell r="F2085">
            <v>163</v>
          </cell>
        </row>
        <row r="2086">
          <cell r="A2086" t="str">
            <v>PSC052</v>
          </cell>
          <cell r="B2086">
            <v>20</v>
          </cell>
          <cell r="C2086">
            <v>0</v>
          </cell>
          <cell r="D2086" t="str">
            <v>L101</v>
          </cell>
          <cell r="E2086">
            <v>940.2</v>
          </cell>
          <cell r="F2086">
            <v>1117</v>
          </cell>
        </row>
        <row r="2087">
          <cell r="A2087" t="str">
            <v>PSC052</v>
          </cell>
          <cell r="B2087">
            <v>24</v>
          </cell>
          <cell r="C2087">
            <v>0</v>
          </cell>
          <cell r="D2087" t="str">
            <v>L101</v>
          </cell>
          <cell r="E2087">
            <v>1047.33</v>
          </cell>
          <cell r="F2087">
            <v>1028</v>
          </cell>
        </row>
        <row r="2088">
          <cell r="A2088" t="str">
            <v>PSC062</v>
          </cell>
          <cell r="B2088">
            <v>18</v>
          </cell>
          <cell r="C2088">
            <v>0</v>
          </cell>
          <cell r="D2088" t="str">
            <v>L101</v>
          </cell>
          <cell r="E2088">
            <v>0</v>
          </cell>
          <cell r="F2088">
            <v>6</v>
          </cell>
        </row>
        <row r="2089">
          <cell r="A2089" t="str">
            <v>PSC062</v>
          </cell>
          <cell r="B2089">
            <v>20</v>
          </cell>
          <cell r="C2089">
            <v>0</v>
          </cell>
          <cell r="D2089" t="str">
            <v>L101</v>
          </cell>
          <cell r="E2089">
            <v>46.7</v>
          </cell>
          <cell r="F2089">
            <v>59</v>
          </cell>
        </row>
        <row r="2090">
          <cell r="A2090" t="str">
            <v>PSC071G</v>
          </cell>
          <cell r="B2090">
            <v>0.5</v>
          </cell>
          <cell r="C2090">
            <v>0</v>
          </cell>
          <cell r="D2090" t="str">
            <v>L101</v>
          </cell>
          <cell r="E2090">
            <v>21.6</v>
          </cell>
          <cell r="F2090">
            <v>24</v>
          </cell>
        </row>
        <row r="2091">
          <cell r="A2091" t="str">
            <v>PSC071G</v>
          </cell>
          <cell r="B2091">
            <v>0.75</v>
          </cell>
          <cell r="C2091">
            <v>0</v>
          </cell>
          <cell r="D2091" t="str">
            <v>L101</v>
          </cell>
          <cell r="E2091">
            <v>2323.1999999999998</v>
          </cell>
          <cell r="F2091">
            <v>2328</v>
          </cell>
        </row>
        <row r="2092">
          <cell r="A2092" t="str">
            <v>PSC071G</v>
          </cell>
          <cell r="B2092">
            <v>1</v>
          </cell>
          <cell r="C2092">
            <v>0</v>
          </cell>
          <cell r="D2092" t="str">
            <v>L101</v>
          </cell>
          <cell r="E2092">
            <v>1885.4</v>
          </cell>
          <cell r="F2092">
            <v>1894</v>
          </cell>
        </row>
        <row r="2093">
          <cell r="A2093" t="str">
            <v>PSC071G</v>
          </cell>
          <cell r="B2093">
            <v>1.25</v>
          </cell>
          <cell r="C2093">
            <v>0</v>
          </cell>
          <cell r="D2093" t="str">
            <v>L101</v>
          </cell>
          <cell r="E2093">
            <v>7.2</v>
          </cell>
          <cell r="F2093">
            <v>8</v>
          </cell>
        </row>
        <row r="2094">
          <cell r="A2094" t="str">
            <v>PSC071G</v>
          </cell>
          <cell r="B2094">
            <v>1.5</v>
          </cell>
          <cell r="C2094">
            <v>0</v>
          </cell>
          <cell r="D2094" t="str">
            <v>L101</v>
          </cell>
          <cell r="E2094">
            <v>783.1</v>
          </cell>
          <cell r="F2094">
            <v>816</v>
          </cell>
        </row>
        <row r="2095">
          <cell r="A2095" t="str">
            <v>PSC071G</v>
          </cell>
          <cell r="B2095">
            <v>2</v>
          </cell>
          <cell r="C2095">
            <v>0</v>
          </cell>
          <cell r="D2095" t="str">
            <v>L101</v>
          </cell>
          <cell r="E2095">
            <v>1925</v>
          </cell>
          <cell r="F2095">
            <v>1928</v>
          </cell>
        </row>
        <row r="2096">
          <cell r="A2096" t="str">
            <v>PSC072</v>
          </cell>
          <cell r="B2096">
            <v>0.25</v>
          </cell>
          <cell r="C2096">
            <v>0</v>
          </cell>
          <cell r="D2096" t="str">
            <v>L101</v>
          </cell>
          <cell r="E2096">
            <v>0.5</v>
          </cell>
          <cell r="F2096">
            <v>0</v>
          </cell>
        </row>
        <row r="2097">
          <cell r="A2097" t="str">
            <v>PSC072</v>
          </cell>
          <cell r="B2097">
            <v>2</v>
          </cell>
          <cell r="C2097">
            <v>0</v>
          </cell>
          <cell r="D2097" t="str">
            <v>L101</v>
          </cell>
          <cell r="E2097">
            <v>492.2</v>
          </cell>
          <cell r="F2097">
            <v>492</v>
          </cell>
        </row>
        <row r="2098">
          <cell r="A2098" t="str">
            <v>PSC072</v>
          </cell>
          <cell r="B2098">
            <v>3</v>
          </cell>
          <cell r="C2098">
            <v>0</v>
          </cell>
          <cell r="D2098" t="str">
            <v>L101</v>
          </cell>
          <cell r="E2098">
            <v>227.8</v>
          </cell>
          <cell r="F2098">
            <v>239</v>
          </cell>
        </row>
        <row r="2099">
          <cell r="A2099" t="str">
            <v>PSC072</v>
          </cell>
          <cell r="B2099">
            <v>4</v>
          </cell>
          <cell r="C2099">
            <v>0</v>
          </cell>
          <cell r="D2099" t="str">
            <v>L101</v>
          </cell>
          <cell r="E2099">
            <v>608.91</v>
          </cell>
          <cell r="F2099">
            <v>678</v>
          </cell>
        </row>
        <row r="2100">
          <cell r="A2100" t="str">
            <v>PSC072</v>
          </cell>
          <cell r="B2100">
            <v>6</v>
          </cell>
          <cell r="C2100">
            <v>0</v>
          </cell>
          <cell r="D2100" t="str">
            <v>L101</v>
          </cell>
          <cell r="E2100">
            <v>18.2</v>
          </cell>
          <cell r="F2100">
            <v>24</v>
          </cell>
        </row>
        <row r="2101">
          <cell r="A2101" t="str">
            <v>PSC072</v>
          </cell>
          <cell r="B2101">
            <v>8</v>
          </cell>
          <cell r="C2101">
            <v>0</v>
          </cell>
          <cell r="D2101" t="str">
            <v>L101</v>
          </cell>
          <cell r="E2101">
            <v>21.2</v>
          </cell>
          <cell r="F2101">
            <v>30</v>
          </cell>
        </row>
        <row r="2102">
          <cell r="A2102" t="str">
            <v>PSC072</v>
          </cell>
          <cell r="B2102">
            <v>10</v>
          </cell>
          <cell r="C2102">
            <v>0</v>
          </cell>
          <cell r="D2102" t="str">
            <v>L101</v>
          </cell>
          <cell r="E2102">
            <v>54.9</v>
          </cell>
          <cell r="F2102">
            <v>75</v>
          </cell>
        </row>
        <row r="2103">
          <cell r="A2103" t="str">
            <v>PSC072</v>
          </cell>
          <cell r="B2103">
            <v>12</v>
          </cell>
          <cell r="C2103">
            <v>0</v>
          </cell>
          <cell r="D2103" t="str">
            <v>L101</v>
          </cell>
          <cell r="E2103">
            <v>0</v>
          </cell>
          <cell r="F2103">
            <v>48</v>
          </cell>
        </row>
        <row r="2104">
          <cell r="A2104" t="str">
            <v>PSC072</v>
          </cell>
          <cell r="B2104">
            <v>14</v>
          </cell>
          <cell r="C2104">
            <v>0</v>
          </cell>
          <cell r="D2104" t="str">
            <v>L101</v>
          </cell>
          <cell r="E2104">
            <v>81.5</v>
          </cell>
          <cell r="F2104">
            <v>91</v>
          </cell>
        </row>
        <row r="2105">
          <cell r="A2105" t="str">
            <v>PSC072</v>
          </cell>
          <cell r="B2105">
            <v>16</v>
          </cell>
          <cell r="C2105">
            <v>0</v>
          </cell>
          <cell r="D2105" t="str">
            <v>L101</v>
          </cell>
          <cell r="E2105">
            <v>1482.2</v>
          </cell>
          <cell r="F2105">
            <v>1600</v>
          </cell>
        </row>
        <row r="2106">
          <cell r="A2106" t="str">
            <v>PSC072</v>
          </cell>
          <cell r="B2106">
            <v>18</v>
          </cell>
          <cell r="C2106">
            <v>0</v>
          </cell>
          <cell r="D2106" t="str">
            <v>L101</v>
          </cell>
          <cell r="E2106">
            <v>0</v>
          </cell>
          <cell r="F2106">
            <v>12</v>
          </cell>
        </row>
        <row r="2107">
          <cell r="A2107" t="str">
            <v>PSC072</v>
          </cell>
          <cell r="B2107">
            <v>20</v>
          </cell>
          <cell r="C2107">
            <v>0</v>
          </cell>
          <cell r="D2107" t="str">
            <v>L101</v>
          </cell>
          <cell r="E2107">
            <v>32.200000000000003</v>
          </cell>
          <cell r="F2107">
            <v>42</v>
          </cell>
        </row>
        <row r="2108">
          <cell r="A2108" t="str">
            <v>PSC072</v>
          </cell>
          <cell r="B2108">
            <v>24</v>
          </cell>
          <cell r="C2108">
            <v>0</v>
          </cell>
          <cell r="D2108" t="str">
            <v>L101</v>
          </cell>
          <cell r="E2108">
            <v>72.83</v>
          </cell>
          <cell r="F2108">
            <v>83</v>
          </cell>
        </row>
        <row r="2109">
          <cell r="A2109" t="str">
            <v>PSC073</v>
          </cell>
          <cell r="B2109">
            <v>0.25</v>
          </cell>
          <cell r="C2109">
            <v>0</v>
          </cell>
          <cell r="D2109" t="str">
            <v>L101</v>
          </cell>
          <cell r="E2109">
            <v>25.6</v>
          </cell>
          <cell r="F2109">
            <v>30</v>
          </cell>
        </row>
        <row r="2110">
          <cell r="A2110" t="str">
            <v>PSC073</v>
          </cell>
          <cell r="B2110">
            <v>0.5</v>
          </cell>
          <cell r="C2110">
            <v>0</v>
          </cell>
          <cell r="D2110" t="str">
            <v>L101</v>
          </cell>
          <cell r="E2110">
            <v>219.4</v>
          </cell>
          <cell r="F2110">
            <v>220</v>
          </cell>
        </row>
        <row r="2111">
          <cell r="A2111" t="str">
            <v>PSC073</v>
          </cell>
          <cell r="B2111">
            <v>0.75</v>
          </cell>
          <cell r="C2111">
            <v>0</v>
          </cell>
          <cell r="D2111" t="str">
            <v>L101</v>
          </cell>
          <cell r="E2111">
            <v>4201.1000000000004</v>
          </cell>
          <cell r="F2111">
            <v>4170</v>
          </cell>
        </row>
        <row r="2112">
          <cell r="A2112" t="str">
            <v>PSC073</v>
          </cell>
          <cell r="B2112">
            <v>1</v>
          </cell>
          <cell r="C2112">
            <v>0</v>
          </cell>
          <cell r="D2112" t="str">
            <v>L101</v>
          </cell>
          <cell r="E2112">
            <v>3332.7</v>
          </cell>
          <cell r="F2112">
            <v>3336</v>
          </cell>
        </row>
        <row r="2113">
          <cell r="A2113" t="str">
            <v>PSC073</v>
          </cell>
          <cell r="B2113">
            <v>1.5</v>
          </cell>
          <cell r="C2113">
            <v>0</v>
          </cell>
          <cell r="D2113" t="str">
            <v>L101</v>
          </cell>
          <cell r="E2113">
            <v>3816.3</v>
          </cell>
          <cell r="F2113">
            <v>3821</v>
          </cell>
        </row>
        <row r="2114">
          <cell r="A2114" t="str">
            <v>PSC093</v>
          </cell>
          <cell r="B2114">
            <v>0.5</v>
          </cell>
          <cell r="C2114">
            <v>0</v>
          </cell>
          <cell r="D2114" t="str">
            <v>L101</v>
          </cell>
          <cell r="E2114">
            <v>1.3</v>
          </cell>
          <cell r="F2114">
            <v>12</v>
          </cell>
        </row>
        <row r="2115">
          <cell r="A2115" t="str">
            <v>PSC093</v>
          </cell>
          <cell r="B2115">
            <v>0.75</v>
          </cell>
          <cell r="C2115">
            <v>0</v>
          </cell>
          <cell r="D2115" t="str">
            <v>L101</v>
          </cell>
          <cell r="E2115">
            <v>193.8</v>
          </cell>
          <cell r="F2115">
            <v>258</v>
          </cell>
        </row>
        <row r="2116">
          <cell r="A2116" t="str">
            <v>PSC093</v>
          </cell>
          <cell r="B2116">
            <v>1</v>
          </cell>
          <cell r="C2116">
            <v>0</v>
          </cell>
          <cell r="D2116" t="str">
            <v>L101</v>
          </cell>
          <cell r="E2116">
            <v>131.19999999999999</v>
          </cell>
          <cell r="F2116">
            <v>131</v>
          </cell>
        </row>
        <row r="2117">
          <cell r="A2117" t="str">
            <v>PSC093</v>
          </cell>
          <cell r="B2117">
            <v>1.5</v>
          </cell>
          <cell r="C2117">
            <v>0</v>
          </cell>
          <cell r="D2117" t="str">
            <v>L101</v>
          </cell>
          <cell r="E2117">
            <v>32</v>
          </cell>
          <cell r="F2117">
            <v>105</v>
          </cell>
        </row>
        <row r="2118">
          <cell r="A2118" t="str">
            <v>PSC096</v>
          </cell>
          <cell r="B2118">
            <v>0.75</v>
          </cell>
          <cell r="C2118">
            <v>0</v>
          </cell>
          <cell r="D2118" t="str">
            <v>L101</v>
          </cell>
          <cell r="E2118">
            <v>1.3</v>
          </cell>
          <cell r="F2118">
            <v>6</v>
          </cell>
        </row>
        <row r="2119">
          <cell r="A2119" t="str">
            <v>PSC096</v>
          </cell>
          <cell r="B2119">
            <v>1.5</v>
          </cell>
          <cell r="C2119">
            <v>0</v>
          </cell>
          <cell r="D2119" t="str">
            <v>L101</v>
          </cell>
          <cell r="E2119">
            <v>0.55000000000000004</v>
          </cell>
          <cell r="F2119">
            <v>6</v>
          </cell>
        </row>
        <row r="2120">
          <cell r="A2120" t="str">
            <v>PSC0A2</v>
          </cell>
          <cell r="B2120">
            <v>8</v>
          </cell>
          <cell r="C2120">
            <v>0</v>
          </cell>
          <cell r="D2120" t="str">
            <v>L101</v>
          </cell>
          <cell r="E2120">
            <v>22.7</v>
          </cell>
          <cell r="F2120">
            <v>32</v>
          </cell>
        </row>
        <row r="2121">
          <cell r="A2121" t="str">
            <v>PSC0A2</v>
          </cell>
          <cell r="B2121">
            <v>10</v>
          </cell>
          <cell r="C2121">
            <v>0</v>
          </cell>
          <cell r="D2121" t="str">
            <v>L101</v>
          </cell>
          <cell r="E2121">
            <v>87.8</v>
          </cell>
          <cell r="F2121">
            <v>117</v>
          </cell>
        </row>
        <row r="2122">
          <cell r="A2122" t="str">
            <v>PSC0A2</v>
          </cell>
          <cell r="B2122">
            <v>12</v>
          </cell>
          <cell r="C2122">
            <v>0</v>
          </cell>
          <cell r="D2122" t="str">
            <v>L101</v>
          </cell>
          <cell r="E2122">
            <v>118.7</v>
          </cell>
          <cell r="F2122">
            <v>144</v>
          </cell>
        </row>
        <row r="2123">
          <cell r="A2123" t="str">
            <v>PSC0A2</v>
          </cell>
          <cell r="B2123">
            <v>16</v>
          </cell>
          <cell r="C2123">
            <v>0</v>
          </cell>
          <cell r="D2123" t="str">
            <v>L101</v>
          </cell>
          <cell r="E2123">
            <v>36.9</v>
          </cell>
          <cell r="F2123">
            <v>49</v>
          </cell>
        </row>
        <row r="2124">
          <cell r="A2124" t="str">
            <v>PSC0A2</v>
          </cell>
          <cell r="B2124">
            <v>20</v>
          </cell>
          <cell r="C2124">
            <v>0</v>
          </cell>
          <cell r="D2124" t="str">
            <v>L101</v>
          </cell>
          <cell r="E2124">
            <v>34.799999999999997</v>
          </cell>
          <cell r="F2124">
            <v>45</v>
          </cell>
        </row>
        <row r="2125">
          <cell r="A2125" t="str">
            <v>PSC0B2</v>
          </cell>
          <cell r="B2125">
            <v>6</v>
          </cell>
          <cell r="C2125">
            <v>0</v>
          </cell>
          <cell r="D2125" t="str">
            <v>L101</v>
          </cell>
          <cell r="E2125">
            <v>59.3</v>
          </cell>
          <cell r="F2125">
            <v>60</v>
          </cell>
        </row>
        <row r="2126">
          <cell r="A2126" t="str">
            <v>PSC0D2</v>
          </cell>
          <cell r="B2126">
            <v>2</v>
          </cell>
          <cell r="C2126">
            <v>0</v>
          </cell>
          <cell r="D2126" t="str">
            <v>L101</v>
          </cell>
          <cell r="E2126">
            <v>53.2</v>
          </cell>
          <cell r="F2126">
            <v>61</v>
          </cell>
        </row>
        <row r="2127">
          <cell r="A2127" t="str">
            <v>PSC0D2</v>
          </cell>
          <cell r="B2127">
            <v>3</v>
          </cell>
          <cell r="C2127">
            <v>0</v>
          </cell>
          <cell r="D2127" t="str">
            <v>L101</v>
          </cell>
          <cell r="E2127">
            <v>7</v>
          </cell>
          <cell r="F2127">
            <v>12</v>
          </cell>
        </row>
        <row r="2128">
          <cell r="A2128" t="str">
            <v>PSC0D3</v>
          </cell>
          <cell r="B2128">
            <v>0.5</v>
          </cell>
          <cell r="C2128">
            <v>0</v>
          </cell>
          <cell r="D2128" t="str">
            <v>L101</v>
          </cell>
          <cell r="E2128">
            <v>98.4</v>
          </cell>
          <cell r="F2128">
            <v>132</v>
          </cell>
        </row>
        <row r="2129">
          <cell r="A2129" t="str">
            <v>PSC0D3</v>
          </cell>
          <cell r="B2129">
            <v>0.75</v>
          </cell>
          <cell r="C2129">
            <v>0</v>
          </cell>
          <cell r="D2129" t="str">
            <v>L101</v>
          </cell>
          <cell r="E2129">
            <v>438.4</v>
          </cell>
          <cell r="F2129">
            <v>444</v>
          </cell>
        </row>
        <row r="2130">
          <cell r="A2130" t="str">
            <v>PSC0D3</v>
          </cell>
          <cell r="B2130">
            <v>1</v>
          </cell>
          <cell r="C2130">
            <v>0</v>
          </cell>
          <cell r="D2130" t="str">
            <v>L101</v>
          </cell>
          <cell r="E2130">
            <v>1198.3</v>
          </cell>
          <cell r="F2130">
            <v>1213</v>
          </cell>
        </row>
        <row r="2131">
          <cell r="A2131" t="str">
            <v>PSC0D3</v>
          </cell>
          <cell r="B2131">
            <v>1.5</v>
          </cell>
          <cell r="C2131">
            <v>0</v>
          </cell>
          <cell r="D2131" t="str">
            <v>L101</v>
          </cell>
          <cell r="E2131">
            <v>150.35</v>
          </cell>
          <cell r="F2131">
            <v>155</v>
          </cell>
        </row>
        <row r="2132">
          <cell r="A2132" t="str">
            <v>PSC0D6</v>
          </cell>
          <cell r="B2132">
            <v>6</v>
          </cell>
          <cell r="C2132">
            <v>0</v>
          </cell>
          <cell r="D2132" t="str">
            <v>L101</v>
          </cell>
          <cell r="E2132">
            <v>25.9</v>
          </cell>
          <cell r="F2132">
            <v>39</v>
          </cell>
        </row>
        <row r="2133">
          <cell r="A2133" t="str">
            <v>PSC0D6</v>
          </cell>
          <cell r="B2133">
            <v>8</v>
          </cell>
          <cell r="C2133">
            <v>0</v>
          </cell>
          <cell r="D2133" t="str">
            <v>L101</v>
          </cell>
          <cell r="E2133">
            <v>15.6</v>
          </cell>
          <cell r="F2133">
            <v>19</v>
          </cell>
        </row>
        <row r="2134">
          <cell r="A2134" t="str">
            <v>PSC0D6</v>
          </cell>
          <cell r="B2134">
            <v>10</v>
          </cell>
          <cell r="C2134">
            <v>0</v>
          </cell>
          <cell r="D2134" t="str">
            <v>L101</v>
          </cell>
          <cell r="E2134">
            <v>37.5</v>
          </cell>
          <cell r="F2134">
            <v>54</v>
          </cell>
        </row>
        <row r="2135">
          <cell r="A2135" t="str">
            <v>PSD031</v>
          </cell>
          <cell r="B2135">
            <v>24</v>
          </cell>
          <cell r="C2135">
            <v>0</v>
          </cell>
          <cell r="D2135" t="str">
            <v>L101</v>
          </cell>
          <cell r="E2135">
            <v>15.1</v>
          </cell>
          <cell r="F2135">
            <v>41</v>
          </cell>
        </row>
        <row r="2136">
          <cell r="A2136" t="str">
            <v>PSD041</v>
          </cell>
          <cell r="B2136">
            <v>24</v>
          </cell>
          <cell r="C2136">
            <v>0</v>
          </cell>
          <cell r="D2136" t="str">
            <v>L101</v>
          </cell>
          <cell r="E2136">
            <v>54.8</v>
          </cell>
          <cell r="F2136">
            <v>55</v>
          </cell>
        </row>
        <row r="2137">
          <cell r="A2137" t="str">
            <v>PSD051</v>
          </cell>
          <cell r="B2137">
            <v>2</v>
          </cell>
          <cell r="C2137">
            <v>0</v>
          </cell>
          <cell r="D2137" t="str">
            <v>L101</v>
          </cell>
          <cell r="E2137">
            <v>846.9</v>
          </cell>
          <cell r="F2137">
            <v>850</v>
          </cell>
        </row>
        <row r="2138">
          <cell r="A2138" t="str">
            <v>PSD051</v>
          </cell>
          <cell r="B2138">
            <v>3</v>
          </cell>
          <cell r="C2138">
            <v>0</v>
          </cell>
          <cell r="D2138" t="str">
            <v>L101</v>
          </cell>
          <cell r="E2138">
            <v>732.6</v>
          </cell>
          <cell r="F2138">
            <v>746</v>
          </cell>
        </row>
        <row r="2139">
          <cell r="A2139" t="str">
            <v>PSD051</v>
          </cell>
          <cell r="B2139">
            <v>4</v>
          </cell>
          <cell r="C2139">
            <v>0</v>
          </cell>
          <cell r="D2139" t="str">
            <v>L101</v>
          </cell>
          <cell r="E2139">
            <v>4712.8999999999996</v>
          </cell>
          <cell r="F2139">
            <v>4717</v>
          </cell>
        </row>
        <row r="2140">
          <cell r="A2140" t="str">
            <v>PSD051</v>
          </cell>
          <cell r="B2140">
            <v>6</v>
          </cell>
          <cell r="C2140">
            <v>0</v>
          </cell>
          <cell r="D2140" t="str">
            <v>L101</v>
          </cell>
          <cell r="E2140">
            <v>1258.26</v>
          </cell>
          <cell r="F2140">
            <v>1632</v>
          </cell>
        </row>
        <row r="2141">
          <cell r="A2141" t="str">
            <v>PSD051</v>
          </cell>
          <cell r="B2141">
            <v>8</v>
          </cell>
          <cell r="C2141">
            <v>0</v>
          </cell>
          <cell r="D2141" t="str">
            <v>L101</v>
          </cell>
          <cell r="E2141">
            <v>474.1</v>
          </cell>
          <cell r="F2141">
            <v>864</v>
          </cell>
        </row>
        <row r="2142">
          <cell r="A2142" t="str">
            <v>PSD051</v>
          </cell>
          <cell r="B2142">
            <v>10</v>
          </cell>
          <cell r="C2142">
            <v>0</v>
          </cell>
          <cell r="D2142" t="str">
            <v>L101</v>
          </cell>
          <cell r="E2142">
            <v>281.89999999999998</v>
          </cell>
          <cell r="F2142">
            <v>290</v>
          </cell>
        </row>
        <row r="2143">
          <cell r="A2143" t="str">
            <v>PSD051</v>
          </cell>
          <cell r="B2143">
            <v>12</v>
          </cell>
          <cell r="C2143">
            <v>0</v>
          </cell>
          <cell r="D2143" t="str">
            <v>L101</v>
          </cell>
          <cell r="E2143">
            <v>196.87</v>
          </cell>
          <cell r="F2143">
            <v>210</v>
          </cell>
        </row>
        <row r="2144">
          <cell r="A2144" t="str">
            <v>PSD051</v>
          </cell>
          <cell r="B2144">
            <v>14</v>
          </cell>
          <cell r="C2144">
            <v>0</v>
          </cell>
          <cell r="D2144" t="str">
            <v>L101</v>
          </cell>
          <cell r="E2144">
            <v>472.61</v>
          </cell>
          <cell r="F2144">
            <v>487</v>
          </cell>
        </row>
        <row r="2145">
          <cell r="A2145" t="str">
            <v>PSD051</v>
          </cell>
          <cell r="B2145">
            <v>16</v>
          </cell>
          <cell r="C2145">
            <v>0</v>
          </cell>
          <cell r="D2145" t="str">
            <v>L101</v>
          </cell>
          <cell r="E2145">
            <v>158.84</v>
          </cell>
          <cell r="F2145">
            <v>193</v>
          </cell>
        </row>
        <row r="2146">
          <cell r="A2146" t="str">
            <v>PSD051</v>
          </cell>
          <cell r="B2146">
            <v>18</v>
          </cell>
          <cell r="C2146">
            <v>0</v>
          </cell>
          <cell r="D2146" t="str">
            <v>L101</v>
          </cell>
          <cell r="E2146">
            <v>52.1</v>
          </cell>
          <cell r="F2146">
            <v>64</v>
          </cell>
        </row>
        <row r="2147">
          <cell r="A2147" t="str">
            <v>PSD051</v>
          </cell>
          <cell r="B2147">
            <v>20</v>
          </cell>
          <cell r="C2147">
            <v>0</v>
          </cell>
          <cell r="D2147" t="str">
            <v>L101</v>
          </cell>
          <cell r="E2147">
            <v>210.21</v>
          </cell>
          <cell r="F2147">
            <v>237</v>
          </cell>
        </row>
        <row r="2148">
          <cell r="A2148" t="str">
            <v>PSD051</v>
          </cell>
          <cell r="B2148">
            <v>24</v>
          </cell>
          <cell r="C2148">
            <v>0</v>
          </cell>
          <cell r="D2148" t="str">
            <v>L101</v>
          </cell>
          <cell r="E2148">
            <v>109.74</v>
          </cell>
          <cell r="F2148">
            <v>130</v>
          </cell>
        </row>
        <row r="2149">
          <cell r="A2149" t="str">
            <v>PSD071</v>
          </cell>
          <cell r="B2149">
            <v>16</v>
          </cell>
          <cell r="C2149">
            <v>0</v>
          </cell>
          <cell r="D2149" t="str">
            <v>L101</v>
          </cell>
          <cell r="E2149">
            <v>0</v>
          </cell>
          <cell r="F2149">
            <v>6</v>
          </cell>
        </row>
        <row r="2150">
          <cell r="A2150" t="str">
            <v>PSD071</v>
          </cell>
          <cell r="B2150">
            <v>20</v>
          </cell>
          <cell r="C2150">
            <v>0</v>
          </cell>
          <cell r="D2150" t="str">
            <v>L101</v>
          </cell>
          <cell r="E2150">
            <v>1.2</v>
          </cell>
          <cell r="F2150">
            <v>6</v>
          </cell>
        </row>
        <row r="2151">
          <cell r="A2151" t="str">
            <v>PSD0713</v>
          </cell>
          <cell r="B2151">
            <v>0.25</v>
          </cell>
          <cell r="C2151">
            <v>0</v>
          </cell>
          <cell r="D2151" t="str">
            <v>L101</v>
          </cell>
          <cell r="E2151">
            <v>5.7</v>
          </cell>
          <cell r="F2151">
            <v>6</v>
          </cell>
        </row>
        <row r="2152">
          <cell r="A2152" t="str">
            <v>PSD0713</v>
          </cell>
          <cell r="B2152">
            <v>0.5</v>
          </cell>
          <cell r="C2152">
            <v>0</v>
          </cell>
          <cell r="D2152" t="str">
            <v>L101</v>
          </cell>
          <cell r="E2152">
            <v>13.9</v>
          </cell>
          <cell r="F2152">
            <v>18</v>
          </cell>
        </row>
        <row r="2153">
          <cell r="A2153" t="str">
            <v>PSD0713</v>
          </cell>
          <cell r="B2153">
            <v>0.75</v>
          </cell>
          <cell r="C2153">
            <v>0</v>
          </cell>
          <cell r="D2153" t="str">
            <v>L101</v>
          </cell>
          <cell r="E2153">
            <v>867.15</v>
          </cell>
          <cell r="F2153">
            <v>869</v>
          </cell>
        </row>
        <row r="2154">
          <cell r="A2154" t="str">
            <v>PSD0713</v>
          </cell>
          <cell r="B2154">
            <v>1</v>
          </cell>
          <cell r="C2154">
            <v>0</v>
          </cell>
          <cell r="D2154" t="str">
            <v>L101</v>
          </cell>
          <cell r="E2154">
            <v>157.69999999999999</v>
          </cell>
          <cell r="F2154">
            <v>192</v>
          </cell>
        </row>
        <row r="2155">
          <cell r="A2155" t="str">
            <v>PSD0713</v>
          </cell>
          <cell r="B2155">
            <v>1.5</v>
          </cell>
          <cell r="C2155">
            <v>0</v>
          </cell>
          <cell r="D2155" t="str">
            <v>L101</v>
          </cell>
          <cell r="E2155">
            <v>93.1</v>
          </cell>
          <cell r="F2155">
            <v>94</v>
          </cell>
        </row>
        <row r="2156">
          <cell r="A2156" t="str">
            <v>PSL0713</v>
          </cell>
          <cell r="B2156">
            <v>0.75</v>
          </cell>
          <cell r="C2156">
            <v>0</v>
          </cell>
          <cell r="D2156" t="str">
            <v>L103</v>
          </cell>
          <cell r="E2156">
            <v>81.099999999999994</v>
          </cell>
          <cell r="F2156">
            <v>83</v>
          </cell>
        </row>
        <row r="2157">
          <cell r="A2157" t="str">
            <v>PSL0713</v>
          </cell>
          <cell r="B2157">
            <v>1</v>
          </cell>
          <cell r="C2157">
            <v>0</v>
          </cell>
          <cell r="D2157" t="str">
            <v>L103</v>
          </cell>
          <cell r="E2157">
            <v>307.5</v>
          </cell>
          <cell r="F2157">
            <v>393</v>
          </cell>
        </row>
        <row r="2158">
          <cell r="A2158" t="str">
            <v>PSL0713</v>
          </cell>
          <cell r="B2158">
            <v>1.5</v>
          </cell>
          <cell r="C2158">
            <v>0</v>
          </cell>
          <cell r="D2158" t="str">
            <v>L103</v>
          </cell>
          <cell r="E2158">
            <v>55.4</v>
          </cell>
          <cell r="F2158">
            <v>58</v>
          </cell>
        </row>
        <row r="2159">
          <cell r="A2159" t="str">
            <v>PSL081</v>
          </cell>
          <cell r="B2159">
            <v>2</v>
          </cell>
          <cell r="C2159">
            <v>0</v>
          </cell>
          <cell r="D2159" t="str">
            <v>L103</v>
          </cell>
          <cell r="E2159">
            <v>111.5</v>
          </cell>
          <cell r="F2159">
            <v>114</v>
          </cell>
        </row>
        <row r="2160">
          <cell r="A2160" t="str">
            <v>PSL081</v>
          </cell>
          <cell r="B2160">
            <v>3</v>
          </cell>
          <cell r="C2160">
            <v>0</v>
          </cell>
          <cell r="D2160" t="str">
            <v>L103</v>
          </cell>
          <cell r="E2160">
            <v>15</v>
          </cell>
          <cell r="F2160">
            <v>31</v>
          </cell>
        </row>
        <row r="2161">
          <cell r="A2161" t="str">
            <v>PSL081</v>
          </cell>
          <cell r="B2161">
            <v>4</v>
          </cell>
          <cell r="C2161">
            <v>0</v>
          </cell>
          <cell r="D2161" t="str">
            <v>L103</v>
          </cell>
          <cell r="E2161">
            <v>8.8000000000000007</v>
          </cell>
          <cell r="F2161">
            <v>9</v>
          </cell>
        </row>
        <row r="2162">
          <cell r="A2162" t="str">
            <v>PSL081</v>
          </cell>
          <cell r="B2162">
            <v>6</v>
          </cell>
          <cell r="C2162">
            <v>0</v>
          </cell>
          <cell r="D2162" t="str">
            <v>L103</v>
          </cell>
          <cell r="E2162">
            <v>11.7</v>
          </cell>
          <cell r="F2162">
            <v>38</v>
          </cell>
        </row>
        <row r="2163">
          <cell r="A2163" t="str">
            <v>PSL081</v>
          </cell>
          <cell r="B2163">
            <v>8</v>
          </cell>
          <cell r="C2163">
            <v>0</v>
          </cell>
          <cell r="D2163" t="str">
            <v>L103</v>
          </cell>
          <cell r="E2163">
            <v>129.9</v>
          </cell>
          <cell r="F2163">
            <v>136</v>
          </cell>
        </row>
        <row r="2164">
          <cell r="A2164" t="str">
            <v>PSL081</v>
          </cell>
          <cell r="B2164">
            <v>10</v>
          </cell>
          <cell r="C2164">
            <v>0</v>
          </cell>
          <cell r="D2164" t="str">
            <v>L103</v>
          </cell>
          <cell r="E2164">
            <v>32.299999999999997</v>
          </cell>
          <cell r="F2164">
            <v>63</v>
          </cell>
        </row>
        <row r="2165">
          <cell r="A2165" t="str">
            <v>PSL081</v>
          </cell>
          <cell r="B2165">
            <v>12</v>
          </cell>
          <cell r="C2165">
            <v>0</v>
          </cell>
          <cell r="D2165" t="str">
            <v>L103</v>
          </cell>
          <cell r="E2165">
            <v>82.9</v>
          </cell>
          <cell r="F2165">
            <v>98</v>
          </cell>
        </row>
        <row r="2166">
          <cell r="A2166" t="str">
            <v>PSL081</v>
          </cell>
          <cell r="B2166">
            <v>14</v>
          </cell>
          <cell r="C2166">
            <v>0</v>
          </cell>
          <cell r="D2166" t="str">
            <v>L103</v>
          </cell>
          <cell r="E2166">
            <v>5</v>
          </cell>
          <cell r="F2166">
            <v>5</v>
          </cell>
        </row>
        <row r="2167">
          <cell r="A2167" t="str">
            <v>PSL081</v>
          </cell>
          <cell r="B2167">
            <v>16</v>
          </cell>
          <cell r="C2167">
            <v>0</v>
          </cell>
          <cell r="D2167" t="str">
            <v>L103</v>
          </cell>
          <cell r="E2167">
            <v>12.9</v>
          </cell>
          <cell r="F2167">
            <v>13</v>
          </cell>
        </row>
        <row r="2168">
          <cell r="A2168" t="str">
            <v>PSL081</v>
          </cell>
          <cell r="B2168">
            <v>18</v>
          </cell>
          <cell r="C2168">
            <v>0</v>
          </cell>
          <cell r="D2168" t="str">
            <v>L103</v>
          </cell>
          <cell r="E2168">
            <v>15.4</v>
          </cell>
          <cell r="F2168">
            <v>16</v>
          </cell>
        </row>
        <row r="2169">
          <cell r="A2169" t="str">
            <v>PSL081</v>
          </cell>
          <cell r="B2169">
            <v>20</v>
          </cell>
          <cell r="C2169">
            <v>0</v>
          </cell>
          <cell r="D2169" t="str">
            <v>L103</v>
          </cell>
          <cell r="E2169">
            <v>41.6</v>
          </cell>
          <cell r="F2169">
            <v>116</v>
          </cell>
        </row>
        <row r="2170">
          <cell r="A2170" t="str">
            <v>PSL081</v>
          </cell>
          <cell r="B2170">
            <v>24</v>
          </cell>
          <cell r="C2170">
            <v>0</v>
          </cell>
          <cell r="D2170" t="str">
            <v>L103</v>
          </cell>
          <cell r="E2170">
            <v>414.24</v>
          </cell>
          <cell r="F2170">
            <v>475</v>
          </cell>
        </row>
        <row r="2171">
          <cell r="A2171" t="str">
            <v>PSL083A</v>
          </cell>
          <cell r="B2171">
            <v>0.75</v>
          </cell>
          <cell r="C2171">
            <v>0</v>
          </cell>
          <cell r="D2171" t="str">
            <v>L103</v>
          </cell>
          <cell r="E2171">
            <v>2</v>
          </cell>
          <cell r="F2171">
            <v>6</v>
          </cell>
        </row>
        <row r="2172">
          <cell r="A2172" t="str">
            <v>PSL083A</v>
          </cell>
          <cell r="B2172">
            <v>1</v>
          </cell>
          <cell r="C2172">
            <v>0</v>
          </cell>
          <cell r="D2172" t="str">
            <v>L103</v>
          </cell>
          <cell r="E2172">
            <v>71.2</v>
          </cell>
          <cell r="F2172">
            <v>72</v>
          </cell>
        </row>
        <row r="2173">
          <cell r="A2173" t="str">
            <v>PSL083A</v>
          </cell>
          <cell r="B2173">
            <v>1.5</v>
          </cell>
          <cell r="C2173">
            <v>0</v>
          </cell>
          <cell r="D2173" t="str">
            <v>L103</v>
          </cell>
          <cell r="E2173">
            <v>18.600000000000001</v>
          </cell>
          <cell r="F2173">
            <v>33</v>
          </cell>
        </row>
        <row r="2174">
          <cell r="A2174" t="str">
            <v>PSL0A1A</v>
          </cell>
          <cell r="B2174">
            <v>16</v>
          </cell>
          <cell r="C2174">
            <v>0</v>
          </cell>
          <cell r="D2174" t="str">
            <v>L103</v>
          </cell>
          <cell r="E2174">
            <v>0</v>
          </cell>
          <cell r="F2174">
            <v>6</v>
          </cell>
        </row>
        <row r="2175">
          <cell r="A2175" t="str">
            <v>PSL0A1A</v>
          </cell>
          <cell r="B2175">
            <v>20</v>
          </cell>
          <cell r="C2175">
            <v>0</v>
          </cell>
          <cell r="D2175" t="str">
            <v>L103</v>
          </cell>
          <cell r="E2175">
            <v>156.5</v>
          </cell>
          <cell r="F2175">
            <v>157</v>
          </cell>
        </row>
        <row r="2176">
          <cell r="A2176" t="str">
            <v>PSS0J3</v>
          </cell>
          <cell r="B2176">
            <v>2</v>
          </cell>
          <cell r="C2176">
            <v>0</v>
          </cell>
          <cell r="D2176" t="str">
            <v>L105</v>
          </cell>
          <cell r="E2176">
            <v>49.9</v>
          </cell>
          <cell r="F2176">
            <v>88</v>
          </cell>
        </row>
        <row r="2177">
          <cell r="A2177" t="str">
            <v>PSS0J3</v>
          </cell>
          <cell r="B2177">
            <v>3</v>
          </cell>
          <cell r="C2177">
            <v>0</v>
          </cell>
          <cell r="D2177" t="str">
            <v>L105</v>
          </cell>
          <cell r="E2177">
            <v>1.3</v>
          </cell>
          <cell r="F2177">
            <v>6</v>
          </cell>
        </row>
        <row r="2178">
          <cell r="A2178" t="str">
            <v>PSS0J3</v>
          </cell>
          <cell r="B2178">
            <v>8</v>
          </cell>
          <cell r="C2178">
            <v>0</v>
          </cell>
          <cell r="D2178" t="str">
            <v>L105</v>
          </cell>
          <cell r="E2178">
            <v>8.6</v>
          </cell>
          <cell r="F2178">
            <v>12</v>
          </cell>
        </row>
        <row r="2179">
          <cell r="A2179" t="str">
            <v>PSS0J3</v>
          </cell>
          <cell r="B2179">
            <v>12</v>
          </cell>
          <cell r="C2179">
            <v>0</v>
          </cell>
          <cell r="D2179" t="str">
            <v>L105</v>
          </cell>
          <cell r="E2179">
            <v>6</v>
          </cell>
          <cell r="F2179">
            <v>9</v>
          </cell>
        </row>
        <row r="2180">
          <cell r="A2180" t="str">
            <v>PSS0J33</v>
          </cell>
          <cell r="B2180">
            <v>0.25</v>
          </cell>
          <cell r="C2180">
            <v>0</v>
          </cell>
          <cell r="D2180" t="str">
            <v>L105</v>
          </cell>
          <cell r="E2180">
            <v>3.4</v>
          </cell>
          <cell r="F2180">
            <v>6</v>
          </cell>
        </row>
        <row r="2181">
          <cell r="A2181" t="str">
            <v>PSS0J33</v>
          </cell>
          <cell r="B2181">
            <v>0.5</v>
          </cell>
          <cell r="C2181">
            <v>0</v>
          </cell>
          <cell r="D2181" t="str">
            <v>L105</v>
          </cell>
          <cell r="E2181">
            <v>0</v>
          </cell>
          <cell r="F2181">
            <v>13</v>
          </cell>
        </row>
        <row r="2182">
          <cell r="A2182" t="str">
            <v>PSS0J33</v>
          </cell>
          <cell r="B2182">
            <v>0.75</v>
          </cell>
          <cell r="C2182">
            <v>0</v>
          </cell>
          <cell r="D2182" t="str">
            <v>L105</v>
          </cell>
          <cell r="E2182">
            <v>31.8</v>
          </cell>
          <cell r="F2182">
            <v>32</v>
          </cell>
        </row>
        <row r="2183">
          <cell r="A2183" t="str">
            <v>PSS0J33</v>
          </cell>
          <cell r="B2183">
            <v>1</v>
          </cell>
          <cell r="C2183">
            <v>0</v>
          </cell>
          <cell r="D2183" t="str">
            <v>L105</v>
          </cell>
          <cell r="E2183">
            <v>41.6</v>
          </cell>
          <cell r="F2183">
            <v>88</v>
          </cell>
        </row>
        <row r="2184">
          <cell r="A2184" t="str">
            <v>PSS0J33</v>
          </cell>
          <cell r="B2184">
            <v>1.5</v>
          </cell>
          <cell r="C2184">
            <v>0</v>
          </cell>
          <cell r="D2184" t="str">
            <v>L105</v>
          </cell>
          <cell r="E2184">
            <v>38.9</v>
          </cell>
          <cell r="F2184">
            <v>42</v>
          </cell>
        </row>
        <row r="2185">
          <cell r="A2185" t="str">
            <v>PSS0J4</v>
          </cell>
          <cell r="B2185">
            <v>2</v>
          </cell>
          <cell r="C2185">
            <v>0</v>
          </cell>
          <cell r="D2185" t="str">
            <v>L105</v>
          </cell>
          <cell r="E2185">
            <v>1926.8</v>
          </cell>
          <cell r="F2185">
            <v>1890</v>
          </cell>
        </row>
        <row r="2186">
          <cell r="A2186" t="str">
            <v>PSS0J4</v>
          </cell>
          <cell r="B2186">
            <v>3</v>
          </cell>
          <cell r="C2186">
            <v>0</v>
          </cell>
          <cell r="D2186" t="str">
            <v>L105</v>
          </cell>
          <cell r="E2186">
            <v>756.2</v>
          </cell>
          <cell r="F2186">
            <v>856</v>
          </cell>
        </row>
        <row r="2187">
          <cell r="A2187" t="str">
            <v>PSS0J4</v>
          </cell>
          <cell r="B2187">
            <v>4</v>
          </cell>
          <cell r="C2187">
            <v>0</v>
          </cell>
          <cell r="D2187" t="str">
            <v>L105</v>
          </cell>
          <cell r="E2187">
            <v>4614.24</v>
          </cell>
          <cell r="F2187">
            <v>4733</v>
          </cell>
        </row>
        <row r="2188">
          <cell r="A2188" t="str">
            <v>PSS0J4</v>
          </cell>
          <cell r="B2188">
            <v>6</v>
          </cell>
          <cell r="C2188">
            <v>0</v>
          </cell>
          <cell r="D2188" t="str">
            <v>L105</v>
          </cell>
          <cell r="E2188">
            <v>521.96</v>
          </cell>
          <cell r="F2188">
            <v>625</v>
          </cell>
        </row>
        <row r="2189">
          <cell r="A2189" t="str">
            <v>PSS0J43</v>
          </cell>
          <cell r="B2189">
            <v>0.75</v>
          </cell>
          <cell r="C2189">
            <v>0</v>
          </cell>
          <cell r="D2189" t="str">
            <v>L105</v>
          </cell>
          <cell r="E2189">
            <v>42.8</v>
          </cell>
          <cell r="F2189">
            <v>53</v>
          </cell>
        </row>
        <row r="2190">
          <cell r="A2190" t="str">
            <v>PSS0J43</v>
          </cell>
          <cell r="B2190">
            <v>1</v>
          </cell>
          <cell r="C2190">
            <v>0</v>
          </cell>
          <cell r="D2190" t="str">
            <v>L105</v>
          </cell>
          <cell r="E2190">
            <v>456.8</v>
          </cell>
          <cell r="F2190">
            <v>468</v>
          </cell>
        </row>
        <row r="2191">
          <cell r="A2191" t="str">
            <v>PSS0J43</v>
          </cell>
          <cell r="B2191">
            <v>1.5</v>
          </cell>
          <cell r="C2191">
            <v>0</v>
          </cell>
          <cell r="D2191" t="str">
            <v>L105</v>
          </cell>
          <cell r="E2191">
            <v>119.4</v>
          </cell>
          <cell r="F2191">
            <v>136</v>
          </cell>
        </row>
        <row r="2192">
          <cell r="A2192" t="str">
            <v>PSS0K43</v>
          </cell>
          <cell r="B2192">
            <v>0.25</v>
          </cell>
          <cell r="C2192">
            <v>0</v>
          </cell>
          <cell r="D2192" t="str">
            <v>L105</v>
          </cell>
          <cell r="E2192">
            <v>3.4</v>
          </cell>
          <cell r="F2192">
            <v>6</v>
          </cell>
        </row>
        <row r="2193">
          <cell r="A2193" t="str">
            <v>PSS0K43</v>
          </cell>
          <cell r="B2193">
            <v>0.5</v>
          </cell>
          <cell r="C2193">
            <v>0</v>
          </cell>
          <cell r="D2193" t="str">
            <v>L105</v>
          </cell>
          <cell r="E2193">
            <v>235.1</v>
          </cell>
          <cell r="F2193">
            <v>244</v>
          </cell>
        </row>
        <row r="2194">
          <cell r="A2194" t="str">
            <v>PSS0K43</v>
          </cell>
          <cell r="B2194">
            <v>0.75</v>
          </cell>
          <cell r="C2194">
            <v>0</v>
          </cell>
          <cell r="D2194" t="str">
            <v>L105</v>
          </cell>
          <cell r="E2194">
            <v>1624.8</v>
          </cell>
          <cell r="F2194">
            <v>1627</v>
          </cell>
        </row>
        <row r="2195">
          <cell r="A2195" t="str">
            <v>PSS0K43</v>
          </cell>
          <cell r="B2195">
            <v>1</v>
          </cell>
          <cell r="C2195">
            <v>0</v>
          </cell>
          <cell r="D2195" t="str">
            <v>L105</v>
          </cell>
          <cell r="E2195">
            <v>607.1</v>
          </cell>
          <cell r="F2195">
            <v>608</v>
          </cell>
        </row>
        <row r="2196">
          <cell r="A2196" t="str">
            <v>PSS0K43</v>
          </cell>
          <cell r="B2196">
            <v>1.5</v>
          </cell>
          <cell r="C2196">
            <v>0</v>
          </cell>
          <cell r="D2196" t="str">
            <v>L105</v>
          </cell>
          <cell r="E2196">
            <v>205.05</v>
          </cell>
          <cell r="F2196">
            <v>210</v>
          </cell>
        </row>
        <row r="2197">
          <cell r="A2197" t="str">
            <v>QDCJ01</v>
          </cell>
          <cell r="B2197">
            <v>0.5</v>
          </cell>
          <cell r="C2197">
            <v>0</v>
          </cell>
          <cell r="D2197" t="str">
            <v>L403</v>
          </cell>
          <cell r="E2197">
            <v>23</v>
          </cell>
          <cell r="F2197">
            <v>27</v>
          </cell>
        </row>
        <row r="2198">
          <cell r="A2198" t="str">
            <v>QDCJ01</v>
          </cell>
          <cell r="B2198">
            <v>0.75</v>
          </cell>
          <cell r="C2198">
            <v>0</v>
          </cell>
          <cell r="D2198" t="str">
            <v>L403</v>
          </cell>
          <cell r="E2198">
            <v>11</v>
          </cell>
          <cell r="F2198">
            <v>15</v>
          </cell>
        </row>
        <row r="2199">
          <cell r="A2199" t="str">
            <v>QDCK01</v>
          </cell>
          <cell r="B2199">
            <v>0.75</v>
          </cell>
          <cell r="C2199">
            <v>0</v>
          </cell>
          <cell r="D2199" t="str">
            <v>L403</v>
          </cell>
          <cell r="E2199">
            <v>9</v>
          </cell>
          <cell r="F2199">
            <v>10</v>
          </cell>
        </row>
        <row r="2200">
          <cell r="A2200" t="str">
            <v>QDDJ01</v>
          </cell>
          <cell r="B2200">
            <v>0.5</v>
          </cell>
          <cell r="C2200">
            <v>0</v>
          </cell>
          <cell r="D2200" t="str">
            <v>L403</v>
          </cell>
          <cell r="E2200">
            <v>27</v>
          </cell>
          <cell r="F2200">
            <v>30</v>
          </cell>
        </row>
        <row r="2201">
          <cell r="A2201" t="str">
            <v>QDDJ01</v>
          </cell>
          <cell r="B2201">
            <v>0.75</v>
          </cell>
          <cell r="C2201">
            <v>0</v>
          </cell>
          <cell r="D2201" t="str">
            <v>L403</v>
          </cell>
          <cell r="E2201">
            <v>7</v>
          </cell>
          <cell r="F2201">
            <v>8</v>
          </cell>
        </row>
        <row r="2202">
          <cell r="A2202" t="str">
            <v>QDDJ01</v>
          </cell>
          <cell r="B2202">
            <v>1</v>
          </cell>
          <cell r="C2202">
            <v>0</v>
          </cell>
          <cell r="D2202" t="str">
            <v>L403</v>
          </cell>
          <cell r="E2202">
            <v>1</v>
          </cell>
          <cell r="F2202">
            <v>2</v>
          </cell>
        </row>
        <row r="2203">
          <cell r="A2203" t="str">
            <v>QDP082</v>
          </cell>
          <cell r="B2203">
            <v>0.75</v>
          </cell>
          <cell r="C2203">
            <v>0</v>
          </cell>
          <cell r="D2203" t="str">
            <v>L602</v>
          </cell>
          <cell r="E2203">
            <v>25</v>
          </cell>
          <cell r="F2203">
            <v>0</v>
          </cell>
        </row>
        <row r="2204">
          <cell r="A2204" t="str">
            <v>QDSJ04</v>
          </cell>
          <cell r="B2204">
            <v>0.5</v>
          </cell>
          <cell r="C2204">
            <v>0</v>
          </cell>
          <cell r="D2204" t="str">
            <v>L405</v>
          </cell>
          <cell r="E2204">
            <v>15</v>
          </cell>
          <cell r="F2204">
            <v>17</v>
          </cell>
        </row>
        <row r="2205">
          <cell r="A2205" t="str">
            <v>QDSJ04</v>
          </cell>
          <cell r="B2205">
            <v>0.75</v>
          </cell>
          <cell r="C2205">
            <v>0</v>
          </cell>
          <cell r="D2205" t="str">
            <v>L405</v>
          </cell>
          <cell r="E2205">
            <v>70</v>
          </cell>
          <cell r="F2205">
            <v>79</v>
          </cell>
        </row>
        <row r="2206">
          <cell r="A2206" t="str">
            <v>RPDBA2B</v>
          </cell>
          <cell r="B2206">
            <v>30</v>
          </cell>
          <cell r="C2206">
            <v>12</v>
          </cell>
          <cell r="D2206" t="str">
            <v>LABOR</v>
          </cell>
          <cell r="E2206">
            <v>1</v>
          </cell>
          <cell r="F2206">
            <v>1</v>
          </cell>
        </row>
        <row r="2207">
          <cell r="A2207" t="str">
            <v>RPDBA2B</v>
          </cell>
          <cell r="B2207">
            <v>30</v>
          </cell>
          <cell r="C2207">
            <v>20</v>
          </cell>
          <cell r="D2207" t="str">
            <v>LABOR</v>
          </cell>
          <cell r="E2207">
            <v>5</v>
          </cell>
          <cell r="F2207">
            <v>5</v>
          </cell>
        </row>
        <row r="2208">
          <cell r="A2208" t="str">
            <v>RPDBM4B</v>
          </cell>
          <cell r="B2208">
            <v>24</v>
          </cell>
          <cell r="C2208">
            <v>14</v>
          </cell>
          <cell r="D2208" t="str">
            <v>LABOR</v>
          </cell>
          <cell r="E2208">
            <v>1</v>
          </cell>
          <cell r="F2208">
            <v>1</v>
          </cell>
        </row>
        <row r="2209">
          <cell r="A2209" t="str">
            <v>RPDBM4B</v>
          </cell>
          <cell r="B2209">
            <v>24</v>
          </cell>
          <cell r="C2209">
            <v>16</v>
          </cell>
          <cell r="D2209" t="str">
            <v>LABOR</v>
          </cell>
          <cell r="E2209">
            <v>0</v>
          </cell>
          <cell r="F2209">
            <v>1</v>
          </cell>
        </row>
        <row r="2210">
          <cell r="A2210" t="str">
            <v>RPDBM4B</v>
          </cell>
          <cell r="B2210">
            <v>24</v>
          </cell>
          <cell r="C2210">
            <v>18</v>
          </cell>
          <cell r="D2210" t="str">
            <v>LABOR</v>
          </cell>
          <cell r="E2210">
            <v>1</v>
          </cell>
          <cell r="F2210">
            <v>1</v>
          </cell>
        </row>
        <row r="2211">
          <cell r="A2211" t="str">
            <v>RPDBM4B</v>
          </cell>
          <cell r="B2211">
            <v>30</v>
          </cell>
          <cell r="C2211">
            <v>20</v>
          </cell>
          <cell r="D2211" t="str">
            <v>LABOR</v>
          </cell>
          <cell r="E2211">
            <v>1</v>
          </cell>
          <cell r="F2211">
            <v>1</v>
          </cell>
        </row>
        <row r="2212">
          <cell r="A2212" t="str">
            <v>RPDBM4B</v>
          </cell>
          <cell r="B2212">
            <v>30</v>
          </cell>
          <cell r="C2212">
            <v>24</v>
          </cell>
          <cell r="D2212" t="str">
            <v>LABOR</v>
          </cell>
          <cell r="E2212">
            <v>2</v>
          </cell>
          <cell r="F2212">
            <v>2</v>
          </cell>
        </row>
        <row r="2213">
          <cell r="A2213" t="str">
            <v>RPDBM8B</v>
          </cell>
          <cell r="B2213">
            <v>24</v>
          </cell>
          <cell r="C2213">
            <v>16</v>
          </cell>
          <cell r="D2213" t="str">
            <v>LABOR</v>
          </cell>
          <cell r="E2213">
            <v>6</v>
          </cell>
          <cell r="F2213">
            <v>6</v>
          </cell>
        </row>
        <row r="2214">
          <cell r="A2214" t="str">
            <v>RPDBM8B</v>
          </cell>
          <cell r="B2214">
            <v>30</v>
          </cell>
          <cell r="C2214">
            <v>16</v>
          </cell>
          <cell r="D2214" t="str">
            <v>LABOR</v>
          </cell>
          <cell r="E2214">
            <v>6</v>
          </cell>
          <cell r="F2214">
            <v>7</v>
          </cell>
        </row>
        <row r="2215">
          <cell r="A2215" t="str">
            <v>RPDBM8B</v>
          </cell>
          <cell r="B2215">
            <v>30</v>
          </cell>
          <cell r="C2215">
            <v>24</v>
          </cell>
          <cell r="D2215" t="str">
            <v>LABOR</v>
          </cell>
          <cell r="E2215">
            <v>2</v>
          </cell>
          <cell r="F2215">
            <v>2</v>
          </cell>
        </row>
        <row r="2216">
          <cell r="A2216" t="str">
            <v>RPDBM8B</v>
          </cell>
          <cell r="B2216">
            <v>36</v>
          </cell>
          <cell r="C2216">
            <v>24</v>
          </cell>
          <cell r="D2216" t="str">
            <v>LABOR</v>
          </cell>
          <cell r="E2216">
            <v>3</v>
          </cell>
          <cell r="F2216">
            <v>3</v>
          </cell>
        </row>
        <row r="2217">
          <cell r="A2217" t="str">
            <v>RPDBM8B</v>
          </cell>
          <cell r="B2217">
            <v>36</v>
          </cell>
          <cell r="C2217">
            <v>30</v>
          </cell>
          <cell r="D2217" t="str">
            <v>LABOR</v>
          </cell>
          <cell r="E2217">
            <v>2</v>
          </cell>
          <cell r="F2217">
            <v>2</v>
          </cell>
        </row>
        <row r="2218">
          <cell r="A2218" t="str">
            <v>RPDCB2B</v>
          </cell>
          <cell r="B2218">
            <v>24</v>
          </cell>
          <cell r="C2218">
            <v>12</v>
          </cell>
          <cell r="D2218" t="str">
            <v>LABOR</v>
          </cell>
          <cell r="E2218">
            <v>7</v>
          </cell>
          <cell r="F2218">
            <v>7</v>
          </cell>
        </row>
        <row r="2219">
          <cell r="A2219" t="str">
            <v>RPDCB2B</v>
          </cell>
          <cell r="B2219">
            <v>24</v>
          </cell>
          <cell r="C2219">
            <v>16</v>
          </cell>
          <cell r="D2219" t="str">
            <v>LABOR</v>
          </cell>
          <cell r="E2219">
            <v>3</v>
          </cell>
          <cell r="F2219">
            <v>3</v>
          </cell>
        </row>
        <row r="2220">
          <cell r="A2220" t="str">
            <v>RPDCB2B</v>
          </cell>
          <cell r="B2220">
            <v>30</v>
          </cell>
          <cell r="C2220">
            <v>12</v>
          </cell>
          <cell r="D2220" t="str">
            <v>LABOR</v>
          </cell>
          <cell r="E2220">
            <v>3</v>
          </cell>
          <cell r="F2220">
            <v>3</v>
          </cell>
        </row>
        <row r="2221">
          <cell r="A2221" t="str">
            <v>RPDCB2B</v>
          </cell>
          <cell r="B2221">
            <v>30</v>
          </cell>
          <cell r="C2221">
            <v>16</v>
          </cell>
          <cell r="D2221" t="str">
            <v>LABOR</v>
          </cell>
          <cell r="E2221">
            <v>0</v>
          </cell>
          <cell r="F2221">
            <v>1</v>
          </cell>
        </row>
        <row r="2222">
          <cell r="A2222" t="str">
            <v>RPDCB2B</v>
          </cell>
          <cell r="B2222">
            <v>30</v>
          </cell>
          <cell r="C2222">
            <v>18</v>
          </cell>
          <cell r="D2222" t="str">
            <v>LABOR</v>
          </cell>
          <cell r="E2222">
            <v>1</v>
          </cell>
          <cell r="F2222">
            <v>1</v>
          </cell>
        </row>
        <row r="2223">
          <cell r="A2223" t="str">
            <v>RPDCB2B</v>
          </cell>
          <cell r="B2223">
            <v>30</v>
          </cell>
          <cell r="C2223">
            <v>20</v>
          </cell>
          <cell r="D2223" t="str">
            <v>LABOR</v>
          </cell>
          <cell r="E2223">
            <v>1</v>
          </cell>
          <cell r="F2223">
            <v>1</v>
          </cell>
        </row>
        <row r="2224">
          <cell r="A2224" t="str">
            <v>RPDCB2B</v>
          </cell>
          <cell r="B2224">
            <v>30</v>
          </cell>
          <cell r="C2224">
            <v>24</v>
          </cell>
          <cell r="D2224" t="str">
            <v>LABOR</v>
          </cell>
          <cell r="E2224">
            <v>1</v>
          </cell>
          <cell r="F2224">
            <v>1</v>
          </cell>
        </row>
        <row r="2225">
          <cell r="A2225" t="str">
            <v>RPDCB2B</v>
          </cell>
          <cell r="B2225">
            <v>36</v>
          </cell>
          <cell r="C2225">
            <v>18</v>
          </cell>
          <cell r="D2225" t="str">
            <v>LABOR</v>
          </cell>
          <cell r="E2225">
            <v>3</v>
          </cell>
          <cell r="F2225">
            <v>3</v>
          </cell>
        </row>
        <row r="2226">
          <cell r="A2226" t="str">
            <v>RPDCB2B</v>
          </cell>
          <cell r="B2226">
            <v>36</v>
          </cell>
          <cell r="C2226">
            <v>20</v>
          </cell>
          <cell r="D2226" t="str">
            <v>LABOR</v>
          </cell>
          <cell r="E2226">
            <v>3</v>
          </cell>
          <cell r="F2226">
            <v>3</v>
          </cell>
        </row>
        <row r="2227">
          <cell r="A2227" t="str">
            <v>RPDCB2B</v>
          </cell>
          <cell r="B2227">
            <v>36</v>
          </cell>
          <cell r="C2227">
            <v>30</v>
          </cell>
          <cell r="D2227" t="str">
            <v>LABOR</v>
          </cell>
          <cell r="E2227">
            <v>1</v>
          </cell>
          <cell r="F2227">
            <v>1</v>
          </cell>
        </row>
        <row r="2228">
          <cell r="A2228" t="str">
            <v>RPDCB2D</v>
          </cell>
          <cell r="B2228">
            <v>24</v>
          </cell>
          <cell r="C2228">
            <v>12</v>
          </cell>
          <cell r="D2228" t="str">
            <v>LABOR</v>
          </cell>
          <cell r="E2228">
            <v>2</v>
          </cell>
          <cell r="F2228">
            <v>2</v>
          </cell>
        </row>
        <row r="2229">
          <cell r="A2229" t="str">
            <v>RPDCB2D</v>
          </cell>
          <cell r="B2229">
            <v>24</v>
          </cell>
          <cell r="C2229">
            <v>18</v>
          </cell>
          <cell r="D2229" t="str">
            <v>LABOR</v>
          </cell>
          <cell r="E2229">
            <v>1</v>
          </cell>
          <cell r="F2229">
            <v>1</v>
          </cell>
        </row>
        <row r="2230">
          <cell r="A2230" t="str">
            <v>RPDCB2D</v>
          </cell>
          <cell r="B2230">
            <v>30</v>
          </cell>
          <cell r="C2230">
            <v>12</v>
          </cell>
          <cell r="D2230" t="str">
            <v>LABOR</v>
          </cell>
          <cell r="E2230">
            <v>0</v>
          </cell>
          <cell r="F2230">
            <v>5</v>
          </cell>
        </row>
        <row r="2231">
          <cell r="A2231" t="str">
            <v>RPDCB2D</v>
          </cell>
          <cell r="B2231">
            <v>36</v>
          </cell>
          <cell r="C2231">
            <v>18</v>
          </cell>
          <cell r="D2231" t="str">
            <v>LABOR</v>
          </cell>
          <cell r="E2231">
            <v>6</v>
          </cell>
          <cell r="F2231">
            <v>6</v>
          </cell>
        </row>
        <row r="2232">
          <cell r="A2232" t="str">
            <v>RPDCB2D</v>
          </cell>
          <cell r="B2232">
            <v>42</v>
          </cell>
          <cell r="C2232">
            <v>12</v>
          </cell>
          <cell r="D2232" t="str">
            <v>LABOR</v>
          </cell>
          <cell r="E2232">
            <v>6</v>
          </cell>
          <cell r="F2232">
            <v>6</v>
          </cell>
        </row>
        <row r="2233">
          <cell r="A2233" t="str">
            <v>RPDCB2D</v>
          </cell>
          <cell r="B2233">
            <v>42</v>
          </cell>
          <cell r="C2233">
            <v>16</v>
          </cell>
          <cell r="D2233" t="str">
            <v>LABOR</v>
          </cell>
          <cell r="E2233">
            <v>1</v>
          </cell>
          <cell r="F2233">
            <v>1</v>
          </cell>
        </row>
        <row r="2234">
          <cell r="A2234" t="str">
            <v>RPDCB2D</v>
          </cell>
          <cell r="B2234">
            <v>42</v>
          </cell>
          <cell r="C2234">
            <v>18</v>
          </cell>
          <cell r="D2234" t="str">
            <v>LABOR</v>
          </cell>
          <cell r="E2234">
            <v>2</v>
          </cell>
          <cell r="F2234">
            <v>6</v>
          </cell>
        </row>
        <row r="2235">
          <cell r="A2235" t="str">
            <v>RPDCB2D</v>
          </cell>
          <cell r="B2235">
            <v>42</v>
          </cell>
          <cell r="C2235">
            <v>20</v>
          </cell>
          <cell r="D2235" t="str">
            <v>LABOR</v>
          </cell>
          <cell r="E2235">
            <v>2</v>
          </cell>
          <cell r="F2235">
            <v>2</v>
          </cell>
        </row>
        <row r="2236">
          <cell r="A2236" t="str">
            <v>RPDCB2D</v>
          </cell>
          <cell r="B2236">
            <v>42</v>
          </cell>
          <cell r="C2236">
            <v>24</v>
          </cell>
          <cell r="D2236" t="str">
            <v>LABOR</v>
          </cell>
          <cell r="E2236">
            <v>2</v>
          </cell>
          <cell r="F2236">
            <v>2</v>
          </cell>
        </row>
        <row r="2237">
          <cell r="A2237" t="str">
            <v>RPDCB2D</v>
          </cell>
          <cell r="B2237">
            <v>42</v>
          </cell>
          <cell r="C2237">
            <v>30</v>
          </cell>
          <cell r="D2237" t="str">
            <v>LABOR</v>
          </cell>
          <cell r="E2237">
            <v>3</v>
          </cell>
          <cell r="F2237">
            <v>3</v>
          </cell>
        </row>
        <row r="2238">
          <cell r="A2238" t="str">
            <v>RPDCB2D</v>
          </cell>
          <cell r="B2238">
            <v>42</v>
          </cell>
          <cell r="C2238">
            <v>36</v>
          </cell>
          <cell r="D2238" t="str">
            <v>LABOR</v>
          </cell>
          <cell r="E2238">
            <v>3</v>
          </cell>
          <cell r="F2238">
            <v>3</v>
          </cell>
        </row>
        <row r="2239">
          <cell r="A2239" t="str">
            <v>RPDCB2D</v>
          </cell>
          <cell r="B2239">
            <v>48</v>
          </cell>
          <cell r="C2239">
            <v>12</v>
          </cell>
          <cell r="D2239" t="str">
            <v>LABOR</v>
          </cell>
          <cell r="E2239">
            <v>5</v>
          </cell>
          <cell r="F2239">
            <v>5</v>
          </cell>
        </row>
        <row r="2240">
          <cell r="A2240" t="str">
            <v>RPDCB2D</v>
          </cell>
          <cell r="B2240">
            <v>48</v>
          </cell>
          <cell r="C2240">
            <v>36</v>
          </cell>
          <cell r="D2240" t="str">
            <v>LABOR</v>
          </cell>
          <cell r="E2240">
            <v>2</v>
          </cell>
          <cell r="F2240">
            <v>2</v>
          </cell>
        </row>
        <row r="2241">
          <cell r="A2241" t="str">
            <v>RPDFG2D</v>
          </cell>
          <cell r="B2241">
            <v>30</v>
          </cell>
          <cell r="C2241">
            <v>24</v>
          </cell>
          <cell r="D2241" t="str">
            <v>LABOR</v>
          </cell>
          <cell r="E2241">
            <v>4</v>
          </cell>
          <cell r="F2241">
            <v>4</v>
          </cell>
        </row>
        <row r="2242">
          <cell r="A2242" t="str">
            <v>RPDFH2B</v>
          </cell>
          <cell r="B2242">
            <v>16</v>
          </cell>
          <cell r="C2242">
            <v>12</v>
          </cell>
          <cell r="D2242" t="str">
            <v>LABOR</v>
          </cell>
          <cell r="E2242">
            <v>0</v>
          </cell>
          <cell r="F2242">
            <v>6</v>
          </cell>
        </row>
        <row r="2243">
          <cell r="A2243" t="str">
            <v>RPDFH2B</v>
          </cell>
          <cell r="B2243">
            <v>20</v>
          </cell>
          <cell r="C2243">
            <v>12</v>
          </cell>
          <cell r="D2243" t="str">
            <v>LABOR</v>
          </cell>
          <cell r="E2243">
            <v>0</v>
          </cell>
          <cell r="F2243">
            <v>4</v>
          </cell>
        </row>
        <row r="2244">
          <cell r="A2244" t="str">
            <v>RPDFH2B</v>
          </cell>
          <cell r="B2244">
            <v>24</v>
          </cell>
          <cell r="C2244">
            <v>3</v>
          </cell>
          <cell r="D2244" t="str">
            <v>LABOR</v>
          </cell>
          <cell r="E2244">
            <v>3</v>
          </cell>
          <cell r="F2244">
            <v>3</v>
          </cell>
        </row>
        <row r="2245">
          <cell r="A2245" t="str">
            <v>RPDFH2B</v>
          </cell>
          <cell r="B2245">
            <v>24</v>
          </cell>
          <cell r="C2245">
            <v>16</v>
          </cell>
          <cell r="D2245" t="str">
            <v>LABOR</v>
          </cell>
          <cell r="E2245">
            <v>1</v>
          </cell>
          <cell r="F2245">
            <v>1</v>
          </cell>
        </row>
        <row r="2246">
          <cell r="A2246" t="str">
            <v>RPDFH2B</v>
          </cell>
          <cell r="B2246">
            <v>24</v>
          </cell>
          <cell r="C2246">
            <v>18</v>
          </cell>
          <cell r="D2246" t="str">
            <v>LABOR</v>
          </cell>
          <cell r="E2246">
            <v>1</v>
          </cell>
          <cell r="F2246">
            <v>1</v>
          </cell>
        </row>
        <row r="2247">
          <cell r="A2247" t="str">
            <v>RPDFH2B</v>
          </cell>
          <cell r="B2247">
            <v>24</v>
          </cell>
          <cell r="C2247">
            <v>20</v>
          </cell>
          <cell r="D2247" t="str">
            <v>LABOR</v>
          </cell>
          <cell r="E2247">
            <v>2</v>
          </cell>
          <cell r="F2247">
            <v>2</v>
          </cell>
        </row>
        <row r="2248">
          <cell r="A2248" t="str">
            <v>RPDFH2B</v>
          </cell>
          <cell r="B2248">
            <v>30</v>
          </cell>
          <cell r="C2248">
            <v>12</v>
          </cell>
          <cell r="D2248" t="str">
            <v>LABOR</v>
          </cell>
          <cell r="E2248">
            <v>0</v>
          </cell>
          <cell r="F2248">
            <v>4</v>
          </cell>
        </row>
        <row r="2249">
          <cell r="A2249" t="str">
            <v>RPDFH2B</v>
          </cell>
          <cell r="B2249">
            <v>30</v>
          </cell>
          <cell r="C2249">
            <v>14</v>
          </cell>
          <cell r="D2249" t="str">
            <v>LABOR</v>
          </cell>
          <cell r="E2249">
            <v>0</v>
          </cell>
          <cell r="F2249">
            <v>3</v>
          </cell>
        </row>
        <row r="2250">
          <cell r="A2250" t="str">
            <v>RPDFH2B</v>
          </cell>
          <cell r="B2250">
            <v>30</v>
          </cell>
          <cell r="C2250">
            <v>16</v>
          </cell>
          <cell r="D2250" t="str">
            <v>LABOR</v>
          </cell>
          <cell r="E2250">
            <v>1</v>
          </cell>
          <cell r="F2250">
            <v>15</v>
          </cell>
        </row>
        <row r="2251">
          <cell r="A2251" t="str">
            <v>RPDFH2B</v>
          </cell>
          <cell r="B2251">
            <v>30</v>
          </cell>
          <cell r="C2251">
            <v>20</v>
          </cell>
          <cell r="D2251" t="str">
            <v>LABOR</v>
          </cell>
          <cell r="E2251">
            <v>1</v>
          </cell>
          <cell r="F2251">
            <v>2</v>
          </cell>
        </row>
        <row r="2252">
          <cell r="A2252" t="str">
            <v>RPDFH2B</v>
          </cell>
          <cell r="B2252">
            <v>30</v>
          </cell>
          <cell r="C2252">
            <v>24</v>
          </cell>
          <cell r="D2252" t="str">
            <v>LABOR</v>
          </cell>
          <cell r="E2252">
            <v>0</v>
          </cell>
          <cell r="F2252">
            <v>1</v>
          </cell>
        </row>
        <row r="2253">
          <cell r="A2253" t="str">
            <v>RPDFH2B</v>
          </cell>
          <cell r="B2253">
            <v>30</v>
          </cell>
          <cell r="C2253">
            <v>30</v>
          </cell>
          <cell r="D2253" t="str">
            <v>LABOR</v>
          </cell>
          <cell r="E2253">
            <v>0</v>
          </cell>
          <cell r="F2253">
            <v>2</v>
          </cell>
        </row>
        <row r="2254">
          <cell r="A2254" t="str">
            <v>RPDFH2B</v>
          </cell>
          <cell r="B2254">
            <v>32</v>
          </cell>
          <cell r="C2254">
            <v>20</v>
          </cell>
          <cell r="D2254" t="str">
            <v>LABOR</v>
          </cell>
          <cell r="E2254">
            <v>2</v>
          </cell>
          <cell r="F2254">
            <v>2</v>
          </cell>
        </row>
        <row r="2255">
          <cell r="A2255" t="str">
            <v>RPDFH2B</v>
          </cell>
          <cell r="B2255">
            <v>36</v>
          </cell>
          <cell r="C2255">
            <v>6</v>
          </cell>
          <cell r="D2255" t="str">
            <v>LABOR</v>
          </cell>
          <cell r="E2255">
            <v>3</v>
          </cell>
          <cell r="F2255">
            <v>3</v>
          </cell>
        </row>
        <row r="2256">
          <cell r="A2256" t="str">
            <v>RPDFH2B</v>
          </cell>
          <cell r="B2256">
            <v>36</v>
          </cell>
          <cell r="C2256">
            <v>18</v>
          </cell>
          <cell r="D2256" t="str">
            <v>LABOR</v>
          </cell>
          <cell r="E2256">
            <v>1</v>
          </cell>
          <cell r="F2256">
            <v>1</v>
          </cell>
        </row>
        <row r="2257">
          <cell r="A2257" t="str">
            <v>RPDFH2B</v>
          </cell>
          <cell r="B2257">
            <v>48</v>
          </cell>
          <cell r="C2257">
            <v>12</v>
          </cell>
          <cell r="D2257" t="str">
            <v>LABOR</v>
          </cell>
          <cell r="E2257">
            <v>8</v>
          </cell>
          <cell r="F2257">
            <v>8</v>
          </cell>
        </row>
        <row r="2258">
          <cell r="A2258" t="str">
            <v>RPDFH2B</v>
          </cell>
          <cell r="B2258">
            <v>48</v>
          </cell>
          <cell r="C2258">
            <v>18</v>
          </cell>
          <cell r="D2258" t="str">
            <v>LABOR</v>
          </cell>
          <cell r="E2258">
            <v>1</v>
          </cell>
          <cell r="F2258">
            <v>1</v>
          </cell>
        </row>
        <row r="2259">
          <cell r="A2259" t="str">
            <v>RPDFH2B</v>
          </cell>
          <cell r="B2259">
            <v>48</v>
          </cell>
          <cell r="C2259">
            <v>20</v>
          </cell>
          <cell r="D2259" t="str">
            <v>LABOR</v>
          </cell>
          <cell r="E2259">
            <v>1</v>
          </cell>
          <cell r="F2259">
            <v>2</v>
          </cell>
        </row>
        <row r="2260">
          <cell r="A2260" t="str">
            <v>RPDFH2B</v>
          </cell>
          <cell r="B2260">
            <v>48</v>
          </cell>
          <cell r="C2260">
            <v>24</v>
          </cell>
          <cell r="D2260" t="str">
            <v>LABOR</v>
          </cell>
          <cell r="E2260">
            <v>2</v>
          </cell>
          <cell r="F2260">
            <v>2</v>
          </cell>
        </row>
        <row r="2261">
          <cell r="A2261" t="str">
            <v>RPDFH2B</v>
          </cell>
          <cell r="B2261">
            <v>66</v>
          </cell>
          <cell r="C2261">
            <v>16</v>
          </cell>
          <cell r="D2261" t="str">
            <v>LABOR</v>
          </cell>
          <cell r="E2261">
            <v>2</v>
          </cell>
          <cell r="F2261">
            <v>3</v>
          </cell>
        </row>
        <row r="2262">
          <cell r="A2262" t="str">
            <v>RPDFH2B</v>
          </cell>
          <cell r="B2262">
            <v>66</v>
          </cell>
          <cell r="C2262">
            <v>18</v>
          </cell>
          <cell r="D2262" t="str">
            <v>LABOR</v>
          </cell>
          <cell r="E2262">
            <v>2</v>
          </cell>
          <cell r="F2262">
            <v>2</v>
          </cell>
        </row>
        <row r="2263">
          <cell r="A2263" t="str">
            <v>RPDFH2B</v>
          </cell>
          <cell r="B2263">
            <v>66</v>
          </cell>
          <cell r="C2263">
            <v>20</v>
          </cell>
          <cell r="D2263" t="str">
            <v>LABOR</v>
          </cell>
          <cell r="E2263">
            <v>1</v>
          </cell>
          <cell r="F2263">
            <v>1</v>
          </cell>
        </row>
        <row r="2264">
          <cell r="A2264" t="str">
            <v>RPDFH2B</v>
          </cell>
          <cell r="B2264">
            <v>66</v>
          </cell>
          <cell r="C2264">
            <v>36</v>
          </cell>
          <cell r="D2264" t="str">
            <v>LABOR</v>
          </cell>
          <cell r="E2264">
            <v>2</v>
          </cell>
          <cell r="F2264">
            <v>2</v>
          </cell>
        </row>
        <row r="2265">
          <cell r="A2265" t="str">
            <v>RPDFH2B</v>
          </cell>
          <cell r="B2265">
            <v>66</v>
          </cell>
          <cell r="C2265">
            <v>54</v>
          </cell>
          <cell r="D2265" t="str">
            <v>LABOR</v>
          </cell>
          <cell r="E2265">
            <v>1</v>
          </cell>
          <cell r="F2265">
            <v>1</v>
          </cell>
        </row>
        <row r="2266">
          <cell r="A2266" t="str">
            <v>RPDFH2D</v>
          </cell>
          <cell r="B2266">
            <v>24</v>
          </cell>
          <cell r="C2266">
            <v>14</v>
          </cell>
          <cell r="D2266" t="str">
            <v>LABOR</v>
          </cell>
          <cell r="E2266">
            <v>6</v>
          </cell>
          <cell r="F2266">
            <v>6</v>
          </cell>
        </row>
        <row r="2267">
          <cell r="A2267" t="str">
            <v>RPDFH2D</v>
          </cell>
          <cell r="B2267">
            <v>24</v>
          </cell>
          <cell r="C2267">
            <v>20</v>
          </cell>
          <cell r="D2267" t="str">
            <v>LABOR</v>
          </cell>
          <cell r="E2267">
            <v>1</v>
          </cell>
          <cell r="F2267">
            <v>1</v>
          </cell>
        </row>
        <row r="2268">
          <cell r="A2268" t="str">
            <v>RPDFH2D</v>
          </cell>
          <cell r="B2268">
            <v>30</v>
          </cell>
          <cell r="C2268">
            <v>24</v>
          </cell>
          <cell r="D2268" t="str">
            <v>LABOR</v>
          </cell>
          <cell r="E2268">
            <v>12</v>
          </cell>
          <cell r="F2268">
            <v>12</v>
          </cell>
        </row>
        <row r="2269">
          <cell r="A2269" t="str">
            <v>RPDFH2H</v>
          </cell>
          <cell r="B2269">
            <v>30</v>
          </cell>
          <cell r="C2269">
            <v>24</v>
          </cell>
          <cell r="D2269" t="str">
            <v>LABOR</v>
          </cell>
          <cell r="E2269">
            <v>1</v>
          </cell>
          <cell r="F2269">
            <v>1</v>
          </cell>
        </row>
        <row r="2270">
          <cell r="A2270" t="str">
            <v>RPDJF2H</v>
          </cell>
          <cell r="B2270">
            <v>24</v>
          </cell>
          <cell r="C2270">
            <v>12</v>
          </cell>
          <cell r="D2270" t="str">
            <v>LABOR</v>
          </cell>
          <cell r="E2270">
            <v>11</v>
          </cell>
          <cell r="F2270">
            <v>11</v>
          </cell>
        </row>
        <row r="2271">
          <cell r="A2271" t="str">
            <v>RPDJF2H</v>
          </cell>
          <cell r="B2271">
            <v>36</v>
          </cell>
          <cell r="C2271">
            <v>18</v>
          </cell>
          <cell r="D2271" t="str">
            <v>LABOR</v>
          </cell>
          <cell r="E2271">
            <v>1</v>
          </cell>
          <cell r="F2271">
            <v>1</v>
          </cell>
        </row>
        <row r="2272">
          <cell r="A2272" t="str">
            <v>RPDJF2H</v>
          </cell>
          <cell r="B2272">
            <v>36</v>
          </cell>
          <cell r="C2272">
            <v>20</v>
          </cell>
          <cell r="D2272" t="str">
            <v>LABOR</v>
          </cell>
          <cell r="E2272">
            <v>3</v>
          </cell>
          <cell r="F2272">
            <v>3</v>
          </cell>
        </row>
        <row r="2273">
          <cell r="A2273" t="str">
            <v>RPDNBA2B</v>
          </cell>
          <cell r="B2273">
            <v>6</v>
          </cell>
          <cell r="C2273">
            <v>2</v>
          </cell>
          <cell r="D2273" t="str">
            <v>LABOR</v>
          </cell>
          <cell r="E2273">
            <v>1</v>
          </cell>
          <cell r="F2273">
            <v>1</v>
          </cell>
        </row>
        <row r="2274">
          <cell r="A2274" t="str">
            <v>RPDNBA2B</v>
          </cell>
          <cell r="B2274">
            <v>6</v>
          </cell>
          <cell r="C2274">
            <v>6</v>
          </cell>
          <cell r="D2274" t="str">
            <v>LABOR</v>
          </cell>
          <cell r="E2274">
            <v>1</v>
          </cell>
          <cell r="F2274">
            <v>1</v>
          </cell>
        </row>
        <row r="2275">
          <cell r="A2275" t="str">
            <v>RPDNBA2H</v>
          </cell>
          <cell r="B2275">
            <v>6</v>
          </cell>
          <cell r="C2275">
            <v>2</v>
          </cell>
          <cell r="D2275" t="str">
            <v>LABOR</v>
          </cell>
          <cell r="E2275">
            <v>1</v>
          </cell>
          <cell r="F2275">
            <v>1</v>
          </cell>
        </row>
        <row r="2276">
          <cell r="A2276" t="str">
            <v>RPDNBM4B</v>
          </cell>
          <cell r="B2276">
            <v>24</v>
          </cell>
          <cell r="C2276">
            <v>6</v>
          </cell>
          <cell r="D2276" t="str">
            <v>LABOR</v>
          </cell>
          <cell r="E2276">
            <v>1</v>
          </cell>
          <cell r="F2276">
            <v>1</v>
          </cell>
        </row>
        <row r="2277">
          <cell r="A2277" t="str">
            <v>RPDNBM4B</v>
          </cell>
          <cell r="B2277">
            <v>24</v>
          </cell>
          <cell r="C2277">
            <v>10</v>
          </cell>
          <cell r="D2277" t="str">
            <v>LABOR</v>
          </cell>
          <cell r="E2277">
            <v>0</v>
          </cell>
          <cell r="F2277">
            <v>3</v>
          </cell>
        </row>
        <row r="2278">
          <cell r="A2278" t="str">
            <v>RPDNCB2B</v>
          </cell>
          <cell r="B2278">
            <v>3</v>
          </cell>
          <cell r="C2278">
            <v>2</v>
          </cell>
          <cell r="D2278" t="str">
            <v>LABOR</v>
          </cell>
          <cell r="E2278">
            <v>1</v>
          </cell>
          <cell r="F2278">
            <v>1</v>
          </cell>
        </row>
        <row r="2279">
          <cell r="A2279" t="str">
            <v>RPDNCB2B</v>
          </cell>
          <cell r="B2279">
            <v>3</v>
          </cell>
          <cell r="C2279">
            <v>3</v>
          </cell>
          <cell r="D2279" t="str">
            <v>LABOR</v>
          </cell>
          <cell r="E2279">
            <v>2</v>
          </cell>
          <cell r="F2279">
            <v>2</v>
          </cell>
        </row>
        <row r="2280">
          <cell r="A2280" t="str">
            <v>RPDNCB2B</v>
          </cell>
          <cell r="B2280">
            <v>6</v>
          </cell>
          <cell r="C2280">
            <v>4</v>
          </cell>
          <cell r="D2280" t="str">
            <v>LABOR</v>
          </cell>
          <cell r="E2280">
            <v>2</v>
          </cell>
          <cell r="F2280">
            <v>2</v>
          </cell>
        </row>
        <row r="2281">
          <cell r="A2281" t="str">
            <v>RPDNCB2B</v>
          </cell>
          <cell r="B2281">
            <v>6</v>
          </cell>
          <cell r="C2281">
            <v>6</v>
          </cell>
          <cell r="D2281" t="str">
            <v>LABOR</v>
          </cell>
          <cell r="E2281">
            <v>1</v>
          </cell>
          <cell r="F2281">
            <v>1</v>
          </cell>
        </row>
        <row r="2282">
          <cell r="A2282" t="str">
            <v>RPDNCB2B</v>
          </cell>
          <cell r="B2282">
            <v>10</v>
          </cell>
          <cell r="C2282">
            <v>2</v>
          </cell>
          <cell r="D2282" t="str">
            <v>LABOR</v>
          </cell>
          <cell r="E2282">
            <v>1</v>
          </cell>
          <cell r="F2282">
            <v>1</v>
          </cell>
        </row>
        <row r="2283">
          <cell r="A2283" t="str">
            <v>RPDNCB2B</v>
          </cell>
          <cell r="B2283">
            <v>12</v>
          </cell>
          <cell r="C2283">
            <v>12</v>
          </cell>
          <cell r="D2283" t="str">
            <v>LABOR</v>
          </cell>
          <cell r="E2283">
            <v>2</v>
          </cell>
          <cell r="F2283">
            <v>2</v>
          </cell>
        </row>
        <row r="2284">
          <cell r="A2284" t="str">
            <v>RPDNCB2B</v>
          </cell>
          <cell r="B2284">
            <v>24</v>
          </cell>
          <cell r="C2284">
            <v>10</v>
          </cell>
          <cell r="D2284" t="str">
            <v>LABOR</v>
          </cell>
          <cell r="E2284">
            <v>5</v>
          </cell>
          <cell r="F2284">
            <v>5</v>
          </cell>
        </row>
        <row r="2285">
          <cell r="A2285" t="str">
            <v>RPDNCB2B</v>
          </cell>
          <cell r="B2285">
            <v>24</v>
          </cell>
          <cell r="C2285">
            <v>14</v>
          </cell>
          <cell r="D2285" t="str">
            <v>LABOR</v>
          </cell>
          <cell r="E2285">
            <v>4</v>
          </cell>
          <cell r="F2285">
            <v>4</v>
          </cell>
        </row>
        <row r="2286">
          <cell r="A2286" t="str">
            <v>RPDNCB2B</v>
          </cell>
          <cell r="B2286">
            <v>30</v>
          </cell>
          <cell r="C2286">
            <v>2</v>
          </cell>
          <cell r="D2286" t="str">
            <v>LABOR</v>
          </cell>
          <cell r="E2286">
            <v>1</v>
          </cell>
          <cell r="F2286">
            <v>1</v>
          </cell>
        </row>
        <row r="2287">
          <cell r="A2287" t="str">
            <v>RPDNCB2B</v>
          </cell>
          <cell r="B2287">
            <v>30</v>
          </cell>
          <cell r="C2287">
            <v>3</v>
          </cell>
          <cell r="D2287" t="str">
            <v>LABOR</v>
          </cell>
          <cell r="E2287">
            <v>2</v>
          </cell>
          <cell r="F2287">
            <v>2</v>
          </cell>
        </row>
        <row r="2288">
          <cell r="A2288" t="str">
            <v>RPDNCB2B</v>
          </cell>
          <cell r="B2288">
            <v>30</v>
          </cell>
          <cell r="C2288">
            <v>4</v>
          </cell>
          <cell r="D2288" t="str">
            <v>LABOR</v>
          </cell>
          <cell r="E2288">
            <v>1</v>
          </cell>
          <cell r="F2288">
            <v>1</v>
          </cell>
        </row>
        <row r="2289">
          <cell r="A2289" t="str">
            <v>RPDNCB2B</v>
          </cell>
          <cell r="B2289">
            <v>30</v>
          </cell>
          <cell r="C2289">
            <v>12</v>
          </cell>
          <cell r="D2289" t="str">
            <v>LABOR</v>
          </cell>
          <cell r="E2289">
            <v>0</v>
          </cell>
          <cell r="F2289">
            <v>0</v>
          </cell>
        </row>
        <row r="2290">
          <cell r="A2290" t="str">
            <v>RPDNCB2B</v>
          </cell>
          <cell r="B2290">
            <v>30</v>
          </cell>
          <cell r="C2290">
            <v>14</v>
          </cell>
          <cell r="D2290" t="str">
            <v>LABOR</v>
          </cell>
          <cell r="E2290">
            <v>8</v>
          </cell>
          <cell r="F2290">
            <v>8</v>
          </cell>
        </row>
        <row r="2291">
          <cell r="A2291" t="str">
            <v>RPDNCB2B</v>
          </cell>
          <cell r="B2291">
            <v>30</v>
          </cell>
          <cell r="C2291">
            <v>24</v>
          </cell>
          <cell r="D2291" t="str">
            <v>LABOR</v>
          </cell>
          <cell r="E2291">
            <v>1</v>
          </cell>
          <cell r="F2291">
            <v>1</v>
          </cell>
        </row>
        <row r="2292">
          <cell r="A2292" t="str">
            <v>RPDNCB2B</v>
          </cell>
          <cell r="B2292">
            <v>30</v>
          </cell>
          <cell r="C2292">
            <v>30</v>
          </cell>
          <cell r="D2292" t="str">
            <v>LABOR</v>
          </cell>
          <cell r="E2292">
            <v>1</v>
          </cell>
          <cell r="F2292">
            <v>1</v>
          </cell>
        </row>
        <row r="2293">
          <cell r="A2293" t="str">
            <v>RPDNFC2L</v>
          </cell>
          <cell r="B2293">
            <v>4</v>
          </cell>
          <cell r="C2293">
            <v>2</v>
          </cell>
          <cell r="D2293" t="str">
            <v>LABOR</v>
          </cell>
          <cell r="E2293">
            <v>3</v>
          </cell>
          <cell r="F2293">
            <v>3</v>
          </cell>
        </row>
        <row r="2294">
          <cell r="A2294" t="str">
            <v>RPDNFG2B</v>
          </cell>
          <cell r="B2294">
            <v>6</v>
          </cell>
          <cell r="C2294">
            <v>2</v>
          </cell>
          <cell r="D2294" t="str">
            <v>LABOR</v>
          </cell>
          <cell r="E2294">
            <v>2</v>
          </cell>
          <cell r="F2294">
            <v>2</v>
          </cell>
        </row>
        <row r="2295">
          <cell r="A2295" t="str">
            <v>RPDNFH2B</v>
          </cell>
          <cell r="B2295">
            <v>6</v>
          </cell>
          <cell r="C2295">
            <v>2</v>
          </cell>
          <cell r="D2295" t="str">
            <v>LABOR</v>
          </cell>
          <cell r="E2295">
            <v>0</v>
          </cell>
          <cell r="F2295">
            <v>1</v>
          </cell>
        </row>
        <row r="2296">
          <cell r="A2296" t="str">
            <v>RPDNFH2B</v>
          </cell>
          <cell r="B2296">
            <v>6</v>
          </cell>
          <cell r="C2296">
            <v>3</v>
          </cell>
          <cell r="D2296" t="str">
            <v>LABOR</v>
          </cell>
          <cell r="E2296">
            <v>2</v>
          </cell>
          <cell r="F2296">
            <v>2</v>
          </cell>
        </row>
        <row r="2297">
          <cell r="A2297" t="str">
            <v>RPDNFH2B</v>
          </cell>
          <cell r="B2297">
            <v>6</v>
          </cell>
          <cell r="C2297">
            <v>6</v>
          </cell>
          <cell r="D2297" t="str">
            <v>LABOR</v>
          </cell>
          <cell r="E2297">
            <v>3</v>
          </cell>
          <cell r="F2297">
            <v>3</v>
          </cell>
        </row>
        <row r="2298">
          <cell r="A2298" t="str">
            <v>RPDNFH2B</v>
          </cell>
          <cell r="B2298">
            <v>8</v>
          </cell>
          <cell r="C2298">
            <v>2</v>
          </cell>
          <cell r="D2298" t="str">
            <v>LABOR</v>
          </cell>
          <cell r="E2298">
            <v>1</v>
          </cell>
          <cell r="F2298">
            <v>0</v>
          </cell>
        </row>
        <row r="2299">
          <cell r="A2299" t="str">
            <v>RPDNFH2B</v>
          </cell>
          <cell r="B2299">
            <v>8</v>
          </cell>
          <cell r="C2299">
            <v>3</v>
          </cell>
          <cell r="D2299" t="str">
            <v>LABOR</v>
          </cell>
          <cell r="E2299">
            <v>6</v>
          </cell>
          <cell r="F2299">
            <v>6</v>
          </cell>
        </row>
        <row r="2300">
          <cell r="A2300" t="str">
            <v>RPDNFH2B</v>
          </cell>
          <cell r="B2300">
            <v>12</v>
          </cell>
          <cell r="C2300">
            <v>2</v>
          </cell>
          <cell r="D2300" t="str">
            <v>LABOR</v>
          </cell>
          <cell r="E2300">
            <v>1</v>
          </cell>
          <cell r="F2300">
            <v>1</v>
          </cell>
        </row>
        <row r="2301">
          <cell r="A2301" t="str">
            <v>RPDNFH2B</v>
          </cell>
          <cell r="B2301">
            <v>12</v>
          </cell>
          <cell r="C2301">
            <v>4</v>
          </cell>
          <cell r="D2301" t="str">
            <v>LABOR</v>
          </cell>
          <cell r="E2301">
            <v>1</v>
          </cell>
          <cell r="F2301">
            <v>1</v>
          </cell>
        </row>
        <row r="2302">
          <cell r="A2302" t="str">
            <v>RPDNFH2B</v>
          </cell>
          <cell r="B2302">
            <v>12</v>
          </cell>
          <cell r="C2302">
            <v>6</v>
          </cell>
          <cell r="D2302" t="str">
            <v>LABOR</v>
          </cell>
          <cell r="E2302">
            <v>2</v>
          </cell>
          <cell r="F2302">
            <v>2</v>
          </cell>
        </row>
        <row r="2303">
          <cell r="A2303" t="str">
            <v>RPDNFH2B</v>
          </cell>
          <cell r="B2303">
            <v>12</v>
          </cell>
          <cell r="C2303">
            <v>8</v>
          </cell>
          <cell r="D2303" t="str">
            <v>LABOR</v>
          </cell>
          <cell r="E2303">
            <v>1</v>
          </cell>
          <cell r="F2303">
            <v>1</v>
          </cell>
        </row>
        <row r="2304">
          <cell r="A2304" t="str">
            <v>RPDNFH2B</v>
          </cell>
          <cell r="B2304">
            <v>14</v>
          </cell>
          <cell r="C2304">
            <v>2</v>
          </cell>
          <cell r="D2304" t="str">
            <v>LABOR</v>
          </cell>
          <cell r="E2304">
            <v>3</v>
          </cell>
          <cell r="F2304">
            <v>3</v>
          </cell>
        </row>
        <row r="2305">
          <cell r="A2305" t="str">
            <v>RPDNFH2B</v>
          </cell>
          <cell r="B2305">
            <v>14</v>
          </cell>
          <cell r="C2305">
            <v>4</v>
          </cell>
          <cell r="D2305" t="str">
            <v>LABOR</v>
          </cell>
          <cell r="E2305">
            <v>3</v>
          </cell>
          <cell r="F2305">
            <v>3</v>
          </cell>
        </row>
        <row r="2306">
          <cell r="A2306" t="str">
            <v>RPDNFH2B</v>
          </cell>
          <cell r="B2306">
            <v>14</v>
          </cell>
          <cell r="C2306">
            <v>8</v>
          </cell>
          <cell r="D2306" t="str">
            <v>LABOR</v>
          </cell>
          <cell r="E2306">
            <v>1</v>
          </cell>
          <cell r="F2306">
            <v>1</v>
          </cell>
        </row>
        <row r="2307">
          <cell r="A2307" t="str">
            <v>RPDNFH2B</v>
          </cell>
          <cell r="B2307">
            <v>14</v>
          </cell>
          <cell r="C2307">
            <v>10</v>
          </cell>
          <cell r="D2307" t="str">
            <v>LABOR</v>
          </cell>
          <cell r="E2307">
            <v>3</v>
          </cell>
          <cell r="F2307">
            <v>3</v>
          </cell>
        </row>
        <row r="2308">
          <cell r="A2308" t="str">
            <v>RPDNFH2B</v>
          </cell>
          <cell r="B2308">
            <v>16</v>
          </cell>
          <cell r="C2308">
            <v>4</v>
          </cell>
          <cell r="D2308" t="str">
            <v>LABOR</v>
          </cell>
          <cell r="E2308">
            <v>1</v>
          </cell>
          <cell r="F2308">
            <v>1</v>
          </cell>
        </row>
        <row r="2309">
          <cell r="A2309" t="str">
            <v>RPDNFH2B</v>
          </cell>
          <cell r="B2309">
            <v>16</v>
          </cell>
          <cell r="C2309">
            <v>12</v>
          </cell>
          <cell r="D2309" t="str">
            <v>LABOR</v>
          </cell>
          <cell r="E2309">
            <v>2</v>
          </cell>
          <cell r="F2309">
            <v>2</v>
          </cell>
        </row>
        <row r="2310">
          <cell r="A2310" t="str">
            <v>RPDNFH2B</v>
          </cell>
          <cell r="B2310">
            <v>20</v>
          </cell>
          <cell r="C2310">
            <v>2</v>
          </cell>
          <cell r="D2310" t="str">
            <v>LABOR</v>
          </cell>
          <cell r="E2310">
            <v>1</v>
          </cell>
          <cell r="F2310">
            <v>1</v>
          </cell>
        </row>
        <row r="2311">
          <cell r="A2311" t="str">
            <v>RPDNFH2B</v>
          </cell>
          <cell r="B2311">
            <v>20</v>
          </cell>
          <cell r="C2311">
            <v>12</v>
          </cell>
          <cell r="D2311" t="str">
            <v>LABOR</v>
          </cell>
          <cell r="E2311">
            <v>4</v>
          </cell>
          <cell r="F2311">
            <v>4</v>
          </cell>
        </row>
        <row r="2312">
          <cell r="A2312" t="str">
            <v>RPDNFH2B</v>
          </cell>
          <cell r="B2312">
            <v>24</v>
          </cell>
          <cell r="C2312">
            <v>2</v>
          </cell>
          <cell r="D2312" t="str">
            <v>LABOR</v>
          </cell>
          <cell r="E2312">
            <v>0</v>
          </cell>
          <cell r="F2312">
            <v>0</v>
          </cell>
        </row>
        <row r="2313">
          <cell r="A2313" t="str">
            <v>RPDNFH2B</v>
          </cell>
          <cell r="B2313">
            <v>24</v>
          </cell>
          <cell r="C2313">
            <v>4</v>
          </cell>
          <cell r="D2313" t="str">
            <v>LABOR</v>
          </cell>
          <cell r="E2313">
            <v>0</v>
          </cell>
          <cell r="F2313">
            <v>0</v>
          </cell>
        </row>
        <row r="2314">
          <cell r="A2314" t="str">
            <v>RPDNFH2B</v>
          </cell>
          <cell r="B2314">
            <v>24</v>
          </cell>
          <cell r="C2314">
            <v>8</v>
          </cell>
          <cell r="D2314" t="str">
            <v>LABOR</v>
          </cell>
          <cell r="E2314">
            <v>2</v>
          </cell>
          <cell r="F2314">
            <v>2</v>
          </cell>
        </row>
        <row r="2315">
          <cell r="A2315" t="str">
            <v>RPDNFH2B</v>
          </cell>
          <cell r="B2315">
            <v>24</v>
          </cell>
          <cell r="C2315">
            <v>16</v>
          </cell>
          <cell r="D2315" t="str">
            <v>LABOR</v>
          </cell>
          <cell r="E2315">
            <v>2</v>
          </cell>
          <cell r="F2315">
            <v>2</v>
          </cell>
        </row>
        <row r="2316">
          <cell r="A2316" t="str">
            <v>RPDNFH2B</v>
          </cell>
          <cell r="B2316">
            <v>30</v>
          </cell>
          <cell r="C2316">
            <v>2</v>
          </cell>
          <cell r="D2316" t="str">
            <v>LABOR</v>
          </cell>
          <cell r="E2316">
            <v>6</v>
          </cell>
          <cell r="F2316">
            <v>6</v>
          </cell>
        </row>
        <row r="2317">
          <cell r="A2317" t="str">
            <v>RPDNFH2B</v>
          </cell>
          <cell r="B2317">
            <v>30</v>
          </cell>
          <cell r="C2317">
            <v>3</v>
          </cell>
          <cell r="D2317" t="str">
            <v>LABOR</v>
          </cell>
          <cell r="E2317">
            <v>6</v>
          </cell>
          <cell r="F2317">
            <v>6</v>
          </cell>
        </row>
        <row r="2318">
          <cell r="A2318" t="str">
            <v>RPDNFH2B</v>
          </cell>
          <cell r="B2318">
            <v>30</v>
          </cell>
          <cell r="C2318">
            <v>4</v>
          </cell>
          <cell r="D2318" t="str">
            <v>LABOR</v>
          </cell>
          <cell r="E2318">
            <v>2</v>
          </cell>
          <cell r="F2318">
            <v>2</v>
          </cell>
        </row>
        <row r="2319">
          <cell r="A2319" t="str">
            <v>RPDNFH2B</v>
          </cell>
          <cell r="B2319">
            <v>30</v>
          </cell>
          <cell r="C2319">
            <v>6</v>
          </cell>
          <cell r="D2319" t="str">
            <v>LABOR</v>
          </cell>
          <cell r="E2319">
            <v>1</v>
          </cell>
          <cell r="F2319">
            <v>1</v>
          </cell>
        </row>
        <row r="2320">
          <cell r="A2320" t="str">
            <v>RPDNFH2B</v>
          </cell>
          <cell r="B2320">
            <v>30</v>
          </cell>
          <cell r="C2320">
            <v>8</v>
          </cell>
          <cell r="D2320" t="str">
            <v>LABOR</v>
          </cell>
          <cell r="E2320">
            <v>0</v>
          </cell>
          <cell r="F2320">
            <v>1</v>
          </cell>
        </row>
        <row r="2321">
          <cell r="A2321" t="str">
            <v>RPDNFH2B</v>
          </cell>
          <cell r="B2321">
            <v>30</v>
          </cell>
          <cell r="C2321">
            <v>12</v>
          </cell>
          <cell r="D2321" t="str">
            <v>LABOR</v>
          </cell>
          <cell r="E2321">
            <v>9</v>
          </cell>
          <cell r="F2321">
            <v>9</v>
          </cell>
        </row>
        <row r="2322">
          <cell r="A2322" t="str">
            <v>RPDNFH2B</v>
          </cell>
          <cell r="B2322">
            <v>30</v>
          </cell>
          <cell r="C2322">
            <v>14</v>
          </cell>
          <cell r="D2322" t="str">
            <v>LABOR</v>
          </cell>
          <cell r="E2322">
            <v>9</v>
          </cell>
          <cell r="F2322">
            <v>9</v>
          </cell>
        </row>
        <row r="2323">
          <cell r="A2323" t="str">
            <v>RPDNFH2B</v>
          </cell>
          <cell r="B2323">
            <v>30</v>
          </cell>
          <cell r="C2323">
            <v>20</v>
          </cell>
          <cell r="D2323" t="str">
            <v>LABOR</v>
          </cell>
          <cell r="E2323">
            <v>1</v>
          </cell>
          <cell r="F2323">
            <v>1</v>
          </cell>
        </row>
        <row r="2324">
          <cell r="A2324" t="str">
            <v>RPDNFH2B</v>
          </cell>
          <cell r="B2324">
            <v>30</v>
          </cell>
          <cell r="C2324">
            <v>24</v>
          </cell>
          <cell r="D2324" t="str">
            <v>LABOR</v>
          </cell>
          <cell r="E2324">
            <v>1</v>
          </cell>
          <cell r="F2324">
            <v>1</v>
          </cell>
        </row>
        <row r="2325">
          <cell r="A2325" t="str">
            <v>RPDNFH2B</v>
          </cell>
          <cell r="B2325">
            <v>30</v>
          </cell>
          <cell r="C2325">
            <v>30</v>
          </cell>
          <cell r="D2325" t="str">
            <v>LABOR</v>
          </cell>
          <cell r="E2325">
            <v>2</v>
          </cell>
          <cell r="F2325">
            <v>2</v>
          </cell>
        </row>
        <row r="2326">
          <cell r="A2326" t="str">
            <v>RPDNFH2B</v>
          </cell>
          <cell r="B2326">
            <v>36</v>
          </cell>
          <cell r="C2326">
            <v>6</v>
          </cell>
          <cell r="D2326" t="str">
            <v>LABOR</v>
          </cell>
          <cell r="E2326">
            <v>0</v>
          </cell>
          <cell r="F2326">
            <v>0</v>
          </cell>
        </row>
        <row r="2327">
          <cell r="A2327" t="str">
            <v>RPDNFH2B</v>
          </cell>
          <cell r="B2327">
            <v>36</v>
          </cell>
          <cell r="C2327">
            <v>18</v>
          </cell>
          <cell r="D2327" t="str">
            <v>LABOR</v>
          </cell>
          <cell r="E2327">
            <v>0</v>
          </cell>
          <cell r="F2327">
            <v>0</v>
          </cell>
        </row>
        <row r="2328">
          <cell r="A2328" t="str">
            <v>RPDNPC0B</v>
          </cell>
          <cell r="B2328">
            <v>20</v>
          </cell>
          <cell r="C2328">
            <v>3</v>
          </cell>
          <cell r="D2328" t="str">
            <v>LABOR</v>
          </cell>
          <cell r="E2328">
            <v>1</v>
          </cell>
          <cell r="F2328">
            <v>2</v>
          </cell>
        </row>
        <row r="2329">
          <cell r="A2329" t="str">
            <v>RPDNPC0B</v>
          </cell>
          <cell r="B2329">
            <v>24</v>
          </cell>
          <cell r="C2329">
            <v>2</v>
          </cell>
          <cell r="D2329" t="str">
            <v>LABOR</v>
          </cell>
          <cell r="E2329">
            <v>0</v>
          </cell>
          <cell r="F2329">
            <v>1</v>
          </cell>
        </row>
        <row r="2330">
          <cell r="A2330" t="str">
            <v>RPDNPD1B</v>
          </cell>
          <cell r="B2330">
            <v>12</v>
          </cell>
          <cell r="C2330">
            <v>4</v>
          </cell>
          <cell r="D2330" t="str">
            <v>LABOR</v>
          </cell>
          <cell r="E2330">
            <v>0</v>
          </cell>
          <cell r="F2330">
            <v>0</v>
          </cell>
        </row>
        <row r="2331">
          <cell r="A2331" t="str">
            <v>RPDNPD1B</v>
          </cell>
          <cell r="B2331">
            <v>12</v>
          </cell>
          <cell r="C2331">
            <v>6</v>
          </cell>
          <cell r="D2331" t="str">
            <v>LABOR</v>
          </cell>
          <cell r="E2331">
            <v>2</v>
          </cell>
          <cell r="F2331">
            <v>2</v>
          </cell>
        </row>
        <row r="2332">
          <cell r="A2332" t="str">
            <v>RPDNPD1B</v>
          </cell>
          <cell r="B2332">
            <v>12</v>
          </cell>
          <cell r="C2332">
            <v>8</v>
          </cell>
          <cell r="D2332" t="str">
            <v>LABOR</v>
          </cell>
          <cell r="E2332">
            <v>1</v>
          </cell>
          <cell r="F2332">
            <v>1</v>
          </cell>
        </row>
        <row r="2333">
          <cell r="A2333" t="str">
            <v>RPDNPD1B</v>
          </cell>
          <cell r="B2333">
            <v>12</v>
          </cell>
          <cell r="C2333">
            <v>10</v>
          </cell>
          <cell r="D2333" t="str">
            <v>LABOR</v>
          </cell>
          <cell r="E2333">
            <v>2</v>
          </cell>
          <cell r="F2333">
            <v>2</v>
          </cell>
        </row>
        <row r="2334">
          <cell r="A2334" t="str">
            <v>RPDNPD1B</v>
          </cell>
          <cell r="B2334">
            <v>12</v>
          </cell>
          <cell r="C2334">
            <v>12</v>
          </cell>
          <cell r="D2334" t="str">
            <v>LABOR</v>
          </cell>
          <cell r="E2334">
            <v>1</v>
          </cell>
          <cell r="F2334">
            <v>1</v>
          </cell>
        </row>
        <row r="2335">
          <cell r="A2335" t="str">
            <v>RPDNPD1B</v>
          </cell>
          <cell r="B2335">
            <v>16</v>
          </cell>
          <cell r="C2335">
            <v>2</v>
          </cell>
          <cell r="D2335" t="str">
            <v>LABOR</v>
          </cell>
          <cell r="E2335">
            <v>0</v>
          </cell>
          <cell r="F2335">
            <v>0</v>
          </cell>
        </row>
        <row r="2336">
          <cell r="A2336" t="str">
            <v>RPDNPD1B</v>
          </cell>
          <cell r="B2336">
            <v>16</v>
          </cell>
          <cell r="C2336">
            <v>12</v>
          </cell>
          <cell r="D2336" t="str">
            <v>LABOR</v>
          </cell>
          <cell r="E2336">
            <v>4</v>
          </cell>
          <cell r="F2336">
            <v>4</v>
          </cell>
        </row>
        <row r="2337">
          <cell r="A2337" t="str">
            <v>RPDNPD1B</v>
          </cell>
          <cell r="B2337">
            <v>16</v>
          </cell>
          <cell r="C2337">
            <v>16</v>
          </cell>
          <cell r="D2337" t="str">
            <v>LABOR</v>
          </cell>
          <cell r="E2337">
            <v>1</v>
          </cell>
          <cell r="F2337">
            <v>1</v>
          </cell>
        </row>
        <row r="2338">
          <cell r="A2338" t="str">
            <v>RPDNPD1B</v>
          </cell>
          <cell r="B2338">
            <v>18</v>
          </cell>
          <cell r="C2338">
            <v>10</v>
          </cell>
          <cell r="D2338" t="str">
            <v>LABOR</v>
          </cell>
          <cell r="E2338">
            <v>1</v>
          </cell>
          <cell r="F2338">
            <v>1</v>
          </cell>
        </row>
        <row r="2339">
          <cell r="A2339" t="str">
            <v>RPDNPD1B</v>
          </cell>
          <cell r="B2339">
            <v>24</v>
          </cell>
          <cell r="C2339">
            <v>2</v>
          </cell>
          <cell r="D2339" t="str">
            <v>LABOR</v>
          </cell>
          <cell r="E2339">
            <v>1</v>
          </cell>
          <cell r="F2339">
            <v>1</v>
          </cell>
        </row>
        <row r="2340">
          <cell r="A2340" t="str">
            <v>RPDNPD1B</v>
          </cell>
          <cell r="B2340">
            <v>24</v>
          </cell>
          <cell r="C2340">
            <v>3</v>
          </cell>
          <cell r="D2340" t="str">
            <v>LABOR</v>
          </cell>
          <cell r="E2340">
            <v>2</v>
          </cell>
          <cell r="F2340">
            <v>4</v>
          </cell>
        </row>
        <row r="2341">
          <cell r="A2341" t="str">
            <v>RPDNPD1B</v>
          </cell>
          <cell r="B2341">
            <v>24</v>
          </cell>
          <cell r="C2341">
            <v>6</v>
          </cell>
          <cell r="D2341" t="str">
            <v>LABOR</v>
          </cell>
          <cell r="E2341">
            <v>0</v>
          </cell>
          <cell r="F2341">
            <v>1</v>
          </cell>
        </row>
        <row r="2342">
          <cell r="A2342" t="str">
            <v>RPDNPD1B</v>
          </cell>
          <cell r="B2342">
            <v>24</v>
          </cell>
          <cell r="C2342">
            <v>8</v>
          </cell>
          <cell r="D2342" t="str">
            <v>LABOR</v>
          </cell>
          <cell r="E2342">
            <v>1</v>
          </cell>
          <cell r="F2342">
            <v>1</v>
          </cell>
        </row>
        <row r="2343">
          <cell r="A2343" t="str">
            <v>RPDNPD1B</v>
          </cell>
          <cell r="B2343">
            <v>24</v>
          </cell>
          <cell r="C2343">
            <v>10</v>
          </cell>
          <cell r="D2343" t="str">
            <v>LABOR</v>
          </cell>
          <cell r="E2343">
            <v>1</v>
          </cell>
          <cell r="F2343">
            <v>1</v>
          </cell>
        </row>
        <row r="2344">
          <cell r="A2344" t="str">
            <v>RPDNPD1B</v>
          </cell>
          <cell r="B2344">
            <v>24</v>
          </cell>
          <cell r="C2344">
            <v>12</v>
          </cell>
          <cell r="D2344" t="str">
            <v>LABOR</v>
          </cell>
          <cell r="E2344">
            <v>7</v>
          </cell>
          <cell r="F2344">
            <v>8</v>
          </cell>
        </row>
        <row r="2345">
          <cell r="A2345" t="str">
            <v>RPDNPD1B</v>
          </cell>
          <cell r="B2345">
            <v>30</v>
          </cell>
          <cell r="C2345">
            <v>3</v>
          </cell>
          <cell r="D2345" t="str">
            <v>LABOR</v>
          </cell>
          <cell r="E2345">
            <v>2</v>
          </cell>
          <cell r="F2345">
            <v>2</v>
          </cell>
        </row>
        <row r="2346">
          <cell r="A2346" t="str">
            <v>RPDNPD1B</v>
          </cell>
          <cell r="B2346">
            <v>30</v>
          </cell>
          <cell r="C2346">
            <v>6</v>
          </cell>
          <cell r="D2346" t="str">
            <v>LABOR</v>
          </cell>
          <cell r="E2346">
            <v>1</v>
          </cell>
          <cell r="F2346">
            <v>1</v>
          </cell>
        </row>
        <row r="2347">
          <cell r="A2347" t="str">
            <v>RPDNPD1B</v>
          </cell>
          <cell r="B2347">
            <v>30</v>
          </cell>
          <cell r="C2347">
            <v>8</v>
          </cell>
          <cell r="D2347" t="str">
            <v>LABOR</v>
          </cell>
          <cell r="E2347">
            <v>2</v>
          </cell>
          <cell r="F2347">
            <v>3</v>
          </cell>
        </row>
        <row r="2348">
          <cell r="A2348" t="str">
            <v>RPDNPD1B</v>
          </cell>
          <cell r="B2348">
            <v>30</v>
          </cell>
          <cell r="C2348">
            <v>10</v>
          </cell>
          <cell r="D2348" t="str">
            <v>LABOR</v>
          </cell>
          <cell r="E2348">
            <v>1</v>
          </cell>
          <cell r="F2348">
            <v>1</v>
          </cell>
        </row>
        <row r="2349">
          <cell r="A2349" t="str">
            <v>RPDNPD1B</v>
          </cell>
          <cell r="B2349">
            <v>30</v>
          </cell>
          <cell r="C2349">
            <v>12</v>
          </cell>
          <cell r="D2349" t="str">
            <v>LABOR</v>
          </cell>
          <cell r="E2349">
            <v>3</v>
          </cell>
          <cell r="F2349">
            <v>3</v>
          </cell>
        </row>
        <row r="2350">
          <cell r="A2350" t="str">
            <v>RPDNPD1B</v>
          </cell>
          <cell r="B2350">
            <v>30</v>
          </cell>
          <cell r="C2350">
            <v>18</v>
          </cell>
          <cell r="D2350" t="str">
            <v>LABOR</v>
          </cell>
          <cell r="E2350">
            <v>1</v>
          </cell>
          <cell r="F2350">
            <v>1</v>
          </cell>
        </row>
        <row r="2351">
          <cell r="A2351" t="str">
            <v>RPDNPD1B</v>
          </cell>
          <cell r="B2351">
            <v>30</v>
          </cell>
          <cell r="C2351">
            <v>24</v>
          </cell>
          <cell r="D2351" t="str">
            <v>LABOR</v>
          </cell>
          <cell r="E2351">
            <v>2</v>
          </cell>
          <cell r="F2351">
            <v>2</v>
          </cell>
        </row>
        <row r="2352">
          <cell r="A2352" t="str">
            <v>RPDPA0B</v>
          </cell>
          <cell r="B2352">
            <v>12</v>
          </cell>
          <cell r="C2352">
            <v>8</v>
          </cell>
          <cell r="D2352" t="str">
            <v>LABOR</v>
          </cell>
          <cell r="E2352">
            <v>3</v>
          </cell>
          <cell r="F2352">
            <v>3</v>
          </cell>
        </row>
        <row r="2353">
          <cell r="A2353" t="str">
            <v>RPDPB0B</v>
          </cell>
          <cell r="B2353">
            <v>6</v>
          </cell>
          <cell r="C2353">
            <v>2</v>
          </cell>
          <cell r="D2353" t="str">
            <v>LABOR</v>
          </cell>
          <cell r="E2353">
            <v>2</v>
          </cell>
          <cell r="F2353">
            <v>2</v>
          </cell>
        </row>
        <row r="2354">
          <cell r="A2354" t="str">
            <v>RPDPC0B</v>
          </cell>
          <cell r="B2354">
            <v>6</v>
          </cell>
          <cell r="C2354">
            <v>2</v>
          </cell>
          <cell r="D2354" t="str">
            <v>LABOR</v>
          </cell>
          <cell r="E2354">
            <v>0</v>
          </cell>
          <cell r="F2354">
            <v>1</v>
          </cell>
        </row>
        <row r="2355">
          <cell r="A2355" t="str">
            <v>RPDPC0B</v>
          </cell>
          <cell r="B2355">
            <v>10</v>
          </cell>
          <cell r="C2355">
            <v>2</v>
          </cell>
          <cell r="D2355" t="str">
            <v>LABOR</v>
          </cell>
          <cell r="E2355">
            <v>0</v>
          </cell>
          <cell r="F2355">
            <v>4</v>
          </cell>
        </row>
        <row r="2356">
          <cell r="A2356" t="str">
            <v>RPDPC0B</v>
          </cell>
          <cell r="B2356">
            <v>14</v>
          </cell>
          <cell r="C2356">
            <v>10</v>
          </cell>
          <cell r="D2356" t="str">
            <v>LABOR</v>
          </cell>
          <cell r="E2356">
            <v>4</v>
          </cell>
          <cell r="F2356">
            <v>4</v>
          </cell>
        </row>
        <row r="2357">
          <cell r="A2357" t="str">
            <v>RPDPC0B</v>
          </cell>
          <cell r="B2357">
            <v>16</v>
          </cell>
          <cell r="C2357">
            <v>2</v>
          </cell>
          <cell r="D2357" t="str">
            <v>LABOR</v>
          </cell>
          <cell r="E2357">
            <v>5</v>
          </cell>
          <cell r="F2357">
            <v>6</v>
          </cell>
        </row>
        <row r="2358">
          <cell r="A2358" t="str">
            <v>RPDPC0B</v>
          </cell>
          <cell r="B2358">
            <v>16</v>
          </cell>
          <cell r="C2358">
            <v>4</v>
          </cell>
          <cell r="D2358" t="str">
            <v>LABOR</v>
          </cell>
          <cell r="E2358">
            <v>1</v>
          </cell>
          <cell r="F2358">
            <v>2</v>
          </cell>
        </row>
        <row r="2359">
          <cell r="A2359" t="str">
            <v>RPDPC0B</v>
          </cell>
          <cell r="B2359">
            <v>16</v>
          </cell>
          <cell r="C2359">
            <v>10</v>
          </cell>
          <cell r="D2359" t="str">
            <v>LABOR</v>
          </cell>
          <cell r="E2359">
            <v>1</v>
          </cell>
          <cell r="F2359">
            <v>1</v>
          </cell>
        </row>
        <row r="2360">
          <cell r="A2360" t="str">
            <v>RPDPC0B</v>
          </cell>
          <cell r="B2360">
            <v>18</v>
          </cell>
          <cell r="C2360">
            <v>2</v>
          </cell>
          <cell r="D2360" t="str">
            <v>LABOR</v>
          </cell>
          <cell r="E2360">
            <v>3</v>
          </cell>
          <cell r="F2360">
            <v>3</v>
          </cell>
        </row>
        <row r="2361">
          <cell r="A2361" t="str">
            <v>RPDPC0B</v>
          </cell>
          <cell r="B2361">
            <v>18</v>
          </cell>
          <cell r="C2361">
            <v>6</v>
          </cell>
          <cell r="D2361" t="str">
            <v>LABOR</v>
          </cell>
          <cell r="E2361">
            <v>1</v>
          </cell>
          <cell r="F2361">
            <v>1</v>
          </cell>
        </row>
        <row r="2362">
          <cell r="A2362" t="str">
            <v>RPDPC0B</v>
          </cell>
          <cell r="B2362">
            <v>18</v>
          </cell>
          <cell r="C2362">
            <v>10</v>
          </cell>
          <cell r="D2362" t="str">
            <v>LABOR</v>
          </cell>
          <cell r="E2362">
            <v>4</v>
          </cell>
          <cell r="F2362">
            <v>4</v>
          </cell>
        </row>
        <row r="2363">
          <cell r="A2363" t="str">
            <v>RPDPC0B</v>
          </cell>
          <cell r="B2363">
            <v>20</v>
          </cell>
          <cell r="C2363">
            <v>2</v>
          </cell>
          <cell r="D2363" t="str">
            <v>LABOR</v>
          </cell>
          <cell r="E2363">
            <v>1</v>
          </cell>
          <cell r="F2363">
            <v>1</v>
          </cell>
        </row>
        <row r="2364">
          <cell r="A2364" t="str">
            <v>RPDPC0B</v>
          </cell>
          <cell r="B2364">
            <v>20</v>
          </cell>
          <cell r="C2364">
            <v>3</v>
          </cell>
          <cell r="D2364" t="str">
            <v>LABOR</v>
          </cell>
          <cell r="E2364">
            <v>3</v>
          </cell>
          <cell r="F2364">
            <v>3</v>
          </cell>
        </row>
        <row r="2365">
          <cell r="A2365" t="str">
            <v>RPDPC0B</v>
          </cell>
          <cell r="B2365">
            <v>20</v>
          </cell>
          <cell r="C2365">
            <v>16</v>
          </cell>
          <cell r="D2365" t="str">
            <v>LABOR</v>
          </cell>
          <cell r="E2365">
            <v>1</v>
          </cell>
          <cell r="F2365">
            <v>1</v>
          </cell>
        </row>
        <row r="2366">
          <cell r="A2366" t="str">
            <v>RPDPC0B</v>
          </cell>
          <cell r="B2366">
            <v>22</v>
          </cell>
          <cell r="C2366">
            <v>10</v>
          </cell>
          <cell r="D2366" t="str">
            <v>LABOR</v>
          </cell>
          <cell r="E2366">
            <v>4</v>
          </cell>
          <cell r="F2366">
            <v>4</v>
          </cell>
        </row>
        <row r="2367">
          <cell r="A2367" t="str">
            <v>RPDPC0B</v>
          </cell>
          <cell r="B2367">
            <v>22</v>
          </cell>
          <cell r="C2367">
            <v>20</v>
          </cell>
          <cell r="D2367" t="str">
            <v>LABOR</v>
          </cell>
          <cell r="E2367">
            <v>2</v>
          </cell>
          <cell r="F2367">
            <v>2</v>
          </cell>
        </row>
        <row r="2368">
          <cell r="A2368" t="str">
            <v>RPDPC0B</v>
          </cell>
          <cell r="B2368">
            <v>24</v>
          </cell>
          <cell r="C2368">
            <v>2</v>
          </cell>
          <cell r="D2368" t="str">
            <v>LABOR</v>
          </cell>
          <cell r="E2368">
            <v>4</v>
          </cell>
          <cell r="F2368">
            <v>5</v>
          </cell>
        </row>
        <row r="2369">
          <cell r="A2369" t="str">
            <v>RPDPC0B</v>
          </cell>
          <cell r="B2369">
            <v>24</v>
          </cell>
          <cell r="C2369">
            <v>3</v>
          </cell>
          <cell r="D2369" t="str">
            <v>LABOR</v>
          </cell>
          <cell r="E2369">
            <v>4</v>
          </cell>
          <cell r="F2369">
            <v>7</v>
          </cell>
        </row>
        <row r="2370">
          <cell r="A2370" t="str">
            <v>RPDPC0B</v>
          </cell>
          <cell r="B2370">
            <v>24</v>
          </cell>
          <cell r="C2370">
            <v>6</v>
          </cell>
          <cell r="D2370" t="str">
            <v>LABOR</v>
          </cell>
          <cell r="E2370">
            <v>1</v>
          </cell>
          <cell r="F2370">
            <v>1</v>
          </cell>
        </row>
        <row r="2371">
          <cell r="A2371" t="str">
            <v>RPDPC0B</v>
          </cell>
          <cell r="B2371">
            <v>24</v>
          </cell>
          <cell r="C2371">
            <v>14</v>
          </cell>
          <cell r="D2371" t="str">
            <v>LABOR</v>
          </cell>
          <cell r="E2371">
            <v>4</v>
          </cell>
          <cell r="F2371">
            <v>4</v>
          </cell>
        </row>
        <row r="2372">
          <cell r="A2372" t="str">
            <v>RPDPC0B</v>
          </cell>
          <cell r="B2372">
            <v>24</v>
          </cell>
          <cell r="C2372">
            <v>16</v>
          </cell>
          <cell r="D2372" t="str">
            <v>LABOR</v>
          </cell>
          <cell r="E2372">
            <v>1</v>
          </cell>
          <cell r="F2372">
            <v>1</v>
          </cell>
        </row>
        <row r="2373">
          <cell r="A2373" t="str">
            <v>RPDPC0B</v>
          </cell>
          <cell r="B2373">
            <v>24</v>
          </cell>
          <cell r="C2373">
            <v>20</v>
          </cell>
          <cell r="D2373" t="str">
            <v>LABOR</v>
          </cell>
          <cell r="E2373">
            <v>2</v>
          </cell>
          <cell r="F2373">
            <v>2</v>
          </cell>
        </row>
        <row r="2374">
          <cell r="A2374" t="str">
            <v>RPDPC0B</v>
          </cell>
          <cell r="B2374">
            <v>28</v>
          </cell>
          <cell r="C2374">
            <v>24</v>
          </cell>
          <cell r="D2374" t="str">
            <v>LABOR</v>
          </cell>
          <cell r="E2374">
            <v>0</v>
          </cell>
          <cell r="F2374">
            <v>2</v>
          </cell>
        </row>
        <row r="2375">
          <cell r="A2375" t="str">
            <v>RPDPD1B</v>
          </cell>
          <cell r="B2375">
            <v>6</v>
          </cell>
          <cell r="C2375">
            <v>3</v>
          </cell>
          <cell r="D2375" t="str">
            <v>LABOR</v>
          </cell>
          <cell r="E2375">
            <v>1</v>
          </cell>
          <cell r="F2375">
            <v>1</v>
          </cell>
        </row>
        <row r="2376">
          <cell r="A2376" t="str">
            <v>RPDPD1B</v>
          </cell>
          <cell r="B2376">
            <v>8</v>
          </cell>
          <cell r="C2376">
            <v>2</v>
          </cell>
          <cell r="D2376" t="str">
            <v>LABOR</v>
          </cell>
          <cell r="E2376">
            <v>1</v>
          </cell>
          <cell r="F2376">
            <v>1</v>
          </cell>
        </row>
        <row r="2377">
          <cell r="A2377" t="str">
            <v>RPDPD1B</v>
          </cell>
          <cell r="B2377">
            <v>8</v>
          </cell>
          <cell r="C2377">
            <v>3</v>
          </cell>
          <cell r="D2377" t="str">
            <v>LABOR</v>
          </cell>
          <cell r="E2377">
            <v>0</v>
          </cell>
          <cell r="F2377">
            <v>1</v>
          </cell>
        </row>
        <row r="2378">
          <cell r="A2378" t="str">
            <v>RPDPD1B</v>
          </cell>
          <cell r="B2378">
            <v>10</v>
          </cell>
          <cell r="C2378">
            <v>3</v>
          </cell>
          <cell r="D2378" t="str">
            <v>LABOR</v>
          </cell>
          <cell r="E2378">
            <v>0</v>
          </cell>
          <cell r="F2378">
            <v>1</v>
          </cell>
        </row>
        <row r="2379">
          <cell r="A2379" t="str">
            <v>RPDPD1B</v>
          </cell>
          <cell r="B2379">
            <v>12</v>
          </cell>
          <cell r="C2379">
            <v>2</v>
          </cell>
          <cell r="D2379" t="str">
            <v>LABOR</v>
          </cell>
          <cell r="E2379">
            <v>0</v>
          </cell>
          <cell r="F2379">
            <v>1</v>
          </cell>
        </row>
        <row r="2380">
          <cell r="A2380" t="str">
            <v>RPDPD1B</v>
          </cell>
          <cell r="B2380">
            <v>12</v>
          </cell>
          <cell r="C2380">
            <v>3</v>
          </cell>
          <cell r="D2380" t="str">
            <v>LABOR</v>
          </cell>
          <cell r="E2380">
            <v>0</v>
          </cell>
          <cell r="F2380">
            <v>3</v>
          </cell>
        </row>
        <row r="2381">
          <cell r="A2381" t="str">
            <v>RPDPD1B</v>
          </cell>
          <cell r="B2381">
            <v>12</v>
          </cell>
          <cell r="C2381">
            <v>4</v>
          </cell>
          <cell r="D2381" t="str">
            <v>LABOR</v>
          </cell>
          <cell r="E2381">
            <v>0</v>
          </cell>
          <cell r="F2381">
            <v>2</v>
          </cell>
        </row>
        <row r="2382">
          <cell r="A2382" t="str">
            <v>RPDPD1B</v>
          </cell>
          <cell r="B2382">
            <v>12</v>
          </cell>
          <cell r="C2382">
            <v>6</v>
          </cell>
          <cell r="D2382" t="str">
            <v>LABOR</v>
          </cell>
          <cell r="E2382">
            <v>0</v>
          </cell>
          <cell r="F2382">
            <v>2</v>
          </cell>
        </row>
        <row r="2383">
          <cell r="A2383" t="str">
            <v>RPDPD1B</v>
          </cell>
          <cell r="B2383">
            <v>12</v>
          </cell>
          <cell r="C2383">
            <v>8</v>
          </cell>
          <cell r="D2383" t="str">
            <v>LABOR</v>
          </cell>
          <cell r="E2383">
            <v>0</v>
          </cell>
          <cell r="F2383">
            <v>3</v>
          </cell>
        </row>
        <row r="2384">
          <cell r="A2384" t="str">
            <v>RPDPD1B</v>
          </cell>
          <cell r="B2384">
            <v>12</v>
          </cell>
          <cell r="C2384">
            <v>10</v>
          </cell>
          <cell r="D2384" t="str">
            <v>LABOR</v>
          </cell>
          <cell r="E2384">
            <v>0</v>
          </cell>
          <cell r="F2384">
            <v>3</v>
          </cell>
        </row>
        <row r="2385">
          <cell r="A2385" t="str">
            <v>RPDPD1B</v>
          </cell>
          <cell r="B2385">
            <v>12</v>
          </cell>
          <cell r="C2385">
            <v>12</v>
          </cell>
          <cell r="D2385" t="str">
            <v>LABOR</v>
          </cell>
          <cell r="E2385">
            <v>0</v>
          </cell>
          <cell r="F2385">
            <v>13</v>
          </cell>
        </row>
        <row r="2386">
          <cell r="A2386" t="str">
            <v>RPDPD1B</v>
          </cell>
          <cell r="B2386">
            <v>14</v>
          </cell>
          <cell r="C2386">
            <v>10</v>
          </cell>
          <cell r="D2386" t="str">
            <v>LABOR</v>
          </cell>
          <cell r="E2386">
            <v>2</v>
          </cell>
          <cell r="F2386">
            <v>2</v>
          </cell>
        </row>
        <row r="2387">
          <cell r="A2387" t="str">
            <v>RPDPD1B</v>
          </cell>
          <cell r="B2387">
            <v>16</v>
          </cell>
          <cell r="C2387">
            <v>2</v>
          </cell>
          <cell r="D2387" t="str">
            <v>LABOR</v>
          </cell>
          <cell r="E2387">
            <v>1</v>
          </cell>
          <cell r="F2387">
            <v>1</v>
          </cell>
        </row>
        <row r="2388">
          <cell r="A2388" t="str">
            <v>RPDPD1B</v>
          </cell>
          <cell r="B2388">
            <v>16</v>
          </cell>
          <cell r="C2388">
            <v>8</v>
          </cell>
          <cell r="D2388" t="str">
            <v>LABOR</v>
          </cell>
          <cell r="E2388">
            <v>0</v>
          </cell>
          <cell r="F2388">
            <v>1</v>
          </cell>
        </row>
        <row r="2389">
          <cell r="A2389" t="str">
            <v>RPDPD1B</v>
          </cell>
          <cell r="B2389">
            <v>16</v>
          </cell>
          <cell r="C2389">
            <v>10</v>
          </cell>
          <cell r="D2389" t="str">
            <v>LABOR</v>
          </cell>
          <cell r="E2389">
            <v>0</v>
          </cell>
          <cell r="F2389">
            <v>2</v>
          </cell>
        </row>
        <row r="2390">
          <cell r="A2390" t="str">
            <v>RPDPD1B</v>
          </cell>
          <cell r="B2390">
            <v>16</v>
          </cell>
          <cell r="C2390">
            <v>12</v>
          </cell>
          <cell r="D2390" t="str">
            <v>LABOR</v>
          </cell>
          <cell r="E2390">
            <v>1</v>
          </cell>
          <cell r="F2390">
            <v>5</v>
          </cell>
        </row>
        <row r="2391">
          <cell r="A2391" t="str">
            <v>RPDPD1B</v>
          </cell>
          <cell r="B2391">
            <v>16</v>
          </cell>
          <cell r="C2391">
            <v>16</v>
          </cell>
          <cell r="D2391" t="str">
            <v>LABOR</v>
          </cell>
          <cell r="E2391">
            <v>0</v>
          </cell>
          <cell r="F2391">
            <v>1</v>
          </cell>
        </row>
        <row r="2392">
          <cell r="A2392" t="str">
            <v>RPDPD1B</v>
          </cell>
          <cell r="B2392">
            <v>18</v>
          </cell>
          <cell r="C2392">
            <v>2</v>
          </cell>
          <cell r="D2392" t="str">
            <v>LABOR</v>
          </cell>
          <cell r="E2392">
            <v>2</v>
          </cell>
          <cell r="F2392">
            <v>3</v>
          </cell>
        </row>
        <row r="2393">
          <cell r="A2393" t="str">
            <v>RPDPD1B</v>
          </cell>
          <cell r="B2393">
            <v>18</v>
          </cell>
          <cell r="C2393">
            <v>3</v>
          </cell>
          <cell r="D2393" t="str">
            <v>LABOR</v>
          </cell>
          <cell r="E2393">
            <v>0</v>
          </cell>
          <cell r="F2393">
            <v>1</v>
          </cell>
        </row>
        <row r="2394">
          <cell r="A2394" t="str">
            <v>RPDPD1B</v>
          </cell>
          <cell r="B2394">
            <v>18</v>
          </cell>
          <cell r="C2394">
            <v>8</v>
          </cell>
          <cell r="D2394" t="str">
            <v>LABOR</v>
          </cell>
          <cell r="E2394">
            <v>1</v>
          </cell>
          <cell r="F2394">
            <v>2</v>
          </cell>
        </row>
        <row r="2395">
          <cell r="A2395" t="str">
            <v>RPDPD1B</v>
          </cell>
          <cell r="B2395">
            <v>18</v>
          </cell>
          <cell r="C2395">
            <v>10</v>
          </cell>
          <cell r="D2395" t="str">
            <v>LABOR</v>
          </cell>
          <cell r="E2395">
            <v>0</v>
          </cell>
          <cell r="F2395">
            <v>1</v>
          </cell>
        </row>
        <row r="2396">
          <cell r="A2396" t="str">
            <v>RPDPD1B</v>
          </cell>
          <cell r="B2396">
            <v>18</v>
          </cell>
          <cell r="C2396">
            <v>12</v>
          </cell>
          <cell r="D2396" t="str">
            <v>LABOR</v>
          </cell>
          <cell r="E2396">
            <v>0</v>
          </cell>
          <cell r="F2396">
            <v>1</v>
          </cell>
        </row>
        <row r="2397">
          <cell r="A2397" t="str">
            <v>RPDPD1B</v>
          </cell>
          <cell r="B2397">
            <v>20</v>
          </cell>
          <cell r="C2397">
            <v>2</v>
          </cell>
          <cell r="D2397" t="str">
            <v>LABOR</v>
          </cell>
          <cell r="E2397">
            <v>3</v>
          </cell>
          <cell r="F2397">
            <v>7</v>
          </cell>
        </row>
        <row r="2398">
          <cell r="A2398" t="str">
            <v>RPDPD1B</v>
          </cell>
          <cell r="B2398">
            <v>20</v>
          </cell>
          <cell r="C2398">
            <v>3</v>
          </cell>
          <cell r="D2398" t="str">
            <v>LABOR</v>
          </cell>
          <cell r="E2398">
            <v>1</v>
          </cell>
          <cell r="F2398">
            <v>0</v>
          </cell>
        </row>
        <row r="2399">
          <cell r="A2399" t="str">
            <v>RPDPD1B</v>
          </cell>
          <cell r="B2399">
            <v>20</v>
          </cell>
          <cell r="C2399">
            <v>12</v>
          </cell>
          <cell r="D2399" t="str">
            <v>LABOR</v>
          </cell>
          <cell r="E2399">
            <v>0</v>
          </cell>
          <cell r="F2399">
            <v>1</v>
          </cell>
        </row>
        <row r="2400">
          <cell r="A2400" t="str">
            <v>RPDPD1B</v>
          </cell>
          <cell r="B2400">
            <v>20</v>
          </cell>
          <cell r="C2400">
            <v>14</v>
          </cell>
          <cell r="D2400" t="str">
            <v>LABOR</v>
          </cell>
          <cell r="E2400">
            <v>1</v>
          </cell>
          <cell r="F2400">
            <v>0</v>
          </cell>
        </row>
        <row r="2401">
          <cell r="A2401" t="str">
            <v>RPDPD1B</v>
          </cell>
          <cell r="B2401">
            <v>20</v>
          </cell>
          <cell r="C2401">
            <v>16</v>
          </cell>
          <cell r="D2401" t="str">
            <v>LABOR</v>
          </cell>
          <cell r="E2401">
            <v>1</v>
          </cell>
          <cell r="F2401">
            <v>1</v>
          </cell>
        </row>
        <row r="2402">
          <cell r="A2402" t="str">
            <v>RPDPD1B</v>
          </cell>
          <cell r="B2402">
            <v>24</v>
          </cell>
          <cell r="C2402">
            <v>2</v>
          </cell>
          <cell r="D2402" t="str">
            <v>LABOR</v>
          </cell>
          <cell r="E2402">
            <v>1</v>
          </cell>
          <cell r="F2402">
            <v>1</v>
          </cell>
        </row>
        <row r="2403">
          <cell r="A2403" t="str">
            <v>RPDPD1B</v>
          </cell>
          <cell r="B2403">
            <v>24</v>
          </cell>
          <cell r="C2403">
            <v>3</v>
          </cell>
          <cell r="D2403" t="str">
            <v>LABOR</v>
          </cell>
          <cell r="E2403">
            <v>2</v>
          </cell>
          <cell r="F2403">
            <v>6</v>
          </cell>
        </row>
        <row r="2404">
          <cell r="A2404" t="str">
            <v>RPDPD1B</v>
          </cell>
          <cell r="B2404">
            <v>24</v>
          </cell>
          <cell r="C2404">
            <v>4</v>
          </cell>
          <cell r="D2404" t="str">
            <v>LABOR</v>
          </cell>
          <cell r="E2404">
            <v>1</v>
          </cell>
          <cell r="F2404">
            <v>1</v>
          </cell>
        </row>
        <row r="2405">
          <cell r="A2405" t="str">
            <v>RPDPD1B</v>
          </cell>
          <cell r="B2405">
            <v>24</v>
          </cell>
          <cell r="C2405">
            <v>6</v>
          </cell>
          <cell r="D2405" t="str">
            <v>LABOR</v>
          </cell>
          <cell r="E2405">
            <v>0</v>
          </cell>
          <cell r="F2405">
            <v>3</v>
          </cell>
        </row>
        <row r="2406">
          <cell r="A2406" t="str">
            <v>RPDPD1B</v>
          </cell>
          <cell r="B2406">
            <v>24</v>
          </cell>
          <cell r="C2406">
            <v>8</v>
          </cell>
          <cell r="D2406" t="str">
            <v>LABOR</v>
          </cell>
          <cell r="E2406">
            <v>1</v>
          </cell>
          <cell r="F2406">
            <v>1</v>
          </cell>
        </row>
        <row r="2407">
          <cell r="A2407" t="str">
            <v>RPDPD1B</v>
          </cell>
          <cell r="B2407">
            <v>24</v>
          </cell>
          <cell r="C2407">
            <v>10</v>
          </cell>
          <cell r="D2407" t="str">
            <v>LABOR</v>
          </cell>
          <cell r="E2407">
            <v>1</v>
          </cell>
          <cell r="F2407">
            <v>1</v>
          </cell>
        </row>
        <row r="2408">
          <cell r="A2408" t="str">
            <v>RPDPD1B</v>
          </cell>
          <cell r="B2408">
            <v>24</v>
          </cell>
          <cell r="C2408">
            <v>12</v>
          </cell>
          <cell r="D2408" t="str">
            <v>LABOR</v>
          </cell>
          <cell r="E2408">
            <v>5</v>
          </cell>
          <cell r="F2408">
            <v>13</v>
          </cell>
        </row>
        <row r="2409">
          <cell r="A2409" t="str">
            <v>RPDPD1B</v>
          </cell>
          <cell r="B2409">
            <v>24</v>
          </cell>
          <cell r="C2409">
            <v>18</v>
          </cell>
          <cell r="D2409" t="str">
            <v>LABOR</v>
          </cell>
          <cell r="E2409">
            <v>1</v>
          </cell>
          <cell r="F2409">
            <v>1</v>
          </cell>
        </row>
        <row r="2410">
          <cell r="A2410" t="str">
            <v>RPDPD1B</v>
          </cell>
          <cell r="B2410">
            <v>24</v>
          </cell>
          <cell r="C2410">
            <v>20</v>
          </cell>
          <cell r="D2410" t="str">
            <v>LABOR</v>
          </cell>
          <cell r="E2410">
            <v>1</v>
          </cell>
          <cell r="F2410">
            <v>1</v>
          </cell>
        </row>
        <row r="2411">
          <cell r="A2411" t="str">
            <v>RPDPD1B</v>
          </cell>
          <cell r="B2411">
            <v>30</v>
          </cell>
          <cell r="C2411">
            <v>8</v>
          </cell>
          <cell r="D2411" t="str">
            <v>LABOR</v>
          </cell>
          <cell r="E2411">
            <v>0</v>
          </cell>
          <cell r="F2411">
            <v>1</v>
          </cell>
        </row>
        <row r="2412">
          <cell r="A2412" t="str">
            <v>RPDPD1B</v>
          </cell>
          <cell r="B2412">
            <v>30</v>
          </cell>
          <cell r="C2412">
            <v>10</v>
          </cell>
          <cell r="D2412" t="str">
            <v>LABOR</v>
          </cell>
          <cell r="E2412">
            <v>0</v>
          </cell>
          <cell r="F2412">
            <v>1</v>
          </cell>
        </row>
        <row r="2413">
          <cell r="A2413" t="str">
            <v>RPDPD1B</v>
          </cell>
          <cell r="B2413">
            <v>30</v>
          </cell>
          <cell r="C2413">
            <v>12</v>
          </cell>
          <cell r="D2413" t="str">
            <v>LABOR</v>
          </cell>
          <cell r="E2413">
            <v>0</v>
          </cell>
          <cell r="F2413">
            <v>1</v>
          </cell>
        </row>
        <row r="2414">
          <cell r="A2414" t="str">
            <v>RPDPD1B</v>
          </cell>
          <cell r="B2414">
            <v>30</v>
          </cell>
          <cell r="C2414">
            <v>18</v>
          </cell>
          <cell r="D2414" t="str">
            <v>LABOR</v>
          </cell>
          <cell r="E2414">
            <v>0</v>
          </cell>
          <cell r="F2414">
            <v>1</v>
          </cell>
        </row>
        <row r="2415">
          <cell r="A2415" t="str">
            <v>RPDPD1B</v>
          </cell>
          <cell r="B2415">
            <v>30</v>
          </cell>
          <cell r="C2415">
            <v>24</v>
          </cell>
          <cell r="D2415" t="str">
            <v>LABOR</v>
          </cell>
          <cell r="E2415">
            <v>0</v>
          </cell>
          <cell r="F2415">
            <v>1</v>
          </cell>
        </row>
        <row r="2416">
          <cell r="A2416" t="str">
            <v>RPDPD1B</v>
          </cell>
          <cell r="B2416">
            <v>30</v>
          </cell>
          <cell r="C2416">
            <v>30</v>
          </cell>
          <cell r="D2416" t="str">
            <v>LABOR</v>
          </cell>
          <cell r="E2416">
            <v>0</v>
          </cell>
          <cell r="F2416">
            <v>1</v>
          </cell>
        </row>
        <row r="2417">
          <cell r="A2417" t="str">
            <v>RPDPD1B</v>
          </cell>
          <cell r="B2417">
            <v>36</v>
          </cell>
          <cell r="C2417">
            <v>36</v>
          </cell>
          <cell r="D2417" t="str">
            <v>LABOR</v>
          </cell>
          <cell r="E2417">
            <v>1</v>
          </cell>
          <cell r="F2417">
            <v>1</v>
          </cell>
        </row>
        <row r="2418">
          <cell r="A2418" t="str">
            <v>RPDPD1B</v>
          </cell>
          <cell r="B2418">
            <v>48</v>
          </cell>
          <cell r="C2418">
            <v>6</v>
          </cell>
          <cell r="D2418" t="str">
            <v>LABOR</v>
          </cell>
          <cell r="E2418">
            <v>1</v>
          </cell>
          <cell r="F2418">
            <v>1</v>
          </cell>
        </row>
        <row r="2419">
          <cell r="A2419" t="str">
            <v>RPDPD1B</v>
          </cell>
          <cell r="B2419">
            <v>48</v>
          </cell>
          <cell r="C2419">
            <v>24</v>
          </cell>
          <cell r="D2419" t="str">
            <v>LABOR</v>
          </cell>
          <cell r="E2419">
            <v>1</v>
          </cell>
          <cell r="F2419">
            <v>1</v>
          </cell>
        </row>
        <row r="2420">
          <cell r="A2420" t="str">
            <v>RPDPD1B</v>
          </cell>
          <cell r="B2420">
            <v>48</v>
          </cell>
          <cell r="C2420">
            <v>36</v>
          </cell>
          <cell r="D2420" t="str">
            <v>LABOR</v>
          </cell>
          <cell r="E2420">
            <v>2</v>
          </cell>
          <cell r="F2420">
            <v>2</v>
          </cell>
        </row>
        <row r="2421">
          <cell r="A2421" t="str">
            <v>RPDPD1B</v>
          </cell>
          <cell r="B2421">
            <v>54</v>
          </cell>
          <cell r="C2421">
            <v>2</v>
          </cell>
          <cell r="D2421" t="str">
            <v>LABOR</v>
          </cell>
          <cell r="E2421">
            <v>2</v>
          </cell>
          <cell r="F2421">
            <v>2</v>
          </cell>
        </row>
        <row r="2422">
          <cell r="A2422" t="str">
            <v>RPDPD1B</v>
          </cell>
          <cell r="B2422">
            <v>54</v>
          </cell>
          <cell r="C2422">
            <v>6</v>
          </cell>
          <cell r="D2422" t="str">
            <v>LABOR</v>
          </cell>
          <cell r="E2422">
            <v>1</v>
          </cell>
          <cell r="F2422">
            <v>1</v>
          </cell>
        </row>
        <row r="2423">
          <cell r="A2423" t="str">
            <v>RPDPD1B</v>
          </cell>
          <cell r="B2423">
            <v>54</v>
          </cell>
          <cell r="C2423">
            <v>10</v>
          </cell>
          <cell r="D2423" t="str">
            <v>LABOR</v>
          </cell>
          <cell r="E2423">
            <v>1</v>
          </cell>
          <cell r="F2423">
            <v>1</v>
          </cell>
        </row>
        <row r="2424">
          <cell r="A2424" t="str">
            <v>RPDPD1B</v>
          </cell>
          <cell r="B2424">
            <v>54</v>
          </cell>
          <cell r="C2424">
            <v>18</v>
          </cell>
          <cell r="D2424" t="str">
            <v>LABOR</v>
          </cell>
          <cell r="E2424">
            <v>1</v>
          </cell>
          <cell r="F2424">
            <v>1</v>
          </cell>
        </row>
        <row r="2425">
          <cell r="A2425" t="str">
            <v>RPDPD1B</v>
          </cell>
          <cell r="B2425">
            <v>54</v>
          </cell>
          <cell r="C2425">
            <v>24</v>
          </cell>
          <cell r="D2425" t="str">
            <v>LABOR</v>
          </cell>
          <cell r="E2425">
            <v>0</v>
          </cell>
          <cell r="F2425">
            <v>1</v>
          </cell>
        </row>
        <row r="2426">
          <cell r="A2426" t="str">
            <v>RPDPD1B</v>
          </cell>
          <cell r="B2426">
            <v>54</v>
          </cell>
          <cell r="C2426">
            <v>36</v>
          </cell>
          <cell r="D2426" t="str">
            <v>LABOR</v>
          </cell>
          <cell r="E2426">
            <v>2</v>
          </cell>
          <cell r="F2426">
            <v>2</v>
          </cell>
        </row>
        <row r="2427">
          <cell r="A2427" t="str">
            <v>RPDPD1B</v>
          </cell>
          <cell r="B2427">
            <v>60</v>
          </cell>
          <cell r="C2427">
            <v>6</v>
          </cell>
          <cell r="D2427" t="str">
            <v>LABOR</v>
          </cell>
          <cell r="E2427">
            <v>1</v>
          </cell>
          <cell r="F2427">
            <v>1</v>
          </cell>
        </row>
        <row r="2428">
          <cell r="A2428" t="str">
            <v>RPDPD1B</v>
          </cell>
          <cell r="B2428">
            <v>60</v>
          </cell>
          <cell r="C2428">
            <v>12</v>
          </cell>
          <cell r="D2428" t="str">
            <v>LABOR</v>
          </cell>
          <cell r="E2428">
            <v>2</v>
          </cell>
          <cell r="F2428">
            <v>2</v>
          </cell>
        </row>
        <row r="2429">
          <cell r="A2429" t="str">
            <v>RPDPD1D</v>
          </cell>
          <cell r="B2429">
            <v>4</v>
          </cell>
          <cell r="C2429">
            <v>2</v>
          </cell>
          <cell r="D2429" t="str">
            <v>LABOR</v>
          </cell>
          <cell r="E2429">
            <v>4</v>
          </cell>
          <cell r="F2429">
            <v>5</v>
          </cell>
        </row>
        <row r="2430">
          <cell r="A2430" t="str">
            <v>RPDPD1D</v>
          </cell>
          <cell r="B2430">
            <v>6</v>
          </cell>
          <cell r="C2430">
            <v>2</v>
          </cell>
          <cell r="D2430" t="str">
            <v>LABOR</v>
          </cell>
          <cell r="E2430">
            <v>2</v>
          </cell>
          <cell r="F2430">
            <v>3</v>
          </cell>
        </row>
        <row r="2431">
          <cell r="A2431" t="str">
            <v>RPDPD1D</v>
          </cell>
          <cell r="B2431">
            <v>6</v>
          </cell>
          <cell r="C2431">
            <v>3</v>
          </cell>
          <cell r="D2431" t="str">
            <v>LABOR</v>
          </cell>
          <cell r="E2431">
            <v>2</v>
          </cell>
          <cell r="F2431">
            <v>2</v>
          </cell>
        </row>
        <row r="2432">
          <cell r="A2432" t="str">
            <v>RPDPD1D</v>
          </cell>
          <cell r="B2432">
            <v>6</v>
          </cell>
          <cell r="C2432">
            <v>4</v>
          </cell>
          <cell r="D2432" t="str">
            <v>LABOR</v>
          </cell>
          <cell r="E2432">
            <v>1</v>
          </cell>
          <cell r="F2432">
            <v>1</v>
          </cell>
        </row>
        <row r="2433">
          <cell r="A2433" t="str">
            <v>RPDPD1D</v>
          </cell>
          <cell r="B2433">
            <v>8</v>
          </cell>
          <cell r="C2433">
            <v>3</v>
          </cell>
          <cell r="D2433" t="str">
            <v>LABOR</v>
          </cell>
          <cell r="E2433">
            <v>1</v>
          </cell>
          <cell r="F2433">
            <v>1</v>
          </cell>
        </row>
        <row r="2434">
          <cell r="A2434" t="str">
            <v>RPDPD1D</v>
          </cell>
          <cell r="B2434">
            <v>8</v>
          </cell>
          <cell r="C2434">
            <v>4</v>
          </cell>
          <cell r="D2434" t="str">
            <v>LABOR</v>
          </cell>
          <cell r="E2434">
            <v>2</v>
          </cell>
          <cell r="F2434">
            <v>3</v>
          </cell>
        </row>
        <row r="2435">
          <cell r="A2435" t="str">
            <v>RPDPD1D</v>
          </cell>
          <cell r="B2435">
            <v>8</v>
          </cell>
          <cell r="C2435">
            <v>6</v>
          </cell>
          <cell r="D2435" t="str">
            <v>LABOR</v>
          </cell>
          <cell r="E2435">
            <v>0</v>
          </cell>
          <cell r="F2435">
            <v>0</v>
          </cell>
        </row>
        <row r="2436">
          <cell r="A2436" t="str">
            <v>RPDPD1D</v>
          </cell>
          <cell r="B2436">
            <v>10</v>
          </cell>
          <cell r="C2436">
            <v>2</v>
          </cell>
          <cell r="D2436" t="str">
            <v>LABOR</v>
          </cell>
          <cell r="E2436">
            <v>0</v>
          </cell>
          <cell r="F2436">
            <v>1</v>
          </cell>
        </row>
        <row r="2437">
          <cell r="A2437" t="str">
            <v>RPDPD1D</v>
          </cell>
          <cell r="B2437">
            <v>10</v>
          </cell>
          <cell r="C2437">
            <v>3</v>
          </cell>
          <cell r="D2437" t="str">
            <v>LABOR</v>
          </cell>
          <cell r="E2437">
            <v>2</v>
          </cell>
          <cell r="F2437">
            <v>2</v>
          </cell>
        </row>
        <row r="2438">
          <cell r="A2438" t="str">
            <v>RPDPD1D</v>
          </cell>
          <cell r="B2438">
            <v>12</v>
          </cell>
          <cell r="C2438">
            <v>3</v>
          </cell>
          <cell r="D2438" t="str">
            <v>LABOR</v>
          </cell>
          <cell r="E2438">
            <v>1</v>
          </cell>
          <cell r="F2438">
            <v>1</v>
          </cell>
        </row>
        <row r="2439">
          <cell r="A2439" t="str">
            <v>RPDPD1D</v>
          </cell>
          <cell r="B2439">
            <v>12</v>
          </cell>
          <cell r="C2439">
            <v>4</v>
          </cell>
          <cell r="D2439" t="str">
            <v>LABOR</v>
          </cell>
          <cell r="E2439">
            <v>1</v>
          </cell>
          <cell r="F2439">
            <v>1</v>
          </cell>
        </row>
        <row r="2440">
          <cell r="A2440" t="str">
            <v>RPDPD1D</v>
          </cell>
          <cell r="B2440">
            <v>14</v>
          </cell>
          <cell r="C2440">
            <v>10</v>
          </cell>
          <cell r="D2440" t="str">
            <v>LABOR</v>
          </cell>
          <cell r="E2440">
            <v>2</v>
          </cell>
          <cell r="F2440">
            <v>2</v>
          </cell>
        </row>
        <row r="2441">
          <cell r="A2441" t="str">
            <v>RPDPD1D</v>
          </cell>
          <cell r="B2441">
            <v>24</v>
          </cell>
          <cell r="C2441">
            <v>2</v>
          </cell>
          <cell r="D2441" t="str">
            <v>LABOR</v>
          </cell>
          <cell r="E2441">
            <v>4</v>
          </cell>
          <cell r="F2441">
            <v>4</v>
          </cell>
        </row>
        <row r="2442">
          <cell r="A2442" t="str">
            <v>RPDPD1D</v>
          </cell>
          <cell r="B2442">
            <v>24</v>
          </cell>
          <cell r="C2442">
            <v>3</v>
          </cell>
          <cell r="D2442" t="str">
            <v>LABOR</v>
          </cell>
          <cell r="E2442">
            <v>1</v>
          </cell>
          <cell r="F2442">
            <v>1</v>
          </cell>
        </row>
        <row r="2443">
          <cell r="A2443" t="str">
            <v>RPDPD1D</v>
          </cell>
          <cell r="B2443">
            <v>24</v>
          </cell>
          <cell r="C2443">
            <v>4</v>
          </cell>
          <cell r="D2443" t="str">
            <v>LABOR</v>
          </cell>
          <cell r="E2443">
            <v>1</v>
          </cell>
          <cell r="F2443">
            <v>1</v>
          </cell>
        </row>
        <row r="2444">
          <cell r="A2444" t="str">
            <v>RPDPD1D</v>
          </cell>
          <cell r="B2444">
            <v>24</v>
          </cell>
          <cell r="C2444">
            <v>6</v>
          </cell>
          <cell r="D2444" t="str">
            <v>LABOR</v>
          </cell>
          <cell r="E2444">
            <v>3</v>
          </cell>
          <cell r="F2444">
            <v>3</v>
          </cell>
        </row>
        <row r="2445">
          <cell r="A2445" t="str">
            <v>RPDPD1D</v>
          </cell>
          <cell r="B2445">
            <v>24</v>
          </cell>
          <cell r="C2445">
            <v>8</v>
          </cell>
          <cell r="D2445" t="str">
            <v>LABOR</v>
          </cell>
          <cell r="E2445">
            <v>2</v>
          </cell>
          <cell r="F2445">
            <v>2</v>
          </cell>
        </row>
        <row r="2446">
          <cell r="A2446" t="str">
            <v>RPDPD1D</v>
          </cell>
          <cell r="B2446">
            <v>24</v>
          </cell>
          <cell r="C2446">
            <v>10</v>
          </cell>
          <cell r="D2446" t="str">
            <v>LABOR</v>
          </cell>
          <cell r="E2446">
            <v>1</v>
          </cell>
          <cell r="F2446">
            <v>1</v>
          </cell>
        </row>
        <row r="2447">
          <cell r="A2447" t="str">
            <v>RPDPD1D</v>
          </cell>
          <cell r="B2447">
            <v>24</v>
          </cell>
          <cell r="C2447">
            <v>12</v>
          </cell>
          <cell r="D2447" t="str">
            <v>LABOR</v>
          </cell>
          <cell r="E2447">
            <v>1</v>
          </cell>
          <cell r="F2447">
            <v>1</v>
          </cell>
        </row>
        <row r="2448">
          <cell r="A2448" t="str">
            <v>RPDPD1H</v>
          </cell>
          <cell r="B2448">
            <v>4</v>
          </cell>
          <cell r="C2448">
            <v>2</v>
          </cell>
          <cell r="D2448" t="str">
            <v>LABOR</v>
          </cell>
          <cell r="E2448">
            <v>2</v>
          </cell>
          <cell r="F2448">
            <v>2</v>
          </cell>
        </row>
        <row r="2449">
          <cell r="A2449" t="str">
            <v>RPDPD1H</v>
          </cell>
          <cell r="B2449">
            <v>4</v>
          </cell>
          <cell r="C2449">
            <v>3</v>
          </cell>
          <cell r="D2449" t="str">
            <v>LABOR</v>
          </cell>
          <cell r="E2449">
            <v>0</v>
          </cell>
          <cell r="F2449">
            <v>2</v>
          </cell>
        </row>
        <row r="2450">
          <cell r="A2450" t="str">
            <v>RPDPD1H</v>
          </cell>
          <cell r="B2450">
            <v>6</v>
          </cell>
          <cell r="C2450">
            <v>2</v>
          </cell>
          <cell r="D2450" t="str">
            <v>LABOR</v>
          </cell>
          <cell r="E2450">
            <v>3</v>
          </cell>
          <cell r="F2450">
            <v>3</v>
          </cell>
        </row>
        <row r="2451">
          <cell r="A2451" t="str">
            <v>RPDPD1H</v>
          </cell>
          <cell r="B2451">
            <v>6</v>
          </cell>
          <cell r="C2451">
            <v>3</v>
          </cell>
          <cell r="D2451" t="str">
            <v>LABOR</v>
          </cell>
          <cell r="E2451">
            <v>3</v>
          </cell>
          <cell r="F2451">
            <v>4</v>
          </cell>
        </row>
        <row r="2452">
          <cell r="A2452" t="str">
            <v>RPDPD1H</v>
          </cell>
          <cell r="B2452">
            <v>6</v>
          </cell>
          <cell r="C2452">
            <v>4</v>
          </cell>
          <cell r="D2452" t="str">
            <v>LABOR</v>
          </cell>
          <cell r="E2452">
            <v>1</v>
          </cell>
          <cell r="F2452">
            <v>1</v>
          </cell>
        </row>
        <row r="2453">
          <cell r="A2453" t="str">
            <v>RPDPD1H</v>
          </cell>
          <cell r="B2453">
            <v>8</v>
          </cell>
          <cell r="C2453">
            <v>2</v>
          </cell>
          <cell r="D2453" t="str">
            <v>LABOR</v>
          </cell>
          <cell r="E2453">
            <v>0</v>
          </cell>
          <cell r="F2453">
            <v>0</v>
          </cell>
        </row>
        <row r="2454">
          <cell r="A2454" t="str">
            <v>RPDPD1H</v>
          </cell>
          <cell r="B2454">
            <v>8</v>
          </cell>
          <cell r="C2454">
            <v>3</v>
          </cell>
          <cell r="D2454" t="str">
            <v>LABOR</v>
          </cell>
          <cell r="E2454">
            <v>0</v>
          </cell>
          <cell r="F2454">
            <v>0</v>
          </cell>
        </row>
        <row r="2455">
          <cell r="A2455" t="str">
            <v>RPDPD1H</v>
          </cell>
          <cell r="B2455">
            <v>12</v>
          </cell>
          <cell r="C2455">
            <v>2</v>
          </cell>
          <cell r="D2455" t="str">
            <v>LABOR</v>
          </cell>
          <cell r="E2455">
            <v>1</v>
          </cell>
          <cell r="F2455">
            <v>2</v>
          </cell>
        </row>
        <row r="2456">
          <cell r="A2456" t="str">
            <v>RPDPD1H</v>
          </cell>
          <cell r="B2456">
            <v>12</v>
          </cell>
          <cell r="C2456">
            <v>4</v>
          </cell>
          <cell r="D2456" t="str">
            <v>LABOR</v>
          </cell>
          <cell r="E2456">
            <v>1</v>
          </cell>
          <cell r="F2456">
            <v>1</v>
          </cell>
        </row>
        <row r="2457">
          <cell r="A2457" t="str">
            <v>RPDPD1H</v>
          </cell>
          <cell r="B2457">
            <v>12</v>
          </cell>
          <cell r="C2457">
            <v>6</v>
          </cell>
          <cell r="D2457" t="str">
            <v>LABOR</v>
          </cell>
          <cell r="E2457">
            <v>2</v>
          </cell>
          <cell r="F2457">
            <v>2</v>
          </cell>
        </row>
        <row r="2458">
          <cell r="A2458" t="str">
            <v>RPDPD1H</v>
          </cell>
          <cell r="B2458">
            <v>14</v>
          </cell>
          <cell r="C2458">
            <v>2</v>
          </cell>
          <cell r="D2458" t="str">
            <v>LABOR</v>
          </cell>
          <cell r="E2458">
            <v>0</v>
          </cell>
          <cell r="F2458">
            <v>1</v>
          </cell>
        </row>
        <row r="2459">
          <cell r="A2459" t="str">
            <v>RPDPD1H</v>
          </cell>
          <cell r="B2459">
            <v>18</v>
          </cell>
          <cell r="C2459">
            <v>3</v>
          </cell>
          <cell r="D2459" t="str">
            <v>LABOR</v>
          </cell>
          <cell r="E2459">
            <v>1</v>
          </cell>
          <cell r="F2459">
            <v>1</v>
          </cell>
        </row>
        <row r="2460">
          <cell r="A2460" t="str">
            <v>RPDPD1H</v>
          </cell>
          <cell r="B2460">
            <v>18</v>
          </cell>
          <cell r="C2460">
            <v>4</v>
          </cell>
          <cell r="D2460" t="str">
            <v>LABOR</v>
          </cell>
          <cell r="E2460">
            <v>3</v>
          </cell>
          <cell r="F2460">
            <v>3</v>
          </cell>
        </row>
        <row r="2461">
          <cell r="A2461" t="str">
            <v>RPDPD1H</v>
          </cell>
          <cell r="B2461">
            <v>24</v>
          </cell>
          <cell r="C2461">
            <v>2</v>
          </cell>
          <cell r="D2461" t="str">
            <v>LABOR</v>
          </cell>
          <cell r="E2461">
            <v>2</v>
          </cell>
          <cell r="F2461">
            <v>2</v>
          </cell>
        </row>
        <row r="2462">
          <cell r="A2462" t="str">
            <v>RPDPD1H</v>
          </cell>
          <cell r="B2462">
            <v>24</v>
          </cell>
          <cell r="C2462">
            <v>4</v>
          </cell>
          <cell r="D2462" t="str">
            <v>LABOR</v>
          </cell>
          <cell r="E2462">
            <v>1</v>
          </cell>
          <cell r="F2462">
            <v>1</v>
          </cell>
        </row>
        <row r="2463">
          <cell r="A2463" t="str">
            <v>RPDPD1H</v>
          </cell>
          <cell r="B2463">
            <v>24</v>
          </cell>
          <cell r="C2463">
            <v>6</v>
          </cell>
          <cell r="D2463" t="str">
            <v>LABOR</v>
          </cell>
          <cell r="E2463">
            <v>1</v>
          </cell>
          <cell r="F2463">
            <v>1</v>
          </cell>
        </row>
        <row r="2464">
          <cell r="A2464" t="str">
            <v>RPDPG2B</v>
          </cell>
          <cell r="B2464">
            <v>20</v>
          </cell>
          <cell r="C2464">
            <v>2</v>
          </cell>
          <cell r="D2464" t="str">
            <v>LABOR</v>
          </cell>
          <cell r="E2464">
            <v>1</v>
          </cell>
          <cell r="F2464">
            <v>2</v>
          </cell>
        </row>
        <row r="2465">
          <cell r="A2465" t="str">
            <v>RPDPG2B</v>
          </cell>
          <cell r="B2465">
            <v>20</v>
          </cell>
          <cell r="C2465">
            <v>3</v>
          </cell>
          <cell r="D2465" t="str">
            <v>LABOR</v>
          </cell>
          <cell r="E2465">
            <v>1</v>
          </cell>
          <cell r="F2465">
            <v>1</v>
          </cell>
        </row>
        <row r="2466">
          <cell r="A2466" t="str">
            <v>RPDPG2B</v>
          </cell>
          <cell r="B2466">
            <v>24</v>
          </cell>
          <cell r="C2466">
            <v>2</v>
          </cell>
          <cell r="D2466" t="str">
            <v>LABOR</v>
          </cell>
          <cell r="E2466">
            <v>1</v>
          </cell>
          <cell r="F2466">
            <v>1</v>
          </cell>
        </row>
        <row r="2467">
          <cell r="A2467" t="str">
            <v>RPDPG2B</v>
          </cell>
          <cell r="B2467">
            <v>24</v>
          </cell>
          <cell r="C2467">
            <v>8</v>
          </cell>
          <cell r="D2467" t="str">
            <v>LABOR</v>
          </cell>
          <cell r="E2467">
            <v>1</v>
          </cell>
          <cell r="F2467">
            <v>1</v>
          </cell>
        </row>
        <row r="2468">
          <cell r="A2468" t="str">
            <v>RPDPG2B</v>
          </cell>
          <cell r="B2468">
            <v>30</v>
          </cell>
          <cell r="C2468">
            <v>3</v>
          </cell>
          <cell r="D2468" t="str">
            <v>LABOR</v>
          </cell>
          <cell r="E2468">
            <v>1</v>
          </cell>
          <cell r="F2468">
            <v>1</v>
          </cell>
        </row>
        <row r="2469">
          <cell r="A2469" t="str">
            <v>RPDPG2B</v>
          </cell>
          <cell r="B2469">
            <v>30</v>
          </cell>
          <cell r="C2469">
            <v>12</v>
          </cell>
          <cell r="D2469" t="str">
            <v>LABOR</v>
          </cell>
          <cell r="E2469">
            <v>4</v>
          </cell>
          <cell r="F2469">
            <v>4</v>
          </cell>
        </row>
        <row r="2470">
          <cell r="A2470" t="str">
            <v>RPDPG2D</v>
          </cell>
          <cell r="B2470">
            <v>24</v>
          </cell>
          <cell r="C2470">
            <v>2</v>
          </cell>
          <cell r="D2470" t="str">
            <v>LABOR</v>
          </cell>
          <cell r="E2470">
            <v>7</v>
          </cell>
          <cell r="F2470">
            <v>7</v>
          </cell>
        </row>
        <row r="2471">
          <cell r="A2471" t="str">
            <v>RPDPG2D</v>
          </cell>
          <cell r="B2471">
            <v>24</v>
          </cell>
          <cell r="C2471">
            <v>8</v>
          </cell>
          <cell r="D2471" t="str">
            <v>LABOR</v>
          </cell>
          <cell r="E2471">
            <v>1</v>
          </cell>
          <cell r="F2471">
            <v>1</v>
          </cell>
        </row>
        <row r="2472">
          <cell r="A2472" t="str">
            <v>RPDPG2D</v>
          </cell>
          <cell r="B2472">
            <v>24</v>
          </cell>
          <cell r="C2472">
            <v>12</v>
          </cell>
          <cell r="D2472" t="str">
            <v>LABOR</v>
          </cell>
          <cell r="E2472">
            <v>1</v>
          </cell>
          <cell r="F2472">
            <v>1</v>
          </cell>
        </row>
        <row r="2473">
          <cell r="A2473" t="str">
            <v>RPDPG2H</v>
          </cell>
          <cell r="B2473">
            <v>24</v>
          </cell>
          <cell r="C2473">
            <v>12</v>
          </cell>
          <cell r="D2473" t="str">
            <v>LABOR</v>
          </cell>
          <cell r="E2473">
            <v>1</v>
          </cell>
          <cell r="F2473">
            <v>1</v>
          </cell>
        </row>
        <row r="2474">
          <cell r="A2474" t="str">
            <v>RPDUC2D</v>
          </cell>
          <cell r="B2474">
            <v>42</v>
          </cell>
          <cell r="C2474">
            <v>16</v>
          </cell>
          <cell r="D2474" t="str">
            <v>LABOR</v>
          </cell>
          <cell r="E2474">
            <v>1</v>
          </cell>
          <cell r="F2474">
            <v>1</v>
          </cell>
        </row>
        <row r="2475">
          <cell r="A2475" t="str">
            <v>RPDUC2D</v>
          </cell>
          <cell r="B2475">
            <v>42</v>
          </cell>
          <cell r="C2475">
            <v>30</v>
          </cell>
          <cell r="D2475" t="str">
            <v>LABOR</v>
          </cell>
          <cell r="E2475">
            <v>5</v>
          </cell>
          <cell r="F2475">
            <v>5</v>
          </cell>
        </row>
        <row r="2476">
          <cell r="A2476" t="str">
            <v>RPDXF0U</v>
          </cell>
          <cell r="B2476">
            <v>48</v>
          </cell>
          <cell r="C2476">
            <v>2</v>
          </cell>
          <cell r="D2476" t="str">
            <v>LABOR</v>
          </cell>
          <cell r="E2476">
            <v>1</v>
          </cell>
          <cell r="F2476">
            <v>5</v>
          </cell>
        </row>
        <row r="2477">
          <cell r="A2477" t="str">
            <v>RPDXF0U</v>
          </cell>
          <cell r="B2477">
            <v>48</v>
          </cell>
          <cell r="C2477">
            <v>12</v>
          </cell>
          <cell r="D2477" t="str">
            <v>LABOR</v>
          </cell>
          <cell r="E2477">
            <v>4</v>
          </cell>
          <cell r="F2477">
            <v>4</v>
          </cell>
        </row>
        <row r="2478">
          <cell r="A2478" t="str">
            <v>RPDXF0U</v>
          </cell>
          <cell r="B2478">
            <v>84</v>
          </cell>
          <cell r="C2478">
            <v>4</v>
          </cell>
          <cell r="D2478" t="str">
            <v>LABOR</v>
          </cell>
          <cell r="E2478">
            <v>2</v>
          </cell>
          <cell r="F2478">
            <v>2</v>
          </cell>
        </row>
        <row r="2479">
          <cell r="A2479" t="str">
            <v>RPDXF0U</v>
          </cell>
          <cell r="B2479">
            <v>84</v>
          </cell>
          <cell r="C2479">
            <v>6</v>
          </cell>
          <cell r="D2479" t="str">
            <v>LABOR</v>
          </cell>
          <cell r="E2479">
            <v>2</v>
          </cell>
          <cell r="F2479">
            <v>2</v>
          </cell>
        </row>
        <row r="2480">
          <cell r="A2480" t="str">
            <v>RPDXF0U</v>
          </cell>
          <cell r="B2480">
            <v>84</v>
          </cell>
          <cell r="C2480">
            <v>10</v>
          </cell>
          <cell r="D2480" t="str">
            <v>LABOR</v>
          </cell>
          <cell r="E2480">
            <v>6</v>
          </cell>
          <cell r="F2480">
            <v>6</v>
          </cell>
        </row>
        <row r="2481">
          <cell r="A2481" t="str">
            <v>RPDXF0U</v>
          </cell>
          <cell r="B2481">
            <v>84</v>
          </cell>
          <cell r="C2481">
            <v>14</v>
          </cell>
          <cell r="D2481" t="str">
            <v>LABOR</v>
          </cell>
          <cell r="E2481">
            <v>0</v>
          </cell>
          <cell r="F2481">
            <v>5</v>
          </cell>
        </row>
        <row r="2482">
          <cell r="A2482" t="str">
            <v>RPDXF0U</v>
          </cell>
          <cell r="B2482">
            <v>84</v>
          </cell>
          <cell r="C2482">
            <v>24</v>
          </cell>
          <cell r="D2482" t="str">
            <v>LABOR</v>
          </cell>
          <cell r="E2482">
            <v>2</v>
          </cell>
          <cell r="F2482">
            <v>3</v>
          </cell>
        </row>
        <row r="2483">
          <cell r="A2483" t="str">
            <v>RPDXF0U</v>
          </cell>
          <cell r="B2483">
            <v>84</v>
          </cell>
          <cell r="C2483">
            <v>36</v>
          </cell>
          <cell r="D2483" t="str">
            <v>LABOR</v>
          </cell>
          <cell r="E2483">
            <v>6</v>
          </cell>
          <cell r="F2483">
            <v>6</v>
          </cell>
        </row>
        <row r="2484">
          <cell r="A2484" t="str">
            <v>RPDXF0U</v>
          </cell>
          <cell r="B2484">
            <v>84</v>
          </cell>
          <cell r="C2484">
            <v>48</v>
          </cell>
          <cell r="D2484" t="str">
            <v>LABOR</v>
          </cell>
          <cell r="E2484">
            <v>3</v>
          </cell>
          <cell r="F2484">
            <v>3</v>
          </cell>
        </row>
        <row r="2485">
          <cell r="A2485" t="str">
            <v>RPDXH0V</v>
          </cell>
          <cell r="B2485">
            <v>48</v>
          </cell>
          <cell r="C2485">
            <v>12</v>
          </cell>
          <cell r="D2485" t="str">
            <v>LABOR</v>
          </cell>
          <cell r="E2485">
            <v>1</v>
          </cell>
          <cell r="F2485">
            <v>1</v>
          </cell>
        </row>
        <row r="2486">
          <cell r="A2486" t="str">
            <v>RPDXH0V</v>
          </cell>
          <cell r="B2486">
            <v>48</v>
          </cell>
          <cell r="C2486">
            <v>16</v>
          </cell>
          <cell r="D2486" t="str">
            <v>LABOR</v>
          </cell>
          <cell r="E2486">
            <v>1</v>
          </cell>
          <cell r="F2486">
            <v>1</v>
          </cell>
        </row>
        <row r="2487">
          <cell r="A2487" t="str">
            <v>RPDXH0V</v>
          </cell>
          <cell r="B2487">
            <v>48</v>
          </cell>
          <cell r="C2487">
            <v>30</v>
          </cell>
          <cell r="D2487" t="str">
            <v>LABOR</v>
          </cell>
          <cell r="E2487">
            <v>7</v>
          </cell>
          <cell r="F2487">
            <v>11</v>
          </cell>
        </row>
        <row r="2488">
          <cell r="A2488" t="str">
            <v>RPDXH0V</v>
          </cell>
          <cell r="B2488">
            <v>48</v>
          </cell>
          <cell r="C2488">
            <v>36</v>
          </cell>
          <cell r="D2488" t="str">
            <v>LABOR</v>
          </cell>
          <cell r="E2488">
            <v>1</v>
          </cell>
          <cell r="F2488">
            <v>2</v>
          </cell>
        </row>
        <row r="2489">
          <cell r="A2489" t="str">
            <v>RPDXH0V</v>
          </cell>
          <cell r="B2489">
            <v>60</v>
          </cell>
          <cell r="C2489">
            <v>12</v>
          </cell>
          <cell r="D2489" t="str">
            <v>LABOR</v>
          </cell>
          <cell r="E2489">
            <v>1</v>
          </cell>
          <cell r="F2489">
            <v>1</v>
          </cell>
        </row>
        <row r="2490">
          <cell r="A2490" t="str">
            <v>RPDXH0V</v>
          </cell>
          <cell r="B2490">
            <v>60</v>
          </cell>
          <cell r="C2490">
            <v>18</v>
          </cell>
          <cell r="D2490" t="str">
            <v>LABOR</v>
          </cell>
          <cell r="E2490">
            <v>2</v>
          </cell>
          <cell r="F2490">
            <v>2</v>
          </cell>
        </row>
        <row r="2491">
          <cell r="A2491" t="str">
            <v>RPDXH0V</v>
          </cell>
          <cell r="B2491">
            <v>60</v>
          </cell>
          <cell r="C2491">
            <v>30</v>
          </cell>
          <cell r="D2491" t="str">
            <v>LABOR</v>
          </cell>
          <cell r="E2491">
            <v>4</v>
          </cell>
          <cell r="F2491">
            <v>6</v>
          </cell>
        </row>
        <row r="2492">
          <cell r="A2492" t="str">
            <v>RPDXH0V</v>
          </cell>
          <cell r="B2492">
            <v>60</v>
          </cell>
          <cell r="C2492">
            <v>36</v>
          </cell>
          <cell r="D2492" t="str">
            <v>LABOR</v>
          </cell>
          <cell r="E2492">
            <v>3</v>
          </cell>
          <cell r="F2492">
            <v>4</v>
          </cell>
        </row>
        <row r="2493">
          <cell r="A2493" t="str">
            <v>RPDXH0V</v>
          </cell>
          <cell r="B2493">
            <v>66</v>
          </cell>
          <cell r="C2493">
            <v>12</v>
          </cell>
          <cell r="D2493" t="str">
            <v>LABOR</v>
          </cell>
          <cell r="E2493">
            <v>1</v>
          </cell>
          <cell r="F2493">
            <v>1</v>
          </cell>
        </row>
        <row r="2494">
          <cell r="A2494" t="str">
            <v>RPDXH0V</v>
          </cell>
          <cell r="B2494">
            <v>66</v>
          </cell>
          <cell r="C2494">
            <v>30</v>
          </cell>
          <cell r="D2494" t="str">
            <v>LABOR</v>
          </cell>
          <cell r="E2494">
            <v>5</v>
          </cell>
          <cell r="F2494">
            <v>5</v>
          </cell>
        </row>
        <row r="2495">
          <cell r="A2495" t="str">
            <v>RPDXH0V</v>
          </cell>
          <cell r="B2495">
            <v>66</v>
          </cell>
          <cell r="C2495">
            <v>36</v>
          </cell>
          <cell r="D2495" t="str">
            <v>LABOR</v>
          </cell>
          <cell r="E2495">
            <v>2</v>
          </cell>
          <cell r="F2495">
            <v>2</v>
          </cell>
        </row>
        <row r="2496">
          <cell r="A2496" t="str">
            <v>RPDXH0V</v>
          </cell>
          <cell r="B2496">
            <v>72</v>
          </cell>
          <cell r="C2496">
            <v>18</v>
          </cell>
          <cell r="D2496" t="str">
            <v>LABOR</v>
          </cell>
          <cell r="E2496">
            <v>3</v>
          </cell>
          <cell r="F2496">
            <v>3</v>
          </cell>
        </row>
        <row r="2497">
          <cell r="A2497" t="str">
            <v>SAP083</v>
          </cell>
          <cell r="B2497">
            <v>2</v>
          </cell>
          <cell r="C2497">
            <v>0.5</v>
          </cell>
          <cell r="D2497" t="str">
            <v>L602</v>
          </cell>
          <cell r="E2497">
            <v>1</v>
          </cell>
          <cell r="F2497">
            <v>0</v>
          </cell>
        </row>
        <row r="2498">
          <cell r="A2498" t="str">
            <v>SAP083</v>
          </cell>
          <cell r="B2498">
            <v>2</v>
          </cell>
          <cell r="C2498">
            <v>0.75</v>
          </cell>
          <cell r="D2498" t="str">
            <v>L602</v>
          </cell>
          <cell r="E2498">
            <v>2</v>
          </cell>
          <cell r="F2498">
            <v>0</v>
          </cell>
        </row>
        <row r="2499">
          <cell r="A2499" t="str">
            <v>SAP083</v>
          </cell>
          <cell r="B2499">
            <v>2</v>
          </cell>
          <cell r="C2499">
            <v>1</v>
          </cell>
          <cell r="D2499" t="str">
            <v>L602</v>
          </cell>
          <cell r="E2499">
            <v>1</v>
          </cell>
          <cell r="F2499">
            <v>0</v>
          </cell>
        </row>
        <row r="2500">
          <cell r="A2500" t="str">
            <v>SAP083</v>
          </cell>
          <cell r="B2500">
            <v>2</v>
          </cell>
          <cell r="C2500">
            <v>1.5</v>
          </cell>
          <cell r="D2500" t="str">
            <v>L602</v>
          </cell>
          <cell r="E2500">
            <v>1</v>
          </cell>
          <cell r="F2500">
            <v>0</v>
          </cell>
        </row>
        <row r="2501">
          <cell r="A2501" t="str">
            <v>SCCJ01</v>
          </cell>
          <cell r="B2501">
            <v>0.5</v>
          </cell>
          <cell r="C2501">
            <v>0</v>
          </cell>
          <cell r="D2501" t="str">
            <v>L403</v>
          </cell>
          <cell r="E2501">
            <v>0</v>
          </cell>
          <cell r="F2501">
            <v>2</v>
          </cell>
        </row>
        <row r="2502">
          <cell r="A2502" t="str">
            <v>SCCJ01</v>
          </cell>
          <cell r="B2502">
            <v>0.75</v>
          </cell>
          <cell r="C2502">
            <v>0</v>
          </cell>
          <cell r="D2502" t="str">
            <v>L403</v>
          </cell>
          <cell r="E2502">
            <v>4</v>
          </cell>
          <cell r="F2502">
            <v>5</v>
          </cell>
        </row>
        <row r="2503">
          <cell r="A2503" t="str">
            <v>SCCJ01</v>
          </cell>
          <cell r="B2503">
            <v>1</v>
          </cell>
          <cell r="C2503">
            <v>0</v>
          </cell>
          <cell r="D2503" t="str">
            <v>L403</v>
          </cell>
          <cell r="E2503">
            <v>6</v>
          </cell>
          <cell r="F2503">
            <v>5</v>
          </cell>
        </row>
        <row r="2504">
          <cell r="A2504" t="str">
            <v>SCCJ01</v>
          </cell>
          <cell r="B2504">
            <v>1.5</v>
          </cell>
          <cell r="C2504">
            <v>0</v>
          </cell>
          <cell r="D2504" t="str">
            <v>L403</v>
          </cell>
          <cell r="E2504">
            <v>4</v>
          </cell>
          <cell r="F2504">
            <v>4</v>
          </cell>
        </row>
        <row r="2505">
          <cell r="A2505" t="str">
            <v>SCCK01</v>
          </cell>
          <cell r="B2505">
            <v>0.75</v>
          </cell>
          <cell r="C2505">
            <v>0</v>
          </cell>
          <cell r="D2505" t="str">
            <v>L403</v>
          </cell>
          <cell r="E2505">
            <v>0</v>
          </cell>
          <cell r="F2505">
            <v>2</v>
          </cell>
        </row>
        <row r="2506">
          <cell r="A2506" t="str">
            <v>SCCK01</v>
          </cell>
          <cell r="B2506">
            <v>1</v>
          </cell>
          <cell r="C2506">
            <v>0</v>
          </cell>
          <cell r="D2506" t="str">
            <v>L403</v>
          </cell>
          <cell r="E2506">
            <v>8</v>
          </cell>
          <cell r="F2506">
            <v>15</v>
          </cell>
        </row>
        <row r="2507">
          <cell r="A2507" t="str">
            <v>SCDJ01</v>
          </cell>
          <cell r="B2507">
            <v>0.5</v>
          </cell>
          <cell r="C2507">
            <v>0</v>
          </cell>
          <cell r="D2507" t="str">
            <v>L403</v>
          </cell>
          <cell r="E2507">
            <v>0</v>
          </cell>
          <cell r="F2507">
            <v>1</v>
          </cell>
        </row>
        <row r="2508">
          <cell r="A2508" t="str">
            <v>SCDJ01</v>
          </cell>
          <cell r="B2508">
            <v>0.75</v>
          </cell>
          <cell r="C2508">
            <v>0</v>
          </cell>
          <cell r="D2508" t="str">
            <v>L403</v>
          </cell>
          <cell r="E2508">
            <v>2</v>
          </cell>
          <cell r="F2508">
            <v>6</v>
          </cell>
        </row>
        <row r="2509">
          <cell r="A2509" t="str">
            <v>SCDJ01</v>
          </cell>
          <cell r="B2509">
            <v>1</v>
          </cell>
          <cell r="C2509">
            <v>0</v>
          </cell>
          <cell r="D2509" t="str">
            <v>L403</v>
          </cell>
          <cell r="E2509">
            <v>1</v>
          </cell>
          <cell r="F2509">
            <v>3</v>
          </cell>
        </row>
        <row r="2510">
          <cell r="A2510" t="str">
            <v>SCLJ01</v>
          </cell>
          <cell r="B2510">
            <v>0.75</v>
          </cell>
          <cell r="C2510">
            <v>0</v>
          </cell>
          <cell r="D2510" t="str">
            <v>L404</v>
          </cell>
          <cell r="E2510">
            <v>0</v>
          </cell>
          <cell r="F2510">
            <v>10</v>
          </cell>
        </row>
        <row r="2511">
          <cell r="A2511" t="str">
            <v>SCLJ01</v>
          </cell>
          <cell r="B2511">
            <v>1</v>
          </cell>
          <cell r="C2511">
            <v>0</v>
          </cell>
          <cell r="D2511" t="str">
            <v>L404</v>
          </cell>
          <cell r="E2511">
            <v>1</v>
          </cell>
          <cell r="F2511">
            <v>2</v>
          </cell>
        </row>
        <row r="2512">
          <cell r="A2512" t="str">
            <v>SCSJ04</v>
          </cell>
          <cell r="B2512">
            <v>0.75</v>
          </cell>
          <cell r="C2512">
            <v>0</v>
          </cell>
          <cell r="D2512" t="str">
            <v>L405</v>
          </cell>
          <cell r="E2512">
            <v>5</v>
          </cell>
          <cell r="F2512">
            <v>10</v>
          </cell>
        </row>
        <row r="2513">
          <cell r="A2513" t="str">
            <v>SCSJ04</v>
          </cell>
          <cell r="B2513">
            <v>1</v>
          </cell>
          <cell r="C2513">
            <v>0</v>
          </cell>
          <cell r="D2513" t="str">
            <v>L405</v>
          </cell>
          <cell r="E2513">
            <v>4</v>
          </cell>
          <cell r="F2513">
            <v>4</v>
          </cell>
        </row>
        <row r="2514">
          <cell r="A2514" t="str">
            <v>SCSJ04</v>
          </cell>
          <cell r="B2514">
            <v>1.5</v>
          </cell>
          <cell r="C2514">
            <v>0</v>
          </cell>
          <cell r="D2514" t="str">
            <v>L405</v>
          </cell>
          <cell r="E2514">
            <v>1</v>
          </cell>
          <cell r="F2514">
            <v>2</v>
          </cell>
        </row>
        <row r="2515">
          <cell r="A2515" t="str">
            <v>SDCJ01</v>
          </cell>
          <cell r="B2515">
            <v>0.25</v>
          </cell>
          <cell r="C2515">
            <v>0</v>
          </cell>
          <cell r="D2515" t="str">
            <v>L403</v>
          </cell>
          <cell r="E2515">
            <v>1</v>
          </cell>
          <cell r="F2515">
            <v>2</v>
          </cell>
        </row>
        <row r="2516">
          <cell r="A2516" t="str">
            <v>SDCJ01</v>
          </cell>
          <cell r="B2516">
            <v>0.5</v>
          </cell>
          <cell r="C2516">
            <v>0</v>
          </cell>
          <cell r="D2516" t="str">
            <v>L403</v>
          </cell>
          <cell r="E2516">
            <v>12</v>
          </cell>
          <cell r="F2516">
            <v>20</v>
          </cell>
        </row>
        <row r="2517">
          <cell r="A2517" t="str">
            <v>SDCJ01</v>
          </cell>
          <cell r="B2517">
            <v>0.75</v>
          </cell>
          <cell r="C2517">
            <v>0</v>
          </cell>
          <cell r="D2517" t="str">
            <v>L403</v>
          </cell>
          <cell r="E2517">
            <v>211</v>
          </cell>
          <cell r="F2517">
            <v>214</v>
          </cell>
        </row>
        <row r="2518">
          <cell r="A2518" t="str">
            <v>SDCJ01</v>
          </cell>
          <cell r="B2518">
            <v>1</v>
          </cell>
          <cell r="C2518">
            <v>0</v>
          </cell>
          <cell r="D2518" t="str">
            <v>L403</v>
          </cell>
          <cell r="E2518">
            <v>381</v>
          </cell>
          <cell r="F2518">
            <v>386</v>
          </cell>
        </row>
        <row r="2519">
          <cell r="A2519" t="str">
            <v>SDCJ01</v>
          </cell>
          <cell r="B2519">
            <v>1.5</v>
          </cell>
          <cell r="C2519">
            <v>0</v>
          </cell>
          <cell r="D2519" t="str">
            <v>L403</v>
          </cell>
          <cell r="E2519">
            <v>262</v>
          </cell>
          <cell r="F2519">
            <v>265</v>
          </cell>
        </row>
        <row r="2520">
          <cell r="A2520" t="str">
            <v>SDCK01</v>
          </cell>
          <cell r="B2520">
            <v>0.25</v>
          </cell>
          <cell r="C2520">
            <v>0</v>
          </cell>
          <cell r="D2520" t="str">
            <v>L403</v>
          </cell>
          <cell r="E2520">
            <v>2</v>
          </cell>
          <cell r="F2520">
            <v>7</v>
          </cell>
        </row>
        <row r="2521">
          <cell r="A2521" t="str">
            <v>SDCK01</v>
          </cell>
          <cell r="B2521">
            <v>0.5</v>
          </cell>
          <cell r="C2521">
            <v>0</v>
          </cell>
          <cell r="D2521" t="str">
            <v>L403</v>
          </cell>
          <cell r="E2521">
            <v>21</v>
          </cell>
          <cell r="F2521">
            <v>22</v>
          </cell>
        </row>
        <row r="2522">
          <cell r="A2522" t="str">
            <v>SDCK01</v>
          </cell>
          <cell r="B2522">
            <v>0.75</v>
          </cell>
          <cell r="C2522">
            <v>0</v>
          </cell>
          <cell r="D2522" t="str">
            <v>L403</v>
          </cell>
          <cell r="E2522">
            <v>56</v>
          </cell>
          <cell r="F2522">
            <v>71</v>
          </cell>
        </row>
        <row r="2523">
          <cell r="A2523" t="str">
            <v>SDCK01</v>
          </cell>
          <cell r="B2523">
            <v>1</v>
          </cell>
          <cell r="C2523">
            <v>0</v>
          </cell>
          <cell r="D2523" t="str">
            <v>L403</v>
          </cell>
          <cell r="E2523">
            <v>96</v>
          </cell>
          <cell r="F2523">
            <v>99</v>
          </cell>
        </row>
        <row r="2524">
          <cell r="A2524" t="str">
            <v>SDCK01</v>
          </cell>
          <cell r="B2524">
            <v>1.5</v>
          </cell>
          <cell r="C2524">
            <v>0</v>
          </cell>
          <cell r="D2524" t="str">
            <v>L403</v>
          </cell>
          <cell r="E2524">
            <v>9</v>
          </cell>
          <cell r="F2524">
            <v>10</v>
          </cell>
        </row>
        <row r="2525">
          <cell r="A2525" t="str">
            <v>SDDJ01</v>
          </cell>
          <cell r="B2525">
            <v>0.25</v>
          </cell>
          <cell r="C2525">
            <v>0</v>
          </cell>
          <cell r="D2525" t="str">
            <v>L403</v>
          </cell>
          <cell r="E2525">
            <v>6</v>
          </cell>
          <cell r="F2525">
            <v>10</v>
          </cell>
        </row>
        <row r="2526">
          <cell r="A2526" t="str">
            <v>SDDJ01</v>
          </cell>
          <cell r="B2526">
            <v>0.5</v>
          </cell>
          <cell r="C2526">
            <v>0</v>
          </cell>
          <cell r="D2526" t="str">
            <v>L403</v>
          </cell>
          <cell r="E2526">
            <v>6</v>
          </cell>
          <cell r="F2526">
            <v>8</v>
          </cell>
        </row>
        <row r="2527">
          <cell r="A2527" t="str">
            <v>SDDJ01</v>
          </cell>
          <cell r="B2527">
            <v>0.75</v>
          </cell>
          <cell r="C2527">
            <v>0</v>
          </cell>
          <cell r="D2527" t="str">
            <v>L403</v>
          </cell>
          <cell r="E2527">
            <v>39</v>
          </cell>
          <cell r="F2527">
            <v>40</v>
          </cell>
        </row>
        <row r="2528">
          <cell r="A2528" t="str">
            <v>SDDJ01</v>
          </cell>
          <cell r="B2528">
            <v>1</v>
          </cell>
          <cell r="C2528">
            <v>0</v>
          </cell>
          <cell r="D2528" t="str">
            <v>L403</v>
          </cell>
          <cell r="E2528">
            <v>3</v>
          </cell>
          <cell r="F2528">
            <v>4</v>
          </cell>
        </row>
        <row r="2529">
          <cell r="A2529" t="str">
            <v>SDLJ01</v>
          </cell>
          <cell r="B2529">
            <v>0.75</v>
          </cell>
          <cell r="C2529">
            <v>0</v>
          </cell>
          <cell r="D2529" t="str">
            <v>L404</v>
          </cell>
          <cell r="E2529">
            <v>1</v>
          </cell>
          <cell r="F2529">
            <v>7</v>
          </cell>
        </row>
        <row r="2530">
          <cell r="A2530" t="str">
            <v>SDLJ01</v>
          </cell>
          <cell r="B2530">
            <v>1</v>
          </cell>
          <cell r="C2530">
            <v>0</v>
          </cell>
          <cell r="D2530" t="str">
            <v>L404</v>
          </cell>
          <cell r="E2530">
            <v>7</v>
          </cell>
          <cell r="F2530">
            <v>8</v>
          </cell>
        </row>
        <row r="2531">
          <cell r="A2531" t="str">
            <v>SDLJ01</v>
          </cell>
          <cell r="B2531">
            <v>1.5</v>
          </cell>
          <cell r="C2531">
            <v>0</v>
          </cell>
          <cell r="D2531" t="str">
            <v>L404</v>
          </cell>
          <cell r="E2531">
            <v>1</v>
          </cell>
          <cell r="F2531">
            <v>1</v>
          </cell>
        </row>
        <row r="2532">
          <cell r="A2532" t="str">
            <v>SDLJ01A</v>
          </cell>
          <cell r="B2532">
            <v>1</v>
          </cell>
          <cell r="C2532">
            <v>0</v>
          </cell>
          <cell r="D2532" t="str">
            <v>L404</v>
          </cell>
          <cell r="E2532">
            <v>7</v>
          </cell>
          <cell r="F2532">
            <v>7</v>
          </cell>
        </row>
        <row r="2533">
          <cell r="A2533" t="str">
            <v>SDP082</v>
          </cell>
          <cell r="B2533">
            <v>0.75</v>
          </cell>
          <cell r="C2533">
            <v>0</v>
          </cell>
          <cell r="D2533" t="str">
            <v>L602</v>
          </cell>
          <cell r="E2533">
            <v>1</v>
          </cell>
          <cell r="F2533">
            <v>0</v>
          </cell>
        </row>
        <row r="2534">
          <cell r="A2534" t="str">
            <v>SDSJ03</v>
          </cell>
          <cell r="B2534">
            <v>0.5</v>
          </cell>
          <cell r="C2534">
            <v>0</v>
          </cell>
          <cell r="D2534" t="str">
            <v>L405</v>
          </cell>
          <cell r="E2534">
            <v>0</v>
          </cell>
          <cell r="F2534">
            <v>5</v>
          </cell>
        </row>
        <row r="2535">
          <cell r="A2535" t="str">
            <v>SDSJ03</v>
          </cell>
          <cell r="B2535">
            <v>0.75</v>
          </cell>
          <cell r="C2535">
            <v>0</v>
          </cell>
          <cell r="D2535" t="str">
            <v>L405</v>
          </cell>
          <cell r="E2535">
            <v>7</v>
          </cell>
          <cell r="F2535">
            <v>9</v>
          </cell>
        </row>
        <row r="2536">
          <cell r="A2536" t="str">
            <v>SDSJ03</v>
          </cell>
          <cell r="B2536">
            <v>1</v>
          </cell>
          <cell r="C2536">
            <v>0</v>
          </cell>
          <cell r="D2536" t="str">
            <v>L405</v>
          </cell>
          <cell r="E2536">
            <v>5</v>
          </cell>
          <cell r="F2536">
            <v>7</v>
          </cell>
        </row>
        <row r="2537">
          <cell r="A2537" t="str">
            <v>SDSJ03</v>
          </cell>
          <cell r="B2537">
            <v>1.5</v>
          </cell>
          <cell r="C2537">
            <v>0</v>
          </cell>
          <cell r="D2537" t="str">
            <v>L405</v>
          </cell>
          <cell r="E2537">
            <v>7</v>
          </cell>
          <cell r="F2537">
            <v>7</v>
          </cell>
        </row>
        <row r="2538">
          <cell r="A2538" t="str">
            <v>SDSJ04</v>
          </cell>
          <cell r="B2538">
            <v>0.5</v>
          </cell>
          <cell r="C2538">
            <v>0</v>
          </cell>
          <cell r="D2538" t="str">
            <v>L405</v>
          </cell>
          <cell r="E2538">
            <v>3</v>
          </cell>
          <cell r="F2538">
            <v>12</v>
          </cell>
        </row>
        <row r="2539">
          <cell r="A2539" t="str">
            <v>SDSJ04</v>
          </cell>
          <cell r="B2539">
            <v>0.75</v>
          </cell>
          <cell r="C2539">
            <v>0</v>
          </cell>
          <cell r="D2539" t="str">
            <v>L405</v>
          </cell>
          <cell r="E2539">
            <v>105</v>
          </cell>
          <cell r="F2539">
            <v>103</v>
          </cell>
        </row>
        <row r="2540">
          <cell r="A2540" t="str">
            <v>SDSJ04</v>
          </cell>
          <cell r="B2540">
            <v>1</v>
          </cell>
          <cell r="C2540">
            <v>0</v>
          </cell>
          <cell r="D2540" t="str">
            <v>L405</v>
          </cell>
          <cell r="E2540">
            <v>42</v>
          </cell>
          <cell r="F2540">
            <v>40</v>
          </cell>
        </row>
        <row r="2541">
          <cell r="A2541" t="str">
            <v>SDSJ04</v>
          </cell>
          <cell r="B2541">
            <v>1.5</v>
          </cell>
          <cell r="C2541">
            <v>0</v>
          </cell>
          <cell r="D2541" t="str">
            <v>L405</v>
          </cell>
          <cell r="E2541">
            <v>6</v>
          </cell>
          <cell r="F2541">
            <v>8</v>
          </cell>
        </row>
        <row r="2542">
          <cell r="A2542" t="str">
            <v>SFCJ01</v>
          </cell>
          <cell r="B2542">
            <v>0.5</v>
          </cell>
          <cell r="C2542">
            <v>0</v>
          </cell>
          <cell r="D2542" t="str">
            <v>L403</v>
          </cell>
          <cell r="E2542">
            <v>3</v>
          </cell>
          <cell r="F2542">
            <v>11</v>
          </cell>
        </row>
        <row r="2543">
          <cell r="A2543" t="str">
            <v>SFCJ01</v>
          </cell>
          <cell r="B2543">
            <v>0.75</v>
          </cell>
          <cell r="C2543">
            <v>0</v>
          </cell>
          <cell r="D2543" t="str">
            <v>L403</v>
          </cell>
          <cell r="E2543">
            <v>52</v>
          </cell>
          <cell r="F2543">
            <v>68</v>
          </cell>
        </row>
        <row r="2544">
          <cell r="A2544" t="str">
            <v>SFCJ01</v>
          </cell>
          <cell r="B2544">
            <v>1</v>
          </cell>
          <cell r="C2544">
            <v>0</v>
          </cell>
          <cell r="D2544" t="str">
            <v>L403</v>
          </cell>
          <cell r="E2544">
            <v>36</v>
          </cell>
          <cell r="F2544">
            <v>94</v>
          </cell>
        </row>
        <row r="2545">
          <cell r="A2545" t="str">
            <v>SFCJ01</v>
          </cell>
          <cell r="B2545">
            <v>1.5</v>
          </cell>
          <cell r="C2545">
            <v>0</v>
          </cell>
          <cell r="D2545" t="str">
            <v>L403</v>
          </cell>
          <cell r="E2545">
            <v>58</v>
          </cell>
          <cell r="F2545">
            <v>62</v>
          </cell>
        </row>
        <row r="2546">
          <cell r="A2546" t="str">
            <v>SFCK01</v>
          </cell>
          <cell r="B2546">
            <v>0.75</v>
          </cell>
          <cell r="C2546">
            <v>0</v>
          </cell>
          <cell r="D2546" t="str">
            <v>L403</v>
          </cell>
          <cell r="E2546">
            <v>10</v>
          </cell>
          <cell r="F2546">
            <v>14</v>
          </cell>
        </row>
        <row r="2547">
          <cell r="A2547" t="str">
            <v>SFCK01</v>
          </cell>
          <cell r="B2547">
            <v>1</v>
          </cell>
          <cell r="C2547">
            <v>0</v>
          </cell>
          <cell r="D2547" t="str">
            <v>L403</v>
          </cell>
          <cell r="E2547">
            <v>11</v>
          </cell>
          <cell r="F2547">
            <v>30</v>
          </cell>
        </row>
        <row r="2548">
          <cell r="A2548" t="str">
            <v>SFCK01</v>
          </cell>
          <cell r="B2548">
            <v>1.5</v>
          </cell>
          <cell r="C2548">
            <v>0</v>
          </cell>
          <cell r="D2548" t="str">
            <v>L403</v>
          </cell>
          <cell r="E2548">
            <v>3</v>
          </cell>
          <cell r="F2548">
            <v>3</v>
          </cell>
        </row>
        <row r="2549">
          <cell r="A2549" t="str">
            <v>SFDJ01</v>
          </cell>
          <cell r="B2549">
            <v>0.75</v>
          </cell>
          <cell r="C2549">
            <v>0</v>
          </cell>
          <cell r="D2549" t="str">
            <v>L403</v>
          </cell>
          <cell r="E2549">
            <v>20</v>
          </cell>
          <cell r="F2549">
            <v>22</v>
          </cell>
        </row>
        <row r="2550">
          <cell r="A2550" t="str">
            <v>SFDJ01</v>
          </cell>
          <cell r="B2550">
            <v>1</v>
          </cell>
          <cell r="C2550">
            <v>0</v>
          </cell>
          <cell r="D2550" t="str">
            <v>L403</v>
          </cell>
          <cell r="E2550">
            <v>5</v>
          </cell>
          <cell r="F2550">
            <v>7</v>
          </cell>
        </row>
        <row r="2551">
          <cell r="A2551" t="str">
            <v>SFLJ01</v>
          </cell>
          <cell r="B2551">
            <v>0.75</v>
          </cell>
          <cell r="C2551">
            <v>0</v>
          </cell>
          <cell r="D2551" t="str">
            <v>L404</v>
          </cell>
          <cell r="E2551">
            <v>3</v>
          </cell>
          <cell r="F2551">
            <v>7</v>
          </cell>
        </row>
        <row r="2552">
          <cell r="A2552" t="str">
            <v>SFLJ01</v>
          </cell>
          <cell r="B2552">
            <v>1</v>
          </cell>
          <cell r="C2552">
            <v>0</v>
          </cell>
          <cell r="D2552" t="str">
            <v>L404</v>
          </cell>
          <cell r="E2552">
            <v>3</v>
          </cell>
          <cell r="F2552">
            <v>6</v>
          </cell>
        </row>
        <row r="2553">
          <cell r="A2553" t="str">
            <v>SFLJ01A</v>
          </cell>
          <cell r="B2553">
            <v>1</v>
          </cell>
          <cell r="C2553">
            <v>0</v>
          </cell>
          <cell r="D2553" t="str">
            <v>L404</v>
          </cell>
          <cell r="E2553">
            <v>1</v>
          </cell>
          <cell r="F2553">
            <v>3</v>
          </cell>
        </row>
        <row r="2554">
          <cell r="A2554" t="str">
            <v>SFP043</v>
          </cell>
          <cell r="B2554">
            <v>3</v>
          </cell>
          <cell r="C2554">
            <v>0</v>
          </cell>
          <cell r="D2554" t="str">
            <v>L602</v>
          </cell>
          <cell r="E2554">
            <v>2</v>
          </cell>
          <cell r="F2554">
            <v>0</v>
          </cell>
        </row>
        <row r="2555">
          <cell r="A2555" t="str">
            <v>SFP043</v>
          </cell>
          <cell r="B2555">
            <v>6</v>
          </cell>
          <cell r="C2555">
            <v>0</v>
          </cell>
          <cell r="D2555" t="str">
            <v>L602</v>
          </cell>
          <cell r="E2555">
            <v>2</v>
          </cell>
          <cell r="F2555">
            <v>0</v>
          </cell>
        </row>
        <row r="2556">
          <cell r="A2556" t="str">
            <v>SFP043</v>
          </cell>
          <cell r="B2556">
            <v>8</v>
          </cell>
          <cell r="C2556">
            <v>0</v>
          </cell>
          <cell r="D2556" t="str">
            <v>L602</v>
          </cell>
          <cell r="E2556">
            <v>2</v>
          </cell>
          <cell r="F2556">
            <v>0</v>
          </cell>
        </row>
        <row r="2557">
          <cell r="A2557" t="str">
            <v>SFP082</v>
          </cell>
          <cell r="B2557">
            <v>0.75</v>
          </cell>
          <cell r="C2557">
            <v>0</v>
          </cell>
          <cell r="D2557" t="str">
            <v>L602</v>
          </cell>
          <cell r="E2557">
            <v>2</v>
          </cell>
          <cell r="F2557">
            <v>0</v>
          </cell>
        </row>
        <row r="2558">
          <cell r="A2558" t="str">
            <v>SFP082</v>
          </cell>
          <cell r="B2558">
            <v>1</v>
          </cell>
          <cell r="C2558">
            <v>0</v>
          </cell>
          <cell r="D2558" t="str">
            <v>L602</v>
          </cell>
          <cell r="E2558">
            <v>0</v>
          </cell>
          <cell r="F2558">
            <v>0</v>
          </cell>
        </row>
        <row r="2559">
          <cell r="A2559" t="str">
            <v>SFSJ03</v>
          </cell>
          <cell r="B2559">
            <v>0.75</v>
          </cell>
          <cell r="C2559">
            <v>0</v>
          </cell>
          <cell r="D2559" t="str">
            <v>L405</v>
          </cell>
          <cell r="E2559">
            <v>3</v>
          </cell>
          <cell r="F2559">
            <v>5</v>
          </cell>
        </row>
        <row r="2560">
          <cell r="A2560" t="str">
            <v>SFSJ04</v>
          </cell>
          <cell r="B2560">
            <v>0.5</v>
          </cell>
          <cell r="C2560">
            <v>0</v>
          </cell>
          <cell r="D2560" t="str">
            <v>L405</v>
          </cell>
          <cell r="E2560">
            <v>29</v>
          </cell>
          <cell r="F2560">
            <v>29</v>
          </cell>
        </row>
        <row r="2561">
          <cell r="A2561" t="str">
            <v>SFSJ04</v>
          </cell>
          <cell r="B2561">
            <v>0.75</v>
          </cell>
          <cell r="C2561">
            <v>0</v>
          </cell>
          <cell r="D2561" t="str">
            <v>L405</v>
          </cell>
          <cell r="E2561">
            <v>43</v>
          </cell>
          <cell r="F2561">
            <v>60</v>
          </cell>
        </row>
        <row r="2562">
          <cell r="A2562" t="str">
            <v>SFSJ04</v>
          </cell>
          <cell r="B2562">
            <v>1</v>
          </cell>
          <cell r="C2562">
            <v>0</v>
          </cell>
          <cell r="D2562" t="str">
            <v>L405</v>
          </cell>
          <cell r="E2562">
            <v>27</v>
          </cell>
          <cell r="F2562">
            <v>27</v>
          </cell>
        </row>
        <row r="2563">
          <cell r="A2563" t="str">
            <v>SFSJ04</v>
          </cell>
          <cell r="B2563">
            <v>1.5</v>
          </cell>
          <cell r="C2563">
            <v>0</v>
          </cell>
          <cell r="D2563" t="str">
            <v>L405</v>
          </cell>
          <cell r="E2563">
            <v>0</v>
          </cell>
          <cell r="F2563">
            <v>8</v>
          </cell>
        </row>
        <row r="2564">
          <cell r="A2564" t="str">
            <v>SNCJ01</v>
          </cell>
          <cell r="B2564">
            <v>0.25</v>
          </cell>
          <cell r="C2564">
            <v>0</v>
          </cell>
          <cell r="D2564" t="str">
            <v>L403</v>
          </cell>
          <cell r="E2564">
            <v>9</v>
          </cell>
          <cell r="F2564">
            <v>10</v>
          </cell>
        </row>
        <row r="2565">
          <cell r="A2565" t="str">
            <v>SNCJ01</v>
          </cell>
          <cell r="B2565">
            <v>0.5</v>
          </cell>
          <cell r="C2565">
            <v>0</v>
          </cell>
          <cell r="D2565" t="str">
            <v>L403</v>
          </cell>
          <cell r="E2565">
            <v>152</v>
          </cell>
          <cell r="F2565">
            <v>156</v>
          </cell>
        </row>
        <row r="2566">
          <cell r="A2566" t="str">
            <v>SNCJ01</v>
          </cell>
          <cell r="B2566">
            <v>0.75</v>
          </cell>
          <cell r="C2566">
            <v>0</v>
          </cell>
          <cell r="D2566" t="str">
            <v>L403</v>
          </cell>
          <cell r="E2566">
            <v>2120</v>
          </cell>
          <cell r="F2566">
            <v>2120</v>
          </cell>
        </row>
        <row r="2567">
          <cell r="A2567" t="str">
            <v>SNCJ01</v>
          </cell>
          <cell r="B2567">
            <v>1</v>
          </cell>
          <cell r="C2567">
            <v>0</v>
          </cell>
          <cell r="D2567" t="str">
            <v>L403</v>
          </cell>
          <cell r="E2567">
            <v>942</v>
          </cell>
          <cell r="F2567">
            <v>946</v>
          </cell>
        </row>
        <row r="2568">
          <cell r="A2568" t="str">
            <v>SNCJ01</v>
          </cell>
          <cell r="B2568">
            <v>1.5</v>
          </cell>
          <cell r="C2568">
            <v>0</v>
          </cell>
          <cell r="D2568" t="str">
            <v>L403</v>
          </cell>
          <cell r="E2568">
            <v>939</v>
          </cell>
          <cell r="F2568">
            <v>942</v>
          </cell>
        </row>
        <row r="2569">
          <cell r="A2569" t="str">
            <v>SNCK01</v>
          </cell>
          <cell r="B2569">
            <v>0.25</v>
          </cell>
          <cell r="C2569">
            <v>0</v>
          </cell>
          <cell r="D2569" t="str">
            <v>L403</v>
          </cell>
          <cell r="E2569">
            <v>11</v>
          </cell>
          <cell r="F2569">
            <v>29</v>
          </cell>
        </row>
        <row r="2570">
          <cell r="A2570" t="str">
            <v>SNCK01</v>
          </cell>
          <cell r="B2570">
            <v>0.5</v>
          </cell>
          <cell r="C2570">
            <v>0</v>
          </cell>
          <cell r="D2570" t="str">
            <v>L403</v>
          </cell>
          <cell r="E2570">
            <v>38</v>
          </cell>
          <cell r="F2570">
            <v>44</v>
          </cell>
        </row>
        <row r="2571">
          <cell r="A2571" t="str">
            <v>SNCK01</v>
          </cell>
          <cell r="B2571">
            <v>0.75</v>
          </cell>
          <cell r="C2571">
            <v>0</v>
          </cell>
          <cell r="D2571" t="str">
            <v>L403</v>
          </cell>
          <cell r="E2571">
            <v>320</v>
          </cell>
          <cell r="F2571">
            <v>325</v>
          </cell>
        </row>
        <row r="2572">
          <cell r="A2572" t="str">
            <v>SNCK01</v>
          </cell>
          <cell r="B2572">
            <v>1</v>
          </cell>
          <cell r="C2572">
            <v>0</v>
          </cell>
          <cell r="D2572" t="str">
            <v>L403</v>
          </cell>
          <cell r="E2572">
            <v>555</v>
          </cell>
          <cell r="F2572">
            <v>640</v>
          </cell>
        </row>
        <row r="2573">
          <cell r="A2573" t="str">
            <v>SNCK01</v>
          </cell>
          <cell r="B2573">
            <v>1.5</v>
          </cell>
          <cell r="C2573">
            <v>0</v>
          </cell>
          <cell r="D2573" t="str">
            <v>L403</v>
          </cell>
          <cell r="E2573">
            <v>26</v>
          </cell>
          <cell r="F2573">
            <v>57</v>
          </cell>
        </row>
        <row r="2574">
          <cell r="A2574" t="str">
            <v>SNDJ01</v>
          </cell>
          <cell r="B2574">
            <v>0.25</v>
          </cell>
          <cell r="C2574">
            <v>0</v>
          </cell>
          <cell r="D2574" t="str">
            <v>L403</v>
          </cell>
          <cell r="E2574">
            <v>3</v>
          </cell>
          <cell r="F2574">
            <v>5</v>
          </cell>
        </row>
        <row r="2575">
          <cell r="A2575" t="str">
            <v>SNDJ01</v>
          </cell>
          <cell r="B2575">
            <v>0.5</v>
          </cell>
          <cell r="C2575">
            <v>0</v>
          </cell>
          <cell r="D2575" t="str">
            <v>L403</v>
          </cell>
          <cell r="E2575">
            <v>11</v>
          </cell>
          <cell r="F2575">
            <v>15</v>
          </cell>
        </row>
        <row r="2576">
          <cell r="A2576" t="str">
            <v>SNDJ01</v>
          </cell>
          <cell r="B2576">
            <v>0.75</v>
          </cell>
          <cell r="C2576">
            <v>0</v>
          </cell>
          <cell r="D2576" t="str">
            <v>L403</v>
          </cell>
          <cell r="E2576">
            <v>528</v>
          </cell>
          <cell r="F2576">
            <v>530</v>
          </cell>
        </row>
        <row r="2577">
          <cell r="A2577" t="str">
            <v>SNDJ01</v>
          </cell>
          <cell r="B2577">
            <v>1</v>
          </cell>
          <cell r="C2577">
            <v>0</v>
          </cell>
          <cell r="D2577" t="str">
            <v>L403</v>
          </cell>
          <cell r="E2577">
            <v>104</v>
          </cell>
          <cell r="F2577">
            <v>111</v>
          </cell>
        </row>
        <row r="2578">
          <cell r="A2578" t="str">
            <v>SNDJ01</v>
          </cell>
          <cell r="B2578">
            <v>1.5</v>
          </cell>
          <cell r="C2578">
            <v>0</v>
          </cell>
          <cell r="D2578" t="str">
            <v>L403</v>
          </cell>
          <cell r="E2578">
            <v>17</v>
          </cell>
          <cell r="F2578">
            <v>19</v>
          </cell>
        </row>
        <row r="2579">
          <cell r="A2579" t="str">
            <v>SNLJ01</v>
          </cell>
          <cell r="B2579">
            <v>0.75</v>
          </cell>
          <cell r="C2579">
            <v>0</v>
          </cell>
          <cell r="D2579" t="str">
            <v>L404</v>
          </cell>
          <cell r="E2579">
            <v>53</v>
          </cell>
          <cell r="F2579">
            <v>53</v>
          </cell>
        </row>
        <row r="2580">
          <cell r="A2580" t="str">
            <v>SNLJ01</v>
          </cell>
          <cell r="B2580">
            <v>1</v>
          </cell>
          <cell r="C2580">
            <v>0</v>
          </cell>
          <cell r="D2580" t="str">
            <v>L404</v>
          </cell>
          <cell r="E2580">
            <v>127</v>
          </cell>
          <cell r="F2580">
            <v>140</v>
          </cell>
        </row>
        <row r="2581">
          <cell r="A2581" t="str">
            <v>SNLJ01</v>
          </cell>
          <cell r="B2581">
            <v>1.5</v>
          </cell>
          <cell r="C2581">
            <v>0</v>
          </cell>
          <cell r="D2581" t="str">
            <v>L404</v>
          </cell>
          <cell r="E2581">
            <v>28</v>
          </cell>
          <cell r="F2581">
            <v>31</v>
          </cell>
        </row>
        <row r="2582">
          <cell r="A2582" t="str">
            <v>SNLJ01A</v>
          </cell>
          <cell r="B2582">
            <v>1</v>
          </cell>
          <cell r="C2582">
            <v>0</v>
          </cell>
          <cell r="D2582" t="str">
            <v>L404</v>
          </cell>
          <cell r="E2582">
            <v>24</v>
          </cell>
          <cell r="F2582">
            <v>24</v>
          </cell>
        </row>
        <row r="2583">
          <cell r="A2583" t="str">
            <v>SNLJ01A</v>
          </cell>
          <cell r="B2583">
            <v>1.5</v>
          </cell>
          <cell r="C2583">
            <v>0</v>
          </cell>
          <cell r="D2583" t="str">
            <v>L404</v>
          </cell>
          <cell r="E2583">
            <v>7</v>
          </cell>
          <cell r="F2583">
            <v>8</v>
          </cell>
        </row>
        <row r="2584">
          <cell r="A2584" t="str">
            <v>SNP043</v>
          </cell>
          <cell r="B2584">
            <v>2</v>
          </cell>
          <cell r="C2584">
            <v>0</v>
          </cell>
          <cell r="D2584" t="str">
            <v>L602</v>
          </cell>
          <cell r="E2584">
            <v>11</v>
          </cell>
          <cell r="F2584">
            <v>0</v>
          </cell>
        </row>
        <row r="2585">
          <cell r="A2585" t="str">
            <v>SNP043</v>
          </cell>
          <cell r="B2585">
            <v>3</v>
          </cell>
          <cell r="C2585">
            <v>0</v>
          </cell>
          <cell r="D2585" t="str">
            <v>L602</v>
          </cell>
          <cell r="E2585">
            <v>16</v>
          </cell>
          <cell r="F2585">
            <v>0</v>
          </cell>
        </row>
        <row r="2586">
          <cell r="A2586" t="str">
            <v>SNP043</v>
          </cell>
          <cell r="B2586">
            <v>6</v>
          </cell>
          <cell r="C2586">
            <v>0</v>
          </cell>
          <cell r="D2586" t="str">
            <v>L602</v>
          </cell>
          <cell r="E2586">
            <v>4</v>
          </cell>
          <cell r="F2586">
            <v>0</v>
          </cell>
        </row>
        <row r="2587">
          <cell r="A2587" t="str">
            <v>SNP043</v>
          </cell>
          <cell r="B2587">
            <v>8</v>
          </cell>
          <cell r="C2587">
            <v>0</v>
          </cell>
          <cell r="D2587" t="str">
            <v>L602</v>
          </cell>
          <cell r="E2587">
            <v>5</v>
          </cell>
          <cell r="F2587">
            <v>0</v>
          </cell>
        </row>
        <row r="2588">
          <cell r="A2588" t="str">
            <v>SNP082</v>
          </cell>
          <cell r="B2588">
            <v>0.5</v>
          </cell>
          <cell r="C2588">
            <v>0</v>
          </cell>
          <cell r="D2588" t="str">
            <v>L602</v>
          </cell>
          <cell r="E2588">
            <v>8</v>
          </cell>
          <cell r="F2588">
            <v>0</v>
          </cell>
        </row>
        <row r="2589">
          <cell r="A2589" t="str">
            <v>SNP082</v>
          </cell>
          <cell r="B2589">
            <v>0.75</v>
          </cell>
          <cell r="C2589">
            <v>0</v>
          </cell>
          <cell r="D2589" t="str">
            <v>L602</v>
          </cell>
          <cell r="E2589">
            <v>23</v>
          </cell>
          <cell r="F2589">
            <v>0</v>
          </cell>
        </row>
        <row r="2590">
          <cell r="A2590" t="str">
            <v>SNP082</v>
          </cell>
          <cell r="B2590">
            <v>1</v>
          </cell>
          <cell r="C2590">
            <v>0</v>
          </cell>
          <cell r="D2590" t="str">
            <v>L602</v>
          </cell>
          <cell r="E2590">
            <v>25</v>
          </cell>
          <cell r="F2590">
            <v>0</v>
          </cell>
        </row>
        <row r="2591">
          <cell r="A2591" t="str">
            <v>SNSJ03</v>
          </cell>
          <cell r="B2591">
            <v>0.25</v>
          </cell>
          <cell r="C2591">
            <v>0</v>
          </cell>
          <cell r="D2591" t="str">
            <v>L405</v>
          </cell>
          <cell r="E2591">
            <v>10</v>
          </cell>
          <cell r="F2591">
            <v>10</v>
          </cell>
        </row>
        <row r="2592">
          <cell r="A2592" t="str">
            <v>SNSJ03</v>
          </cell>
          <cell r="B2592">
            <v>0.5</v>
          </cell>
          <cell r="C2592">
            <v>0</v>
          </cell>
          <cell r="D2592" t="str">
            <v>L405</v>
          </cell>
          <cell r="E2592">
            <v>0</v>
          </cell>
          <cell r="F2592">
            <v>30</v>
          </cell>
        </row>
        <row r="2593">
          <cell r="A2593" t="str">
            <v>SNSJ03</v>
          </cell>
          <cell r="B2593">
            <v>0.75</v>
          </cell>
          <cell r="C2593">
            <v>0</v>
          </cell>
          <cell r="D2593" t="str">
            <v>L405</v>
          </cell>
          <cell r="E2593">
            <v>18</v>
          </cell>
          <cell r="F2593">
            <v>18</v>
          </cell>
        </row>
        <row r="2594">
          <cell r="A2594" t="str">
            <v>SNSJ03</v>
          </cell>
          <cell r="B2594">
            <v>1</v>
          </cell>
          <cell r="C2594">
            <v>0</v>
          </cell>
          <cell r="D2594" t="str">
            <v>L405</v>
          </cell>
          <cell r="E2594">
            <v>17</v>
          </cell>
          <cell r="F2594">
            <v>20</v>
          </cell>
        </row>
        <row r="2595">
          <cell r="A2595" t="str">
            <v>SNSJ03</v>
          </cell>
          <cell r="B2595">
            <v>1.5</v>
          </cell>
          <cell r="C2595">
            <v>0</v>
          </cell>
          <cell r="D2595" t="str">
            <v>L405</v>
          </cell>
          <cell r="E2595">
            <v>2</v>
          </cell>
          <cell r="F2595">
            <v>4</v>
          </cell>
        </row>
        <row r="2596">
          <cell r="A2596" t="str">
            <v>SNSJ04</v>
          </cell>
          <cell r="B2596">
            <v>0.25</v>
          </cell>
          <cell r="C2596">
            <v>0</v>
          </cell>
          <cell r="D2596" t="str">
            <v>L405</v>
          </cell>
          <cell r="E2596">
            <v>3</v>
          </cell>
          <cell r="F2596">
            <v>5</v>
          </cell>
        </row>
        <row r="2597">
          <cell r="A2597" t="str">
            <v>SNSJ04</v>
          </cell>
          <cell r="B2597">
            <v>0.5</v>
          </cell>
          <cell r="C2597">
            <v>0</v>
          </cell>
          <cell r="D2597" t="str">
            <v>L405</v>
          </cell>
          <cell r="E2597">
            <v>284</v>
          </cell>
          <cell r="F2597">
            <v>257</v>
          </cell>
        </row>
        <row r="2598">
          <cell r="A2598" t="str">
            <v>SNSJ04</v>
          </cell>
          <cell r="B2598">
            <v>0.75</v>
          </cell>
          <cell r="C2598">
            <v>0</v>
          </cell>
          <cell r="D2598" t="str">
            <v>L405</v>
          </cell>
          <cell r="E2598">
            <v>763</v>
          </cell>
          <cell r="F2598">
            <v>794</v>
          </cell>
        </row>
        <row r="2599">
          <cell r="A2599" t="str">
            <v>SNSJ04</v>
          </cell>
          <cell r="B2599">
            <v>1</v>
          </cell>
          <cell r="C2599">
            <v>0</v>
          </cell>
          <cell r="D2599" t="str">
            <v>L405</v>
          </cell>
          <cell r="E2599">
            <v>395</v>
          </cell>
          <cell r="F2599">
            <v>395</v>
          </cell>
        </row>
        <row r="2600">
          <cell r="A2600" t="str">
            <v>SNSJ04</v>
          </cell>
          <cell r="B2600">
            <v>1.5</v>
          </cell>
          <cell r="C2600">
            <v>0</v>
          </cell>
          <cell r="D2600" t="str">
            <v>L405</v>
          </cell>
          <cell r="E2600">
            <v>52</v>
          </cell>
          <cell r="F2600">
            <v>50</v>
          </cell>
        </row>
        <row r="2601">
          <cell r="A2601" t="str">
            <v>SRP043</v>
          </cell>
          <cell r="B2601">
            <v>3</v>
          </cell>
          <cell r="C2601">
            <v>2</v>
          </cell>
          <cell r="D2601" t="str">
            <v>L602</v>
          </cell>
          <cell r="E2601">
            <v>1</v>
          </cell>
          <cell r="F2601">
            <v>0</v>
          </cell>
        </row>
        <row r="2602">
          <cell r="A2602" t="str">
            <v>STCJ01</v>
          </cell>
          <cell r="B2602">
            <v>0.25</v>
          </cell>
          <cell r="C2602">
            <v>0</v>
          </cell>
          <cell r="D2602" t="str">
            <v>L403</v>
          </cell>
          <cell r="E2602">
            <v>7</v>
          </cell>
          <cell r="F2602">
            <v>7</v>
          </cell>
        </row>
        <row r="2603">
          <cell r="A2603" t="str">
            <v>STCJ01</v>
          </cell>
          <cell r="B2603">
            <v>0.5</v>
          </cell>
          <cell r="C2603">
            <v>0</v>
          </cell>
          <cell r="D2603" t="str">
            <v>L403</v>
          </cell>
          <cell r="E2603">
            <v>19</v>
          </cell>
          <cell r="F2603">
            <v>21</v>
          </cell>
        </row>
        <row r="2604">
          <cell r="A2604" t="str">
            <v>STCJ01</v>
          </cell>
          <cell r="B2604">
            <v>0.75</v>
          </cell>
          <cell r="C2604">
            <v>0</v>
          </cell>
          <cell r="D2604" t="str">
            <v>L403</v>
          </cell>
          <cell r="E2604">
            <v>742</v>
          </cell>
          <cell r="F2604">
            <v>742</v>
          </cell>
        </row>
        <row r="2605">
          <cell r="A2605" t="str">
            <v>STCJ01</v>
          </cell>
          <cell r="B2605">
            <v>1</v>
          </cell>
          <cell r="C2605">
            <v>0</v>
          </cell>
          <cell r="D2605" t="str">
            <v>L403</v>
          </cell>
          <cell r="E2605">
            <v>123</v>
          </cell>
          <cell r="F2605">
            <v>140</v>
          </cell>
        </row>
        <row r="2606">
          <cell r="A2606" t="str">
            <v>STCJ01</v>
          </cell>
          <cell r="B2606">
            <v>1.5</v>
          </cell>
          <cell r="C2606">
            <v>0</v>
          </cell>
          <cell r="D2606" t="str">
            <v>L403</v>
          </cell>
          <cell r="E2606">
            <v>94</v>
          </cell>
          <cell r="F2606">
            <v>94</v>
          </cell>
        </row>
        <row r="2607">
          <cell r="A2607" t="str">
            <v>STCK01</v>
          </cell>
          <cell r="B2607">
            <v>0.25</v>
          </cell>
          <cell r="C2607">
            <v>0</v>
          </cell>
          <cell r="D2607" t="str">
            <v>L403</v>
          </cell>
          <cell r="E2607">
            <v>0</v>
          </cell>
          <cell r="F2607">
            <v>5</v>
          </cell>
        </row>
        <row r="2608">
          <cell r="A2608" t="str">
            <v>STCK01</v>
          </cell>
          <cell r="B2608">
            <v>0.5</v>
          </cell>
          <cell r="C2608">
            <v>0</v>
          </cell>
          <cell r="D2608" t="str">
            <v>L403</v>
          </cell>
          <cell r="E2608">
            <v>8</v>
          </cell>
          <cell r="F2608">
            <v>13</v>
          </cell>
        </row>
        <row r="2609">
          <cell r="A2609" t="str">
            <v>STCK01</v>
          </cell>
          <cell r="B2609">
            <v>0.75</v>
          </cell>
          <cell r="C2609">
            <v>0</v>
          </cell>
          <cell r="D2609" t="str">
            <v>L403</v>
          </cell>
          <cell r="E2609">
            <v>70</v>
          </cell>
          <cell r="F2609">
            <v>72</v>
          </cell>
        </row>
        <row r="2610">
          <cell r="A2610" t="str">
            <v>STCK01</v>
          </cell>
          <cell r="B2610">
            <v>1</v>
          </cell>
          <cell r="C2610">
            <v>0</v>
          </cell>
          <cell r="D2610" t="str">
            <v>L403</v>
          </cell>
          <cell r="E2610">
            <v>127</v>
          </cell>
          <cell r="F2610">
            <v>129</v>
          </cell>
        </row>
        <row r="2611">
          <cell r="A2611" t="str">
            <v>STCK01</v>
          </cell>
          <cell r="B2611">
            <v>1.5</v>
          </cell>
          <cell r="C2611">
            <v>0</v>
          </cell>
          <cell r="D2611" t="str">
            <v>L403</v>
          </cell>
          <cell r="E2611">
            <v>0</v>
          </cell>
          <cell r="F2611">
            <v>6</v>
          </cell>
        </row>
        <row r="2612">
          <cell r="A2612" t="str">
            <v>STDJ01</v>
          </cell>
          <cell r="B2612">
            <v>0.25</v>
          </cell>
          <cell r="C2612">
            <v>0</v>
          </cell>
          <cell r="D2612" t="str">
            <v>L403</v>
          </cell>
          <cell r="E2612">
            <v>13</v>
          </cell>
          <cell r="F2612">
            <v>14</v>
          </cell>
        </row>
        <row r="2613">
          <cell r="A2613" t="str">
            <v>STDJ01</v>
          </cell>
          <cell r="B2613">
            <v>0.75</v>
          </cell>
          <cell r="C2613">
            <v>0</v>
          </cell>
          <cell r="D2613" t="str">
            <v>L403</v>
          </cell>
          <cell r="E2613">
            <v>177</v>
          </cell>
          <cell r="F2613">
            <v>177</v>
          </cell>
        </row>
        <row r="2614">
          <cell r="A2614" t="str">
            <v>STDJ01</v>
          </cell>
          <cell r="B2614">
            <v>1</v>
          </cell>
          <cell r="C2614">
            <v>0</v>
          </cell>
          <cell r="D2614" t="str">
            <v>L403</v>
          </cell>
          <cell r="E2614">
            <v>24</v>
          </cell>
          <cell r="F2614">
            <v>29</v>
          </cell>
        </row>
        <row r="2615">
          <cell r="A2615" t="str">
            <v>STDJ01</v>
          </cell>
          <cell r="B2615">
            <v>1.5</v>
          </cell>
          <cell r="C2615">
            <v>0</v>
          </cell>
          <cell r="D2615" t="str">
            <v>L403</v>
          </cell>
          <cell r="E2615">
            <v>1</v>
          </cell>
          <cell r="F2615">
            <v>2</v>
          </cell>
        </row>
        <row r="2616">
          <cell r="A2616" t="str">
            <v>STLJ01</v>
          </cell>
          <cell r="B2616">
            <v>0.75</v>
          </cell>
          <cell r="C2616">
            <v>0</v>
          </cell>
          <cell r="D2616" t="str">
            <v>L404</v>
          </cell>
          <cell r="E2616">
            <v>7</v>
          </cell>
          <cell r="F2616">
            <v>36</v>
          </cell>
        </row>
        <row r="2617">
          <cell r="A2617" t="str">
            <v>STLJ01</v>
          </cell>
          <cell r="B2617">
            <v>1</v>
          </cell>
          <cell r="C2617">
            <v>0</v>
          </cell>
          <cell r="D2617" t="str">
            <v>L404</v>
          </cell>
          <cell r="E2617">
            <v>65</v>
          </cell>
          <cell r="F2617">
            <v>65</v>
          </cell>
        </row>
        <row r="2618">
          <cell r="A2618" t="str">
            <v>STLJ01</v>
          </cell>
          <cell r="B2618">
            <v>1.5</v>
          </cell>
          <cell r="C2618">
            <v>0</v>
          </cell>
          <cell r="D2618" t="str">
            <v>L404</v>
          </cell>
          <cell r="E2618">
            <v>5</v>
          </cell>
          <cell r="F2618">
            <v>5</v>
          </cell>
        </row>
        <row r="2619">
          <cell r="A2619" t="str">
            <v>STLJ01A</v>
          </cell>
          <cell r="B2619">
            <v>1.5</v>
          </cell>
          <cell r="C2619">
            <v>0</v>
          </cell>
          <cell r="D2619" t="str">
            <v>L404</v>
          </cell>
          <cell r="E2619">
            <v>3</v>
          </cell>
          <cell r="F2619">
            <v>3</v>
          </cell>
        </row>
        <row r="2620">
          <cell r="A2620" t="str">
            <v>STP043</v>
          </cell>
          <cell r="B2620">
            <v>3</v>
          </cell>
          <cell r="C2620">
            <v>0</v>
          </cell>
          <cell r="D2620" t="str">
            <v>L602</v>
          </cell>
          <cell r="E2620">
            <v>2</v>
          </cell>
          <cell r="F2620">
            <v>0</v>
          </cell>
        </row>
        <row r="2621">
          <cell r="A2621" t="str">
            <v>STP043</v>
          </cell>
          <cell r="B2621">
            <v>8</v>
          </cell>
          <cell r="C2621">
            <v>0</v>
          </cell>
          <cell r="D2621" t="str">
            <v>L602</v>
          </cell>
          <cell r="E2621">
            <v>1</v>
          </cell>
          <cell r="F2621">
            <v>0</v>
          </cell>
        </row>
        <row r="2622">
          <cell r="A2622" t="str">
            <v>STP082</v>
          </cell>
          <cell r="B2622">
            <v>0.5</v>
          </cell>
          <cell r="C2622">
            <v>0</v>
          </cell>
          <cell r="D2622" t="str">
            <v>L602</v>
          </cell>
          <cell r="E2622">
            <v>1</v>
          </cell>
          <cell r="F2622">
            <v>0</v>
          </cell>
        </row>
        <row r="2623">
          <cell r="A2623" t="str">
            <v>STP082</v>
          </cell>
          <cell r="B2623">
            <v>0.75</v>
          </cell>
          <cell r="C2623">
            <v>0</v>
          </cell>
          <cell r="D2623" t="str">
            <v>L602</v>
          </cell>
          <cell r="E2623">
            <v>22</v>
          </cell>
          <cell r="F2623">
            <v>0</v>
          </cell>
        </row>
        <row r="2624">
          <cell r="A2624" t="str">
            <v>STP082</v>
          </cell>
          <cell r="B2624">
            <v>1</v>
          </cell>
          <cell r="C2624">
            <v>0</v>
          </cell>
          <cell r="D2624" t="str">
            <v>L602</v>
          </cell>
          <cell r="E2624">
            <v>2</v>
          </cell>
          <cell r="F2624">
            <v>0</v>
          </cell>
        </row>
        <row r="2625">
          <cell r="A2625" t="str">
            <v>STP082</v>
          </cell>
          <cell r="B2625">
            <v>2</v>
          </cell>
          <cell r="C2625">
            <v>0</v>
          </cell>
          <cell r="D2625" t="str">
            <v>L602</v>
          </cell>
          <cell r="E2625">
            <v>1</v>
          </cell>
          <cell r="F2625">
            <v>0</v>
          </cell>
        </row>
        <row r="2626">
          <cell r="A2626" t="str">
            <v>STSJ03</v>
          </cell>
          <cell r="B2626">
            <v>0.25</v>
          </cell>
          <cell r="C2626">
            <v>0</v>
          </cell>
          <cell r="D2626" t="str">
            <v>L405</v>
          </cell>
          <cell r="E2626">
            <v>3</v>
          </cell>
          <cell r="F2626">
            <v>5</v>
          </cell>
        </row>
        <row r="2627">
          <cell r="A2627" t="str">
            <v>STSJ03</v>
          </cell>
          <cell r="B2627">
            <v>0.75</v>
          </cell>
          <cell r="C2627">
            <v>0</v>
          </cell>
          <cell r="D2627" t="str">
            <v>L405</v>
          </cell>
          <cell r="E2627">
            <v>3</v>
          </cell>
          <cell r="F2627">
            <v>3</v>
          </cell>
        </row>
        <row r="2628">
          <cell r="A2628" t="str">
            <v>STSJ03</v>
          </cell>
          <cell r="B2628">
            <v>1.5</v>
          </cell>
          <cell r="C2628">
            <v>0</v>
          </cell>
          <cell r="D2628" t="str">
            <v>L405</v>
          </cell>
          <cell r="E2628">
            <v>0</v>
          </cell>
          <cell r="F2628">
            <v>2</v>
          </cell>
        </row>
        <row r="2629">
          <cell r="A2629" t="str">
            <v>STSJ04</v>
          </cell>
          <cell r="B2629">
            <v>0.25</v>
          </cell>
          <cell r="C2629">
            <v>0</v>
          </cell>
          <cell r="D2629" t="str">
            <v>L405</v>
          </cell>
          <cell r="E2629">
            <v>5</v>
          </cell>
          <cell r="F2629">
            <v>7</v>
          </cell>
        </row>
        <row r="2630">
          <cell r="A2630" t="str">
            <v>STSJ04</v>
          </cell>
          <cell r="B2630">
            <v>0.5</v>
          </cell>
          <cell r="C2630">
            <v>0</v>
          </cell>
          <cell r="D2630" t="str">
            <v>L405</v>
          </cell>
          <cell r="E2630">
            <v>101</v>
          </cell>
          <cell r="F2630">
            <v>104</v>
          </cell>
        </row>
        <row r="2631">
          <cell r="A2631" t="str">
            <v>STSJ04</v>
          </cell>
          <cell r="B2631">
            <v>0.75</v>
          </cell>
          <cell r="C2631">
            <v>0</v>
          </cell>
          <cell r="D2631" t="str">
            <v>L405</v>
          </cell>
          <cell r="E2631">
            <v>289</v>
          </cell>
          <cell r="F2631">
            <v>294</v>
          </cell>
        </row>
        <row r="2632">
          <cell r="A2632" t="str">
            <v>STSJ04</v>
          </cell>
          <cell r="B2632">
            <v>1</v>
          </cell>
          <cell r="C2632">
            <v>0</v>
          </cell>
          <cell r="D2632" t="str">
            <v>L405</v>
          </cell>
          <cell r="E2632">
            <v>62</v>
          </cell>
          <cell r="F2632">
            <v>63</v>
          </cell>
        </row>
        <row r="2633">
          <cell r="A2633" t="str">
            <v>STSJ04</v>
          </cell>
          <cell r="B2633">
            <v>1.5</v>
          </cell>
          <cell r="C2633">
            <v>0</v>
          </cell>
          <cell r="D2633" t="str">
            <v>L405</v>
          </cell>
          <cell r="E2633">
            <v>7</v>
          </cell>
          <cell r="F2633">
            <v>7</v>
          </cell>
        </row>
        <row r="2634">
          <cell r="A2634" t="str">
            <v>SUCJ01</v>
          </cell>
          <cell r="B2634">
            <v>0.5</v>
          </cell>
          <cell r="C2634">
            <v>0</v>
          </cell>
          <cell r="D2634" t="str">
            <v>L403</v>
          </cell>
          <cell r="E2634">
            <v>20</v>
          </cell>
          <cell r="F2634">
            <v>23</v>
          </cell>
        </row>
        <row r="2635">
          <cell r="A2635" t="str">
            <v>SUCJ01</v>
          </cell>
          <cell r="B2635">
            <v>0.75</v>
          </cell>
          <cell r="C2635">
            <v>0</v>
          </cell>
          <cell r="D2635" t="str">
            <v>L403</v>
          </cell>
          <cell r="E2635">
            <v>55</v>
          </cell>
          <cell r="F2635">
            <v>59</v>
          </cell>
        </row>
        <row r="2636">
          <cell r="A2636" t="str">
            <v>SUCJ01</v>
          </cell>
          <cell r="B2636">
            <v>1</v>
          </cell>
          <cell r="C2636">
            <v>0</v>
          </cell>
          <cell r="D2636" t="str">
            <v>L403</v>
          </cell>
          <cell r="E2636">
            <v>30</v>
          </cell>
          <cell r="F2636">
            <v>33</v>
          </cell>
        </row>
        <row r="2637">
          <cell r="A2637" t="str">
            <v>SUCJ01</v>
          </cell>
          <cell r="B2637">
            <v>1.5</v>
          </cell>
          <cell r="C2637">
            <v>0</v>
          </cell>
          <cell r="D2637" t="str">
            <v>L403</v>
          </cell>
          <cell r="E2637">
            <v>31</v>
          </cell>
          <cell r="F2637">
            <v>32</v>
          </cell>
        </row>
        <row r="2638">
          <cell r="A2638" t="str">
            <v>SUCJ01</v>
          </cell>
          <cell r="B2638">
            <v>2</v>
          </cell>
          <cell r="C2638">
            <v>0</v>
          </cell>
          <cell r="D2638" t="str">
            <v>L403</v>
          </cell>
          <cell r="E2638">
            <v>6</v>
          </cell>
          <cell r="F2638">
            <v>6</v>
          </cell>
        </row>
        <row r="2639">
          <cell r="A2639" t="str">
            <v>SUCK01</v>
          </cell>
          <cell r="B2639">
            <v>0.5</v>
          </cell>
          <cell r="C2639">
            <v>0</v>
          </cell>
          <cell r="D2639" t="str">
            <v>L403</v>
          </cell>
          <cell r="E2639">
            <v>2</v>
          </cell>
          <cell r="F2639">
            <v>3</v>
          </cell>
        </row>
        <row r="2640">
          <cell r="A2640" t="str">
            <v>SUCK01</v>
          </cell>
          <cell r="B2640">
            <v>1</v>
          </cell>
          <cell r="C2640">
            <v>0</v>
          </cell>
          <cell r="D2640" t="str">
            <v>L403</v>
          </cell>
          <cell r="E2640">
            <v>6</v>
          </cell>
          <cell r="F2640">
            <v>6</v>
          </cell>
        </row>
        <row r="2641">
          <cell r="A2641" t="str">
            <v>SUCK01</v>
          </cell>
          <cell r="B2641">
            <v>2</v>
          </cell>
          <cell r="C2641">
            <v>0</v>
          </cell>
          <cell r="D2641" t="str">
            <v>L403</v>
          </cell>
          <cell r="E2641">
            <v>5</v>
          </cell>
          <cell r="F2641">
            <v>5</v>
          </cell>
        </row>
        <row r="2642">
          <cell r="A2642" t="str">
            <v>SUDJ01</v>
          </cell>
          <cell r="B2642">
            <v>0.75</v>
          </cell>
          <cell r="C2642">
            <v>0</v>
          </cell>
          <cell r="D2642" t="str">
            <v>L403</v>
          </cell>
          <cell r="E2642">
            <v>2</v>
          </cell>
          <cell r="F2642">
            <v>3</v>
          </cell>
        </row>
        <row r="2643">
          <cell r="A2643" t="str">
            <v>SUDJ01</v>
          </cell>
          <cell r="B2643">
            <v>1</v>
          </cell>
          <cell r="C2643">
            <v>0</v>
          </cell>
          <cell r="D2643" t="str">
            <v>L403</v>
          </cell>
          <cell r="E2643">
            <v>0</v>
          </cell>
          <cell r="F2643">
            <v>3</v>
          </cell>
        </row>
        <row r="2644">
          <cell r="A2644" t="str">
            <v>SUDJ01</v>
          </cell>
          <cell r="B2644">
            <v>1.5</v>
          </cell>
          <cell r="C2644">
            <v>0</v>
          </cell>
          <cell r="D2644" t="str">
            <v>L403</v>
          </cell>
          <cell r="E2644">
            <v>0</v>
          </cell>
          <cell r="F2644">
            <v>2</v>
          </cell>
        </row>
        <row r="2645">
          <cell r="A2645" t="str">
            <v>SUP082</v>
          </cell>
          <cell r="B2645">
            <v>0.5</v>
          </cell>
          <cell r="C2645">
            <v>0</v>
          </cell>
          <cell r="D2645" t="str">
            <v>L602</v>
          </cell>
          <cell r="E2645">
            <v>2</v>
          </cell>
          <cell r="F2645">
            <v>0</v>
          </cell>
        </row>
        <row r="2646">
          <cell r="A2646" t="str">
            <v>SUP082</v>
          </cell>
          <cell r="B2646">
            <v>0.75</v>
          </cell>
          <cell r="C2646">
            <v>0</v>
          </cell>
          <cell r="D2646" t="str">
            <v>L602</v>
          </cell>
          <cell r="E2646">
            <v>1</v>
          </cell>
          <cell r="F2646">
            <v>0</v>
          </cell>
        </row>
        <row r="2647">
          <cell r="A2647" t="str">
            <v>SUSJ04</v>
          </cell>
          <cell r="B2647">
            <v>0.25</v>
          </cell>
          <cell r="C2647">
            <v>0</v>
          </cell>
          <cell r="D2647" t="str">
            <v>L405</v>
          </cell>
          <cell r="E2647">
            <v>2</v>
          </cell>
          <cell r="F2647">
            <v>5</v>
          </cell>
        </row>
        <row r="2648">
          <cell r="A2648" t="str">
            <v>SUSJ04</v>
          </cell>
          <cell r="B2648">
            <v>0.5</v>
          </cell>
          <cell r="C2648">
            <v>0</v>
          </cell>
          <cell r="D2648" t="str">
            <v>L405</v>
          </cell>
          <cell r="E2648">
            <v>28</v>
          </cell>
          <cell r="F2648">
            <v>29</v>
          </cell>
        </row>
        <row r="2649">
          <cell r="A2649" t="str">
            <v>SUSJ04</v>
          </cell>
          <cell r="B2649">
            <v>0.75</v>
          </cell>
          <cell r="C2649">
            <v>0</v>
          </cell>
          <cell r="D2649" t="str">
            <v>L405</v>
          </cell>
          <cell r="E2649">
            <v>4</v>
          </cell>
          <cell r="F2649">
            <v>5</v>
          </cell>
        </row>
        <row r="2650">
          <cell r="A2650" t="str">
            <v>SVCJ01</v>
          </cell>
          <cell r="B2650">
            <v>0.75</v>
          </cell>
          <cell r="C2650">
            <v>0.25</v>
          </cell>
          <cell r="D2650" t="str">
            <v>L403</v>
          </cell>
          <cell r="E2650">
            <v>1</v>
          </cell>
          <cell r="F2650">
            <v>3</v>
          </cell>
        </row>
        <row r="2651">
          <cell r="A2651" t="str">
            <v>SVCJ01</v>
          </cell>
          <cell r="B2651">
            <v>0.75</v>
          </cell>
          <cell r="C2651">
            <v>0.5</v>
          </cell>
          <cell r="D2651" t="str">
            <v>L403</v>
          </cell>
          <cell r="E2651">
            <v>3</v>
          </cell>
          <cell r="F2651">
            <v>13</v>
          </cell>
        </row>
        <row r="2652">
          <cell r="A2652" t="str">
            <v>SVCJ01</v>
          </cell>
          <cell r="B2652">
            <v>1</v>
          </cell>
          <cell r="C2652">
            <v>0.5</v>
          </cell>
          <cell r="D2652" t="str">
            <v>L403</v>
          </cell>
          <cell r="E2652">
            <v>8</v>
          </cell>
          <cell r="F2652">
            <v>8</v>
          </cell>
        </row>
        <row r="2653">
          <cell r="A2653" t="str">
            <v>SVCJ01</v>
          </cell>
          <cell r="B2653">
            <v>1</v>
          </cell>
          <cell r="C2653">
            <v>0.75</v>
          </cell>
          <cell r="D2653" t="str">
            <v>L403</v>
          </cell>
          <cell r="E2653">
            <v>57</v>
          </cell>
          <cell r="F2653">
            <v>81</v>
          </cell>
        </row>
        <row r="2654">
          <cell r="A2654" t="str">
            <v>SVCJ01</v>
          </cell>
          <cell r="B2654">
            <v>1.5</v>
          </cell>
          <cell r="C2654">
            <v>0.5</v>
          </cell>
          <cell r="D2654" t="str">
            <v>L403</v>
          </cell>
          <cell r="E2654">
            <v>4</v>
          </cell>
          <cell r="F2654">
            <v>5</v>
          </cell>
        </row>
        <row r="2655">
          <cell r="A2655" t="str">
            <v>SVCJ01</v>
          </cell>
          <cell r="B2655">
            <v>1.5</v>
          </cell>
          <cell r="C2655">
            <v>0.75</v>
          </cell>
          <cell r="D2655" t="str">
            <v>L403</v>
          </cell>
          <cell r="E2655">
            <v>40</v>
          </cell>
          <cell r="F2655">
            <v>42</v>
          </cell>
        </row>
        <row r="2656">
          <cell r="A2656" t="str">
            <v>SVCJ01</v>
          </cell>
          <cell r="B2656">
            <v>1.5</v>
          </cell>
          <cell r="C2656">
            <v>1</v>
          </cell>
          <cell r="D2656" t="str">
            <v>L403</v>
          </cell>
          <cell r="E2656">
            <v>33</v>
          </cell>
          <cell r="F2656">
            <v>31</v>
          </cell>
        </row>
        <row r="2657">
          <cell r="A2657" t="str">
            <v>SVCK01</v>
          </cell>
          <cell r="B2657">
            <v>0.75</v>
          </cell>
          <cell r="C2657">
            <v>0.5</v>
          </cell>
          <cell r="D2657" t="str">
            <v>L403</v>
          </cell>
          <cell r="E2657">
            <v>0</v>
          </cell>
          <cell r="F2657">
            <v>4</v>
          </cell>
        </row>
        <row r="2658">
          <cell r="A2658" t="str">
            <v>SVCK01</v>
          </cell>
          <cell r="B2658">
            <v>1</v>
          </cell>
          <cell r="C2658">
            <v>0.5</v>
          </cell>
          <cell r="D2658" t="str">
            <v>L403</v>
          </cell>
          <cell r="E2658">
            <v>11</v>
          </cell>
          <cell r="F2658">
            <v>13</v>
          </cell>
        </row>
        <row r="2659">
          <cell r="A2659" t="str">
            <v>SVCK01</v>
          </cell>
          <cell r="B2659">
            <v>1</v>
          </cell>
          <cell r="C2659">
            <v>0.75</v>
          </cell>
          <cell r="D2659" t="str">
            <v>L403</v>
          </cell>
          <cell r="E2659">
            <v>62</v>
          </cell>
          <cell r="F2659">
            <v>64</v>
          </cell>
        </row>
        <row r="2660">
          <cell r="A2660" t="str">
            <v>SVCK01</v>
          </cell>
          <cell r="B2660">
            <v>1.5</v>
          </cell>
          <cell r="C2660">
            <v>0.75</v>
          </cell>
          <cell r="D2660" t="str">
            <v>L403</v>
          </cell>
          <cell r="E2660">
            <v>6</v>
          </cell>
          <cell r="F2660">
            <v>8</v>
          </cell>
        </row>
        <row r="2661">
          <cell r="A2661" t="str">
            <v>SVCK01</v>
          </cell>
          <cell r="B2661">
            <v>1.5</v>
          </cell>
          <cell r="C2661">
            <v>1</v>
          </cell>
          <cell r="D2661" t="str">
            <v>L403</v>
          </cell>
          <cell r="E2661">
            <v>4</v>
          </cell>
          <cell r="F2661">
            <v>8</v>
          </cell>
        </row>
        <row r="2662">
          <cell r="A2662" t="str">
            <v>SVDJ01</v>
          </cell>
          <cell r="B2662">
            <v>0.75</v>
          </cell>
          <cell r="C2662">
            <v>0.5</v>
          </cell>
          <cell r="D2662" t="str">
            <v>L403</v>
          </cell>
          <cell r="E2662">
            <v>1</v>
          </cell>
          <cell r="F2662">
            <v>1</v>
          </cell>
        </row>
        <row r="2663">
          <cell r="A2663" t="str">
            <v>SVDJ01</v>
          </cell>
          <cell r="B2663">
            <v>1</v>
          </cell>
          <cell r="C2663">
            <v>0.75</v>
          </cell>
          <cell r="D2663" t="str">
            <v>L403</v>
          </cell>
          <cell r="E2663">
            <v>4</v>
          </cell>
          <cell r="F2663">
            <v>15</v>
          </cell>
        </row>
        <row r="2664">
          <cell r="A2664" t="str">
            <v>SVDJ01</v>
          </cell>
          <cell r="B2664">
            <v>1.5</v>
          </cell>
          <cell r="C2664">
            <v>0.75</v>
          </cell>
          <cell r="D2664" t="str">
            <v>L403</v>
          </cell>
          <cell r="E2664">
            <v>0</v>
          </cell>
          <cell r="F2664">
            <v>5</v>
          </cell>
        </row>
        <row r="2665">
          <cell r="A2665" t="str">
            <v>SVDJ01</v>
          </cell>
          <cell r="B2665">
            <v>1.5</v>
          </cell>
          <cell r="C2665">
            <v>1</v>
          </cell>
          <cell r="D2665" t="str">
            <v>L403</v>
          </cell>
          <cell r="E2665">
            <v>0</v>
          </cell>
          <cell r="F2665">
            <v>1</v>
          </cell>
        </row>
        <row r="2666">
          <cell r="A2666" t="str">
            <v>SVLJ01</v>
          </cell>
          <cell r="B2666">
            <v>1</v>
          </cell>
          <cell r="C2666">
            <v>0.75</v>
          </cell>
          <cell r="D2666" t="str">
            <v>L404</v>
          </cell>
          <cell r="E2666">
            <v>0</v>
          </cell>
          <cell r="F2666">
            <v>6</v>
          </cell>
        </row>
        <row r="2667">
          <cell r="A2667" t="str">
            <v>SVP043</v>
          </cell>
          <cell r="B2667">
            <v>2</v>
          </cell>
          <cell r="C2667">
            <v>1</v>
          </cell>
          <cell r="D2667" t="str">
            <v>L602</v>
          </cell>
          <cell r="E2667">
            <v>1</v>
          </cell>
          <cell r="F2667">
            <v>0</v>
          </cell>
        </row>
        <row r="2668">
          <cell r="A2668" t="str">
            <v>SVP043</v>
          </cell>
          <cell r="B2668">
            <v>3</v>
          </cell>
          <cell r="C2668">
            <v>2</v>
          </cell>
          <cell r="D2668" t="str">
            <v>L602</v>
          </cell>
          <cell r="E2668">
            <v>1</v>
          </cell>
          <cell r="F2668">
            <v>0</v>
          </cell>
        </row>
        <row r="2669">
          <cell r="A2669" t="str">
            <v>SVP043</v>
          </cell>
          <cell r="B2669">
            <v>8</v>
          </cell>
          <cell r="C2669">
            <v>3</v>
          </cell>
          <cell r="D2669" t="str">
            <v>L602</v>
          </cell>
          <cell r="E2669">
            <v>1</v>
          </cell>
          <cell r="F2669">
            <v>0</v>
          </cell>
        </row>
        <row r="2670">
          <cell r="A2670" t="str">
            <v>SVP043</v>
          </cell>
          <cell r="B2670">
            <v>8</v>
          </cell>
          <cell r="C2670">
            <v>6</v>
          </cell>
          <cell r="D2670" t="str">
            <v>L602</v>
          </cell>
          <cell r="E2670">
            <v>1</v>
          </cell>
          <cell r="F2670">
            <v>0</v>
          </cell>
        </row>
        <row r="2671">
          <cell r="A2671" t="str">
            <v>SVP082</v>
          </cell>
          <cell r="B2671">
            <v>1</v>
          </cell>
          <cell r="C2671">
            <v>0.75</v>
          </cell>
          <cell r="D2671" t="str">
            <v>L602</v>
          </cell>
          <cell r="E2671">
            <v>1</v>
          </cell>
          <cell r="F2671">
            <v>0</v>
          </cell>
        </row>
        <row r="2672">
          <cell r="A2672" t="str">
            <v>SVSJ03</v>
          </cell>
          <cell r="B2672">
            <v>1.5</v>
          </cell>
          <cell r="C2672">
            <v>0.75</v>
          </cell>
          <cell r="D2672" t="str">
            <v>L405</v>
          </cell>
          <cell r="E2672">
            <v>0</v>
          </cell>
          <cell r="F2672">
            <v>3</v>
          </cell>
        </row>
        <row r="2673">
          <cell r="A2673" t="str">
            <v>SVSJ04</v>
          </cell>
          <cell r="B2673">
            <v>0.75</v>
          </cell>
          <cell r="C2673">
            <v>0.5</v>
          </cell>
          <cell r="D2673" t="str">
            <v>L405</v>
          </cell>
          <cell r="E2673">
            <v>2</v>
          </cell>
          <cell r="F2673">
            <v>5</v>
          </cell>
        </row>
        <row r="2674">
          <cell r="A2674" t="str">
            <v>SVSJ04</v>
          </cell>
          <cell r="B2674">
            <v>1</v>
          </cell>
          <cell r="C2674">
            <v>0.5</v>
          </cell>
          <cell r="D2674" t="str">
            <v>L405</v>
          </cell>
          <cell r="E2674">
            <v>20</v>
          </cell>
          <cell r="F2674">
            <v>20</v>
          </cell>
        </row>
        <row r="2675">
          <cell r="A2675" t="str">
            <v>SVSJ04</v>
          </cell>
          <cell r="B2675">
            <v>1</v>
          </cell>
          <cell r="C2675">
            <v>0.75</v>
          </cell>
          <cell r="D2675" t="str">
            <v>L405</v>
          </cell>
          <cell r="E2675">
            <v>24</v>
          </cell>
          <cell r="F2675">
            <v>24</v>
          </cell>
        </row>
        <row r="2676">
          <cell r="A2676" t="str">
            <v>SVSJ04</v>
          </cell>
          <cell r="B2676">
            <v>1.5</v>
          </cell>
          <cell r="C2676">
            <v>0.75</v>
          </cell>
          <cell r="D2676" t="str">
            <v>L405</v>
          </cell>
          <cell r="E2676">
            <v>7</v>
          </cell>
          <cell r="F2676">
            <v>10</v>
          </cell>
        </row>
        <row r="2677">
          <cell r="A2677" t="str">
            <v>SVSJ04</v>
          </cell>
          <cell r="B2677">
            <v>1.5</v>
          </cell>
          <cell r="C2677">
            <v>1</v>
          </cell>
          <cell r="D2677" t="str">
            <v>L405</v>
          </cell>
          <cell r="E2677">
            <v>13</v>
          </cell>
          <cell r="F2677">
            <v>13</v>
          </cell>
        </row>
        <row r="2678">
          <cell r="A2678" t="str">
            <v>SXC073</v>
          </cell>
          <cell r="B2678">
            <v>0.75</v>
          </cell>
          <cell r="C2678">
            <v>0.25</v>
          </cell>
          <cell r="D2678" t="str">
            <v>L403</v>
          </cell>
          <cell r="E2678">
            <v>13</v>
          </cell>
          <cell r="F2678">
            <v>13</v>
          </cell>
        </row>
        <row r="2679">
          <cell r="A2679" t="str">
            <v>SXC073</v>
          </cell>
          <cell r="B2679">
            <v>0.75</v>
          </cell>
          <cell r="C2679">
            <v>0.5</v>
          </cell>
          <cell r="D2679" t="str">
            <v>L403</v>
          </cell>
          <cell r="E2679">
            <v>11</v>
          </cell>
          <cell r="F2679">
            <v>15</v>
          </cell>
        </row>
        <row r="2680">
          <cell r="A2680" t="str">
            <v>SXC073</v>
          </cell>
          <cell r="B2680">
            <v>1</v>
          </cell>
          <cell r="C2680">
            <v>0.5</v>
          </cell>
          <cell r="D2680" t="str">
            <v>L403</v>
          </cell>
          <cell r="E2680">
            <v>6</v>
          </cell>
          <cell r="F2680">
            <v>6</v>
          </cell>
        </row>
        <row r="2681">
          <cell r="A2681" t="str">
            <v>SXC073</v>
          </cell>
          <cell r="B2681">
            <v>1</v>
          </cell>
          <cell r="C2681">
            <v>0.75</v>
          </cell>
          <cell r="D2681" t="str">
            <v>L403</v>
          </cell>
          <cell r="E2681">
            <v>33</v>
          </cell>
          <cell r="F2681">
            <v>102</v>
          </cell>
        </row>
        <row r="2682">
          <cell r="A2682" t="str">
            <v>SXC073</v>
          </cell>
          <cell r="B2682">
            <v>1.5</v>
          </cell>
          <cell r="C2682">
            <v>0.75</v>
          </cell>
          <cell r="D2682" t="str">
            <v>L403</v>
          </cell>
          <cell r="E2682">
            <v>5</v>
          </cell>
          <cell r="F2682">
            <v>37</v>
          </cell>
        </row>
        <row r="2683">
          <cell r="A2683" t="str">
            <v>SXC073</v>
          </cell>
          <cell r="B2683">
            <v>1.5</v>
          </cell>
          <cell r="C2683">
            <v>1</v>
          </cell>
          <cell r="D2683" t="str">
            <v>L403</v>
          </cell>
          <cell r="E2683">
            <v>8</v>
          </cell>
          <cell r="F2683">
            <v>35</v>
          </cell>
        </row>
        <row r="2684">
          <cell r="A2684" t="str">
            <v>SXC073</v>
          </cell>
          <cell r="B2684">
            <v>2</v>
          </cell>
          <cell r="C2684">
            <v>0.25</v>
          </cell>
          <cell r="D2684" t="str">
            <v>L403</v>
          </cell>
          <cell r="E2684">
            <v>0</v>
          </cell>
          <cell r="F2684">
            <v>0</v>
          </cell>
        </row>
        <row r="2685">
          <cell r="A2685" t="str">
            <v>SXC073</v>
          </cell>
          <cell r="B2685">
            <v>2</v>
          </cell>
          <cell r="C2685">
            <v>0.75</v>
          </cell>
          <cell r="D2685" t="str">
            <v>L403</v>
          </cell>
          <cell r="E2685">
            <v>74</v>
          </cell>
          <cell r="F2685">
            <v>76</v>
          </cell>
        </row>
        <row r="2686">
          <cell r="A2686" t="str">
            <v>SXC073</v>
          </cell>
          <cell r="B2686">
            <v>2</v>
          </cell>
          <cell r="C2686">
            <v>1</v>
          </cell>
          <cell r="D2686" t="str">
            <v>L403</v>
          </cell>
          <cell r="E2686">
            <v>16</v>
          </cell>
          <cell r="F2686">
            <v>46</v>
          </cell>
        </row>
        <row r="2687">
          <cell r="A2687" t="str">
            <v>SXC073</v>
          </cell>
          <cell r="B2687">
            <v>2</v>
          </cell>
          <cell r="C2687">
            <v>1.5</v>
          </cell>
          <cell r="D2687" t="str">
            <v>L403</v>
          </cell>
          <cell r="E2687">
            <v>5</v>
          </cell>
          <cell r="F2687">
            <v>35</v>
          </cell>
        </row>
        <row r="2688">
          <cell r="A2688" t="str">
            <v>SXC073</v>
          </cell>
          <cell r="B2688">
            <v>3</v>
          </cell>
          <cell r="C2688">
            <v>0.75</v>
          </cell>
          <cell r="D2688" t="str">
            <v>L403</v>
          </cell>
          <cell r="E2688">
            <v>0</v>
          </cell>
          <cell r="F2688">
            <v>0</v>
          </cell>
        </row>
        <row r="2689">
          <cell r="A2689" t="str">
            <v>SXC073</v>
          </cell>
          <cell r="B2689">
            <v>3</v>
          </cell>
          <cell r="C2689">
            <v>1</v>
          </cell>
          <cell r="D2689" t="str">
            <v>L403</v>
          </cell>
          <cell r="E2689">
            <v>1</v>
          </cell>
          <cell r="F2689">
            <v>2</v>
          </cell>
        </row>
        <row r="2690">
          <cell r="A2690" t="str">
            <v>SXC073</v>
          </cell>
          <cell r="B2690">
            <v>3</v>
          </cell>
          <cell r="C2690">
            <v>1.5</v>
          </cell>
          <cell r="D2690" t="str">
            <v>L403</v>
          </cell>
          <cell r="E2690">
            <v>8</v>
          </cell>
          <cell r="F2690">
            <v>8</v>
          </cell>
        </row>
        <row r="2691">
          <cell r="A2691" t="str">
            <v>SXC076</v>
          </cell>
          <cell r="B2691">
            <v>2</v>
          </cell>
          <cell r="C2691">
            <v>1</v>
          </cell>
          <cell r="D2691" t="str">
            <v>L403</v>
          </cell>
          <cell r="E2691">
            <v>2</v>
          </cell>
          <cell r="F2691">
            <v>2</v>
          </cell>
        </row>
        <row r="2692">
          <cell r="A2692" t="str">
            <v>SXC093</v>
          </cell>
          <cell r="B2692">
            <v>0.75</v>
          </cell>
          <cell r="C2692">
            <v>0.25</v>
          </cell>
          <cell r="D2692" t="str">
            <v>L403</v>
          </cell>
          <cell r="E2692">
            <v>1</v>
          </cell>
          <cell r="F2692">
            <v>6</v>
          </cell>
        </row>
        <row r="2693">
          <cell r="A2693" t="str">
            <v>SXC093</v>
          </cell>
          <cell r="B2693">
            <v>0.75</v>
          </cell>
          <cell r="C2693">
            <v>0.5</v>
          </cell>
          <cell r="D2693" t="str">
            <v>L403</v>
          </cell>
          <cell r="E2693">
            <v>4</v>
          </cell>
          <cell r="F2693">
            <v>5</v>
          </cell>
        </row>
        <row r="2694">
          <cell r="A2694" t="str">
            <v>SXC093</v>
          </cell>
          <cell r="B2694">
            <v>1</v>
          </cell>
          <cell r="C2694">
            <v>0.75</v>
          </cell>
          <cell r="D2694" t="str">
            <v>L403</v>
          </cell>
          <cell r="E2694">
            <v>9</v>
          </cell>
          <cell r="F2694">
            <v>10</v>
          </cell>
        </row>
        <row r="2695">
          <cell r="A2695" t="str">
            <v>SXC093</v>
          </cell>
          <cell r="B2695">
            <v>1.5</v>
          </cell>
          <cell r="C2695">
            <v>1</v>
          </cell>
          <cell r="D2695" t="str">
            <v>L403</v>
          </cell>
          <cell r="E2695">
            <v>1</v>
          </cell>
          <cell r="F2695">
            <v>2</v>
          </cell>
        </row>
        <row r="2696">
          <cell r="A2696" t="str">
            <v>SXC093</v>
          </cell>
          <cell r="B2696">
            <v>2</v>
          </cell>
          <cell r="C2696">
            <v>1</v>
          </cell>
          <cell r="D2696" t="str">
            <v>L403</v>
          </cell>
          <cell r="E2696">
            <v>5</v>
          </cell>
          <cell r="F2696">
            <v>5</v>
          </cell>
        </row>
        <row r="2697">
          <cell r="A2697" t="str">
            <v>SXC093</v>
          </cell>
          <cell r="B2697">
            <v>2</v>
          </cell>
          <cell r="C2697">
            <v>1.5</v>
          </cell>
          <cell r="D2697" t="str">
            <v>L403</v>
          </cell>
          <cell r="E2697">
            <v>2</v>
          </cell>
          <cell r="F2697">
            <v>3</v>
          </cell>
        </row>
        <row r="2698">
          <cell r="A2698" t="str">
            <v>SXC093</v>
          </cell>
          <cell r="B2698">
            <v>3</v>
          </cell>
          <cell r="C2698">
            <v>1.5</v>
          </cell>
          <cell r="D2698" t="str">
            <v>L403</v>
          </cell>
          <cell r="E2698">
            <v>2</v>
          </cell>
          <cell r="F2698">
            <v>4</v>
          </cell>
        </row>
        <row r="2699">
          <cell r="A2699" t="str">
            <v>SXC0D1</v>
          </cell>
          <cell r="B2699">
            <v>0.75</v>
          </cell>
          <cell r="C2699">
            <v>0.25</v>
          </cell>
          <cell r="D2699" t="str">
            <v>L403</v>
          </cell>
          <cell r="E2699">
            <v>2</v>
          </cell>
          <cell r="F2699">
            <v>2</v>
          </cell>
        </row>
        <row r="2700">
          <cell r="A2700" t="str">
            <v>SXC0D1</v>
          </cell>
          <cell r="B2700">
            <v>0.75</v>
          </cell>
          <cell r="C2700">
            <v>0.5</v>
          </cell>
          <cell r="D2700" t="str">
            <v>L403</v>
          </cell>
          <cell r="E2700">
            <v>1</v>
          </cell>
          <cell r="F2700">
            <v>2</v>
          </cell>
        </row>
        <row r="2701">
          <cell r="A2701" t="str">
            <v>SXC0D1</v>
          </cell>
          <cell r="B2701">
            <v>1</v>
          </cell>
          <cell r="C2701">
            <v>0.75</v>
          </cell>
          <cell r="D2701" t="str">
            <v>L403</v>
          </cell>
          <cell r="E2701">
            <v>5</v>
          </cell>
          <cell r="F2701">
            <v>5</v>
          </cell>
        </row>
        <row r="2702">
          <cell r="A2702" t="str">
            <v>SXC0D1</v>
          </cell>
          <cell r="B2702">
            <v>1.5</v>
          </cell>
          <cell r="C2702">
            <v>0.75</v>
          </cell>
          <cell r="D2702" t="str">
            <v>L403</v>
          </cell>
          <cell r="E2702">
            <v>4</v>
          </cell>
          <cell r="F2702">
            <v>4</v>
          </cell>
        </row>
        <row r="2703">
          <cell r="A2703" t="str">
            <v>SXC0D1</v>
          </cell>
          <cell r="B2703">
            <v>1.5</v>
          </cell>
          <cell r="C2703">
            <v>1</v>
          </cell>
          <cell r="D2703" t="str">
            <v>L403</v>
          </cell>
          <cell r="E2703">
            <v>1</v>
          </cell>
          <cell r="F2703">
            <v>2</v>
          </cell>
        </row>
        <row r="2704">
          <cell r="A2704" t="str">
            <v>SXC0D1</v>
          </cell>
          <cell r="B2704">
            <v>2</v>
          </cell>
          <cell r="C2704">
            <v>0.75</v>
          </cell>
          <cell r="D2704" t="str">
            <v>L403</v>
          </cell>
          <cell r="E2704">
            <v>2</v>
          </cell>
          <cell r="F2704">
            <v>2</v>
          </cell>
        </row>
        <row r="2705">
          <cell r="A2705" t="str">
            <v>SXC0D1</v>
          </cell>
          <cell r="B2705">
            <v>2</v>
          </cell>
          <cell r="C2705">
            <v>1</v>
          </cell>
          <cell r="D2705" t="str">
            <v>L403</v>
          </cell>
          <cell r="E2705">
            <v>2</v>
          </cell>
          <cell r="F2705">
            <v>2</v>
          </cell>
        </row>
        <row r="2706">
          <cell r="A2706" t="str">
            <v>SXC0D1</v>
          </cell>
          <cell r="B2706">
            <v>2</v>
          </cell>
          <cell r="C2706">
            <v>1.5</v>
          </cell>
          <cell r="D2706" t="str">
            <v>L403</v>
          </cell>
          <cell r="E2706">
            <v>2</v>
          </cell>
          <cell r="F2706">
            <v>2</v>
          </cell>
        </row>
        <row r="2707">
          <cell r="A2707" t="str">
            <v>SXC0D1</v>
          </cell>
          <cell r="B2707">
            <v>3</v>
          </cell>
          <cell r="C2707">
            <v>1</v>
          </cell>
          <cell r="D2707" t="str">
            <v>L403</v>
          </cell>
          <cell r="E2707">
            <v>1</v>
          </cell>
          <cell r="F2707">
            <v>2</v>
          </cell>
        </row>
        <row r="2708">
          <cell r="A2708" t="str">
            <v>SXC0D3</v>
          </cell>
          <cell r="B2708">
            <v>0.5</v>
          </cell>
          <cell r="C2708">
            <v>0.25</v>
          </cell>
          <cell r="D2708" t="str">
            <v>L403</v>
          </cell>
          <cell r="E2708">
            <v>8</v>
          </cell>
          <cell r="F2708">
            <v>12</v>
          </cell>
        </row>
        <row r="2709">
          <cell r="A2709" t="str">
            <v>SXC0D3</v>
          </cell>
          <cell r="B2709">
            <v>0.75</v>
          </cell>
          <cell r="C2709">
            <v>0.25</v>
          </cell>
          <cell r="D2709" t="str">
            <v>L403</v>
          </cell>
          <cell r="E2709">
            <v>15</v>
          </cell>
          <cell r="F2709">
            <v>17</v>
          </cell>
        </row>
        <row r="2710">
          <cell r="A2710" t="str">
            <v>SXC0D3</v>
          </cell>
          <cell r="B2710">
            <v>0.75</v>
          </cell>
          <cell r="C2710">
            <v>0.5</v>
          </cell>
          <cell r="D2710" t="str">
            <v>L403</v>
          </cell>
          <cell r="E2710">
            <v>125</v>
          </cell>
          <cell r="F2710">
            <v>128</v>
          </cell>
        </row>
        <row r="2711">
          <cell r="A2711" t="str">
            <v>SXC0D3</v>
          </cell>
          <cell r="B2711">
            <v>1</v>
          </cell>
          <cell r="C2711">
            <v>0.25</v>
          </cell>
          <cell r="D2711" t="str">
            <v>L403</v>
          </cell>
          <cell r="E2711">
            <v>1</v>
          </cell>
          <cell r="F2711">
            <v>1</v>
          </cell>
        </row>
        <row r="2712">
          <cell r="A2712" t="str">
            <v>SXC0D3</v>
          </cell>
          <cell r="B2712">
            <v>1</v>
          </cell>
          <cell r="C2712">
            <v>0.5</v>
          </cell>
          <cell r="D2712" t="str">
            <v>L403</v>
          </cell>
          <cell r="E2712">
            <v>26</v>
          </cell>
          <cell r="F2712">
            <v>25</v>
          </cell>
        </row>
        <row r="2713">
          <cell r="A2713" t="str">
            <v>SXC0D3</v>
          </cell>
          <cell r="B2713">
            <v>1</v>
          </cell>
          <cell r="C2713">
            <v>0.75</v>
          </cell>
          <cell r="D2713" t="str">
            <v>L403</v>
          </cell>
          <cell r="E2713">
            <v>89</v>
          </cell>
          <cell r="F2713">
            <v>88</v>
          </cell>
        </row>
        <row r="2714">
          <cell r="A2714" t="str">
            <v>SXC0D3</v>
          </cell>
          <cell r="B2714">
            <v>1.25</v>
          </cell>
          <cell r="C2714">
            <v>1</v>
          </cell>
          <cell r="D2714" t="str">
            <v>L403</v>
          </cell>
          <cell r="E2714">
            <v>0</v>
          </cell>
          <cell r="F2714">
            <v>8</v>
          </cell>
        </row>
        <row r="2715">
          <cell r="A2715" t="str">
            <v>SXC0D3</v>
          </cell>
          <cell r="B2715">
            <v>1.5</v>
          </cell>
          <cell r="C2715">
            <v>0.5</v>
          </cell>
          <cell r="D2715" t="str">
            <v>L403</v>
          </cell>
          <cell r="E2715">
            <v>7</v>
          </cell>
          <cell r="F2715">
            <v>10</v>
          </cell>
        </row>
        <row r="2716">
          <cell r="A2716" t="str">
            <v>SXC0D3</v>
          </cell>
          <cell r="B2716">
            <v>1.5</v>
          </cell>
          <cell r="C2716">
            <v>0.75</v>
          </cell>
          <cell r="D2716" t="str">
            <v>L403</v>
          </cell>
          <cell r="E2716">
            <v>68</v>
          </cell>
          <cell r="F2716">
            <v>70</v>
          </cell>
        </row>
        <row r="2717">
          <cell r="A2717" t="str">
            <v>SXC0D3</v>
          </cell>
          <cell r="B2717">
            <v>1.5</v>
          </cell>
          <cell r="C2717">
            <v>1</v>
          </cell>
          <cell r="D2717" t="str">
            <v>L403</v>
          </cell>
          <cell r="E2717">
            <v>62</v>
          </cell>
          <cell r="F2717">
            <v>64</v>
          </cell>
        </row>
        <row r="2718">
          <cell r="A2718" t="str">
            <v>SXC0D3</v>
          </cell>
          <cell r="B2718">
            <v>2</v>
          </cell>
          <cell r="C2718">
            <v>0.5</v>
          </cell>
          <cell r="D2718" t="str">
            <v>L403</v>
          </cell>
          <cell r="E2718">
            <v>2</v>
          </cell>
          <cell r="F2718">
            <v>3</v>
          </cell>
        </row>
        <row r="2719">
          <cell r="A2719" t="str">
            <v>SXC0D3</v>
          </cell>
          <cell r="B2719">
            <v>2</v>
          </cell>
          <cell r="C2719">
            <v>0.75</v>
          </cell>
          <cell r="D2719" t="str">
            <v>L403</v>
          </cell>
          <cell r="E2719">
            <v>22</v>
          </cell>
          <cell r="F2719">
            <v>30</v>
          </cell>
        </row>
        <row r="2720">
          <cell r="A2720" t="str">
            <v>SXC0D3</v>
          </cell>
          <cell r="B2720">
            <v>2</v>
          </cell>
          <cell r="C2720">
            <v>1</v>
          </cell>
          <cell r="D2720" t="str">
            <v>L403</v>
          </cell>
          <cell r="E2720">
            <v>62</v>
          </cell>
          <cell r="F2720">
            <v>62</v>
          </cell>
        </row>
        <row r="2721">
          <cell r="A2721" t="str">
            <v>SXC0D3</v>
          </cell>
          <cell r="B2721">
            <v>2</v>
          </cell>
          <cell r="C2721">
            <v>1.5</v>
          </cell>
          <cell r="D2721" t="str">
            <v>L403</v>
          </cell>
          <cell r="E2721">
            <v>20</v>
          </cell>
          <cell r="F2721">
            <v>21</v>
          </cell>
        </row>
        <row r="2722">
          <cell r="A2722" t="str">
            <v>SXC0D3</v>
          </cell>
          <cell r="B2722">
            <v>3</v>
          </cell>
          <cell r="C2722">
            <v>1.5</v>
          </cell>
          <cell r="D2722" t="str">
            <v>L403</v>
          </cell>
          <cell r="E2722">
            <v>18</v>
          </cell>
          <cell r="F2722">
            <v>19</v>
          </cell>
        </row>
        <row r="2723">
          <cell r="A2723" t="str">
            <v>SXD0712</v>
          </cell>
          <cell r="B2723">
            <v>0.5</v>
          </cell>
          <cell r="C2723">
            <v>0.25</v>
          </cell>
          <cell r="D2723" t="str">
            <v>L403</v>
          </cell>
          <cell r="E2723">
            <v>1</v>
          </cell>
          <cell r="F2723">
            <v>2</v>
          </cell>
        </row>
        <row r="2724">
          <cell r="A2724" t="str">
            <v>SXD0712</v>
          </cell>
          <cell r="B2724">
            <v>0.75</v>
          </cell>
          <cell r="C2724">
            <v>0.25</v>
          </cell>
          <cell r="D2724" t="str">
            <v>L403</v>
          </cell>
          <cell r="E2724">
            <v>8</v>
          </cell>
          <cell r="F2724">
            <v>9</v>
          </cell>
        </row>
        <row r="2725">
          <cell r="A2725" t="str">
            <v>SXD0712</v>
          </cell>
          <cell r="B2725">
            <v>0.75</v>
          </cell>
          <cell r="C2725">
            <v>0.5</v>
          </cell>
          <cell r="D2725" t="str">
            <v>L403</v>
          </cell>
          <cell r="E2725">
            <v>38</v>
          </cell>
          <cell r="F2725">
            <v>39</v>
          </cell>
        </row>
        <row r="2726">
          <cell r="A2726" t="str">
            <v>SXD0712</v>
          </cell>
          <cell r="B2726">
            <v>1</v>
          </cell>
          <cell r="C2726">
            <v>0.75</v>
          </cell>
          <cell r="D2726" t="str">
            <v>L403</v>
          </cell>
          <cell r="E2726">
            <v>26</v>
          </cell>
          <cell r="F2726">
            <v>27</v>
          </cell>
        </row>
        <row r="2727">
          <cell r="A2727" t="str">
            <v>SXD0712</v>
          </cell>
          <cell r="B2727">
            <v>1.5</v>
          </cell>
          <cell r="C2727">
            <v>1</v>
          </cell>
          <cell r="D2727" t="str">
            <v>L403</v>
          </cell>
          <cell r="E2727">
            <v>1</v>
          </cell>
          <cell r="F2727">
            <v>1</v>
          </cell>
        </row>
        <row r="2728">
          <cell r="A2728" t="str">
            <v>SXD0712</v>
          </cell>
          <cell r="B2728">
            <v>2</v>
          </cell>
          <cell r="C2728">
            <v>0.25</v>
          </cell>
          <cell r="D2728" t="str">
            <v>L403</v>
          </cell>
          <cell r="E2728">
            <v>6</v>
          </cell>
          <cell r="F2728">
            <v>8</v>
          </cell>
        </row>
        <row r="2729">
          <cell r="A2729" t="str">
            <v>SXD0712</v>
          </cell>
          <cell r="B2729">
            <v>2</v>
          </cell>
          <cell r="C2729">
            <v>0.5</v>
          </cell>
          <cell r="D2729" t="str">
            <v>L403</v>
          </cell>
          <cell r="E2729">
            <v>2</v>
          </cell>
          <cell r="F2729">
            <v>0</v>
          </cell>
        </row>
        <row r="2730">
          <cell r="A2730" t="str">
            <v>SXD0712</v>
          </cell>
          <cell r="B2730">
            <v>2</v>
          </cell>
          <cell r="C2730">
            <v>0.75</v>
          </cell>
          <cell r="D2730" t="str">
            <v>L403</v>
          </cell>
          <cell r="E2730">
            <v>52</v>
          </cell>
          <cell r="F2730">
            <v>56</v>
          </cell>
        </row>
        <row r="2731">
          <cell r="A2731" t="str">
            <v>SXD0712</v>
          </cell>
          <cell r="B2731">
            <v>2</v>
          </cell>
          <cell r="C2731">
            <v>1</v>
          </cell>
          <cell r="D2731" t="str">
            <v>L403</v>
          </cell>
          <cell r="E2731">
            <v>14</v>
          </cell>
          <cell r="F2731">
            <v>14</v>
          </cell>
        </row>
        <row r="2732">
          <cell r="A2732" t="str">
            <v>SXD0712</v>
          </cell>
          <cell r="B2732">
            <v>2</v>
          </cell>
          <cell r="C2732">
            <v>1.5</v>
          </cell>
          <cell r="D2732" t="str">
            <v>L403</v>
          </cell>
          <cell r="E2732">
            <v>7</v>
          </cell>
          <cell r="F2732">
            <v>10</v>
          </cell>
        </row>
        <row r="2733">
          <cell r="A2733" t="str">
            <v>SXD0712</v>
          </cell>
          <cell r="B2733">
            <v>3</v>
          </cell>
          <cell r="C2733">
            <v>1.5</v>
          </cell>
          <cell r="D2733" t="str">
            <v>L403</v>
          </cell>
          <cell r="E2733">
            <v>2</v>
          </cell>
          <cell r="F2733">
            <v>2</v>
          </cell>
        </row>
        <row r="2734">
          <cell r="A2734" t="str">
            <v>SXD072</v>
          </cell>
          <cell r="B2734">
            <v>2</v>
          </cell>
          <cell r="C2734">
            <v>0.75</v>
          </cell>
          <cell r="D2734" t="str">
            <v>L403</v>
          </cell>
          <cell r="E2734">
            <v>1</v>
          </cell>
          <cell r="F2734">
            <v>2</v>
          </cell>
        </row>
        <row r="2735">
          <cell r="A2735" t="str">
            <v>SXD0D2</v>
          </cell>
          <cell r="B2735">
            <v>0.5</v>
          </cell>
          <cell r="C2735">
            <v>0.25</v>
          </cell>
          <cell r="D2735" t="str">
            <v>L403</v>
          </cell>
          <cell r="E2735">
            <v>1</v>
          </cell>
          <cell r="F2735">
            <v>1</v>
          </cell>
        </row>
        <row r="2736">
          <cell r="A2736" t="str">
            <v>SXD0D2</v>
          </cell>
          <cell r="B2736">
            <v>0.75</v>
          </cell>
          <cell r="C2736">
            <v>0.25</v>
          </cell>
          <cell r="D2736" t="str">
            <v>L403</v>
          </cell>
          <cell r="E2736">
            <v>14</v>
          </cell>
          <cell r="F2736">
            <v>15</v>
          </cell>
        </row>
        <row r="2737">
          <cell r="A2737" t="str">
            <v>SXD0D2</v>
          </cell>
          <cell r="B2737">
            <v>0.75</v>
          </cell>
          <cell r="C2737">
            <v>0.5</v>
          </cell>
          <cell r="D2737" t="str">
            <v>L403</v>
          </cell>
          <cell r="E2737">
            <v>6</v>
          </cell>
          <cell r="F2737">
            <v>8</v>
          </cell>
        </row>
        <row r="2738">
          <cell r="A2738" t="str">
            <v>SXD0D2</v>
          </cell>
          <cell r="B2738">
            <v>2</v>
          </cell>
          <cell r="C2738">
            <v>0.5</v>
          </cell>
          <cell r="D2738" t="str">
            <v>L403</v>
          </cell>
          <cell r="E2738">
            <v>0</v>
          </cell>
          <cell r="F2738">
            <v>3</v>
          </cell>
        </row>
        <row r="2739">
          <cell r="A2739" t="str">
            <v>SXD0D2</v>
          </cell>
          <cell r="B2739">
            <v>2</v>
          </cell>
          <cell r="C2739">
            <v>1</v>
          </cell>
          <cell r="D2739" t="str">
            <v>L403</v>
          </cell>
          <cell r="E2739">
            <v>7</v>
          </cell>
          <cell r="F2739">
            <v>11</v>
          </cell>
        </row>
        <row r="2740">
          <cell r="A2740" t="str">
            <v>SXD0D2</v>
          </cell>
          <cell r="B2740">
            <v>2</v>
          </cell>
          <cell r="C2740">
            <v>1.5</v>
          </cell>
          <cell r="D2740" t="str">
            <v>L403</v>
          </cell>
          <cell r="E2740">
            <v>15</v>
          </cell>
          <cell r="F2740">
            <v>15</v>
          </cell>
        </row>
        <row r="2741">
          <cell r="A2741" t="str">
            <v>SXD0D2</v>
          </cell>
          <cell r="B2741">
            <v>3</v>
          </cell>
          <cell r="C2741">
            <v>1.5</v>
          </cell>
          <cell r="D2741" t="str">
            <v>L403</v>
          </cell>
          <cell r="E2741">
            <v>6</v>
          </cell>
          <cell r="F2741">
            <v>10</v>
          </cell>
        </row>
        <row r="2742">
          <cell r="A2742" t="str">
            <v>SXL0712</v>
          </cell>
          <cell r="B2742">
            <v>0.75</v>
          </cell>
          <cell r="C2742">
            <v>0.5</v>
          </cell>
          <cell r="D2742" t="str">
            <v>L404</v>
          </cell>
          <cell r="E2742">
            <v>1</v>
          </cell>
          <cell r="F2742">
            <v>5</v>
          </cell>
        </row>
        <row r="2743">
          <cell r="A2743" t="str">
            <v>SXL0712</v>
          </cell>
          <cell r="B2743">
            <v>1</v>
          </cell>
          <cell r="C2743">
            <v>0.5</v>
          </cell>
          <cell r="D2743" t="str">
            <v>L404</v>
          </cell>
          <cell r="E2743">
            <v>0</v>
          </cell>
          <cell r="F2743">
            <v>2</v>
          </cell>
        </row>
        <row r="2744">
          <cell r="A2744" t="str">
            <v>SXL0712</v>
          </cell>
          <cell r="B2744">
            <v>1</v>
          </cell>
          <cell r="C2744">
            <v>0.75</v>
          </cell>
          <cell r="D2744" t="str">
            <v>L404</v>
          </cell>
          <cell r="E2744">
            <v>26</v>
          </cell>
          <cell r="F2744">
            <v>29</v>
          </cell>
        </row>
        <row r="2745">
          <cell r="A2745" t="str">
            <v>SXL0712</v>
          </cell>
          <cell r="B2745">
            <v>1.5</v>
          </cell>
          <cell r="C2745">
            <v>0.75</v>
          </cell>
          <cell r="D2745" t="str">
            <v>L404</v>
          </cell>
          <cell r="E2745">
            <v>6</v>
          </cell>
          <cell r="F2745">
            <v>6</v>
          </cell>
        </row>
        <row r="2746">
          <cell r="A2746" t="str">
            <v>SXL0712</v>
          </cell>
          <cell r="B2746">
            <v>2</v>
          </cell>
          <cell r="C2746">
            <v>0.75</v>
          </cell>
          <cell r="D2746" t="str">
            <v>L404</v>
          </cell>
          <cell r="E2746">
            <v>3</v>
          </cell>
          <cell r="F2746">
            <v>4</v>
          </cell>
        </row>
        <row r="2747">
          <cell r="A2747" t="str">
            <v>SXL0712</v>
          </cell>
          <cell r="B2747">
            <v>2</v>
          </cell>
          <cell r="C2747">
            <v>1</v>
          </cell>
          <cell r="D2747" t="str">
            <v>L404</v>
          </cell>
          <cell r="E2747">
            <v>8</v>
          </cell>
          <cell r="F2747">
            <v>7</v>
          </cell>
        </row>
        <row r="2748">
          <cell r="A2748" t="str">
            <v>SXL0712</v>
          </cell>
          <cell r="B2748">
            <v>2</v>
          </cell>
          <cell r="C2748">
            <v>1.5</v>
          </cell>
          <cell r="D2748" t="str">
            <v>L404</v>
          </cell>
          <cell r="E2748">
            <v>1</v>
          </cell>
          <cell r="F2748">
            <v>3</v>
          </cell>
        </row>
        <row r="2749">
          <cell r="A2749" t="str">
            <v>SXL071A</v>
          </cell>
          <cell r="B2749">
            <v>1.5</v>
          </cell>
          <cell r="C2749">
            <v>0.75</v>
          </cell>
          <cell r="D2749" t="str">
            <v>L404</v>
          </cell>
          <cell r="E2749">
            <v>3</v>
          </cell>
          <cell r="F2749">
            <v>3</v>
          </cell>
        </row>
        <row r="2750">
          <cell r="A2750" t="str">
            <v>SXS0J32</v>
          </cell>
          <cell r="B2750">
            <v>0.5</v>
          </cell>
          <cell r="C2750">
            <v>0.25</v>
          </cell>
          <cell r="D2750" t="str">
            <v>L405</v>
          </cell>
          <cell r="E2750">
            <v>0</v>
          </cell>
          <cell r="F2750">
            <v>5</v>
          </cell>
        </row>
        <row r="2751">
          <cell r="A2751" t="str">
            <v>SXS0J32</v>
          </cell>
          <cell r="B2751">
            <v>0.75</v>
          </cell>
          <cell r="C2751">
            <v>0.25</v>
          </cell>
          <cell r="D2751" t="str">
            <v>L405</v>
          </cell>
          <cell r="E2751">
            <v>7</v>
          </cell>
          <cell r="F2751">
            <v>5</v>
          </cell>
        </row>
        <row r="2752">
          <cell r="A2752" t="str">
            <v>SXS0J32</v>
          </cell>
          <cell r="B2752">
            <v>0.75</v>
          </cell>
          <cell r="C2752">
            <v>0.5</v>
          </cell>
          <cell r="D2752" t="str">
            <v>L405</v>
          </cell>
          <cell r="E2752">
            <v>2</v>
          </cell>
          <cell r="F2752">
            <v>7</v>
          </cell>
        </row>
        <row r="2753">
          <cell r="A2753" t="str">
            <v>SXS0J32</v>
          </cell>
          <cell r="B2753">
            <v>1.5</v>
          </cell>
          <cell r="C2753">
            <v>1</v>
          </cell>
          <cell r="D2753" t="str">
            <v>L405</v>
          </cell>
          <cell r="E2753">
            <v>0</v>
          </cell>
          <cell r="F2753">
            <v>3</v>
          </cell>
        </row>
        <row r="2754">
          <cell r="A2754" t="str">
            <v>SXS0J32</v>
          </cell>
          <cell r="B2754">
            <v>2</v>
          </cell>
          <cell r="C2754">
            <v>0.75</v>
          </cell>
          <cell r="D2754" t="str">
            <v>L405</v>
          </cell>
          <cell r="E2754">
            <v>5</v>
          </cell>
          <cell r="F2754">
            <v>6</v>
          </cell>
        </row>
        <row r="2755">
          <cell r="A2755" t="str">
            <v>SXS0J32</v>
          </cell>
          <cell r="B2755">
            <v>2</v>
          </cell>
          <cell r="C2755">
            <v>1</v>
          </cell>
          <cell r="D2755" t="str">
            <v>L405</v>
          </cell>
          <cell r="E2755">
            <v>8</v>
          </cell>
          <cell r="F2755">
            <v>9</v>
          </cell>
        </row>
        <row r="2756">
          <cell r="A2756" t="str">
            <v>SXS0J32</v>
          </cell>
          <cell r="B2756">
            <v>3</v>
          </cell>
          <cell r="C2756">
            <v>1.5</v>
          </cell>
          <cell r="D2756" t="str">
            <v>L405</v>
          </cell>
          <cell r="E2756">
            <v>2</v>
          </cell>
          <cell r="F2756">
            <v>5</v>
          </cell>
        </row>
        <row r="2757">
          <cell r="A2757" t="str">
            <v>SXS0J42</v>
          </cell>
          <cell r="B2757">
            <v>0.5</v>
          </cell>
          <cell r="C2757">
            <v>0.25</v>
          </cell>
          <cell r="D2757" t="str">
            <v>L405</v>
          </cell>
          <cell r="E2757">
            <v>3</v>
          </cell>
          <cell r="F2757">
            <v>5</v>
          </cell>
        </row>
        <row r="2758">
          <cell r="A2758" t="str">
            <v>SXS0J42</v>
          </cell>
          <cell r="B2758">
            <v>0.75</v>
          </cell>
          <cell r="C2758">
            <v>0.25</v>
          </cell>
          <cell r="D2758" t="str">
            <v>L405</v>
          </cell>
          <cell r="E2758">
            <v>7</v>
          </cell>
          <cell r="F2758">
            <v>8</v>
          </cell>
        </row>
        <row r="2759">
          <cell r="A2759" t="str">
            <v>SXS0J42</v>
          </cell>
          <cell r="B2759">
            <v>0.75</v>
          </cell>
          <cell r="C2759">
            <v>0.5</v>
          </cell>
          <cell r="D2759" t="str">
            <v>L405</v>
          </cell>
          <cell r="E2759">
            <v>20</v>
          </cell>
          <cell r="F2759">
            <v>17</v>
          </cell>
        </row>
        <row r="2760">
          <cell r="A2760" t="str">
            <v>SXS0J42</v>
          </cell>
          <cell r="B2760">
            <v>1</v>
          </cell>
          <cell r="C2760">
            <v>0.25</v>
          </cell>
          <cell r="D2760" t="str">
            <v>L405</v>
          </cell>
          <cell r="E2760">
            <v>1</v>
          </cell>
          <cell r="F2760">
            <v>1</v>
          </cell>
        </row>
        <row r="2761">
          <cell r="A2761" t="str">
            <v>SXS0J42</v>
          </cell>
          <cell r="B2761">
            <v>1</v>
          </cell>
          <cell r="C2761">
            <v>0.75</v>
          </cell>
          <cell r="D2761" t="str">
            <v>L405</v>
          </cell>
          <cell r="E2761">
            <v>18</v>
          </cell>
          <cell r="F2761">
            <v>18</v>
          </cell>
        </row>
        <row r="2762">
          <cell r="A2762" t="str">
            <v>SXS0J42</v>
          </cell>
          <cell r="B2762">
            <v>1.5</v>
          </cell>
          <cell r="C2762">
            <v>0.75</v>
          </cell>
          <cell r="D2762" t="str">
            <v>L405</v>
          </cell>
          <cell r="E2762">
            <v>0</v>
          </cell>
          <cell r="F2762">
            <v>3</v>
          </cell>
        </row>
        <row r="2763">
          <cell r="A2763" t="str">
            <v>SXS0J42</v>
          </cell>
          <cell r="B2763">
            <v>1.5</v>
          </cell>
          <cell r="C2763">
            <v>1</v>
          </cell>
          <cell r="D2763" t="str">
            <v>L405</v>
          </cell>
          <cell r="E2763">
            <v>3</v>
          </cell>
          <cell r="F2763">
            <v>3</v>
          </cell>
        </row>
        <row r="2764">
          <cell r="A2764" t="str">
            <v>SXS0J42</v>
          </cell>
          <cell r="B2764">
            <v>2</v>
          </cell>
          <cell r="C2764">
            <v>0.5</v>
          </cell>
          <cell r="D2764" t="str">
            <v>L405</v>
          </cell>
          <cell r="E2764">
            <v>4</v>
          </cell>
          <cell r="F2764">
            <v>5</v>
          </cell>
        </row>
        <row r="2765">
          <cell r="A2765" t="str">
            <v>SXS0J42</v>
          </cell>
          <cell r="B2765">
            <v>2</v>
          </cell>
          <cell r="C2765">
            <v>0.75</v>
          </cell>
          <cell r="D2765" t="str">
            <v>L405</v>
          </cell>
          <cell r="E2765">
            <v>6</v>
          </cell>
          <cell r="F2765">
            <v>7</v>
          </cell>
        </row>
        <row r="2766">
          <cell r="A2766" t="str">
            <v>SXS0J42</v>
          </cell>
          <cell r="B2766">
            <v>2</v>
          </cell>
          <cell r="C2766">
            <v>1</v>
          </cell>
          <cell r="D2766" t="str">
            <v>L405</v>
          </cell>
          <cell r="E2766">
            <v>13</v>
          </cell>
          <cell r="F2766">
            <v>15</v>
          </cell>
        </row>
        <row r="2767">
          <cell r="A2767" t="str">
            <v>SXS0J42</v>
          </cell>
          <cell r="B2767">
            <v>2</v>
          </cell>
          <cell r="C2767">
            <v>1.5</v>
          </cell>
          <cell r="D2767" t="str">
            <v>L405</v>
          </cell>
          <cell r="E2767">
            <v>8</v>
          </cell>
          <cell r="F2767">
            <v>8</v>
          </cell>
        </row>
        <row r="2768">
          <cell r="A2768" t="str">
            <v>SXS0J42</v>
          </cell>
          <cell r="B2768">
            <v>3</v>
          </cell>
          <cell r="C2768">
            <v>1</v>
          </cell>
          <cell r="D2768" t="str">
            <v>L405</v>
          </cell>
          <cell r="E2768">
            <v>0</v>
          </cell>
          <cell r="F2768">
            <v>2</v>
          </cell>
        </row>
        <row r="2769">
          <cell r="A2769" t="str">
            <v>SXS0K42</v>
          </cell>
          <cell r="B2769">
            <v>0.5</v>
          </cell>
          <cell r="C2769">
            <v>0.25</v>
          </cell>
          <cell r="D2769" t="str">
            <v>L405</v>
          </cell>
          <cell r="E2769">
            <v>1</v>
          </cell>
          <cell r="F2769">
            <v>5</v>
          </cell>
        </row>
        <row r="2770">
          <cell r="A2770" t="str">
            <v>SXS0K42</v>
          </cell>
          <cell r="B2770">
            <v>0.75</v>
          </cell>
          <cell r="C2770">
            <v>0.25</v>
          </cell>
          <cell r="D2770" t="str">
            <v>L405</v>
          </cell>
          <cell r="E2770">
            <v>18</v>
          </cell>
          <cell r="F2770">
            <v>25</v>
          </cell>
        </row>
        <row r="2771">
          <cell r="A2771" t="str">
            <v>SXS0K42</v>
          </cell>
          <cell r="B2771">
            <v>0.75</v>
          </cell>
          <cell r="C2771">
            <v>0.5</v>
          </cell>
          <cell r="D2771" t="str">
            <v>L405</v>
          </cell>
          <cell r="E2771">
            <v>18</v>
          </cell>
          <cell r="F2771">
            <v>60</v>
          </cell>
        </row>
        <row r="2772">
          <cell r="A2772" t="str">
            <v>SXS0K42</v>
          </cell>
          <cell r="B2772">
            <v>1</v>
          </cell>
          <cell r="C2772">
            <v>0.5</v>
          </cell>
          <cell r="D2772" t="str">
            <v>L405</v>
          </cell>
          <cell r="E2772">
            <v>13</v>
          </cell>
          <cell r="F2772">
            <v>13</v>
          </cell>
        </row>
        <row r="2773">
          <cell r="A2773" t="str">
            <v>SXS0K42</v>
          </cell>
          <cell r="B2773">
            <v>1</v>
          </cell>
          <cell r="C2773">
            <v>0.75</v>
          </cell>
          <cell r="D2773" t="str">
            <v>L405</v>
          </cell>
          <cell r="E2773">
            <v>25</v>
          </cell>
          <cell r="F2773">
            <v>29</v>
          </cell>
        </row>
        <row r="2774">
          <cell r="A2774" t="str">
            <v>SXS0K42</v>
          </cell>
          <cell r="B2774">
            <v>1.5</v>
          </cell>
          <cell r="C2774">
            <v>0.5</v>
          </cell>
          <cell r="D2774" t="str">
            <v>L405</v>
          </cell>
          <cell r="E2774">
            <v>2</v>
          </cell>
          <cell r="F2774">
            <v>2</v>
          </cell>
        </row>
        <row r="2775">
          <cell r="A2775" t="str">
            <v>SXS0K42</v>
          </cell>
          <cell r="B2775">
            <v>1.5</v>
          </cell>
          <cell r="C2775">
            <v>0.75</v>
          </cell>
          <cell r="D2775" t="str">
            <v>L405</v>
          </cell>
          <cell r="E2775">
            <v>6</v>
          </cell>
          <cell r="F2775">
            <v>6</v>
          </cell>
        </row>
        <row r="2776">
          <cell r="A2776" t="str">
            <v>SXS0K42</v>
          </cell>
          <cell r="B2776">
            <v>1.5</v>
          </cell>
          <cell r="C2776">
            <v>1</v>
          </cell>
          <cell r="D2776" t="str">
            <v>L405</v>
          </cell>
          <cell r="E2776">
            <v>3</v>
          </cell>
          <cell r="F2776">
            <v>3</v>
          </cell>
        </row>
        <row r="2777">
          <cell r="A2777" t="str">
            <v>SXS0K42</v>
          </cell>
          <cell r="B2777">
            <v>2</v>
          </cell>
          <cell r="C2777">
            <v>0.5</v>
          </cell>
          <cell r="D2777" t="str">
            <v>L405</v>
          </cell>
          <cell r="E2777">
            <v>4</v>
          </cell>
          <cell r="F2777">
            <v>4</v>
          </cell>
        </row>
        <row r="2778">
          <cell r="A2778" t="str">
            <v>SXS0K42</v>
          </cell>
          <cell r="B2778">
            <v>2</v>
          </cell>
          <cell r="C2778">
            <v>0.75</v>
          </cell>
          <cell r="D2778" t="str">
            <v>L405</v>
          </cell>
          <cell r="E2778">
            <v>26</v>
          </cell>
          <cell r="F2778">
            <v>27</v>
          </cell>
        </row>
        <row r="2779">
          <cell r="A2779" t="str">
            <v>SXS0K42</v>
          </cell>
          <cell r="B2779">
            <v>2</v>
          </cell>
          <cell r="C2779">
            <v>1</v>
          </cell>
          <cell r="D2779" t="str">
            <v>L405</v>
          </cell>
          <cell r="E2779">
            <v>9</v>
          </cell>
          <cell r="F2779">
            <v>16</v>
          </cell>
        </row>
        <row r="2780">
          <cell r="A2780" t="str">
            <v>SXS0K42</v>
          </cell>
          <cell r="B2780">
            <v>2</v>
          </cell>
          <cell r="C2780">
            <v>1.5</v>
          </cell>
          <cell r="D2780" t="str">
            <v>L405</v>
          </cell>
          <cell r="E2780">
            <v>4</v>
          </cell>
          <cell r="F2780">
            <v>12</v>
          </cell>
        </row>
        <row r="2781">
          <cell r="A2781" t="str">
            <v>TAJ301G</v>
          </cell>
          <cell r="B2781">
            <v>0.75</v>
          </cell>
          <cell r="C2781">
            <v>0.5</v>
          </cell>
          <cell r="D2781" t="str">
            <v>L401</v>
          </cell>
          <cell r="E2781">
            <v>14</v>
          </cell>
          <cell r="F2781">
            <v>15</v>
          </cell>
        </row>
        <row r="2782">
          <cell r="A2782" t="str">
            <v>TCCJ01</v>
          </cell>
          <cell r="B2782">
            <v>0.25</v>
          </cell>
          <cell r="C2782">
            <v>0</v>
          </cell>
          <cell r="D2782" t="str">
            <v>L403</v>
          </cell>
          <cell r="E2782">
            <v>29</v>
          </cell>
          <cell r="F2782">
            <v>30</v>
          </cell>
        </row>
        <row r="2783">
          <cell r="A2783" t="str">
            <v>TCCJ01</v>
          </cell>
          <cell r="B2783">
            <v>0.5</v>
          </cell>
          <cell r="C2783">
            <v>0</v>
          </cell>
          <cell r="D2783" t="str">
            <v>L403</v>
          </cell>
          <cell r="E2783">
            <v>3</v>
          </cell>
          <cell r="F2783">
            <v>3</v>
          </cell>
        </row>
        <row r="2784">
          <cell r="A2784" t="str">
            <v>TCCJ01</v>
          </cell>
          <cell r="B2784">
            <v>0.75</v>
          </cell>
          <cell r="C2784">
            <v>0</v>
          </cell>
          <cell r="D2784" t="str">
            <v>L403</v>
          </cell>
          <cell r="E2784">
            <v>30</v>
          </cell>
          <cell r="F2784">
            <v>30</v>
          </cell>
        </row>
        <row r="2785">
          <cell r="A2785" t="str">
            <v>TCCJ01</v>
          </cell>
          <cell r="B2785">
            <v>1</v>
          </cell>
          <cell r="C2785">
            <v>0</v>
          </cell>
          <cell r="D2785" t="str">
            <v>L403</v>
          </cell>
          <cell r="E2785">
            <v>28</v>
          </cell>
          <cell r="F2785">
            <v>30</v>
          </cell>
        </row>
        <row r="2786">
          <cell r="A2786" t="str">
            <v>TCCJ01</v>
          </cell>
          <cell r="B2786">
            <v>1.5</v>
          </cell>
          <cell r="C2786">
            <v>0</v>
          </cell>
          <cell r="D2786" t="str">
            <v>L403</v>
          </cell>
          <cell r="E2786">
            <v>8</v>
          </cell>
          <cell r="F2786">
            <v>11</v>
          </cell>
        </row>
        <row r="2787">
          <cell r="A2787" t="str">
            <v>TCCK01</v>
          </cell>
          <cell r="B2787">
            <v>0.25</v>
          </cell>
          <cell r="C2787">
            <v>0</v>
          </cell>
          <cell r="D2787" t="str">
            <v>L403</v>
          </cell>
          <cell r="E2787">
            <v>0</v>
          </cell>
          <cell r="F2787">
            <v>5</v>
          </cell>
        </row>
        <row r="2788">
          <cell r="A2788" t="str">
            <v>TCCK01</v>
          </cell>
          <cell r="B2788">
            <v>0.5</v>
          </cell>
          <cell r="C2788">
            <v>0</v>
          </cell>
          <cell r="D2788" t="str">
            <v>L403</v>
          </cell>
          <cell r="E2788">
            <v>4</v>
          </cell>
          <cell r="F2788">
            <v>5</v>
          </cell>
        </row>
        <row r="2789">
          <cell r="A2789" t="str">
            <v>TCCK01</v>
          </cell>
          <cell r="B2789">
            <v>0.75</v>
          </cell>
          <cell r="C2789">
            <v>0</v>
          </cell>
          <cell r="D2789" t="str">
            <v>L403</v>
          </cell>
          <cell r="E2789">
            <v>85</v>
          </cell>
          <cell r="F2789">
            <v>86</v>
          </cell>
        </row>
        <row r="2790">
          <cell r="A2790" t="str">
            <v>TCCK01</v>
          </cell>
          <cell r="B2790">
            <v>1</v>
          </cell>
          <cell r="C2790">
            <v>0</v>
          </cell>
          <cell r="D2790" t="str">
            <v>L403</v>
          </cell>
          <cell r="E2790">
            <v>26</v>
          </cell>
          <cell r="F2790">
            <v>26</v>
          </cell>
        </row>
        <row r="2791">
          <cell r="A2791" t="str">
            <v>TCCK02</v>
          </cell>
          <cell r="B2791">
            <v>0.75</v>
          </cell>
          <cell r="C2791">
            <v>0</v>
          </cell>
          <cell r="D2791" t="str">
            <v>L403</v>
          </cell>
          <cell r="E2791">
            <v>7</v>
          </cell>
          <cell r="F2791">
            <v>7</v>
          </cell>
        </row>
        <row r="2792">
          <cell r="A2792" t="str">
            <v>TCDJ01</v>
          </cell>
          <cell r="B2792">
            <v>0.25</v>
          </cell>
          <cell r="C2792">
            <v>0</v>
          </cell>
          <cell r="D2792" t="str">
            <v>L403</v>
          </cell>
          <cell r="E2792">
            <v>19</v>
          </cell>
          <cell r="F2792">
            <v>21</v>
          </cell>
        </row>
        <row r="2793">
          <cell r="A2793" t="str">
            <v>TCDJ01</v>
          </cell>
          <cell r="B2793">
            <v>0.75</v>
          </cell>
          <cell r="C2793">
            <v>0</v>
          </cell>
          <cell r="D2793" t="str">
            <v>L403</v>
          </cell>
          <cell r="E2793">
            <v>20</v>
          </cell>
          <cell r="F2793">
            <v>21</v>
          </cell>
        </row>
        <row r="2794">
          <cell r="A2794" t="str">
            <v>TCDJ01</v>
          </cell>
          <cell r="B2794">
            <v>1</v>
          </cell>
          <cell r="C2794">
            <v>0</v>
          </cell>
          <cell r="D2794" t="str">
            <v>L403</v>
          </cell>
          <cell r="E2794">
            <v>28</v>
          </cell>
          <cell r="F2794">
            <v>28</v>
          </cell>
        </row>
        <row r="2795">
          <cell r="A2795" t="str">
            <v>TCDJ01</v>
          </cell>
          <cell r="B2795">
            <v>1.5</v>
          </cell>
          <cell r="C2795">
            <v>0</v>
          </cell>
          <cell r="D2795" t="str">
            <v>L403</v>
          </cell>
          <cell r="E2795">
            <v>1</v>
          </cell>
          <cell r="F2795">
            <v>1</v>
          </cell>
        </row>
        <row r="2796">
          <cell r="A2796" t="str">
            <v>TCJ301G</v>
          </cell>
          <cell r="B2796">
            <v>0.75</v>
          </cell>
          <cell r="C2796">
            <v>0</v>
          </cell>
          <cell r="D2796" t="str">
            <v>L401</v>
          </cell>
          <cell r="E2796">
            <v>100</v>
          </cell>
          <cell r="F2796">
            <v>101</v>
          </cell>
        </row>
        <row r="2797">
          <cell r="A2797" t="str">
            <v>TCJ301G</v>
          </cell>
          <cell r="B2797">
            <v>1</v>
          </cell>
          <cell r="C2797">
            <v>0</v>
          </cell>
          <cell r="D2797" t="str">
            <v>L401</v>
          </cell>
          <cell r="E2797">
            <v>7</v>
          </cell>
          <cell r="F2797">
            <v>22</v>
          </cell>
        </row>
        <row r="2798">
          <cell r="A2798" t="str">
            <v>TCJ301G</v>
          </cell>
          <cell r="B2798">
            <v>1.5</v>
          </cell>
          <cell r="C2798">
            <v>0</v>
          </cell>
          <cell r="D2798" t="str">
            <v>L401</v>
          </cell>
          <cell r="E2798">
            <v>50</v>
          </cell>
          <cell r="F2798">
            <v>50</v>
          </cell>
        </row>
        <row r="2799">
          <cell r="A2799" t="str">
            <v>TCJ301G</v>
          </cell>
          <cell r="B2799">
            <v>2</v>
          </cell>
          <cell r="C2799">
            <v>0</v>
          </cell>
          <cell r="D2799" t="str">
            <v>L401</v>
          </cell>
          <cell r="E2799">
            <v>39</v>
          </cell>
          <cell r="F2799">
            <v>41</v>
          </cell>
        </row>
        <row r="2800">
          <cell r="A2800" t="str">
            <v>TCLJ01</v>
          </cell>
          <cell r="B2800">
            <v>0.75</v>
          </cell>
          <cell r="C2800">
            <v>0</v>
          </cell>
          <cell r="D2800" t="str">
            <v>L404</v>
          </cell>
          <cell r="E2800">
            <v>84</v>
          </cell>
          <cell r="F2800">
            <v>84</v>
          </cell>
        </row>
        <row r="2801">
          <cell r="A2801" t="str">
            <v>TCLJ01</v>
          </cell>
          <cell r="B2801">
            <v>1</v>
          </cell>
          <cell r="C2801">
            <v>0</v>
          </cell>
          <cell r="D2801" t="str">
            <v>L404</v>
          </cell>
          <cell r="E2801">
            <v>16</v>
          </cell>
          <cell r="F2801">
            <v>16</v>
          </cell>
        </row>
        <row r="2802">
          <cell r="A2802" t="str">
            <v>TCLJ01</v>
          </cell>
          <cell r="B2802">
            <v>1.5</v>
          </cell>
          <cell r="C2802">
            <v>0</v>
          </cell>
          <cell r="D2802" t="str">
            <v>L404</v>
          </cell>
          <cell r="E2802">
            <v>1</v>
          </cell>
          <cell r="F2802">
            <v>7</v>
          </cell>
        </row>
        <row r="2803">
          <cell r="A2803" t="str">
            <v>TCLK01A</v>
          </cell>
          <cell r="B2803">
            <v>0.75</v>
          </cell>
          <cell r="C2803">
            <v>0</v>
          </cell>
          <cell r="D2803" t="str">
            <v>L404</v>
          </cell>
          <cell r="E2803">
            <v>14</v>
          </cell>
          <cell r="F2803">
            <v>15</v>
          </cell>
        </row>
        <row r="2804">
          <cell r="A2804" t="str">
            <v>TCSJ03</v>
          </cell>
          <cell r="B2804">
            <v>0.25</v>
          </cell>
          <cell r="C2804">
            <v>0</v>
          </cell>
          <cell r="D2804" t="str">
            <v>L405</v>
          </cell>
          <cell r="E2804">
            <v>4</v>
          </cell>
          <cell r="F2804">
            <v>4</v>
          </cell>
        </row>
        <row r="2805">
          <cell r="A2805" t="str">
            <v>TCSJ03</v>
          </cell>
          <cell r="B2805">
            <v>0.75</v>
          </cell>
          <cell r="C2805">
            <v>0</v>
          </cell>
          <cell r="D2805" t="str">
            <v>L405</v>
          </cell>
          <cell r="E2805">
            <v>3</v>
          </cell>
          <cell r="F2805">
            <v>3</v>
          </cell>
        </row>
        <row r="2806">
          <cell r="A2806" t="str">
            <v>TCSJ03</v>
          </cell>
          <cell r="B2806">
            <v>1</v>
          </cell>
          <cell r="C2806">
            <v>0</v>
          </cell>
          <cell r="D2806" t="str">
            <v>L405</v>
          </cell>
          <cell r="E2806">
            <v>2</v>
          </cell>
          <cell r="F2806">
            <v>2</v>
          </cell>
        </row>
        <row r="2807">
          <cell r="A2807" t="str">
            <v>TCSJ04</v>
          </cell>
          <cell r="B2807">
            <v>0.25</v>
          </cell>
          <cell r="C2807">
            <v>0</v>
          </cell>
          <cell r="D2807" t="str">
            <v>L405</v>
          </cell>
          <cell r="E2807">
            <v>29</v>
          </cell>
          <cell r="F2807">
            <v>30</v>
          </cell>
        </row>
        <row r="2808">
          <cell r="A2808" t="str">
            <v>TCSJ04</v>
          </cell>
          <cell r="B2808">
            <v>0.5</v>
          </cell>
          <cell r="C2808">
            <v>0</v>
          </cell>
          <cell r="D2808" t="str">
            <v>L405</v>
          </cell>
          <cell r="E2808">
            <v>38</v>
          </cell>
          <cell r="F2808">
            <v>38</v>
          </cell>
        </row>
        <row r="2809">
          <cell r="A2809" t="str">
            <v>TCSJ04</v>
          </cell>
          <cell r="B2809">
            <v>0.75</v>
          </cell>
          <cell r="C2809">
            <v>0</v>
          </cell>
          <cell r="D2809" t="str">
            <v>L405</v>
          </cell>
          <cell r="E2809">
            <v>363</v>
          </cell>
          <cell r="F2809">
            <v>363</v>
          </cell>
        </row>
        <row r="2810">
          <cell r="A2810" t="str">
            <v>TCSJ04</v>
          </cell>
          <cell r="B2810">
            <v>1</v>
          </cell>
          <cell r="C2810">
            <v>0</v>
          </cell>
          <cell r="D2810" t="str">
            <v>L405</v>
          </cell>
          <cell r="E2810">
            <v>29</v>
          </cell>
          <cell r="F2810">
            <v>29</v>
          </cell>
        </row>
        <row r="2811">
          <cell r="A2811" t="str">
            <v>TCSJ04</v>
          </cell>
          <cell r="B2811">
            <v>1.5</v>
          </cell>
          <cell r="C2811">
            <v>0</v>
          </cell>
          <cell r="D2811" t="str">
            <v>L405</v>
          </cell>
          <cell r="E2811">
            <v>2</v>
          </cell>
          <cell r="F2811">
            <v>6</v>
          </cell>
        </row>
        <row r="2812">
          <cell r="A2812" t="str">
            <v>TDBD01</v>
          </cell>
          <cell r="B2812">
            <v>0.75</v>
          </cell>
          <cell r="C2812">
            <v>0</v>
          </cell>
          <cell r="D2812" t="str">
            <v>L402</v>
          </cell>
          <cell r="E2812">
            <v>28</v>
          </cell>
          <cell r="F2812">
            <v>60</v>
          </cell>
        </row>
        <row r="2813">
          <cell r="A2813" t="str">
            <v>TDCJ01</v>
          </cell>
          <cell r="B2813">
            <v>0.5</v>
          </cell>
          <cell r="C2813">
            <v>0</v>
          </cell>
          <cell r="D2813" t="str">
            <v>L403</v>
          </cell>
          <cell r="E2813">
            <v>4</v>
          </cell>
          <cell r="F2813">
            <v>8</v>
          </cell>
        </row>
        <row r="2814">
          <cell r="A2814" t="str">
            <v>TDCJ01</v>
          </cell>
          <cell r="B2814">
            <v>0.75</v>
          </cell>
          <cell r="C2814">
            <v>0</v>
          </cell>
          <cell r="D2814" t="str">
            <v>L403</v>
          </cell>
          <cell r="E2814">
            <v>38</v>
          </cell>
          <cell r="F2814">
            <v>38</v>
          </cell>
        </row>
        <row r="2815">
          <cell r="A2815" t="str">
            <v>TDCJ01</v>
          </cell>
          <cell r="B2815">
            <v>1</v>
          </cell>
          <cell r="C2815">
            <v>0</v>
          </cell>
          <cell r="D2815" t="str">
            <v>L403</v>
          </cell>
          <cell r="E2815">
            <v>3</v>
          </cell>
          <cell r="F2815">
            <v>5</v>
          </cell>
        </row>
        <row r="2816">
          <cell r="A2816" t="str">
            <v>TDCJ01</v>
          </cell>
          <cell r="B2816">
            <v>1.5</v>
          </cell>
          <cell r="C2816">
            <v>0</v>
          </cell>
          <cell r="D2816" t="str">
            <v>L403</v>
          </cell>
          <cell r="E2816">
            <v>76</v>
          </cell>
          <cell r="F2816">
            <v>76</v>
          </cell>
        </row>
        <row r="2817">
          <cell r="A2817" t="str">
            <v>TDCK01</v>
          </cell>
          <cell r="B2817">
            <v>0.5</v>
          </cell>
          <cell r="C2817">
            <v>0</v>
          </cell>
          <cell r="D2817" t="str">
            <v>L403</v>
          </cell>
          <cell r="E2817">
            <v>14</v>
          </cell>
          <cell r="F2817">
            <v>17</v>
          </cell>
        </row>
        <row r="2818">
          <cell r="A2818" t="str">
            <v>TDCK01</v>
          </cell>
          <cell r="B2818">
            <v>0.75</v>
          </cell>
          <cell r="C2818">
            <v>0</v>
          </cell>
          <cell r="D2818" t="str">
            <v>L403</v>
          </cell>
          <cell r="E2818">
            <v>36</v>
          </cell>
          <cell r="F2818">
            <v>36</v>
          </cell>
        </row>
        <row r="2819">
          <cell r="A2819" t="str">
            <v>TDCK01</v>
          </cell>
          <cell r="B2819">
            <v>1</v>
          </cell>
          <cell r="C2819">
            <v>0</v>
          </cell>
          <cell r="D2819" t="str">
            <v>L403</v>
          </cell>
          <cell r="E2819">
            <v>1</v>
          </cell>
          <cell r="F2819">
            <v>5</v>
          </cell>
        </row>
        <row r="2820">
          <cell r="A2820" t="str">
            <v>TDCK02</v>
          </cell>
          <cell r="B2820">
            <v>0.75</v>
          </cell>
          <cell r="C2820">
            <v>0</v>
          </cell>
          <cell r="D2820" t="str">
            <v>L403</v>
          </cell>
          <cell r="E2820">
            <v>6</v>
          </cell>
          <cell r="F2820">
            <v>6</v>
          </cell>
        </row>
        <row r="2821">
          <cell r="A2821" t="str">
            <v>TDJ301G</v>
          </cell>
          <cell r="B2821">
            <v>0.5</v>
          </cell>
          <cell r="C2821">
            <v>0</v>
          </cell>
          <cell r="D2821" t="str">
            <v>L401</v>
          </cell>
          <cell r="E2821">
            <v>25</v>
          </cell>
          <cell r="F2821">
            <v>27</v>
          </cell>
        </row>
        <row r="2822">
          <cell r="A2822" t="str">
            <v>TDJ301G</v>
          </cell>
          <cell r="B2822">
            <v>0.75</v>
          </cell>
          <cell r="C2822">
            <v>0</v>
          </cell>
          <cell r="D2822" t="str">
            <v>L401</v>
          </cell>
          <cell r="E2822">
            <v>49</v>
          </cell>
          <cell r="F2822">
            <v>81</v>
          </cell>
        </row>
        <row r="2823">
          <cell r="A2823" t="str">
            <v>TDJ301G</v>
          </cell>
          <cell r="B2823">
            <v>1</v>
          </cell>
          <cell r="C2823">
            <v>0</v>
          </cell>
          <cell r="D2823" t="str">
            <v>L401</v>
          </cell>
          <cell r="E2823">
            <v>19</v>
          </cell>
          <cell r="F2823">
            <v>40</v>
          </cell>
        </row>
        <row r="2824">
          <cell r="A2824" t="str">
            <v>TDJ301G</v>
          </cell>
          <cell r="B2824">
            <v>1.5</v>
          </cell>
          <cell r="C2824">
            <v>0</v>
          </cell>
          <cell r="D2824" t="str">
            <v>L401</v>
          </cell>
          <cell r="E2824">
            <v>38</v>
          </cell>
          <cell r="F2824">
            <v>42</v>
          </cell>
        </row>
        <row r="2825">
          <cell r="A2825" t="str">
            <v>TDJ301G</v>
          </cell>
          <cell r="B2825">
            <v>2</v>
          </cell>
          <cell r="C2825">
            <v>0</v>
          </cell>
          <cell r="D2825" t="str">
            <v>L401</v>
          </cell>
          <cell r="E2825">
            <v>155</v>
          </cell>
          <cell r="F2825">
            <v>165</v>
          </cell>
        </row>
        <row r="2826">
          <cell r="A2826" t="str">
            <v>TDLJ01</v>
          </cell>
          <cell r="B2826">
            <v>0.75</v>
          </cell>
          <cell r="C2826">
            <v>0</v>
          </cell>
          <cell r="D2826" t="str">
            <v>L404</v>
          </cell>
          <cell r="E2826">
            <v>11</v>
          </cell>
          <cell r="F2826">
            <v>11</v>
          </cell>
        </row>
        <row r="2827">
          <cell r="A2827" t="str">
            <v>TDLJ01A</v>
          </cell>
          <cell r="B2827">
            <v>0.75</v>
          </cell>
          <cell r="C2827">
            <v>0</v>
          </cell>
          <cell r="D2827" t="str">
            <v>L404</v>
          </cell>
          <cell r="E2827">
            <v>6</v>
          </cell>
          <cell r="F2827">
            <v>6</v>
          </cell>
        </row>
        <row r="2828">
          <cell r="A2828" t="str">
            <v>TDSJ04</v>
          </cell>
          <cell r="B2828">
            <v>0.5</v>
          </cell>
          <cell r="C2828">
            <v>0</v>
          </cell>
          <cell r="D2828" t="str">
            <v>L405</v>
          </cell>
          <cell r="E2828">
            <v>49</v>
          </cell>
          <cell r="F2828">
            <v>49</v>
          </cell>
        </row>
        <row r="2829">
          <cell r="A2829" t="str">
            <v>TDSJ04</v>
          </cell>
          <cell r="B2829">
            <v>0.75</v>
          </cell>
          <cell r="C2829">
            <v>0</v>
          </cell>
          <cell r="D2829" t="str">
            <v>L405</v>
          </cell>
          <cell r="E2829">
            <v>83</v>
          </cell>
          <cell r="F2829">
            <v>84</v>
          </cell>
        </row>
        <row r="2830">
          <cell r="A2830" t="str">
            <v>TDSJ04</v>
          </cell>
          <cell r="B2830">
            <v>1</v>
          </cell>
          <cell r="C2830">
            <v>0</v>
          </cell>
          <cell r="D2830" t="str">
            <v>L405</v>
          </cell>
          <cell r="E2830">
            <v>1</v>
          </cell>
          <cell r="F2830">
            <v>1</v>
          </cell>
        </row>
        <row r="2831">
          <cell r="A2831" t="str">
            <v>TFCJ01</v>
          </cell>
          <cell r="B2831">
            <v>0.75</v>
          </cell>
          <cell r="C2831">
            <v>0</v>
          </cell>
          <cell r="D2831" t="str">
            <v>L403</v>
          </cell>
          <cell r="E2831">
            <v>1</v>
          </cell>
          <cell r="F2831">
            <v>3</v>
          </cell>
        </row>
        <row r="2832">
          <cell r="A2832" t="str">
            <v>TFCJ01</v>
          </cell>
          <cell r="B2832">
            <v>1.5</v>
          </cell>
          <cell r="C2832">
            <v>0</v>
          </cell>
          <cell r="D2832" t="str">
            <v>L403</v>
          </cell>
          <cell r="E2832">
            <v>8</v>
          </cell>
          <cell r="F2832">
            <v>9</v>
          </cell>
        </row>
        <row r="2833">
          <cell r="A2833" t="str">
            <v>TFJ301G</v>
          </cell>
          <cell r="B2833">
            <v>0.5</v>
          </cell>
          <cell r="C2833">
            <v>0</v>
          </cell>
          <cell r="D2833" t="str">
            <v>L401</v>
          </cell>
          <cell r="E2833">
            <v>1</v>
          </cell>
          <cell r="F2833">
            <v>2</v>
          </cell>
        </row>
        <row r="2834">
          <cell r="A2834" t="str">
            <v>TFJ301G</v>
          </cell>
          <cell r="B2834">
            <v>0.75</v>
          </cell>
          <cell r="C2834">
            <v>0</v>
          </cell>
          <cell r="D2834" t="str">
            <v>L401</v>
          </cell>
          <cell r="E2834">
            <v>33</v>
          </cell>
          <cell r="F2834">
            <v>36</v>
          </cell>
        </row>
        <row r="2835">
          <cell r="A2835" t="str">
            <v>TFJ301G</v>
          </cell>
          <cell r="B2835">
            <v>1</v>
          </cell>
          <cell r="C2835">
            <v>0</v>
          </cell>
          <cell r="D2835" t="str">
            <v>L401</v>
          </cell>
          <cell r="E2835">
            <v>15</v>
          </cell>
          <cell r="F2835">
            <v>16</v>
          </cell>
        </row>
        <row r="2836">
          <cell r="A2836" t="str">
            <v>TFJ301G</v>
          </cell>
          <cell r="B2836">
            <v>1.5</v>
          </cell>
          <cell r="C2836">
            <v>0</v>
          </cell>
          <cell r="D2836" t="str">
            <v>L401</v>
          </cell>
          <cell r="E2836">
            <v>3</v>
          </cell>
          <cell r="F2836">
            <v>5</v>
          </cell>
        </row>
        <row r="2837">
          <cell r="A2837" t="str">
            <v>TFJ301G</v>
          </cell>
          <cell r="B2837">
            <v>2</v>
          </cell>
          <cell r="C2837">
            <v>0</v>
          </cell>
          <cell r="D2837" t="str">
            <v>L401</v>
          </cell>
          <cell r="E2837">
            <v>19</v>
          </cell>
          <cell r="F2837">
            <v>19</v>
          </cell>
        </row>
        <row r="2838">
          <cell r="A2838" t="str">
            <v>TGBD01</v>
          </cell>
          <cell r="B2838">
            <v>0.5</v>
          </cell>
          <cell r="C2838">
            <v>0</v>
          </cell>
          <cell r="D2838" t="str">
            <v>L402</v>
          </cell>
          <cell r="E2838">
            <v>6</v>
          </cell>
          <cell r="F2838">
            <v>15</v>
          </cell>
        </row>
        <row r="2839">
          <cell r="A2839" t="str">
            <v>TGBD01</v>
          </cell>
          <cell r="B2839">
            <v>0.75</v>
          </cell>
          <cell r="C2839">
            <v>0</v>
          </cell>
          <cell r="D2839" t="str">
            <v>L402</v>
          </cell>
          <cell r="E2839">
            <v>171</v>
          </cell>
          <cell r="F2839">
            <v>100</v>
          </cell>
        </row>
        <row r="2840">
          <cell r="A2840" t="str">
            <v>TGBD01</v>
          </cell>
          <cell r="B2840">
            <v>1</v>
          </cell>
          <cell r="C2840">
            <v>0</v>
          </cell>
          <cell r="D2840" t="str">
            <v>L402</v>
          </cell>
          <cell r="E2840">
            <v>7</v>
          </cell>
          <cell r="F2840">
            <v>10</v>
          </cell>
        </row>
        <row r="2841">
          <cell r="A2841" t="str">
            <v>TGBD01</v>
          </cell>
          <cell r="B2841">
            <v>1.5</v>
          </cell>
          <cell r="C2841">
            <v>0</v>
          </cell>
          <cell r="D2841" t="str">
            <v>L402</v>
          </cell>
          <cell r="E2841">
            <v>6</v>
          </cell>
          <cell r="F2841">
            <v>10</v>
          </cell>
        </row>
        <row r="2842">
          <cell r="A2842" t="str">
            <v>TGC001</v>
          </cell>
          <cell r="B2842">
            <v>0.5</v>
          </cell>
          <cell r="C2842">
            <v>0</v>
          </cell>
          <cell r="D2842" t="str">
            <v>L403</v>
          </cell>
          <cell r="E2842">
            <v>16</v>
          </cell>
          <cell r="F2842">
            <v>17</v>
          </cell>
        </row>
        <row r="2843">
          <cell r="A2843" t="str">
            <v>TGC001</v>
          </cell>
          <cell r="B2843">
            <v>0.75</v>
          </cell>
          <cell r="C2843">
            <v>0</v>
          </cell>
          <cell r="D2843" t="str">
            <v>L403</v>
          </cell>
          <cell r="E2843">
            <v>1548</v>
          </cell>
          <cell r="F2843">
            <v>1550</v>
          </cell>
        </row>
        <row r="2844">
          <cell r="A2844" t="str">
            <v>TGC001</v>
          </cell>
          <cell r="B2844">
            <v>1</v>
          </cell>
          <cell r="C2844">
            <v>0</v>
          </cell>
          <cell r="D2844" t="str">
            <v>L403</v>
          </cell>
          <cell r="E2844">
            <v>25</v>
          </cell>
          <cell r="F2844">
            <v>25</v>
          </cell>
        </row>
        <row r="2845">
          <cell r="A2845" t="str">
            <v>TGC001</v>
          </cell>
          <cell r="B2845">
            <v>1.5</v>
          </cell>
          <cell r="C2845">
            <v>0</v>
          </cell>
          <cell r="D2845" t="str">
            <v>L403</v>
          </cell>
          <cell r="E2845">
            <v>18</v>
          </cell>
          <cell r="F2845">
            <v>27</v>
          </cell>
        </row>
        <row r="2846">
          <cell r="A2846" t="str">
            <v>TGC001G</v>
          </cell>
          <cell r="B2846">
            <v>0.5</v>
          </cell>
          <cell r="C2846">
            <v>0</v>
          </cell>
          <cell r="D2846" t="str">
            <v>L403</v>
          </cell>
          <cell r="E2846">
            <v>3</v>
          </cell>
          <cell r="F2846">
            <v>4</v>
          </cell>
        </row>
        <row r="2847">
          <cell r="A2847" t="str">
            <v>TGC001G</v>
          </cell>
          <cell r="B2847">
            <v>0.75</v>
          </cell>
          <cell r="C2847">
            <v>0</v>
          </cell>
          <cell r="D2847" t="str">
            <v>L403</v>
          </cell>
          <cell r="E2847">
            <v>111</v>
          </cell>
          <cell r="F2847">
            <v>117</v>
          </cell>
        </row>
        <row r="2848">
          <cell r="A2848" t="str">
            <v>TGC001G</v>
          </cell>
          <cell r="B2848">
            <v>1</v>
          </cell>
          <cell r="C2848">
            <v>0</v>
          </cell>
          <cell r="D2848" t="str">
            <v>L403</v>
          </cell>
          <cell r="E2848">
            <v>44</v>
          </cell>
          <cell r="F2848">
            <v>45</v>
          </cell>
        </row>
        <row r="2849">
          <cell r="A2849" t="str">
            <v>TGC001G</v>
          </cell>
          <cell r="B2849">
            <v>2</v>
          </cell>
          <cell r="C2849">
            <v>0</v>
          </cell>
          <cell r="D2849" t="str">
            <v>L403</v>
          </cell>
          <cell r="E2849">
            <v>3</v>
          </cell>
          <cell r="F2849">
            <v>5</v>
          </cell>
        </row>
        <row r="2850">
          <cell r="A2850" t="str">
            <v>TGD001</v>
          </cell>
          <cell r="B2850">
            <v>0.75</v>
          </cell>
          <cell r="C2850">
            <v>0</v>
          </cell>
          <cell r="D2850" t="str">
            <v>L403</v>
          </cell>
          <cell r="E2850">
            <v>500</v>
          </cell>
          <cell r="F2850">
            <v>502</v>
          </cell>
        </row>
        <row r="2851">
          <cell r="A2851" t="str">
            <v>TGD001</v>
          </cell>
          <cell r="B2851">
            <v>1</v>
          </cell>
          <cell r="C2851">
            <v>0</v>
          </cell>
          <cell r="D2851" t="str">
            <v>L403</v>
          </cell>
          <cell r="E2851">
            <v>19</v>
          </cell>
          <cell r="F2851">
            <v>21</v>
          </cell>
        </row>
        <row r="2852">
          <cell r="A2852" t="str">
            <v>TGD001</v>
          </cell>
          <cell r="B2852">
            <v>1.5</v>
          </cell>
          <cell r="C2852">
            <v>0</v>
          </cell>
          <cell r="D2852" t="str">
            <v>L403</v>
          </cell>
          <cell r="E2852">
            <v>4</v>
          </cell>
          <cell r="F2852">
            <v>5</v>
          </cell>
        </row>
        <row r="2853">
          <cell r="A2853" t="str">
            <v>TGL001</v>
          </cell>
          <cell r="B2853">
            <v>0.75</v>
          </cell>
          <cell r="C2853">
            <v>0</v>
          </cell>
          <cell r="D2853" t="str">
            <v>L404</v>
          </cell>
          <cell r="E2853">
            <v>2</v>
          </cell>
          <cell r="F2853">
            <v>6</v>
          </cell>
        </row>
        <row r="2854">
          <cell r="A2854" t="str">
            <v>TGL001</v>
          </cell>
          <cell r="B2854">
            <v>1</v>
          </cell>
          <cell r="C2854">
            <v>0</v>
          </cell>
          <cell r="D2854" t="str">
            <v>L404</v>
          </cell>
          <cell r="E2854">
            <v>0</v>
          </cell>
          <cell r="F2854">
            <v>3</v>
          </cell>
        </row>
        <row r="2855">
          <cell r="A2855" t="str">
            <v>TGS003</v>
          </cell>
          <cell r="B2855">
            <v>0.75</v>
          </cell>
          <cell r="C2855">
            <v>0</v>
          </cell>
          <cell r="D2855" t="str">
            <v>L405</v>
          </cell>
          <cell r="E2855">
            <v>33</v>
          </cell>
          <cell r="F2855">
            <v>36</v>
          </cell>
        </row>
        <row r="2856">
          <cell r="A2856" t="str">
            <v>TGS004</v>
          </cell>
          <cell r="B2856">
            <v>0.5</v>
          </cell>
          <cell r="C2856">
            <v>0</v>
          </cell>
          <cell r="D2856" t="str">
            <v>L405</v>
          </cell>
          <cell r="E2856">
            <v>3</v>
          </cell>
          <cell r="F2856">
            <v>4</v>
          </cell>
        </row>
        <row r="2857">
          <cell r="A2857" t="str">
            <v>TGS004</v>
          </cell>
          <cell r="B2857">
            <v>0.75</v>
          </cell>
          <cell r="C2857">
            <v>0</v>
          </cell>
          <cell r="D2857" t="str">
            <v>L405</v>
          </cell>
          <cell r="E2857">
            <v>72</v>
          </cell>
          <cell r="F2857">
            <v>72</v>
          </cell>
        </row>
        <row r="2858">
          <cell r="A2858" t="str">
            <v>TNBD01</v>
          </cell>
          <cell r="B2858">
            <v>0.5</v>
          </cell>
          <cell r="C2858">
            <v>0</v>
          </cell>
          <cell r="D2858" t="str">
            <v>L402</v>
          </cell>
          <cell r="E2858">
            <v>2</v>
          </cell>
          <cell r="F2858">
            <v>15</v>
          </cell>
        </row>
        <row r="2859">
          <cell r="A2859" t="str">
            <v>TNBD01</v>
          </cell>
          <cell r="B2859">
            <v>0.75</v>
          </cell>
          <cell r="C2859">
            <v>0</v>
          </cell>
          <cell r="D2859" t="str">
            <v>L402</v>
          </cell>
          <cell r="E2859">
            <v>0</v>
          </cell>
          <cell r="F2859">
            <v>5</v>
          </cell>
        </row>
        <row r="2860">
          <cell r="A2860" t="str">
            <v>TNCJ01</v>
          </cell>
          <cell r="B2860">
            <v>0.5</v>
          </cell>
          <cell r="C2860">
            <v>0</v>
          </cell>
          <cell r="D2860" t="str">
            <v>L403</v>
          </cell>
          <cell r="E2860">
            <v>8</v>
          </cell>
          <cell r="F2860">
            <v>20</v>
          </cell>
        </row>
        <row r="2861">
          <cell r="A2861" t="str">
            <v>TNCJ01</v>
          </cell>
          <cell r="B2861">
            <v>0.75</v>
          </cell>
          <cell r="C2861">
            <v>0</v>
          </cell>
          <cell r="D2861" t="str">
            <v>L403</v>
          </cell>
          <cell r="E2861">
            <v>344</v>
          </cell>
          <cell r="F2861">
            <v>348</v>
          </cell>
        </row>
        <row r="2862">
          <cell r="A2862" t="str">
            <v>TNCJ01</v>
          </cell>
          <cell r="B2862">
            <v>1</v>
          </cell>
          <cell r="C2862">
            <v>0</v>
          </cell>
          <cell r="D2862" t="str">
            <v>L403</v>
          </cell>
          <cell r="E2862">
            <v>25</v>
          </cell>
          <cell r="F2862">
            <v>42</v>
          </cell>
        </row>
        <row r="2863">
          <cell r="A2863" t="str">
            <v>TNCJ01</v>
          </cell>
          <cell r="B2863">
            <v>1.5</v>
          </cell>
          <cell r="C2863">
            <v>0</v>
          </cell>
          <cell r="D2863" t="str">
            <v>L403</v>
          </cell>
          <cell r="E2863">
            <v>577</v>
          </cell>
          <cell r="F2863">
            <v>581</v>
          </cell>
        </row>
        <row r="2864">
          <cell r="A2864" t="str">
            <v>TNJ301G</v>
          </cell>
          <cell r="B2864">
            <v>0.5</v>
          </cell>
          <cell r="C2864">
            <v>0</v>
          </cell>
          <cell r="D2864" t="str">
            <v>L401</v>
          </cell>
          <cell r="E2864">
            <v>19</v>
          </cell>
          <cell r="F2864">
            <v>20</v>
          </cell>
        </row>
        <row r="2865">
          <cell r="A2865" t="str">
            <v>TNJ301G</v>
          </cell>
          <cell r="B2865">
            <v>0.75</v>
          </cell>
          <cell r="C2865">
            <v>0</v>
          </cell>
          <cell r="D2865" t="str">
            <v>L401</v>
          </cell>
          <cell r="E2865">
            <v>398</v>
          </cell>
          <cell r="F2865">
            <v>411</v>
          </cell>
        </row>
        <row r="2866">
          <cell r="A2866" t="str">
            <v>TNJ301G</v>
          </cell>
          <cell r="B2866">
            <v>1</v>
          </cell>
          <cell r="C2866">
            <v>0</v>
          </cell>
          <cell r="D2866" t="str">
            <v>L401</v>
          </cell>
          <cell r="E2866">
            <v>2380</v>
          </cell>
          <cell r="F2866">
            <v>2401</v>
          </cell>
        </row>
        <row r="2867">
          <cell r="A2867" t="str">
            <v>TNJ301G</v>
          </cell>
          <cell r="B2867">
            <v>1.25</v>
          </cell>
          <cell r="C2867">
            <v>0</v>
          </cell>
          <cell r="D2867" t="str">
            <v>L401</v>
          </cell>
          <cell r="E2867">
            <v>8</v>
          </cell>
          <cell r="F2867">
            <v>10</v>
          </cell>
        </row>
        <row r="2868">
          <cell r="A2868" t="str">
            <v>TNJ301G</v>
          </cell>
          <cell r="B2868">
            <v>1.5</v>
          </cell>
          <cell r="C2868">
            <v>0</v>
          </cell>
          <cell r="D2868" t="str">
            <v>L401</v>
          </cell>
          <cell r="E2868">
            <v>196</v>
          </cell>
          <cell r="F2868">
            <v>200</v>
          </cell>
        </row>
        <row r="2869">
          <cell r="A2869" t="str">
            <v>TNJ301G</v>
          </cell>
          <cell r="B2869">
            <v>2</v>
          </cell>
          <cell r="C2869">
            <v>0</v>
          </cell>
          <cell r="D2869" t="str">
            <v>L401</v>
          </cell>
          <cell r="E2869">
            <v>223</v>
          </cell>
          <cell r="F2869">
            <v>224</v>
          </cell>
        </row>
        <row r="2870">
          <cell r="A2870" t="str">
            <v>TRJ301G</v>
          </cell>
          <cell r="B2870">
            <v>0.75</v>
          </cell>
          <cell r="C2870">
            <v>0.5</v>
          </cell>
          <cell r="D2870" t="str">
            <v>L401</v>
          </cell>
          <cell r="E2870">
            <v>4</v>
          </cell>
          <cell r="F2870">
            <v>4</v>
          </cell>
        </row>
        <row r="2871">
          <cell r="A2871" t="str">
            <v>TRJ301G</v>
          </cell>
          <cell r="B2871">
            <v>1.5</v>
          </cell>
          <cell r="C2871">
            <v>1</v>
          </cell>
          <cell r="D2871" t="str">
            <v>L401</v>
          </cell>
          <cell r="E2871">
            <v>0</v>
          </cell>
          <cell r="F2871">
            <v>20</v>
          </cell>
        </row>
        <row r="2872">
          <cell r="A2872" t="str">
            <v>TRJ301G</v>
          </cell>
          <cell r="B2872">
            <v>2</v>
          </cell>
          <cell r="C2872">
            <v>1</v>
          </cell>
          <cell r="D2872" t="str">
            <v>L401</v>
          </cell>
          <cell r="E2872">
            <v>0</v>
          </cell>
          <cell r="F2872">
            <v>2</v>
          </cell>
        </row>
        <row r="2873">
          <cell r="A2873" t="str">
            <v>TSJ301G</v>
          </cell>
          <cell r="B2873">
            <v>2</v>
          </cell>
          <cell r="C2873">
            <v>1.5</v>
          </cell>
          <cell r="D2873" t="str">
            <v>L401</v>
          </cell>
          <cell r="E2873">
            <v>1</v>
          </cell>
          <cell r="F2873">
            <v>2</v>
          </cell>
        </row>
        <row r="2874">
          <cell r="A2874" t="str">
            <v>TTBD01</v>
          </cell>
          <cell r="B2874">
            <v>0.5</v>
          </cell>
          <cell r="C2874">
            <v>0</v>
          </cell>
          <cell r="D2874" t="str">
            <v>L402</v>
          </cell>
          <cell r="E2874">
            <v>0</v>
          </cell>
          <cell r="F2874">
            <v>5</v>
          </cell>
        </row>
        <row r="2875">
          <cell r="A2875" t="str">
            <v>TTBD01</v>
          </cell>
          <cell r="B2875">
            <v>0.75</v>
          </cell>
          <cell r="C2875">
            <v>0</v>
          </cell>
          <cell r="D2875" t="str">
            <v>L402</v>
          </cell>
          <cell r="E2875">
            <v>0</v>
          </cell>
          <cell r="F2875">
            <v>5</v>
          </cell>
        </row>
        <row r="2876">
          <cell r="A2876" t="str">
            <v>TTCJ01</v>
          </cell>
          <cell r="B2876">
            <v>0.75</v>
          </cell>
          <cell r="C2876">
            <v>0</v>
          </cell>
          <cell r="D2876" t="str">
            <v>L403</v>
          </cell>
          <cell r="E2876">
            <v>23</v>
          </cell>
          <cell r="F2876">
            <v>23</v>
          </cell>
        </row>
        <row r="2877">
          <cell r="A2877" t="str">
            <v>TTCJ01</v>
          </cell>
          <cell r="B2877">
            <v>1.5</v>
          </cell>
          <cell r="C2877">
            <v>0</v>
          </cell>
          <cell r="D2877" t="str">
            <v>L403</v>
          </cell>
          <cell r="E2877">
            <v>58</v>
          </cell>
          <cell r="F2877">
            <v>76</v>
          </cell>
        </row>
        <row r="2878">
          <cell r="A2878" t="str">
            <v>TTJ301G</v>
          </cell>
          <cell r="B2878">
            <v>0.5</v>
          </cell>
          <cell r="C2878">
            <v>0</v>
          </cell>
          <cell r="D2878" t="str">
            <v>L401</v>
          </cell>
          <cell r="E2878">
            <v>3</v>
          </cell>
          <cell r="F2878">
            <v>4</v>
          </cell>
        </row>
        <row r="2879">
          <cell r="A2879" t="str">
            <v>TTJ301G</v>
          </cell>
          <cell r="B2879">
            <v>0.75</v>
          </cell>
          <cell r="C2879">
            <v>0</v>
          </cell>
          <cell r="D2879" t="str">
            <v>L401</v>
          </cell>
          <cell r="E2879">
            <v>136</v>
          </cell>
          <cell r="F2879">
            <v>140</v>
          </cell>
        </row>
        <row r="2880">
          <cell r="A2880" t="str">
            <v>TTJ301G</v>
          </cell>
          <cell r="B2880">
            <v>1</v>
          </cell>
          <cell r="C2880">
            <v>0</v>
          </cell>
          <cell r="D2880" t="str">
            <v>L401</v>
          </cell>
          <cell r="E2880">
            <v>95</v>
          </cell>
          <cell r="F2880">
            <v>104</v>
          </cell>
        </row>
        <row r="2881">
          <cell r="A2881" t="str">
            <v>TTJ301G</v>
          </cell>
          <cell r="B2881">
            <v>1.5</v>
          </cell>
          <cell r="C2881">
            <v>0</v>
          </cell>
          <cell r="D2881" t="str">
            <v>L401</v>
          </cell>
          <cell r="E2881">
            <v>18</v>
          </cell>
          <cell r="F2881">
            <v>47</v>
          </cell>
        </row>
        <row r="2882">
          <cell r="A2882" t="str">
            <v>TTJ301G</v>
          </cell>
          <cell r="B2882">
            <v>2</v>
          </cell>
          <cell r="C2882">
            <v>0</v>
          </cell>
          <cell r="D2882" t="str">
            <v>L401</v>
          </cell>
          <cell r="E2882">
            <v>40</v>
          </cell>
          <cell r="F2882">
            <v>40</v>
          </cell>
        </row>
        <row r="2883">
          <cell r="A2883" t="str">
            <v>TUBD01</v>
          </cell>
          <cell r="B2883">
            <v>0.5</v>
          </cell>
          <cell r="C2883">
            <v>0</v>
          </cell>
          <cell r="D2883" t="str">
            <v>L402</v>
          </cell>
          <cell r="E2883">
            <v>0</v>
          </cell>
          <cell r="F2883">
            <v>5</v>
          </cell>
        </row>
        <row r="2884">
          <cell r="A2884" t="str">
            <v>TUBD01</v>
          </cell>
          <cell r="B2884">
            <v>0.75</v>
          </cell>
          <cell r="C2884">
            <v>0</v>
          </cell>
          <cell r="D2884" t="str">
            <v>L402</v>
          </cell>
          <cell r="E2884">
            <v>0</v>
          </cell>
          <cell r="F2884">
            <v>0</v>
          </cell>
        </row>
        <row r="2885">
          <cell r="A2885" t="str">
            <v>TUCJ01</v>
          </cell>
          <cell r="B2885">
            <v>0.5</v>
          </cell>
          <cell r="C2885">
            <v>0</v>
          </cell>
          <cell r="D2885" t="str">
            <v>L403</v>
          </cell>
          <cell r="E2885">
            <v>9</v>
          </cell>
          <cell r="F2885">
            <v>11</v>
          </cell>
        </row>
        <row r="2886">
          <cell r="A2886" t="str">
            <v>TUCJ01</v>
          </cell>
          <cell r="B2886">
            <v>0.75</v>
          </cell>
          <cell r="C2886">
            <v>0</v>
          </cell>
          <cell r="D2886" t="str">
            <v>L403</v>
          </cell>
          <cell r="E2886">
            <v>122</v>
          </cell>
          <cell r="F2886">
            <v>122</v>
          </cell>
        </row>
        <row r="2887">
          <cell r="A2887" t="str">
            <v>TUCJ01</v>
          </cell>
          <cell r="B2887">
            <v>1</v>
          </cell>
          <cell r="C2887">
            <v>0</v>
          </cell>
          <cell r="D2887" t="str">
            <v>L403</v>
          </cell>
          <cell r="E2887">
            <v>0</v>
          </cell>
          <cell r="F2887">
            <v>2</v>
          </cell>
        </row>
        <row r="2888">
          <cell r="A2888" t="str">
            <v>TUCJ01</v>
          </cell>
          <cell r="B2888">
            <v>1.5</v>
          </cell>
          <cell r="C2888">
            <v>0</v>
          </cell>
          <cell r="D2888" t="str">
            <v>L403</v>
          </cell>
          <cell r="E2888">
            <v>96</v>
          </cell>
          <cell r="F2888">
            <v>96</v>
          </cell>
        </row>
        <row r="2889">
          <cell r="A2889" t="str">
            <v>TUJ301G</v>
          </cell>
          <cell r="B2889">
            <v>0.5</v>
          </cell>
          <cell r="C2889">
            <v>0</v>
          </cell>
          <cell r="D2889" t="str">
            <v>L401</v>
          </cell>
          <cell r="E2889">
            <v>4</v>
          </cell>
          <cell r="F2889">
            <v>4</v>
          </cell>
        </row>
        <row r="2890">
          <cell r="A2890" t="str">
            <v>TUJ301G</v>
          </cell>
          <cell r="B2890">
            <v>0.75</v>
          </cell>
          <cell r="C2890">
            <v>0</v>
          </cell>
          <cell r="D2890" t="str">
            <v>L401</v>
          </cell>
          <cell r="E2890">
            <v>19</v>
          </cell>
          <cell r="F2890">
            <v>36</v>
          </cell>
        </row>
        <row r="2891">
          <cell r="A2891" t="str">
            <v>TUJ301G</v>
          </cell>
          <cell r="B2891">
            <v>1</v>
          </cell>
          <cell r="C2891">
            <v>0</v>
          </cell>
          <cell r="D2891" t="str">
            <v>L401</v>
          </cell>
          <cell r="E2891">
            <v>6</v>
          </cell>
          <cell r="F2891">
            <v>6</v>
          </cell>
        </row>
        <row r="2892">
          <cell r="A2892" t="str">
            <v>TUJ301G</v>
          </cell>
          <cell r="B2892">
            <v>1.25</v>
          </cell>
          <cell r="C2892">
            <v>0</v>
          </cell>
          <cell r="D2892" t="str">
            <v>L401</v>
          </cell>
          <cell r="E2892">
            <v>4</v>
          </cell>
          <cell r="F2892">
            <v>5</v>
          </cell>
        </row>
        <row r="2893">
          <cell r="A2893" t="str">
            <v>TUJ301G</v>
          </cell>
          <cell r="B2893">
            <v>1.5</v>
          </cell>
          <cell r="C2893">
            <v>0</v>
          </cell>
          <cell r="D2893" t="str">
            <v>L401</v>
          </cell>
          <cell r="E2893">
            <v>18</v>
          </cell>
          <cell r="F2893">
            <v>114</v>
          </cell>
        </row>
        <row r="2894">
          <cell r="A2894" t="str">
            <v>TVCJ01</v>
          </cell>
          <cell r="B2894">
            <v>0.75</v>
          </cell>
          <cell r="C2894">
            <v>0.5</v>
          </cell>
          <cell r="D2894" t="str">
            <v>L403</v>
          </cell>
          <cell r="E2894">
            <v>3</v>
          </cell>
          <cell r="F2894">
            <v>5</v>
          </cell>
        </row>
        <row r="2895">
          <cell r="A2895" t="str">
            <v>TVCJ01</v>
          </cell>
          <cell r="B2895">
            <v>1</v>
          </cell>
          <cell r="C2895">
            <v>0.75</v>
          </cell>
          <cell r="D2895" t="str">
            <v>L403</v>
          </cell>
          <cell r="E2895">
            <v>1</v>
          </cell>
          <cell r="F2895">
            <v>2</v>
          </cell>
        </row>
        <row r="2896">
          <cell r="A2896" t="str">
            <v>TVCJ01</v>
          </cell>
          <cell r="B2896">
            <v>1.5</v>
          </cell>
          <cell r="C2896">
            <v>0.75</v>
          </cell>
          <cell r="D2896" t="str">
            <v>L403</v>
          </cell>
          <cell r="E2896">
            <v>50</v>
          </cell>
          <cell r="F2896">
            <v>50</v>
          </cell>
        </row>
        <row r="2897">
          <cell r="A2897" t="str">
            <v>TVCJ01</v>
          </cell>
          <cell r="B2897">
            <v>1.5</v>
          </cell>
          <cell r="C2897">
            <v>1</v>
          </cell>
          <cell r="D2897" t="str">
            <v>L403</v>
          </cell>
          <cell r="E2897">
            <v>0</v>
          </cell>
          <cell r="F2897">
            <v>0</v>
          </cell>
        </row>
        <row r="2898">
          <cell r="A2898" t="str">
            <v>TVJ301G</v>
          </cell>
          <cell r="B2898">
            <v>0.75</v>
          </cell>
          <cell r="C2898">
            <v>0.5</v>
          </cell>
          <cell r="D2898" t="str">
            <v>L401</v>
          </cell>
          <cell r="E2898">
            <v>233</v>
          </cell>
          <cell r="F2898">
            <v>242</v>
          </cell>
        </row>
        <row r="2899">
          <cell r="A2899" t="str">
            <v>TVJ301G</v>
          </cell>
          <cell r="B2899">
            <v>1</v>
          </cell>
          <cell r="C2899">
            <v>0.5</v>
          </cell>
          <cell r="D2899" t="str">
            <v>L401</v>
          </cell>
          <cell r="E2899">
            <v>2</v>
          </cell>
          <cell r="F2899">
            <v>2</v>
          </cell>
        </row>
        <row r="2900">
          <cell r="A2900" t="str">
            <v>TVJ301G</v>
          </cell>
          <cell r="B2900">
            <v>1</v>
          </cell>
          <cell r="C2900">
            <v>0.75</v>
          </cell>
          <cell r="D2900" t="str">
            <v>L401</v>
          </cell>
          <cell r="E2900">
            <v>2</v>
          </cell>
          <cell r="F2900">
            <v>2</v>
          </cell>
        </row>
        <row r="2901">
          <cell r="A2901" t="str">
            <v>TVJ301G</v>
          </cell>
          <cell r="B2901">
            <v>1.5</v>
          </cell>
          <cell r="C2901">
            <v>0.5</v>
          </cell>
          <cell r="D2901" t="str">
            <v>L401</v>
          </cell>
          <cell r="E2901">
            <v>0</v>
          </cell>
          <cell r="F2901">
            <v>2</v>
          </cell>
        </row>
        <row r="2902">
          <cell r="A2902" t="str">
            <v>TVJ301G</v>
          </cell>
          <cell r="B2902">
            <v>1.5</v>
          </cell>
          <cell r="C2902">
            <v>0.75</v>
          </cell>
          <cell r="D2902" t="str">
            <v>L401</v>
          </cell>
          <cell r="E2902">
            <v>14</v>
          </cell>
          <cell r="F2902">
            <v>14</v>
          </cell>
        </row>
        <row r="2903">
          <cell r="A2903" t="str">
            <v>TVJ301G</v>
          </cell>
          <cell r="B2903">
            <v>1.5</v>
          </cell>
          <cell r="C2903">
            <v>1</v>
          </cell>
          <cell r="D2903" t="str">
            <v>L401</v>
          </cell>
          <cell r="E2903">
            <v>196</v>
          </cell>
          <cell r="F2903">
            <v>197</v>
          </cell>
        </row>
        <row r="2904">
          <cell r="A2904" t="str">
            <v>TVJ301G</v>
          </cell>
          <cell r="B2904">
            <v>2</v>
          </cell>
          <cell r="C2904">
            <v>0.5</v>
          </cell>
          <cell r="D2904" t="str">
            <v>L401</v>
          </cell>
          <cell r="E2904">
            <v>1</v>
          </cell>
          <cell r="F2904">
            <v>2</v>
          </cell>
        </row>
        <row r="2905">
          <cell r="A2905" t="str">
            <v>TVJ301G</v>
          </cell>
          <cell r="B2905">
            <v>2</v>
          </cell>
          <cell r="C2905">
            <v>0.75</v>
          </cell>
          <cell r="D2905" t="str">
            <v>L401</v>
          </cell>
          <cell r="E2905">
            <v>27</v>
          </cell>
          <cell r="F2905">
            <v>30</v>
          </cell>
        </row>
        <row r="2906">
          <cell r="A2906" t="str">
            <v>TVJ301G</v>
          </cell>
          <cell r="B2906">
            <v>2</v>
          </cell>
          <cell r="C2906">
            <v>1</v>
          </cell>
          <cell r="D2906" t="str">
            <v>L401</v>
          </cell>
          <cell r="E2906">
            <v>316</v>
          </cell>
          <cell r="F2906">
            <v>322</v>
          </cell>
        </row>
        <row r="2907">
          <cell r="A2907" t="str">
            <v>TVJ301G</v>
          </cell>
          <cell r="B2907">
            <v>2</v>
          </cell>
          <cell r="C2907">
            <v>1.5</v>
          </cell>
          <cell r="D2907" t="str">
            <v>L401</v>
          </cell>
          <cell r="E2907">
            <v>6</v>
          </cell>
          <cell r="F2907">
            <v>8</v>
          </cell>
        </row>
        <row r="2908">
          <cell r="A2908" t="str">
            <v>TXB051</v>
          </cell>
          <cell r="B2908">
            <v>0.5</v>
          </cell>
          <cell r="C2908">
            <v>0.375</v>
          </cell>
          <cell r="D2908" t="str">
            <v>L402</v>
          </cell>
          <cell r="E2908">
            <v>0</v>
          </cell>
          <cell r="F2908">
            <v>2</v>
          </cell>
        </row>
        <row r="2909">
          <cell r="A2909" t="str">
            <v>TXB051</v>
          </cell>
          <cell r="B2909">
            <v>1</v>
          </cell>
          <cell r="C2909">
            <v>0.75</v>
          </cell>
          <cell r="D2909" t="str">
            <v>L402</v>
          </cell>
          <cell r="E2909">
            <v>0</v>
          </cell>
          <cell r="F2909">
            <v>2</v>
          </cell>
        </row>
        <row r="2910">
          <cell r="A2910" t="str">
            <v>TXC071</v>
          </cell>
          <cell r="B2910">
            <v>0.75</v>
          </cell>
          <cell r="C2910">
            <v>0.25</v>
          </cell>
          <cell r="D2910" t="str">
            <v>L403</v>
          </cell>
          <cell r="E2910">
            <v>4</v>
          </cell>
          <cell r="F2910">
            <v>5</v>
          </cell>
        </row>
        <row r="2911">
          <cell r="A2911" t="str">
            <v>TXC071</v>
          </cell>
          <cell r="B2911">
            <v>0.75</v>
          </cell>
          <cell r="C2911">
            <v>0.5</v>
          </cell>
          <cell r="D2911" t="str">
            <v>L403</v>
          </cell>
          <cell r="E2911">
            <v>31</v>
          </cell>
          <cell r="F2911">
            <v>32</v>
          </cell>
        </row>
        <row r="2912">
          <cell r="A2912" t="str">
            <v>TXC071</v>
          </cell>
          <cell r="B2912">
            <v>1</v>
          </cell>
          <cell r="C2912">
            <v>0.5</v>
          </cell>
          <cell r="D2912" t="str">
            <v>L403</v>
          </cell>
          <cell r="E2912">
            <v>1</v>
          </cell>
          <cell r="F2912">
            <v>4</v>
          </cell>
        </row>
        <row r="2913">
          <cell r="A2913" t="str">
            <v>TXC071</v>
          </cell>
          <cell r="B2913">
            <v>1</v>
          </cell>
          <cell r="C2913">
            <v>0.75</v>
          </cell>
          <cell r="D2913" t="str">
            <v>L403</v>
          </cell>
          <cell r="E2913">
            <v>100</v>
          </cell>
          <cell r="F2913">
            <v>101</v>
          </cell>
        </row>
        <row r="2914">
          <cell r="A2914" t="str">
            <v>TXC071</v>
          </cell>
          <cell r="B2914">
            <v>1.5</v>
          </cell>
          <cell r="C2914">
            <v>0.75</v>
          </cell>
          <cell r="D2914" t="str">
            <v>L403</v>
          </cell>
          <cell r="E2914">
            <v>56</v>
          </cell>
          <cell r="F2914">
            <v>57</v>
          </cell>
        </row>
        <row r="2915">
          <cell r="A2915" t="str">
            <v>TXC071</v>
          </cell>
          <cell r="B2915">
            <v>1.5</v>
          </cell>
          <cell r="C2915">
            <v>1</v>
          </cell>
          <cell r="D2915" t="str">
            <v>L403</v>
          </cell>
          <cell r="E2915">
            <v>13</v>
          </cell>
          <cell r="F2915">
            <v>14</v>
          </cell>
        </row>
        <row r="2916">
          <cell r="A2916" t="str">
            <v>TXC071</v>
          </cell>
          <cell r="B2916">
            <v>1.5</v>
          </cell>
          <cell r="C2916">
            <v>1.25</v>
          </cell>
          <cell r="D2916" t="str">
            <v>L403</v>
          </cell>
          <cell r="E2916">
            <v>5</v>
          </cell>
          <cell r="F2916">
            <v>5</v>
          </cell>
        </row>
        <row r="2917">
          <cell r="A2917" t="str">
            <v>TXC071</v>
          </cell>
          <cell r="B2917">
            <v>2</v>
          </cell>
          <cell r="C2917">
            <v>0.5</v>
          </cell>
          <cell r="D2917" t="str">
            <v>L403</v>
          </cell>
          <cell r="E2917">
            <v>1</v>
          </cell>
          <cell r="F2917">
            <v>3</v>
          </cell>
        </row>
        <row r="2918">
          <cell r="A2918" t="str">
            <v>TXC071</v>
          </cell>
          <cell r="B2918">
            <v>2</v>
          </cell>
          <cell r="C2918">
            <v>0.75</v>
          </cell>
          <cell r="D2918" t="str">
            <v>L403</v>
          </cell>
          <cell r="E2918">
            <v>4</v>
          </cell>
          <cell r="F2918">
            <v>4</v>
          </cell>
        </row>
        <row r="2919">
          <cell r="A2919" t="str">
            <v>TXC071</v>
          </cell>
          <cell r="B2919">
            <v>2</v>
          </cell>
          <cell r="C2919">
            <v>1</v>
          </cell>
          <cell r="D2919" t="str">
            <v>L403</v>
          </cell>
          <cell r="E2919">
            <v>4</v>
          </cell>
          <cell r="F2919">
            <v>4</v>
          </cell>
        </row>
        <row r="2920">
          <cell r="A2920" t="str">
            <v>TXC071</v>
          </cell>
          <cell r="B2920">
            <v>2</v>
          </cell>
          <cell r="C2920">
            <v>1.5</v>
          </cell>
          <cell r="D2920" t="str">
            <v>L403</v>
          </cell>
          <cell r="E2920">
            <v>7</v>
          </cell>
          <cell r="F2920">
            <v>8</v>
          </cell>
        </row>
        <row r="2921">
          <cell r="A2921" t="str">
            <v>TXC071G</v>
          </cell>
          <cell r="B2921">
            <v>0.75</v>
          </cell>
          <cell r="C2921">
            <v>0.25</v>
          </cell>
          <cell r="D2921" t="str">
            <v>L403</v>
          </cell>
          <cell r="E2921">
            <v>2</v>
          </cell>
          <cell r="F2921">
            <v>2</v>
          </cell>
        </row>
        <row r="2922">
          <cell r="A2922" t="str">
            <v>TXC071G</v>
          </cell>
          <cell r="B2922">
            <v>0.75</v>
          </cell>
          <cell r="C2922">
            <v>0.5</v>
          </cell>
          <cell r="D2922" t="str">
            <v>L403</v>
          </cell>
          <cell r="E2922">
            <v>26</v>
          </cell>
          <cell r="F2922">
            <v>32</v>
          </cell>
        </row>
        <row r="2923">
          <cell r="A2923" t="str">
            <v>TXC071G</v>
          </cell>
          <cell r="B2923">
            <v>1</v>
          </cell>
          <cell r="C2923">
            <v>0.75</v>
          </cell>
          <cell r="D2923" t="str">
            <v>L403</v>
          </cell>
          <cell r="E2923">
            <v>5</v>
          </cell>
          <cell r="F2923">
            <v>5</v>
          </cell>
        </row>
        <row r="2924">
          <cell r="A2924" t="str">
            <v>TXC071G</v>
          </cell>
          <cell r="B2924">
            <v>2</v>
          </cell>
          <cell r="C2924">
            <v>0.75</v>
          </cell>
          <cell r="D2924" t="str">
            <v>L403</v>
          </cell>
          <cell r="E2924">
            <v>2</v>
          </cell>
          <cell r="F2924">
            <v>4</v>
          </cell>
        </row>
        <row r="2925">
          <cell r="A2925" t="str">
            <v>TXC071G</v>
          </cell>
          <cell r="B2925">
            <v>2</v>
          </cell>
          <cell r="C2925">
            <v>1.5</v>
          </cell>
          <cell r="D2925" t="str">
            <v>L403</v>
          </cell>
          <cell r="E2925">
            <v>9</v>
          </cell>
          <cell r="F2925">
            <v>10</v>
          </cell>
        </row>
        <row r="2926">
          <cell r="A2926" t="str">
            <v>TXC073</v>
          </cell>
          <cell r="B2926">
            <v>0.5</v>
          </cell>
          <cell r="C2926">
            <v>0.25</v>
          </cell>
          <cell r="D2926" t="str">
            <v>L403</v>
          </cell>
          <cell r="E2926">
            <v>8</v>
          </cell>
          <cell r="F2926">
            <v>15</v>
          </cell>
        </row>
        <row r="2927">
          <cell r="A2927" t="str">
            <v>TXC073</v>
          </cell>
          <cell r="B2927">
            <v>1</v>
          </cell>
          <cell r="C2927">
            <v>0.5</v>
          </cell>
          <cell r="D2927" t="str">
            <v>L403</v>
          </cell>
          <cell r="E2927">
            <v>8</v>
          </cell>
          <cell r="F2927">
            <v>8</v>
          </cell>
        </row>
        <row r="2928">
          <cell r="A2928" t="str">
            <v>TXC073</v>
          </cell>
          <cell r="B2928">
            <v>1</v>
          </cell>
          <cell r="C2928">
            <v>0.75</v>
          </cell>
          <cell r="D2928" t="str">
            <v>L403</v>
          </cell>
          <cell r="E2928">
            <v>0</v>
          </cell>
          <cell r="F2928">
            <v>18</v>
          </cell>
        </row>
        <row r="2929">
          <cell r="A2929" t="str">
            <v>TXC073</v>
          </cell>
          <cell r="B2929">
            <v>1.5</v>
          </cell>
          <cell r="C2929">
            <v>0.75</v>
          </cell>
          <cell r="D2929" t="str">
            <v>L403</v>
          </cell>
          <cell r="E2929">
            <v>0</v>
          </cell>
          <cell r="F2929">
            <v>0</v>
          </cell>
        </row>
        <row r="2930">
          <cell r="A2930" t="str">
            <v>TXC073</v>
          </cell>
          <cell r="B2930">
            <v>1.5</v>
          </cell>
          <cell r="C2930">
            <v>1</v>
          </cell>
          <cell r="D2930" t="str">
            <v>L403</v>
          </cell>
          <cell r="E2930">
            <v>1</v>
          </cell>
          <cell r="F2930">
            <v>5</v>
          </cell>
        </row>
        <row r="2931">
          <cell r="A2931" t="str">
            <v>TXC073</v>
          </cell>
          <cell r="B2931">
            <v>1.5</v>
          </cell>
          <cell r="C2931">
            <v>1.25</v>
          </cell>
          <cell r="D2931" t="str">
            <v>L403</v>
          </cell>
          <cell r="E2931">
            <v>1</v>
          </cell>
          <cell r="F2931">
            <v>5</v>
          </cell>
        </row>
        <row r="2932">
          <cell r="A2932" t="str">
            <v>TXC073</v>
          </cell>
          <cell r="B2932">
            <v>2</v>
          </cell>
          <cell r="C2932">
            <v>0.5</v>
          </cell>
          <cell r="D2932" t="str">
            <v>L403</v>
          </cell>
          <cell r="E2932">
            <v>1</v>
          </cell>
          <cell r="F2932">
            <v>1</v>
          </cell>
        </row>
        <row r="2933">
          <cell r="A2933" t="str">
            <v>TXC073</v>
          </cell>
          <cell r="B2933">
            <v>2</v>
          </cell>
          <cell r="C2933">
            <v>0.75</v>
          </cell>
          <cell r="D2933" t="str">
            <v>L403</v>
          </cell>
          <cell r="E2933">
            <v>4</v>
          </cell>
          <cell r="F2933">
            <v>3</v>
          </cell>
        </row>
        <row r="2934">
          <cell r="A2934" t="str">
            <v>TXC073</v>
          </cell>
          <cell r="B2934">
            <v>2</v>
          </cell>
          <cell r="C2934">
            <v>1</v>
          </cell>
          <cell r="D2934" t="str">
            <v>L403</v>
          </cell>
          <cell r="E2934">
            <v>55</v>
          </cell>
          <cell r="F2934">
            <v>55</v>
          </cell>
        </row>
        <row r="2935">
          <cell r="A2935" t="str">
            <v>TXC073</v>
          </cell>
          <cell r="B2935">
            <v>2</v>
          </cell>
          <cell r="C2935">
            <v>1.5</v>
          </cell>
          <cell r="D2935" t="str">
            <v>L403</v>
          </cell>
          <cell r="E2935">
            <v>3</v>
          </cell>
          <cell r="F2935">
            <v>4</v>
          </cell>
        </row>
        <row r="2936">
          <cell r="A2936" t="str">
            <v>TXC073</v>
          </cell>
          <cell r="B2936">
            <v>3</v>
          </cell>
          <cell r="C2936">
            <v>1</v>
          </cell>
          <cell r="D2936" t="str">
            <v>L403</v>
          </cell>
          <cell r="E2936">
            <v>4</v>
          </cell>
          <cell r="F2936">
            <v>5</v>
          </cell>
        </row>
        <row r="2937">
          <cell r="A2937" t="str">
            <v>TXC073</v>
          </cell>
          <cell r="B2937">
            <v>3</v>
          </cell>
          <cell r="C2937">
            <v>2</v>
          </cell>
          <cell r="D2937" t="str">
            <v>L403</v>
          </cell>
          <cell r="E2937">
            <v>0</v>
          </cell>
          <cell r="F2937">
            <v>0</v>
          </cell>
        </row>
        <row r="2938">
          <cell r="A2938" t="str">
            <v>TXC093</v>
          </cell>
          <cell r="B2938">
            <v>0.75</v>
          </cell>
          <cell r="C2938">
            <v>0.25</v>
          </cell>
          <cell r="D2938" t="str">
            <v>L403</v>
          </cell>
          <cell r="E2938">
            <v>0</v>
          </cell>
          <cell r="F2938">
            <v>8</v>
          </cell>
        </row>
        <row r="2939">
          <cell r="A2939" t="str">
            <v>TXC093</v>
          </cell>
          <cell r="B2939">
            <v>0.75</v>
          </cell>
          <cell r="C2939">
            <v>0.5</v>
          </cell>
          <cell r="D2939" t="str">
            <v>L403</v>
          </cell>
          <cell r="E2939">
            <v>4</v>
          </cell>
          <cell r="F2939">
            <v>6</v>
          </cell>
        </row>
        <row r="2940">
          <cell r="A2940" t="str">
            <v>TXC0D3</v>
          </cell>
          <cell r="B2940">
            <v>0.5</v>
          </cell>
          <cell r="C2940">
            <v>0.25</v>
          </cell>
          <cell r="D2940" t="str">
            <v>L403</v>
          </cell>
          <cell r="E2940">
            <v>3</v>
          </cell>
          <cell r="F2940">
            <v>5</v>
          </cell>
        </row>
        <row r="2941">
          <cell r="A2941" t="str">
            <v>TXC0D3</v>
          </cell>
          <cell r="B2941">
            <v>0.75</v>
          </cell>
          <cell r="C2941">
            <v>0.25</v>
          </cell>
          <cell r="D2941" t="str">
            <v>L403</v>
          </cell>
          <cell r="E2941">
            <v>0</v>
          </cell>
          <cell r="F2941">
            <v>0</v>
          </cell>
        </row>
        <row r="2942">
          <cell r="A2942" t="str">
            <v>TXC0D3</v>
          </cell>
          <cell r="B2942">
            <v>0.75</v>
          </cell>
          <cell r="C2942">
            <v>0.5</v>
          </cell>
          <cell r="D2942" t="str">
            <v>L403</v>
          </cell>
          <cell r="E2942">
            <v>65</v>
          </cell>
          <cell r="F2942">
            <v>107</v>
          </cell>
        </row>
        <row r="2943">
          <cell r="A2943" t="str">
            <v>TXC0D3</v>
          </cell>
          <cell r="B2943">
            <v>1</v>
          </cell>
          <cell r="C2943">
            <v>0.5</v>
          </cell>
          <cell r="D2943" t="str">
            <v>L403</v>
          </cell>
          <cell r="E2943">
            <v>7</v>
          </cell>
          <cell r="F2943">
            <v>17</v>
          </cell>
        </row>
        <row r="2944">
          <cell r="A2944" t="str">
            <v>TXC0D3</v>
          </cell>
          <cell r="B2944">
            <v>1</v>
          </cell>
          <cell r="C2944">
            <v>0.75</v>
          </cell>
          <cell r="D2944" t="str">
            <v>L403</v>
          </cell>
          <cell r="E2944">
            <v>22</v>
          </cell>
          <cell r="F2944">
            <v>50</v>
          </cell>
        </row>
        <row r="2945">
          <cell r="A2945" t="str">
            <v>TXC0D3</v>
          </cell>
          <cell r="B2945">
            <v>1.25</v>
          </cell>
          <cell r="C2945">
            <v>1</v>
          </cell>
          <cell r="D2945" t="str">
            <v>L403</v>
          </cell>
          <cell r="E2945">
            <v>0</v>
          </cell>
          <cell r="F2945">
            <v>3</v>
          </cell>
        </row>
        <row r="2946">
          <cell r="A2946" t="str">
            <v>TXC0D3</v>
          </cell>
          <cell r="B2946">
            <v>1.5</v>
          </cell>
          <cell r="C2946">
            <v>0.5</v>
          </cell>
          <cell r="D2946" t="str">
            <v>L403</v>
          </cell>
          <cell r="E2946">
            <v>1</v>
          </cell>
          <cell r="F2946">
            <v>2</v>
          </cell>
        </row>
        <row r="2947">
          <cell r="A2947" t="str">
            <v>TXC0D3</v>
          </cell>
          <cell r="B2947">
            <v>1.5</v>
          </cell>
          <cell r="C2947">
            <v>0.75</v>
          </cell>
          <cell r="D2947" t="str">
            <v>L403</v>
          </cell>
          <cell r="E2947">
            <v>65</v>
          </cell>
          <cell r="F2947">
            <v>65</v>
          </cell>
        </row>
        <row r="2948">
          <cell r="A2948" t="str">
            <v>TXC0D3</v>
          </cell>
          <cell r="B2948">
            <v>1.5</v>
          </cell>
          <cell r="C2948">
            <v>1</v>
          </cell>
          <cell r="D2948" t="str">
            <v>L403</v>
          </cell>
          <cell r="E2948">
            <v>2</v>
          </cell>
          <cell r="F2948">
            <v>21</v>
          </cell>
        </row>
        <row r="2949">
          <cell r="A2949" t="str">
            <v>TXC0D3</v>
          </cell>
          <cell r="B2949">
            <v>2</v>
          </cell>
          <cell r="C2949">
            <v>0.5</v>
          </cell>
          <cell r="D2949" t="str">
            <v>L403</v>
          </cell>
          <cell r="E2949">
            <v>0</v>
          </cell>
          <cell r="F2949">
            <v>0</v>
          </cell>
        </row>
        <row r="2950">
          <cell r="A2950" t="str">
            <v>TXC0D3</v>
          </cell>
          <cell r="B2950">
            <v>2</v>
          </cell>
          <cell r="C2950">
            <v>0.75</v>
          </cell>
          <cell r="D2950" t="str">
            <v>L403</v>
          </cell>
          <cell r="E2950">
            <v>0</v>
          </cell>
          <cell r="F2950">
            <v>28</v>
          </cell>
        </row>
        <row r="2951">
          <cell r="A2951" t="str">
            <v>TXC0D3</v>
          </cell>
          <cell r="B2951">
            <v>2</v>
          </cell>
          <cell r="C2951">
            <v>1</v>
          </cell>
          <cell r="D2951" t="str">
            <v>L403</v>
          </cell>
          <cell r="E2951">
            <v>6</v>
          </cell>
          <cell r="F2951">
            <v>12</v>
          </cell>
        </row>
        <row r="2952">
          <cell r="A2952" t="str">
            <v>TXC0D3</v>
          </cell>
          <cell r="B2952">
            <v>2</v>
          </cell>
          <cell r="C2952">
            <v>1.5</v>
          </cell>
          <cell r="D2952" t="str">
            <v>L403</v>
          </cell>
          <cell r="E2952">
            <v>0</v>
          </cell>
          <cell r="F2952">
            <v>5</v>
          </cell>
        </row>
        <row r="2953">
          <cell r="A2953" t="str">
            <v>TXC0D3</v>
          </cell>
          <cell r="B2953">
            <v>3</v>
          </cell>
          <cell r="C2953">
            <v>1</v>
          </cell>
          <cell r="D2953" t="str">
            <v>L403</v>
          </cell>
          <cell r="E2953">
            <v>3</v>
          </cell>
          <cell r="F2953">
            <v>3</v>
          </cell>
        </row>
        <row r="2954">
          <cell r="A2954" t="str">
            <v>TXC0D3</v>
          </cell>
          <cell r="B2954">
            <v>3</v>
          </cell>
          <cell r="C2954">
            <v>1.5</v>
          </cell>
          <cell r="D2954" t="str">
            <v>L403</v>
          </cell>
          <cell r="E2954">
            <v>0</v>
          </cell>
          <cell r="F2954">
            <v>3</v>
          </cell>
        </row>
        <row r="2955">
          <cell r="A2955" t="str">
            <v>TXD073</v>
          </cell>
          <cell r="B2955">
            <v>0.75</v>
          </cell>
          <cell r="C2955">
            <v>0.5</v>
          </cell>
          <cell r="D2955" t="str">
            <v>L403</v>
          </cell>
          <cell r="E2955">
            <v>8</v>
          </cell>
          <cell r="F2955">
            <v>9</v>
          </cell>
        </row>
        <row r="2956">
          <cell r="A2956" t="str">
            <v>TXD0D2</v>
          </cell>
          <cell r="B2956">
            <v>2</v>
          </cell>
          <cell r="C2956">
            <v>1</v>
          </cell>
          <cell r="D2956" t="str">
            <v>L403</v>
          </cell>
          <cell r="E2956">
            <v>1</v>
          </cell>
          <cell r="F2956">
            <v>1</v>
          </cell>
        </row>
        <row r="2957">
          <cell r="A2957" t="str">
            <v>TXL0D12</v>
          </cell>
          <cell r="B2957">
            <v>0.75</v>
          </cell>
          <cell r="C2957">
            <v>0.5</v>
          </cell>
          <cell r="D2957" t="str">
            <v>L404</v>
          </cell>
          <cell r="E2957">
            <v>0</v>
          </cell>
          <cell r="F2957">
            <v>3</v>
          </cell>
        </row>
        <row r="2958">
          <cell r="A2958" t="str">
            <v>TXL0D12</v>
          </cell>
          <cell r="B2958">
            <v>1</v>
          </cell>
          <cell r="C2958">
            <v>0.5</v>
          </cell>
          <cell r="D2958" t="str">
            <v>L404</v>
          </cell>
          <cell r="E2958">
            <v>0</v>
          </cell>
          <cell r="F2958">
            <v>5</v>
          </cell>
        </row>
        <row r="2959">
          <cell r="A2959" t="str">
            <v>TXL0D12</v>
          </cell>
          <cell r="B2959">
            <v>1</v>
          </cell>
          <cell r="C2959">
            <v>0.75</v>
          </cell>
          <cell r="D2959" t="str">
            <v>L404</v>
          </cell>
          <cell r="E2959">
            <v>0</v>
          </cell>
          <cell r="F2959">
            <v>6</v>
          </cell>
        </row>
        <row r="2960">
          <cell r="A2960" t="str">
            <v>TXS0K32</v>
          </cell>
          <cell r="B2960">
            <v>0.75</v>
          </cell>
          <cell r="C2960">
            <v>0.5</v>
          </cell>
          <cell r="D2960" t="str">
            <v>L405</v>
          </cell>
          <cell r="E2960">
            <v>6</v>
          </cell>
          <cell r="F2960">
            <v>6</v>
          </cell>
        </row>
        <row r="2961">
          <cell r="A2961" t="str">
            <v>TXS0K32</v>
          </cell>
          <cell r="B2961">
            <v>1.5</v>
          </cell>
          <cell r="C2961">
            <v>0.75</v>
          </cell>
          <cell r="D2961" t="str">
            <v>L405</v>
          </cell>
          <cell r="E2961">
            <v>1</v>
          </cell>
          <cell r="F2961">
            <v>1</v>
          </cell>
        </row>
        <row r="2962">
          <cell r="A2962" t="str">
            <v>TXS0K32</v>
          </cell>
          <cell r="B2962">
            <v>2</v>
          </cell>
          <cell r="C2962">
            <v>0.75</v>
          </cell>
          <cell r="D2962" t="str">
            <v>L405</v>
          </cell>
          <cell r="E2962">
            <v>0</v>
          </cell>
          <cell r="F2962">
            <v>3</v>
          </cell>
        </row>
        <row r="2963">
          <cell r="A2963" t="str">
            <v>TXS0K32</v>
          </cell>
          <cell r="B2963">
            <v>2</v>
          </cell>
          <cell r="C2963">
            <v>1</v>
          </cell>
          <cell r="D2963" t="str">
            <v>L405</v>
          </cell>
          <cell r="E2963">
            <v>1</v>
          </cell>
          <cell r="F2963">
            <v>1</v>
          </cell>
        </row>
        <row r="2964">
          <cell r="A2964" t="str">
            <v>TXS0K42</v>
          </cell>
          <cell r="B2964">
            <v>0.5</v>
          </cell>
          <cell r="C2964">
            <v>0.25</v>
          </cell>
          <cell r="D2964" t="str">
            <v>L405</v>
          </cell>
          <cell r="E2964">
            <v>28</v>
          </cell>
          <cell r="F2964">
            <v>28</v>
          </cell>
        </row>
        <row r="2965">
          <cell r="A2965" t="str">
            <v>TXS0K42</v>
          </cell>
          <cell r="B2965">
            <v>0.75</v>
          </cell>
          <cell r="C2965">
            <v>0.25</v>
          </cell>
          <cell r="D2965" t="str">
            <v>L405</v>
          </cell>
          <cell r="E2965">
            <v>2</v>
          </cell>
          <cell r="F2965">
            <v>2</v>
          </cell>
        </row>
        <row r="2966">
          <cell r="A2966" t="str">
            <v>TXS0K42</v>
          </cell>
          <cell r="B2966">
            <v>0.75</v>
          </cell>
          <cell r="C2966">
            <v>0.5</v>
          </cell>
          <cell r="D2966" t="str">
            <v>L405</v>
          </cell>
          <cell r="E2966">
            <v>9</v>
          </cell>
          <cell r="F2966">
            <v>9</v>
          </cell>
        </row>
        <row r="2967">
          <cell r="A2967" t="str">
            <v>TXS0K42</v>
          </cell>
          <cell r="B2967">
            <v>1</v>
          </cell>
          <cell r="C2967">
            <v>0.75</v>
          </cell>
          <cell r="D2967" t="str">
            <v>L405</v>
          </cell>
          <cell r="E2967">
            <v>0</v>
          </cell>
          <cell r="F2967">
            <v>3</v>
          </cell>
        </row>
        <row r="2968">
          <cell r="A2968" t="str">
            <v>TXS0K42</v>
          </cell>
          <cell r="B2968">
            <v>1.5</v>
          </cell>
          <cell r="C2968">
            <v>1</v>
          </cell>
          <cell r="D2968" t="str">
            <v>L405</v>
          </cell>
          <cell r="E2968">
            <v>0</v>
          </cell>
          <cell r="F2968">
            <v>4</v>
          </cell>
        </row>
        <row r="2969">
          <cell r="A2969" t="str">
            <v>TXS0K42</v>
          </cell>
          <cell r="B2969">
            <v>2</v>
          </cell>
          <cell r="C2969">
            <v>0.75</v>
          </cell>
          <cell r="D2969" t="str">
            <v>L405</v>
          </cell>
          <cell r="E2969">
            <v>4</v>
          </cell>
          <cell r="F2969">
            <v>20</v>
          </cell>
        </row>
        <row r="2970">
          <cell r="A2970" t="str">
            <v>TXS0K42</v>
          </cell>
          <cell r="B2970">
            <v>2</v>
          </cell>
          <cell r="C2970">
            <v>1</v>
          </cell>
          <cell r="D2970" t="str">
            <v>L405</v>
          </cell>
          <cell r="E2970">
            <v>1</v>
          </cell>
          <cell r="F2970">
            <v>2</v>
          </cell>
        </row>
        <row r="2971">
          <cell r="A2971" t="str">
            <v>VBC301GK</v>
          </cell>
          <cell r="B2971">
            <v>30</v>
          </cell>
          <cell r="C2971">
            <v>0</v>
          </cell>
          <cell r="D2971" t="str">
            <v>L233</v>
          </cell>
          <cell r="E2971">
            <v>3</v>
          </cell>
          <cell r="F2971">
            <v>3</v>
          </cell>
        </row>
        <row r="2972">
          <cell r="A2972" t="str">
            <v>VBP101</v>
          </cell>
          <cell r="B2972">
            <v>0.75</v>
          </cell>
          <cell r="C2972">
            <v>0</v>
          </cell>
          <cell r="D2972" t="str">
            <v>L602</v>
          </cell>
          <cell r="E2972">
            <v>3</v>
          </cell>
          <cell r="F2972">
            <v>0</v>
          </cell>
        </row>
        <row r="2973">
          <cell r="A2973" t="str">
            <v>VBP101</v>
          </cell>
          <cell r="B2973">
            <v>1</v>
          </cell>
          <cell r="C2973">
            <v>0</v>
          </cell>
          <cell r="D2973" t="str">
            <v>L602</v>
          </cell>
          <cell r="E2973">
            <v>89</v>
          </cell>
          <cell r="F2973">
            <v>0</v>
          </cell>
        </row>
        <row r="2974">
          <cell r="A2974" t="str">
            <v>VBS101</v>
          </cell>
          <cell r="B2974">
            <v>6</v>
          </cell>
          <cell r="C2974">
            <v>0</v>
          </cell>
          <cell r="D2974" t="str">
            <v>L231</v>
          </cell>
          <cell r="E2974">
            <v>2</v>
          </cell>
          <cell r="F2974">
            <v>3</v>
          </cell>
        </row>
        <row r="2975">
          <cell r="A2975" t="str">
            <v>VBS101</v>
          </cell>
          <cell r="B2975">
            <v>8</v>
          </cell>
          <cell r="C2975">
            <v>0</v>
          </cell>
          <cell r="D2975" t="str">
            <v>L231</v>
          </cell>
          <cell r="E2975">
            <v>2</v>
          </cell>
          <cell r="F2975">
            <v>2</v>
          </cell>
        </row>
        <row r="2976">
          <cell r="A2976" t="str">
            <v>VBS101</v>
          </cell>
          <cell r="B2976">
            <v>10</v>
          </cell>
          <cell r="C2976">
            <v>0</v>
          </cell>
          <cell r="D2976" t="str">
            <v>L231</v>
          </cell>
          <cell r="E2976">
            <v>2</v>
          </cell>
          <cell r="F2976">
            <v>2</v>
          </cell>
        </row>
        <row r="2977">
          <cell r="A2977" t="str">
            <v>VBS301</v>
          </cell>
          <cell r="B2977">
            <v>0.75</v>
          </cell>
          <cell r="C2977">
            <v>0</v>
          </cell>
          <cell r="D2977" t="str">
            <v>L231</v>
          </cell>
          <cell r="E2977">
            <v>80</v>
          </cell>
          <cell r="F2977">
            <v>89</v>
          </cell>
        </row>
        <row r="2978">
          <cell r="A2978" t="str">
            <v>VBS301</v>
          </cell>
          <cell r="B2978">
            <v>1</v>
          </cell>
          <cell r="C2978">
            <v>0</v>
          </cell>
          <cell r="D2978" t="str">
            <v>L231</v>
          </cell>
          <cell r="E2978">
            <v>52</v>
          </cell>
          <cell r="F2978">
            <v>58</v>
          </cell>
        </row>
        <row r="2979">
          <cell r="A2979" t="str">
            <v>VBS301</v>
          </cell>
          <cell r="B2979">
            <v>1.5</v>
          </cell>
          <cell r="C2979">
            <v>0</v>
          </cell>
          <cell r="D2979" t="str">
            <v>L231</v>
          </cell>
          <cell r="E2979">
            <v>1</v>
          </cell>
          <cell r="F2979">
            <v>1</v>
          </cell>
        </row>
        <row r="2980">
          <cell r="A2980" t="str">
            <v>VBS301</v>
          </cell>
          <cell r="B2980">
            <v>2</v>
          </cell>
          <cell r="C2980">
            <v>0</v>
          </cell>
          <cell r="D2980" t="str">
            <v>L231</v>
          </cell>
          <cell r="E2980">
            <v>0</v>
          </cell>
          <cell r="F2980">
            <v>2</v>
          </cell>
        </row>
        <row r="2981">
          <cell r="A2981" t="str">
            <v>VBS301</v>
          </cell>
          <cell r="B2981">
            <v>3</v>
          </cell>
          <cell r="C2981">
            <v>0</v>
          </cell>
          <cell r="D2981" t="str">
            <v>L231</v>
          </cell>
          <cell r="E2981">
            <v>2</v>
          </cell>
          <cell r="F2981">
            <v>2</v>
          </cell>
        </row>
        <row r="2982">
          <cell r="A2982" t="str">
            <v>VBS604C</v>
          </cell>
          <cell r="B2982">
            <v>0.75</v>
          </cell>
          <cell r="C2982">
            <v>0</v>
          </cell>
          <cell r="D2982" t="str">
            <v>L231</v>
          </cell>
          <cell r="E2982">
            <v>35</v>
          </cell>
          <cell r="F2982">
            <v>35</v>
          </cell>
        </row>
        <row r="2983">
          <cell r="A2983" t="str">
            <v>VBS604C</v>
          </cell>
          <cell r="B2983">
            <v>1</v>
          </cell>
          <cell r="C2983">
            <v>0</v>
          </cell>
          <cell r="D2983" t="str">
            <v>L231</v>
          </cell>
          <cell r="E2983">
            <v>1</v>
          </cell>
          <cell r="F2983">
            <v>2</v>
          </cell>
        </row>
        <row r="2984">
          <cell r="A2984" t="str">
            <v>VBS604C</v>
          </cell>
          <cell r="B2984">
            <v>2</v>
          </cell>
          <cell r="C2984">
            <v>0</v>
          </cell>
          <cell r="D2984" t="str">
            <v>L231</v>
          </cell>
          <cell r="E2984">
            <v>1</v>
          </cell>
          <cell r="F2984">
            <v>1</v>
          </cell>
        </row>
        <row r="2985">
          <cell r="A2985" t="str">
            <v>VCB201</v>
          </cell>
          <cell r="B2985">
            <v>0.5</v>
          </cell>
          <cell r="C2985">
            <v>0</v>
          </cell>
          <cell r="D2985" t="str">
            <v>L261</v>
          </cell>
          <cell r="E2985">
            <v>1</v>
          </cell>
          <cell r="F2985">
            <v>2</v>
          </cell>
        </row>
        <row r="2986">
          <cell r="A2986" t="str">
            <v>VCB201</v>
          </cell>
          <cell r="B2986">
            <v>0.75</v>
          </cell>
          <cell r="C2986">
            <v>0</v>
          </cell>
          <cell r="D2986" t="str">
            <v>L261</v>
          </cell>
          <cell r="E2986">
            <v>0</v>
          </cell>
          <cell r="F2986">
            <v>5</v>
          </cell>
        </row>
        <row r="2987">
          <cell r="A2987" t="str">
            <v>VCB201</v>
          </cell>
          <cell r="B2987">
            <v>1</v>
          </cell>
          <cell r="C2987">
            <v>0</v>
          </cell>
          <cell r="D2987" t="str">
            <v>L261</v>
          </cell>
          <cell r="E2987">
            <v>93</v>
          </cell>
          <cell r="F2987">
            <v>98</v>
          </cell>
        </row>
        <row r="2988">
          <cell r="A2988" t="str">
            <v>VCB201</v>
          </cell>
          <cell r="B2988">
            <v>1.5</v>
          </cell>
          <cell r="C2988">
            <v>0</v>
          </cell>
          <cell r="D2988" t="str">
            <v>L261</v>
          </cell>
          <cell r="E2988">
            <v>0</v>
          </cell>
          <cell r="F2988">
            <v>1</v>
          </cell>
        </row>
        <row r="2989">
          <cell r="A2989" t="str">
            <v>VCB201</v>
          </cell>
          <cell r="B2989">
            <v>2</v>
          </cell>
          <cell r="C2989">
            <v>0</v>
          </cell>
          <cell r="D2989" t="str">
            <v>L261</v>
          </cell>
          <cell r="E2989">
            <v>1</v>
          </cell>
          <cell r="F2989">
            <v>7</v>
          </cell>
        </row>
        <row r="2990">
          <cell r="A2990" t="str">
            <v>VCC101</v>
          </cell>
          <cell r="B2990">
            <v>2</v>
          </cell>
          <cell r="C2990">
            <v>0</v>
          </cell>
          <cell r="D2990" t="str">
            <v>L211</v>
          </cell>
          <cell r="E2990">
            <v>4</v>
          </cell>
          <cell r="F2990">
            <v>6</v>
          </cell>
        </row>
        <row r="2991">
          <cell r="A2991" t="str">
            <v>VCC101</v>
          </cell>
          <cell r="B2991">
            <v>3</v>
          </cell>
          <cell r="C2991">
            <v>0</v>
          </cell>
          <cell r="D2991" t="str">
            <v>L211</v>
          </cell>
          <cell r="E2991">
            <v>5</v>
          </cell>
          <cell r="F2991">
            <v>6</v>
          </cell>
        </row>
        <row r="2992">
          <cell r="A2992" t="str">
            <v>VCC101SR</v>
          </cell>
          <cell r="B2992">
            <v>2</v>
          </cell>
          <cell r="C2992">
            <v>0</v>
          </cell>
          <cell r="D2992" t="str">
            <v>L211</v>
          </cell>
          <cell r="E2992">
            <v>1</v>
          </cell>
          <cell r="F2992">
            <v>1</v>
          </cell>
        </row>
        <row r="2993">
          <cell r="A2993" t="str">
            <v>VCC104</v>
          </cell>
          <cell r="B2993">
            <v>2</v>
          </cell>
          <cell r="C2993">
            <v>0</v>
          </cell>
          <cell r="D2993" t="str">
            <v>L211</v>
          </cell>
          <cell r="E2993">
            <v>1</v>
          </cell>
          <cell r="F2993">
            <v>1</v>
          </cell>
        </row>
        <row r="2994">
          <cell r="A2994" t="str">
            <v>VCC104SR</v>
          </cell>
          <cell r="B2994">
            <v>2</v>
          </cell>
          <cell r="C2994">
            <v>0</v>
          </cell>
          <cell r="D2994" t="str">
            <v>L211</v>
          </cell>
          <cell r="E2994">
            <v>3</v>
          </cell>
          <cell r="F2994">
            <v>3</v>
          </cell>
        </row>
        <row r="2995">
          <cell r="A2995" t="str">
            <v>VCC104SR</v>
          </cell>
          <cell r="B2995">
            <v>3</v>
          </cell>
          <cell r="C2995">
            <v>0</v>
          </cell>
          <cell r="D2995" t="str">
            <v>L211</v>
          </cell>
          <cell r="E2995">
            <v>2</v>
          </cell>
          <cell r="F2995">
            <v>2</v>
          </cell>
        </row>
        <row r="2996">
          <cell r="A2996" t="str">
            <v>VCC301</v>
          </cell>
          <cell r="B2996">
            <v>2</v>
          </cell>
          <cell r="C2996">
            <v>0</v>
          </cell>
          <cell r="D2996" t="str">
            <v>L211</v>
          </cell>
          <cell r="E2996">
            <v>3</v>
          </cell>
          <cell r="F2996">
            <v>3</v>
          </cell>
        </row>
        <row r="2997">
          <cell r="A2997" t="str">
            <v>VCC301</v>
          </cell>
          <cell r="B2997">
            <v>3</v>
          </cell>
          <cell r="C2997">
            <v>0</v>
          </cell>
          <cell r="D2997" t="str">
            <v>L211</v>
          </cell>
          <cell r="E2997">
            <v>2</v>
          </cell>
          <cell r="F2997">
            <v>3</v>
          </cell>
        </row>
        <row r="2998">
          <cell r="A2998" t="str">
            <v>VCC304</v>
          </cell>
          <cell r="B2998">
            <v>2</v>
          </cell>
          <cell r="C2998">
            <v>0</v>
          </cell>
          <cell r="D2998" t="str">
            <v>L211</v>
          </cell>
          <cell r="E2998">
            <v>5</v>
          </cell>
          <cell r="F2998">
            <v>5</v>
          </cell>
        </row>
        <row r="2999">
          <cell r="A2999" t="str">
            <v>VCC604SRD</v>
          </cell>
          <cell r="B2999">
            <v>14</v>
          </cell>
          <cell r="C2999">
            <v>0</v>
          </cell>
          <cell r="D2999" t="str">
            <v>L216</v>
          </cell>
          <cell r="E2999">
            <v>3</v>
          </cell>
          <cell r="F2999">
            <v>3</v>
          </cell>
        </row>
        <row r="3000">
          <cell r="A3000" t="str">
            <v>VCC801</v>
          </cell>
          <cell r="B3000">
            <v>0.5</v>
          </cell>
          <cell r="C3000">
            <v>0</v>
          </cell>
          <cell r="D3000" t="str">
            <v>L221</v>
          </cell>
          <cell r="E3000">
            <v>2</v>
          </cell>
          <cell r="F3000">
            <v>3</v>
          </cell>
        </row>
        <row r="3001">
          <cell r="A3001" t="str">
            <v>VCC801</v>
          </cell>
          <cell r="B3001">
            <v>0.75</v>
          </cell>
          <cell r="C3001">
            <v>0</v>
          </cell>
          <cell r="D3001" t="str">
            <v>L221</v>
          </cell>
          <cell r="E3001">
            <v>7</v>
          </cell>
          <cell r="F3001">
            <v>8</v>
          </cell>
        </row>
        <row r="3002">
          <cell r="A3002" t="str">
            <v>VCC801</v>
          </cell>
          <cell r="B3002">
            <v>1</v>
          </cell>
          <cell r="C3002">
            <v>0</v>
          </cell>
          <cell r="D3002" t="str">
            <v>L221</v>
          </cell>
          <cell r="E3002">
            <v>104</v>
          </cell>
          <cell r="F3002">
            <v>104</v>
          </cell>
        </row>
        <row r="3003">
          <cell r="A3003" t="str">
            <v>VCC801</v>
          </cell>
          <cell r="B3003">
            <v>1.5</v>
          </cell>
          <cell r="C3003">
            <v>0</v>
          </cell>
          <cell r="D3003" t="str">
            <v>L221</v>
          </cell>
          <cell r="E3003">
            <v>9</v>
          </cell>
          <cell r="F3003">
            <v>9</v>
          </cell>
        </row>
        <row r="3004">
          <cell r="A3004" t="str">
            <v>VCC803SR</v>
          </cell>
          <cell r="B3004">
            <v>0.75</v>
          </cell>
          <cell r="C3004">
            <v>0</v>
          </cell>
          <cell r="D3004" t="str">
            <v>L221</v>
          </cell>
          <cell r="E3004">
            <v>1</v>
          </cell>
          <cell r="F3004">
            <v>1</v>
          </cell>
        </row>
        <row r="3005">
          <cell r="A3005" t="str">
            <v>VCC803SR</v>
          </cell>
          <cell r="B3005">
            <v>1.5</v>
          </cell>
          <cell r="C3005">
            <v>0</v>
          </cell>
          <cell r="D3005" t="str">
            <v>L221</v>
          </cell>
          <cell r="E3005">
            <v>1</v>
          </cell>
          <cell r="F3005">
            <v>1</v>
          </cell>
        </row>
        <row r="3006">
          <cell r="A3006" t="str">
            <v>VCC804</v>
          </cell>
          <cell r="B3006">
            <v>1</v>
          </cell>
          <cell r="C3006">
            <v>0</v>
          </cell>
          <cell r="D3006" t="str">
            <v>L221</v>
          </cell>
          <cell r="E3006">
            <v>3</v>
          </cell>
          <cell r="F3006">
            <v>3</v>
          </cell>
        </row>
        <row r="3007">
          <cell r="A3007" t="str">
            <v>VCC804</v>
          </cell>
          <cell r="B3007">
            <v>1.5</v>
          </cell>
          <cell r="C3007">
            <v>0</v>
          </cell>
          <cell r="D3007" t="str">
            <v>L221</v>
          </cell>
          <cell r="E3007">
            <v>1</v>
          </cell>
          <cell r="F3007">
            <v>1</v>
          </cell>
        </row>
        <row r="3008">
          <cell r="A3008" t="str">
            <v>VCC972T</v>
          </cell>
          <cell r="B3008">
            <v>4</v>
          </cell>
          <cell r="C3008">
            <v>0</v>
          </cell>
          <cell r="D3008" t="str">
            <v>L211</v>
          </cell>
          <cell r="E3008">
            <v>6</v>
          </cell>
          <cell r="F3008">
            <v>6</v>
          </cell>
        </row>
        <row r="3009">
          <cell r="A3009" t="str">
            <v>VCCA02</v>
          </cell>
          <cell r="B3009">
            <v>0.5</v>
          </cell>
          <cell r="C3009">
            <v>0</v>
          </cell>
          <cell r="D3009" t="str">
            <v>L221</v>
          </cell>
          <cell r="E3009">
            <v>6</v>
          </cell>
          <cell r="F3009">
            <v>12</v>
          </cell>
        </row>
        <row r="3010">
          <cell r="A3010" t="str">
            <v>VCCA02</v>
          </cell>
          <cell r="B3010">
            <v>1</v>
          </cell>
          <cell r="C3010">
            <v>0</v>
          </cell>
          <cell r="D3010" t="str">
            <v>L221</v>
          </cell>
          <cell r="E3010">
            <v>2</v>
          </cell>
          <cell r="F3010">
            <v>2</v>
          </cell>
        </row>
        <row r="3011">
          <cell r="A3011" t="str">
            <v>VCD102</v>
          </cell>
          <cell r="B3011">
            <v>2</v>
          </cell>
          <cell r="C3011">
            <v>0</v>
          </cell>
          <cell r="D3011" t="str">
            <v>L212</v>
          </cell>
          <cell r="E3011">
            <v>3</v>
          </cell>
          <cell r="F3011">
            <v>3</v>
          </cell>
        </row>
        <row r="3012">
          <cell r="A3012" t="str">
            <v>VCD102</v>
          </cell>
          <cell r="B3012">
            <v>3</v>
          </cell>
          <cell r="C3012">
            <v>0</v>
          </cell>
          <cell r="D3012" t="str">
            <v>L212</v>
          </cell>
          <cell r="E3012">
            <v>1</v>
          </cell>
          <cell r="F3012">
            <v>2</v>
          </cell>
        </row>
        <row r="3013">
          <cell r="A3013" t="str">
            <v>VCD301</v>
          </cell>
          <cell r="B3013">
            <v>2</v>
          </cell>
          <cell r="C3013">
            <v>0</v>
          </cell>
          <cell r="D3013" t="str">
            <v>L212</v>
          </cell>
          <cell r="E3013">
            <v>2</v>
          </cell>
          <cell r="F3013">
            <v>2</v>
          </cell>
        </row>
        <row r="3014">
          <cell r="A3014" t="str">
            <v>VCD602S</v>
          </cell>
          <cell r="B3014">
            <v>0.75</v>
          </cell>
          <cell r="C3014">
            <v>0</v>
          </cell>
          <cell r="D3014" t="str">
            <v>L222</v>
          </cell>
          <cell r="E3014">
            <v>2</v>
          </cell>
          <cell r="F3014">
            <v>2</v>
          </cell>
        </row>
        <row r="3015">
          <cell r="A3015" t="str">
            <v>VCD602S</v>
          </cell>
          <cell r="B3015">
            <v>1.5</v>
          </cell>
          <cell r="C3015">
            <v>0</v>
          </cell>
          <cell r="D3015" t="str">
            <v>L222</v>
          </cell>
          <cell r="E3015">
            <v>1</v>
          </cell>
          <cell r="F3015">
            <v>1</v>
          </cell>
        </row>
        <row r="3016">
          <cell r="A3016" t="str">
            <v>VCJD02</v>
          </cell>
          <cell r="B3016">
            <v>3</v>
          </cell>
          <cell r="C3016">
            <v>0</v>
          </cell>
          <cell r="D3016" t="str">
            <v>L201</v>
          </cell>
          <cell r="E3016">
            <v>3</v>
          </cell>
          <cell r="F3016">
            <v>3</v>
          </cell>
        </row>
        <row r="3017">
          <cell r="A3017" t="str">
            <v>VCJD02U</v>
          </cell>
          <cell r="B3017">
            <v>3</v>
          </cell>
          <cell r="C3017">
            <v>0</v>
          </cell>
          <cell r="D3017" t="str">
            <v>L201</v>
          </cell>
          <cell r="E3017">
            <v>3</v>
          </cell>
          <cell r="F3017">
            <v>6</v>
          </cell>
        </row>
        <row r="3018">
          <cell r="A3018" t="str">
            <v>VCJD02U</v>
          </cell>
          <cell r="B3018">
            <v>4</v>
          </cell>
          <cell r="C3018">
            <v>0</v>
          </cell>
          <cell r="D3018" t="str">
            <v>L201</v>
          </cell>
          <cell r="E3018">
            <v>3</v>
          </cell>
          <cell r="F3018">
            <v>4</v>
          </cell>
        </row>
        <row r="3019">
          <cell r="A3019" t="str">
            <v>VCJD02U</v>
          </cell>
          <cell r="B3019">
            <v>6</v>
          </cell>
          <cell r="C3019">
            <v>0</v>
          </cell>
          <cell r="D3019" t="str">
            <v>L201</v>
          </cell>
          <cell r="E3019">
            <v>0</v>
          </cell>
          <cell r="F3019">
            <v>1</v>
          </cell>
        </row>
        <row r="3020">
          <cell r="A3020" t="str">
            <v>VCJD02U</v>
          </cell>
          <cell r="B3020">
            <v>8</v>
          </cell>
          <cell r="C3020">
            <v>0</v>
          </cell>
          <cell r="D3020" t="str">
            <v>L201</v>
          </cell>
          <cell r="E3020">
            <v>0</v>
          </cell>
          <cell r="F3020">
            <v>1</v>
          </cell>
        </row>
        <row r="3021">
          <cell r="A3021" t="str">
            <v>VCJD02U</v>
          </cell>
          <cell r="B3021">
            <v>10</v>
          </cell>
          <cell r="C3021">
            <v>0</v>
          </cell>
          <cell r="D3021" t="str">
            <v>L201</v>
          </cell>
          <cell r="E3021">
            <v>0</v>
          </cell>
          <cell r="F3021">
            <v>2</v>
          </cell>
        </row>
        <row r="3022">
          <cell r="A3022" t="str">
            <v>VCS102</v>
          </cell>
          <cell r="B3022">
            <v>0.5</v>
          </cell>
          <cell r="C3022">
            <v>0</v>
          </cell>
          <cell r="D3022" t="str">
            <v>L225</v>
          </cell>
          <cell r="E3022">
            <v>14</v>
          </cell>
          <cell r="F3022">
            <v>15</v>
          </cell>
        </row>
        <row r="3023">
          <cell r="A3023" t="str">
            <v>VCS102</v>
          </cell>
          <cell r="B3023">
            <v>0.75</v>
          </cell>
          <cell r="C3023">
            <v>0</v>
          </cell>
          <cell r="D3023" t="str">
            <v>L225</v>
          </cell>
          <cell r="E3023">
            <v>4</v>
          </cell>
          <cell r="F3023">
            <v>5</v>
          </cell>
        </row>
        <row r="3024">
          <cell r="A3024" t="str">
            <v>VCS102</v>
          </cell>
          <cell r="B3024">
            <v>1</v>
          </cell>
          <cell r="C3024">
            <v>0</v>
          </cell>
          <cell r="D3024" t="str">
            <v>L225</v>
          </cell>
          <cell r="E3024">
            <v>5</v>
          </cell>
          <cell r="F3024">
            <v>5</v>
          </cell>
        </row>
        <row r="3025">
          <cell r="A3025" t="str">
            <v>VCS102</v>
          </cell>
          <cell r="B3025">
            <v>1.5</v>
          </cell>
          <cell r="C3025">
            <v>0</v>
          </cell>
          <cell r="D3025" t="str">
            <v>L225</v>
          </cell>
          <cell r="E3025">
            <v>1</v>
          </cell>
          <cell r="F3025">
            <v>1</v>
          </cell>
        </row>
        <row r="3026">
          <cell r="A3026" t="str">
            <v>VCS302</v>
          </cell>
          <cell r="B3026">
            <v>0.75</v>
          </cell>
          <cell r="C3026">
            <v>0</v>
          </cell>
          <cell r="D3026" t="str">
            <v>L225</v>
          </cell>
          <cell r="E3026">
            <v>1</v>
          </cell>
          <cell r="F3026">
            <v>1</v>
          </cell>
        </row>
        <row r="3027">
          <cell r="A3027" t="str">
            <v>VCS302</v>
          </cell>
          <cell r="B3027">
            <v>1</v>
          </cell>
          <cell r="C3027">
            <v>0</v>
          </cell>
          <cell r="D3027" t="str">
            <v>L225</v>
          </cell>
          <cell r="E3027">
            <v>1</v>
          </cell>
          <cell r="F3027">
            <v>1</v>
          </cell>
        </row>
        <row r="3028">
          <cell r="A3028" t="str">
            <v>VCS602</v>
          </cell>
          <cell r="B3028">
            <v>0.5</v>
          </cell>
          <cell r="C3028">
            <v>0</v>
          </cell>
          <cell r="D3028" t="str">
            <v>L225</v>
          </cell>
          <cell r="E3028">
            <v>6</v>
          </cell>
          <cell r="F3028">
            <v>5</v>
          </cell>
        </row>
        <row r="3029">
          <cell r="A3029" t="str">
            <v>VCS602</v>
          </cell>
          <cell r="B3029">
            <v>0.75</v>
          </cell>
          <cell r="C3029">
            <v>0</v>
          </cell>
          <cell r="D3029" t="str">
            <v>L225</v>
          </cell>
          <cell r="E3029">
            <v>3</v>
          </cell>
          <cell r="F3029">
            <v>4</v>
          </cell>
        </row>
        <row r="3030">
          <cell r="A3030" t="str">
            <v>VFC103</v>
          </cell>
          <cell r="B3030">
            <v>6</v>
          </cell>
          <cell r="C3030">
            <v>0</v>
          </cell>
          <cell r="D3030" t="str">
            <v>L243</v>
          </cell>
          <cell r="E3030">
            <v>3</v>
          </cell>
          <cell r="F3030">
            <v>3</v>
          </cell>
        </row>
        <row r="3031">
          <cell r="A3031" t="str">
            <v>VFC103SRG</v>
          </cell>
          <cell r="B3031">
            <v>16</v>
          </cell>
          <cell r="C3031">
            <v>0</v>
          </cell>
          <cell r="D3031" t="str">
            <v>L243</v>
          </cell>
          <cell r="E3031">
            <v>6</v>
          </cell>
          <cell r="F3031">
            <v>6</v>
          </cell>
        </row>
        <row r="3032">
          <cell r="A3032" t="str">
            <v>VFC103SRG</v>
          </cell>
          <cell r="B3032">
            <v>24</v>
          </cell>
          <cell r="C3032">
            <v>0</v>
          </cell>
          <cell r="D3032" t="str">
            <v>L243</v>
          </cell>
          <cell r="E3032">
            <v>3</v>
          </cell>
          <cell r="F3032">
            <v>3</v>
          </cell>
        </row>
        <row r="3033">
          <cell r="A3033" t="str">
            <v>VFD103</v>
          </cell>
          <cell r="B3033">
            <v>6</v>
          </cell>
          <cell r="C3033">
            <v>0</v>
          </cell>
          <cell r="D3033" t="str">
            <v>L244</v>
          </cell>
          <cell r="E3033">
            <v>0</v>
          </cell>
          <cell r="F3033">
            <v>1</v>
          </cell>
        </row>
        <row r="3034">
          <cell r="A3034" t="str">
            <v>VFD103G</v>
          </cell>
          <cell r="B3034">
            <v>8</v>
          </cell>
          <cell r="C3034">
            <v>0</v>
          </cell>
          <cell r="D3034" t="str">
            <v>L244</v>
          </cell>
          <cell r="E3034">
            <v>0</v>
          </cell>
          <cell r="F3034">
            <v>1</v>
          </cell>
        </row>
        <row r="3035">
          <cell r="A3035" t="str">
            <v>VFD103G</v>
          </cell>
          <cell r="B3035">
            <v>14</v>
          </cell>
          <cell r="C3035">
            <v>0</v>
          </cell>
          <cell r="D3035" t="str">
            <v>L244</v>
          </cell>
          <cell r="E3035">
            <v>1</v>
          </cell>
          <cell r="F3035">
            <v>1</v>
          </cell>
        </row>
        <row r="3036">
          <cell r="A3036" t="str">
            <v>VFD303G</v>
          </cell>
          <cell r="B3036">
            <v>20</v>
          </cell>
          <cell r="C3036">
            <v>0</v>
          </cell>
          <cell r="D3036" t="str">
            <v>L244</v>
          </cell>
          <cell r="E3036">
            <v>1</v>
          </cell>
          <cell r="F3036">
            <v>1</v>
          </cell>
        </row>
        <row r="3037">
          <cell r="A3037" t="str">
            <v>VFJD02</v>
          </cell>
          <cell r="B3037">
            <v>4</v>
          </cell>
          <cell r="C3037">
            <v>0</v>
          </cell>
          <cell r="D3037" t="str">
            <v>L241</v>
          </cell>
          <cell r="E3037">
            <v>3</v>
          </cell>
          <cell r="F3037">
            <v>3</v>
          </cell>
        </row>
        <row r="3038">
          <cell r="A3038" t="str">
            <v>VFJD05</v>
          </cell>
          <cell r="B3038">
            <v>2</v>
          </cell>
          <cell r="C3038">
            <v>0</v>
          </cell>
          <cell r="D3038" t="str">
            <v>L241</v>
          </cell>
          <cell r="E3038">
            <v>110</v>
          </cell>
          <cell r="F3038">
            <v>114</v>
          </cell>
        </row>
        <row r="3039">
          <cell r="A3039" t="str">
            <v>VFJD05</v>
          </cell>
          <cell r="B3039">
            <v>3</v>
          </cell>
          <cell r="C3039">
            <v>0</v>
          </cell>
          <cell r="D3039" t="str">
            <v>L241</v>
          </cell>
          <cell r="E3039">
            <v>41</v>
          </cell>
          <cell r="F3039">
            <v>42</v>
          </cell>
        </row>
        <row r="3040">
          <cell r="A3040" t="str">
            <v>VFJD05</v>
          </cell>
          <cell r="B3040">
            <v>4</v>
          </cell>
          <cell r="C3040">
            <v>0</v>
          </cell>
          <cell r="D3040" t="str">
            <v>L241</v>
          </cell>
          <cell r="E3040">
            <v>59</v>
          </cell>
          <cell r="F3040">
            <v>59</v>
          </cell>
        </row>
        <row r="3041">
          <cell r="A3041" t="str">
            <v>VFJD05</v>
          </cell>
          <cell r="B3041">
            <v>6</v>
          </cell>
          <cell r="C3041">
            <v>0</v>
          </cell>
          <cell r="D3041" t="str">
            <v>L241</v>
          </cell>
          <cell r="E3041">
            <v>38</v>
          </cell>
          <cell r="F3041">
            <v>38</v>
          </cell>
        </row>
        <row r="3042">
          <cell r="A3042" t="str">
            <v>VFJD05</v>
          </cell>
          <cell r="B3042">
            <v>8</v>
          </cell>
          <cell r="C3042">
            <v>0</v>
          </cell>
          <cell r="D3042" t="str">
            <v>L241</v>
          </cell>
          <cell r="E3042">
            <v>5</v>
          </cell>
          <cell r="F3042">
            <v>5</v>
          </cell>
        </row>
        <row r="3043">
          <cell r="A3043" t="str">
            <v>VFJD05F</v>
          </cell>
          <cell r="B3043">
            <v>24</v>
          </cell>
          <cell r="C3043">
            <v>0</v>
          </cell>
          <cell r="D3043" t="str">
            <v>L241</v>
          </cell>
          <cell r="E3043">
            <v>2</v>
          </cell>
          <cell r="F3043">
            <v>2</v>
          </cell>
        </row>
        <row r="3044">
          <cell r="A3044" t="str">
            <v>VFJD05FW</v>
          </cell>
          <cell r="B3044">
            <v>30</v>
          </cell>
          <cell r="C3044">
            <v>0</v>
          </cell>
          <cell r="D3044" t="str">
            <v>L241</v>
          </cell>
          <cell r="E3044">
            <v>24</v>
          </cell>
          <cell r="F3044">
            <v>24</v>
          </cell>
        </row>
        <row r="3045">
          <cell r="A3045" t="str">
            <v>VFJD05FW</v>
          </cell>
          <cell r="B3045">
            <v>48</v>
          </cell>
          <cell r="C3045">
            <v>0</v>
          </cell>
          <cell r="D3045" t="str">
            <v>L241</v>
          </cell>
          <cell r="E3045">
            <v>3</v>
          </cell>
          <cell r="F3045">
            <v>3</v>
          </cell>
        </row>
        <row r="3046">
          <cell r="A3046" t="str">
            <v>VFJD05FW</v>
          </cell>
          <cell r="B3046">
            <v>84</v>
          </cell>
          <cell r="C3046">
            <v>0</v>
          </cell>
          <cell r="D3046" t="str">
            <v>L241</v>
          </cell>
          <cell r="E3046">
            <v>2</v>
          </cell>
          <cell r="F3046">
            <v>2</v>
          </cell>
        </row>
        <row r="3047">
          <cell r="A3047" t="str">
            <v>VFJD05G</v>
          </cell>
          <cell r="B3047">
            <v>10</v>
          </cell>
          <cell r="C3047">
            <v>0</v>
          </cell>
          <cell r="D3047" t="str">
            <v>L241</v>
          </cell>
          <cell r="E3047">
            <v>2</v>
          </cell>
          <cell r="F3047">
            <v>2</v>
          </cell>
        </row>
        <row r="3048">
          <cell r="A3048" t="str">
            <v>VFJD05G</v>
          </cell>
          <cell r="B3048">
            <v>12</v>
          </cell>
          <cell r="C3048">
            <v>0</v>
          </cell>
          <cell r="D3048" t="str">
            <v>L241</v>
          </cell>
          <cell r="E3048">
            <v>10</v>
          </cell>
          <cell r="F3048">
            <v>10</v>
          </cell>
        </row>
        <row r="3049">
          <cell r="A3049" t="str">
            <v>VFJD05G</v>
          </cell>
          <cell r="B3049">
            <v>14</v>
          </cell>
          <cell r="C3049">
            <v>0</v>
          </cell>
          <cell r="D3049" t="str">
            <v>L241</v>
          </cell>
          <cell r="E3049">
            <v>6</v>
          </cell>
          <cell r="F3049">
            <v>6</v>
          </cell>
        </row>
        <row r="3050">
          <cell r="A3050" t="str">
            <v>VFJD05G</v>
          </cell>
          <cell r="B3050">
            <v>16</v>
          </cell>
          <cell r="C3050">
            <v>0</v>
          </cell>
          <cell r="D3050" t="str">
            <v>L241</v>
          </cell>
          <cell r="E3050">
            <v>4</v>
          </cell>
          <cell r="F3050">
            <v>5</v>
          </cell>
        </row>
        <row r="3051">
          <cell r="A3051" t="str">
            <v>VFJD05G</v>
          </cell>
          <cell r="B3051">
            <v>18</v>
          </cell>
          <cell r="C3051">
            <v>0</v>
          </cell>
          <cell r="D3051" t="str">
            <v>L241</v>
          </cell>
          <cell r="E3051">
            <v>8</v>
          </cell>
          <cell r="F3051">
            <v>14</v>
          </cell>
        </row>
        <row r="3052">
          <cell r="A3052" t="str">
            <v>VFJD09F</v>
          </cell>
          <cell r="B3052">
            <v>24</v>
          </cell>
          <cell r="C3052">
            <v>0</v>
          </cell>
          <cell r="D3052" t="str">
            <v>L241</v>
          </cell>
          <cell r="E3052">
            <v>7</v>
          </cell>
          <cell r="F3052">
            <v>7</v>
          </cell>
        </row>
        <row r="3053">
          <cell r="A3053" t="str">
            <v>VFJD09G</v>
          </cell>
          <cell r="B3053">
            <v>16</v>
          </cell>
          <cell r="C3053">
            <v>0</v>
          </cell>
          <cell r="D3053" t="str">
            <v>L241</v>
          </cell>
          <cell r="E3053">
            <v>0</v>
          </cell>
          <cell r="F3053">
            <v>3</v>
          </cell>
        </row>
        <row r="3054">
          <cell r="A3054" t="str">
            <v>VFJD09G</v>
          </cell>
          <cell r="B3054">
            <v>20</v>
          </cell>
          <cell r="C3054">
            <v>0</v>
          </cell>
          <cell r="D3054" t="str">
            <v>L241</v>
          </cell>
          <cell r="E3054">
            <v>4</v>
          </cell>
          <cell r="F3054">
            <v>4</v>
          </cell>
        </row>
        <row r="3055">
          <cell r="A3055" t="str">
            <v>VFJD09G</v>
          </cell>
          <cell r="B3055">
            <v>24</v>
          </cell>
          <cell r="C3055">
            <v>0</v>
          </cell>
          <cell r="D3055" t="str">
            <v>L241</v>
          </cell>
          <cell r="E3055">
            <v>6</v>
          </cell>
          <cell r="F3055">
            <v>6</v>
          </cell>
        </row>
        <row r="3056">
          <cell r="A3056" t="str">
            <v>VFJD09GW</v>
          </cell>
          <cell r="B3056">
            <v>30</v>
          </cell>
          <cell r="C3056">
            <v>0</v>
          </cell>
          <cell r="D3056" t="str">
            <v>L241</v>
          </cell>
          <cell r="E3056">
            <v>3</v>
          </cell>
          <cell r="F3056">
            <v>3</v>
          </cell>
        </row>
        <row r="3057">
          <cell r="A3057" t="str">
            <v>VFJD09U</v>
          </cell>
          <cell r="B3057">
            <v>14</v>
          </cell>
          <cell r="C3057">
            <v>0</v>
          </cell>
          <cell r="D3057" t="str">
            <v>L241</v>
          </cell>
          <cell r="E3057">
            <v>2</v>
          </cell>
          <cell r="F3057">
            <v>2</v>
          </cell>
        </row>
        <row r="3058">
          <cell r="A3058" t="str">
            <v>VFJD09U</v>
          </cell>
          <cell r="B3058">
            <v>16</v>
          </cell>
          <cell r="C3058">
            <v>0</v>
          </cell>
          <cell r="D3058" t="str">
            <v>L241</v>
          </cell>
          <cell r="E3058">
            <v>1</v>
          </cell>
          <cell r="F3058">
            <v>1</v>
          </cell>
        </row>
        <row r="3059">
          <cell r="A3059" t="str">
            <v>VFS102</v>
          </cell>
          <cell r="B3059">
            <v>6</v>
          </cell>
          <cell r="C3059">
            <v>0</v>
          </cell>
          <cell r="D3059" t="str">
            <v>L245</v>
          </cell>
          <cell r="E3059">
            <v>1</v>
          </cell>
          <cell r="F3059">
            <v>1</v>
          </cell>
        </row>
        <row r="3060">
          <cell r="A3060" t="str">
            <v>VFS102G</v>
          </cell>
          <cell r="B3060">
            <v>10</v>
          </cell>
          <cell r="C3060">
            <v>0</v>
          </cell>
          <cell r="D3060" t="str">
            <v>L245</v>
          </cell>
          <cell r="E3060">
            <v>5</v>
          </cell>
          <cell r="F3060">
            <v>5</v>
          </cell>
        </row>
        <row r="3061">
          <cell r="A3061" t="str">
            <v>VFS102G</v>
          </cell>
          <cell r="B3061">
            <v>16</v>
          </cell>
          <cell r="C3061">
            <v>0</v>
          </cell>
          <cell r="D3061" t="str">
            <v>L245</v>
          </cell>
          <cell r="E3061">
            <v>1</v>
          </cell>
          <cell r="F3061">
            <v>1</v>
          </cell>
        </row>
        <row r="3062">
          <cell r="A3062" t="str">
            <v>VFS102G</v>
          </cell>
          <cell r="B3062">
            <v>18</v>
          </cell>
          <cell r="C3062">
            <v>0</v>
          </cell>
          <cell r="D3062" t="str">
            <v>L245</v>
          </cell>
          <cell r="E3062">
            <v>0</v>
          </cell>
          <cell r="F3062">
            <v>1</v>
          </cell>
        </row>
        <row r="3063">
          <cell r="A3063" t="str">
            <v>VFS102G</v>
          </cell>
          <cell r="B3063">
            <v>20</v>
          </cell>
          <cell r="C3063">
            <v>0</v>
          </cell>
          <cell r="D3063" t="str">
            <v>L245</v>
          </cell>
          <cell r="E3063">
            <v>4</v>
          </cell>
          <cell r="F3063">
            <v>4</v>
          </cell>
        </row>
        <row r="3064">
          <cell r="A3064" t="str">
            <v>VFS102G</v>
          </cell>
          <cell r="B3064">
            <v>24</v>
          </cell>
          <cell r="C3064">
            <v>0</v>
          </cell>
          <cell r="D3064" t="str">
            <v>L245</v>
          </cell>
          <cell r="E3064">
            <v>0</v>
          </cell>
          <cell r="F3064">
            <v>2</v>
          </cell>
        </row>
        <row r="3065">
          <cell r="A3065" t="str">
            <v>VFS302G</v>
          </cell>
          <cell r="B3065">
            <v>10</v>
          </cell>
          <cell r="C3065">
            <v>0</v>
          </cell>
          <cell r="D3065" t="str">
            <v>L245</v>
          </cell>
          <cell r="E3065">
            <v>1</v>
          </cell>
          <cell r="F3065">
            <v>1</v>
          </cell>
        </row>
        <row r="3066">
          <cell r="A3066" t="str">
            <v>VFS302G</v>
          </cell>
          <cell r="B3066">
            <v>12</v>
          </cell>
          <cell r="C3066">
            <v>0</v>
          </cell>
          <cell r="D3066" t="str">
            <v>L245</v>
          </cell>
          <cell r="E3066">
            <v>0</v>
          </cell>
          <cell r="F3066">
            <v>1</v>
          </cell>
        </row>
        <row r="3067">
          <cell r="A3067" t="str">
            <v>VGB101</v>
          </cell>
          <cell r="B3067">
            <v>0.5</v>
          </cell>
          <cell r="C3067">
            <v>0</v>
          </cell>
          <cell r="D3067" t="str">
            <v>L261</v>
          </cell>
          <cell r="E3067">
            <v>0</v>
          </cell>
          <cell r="F3067">
            <v>2</v>
          </cell>
        </row>
        <row r="3068">
          <cell r="A3068" t="str">
            <v>VGB101</v>
          </cell>
          <cell r="B3068">
            <v>0.75</v>
          </cell>
          <cell r="C3068">
            <v>0</v>
          </cell>
          <cell r="D3068" t="str">
            <v>L261</v>
          </cell>
          <cell r="E3068">
            <v>41</v>
          </cell>
          <cell r="F3068">
            <v>45</v>
          </cell>
        </row>
        <row r="3069">
          <cell r="A3069" t="str">
            <v>VGB101</v>
          </cell>
          <cell r="B3069">
            <v>1.5</v>
          </cell>
          <cell r="C3069">
            <v>0</v>
          </cell>
          <cell r="D3069" t="str">
            <v>L261</v>
          </cell>
          <cell r="E3069">
            <v>6</v>
          </cell>
          <cell r="F3069">
            <v>6</v>
          </cell>
        </row>
        <row r="3070">
          <cell r="A3070" t="str">
            <v>VGB201</v>
          </cell>
          <cell r="B3070">
            <v>0.5</v>
          </cell>
          <cell r="C3070">
            <v>0</v>
          </cell>
          <cell r="D3070" t="str">
            <v>L261</v>
          </cell>
          <cell r="E3070">
            <v>39</v>
          </cell>
          <cell r="F3070">
            <v>39</v>
          </cell>
        </row>
        <row r="3071">
          <cell r="A3071" t="str">
            <v>VGB201</v>
          </cell>
          <cell r="B3071">
            <v>0.75</v>
          </cell>
          <cell r="C3071">
            <v>0</v>
          </cell>
          <cell r="D3071" t="str">
            <v>L261</v>
          </cell>
          <cell r="E3071">
            <v>572</v>
          </cell>
          <cell r="F3071">
            <v>573</v>
          </cell>
        </row>
        <row r="3072">
          <cell r="A3072" t="str">
            <v>VGB201</v>
          </cell>
          <cell r="B3072">
            <v>1</v>
          </cell>
          <cell r="C3072">
            <v>0</v>
          </cell>
          <cell r="D3072" t="str">
            <v>L261</v>
          </cell>
          <cell r="E3072">
            <v>247</v>
          </cell>
          <cell r="F3072">
            <v>260</v>
          </cell>
        </row>
        <row r="3073">
          <cell r="A3073" t="str">
            <v>VGB201</v>
          </cell>
          <cell r="B3073">
            <v>1.5</v>
          </cell>
          <cell r="C3073">
            <v>0</v>
          </cell>
          <cell r="D3073" t="str">
            <v>L261</v>
          </cell>
          <cell r="E3073">
            <v>26</v>
          </cell>
          <cell r="F3073">
            <v>33</v>
          </cell>
        </row>
        <row r="3074">
          <cell r="A3074" t="str">
            <v>VGB201</v>
          </cell>
          <cell r="B3074">
            <v>2</v>
          </cell>
          <cell r="C3074">
            <v>0</v>
          </cell>
          <cell r="D3074" t="str">
            <v>L261</v>
          </cell>
          <cell r="E3074">
            <v>27</v>
          </cell>
          <cell r="F3074">
            <v>30</v>
          </cell>
        </row>
        <row r="3075">
          <cell r="A3075" t="str">
            <v>VGC101</v>
          </cell>
          <cell r="B3075">
            <v>2</v>
          </cell>
          <cell r="C3075">
            <v>0</v>
          </cell>
          <cell r="D3075" t="str">
            <v>L211</v>
          </cell>
          <cell r="E3075">
            <v>57</v>
          </cell>
          <cell r="F3075">
            <v>90</v>
          </cell>
        </row>
        <row r="3076">
          <cell r="A3076" t="str">
            <v>VGC101</v>
          </cell>
          <cell r="B3076">
            <v>3</v>
          </cell>
          <cell r="C3076">
            <v>0</v>
          </cell>
          <cell r="D3076" t="str">
            <v>L211</v>
          </cell>
          <cell r="E3076">
            <v>66</v>
          </cell>
          <cell r="F3076">
            <v>68</v>
          </cell>
        </row>
        <row r="3077">
          <cell r="A3077" t="str">
            <v>VGC101</v>
          </cell>
          <cell r="B3077">
            <v>4</v>
          </cell>
          <cell r="C3077">
            <v>0</v>
          </cell>
          <cell r="D3077" t="str">
            <v>L211</v>
          </cell>
          <cell r="E3077">
            <v>46</v>
          </cell>
          <cell r="F3077">
            <v>46</v>
          </cell>
        </row>
        <row r="3078">
          <cell r="A3078" t="str">
            <v>VGC101</v>
          </cell>
          <cell r="B3078">
            <v>6</v>
          </cell>
          <cell r="C3078">
            <v>0</v>
          </cell>
          <cell r="D3078" t="str">
            <v>L211</v>
          </cell>
          <cell r="E3078">
            <v>66</v>
          </cell>
          <cell r="F3078">
            <v>74</v>
          </cell>
        </row>
        <row r="3079">
          <cell r="A3079" t="str">
            <v>VGC101</v>
          </cell>
          <cell r="B3079">
            <v>8</v>
          </cell>
          <cell r="C3079">
            <v>0</v>
          </cell>
          <cell r="D3079" t="str">
            <v>L211</v>
          </cell>
          <cell r="E3079">
            <v>30</v>
          </cell>
          <cell r="F3079">
            <v>32</v>
          </cell>
        </row>
        <row r="3080">
          <cell r="A3080" t="str">
            <v>VGC101</v>
          </cell>
          <cell r="B3080">
            <v>10</v>
          </cell>
          <cell r="C3080">
            <v>0</v>
          </cell>
          <cell r="D3080" t="str">
            <v>L211</v>
          </cell>
          <cell r="E3080">
            <v>33</v>
          </cell>
          <cell r="F3080">
            <v>39</v>
          </cell>
        </row>
        <row r="3081">
          <cell r="A3081" t="str">
            <v>VGC101</v>
          </cell>
          <cell r="B3081">
            <v>12</v>
          </cell>
          <cell r="C3081">
            <v>0</v>
          </cell>
          <cell r="D3081" t="str">
            <v>L211</v>
          </cell>
          <cell r="E3081">
            <v>14</v>
          </cell>
          <cell r="F3081">
            <v>17</v>
          </cell>
        </row>
        <row r="3082">
          <cell r="A3082" t="str">
            <v>VGC101G</v>
          </cell>
          <cell r="B3082">
            <v>14</v>
          </cell>
          <cell r="C3082">
            <v>0</v>
          </cell>
          <cell r="D3082" t="str">
            <v>L211</v>
          </cell>
          <cell r="E3082">
            <v>14</v>
          </cell>
          <cell r="F3082">
            <v>16</v>
          </cell>
        </row>
        <row r="3083">
          <cell r="A3083" t="str">
            <v>VGC101G</v>
          </cell>
          <cell r="B3083">
            <v>16</v>
          </cell>
          <cell r="C3083">
            <v>0</v>
          </cell>
          <cell r="D3083" t="str">
            <v>L211</v>
          </cell>
          <cell r="E3083">
            <v>13</v>
          </cell>
          <cell r="F3083">
            <v>13</v>
          </cell>
        </row>
        <row r="3084">
          <cell r="A3084" t="str">
            <v>VGC101G</v>
          </cell>
          <cell r="B3084">
            <v>18</v>
          </cell>
          <cell r="C3084">
            <v>0</v>
          </cell>
          <cell r="D3084" t="str">
            <v>L211</v>
          </cell>
          <cell r="E3084">
            <v>3</v>
          </cell>
          <cell r="F3084">
            <v>3</v>
          </cell>
        </row>
        <row r="3085">
          <cell r="A3085" t="str">
            <v>VGC101G</v>
          </cell>
          <cell r="B3085">
            <v>20</v>
          </cell>
          <cell r="C3085">
            <v>0</v>
          </cell>
          <cell r="D3085" t="str">
            <v>L211</v>
          </cell>
          <cell r="E3085">
            <v>6</v>
          </cell>
          <cell r="F3085">
            <v>6</v>
          </cell>
        </row>
        <row r="3086">
          <cell r="A3086" t="str">
            <v>VGC101G</v>
          </cell>
          <cell r="B3086">
            <v>24</v>
          </cell>
          <cell r="C3086">
            <v>0</v>
          </cell>
          <cell r="D3086" t="str">
            <v>L211</v>
          </cell>
          <cell r="E3086">
            <v>6</v>
          </cell>
          <cell r="F3086">
            <v>6</v>
          </cell>
        </row>
        <row r="3087">
          <cell r="A3087" t="str">
            <v>VGC101SR</v>
          </cell>
          <cell r="B3087">
            <v>2</v>
          </cell>
          <cell r="C3087">
            <v>0</v>
          </cell>
          <cell r="D3087" t="str">
            <v>L211</v>
          </cell>
          <cell r="E3087">
            <v>14</v>
          </cell>
          <cell r="F3087">
            <v>27</v>
          </cell>
        </row>
        <row r="3088">
          <cell r="A3088" t="str">
            <v>VGC101SR</v>
          </cell>
          <cell r="B3088">
            <v>3</v>
          </cell>
          <cell r="C3088">
            <v>0</v>
          </cell>
          <cell r="D3088" t="str">
            <v>L211</v>
          </cell>
          <cell r="E3088">
            <v>3</v>
          </cell>
          <cell r="F3088">
            <v>4</v>
          </cell>
        </row>
        <row r="3089">
          <cell r="A3089" t="str">
            <v>VGC101SR</v>
          </cell>
          <cell r="B3089">
            <v>4</v>
          </cell>
          <cell r="C3089">
            <v>0</v>
          </cell>
          <cell r="D3089" t="str">
            <v>L211</v>
          </cell>
          <cell r="E3089">
            <v>5</v>
          </cell>
          <cell r="F3089">
            <v>7</v>
          </cell>
        </row>
        <row r="3090">
          <cell r="A3090" t="str">
            <v>VGC101SR</v>
          </cell>
          <cell r="B3090">
            <v>6</v>
          </cell>
          <cell r="C3090">
            <v>0</v>
          </cell>
          <cell r="D3090" t="str">
            <v>L211</v>
          </cell>
          <cell r="E3090">
            <v>17</v>
          </cell>
          <cell r="F3090">
            <v>18</v>
          </cell>
        </row>
        <row r="3091">
          <cell r="A3091" t="str">
            <v>VGC101SRG</v>
          </cell>
          <cell r="B3091">
            <v>16</v>
          </cell>
          <cell r="C3091">
            <v>0</v>
          </cell>
          <cell r="D3091" t="str">
            <v>L211</v>
          </cell>
          <cell r="E3091">
            <v>2</v>
          </cell>
          <cell r="F3091">
            <v>2</v>
          </cell>
        </row>
        <row r="3092">
          <cell r="A3092" t="str">
            <v>VGC101SRG</v>
          </cell>
          <cell r="B3092">
            <v>20</v>
          </cell>
          <cell r="C3092">
            <v>0</v>
          </cell>
          <cell r="D3092" t="str">
            <v>L211</v>
          </cell>
          <cell r="E3092">
            <v>1</v>
          </cell>
          <cell r="F3092">
            <v>1</v>
          </cell>
        </row>
        <row r="3093">
          <cell r="A3093" t="str">
            <v>VGC101V</v>
          </cell>
          <cell r="B3093">
            <v>2</v>
          </cell>
          <cell r="C3093">
            <v>0</v>
          </cell>
          <cell r="D3093" t="str">
            <v>L211</v>
          </cell>
          <cell r="E3093">
            <v>6</v>
          </cell>
          <cell r="F3093">
            <v>6</v>
          </cell>
        </row>
        <row r="3094">
          <cell r="A3094" t="str">
            <v>VGC101V</v>
          </cell>
          <cell r="B3094">
            <v>10</v>
          </cell>
          <cell r="C3094">
            <v>0</v>
          </cell>
          <cell r="D3094" t="str">
            <v>L211</v>
          </cell>
          <cell r="E3094">
            <v>6</v>
          </cell>
          <cell r="F3094">
            <v>6</v>
          </cell>
        </row>
        <row r="3095">
          <cell r="A3095" t="str">
            <v>VGC104</v>
          </cell>
          <cell r="B3095">
            <v>2</v>
          </cell>
          <cell r="C3095">
            <v>0</v>
          </cell>
          <cell r="D3095" t="str">
            <v>L211</v>
          </cell>
          <cell r="E3095">
            <v>1</v>
          </cell>
          <cell r="F3095">
            <v>1</v>
          </cell>
        </row>
        <row r="3096">
          <cell r="A3096" t="str">
            <v>VGC104</v>
          </cell>
          <cell r="B3096">
            <v>12</v>
          </cell>
          <cell r="C3096">
            <v>0</v>
          </cell>
          <cell r="D3096" t="str">
            <v>L211</v>
          </cell>
          <cell r="E3096">
            <v>2</v>
          </cell>
          <cell r="F3096">
            <v>2</v>
          </cell>
        </row>
        <row r="3097">
          <cell r="A3097" t="str">
            <v>VGC104G</v>
          </cell>
          <cell r="B3097">
            <v>16</v>
          </cell>
          <cell r="C3097">
            <v>0</v>
          </cell>
          <cell r="D3097" t="str">
            <v>L211</v>
          </cell>
          <cell r="E3097">
            <v>1</v>
          </cell>
          <cell r="F3097">
            <v>1</v>
          </cell>
        </row>
        <row r="3098">
          <cell r="A3098" t="str">
            <v>VGC104SGK</v>
          </cell>
          <cell r="B3098">
            <v>30</v>
          </cell>
          <cell r="C3098">
            <v>0</v>
          </cell>
          <cell r="D3098" t="str">
            <v>L211</v>
          </cell>
          <cell r="E3098">
            <v>2</v>
          </cell>
          <cell r="F3098">
            <v>2</v>
          </cell>
        </row>
        <row r="3099">
          <cell r="A3099" t="str">
            <v>VGC104SGM</v>
          </cell>
          <cell r="B3099">
            <v>30</v>
          </cell>
          <cell r="C3099">
            <v>0</v>
          </cell>
          <cell r="D3099" t="str">
            <v>L211</v>
          </cell>
          <cell r="E3099">
            <v>5</v>
          </cell>
          <cell r="F3099">
            <v>5</v>
          </cell>
        </row>
        <row r="3100">
          <cell r="A3100" t="str">
            <v>VGC104SR</v>
          </cell>
          <cell r="B3100">
            <v>2</v>
          </cell>
          <cell r="C3100">
            <v>0</v>
          </cell>
          <cell r="D3100" t="str">
            <v>L211</v>
          </cell>
          <cell r="E3100">
            <v>32</v>
          </cell>
          <cell r="F3100">
            <v>37</v>
          </cell>
        </row>
        <row r="3101">
          <cell r="A3101" t="str">
            <v>VGC104SR</v>
          </cell>
          <cell r="B3101">
            <v>2.5</v>
          </cell>
          <cell r="C3101">
            <v>0</v>
          </cell>
          <cell r="D3101" t="str">
            <v>L211</v>
          </cell>
          <cell r="E3101">
            <v>4</v>
          </cell>
          <cell r="F3101">
            <v>4</v>
          </cell>
        </row>
        <row r="3102">
          <cell r="A3102" t="str">
            <v>VGC104SR</v>
          </cell>
          <cell r="B3102">
            <v>3</v>
          </cell>
          <cell r="C3102">
            <v>0</v>
          </cell>
          <cell r="D3102" t="str">
            <v>L211</v>
          </cell>
          <cell r="E3102">
            <v>13</v>
          </cell>
          <cell r="F3102">
            <v>16</v>
          </cell>
        </row>
        <row r="3103">
          <cell r="A3103" t="str">
            <v>VGC104SR</v>
          </cell>
          <cell r="B3103">
            <v>4</v>
          </cell>
          <cell r="C3103">
            <v>0</v>
          </cell>
          <cell r="D3103" t="str">
            <v>L211</v>
          </cell>
          <cell r="E3103">
            <v>7</v>
          </cell>
          <cell r="F3103">
            <v>7</v>
          </cell>
        </row>
        <row r="3104">
          <cell r="A3104" t="str">
            <v>VGC104SR</v>
          </cell>
          <cell r="B3104">
            <v>6</v>
          </cell>
          <cell r="C3104">
            <v>0</v>
          </cell>
          <cell r="D3104" t="str">
            <v>L211</v>
          </cell>
          <cell r="E3104">
            <v>13</v>
          </cell>
          <cell r="F3104">
            <v>13</v>
          </cell>
        </row>
        <row r="3105">
          <cell r="A3105" t="str">
            <v>VGC104SR</v>
          </cell>
          <cell r="B3105">
            <v>8</v>
          </cell>
          <cell r="C3105">
            <v>0</v>
          </cell>
          <cell r="D3105" t="str">
            <v>L211</v>
          </cell>
          <cell r="E3105">
            <v>18</v>
          </cell>
          <cell r="F3105">
            <v>18</v>
          </cell>
        </row>
        <row r="3106">
          <cell r="A3106" t="str">
            <v>VGC104SR</v>
          </cell>
          <cell r="B3106">
            <v>10</v>
          </cell>
          <cell r="C3106">
            <v>0</v>
          </cell>
          <cell r="D3106" t="str">
            <v>L211</v>
          </cell>
          <cell r="E3106">
            <v>9</v>
          </cell>
          <cell r="F3106">
            <v>9</v>
          </cell>
        </row>
        <row r="3107">
          <cell r="A3107" t="str">
            <v>VGC104SR</v>
          </cell>
          <cell r="B3107">
            <v>12</v>
          </cell>
          <cell r="C3107">
            <v>0</v>
          </cell>
          <cell r="D3107" t="str">
            <v>L211</v>
          </cell>
          <cell r="E3107">
            <v>3</v>
          </cell>
          <cell r="F3107">
            <v>3</v>
          </cell>
        </row>
        <row r="3108">
          <cell r="A3108" t="str">
            <v>VGC104SRG</v>
          </cell>
          <cell r="B3108">
            <v>16</v>
          </cell>
          <cell r="C3108">
            <v>0</v>
          </cell>
          <cell r="D3108" t="str">
            <v>L211</v>
          </cell>
          <cell r="E3108">
            <v>2</v>
          </cell>
          <cell r="F3108">
            <v>2</v>
          </cell>
        </row>
        <row r="3109">
          <cell r="A3109" t="str">
            <v>VGC104SRG</v>
          </cell>
          <cell r="B3109">
            <v>20</v>
          </cell>
          <cell r="C3109">
            <v>0</v>
          </cell>
          <cell r="D3109" t="str">
            <v>L211</v>
          </cell>
          <cell r="E3109">
            <v>2</v>
          </cell>
          <cell r="F3109">
            <v>2</v>
          </cell>
        </row>
        <row r="3110">
          <cell r="A3110" t="str">
            <v>VGC104SRG</v>
          </cell>
          <cell r="B3110">
            <v>24</v>
          </cell>
          <cell r="C3110">
            <v>0</v>
          </cell>
          <cell r="D3110" t="str">
            <v>L211</v>
          </cell>
          <cell r="E3110">
            <v>3</v>
          </cell>
          <cell r="F3110">
            <v>3</v>
          </cell>
        </row>
        <row r="3111">
          <cell r="A3111" t="str">
            <v>VGC301</v>
          </cell>
          <cell r="B3111">
            <v>2</v>
          </cell>
          <cell r="C3111">
            <v>0</v>
          </cell>
          <cell r="D3111" t="str">
            <v>L211</v>
          </cell>
          <cell r="E3111">
            <v>83</v>
          </cell>
          <cell r="F3111">
            <v>80</v>
          </cell>
        </row>
        <row r="3112">
          <cell r="A3112" t="str">
            <v>VGC301</v>
          </cell>
          <cell r="B3112">
            <v>3</v>
          </cell>
          <cell r="C3112">
            <v>0</v>
          </cell>
          <cell r="D3112" t="str">
            <v>L211</v>
          </cell>
          <cell r="E3112">
            <v>17</v>
          </cell>
          <cell r="F3112">
            <v>17</v>
          </cell>
        </row>
        <row r="3113">
          <cell r="A3113" t="str">
            <v>VGC301</v>
          </cell>
          <cell r="B3113">
            <v>4</v>
          </cell>
          <cell r="C3113">
            <v>0</v>
          </cell>
          <cell r="D3113" t="str">
            <v>L211</v>
          </cell>
          <cell r="E3113">
            <v>9</v>
          </cell>
          <cell r="F3113">
            <v>9</v>
          </cell>
        </row>
        <row r="3114">
          <cell r="A3114" t="str">
            <v>VGC301</v>
          </cell>
          <cell r="B3114">
            <v>6</v>
          </cell>
          <cell r="C3114">
            <v>0</v>
          </cell>
          <cell r="D3114" t="str">
            <v>L211</v>
          </cell>
          <cell r="E3114">
            <v>5</v>
          </cell>
          <cell r="F3114">
            <v>5</v>
          </cell>
        </row>
        <row r="3115">
          <cell r="A3115" t="str">
            <v>VGC301</v>
          </cell>
          <cell r="B3115">
            <v>8</v>
          </cell>
          <cell r="C3115">
            <v>0</v>
          </cell>
          <cell r="D3115" t="str">
            <v>L211</v>
          </cell>
          <cell r="E3115">
            <v>10</v>
          </cell>
          <cell r="F3115">
            <v>10</v>
          </cell>
        </row>
        <row r="3116">
          <cell r="A3116" t="str">
            <v>VGC301</v>
          </cell>
          <cell r="B3116">
            <v>10</v>
          </cell>
          <cell r="C3116">
            <v>0</v>
          </cell>
          <cell r="D3116" t="str">
            <v>L211</v>
          </cell>
          <cell r="E3116">
            <v>9</v>
          </cell>
          <cell r="F3116">
            <v>9</v>
          </cell>
        </row>
        <row r="3117">
          <cell r="A3117" t="str">
            <v>VGC301</v>
          </cell>
          <cell r="B3117">
            <v>12</v>
          </cell>
          <cell r="C3117">
            <v>0</v>
          </cell>
          <cell r="D3117" t="str">
            <v>L211</v>
          </cell>
          <cell r="E3117">
            <v>13</v>
          </cell>
          <cell r="F3117">
            <v>15</v>
          </cell>
        </row>
        <row r="3118">
          <cell r="A3118" t="str">
            <v>VGC301G</v>
          </cell>
          <cell r="B3118">
            <v>18</v>
          </cell>
          <cell r="C3118">
            <v>0</v>
          </cell>
          <cell r="D3118" t="str">
            <v>L211</v>
          </cell>
          <cell r="E3118">
            <v>6</v>
          </cell>
          <cell r="F3118">
            <v>6</v>
          </cell>
        </row>
        <row r="3119">
          <cell r="A3119" t="str">
            <v>VGC301G</v>
          </cell>
          <cell r="B3119">
            <v>20</v>
          </cell>
          <cell r="C3119">
            <v>0</v>
          </cell>
          <cell r="D3119" t="str">
            <v>L211</v>
          </cell>
          <cell r="E3119">
            <v>2</v>
          </cell>
          <cell r="F3119">
            <v>2</v>
          </cell>
        </row>
        <row r="3120">
          <cell r="A3120" t="str">
            <v>VGC301GK</v>
          </cell>
          <cell r="B3120">
            <v>30</v>
          </cell>
          <cell r="C3120">
            <v>0</v>
          </cell>
          <cell r="D3120" t="str">
            <v>L211</v>
          </cell>
          <cell r="E3120">
            <v>4</v>
          </cell>
          <cell r="F3120">
            <v>4</v>
          </cell>
        </row>
        <row r="3121">
          <cell r="A3121" t="str">
            <v>VGC301SR</v>
          </cell>
          <cell r="B3121">
            <v>2</v>
          </cell>
          <cell r="C3121">
            <v>0</v>
          </cell>
          <cell r="D3121" t="str">
            <v>L211</v>
          </cell>
          <cell r="E3121">
            <v>23</v>
          </cell>
          <cell r="F3121">
            <v>28</v>
          </cell>
        </row>
        <row r="3122">
          <cell r="A3122" t="str">
            <v>VGC301SR</v>
          </cell>
          <cell r="B3122">
            <v>3</v>
          </cell>
          <cell r="C3122">
            <v>0</v>
          </cell>
          <cell r="D3122" t="str">
            <v>L211</v>
          </cell>
          <cell r="E3122">
            <v>4</v>
          </cell>
          <cell r="F3122">
            <v>4</v>
          </cell>
        </row>
        <row r="3123">
          <cell r="A3123" t="str">
            <v>VGC301SR</v>
          </cell>
          <cell r="B3123">
            <v>6</v>
          </cell>
          <cell r="C3123">
            <v>0</v>
          </cell>
          <cell r="D3123" t="str">
            <v>L211</v>
          </cell>
          <cell r="E3123">
            <v>4</v>
          </cell>
          <cell r="F3123">
            <v>4</v>
          </cell>
        </row>
        <row r="3124">
          <cell r="A3124" t="str">
            <v>VGC301SR</v>
          </cell>
          <cell r="B3124">
            <v>8</v>
          </cell>
          <cell r="C3124">
            <v>0</v>
          </cell>
          <cell r="D3124" t="str">
            <v>L211</v>
          </cell>
          <cell r="E3124">
            <v>1</v>
          </cell>
          <cell r="F3124">
            <v>1</v>
          </cell>
        </row>
        <row r="3125">
          <cell r="A3125" t="str">
            <v>VGC301SRG</v>
          </cell>
          <cell r="B3125">
            <v>24</v>
          </cell>
          <cell r="C3125">
            <v>0</v>
          </cell>
          <cell r="D3125" t="str">
            <v>L211</v>
          </cell>
          <cell r="E3125">
            <v>2</v>
          </cell>
          <cell r="F3125">
            <v>2</v>
          </cell>
        </row>
        <row r="3126">
          <cell r="A3126" t="str">
            <v>VGC304</v>
          </cell>
          <cell r="B3126">
            <v>2</v>
          </cell>
          <cell r="C3126">
            <v>0</v>
          </cell>
          <cell r="D3126" t="str">
            <v>L211</v>
          </cell>
          <cell r="E3126">
            <v>65</v>
          </cell>
          <cell r="F3126">
            <v>66</v>
          </cell>
        </row>
        <row r="3127">
          <cell r="A3127" t="str">
            <v>VGC304</v>
          </cell>
          <cell r="B3127">
            <v>3</v>
          </cell>
          <cell r="C3127">
            <v>0</v>
          </cell>
          <cell r="D3127" t="str">
            <v>L211</v>
          </cell>
          <cell r="E3127">
            <v>9</v>
          </cell>
          <cell r="F3127">
            <v>12</v>
          </cell>
        </row>
        <row r="3128">
          <cell r="A3128" t="str">
            <v>VGC304</v>
          </cell>
          <cell r="B3128">
            <v>4</v>
          </cell>
          <cell r="C3128">
            <v>0</v>
          </cell>
          <cell r="D3128" t="str">
            <v>L211</v>
          </cell>
          <cell r="E3128">
            <v>6</v>
          </cell>
          <cell r="F3128">
            <v>6</v>
          </cell>
        </row>
        <row r="3129">
          <cell r="A3129" t="str">
            <v>VGC304</v>
          </cell>
          <cell r="B3129">
            <v>6</v>
          </cell>
          <cell r="C3129">
            <v>0</v>
          </cell>
          <cell r="D3129" t="str">
            <v>L211</v>
          </cell>
          <cell r="E3129">
            <v>3</v>
          </cell>
          <cell r="F3129">
            <v>3</v>
          </cell>
        </row>
        <row r="3130">
          <cell r="A3130" t="str">
            <v>VGC304</v>
          </cell>
          <cell r="B3130">
            <v>8</v>
          </cell>
          <cell r="C3130">
            <v>0</v>
          </cell>
          <cell r="D3130" t="str">
            <v>L211</v>
          </cell>
          <cell r="E3130">
            <v>8</v>
          </cell>
          <cell r="F3130">
            <v>8</v>
          </cell>
        </row>
        <row r="3131">
          <cell r="A3131" t="str">
            <v>VGC304</v>
          </cell>
          <cell r="B3131">
            <v>10</v>
          </cell>
          <cell r="C3131">
            <v>0</v>
          </cell>
          <cell r="D3131" t="str">
            <v>L211</v>
          </cell>
          <cell r="E3131">
            <v>3</v>
          </cell>
          <cell r="F3131">
            <v>4</v>
          </cell>
        </row>
        <row r="3132">
          <cell r="A3132" t="str">
            <v>VGC304G</v>
          </cell>
          <cell r="B3132">
            <v>14</v>
          </cell>
          <cell r="C3132">
            <v>0</v>
          </cell>
          <cell r="D3132" t="str">
            <v>L211</v>
          </cell>
          <cell r="E3132">
            <v>1</v>
          </cell>
          <cell r="F3132">
            <v>1</v>
          </cell>
        </row>
        <row r="3133">
          <cell r="A3133" t="str">
            <v>VGC304G</v>
          </cell>
          <cell r="B3133">
            <v>24</v>
          </cell>
          <cell r="C3133">
            <v>0</v>
          </cell>
          <cell r="D3133" t="str">
            <v>L211</v>
          </cell>
          <cell r="E3133">
            <v>2</v>
          </cell>
          <cell r="F3133">
            <v>2</v>
          </cell>
        </row>
        <row r="3134">
          <cell r="A3134" t="str">
            <v>VGC304GK</v>
          </cell>
          <cell r="B3134">
            <v>30</v>
          </cell>
          <cell r="C3134">
            <v>0</v>
          </cell>
          <cell r="D3134" t="str">
            <v>L211</v>
          </cell>
          <cell r="E3134">
            <v>7</v>
          </cell>
          <cell r="F3134">
            <v>7</v>
          </cell>
        </row>
        <row r="3135">
          <cell r="A3135" t="str">
            <v>VGC601</v>
          </cell>
          <cell r="B3135">
            <v>2</v>
          </cell>
          <cell r="C3135">
            <v>0</v>
          </cell>
          <cell r="D3135" t="str">
            <v>L211</v>
          </cell>
          <cell r="E3135">
            <v>27</v>
          </cell>
          <cell r="F3135">
            <v>30</v>
          </cell>
        </row>
        <row r="3136">
          <cell r="A3136" t="str">
            <v>VGC601</v>
          </cell>
          <cell r="B3136">
            <v>3</v>
          </cell>
          <cell r="C3136">
            <v>0</v>
          </cell>
          <cell r="D3136" t="str">
            <v>L211</v>
          </cell>
          <cell r="E3136">
            <v>3</v>
          </cell>
          <cell r="F3136">
            <v>4</v>
          </cell>
        </row>
        <row r="3137">
          <cell r="A3137" t="str">
            <v>VGC601</v>
          </cell>
          <cell r="B3137">
            <v>4</v>
          </cell>
          <cell r="C3137">
            <v>0</v>
          </cell>
          <cell r="D3137" t="str">
            <v>L211</v>
          </cell>
          <cell r="E3137">
            <v>1</v>
          </cell>
          <cell r="F3137">
            <v>1</v>
          </cell>
        </row>
        <row r="3138">
          <cell r="A3138" t="str">
            <v>VGC601</v>
          </cell>
          <cell r="B3138">
            <v>6</v>
          </cell>
          <cell r="C3138">
            <v>0</v>
          </cell>
          <cell r="D3138" t="str">
            <v>L211</v>
          </cell>
          <cell r="E3138">
            <v>1</v>
          </cell>
          <cell r="F3138">
            <v>1</v>
          </cell>
        </row>
        <row r="3139">
          <cell r="A3139" t="str">
            <v>VGC601G</v>
          </cell>
          <cell r="B3139">
            <v>8</v>
          </cell>
          <cell r="C3139">
            <v>0</v>
          </cell>
          <cell r="D3139" t="str">
            <v>L211</v>
          </cell>
          <cell r="E3139">
            <v>2</v>
          </cell>
          <cell r="F3139">
            <v>2</v>
          </cell>
        </row>
        <row r="3140">
          <cell r="A3140" t="str">
            <v>VGC601G</v>
          </cell>
          <cell r="B3140">
            <v>10</v>
          </cell>
          <cell r="C3140">
            <v>0</v>
          </cell>
          <cell r="D3140" t="str">
            <v>L211</v>
          </cell>
          <cell r="E3140">
            <v>7</v>
          </cell>
          <cell r="F3140">
            <v>9</v>
          </cell>
        </row>
        <row r="3141">
          <cell r="A3141" t="str">
            <v>VGC601G</v>
          </cell>
          <cell r="B3141">
            <v>20</v>
          </cell>
          <cell r="C3141">
            <v>0</v>
          </cell>
          <cell r="D3141" t="str">
            <v>L211</v>
          </cell>
          <cell r="E3141">
            <v>0</v>
          </cell>
          <cell r="F3141">
            <v>3</v>
          </cell>
        </row>
        <row r="3142">
          <cell r="A3142" t="str">
            <v>VGC601SR</v>
          </cell>
          <cell r="B3142">
            <v>2</v>
          </cell>
          <cell r="C3142">
            <v>0</v>
          </cell>
          <cell r="D3142" t="str">
            <v>L211</v>
          </cell>
          <cell r="E3142">
            <v>3</v>
          </cell>
          <cell r="F3142">
            <v>3</v>
          </cell>
        </row>
        <row r="3143">
          <cell r="A3143" t="str">
            <v>VGC601SR</v>
          </cell>
          <cell r="B3143">
            <v>6</v>
          </cell>
          <cell r="C3143">
            <v>0</v>
          </cell>
          <cell r="D3143" t="str">
            <v>L211</v>
          </cell>
          <cell r="E3143">
            <v>1</v>
          </cell>
          <cell r="F3143">
            <v>1</v>
          </cell>
        </row>
        <row r="3144">
          <cell r="A3144" t="str">
            <v>VGC601SRG</v>
          </cell>
          <cell r="B3144">
            <v>8</v>
          </cell>
          <cell r="C3144">
            <v>0</v>
          </cell>
          <cell r="D3144" t="str">
            <v>L211</v>
          </cell>
          <cell r="E3144">
            <v>3</v>
          </cell>
          <cell r="F3144">
            <v>3</v>
          </cell>
        </row>
        <row r="3145">
          <cell r="A3145" t="str">
            <v>VGC601SRG</v>
          </cell>
          <cell r="B3145">
            <v>14</v>
          </cell>
          <cell r="C3145">
            <v>0</v>
          </cell>
          <cell r="D3145" t="str">
            <v>L211</v>
          </cell>
          <cell r="E3145">
            <v>3</v>
          </cell>
          <cell r="F3145">
            <v>3</v>
          </cell>
        </row>
        <row r="3146">
          <cell r="A3146" t="str">
            <v>VGC601SRG</v>
          </cell>
          <cell r="B3146">
            <v>20</v>
          </cell>
          <cell r="C3146">
            <v>0</v>
          </cell>
          <cell r="D3146" t="str">
            <v>L211</v>
          </cell>
          <cell r="E3146">
            <v>5</v>
          </cell>
          <cell r="F3146">
            <v>5</v>
          </cell>
        </row>
        <row r="3147">
          <cell r="A3147" t="str">
            <v>VGC601SRG</v>
          </cell>
          <cell r="B3147">
            <v>24</v>
          </cell>
          <cell r="C3147">
            <v>0</v>
          </cell>
          <cell r="D3147" t="str">
            <v>L211</v>
          </cell>
          <cell r="E3147">
            <v>4</v>
          </cell>
          <cell r="F3147">
            <v>4</v>
          </cell>
        </row>
        <row r="3148">
          <cell r="A3148" t="str">
            <v>VGC604</v>
          </cell>
          <cell r="B3148">
            <v>2</v>
          </cell>
          <cell r="C3148">
            <v>0</v>
          </cell>
          <cell r="D3148" t="str">
            <v>L211</v>
          </cell>
          <cell r="E3148">
            <v>27</v>
          </cell>
          <cell r="F3148">
            <v>35</v>
          </cell>
        </row>
        <row r="3149">
          <cell r="A3149" t="str">
            <v>VGC604</v>
          </cell>
          <cell r="B3149">
            <v>3</v>
          </cell>
          <cell r="C3149">
            <v>0</v>
          </cell>
          <cell r="D3149" t="str">
            <v>L211</v>
          </cell>
          <cell r="E3149">
            <v>2</v>
          </cell>
          <cell r="F3149">
            <v>2</v>
          </cell>
        </row>
        <row r="3150">
          <cell r="A3150" t="str">
            <v>VGC604</v>
          </cell>
          <cell r="B3150">
            <v>4</v>
          </cell>
          <cell r="C3150">
            <v>0</v>
          </cell>
          <cell r="D3150" t="str">
            <v>L211</v>
          </cell>
          <cell r="E3150">
            <v>1</v>
          </cell>
          <cell r="F3150">
            <v>1</v>
          </cell>
        </row>
        <row r="3151">
          <cell r="A3151" t="str">
            <v>VGC604G</v>
          </cell>
          <cell r="B3151">
            <v>8</v>
          </cell>
          <cell r="C3151">
            <v>0</v>
          </cell>
          <cell r="D3151" t="str">
            <v>L211</v>
          </cell>
          <cell r="E3151">
            <v>3</v>
          </cell>
          <cell r="F3151">
            <v>3</v>
          </cell>
        </row>
        <row r="3152">
          <cell r="A3152" t="str">
            <v>VGC604G</v>
          </cell>
          <cell r="B3152">
            <v>10</v>
          </cell>
          <cell r="C3152">
            <v>0</v>
          </cell>
          <cell r="D3152" t="str">
            <v>L211</v>
          </cell>
          <cell r="E3152">
            <v>1</v>
          </cell>
          <cell r="F3152">
            <v>1</v>
          </cell>
        </row>
        <row r="3153">
          <cell r="A3153" t="str">
            <v>VGC604G</v>
          </cell>
          <cell r="B3153">
            <v>12</v>
          </cell>
          <cell r="C3153">
            <v>0</v>
          </cell>
          <cell r="D3153" t="str">
            <v>L211</v>
          </cell>
          <cell r="E3153">
            <v>2</v>
          </cell>
          <cell r="F3153">
            <v>2</v>
          </cell>
        </row>
        <row r="3154">
          <cell r="A3154" t="str">
            <v>VGC803A</v>
          </cell>
          <cell r="B3154">
            <v>0.25</v>
          </cell>
          <cell r="C3154">
            <v>0</v>
          </cell>
          <cell r="D3154" t="str">
            <v>L221</v>
          </cell>
          <cell r="E3154">
            <v>0</v>
          </cell>
          <cell r="F3154">
            <v>1</v>
          </cell>
        </row>
        <row r="3155">
          <cell r="A3155" t="str">
            <v>VGC803A</v>
          </cell>
          <cell r="B3155">
            <v>0.5</v>
          </cell>
          <cell r="C3155">
            <v>0</v>
          </cell>
          <cell r="D3155" t="str">
            <v>L221</v>
          </cell>
          <cell r="E3155">
            <v>29</v>
          </cell>
          <cell r="F3155">
            <v>37</v>
          </cell>
        </row>
        <row r="3156">
          <cell r="A3156" t="str">
            <v>VGC803A</v>
          </cell>
          <cell r="B3156">
            <v>0.75</v>
          </cell>
          <cell r="C3156">
            <v>0</v>
          </cell>
          <cell r="D3156" t="str">
            <v>L221</v>
          </cell>
          <cell r="E3156">
            <v>519</v>
          </cell>
          <cell r="F3156">
            <v>532</v>
          </cell>
        </row>
        <row r="3157">
          <cell r="A3157" t="str">
            <v>VGC803A</v>
          </cell>
          <cell r="B3157">
            <v>1</v>
          </cell>
          <cell r="C3157">
            <v>0</v>
          </cell>
          <cell r="D3157" t="str">
            <v>L221</v>
          </cell>
          <cell r="E3157">
            <v>194</v>
          </cell>
          <cell r="F3157">
            <v>199</v>
          </cell>
        </row>
        <row r="3158">
          <cell r="A3158" t="str">
            <v>VGC803A</v>
          </cell>
          <cell r="B3158">
            <v>1.5</v>
          </cell>
          <cell r="C3158">
            <v>0</v>
          </cell>
          <cell r="D3158" t="str">
            <v>L221</v>
          </cell>
          <cell r="E3158">
            <v>104</v>
          </cell>
          <cell r="F3158">
            <v>104</v>
          </cell>
        </row>
        <row r="3159">
          <cell r="A3159" t="str">
            <v>VGC803AV</v>
          </cell>
          <cell r="B3159">
            <v>0.75</v>
          </cell>
          <cell r="C3159">
            <v>0</v>
          </cell>
          <cell r="D3159" t="str">
            <v>L221</v>
          </cell>
          <cell r="E3159">
            <v>0</v>
          </cell>
          <cell r="F3159">
            <v>2</v>
          </cell>
        </row>
        <row r="3160">
          <cell r="A3160" t="str">
            <v>VGC803AV</v>
          </cell>
          <cell r="B3160">
            <v>1</v>
          </cell>
          <cell r="C3160">
            <v>0</v>
          </cell>
          <cell r="D3160" t="str">
            <v>L221</v>
          </cell>
          <cell r="E3160">
            <v>6</v>
          </cell>
          <cell r="F3160">
            <v>6</v>
          </cell>
        </row>
        <row r="3161">
          <cell r="A3161" t="str">
            <v>VGC803SR</v>
          </cell>
          <cell r="B3161">
            <v>0.5</v>
          </cell>
          <cell r="C3161">
            <v>0</v>
          </cell>
          <cell r="D3161" t="str">
            <v>L221</v>
          </cell>
          <cell r="E3161">
            <v>0</v>
          </cell>
          <cell r="F3161">
            <v>2</v>
          </cell>
        </row>
        <row r="3162">
          <cell r="A3162" t="str">
            <v>VGC803SR</v>
          </cell>
          <cell r="B3162">
            <v>0.75</v>
          </cell>
          <cell r="C3162">
            <v>0</v>
          </cell>
          <cell r="D3162" t="str">
            <v>L221</v>
          </cell>
          <cell r="E3162">
            <v>46</v>
          </cell>
          <cell r="F3162">
            <v>80</v>
          </cell>
        </row>
        <row r="3163">
          <cell r="A3163" t="str">
            <v>VGC803SR</v>
          </cell>
          <cell r="B3163">
            <v>1</v>
          </cell>
          <cell r="C3163">
            <v>0</v>
          </cell>
          <cell r="D3163" t="str">
            <v>L221</v>
          </cell>
          <cell r="E3163">
            <v>29</v>
          </cell>
          <cell r="F3163">
            <v>45</v>
          </cell>
        </row>
        <row r="3164">
          <cell r="A3164" t="str">
            <v>VGC803SR</v>
          </cell>
          <cell r="B3164">
            <v>1.5</v>
          </cell>
          <cell r="C3164">
            <v>0</v>
          </cell>
          <cell r="D3164" t="str">
            <v>L221</v>
          </cell>
          <cell r="E3164">
            <v>3</v>
          </cell>
          <cell r="F3164">
            <v>5</v>
          </cell>
        </row>
        <row r="3165">
          <cell r="A3165" t="str">
            <v>VGC803SRQ</v>
          </cell>
          <cell r="B3165">
            <v>0.5</v>
          </cell>
          <cell r="C3165">
            <v>0</v>
          </cell>
          <cell r="D3165" t="str">
            <v>L221</v>
          </cell>
          <cell r="E3165">
            <v>13</v>
          </cell>
          <cell r="F3165">
            <v>12</v>
          </cell>
        </row>
        <row r="3166">
          <cell r="A3166" t="str">
            <v>VGC803SRQ</v>
          </cell>
          <cell r="B3166">
            <v>0.75</v>
          </cell>
          <cell r="C3166">
            <v>0</v>
          </cell>
          <cell r="D3166" t="str">
            <v>L221</v>
          </cell>
          <cell r="E3166">
            <v>106</v>
          </cell>
          <cell r="F3166">
            <v>76</v>
          </cell>
        </row>
        <row r="3167">
          <cell r="A3167" t="str">
            <v>VGC803SRQ</v>
          </cell>
          <cell r="B3167">
            <v>1</v>
          </cell>
          <cell r="C3167">
            <v>0</v>
          </cell>
          <cell r="D3167" t="str">
            <v>L221</v>
          </cell>
          <cell r="E3167">
            <v>3</v>
          </cell>
          <cell r="F3167">
            <v>3</v>
          </cell>
        </row>
        <row r="3168">
          <cell r="A3168" t="str">
            <v>VGC803SRQ</v>
          </cell>
          <cell r="B3168">
            <v>2</v>
          </cell>
          <cell r="C3168">
            <v>0</v>
          </cell>
          <cell r="D3168" t="str">
            <v>L221</v>
          </cell>
          <cell r="E3168">
            <v>0</v>
          </cell>
          <cell r="F3168">
            <v>1</v>
          </cell>
        </row>
        <row r="3169">
          <cell r="A3169" t="str">
            <v>VGC803X</v>
          </cell>
          <cell r="B3169">
            <v>0.5</v>
          </cell>
          <cell r="C3169">
            <v>0</v>
          </cell>
          <cell r="D3169" t="str">
            <v>L221</v>
          </cell>
          <cell r="E3169">
            <v>96</v>
          </cell>
          <cell r="F3169">
            <v>94</v>
          </cell>
        </row>
        <row r="3170">
          <cell r="A3170" t="str">
            <v>VGC803X</v>
          </cell>
          <cell r="B3170">
            <v>0.75</v>
          </cell>
          <cell r="C3170">
            <v>0</v>
          </cell>
          <cell r="D3170" t="str">
            <v>L221</v>
          </cell>
          <cell r="E3170">
            <v>1302</v>
          </cell>
          <cell r="F3170">
            <v>1240</v>
          </cell>
        </row>
        <row r="3171">
          <cell r="A3171" t="str">
            <v>VGC803X</v>
          </cell>
          <cell r="B3171">
            <v>1</v>
          </cell>
          <cell r="C3171">
            <v>0</v>
          </cell>
          <cell r="D3171" t="str">
            <v>L221</v>
          </cell>
          <cell r="E3171">
            <v>17</v>
          </cell>
          <cell r="F3171">
            <v>22</v>
          </cell>
        </row>
        <row r="3172">
          <cell r="A3172" t="str">
            <v>VGC803X</v>
          </cell>
          <cell r="B3172">
            <v>1.5</v>
          </cell>
          <cell r="C3172">
            <v>0</v>
          </cell>
          <cell r="D3172" t="str">
            <v>L221</v>
          </cell>
          <cell r="E3172">
            <v>18</v>
          </cell>
          <cell r="F3172">
            <v>19</v>
          </cell>
        </row>
        <row r="3173">
          <cell r="A3173" t="str">
            <v>VGC804</v>
          </cell>
          <cell r="B3173">
            <v>0.75</v>
          </cell>
          <cell r="C3173">
            <v>0</v>
          </cell>
          <cell r="D3173" t="str">
            <v>L221</v>
          </cell>
          <cell r="E3173">
            <v>0</v>
          </cell>
          <cell r="F3173">
            <v>74</v>
          </cell>
        </row>
        <row r="3174">
          <cell r="A3174" t="str">
            <v>VGC804</v>
          </cell>
          <cell r="B3174">
            <v>1</v>
          </cell>
          <cell r="C3174">
            <v>0</v>
          </cell>
          <cell r="D3174" t="str">
            <v>L221</v>
          </cell>
          <cell r="E3174">
            <v>0</v>
          </cell>
          <cell r="F3174">
            <v>7</v>
          </cell>
        </row>
        <row r="3175">
          <cell r="A3175" t="str">
            <v>VGC804</v>
          </cell>
          <cell r="B3175">
            <v>1.5</v>
          </cell>
          <cell r="C3175">
            <v>0</v>
          </cell>
          <cell r="D3175" t="str">
            <v>L221</v>
          </cell>
          <cell r="E3175">
            <v>0</v>
          </cell>
          <cell r="F3175">
            <v>20</v>
          </cell>
        </row>
        <row r="3176">
          <cell r="A3176" t="str">
            <v>VGC804</v>
          </cell>
          <cell r="B3176">
            <v>2</v>
          </cell>
          <cell r="C3176">
            <v>0</v>
          </cell>
          <cell r="D3176" t="str">
            <v>L221</v>
          </cell>
          <cell r="E3176">
            <v>0</v>
          </cell>
          <cell r="F3176">
            <v>2</v>
          </cell>
        </row>
        <row r="3177">
          <cell r="A3177" t="str">
            <v>VGC808B</v>
          </cell>
          <cell r="B3177">
            <v>0.5</v>
          </cell>
          <cell r="C3177">
            <v>0</v>
          </cell>
          <cell r="D3177" t="str">
            <v>L221</v>
          </cell>
          <cell r="E3177">
            <v>0</v>
          </cell>
          <cell r="F3177">
            <v>2</v>
          </cell>
        </row>
        <row r="3178">
          <cell r="A3178" t="str">
            <v>VGC808B</v>
          </cell>
          <cell r="B3178">
            <v>0.75</v>
          </cell>
          <cell r="C3178">
            <v>0</v>
          </cell>
          <cell r="D3178" t="str">
            <v>L221</v>
          </cell>
          <cell r="E3178">
            <v>41</v>
          </cell>
          <cell r="F3178">
            <v>69</v>
          </cell>
        </row>
        <row r="3179">
          <cell r="A3179" t="str">
            <v>VGC808B</v>
          </cell>
          <cell r="B3179">
            <v>1</v>
          </cell>
          <cell r="C3179">
            <v>0</v>
          </cell>
          <cell r="D3179" t="str">
            <v>L221</v>
          </cell>
          <cell r="E3179">
            <v>33</v>
          </cell>
          <cell r="F3179">
            <v>35</v>
          </cell>
        </row>
        <row r="3180">
          <cell r="A3180" t="str">
            <v>VGC808B</v>
          </cell>
          <cell r="B3180">
            <v>1.5</v>
          </cell>
          <cell r="C3180">
            <v>0</v>
          </cell>
          <cell r="D3180" t="str">
            <v>L221</v>
          </cell>
          <cell r="E3180">
            <v>4</v>
          </cell>
          <cell r="F3180">
            <v>4</v>
          </cell>
        </row>
        <row r="3181">
          <cell r="A3181" t="str">
            <v>VGC808SR</v>
          </cell>
          <cell r="B3181">
            <v>0.5</v>
          </cell>
          <cell r="C3181">
            <v>0</v>
          </cell>
          <cell r="D3181" t="str">
            <v>L221</v>
          </cell>
          <cell r="E3181">
            <v>2</v>
          </cell>
          <cell r="F3181">
            <v>0</v>
          </cell>
        </row>
        <row r="3182">
          <cell r="A3182" t="str">
            <v>VGC808SR</v>
          </cell>
          <cell r="B3182">
            <v>0.75</v>
          </cell>
          <cell r="C3182">
            <v>0</v>
          </cell>
          <cell r="D3182" t="str">
            <v>L221</v>
          </cell>
          <cell r="E3182">
            <v>40</v>
          </cell>
          <cell r="F3182">
            <v>117</v>
          </cell>
        </row>
        <row r="3183">
          <cell r="A3183" t="str">
            <v>VGC808SR</v>
          </cell>
          <cell r="B3183">
            <v>1</v>
          </cell>
          <cell r="C3183">
            <v>0</v>
          </cell>
          <cell r="D3183" t="str">
            <v>L221</v>
          </cell>
          <cell r="E3183">
            <v>17</v>
          </cell>
          <cell r="F3183">
            <v>21</v>
          </cell>
        </row>
        <row r="3184">
          <cell r="A3184" t="str">
            <v>VGC808SR</v>
          </cell>
          <cell r="B3184">
            <v>1.5</v>
          </cell>
          <cell r="C3184">
            <v>0</v>
          </cell>
          <cell r="D3184" t="str">
            <v>L221</v>
          </cell>
          <cell r="E3184">
            <v>4</v>
          </cell>
          <cell r="F3184">
            <v>6</v>
          </cell>
        </row>
        <row r="3185">
          <cell r="A3185" t="str">
            <v>VGC808SRQ</v>
          </cell>
          <cell r="B3185">
            <v>0.5</v>
          </cell>
          <cell r="C3185">
            <v>0</v>
          </cell>
          <cell r="D3185" t="str">
            <v>L221</v>
          </cell>
          <cell r="E3185">
            <v>8</v>
          </cell>
          <cell r="F3185">
            <v>14</v>
          </cell>
        </row>
        <row r="3186">
          <cell r="A3186" t="str">
            <v>VGC808SRQ</v>
          </cell>
          <cell r="B3186">
            <v>0.75</v>
          </cell>
          <cell r="C3186">
            <v>0</v>
          </cell>
          <cell r="D3186" t="str">
            <v>L221</v>
          </cell>
          <cell r="E3186">
            <v>142</v>
          </cell>
          <cell r="F3186">
            <v>115</v>
          </cell>
        </row>
        <row r="3187">
          <cell r="A3187" t="str">
            <v>VGC808SRQ</v>
          </cell>
          <cell r="B3187">
            <v>1</v>
          </cell>
          <cell r="C3187">
            <v>0</v>
          </cell>
          <cell r="D3187" t="str">
            <v>L221</v>
          </cell>
          <cell r="E3187">
            <v>5</v>
          </cell>
          <cell r="F3187">
            <v>9</v>
          </cell>
        </row>
        <row r="3188">
          <cell r="A3188" t="str">
            <v>VGC808X</v>
          </cell>
          <cell r="B3188">
            <v>0.5</v>
          </cell>
          <cell r="C3188">
            <v>0</v>
          </cell>
          <cell r="D3188" t="str">
            <v>L221</v>
          </cell>
          <cell r="E3188">
            <v>20</v>
          </cell>
          <cell r="F3188">
            <v>37</v>
          </cell>
        </row>
        <row r="3189">
          <cell r="A3189" t="str">
            <v>VGC808X</v>
          </cell>
          <cell r="B3189">
            <v>0.75</v>
          </cell>
          <cell r="C3189">
            <v>0</v>
          </cell>
          <cell r="D3189" t="str">
            <v>L221</v>
          </cell>
          <cell r="E3189">
            <v>191</v>
          </cell>
          <cell r="F3189">
            <v>160</v>
          </cell>
        </row>
        <row r="3190">
          <cell r="A3190" t="str">
            <v>VGC808X</v>
          </cell>
          <cell r="B3190">
            <v>1</v>
          </cell>
          <cell r="C3190">
            <v>0</v>
          </cell>
          <cell r="D3190" t="str">
            <v>L221</v>
          </cell>
          <cell r="E3190">
            <v>4</v>
          </cell>
          <cell r="F3190">
            <v>6</v>
          </cell>
        </row>
        <row r="3191">
          <cell r="A3191" t="str">
            <v>VGC808X</v>
          </cell>
          <cell r="B3191">
            <v>1.5</v>
          </cell>
          <cell r="C3191">
            <v>0</v>
          </cell>
          <cell r="D3191" t="str">
            <v>L221</v>
          </cell>
          <cell r="E3191">
            <v>0</v>
          </cell>
          <cell r="F3191">
            <v>2</v>
          </cell>
        </row>
        <row r="3192">
          <cell r="A3192" t="str">
            <v>VGC982P</v>
          </cell>
          <cell r="B3192">
            <v>3</v>
          </cell>
          <cell r="C3192">
            <v>0</v>
          </cell>
          <cell r="D3192" t="str">
            <v>L211</v>
          </cell>
          <cell r="E3192">
            <v>3</v>
          </cell>
          <cell r="F3192">
            <v>3</v>
          </cell>
        </row>
        <row r="3193">
          <cell r="A3193" t="str">
            <v>VGC982P</v>
          </cell>
          <cell r="B3193">
            <v>4</v>
          </cell>
          <cell r="C3193">
            <v>0</v>
          </cell>
          <cell r="D3193" t="str">
            <v>L211</v>
          </cell>
          <cell r="E3193">
            <v>6</v>
          </cell>
          <cell r="F3193">
            <v>6</v>
          </cell>
        </row>
        <row r="3194">
          <cell r="A3194" t="str">
            <v>VGC9A2G</v>
          </cell>
          <cell r="B3194">
            <v>8</v>
          </cell>
          <cell r="C3194">
            <v>0</v>
          </cell>
          <cell r="D3194" t="str">
            <v>L211</v>
          </cell>
          <cell r="E3194">
            <v>1</v>
          </cell>
          <cell r="F3194">
            <v>1</v>
          </cell>
        </row>
        <row r="3195">
          <cell r="A3195" t="str">
            <v>VGC9A2G</v>
          </cell>
          <cell r="B3195">
            <v>10</v>
          </cell>
          <cell r="C3195">
            <v>0</v>
          </cell>
          <cell r="D3195" t="str">
            <v>L211</v>
          </cell>
          <cell r="E3195">
            <v>8</v>
          </cell>
          <cell r="F3195">
            <v>8</v>
          </cell>
        </row>
        <row r="3196">
          <cell r="A3196" t="str">
            <v>VGCA82P</v>
          </cell>
          <cell r="B3196">
            <v>2</v>
          </cell>
          <cell r="C3196">
            <v>0</v>
          </cell>
          <cell r="D3196" t="str">
            <v>L211</v>
          </cell>
          <cell r="E3196">
            <v>1</v>
          </cell>
          <cell r="F3196">
            <v>1</v>
          </cell>
        </row>
        <row r="3197">
          <cell r="A3197" t="str">
            <v>VGCADPG</v>
          </cell>
          <cell r="B3197">
            <v>10</v>
          </cell>
          <cell r="C3197">
            <v>0</v>
          </cell>
          <cell r="D3197" t="str">
            <v>L211</v>
          </cell>
          <cell r="E3197">
            <v>3</v>
          </cell>
          <cell r="F3197">
            <v>3</v>
          </cell>
        </row>
        <row r="3198">
          <cell r="A3198" t="str">
            <v>VGD101</v>
          </cell>
          <cell r="B3198">
            <v>2</v>
          </cell>
          <cell r="C3198">
            <v>0</v>
          </cell>
          <cell r="D3198" t="str">
            <v>L212</v>
          </cell>
          <cell r="E3198">
            <v>43</v>
          </cell>
          <cell r="F3198">
            <v>62</v>
          </cell>
        </row>
        <row r="3199">
          <cell r="A3199" t="str">
            <v>VGD101</v>
          </cell>
          <cell r="B3199">
            <v>3</v>
          </cell>
          <cell r="C3199">
            <v>0</v>
          </cell>
          <cell r="D3199" t="str">
            <v>L212</v>
          </cell>
          <cell r="E3199">
            <v>16</v>
          </cell>
          <cell r="F3199">
            <v>16</v>
          </cell>
        </row>
        <row r="3200">
          <cell r="A3200" t="str">
            <v>VGD101</v>
          </cell>
          <cell r="B3200">
            <v>4</v>
          </cell>
          <cell r="C3200">
            <v>0</v>
          </cell>
          <cell r="D3200" t="str">
            <v>L212</v>
          </cell>
          <cell r="E3200">
            <v>23</v>
          </cell>
          <cell r="F3200">
            <v>28</v>
          </cell>
        </row>
        <row r="3201">
          <cell r="A3201" t="str">
            <v>VGD101</v>
          </cell>
          <cell r="B3201">
            <v>6</v>
          </cell>
          <cell r="C3201">
            <v>0</v>
          </cell>
          <cell r="D3201" t="str">
            <v>L212</v>
          </cell>
          <cell r="E3201">
            <v>19</v>
          </cell>
          <cell r="F3201">
            <v>23</v>
          </cell>
        </row>
        <row r="3202">
          <cell r="A3202" t="str">
            <v>VGD101</v>
          </cell>
          <cell r="B3202">
            <v>8</v>
          </cell>
          <cell r="C3202">
            <v>0</v>
          </cell>
          <cell r="D3202" t="str">
            <v>L212</v>
          </cell>
          <cell r="E3202">
            <v>9</v>
          </cell>
          <cell r="F3202">
            <v>9</v>
          </cell>
        </row>
        <row r="3203">
          <cell r="A3203" t="str">
            <v>VGD101</v>
          </cell>
          <cell r="B3203">
            <v>10</v>
          </cell>
          <cell r="C3203">
            <v>0</v>
          </cell>
          <cell r="D3203" t="str">
            <v>L212</v>
          </cell>
          <cell r="E3203">
            <v>15</v>
          </cell>
          <cell r="F3203">
            <v>16</v>
          </cell>
        </row>
        <row r="3204">
          <cell r="A3204" t="str">
            <v>VGD101</v>
          </cell>
          <cell r="B3204">
            <v>12</v>
          </cell>
          <cell r="C3204">
            <v>0</v>
          </cell>
          <cell r="D3204" t="str">
            <v>L212</v>
          </cell>
          <cell r="E3204">
            <v>22</v>
          </cell>
          <cell r="F3204">
            <v>22</v>
          </cell>
        </row>
        <row r="3205">
          <cell r="A3205" t="str">
            <v>VGD101G</v>
          </cell>
          <cell r="B3205">
            <v>14</v>
          </cell>
          <cell r="C3205">
            <v>0</v>
          </cell>
          <cell r="D3205" t="str">
            <v>L212</v>
          </cell>
          <cell r="E3205">
            <v>2</v>
          </cell>
          <cell r="F3205">
            <v>3</v>
          </cell>
        </row>
        <row r="3206">
          <cell r="A3206" t="str">
            <v>VGD101G</v>
          </cell>
          <cell r="B3206">
            <v>16</v>
          </cell>
          <cell r="C3206">
            <v>0</v>
          </cell>
          <cell r="D3206" t="str">
            <v>L212</v>
          </cell>
          <cell r="E3206">
            <v>2</v>
          </cell>
          <cell r="F3206">
            <v>2</v>
          </cell>
        </row>
        <row r="3207">
          <cell r="A3207" t="str">
            <v>VGD101G</v>
          </cell>
          <cell r="B3207">
            <v>18</v>
          </cell>
          <cell r="C3207">
            <v>0</v>
          </cell>
          <cell r="D3207" t="str">
            <v>L212</v>
          </cell>
          <cell r="E3207">
            <v>2</v>
          </cell>
          <cell r="F3207">
            <v>2</v>
          </cell>
        </row>
        <row r="3208">
          <cell r="A3208" t="str">
            <v>VGD101G</v>
          </cell>
          <cell r="B3208">
            <v>20</v>
          </cell>
          <cell r="C3208">
            <v>0</v>
          </cell>
          <cell r="D3208" t="str">
            <v>L212</v>
          </cell>
          <cell r="E3208">
            <v>2</v>
          </cell>
          <cell r="F3208">
            <v>2</v>
          </cell>
        </row>
        <row r="3209">
          <cell r="A3209" t="str">
            <v>VGD301</v>
          </cell>
          <cell r="B3209">
            <v>2</v>
          </cell>
          <cell r="C3209">
            <v>0</v>
          </cell>
          <cell r="D3209" t="str">
            <v>L212</v>
          </cell>
          <cell r="E3209">
            <v>173</v>
          </cell>
          <cell r="F3209">
            <v>173</v>
          </cell>
        </row>
        <row r="3210">
          <cell r="A3210" t="str">
            <v>VGD301</v>
          </cell>
          <cell r="B3210">
            <v>2.5</v>
          </cell>
          <cell r="C3210">
            <v>0</v>
          </cell>
          <cell r="D3210" t="str">
            <v>L212</v>
          </cell>
          <cell r="E3210">
            <v>0</v>
          </cell>
          <cell r="F3210">
            <v>2</v>
          </cell>
        </row>
        <row r="3211">
          <cell r="A3211" t="str">
            <v>VGD301</v>
          </cell>
          <cell r="B3211">
            <v>3</v>
          </cell>
          <cell r="C3211">
            <v>0</v>
          </cell>
          <cell r="D3211" t="str">
            <v>L212</v>
          </cell>
          <cell r="E3211">
            <v>22</v>
          </cell>
          <cell r="F3211">
            <v>22</v>
          </cell>
        </row>
        <row r="3212">
          <cell r="A3212" t="str">
            <v>VGD301</v>
          </cell>
          <cell r="B3212">
            <v>4</v>
          </cell>
          <cell r="C3212">
            <v>0</v>
          </cell>
          <cell r="D3212" t="str">
            <v>L212</v>
          </cell>
          <cell r="E3212">
            <v>15</v>
          </cell>
          <cell r="F3212">
            <v>16</v>
          </cell>
        </row>
        <row r="3213">
          <cell r="A3213" t="str">
            <v>VGD301</v>
          </cell>
          <cell r="B3213">
            <v>6</v>
          </cell>
          <cell r="C3213">
            <v>0</v>
          </cell>
          <cell r="D3213" t="str">
            <v>L212</v>
          </cell>
          <cell r="E3213">
            <v>26</v>
          </cell>
          <cell r="F3213">
            <v>26</v>
          </cell>
        </row>
        <row r="3214">
          <cell r="A3214" t="str">
            <v>VGD301</v>
          </cell>
          <cell r="B3214">
            <v>8</v>
          </cell>
          <cell r="C3214">
            <v>0</v>
          </cell>
          <cell r="D3214" t="str">
            <v>L212</v>
          </cell>
          <cell r="E3214">
            <v>10</v>
          </cell>
          <cell r="F3214">
            <v>11</v>
          </cell>
        </row>
        <row r="3215">
          <cell r="A3215" t="str">
            <v>VGD301</v>
          </cell>
          <cell r="B3215">
            <v>10</v>
          </cell>
          <cell r="C3215">
            <v>0</v>
          </cell>
          <cell r="D3215" t="str">
            <v>L212</v>
          </cell>
          <cell r="E3215">
            <v>3</v>
          </cell>
          <cell r="F3215">
            <v>3</v>
          </cell>
        </row>
        <row r="3216">
          <cell r="A3216" t="str">
            <v>VGD301G</v>
          </cell>
          <cell r="B3216">
            <v>14</v>
          </cell>
          <cell r="C3216">
            <v>0</v>
          </cell>
          <cell r="D3216" t="str">
            <v>L212</v>
          </cell>
          <cell r="E3216">
            <v>7</v>
          </cell>
          <cell r="F3216">
            <v>7</v>
          </cell>
        </row>
        <row r="3217">
          <cell r="A3217" t="str">
            <v>VGD301G</v>
          </cell>
          <cell r="B3217">
            <v>24</v>
          </cell>
          <cell r="C3217">
            <v>0</v>
          </cell>
          <cell r="D3217" t="str">
            <v>L212</v>
          </cell>
          <cell r="E3217">
            <v>11</v>
          </cell>
          <cell r="F3217">
            <v>11</v>
          </cell>
        </row>
        <row r="3218">
          <cell r="A3218" t="str">
            <v>VGD301GK</v>
          </cell>
          <cell r="B3218">
            <v>30</v>
          </cell>
          <cell r="C3218">
            <v>0</v>
          </cell>
          <cell r="D3218" t="str">
            <v>L212</v>
          </cell>
          <cell r="E3218">
            <v>12</v>
          </cell>
          <cell r="F3218">
            <v>12</v>
          </cell>
        </row>
        <row r="3219">
          <cell r="A3219" t="str">
            <v>VGD602</v>
          </cell>
          <cell r="B3219">
            <v>2</v>
          </cell>
          <cell r="C3219">
            <v>0</v>
          </cell>
          <cell r="D3219" t="str">
            <v>L212</v>
          </cell>
          <cell r="E3219">
            <v>17</v>
          </cell>
          <cell r="F3219">
            <v>17</v>
          </cell>
        </row>
        <row r="3220">
          <cell r="A3220" t="str">
            <v>VGD602</v>
          </cell>
          <cell r="B3220">
            <v>3</v>
          </cell>
          <cell r="C3220">
            <v>0</v>
          </cell>
          <cell r="D3220" t="str">
            <v>L212</v>
          </cell>
          <cell r="E3220">
            <v>14</v>
          </cell>
          <cell r="F3220">
            <v>14</v>
          </cell>
        </row>
        <row r="3221">
          <cell r="A3221" t="str">
            <v>VGD602</v>
          </cell>
          <cell r="B3221">
            <v>4</v>
          </cell>
          <cell r="C3221">
            <v>0</v>
          </cell>
          <cell r="D3221" t="str">
            <v>L212</v>
          </cell>
          <cell r="E3221">
            <v>14</v>
          </cell>
          <cell r="F3221">
            <v>15</v>
          </cell>
        </row>
        <row r="3222">
          <cell r="A3222" t="str">
            <v>VGD602</v>
          </cell>
          <cell r="B3222">
            <v>6</v>
          </cell>
          <cell r="C3222">
            <v>0</v>
          </cell>
          <cell r="D3222" t="str">
            <v>L212</v>
          </cell>
          <cell r="E3222">
            <v>8</v>
          </cell>
          <cell r="F3222">
            <v>8</v>
          </cell>
        </row>
        <row r="3223">
          <cell r="A3223" t="str">
            <v>VGD602G</v>
          </cell>
          <cell r="B3223">
            <v>8</v>
          </cell>
          <cell r="C3223">
            <v>0</v>
          </cell>
          <cell r="D3223" t="str">
            <v>L212</v>
          </cell>
          <cell r="E3223">
            <v>3</v>
          </cell>
          <cell r="F3223">
            <v>3</v>
          </cell>
        </row>
        <row r="3224">
          <cell r="A3224" t="str">
            <v>VGD602G</v>
          </cell>
          <cell r="B3224">
            <v>10</v>
          </cell>
          <cell r="C3224">
            <v>0</v>
          </cell>
          <cell r="D3224" t="str">
            <v>L212</v>
          </cell>
          <cell r="E3224">
            <v>5</v>
          </cell>
          <cell r="F3224">
            <v>7</v>
          </cell>
        </row>
        <row r="3225">
          <cell r="A3225" t="str">
            <v>VGD602S</v>
          </cell>
          <cell r="B3225">
            <v>0.5</v>
          </cell>
          <cell r="C3225">
            <v>0</v>
          </cell>
          <cell r="D3225" t="str">
            <v>L222</v>
          </cell>
          <cell r="E3225">
            <v>6</v>
          </cell>
          <cell r="F3225">
            <v>5</v>
          </cell>
        </row>
        <row r="3226">
          <cell r="A3226" t="str">
            <v>VGD602S</v>
          </cell>
          <cell r="B3226">
            <v>0.75</v>
          </cell>
          <cell r="C3226">
            <v>0</v>
          </cell>
          <cell r="D3226" t="str">
            <v>L222</v>
          </cell>
          <cell r="E3226">
            <v>193</v>
          </cell>
          <cell r="F3226">
            <v>206</v>
          </cell>
        </row>
        <row r="3227">
          <cell r="A3227" t="str">
            <v>VGD602S</v>
          </cell>
          <cell r="B3227">
            <v>1</v>
          </cell>
          <cell r="C3227">
            <v>0</v>
          </cell>
          <cell r="D3227" t="str">
            <v>L222</v>
          </cell>
          <cell r="E3227">
            <v>72</v>
          </cell>
          <cell r="F3227">
            <v>63</v>
          </cell>
        </row>
        <row r="3228">
          <cell r="A3228" t="str">
            <v>VGD602S</v>
          </cell>
          <cell r="B3228">
            <v>1.5</v>
          </cell>
          <cell r="C3228">
            <v>0</v>
          </cell>
          <cell r="D3228" t="str">
            <v>L222</v>
          </cell>
          <cell r="E3228">
            <v>4</v>
          </cell>
          <cell r="F3228">
            <v>11</v>
          </cell>
        </row>
        <row r="3229">
          <cell r="A3229" t="str">
            <v>VGD602X</v>
          </cell>
          <cell r="B3229">
            <v>0.5</v>
          </cell>
          <cell r="C3229">
            <v>0</v>
          </cell>
          <cell r="D3229" t="str">
            <v>L222</v>
          </cell>
          <cell r="E3229">
            <v>46</v>
          </cell>
          <cell r="F3229">
            <v>48</v>
          </cell>
        </row>
        <row r="3230">
          <cell r="A3230" t="str">
            <v>VGD602X</v>
          </cell>
          <cell r="B3230">
            <v>0.75</v>
          </cell>
          <cell r="C3230">
            <v>0</v>
          </cell>
          <cell r="D3230" t="str">
            <v>L222</v>
          </cell>
          <cell r="E3230">
            <v>576</v>
          </cell>
          <cell r="F3230">
            <v>563</v>
          </cell>
        </row>
        <row r="3231">
          <cell r="A3231" t="str">
            <v>VGD602X</v>
          </cell>
          <cell r="B3231">
            <v>1</v>
          </cell>
          <cell r="C3231">
            <v>0</v>
          </cell>
          <cell r="D3231" t="str">
            <v>L222</v>
          </cell>
          <cell r="E3231">
            <v>17</v>
          </cell>
          <cell r="F3231">
            <v>49</v>
          </cell>
        </row>
        <row r="3232">
          <cell r="A3232" t="str">
            <v>VGD602X</v>
          </cell>
          <cell r="B3232">
            <v>1.5</v>
          </cell>
          <cell r="C3232">
            <v>0</v>
          </cell>
          <cell r="D3232" t="str">
            <v>L222</v>
          </cell>
          <cell r="E3232">
            <v>5</v>
          </cell>
          <cell r="F3232">
            <v>5</v>
          </cell>
        </row>
        <row r="3233">
          <cell r="A3233" t="str">
            <v>VGJD02</v>
          </cell>
          <cell r="B3233">
            <v>2</v>
          </cell>
          <cell r="C3233">
            <v>0</v>
          </cell>
          <cell r="D3233" t="str">
            <v>L201</v>
          </cell>
          <cell r="E3233">
            <v>43</v>
          </cell>
          <cell r="F3233">
            <v>47</v>
          </cell>
        </row>
        <row r="3234">
          <cell r="A3234" t="str">
            <v>VGJD02</v>
          </cell>
          <cell r="B3234">
            <v>3</v>
          </cell>
          <cell r="C3234">
            <v>0</v>
          </cell>
          <cell r="D3234" t="str">
            <v>L201</v>
          </cell>
          <cell r="E3234">
            <v>4</v>
          </cell>
          <cell r="F3234">
            <v>5</v>
          </cell>
        </row>
        <row r="3235">
          <cell r="A3235" t="str">
            <v>VGJD02</v>
          </cell>
          <cell r="B3235">
            <v>4</v>
          </cell>
          <cell r="C3235">
            <v>0</v>
          </cell>
          <cell r="D3235" t="str">
            <v>L201</v>
          </cell>
          <cell r="E3235">
            <v>5</v>
          </cell>
          <cell r="F3235">
            <v>6</v>
          </cell>
        </row>
        <row r="3236">
          <cell r="A3236" t="str">
            <v>VGJD02</v>
          </cell>
          <cell r="B3236">
            <v>6</v>
          </cell>
          <cell r="C3236">
            <v>0</v>
          </cell>
          <cell r="D3236" t="str">
            <v>L201</v>
          </cell>
          <cell r="E3236">
            <v>1</v>
          </cell>
          <cell r="F3236">
            <v>1</v>
          </cell>
        </row>
        <row r="3237">
          <cell r="A3237" t="str">
            <v>VGJD02</v>
          </cell>
          <cell r="B3237">
            <v>8</v>
          </cell>
          <cell r="C3237">
            <v>0</v>
          </cell>
          <cell r="D3237" t="str">
            <v>L201</v>
          </cell>
          <cell r="E3237">
            <v>1</v>
          </cell>
          <cell r="F3237">
            <v>1</v>
          </cell>
        </row>
        <row r="3238">
          <cell r="A3238" t="str">
            <v>VGJD02U</v>
          </cell>
          <cell r="B3238">
            <v>3</v>
          </cell>
          <cell r="C3238">
            <v>0</v>
          </cell>
          <cell r="D3238" t="str">
            <v>L201</v>
          </cell>
          <cell r="E3238">
            <v>30</v>
          </cell>
          <cell r="F3238">
            <v>33</v>
          </cell>
        </row>
        <row r="3239">
          <cell r="A3239" t="str">
            <v>VGJD02U</v>
          </cell>
          <cell r="B3239">
            <v>4</v>
          </cell>
          <cell r="C3239">
            <v>0</v>
          </cell>
          <cell r="D3239" t="str">
            <v>L201</v>
          </cell>
          <cell r="E3239">
            <v>15</v>
          </cell>
          <cell r="F3239">
            <v>17</v>
          </cell>
        </row>
        <row r="3240">
          <cell r="A3240" t="str">
            <v>VGJD02U</v>
          </cell>
          <cell r="B3240">
            <v>6</v>
          </cell>
          <cell r="C3240">
            <v>0</v>
          </cell>
          <cell r="D3240" t="str">
            <v>L201</v>
          </cell>
          <cell r="E3240">
            <v>13</v>
          </cell>
          <cell r="F3240">
            <v>13</v>
          </cell>
        </row>
        <row r="3241">
          <cell r="A3241" t="str">
            <v>VGJD02U</v>
          </cell>
          <cell r="B3241">
            <v>8</v>
          </cell>
          <cell r="C3241">
            <v>0</v>
          </cell>
          <cell r="D3241" t="str">
            <v>L201</v>
          </cell>
          <cell r="E3241">
            <v>7</v>
          </cell>
          <cell r="F3241">
            <v>7</v>
          </cell>
        </row>
        <row r="3242">
          <cell r="A3242" t="str">
            <v>VGJD02U</v>
          </cell>
          <cell r="B3242">
            <v>10</v>
          </cell>
          <cell r="C3242">
            <v>0</v>
          </cell>
          <cell r="D3242" t="str">
            <v>L201</v>
          </cell>
          <cell r="E3242">
            <v>4</v>
          </cell>
          <cell r="F3242">
            <v>4</v>
          </cell>
        </row>
        <row r="3243">
          <cell r="A3243" t="str">
            <v>VGJD02U</v>
          </cell>
          <cell r="B3243">
            <v>12</v>
          </cell>
          <cell r="C3243">
            <v>0</v>
          </cell>
          <cell r="D3243" t="str">
            <v>L201</v>
          </cell>
          <cell r="E3243">
            <v>1</v>
          </cell>
          <cell r="F3243">
            <v>1</v>
          </cell>
        </row>
        <row r="3244">
          <cell r="A3244" t="str">
            <v>VGJD09U</v>
          </cell>
          <cell r="B3244">
            <v>4</v>
          </cell>
          <cell r="C3244">
            <v>0</v>
          </cell>
          <cell r="D3244" t="str">
            <v>L202</v>
          </cell>
          <cell r="E3244">
            <v>4</v>
          </cell>
          <cell r="F3244">
            <v>4</v>
          </cell>
        </row>
        <row r="3245">
          <cell r="A3245" t="str">
            <v>VGJD09U</v>
          </cell>
          <cell r="B3245">
            <v>6</v>
          </cell>
          <cell r="C3245">
            <v>0</v>
          </cell>
          <cell r="D3245" t="str">
            <v>L202</v>
          </cell>
          <cell r="E3245">
            <v>4</v>
          </cell>
          <cell r="F3245">
            <v>15</v>
          </cell>
        </row>
        <row r="3246">
          <cell r="A3246" t="str">
            <v>VGJD09U</v>
          </cell>
          <cell r="B3246">
            <v>8</v>
          </cell>
          <cell r="C3246">
            <v>0</v>
          </cell>
          <cell r="D3246" t="str">
            <v>L202</v>
          </cell>
          <cell r="E3246">
            <v>0</v>
          </cell>
          <cell r="F3246">
            <v>1</v>
          </cell>
        </row>
        <row r="3247">
          <cell r="A3247" t="str">
            <v>VGJD09U</v>
          </cell>
          <cell r="B3247">
            <v>10</v>
          </cell>
          <cell r="C3247">
            <v>0</v>
          </cell>
          <cell r="D3247" t="str">
            <v>L202</v>
          </cell>
          <cell r="E3247">
            <v>3</v>
          </cell>
          <cell r="F3247">
            <v>3</v>
          </cell>
        </row>
        <row r="3248">
          <cell r="A3248" t="str">
            <v>VGJD09U</v>
          </cell>
          <cell r="B3248">
            <v>12</v>
          </cell>
          <cell r="C3248">
            <v>0</v>
          </cell>
          <cell r="D3248" t="str">
            <v>L202</v>
          </cell>
          <cell r="E3248">
            <v>8</v>
          </cell>
          <cell r="F3248">
            <v>11</v>
          </cell>
        </row>
        <row r="3249">
          <cell r="A3249" t="str">
            <v>VGL67P</v>
          </cell>
          <cell r="B3249">
            <v>2</v>
          </cell>
          <cell r="C3249">
            <v>0</v>
          </cell>
          <cell r="D3249" t="str">
            <v>L213</v>
          </cell>
          <cell r="E3249">
            <v>13</v>
          </cell>
          <cell r="F3249">
            <v>14</v>
          </cell>
        </row>
        <row r="3250">
          <cell r="A3250" t="str">
            <v>VGL67P</v>
          </cell>
          <cell r="B3250">
            <v>3</v>
          </cell>
          <cell r="C3250">
            <v>0</v>
          </cell>
          <cell r="D3250" t="str">
            <v>L213</v>
          </cell>
          <cell r="E3250">
            <v>3</v>
          </cell>
          <cell r="F3250">
            <v>3</v>
          </cell>
        </row>
        <row r="3251">
          <cell r="A3251" t="str">
            <v>VGL67P</v>
          </cell>
          <cell r="B3251">
            <v>4</v>
          </cell>
          <cell r="C3251">
            <v>0</v>
          </cell>
          <cell r="D3251" t="str">
            <v>L213</v>
          </cell>
          <cell r="E3251">
            <v>1</v>
          </cell>
          <cell r="F3251">
            <v>1</v>
          </cell>
        </row>
        <row r="3252">
          <cell r="A3252" t="str">
            <v>VGL67P</v>
          </cell>
          <cell r="B3252">
            <v>6</v>
          </cell>
          <cell r="C3252">
            <v>0</v>
          </cell>
          <cell r="D3252" t="str">
            <v>L213</v>
          </cell>
          <cell r="E3252">
            <v>2</v>
          </cell>
          <cell r="F3252">
            <v>2</v>
          </cell>
        </row>
        <row r="3253">
          <cell r="A3253" t="str">
            <v>VGL68PG</v>
          </cell>
          <cell r="B3253">
            <v>8</v>
          </cell>
          <cell r="C3253">
            <v>0</v>
          </cell>
          <cell r="D3253" t="str">
            <v>L213</v>
          </cell>
          <cell r="E3253">
            <v>1</v>
          </cell>
          <cell r="F3253">
            <v>1</v>
          </cell>
        </row>
        <row r="3254">
          <cell r="A3254" t="str">
            <v>VGL68PG</v>
          </cell>
          <cell r="B3254">
            <v>10</v>
          </cell>
          <cell r="C3254">
            <v>0</v>
          </cell>
          <cell r="D3254" t="str">
            <v>L213</v>
          </cell>
          <cell r="E3254">
            <v>3</v>
          </cell>
          <cell r="F3254">
            <v>4</v>
          </cell>
        </row>
        <row r="3255">
          <cell r="A3255" t="str">
            <v>VGL68PG</v>
          </cell>
          <cell r="B3255">
            <v>12</v>
          </cell>
          <cell r="C3255">
            <v>0</v>
          </cell>
          <cell r="D3255" t="str">
            <v>L213</v>
          </cell>
          <cell r="E3255">
            <v>1</v>
          </cell>
          <cell r="F3255">
            <v>1</v>
          </cell>
        </row>
        <row r="3256">
          <cell r="A3256" t="str">
            <v>VGL68PG</v>
          </cell>
          <cell r="B3256">
            <v>20</v>
          </cell>
          <cell r="C3256">
            <v>0</v>
          </cell>
          <cell r="D3256" t="str">
            <v>L213</v>
          </cell>
          <cell r="E3256">
            <v>3</v>
          </cell>
          <cell r="F3256">
            <v>3</v>
          </cell>
        </row>
        <row r="3257">
          <cell r="A3257" t="str">
            <v>VGL68PG</v>
          </cell>
          <cell r="B3257">
            <v>24</v>
          </cell>
          <cell r="C3257">
            <v>0</v>
          </cell>
          <cell r="D3257" t="str">
            <v>L213</v>
          </cell>
          <cell r="E3257">
            <v>2</v>
          </cell>
          <cell r="F3257">
            <v>2</v>
          </cell>
        </row>
        <row r="3258">
          <cell r="A3258" t="str">
            <v>VGL9APG</v>
          </cell>
          <cell r="B3258">
            <v>20</v>
          </cell>
          <cell r="C3258">
            <v>0</v>
          </cell>
          <cell r="D3258" t="str">
            <v>L213</v>
          </cell>
          <cell r="E3258">
            <v>3</v>
          </cell>
          <cell r="F3258">
            <v>3</v>
          </cell>
        </row>
        <row r="3259">
          <cell r="A3259" t="str">
            <v>VGP101</v>
          </cell>
          <cell r="B3259">
            <v>0.5</v>
          </cell>
          <cell r="C3259">
            <v>0</v>
          </cell>
          <cell r="D3259" t="str">
            <v>L602</v>
          </cell>
          <cell r="E3259">
            <v>2</v>
          </cell>
          <cell r="F3259">
            <v>0</v>
          </cell>
        </row>
        <row r="3260">
          <cell r="A3260" t="str">
            <v>VGP101</v>
          </cell>
          <cell r="B3260">
            <v>1</v>
          </cell>
          <cell r="C3260">
            <v>0</v>
          </cell>
          <cell r="D3260" t="str">
            <v>L602</v>
          </cell>
          <cell r="E3260">
            <v>1</v>
          </cell>
          <cell r="F3260">
            <v>0</v>
          </cell>
        </row>
        <row r="3261">
          <cell r="A3261" t="str">
            <v>VGP102</v>
          </cell>
          <cell r="B3261">
            <v>2</v>
          </cell>
          <cell r="C3261">
            <v>0</v>
          </cell>
          <cell r="D3261" t="str">
            <v>L602</v>
          </cell>
          <cell r="E3261">
            <v>4</v>
          </cell>
          <cell r="F3261">
            <v>0</v>
          </cell>
        </row>
        <row r="3262">
          <cell r="A3262" t="str">
            <v>VGP102</v>
          </cell>
          <cell r="B3262">
            <v>3</v>
          </cell>
          <cell r="C3262">
            <v>0</v>
          </cell>
          <cell r="D3262" t="str">
            <v>L602</v>
          </cell>
          <cell r="E3262">
            <v>2</v>
          </cell>
          <cell r="F3262">
            <v>0</v>
          </cell>
        </row>
        <row r="3263">
          <cell r="A3263" t="str">
            <v>VGP102</v>
          </cell>
          <cell r="B3263">
            <v>6</v>
          </cell>
          <cell r="C3263">
            <v>0</v>
          </cell>
          <cell r="D3263" t="str">
            <v>L602</v>
          </cell>
          <cell r="E3263">
            <v>1</v>
          </cell>
          <cell r="F3263">
            <v>0</v>
          </cell>
        </row>
        <row r="3264">
          <cell r="A3264" t="str">
            <v>VGP102</v>
          </cell>
          <cell r="B3264">
            <v>8</v>
          </cell>
          <cell r="C3264">
            <v>0</v>
          </cell>
          <cell r="D3264" t="str">
            <v>L602</v>
          </cell>
          <cell r="E3264">
            <v>3</v>
          </cell>
          <cell r="F3264">
            <v>0</v>
          </cell>
        </row>
        <row r="3265">
          <cell r="A3265" t="str">
            <v>VGS101</v>
          </cell>
          <cell r="B3265">
            <v>0.75</v>
          </cell>
          <cell r="C3265">
            <v>0</v>
          </cell>
          <cell r="D3265" t="str">
            <v>L224</v>
          </cell>
          <cell r="E3265">
            <v>5</v>
          </cell>
          <cell r="F3265">
            <v>15</v>
          </cell>
        </row>
        <row r="3266">
          <cell r="A3266" t="str">
            <v>VGS101</v>
          </cell>
          <cell r="B3266">
            <v>1</v>
          </cell>
          <cell r="C3266">
            <v>0</v>
          </cell>
          <cell r="D3266" t="str">
            <v>L224</v>
          </cell>
          <cell r="E3266">
            <v>2</v>
          </cell>
          <cell r="F3266">
            <v>5</v>
          </cell>
        </row>
        <row r="3267">
          <cell r="A3267" t="str">
            <v>VGS101</v>
          </cell>
          <cell r="B3267">
            <v>1.5</v>
          </cell>
          <cell r="C3267">
            <v>0</v>
          </cell>
          <cell r="D3267" t="str">
            <v>L224</v>
          </cell>
          <cell r="E3267">
            <v>1</v>
          </cell>
          <cell r="F3267">
            <v>1</v>
          </cell>
        </row>
        <row r="3268">
          <cell r="A3268" t="str">
            <v>VGS101C</v>
          </cell>
          <cell r="B3268">
            <v>1</v>
          </cell>
          <cell r="C3268">
            <v>0</v>
          </cell>
          <cell r="D3268" t="str">
            <v>L224</v>
          </cell>
          <cell r="E3268">
            <v>1</v>
          </cell>
          <cell r="F3268">
            <v>2</v>
          </cell>
        </row>
        <row r="3269">
          <cell r="A3269" t="str">
            <v>VGS101D</v>
          </cell>
          <cell r="B3269">
            <v>2</v>
          </cell>
          <cell r="C3269">
            <v>0</v>
          </cell>
          <cell r="D3269" t="str">
            <v>L214</v>
          </cell>
          <cell r="E3269">
            <v>11</v>
          </cell>
          <cell r="F3269">
            <v>18</v>
          </cell>
        </row>
        <row r="3270">
          <cell r="A3270" t="str">
            <v>VGS101D</v>
          </cell>
          <cell r="B3270">
            <v>3</v>
          </cell>
          <cell r="C3270">
            <v>0</v>
          </cell>
          <cell r="D3270" t="str">
            <v>L214</v>
          </cell>
          <cell r="E3270">
            <v>2</v>
          </cell>
          <cell r="F3270">
            <v>2</v>
          </cell>
        </row>
        <row r="3271">
          <cell r="A3271" t="str">
            <v>VGS101D</v>
          </cell>
          <cell r="B3271">
            <v>6</v>
          </cell>
          <cell r="C3271">
            <v>0</v>
          </cell>
          <cell r="D3271" t="str">
            <v>L214</v>
          </cell>
          <cell r="E3271">
            <v>2</v>
          </cell>
          <cell r="F3271">
            <v>2</v>
          </cell>
        </row>
        <row r="3272">
          <cell r="A3272" t="str">
            <v>VGS101D</v>
          </cell>
          <cell r="B3272">
            <v>12</v>
          </cell>
          <cell r="C3272">
            <v>0</v>
          </cell>
          <cell r="D3272" t="str">
            <v>L214</v>
          </cell>
          <cell r="E3272">
            <v>4</v>
          </cell>
          <cell r="F3272">
            <v>4</v>
          </cell>
        </row>
        <row r="3273">
          <cell r="A3273" t="str">
            <v>VGS101E</v>
          </cell>
          <cell r="B3273">
            <v>20</v>
          </cell>
          <cell r="C3273">
            <v>0</v>
          </cell>
          <cell r="D3273" t="str">
            <v>L214</v>
          </cell>
          <cell r="E3273">
            <v>3</v>
          </cell>
          <cell r="F3273">
            <v>3</v>
          </cell>
        </row>
        <row r="3274">
          <cell r="A3274" t="str">
            <v>VGS101E</v>
          </cell>
          <cell r="B3274">
            <v>24</v>
          </cell>
          <cell r="C3274">
            <v>0</v>
          </cell>
          <cell r="D3274" t="str">
            <v>L214</v>
          </cell>
          <cell r="E3274">
            <v>3</v>
          </cell>
          <cell r="F3274">
            <v>3</v>
          </cell>
        </row>
        <row r="3275">
          <cell r="A3275" t="str">
            <v>VGS101EK</v>
          </cell>
          <cell r="B3275">
            <v>30</v>
          </cell>
          <cell r="C3275">
            <v>0</v>
          </cell>
          <cell r="D3275" t="str">
            <v>L214</v>
          </cell>
          <cell r="E3275">
            <v>1</v>
          </cell>
          <cell r="F3275">
            <v>1</v>
          </cell>
        </row>
        <row r="3276">
          <cell r="A3276" t="str">
            <v>VGS101X</v>
          </cell>
          <cell r="B3276">
            <v>0.75</v>
          </cell>
          <cell r="C3276">
            <v>0</v>
          </cell>
          <cell r="D3276" t="str">
            <v>L224</v>
          </cell>
          <cell r="E3276">
            <v>10</v>
          </cell>
          <cell r="F3276">
            <v>10</v>
          </cell>
        </row>
        <row r="3277">
          <cell r="A3277" t="str">
            <v>VGS101Z</v>
          </cell>
          <cell r="B3277">
            <v>0.75</v>
          </cell>
          <cell r="C3277">
            <v>0</v>
          </cell>
          <cell r="D3277" t="str">
            <v>L224</v>
          </cell>
          <cell r="E3277">
            <v>23</v>
          </cell>
          <cell r="F3277">
            <v>15</v>
          </cell>
        </row>
        <row r="3278">
          <cell r="A3278" t="str">
            <v>VGS103</v>
          </cell>
          <cell r="B3278">
            <v>4</v>
          </cell>
          <cell r="C3278">
            <v>0</v>
          </cell>
          <cell r="D3278" t="str">
            <v>L215</v>
          </cell>
          <cell r="E3278">
            <v>2</v>
          </cell>
          <cell r="F3278">
            <v>3</v>
          </cell>
        </row>
        <row r="3279">
          <cell r="A3279" t="str">
            <v>VGS103</v>
          </cell>
          <cell r="B3279">
            <v>6</v>
          </cell>
          <cell r="C3279">
            <v>0</v>
          </cell>
          <cell r="D3279" t="str">
            <v>L215</v>
          </cell>
          <cell r="E3279">
            <v>9</v>
          </cell>
          <cell r="F3279">
            <v>9</v>
          </cell>
        </row>
        <row r="3280">
          <cell r="A3280" t="str">
            <v>VGS103</v>
          </cell>
          <cell r="B3280">
            <v>8</v>
          </cell>
          <cell r="C3280">
            <v>0</v>
          </cell>
          <cell r="D3280" t="str">
            <v>L215</v>
          </cell>
          <cell r="E3280">
            <v>11</v>
          </cell>
          <cell r="F3280">
            <v>12</v>
          </cell>
        </row>
        <row r="3281">
          <cell r="A3281" t="str">
            <v>VGS103</v>
          </cell>
          <cell r="B3281">
            <v>10</v>
          </cell>
          <cell r="C3281">
            <v>0</v>
          </cell>
          <cell r="D3281" t="str">
            <v>L215</v>
          </cell>
          <cell r="E3281">
            <v>8</v>
          </cell>
          <cell r="F3281">
            <v>8</v>
          </cell>
        </row>
        <row r="3282">
          <cell r="A3282" t="str">
            <v>VGS103</v>
          </cell>
          <cell r="B3282">
            <v>12</v>
          </cell>
          <cell r="C3282">
            <v>0</v>
          </cell>
          <cell r="D3282" t="str">
            <v>L215</v>
          </cell>
          <cell r="E3282">
            <v>20</v>
          </cell>
          <cell r="F3282">
            <v>20</v>
          </cell>
        </row>
        <row r="3283">
          <cell r="A3283" t="str">
            <v>VGS103G</v>
          </cell>
          <cell r="B3283">
            <v>16</v>
          </cell>
          <cell r="C3283">
            <v>0</v>
          </cell>
          <cell r="D3283" t="str">
            <v>L215</v>
          </cell>
          <cell r="E3283">
            <v>1</v>
          </cell>
          <cell r="F3283">
            <v>1</v>
          </cell>
        </row>
        <row r="3284">
          <cell r="A3284" t="str">
            <v>VGS103G</v>
          </cell>
          <cell r="B3284">
            <v>18</v>
          </cell>
          <cell r="C3284">
            <v>0</v>
          </cell>
          <cell r="D3284" t="str">
            <v>L215</v>
          </cell>
          <cell r="E3284">
            <v>2</v>
          </cell>
          <cell r="F3284">
            <v>3</v>
          </cell>
        </row>
        <row r="3285">
          <cell r="A3285" t="str">
            <v>VGS103G</v>
          </cell>
          <cell r="B3285">
            <v>24</v>
          </cell>
          <cell r="C3285">
            <v>0</v>
          </cell>
          <cell r="D3285" t="str">
            <v>L215</v>
          </cell>
          <cell r="E3285">
            <v>1</v>
          </cell>
          <cell r="F3285">
            <v>1</v>
          </cell>
        </row>
        <row r="3286">
          <cell r="A3286" t="str">
            <v>VGS143</v>
          </cell>
          <cell r="B3286">
            <v>2</v>
          </cell>
          <cell r="C3286">
            <v>0</v>
          </cell>
          <cell r="D3286" t="str">
            <v>L215</v>
          </cell>
          <cell r="E3286">
            <v>5</v>
          </cell>
          <cell r="F3286">
            <v>6</v>
          </cell>
        </row>
        <row r="3287">
          <cell r="A3287" t="str">
            <v>VGS143</v>
          </cell>
          <cell r="B3287">
            <v>6</v>
          </cell>
          <cell r="C3287">
            <v>0</v>
          </cell>
          <cell r="D3287" t="str">
            <v>L215</v>
          </cell>
          <cell r="E3287">
            <v>1</v>
          </cell>
          <cell r="F3287">
            <v>1</v>
          </cell>
        </row>
        <row r="3288">
          <cell r="A3288" t="str">
            <v>VGS1P3</v>
          </cell>
          <cell r="B3288">
            <v>8</v>
          </cell>
          <cell r="C3288">
            <v>0</v>
          </cell>
          <cell r="D3288" t="str">
            <v>L215</v>
          </cell>
          <cell r="E3288">
            <v>0</v>
          </cell>
          <cell r="F3288">
            <v>1</v>
          </cell>
        </row>
        <row r="3289">
          <cell r="A3289" t="str">
            <v>VGS301C</v>
          </cell>
          <cell r="B3289">
            <v>0.75</v>
          </cell>
          <cell r="C3289">
            <v>0</v>
          </cell>
          <cell r="D3289" t="str">
            <v>L224</v>
          </cell>
          <cell r="E3289">
            <v>10</v>
          </cell>
          <cell r="F3289">
            <v>17</v>
          </cell>
        </row>
        <row r="3290">
          <cell r="A3290" t="str">
            <v>VGS301C</v>
          </cell>
          <cell r="B3290">
            <v>1</v>
          </cell>
          <cell r="C3290">
            <v>0</v>
          </cell>
          <cell r="D3290" t="str">
            <v>L224</v>
          </cell>
          <cell r="E3290">
            <v>1</v>
          </cell>
          <cell r="F3290">
            <v>1</v>
          </cell>
        </row>
        <row r="3291">
          <cell r="A3291" t="str">
            <v>VGS301D</v>
          </cell>
          <cell r="B3291">
            <v>2</v>
          </cell>
          <cell r="C3291">
            <v>0</v>
          </cell>
          <cell r="D3291" t="str">
            <v>L214</v>
          </cell>
          <cell r="E3291">
            <v>13</v>
          </cell>
          <cell r="F3291">
            <v>14</v>
          </cell>
        </row>
        <row r="3292">
          <cell r="A3292" t="str">
            <v>VGS301D</v>
          </cell>
          <cell r="B3292">
            <v>24</v>
          </cell>
          <cell r="C3292">
            <v>0</v>
          </cell>
          <cell r="D3292" t="str">
            <v>L214</v>
          </cell>
          <cell r="E3292">
            <v>4</v>
          </cell>
          <cell r="F3292">
            <v>4</v>
          </cell>
        </row>
        <row r="3293">
          <cell r="A3293" t="str">
            <v>VGS301G</v>
          </cell>
          <cell r="B3293">
            <v>16</v>
          </cell>
          <cell r="C3293">
            <v>0</v>
          </cell>
          <cell r="D3293" t="str">
            <v>L215</v>
          </cell>
          <cell r="E3293">
            <v>1</v>
          </cell>
          <cell r="F3293">
            <v>1</v>
          </cell>
        </row>
        <row r="3294">
          <cell r="A3294" t="str">
            <v>VGS301R</v>
          </cell>
          <cell r="B3294">
            <v>2</v>
          </cell>
          <cell r="C3294">
            <v>0</v>
          </cell>
          <cell r="D3294" t="str">
            <v>L215</v>
          </cell>
          <cell r="E3294">
            <v>78</v>
          </cell>
          <cell r="F3294">
            <v>99</v>
          </cell>
        </row>
        <row r="3295">
          <cell r="A3295" t="str">
            <v>VGS301R</v>
          </cell>
          <cell r="B3295">
            <v>3</v>
          </cell>
          <cell r="C3295">
            <v>0</v>
          </cell>
          <cell r="D3295" t="str">
            <v>L215</v>
          </cell>
          <cell r="E3295">
            <v>16</v>
          </cell>
          <cell r="F3295">
            <v>31</v>
          </cell>
        </row>
        <row r="3296">
          <cell r="A3296" t="str">
            <v>VGS301R</v>
          </cell>
          <cell r="B3296">
            <v>4</v>
          </cell>
          <cell r="C3296">
            <v>0</v>
          </cell>
          <cell r="D3296" t="str">
            <v>L215</v>
          </cell>
          <cell r="E3296">
            <v>16</v>
          </cell>
          <cell r="F3296">
            <v>17</v>
          </cell>
        </row>
        <row r="3297">
          <cell r="A3297" t="str">
            <v>VGS301R</v>
          </cell>
          <cell r="B3297">
            <v>6</v>
          </cell>
          <cell r="C3297">
            <v>0</v>
          </cell>
          <cell r="D3297" t="str">
            <v>L215</v>
          </cell>
          <cell r="E3297">
            <v>7</v>
          </cell>
          <cell r="F3297">
            <v>8</v>
          </cell>
        </row>
        <row r="3298">
          <cell r="A3298" t="str">
            <v>VGS301R</v>
          </cell>
          <cell r="B3298">
            <v>8</v>
          </cell>
          <cell r="C3298">
            <v>0</v>
          </cell>
          <cell r="D3298" t="str">
            <v>L215</v>
          </cell>
          <cell r="E3298">
            <v>6</v>
          </cell>
          <cell r="F3298">
            <v>6</v>
          </cell>
        </row>
        <row r="3299">
          <cell r="A3299" t="str">
            <v>VGS301R</v>
          </cell>
          <cell r="B3299">
            <v>10</v>
          </cell>
          <cell r="C3299">
            <v>0</v>
          </cell>
          <cell r="D3299" t="str">
            <v>L215</v>
          </cell>
          <cell r="E3299">
            <v>2</v>
          </cell>
          <cell r="F3299">
            <v>2</v>
          </cell>
        </row>
        <row r="3300">
          <cell r="A3300" t="str">
            <v>VGS301R</v>
          </cell>
          <cell r="B3300">
            <v>12</v>
          </cell>
          <cell r="C3300">
            <v>0</v>
          </cell>
          <cell r="D3300" t="str">
            <v>L215</v>
          </cell>
          <cell r="E3300">
            <v>3</v>
          </cell>
          <cell r="F3300">
            <v>3</v>
          </cell>
        </row>
        <row r="3301">
          <cell r="A3301" t="str">
            <v>VGS301X</v>
          </cell>
          <cell r="B3301">
            <v>0.5</v>
          </cell>
          <cell r="C3301">
            <v>0</v>
          </cell>
          <cell r="D3301" t="str">
            <v>L224</v>
          </cell>
          <cell r="E3301">
            <v>0</v>
          </cell>
          <cell r="F3301">
            <v>2</v>
          </cell>
        </row>
        <row r="3302">
          <cell r="A3302" t="str">
            <v>VGS301X</v>
          </cell>
          <cell r="B3302">
            <v>0.75</v>
          </cell>
          <cell r="C3302">
            <v>0</v>
          </cell>
          <cell r="D3302" t="str">
            <v>L224</v>
          </cell>
          <cell r="E3302">
            <v>12</v>
          </cell>
          <cell r="F3302">
            <v>18</v>
          </cell>
        </row>
        <row r="3303">
          <cell r="A3303" t="str">
            <v>VGS601C</v>
          </cell>
          <cell r="B3303">
            <v>2</v>
          </cell>
          <cell r="C3303">
            <v>0</v>
          </cell>
          <cell r="D3303" t="str">
            <v>L214</v>
          </cell>
          <cell r="E3303">
            <v>2</v>
          </cell>
          <cell r="F3303">
            <v>2</v>
          </cell>
        </row>
        <row r="3304">
          <cell r="A3304" t="str">
            <v>VGS601CG</v>
          </cell>
          <cell r="B3304">
            <v>24</v>
          </cell>
          <cell r="C3304">
            <v>0</v>
          </cell>
          <cell r="D3304" t="str">
            <v>L214</v>
          </cell>
          <cell r="E3304">
            <v>2</v>
          </cell>
          <cell r="F3304">
            <v>2</v>
          </cell>
        </row>
        <row r="3305">
          <cell r="A3305" t="str">
            <v>VGS601X</v>
          </cell>
          <cell r="B3305">
            <v>0.75</v>
          </cell>
          <cell r="C3305">
            <v>0</v>
          </cell>
          <cell r="D3305" t="str">
            <v>L225</v>
          </cell>
          <cell r="E3305">
            <v>2</v>
          </cell>
          <cell r="F3305">
            <v>2</v>
          </cell>
        </row>
        <row r="3306">
          <cell r="A3306" t="str">
            <v>VGS601X</v>
          </cell>
          <cell r="B3306">
            <v>1.5</v>
          </cell>
          <cell r="C3306">
            <v>0</v>
          </cell>
          <cell r="D3306" t="str">
            <v>L225</v>
          </cell>
          <cell r="E3306">
            <v>0</v>
          </cell>
          <cell r="F3306">
            <v>2</v>
          </cell>
        </row>
        <row r="3307">
          <cell r="A3307" t="str">
            <v>VGS641</v>
          </cell>
          <cell r="B3307">
            <v>2</v>
          </cell>
          <cell r="C3307">
            <v>0</v>
          </cell>
          <cell r="D3307" t="str">
            <v>L215</v>
          </cell>
          <cell r="E3307">
            <v>29</v>
          </cell>
          <cell r="F3307">
            <v>35</v>
          </cell>
        </row>
        <row r="3308">
          <cell r="A3308" t="str">
            <v>VGS641</v>
          </cell>
          <cell r="B3308">
            <v>3</v>
          </cell>
          <cell r="C3308">
            <v>0</v>
          </cell>
          <cell r="D3308" t="str">
            <v>L215</v>
          </cell>
          <cell r="E3308">
            <v>14</v>
          </cell>
          <cell r="F3308">
            <v>14</v>
          </cell>
        </row>
        <row r="3309">
          <cell r="A3309" t="str">
            <v>VGS641</v>
          </cell>
          <cell r="B3309">
            <v>4</v>
          </cell>
          <cell r="C3309">
            <v>0</v>
          </cell>
          <cell r="D3309" t="str">
            <v>L215</v>
          </cell>
          <cell r="E3309">
            <v>16</v>
          </cell>
          <cell r="F3309">
            <v>17</v>
          </cell>
        </row>
        <row r="3310">
          <cell r="A3310" t="str">
            <v>VGS641</v>
          </cell>
          <cell r="B3310">
            <v>6</v>
          </cell>
          <cell r="C3310">
            <v>0</v>
          </cell>
          <cell r="D3310" t="str">
            <v>L215</v>
          </cell>
          <cell r="E3310">
            <v>15</v>
          </cell>
          <cell r="F3310">
            <v>18</v>
          </cell>
        </row>
        <row r="3311">
          <cell r="A3311" t="str">
            <v>VGS641G</v>
          </cell>
          <cell r="B3311">
            <v>8</v>
          </cell>
          <cell r="C3311">
            <v>0</v>
          </cell>
          <cell r="D3311" t="str">
            <v>L215</v>
          </cell>
          <cell r="E3311">
            <v>2</v>
          </cell>
          <cell r="F3311">
            <v>2</v>
          </cell>
        </row>
        <row r="3312">
          <cell r="A3312" t="str">
            <v>VGS6N1G</v>
          </cell>
          <cell r="B3312">
            <v>24</v>
          </cell>
          <cell r="C3312">
            <v>0</v>
          </cell>
          <cell r="D3312" t="str">
            <v>L215</v>
          </cell>
          <cell r="E3312">
            <v>1</v>
          </cell>
          <cell r="F3312">
            <v>1</v>
          </cell>
        </row>
        <row r="3313">
          <cell r="A3313" t="str">
            <v>VGS6S1G</v>
          </cell>
          <cell r="B3313">
            <v>18</v>
          </cell>
          <cell r="C3313">
            <v>0</v>
          </cell>
          <cell r="D3313" t="str">
            <v>L215</v>
          </cell>
          <cell r="E3313">
            <v>4</v>
          </cell>
          <cell r="F3313">
            <v>4</v>
          </cell>
        </row>
        <row r="3314">
          <cell r="A3314" t="str">
            <v>VLB201</v>
          </cell>
          <cell r="B3314">
            <v>0.5</v>
          </cell>
          <cell r="C3314">
            <v>0</v>
          </cell>
          <cell r="D3314" t="str">
            <v>L261</v>
          </cell>
          <cell r="E3314">
            <v>5</v>
          </cell>
          <cell r="F3314">
            <v>5</v>
          </cell>
        </row>
        <row r="3315">
          <cell r="A3315" t="str">
            <v>VLB201</v>
          </cell>
          <cell r="B3315">
            <v>0.75</v>
          </cell>
          <cell r="C3315">
            <v>0</v>
          </cell>
          <cell r="D3315" t="str">
            <v>L261</v>
          </cell>
          <cell r="E3315">
            <v>1</v>
          </cell>
          <cell r="F3315">
            <v>1</v>
          </cell>
        </row>
        <row r="3316">
          <cell r="A3316" t="str">
            <v>VLB201</v>
          </cell>
          <cell r="B3316">
            <v>1.5</v>
          </cell>
          <cell r="C3316">
            <v>0</v>
          </cell>
          <cell r="D3316" t="str">
            <v>L261</v>
          </cell>
          <cell r="E3316">
            <v>41</v>
          </cell>
          <cell r="F3316">
            <v>43</v>
          </cell>
        </row>
        <row r="3317">
          <cell r="A3317" t="str">
            <v>VLC101</v>
          </cell>
          <cell r="B3317">
            <v>2</v>
          </cell>
          <cell r="C3317">
            <v>0</v>
          </cell>
          <cell r="D3317" t="str">
            <v>L211</v>
          </cell>
          <cell r="E3317">
            <v>10</v>
          </cell>
          <cell r="F3317">
            <v>10</v>
          </cell>
        </row>
        <row r="3318">
          <cell r="A3318" t="str">
            <v>VLC101</v>
          </cell>
          <cell r="B3318">
            <v>3</v>
          </cell>
          <cell r="C3318">
            <v>0</v>
          </cell>
          <cell r="D3318" t="str">
            <v>L211</v>
          </cell>
          <cell r="E3318">
            <v>11</v>
          </cell>
          <cell r="F3318">
            <v>11</v>
          </cell>
        </row>
        <row r="3319">
          <cell r="A3319" t="str">
            <v>VLC101</v>
          </cell>
          <cell r="B3319">
            <v>4</v>
          </cell>
          <cell r="C3319">
            <v>0</v>
          </cell>
          <cell r="D3319" t="str">
            <v>L211</v>
          </cell>
          <cell r="E3319">
            <v>4</v>
          </cell>
          <cell r="F3319">
            <v>7</v>
          </cell>
        </row>
        <row r="3320">
          <cell r="A3320" t="str">
            <v>VLC101G</v>
          </cell>
          <cell r="B3320">
            <v>6</v>
          </cell>
          <cell r="C3320">
            <v>0</v>
          </cell>
          <cell r="D3320" t="str">
            <v>L211</v>
          </cell>
          <cell r="E3320">
            <v>11</v>
          </cell>
          <cell r="F3320">
            <v>11</v>
          </cell>
        </row>
        <row r="3321">
          <cell r="A3321" t="str">
            <v>VLC101G</v>
          </cell>
          <cell r="B3321">
            <v>8</v>
          </cell>
          <cell r="C3321">
            <v>0</v>
          </cell>
          <cell r="D3321" t="str">
            <v>L211</v>
          </cell>
          <cell r="E3321">
            <v>3</v>
          </cell>
          <cell r="F3321">
            <v>3</v>
          </cell>
        </row>
        <row r="3322">
          <cell r="A3322" t="str">
            <v>VLC101G</v>
          </cell>
          <cell r="B3322">
            <v>10</v>
          </cell>
          <cell r="C3322">
            <v>0</v>
          </cell>
          <cell r="D3322" t="str">
            <v>L211</v>
          </cell>
          <cell r="E3322">
            <v>4</v>
          </cell>
          <cell r="F3322">
            <v>4</v>
          </cell>
        </row>
        <row r="3323">
          <cell r="A3323" t="str">
            <v>VLC101G</v>
          </cell>
          <cell r="B3323">
            <v>12</v>
          </cell>
          <cell r="C3323">
            <v>0</v>
          </cell>
          <cell r="D3323" t="str">
            <v>L211</v>
          </cell>
          <cell r="E3323">
            <v>1</v>
          </cell>
          <cell r="F3323">
            <v>1</v>
          </cell>
        </row>
        <row r="3324">
          <cell r="A3324" t="str">
            <v>VLC101SR</v>
          </cell>
          <cell r="B3324">
            <v>2</v>
          </cell>
          <cell r="C3324">
            <v>0</v>
          </cell>
          <cell r="D3324" t="str">
            <v>L211</v>
          </cell>
          <cell r="E3324">
            <v>1</v>
          </cell>
          <cell r="F3324">
            <v>1</v>
          </cell>
        </row>
        <row r="3325">
          <cell r="A3325" t="str">
            <v>VLC101SR</v>
          </cell>
          <cell r="B3325">
            <v>4</v>
          </cell>
          <cell r="C3325">
            <v>0</v>
          </cell>
          <cell r="D3325" t="str">
            <v>L211</v>
          </cell>
          <cell r="E3325">
            <v>1</v>
          </cell>
          <cell r="F3325">
            <v>1</v>
          </cell>
        </row>
        <row r="3326">
          <cell r="A3326" t="str">
            <v>VLC104SR</v>
          </cell>
          <cell r="B3326">
            <v>2</v>
          </cell>
          <cell r="C3326">
            <v>0</v>
          </cell>
          <cell r="D3326" t="str">
            <v>L211</v>
          </cell>
          <cell r="E3326">
            <v>1</v>
          </cell>
          <cell r="F3326">
            <v>2</v>
          </cell>
        </row>
        <row r="3327">
          <cell r="A3327" t="str">
            <v>VLC104SR</v>
          </cell>
          <cell r="B3327">
            <v>3</v>
          </cell>
          <cell r="C3327">
            <v>0</v>
          </cell>
          <cell r="D3327" t="str">
            <v>L211</v>
          </cell>
          <cell r="E3327">
            <v>1</v>
          </cell>
          <cell r="F3327">
            <v>1</v>
          </cell>
        </row>
        <row r="3328">
          <cell r="A3328" t="str">
            <v>VLC104SRG</v>
          </cell>
          <cell r="B3328">
            <v>8</v>
          </cell>
          <cell r="C3328">
            <v>0</v>
          </cell>
          <cell r="D3328" t="str">
            <v>L211</v>
          </cell>
          <cell r="E3328">
            <v>1</v>
          </cell>
          <cell r="F3328">
            <v>1</v>
          </cell>
        </row>
        <row r="3329">
          <cell r="A3329" t="str">
            <v>VLC301</v>
          </cell>
          <cell r="B3329">
            <v>2</v>
          </cell>
          <cell r="C3329">
            <v>0</v>
          </cell>
          <cell r="D3329" t="str">
            <v>L211</v>
          </cell>
          <cell r="E3329">
            <v>13</v>
          </cell>
          <cell r="F3329">
            <v>16</v>
          </cell>
        </row>
        <row r="3330">
          <cell r="A3330" t="str">
            <v>VLC301</v>
          </cell>
          <cell r="B3330">
            <v>3</v>
          </cell>
          <cell r="C3330">
            <v>0</v>
          </cell>
          <cell r="D3330" t="str">
            <v>L211</v>
          </cell>
          <cell r="E3330">
            <v>4</v>
          </cell>
          <cell r="F3330">
            <v>4</v>
          </cell>
        </row>
        <row r="3331">
          <cell r="A3331" t="str">
            <v>VLC301</v>
          </cell>
          <cell r="B3331">
            <v>4</v>
          </cell>
          <cell r="C3331">
            <v>0</v>
          </cell>
          <cell r="D3331" t="str">
            <v>L211</v>
          </cell>
          <cell r="E3331">
            <v>3</v>
          </cell>
          <cell r="F3331">
            <v>3</v>
          </cell>
        </row>
        <row r="3332">
          <cell r="A3332" t="str">
            <v>VLC301G</v>
          </cell>
          <cell r="B3332">
            <v>6</v>
          </cell>
          <cell r="C3332">
            <v>0</v>
          </cell>
          <cell r="D3332" t="str">
            <v>L211</v>
          </cell>
          <cell r="E3332">
            <v>0</v>
          </cell>
          <cell r="F3332">
            <v>1</v>
          </cell>
        </row>
        <row r="3333">
          <cell r="A3333" t="str">
            <v>VLC301G</v>
          </cell>
          <cell r="B3333">
            <v>8</v>
          </cell>
          <cell r="C3333">
            <v>0</v>
          </cell>
          <cell r="D3333" t="str">
            <v>L211</v>
          </cell>
          <cell r="E3333">
            <v>1</v>
          </cell>
          <cell r="F3333">
            <v>1</v>
          </cell>
        </row>
        <row r="3334">
          <cell r="A3334" t="str">
            <v>VLC301G</v>
          </cell>
          <cell r="B3334">
            <v>10</v>
          </cell>
          <cell r="C3334">
            <v>0</v>
          </cell>
          <cell r="D3334" t="str">
            <v>L211</v>
          </cell>
          <cell r="E3334">
            <v>1</v>
          </cell>
          <cell r="F3334">
            <v>1</v>
          </cell>
        </row>
        <row r="3335">
          <cell r="A3335" t="str">
            <v>VLC304</v>
          </cell>
          <cell r="B3335">
            <v>2</v>
          </cell>
          <cell r="C3335">
            <v>0</v>
          </cell>
          <cell r="D3335" t="str">
            <v>L211</v>
          </cell>
          <cell r="E3335">
            <v>11</v>
          </cell>
          <cell r="F3335">
            <v>11</v>
          </cell>
        </row>
        <row r="3336">
          <cell r="A3336" t="str">
            <v>VLC304G</v>
          </cell>
          <cell r="B3336">
            <v>6</v>
          </cell>
          <cell r="C3336">
            <v>0</v>
          </cell>
          <cell r="D3336" t="str">
            <v>L211</v>
          </cell>
          <cell r="E3336">
            <v>2</v>
          </cell>
          <cell r="F3336">
            <v>2</v>
          </cell>
        </row>
        <row r="3337">
          <cell r="A3337" t="str">
            <v>VLC304G</v>
          </cell>
          <cell r="B3337">
            <v>8</v>
          </cell>
          <cell r="C3337">
            <v>0</v>
          </cell>
          <cell r="D3337" t="str">
            <v>L211</v>
          </cell>
          <cell r="E3337">
            <v>0</v>
          </cell>
          <cell r="F3337">
            <v>1</v>
          </cell>
        </row>
        <row r="3338">
          <cell r="A3338" t="str">
            <v>VLC601</v>
          </cell>
          <cell r="B3338">
            <v>2</v>
          </cell>
          <cell r="C3338">
            <v>0</v>
          </cell>
          <cell r="D3338" t="str">
            <v>L211</v>
          </cell>
          <cell r="E3338">
            <v>3</v>
          </cell>
          <cell r="F3338">
            <v>3</v>
          </cell>
        </row>
        <row r="3339">
          <cell r="A3339" t="str">
            <v>VLC601</v>
          </cell>
          <cell r="B3339">
            <v>4</v>
          </cell>
          <cell r="C3339">
            <v>0</v>
          </cell>
          <cell r="D3339" t="str">
            <v>L211</v>
          </cell>
          <cell r="E3339">
            <v>1</v>
          </cell>
          <cell r="F3339">
            <v>1</v>
          </cell>
        </row>
        <row r="3340">
          <cell r="A3340" t="str">
            <v>VLC601G</v>
          </cell>
          <cell r="B3340">
            <v>6</v>
          </cell>
          <cell r="C3340">
            <v>0</v>
          </cell>
          <cell r="D3340" t="str">
            <v>L211</v>
          </cell>
          <cell r="E3340">
            <v>1</v>
          </cell>
          <cell r="F3340">
            <v>1</v>
          </cell>
        </row>
        <row r="3341">
          <cell r="A3341" t="str">
            <v>VLC601SRG</v>
          </cell>
          <cell r="B3341">
            <v>8</v>
          </cell>
          <cell r="C3341">
            <v>0</v>
          </cell>
          <cell r="D3341" t="str">
            <v>L211</v>
          </cell>
          <cell r="E3341">
            <v>1</v>
          </cell>
          <cell r="F3341">
            <v>1</v>
          </cell>
        </row>
        <row r="3342">
          <cell r="A3342" t="str">
            <v>VLC604</v>
          </cell>
          <cell r="B3342">
            <v>2</v>
          </cell>
          <cell r="C3342">
            <v>0</v>
          </cell>
          <cell r="D3342" t="str">
            <v>L211</v>
          </cell>
          <cell r="E3342">
            <v>1</v>
          </cell>
          <cell r="F3342">
            <v>1</v>
          </cell>
        </row>
        <row r="3343">
          <cell r="A3343" t="str">
            <v>VLC604</v>
          </cell>
          <cell r="B3343">
            <v>4</v>
          </cell>
          <cell r="C3343">
            <v>0</v>
          </cell>
          <cell r="D3343" t="str">
            <v>L211</v>
          </cell>
          <cell r="E3343">
            <v>1</v>
          </cell>
          <cell r="F3343">
            <v>1</v>
          </cell>
        </row>
        <row r="3344">
          <cell r="A3344" t="str">
            <v>VLC801Z</v>
          </cell>
          <cell r="B3344">
            <v>0.25</v>
          </cell>
          <cell r="C3344">
            <v>0</v>
          </cell>
          <cell r="D3344" t="str">
            <v>L221</v>
          </cell>
          <cell r="E3344">
            <v>40</v>
          </cell>
          <cell r="F3344">
            <v>46</v>
          </cell>
        </row>
        <row r="3345">
          <cell r="A3345" t="str">
            <v>VLC802Z</v>
          </cell>
          <cell r="B3345">
            <v>0.25</v>
          </cell>
          <cell r="C3345">
            <v>0</v>
          </cell>
          <cell r="D3345" t="str">
            <v>L221</v>
          </cell>
          <cell r="E3345">
            <v>0</v>
          </cell>
          <cell r="F3345">
            <v>14</v>
          </cell>
        </row>
        <row r="3346">
          <cell r="A3346" t="str">
            <v>VLC803SR</v>
          </cell>
          <cell r="B3346">
            <v>0.25</v>
          </cell>
          <cell r="C3346">
            <v>0</v>
          </cell>
          <cell r="D3346" t="str">
            <v>L221</v>
          </cell>
          <cell r="E3346">
            <v>0</v>
          </cell>
          <cell r="F3346">
            <v>1</v>
          </cell>
        </row>
        <row r="3347">
          <cell r="A3347" t="str">
            <v>VLC803SR</v>
          </cell>
          <cell r="B3347">
            <v>0.5</v>
          </cell>
          <cell r="C3347">
            <v>0</v>
          </cell>
          <cell r="D3347" t="str">
            <v>L221</v>
          </cell>
          <cell r="E3347">
            <v>0</v>
          </cell>
          <cell r="F3347">
            <v>1</v>
          </cell>
        </row>
        <row r="3348">
          <cell r="A3348" t="str">
            <v>VLC803SR</v>
          </cell>
          <cell r="B3348">
            <v>0.75</v>
          </cell>
          <cell r="C3348">
            <v>0</v>
          </cell>
          <cell r="D3348" t="str">
            <v>L221</v>
          </cell>
          <cell r="E3348">
            <v>0</v>
          </cell>
          <cell r="F3348">
            <v>1</v>
          </cell>
        </row>
        <row r="3349">
          <cell r="A3349" t="str">
            <v>VLC803SR</v>
          </cell>
          <cell r="B3349">
            <v>1.5</v>
          </cell>
          <cell r="C3349">
            <v>0</v>
          </cell>
          <cell r="D3349" t="str">
            <v>L221</v>
          </cell>
          <cell r="E3349">
            <v>1</v>
          </cell>
          <cell r="F3349">
            <v>1</v>
          </cell>
        </row>
        <row r="3350">
          <cell r="A3350" t="str">
            <v>VLC803SRZ</v>
          </cell>
          <cell r="B3350">
            <v>0.25</v>
          </cell>
          <cell r="C3350">
            <v>0</v>
          </cell>
          <cell r="D3350" t="str">
            <v>L221</v>
          </cell>
          <cell r="E3350">
            <v>3</v>
          </cell>
          <cell r="F3350">
            <v>3</v>
          </cell>
        </row>
        <row r="3351">
          <cell r="A3351" t="str">
            <v>VLC803Z</v>
          </cell>
          <cell r="B3351">
            <v>0.25</v>
          </cell>
          <cell r="C3351">
            <v>0</v>
          </cell>
          <cell r="D3351" t="str">
            <v>L221</v>
          </cell>
          <cell r="E3351">
            <v>2</v>
          </cell>
          <cell r="F3351">
            <v>2</v>
          </cell>
        </row>
        <row r="3352">
          <cell r="A3352" t="str">
            <v>VLC804R</v>
          </cell>
          <cell r="B3352">
            <v>0.75</v>
          </cell>
          <cell r="C3352">
            <v>0</v>
          </cell>
          <cell r="D3352" t="str">
            <v>L221</v>
          </cell>
          <cell r="E3352">
            <v>4</v>
          </cell>
          <cell r="F3352">
            <v>6</v>
          </cell>
        </row>
        <row r="3353">
          <cell r="A3353" t="str">
            <v>VLC804R</v>
          </cell>
          <cell r="B3353">
            <v>1</v>
          </cell>
          <cell r="C3353">
            <v>0</v>
          </cell>
          <cell r="D3353" t="str">
            <v>L221</v>
          </cell>
          <cell r="E3353">
            <v>5</v>
          </cell>
          <cell r="F3353">
            <v>5</v>
          </cell>
        </row>
        <row r="3354">
          <cell r="A3354" t="str">
            <v>VLC804R</v>
          </cell>
          <cell r="B3354">
            <v>1.5</v>
          </cell>
          <cell r="C3354">
            <v>0</v>
          </cell>
          <cell r="D3354" t="str">
            <v>L221</v>
          </cell>
          <cell r="E3354">
            <v>10</v>
          </cell>
          <cell r="F3354">
            <v>10</v>
          </cell>
        </row>
        <row r="3355">
          <cell r="A3355" t="str">
            <v>VLC804SRZ</v>
          </cell>
          <cell r="B3355">
            <v>0.25</v>
          </cell>
          <cell r="C3355">
            <v>0</v>
          </cell>
          <cell r="D3355" t="str">
            <v>L221</v>
          </cell>
          <cell r="E3355">
            <v>1</v>
          </cell>
          <cell r="F3355">
            <v>5</v>
          </cell>
        </row>
        <row r="3356">
          <cell r="A3356" t="str">
            <v>VLC808SR</v>
          </cell>
          <cell r="B3356">
            <v>0.75</v>
          </cell>
          <cell r="C3356">
            <v>0</v>
          </cell>
          <cell r="D3356" t="str">
            <v>L221</v>
          </cell>
          <cell r="E3356">
            <v>0</v>
          </cell>
          <cell r="F3356">
            <v>3</v>
          </cell>
        </row>
        <row r="3357">
          <cell r="A3357" t="str">
            <v>VLC808SR</v>
          </cell>
          <cell r="B3357">
            <v>1</v>
          </cell>
          <cell r="C3357">
            <v>0</v>
          </cell>
          <cell r="D3357" t="str">
            <v>L221</v>
          </cell>
          <cell r="E3357">
            <v>0</v>
          </cell>
          <cell r="F3357">
            <v>1</v>
          </cell>
        </row>
        <row r="3358">
          <cell r="A3358" t="str">
            <v>VLC809A</v>
          </cell>
          <cell r="B3358">
            <v>0.25</v>
          </cell>
          <cell r="C3358">
            <v>0</v>
          </cell>
          <cell r="D3358" t="str">
            <v>L221</v>
          </cell>
          <cell r="E3358">
            <v>1</v>
          </cell>
          <cell r="F3358">
            <v>1</v>
          </cell>
        </row>
        <row r="3359">
          <cell r="A3359" t="str">
            <v>VLC809A</v>
          </cell>
          <cell r="B3359">
            <v>0.5</v>
          </cell>
          <cell r="C3359">
            <v>0</v>
          </cell>
          <cell r="D3359" t="str">
            <v>L221</v>
          </cell>
          <cell r="E3359">
            <v>4</v>
          </cell>
          <cell r="F3359">
            <v>9</v>
          </cell>
        </row>
        <row r="3360">
          <cell r="A3360" t="str">
            <v>VLC809A</v>
          </cell>
          <cell r="B3360">
            <v>0.75</v>
          </cell>
          <cell r="C3360">
            <v>0</v>
          </cell>
          <cell r="D3360" t="str">
            <v>L221</v>
          </cell>
          <cell r="E3360">
            <v>141</v>
          </cell>
          <cell r="F3360">
            <v>139</v>
          </cell>
        </row>
        <row r="3361">
          <cell r="A3361" t="str">
            <v>VLC809A</v>
          </cell>
          <cell r="B3361">
            <v>1</v>
          </cell>
          <cell r="C3361">
            <v>0</v>
          </cell>
          <cell r="D3361" t="str">
            <v>L221</v>
          </cell>
          <cell r="E3361">
            <v>15</v>
          </cell>
          <cell r="F3361">
            <v>19</v>
          </cell>
        </row>
        <row r="3362">
          <cell r="A3362" t="str">
            <v>VLC809A</v>
          </cell>
          <cell r="B3362">
            <v>1.5</v>
          </cell>
          <cell r="C3362">
            <v>0</v>
          </cell>
          <cell r="D3362" t="str">
            <v>L221</v>
          </cell>
          <cell r="E3362">
            <v>13</v>
          </cell>
          <cell r="F3362">
            <v>14</v>
          </cell>
        </row>
        <row r="3363">
          <cell r="A3363" t="str">
            <v>VLCA02</v>
          </cell>
          <cell r="B3363">
            <v>0.5</v>
          </cell>
          <cell r="C3363">
            <v>0</v>
          </cell>
          <cell r="D3363" t="str">
            <v>L221</v>
          </cell>
          <cell r="E3363">
            <v>16</v>
          </cell>
          <cell r="F3363">
            <v>16</v>
          </cell>
        </row>
        <row r="3364">
          <cell r="A3364" t="str">
            <v>VLCA02</v>
          </cell>
          <cell r="B3364">
            <v>0.75</v>
          </cell>
          <cell r="C3364">
            <v>0</v>
          </cell>
          <cell r="D3364" t="str">
            <v>L221</v>
          </cell>
          <cell r="E3364">
            <v>144</v>
          </cell>
          <cell r="F3364">
            <v>144</v>
          </cell>
        </row>
        <row r="3365">
          <cell r="A3365" t="str">
            <v>VLCA02</v>
          </cell>
          <cell r="B3365">
            <v>1</v>
          </cell>
          <cell r="C3365">
            <v>0</v>
          </cell>
          <cell r="D3365" t="str">
            <v>L221</v>
          </cell>
          <cell r="E3365">
            <v>83</v>
          </cell>
          <cell r="F3365">
            <v>83</v>
          </cell>
        </row>
        <row r="3366">
          <cell r="A3366" t="str">
            <v>VLCA02A</v>
          </cell>
          <cell r="B3366">
            <v>0.75</v>
          </cell>
          <cell r="C3366">
            <v>0</v>
          </cell>
          <cell r="D3366" t="str">
            <v>L221</v>
          </cell>
          <cell r="E3366">
            <v>12</v>
          </cell>
          <cell r="F3366">
            <v>12</v>
          </cell>
        </row>
        <row r="3367">
          <cell r="A3367" t="str">
            <v>VLCA02C</v>
          </cell>
          <cell r="B3367">
            <v>0.25</v>
          </cell>
          <cell r="C3367">
            <v>0</v>
          </cell>
          <cell r="D3367" t="str">
            <v>L221</v>
          </cell>
          <cell r="E3367">
            <v>10</v>
          </cell>
          <cell r="F3367">
            <v>19</v>
          </cell>
        </row>
        <row r="3368">
          <cell r="A3368" t="str">
            <v>VLCADPG</v>
          </cell>
          <cell r="B3368">
            <v>6</v>
          </cell>
          <cell r="C3368">
            <v>0</v>
          </cell>
          <cell r="D3368" t="str">
            <v>L211</v>
          </cell>
          <cell r="E3368">
            <v>3</v>
          </cell>
          <cell r="F3368">
            <v>3</v>
          </cell>
        </row>
        <row r="3369">
          <cell r="A3369" t="str">
            <v>VLD102</v>
          </cell>
          <cell r="B3369">
            <v>2</v>
          </cell>
          <cell r="C3369">
            <v>0</v>
          </cell>
          <cell r="D3369" t="str">
            <v>L212</v>
          </cell>
          <cell r="E3369">
            <v>15</v>
          </cell>
          <cell r="F3369">
            <v>27</v>
          </cell>
        </row>
        <row r="3370">
          <cell r="A3370" t="str">
            <v>VLD102</v>
          </cell>
          <cell r="B3370">
            <v>3</v>
          </cell>
          <cell r="C3370">
            <v>0</v>
          </cell>
          <cell r="D3370" t="str">
            <v>L212</v>
          </cell>
          <cell r="E3370">
            <v>2</v>
          </cell>
          <cell r="F3370">
            <v>3</v>
          </cell>
        </row>
        <row r="3371">
          <cell r="A3371" t="str">
            <v>VLD102</v>
          </cell>
          <cell r="B3371">
            <v>4</v>
          </cell>
          <cell r="C3371">
            <v>0</v>
          </cell>
          <cell r="D3371" t="str">
            <v>L212</v>
          </cell>
          <cell r="E3371">
            <v>4</v>
          </cell>
          <cell r="F3371">
            <v>4</v>
          </cell>
        </row>
        <row r="3372">
          <cell r="A3372" t="str">
            <v>VLD102G</v>
          </cell>
          <cell r="B3372">
            <v>6</v>
          </cell>
          <cell r="C3372">
            <v>0</v>
          </cell>
          <cell r="D3372" t="str">
            <v>L212</v>
          </cell>
          <cell r="E3372">
            <v>5</v>
          </cell>
          <cell r="F3372">
            <v>5</v>
          </cell>
        </row>
        <row r="3373">
          <cell r="A3373" t="str">
            <v>VLD102G</v>
          </cell>
          <cell r="B3373">
            <v>8</v>
          </cell>
          <cell r="C3373">
            <v>0</v>
          </cell>
          <cell r="D3373" t="str">
            <v>L212</v>
          </cell>
          <cell r="E3373">
            <v>1</v>
          </cell>
          <cell r="F3373">
            <v>1</v>
          </cell>
        </row>
        <row r="3374">
          <cell r="A3374" t="str">
            <v>VLD102G</v>
          </cell>
          <cell r="B3374">
            <v>10</v>
          </cell>
          <cell r="C3374">
            <v>0</v>
          </cell>
          <cell r="D3374" t="str">
            <v>L212</v>
          </cell>
          <cell r="E3374">
            <v>1</v>
          </cell>
          <cell r="F3374">
            <v>1</v>
          </cell>
        </row>
        <row r="3375">
          <cell r="A3375" t="str">
            <v>VLD102G</v>
          </cell>
          <cell r="B3375">
            <v>12</v>
          </cell>
          <cell r="C3375">
            <v>0</v>
          </cell>
          <cell r="D3375" t="str">
            <v>L212</v>
          </cell>
          <cell r="E3375">
            <v>1</v>
          </cell>
          <cell r="F3375">
            <v>1</v>
          </cell>
        </row>
        <row r="3376">
          <cell r="A3376" t="str">
            <v>VLD102G</v>
          </cell>
          <cell r="B3376">
            <v>16</v>
          </cell>
          <cell r="C3376">
            <v>0</v>
          </cell>
          <cell r="D3376" t="str">
            <v>L212</v>
          </cell>
          <cell r="E3376">
            <v>1</v>
          </cell>
          <cell r="F3376">
            <v>1</v>
          </cell>
        </row>
        <row r="3377">
          <cell r="A3377" t="str">
            <v>VLD301</v>
          </cell>
          <cell r="B3377">
            <v>2</v>
          </cell>
          <cell r="C3377">
            <v>0</v>
          </cell>
          <cell r="D3377" t="str">
            <v>L212</v>
          </cell>
          <cell r="E3377">
            <v>9</v>
          </cell>
          <cell r="F3377">
            <v>15</v>
          </cell>
        </row>
        <row r="3378">
          <cell r="A3378" t="str">
            <v>VLD301</v>
          </cell>
          <cell r="B3378">
            <v>3</v>
          </cell>
          <cell r="C3378">
            <v>0</v>
          </cell>
          <cell r="D3378" t="str">
            <v>L212</v>
          </cell>
          <cell r="E3378">
            <v>5</v>
          </cell>
          <cell r="F3378">
            <v>5</v>
          </cell>
        </row>
        <row r="3379">
          <cell r="A3379" t="str">
            <v>VLD301</v>
          </cell>
          <cell r="B3379">
            <v>4</v>
          </cell>
          <cell r="C3379">
            <v>0</v>
          </cell>
          <cell r="D3379" t="str">
            <v>L212</v>
          </cell>
          <cell r="E3379">
            <v>2</v>
          </cell>
          <cell r="F3379">
            <v>2</v>
          </cell>
        </row>
        <row r="3380">
          <cell r="A3380" t="str">
            <v>VLD301G</v>
          </cell>
          <cell r="B3380">
            <v>6</v>
          </cell>
          <cell r="C3380">
            <v>0</v>
          </cell>
          <cell r="D3380" t="str">
            <v>L212</v>
          </cell>
          <cell r="E3380">
            <v>4</v>
          </cell>
          <cell r="F3380">
            <v>4</v>
          </cell>
        </row>
        <row r="3381">
          <cell r="A3381" t="str">
            <v>VLD301G</v>
          </cell>
          <cell r="B3381">
            <v>8</v>
          </cell>
          <cell r="C3381">
            <v>0</v>
          </cell>
          <cell r="D3381" t="str">
            <v>L212</v>
          </cell>
          <cell r="E3381">
            <v>1</v>
          </cell>
          <cell r="F3381">
            <v>1</v>
          </cell>
        </row>
        <row r="3382">
          <cell r="A3382" t="str">
            <v>VLD602</v>
          </cell>
          <cell r="B3382">
            <v>2</v>
          </cell>
          <cell r="C3382">
            <v>0</v>
          </cell>
          <cell r="D3382" t="str">
            <v>L212</v>
          </cell>
          <cell r="E3382">
            <v>3</v>
          </cell>
          <cell r="F3382">
            <v>3</v>
          </cell>
        </row>
        <row r="3383">
          <cell r="A3383" t="str">
            <v>VLD602</v>
          </cell>
          <cell r="B3383">
            <v>3</v>
          </cell>
          <cell r="C3383">
            <v>0</v>
          </cell>
          <cell r="D3383" t="str">
            <v>L212</v>
          </cell>
          <cell r="E3383">
            <v>0</v>
          </cell>
          <cell r="F3383">
            <v>2</v>
          </cell>
        </row>
        <row r="3384">
          <cell r="A3384" t="str">
            <v>VLD602G</v>
          </cell>
          <cell r="B3384">
            <v>6</v>
          </cell>
          <cell r="C3384">
            <v>0</v>
          </cell>
          <cell r="D3384" t="str">
            <v>L212</v>
          </cell>
          <cell r="E3384">
            <v>1</v>
          </cell>
          <cell r="F3384">
            <v>1</v>
          </cell>
        </row>
        <row r="3385">
          <cell r="A3385" t="str">
            <v>VLD602S</v>
          </cell>
          <cell r="B3385">
            <v>0.75</v>
          </cell>
          <cell r="C3385">
            <v>0</v>
          </cell>
          <cell r="D3385" t="str">
            <v>L222</v>
          </cell>
          <cell r="E3385">
            <v>21</v>
          </cell>
          <cell r="F3385">
            <v>28</v>
          </cell>
        </row>
        <row r="3386">
          <cell r="A3386" t="str">
            <v>VLD602S</v>
          </cell>
          <cell r="B3386">
            <v>1</v>
          </cell>
          <cell r="C3386">
            <v>0</v>
          </cell>
          <cell r="D3386" t="str">
            <v>L222</v>
          </cell>
          <cell r="E3386">
            <v>18</v>
          </cell>
          <cell r="F3386">
            <v>23</v>
          </cell>
        </row>
        <row r="3387">
          <cell r="A3387" t="str">
            <v>VLD602S</v>
          </cell>
          <cell r="B3387">
            <v>1.5</v>
          </cell>
          <cell r="C3387">
            <v>0</v>
          </cell>
          <cell r="D3387" t="str">
            <v>L222</v>
          </cell>
          <cell r="E3387">
            <v>9</v>
          </cell>
          <cell r="F3387">
            <v>11</v>
          </cell>
        </row>
        <row r="3388">
          <cell r="A3388" t="str">
            <v>VLD603</v>
          </cell>
          <cell r="B3388">
            <v>0.25</v>
          </cell>
          <cell r="C3388">
            <v>0</v>
          </cell>
          <cell r="D3388" t="str">
            <v>L222</v>
          </cell>
          <cell r="E3388">
            <v>20</v>
          </cell>
          <cell r="F3388">
            <v>21</v>
          </cell>
        </row>
        <row r="3389">
          <cell r="A3389" t="str">
            <v>VLD802</v>
          </cell>
          <cell r="B3389">
            <v>0.25</v>
          </cell>
          <cell r="C3389">
            <v>0</v>
          </cell>
          <cell r="D3389" t="str">
            <v>L222</v>
          </cell>
          <cell r="E3389">
            <v>24</v>
          </cell>
          <cell r="F3389">
            <v>24</v>
          </cell>
        </row>
        <row r="3390">
          <cell r="A3390" t="str">
            <v>VLJD02</v>
          </cell>
          <cell r="B3390">
            <v>2</v>
          </cell>
          <cell r="C3390">
            <v>0</v>
          </cell>
          <cell r="D3390" t="str">
            <v>L201</v>
          </cell>
          <cell r="E3390">
            <v>2</v>
          </cell>
          <cell r="F3390">
            <v>2</v>
          </cell>
        </row>
        <row r="3391">
          <cell r="A3391" t="str">
            <v>VLL67P</v>
          </cell>
          <cell r="B3391">
            <v>2</v>
          </cell>
          <cell r="C3391">
            <v>0</v>
          </cell>
          <cell r="D3391" t="str">
            <v>L213</v>
          </cell>
          <cell r="E3391">
            <v>6</v>
          </cell>
          <cell r="F3391">
            <v>9</v>
          </cell>
        </row>
        <row r="3392">
          <cell r="A3392" t="str">
            <v>VLL67P</v>
          </cell>
          <cell r="B3392">
            <v>3</v>
          </cell>
          <cell r="C3392">
            <v>0</v>
          </cell>
          <cell r="D3392" t="str">
            <v>L213</v>
          </cell>
          <cell r="E3392">
            <v>4</v>
          </cell>
          <cell r="F3392">
            <v>4</v>
          </cell>
        </row>
        <row r="3393">
          <cell r="A3393" t="str">
            <v>VLL67P</v>
          </cell>
          <cell r="B3393">
            <v>4</v>
          </cell>
          <cell r="C3393">
            <v>0</v>
          </cell>
          <cell r="D3393" t="str">
            <v>L213</v>
          </cell>
          <cell r="E3393">
            <v>1</v>
          </cell>
          <cell r="F3393">
            <v>1</v>
          </cell>
        </row>
        <row r="3394">
          <cell r="A3394" t="str">
            <v>VLL801</v>
          </cell>
          <cell r="B3394">
            <v>0.75</v>
          </cell>
          <cell r="C3394">
            <v>0</v>
          </cell>
          <cell r="D3394" t="str">
            <v>L223</v>
          </cell>
          <cell r="E3394">
            <v>107</v>
          </cell>
          <cell r="F3394">
            <v>107</v>
          </cell>
        </row>
        <row r="3395">
          <cell r="A3395" t="str">
            <v>VLL801</v>
          </cell>
          <cell r="B3395">
            <v>1</v>
          </cell>
          <cell r="C3395">
            <v>0</v>
          </cell>
          <cell r="D3395" t="str">
            <v>L223</v>
          </cell>
          <cell r="E3395">
            <v>122</v>
          </cell>
          <cell r="F3395">
            <v>123</v>
          </cell>
        </row>
        <row r="3396">
          <cell r="A3396" t="str">
            <v>VLL801</v>
          </cell>
          <cell r="B3396">
            <v>1.5</v>
          </cell>
          <cell r="C3396">
            <v>0</v>
          </cell>
          <cell r="D3396" t="str">
            <v>L223</v>
          </cell>
          <cell r="E3396">
            <v>6</v>
          </cell>
          <cell r="F3396">
            <v>6</v>
          </cell>
        </row>
        <row r="3397">
          <cell r="A3397" t="str">
            <v>VLL801</v>
          </cell>
          <cell r="B3397">
            <v>2</v>
          </cell>
          <cell r="C3397">
            <v>0</v>
          </cell>
          <cell r="D3397" t="str">
            <v>L223</v>
          </cell>
          <cell r="E3397">
            <v>1</v>
          </cell>
          <cell r="F3397">
            <v>1</v>
          </cell>
        </row>
        <row r="3398">
          <cell r="A3398" t="str">
            <v>VLLA03</v>
          </cell>
          <cell r="B3398">
            <v>0.75</v>
          </cell>
          <cell r="C3398">
            <v>0</v>
          </cell>
          <cell r="D3398" t="str">
            <v>L223</v>
          </cell>
          <cell r="E3398">
            <v>18</v>
          </cell>
          <cell r="F3398">
            <v>18</v>
          </cell>
        </row>
        <row r="3399">
          <cell r="A3399" t="str">
            <v>VLLA03</v>
          </cell>
          <cell r="B3399">
            <v>1</v>
          </cell>
          <cell r="C3399">
            <v>0</v>
          </cell>
          <cell r="D3399" t="str">
            <v>L223</v>
          </cell>
          <cell r="E3399">
            <v>3</v>
          </cell>
          <cell r="F3399">
            <v>5</v>
          </cell>
        </row>
        <row r="3400">
          <cell r="A3400" t="str">
            <v>VLLA03</v>
          </cell>
          <cell r="B3400">
            <v>1.5</v>
          </cell>
          <cell r="C3400">
            <v>0</v>
          </cell>
          <cell r="D3400" t="str">
            <v>L223</v>
          </cell>
          <cell r="E3400">
            <v>3</v>
          </cell>
          <cell r="F3400">
            <v>3</v>
          </cell>
        </row>
        <row r="3401">
          <cell r="A3401" t="str">
            <v>VLP102</v>
          </cell>
          <cell r="B3401">
            <v>0.75</v>
          </cell>
          <cell r="C3401">
            <v>0</v>
          </cell>
          <cell r="D3401" t="str">
            <v>L602</v>
          </cell>
          <cell r="E3401">
            <v>0</v>
          </cell>
          <cell r="F3401">
            <v>0</v>
          </cell>
        </row>
        <row r="3402">
          <cell r="A3402" t="str">
            <v>VLP102</v>
          </cell>
          <cell r="B3402">
            <v>1</v>
          </cell>
          <cell r="C3402">
            <v>0</v>
          </cell>
          <cell r="D3402" t="str">
            <v>L602</v>
          </cell>
          <cell r="E3402">
            <v>8</v>
          </cell>
          <cell r="F3402">
            <v>0</v>
          </cell>
        </row>
        <row r="3403">
          <cell r="A3403" t="str">
            <v>VLP102</v>
          </cell>
          <cell r="B3403">
            <v>1.5</v>
          </cell>
          <cell r="C3403">
            <v>0</v>
          </cell>
          <cell r="D3403" t="str">
            <v>L602</v>
          </cell>
          <cell r="E3403">
            <v>4</v>
          </cell>
          <cell r="F3403">
            <v>0</v>
          </cell>
        </row>
        <row r="3404">
          <cell r="A3404" t="str">
            <v>VLP102</v>
          </cell>
          <cell r="B3404">
            <v>2</v>
          </cell>
          <cell r="C3404">
            <v>0</v>
          </cell>
          <cell r="D3404" t="str">
            <v>L602</v>
          </cell>
          <cell r="E3404">
            <v>6</v>
          </cell>
          <cell r="F3404">
            <v>0</v>
          </cell>
        </row>
        <row r="3405">
          <cell r="A3405" t="str">
            <v>VLS101V</v>
          </cell>
          <cell r="B3405">
            <v>0.25</v>
          </cell>
          <cell r="C3405">
            <v>0</v>
          </cell>
          <cell r="D3405" t="str">
            <v>L225</v>
          </cell>
          <cell r="E3405">
            <v>1</v>
          </cell>
          <cell r="F3405">
            <v>1</v>
          </cell>
        </row>
        <row r="3406">
          <cell r="A3406" t="str">
            <v>VLS101V</v>
          </cell>
          <cell r="B3406">
            <v>0.5</v>
          </cell>
          <cell r="C3406">
            <v>0</v>
          </cell>
          <cell r="D3406" t="str">
            <v>L225</v>
          </cell>
          <cell r="E3406">
            <v>70</v>
          </cell>
          <cell r="F3406">
            <v>71</v>
          </cell>
        </row>
        <row r="3407">
          <cell r="A3407" t="str">
            <v>VLS101V</v>
          </cell>
          <cell r="B3407">
            <v>0.75</v>
          </cell>
          <cell r="C3407">
            <v>0</v>
          </cell>
          <cell r="D3407" t="str">
            <v>L225</v>
          </cell>
          <cell r="E3407">
            <v>248</v>
          </cell>
          <cell r="F3407">
            <v>143</v>
          </cell>
        </row>
        <row r="3408">
          <cell r="A3408" t="str">
            <v>VLS101V</v>
          </cell>
          <cell r="B3408">
            <v>1</v>
          </cell>
          <cell r="C3408">
            <v>0</v>
          </cell>
          <cell r="D3408" t="str">
            <v>L225</v>
          </cell>
          <cell r="E3408">
            <v>53</v>
          </cell>
          <cell r="F3408">
            <v>46</v>
          </cell>
        </row>
        <row r="3409">
          <cell r="A3409" t="str">
            <v>VLS101V</v>
          </cell>
          <cell r="B3409">
            <v>1.5</v>
          </cell>
          <cell r="C3409">
            <v>0</v>
          </cell>
          <cell r="D3409" t="str">
            <v>L225</v>
          </cell>
          <cell r="E3409">
            <v>8</v>
          </cell>
          <cell r="F3409">
            <v>16</v>
          </cell>
        </row>
        <row r="3410">
          <cell r="A3410" t="str">
            <v>VLS101X</v>
          </cell>
          <cell r="B3410">
            <v>0.5</v>
          </cell>
          <cell r="C3410">
            <v>0</v>
          </cell>
          <cell r="D3410" t="str">
            <v>L225</v>
          </cell>
          <cell r="E3410">
            <v>10</v>
          </cell>
          <cell r="F3410">
            <v>3</v>
          </cell>
        </row>
        <row r="3411">
          <cell r="A3411" t="str">
            <v>VLS101X</v>
          </cell>
          <cell r="B3411">
            <v>0.75</v>
          </cell>
          <cell r="C3411">
            <v>0</v>
          </cell>
          <cell r="D3411" t="str">
            <v>L225</v>
          </cell>
          <cell r="E3411">
            <v>12</v>
          </cell>
          <cell r="F3411">
            <v>118</v>
          </cell>
        </row>
        <row r="3412">
          <cell r="A3412" t="str">
            <v>VLS101X</v>
          </cell>
          <cell r="B3412">
            <v>1</v>
          </cell>
          <cell r="C3412">
            <v>0</v>
          </cell>
          <cell r="D3412" t="str">
            <v>L225</v>
          </cell>
          <cell r="E3412">
            <v>0</v>
          </cell>
          <cell r="F3412">
            <v>10</v>
          </cell>
        </row>
        <row r="3413">
          <cell r="A3413" t="str">
            <v>VLS101X</v>
          </cell>
          <cell r="B3413">
            <v>1.5</v>
          </cell>
          <cell r="C3413">
            <v>0</v>
          </cell>
          <cell r="D3413" t="str">
            <v>L225</v>
          </cell>
          <cell r="E3413">
            <v>0</v>
          </cell>
          <cell r="F3413">
            <v>3</v>
          </cell>
        </row>
        <row r="3414">
          <cell r="A3414" t="str">
            <v>VLS102</v>
          </cell>
          <cell r="B3414">
            <v>0.25</v>
          </cell>
          <cell r="C3414">
            <v>0</v>
          </cell>
          <cell r="D3414" t="str">
            <v>L225</v>
          </cell>
          <cell r="E3414">
            <v>15</v>
          </cell>
          <cell r="F3414">
            <v>17</v>
          </cell>
        </row>
        <row r="3415">
          <cell r="A3415" t="str">
            <v>VLS102</v>
          </cell>
          <cell r="B3415">
            <v>0.75</v>
          </cell>
          <cell r="C3415">
            <v>0</v>
          </cell>
          <cell r="D3415" t="str">
            <v>L225</v>
          </cell>
          <cell r="E3415">
            <v>1</v>
          </cell>
          <cell r="F3415">
            <v>1</v>
          </cell>
        </row>
        <row r="3416">
          <cell r="A3416" t="str">
            <v>VLS103</v>
          </cell>
          <cell r="B3416">
            <v>2</v>
          </cell>
          <cell r="C3416">
            <v>0</v>
          </cell>
          <cell r="D3416" t="str">
            <v>L215</v>
          </cell>
          <cell r="E3416">
            <v>6</v>
          </cell>
          <cell r="F3416">
            <v>9</v>
          </cell>
        </row>
        <row r="3417">
          <cell r="A3417" t="str">
            <v>VLS103</v>
          </cell>
          <cell r="B3417">
            <v>3</v>
          </cell>
          <cell r="C3417">
            <v>0</v>
          </cell>
          <cell r="D3417" t="str">
            <v>L215</v>
          </cell>
          <cell r="E3417">
            <v>4</v>
          </cell>
          <cell r="F3417">
            <v>5</v>
          </cell>
        </row>
        <row r="3418">
          <cell r="A3418" t="str">
            <v>VLS103</v>
          </cell>
          <cell r="B3418">
            <v>4</v>
          </cell>
          <cell r="C3418">
            <v>0</v>
          </cell>
          <cell r="D3418" t="str">
            <v>L215</v>
          </cell>
          <cell r="E3418">
            <v>2</v>
          </cell>
          <cell r="F3418">
            <v>2</v>
          </cell>
        </row>
        <row r="3419">
          <cell r="A3419" t="str">
            <v>VLS103G</v>
          </cell>
          <cell r="B3419">
            <v>6</v>
          </cell>
          <cell r="C3419">
            <v>0</v>
          </cell>
          <cell r="D3419" t="str">
            <v>L215</v>
          </cell>
          <cell r="E3419">
            <v>1</v>
          </cell>
          <cell r="F3419">
            <v>2</v>
          </cell>
        </row>
        <row r="3420">
          <cell r="A3420" t="str">
            <v>VLS104</v>
          </cell>
          <cell r="B3420">
            <v>0.25</v>
          </cell>
          <cell r="C3420">
            <v>0</v>
          </cell>
          <cell r="D3420" t="str">
            <v>L224</v>
          </cell>
          <cell r="E3420">
            <v>8</v>
          </cell>
          <cell r="F3420">
            <v>6</v>
          </cell>
        </row>
        <row r="3421">
          <cell r="A3421" t="str">
            <v>VLS143</v>
          </cell>
          <cell r="B3421">
            <v>2</v>
          </cell>
          <cell r="C3421">
            <v>0</v>
          </cell>
          <cell r="D3421" t="str">
            <v>L215</v>
          </cell>
          <cell r="E3421">
            <v>2</v>
          </cell>
          <cell r="F3421">
            <v>2</v>
          </cell>
        </row>
        <row r="3422">
          <cell r="A3422" t="str">
            <v>VLS143G</v>
          </cell>
          <cell r="B3422">
            <v>8</v>
          </cell>
          <cell r="C3422">
            <v>0</v>
          </cell>
          <cell r="D3422" t="str">
            <v>L215</v>
          </cell>
          <cell r="E3422">
            <v>1</v>
          </cell>
          <cell r="F3422">
            <v>2</v>
          </cell>
        </row>
        <row r="3423">
          <cell r="A3423" t="str">
            <v>VLS301B</v>
          </cell>
          <cell r="B3423">
            <v>1</v>
          </cell>
          <cell r="C3423">
            <v>0</v>
          </cell>
          <cell r="D3423" t="str">
            <v>L224</v>
          </cell>
          <cell r="E3423">
            <v>2</v>
          </cell>
          <cell r="F3423">
            <v>2</v>
          </cell>
        </row>
        <row r="3424">
          <cell r="A3424" t="str">
            <v>VLS301D</v>
          </cell>
          <cell r="B3424">
            <v>8</v>
          </cell>
          <cell r="C3424">
            <v>0</v>
          </cell>
          <cell r="D3424" t="str">
            <v>L214</v>
          </cell>
          <cell r="E3424">
            <v>1</v>
          </cell>
          <cell r="F3424">
            <v>1</v>
          </cell>
        </row>
        <row r="3425">
          <cell r="A3425" t="str">
            <v>VLS301V</v>
          </cell>
          <cell r="B3425">
            <v>0.5</v>
          </cell>
          <cell r="C3425">
            <v>0</v>
          </cell>
          <cell r="D3425" t="str">
            <v>L225</v>
          </cell>
          <cell r="E3425">
            <v>20</v>
          </cell>
          <cell r="F3425">
            <v>18</v>
          </cell>
        </row>
        <row r="3426">
          <cell r="A3426" t="str">
            <v>VLS301V</v>
          </cell>
          <cell r="B3426">
            <v>0.75</v>
          </cell>
          <cell r="C3426">
            <v>0</v>
          </cell>
          <cell r="D3426" t="str">
            <v>L225</v>
          </cell>
          <cell r="E3426">
            <v>162</v>
          </cell>
          <cell r="F3426">
            <v>89</v>
          </cell>
        </row>
        <row r="3427">
          <cell r="A3427" t="str">
            <v>VLS301V</v>
          </cell>
          <cell r="B3427">
            <v>1</v>
          </cell>
          <cell r="C3427">
            <v>0</v>
          </cell>
          <cell r="D3427" t="str">
            <v>L225</v>
          </cell>
          <cell r="E3427">
            <v>7</v>
          </cell>
          <cell r="F3427">
            <v>10</v>
          </cell>
        </row>
        <row r="3428">
          <cell r="A3428" t="str">
            <v>VLS301V</v>
          </cell>
          <cell r="B3428">
            <v>1.5</v>
          </cell>
          <cell r="C3428">
            <v>0</v>
          </cell>
          <cell r="D3428" t="str">
            <v>L225</v>
          </cell>
          <cell r="E3428">
            <v>6</v>
          </cell>
          <cell r="F3428">
            <v>9</v>
          </cell>
        </row>
        <row r="3429">
          <cell r="A3429" t="str">
            <v>VLS301X</v>
          </cell>
          <cell r="B3429">
            <v>0.5</v>
          </cell>
          <cell r="C3429">
            <v>0</v>
          </cell>
          <cell r="D3429" t="str">
            <v>L225</v>
          </cell>
          <cell r="E3429">
            <v>2</v>
          </cell>
          <cell r="F3429">
            <v>11</v>
          </cell>
        </row>
        <row r="3430">
          <cell r="A3430" t="str">
            <v>VLS301X</v>
          </cell>
          <cell r="B3430">
            <v>0.75</v>
          </cell>
          <cell r="C3430">
            <v>0</v>
          </cell>
          <cell r="D3430" t="str">
            <v>L225</v>
          </cell>
          <cell r="E3430">
            <v>20</v>
          </cell>
          <cell r="F3430">
            <v>92</v>
          </cell>
        </row>
        <row r="3431">
          <cell r="A3431" t="str">
            <v>VLS301X</v>
          </cell>
          <cell r="B3431">
            <v>1.5</v>
          </cell>
          <cell r="C3431">
            <v>0</v>
          </cell>
          <cell r="D3431" t="str">
            <v>L225</v>
          </cell>
          <cell r="E3431">
            <v>0</v>
          </cell>
          <cell r="F3431">
            <v>1</v>
          </cell>
        </row>
        <row r="3432">
          <cell r="A3432" t="str">
            <v>VLS302</v>
          </cell>
          <cell r="B3432">
            <v>0.25</v>
          </cell>
          <cell r="C3432">
            <v>0</v>
          </cell>
          <cell r="D3432" t="str">
            <v>L225</v>
          </cell>
          <cell r="E3432">
            <v>6</v>
          </cell>
          <cell r="F3432">
            <v>7</v>
          </cell>
        </row>
        <row r="3433">
          <cell r="A3433" t="str">
            <v>VLS303</v>
          </cell>
          <cell r="B3433">
            <v>2</v>
          </cell>
          <cell r="C3433">
            <v>0</v>
          </cell>
          <cell r="D3433" t="str">
            <v>L215</v>
          </cell>
          <cell r="E3433">
            <v>20</v>
          </cell>
          <cell r="F3433">
            <v>24</v>
          </cell>
        </row>
        <row r="3434">
          <cell r="A3434" t="str">
            <v>VLS303</v>
          </cell>
          <cell r="B3434">
            <v>3</v>
          </cell>
          <cell r="C3434">
            <v>0</v>
          </cell>
          <cell r="D3434" t="str">
            <v>L215</v>
          </cell>
          <cell r="E3434">
            <v>5</v>
          </cell>
          <cell r="F3434">
            <v>6</v>
          </cell>
        </row>
        <row r="3435">
          <cell r="A3435" t="str">
            <v>VLS303</v>
          </cell>
          <cell r="B3435">
            <v>4</v>
          </cell>
          <cell r="C3435">
            <v>0</v>
          </cell>
          <cell r="D3435" t="str">
            <v>L215</v>
          </cell>
          <cell r="E3435">
            <v>1</v>
          </cell>
          <cell r="F3435">
            <v>3</v>
          </cell>
        </row>
        <row r="3436">
          <cell r="A3436" t="str">
            <v>VLS303G</v>
          </cell>
          <cell r="B3436">
            <v>6</v>
          </cell>
          <cell r="C3436">
            <v>0</v>
          </cell>
          <cell r="D3436" t="str">
            <v>L215</v>
          </cell>
          <cell r="E3436">
            <v>1</v>
          </cell>
          <cell r="F3436">
            <v>1</v>
          </cell>
        </row>
        <row r="3437">
          <cell r="A3437" t="str">
            <v>VLS303G</v>
          </cell>
          <cell r="B3437">
            <v>8</v>
          </cell>
          <cell r="C3437">
            <v>0</v>
          </cell>
          <cell r="D3437" t="str">
            <v>L215</v>
          </cell>
          <cell r="E3437">
            <v>1</v>
          </cell>
          <cell r="F3437">
            <v>1</v>
          </cell>
        </row>
        <row r="3438">
          <cell r="A3438" t="str">
            <v>VLS304</v>
          </cell>
          <cell r="B3438">
            <v>0.25</v>
          </cell>
          <cell r="C3438">
            <v>0</v>
          </cell>
          <cell r="D3438" t="str">
            <v>L224</v>
          </cell>
          <cell r="E3438">
            <v>0</v>
          </cell>
          <cell r="F3438">
            <v>8</v>
          </cell>
        </row>
        <row r="3439">
          <cell r="A3439" t="str">
            <v>VLS601B</v>
          </cell>
          <cell r="B3439">
            <v>0.75</v>
          </cell>
          <cell r="C3439">
            <v>0</v>
          </cell>
          <cell r="D3439" t="str">
            <v>L224</v>
          </cell>
          <cell r="E3439">
            <v>2</v>
          </cell>
          <cell r="F3439">
            <v>2</v>
          </cell>
        </row>
        <row r="3440">
          <cell r="A3440" t="str">
            <v>VLS601B</v>
          </cell>
          <cell r="B3440">
            <v>1</v>
          </cell>
          <cell r="C3440">
            <v>0</v>
          </cell>
          <cell r="D3440" t="str">
            <v>L224</v>
          </cell>
          <cell r="E3440">
            <v>2</v>
          </cell>
          <cell r="F3440">
            <v>2</v>
          </cell>
        </row>
        <row r="3441">
          <cell r="A3441" t="str">
            <v>VLS601T</v>
          </cell>
          <cell r="B3441">
            <v>0.25</v>
          </cell>
          <cell r="C3441">
            <v>0</v>
          </cell>
          <cell r="D3441" t="str">
            <v>L225</v>
          </cell>
          <cell r="E3441">
            <v>3</v>
          </cell>
          <cell r="F3441">
            <v>6</v>
          </cell>
        </row>
        <row r="3442">
          <cell r="A3442" t="str">
            <v>VLS601T</v>
          </cell>
          <cell r="B3442">
            <v>0.5</v>
          </cell>
          <cell r="C3442">
            <v>0</v>
          </cell>
          <cell r="D3442" t="str">
            <v>L225</v>
          </cell>
          <cell r="E3442">
            <v>48</v>
          </cell>
          <cell r="F3442">
            <v>48</v>
          </cell>
        </row>
        <row r="3443">
          <cell r="A3443" t="str">
            <v>VLS601T</v>
          </cell>
          <cell r="B3443">
            <v>0.75</v>
          </cell>
          <cell r="C3443">
            <v>0</v>
          </cell>
          <cell r="D3443" t="str">
            <v>L225</v>
          </cell>
          <cell r="E3443">
            <v>176</v>
          </cell>
          <cell r="F3443">
            <v>127</v>
          </cell>
        </row>
        <row r="3444">
          <cell r="A3444" t="str">
            <v>VLS601T</v>
          </cell>
          <cell r="B3444">
            <v>1</v>
          </cell>
          <cell r="C3444">
            <v>0</v>
          </cell>
          <cell r="D3444" t="str">
            <v>L225</v>
          </cell>
          <cell r="E3444">
            <v>19</v>
          </cell>
          <cell r="F3444">
            <v>21</v>
          </cell>
        </row>
        <row r="3445">
          <cell r="A3445" t="str">
            <v>VLS601T</v>
          </cell>
          <cell r="B3445">
            <v>1.5</v>
          </cell>
          <cell r="C3445">
            <v>0</v>
          </cell>
          <cell r="D3445" t="str">
            <v>L225</v>
          </cell>
          <cell r="E3445">
            <v>5</v>
          </cell>
          <cell r="F3445">
            <v>9</v>
          </cell>
        </row>
        <row r="3446">
          <cell r="A3446" t="str">
            <v>VLS601X</v>
          </cell>
          <cell r="B3446">
            <v>0.5</v>
          </cell>
          <cell r="C3446">
            <v>0</v>
          </cell>
          <cell r="D3446" t="str">
            <v>L225</v>
          </cell>
          <cell r="E3446">
            <v>2</v>
          </cell>
          <cell r="F3446">
            <v>3</v>
          </cell>
        </row>
        <row r="3447">
          <cell r="A3447" t="str">
            <v>VLS601X</v>
          </cell>
          <cell r="B3447">
            <v>0.75</v>
          </cell>
          <cell r="C3447">
            <v>0</v>
          </cell>
          <cell r="D3447" t="str">
            <v>L225</v>
          </cell>
          <cell r="E3447">
            <v>21</v>
          </cell>
          <cell r="F3447">
            <v>70</v>
          </cell>
        </row>
        <row r="3448">
          <cell r="A3448" t="str">
            <v>VLS601X</v>
          </cell>
          <cell r="B3448">
            <v>1</v>
          </cell>
          <cell r="C3448">
            <v>0</v>
          </cell>
          <cell r="D3448" t="str">
            <v>L225</v>
          </cell>
          <cell r="E3448">
            <v>0</v>
          </cell>
          <cell r="F3448">
            <v>1</v>
          </cell>
        </row>
        <row r="3449">
          <cell r="A3449" t="str">
            <v>VLS602</v>
          </cell>
          <cell r="B3449">
            <v>0.25</v>
          </cell>
          <cell r="C3449">
            <v>0</v>
          </cell>
          <cell r="D3449" t="str">
            <v>L225</v>
          </cell>
          <cell r="E3449">
            <v>12</v>
          </cell>
          <cell r="F3449">
            <v>12</v>
          </cell>
        </row>
        <row r="3450">
          <cell r="A3450" t="str">
            <v>VLS602</v>
          </cell>
          <cell r="B3450">
            <v>0.75</v>
          </cell>
          <cell r="C3450">
            <v>0</v>
          </cell>
          <cell r="D3450" t="str">
            <v>L225</v>
          </cell>
          <cell r="E3450">
            <v>1</v>
          </cell>
          <cell r="F3450">
            <v>1</v>
          </cell>
        </row>
        <row r="3451">
          <cell r="A3451" t="str">
            <v>VLS643</v>
          </cell>
          <cell r="B3451">
            <v>2</v>
          </cell>
          <cell r="C3451">
            <v>0</v>
          </cell>
          <cell r="D3451" t="str">
            <v>L215</v>
          </cell>
          <cell r="E3451">
            <v>8</v>
          </cell>
          <cell r="F3451">
            <v>10</v>
          </cell>
        </row>
        <row r="3452">
          <cell r="A3452" t="str">
            <v>VLS643</v>
          </cell>
          <cell r="B3452">
            <v>3</v>
          </cell>
          <cell r="C3452">
            <v>0</v>
          </cell>
          <cell r="D3452" t="str">
            <v>L215</v>
          </cell>
          <cell r="E3452">
            <v>1</v>
          </cell>
          <cell r="F3452">
            <v>1</v>
          </cell>
        </row>
        <row r="3453">
          <cell r="A3453" t="str">
            <v>VLS643</v>
          </cell>
          <cell r="B3453">
            <v>4</v>
          </cell>
          <cell r="C3453">
            <v>0</v>
          </cell>
          <cell r="D3453" t="str">
            <v>L215</v>
          </cell>
          <cell r="E3453">
            <v>2</v>
          </cell>
          <cell r="F3453">
            <v>2</v>
          </cell>
        </row>
        <row r="3454">
          <cell r="A3454" t="str">
            <v>VLS643G</v>
          </cell>
          <cell r="B3454">
            <v>6</v>
          </cell>
          <cell r="C3454">
            <v>0</v>
          </cell>
          <cell r="D3454" t="str">
            <v>L215</v>
          </cell>
          <cell r="E3454">
            <v>1</v>
          </cell>
          <cell r="F3454">
            <v>1</v>
          </cell>
        </row>
        <row r="3455">
          <cell r="A3455" t="str">
            <v>VWC101C</v>
          </cell>
          <cell r="B3455">
            <v>4</v>
          </cell>
          <cell r="C3455">
            <v>0</v>
          </cell>
          <cell r="D3455" t="str">
            <v>L252</v>
          </cell>
          <cell r="E3455">
            <v>10</v>
          </cell>
          <cell r="F3455">
            <v>12</v>
          </cell>
        </row>
        <row r="3456">
          <cell r="A3456" t="str">
            <v>VWC101C</v>
          </cell>
          <cell r="B3456">
            <v>6</v>
          </cell>
          <cell r="C3456">
            <v>0</v>
          </cell>
          <cell r="D3456" t="str">
            <v>L252</v>
          </cell>
          <cell r="E3456">
            <v>14</v>
          </cell>
          <cell r="F3456">
            <v>16</v>
          </cell>
        </row>
        <row r="3457">
          <cell r="A3457" t="str">
            <v>VWC101C</v>
          </cell>
          <cell r="B3457">
            <v>8</v>
          </cell>
          <cell r="C3457">
            <v>0</v>
          </cell>
          <cell r="D3457" t="str">
            <v>L252</v>
          </cell>
          <cell r="E3457">
            <v>3</v>
          </cell>
          <cell r="F3457">
            <v>3</v>
          </cell>
        </row>
        <row r="3458">
          <cell r="A3458" t="str">
            <v>VWC101C</v>
          </cell>
          <cell r="B3458">
            <v>10</v>
          </cell>
          <cell r="C3458">
            <v>0</v>
          </cell>
          <cell r="D3458" t="str">
            <v>L252</v>
          </cell>
          <cell r="E3458">
            <v>1</v>
          </cell>
          <cell r="F3458">
            <v>1</v>
          </cell>
        </row>
        <row r="3459">
          <cell r="A3459" t="str">
            <v>VWC101C</v>
          </cell>
          <cell r="B3459">
            <v>12</v>
          </cell>
          <cell r="C3459">
            <v>0</v>
          </cell>
          <cell r="D3459" t="str">
            <v>L252</v>
          </cell>
          <cell r="E3459">
            <v>2</v>
          </cell>
          <cell r="F3459">
            <v>2</v>
          </cell>
        </row>
        <row r="3460">
          <cell r="A3460" t="str">
            <v>VWC101C</v>
          </cell>
          <cell r="B3460">
            <v>14</v>
          </cell>
          <cell r="C3460">
            <v>0</v>
          </cell>
          <cell r="D3460" t="str">
            <v>L252</v>
          </cell>
          <cell r="E3460">
            <v>1</v>
          </cell>
          <cell r="F3460">
            <v>1</v>
          </cell>
        </row>
        <row r="3461">
          <cell r="A3461" t="str">
            <v>VWC101SRB</v>
          </cell>
          <cell r="B3461">
            <v>4</v>
          </cell>
          <cell r="C3461">
            <v>0</v>
          </cell>
          <cell r="D3461" t="str">
            <v>L252</v>
          </cell>
          <cell r="E3461">
            <v>1</v>
          </cell>
          <cell r="F3461">
            <v>1</v>
          </cell>
        </row>
        <row r="3462">
          <cell r="A3462" t="str">
            <v>VWC101SRB</v>
          </cell>
          <cell r="B3462">
            <v>6</v>
          </cell>
          <cell r="C3462">
            <v>0</v>
          </cell>
          <cell r="D3462" t="str">
            <v>L252</v>
          </cell>
          <cell r="E3462">
            <v>0</v>
          </cell>
          <cell r="F3462">
            <v>1</v>
          </cell>
        </row>
        <row r="3463">
          <cell r="A3463" t="str">
            <v>VWC104B</v>
          </cell>
          <cell r="B3463">
            <v>4</v>
          </cell>
          <cell r="C3463">
            <v>0</v>
          </cell>
          <cell r="D3463" t="str">
            <v>L252</v>
          </cell>
          <cell r="E3463">
            <v>1</v>
          </cell>
          <cell r="F3463">
            <v>1</v>
          </cell>
        </row>
        <row r="3464">
          <cell r="A3464" t="str">
            <v>VWC104SRB</v>
          </cell>
          <cell r="B3464">
            <v>10</v>
          </cell>
          <cell r="C3464">
            <v>0</v>
          </cell>
          <cell r="D3464" t="str">
            <v>L252</v>
          </cell>
          <cell r="E3464">
            <v>2</v>
          </cell>
          <cell r="F3464">
            <v>2</v>
          </cell>
        </row>
        <row r="3465">
          <cell r="A3465" t="str">
            <v>VWC104SRB</v>
          </cell>
          <cell r="B3465">
            <v>20</v>
          </cell>
          <cell r="C3465">
            <v>0</v>
          </cell>
          <cell r="D3465" t="str">
            <v>L252</v>
          </cell>
          <cell r="E3465">
            <v>2</v>
          </cell>
          <cell r="F3465">
            <v>2</v>
          </cell>
        </row>
        <row r="3466">
          <cell r="A3466" t="str">
            <v>VWC105K</v>
          </cell>
          <cell r="B3466">
            <v>30</v>
          </cell>
          <cell r="C3466">
            <v>0</v>
          </cell>
          <cell r="D3466" t="str">
            <v>L252</v>
          </cell>
          <cell r="E3466">
            <v>2</v>
          </cell>
          <cell r="F3466">
            <v>2</v>
          </cell>
        </row>
        <row r="3467">
          <cell r="A3467" t="str">
            <v>VWC301C</v>
          </cell>
          <cell r="B3467">
            <v>4</v>
          </cell>
          <cell r="C3467">
            <v>0</v>
          </cell>
          <cell r="D3467" t="str">
            <v>L252</v>
          </cell>
          <cell r="E3467">
            <v>1</v>
          </cell>
          <cell r="F3467">
            <v>1</v>
          </cell>
        </row>
        <row r="3468">
          <cell r="A3468" t="str">
            <v>VWC301C</v>
          </cell>
          <cell r="B3468">
            <v>6</v>
          </cell>
          <cell r="C3468">
            <v>0</v>
          </cell>
          <cell r="D3468" t="str">
            <v>L252</v>
          </cell>
          <cell r="E3468">
            <v>1</v>
          </cell>
          <cell r="F3468">
            <v>1</v>
          </cell>
        </row>
        <row r="3469">
          <cell r="A3469" t="str">
            <v>VWC301C</v>
          </cell>
          <cell r="B3469">
            <v>8</v>
          </cell>
          <cell r="C3469">
            <v>0</v>
          </cell>
          <cell r="D3469" t="str">
            <v>L252</v>
          </cell>
          <cell r="E3469">
            <v>1</v>
          </cell>
          <cell r="F3469">
            <v>1</v>
          </cell>
        </row>
        <row r="3470">
          <cell r="A3470" t="str">
            <v>VWC301C</v>
          </cell>
          <cell r="B3470">
            <v>10</v>
          </cell>
          <cell r="C3470">
            <v>0</v>
          </cell>
          <cell r="D3470" t="str">
            <v>L252</v>
          </cell>
          <cell r="E3470">
            <v>2</v>
          </cell>
          <cell r="F3470">
            <v>2</v>
          </cell>
        </row>
        <row r="3471">
          <cell r="A3471" t="str">
            <v>VWC301CK</v>
          </cell>
          <cell r="B3471">
            <v>42</v>
          </cell>
          <cell r="C3471">
            <v>0</v>
          </cell>
          <cell r="D3471" t="str">
            <v>L252</v>
          </cell>
          <cell r="E3471">
            <v>2</v>
          </cell>
          <cell r="F3471">
            <v>2</v>
          </cell>
        </row>
        <row r="3472">
          <cell r="A3472" t="str">
            <v>VWC304B</v>
          </cell>
          <cell r="B3472">
            <v>4</v>
          </cell>
          <cell r="C3472">
            <v>0</v>
          </cell>
          <cell r="D3472" t="str">
            <v>L252</v>
          </cell>
          <cell r="E3472">
            <v>2</v>
          </cell>
          <cell r="F3472">
            <v>2</v>
          </cell>
        </row>
        <row r="3473">
          <cell r="A3473" t="str">
            <v>VWC603</v>
          </cell>
          <cell r="B3473">
            <v>8</v>
          </cell>
          <cell r="C3473">
            <v>0</v>
          </cell>
          <cell r="D3473" t="str">
            <v>L252</v>
          </cell>
          <cell r="E3473">
            <v>2</v>
          </cell>
          <cell r="F3473">
            <v>2</v>
          </cell>
        </row>
        <row r="3474">
          <cell r="A3474" t="str">
            <v>VWC603SR</v>
          </cell>
          <cell r="B3474">
            <v>8</v>
          </cell>
          <cell r="C3474">
            <v>0</v>
          </cell>
          <cell r="D3474" t="str">
            <v>L252</v>
          </cell>
          <cell r="E3474">
            <v>3</v>
          </cell>
          <cell r="F3474">
            <v>3</v>
          </cell>
        </row>
        <row r="3475">
          <cell r="A3475" t="str">
            <v>VWC603SR</v>
          </cell>
          <cell r="B3475">
            <v>20</v>
          </cell>
          <cell r="C3475">
            <v>0</v>
          </cell>
          <cell r="D3475" t="str">
            <v>L252</v>
          </cell>
          <cell r="E3475">
            <v>1</v>
          </cell>
          <cell r="F3475">
            <v>1</v>
          </cell>
        </row>
        <row r="3476">
          <cell r="A3476" t="str">
            <v>VWC604B</v>
          </cell>
          <cell r="B3476">
            <v>2</v>
          </cell>
          <cell r="C3476">
            <v>0</v>
          </cell>
          <cell r="D3476" t="str">
            <v>L252</v>
          </cell>
          <cell r="E3476">
            <v>1</v>
          </cell>
          <cell r="F3476">
            <v>1</v>
          </cell>
        </row>
        <row r="3477">
          <cell r="A3477" t="str">
            <v>VWC604B</v>
          </cell>
          <cell r="B3477">
            <v>8</v>
          </cell>
          <cell r="C3477">
            <v>0</v>
          </cell>
          <cell r="D3477" t="str">
            <v>L252</v>
          </cell>
          <cell r="E3477">
            <v>2</v>
          </cell>
          <cell r="F3477">
            <v>3</v>
          </cell>
        </row>
        <row r="3478">
          <cell r="A3478" t="str">
            <v>VWD101</v>
          </cell>
          <cell r="B3478">
            <v>4</v>
          </cell>
          <cell r="C3478">
            <v>0</v>
          </cell>
          <cell r="D3478" t="str">
            <v>L253</v>
          </cell>
          <cell r="E3478">
            <v>6</v>
          </cell>
          <cell r="F3478">
            <v>6</v>
          </cell>
        </row>
        <row r="3479">
          <cell r="A3479" t="str">
            <v>VWD101</v>
          </cell>
          <cell r="B3479">
            <v>6</v>
          </cell>
          <cell r="C3479">
            <v>0</v>
          </cell>
          <cell r="D3479" t="str">
            <v>L253</v>
          </cell>
          <cell r="E3479">
            <v>4</v>
          </cell>
          <cell r="F3479">
            <v>4</v>
          </cell>
        </row>
        <row r="3480">
          <cell r="A3480" t="str">
            <v>VWD101</v>
          </cell>
          <cell r="B3480">
            <v>10</v>
          </cell>
          <cell r="C3480">
            <v>0</v>
          </cell>
          <cell r="D3480" t="str">
            <v>L253</v>
          </cell>
          <cell r="E3480">
            <v>0</v>
          </cell>
          <cell r="F3480">
            <v>1</v>
          </cell>
        </row>
        <row r="3481">
          <cell r="A3481" t="str">
            <v>VWD101K</v>
          </cell>
          <cell r="B3481">
            <v>48</v>
          </cell>
          <cell r="C3481">
            <v>0</v>
          </cell>
          <cell r="D3481" t="str">
            <v>L253</v>
          </cell>
          <cell r="E3481">
            <v>1</v>
          </cell>
          <cell r="F3481">
            <v>1</v>
          </cell>
        </row>
        <row r="3482">
          <cell r="A3482" t="str">
            <v>VWD102</v>
          </cell>
          <cell r="B3482">
            <v>66</v>
          </cell>
          <cell r="C3482">
            <v>0</v>
          </cell>
          <cell r="D3482" t="str">
            <v>L253</v>
          </cell>
          <cell r="E3482">
            <v>1</v>
          </cell>
          <cell r="F3482">
            <v>1</v>
          </cell>
        </row>
        <row r="3483">
          <cell r="A3483" t="str">
            <v>VWD301</v>
          </cell>
          <cell r="B3483">
            <v>4</v>
          </cell>
          <cell r="C3483">
            <v>0</v>
          </cell>
          <cell r="D3483" t="str">
            <v>L253</v>
          </cell>
          <cell r="E3483">
            <v>2</v>
          </cell>
          <cell r="F3483">
            <v>2</v>
          </cell>
        </row>
        <row r="3484">
          <cell r="A3484" t="str">
            <v>VWD301</v>
          </cell>
          <cell r="B3484">
            <v>6</v>
          </cell>
          <cell r="C3484">
            <v>0</v>
          </cell>
          <cell r="D3484" t="str">
            <v>L253</v>
          </cell>
          <cell r="E3484">
            <v>6</v>
          </cell>
          <cell r="F3484">
            <v>6</v>
          </cell>
        </row>
        <row r="3485">
          <cell r="A3485" t="str">
            <v>VWD301</v>
          </cell>
          <cell r="B3485">
            <v>12</v>
          </cell>
          <cell r="C3485">
            <v>0</v>
          </cell>
          <cell r="D3485" t="str">
            <v>L253</v>
          </cell>
          <cell r="E3485">
            <v>1</v>
          </cell>
          <cell r="F3485">
            <v>1</v>
          </cell>
        </row>
        <row r="3486">
          <cell r="A3486" t="str">
            <v>VWD602</v>
          </cell>
          <cell r="B3486">
            <v>2</v>
          </cell>
          <cell r="C3486">
            <v>0</v>
          </cell>
          <cell r="D3486" t="str">
            <v>L253</v>
          </cell>
          <cell r="E3486">
            <v>8</v>
          </cell>
          <cell r="F3486">
            <v>8</v>
          </cell>
        </row>
        <row r="3487">
          <cell r="A3487" t="str">
            <v>VWD602</v>
          </cell>
          <cell r="B3487">
            <v>3</v>
          </cell>
          <cell r="C3487">
            <v>0</v>
          </cell>
          <cell r="D3487" t="str">
            <v>L253</v>
          </cell>
          <cell r="E3487">
            <v>2</v>
          </cell>
          <cell r="F3487">
            <v>2</v>
          </cell>
        </row>
        <row r="3488">
          <cell r="A3488" t="str">
            <v>VWD602</v>
          </cell>
          <cell r="B3488">
            <v>4</v>
          </cell>
          <cell r="C3488">
            <v>0</v>
          </cell>
          <cell r="D3488" t="str">
            <v>L253</v>
          </cell>
          <cell r="E3488">
            <v>1</v>
          </cell>
          <cell r="F3488">
            <v>1</v>
          </cell>
        </row>
        <row r="3489">
          <cell r="A3489" t="str">
            <v>VWD602</v>
          </cell>
          <cell r="B3489">
            <v>6</v>
          </cell>
          <cell r="C3489">
            <v>0</v>
          </cell>
          <cell r="D3489" t="str">
            <v>L253</v>
          </cell>
          <cell r="E3489">
            <v>6</v>
          </cell>
          <cell r="F3489">
            <v>6</v>
          </cell>
        </row>
        <row r="3490">
          <cell r="A3490" t="str">
            <v>VWD602</v>
          </cell>
          <cell r="B3490">
            <v>8</v>
          </cell>
          <cell r="C3490">
            <v>0</v>
          </cell>
          <cell r="D3490" t="str">
            <v>L253</v>
          </cell>
          <cell r="E3490">
            <v>2</v>
          </cell>
          <cell r="F3490">
            <v>2</v>
          </cell>
        </row>
        <row r="3491">
          <cell r="A3491" t="str">
            <v>VWD602K</v>
          </cell>
          <cell r="B3491">
            <v>30</v>
          </cell>
          <cell r="C3491">
            <v>0</v>
          </cell>
          <cell r="D3491" t="str">
            <v>L253</v>
          </cell>
          <cell r="E3491">
            <v>1</v>
          </cell>
          <cell r="F3491">
            <v>1</v>
          </cell>
        </row>
        <row r="3492">
          <cell r="A3492" t="str">
            <v>VWJD01</v>
          </cell>
          <cell r="B3492">
            <v>4</v>
          </cell>
          <cell r="C3492">
            <v>0</v>
          </cell>
          <cell r="D3492" t="str">
            <v>L251</v>
          </cell>
          <cell r="E3492">
            <v>1</v>
          </cell>
          <cell r="F3492">
            <v>1</v>
          </cell>
        </row>
        <row r="3493">
          <cell r="A3493" t="str">
            <v>VWJD01</v>
          </cell>
          <cell r="B3493">
            <v>8</v>
          </cell>
          <cell r="C3493">
            <v>0</v>
          </cell>
          <cell r="D3493" t="str">
            <v>L251</v>
          </cell>
          <cell r="E3493">
            <v>1</v>
          </cell>
          <cell r="F3493">
            <v>1</v>
          </cell>
        </row>
        <row r="3494">
          <cell r="A3494" t="str">
            <v>VWJD02</v>
          </cell>
          <cell r="B3494">
            <v>2</v>
          </cell>
          <cell r="C3494">
            <v>0</v>
          </cell>
          <cell r="D3494" t="str">
            <v>L251</v>
          </cell>
          <cell r="E3494">
            <v>0</v>
          </cell>
          <cell r="F3494">
            <v>2</v>
          </cell>
        </row>
        <row r="3495">
          <cell r="A3495" t="str">
            <v>VWJD02</v>
          </cell>
          <cell r="B3495">
            <v>12</v>
          </cell>
          <cell r="C3495">
            <v>0</v>
          </cell>
          <cell r="D3495" t="str">
            <v>L251</v>
          </cell>
          <cell r="E3495">
            <v>1</v>
          </cell>
          <cell r="F3495">
            <v>1</v>
          </cell>
        </row>
        <row r="3496">
          <cell r="A3496" t="str">
            <v>VWS102</v>
          </cell>
          <cell r="B3496">
            <v>2</v>
          </cell>
          <cell r="C3496">
            <v>0</v>
          </cell>
          <cell r="D3496" t="str">
            <v>L254</v>
          </cell>
          <cell r="E3496">
            <v>1</v>
          </cell>
          <cell r="F3496">
            <v>2</v>
          </cell>
        </row>
        <row r="3497">
          <cell r="A3497" t="str">
            <v>VWS103</v>
          </cell>
          <cell r="B3497">
            <v>4</v>
          </cell>
          <cell r="C3497">
            <v>0</v>
          </cell>
          <cell r="D3497" t="str">
            <v>L255</v>
          </cell>
          <cell r="E3497">
            <v>1</v>
          </cell>
          <cell r="F3497">
            <v>1</v>
          </cell>
        </row>
        <row r="3498">
          <cell r="A3498" t="str">
            <v>VWS103</v>
          </cell>
          <cell r="B3498">
            <v>6</v>
          </cell>
          <cell r="C3498">
            <v>0</v>
          </cell>
          <cell r="D3498" t="str">
            <v>L255</v>
          </cell>
          <cell r="E3498">
            <v>6</v>
          </cell>
          <cell r="F3498">
            <v>6</v>
          </cell>
        </row>
        <row r="3499">
          <cell r="A3499" t="str">
            <v>VWS103</v>
          </cell>
          <cell r="B3499">
            <v>8</v>
          </cell>
          <cell r="C3499">
            <v>0</v>
          </cell>
          <cell r="D3499" t="str">
            <v>L255</v>
          </cell>
          <cell r="E3499">
            <v>2</v>
          </cell>
          <cell r="F3499">
            <v>2</v>
          </cell>
        </row>
        <row r="3500">
          <cell r="A3500" t="str">
            <v>VWS103</v>
          </cell>
          <cell r="B3500">
            <v>10</v>
          </cell>
          <cell r="C3500">
            <v>0</v>
          </cell>
          <cell r="D3500" t="str">
            <v>L255</v>
          </cell>
          <cell r="E3500">
            <v>5</v>
          </cell>
          <cell r="F3500">
            <v>5</v>
          </cell>
        </row>
        <row r="3501">
          <cell r="A3501" t="str">
            <v>VWS103</v>
          </cell>
          <cell r="B3501">
            <v>12</v>
          </cell>
          <cell r="C3501">
            <v>0</v>
          </cell>
          <cell r="D3501" t="str">
            <v>L255</v>
          </cell>
          <cell r="E3501">
            <v>4</v>
          </cell>
          <cell r="F3501">
            <v>4</v>
          </cell>
        </row>
        <row r="3502">
          <cell r="A3502" t="str">
            <v>VWS103</v>
          </cell>
          <cell r="B3502">
            <v>16</v>
          </cell>
          <cell r="C3502">
            <v>0</v>
          </cell>
          <cell r="D3502" t="str">
            <v>L255</v>
          </cell>
          <cell r="E3502">
            <v>1</v>
          </cell>
          <cell r="F3502">
            <v>1</v>
          </cell>
        </row>
        <row r="3503">
          <cell r="A3503" t="str">
            <v>VWS103</v>
          </cell>
          <cell r="B3503">
            <v>24</v>
          </cell>
          <cell r="C3503">
            <v>0</v>
          </cell>
          <cell r="D3503" t="str">
            <v>L255</v>
          </cell>
          <cell r="E3503">
            <v>1</v>
          </cell>
          <cell r="F3503">
            <v>2</v>
          </cell>
        </row>
        <row r="3504">
          <cell r="A3504" t="str">
            <v>VWS302</v>
          </cell>
          <cell r="B3504">
            <v>2</v>
          </cell>
          <cell r="C3504">
            <v>0</v>
          </cell>
          <cell r="D3504" t="str">
            <v>L255</v>
          </cell>
          <cell r="E3504">
            <v>2</v>
          </cell>
          <cell r="F3504">
            <v>2</v>
          </cell>
        </row>
        <row r="3505">
          <cell r="A3505" t="str">
            <v>VWS302</v>
          </cell>
          <cell r="B3505">
            <v>4</v>
          </cell>
          <cell r="C3505">
            <v>0</v>
          </cell>
          <cell r="D3505" t="str">
            <v>L255</v>
          </cell>
          <cell r="E3505">
            <v>6</v>
          </cell>
          <cell r="F3505">
            <v>6</v>
          </cell>
        </row>
        <row r="3506">
          <cell r="A3506" t="str">
            <v>VWS302</v>
          </cell>
          <cell r="B3506">
            <v>6</v>
          </cell>
          <cell r="C3506">
            <v>0</v>
          </cell>
          <cell r="D3506" t="str">
            <v>L255</v>
          </cell>
          <cell r="E3506">
            <v>2</v>
          </cell>
          <cell r="F3506">
            <v>2</v>
          </cell>
        </row>
        <row r="3507">
          <cell r="A3507" t="str">
            <v>VWS302</v>
          </cell>
          <cell r="B3507">
            <v>8</v>
          </cell>
          <cell r="C3507">
            <v>0</v>
          </cell>
          <cell r="D3507" t="str">
            <v>L255</v>
          </cell>
          <cell r="E3507">
            <v>1</v>
          </cell>
          <cell r="F3507">
            <v>1</v>
          </cell>
        </row>
        <row r="3508">
          <cell r="A3508" t="str">
            <v>VWS302</v>
          </cell>
          <cell r="B3508">
            <v>12</v>
          </cell>
          <cell r="C3508">
            <v>0</v>
          </cell>
          <cell r="D3508" t="str">
            <v>L255</v>
          </cell>
          <cell r="E3508">
            <v>1</v>
          </cell>
          <cell r="F3508">
            <v>1</v>
          </cell>
        </row>
        <row r="3509">
          <cell r="A3509" t="str">
            <v>VWS302</v>
          </cell>
          <cell r="B3509">
            <v>24</v>
          </cell>
          <cell r="C3509">
            <v>0</v>
          </cell>
          <cell r="D3509" t="str">
            <v>L255</v>
          </cell>
          <cell r="E3509">
            <v>1</v>
          </cell>
          <cell r="F3509">
            <v>1</v>
          </cell>
        </row>
        <row r="3510">
          <cell r="A3510" t="str">
            <v>VWS602</v>
          </cell>
          <cell r="B3510">
            <v>2</v>
          </cell>
          <cell r="C3510">
            <v>0</v>
          </cell>
          <cell r="D3510" t="str">
            <v>L255</v>
          </cell>
          <cell r="E3510">
            <v>2</v>
          </cell>
          <cell r="F3510">
            <v>2</v>
          </cell>
        </row>
        <row r="3511">
          <cell r="A3511" t="str">
            <v>VWS602</v>
          </cell>
          <cell r="B3511">
            <v>3</v>
          </cell>
          <cell r="C3511">
            <v>0</v>
          </cell>
          <cell r="D3511" t="str">
            <v>L255</v>
          </cell>
          <cell r="E3511">
            <v>6</v>
          </cell>
          <cell r="F3511">
            <v>6</v>
          </cell>
        </row>
        <row r="3512">
          <cell r="A3512" t="str">
            <v>VWS602</v>
          </cell>
          <cell r="B3512">
            <v>4</v>
          </cell>
          <cell r="C3512">
            <v>0</v>
          </cell>
          <cell r="D3512" t="str">
            <v>L255</v>
          </cell>
          <cell r="E3512">
            <v>5</v>
          </cell>
          <cell r="F3512">
            <v>5</v>
          </cell>
        </row>
        <row r="3513">
          <cell r="A3513" t="str">
            <v>VWS602</v>
          </cell>
          <cell r="B3513">
            <v>6</v>
          </cell>
          <cell r="C3513">
            <v>0</v>
          </cell>
          <cell r="D3513" t="str">
            <v>L255</v>
          </cell>
          <cell r="E3513">
            <v>3</v>
          </cell>
          <cell r="F3513">
            <v>4</v>
          </cell>
        </row>
        <row r="3514">
          <cell r="A3514" t="str">
            <v>VWS602</v>
          </cell>
          <cell r="B3514">
            <v>12</v>
          </cell>
          <cell r="C3514">
            <v>0</v>
          </cell>
          <cell r="D3514" t="str">
            <v>L255</v>
          </cell>
          <cell r="E3514">
            <v>1</v>
          </cell>
          <cell r="F3514">
            <v>1</v>
          </cell>
        </row>
        <row r="3515">
          <cell r="A3515" t="str">
            <v>VWS602</v>
          </cell>
          <cell r="B3515">
            <v>18</v>
          </cell>
          <cell r="C3515">
            <v>0</v>
          </cell>
          <cell r="D3515" t="str">
            <v>L255</v>
          </cell>
          <cell r="E3515">
            <v>1</v>
          </cell>
          <cell r="F3515">
            <v>1</v>
          </cell>
        </row>
        <row r="3516">
          <cell r="A3516" t="str">
            <v>WAC0S1</v>
          </cell>
          <cell r="B3516">
            <v>84</v>
          </cell>
          <cell r="C3516">
            <v>48</v>
          </cell>
          <cell r="D3516" t="str">
            <v>L406</v>
          </cell>
          <cell r="E3516">
            <v>1</v>
          </cell>
          <cell r="F3516">
            <v>1</v>
          </cell>
        </row>
        <row r="3517">
          <cell r="A3517" t="str">
            <v>WBC0S1</v>
          </cell>
          <cell r="B3517">
            <v>48</v>
          </cell>
          <cell r="C3517">
            <v>18</v>
          </cell>
          <cell r="D3517" t="str">
            <v>L406</v>
          </cell>
          <cell r="E3517">
            <v>0</v>
          </cell>
          <cell r="F3517">
            <v>1</v>
          </cell>
        </row>
        <row r="3518">
          <cell r="A3518" t="str">
            <v>WCC031</v>
          </cell>
          <cell r="B3518">
            <v>30</v>
          </cell>
          <cell r="C3518">
            <v>0</v>
          </cell>
          <cell r="D3518" t="str">
            <v>L406</v>
          </cell>
          <cell r="E3518">
            <v>1</v>
          </cell>
          <cell r="F3518">
            <v>1</v>
          </cell>
        </row>
        <row r="3519">
          <cell r="A3519" t="str">
            <v>WCC051</v>
          </cell>
          <cell r="B3519">
            <v>2</v>
          </cell>
          <cell r="C3519">
            <v>0</v>
          </cell>
          <cell r="D3519" t="str">
            <v>L406</v>
          </cell>
          <cell r="E3519">
            <v>61</v>
          </cell>
          <cell r="F3519">
            <v>64</v>
          </cell>
        </row>
        <row r="3520">
          <cell r="A3520" t="str">
            <v>WCC051</v>
          </cell>
          <cell r="B3520">
            <v>3</v>
          </cell>
          <cell r="C3520">
            <v>0</v>
          </cell>
          <cell r="D3520" t="str">
            <v>L406</v>
          </cell>
          <cell r="E3520">
            <v>68</v>
          </cell>
          <cell r="F3520">
            <v>69</v>
          </cell>
        </row>
        <row r="3521">
          <cell r="A3521" t="str">
            <v>WCC051</v>
          </cell>
          <cell r="B3521">
            <v>4</v>
          </cell>
          <cell r="C3521">
            <v>0</v>
          </cell>
          <cell r="D3521" t="str">
            <v>L406</v>
          </cell>
          <cell r="E3521">
            <v>22</v>
          </cell>
          <cell r="F3521">
            <v>24</v>
          </cell>
        </row>
        <row r="3522">
          <cell r="A3522" t="str">
            <v>WCC051</v>
          </cell>
          <cell r="B3522">
            <v>6</v>
          </cell>
          <cell r="C3522">
            <v>0</v>
          </cell>
          <cell r="D3522" t="str">
            <v>L406</v>
          </cell>
          <cell r="E3522">
            <v>7</v>
          </cell>
          <cell r="F3522">
            <v>18</v>
          </cell>
        </row>
        <row r="3523">
          <cell r="A3523" t="str">
            <v>WCC051</v>
          </cell>
          <cell r="B3523">
            <v>8</v>
          </cell>
          <cell r="C3523">
            <v>0</v>
          </cell>
          <cell r="D3523" t="str">
            <v>L406</v>
          </cell>
          <cell r="E3523">
            <v>54</v>
          </cell>
          <cell r="F3523">
            <v>56</v>
          </cell>
        </row>
        <row r="3524">
          <cell r="A3524" t="str">
            <v>WCC051</v>
          </cell>
          <cell r="B3524">
            <v>10</v>
          </cell>
          <cell r="C3524">
            <v>0</v>
          </cell>
          <cell r="D3524" t="str">
            <v>L406</v>
          </cell>
          <cell r="E3524">
            <v>32</v>
          </cell>
          <cell r="F3524">
            <v>33</v>
          </cell>
        </row>
        <row r="3525">
          <cell r="A3525" t="str">
            <v>WCC051</v>
          </cell>
          <cell r="B3525">
            <v>12</v>
          </cell>
          <cell r="C3525">
            <v>0</v>
          </cell>
          <cell r="D3525" t="str">
            <v>L406</v>
          </cell>
          <cell r="E3525">
            <v>18</v>
          </cell>
          <cell r="F3525">
            <v>18</v>
          </cell>
        </row>
        <row r="3526">
          <cell r="A3526" t="str">
            <v>WCC051</v>
          </cell>
          <cell r="B3526">
            <v>14</v>
          </cell>
          <cell r="C3526">
            <v>0</v>
          </cell>
          <cell r="D3526" t="str">
            <v>L406</v>
          </cell>
          <cell r="E3526">
            <v>0</v>
          </cell>
          <cell r="F3526">
            <v>1</v>
          </cell>
        </row>
        <row r="3527">
          <cell r="A3527" t="str">
            <v>WCC051</v>
          </cell>
          <cell r="B3527">
            <v>16</v>
          </cell>
          <cell r="C3527">
            <v>0</v>
          </cell>
          <cell r="D3527" t="str">
            <v>L406</v>
          </cell>
          <cell r="E3527">
            <v>5</v>
          </cell>
          <cell r="F3527">
            <v>8</v>
          </cell>
        </row>
        <row r="3528">
          <cell r="A3528" t="str">
            <v>WCC051</v>
          </cell>
          <cell r="B3528">
            <v>18</v>
          </cell>
          <cell r="C3528">
            <v>0</v>
          </cell>
          <cell r="D3528" t="str">
            <v>L406</v>
          </cell>
          <cell r="E3528">
            <v>5</v>
          </cell>
          <cell r="F3528">
            <v>6</v>
          </cell>
        </row>
        <row r="3529">
          <cell r="A3529" t="str">
            <v>WCC051</v>
          </cell>
          <cell r="B3529">
            <v>20</v>
          </cell>
          <cell r="C3529">
            <v>0</v>
          </cell>
          <cell r="D3529" t="str">
            <v>L406</v>
          </cell>
          <cell r="E3529">
            <v>11</v>
          </cell>
          <cell r="F3529">
            <v>11</v>
          </cell>
        </row>
        <row r="3530">
          <cell r="A3530" t="str">
            <v>WCC051</v>
          </cell>
          <cell r="B3530">
            <v>24</v>
          </cell>
          <cell r="C3530">
            <v>0</v>
          </cell>
          <cell r="D3530" t="str">
            <v>L406</v>
          </cell>
          <cell r="E3530">
            <v>2</v>
          </cell>
          <cell r="F3530">
            <v>3</v>
          </cell>
        </row>
        <row r="3531">
          <cell r="A3531" t="str">
            <v>WCC051</v>
          </cell>
          <cell r="B3531">
            <v>30</v>
          </cell>
          <cell r="C3531">
            <v>0</v>
          </cell>
          <cell r="D3531" t="str">
            <v>L406</v>
          </cell>
          <cell r="E3531">
            <v>2</v>
          </cell>
          <cell r="F3531">
            <v>3</v>
          </cell>
        </row>
        <row r="3532">
          <cell r="A3532" t="str">
            <v>WCC051</v>
          </cell>
          <cell r="B3532">
            <v>36</v>
          </cell>
          <cell r="C3532">
            <v>0</v>
          </cell>
          <cell r="D3532" t="str">
            <v>L406</v>
          </cell>
          <cell r="E3532">
            <v>2</v>
          </cell>
          <cell r="F3532">
            <v>2</v>
          </cell>
        </row>
        <row r="3533">
          <cell r="A3533" t="str">
            <v>WCC051G</v>
          </cell>
          <cell r="B3533">
            <v>3</v>
          </cell>
          <cell r="C3533">
            <v>0</v>
          </cell>
          <cell r="D3533" t="str">
            <v>L406</v>
          </cell>
          <cell r="E3533">
            <v>2</v>
          </cell>
          <cell r="F3533">
            <v>3</v>
          </cell>
        </row>
        <row r="3534">
          <cell r="A3534" t="str">
            <v>WCC071</v>
          </cell>
          <cell r="B3534">
            <v>2</v>
          </cell>
          <cell r="C3534">
            <v>0</v>
          </cell>
          <cell r="D3534" t="str">
            <v>L406</v>
          </cell>
          <cell r="E3534">
            <v>4</v>
          </cell>
          <cell r="F3534">
            <v>4</v>
          </cell>
        </row>
        <row r="3535">
          <cell r="A3535" t="str">
            <v>WCC071</v>
          </cell>
          <cell r="B3535">
            <v>3</v>
          </cell>
          <cell r="C3535">
            <v>0</v>
          </cell>
          <cell r="D3535" t="str">
            <v>L406</v>
          </cell>
          <cell r="E3535">
            <v>1</v>
          </cell>
          <cell r="F3535">
            <v>1</v>
          </cell>
        </row>
        <row r="3536">
          <cell r="A3536" t="str">
            <v>WCC071</v>
          </cell>
          <cell r="B3536">
            <v>4</v>
          </cell>
          <cell r="C3536">
            <v>0</v>
          </cell>
          <cell r="D3536" t="str">
            <v>L406</v>
          </cell>
          <cell r="E3536">
            <v>4</v>
          </cell>
          <cell r="F3536">
            <v>5</v>
          </cell>
        </row>
        <row r="3537">
          <cell r="A3537" t="str">
            <v>WCC071</v>
          </cell>
          <cell r="B3537">
            <v>8</v>
          </cell>
          <cell r="C3537">
            <v>0</v>
          </cell>
          <cell r="D3537" t="str">
            <v>L406</v>
          </cell>
          <cell r="E3537">
            <v>0</v>
          </cell>
          <cell r="F3537">
            <v>2</v>
          </cell>
        </row>
        <row r="3538">
          <cell r="A3538" t="str">
            <v>WCC071</v>
          </cell>
          <cell r="B3538">
            <v>10</v>
          </cell>
          <cell r="C3538">
            <v>0</v>
          </cell>
          <cell r="D3538" t="str">
            <v>L406</v>
          </cell>
          <cell r="E3538">
            <v>2</v>
          </cell>
          <cell r="F3538">
            <v>3</v>
          </cell>
        </row>
        <row r="3539">
          <cell r="A3539" t="str">
            <v>WCC071</v>
          </cell>
          <cell r="B3539">
            <v>16</v>
          </cell>
          <cell r="C3539">
            <v>0</v>
          </cell>
          <cell r="D3539" t="str">
            <v>L406</v>
          </cell>
          <cell r="E3539">
            <v>1</v>
          </cell>
          <cell r="F3539">
            <v>2</v>
          </cell>
        </row>
        <row r="3540">
          <cell r="A3540" t="str">
            <v>WCC071</v>
          </cell>
          <cell r="B3540">
            <v>24</v>
          </cell>
          <cell r="C3540">
            <v>0</v>
          </cell>
          <cell r="D3540" t="str">
            <v>L406</v>
          </cell>
          <cell r="E3540">
            <v>3</v>
          </cell>
          <cell r="F3540">
            <v>6</v>
          </cell>
        </row>
        <row r="3541">
          <cell r="A3541" t="str">
            <v>WCC071</v>
          </cell>
          <cell r="B3541">
            <v>30</v>
          </cell>
          <cell r="C3541">
            <v>0</v>
          </cell>
          <cell r="D3541" t="str">
            <v>L406</v>
          </cell>
          <cell r="E3541">
            <v>6</v>
          </cell>
          <cell r="F3541">
            <v>6</v>
          </cell>
        </row>
        <row r="3542">
          <cell r="A3542" t="str">
            <v>WCC071</v>
          </cell>
          <cell r="B3542">
            <v>36</v>
          </cell>
          <cell r="C3542">
            <v>0</v>
          </cell>
          <cell r="D3542" t="str">
            <v>L406</v>
          </cell>
          <cell r="E3542">
            <v>2</v>
          </cell>
          <cell r="F3542">
            <v>2</v>
          </cell>
        </row>
        <row r="3543">
          <cell r="A3543" t="str">
            <v>WCC071</v>
          </cell>
          <cell r="B3543">
            <v>48</v>
          </cell>
          <cell r="C3543">
            <v>0</v>
          </cell>
          <cell r="D3543" t="str">
            <v>L406</v>
          </cell>
          <cell r="E3543">
            <v>2</v>
          </cell>
          <cell r="F3543">
            <v>2</v>
          </cell>
        </row>
        <row r="3544">
          <cell r="A3544" t="str">
            <v>WCC0A1</v>
          </cell>
          <cell r="B3544">
            <v>20</v>
          </cell>
          <cell r="C3544">
            <v>0</v>
          </cell>
          <cell r="D3544" t="str">
            <v>L406</v>
          </cell>
          <cell r="E3544">
            <v>1</v>
          </cell>
          <cell r="F3544">
            <v>1</v>
          </cell>
        </row>
        <row r="3545">
          <cell r="A3545" t="str">
            <v>WCC0B1</v>
          </cell>
          <cell r="B3545">
            <v>6</v>
          </cell>
          <cell r="C3545">
            <v>0</v>
          </cell>
          <cell r="D3545" t="str">
            <v>L406</v>
          </cell>
          <cell r="E3545">
            <v>1</v>
          </cell>
          <cell r="F3545">
            <v>2</v>
          </cell>
        </row>
        <row r="3546">
          <cell r="A3546" t="str">
            <v>WCC0T1</v>
          </cell>
          <cell r="B3546">
            <v>42</v>
          </cell>
          <cell r="C3546">
            <v>0</v>
          </cell>
          <cell r="D3546" t="str">
            <v>L406</v>
          </cell>
          <cell r="E3546">
            <v>5</v>
          </cell>
          <cell r="F3546">
            <v>5</v>
          </cell>
        </row>
        <row r="3547">
          <cell r="A3547" t="str">
            <v>WCC0U1</v>
          </cell>
          <cell r="B3547">
            <v>42</v>
          </cell>
          <cell r="C3547">
            <v>0</v>
          </cell>
          <cell r="D3547" t="str">
            <v>L406</v>
          </cell>
          <cell r="E3547">
            <v>2</v>
          </cell>
          <cell r="F3547">
            <v>2</v>
          </cell>
        </row>
        <row r="3548">
          <cell r="A3548" t="str">
            <v>WCD031</v>
          </cell>
          <cell r="B3548">
            <v>30</v>
          </cell>
          <cell r="C3548">
            <v>0</v>
          </cell>
          <cell r="D3548" t="str">
            <v>L406</v>
          </cell>
          <cell r="E3548">
            <v>1</v>
          </cell>
          <cell r="F3548">
            <v>1</v>
          </cell>
        </row>
        <row r="3549">
          <cell r="A3549" t="str">
            <v>WCD051</v>
          </cell>
          <cell r="B3549">
            <v>2</v>
          </cell>
          <cell r="C3549">
            <v>0</v>
          </cell>
          <cell r="D3549" t="str">
            <v>L406</v>
          </cell>
          <cell r="E3549">
            <v>6</v>
          </cell>
          <cell r="F3549">
            <v>6</v>
          </cell>
        </row>
        <row r="3550">
          <cell r="A3550" t="str">
            <v>WCD051</v>
          </cell>
          <cell r="B3550">
            <v>3</v>
          </cell>
          <cell r="C3550">
            <v>0</v>
          </cell>
          <cell r="D3550" t="str">
            <v>L406</v>
          </cell>
          <cell r="E3550">
            <v>5</v>
          </cell>
          <cell r="F3550">
            <v>5</v>
          </cell>
        </row>
        <row r="3551">
          <cell r="A3551" t="str">
            <v>WCD051</v>
          </cell>
          <cell r="B3551">
            <v>4</v>
          </cell>
          <cell r="C3551">
            <v>0</v>
          </cell>
          <cell r="D3551" t="str">
            <v>L406</v>
          </cell>
          <cell r="E3551">
            <v>0</v>
          </cell>
          <cell r="F3551">
            <v>6</v>
          </cell>
        </row>
        <row r="3552">
          <cell r="A3552" t="str">
            <v>WCD051</v>
          </cell>
          <cell r="B3552">
            <v>6</v>
          </cell>
          <cell r="C3552">
            <v>0</v>
          </cell>
          <cell r="D3552" t="str">
            <v>L406</v>
          </cell>
          <cell r="E3552">
            <v>4</v>
          </cell>
          <cell r="F3552">
            <v>5</v>
          </cell>
        </row>
        <row r="3553">
          <cell r="A3553" t="str">
            <v>WCD051</v>
          </cell>
          <cell r="B3553">
            <v>10</v>
          </cell>
          <cell r="C3553">
            <v>0</v>
          </cell>
          <cell r="D3553" t="str">
            <v>L406</v>
          </cell>
          <cell r="E3553">
            <v>4</v>
          </cell>
          <cell r="F3553">
            <v>6</v>
          </cell>
        </row>
        <row r="3554">
          <cell r="A3554" t="str">
            <v>WCD051</v>
          </cell>
          <cell r="B3554">
            <v>12</v>
          </cell>
          <cell r="C3554">
            <v>0</v>
          </cell>
          <cell r="D3554" t="str">
            <v>L406</v>
          </cell>
          <cell r="E3554">
            <v>3</v>
          </cell>
          <cell r="F3554">
            <v>3</v>
          </cell>
        </row>
        <row r="3555">
          <cell r="A3555" t="str">
            <v>WCD051</v>
          </cell>
          <cell r="B3555">
            <v>14</v>
          </cell>
          <cell r="C3555">
            <v>0</v>
          </cell>
          <cell r="D3555" t="str">
            <v>L406</v>
          </cell>
          <cell r="E3555">
            <v>6</v>
          </cell>
          <cell r="F3555">
            <v>9</v>
          </cell>
        </row>
        <row r="3556">
          <cell r="A3556" t="str">
            <v>WCD051</v>
          </cell>
          <cell r="B3556">
            <v>16</v>
          </cell>
          <cell r="C3556">
            <v>0</v>
          </cell>
          <cell r="D3556" t="str">
            <v>L406</v>
          </cell>
          <cell r="E3556">
            <v>3</v>
          </cell>
          <cell r="F3556">
            <v>4</v>
          </cell>
        </row>
        <row r="3557">
          <cell r="A3557" t="str">
            <v>WCD051</v>
          </cell>
          <cell r="B3557">
            <v>18</v>
          </cell>
          <cell r="C3557">
            <v>0</v>
          </cell>
          <cell r="D3557" t="str">
            <v>L406</v>
          </cell>
          <cell r="E3557">
            <v>1</v>
          </cell>
          <cell r="F3557">
            <v>1</v>
          </cell>
        </row>
        <row r="3558">
          <cell r="A3558" t="str">
            <v>WCD051</v>
          </cell>
          <cell r="B3558">
            <v>20</v>
          </cell>
          <cell r="C3558">
            <v>0</v>
          </cell>
          <cell r="D3558" t="str">
            <v>L406</v>
          </cell>
          <cell r="E3558">
            <v>4</v>
          </cell>
          <cell r="F3558">
            <v>4</v>
          </cell>
        </row>
        <row r="3559">
          <cell r="A3559" t="str">
            <v>WCD051</v>
          </cell>
          <cell r="B3559">
            <v>24</v>
          </cell>
          <cell r="C3559">
            <v>0</v>
          </cell>
          <cell r="D3559" t="str">
            <v>L406</v>
          </cell>
          <cell r="E3559">
            <v>6</v>
          </cell>
          <cell r="F3559">
            <v>6</v>
          </cell>
        </row>
        <row r="3560">
          <cell r="A3560" t="str">
            <v>WCD051</v>
          </cell>
          <cell r="B3560">
            <v>30</v>
          </cell>
          <cell r="C3560">
            <v>0</v>
          </cell>
          <cell r="D3560" t="str">
            <v>L406</v>
          </cell>
          <cell r="E3560">
            <v>0</v>
          </cell>
          <cell r="F3560">
            <v>1</v>
          </cell>
        </row>
        <row r="3561">
          <cell r="A3561" t="str">
            <v>WCD051</v>
          </cell>
          <cell r="B3561">
            <v>32</v>
          </cell>
          <cell r="C3561">
            <v>0</v>
          </cell>
          <cell r="D3561" t="str">
            <v>L406</v>
          </cell>
          <cell r="E3561">
            <v>1</v>
          </cell>
          <cell r="F3561">
            <v>2</v>
          </cell>
        </row>
        <row r="3562">
          <cell r="A3562" t="str">
            <v>WCD051</v>
          </cell>
          <cell r="B3562">
            <v>36</v>
          </cell>
          <cell r="C3562">
            <v>0</v>
          </cell>
          <cell r="D3562" t="str">
            <v>L406</v>
          </cell>
          <cell r="E3562">
            <v>1</v>
          </cell>
          <cell r="F3562">
            <v>1</v>
          </cell>
        </row>
        <row r="3563">
          <cell r="A3563" t="str">
            <v>WCD071</v>
          </cell>
          <cell r="B3563">
            <v>48</v>
          </cell>
          <cell r="C3563">
            <v>0</v>
          </cell>
          <cell r="D3563" t="str">
            <v>L406</v>
          </cell>
          <cell r="E3563">
            <v>1</v>
          </cell>
          <cell r="F3563">
            <v>1</v>
          </cell>
        </row>
        <row r="3564">
          <cell r="A3564" t="str">
            <v>WCD0N1</v>
          </cell>
          <cell r="B3564">
            <v>30</v>
          </cell>
          <cell r="C3564">
            <v>0</v>
          </cell>
          <cell r="D3564" t="str">
            <v>L406</v>
          </cell>
          <cell r="E3564">
            <v>2</v>
          </cell>
          <cell r="F3564">
            <v>3</v>
          </cell>
        </row>
        <row r="3565">
          <cell r="A3565" t="str">
            <v>WCD0S1</v>
          </cell>
          <cell r="B3565">
            <v>66</v>
          </cell>
          <cell r="C3565">
            <v>0</v>
          </cell>
          <cell r="D3565" t="str">
            <v>L406</v>
          </cell>
          <cell r="E3565">
            <v>0</v>
          </cell>
          <cell r="F3565">
            <v>1</v>
          </cell>
        </row>
        <row r="3566">
          <cell r="A3566" t="str">
            <v>WCD0W1</v>
          </cell>
          <cell r="B3566">
            <v>30</v>
          </cell>
          <cell r="C3566">
            <v>0</v>
          </cell>
          <cell r="D3566" t="str">
            <v>L406</v>
          </cell>
          <cell r="E3566">
            <v>1</v>
          </cell>
          <cell r="F3566">
            <v>1</v>
          </cell>
        </row>
        <row r="3567">
          <cell r="A3567" t="str">
            <v>WCF002</v>
          </cell>
          <cell r="B3567">
            <v>8</v>
          </cell>
          <cell r="C3567">
            <v>0</v>
          </cell>
          <cell r="D3567" t="str">
            <v>L601</v>
          </cell>
          <cell r="E3567">
            <v>6</v>
          </cell>
          <cell r="F3567">
            <v>0</v>
          </cell>
        </row>
        <row r="3568">
          <cell r="A3568" t="str">
            <v>WCF002</v>
          </cell>
          <cell r="B3568">
            <v>14</v>
          </cell>
          <cell r="C3568">
            <v>0</v>
          </cell>
          <cell r="D3568" t="str">
            <v>L601</v>
          </cell>
          <cell r="E3568">
            <v>2</v>
          </cell>
          <cell r="F3568">
            <v>0</v>
          </cell>
        </row>
        <row r="3569">
          <cell r="A3569" t="str">
            <v>WCF002</v>
          </cell>
          <cell r="B3569">
            <v>30</v>
          </cell>
          <cell r="C3569">
            <v>0</v>
          </cell>
          <cell r="D3569" t="str">
            <v>L601</v>
          </cell>
          <cell r="E3569">
            <v>2</v>
          </cell>
          <cell r="F3569">
            <v>0</v>
          </cell>
        </row>
        <row r="3570">
          <cell r="A3570" t="str">
            <v>WCF002</v>
          </cell>
          <cell r="B3570">
            <v>36</v>
          </cell>
          <cell r="C3570">
            <v>0</v>
          </cell>
          <cell r="D3570" t="str">
            <v>L601</v>
          </cell>
          <cell r="E3570">
            <v>6</v>
          </cell>
          <cell r="F3570">
            <v>6</v>
          </cell>
        </row>
        <row r="3571">
          <cell r="A3571" t="str">
            <v>WCL071</v>
          </cell>
          <cell r="B3571">
            <v>2</v>
          </cell>
          <cell r="C3571">
            <v>0</v>
          </cell>
          <cell r="D3571" t="str">
            <v>L407</v>
          </cell>
          <cell r="E3571">
            <v>0</v>
          </cell>
          <cell r="F3571">
            <v>2</v>
          </cell>
        </row>
        <row r="3572">
          <cell r="A3572" t="str">
            <v>WCL071</v>
          </cell>
          <cell r="B3572">
            <v>8</v>
          </cell>
          <cell r="C3572">
            <v>0</v>
          </cell>
          <cell r="D3572" t="str">
            <v>L407</v>
          </cell>
          <cell r="E3572">
            <v>3</v>
          </cell>
          <cell r="F3572">
            <v>4</v>
          </cell>
        </row>
        <row r="3573">
          <cell r="A3573" t="str">
            <v>WCL081</v>
          </cell>
          <cell r="B3573">
            <v>10</v>
          </cell>
          <cell r="C3573">
            <v>0</v>
          </cell>
          <cell r="D3573" t="str">
            <v>L407</v>
          </cell>
          <cell r="E3573">
            <v>0</v>
          </cell>
          <cell r="F3573">
            <v>2</v>
          </cell>
        </row>
        <row r="3574">
          <cell r="A3574" t="str">
            <v>WCL081</v>
          </cell>
          <cell r="B3574">
            <v>12</v>
          </cell>
          <cell r="C3574">
            <v>0</v>
          </cell>
          <cell r="D3574" t="str">
            <v>L407</v>
          </cell>
          <cell r="E3574">
            <v>8</v>
          </cell>
          <cell r="F3574">
            <v>8</v>
          </cell>
        </row>
        <row r="3575">
          <cell r="A3575" t="str">
            <v>WCL081</v>
          </cell>
          <cell r="B3575">
            <v>18</v>
          </cell>
          <cell r="C3575">
            <v>0</v>
          </cell>
          <cell r="D3575" t="str">
            <v>L407</v>
          </cell>
          <cell r="E3575">
            <v>1</v>
          </cell>
          <cell r="F3575">
            <v>1</v>
          </cell>
        </row>
        <row r="3576">
          <cell r="A3576" t="str">
            <v>WCS0H4C</v>
          </cell>
          <cell r="B3576">
            <v>18</v>
          </cell>
          <cell r="C3576">
            <v>0</v>
          </cell>
          <cell r="D3576" t="str">
            <v>L408</v>
          </cell>
          <cell r="E3576">
            <v>1</v>
          </cell>
          <cell r="F3576">
            <v>1</v>
          </cell>
        </row>
        <row r="3577">
          <cell r="A3577" t="str">
            <v>WCS0H4C</v>
          </cell>
          <cell r="B3577">
            <v>24</v>
          </cell>
          <cell r="C3577">
            <v>0</v>
          </cell>
          <cell r="D3577" t="str">
            <v>L408</v>
          </cell>
          <cell r="E3577">
            <v>3</v>
          </cell>
          <cell r="F3577">
            <v>3</v>
          </cell>
        </row>
        <row r="3578">
          <cell r="A3578" t="str">
            <v>WCS0J4</v>
          </cell>
          <cell r="B3578">
            <v>6</v>
          </cell>
          <cell r="C3578">
            <v>0</v>
          </cell>
          <cell r="D3578" t="str">
            <v>L408</v>
          </cell>
          <cell r="E3578">
            <v>1</v>
          </cell>
          <cell r="F3578">
            <v>2</v>
          </cell>
        </row>
        <row r="3579">
          <cell r="A3579" t="str">
            <v>WCS0J4C</v>
          </cell>
          <cell r="B3579">
            <v>2</v>
          </cell>
          <cell r="C3579">
            <v>0</v>
          </cell>
          <cell r="D3579" t="str">
            <v>L408</v>
          </cell>
          <cell r="E3579">
            <v>5</v>
          </cell>
          <cell r="F3579">
            <v>5</v>
          </cell>
        </row>
        <row r="3580">
          <cell r="A3580" t="str">
            <v>WCS0J4C</v>
          </cell>
          <cell r="B3580">
            <v>3</v>
          </cell>
          <cell r="C3580">
            <v>0</v>
          </cell>
          <cell r="D3580" t="str">
            <v>L408</v>
          </cell>
          <cell r="E3580">
            <v>0</v>
          </cell>
          <cell r="F3580">
            <v>2</v>
          </cell>
        </row>
        <row r="3581">
          <cell r="A3581" t="str">
            <v>WCS0J4C</v>
          </cell>
          <cell r="B3581">
            <v>6</v>
          </cell>
          <cell r="C3581">
            <v>0</v>
          </cell>
          <cell r="D3581" t="str">
            <v>L408</v>
          </cell>
          <cell r="E3581">
            <v>5</v>
          </cell>
          <cell r="F3581">
            <v>5</v>
          </cell>
        </row>
        <row r="3582">
          <cell r="A3582" t="str">
            <v>WCS0P3</v>
          </cell>
          <cell r="B3582">
            <v>30</v>
          </cell>
          <cell r="C3582">
            <v>0</v>
          </cell>
          <cell r="D3582" t="str">
            <v>L408</v>
          </cell>
          <cell r="E3582">
            <v>1</v>
          </cell>
          <cell r="F3582">
            <v>1</v>
          </cell>
        </row>
        <row r="3583">
          <cell r="A3583" t="str">
            <v>WCS0P4C</v>
          </cell>
          <cell r="B3583">
            <v>12</v>
          </cell>
          <cell r="C3583">
            <v>0</v>
          </cell>
          <cell r="D3583" t="str">
            <v>L408</v>
          </cell>
          <cell r="E3583">
            <v>2</v>
          </cell>
          <cell r="F3583">
            <v>3</v>
          </cell>
        </row>
        <row r="3584">
          <cell r="A3584" t="str">
            <v>WCS0P4C</v>
          </cell>
          <cell r="B3584">
            <v>16</v>
          </cell>
          <cell r="C3584">
            <v>0</v>
          </cell>
          <cell r="D3584" t="str">
            <v>L408</v>
          </cell>
          <cell r="E3584">
            <v>1</v>
          </cell>
          <cell r="F3584">
            <v>1</v>
          </cell>
        </row>
        <row r="3585">
          <cell r="A3585" t="str">
            <v>WCS0P4C</v>
          </cell>
          <cell r="B3585">
            <v>18</v>
          </cell>
          <cell r="C3585">
            <v>0</v>
          </cell>
          <cell r="D3585" t="str">
            <v>L408</v>
          </cell>
          <cell r="E3585">
            <v>2</v>
          </cell>
          <cell r="F3585">
            <v>2</v>
          </cell>
        </row>
        <row r="3586">
          <cell r="A3586" t="str">
            <v>WCS0P4C</v>
          </cell>
          <cell r="B3586">
            <v>20</v>
          </cell>
          <cell r="C3586">
            <v>0</v>
          </cell>
          <cell r="D3586" t="str">
            <v>L408</v>
          </cell>
          <cell r="E3586">
            <v>1</v>
          </cell>
          <cell r="F3586">
            <v>1</v>
          </cell>
        </row>
        <row r="3587">
          <cell r="A3587" t="str">
            <v>WCS0P4C</v>
          </cell>
          <cell r="B3587">
            <v>24</v>
          </cell>
          <cell r="C3587">
            <v>0</v>
          </cell>
          <cell r="D3587" t="str">
            <v>L408</v>
          </cell>
          <cell r="E3587">
            <v>4</v>
          </cell>
          <cell r="F3587">
            <v>4</v>
          </cell>
        </row>
        <row r="3588">
          <cell r="A3588" t="str">
            <v>WCS0P4C</v>
          </cell>
          <cell r="B3588">
            <v>30</v>
          </cell>
          <cell r="C3588">
            <v>0</v>
          </cell>
          <cell r="D3588" t="str">
            <v>L408</v>
          </cell>
          <cell r="E3588">
            <v>1</v>
          </cell>
          <cell r="F3588">
            <v>2</v>
          </cell>
        </row>
        <row r="3589">
          <cell r="A3589" t="str">
            <v>WCS0P4C</v>
          </cell>
          <cell r="B3589">
            <v>36</v>
          </cell>
          <cell r="C3589">
            <v>0</v>
          </cell>
          <cell r="D3589" t="str">
            <v>L408</v>
          </cell>
          <cell r="E3589">
            <v>0</v>
          </cell>
          <cell r="F3589">
            <v>1</v>
          </cell>
        </row>
        <row r="3590">
          <cell r="A3590" t="str">
            <v>WCS0P4C</v>
          </cell>
          <cell r="B3590">
            <v>48</v>
          </cell>
          <cell r="C3590">
            <v>0</v>
          </cell>
          <cell r="D3590" t="str">
            <v>L408</v>
          </cell>
          <cell r="E3590">
            <v>2</v>
          </cell>
          <cell r="F3590">
            <v>2</v>
          </cell>
        </row>
        <row r="3591">
          <cell r="A3591" t="str">
            <v>WCS0Q4C</v>
          </cell>
          <cell r="B3591">
            <v>14</v>
          </cell>
          <cell r="C3591">
            <v>0</v>
          </cell>
          <cell r="D3591" t="str">
            <v>L408</v>
          </cell>
          <cell r="E3591">
            <v>2</v>
          </cell>
          <cell r="F3591">
            <v>2</v>
          </cell>
        </row>
        <row r="3592">
          <cell r="A3592" t="str">
            <v>WCS0T4C</v>
          </cell>
          <cell r="B3592">
            <v>30</v>
          </cell>
          <cell r="C3592">
            <v>0</v>
          </cell>
          <cell r="D3592" t="str">
            <v>L408</v>
          </cell>
          <cell r="E3592">
            <v>1</v>
          </cell>
          <cell r="F3592">
            <v>1</v>
          </cell>
        </row>
        <row r="3593">
          <cell r="A3593" t="str">
            <v>WDC0S1</v>
          </cell>
          <cell r="B3593">
            <v>48</v>
          </cell>
          <cell r="C3593">
            <v>0</v>
          </cell>
          <cell r="D3593" t="str">
            <v>L406</v>
          </cell>
          <cell r="E3593">
            <v>2</v>
          </cell>
          <cell r="F3593">
            <v>2</v>
          </cell>
        </row>
        <row r="3594">
          <cell r="A3594" t="str">
            <v>WDC0S1</v>
          </cell>
          <cell r="B3594">
            <v>84</v>
          </cell>
          <cell r="C3594">
            <v>0</v>
          </cell>
          <cell r="D3594" t="str">
            <v>L406</v>
          </cell>
          <cell r="E3594">
            <v>0</v>
          </cell>
          <cell r="F3594">
            <v>2</v>
          </cell>
        </row>
        <row r="3595">
          <cell r="A3595" t="str">
            <v>WDD051</v>
          </cell>
          <cell r="B3595">
            <v>30</v>
          </cell>
          <cell r="C3595">
            <v>0</v>
          </cell>
          <cell r="D3595" t="str">
            <v>L406</v>
          </cell>
          <cell r="E3595">
            <v>0</v>
          </cell>
          <cell r="F3595">
            <v>1</v>
          </cell>
        </row>
        <row r="3596">
          <cell r="A3596" t="str">
            <v>WDD051</v>
          </cell>
          <cell r="B3596">
            <v>32</v>
          </cell>
          <cell r="C3596">
            <v>0</v>
          </cell>
          <cell r="D3596" t="str">
            <v>L406</v>
          </cell>
          <cell r="E3596">
            <v>0</v>
          </cell>
          <cell r="F3596">
            <v>1</v>
          </cell>
        </row>
        <row r="3597">
          <cell r="A3597" t="str">
            <v>WFC021</v>
          </cell>
          <cell r="B3597">
            <v>14</v>
          </cell>
          <cell r="C3597">
            <v>0</v>
          </cell>
          <cell r="D3597" t="str">
            <v>L406</v>
          </cell>
          <cell r="E3597">
            <v>1</v>
          </cell>
          <cell r="F3597">
            <v>5</v>
          </cell>
        </row>
        <row r="3598">
          <cell r="A3598" t="str">
            <v>WFC021</v>
          </cell>
          <cell r="B3598">
            <v>16</v>
          </cell>
          <cell r="C3598">
            <v>0</v>
          </cell>
          <cell r="D3598" t="str">
            <v>L406</v>
          </cell>
          <cell r="E3598">
            <v>0</v>
          </cell>
          <cell r="F3598">
            <v>8</v>
          </cell>
        </row>
        <row r="3599">
          <cell r="A3599" t="str">
            <v>WFC021</v>
          </cell>
          <cell r="B3599">
            <v>18</v>
          </cell>
          <cell r="C3599">
            <v>0</v>
          </cell>
          <cell r="D3599" t="str">
            <v>L406</v>
          </cell>
          <cell r="E3599">
            <v>0</v>
          </cell>
          <cell r="F3599">
            <v>4</v>
          </cell>
        </row>
        <row r="3600">
          <cell r="A3600" t="str">
            <v>WFC021</v>
          </cell>
          <cell r="B3600">
            <v>20</v>
          </cell>
          <cell r="C3600">
            <v>0</v>
          </cell>
          <cell r="D3600" t="str">
            <v>L406</v>
          </cell>
          <cell r="E3600">
            <v>4</v>
          </cell>
          <cell r="F3600">
            <v>4</v>
          </cell>
        </row>
        <row r="3601">
          <cell r="A3601" t="str">
            <v>WFC031</v>
          </cell>
          <cell r="B3601">
            <v>10</v>
          </cell>
          <cell r="C3601">
            <v>0</v>
          </cell>
          <cell r="D3601" t="str">
            <v>L406</v>
          </cell>
          <cell r="E3601">
            <v>0</v>
          </cell>
          <cell r="F3601">
            <v>1</v>
          </cell>
        </row>
        <row r="3602">
          <cell r="A3602" t="str">
            <v>WFC031</v>
          </cell>
          <cell r="B3602">
            <v>12</v>
          </cell>
          <cell r="C3602">
            <v>0</v>
          </cell>
          <cell r="D3602" t="str">
            <v>L406</v>
          </cell>
          <cell r="E3602">
            <v>0</v>
          </cell>
          <cell r="F3602">
            <v>2</v>
          </cell>
        </row>
        <row r="3603">
          <cell r="A3603" t="str">
            <v>WFC031</v>
          </cell>
          <cell r="B3603">
            <v>24</v>
          </cell>
          <cell r="C3603">
            <v>0</v>
          </cell>
          <cell r="D3603" t="str">
            <v>L406</v>
          </cell>
          <cell r="E3603">
            <v>0</v>
          </cell>
          <cell r="F3603">
            <v>1</v>
          </cell>
        </row>
        <row r="3604">
          <cell r="A3604" t="str">
            <v>WFC031G</v>
          </cell>
          <cell r="B3604">
            <v>8</v>
          </cell>
          <cell r="C3604">
            <v>0</v>
          </cell>
          <cell r="D3604" t="str">
            <v>L406</v>
          </cell>
          <cell r="E3604">
            <v>1</v>
          </cell>
          <cell r="F3604">
            <v>1</v>
          </cell>
        </row>
        <row r="3605">
          <cell r="A3605" t="str">
            <v>WFC031G</v>
          </cell>
          <cell r="B3605">
            <v>10</v>
          </cell>
          <cell r="C3605">
            <v>0</v>
          </cell>
          <cell r="D3605" t="str">
            <v>L406</v>
          </cell>
          <cell r="E3605">
            <v>6</v>
          </cell>
          <cell r="F3605">
            <v>4</v>
          </cell>
        </row>
        <row r="3606">
          <cell r="A3606" t="str">
            <v>WFC041</v>
          </cell>
          <cell r="B3606">
            <v>14</v>
          </cell>
          <cell r="C3606">
            <v>0</v>
          </cell>
          <cell r="D3606" t="str">
            <v>L406</v>
          </cell>
          <cell r="E3606">
            <v>0</v>
          </cell>
          <cell r="F3606">
            <v>5</v>
          </cell>
        </row>
        <row r="3607">
          <cell r="A3607" t="str">
            <v>WFC041</v>
          </cell>
          <cell r="B3607">
            <v>18</v>
          </cell>
          <cell r="C3607">
            <v>0</v>
          </cell>
          <cell r="D3607" t="str">
            <v>L406</v>
          </cell>
          <cell r="E3607">
            <v>0</v>
          </cell>
          <cell r="F3607">
            <v>2</v>
          </cell>
        </row>
        <row r="3608">
          <cell r="A3608" t="str">
            <v>WFC041</v>
          </cell>
          <cell r="B3608">
            <v>20</v>
          </cell>
          <cell r="C3608">
            <v>0</v>
          </cell>
          <cell r="D3608" t="str">
            <v>L406</v>
          </cell>
          <cell r="E3608">
            <v>3</v>
          </cell>
          <cell r="F3608">
            <v>3</v>
          </cell>
        </row>
        <row r="3609">
          <cell r="A3609" t="str">
            <v>WFC041</v>
          </cell>
          <cell r="B3609">
            <v>24</v>
          </cell>
          <cell r="C3609">
            <v>0</v>
          </cell>
          <cell r="D3609" t="str">
            <v>L406</v>
          </cell>
          <cell r="E3609">
            <v>2</v>
          </cell>
          <cell r="F3609">
            <v>3</v>
          </cell>
        </row>
        <row r="3610">
          <cell r="A3610" t="str">
            <v>WFC051</v>
          </cell>
          <cell r="B3610">
            <v>2</v>
          </cell>
          <cell r="C3610">
            <v>0</v>
          </cell>
          <cell r="D3610" t="str">
            <v>L406</v>
          </cell>
          <cell r="E3610">
            <v>100</v>
          </cell>
          <cell r="F3610">
            <v>81</v>
          </cell>
        </row>
        <row r="3611">
          <cell r="A3611" t="str">
            <v>WFC051</v>
          </cell>
          <cell r="B3611">
            <v>3</v>
          </cell>
          <cell r="C3611">
            <v>0</v>
          </cell>
          <cell r="D3611" t="str">
            <v>L406</v>
          </cell>
          <cell r="E3611">
            <v>63</v>
          </cell>
          <cell r="F3611">
            <v>65</v>
          </cell>
        </row>
        <row r="3612">
          <cell r="A3612" t="str">
            <v>WFC051</v>
          </cell>
          <cell r="B3612">
            <v>4</v>
          </cell>
          <cell r="C3612">
            <v>0</v>
          </cell>
          <cell r="D3612" t="str">
            <v>L406</v>
          </cell>
          <cell r="E3612">
            <v>59</v>
          </cell>
          <cell r="F3612">
            <v>83</v>
          </cell>
        </row>
        <row r="3613">
          <cell r="A3613" t="str">
            <v>WFC051</v>
          </cell>
          <cell r="B3613">
            <v>6</v>
          </cell>
          <cell r="C3613">
            <v>0</v>
          </cell>
          <cell r="D3613" t="str">
            <v>L406</v>
          </cell>
          <cell r="E3613">
            <v>96</v>
          </cell>
          <cell r="F3613">
            <v>116</v>
          </cell>
        </row>
        <row r="3614">
          <cell r="A3614" t="str">
            <v>WFC051</v>
          </cell>
          <cell r="B3614">
            <v>8</v>
          </cell>
          <cell r="C3614">
            <v>0</v>
          </cell>
          <cell r="D3614" t="str">
            <v>L406</v>
          </cell>
          <cell r="E3614">
            <v>41</v>
          </cell>
          <cell r="F3614">
            <v>58</v>
          </cell>
        </row>
        <row r="3615">
          <cell r="A3615" t="str">
            <v>WFC051</v>
          </cell>
          <cell r="B3615">
            <v>10</v>
          </cell>
          <cell r="C3615">
            <v>0</v>
          </cell>
          <cell r="D3615" t="str">
            <v>L406</v>
          </cell>
          <cell r="E3615">
            <v>29</v>
          </cell>
          <cell r="F3615">
            <v>29</v>
          </cell>
        </row>
        <row r="3616">
          <cell r="A3616" t="str">
            <v>WFC051</v>
          </cell>
          <cell r="B3616">
            <v>12</v>
          </cell>
          <cell r="C3616">
            <v>0</v>
          </cell>
          <cell r="D3616" t="str">
            <v>L406</v>
          </cell>
          <cell r="E3616">
            <v>40</v>
          </cell>
          <cell r="F3616">
            <v>52</v>
          </cell>
        </row>
        <row r="3617">
          <cell r="A3617" t="str">
            <v>WFC051</v>
          </cell>
          <cell r="B3617">
            <v>14</v>
          </cell>
          <cell r="C3617">
            <v>0</v>
          </cell>
          <cell r="D3617" t="str">
            <v>L406</v>
          </cell>
          <cell r="E3617">
            <v>12</v>
          </cell>
          <cell r="F3617">
            <v>19</v>
          </cell>
        </row>
        <row r="3618">
          <cell r="A3618" t="str">
            <v>WFC051</v>
          </cell>
          <cell r="B3618">
            <v>16</v>
          </cell>
          <cell r="C3618">
            <v>0</v>
          </cell>
          <cell r="D3618" t="str">
            <v>L406</v>
          </cell>
          <cell r="E3618">
            <v>16</v>
          </cell>
          <cell r="F3618">
            <v>17</v>
          </cell>
        </row>
        <row r="3619">
          <cell r="A3619" t="str">
            <v>WFC051</v>
          </cell>
          <cell r="B3619">
            <v>18</v>
          </cell>
          <cell r="C3619">
            <v>0</v>
          </cell>
          <cell r="D3619" t="str">
            <v>L406</v>
          </cell>
          <cell r="E3619">
            <v>3</v>
          </cell>
          <cell r="F3619">
            <v>6</v>
          </cell>
        </row>
        <row r="3620">
          <cell r="A3620" t="str">
            <v>WFC051</v>
          </cell>
          <cell r="B3620">
            <v>20</v>
          </cell>
          <cell r="C3620">
            <v>0</v>
          </cell>
          <cell r="D3620" t="str">
            <v>L406</v>
          </cell>
          <cell r="E3620">
            <v>34</v>
          </cell>
          <cell r="F3620">
            <v>36</v>
          </cell>
        </row>
        <row r="3621">
          <cell r="A3621" t="str">
            <v>WFC051</v>
          </cell>
          <cell r="B3621">
            <v>24</v>
          </cell>
          <cell r="C3621">
            <v>0</v>
          </cell>
          <cell r="D3621" t="str">
            <v>L406</v>
          </cell>
          <cell r="E3621">
            <v>24</v>
          </cell>
          <cell r="F3621">
            <v>25</v>
          </cell>
        </row>
        <row r="3622">
          <cell r="A3622" t="str">
            <v>WFC051</v>
          </cell>
          <cell r="B3622">
            <v>30</v>
          </cell>
          <cell r="C3622">
            <v>0</v>
          </cell>
          <cell r="D3622" t="str">
            <v>L406</v>
          </cell>
          <cell r="E3622">
            <v>17</v>
          </cell>
          <cell r="F3622">
            <v>17</v>
          </cell>
        </row>
        <row r="3623">
          <cell r="A3623" t="str">
            <v>WFC051</v>
          </cell>
          <cell r="B3623">
            <v>36</v>
          </cell>
          <cell r="C3623">
            <v>0</v>
          </cell>
          <cell r="D3623" t="str">
            <v>L406</v>
          </cell>
          <cell r="E3623">
            <v>1</v>
          </cell>
          <cell r="F3623">
            <v>1</v>
          </cell>
        </row>
        <row r="3624">
          <cell r="A3624" t="str">
            <v>WFC051G</v>
          </cell>
          <cell r="B3624">
            <v>3</v>
          </cell>
          <cell r="C3624">
            <v>0</v>
          </cell>
          <cell r="D3624" t="str">
            <v>L406</v>
          </cell>
          <cell r="E3624">
            <v>32</v>
          </cell>
          <cell r="F3624">
            <v>32</v>
          </cell>
        </row>
        <row r="3625">
          <cell r="A3625" t="str">
            <v>WFC051G</v>
          </cell>
          <cell r="B3625">
            <v>4</v>
          </cell>
          <cell r="C3625">
            <v>0</v>
          </cell>
          <cell r="D3625" t="str">
            <v>L406</v>
          </cell>
          <cell r="E3625">
            <v>11</v>
          </cell>
          <cell r="F3625">
            <v>9</v>
          </cell>
        </row>
        <row r="3626">
          <cell r="A3626" t="str">
            <v>WFC051G</v>
          </cell>
          <cell r="B3626">
            <v>6</v>
          </cell>
          <cell r="C3626">
            <v>0</v>
          </cell>
          <cell r="D3626" t="str">
            <v>L406</v>
          </cell>
          <cell r="E3626">
            <v>4</v>
          </cell>
          <cell r="F3626">
            <v>3</v>
          </cell>
        </row>
        <row r="3627">
          <cell r="A3627" t="str">
            <v>WFC051G</v>
          </cell>
          <cell r="B3627">
            <v>8</v>
          </cell>
          <cell r="C3627">
            <v>0</v>
          </cell>
          <cell r="D3627" t="str">
            <v>L406</v>
          </cell>
          <cell r="E3627">
            <v>0</v>
          </cell>
          <cell r="F3627">
            <v>1</v>
          </cell>
        </row>
        <row r="3628">
          <cell r="A3628" t="str">
            <v>WFC061</v>
          </cell>
          <cell r="B3628">
            <v>20</v>
          </cell>
          <cell r="C3628">
            <v>0</v>
          </cell>
          <cell r="D3628" t="str">
            <v>L406</v>
          </cell>
          <cell r="E3628">
            <v>4</v>
          </cell>
          <cell r="F3628">
            <v>4</v>
          </cell>
        </row>
        <row r="3629">
          <cell r="A3629" t="str">
            <v>WFC071</v>
          </cell>
          <cell r="B3629">
            <v>2</v>
          </cell>
          <cell r="C3629">
            <v>0</v>
          </cell>
          <cell r="D3629" t="str">
            <v>L406</v>
          </cell>
          <cell r="E3629">
            <v>21</v>
          </cell>
          <cell r="F3629">
            <v>48</v>
          </cell>
        </row>
        <row r="3630">
          <cell r="A3630" t="str">
            <v>WFC071</v>
          </cell>
          <cell r="B3630">
            <v>3</v>
          </cell>
          <cell r="C3630">
            <v>0</v>
          </cell>
          <cell r="D3630" t="str">
            <v>L406</v>
          </cell>
          <cell r="E3630">
            <v>1</v>
          </cell>
          <cell r="F3630">
            <v>2</v>
          </cell>
        </row>
        <row r="3631">
          <cell r="A3631" t="str">
            <v>WFC071</v>
          </cell>
          <cell r="B3631">
            <v>4</v>
          </cell>
          <cell r="C3631">
            <v>0</v>
          </cell>
          <cell r="D3631" t="str">
            <v>L406</v>
          </cell>
          <cell r="E3631">
            <v>3</v>
          </cell>
          <cell r="F3631">
            <v>4</v>
          </cell>
        </row>
        <row r="3632">
          <cell r="A3632" t="str">
            <v>WFC071</v>
          </cell>
          <cell r="B3632">
            <v>10</v>
          </cell>
          <cell r="C3632">
            <v>0</v>
          </cell>
          <cell r="D3632" t="str">
            <v>L406</v>
          </cell>
          <cell r="E3632">
            <v>2</v>
          </cell>
          <cell r="F3632">
            <v>4</v>
          </cell>
        </row>
        <row r="3633">
          <cell r="A3633" t="str">
            <v>WFC071</v>
          </cell>
          <cell r="B3633">
            <v>12</v>
          </cell>
          <cell r="C3633">
            <v>0</v>
          </cell>
          <cell r="D3633" t="str">
            <v>L406</v>
          </cell>
          <cell r="E3633">
            <v>0</v>
          </cell>
          <cell r="F3633">
            <v>1</v>
          </cell>
        </row>
        <row r="3634">
          <cell r="A3634" t="str">
            <v>WFC071</v>
          </cell>
          <cell r="B3634">
            <v>14</v>
          </cell>
          <cell r="C3634">
            <v>0</v>
          </cell>
          <cell r="D3634" t="str">
            <v>L406</v>
          </cell>
          <cell r="E3634">
            <v>10</v>
          </cell>
          <cell r="F3634">
            <v>7</v>
          </cell>
        </row>
        <row r="3635">
          <cell r="A3635" t="str">
            <v>WFC071</v>
          </cell>
          <cell r="B3635">
            <v>16</v>
          </cell>
          <cell r="C3635">
            <v>0</v>
          </cell>
          <cell r="D3635" t="str">
            <v>L406</v>
          </cell>
          <cell r="E3635">
            <v>27</v>
          </cell>
          <cell r="F3635">
            <v>32</v>
          </cell>
        </row>
        <row r="3636">
          <cell r="A3636" t="str">
            <v>WFC071</v>
          </cell>
          <cell r="B3636">
            <v>18</v>
          </cell>
          <cell r="C3636">
            <v>0</v>
          </cell>
          <cell r="D3636" t="str">
            <v>L406</v>
          </cell>
          <cell r="E3636">
            <v>0</v>
          </cell>
          <cell r="F3636">
            <v>1</v>
          </cell>
        </row>
        <row r="3637">
          <cell r="A3637" t="str">
            <v>WFC071</v>
          </cell>
          <cell r="B3637">
            <v>20</v>
          </cell>
          <cell r="C3637">
            <v>0</v>
          </cell>
          <cell r="D3637" t="str">
            <v>L406</v>
          </cell>
          <cell r="E3637">
            <v>4</v>
          </cell>
          <cell r="F3637">
            <v>4</v>
          </cell>
        </row>
        <row r="3638">
          <cell r="A3638" t="str">
            <v>WFC071</v>
          </cell>
          <cell r="B3638">
            <v>24</v>
          </cell>
          <cell r="C3638">
            <v>0</v>
          </cell>
          <cell r="D3638" t="str">
            <v>L406</v>
          </cell>
          <cell r="E3638">
            <v>2</v>
          </cell>
          <cell r="F3638">
            <v>2</v>
          </cell>
        </row>
        <row r="3639">
          <cell r="A3639" t="str">
            <v>WFC071</v>
          </cell>
          <cell r="B3639">
            <v>30</v>
          </cell>
          <cell r="C3639">
            <v>0</v>
          </cell>
          <cell r="D3639" t="str">
            <v>L406</v>
          </cell>
          <cell r="E3639">
            <v>7</v>
          </cell>
          <cell r="F3639">
            <v>6</v>
          </cell>
        </row>
        <row r="3640">
          <cell r="A3640" t="str">
            <v>WFC071</v>
          </cell>
          <cell r="B3640">
            <v>36</v>
          </cell>
          <cell r="C3640">
            <v>0</v>
          </cell>
          <cell r="D3640" t="str">
            <v>L406</v>
          </cell>
          <cell r="E3640">
            <v>0</v>
          </cell>
          <cell r="F3640">
            <v>4</v>
          </cell>
        </row>
        <row r="3641">
          <cell r="A3641" t="str">
            <v>WFC0A1</v>
          </cell>
          <cell r="B3641">
            <v>8</v>
          </cell>
          <cell r="C3641">
            <v>0</v>
          </cell>
          <cell r="D3641" t="str">
            <v>L406</v>
          </cell>
          <cell r="E3641">
            <v>2</v>
          </cell>
          <cell r="F3641">
            <v>2</v>
          </cell>
        </row>
        <row r="3642">
          <cell r="A3642" t="str">
            <v>WFC0A1</v>
          </cell>
          <cell r="B3642">
            <v>10</v>
          </cell>
          <cell r="C3642">
            <v>0</v>
          </cell>
          <cell r="D3642" t="str">
            <v>L406</v>
          </cell>
          <cell r="E3642">
            <v>5</v>
          </cell>
          <cell r="F3642">
            <v>5</v>
          </cell>
        </row>
        <row r="3643">
          <cell r="A3643" t="str">
            <v>WFC0A1</v>
          </cell>
          <cell r="B3643">
            <v>12</v>
          </cell>
          <cell r="C3643">
            <v>0</v>
          </cell>
          <cell r="D3643" t="str">
            <v>L406</v>
          </cell>
          <cell r="E3643">
            <v>3</v>
          </cell>
          <cell r="F3643">
            <v>3</v>
          </cell>
        </row>
        <row r="3644">
          <cell r="A3644" t="str">
            <v>WFC0A1</v>
          </cell>
          <cell r="B3644">
            <v>16</v>
          </cell>
          <cell r="C3644">
            <v>0</v>
          </cell>
          <cell r="D3644" t="str">
            <v>L406</v>
          </cell>
          <cell r="E3644">
            <v>2</v>
          </cell>
          <cell r="F3644">
            <v>2</v>
          </cell>
        </row>
        <row r="3645">
          <cell r="A3645" t="str">
            <v>WFC0T1</v>
          </cell>
          <cell r="B3645">
            <v>30</v>
          </cell>
          <cell r="C3645">
            <v>0</v>
          </cell>
          <cell r="D3645" t="str">
            <v>L406</v>
          </cell>
          <cell r="E3645">
            <v>4</v>
          </cell>
          <cell r="F3645">
            <v>8</v>
          </cell>
        </row>
        <row r="3646">
          <cell r="A3646" t="str">
            <v>WFC0T1</v>
          </cell>
          <cell r="B3646">
            <v>42</v>
          </cell>
          <cell r="C3646">
            <v>0</v>
          </cell>
          <cell r="D3646" t="str">
            <v>L406</v>
          </cell>
          <cell r="E3646">
            <v>3</v>
          </cell>
          <cell r="F3646">
            <v>4</v>
          </cell>
        </row>
        <row r="3647">
          <cell r="A3647" t="str">
            <v>WFC0W1</v>
          </cell>
          <cell r="B3647">
            <v>30</v>
          </cell>
          <cell r="C3647">
            <v>0</v>
          </cell>
          <cell r="D3647" t="str">
            <v>L406</v>
          </cell>
          <cell r="E3647">
            <v>5</v>
          </cell>
          <cell r="F3647">
            <v>5</v>
          </cell>
        </row>
        <row r="3648">
          <cell r="A3648" t="str">
            <v>WFD031</v>
          </cell>
          <cell r="B3648">
            <v>24</v>
          </cell>
          <cell r="C3648">
            <v>0</v>
          </cell>
          <cell r="D3648" t="str">
            <v>L406</v>
          </cell>
          <cell r="E3648">
            <v>1</v>
          </cell>
          <cell r="F3648">
            <v>1</v>
          </cell>
        </row>
        <row r="3649">
          <cell r="A3649" t="str">
            <v>WFD031</v>
          </cell>
          <cell r="B3649">
            <v>30</v>
          </cell>
          <cell r="C3649">
            <v>0</v>
          </cell>
          <cell r="D3649" t="str">
            <v>L406</v>
          </cell>
          <cell r="E3649">
            <v>1</v>
          </cell>
          <cell r="F3649">
            <v>1</v>
          </cell>
        </row>
        <row r="3650">
          <cell r="A3650" t="str">
            <v>WFD041</v>
          </cell>
          <cell r="B3650">
            <v>24</v>
          </cell>
          <cell r="C3650">
            <v>0</v>
          </cell>
          <cell r="D3650" t="str">
            <v>L406</v>
          </cell>
          <cell r="E3650">
            <v>2</v>
          </cell>
          <cell r="F3650">
            <v>2</v>
          </cell>
        </row>
        <row r="3651">
          <cell r="A3651" t="str">
            <v>WFD051</v>
          </cell>
          <cell r="B3651">
            <v>2</v>
          </cell>
          <cell r="C3651">
            <v>0</v>
          </cell>
          <cell r="D3651" t="str">
            <v>L406</v>
          </cell>
          <cell r="E3651">
            <v>36</v>
          </cell>
          <cell r="F3651">
            <v>36</v>
          </cell>
        </row>
        <row r="3652">
          <cell r="A3652" t="str">
            <v>WFD051</v>
          </cell>
          <cell r="B3652">
            <v>3</v>
          </cell>
          <cell r="C3652">
            <v>0</v>
          </cell>
          <cell r="D3652" t="str">
            <v>L406</v>
          </cell>
          <cell r="E3652">
            <v>19</v>
          </cell>
          <cell r="F3652">
            <v>20</v>
          </cell>
        </row>
        <row r="3653">
          <cell r="A3653" t="str">
            <v>WFD051</v>
          </cell>
          <cell r="B3653">
            <v>4</v>
          </cell>
          <cell r="C3653">
            <v>0</v>
          </cell>
          <cell r="D3653" t="str">
            <v>L406</v>
          </cell>
          <cell r="E3653">
            <v>50</v>
          </cell>
          <cell r="F3653">
            <v>53</v>
          </cell>
        </row>
        <row r="3654">
          <cell r="A3654" t="str">
            <v>WFD051</v>
          </cell>
          <cell r="B3654">
            <v>6</v>
          </cell>
          <cell r="C3654">
            <v>0</v>
          </cell>
          <cell r="D3654" t="str">
            <v>L406</v>
          </cell>
          <cell r="E3654">
            <v>24</v>
          </cell>
          <cell r="F3654">
            <v>30</v>
          </cell>
        </row>
        <row r="3655">
          <cell r="A3655" t="str">
            <v>WFD051</v>
          </cell>
          <cell r="B3655">
            <v>8</v>
          </cell>
          <cell r="C3655">
            <v>0</v>
          </cell>
          <cell r="D3655" t="str">
            <v>L406</v>
          </cell>
          <cell r="E3655">
            <v>10</v>
          </cell>
          <cell r="F3655">
            <v>13</v>
          </cell>
        </row>
        <row r="3656">
          <cell r="A3656" t="str">
            <v>WFD051</v>
          </cell>
          <cell r="B3656">
            <v>10</v>
          </cell>
          <cell r="C3656">
            <v>0</v>
          </cell>
          <cell r="D3656" t="str">
            <v>L406</v>
          </cell>
          <cell r="E3656">
            <v>15</v>
          </cell>
          <cell r="F3656">
            <v>15</v>
          </cell>
        </row>
        <row r="3657">
          <cell r="A3657" t="str">
            <v>WFD051</v>
          </cell>
          <cell r="B3657">
            <v>12</v>
          </cell>
          <cell r="C3657">
            <v>0</v>
          </cell>
          <cell r="D3657" t="str">
            <v>L406</v>
          </cell>
          <cell r="E3657">
            <v>9</v>
          </cell>
          <cell r="F3657">
            <v>10</v>
          </cell>
        </row>
        <row r="3658">
          <cell r="A3658" t="str">
            <v>WFD051</v>
          </cell>
          <cell r="B3658">
            <v>14</v>
          </cell>
          <cell r="C3658">
            <v>0</v>
          </cell>
          <cell r="D3658" t="str">
            <v>L406</v>
          </cell>
          <cell r="E3658">
            <v>13</v>
          </cell>
          <cell r="F3658">
            <v>13</v>
          </cell>
        </row>
        <row r="3659">
          <cell r="A3659" t="str">
            <v>WFD051</v>
          </cell>
          <cell r="B3659">
            <v>16</v>
          </cell>
          <cell r="C3659">
            <v>0</v>
          </cell>
          <cell r="D3659" t="str">
            <v>L406</v>
          </cell>
          <cell r="E3659">
            <v>12</v>
          </cell>
          <cell r="F3659">
            <v>13</v>
          </cell>
        </row>
        <row r="3660">
          <cell r="A3660" t="str">
            <v>WFD051</v>
          </cell>
          <cell r="B3660">
            <v>18</v>
          </cell>
          <cell r="C3660">
            <v>0</v>
          </cell>
          <cell r="D3660" t="str">
            <v>L406</v>
          </cell>
          <cell r="E3660">
            <v>4</v>
          </cell>
          <cell r="F3660">
            <v>5</v>
          </cell>
        </row>
        <row r="3661">
          <cell r="A3661" t="str">
            <v>WFD051</v>
          </cell>
          <cell r="B3661">
            <v>20</v>
          </cell>
          <cell r="C3661">
            <v>0</v>
          </cell>
          <cell r="D3661" t="str">
            <v>L406</v>
          </cell>
          <cell r="E3661">
            <v>6</v>
          </cell>
          <cell r="F3661">
            <v>8</v>
          </cell>
        </row>
        <row r="3662">
          <cell r="A3662" t="str">
            <v>WFD051</v>
          </cell>
          <cell r="B3662">
            <v>24</v>
          </cell>
          <cell r="C3662">
            <v>0</v>
          </cell>
          <cell r="D3662" t="str">
            <v>L406</v>
          </cell>
          <cell r="E3662">
            <v>6</v>
          </cell>
          <cell r="F3662">
            <v>7</v>
          </cell>
        </row>
        <row r="3663">
          <cell r="A3663" t="str">
            <v>WFD051</v>
          </cell>
          <cell r="B3663">
            <v>30</v>
          </cell>
          <cell r="C3663">
            <v>0</v>
          </cell>
          <cell r="D3663" t="str">
            <v>L406</v>
          </cell>
          <cell r="E3663">
            <v>0</v>
          </cell>
          <cell r="F3663">
            <v>1</v>
          </cell>
        </row>
        <row r="3664">
          <cell r="A3664" t="str">
            <v>WFD051</v>
          </cell>
          <cell r="B3664">
            <v>36</v>
          </cell>
          <cell r="C3664">
            <v>0</v>
          </cell>
          <cell r="D3664" t="str">
            <v>L406</v>
          </cell>
          <cell r="E3664">
            <v>1</v>
          </cell>
          <cell r="F3664">
            <v>2</v>
          </cell>
        </row>
        <row r="3665">
          <cell r="A3665" t="str">
            <v>WFD071</v>
          </cell>
          <cell r="B3665">
            <v>42</v>
          </cell>
          <cell r="C3665">
            <v>0</v>
          </cell>
          <cell r="D3665" t="str">
            <v>L406</v>
          </cell>
          <cell r="E3665">
            <v>1</v>
          </cell>
          <cell r="F3665">
            <v>1</v>
          </cell>
        </row>
        <row r="3666">
          <cell r="A3666" t="str">
            <v>WFD0N1</v>
          </cell>
          <cell r="B3666">
            <v>30</v>
          </cell>
          <cell r="C3666">
            <v>0</v>
          </cell>
          <cell r="D3666" t="str">
            <v>L406</v>
          </cell>
          <cell r="E3666">
            <v>12</v>
          </cell>
          <cell r="F3666">
            <v>12</v>
          </cell>
        </row>
        <row r="3667">
          <cell r="A3667" t="str">
            <v>WFD0S1</v>
          </cell>
          <cell r="B3667">
            <v>60</v>
          </cell>
          <cell r="C3667">
            <v>0</v>
          </cell>
          <cell r="D3667" t="str">
            <v>L406</v>
          </cell>
          <cell r="E3667">
            <v>1</v>
          </cell>
          <cell r="F3667">
            <v>1</v>
          </cell>
        </row>
        <row r="3668">
          <cell r="A3668" t="str">
            <v>WFD0W1</v>
          </cell>
          <cell r="B3668">
            <v>30</v>
          </cell>
          <cell r="C3668">
            <v>0</v>
          </cell>
          <cell r="D3668" t="str">
            <v>L406</v>
          </cell>
          <cell r="E3668">
            <v>4</v>
          </cell>
          <cell r="F3668">
            <v>4</v>
          </cell>
        </row>
        <row r="3669">
          <cell r="A3669" t="str">
            <v>WFF002</v>
          </cell>
          <cell r="B3669">
            <v>3</v>
          </cell>
          <cell r="C3669">
            <v>0</v>
          </cell>
          <cell r="D3669" t="str">
            <v>L601</v>
          </cell>
          <cell r="E3669">
            <v>3</v>
          </cell>
          <cell r="F3669">
            <v>3</v>
          </cell>
        </row>
        <row r="3670">
          <cell r="A3670" t="str">
            <v>WFF002</v>
          </cell>
          <cell r="B3670">
            <v>4</v>
          </cell>
          <cell r="C3670">
            <v>0</v>
          </cell>
          <cell r="D3670" t="str">
            <v>L601</v>
          </cell>
          <cell r="E3670">
            <v>1</v>
          </cell>
          <cell r="F3670">
            <v>0</v>
          </cell>
        </row>
        <row r="3671">
          <cell r="A3671" t="str">
            <v>WFF002</v>
          </cell>
          <cell r="B3671">
            <v>8</v>
          </cell>
          <cell r="C3671">
            <v>0</v>
          </cell>
          <cell r="D3671" t="str">
            <v>L601</v>
          </cell>
          <cell r="E3671">
            <v>1</v>
          </cell>
          <cell r="F3671">
            <v>3</v>
          </cell>
        </row>
        <row r="3672">
          <cell r="A3672" t="str">
            <v>WFF002</v>
          </cell>
          <cell r="B3672">
            <v>10</v>
          </cell>
          <cell r="C3672">
            <v>0</v>
          </cell>
          <cell r="D3672" t="str">
            <v>L601</v>
          </cell>
          <cell r="E3672">
            <v>0</v>
          </cell>
          <cell r="F3672">
            <v>9</v>
          </cell>
        </row>
        <row r="3673">
          <cell r="A3673" t="str">
            <v>WFF002</v>
          </cell>
          <cell r="B3673">
            <v>12</v>
          </cell>
          <cell r="C3673">
            <v>0</v>
          </cell>
          <cell r="D3673" t="str">
            <v>L601</v>
          </cell>
          <cell r="E3673">
            <v>2</v>
          </cell>
          <cell r="F3673">
            <v>1</v>
          </cell>
        </row>
        <row r="3674">
          <cell r="A3674" t="str">
            <v>WFF002</v>
          </cell>
          <cell r="B3674">
            <v>14</v>
          </cell>
          <cell r="C3674">
            <v>0</v>
          </cell>
          <cell r="D3674" t="str">
            <v>L601</v>
          </cell>
          <cell r="E3674">
            <v>2</v>
          </cell>
          <cell r="F3674">
            <v>0</v>
          </cell>
        </row>
        <row r="3675">
          <cell r="A3675" t="str">
            <v>WFF002</v>
          </cell>
          <cell r="B3675">
            <v>16</v>
          </cell>
          <cell r="C3675">
            <v>0</v>
          </cell>
          <cell r="D3675" t="str">
            <v>L601</v>
          </cell>
          <cell r="E3675">
            <v>7</v>
          </cell>
          <cell r="F3675">
            <v>7</v>
          </cell>
        </row>
        <row r="3676">
          <cell r="A3676" t="str">
            <v>WFF002</v>
          </cell>
          <cell r="B3676">
            <v>18</v>
          </cell>
          <cell r="C3676">
            <v>0</v>
          </cell>
          <cell r="D3676" t="str">
            <v>L601</v>
          </cell>
          <cell r="E3676">
            <v>6</v>
          </cell>
          <cell r="F3676">
            <v>6</v>
          </cell>
        </row>
        <row r="3677">
          <cell r="A3677" t="str">
            <v>WFF002</v>
          </cell>
          <cell r="B3677">
            <v>24</v>
          </cell>
          <cell r="C3677">
            <v>0</v>
          </cell>
          <cell r="D3677" t="str">
            <v>L601</v>
          </cell>
          <cell r="E3677">
            <v>4</v>
          </cell>
          <cell r="F3677">
            <v>6</v>
          </cell>
        </row>
        <row r="3678">
          <cell r="A3678" t="str">
            <v>WFF002</v>
          </cell>
          <cell r="B3678">
            <v>30</v>
          </cell>
          <cell r="C3678">
            <v>0</v>
          </cell>
          <cell r="D3678" t="str">
            <v>L601</v>
          </cell>
          <cell r="E3678">
            <v>23</v>
          </cell>
          <cell r="F3678">
            <v>20</v>
          </cell>
        </row>
        <row r="3679">
          <cell r="A3679" t="str">
            <v>WFL071</v>
          </cell>
          <cell r="B3679">
            <v>2</v>
          </cell>
          <cell r="C3679">
            <v>0</v>
          </cell>
          <cell r="D3679" t="str">
            <v>L407</v>
          </cell>
          <cell r="E3679">
            <v>5</v>
          </cell>
          <cell r="F3679">
            <v>5</v>
          </cell>
        </row>
        <row r="3680">
          <cell r="A3680" t="str">
            <v>WFL071</v>
          </cell>
          <cell r="B3680">
            <v>3</v>
          </cell>
          <cell r="C3680">
            <v>0</v>
          </cell>
          <cell r="D3680" t="str">
            <v>L407</v>
          </cell>
          <cell r="E3680">
            <v>0</v>
          </cell>
          <cell r="F3680">
            <v>3</v>
          </cell>
        </row>
        <row r="3681">
          <cell r="A3681" t="str">
            <v>WFL071</v>
          </cell>
          <cell r="B3681">
            <v>4</v>
          </cell>
          <cell r="C3681">
            <v>0</v>
          </cell>
          <cell r="D3681" t="str">
            <v>L407</v>
          </cell>
          <cell r="E3681">
            <v>0</v>
          </cell>
          <cell r="F3681">
            <v>2</v>
          </cell>
        </row>
        <row r="3682">
          <cell r="A3682" t="str">
            <v>WFL071</v>
          </cell>
          <cell r="B3682">
            <v>6</v>
          </cell>
          <cell r="C3682">
            <v>0</v>
          </cell>
          <cell r="D3682" t="str">
            <v>L407</v>
          </cell>
          <cell r="E3682">
            <v>0</v>
          </cell>
          <cell r="F3682">
            <v>2</v>
          </cell>
        </row>
        <row r="3683">
          <cell r="A3683" t="str">
            <v>WFL071</v>
          </cell>
          <cell r="B3683">
            <v>8</v>
          </cell>
          <cell r="C3683">
            <v>0</v>
          </cell>
          <cell r="D3683" t="str">
            <v>L407</v>
          </cell>
          <cell r="E3683">
            <v>2</v>
          </cell>
          <cell r="F3683">
            <v>2</v>
          </cell>
        </row>
        <row r="3684">
          <cell r="A3684" t="str">
            <v>WFL081</v>
          </cell>
          <cell r="B3684">
            <v>12</v>
          </cell>
          <cell r="C3684">
            <v>0</v>
          </cell>
          <cell r="D3684" t="str">
            <v>L407</v>
          </cell>
          <cell r="E3684">
            <v>7</v>
          </cell>
          <cell r="F3684">
            <v>8</v>
          </cell>
        </row>
        <row r="3685">
          <cell r="A3685" t="str">
            <v>WFL081</v>
          </cell>
          <cell r="B3685">
            <v>20</v>
          </cell>
          <cell r="C3685">
            <v>0</v>
          </cell>
          <cell r="D3685" t="str">
            <v>L407</v>
          </cell>
          <cell r="E3685">
            <v>4</v>
          </cell>
          <cell r="F3685">
            <v>4</v>
          </cell>
        </row>
        <row r="3686">
          <cell r="A3686" t="str">
            <v>WFL081</v>
          </cell>
          <cell r="B3686">
            <v>24</v>
          </cell>
          <cell r="C3686">
            <v>0</v>
          </cell>
          <cell r="D3686" t="str">
            <v>L407</v>
          </cell>
          <cell r="E3686">
            <v>11</v>
          </cell>
          <cell r="F3686">
            <v>11</v>
          </cell>
        </row>
        <row r="3687">
          <cell r="A3687" t="str">
            <v>WFL0A1A</v>
          </cell>
          <cell r="B3687">
            <v>20</v>
          </cell>
          <cell r="C3687">
            <v>0</v>
          </cell>
          <cell r="D3687" t="str">
            <v>L407</v>
          </cell>
          <cell r="E3687">
            <v>2</v>
          </cell>
          <cell r="F3687">
            <v>2</v>
          </cell>
        </row>
        <row r="3688">
          <cell r="A3688" t="str">
            <v>WFS0H3</v>
          </cell>
          <cell r="B3688">
            <v>24</v>
          </cell>
          <cell r="C3688">
            <v>0</v>
          </cell>
          <cell r="D3688" t="str">
            <v>L408</v>
          </cell>
          <cell r="E3688">
            <v>3</v>
          </cell>
          <cell r="F3688">
            <v>3</v>
          </cell>
        </row>
        <row r="3689">
          <cell r="A3689" t="str">
            <v>WFS0H4</v>
          </cell>
          <cell r="B3689">
            <v>8</v>
          </cell>
          <cell r="C3689">
            <v>0</v>
          </cell>
          <cell r="D3689" t="str">
            <v>L408</v>
          </cell>
          <cell r="E3689">
            <v>3</v>
          </cell>
          <cell r="F3689">
            <v>4</v>
          </cell>
        </row>
        <row r="3690">
          <cell r="A3690" t="str">
            <v>WFS0H4</v>
          </cell>
          <cell r="B3690">
            <v>12</v>
          </cell>
          <cell r="C3690">
            <v>0</v>
          </cell>
          <cell r="D3690" t="str">
            <v>L408</v>
          </cell>
          <cell r="E3690">
            <v>5</v>
          </cell>
          <cell r="F3690">
            <v>6</v>
          </cell>
        </row>
        <row r="3691">
          <cell r="A3691" t="str">
            <v>WFS0H4C</v>
          </cell>
          <cell r="B3691">
            <v>10</v>
          </cell>
          <cell r="C3691">
            <v>0</v>
          </cell>
          <cell r="D3691" t="str">
            <v>L408</v>
          </cell>
          <cell r="E3691">
            <v>0</v>
          </cell>
          <cell r="F3691">
            <v>2</v>
          </cell>
        </row>
        <row r="3692">
          <cell r="A3692" t="str">
            <v>WFS0H4C</v>
          </cell>
          <cell r="B3692">
            <v>16</v>
          </cell>
          <cell r="C3692">
            <v>0</v>
          </cell>
          <cell r="D3692" t="str">
            <v>L408</v>
          </cell>
          <cell r="E3692">
            <v>2</v>
          </cell>
          <cell r="F3692">
            <v>2</v>
          </cell>
        </row>
        <row r="3693">
          <cell r="A3693" t="str">
            <v>WFS0H4C</v>
          </cell>
          <cell r="B3693">
            <v>20</v>
          </cell>
          <cell r="C3693">
            <v>0</v>
          </cell>
          <cell r="D3693" t="str">
            <v>L408</v>
          </cell>
          <cell r="E3693">
            <v>1</v>
          </cell>
          <cell r="F3693">
            <v>2</v>
          </cell>
        </row>
        <row r="3694">
          <cell r="A3694" t="str">
            <v>WFS0H4C</v>
          </cell>
          <cell r="B3694">
            <v>24</v>
          </cell>
          <cell r="C3694">
            <v>0</v>
          </cell>
          <cell r="D3694" t="str">
            <v>L408</v>
          </cell>
          <cell r="E3694">
            <v>4</v>
          </cell>
          <cell r="F3694">
            <v>4</v>
          </cell>
        </row>
        <row r="3695">
          <cell r="A3695" t="str">
            <v>WFS0J3</v>
          </cell>
          <cell r="B3695">
            <v>2</v>
          </cell>
          <cell r="C3695">
            <v>0</v>
          </cell>
          <cell r="D3695" t="str">
            <v>L408</v>
          </cell>
          <cell r="E3695">
            <v>0</v>
          </cell>
          <cell r="F3695">
            <v>3</v>
          </cell>
        </row>
        <row r="3696">
          <cell r="A3696" t="str">
            <v>WFS0J4</v>
          </cell>
          <cell r="B3696">
            <v>0.75</v>
          </cell>
          <cell r="C3696">
            <v>0</v>
          </cell>
          <cell r="D3696" t="str">
            <v>L408</v>
          </cell>
          <cell r="E3696">
            <v>0</v>
          </cell>
          <cell r="F3696">
            <v>6</v>
          </cell>
        </row>
        <row r="3697">
          <cell r="A3697" t="str">
            <v>WFS0J4</v>
          </cell>
          <cell r="B3697">
            <v>1</v>
          </cell>
          <cell r="C3697">
            <v>0</v>
          </cell>
          <cell r="D3697" t="str">
            <v>L408</v>
          </cell>
          <cell r="E3697">
            <v>8</v>
          </cell>
          <cell r="F3697">
            <v>11</v>
          </cell>
        </row>
        <row r="3698">
          <cell r="A3698" t="str">
            <v>WFS0J4</v>
          </cell>
          <cell r="B3698">
            <v>1.5</v>
          </cell>
          <cell r="C3698">
            <v>0</v>
          </cell>
          <cell r="D3698" t="str">
            <v>L408</v>
          </cell>
          <cell r="E3698">
            <v>1</v>
          </cell>
          <cell r="F3698">
            <v>3</v>
          </cell>
        </row>
        <row r="3699">
          <cell r="A3699" t="str">
            <v>WFS0J4</v>
          </cell>
          <cell r="B3699">
            <v>2</v>
          </cell>
          <cell r="C3699">
            <v>0</v>
          </cell>
          <cell r="D3699" t="str">
            <v>L408</v>
          </cell>
          <cell r="E3699">
            <v>10</v>
          </cell>
          <cell r="F3699">
            <v>10</v>
          </cell>
        </row>
        <row r="3700">
          <cell r="A3700" t="str">
            <v>WFS0J4</v>
          </cell>
          <cell r="B3700">
            <v>3</v>
          </cell>
          <cell r="C3700">
            <v>0</v>
          </cell>
          <cell r="D3700" t="str">
            <v>L408</v>
          </cell>
          <cell r="E3700">
            <v>6</v>
          </cell>
          <cell r="F3700">
            <v>6</v>
          </cell>
        </row>
        <row r="3701">
          <cell r="A3701" t="str">
            <v>WFS0J4</v>
          </cell>
          <cell r="B3701">
            <v>4</v>
          </cell>
          <cell r="C3701">
            <v>0</v>
          </cell>
          <cell r="D3701" t="str">
            <v>L408</v>
          </cell>
          <cell r="E3701">
            <v>4</v>
          </cell>
          <cell r="F3701">
            <v>4</v>
          </cell>
        </row>
        <row r="3702">
          <cell r="A3702" t="str">
            <v>WFS0J4</v>
          </cell>
          <cell r="B3702">
            <v>6</v>
          </cell>
          <cell r="C3702">
            <v>0</v>
          </cell>
          <cell r="D3702" t="str">
            <v>L408</v>
          </cell>
          <cell r="E3702">
            <v>2</v>
          </cell>
          <cell r="F3702">
            <v>3</v>
          </cell>
        </row>
        <row r="3703">
          <cell r="A3703" t="str">
            <v>WFS0J4C</v>
          </cell>
          <cell r="B3703">
            <v>2</v>
          </cell>
          <cell r="C3703">
            <v>0</v>
          </cell>
          <cell r="D3703" t="str">
            <v>L408</v>
          </cell>
          <cell r="E3703">
            <v>50</v>
          </cell>
          <cell r="F3703">
            <v>30</v>
          </cell>
        </row>
        <row r="3704">
          <cell r="A3704" t="str">
            <v>WFS0J4C</v>
          </cell>
          <cell r="B3704">
            <v>3</v>
          </cell>
          <cell r="C3704">
            <v>0</v>
          </cell>
          <cell r="D3704" t="str">
            <v>L408</v>
          </cell>
          <cell r="E3704">
            <v>14</v>
          </cell>
          <cell r="F3704">
            <v>21</v>
          </cell>
        </row>
        <row r="3705">
          <cell r="A3705" t="str">
            <v>WFS0J4C</v>
          </cell>
          <cell r="B3705">
            <v>4</v>
          </cell>
          <cell r="C3705">
            <v>0</v>
          </cell>
          <cell r="D3705" t="str">
            <v>L408</v>
          </cell>
          <cell r="E3705">
            <v>47</v>
          </cell>
          <cell r="F3705">
            <v>44</v>
          </cell>
        </row>
        <row r="3706">
          <cell r="A3706" t="str">
            <v>WFS0J4C</v>
          </cell>
          <cell r="B3706">
            <v>6</v>
          </cell>
          <cell r="C3706">
            <v>0</v>
          </cell>
          <cell r="D3706" t="str">
            <v>L408</v>
          </cell>
          <cell r="E3706">
            <v>5</v>
          </cell>
          <cell r="F3706">
            <v>11</v>
          </cell>
        </row>
        <row r="3707">
          <cell r="A3707" t="str">
            <v>WFS0J4C</v>
          </cell>
          <cell r="B3707">
            <v>8</v>
          </cell>
          <cell r="C3707">
            <v>0</v>
          </cell>
          <cell r="D3707" t="str">
            <v>L408</v>
          </cell>
          <cell r="E3707">
            <v>6</v>
          </cell>
          <cell r="F3707">
            <v>5</v>
          </cell>
        </row>
        <row r="3708">
          <cell r="A3708" t="str">
            <v>WFS0J4C</v>
          </cell>
          <cell r="B3708">
            <v>10</v>
          </cell>
          <cell r="C3708">
            <v>0</v>
          </cell>
          <cell r="D3708" t="str">
            <v>L408</v>
          </cell>
          <cell r="E3708">
            <v>1</v>
          </cell>
          <cell r="F3708">
            <v>1</v>
          </cell>
        </row>
        <row r="3709">
          <cell r="A3709" t="str">
            <v>WFS0N4C</v>
          </cell>
          <cell r="B3709">
            <v>24</v>
          </cell>
          <cell r="C3709">
            <v>0</v>
          </cell>
          <cell r="D3709" t="str">
            <v>L408</v>
          </cell>
          <cell r="E3709">
            <v>3</v>
          </cell>
          <cell r="F3709">
            <v>3</v>
          </cell>
        </row>
        <row r="3710">
          <cell r="A3710" t="str">
            <v>WFS0P3</v>
          </cell>
          <cell r="B3710">
            <v>30</v>
          </cell>
          <cell r="C3710">
            <v>0</v>
          </cell>
          <cell r="D3710" t="str">
            <v>L408</v>
          </cell>
          <cell r="E3710">
            <v>1</v>
          </cell>
          <cell r="F3710">
            <v>1</v>
          </cell>
        </row>
        <row r="3711">
          <cell r="A3711" t="str">
            <v>WFS0P4C</v>
          </cell>
          <cell r="B3711">
            <v>8</v>
          </cell>
          <cell r="C3711">
            <v>0</v>
          </cell>
          <cell r="D3711" t="str">
            <v>L408</v>
          </cell>
          <cell r="E3711">
            <v>10</v>
          </cell>
          <cell r="F3711">
            <v>13</v>
          </cell>
        </row>
        <row r="3712">
          <cell r="A3712" t="str">
            <v>WFS0P4C</v>
          </cell>
          <cell r="B3712">
            <v>10</v>
          </cell>
          <cell r="C3712">
            <v>0</v>
          </cell>
          <cell r="D3712" t="str">
            <v>L408</v>
          </cell>
          <cell r="E3712">
            <v>10</v>
          </cell>
          <cell r="F3712">
            <v>10</v>
          </cell>
        </row>
        <row r="3713">
          <cell r="A3713" t="str">
            <v>WFS0P4C</v>
          </cell>
          <cell r="B3713">
            <v>12</v>
          </cell>
          <cell r="C3713">
            <v>0</v>
          </cell>
          <cell r="D3713" t="str">
            <v>L408</v>
          </cell>
          <cell r="E3713">
            <v>16</v>
          </cell>
          <cell r="F3713">
            <v>16</v>
          </cell>
        </row>
        <row r="3714">
          <cell r="A3714" t="str">
            <v>WFS0P4C</v>
          </cell>
          <cell r="B3714">
            <v>14</v>
          </cell>
          <cell r="C3714">
            <v>0</v>
          </cell>
          <cell r="D3714" t="str">
            <v>L408</v>
          </cell>
          <cell r="E3714">
            <v>1</v>
          </cell>
          <cell r="F3714">
            <v>6</v>
          </cell>
        </row>
        <row r="3715">
          <cell r="A3715" t="str">
            <v>WFS0P4C</v>
          </cell>
          <cell r="B3715">
            <v>16</v>
          </cell>
          <cell r="C3715">
            <v>0</v>
          </cell>
          <cell r="D3715" t="str">
            <v>L408</v>
          </cell>
          <cell r="E3715">
            <v>2</v>
          </cell>
          <cell r="F3715">
            <v>2</v>
          </cell>
        </row>
        <row r="3716">
          <cell r="A3716" t="str">
            <v>WFS0P4C</v>
          </cell>
          <cell r="B3716">
            <v>18</v>
          </cell>
          <cell r="C3716">
            <v>0</v>
          </cell>
          <cell r="D3716" t="str">
            <v>L408</v>
          </cell>
          <cell r="E3716">
            <v>1</v>
          </cell>
          <cell r="F3716">
            <v>3</v>
          </cell>
        </row>
        <row r="3717">
          <cell r="A3717" t="str">
            <v>WFS0P4C</v>
          </cell>
          <cell r="B3717">
            <v>20</v>
          </cell>
          <cell r="C3717">
            <v>0</v>
          </cell>
          <cell r="D3717" t="str">
            <v>L408</v>
          </cell>
          <cell r="E3717">
            <v>3</v>
          </cell>
          <cell r="F3717">
            <v>3</v>
          </cell>
        </row>
        <row r="3718">
          <cell r="A3718" t="str">
            <v>WFS0P4C</v>
          </cell>
          <cell r="B3718">
            <v>24</v>
          </cell>
          <cell r="C3718">
            <v>0</v>
          </cell>
          <cell r="D3718" t="str">
            <v>L408</v>
          </cell>
          <cell r="E3718">
            <v>5</v>
          </cell>
          <cell r="F3718">
            <v>5</v>
          </cell>
        </row>
        <row r="3719">
          <cell r="A3719" t="str">
            <v>WFS0P4C</v>
          </cell>
          <cell r="B3719">
            <v>30</v>
          </cell>
          <cell r="C3719">
            <v>0</v>
          </cell>
          <cell r="D3719" t="str">
            <v>L408</v>
          </cell>
          <cell r="E3719">
            <v>2</v>
          </cell>
          <cell r="F3719">
            <v>2</v>
          </cell>
        </row>
        <row r="3720">
          <cell r="A3720" t="str">
            <v>WFS0P4C</v>
          </cell>
          <cell r="B3720">
            <v>48</v>
          </cell>
          <cell r="C3720">
            <v>0</v>
          </cell>
          <cell r="D3720" t="str">
            <v>L408</v>
          </cell>
          <cell r="E3720">
            <v>7</v>
          </cell>
          <cell r="F3720">
            <v>7</v>
          </cell>
        </row>
        <row r="3721">
          <cell r="A3721" t="str">
            <v>WFS0Q4C</v>
          </cell>
          <cell r="B3721">
            <v>12</v>
          </cell>
          <cell r="C3721">
            <v>0</v>
          </cell>
          <cell r="D3721" t="str">
            <v>L408</v>
          </cell>
          <cell r="E3721">
            <v>2</v>
          </cell>
          <cell r="F3721">
            <v>2</v>
          </cell>
        </row>
        <row r="3722">
          <cell r="A3722" t="str">
            <v>WFS0R3</v>
          </cell>
          <cell r="B3722">
            <v>14</v>
          </cell>
          <cell r="C3722">
            <v>0</v>
          </cell>
          <cell r="D3722" t="str">
            <v>L408</v>
          </cell>
          <cell r="E3722">
            <v>2</v>
          </cell>
          <cell r="F3722">
            <v>2</v>
          </cell>
        </row>
        <row r="3723">
          <cell r="A3723" t="str">
            <v>WFS0R3</v>
          </cell>
          <cell r="B3723">
            <v>24</v>
          </cell>
          <cell r="C3723">
            <v>0</v>
          </cell>
          <cell r="D3723" t="str">
            <v>L408</v>
          </cell>
          <cell r="E3723">
            <v>1</v>
          </cell>
          <cell r="F3723">
            <v>1</v>
          </cell>
        </row>
        <row r="3724">
          <cell r="A3724" t="str">
            <v>WFS0S4C</v>
          </cell>
          <cell r="B3724">
            <v>12</v>
          </cell>
          <cell r="C3724">
            <v>0</v>
          </cell>
          <cell r="D3724" t="str">
            <v>L408</v>
          </cell>
          <cell r="E3724">
            <v>1</v>
          </cell>
          <cell r="F3724">
            <v>1</v>
          </cell>
        </row>
        <row r="3725">
          <cell r="A3725" t="str">
            <v>WFS0S4C</v>
          </cell>
          <cell r="B3725">
            <v>18</v>
          </cell>
          <cell r="C3725">
            <v>0</v>
          </cell>
          <cell r="D3725" t="str">
            <v>L408</v>
          </cell>
          <cell r="E3725">
            <v>2</v>
          </cell>
          <cell r="F3725">
            <v>2</v>
          </cell>
        </row>
        <row r="3726">
          <cell r="A3726" t="str">
            <v>WFS0Y4C</v>
          </cell>
          <cell r="B3726">
            <v>20</v>
          </cell>
          <cell r="C3726">
            <v>0</v>
          </cell>
          <cell r="D3726" t="str">
            <v>L408</v>
          </cell>
          <cell r="E3726">
            <v>1</v>
          </cell>
          <cell r="F3726">
            <v>1</v>
          </cell>
        </row>
        <row r="3727">
          <cell r="A3727" t="str">
            <v>WFS0Y4C</v>
          </cell>
          <cell r="B3727">
            <v>24</v>
          </cell>
          <cell r="C3727">
            <v>0</v>
          </cell>
          <cell r="D3727" t="str">
            <v>L408</v>
          </cell>
          <cell r="E3727">
            <v>5</v>
          </cell>
          <cell r="F3727">
            <v>5</v>
          </cell>
        </row>
        <row r="3728">
          <cell r="A3728" t="str">
            <v>WGC0S1</v>
          </cell>
          <cell r="B3728">
            <v>48</v>
          </cell>
          <cell r="C3728">
            <v>0</v>
          </cell>
          <cell r="D3728" t="str">
            <v>L406</v>
          </cell>
          <cell r="E3728">
            <v>1</v>
          </cell>
          <cell r="F3728">
            <v>1</v>
          </cell>
        </row>
        <row r="3729">
          <cell r="A3729" t="str">
            <v>WMC0S1</v>
          </cell>
          <cell r="B3729">
            <v>48</v>
          </cell>
          <cell r="C3729">
            <v>0</v>
          </cell>
          <cell r="D3729" t="str">
            <v>L406</v>
          </cell>
          <cell r="E3729">
            <v>1</v>
          </cell>
          <cell r="F3729">
            <v>1</v>
          </cell>
        </row>
        <row r="3730">
          <cell r="A3730" t="str">
            <v>WMC0S1</v>
          </cell>
          <cell r="B3730">
            <v>84</v>
          </cell>
          <cell r="C3730">
            <v>0</v>
          </cell>
          <cell r="D3730" t="str">
            <v>L406</v>
          </cell>
          <cell r="E3730">
            <v>2</v>
          </cell>
          <cell r="F3730">
            <v>2</v>
          </cell>
        </row>
        <row r="3731">
          <cell r="A3731" t="str">
            <v>WNC021</v>
          </cell>
          <cell r="B3731">
            <v>16</v>
          </cell>
          <cell r="C3731">
            <v>0</v>
          </cell>
          <cell r="D3731" t="str">
            <v>L406</v>
          </cell>
          <cell r="E3731">
            <v>0</v>
          </cell>
          <cell r="F3731">
            <v>12</v>
          </cell>
        </row>
        <row r="3732">
          <cell r="A3732" t="str">
            <v>WNC021</v>
          </cell>
          <cell r="B3732">
            <v>18</v>
          </cell>
          <cell r="C3732">
            <v>0</v>
          </cell>
          <cell r="D3732" t="str">
            <v>L406</v>
          </cell>
          <cell r="E3732">
            <v>0</v>
          </cell>
          <cell r="F3732">
            <v>4</v>
          </cell>
        </row>
        <row r="3733">
          <cell r="A3733" t="str">
            <v>WNC021</v>
          </cell>
          <cell r="B3733">
            <v>20</v>
          </cell>
          <cell r="C3733">
            <v>0</v>
          </cell>
          <cell r="D3733" t="str">
            <v>L406</v>
          </cell>
          <cell r="E3733">
            <v>4</v>
          </cell>
          <cell r="F3733">
            <v>4</v>
          </cell>
        </row>
        <row r="3734">
          <cell r="A3734" t="str">
            <v>WNC031</v>
          </cell>
          <cell r="B3734">
            <v>10</v>
          </cell>
          <cell r="C3734">
            <v>0</v>
          </cell>
          <cell r="D3734" t="str">
            <v>L406</v>
          </cell>
          <cell r="E3734">
            <v>0</v>
          </cell>
          <cell r="F3734">
            <v>3</v>
          </cell>
        </row>
        <row r="3735">
          <cell r="A3735" t="str">
            <v>WNC031</v>
          </cell>
          <cell r="B3735">
            <v>24</v>
          </cell>
          <cell r="C3735">
            <v>0</v>
          </cell>
          <cell r="D3735" t="str">
            <v>L406</v>
          </cell>
          <cell r="E3735">
            <v>6</v>
          </cell>
          <cell r="F3735">
            <v>6</v>
          </cell>
        </row>
        <row r="3736">
          <cell r="A3736" t="str">
            <v>WNC031</v>
          </cell>
          <cell r="B3736">
            <v>30</v>
          </cell>
          <cell r="C3736">
            <v>0</v>
          </cell>
          <cell r="D3736" t="str">
            <v>L406</v>
          </cell>
          <cell r="E3736">
            <v>4</v>
          </cell>
          <cell r="F3736">
            <v>4</v>
          </cell>
        </row>
        <row r="3737">
          <cell r="A3737" t="str">
            <v>WNC031G</v>
          </cell>
          <cell r="B3737">
            <v>8</v>
          </cell>
          <cell r="C3737">
            <v>0</v>
          </cell>
          <cell r="D3737" t="str">
            <v>L406</v>
          </cell>
          <cell r="E3737">
            <v>25</v>
          </cell>
          <cell r="F3737">
            <v>27</v>
          </cell>
        </row>
        <row r="3738">
          <cell r="A3738" t="str">
            <v>WNC031G</v>
          </cell>
          <cell r="B3738">
            <v>10</v>
          </cell>
          <cell r="C3738">
            <v>0</v>
          </cell>
          <cell r="D3738" t="str">
            <v>L406</v>
          </cell>
          <cell r="E3738">
            <v>6</v>
          </cell>
          <cell r="F3738">
            <v>5</v>
          </cell>
        </row>
        <row r="3739">
          <cell r="A3739" t="str">
            <v>WNC031S</v>
          </cell>
          <cell r="B3739">
            <v>24</v>
          </cell>
          <cell r="C3739">
            <v>0</v>
          </cell>
          <cell r="D3739" t="str">
            <v>L406</v>
          </cell>
          <cell r="E3739">
            <v>0</v>
          </cell>
          <cell r="F3739">
            <v>1</v>
          </cell>
        </row>
        <row r="3740">
          <cell r="A3740" t="str">
            <v>WNC041</v>
          </cell>
          <cell r="B3740">
            <v>14</v>
          </cell>
          <cell r="C3740">
            <v>0</v>
          </cell>
          <cell r="D3740" t="str">
            <v>L406</v>
          </cell>
          <cell r="E3740">
            <v>0</v>
          </cell>
          <cell r="F3740">
            <v>6</v>
          </cell>
        </row>
        <row r="3741">
          <cell r="A3741" t="str">
            <v>WNC041</v>
          </cell>
          <cell r="B3741">
            <v>18</v>
          </cell>
          <cell r="C3741">
            <v>0</v>
          </cell>
          <cell r="D3741" t="str">
            <v>L406</v>
          </cell>
          <cell r="E3741">
            <v>2</v>
          </cell>
          <cell r="F3741">
            <v>3</v>
          </cell>
        </row>
        <row r="3742">
          <cell r="A3742" t="str">
            <v>WNC041</v>
          </cell>
          <cell r="B3742">
            <v>20</v>
          </cell>
          <cell r="C3742">
            <v>0</v>
          </cell>
          <cell r="D3742" t="str">
            <v>L406</v>
          </cell>
          <cell r="E3742">
            <v>3</v>
          </cell>
          <cell r="F3742">
            <v>3</v>
          </cell>
        </row>
        <row r="3743">
          <cell r="A3743" t="str">
            <v>WNC041</v>
          </cell>
          <cell r="B3743">
            <v>24</v>
          </cell>
          <cell r="C3743">
            <v>0</v>
          </cell>
          <cell r="D3743" t="str">
            <v>L406</v>
          </cell>
          <cell r="E3743">
            <v>4</v>
          </cell>
          <cell r="F3743">
            <v>6</v>
          </cell>
        </row>
        <row r="3744">
          <cell r="A3744" t="str">
            <v>WNC051</v>
          </cell>
          <cell r="B3744">
            <v>2</v>
          </cell>
          <cell r="C3744">
            <v>0</v>
          </cell>
          <cell r="D3744" t="str">
            <v>L406</v>
          </cell>
          <cell r="E3744">
            <v>1218</v>
          </cell>
          <cell r="F3744">
            <v>1353</v>
          </cell>
        </row>
        <row r="3745">
          <cell r="A3745" t="str">
            <v>WNC051</v>
          </cell>
          <cell r="B3745">
            <v>3</v>
          </cell>
          <cell r="C3745">
            <v>0</v>
          </cell>
          <cell r="D3745" t="str">
            <v>L406</v>
          </cell>
          <cell r="E3745">
            <v>741</v>
          </cell>
          <cell r="F3745">
            <v>736</v>
          </cell>
        </row>
        <row r="3746">
          <cell r="A3746" t="str">
            <v>WNC051</v>
          </cell>
          <cell r="B3746">
            <v>4</v>
          </cell>
          <cell r="C3746">
            <v>0</v>
          </cell>
          <cell r="D3746" t="str">
            <v>L406</v>
          </cell>
          <cell r="E3746">
            <v>783</v>
          </cell>
          <cell r="F3746">
            <v>802</v>
          </cell>
        </row>
        <row r="3747">
          <cell r="A3747" t="str">
            <v>WNC051</v>
          </cell>
          <cell r="B3747">
            <v>6</v>
          </cell>
          <cell r="C3747">
            <v>0</v>
          </cell>
          <cell r="D3747" t="str">
            <v>L406</v>
          </cell>
          <cell r="E3747">
            <v>686</v>
          </cell>
          <cell r="F3747">
            <v>694</v>
          </cell>
        </row>
        <row r="3748">
          <cell r="A3748" t="str">
            <v>WNC051</v>
          </cell>
          <cell r="B3748">
            <v>8</v>
          </cell>
          <cell r="C3748">
            <v>0</v>
          </cell>
          <cell r="D3748" t="str">
            <v>L406</v>
          </cell>
          <cell r="E3748">
            <v>459</v>
          </cell>
          <cell r="F3748">
            <v>445</v>
          </cell>
        </row>
        <row r="3749">
          <cell r="A3749" t="str">
            <v>WNC051</v>
          </cell>
          <cell r="B3749">
            <v>10</v>
          </cell>
          <cell r="C3749">
            <v>0</v>
          </cell>
          <cell r="D3749" t="str">
            <v>L406</v>
          </cell>
          <cell r="E3749">
            <v>197</v>
          </cell>
          <cell r="F3749">
            <v>197</v>
          </cell>
        </row>
        <row r="3750">
          <cell r="A3750" t="str">
            <v>WNC051</v>
          </cell>
          <cell r="B3750">
            <v>12</v>
          </cell>
          <cell r="C3750">
            <v>0</v>
          </cell>
          <cell r="D3750" t="str">
            <v>L406</v>
          </cell>
          <cell r="E3750">
            <v>138</v>
          </cell>
          <cell r="F3750">
            <v>151</v>
          </cell>
        </row>
        <row r="3751">
          <cell r="A3751" t="str">
            <v>WNC051</v>
          </cell>
          <cell r="B3751">
            <v>14</v>
          </cell>
          <cell r="C3751">
            <v>0</v>
          </cell>
          <cell r="D3751" t="str">
            <v>L406</v>
          </cell>
          <cell r="E3751">
            <v>47</v>
          </cell>
          <cell r="F3751">
            <v>67</v>
          </cell>
        </row>
        <row r="3752">
          <cell r="A3752" t="str">
            <v>WNC051</v>
          </cell>
          <cell r="B3752">
            <v>16</v>
          </cell>
          <cell r="C3752">
            <v>0</v>
          </cell>
          <cell r="D3752" t="str">
            <v>L406</v>
          </cell>
          <cell r="E3752">
            <v>109</v>
          </cell>
          <cell r="F3752">
            <v>109</v>
          </cell>
        </row>
        <row r="3753">
          <cell r="A3753" t="str">
            <v>WNC051</v>
          </cell>
          <cell r="B3753">
            <v>18</v>
          </cell>
          <cell r="C3753">
            <v>0</v>
          </cell>
          <cell r="D3753" t="str">
            <v>L406</v>
          </cell>
          <cell r="E3753">
            <v>30</v>
          </cell>
          <cell r="F3753">
            <v>32</v>
          </cell>
        </row>
        <row r="3754">
          <cell r="A3754" t="str">
            <v>WNC051</v>
          </cell>
          <cell r="B3754">
            <v>20</v>
          </cell>
          <cell r="C3754">
            <v>0</v>
          </cell>
          <cell r="D3754" t="str">
            <v>L406</v>
          </cell>
          <cell r="E3754">
            <v>107</v>
          </cell>
          <cell r="F3754">
            <v>107</v>
          </cell>
        </row>
        <row r="3755">
          <cell r="A3755" t="str">
            <v>WNC051</v>
          </cell>
          <cell r="B3755">
            <v>24</v>
          </cell>
          <cell r="C3755">
            <v>0</v>
          </cell>
          <cell r="D3755" t="str">
            <v>L406</v>
          </cell>
          <cell r="E3755">
            <v>95</v>
          </cell>
          <cell r="F3755">
            <v>88</v>
          </cell>
        </row>
        <row r="3756">
          <cell r="A3756" t="str">
            <v>WNC051</v>
          </cell>
          <cell r="B3756">
            <v>30</v>
          </cell>
          <cell r="C3756">
            <v>0</v>
          </cell>
          <cell r="D3756" t="str">
            <v>L406</v>
          </cell>
          <cell r="E3756">
            <v>50</v>
          </cell>
          <cell r="F3756">
            <v>49</v>
          </cell>
        </row>
        <row r="3757">
          <cell r="A3757" t="str">
            <v>WNC051</v>
          </cell>
          <cell r="B3757">
            <v>36</v>
          </cell>
          <cell r="C3757">
            <v>0</v>
          </cell>
          <cell r="D3757" t="str">
            <v>L406</v>
          </cell>
          <cell r="E3757">
            <v>8</v>
          </cell>
          <cell r="F3757">
            <v>10</v>
          </cell>
        </row>
        <row r="3758">
          <cell r="A3758" t="str">
            <v>WNC051G</v>
          </cell>
          <cell r="B3758">
            <v>3</v>
          </cell>
          <cell r="C3758">
            <v>0</v>
          </cell>
          <cell r="D3758" t="str">
            <v>L406</v>
          </cell>
          <cell r="E3758">
            <v>121</v>
          </cell>
          <cell r="F3758">
            <v>121</v>
          </cell>
        </row>
        <row r="3759">
          <cell r="A3759" t="str">
            <v>WNC051G</v>
          </cell>
          <cell r="B3759">
            <v>4</v>
          </cell>
          <cell r="C3759">
            <v>0</v>
          </cell>
          <cell r="D3759" t="str">
            <v>L406</v>
          </cell>
          <cell r="E3759">
            <v>39</v>
          </cell>
          <cell r="F3759">
            <v>54</v>
          </cell>
        </row>
        <row r="3760">
          <cell r="A3760" t="str">
            <v>WNC051G</v>
          </cell>
          <cell r="B3760">
            <v>6</v>
          </cell>
          <cell r="C3760">
            <v>0</v>
          </cell>
          <cell r="D3760" t="str">
            <v>L406</v>
          </cell>
          <cell r="E3760">
            <v>30</v>
          </cell>
          <cell r="F3760">
            <v>31</v>
          </cell>
        </row>
        <row r="3761">
          <cell r="A3761" t="str">
            <v>WNC051G</v>
          </cell>
          <cell r="B3761">
            <v>8</v>
          </cell>
          <cell r="C3761">
            <v>0</v>
          </cell>
          <cell r="D3761" t="str">
            <v>L406</v>
          </cell>
          <cell r="E3761">
            <v>0</v>
          </cell>
          <cell r="F3761">
            <v>13</v>
          </cell>
        </row>
        <row r="3762">
          <cell r="A3762" t="str">
            <v>WNC051S</v>
          </cell>
          <cell r="B3762">
            <v>14</v>
          </cell>
          <cell r="C3762">
            <v>0</v>
          </cell>
          <cell r="D3762" t="str">
            <v>L406</v>
          </cell>
          <cell r="E3762">
            <v>0</v>
          </cell>
          <cell r="F3762">
            <v>2</v>
          </cell>
        </row>
        <row r="3763">
          <cell r="A3763" t="str">
            <v>WNC051S</v>
          </cell>
          <cell r="B3763">
            <v>24</v>
          </cell>
          <cell r="C3763">
            <v>0</v>
          </cell>
          <cell r="D3763" t="str">
            <v>L406</v>
          </cell>
          <cell r="E3763">
            <v>0</v>
          </cell>
          <cell r="F3763">
            <v>2</v>
          </cell>
        </row>
        <row r="3764">
          <cell r="A3764" t="str">
            <v>WNC051S</v>
          </cell>
          <cell r="B3764">
            <v>30</v>
          </cell>
          <cell r="C3764">
            <v>0</v>
          </cell>
          <cell r="D3764" t="str">
            <v>L406</v>
          </cell>
          <cell r="E3764">
            <v>1</v>
          </cell>
          <cell r="F3764">
            <v>1</v>
          </cell>
        </row>
        <row r="3765">
          <cell r="A3765" t="str">
            <v>WNC061</v>
          </cell>
          <cell r="B3765">
            <v>20</v>
          </cell>
          <cell r="C3765">
            <v>0</v>
          </cell>
          <cell r="D3765" t="str">
            <v>L406</v>
          </cell>
          <cell r="E3765">
            <v>10</v>
          </cell>
          <cell r="F3765">
            <v>10</v>
          </cell>
        </row>
        <row r="3766">
          <cell r="A3766" t="str">
            <v>WNC071</v>
          </cell>
          <cell r="B3766">
            <v>2</v>
          </cell>
          <cell r="C3766">
            <v>0</v>
          </cell>
          <cell r="D3766" t="str">
            <v>L406</v>
          </cell>
          <cell r="E3766">
            <v>204</v>
          </cell>
          <cell r="F3766">
            <v>205</v>
          </cell>
        </row>
        <row r="3767">
          <cell r="A3767" t="str">
            <v>WNC071</v>
          </cell>
          <cell r="B3767">
            <v>2.5</v>
          </cell>
          <cell r="C3767">
            <v>0</v>
          </cell>
          <cell r="D3767" t="str">
            <v>L406</v>
          </cell>
          <cell r="E3767">
            <v>0</v>
          </cell>
          <cell r="F3767">
            <v>1</v>
          </cell>
        </row>
        <row r="3768">
          <cell r="A3768" t="str">
            <v>WNC071</v>
          </cell>
          <cell r="B3768">
            <v>3</v>
          </cell>
          <cell r="C3768">
            <v>0</v>
          </cell>
          <cell r="D3768" t="str">
            <v>L406</v>
          </cell>
          <cell r="E3768">
            <v>11</v>
          </cell>
          <cell r="F3768">
            <v>15</v>
          </cell>
        </row>
        <row r="3769">
          <cell r="A3769" t="str">
            <v>WNC071</v>
          </cell>
          <cell r="B3769">
            <v>4</v>
          </cell>
          <cell r="C3769">
            <v>0</v>
          </cell>
          <cell r="D3769" t="str">
            <v>L406</v>
          </cell>
          <cell r="E3769">
            <v>112</v>
          </cell>
          <cell r="F3769">
            <v>119</v>
          </cell>
        </row>
        <row r="3770">
          <cell r="A3770" t="str">
            <v>WNC071</v>
          </cell>
          <cell r="B3770">
            <v>6</v>
          </cell>
          <cell r="C3770">
            <v>0</v>
          </cell>
          <cell r="D3770" t="str">
            <v>L406</v>
          </cell>
          <cell r="E3770">
            <v>3</v>
          </cell>
          <cell r="F3770">
            <v>8</v>
          </cell>
        </row>
        <row r="3771">
          <cell r="A3771" t="str">
            <v>WNC071</v>
          </cell>
          <cell r="B3771">
            <v>8</v>
          </cell>
          <cell r="C3771">
            <v>0</v>
          </cell>
          <cell r="D3771" t="str">
            <v>L406</v>
          </cell>
          <cell r="E3771">
            <v>16</v>
          </cell>
          <cell r="F3771">
            <v>25</v>
          </cell>
        </row>
        <row r="3772">
          <cell r="A3772" t="str">
            <v>WNC071</v>
          </cell>
          <cell r="B3772">
            <v>10</v>
          </cell>
          <cell r="C3772">
            <v>0</v>
          </cell>
          <cell r="D3772" t="str">
            <v>L406</v>
          </cell>
          <cell r="E3772">
            <v>13</v>
          </cell>
          <cell r="F3772">
            <v>14</v>
          </cell>
        </row>
        <row r="3773">
          <cell r="A3773" t="str">
            <v>WNC071</v>
          </cell>
          <cell r="B3773">
            <v>12</v>
          </cell>
          <cell r="C3773">
            <v>0</v>
          </cell>
          <cell r="D3773" t="str">
            <v>L406</v>
          </cell>
          <cell r="E3773">
            <v>0</v>
          </cell>
          <cell r="F3773">
            <v>22</v>
          </cell>
        </row>
        <row r="3774">
          <cell r="A3774" t="str">
            <v>WNC071</v>
          </cell>
          <cell r="B3774">
            <v>14</v>
          </cell>
          <cell r="C3774">
            <v>0</v>
          </cell>
          <cell r="D3774" t="str">
            <v>L406</v>
          </cell>
          <cell r="E3774">
            <v>28</v>
          </cell>
          <cell r="F3774">
            <v>31</v>
          </cell>
        </row>
        <row r="3775">
          <cell r="A3775" t="str">
            <v>WNC071</v>
          </cell>
          <cell r="B3775">
            <v>16</v>
          </cell>
          <cell r="C3775">
            <v>0</v>
          </cell>
          <cell r="D3775" t="str">
            <v>L406</v>
          </cell>
          <cell r="E3775">
            <v>69</v>
          </cell>
          <cell r="F3775">
            <v>69</v>
          </cell>
        </row>
        <row r="3776">
          <cell r="A3776" t="str">
            <v>WNC071</v>
          </cell>
          <cell r="B3776">
            <v>18</v>
          </cell>
          <cell r="C3776">
            <v>0</v>
          </cell>
          <cell r="D3776" t="str">
            <v>L406</v>
          </cell>
          <cell r="E3776">
            <v>0</v>
          </cell>
          <cell r="F3776">
            <v>2</v>
          </cell>
        </row>
        <row r="3777">
          <cell r="A3777" t="str">
            <v>WNC071</v>
          </cell>
          <cell r="B3777">
            <v>20</v>
          </cell>
          <cell r="C3777">
            <v>0</v>
          </cell>
          <cell r="D3777" t="str">
            <v>L406</v>
          </cell>
          <cell r="E3777">
            <v>4</v>
          </cell>
          <cell r="F3777">
            <v>5</v>
          </cell>
        </row>
        <row r="3778">
          <cell r="A3778" t="str">
            <v>WNC071</v>
          </cell>
          <cell r="B3778">
            <v>24</v>
          </cell>
          <cell r="C3778">
            <v>0</v>
          </cell>
          <cell r="D3778" t="str">
            <v>L406</v>
          </cell>
          <cell r="E3778">
            <v>19</v>
          </cell>
          <cell r="F3778">
            <v>25</v>
          </cell>
        </row>
        <row r="3779">
          <cell r="A3779" t="str">
            <v>WNC071</v>
          </cell>
          <cell r="B3779">
            <v>30</v>
          </cell>
          <cell r="C3779">
            <v>0</v>
          </cell>
          <cell r="D3779" t="str">
            <v>L406</v>
          </cell>
          <cell r="E3779">
            <v>5</v>
          </cell>
          <cell r="F3779">
            <v>4</v>
          </cell>
        </row>
        <row r="3780">
          <cell r="A3780" t="str">
            <v>WNC071</v>
          </cell>
          <cell r="B3780">
            <v>36</v>
          </cell>
          <cell r="C3780">
            <v>0</v>
          </cell>
          <cell r="D3780" t="str">
            <v>L406</v>
          </cell>
          <cell r="E3780">
            <v>4</v>
          </cell>
          <cell r="F3780">
            <v>4</v>
          </cell>
        </row>
        <row r="3781">
          <cell r="A3781" t="str">
            <v>WNC071</v>
          </cell>
          <cell r="B3781">
            <v>48</v>
          </cell>
          <cell r="C3781">
            <v>0</v>
          </cell>
          <cell r="D3781" t="str">
            <v>L406</v>
          </cell>
          <cell r="E3781">
            <v>4</v>
          </cell>
          <cell r="F3781">
            <v>4</v>
          </cell>
        </row>
        <row r="3782">
          <cell r="A3782" t="str">
            <v>WNC071S</v>
          </cell>
          <cell r="B3782">
            <v>30</v>
          </cell>
          <cell r="C3782">
            <v>0</v>
          </cell>
          <cell r="D3782" t="str">
            <v>L406</v>
          </cell>
          <cell r="E3782">
            <v>4</v>
          </cell>
          <cell r="F3782">
            <v>5</v>
          </cell>
        </row>
        <row r="3783">
          <cell r="A3783" t="str">
            <v>WNC0A1</v>
          </cell>
          <cell r="B3783">
            <v>8</v>
          </cell>
          <cell r="C3783">
            <v>0</v>
          </cell>
          <cell r="D3783" t="str">
            <v>L406</v>
          </cell>
          <cell r="E3783">
            <v>4</v>
          </cell>
          <cell r="F3783">
            <v>8</v>
          </cell>
        </row>
        <row r="3784">
          <cell r="A3784" t="str">
            <v>WNC0A1</v>
          </cell>
          <cell r="B3784">
            <v>10</v>
          </cell>
          <cell r="C3784">
            <v>0</v>
          </cell>
          <cell r="D3784" t="str">
            <v>L406</v>
          </cell>
          <cell r="E3784">
            <v>26</v>
          </cell>
          <cell r="F3784">
            <v>26</v>
          </cell>
        </row>
        <row r="3785">
          <cell r="A3785" t="str">
            <v>WNC0A1</v>
          </cell>
          <cell r="B3785">
            <v>12</v>
          </cell>
          <cell r="C3785">
            <v>0</v>
          </cell>
          <cell r="D3785" t="str">
            <v>L406</v>
          </cell>
          <cell r="E3785">
            <v>21</v>
          </cell>
          <cell r="F3785">
            <v>25</v>
          </cell>
        </row>
        <row r="3786">
          <cell r="A3786" t="str">
            <v>WNC0A1</v>
          </cell>
          <cell r="B3786">
            <v>16</v>
          </cell>
          <cell r="C3786">
            <v>0</v>
          </cell>
          <cell r="D3786" t="str">
            <v>L406</v>
          </cell>
          <cell r="E3786">
            <v>6</v>
          </cell>
          <cell r="F3786">
            <v>6</v>
          </cell>
        </row>
        <row r="3787">
          <cell r="A3787" t="str">
            <v>WNC0B1</v>
          </cell>
          <cell r="B3787">
            <v>6</v>
          </cell>
          <cell r="C3787">
            <v>0</v>
          </cell>
          <cell r="D3787" t="str">
            <v>L406</v>
          </cell>
          <cell r="E3787">
            <v>1</v>
          </cell>
          <cell r="F3787">
            <v>2</v>
          </cell>
        </row>
        <row r="3788">
          <cell r="A3788" t="str">
            <v>WNC0D1</v>
          </cell>
          <cell r="B3788">
            <v>2</v>
          </cell>
          <cell r="C3788">
            <v>0</v>
          </cell>
          <cell r="D3788" t="str">
            <v>L406</v>
          </cell>
          <cell r="E3788">
            <v>30</v>
          </cell>
          <cell r="F3788">
            <v>30</v>
          </cell>
        </row>
        <row r="3789">
          <cell r="A3789" t="str">
            <v>WNC0D1</v>
          </cell>
          <cell r="B3789">
            <v>3</v>
          </cell>
          <cell r="C3789">
            <v>0</v>
          </cell>
          <cell r="D3789" t="str">
            <v>L406</v>
          </cell>
          <cell r="E3789">
            <v>9</v>
          </cell>
          <cell r="F3789">
            <v>10</v>
          </cell>
        </row>
        <row r="3790">
          <cell r="A3790" t="str">
            <v>WNC0D2</v>
          </cell>
          <cell r="B3790">
            <v>6</v>
          </cell>
          <cell r="C3790">
            <v>0</v>
          </cell>
          <cell r="D3790" t="str">
            <v>L406</v>
          </cell>
          <cell r="E3790">
            <v>12</v>
          </cell>
          <cell r="F3790">
            <v>13</v>
          </cell>
        </row>
        <row r="3791">
          <cell r="A3791" t="str">
            <v>WNC0D2</v>
          </cell>
          <cell r="B3791">
            <v>8</v>
          </cell>
          <cell r="C3791">
            <v>0</v>
          </cell>
          <cell r="D3791" t="str">
            <v>L406</v>
          </cell>
          <cell r="E3791">
            <v>9</v>
          </cell>
          <cell r="F3791">
            <v>9</v>
          </cell>
        </row>
        <row r="3792">
          <cell r="A3792" t="str">
            <v>WNC0D2</v>
          </cell>
          <cell r="B3792">
            <v>10</v>
          </cell>
          <cell r="C3792">
            <v>0</v>
          </cell>
          <cell r="D3792" t="str">
            <v>L406</v>
          </cell>
          <cell r="E3792">
            <v>14</v>
          </cell>
          <cell r="F3792">
            <v>18</v>
          </cell>
        </row>
        <row r="3793">
          <cell r="A3793" t="str">
            <v>WNC0N1</v>
          </cell>
          <cell r="B3793">
            <v>30</v>
          </cell>
          <cell r="C3793">
            <v>0</v>
          </cell>
          <cell r="D3793" t="str">
            <v>L406</v>
          </cell>
          <cell r="E3793">
            <v>6</v>
          </cell>
          <cell r="F3793">
            <v>6</v>
          </cell>
        </row>
        <row r="3794">
          <cell r="A3794" t="str">
            <v>WNC0P1</v>
          </cell>
          <cell r="B3794">
            <v>12</v>
          </cell>
          <cell r="C3794">
            <v>0</v>
          </cell>
          <cell r="D3794" t="str">
            <v>L406</v>
          </cell>
          <cell r="E3794">
            <v>1</v>
          </cell>
          <cell r="F3794">
            <v>1</v>
          </cell>
        </row>
        <row r="3795">
          <cell r="A3795" t="str">
            <v>WNC0T1</v>
          </cell>
          <cell r="B3795">
            <v>26</v>
          </cell>
          <cell r="C3795">
            <v>0</v>
          </cell>
          <cell r="D3795" t="str">
            <v>L406</v>
          </cell>
          <cell r="E3795">
            <v>0</v>
          </cell>
          <cell r="F3795">
            <v>2</v>
          </cell>
        </row>
        <row r="3796">
          <cell r="A3796" t="str">
            <v>WNC0T1</v>
          </cell>
          <cell r="B3796">
            <v>30</v>
          </cell>
          <cell r="C3796">
            <v>0</v>
          </cell>
          <cell r="D3796" t="str">
            <v>L406</v>
          </cell>
          <cell r="E3796">
            <v>30</v>
          </cell>
          <cell r="F3796">
            <v>36</v>
          </cell>
        </row>
        <row r="3797">
          <cell r="A3797" t="str">
            <v>WNC0T1</v>
          </cell>
          <cell r="B3797">
            <v>42</v>
          </cell>
          <cell r="C3797">
            <v>0</v>
          </cell>
          <cell r="D3797" t="str">
            <v>L406</v>
          </cell>
          <cell r="E3797">
            <v>16</v>
          </cell>
          <cell r="F3797">
            <v>16</v>
          </cell>
        </row>
        <row r="3798">
          <cell r="A3798" t="str">
            <v>WNC0T2</v>
          </cell>
          <cell r="B3798">
            <v>30</v>
          </cell>
          <cell r="C3798">
            <v>0</v>
          </cell>
          <cell r="D3798" t="str">
            <v>L406</v>
          </cell>
          <cell r="E3798">
            <v>1</v>
          </cell>
          <cell r="F3798">
            <v>1</v>
          </cell>
        </row>
        <row r="3799">
          <cell r="A3799" t="str">
            <v>WNC0T2</v>
          </cell>
          <cell r="B3799">
            <v>42</v>
          </cell>
          <cell r="C3799">
            <v>0</v>
          </cell>
          <cell r="D3799" t="str">
            <v>L406</v>
          </cell>
          <cell r="E3799">
            <v>1</v>
          </cell>
          <cell r="F3799">
            <v>1</v>
          </cell>
        </row>
        <row r="3800">
          <cell r="A3800" t="str">
            <v>WNC0U1</v>
          </cell>
          <cell r="B3800">
            <v>42</v>
          </cell>
          <cell r="C3800">
            <v>0</v>
          </cell>
          <cell r="D3800" t="str">
            <v>L406</v>
          </cell>
          <cell r="E3800">
            <v>1</v>
          </cell>
          <cell r="F3800">
            <v>1</v>
          </cell>
        </row>
        <row r="3801">
          <cell r="A3801" t="str">
            <v>WNC0W1</v>
          </cell>
          <cell r="B3801">
            <v>30</v>
          </cell>
          <cell r="C3801">
            <v>0</v>
          </cell>
          <cell r="D3801" t="str">
            <v>L406</v>
          </cell>
          <cell r="E3801">
            <v>4</v>
          </cell>
          <cell r="F3801">
            <v>4</v>
          </cell>
        </row>
        <row r="3802">
          <cell r="A3802" t="str">
            <v>WND031</v>
          </cell>
          <cell r="B3802">
            <v>24</v>
          </cell>
          <cell r="C3802">
            <v>0</v>
          </cell>
          <cell r="D3802" t="str">
            <v>L406</v>
          </cell>
          <cell r="E3802">
            <v>18</v>
          </cell>
          <cell r="F3802">
            <v>18</v>
          </cell>
        </row>
        <row r="3803">
          <cell r="A3803" t="str">
            <v>WND031</v>
          </cell>
          <cell r="B3803">
            <v>30</v>
          </cell>
          <cell r="C3803">
            <v>0</v>
          </cell>
          <cell r="D3803" t="str">
            <v>L406</v>
          </cell>
          <cell r="E3803">
            <v>5</v>
          </cell>
          <cell r="F3803">
            <v>5</v>
          </cell>
        </row>
        <row r="3804">
          <cell r="A3804" t="str">
            <v>WND032</v>
          </cell>
          <cell r="B3804">
            <v>24</v>
          </cell>
          <cell r="C3804">
            <v>0</v>
          </cell>
          <cell r="D3804" t="str">
            <v>L406</v>
          </cell>
          <cell r="E3804">
            <v>0</v>
          </cell>
          <cell r="F3804">
            <v>1</v>
          </cell>
        </row>
        <row r="3805">
          <cell r="A3805" t="str">
            <v>WND041</v>
          </cell>
          <cell r="B3805">
            <v>24</v>
          </cell>
          <cell r="C3805">
            <v>0</v>
          </cell>
          <cell r="D3805" t="str">
            <v>L406</v>
          </cell>
          <cell r="E3805">
            <v>2</v>
          </cell>
          <cell r="F3805">
            <v>2</v>
          </cell>
        </row>
        <row r="3806">
          <cell r="A3806" t="str">
            <v>WND051</v>
          </cell>
          <cell r="B3806">
            <v>2</v>
          </cell>
          <cell r="C3806">
            <v>0</v>
          </cell>
          <cell r="D3806" t="str">
            <v>L406</v>
          </cell>
          <cell r="E3806">
            <v>347</v>
          </cell>
          <cell r="F3806">
            <v>348</v>
          </cell>
        </row>
        <row r="3807">
          <cell r="A3807" t="str">
            <v>WND051</v>
          </cell>
          <cell r="B3807">
            <v>3</v>
          </cell>
          <cell r="C3807">
            <v>0</v>
          </cell>
          <cell r="D3807" t="str">
            <v>L406</v>
          </cell>
          <cell r="E3807">
            <v>228</v>
          </cell>
          <cell r="F3807">
            <v>228</v>
          </cell>
        </row>
        <row r="3808">
          <cell r="A3808" t="str">
            <v>WND051</v>
          </cell>
          <cell r="B3808">
            <v>4</v>
          </cell>
          <cell r="C3808">
            <v>0</v>
          </cell>
          <cell r="D3808" t="str">
            <v>L406</v>
          </cell>
          <cell r="E3808">
            <v>378</v>
          </cell>
          <cell r="F3808">
            <v>378</v>
          </cell>
        </row>
        <row r="3809">
          <cell r="A3809" t="str">
            <v>WND051</v>
          </cell>
          <cell r="B3809">
            <v>6</v>
          </cell>
          <cell r="C3809">
            <v>0</v>
          </cell>
          <cell r="D3809" t="str">
            <v>L406</v>
          </cell>
          <cell r="E3809">
            <v>258</v>
          </cell>
          <cell r="F3809">
            <v>258</v>
          </cell>
        </row>
        <row r="3810">
          <cell r="A3810" t="str">
            <v>WND051</v>
          </cell>
          <cell r="B3810">
            <v>8</v>
          </cell>
          <cell r="C3810">
            <v>0</v>
          </cell>
          <cell r="D3810" t="str">
            <v>L406</v>
          </cell>
          <cell r="E3810">
            <v>107</v>
          </cell>
          <cell r="F3810">
            <v>115</v>
          </cell>
        </row>
        <row r="3811">
          <cell r="A3811" t="str">
            <v>WND051</v>
          </cell>
          <cell r="B3811">
            <v>10</v>
          </cell>
          <cell r="C3811">
            <v>0</v>
          </cell>
          <cell r="D3811" t="str">
            <v>L406</v>
          </cell>
          <cell r="E3811">
            <v>74</v>
          </cell>
          <cell r="F3811">
            <v>74</v>
          </cell>
        </row>
        <row r="3812">
          <cell r="A3812" t="str">
            <v>WND051</v>
          </cell>
          <cell r="B3812">
            <v>12</v>
          </cell>
          <cell r="C3812">
            <v>0</v>
          </cell>
          <cell r="D3812" t="str">
            <v>L406</v>
          </cell>
          <cell r="E3812">
            <v>55</v>
          </cell>
          <cell r="F3812">
            <v>55</v>
          </cell>
        </row>
        <row r="3813">
          <cell r="A3813" t="str">
            <v>WND051</v>
          </cell>
          <cell r="B3813">
            <v>14</v>
          </cell>
          <cell r="C3813">
            <v>0</v>
          </cell>
          <cell r="D3813" t="str">
            <v>L406</v>
          </cell>
          <cell r="E3813">
            <v>55</v>
          </cell>
          <cell r="F3813">
            <v>55</v>
          </cell>
        </row>
        <row r="3814">
          <cell r="A3814" t="str">
            <v>WND051</v>
          </cell>
          <cell r="B3814">
            <v>16</v>
          </cell>
          <cell r="C3814">
            <v>0</v>
          </cell>
          <cell r="D3814" t="str">
            <v>L406</v>
          </cell>
          <cell r="E3814">
            <v>17</v>
          </cell>
          <cell r="F3814">
            <v>22</v>
          </cell>
        </row>
        <row r="3815">
          <cell r="A3815" t="str">
            <v>WND051</v>
          </cell>
          <cell r="B3815">
            <v>18</v>
          </cell>
          <cell r="C3815">
            <v>0</v>
          </cell>
          <cell r="D3815" t="str">
            <v>L406</v>
          </cell>
          <cell r="E3815">
            <v>7</v>
          </cell>
          <cell r="F3815">
            <v>7</v>
          </cell>
        </row>
        <row r="3816">
          <cell r="A3816" t="str">
            <v>WND051</v>
          </cell>
          <cell r="B3816">
            <v>20</v>
          </cell>
          <cell r="C3816">
            <v>0</v>
          </cell>
          <cell r="D3816" t="str">
            <v>L406</v>
          </cell>
          <cell r="E3816">
            <v>16</v>
          </cell>
          <cell r="F3816">
            <v>19</v>
          </cell>
        </row>
        <row r="3817">
          <cell r="A3817" t="str">
            <v>WND051</v>
          </cell>
          <cell r="B3817">
            <v>24</v>
          </cell>
          <cell r="C3817">
            <v>0</v>
          </cell>
          <cell r="D3817" t="str">
            <v>L406</v>
          </cell>
          <cell r="E3817">
            <v>16</v>
          </cell>
          <cell r="F3817">
            <v>25</v>
          </cell>
        </row>
        <row r="3818">
          <cell r="A3818" t="str">
            <v>WND051</v>
          </cell>
          <cell r="B3818">
            <v>30</v>
          </cell>
          <cell r="C3818">
            <v>0</v>
          </cell>
          <cell r="D3818" t="str">
            <v>L406</v>
          </cell>
          <cell r="E3818">
            <v>7</v>
          </cell>
          <cell r="F3818">
            <v>10</v>
          </cell>
        </row>
        <row r="3819">
          <cell r="A3819" t="str">
            <v>WND051</v>
          </cell>
          <cell r="B3819">
            <v>32</v>
          </cell>
          <cell r="C3819">
            <v>0</v>
          </cell>
          <cell r="D3819" t="str">
            <v>L406</v>
          </cell>
          <cell r="E3819">
            <v>0</v>
          </cell>
          <cell r="F3819">
            <v>1</v>
          </cell>
        </row>
        <row r="3820">
          <cell r="A3820" t="str">
            <v>WND051</v>
          </cell>
          <cell r="B3820">
            <v>36</v>
          </cell>
          <cell r="C3820">
            <v>0</v>
          </cell>
          <cell r="D3820" t="str">
            <v>L406</v>
          </cell>
          <cell r="E3820">
            <v>4</v>
          </cell>
          <cell r="F3820">
            <v>4</v>
          </cell>
        </row>
        <row r="3821">
          <cell r="A3821" t="str">
            <v>WND052</v>
          </cell>
          <cell r="B3821">
            <v>20</v>
          </cell>
          <cell r="C3821">
            <v>0</v>
          </cell>
          <cell r="D3821" t="str">
            <v>L406</v>
          </cell>
          <cell r="E3821">
            <v>1</v>
          </cell>
          <cell r="F3821">
            <v>1</v>
          </cell>
        </row>
        <row r="3822">
          <cell r="A3822" t="str">
            <v>WND071</v>
          </cell>
          <cell r="B3822">
            <v>42</v>
          </cell>
          <cell r="C3822">
            <v>0</v>
          </cell>
          <cell r="D3822" t="str">
            <v>L406</v>
          </cell>
          <cell r="E3822">
            <v>1</v>
          </cell>
          <cell r="F3822">
            <v>1</v>
          </cell>
        </row>
        <row r="3823">
          <cell r="A3823" t="str">
            <v>WND071</v>
          </cell>
          <cell r="B3823">
            <v>48</v>
          </cell>
          <cell r="C3823">
            <v>0</v>
          </cell>
          <cell r="D3823" t="str">
            <v>L406</v>
          </cell>
          <cell r="E3823">
            <v>5</v>
          </cell>
          <cell r="F3823">
            <v>5</v>
          </cell>
        </row>
        <row r="3824">
          <cell r="A3824" t="str">
            <v>WND0N1</v>
          </cell>
          <cell r="B3824">
            <v>30</v>
          </cell>
          <cell r="C3824">
            <v>0</v>
          </cell>
          <cell r="D3824" t="str">
            <v>L406</v>
          </cell>
          <cell r="E3824">
            <v>49</v>
          </cell>
          <cell r="F3824">
            <v>49</v>
          </cell>
        </row>
        <row r="3825">
          <cell r="A3825" t="str">
            <v>WND0N2</v>
          </cell>
          <cell r="B3825">
            <v>30</v>
          </cell>
          <cell r="C3825">
            <v>0</v>
          </cell>
          <cell r="D3825" t="str">
            <v>L406</v>
          </cell>
          <cell r="E3825">
            <v>1</v>
          </cell>
          <cell r="F3825">
            <v>1</v>
          </cell>
        </row>
        <row r="3826">
          <cell r="A3826" t="str">
            <v>WND0S1</v>
          </cell>
          <cell r="B3826">
            <v>66</v>
          </cell>
          <cell r="C3826">
            <v>0</v>
          </cell>
          <cell r="D3826" t="str">
            <v>L406</v>
          </cell>
          <cell r="E3826">
            <v>4</v>
          </cell>
          <cell r="F3826">
            <v>4</v>
          </cell>
        </row>
        <row r="3827">
          <cell r="A3827" t="str">
            <v>WND0S2</v>
          </cell>
          <cell r="B3827">
            <v>60</v>
          </cell>
          <cell r="C3827">
            <v>0</v>
          </cell>
          <cell r="D3827" t="str">
            <v>L406</v>
          </cell>
          <cell r="E3827">
            <v>1</v>
          </cell>
          <cell r="F3827">
            <v>1</v>
          </cell>
        </row>
        <row r="3828">
          <cell r="A3828" t="str">
            <v>WND0W1</v>
          </cell>
          <cell r="B3828">
            <v>30</v>
          </cell>
          <cell r="C3828">
            <v>0</v>
          </cell>
          <cell r="D3828" t="str">
            <v>L406</v>
          </cell>
          <cell r="E3828">
            <v>5</v>
          </cell>
          <cell r="F3828">
            <v>5</v>
          </cell>
        </row>
        <row r="3829">
          <cell r="A3829" t="str">
            <v>WNF002</v>
          </cell>
          <cell r="B3829">
            <v>2</v>
          </cell>
          <cell r="C3829">
            <v>0</v>
          </cell>
          <cell r="D3829" t="str">
            <v>L601</v>
          </cell>
          <cell r="E3829">
            <v>26</v>
          </cell>
          <cell r="F3829">
            <v>3</v>
          </cell>
        </row>
        <row r="3830">
          <cell r="A3830" t="str">
            <v>WNF002</v>
          </cell>
          <cell r="B3830">
            <v>3</v>
          </cell>
          <cell r="C3830">
            <v>0</v>
          </cell>
          <cell r="D3830" t="str">
            <v>L601</v>
          </cell>
          <cell r="E3830">
            <v>18</v>
          </cell>
          <cell r="F3830">
            <v>5</v>
          </cell>
        </row>
        <row r="3831">
          <cell r="A3831" t="str">
            <v>WNF002</v>
          </cell>
          <cell r="B3831">
            <v>4</v>
          </cell>
          <cell r="C3831">
            <v>0</v>
          </cell>
          <cell r="D3831" t="str">
            <v>L601</v>
          </cell>
          <cell r="E3831">
            <v>7</v>
          </cell>
          <cell r="F3831">
            <v>0</v>
          </cell>
        </row>
        <row r="3832">
          <cell r="A3832" t="str">
            <v>WNF002</v>
          </cell>
          <cell r="B3832">
            <v>6</v>
          </cell>
          <cell r="C3832">
            <v>0</v>
          </cell>
          <cell r="D3832" t="str">
            <v>L601</v>
          </cell>
          <cell r="E3832">
            <v>0</v>
          </cell>
          <cell r="F3832">
            <v>5</v>
          </cell>
        </row>
        <row r="3833">
          <cell r="A3833" t="str">
            <v>WNF002</v>
          </cell>
          <cell r="B3833">
            <v>8</v>
          </cell>
          <cell r="C3833">
            <v>0</v>
          </cell>
          <cell r="D3833" t="str">
            <v>L601</v>
          </cell>
          <cell r="E3833">
            <v>3</v>
          </cell>
          <cell r="F3833">
            <v>10</v>
          </cell>
        </row>
        <row r="3834">
          <cell r="A3834" t="str">
            <v>WNF002</v>
          </cell>
          <cell r="B3834">
            <v>10</v>
          </cell>
          <cell r="C3834">
            <v>0</v>
          </cell>
          <cell r="D3834" t="str">
            <v>L601</v>
          </cell>
          <cell r="E3834">
            <v>12</v>
          </cell>
          <cell r="F3834">
            <v>9</v>
          </cell>
        </row>
        <row r="3835">
          <cell r="A3835" t="str">
            <v>WNF002</v>
          </cell>
          <cell r="B3835">
            <v>12</v>
          </cell>
          <cell r="C3835">
            <v>0</v>
          </cell>
          <cell r="D3835" t="str">
            <v>L601</v>
          </cell>
          <cell r="E3835">
            <v>9</v>
          </cell>
          <cell r="F3835">
            <v>10</v>
          </cell>
        </row>
        <row r="3836">
          <cell r="A3836" t="str">
            <v>WNF002</v>
          </cell>
          <cell r="B3836">
            <v>14</v>
          </cell>
          <cell r="C3836">
            <v>0</v>
          </cell>
          <cell r="D3836" t="str">
            <v>L601</v>
          </cell>
          <cell r="E3836">
            <v>1</v>
          </cell>
          <cell r="F3836">
            <v>0</v>
          </cell>
        </row>
        <row r="3837">
          <cell r="A3837" t="str">
            <v>WNF002</v>
          </cell>
          <cell r="B3837">
            <v>16</v>
          </cell>
          <cell r="C3837">
            <v>0</v>
          </cell>
          <cell r="D3837" t="str">
            <v>L601</v>
          </cell>
          <cell r="E3837">
            <v>8</v>
          </cell>
          <cell r="F3837">
            <v>12</v>
          </cell>
        </row>
        <row r="3838">
          <cell r="A3838" t="str">
            <v>WNF002</v>
          </cell>
          <cell r="B3838">
            <v>18</v>
          </cell>
          <cell r="C3838">
            <v>0</v>
          </cell>
          <cell r="D3838" t="str">
            <v>L601</v>
          </cell>
          <cell r="E3838">
            <v>12</v>
          </cell>
          <cell r="F3838">
            <v>9</v>
          </cell>
        </row>
        <row r="3839">
          <cell r="A3839" t="str">
            <v>WNF002</v>
          </cell>
          <cell r="B3839">
            <v>24</v>
          </cell>
          <cell r="C3839">
            <v>0</v>
          </cell>
          <cell r="D3839" t="str">
            <v>L601</v>
          </cell>
          <cell r="E3839">
            <v>1</v>
          </cell>
          <cell r="F3839">
            <v>2</v>
          </cell>
        </row>
        <row r="3840">
          <cell r="A3840" t="str">
            <v>WNF002</v>
          </cell>
          <cell r="B3840">
            <v>30</v>
          </cell>
          <cell r="C3840">
            <v>0</v>
          </cell>
          <cell r="D3840" t="str">
            <v>L601</v>
          </cell>
          <cell r="E3840">
            <v>31</v>
          </cell>
          <cell r="F3840">
            <v>33</v>
          </cell>
        </row>
        <row r="3841">
          <cell r="A3841" t="str">
            <v>WNF002</v>
          </cell>
          <cell r="B3841">
            <v>36</v>
          </cell>
          <cell r="C3841">
            <v>0</v>
          </cell>
          <cell r="D3841" t="str">
            <v>L601</v>
          </cell>
          <cell r="E3841">
            <v>3</v>
          </cell>
          <cell r="F3841">
            <v>3</v>
          </cell>
        </row>
        <row r="3842">
          <cell r="A3842" t="str">
            <v>WNL071</v>
          </cell>
          <cell r="B3842">
            <v>2</v>
          </cell>
          <cell r="C3842">
            <v>0</v>
          </cell>
          <cell r="D3842" t="str">
            <v>L407</v>
          </cell>
          <cell r="E3842">
            <v>43</v>
          </cell>
          <cell r="F3842">
            <v>43</v>
          </cell>
        </row>
        <row r="3843">
          <cell r="A3843" t="str">
            <v>WNL071</v>
          </cell>
          <cell r="B3843">
            <v>3</v>
          </cell>
          <cell r="C3843">
            <v>0</v>
          </cell>
          <cell r="D3843" t="str">
            <v>L407</v>
          </cell>
          <cell r="E3843">
            <v>13</v>
          </cell>
          <cell r="F3843">
            <v>15</v>
          </cell>
        </row>
        <row r="3844">
          <cell r="A3844" t="str">
            <v>WNL071</v>
          </cell>
          <cell r="B3844">
            <v>4</v>
          </cell>
          <cell r="C3844">
            <v>0</v>
          </cell>
          <cell r="D3844" t="str">
            <v>L407</v>
          </cell>
          <cell r="E3844">
            <v>3</v>
          </cell>
          <cell r="F3844">
            <v>3</v>
          </cell>
        </row>
        <row r="3845">
          <cell r="A3845" t="str">
            <v>WNL071</v>
          </cell>
          <cell r="B3845">
            <v>6</v>
          </cell>
          <cell r="C3845">
            <v>0</v>
          </cell>
          <cell r="D3845" t="str">
            <v>L407</v>
          </cell>
          <cell r="E3845">
            <v>2</v>
          </cell>
          <cell r="F3845">
            <v>9</v>
          </cell>
        </row>
        <row r="3846">
          <cell r="A3846" t="str">
            <v>WNL071</v>
          </cell>
          <cell r="B3846">
            <v>8</v>
          </cell>
          <cell r="C3846">
            <v>0</v>
          </cell>
          <cell r="D3846" t="str">
            <v>L407</v>
          </cell>
          <cell r="E3846">
            <v>31</v>
          </cell>
          <cell r="F3846">
            <v>31</v>
          </cell>
        </row>
        <row r="3847">
          <cell r="A3847" t="str">
            <v>WNL081</v>
          </cell>
          <cell r="B3847">
            <v>10</v>
          </cell>
          <cell r="C3847">
            <v>0</v>
          </cell>
          <cell r="D3847" t="str">
            <v>L407</v>
          </cell>
          <cell r="E3847">
            <v>12</v>
          </cell>
          <cell r="F3847">
            <v>16</v>
          </cell>
        </row>
        <row r="3848">
          <cell r="A3848" t="str">
            <v>WNL081</v>
          </cell>
          <cell r="B3848">
            <v>12</v>
          </cell>
          <cell r="C3848">
            <v>0</v>
          </cell>
          <cell r="D3848" t="str">
            <v>L407</v>
          </cell>
          <cell r="E3848">
            <v>22</v>
          </cell>
          <cell r="F3848">
            <v>22</v>
          </cell>
        </row>
        <row r="3849">
          <cell r="A3849" t="str">
            <v>WNL081</v>
          </cell>
          <cell r="B3849">
            <v>20</v>
          </cell>
          <cell r="C3849">
            <v>0</v>
          </cell>
          <cell r="D3849" t="str">
            <v>L407</v>
          </cell>
          <cell r="E3849">
            <v>2</v>
          </cell>
          <cell r="F3849">
            <v>8</v>
          </cell>
        </row>
        <row r="3850">
          <cell r="A3850" t="str">
            <v>WNL081</v>
          </cell>
          <cell r="B3850">
            <v>24</v>
          </cell>
          <cell r="C3850">
            <v>0</v>
          </cell>
          <cell r="D3850" t="str">
            <v>L407</v>
          </cell>
          <cell r="E3850">
            <v>32</v>
          </cell>
          <cell r="F3850">
            <v>32</v>
          </cell>
        </row>
        <row r="3851">
          <cell r="A3851" t="str">
            <v>WNL082</v>
          </cell>
          <cell r="B3851">
            <v>20</v>
          </cell>
          <cell r="C3851">
            <v>0</v>
          </cell>
          <cell r="D3851" t="str">
            <v>L407</v>
          </cell>
          <cell r="E3851">
            <v>1</v>
          </cell>
          <cell r="F3851">
            <v>1</v>
          </cell>
        </row>
        <row r="3852">
          <cell r="A3852" t="str">
            <v>WNL0A1A</v>
          </cell>
          <cell r="B3852">
            <v>16</v>
          </cell>
          <cell r="C3852">
            <v>0</v>
          </cell>
          <cell r="D3852" t="str">
            <v>L407</v>
          </cell>
          <cell r="E3852">
            <v>0</v>
          </cell>
          <cell r="F3852">
            <v>4</v>
          </cell>
        </row>
        <row r="3853">
          <cell r="A3853" t="str">
            <v>WNL0A1A</v>
          </cell>
          <cell r="B3853">
            <v>20</v>
          </cell>
          <cell r="C3853">
            <v>0</v>
          </cell>
          <cell r="D3853" t="str">
            <v>L407</v>
          </cell>
          <cell r="E3853">
            <v>24</v>
          </cell>
          <cell r="F3853">
            <v>24</v>
          </cell>
        </row>
        <row r="3854">
          <cell r="A3854" t="str">
            <v>WNS0H3</v>
          </cell>
          <cell r="B3854">
            <v>8</v>
          </cell>
          <cell r="C3854">
            <v>0</v>
          </cell>
          <cell r="D3854" t="str">
            <v>L408</v>
          </cell>
          <cell r="E3854">
            <v>1</v>
          </cell>
          <cell r="F3854">
            <v>2</v>
          </cell>
        </row>
        <row r="3855">
          <cell r="A3855" t="str">
            <v>WNS0H3</v>
          </cell>
          <cell r="B3855">
            <v>18</v>
          </cell>
          <cell r="C3855">
            <v>0</v>
          </cell>
          <cell r="D3855" t="str">
            <v>L408</v>
          </cell>
          <cell r="E3855">
            <v>3</v>
          </cell>
          <cell r="F3855">
            <v>4</v>
          </cell>
        </row>
        <row r="3856">
          <cell r="A3856" t="str">
            <v>WNS0H3</v>
          </cell>
          <cell r="B3856">
            <v>20</v>
          </cell>
          <cell r="C3856">
            <v>0</v>
          </cell>
          <cell r="D3856" t="str">
            <v>L408</v>
          </cell>
          <cell r="E3856">
            <v>6</v>
          </cell>
          <cell r="F3856">
            <v>6</v>
          </cell>
        </row>
        <row r="3857">
          <cell r="A3857" t="str">
            <v>WNS0H3</v>
          </cell>
          <cell r="B3857">
            <v>24</v>
          </cell>
          <cell r="C3857">
            <v>0</v>
          </cell>
          <cell r="D3857" t="str">
            <v>L408</v>
          </cell>
          <cell r="E3857">
            <v>9</v>
          </cell>
          <cell r="F3857">
            <v>9</v>
          </cell>
        </row>
        <row r="3858">
          <cell r="A3858" t="str">
            <v>WNS0H4</v>
          </cell>
          <cell r="B3858">
            <v>8</v>
          </cell>
          <cell r="C3858">
            <v>0</v>
          </cell>
          <cell r="D3858" t="str">
            <v>L408</v>
          </cell>
          <cell r="E3858">
            <v>3</v>
          </cell>
          <cell r="F3858">
            <v>4</v>
          </cell>
        </row>
        <row r="3859">
          <cell r="A3859" t="str">
            <v>WNS0H4</v>
          </cell>
          <cell r="B3859">
            <v>12</v>
          </cell>
          <cell r="C3859">
            <v>0</v>
          </cell>
          <cell r="D3859" t="str">
            <v>L408</v>
          </cell>
          <cell r="E3859">
            <v>9</v>
          </cell>
          <cell r="F3859">
            <v>9</v>
          </cell>
        </row>
        <row r="3860">
          <cell r="A3860" t="str">
            <v>WNS0H4C</v>
          </cell>
          <cell r="B3860">
            <v>10</v>
          </cell>
          <cell r="C3860">
            <v>0</v>
          </cell>
          <cell r="D3860" t="str">
            <v>L408</v>
          </cell>
          <cell r="E3860">
            <v>12</v>
          </cell>
          <cell r="F3860">
            <v>29</v>
          </cell>
        </row>
        <row r="3861">
          <cell r="A3861" t="str">
            <v>WNS0H4C</v>
          </cell>
          <cell r="B3861">
            <v>14</v>
          </cell>
          <cell r="C3861">
            <v>0</v>
          </cell>
          <cell r="D3861" t="str">
            <v>L408</v>
          </cell>
          <cell r="E3861">
            <v>12</v>
          </cell>
          <cell r="F3861">
            <v>12</v>
          </cell>
        </row>
        <row r="3862">
          <cell r="A3862" t="str">
            <v>WNS0H4C</v>
          </cell>
          <cell r="B3862">
            <v>16</v>
          </cell>
          <cell r="C3862">
            <v>0</v>
          </cell>
          <cell r="D3862" t="str">
            <v>L408</v>
          </cell>
          <cell r="E3862">
            <v>11</v>
          </cell>
          <cell r="F3862">
            <v>11</v>
          </cell>
        </row>
        <row r="3863">
          <cell r="A3863" t="str">
            <v>WNS0H4C</v>
          </cell>
          <cell r="B3863">
            <v>18</v>
          </cell>
          <cell r="C3863">
            <v>0</v>
          </cell>
          <cell r="D3863" t="str">
            <v>L408</v>
          </cell>
          <cell r="E3863">
            <v>6</v>
          </cell>
          <cell r="F3863">
            <v>7</v>
          </cell>
        </row>
        <row r="3864">
          <cell r="A3864" t="str">
            <v>WNS0H4C</v>
          </cell>
          <cell r="B3864">
            <v>20</v>
          </cell>
          <cell r="C3864">
            <v>0</v>
          </cell>
          <cell r="D3864" t="str">
            <v>L408</v>
          </cell>
          <cell r="E3864">
            <v>24</v>
          </cell>
          <cell r="F3864">
            <v>24</v>
          </cell>
        </row>
        <row r="3865">
          <cell r="A3865" t="str">
            <v>WNS0H4C</v>
          </cell>
          <cell r="B3865">
            <v>24</v>
          </cell>
          <cell r="C3865">
            <v>0</v>
          </cell>
          <cell r="D3865" t="str">
            <v>L408</v>
          </cell>
          <cell r="E3865">
            <v>34</v>
          </cell>
          <cell r="F3865">
            <v>41</v>
          </cell>
        </row>
        <row r="3866">
          <cell r="A3866" t="str">
            <v>WNS0J3</v>
          </cell>
          <cell r="B3866">
            <v>2</v>
          </cell>
          <cell r="C3866">
            <v>0</v>
          </cell>
          <cell r="D3866" t="str">
            <v>L408</v>
          </cell>
          <cell r="E3866">
            <v>20</v>
          </cell>
          <cell r="F3866">
            <v>36</v>
          </cell>
        </row>
        <row r="3867">
          <cell r="A3867" t="str">
            <v>WNS0J3</v>
          </cell>
          <cell r="B3867">
            <v>3</v>
          </cell>
          <cell r="C3867">
            <v>0</v>
          </cell>
          <cell r="D3867" t="str">
            <v>L408</v>
          </cell>
          <cell r="E3867">
            <v>2</v>
          </cell>
          <cell r="F3867">
            <v>4</v>
          </cell>
        </row>
        <row r="3868">
          <cell r="A3868" t="str">
            <v>WNS0J3</v>
          </cell>
          <cell r="B3868">
            <v>8</v>
          </cell>
          <cell r="C3868">
            <v>0</v>
          </cell>
          <cell r="D3868" t="str">
            <v>L408</v>
          </cell>
          <cell r="E3868">
            <v>2</v>
          </cell>
          <cell r="F3868">
            <v>3</v>
          </cell>
        </row>
        <row r="3869">
          <cell r="A3869" t="str">
            <v>WNS0J3</v>
          </cell>
          <cell r="B3869">
            <v>12</v>
          </cell>
          <cell r="C3869">
            <v>0</v>
          </cell>
          <cell r="D3869" t="str">
            <v>L408</v>
          </cell>
          <cell r="E3869">
            <v>2</v>
          </cell>
          <cell r="F3869">
            <v>2</v>
          </cell>
        </row>
        <row r="3870">
          <cell r="A3870" t="str">
            <v>WNS0J4</v>
          </cell>
          <cell r="B3870">
            <v>0.5</v>
          </cell>
          <cell r="C3870">
            <v>0</v>
          </cell>
          <cell r="D3870" t="str">
            <v>L408</v>
          </cell>
          <cell r="E3870">
            <v>8</v>
          </cell>
          <cell r="F3870">
            <v>8</v>
          </cell>
        </row>
        <row r="3871">
          <cell r="A3871" t="str">
            <v>WNS0J4</v>
          </cell>
          <cell r="B3871">
            <v>0.75</v>
          </cell>
          <cell r="C3871">
            <v>0</v>
          </cell>
          <cell r="D3871" t="str">
            <v>L408</v>
          </cell>
          <cell r="E3871">
            <v>50</v>
          </cell>
          <cell r="F3871">
            <v>50</v>
          </cell>
        </row>
        <row r="3872">
          <cell r="A3872" t="str">
            <v>WNS0J4</v>
          </cell>
          <cell r="B3872">
            <v>1</v>
          </cell>
          <cell r="C3872">
            <v>0</v>
          </cell>
          <cell r="D3872" t="str">
            <v>L408</v>
          </cell>
          <cell r="E3872">
            <v>173</v>
          </cell>
          <cell r="F3872">
            <v>174</v>
          </cell>
        </row>
        <row r="3873">
          <cell r="A3873" t="str">
            <v>WNS0J4</v>
          </cell>
          <cell r="B3873">
            <v>1.5</v>
          </cell>
          <cell r="C3873">
            <v>0</v>
          </cell>
          <cell r="D3873" t="str">
            <v>L408</v>
          </cell>
          <cell r="E3873">
            <v>63</v>
          </cell>
          <cell r="F3873">
            <v>76</v>
          </cell>
        </row>
        <row r="3874">
          <cell r="A3874" t="str">
            <v>WNS0J4</v>
          </cell>
          <cell r="B3874">
            <v>2</v>
          </cell>
          <cell r="C3874">
            <v>0</v>
          </cell>
          <cell r="D3874" t="str">
            <v>L408</v>
          </cell>
          <cell r="E3874">
            <v>126</v>
          </cell>
          <cell r="F3874">
            <v>126</v>
          </cell>
        </row>
        <row r="3875">
          <cell r="A3875" t="str">
            <v>WNS0J4</v>
          </cell>
          <cell r="B3875">
            <v>3</v>
          </cell>
          <cell r="C3875">
            <v>0</v>
          </cell>
          <cell r="D3875" t="str">
            <v>L408</v>
          </cell>
          <cell r="E3875">
            <v>40</v>
          </cell>
          <cell r="F3875">
            <v>51</v>
          </cell>
        </row>
        <row r="3876">
          <cell r="A3876" t="str">
            <v>WNS0J4</v>
          </cell>
          <cell r="B3876">
            <v>4</v>
          </cell>
          <cell r="C3876">
            <v>0</v>
          </cell>
          <cell r="D3876" t="str">
            <v>L408</v>
          </cell>
          <cell r="E3876">
            <v>50</v>
          </cell>
          <cell r="F3876">
            <v>54</v>
          </cell>
        </row>
        <row r="3877">
          <cell r="A3877" t="str">
            <v>WNS0J4</v>
          </cell>
          <cell r="B3877">
            <v>6</v>
          </cell>
          <cell r="C3877">
            <v>0</v>
          </cell>
          <cell r="D3877" t="str">
            <v>L408</v>
          </cell>
          <cell r="E3877">
            <v>26</v>
          </cell>
          <cell r="F3877">
            <v>26</v>
          </cell>
        </row>
        <row r="3878">
          <cell r="A3878" t="str">
            <v>WNS0J4C</v>
          </cell>
          <cell r="B3878">
            <v>2</v>
          </cell>
          <cell r="C3878">
            <v>0</v>
          </cell>
          <cell r="D3878" t="str">
            <v>L408</v>
          </cell>
          <cell r="E3878">
            <v>422</v>
          </cell>
          <cell r="F3878">
            <v>425</v>
          </cell>
        </row>
        <row r="3879">
          <cell r="A3879" t="str">
            <v>WNS0J4C</v>
          </cell>
          <cell r="B3879">
            <v>3</v>
          </cell>
          <cell r="C3879">
            <v>0</v>
          </cell>
          <cell r="D3879" t="str">
            <v>L408</v>
          </cell>
          <cell r="E3879">
            <v>154</v>
          </cell>
          <cell r="F3879">
            <v>161</v>
          </cell>
        </row>
        <row r="3880">
          <cell r="A3880" t="str">
            <v>WNS0J4C</v>
          </cell>
          <cell r="B3880">
            <v>4</v>
          </cell>
          <cell r="C3880">
            <v>0</v>
          </cell>
          <cell r="D3880" t="str">
            <v>L408</v>
          </cell>
          <cell r="E3880">
            <v>353</v>
          </cell>
          <cell r="F3880">
            <v>355</v>
          </cell>
        </row>
        <row r="3881">
          <cell r="A3881" t="str">
            <v>WNS0J4C</v>
          </cell>
          <cell r="B3881">
            <v>6</v>
          </cell>
          <cell r="C3881">
            <v>0</v>
          </cell>
          <cell r="D3881" t="str">
            <v>L408</v>
          </cell>
          <cell r="E3881">
            <v>132</v>
          </cell>
          <cell r="F3881">
            <v>132</v>
          </cell>
        </row>
        <row r="3882">
          <cell r="A3882" t="str">
            <v>WNS0J4C</v>
          </cell>
          <cell r="B3882">
            <v>8</v>
          </cell>
          <cell r="C3882">
            <v>0</v>
          </cell>
          <cell r="D3882" t="str">
            <v>L408</v>
          </cell>
          <cell r="E3882">
            <v>22</v>
          </cell>
          <cell r="F3882">
            <v>22</v>
          </cell>
        </row>
        <row r="3883">
          <cell r="A3883" t="str">
            <v>WNS0J4C</v>
          </cell>
          <cell r="B3883">
            <v>10</v>
          </cell>
          <cell r="C3883">
            <v>0</v>
          </cell>
          <cell r="D3883" t="str">
            <v>L408</v>
          </cell>
          <cell r="E3883">
            <v>7</v>
          </cell>
          <cell r="F3883">
            <v>7</v>
          </cell>
        </row>
        <row r="3884">
          <cell r="A3884" t="str">
            <v>WNS0N3</v>
          </cell>
          <cell r="B3884">
            <v>24</v>
          </cell>
          <cell r="C3884">
            <v>0</v>
          </cell>
          <cell r="D3884" t="str">
            <v>L408</v>
          </cell>
          <cell r="E3884">
            <v>1</v>
          </cell>
          <cell r="F3884">
            <v>1</v>
          </cell>
        </row>
        <row r="3885">
          <cell r="A3885" t="str">
            <v>WNS0N4C</v>
          </cell>
          <cell r="B3885">
            <v>24</v>
          </cell>
          <cell r="C3885">
            <v>0</v>
          </cell>
          <cell r="D3885" t="str">
            <v>L408</v>
          </cell>
          <cell r="E3885">
            <v>6</v>
          </cell>
          <cell r="F3885">
            <v>6</v>
          </cell>
        </row>
        <row r="3886">
          <cell r="A3886" t="str">
            <v>WNS0P3</v>
          </cell>
          <cell r="B3886">
            <v>30</v>
          </cell>
          <cell r="C3886">
            <v>0</v>
          </cell>
          <cell r="D3886" t="str">
            <v>L408</v>
          </cell>
          <cell r="E3886">
            <v>3</v>
          </cell>
          <cell r="F3886">
            <v>3</v>
          </cell>
        </row>
        <row r="3887">
          <cell r="A3887" t="str">
            <v>WNS0P3S</v>
          </cell>
          <cell r="B3887">
            <v>30</v>
          </cell>
          <cell r="C3887">
            <v>0</v>
          </cell>
          <cell r="D3887" t="str">
            <v>L408</v>
          </cell>
          <cell r="E3887">
            <v>1</v>
          </cell>
          <cell r="F3887">
            <v>1</v>
          </cell>
        </row>
        <row r="3888">
          <cell r="A3888" t="str">
            <v>WNS0P4C</v>
          </cell>
          <cell r="B3888">
            <v>8</v>
          </cell>
          <cell r="C3888">
            <v>0</v>
          </cell>
          <cell r="D3888" t="str">
            <v>L408</v>
          </cell>
          <cell r="E3888">
            <v>90</v>
          </cell>
          <cell r="F3888">
            <v>95</v>
          </cell>
        </row>
        <row r="3889">
          <cell r="A3889" t="str">
            <v>WNS0P4C</v>
          </cell>
          <cell r="B3889">
            <v>10</v>
          </cell>
          <cell r="C3889">
            <v>0</v>
          </cell>
          <cell r="D3889" t="str">
            <v>L408</v>
          </cell>
          <cell r="E3889">
            <v>66</v>
          </cell>
          <cell r="F3889">
            <v>65</v>
          </cell>
        </row>
        <row r="3890">
          <cell r="A3890" t="str">
            <v>WNS0P4C</v>
          </cell>
          <cell r="B3890">
            <v>12</v>
          </cell>
          <cell r="C3890">
            <v>0</v>
          </cell>
          <cell r="D3890" t="str">
            <v>L408</v>
          </cell>
          <cell r="E3890">
            <v>73</v>
          </cell>
          <cell r="F3890">
            <v>73</v>
          </cell>
        </row>
        <row r="3891">
          <cell r="A3891" t="str">
            <v>WNS0P4C</v>
          </cell>
          <cell r="B3891">
            <v>14</v>
          </cell>
          <cell r="C3891">
            <v>0</v>
          </cell>
          <cell r="D3891" t="str">
            <v>L408</v>
          </cell>
          <cell r="E3891">
            <v>6</v>
          </cell>
          <cell r="F3891">
            <v>6</v>
          </cell>
        </row>
        <row r="3892">
          <cell r="A3892" t="str">
            <v>WNS0P4C</v>
          </cell>
          <cell r="B3892">
            <v>16</v>
          </cell>
          <cell r="C3892">
            <v>0</v>
          </cell>
          <cell r="D3892" t="str">
            <v>L408</v>
          </cell>
          <cell r="E3892">
            <v>26</v>
          </cell>
          <cell r="F3892">
            <v>26</v>
          </cell>
        </row>
        <row r="3893">
          <cell r="A3893" t="str">
            <v>WNS0P4C</v>
          </cell>
          <cell r="B3893">
            <v>18</v>
          </cell>
          <cell r="C3893">
            <v>0</v>
          </cell>
          <cell r="D3893" t="str">
            <v>L408</v>
          </cell>
          <cell r="E3893">
            <v>6</v>
          </cell>
          <cell r="F3893">
            <v>15</v>
          </cell>
        </row>
        <row r="3894">
          <cell r="A3894" t="str">
            <v>WNS0P4C</v>
          </cell>
          <cell r="B3894">
            <v>20</v>
          </cell>
          <cell r="C3894">
            <v>0</v>
          </cell>
          <cell r="D3894" t="str">
            <v>L408</v>
          </cell>
          <cell r="E3894">
            <v>9</v>
          </cell>
          <cell r="F3894">
            <v>9</v>
          </cell>
        </row>
        <row r="3895">
          <cell r="A3895" t="str">
            <v>WNS0P4C</v>
          </cell>
          <cell r="B3895">
            <v>24</v>
          </cell>
          <cell r="C3895">
            <v>0</v>
          </cell>
          <cell r="D3895" t="str">
            <v>L408</v>
          </cell>
          <cell r="E3895">
            <v>13</v>
          </cell>
          <cell r="F3895">
            <v>14</v>
          </cell>
        </row>
        <row r="3896">
          <cell r="A3896" t="str">
            <v>WNS0P4C</v>
          </cell>
          <cell r="B3896">
            <v>30</v>
          </cell>
          <cell r="C3896">
            <v>0</v>
          </cell>
          <cell r="D3896" t="str">
            <v>L408</v>
          </cell>
          <cell r="E3896">
            <v>8</v>
          </cell>
          <cell r="F3896">
            <v>9</v>
          </cell>
        </row>
        <row r="3897">
          <cell r="A3897" t="str">
            <v>WNS0P4C</v>
          </cell>
          <cell r="B3897">
            <v>36</v>
          </cell>
          <cell r="C3897">
            <v>0</v>
          </cell>
          <cell r="D3897" t="str">
            <v>L408</v>
          </cell>
          <cell r="E3897">
            <v>2</v>
          </cell>
          <cell r="F3897">
            <v>2</v>
          </cell>
        </row>
        <row r="3898">
          <cell r="A3898" t="str">
            <v>WNS0P4C</v>
          </cell>
          <cell r="B3898">
            <v>48</v>
          </cell>
          <cell r="C3898">
            <v>0</v>
          </cell>
          <cell r="D3898" t="str">
            <v>L408</v>
          </cell>
          <cell r="E3898">
            <v>22</v>
          </cell>
          <cell r="F3898">
            <v>22</v>
          </cell>
        </row>
        <row r="3899">
          <cell r="A3899" t="str">
            <v>WNS0Q4C</v>
          </cell>
          <cell r="B3899">
            <v>12</v>
          </cell>
          <cell r="C3899">
            <v>0</v>
          </cell>
          <cell r="D3899" t="str">
            <v>L408</v>
          </cell>
          <cell r="E3899">
            <v>5</v>
          </cell>
          <cell r="F3899">
            <v>5</v>
          </cell>
        </row>
        <row r="3900">
          <cell r="A3900" t="str">
            <v>WNS0Q4C</v>
          </cell>
          <cell r="B3900">
            <v>14</v>
          </cell>
          <cell r="C3900">
            <v>0</v>
          </cell>
          <cell r="D3900" t="str">
            <v>L408</v>
          </cell>
          <cell r="E3900">
            <v>3</v>
          </cell>
          <cell r="F3900">
            <v>3</v>
          </cell>
        </row>
        <row r="3901">
          <cell r="A3901" t="str">
            <v>WNS0R3</v>
          </cell>
          <cell r="B3901">
            <v>24</v>
          </cell>
          <cell r="C3901">
            <v>0</v>
          </cell>
          <cell r="D3901" t="str">
            <v>L408</v>
          </cell>
          <cell r="E3901">
            <v>10</v>
          </cell>
          <cell r="F3901">
            <v>12</v>
          </cell>
        </row>
        <row r="3902">
          <cell r="A3902" t="str">
            <v>WNS0R3S</v>
          </cell>
          <cell r="B3902">
            <v>14</v>
          </cell>
          <cell r="C3902">
            <v>0</v>
          </cell>
          <cell r="D3902" t="str">
            <v>L408</v>
          </cell>
          <cell r="E3902">
            <v>2</v>
          </cell>
          <cell r="F3902">
            <v>2</v>
          </cell>
        </row>
        <row r="3903">
          <cell r="A3903" t="str">
            <v>WNS0R4C</v>
          </cell>
          <cell r="B3903">
            <v>54</v>
          </cell>
          <cell r="C3903">
            <v>0</v>
          </cell>
          <cell r="D3903" t="str">
            <v>L408</v>
          </cell>
          <cell r="E3903">
            <v>3</v>
          </cell>
          <cell r="F3903">
            <v>3</v>
          </cell>
        </row>
        <row r="3904">
          <cell r="A3904" t="str">
            <v>WNS0R4CS</v>
          </cell>
          <cell r="B3904">
            <v>54</v>
          </cell>
          <cell r="C3904">
            <v>0</v>
          </cell>
          <cell r="D3904" t="str">
            <v>L408</v>
          </cell>
          <cell r="E3904">
            <v>3</v>
          </cell>
          <cell r="F3904">
            <v>3</v>
          </cell>
        </row>
        <row r="3905">
          <cell r="A3905" t="str">
            <v>WNS0S4C</v>
          </cell>
          <cell r="B3905">
            <v>12</v>
          </cell>
          <cell r="C3905">
            <v>0</v>
          </cell>
          <cell r="D3905" t="str">
            <v>L408</v>
          </cell>
          <cell r="E3905">
            <v>8</v>
          </cell>
          <cell r="F3905">
            <v>8</v>
          </cell>
        </row>
        <row r="3906">
          <cell r="A3906" t="str">
            <v>WNS0S4C</v>
          </cell>
          <cell r="B3906">
            <v>14</v>
          </cell>
          <cell r="C3906">
            <v>0</v>
          </cell>
          <cell r="D3906" t="str">
            <v>L408</v>
          </cell>
          <cell r="E3906">
            <v>5</v>
          </cell>
          <cell r="F3906">
            <v>5</v>
          </cell>
        </row>
        <row r="3907">
          <cell r="A3907" t="str">
            <v>WNS0S4C</v>
          </cell>
          <cell r="B3907">
            <v>18</v>
          </cell>
          <cell r="C3907">
            <v>0</v>
          </cell>
          <cell r="D3907" t="str">
            <v>L408</v>
          </cell>
          <cell r="E3907">
            <v>4</v>
          </cell>
          <cell r="F3907">
            <v>5</v>
          </cell>
        </row>
        <row r="3908">
          <cell r="A3908" t="str">
            <v>WNS0S4C</v>
          </cell>
          <cell r="B3908">
            <v>20</v>
          </cell>
          <cell r="C3908">
            <v>0</v>
          </cell>
          <cell r="D3908" t="str">
            <v>L408</v>
          </cell>
          <cell r="E3908">
            <v>0</v>
          </cell>
          <cell r="F3908">
            <v>1</v>
          </cell>
        </row>
        <row r="3909">
          <cell r="A3909" t="str">
            <v>WNS0T4C</v>
          </cell>
          <cell r="B3909">
            <v>30</v>
          </cell>
          <cell r="C3909">
            <v>0</v>
          </cell>
          <cell r="D3909" t="str">
            <v>L408</v>
          </cell>
          <cell r="E3909">
            <v>1</v>
          </cell>
          <cell r="F3909">
            <v>1</v>
          </cell>
        </row>
        <row r="3910">
          <cell r="A3910" t="str">
            <v>WNS0V4C</v>
          </cell>
          <cell r="B3910">
            <v>30</v>
          </cell>
          <cell r="C3910">
            <v>0</v>
          </cell>
          <cell r="D3910" t="str">
            <v>L408</v>
          </cell>
          <cell r="E3910">
            <v>6</v>
          </cell>
          <cell r="F3910">
            <v>6</v>
          </cell>
        </row>
        <row r="3911">
          <cell r="A3911" t="str">
            <v>WNS0V4CS</v>
          </cell>
          <cell r="B3911">
            <v>30</v>
          </cell>
          <cell r="C3911">
            <v>0</v>
          </cell>
          <cell r="D3911" t="str">
            <v>L408</v>
          </cell>
          <cell r="E3911">
            <v>1</v>
          </cell>
          <cell r="F3911">
            <v>1</v>
          </cell>
        </row>
        <row r="3912">
          <cell r="A3912" t="str">
            <v>WNS0Y4C</v>
          </cell>
          <cell r="B3912">
            <v>16</v>
          </cell>
          <cell r="C3912">
            <v>0</v>
          </cell>
          <cell r="D3912" t="str">
            <v>L408</v>
          </cell>
          <cell r="E3912">
            <v>2</v>
          </cell>
          <cell r="F3912">
            <v>3</v>
          </cell>
        </row>
        <row r="3913">
          <cell r="A3913" t="str">
            <v>WNS0Y4C</v>
          </cell>
          <cell r="B3913">
            <v>20</v>
          </cell>
          <cell r="C3913">
            <v>0</v>
          </cell>
          <cell r="D3913" t="str">
            <v>L408</v>
          </cell>
          <cell r="E3913">
            <v>2</v>
          </cell>
          <cell r="F3913">
            <v>2</v>
          </cell>
        </row>
        <row r="3914">
          <cell r="A3914" t="str">
            <v>WNS0Y4C</v>
          </cell>
          <cell r="B3914">
            <v>24</v>
          </cell>
          <cell r="C3914">
            <v>0</v>
          </cell>
          <cell r="D3914" t="str">
            <v>L408</v>
          </cell>
          <cell r="E3914">
            <v>19</v>
          </cell>
          <cell r="F3914">
            <v>19</v>
          </cell>
        </row>
        <row r="3915">
          <cell r="A3915" t="str">
            <v>WNS0Y4CS</v>
          </cell>
          <cell r="B3915">
            <v>24</v>
          </cell>
          <cell r="C3915">
            <v>0</v>
          </cell>
          <cell r="D3915" t="str">
            <v>L408</v>
          </cell>
          <cell r="E3915">
            <v>1</v>
          </cell>
          <cell r="F3915">
            <v>1</v>
          </cell>
        </row>
        <row r="3916">
          <cell r="A3916" t="str">
            <v>WRC031</v>
          </cell>
          <cell r="B3916">
            <v>24</v>
          </cell>
          <cell r="C3916">
            <v>20</v>
          </cell>
          <cell r="D3916" t="str">
            <v>L406</v>
          </cell>
          <cell r="E3916">
            <v>1</v>
          </cell>
          <cell r="F3916">
            <v>1</v>
          </cell>
        </row>
        <row r="3917">
          <cell r="A3917" t="str">
            <v>WRC031G</v>
          </cell>
          <cell r="B3917">
            <v>8</v>
          </cell>
          <cell r="C3917">
            <v>6</v>
          </cell>
          <cell r="D3917" t="str">
            <v>L406</v>
          </cell>
          <cell r="E3917">
            <v>5</v>
          </cell>
          <cell r="F3917">
            <v>6</v>
          </cell>
        </row>
        <row r="3918">
          <cell r="A3918" t="str">
            <v>WRC041</v>
          </cell>
          <cell r="B3918">
            <v>14</v>
          </cell>
          <cell r="C3918">
            <v>8</v>
          </cell>
          <cell r="D3918" t="str">
            <v>L406</v>
          </cell>
          <cell r="E3918">
            <v>0</v>
          </cell>
          <cell r="F3918">
            <v>2</v>
          </cell>
        </row>
        <row r="3919">
          <cell r="A3919" t="str">
            <v>WRC041</v>
          </cell>
          <cell r="B3919">
            <v>20</v>
          </cell>
          <cell r="C3919">
            <v>12</v>
          </cell>
          <cell r="D3919" t="str">
            <v>L406</v>
          </cell>
          <cell r="E3919">
            <v>0</v>
          </cell>
          <cell r="F3919">
            <v>1</v>
          </cell>
        </row>
        <row r="3920">
          <cell r="A3920" t="str">
            <v>WRC051</v>
          </cell>
          <cell r="B3920">
            <v>2</v>
          </cell>
          <cell r="C3920">
            <v>1</v>
          </cell>
          <cell r="D3920" t="str">
            <v>L406</v>
          </cell>
          <cell r="E3920">
            <v>0</v>
          </cell>
          <cell r="F3920">
            <v>41</v>
          </cell>
        </row>
        <row r="3921">
          <cell r="A3921" t="str">
            <v>WRC051</v>
          </cell>
          <cell r="B3921">
            <v>2</v>
          </cell>
          <cell r="C3921">
            <v>1.5</v>
          </cell>
          <cell r="D3921" t="str">
            <v>L406</v>
          </cell>
          <cell r="E3921">
            <v>0</v>
          </cell>
          <cell r="F3921">
            <v>15</v>
          </cell>
        </row>
        <row r="3922">
          <cell r="A3922" t="str">
            <v>WRC051</v>
          </cell>
          <cell r="B3922">
            <v>3</v>
          </cell>
          <cell r="C3922">
            <v>1.5</v>
          </cell>
          <cell r="D3922" t="str">
            <v>L406</v>
          </cell>
          <cell r="E3922">
            <v>0</v>
          </cell>
          <cell r="F3922">
            <v>2</v>
          </cell>
        </row>
        <row r="3923">
          <cell r="A3923" t="str">
            <v>WRC051</v>
          </cell>
          <cell r="B3923">
            <v>3</v>
          </cell>
          <cell r="C3923">
            <v>2</v>
          </cell>
          <cell r="D3923" t="str">
            <v>L406</v>
          </cell>
          <cell r="E3923">
            <v>47</v>
          </cell>
          <cell r="F3923">
            <v>48</v>
          </cell>
        </row>
        <row r="3924">
          <cell r="A3924" t="str">
            <v>WRC051</v>
          </cell>
          <cell r="B3924">
            <v>3</v>
          </cell>
          <cell r="C3924">
            <v>2.5</v>
          </cell>
          <cell r="D3924" t="str">
            <v>L406</v>
          </cell>
          <cell r="E3924">
            <v>9</v>
          </cell>
          <cell r="F3924">
            <v>15</v>
          </cell>
        </row>
        <row r="3925">
          <cell r="A3925" t="str">
            <v>WRC051</v>
          </cell>
          <cell r="B3925">
            <v>4</v>
          </cell>
          <cell r="C3925">
            <v>1.5</v>
          </cell>
          <cell r="D3925" t="str">
            <v>L406</v>
          </cell>
          <cell r="E3925">
            <v>0</v>
          </cell>
          <cell r="F3925">
            <v>2</v>
          </cell>
        </row>
        <row r="3926">
          <cell r="A3926" t="str">
            <v>WRC051</v>
          </cell>
          <cell r="B3926">
            <v>4</v>
          </cell>
          <cell r="C3926">
            <v>2</v>
          </cell>
          <cell r="D3926" t="str">
            <v>L406</v>
          </cell>
          <cell r="E3926">
            <v>33</v>
          </cell>
          <cell r="F3926">
            <v>37</v>
          </cell>
        </row>
        <row r="3927">
          <cell r="A3927" t="str">
            <v>WRC051</v>
          </cell>
          <cell r="B3927">
            <v>4</v>
          </cell>
          <cell r="C3927">
            <v>3</v>
          </cell>
          <cell r="D3927" t="str">
            <v>L406</v>
          </cell>
          <cell r="E3927">
            <v>44</v>
          </cell>
          <cell r="F3927">
            <v>43</v>
          </cell>
        </row>
        <row r="3928">
          <cell r="A3928" t="str">
            <v>WRC051</v>
          </cell>
          <cell r="B3928">
            <v>6</v>
          </cell>
          <cell r="C3928">
            <v>2.5</v>
          </cell>
          <cell r="D3928" t="str">
            <v>L406</v>
          </cell>
          <cell r="E3928">
            <v>0</v>
          </cell>
          <cell r="F3928">
            <v>2</v>
          </cell>
        </row>
        <row r="3929">
          <cell r="A3929" t="str">
            <v>WRC051</v>
          </cell>
          <cell r="B3929">
            <v>6</v>
          </cell>
          <cell r="C3929">
            <v>3</v>
          </cell>
          <cell r="D3929" t="str">
            <v>L406</v>
          </cell>
          <cell r="E3929">
            <v>24</v>
          </cell>
          <cell r="F3929">
            <v>27</v>
          </cell>
        </row>
        <row r="3930">
          <cell r="A3930" t="str">
            <v>WRC051</v>
          </cell>
          <cell r="B3930">
            <v>6</v>
          </cell>
          <cell r="C3930">
            <v>4</v>
          </cell>
          <cell r="D3930" t="str">
            <v>L406</v>
          </cell>
          <cell r="E3930">
            <v>71</v>
          </cell>
          <cell r="F3930">
            <v>95</v>
          </cell>
        </row>
        <row r="3931">
          <cell r="A3931" t="str">
            <v>WRC051</v>
          </cell>
          <cell r="B3931">
            <v>8</v>
          </cell>
          <cell r="C3931">
            <v>4</v>
          </cell>
          <cell r="D3931" t="str">
            <v>L406</v>
          </cell>
          <cell r="E3931">
            <v>26</v>
          </cell>
          <cell r="F3931">
            <v>40</v>
          </cell>
        </row>
        <row r="3932">
          <cell r="A3932" t="str">
            <v>WRC051</v>
          </cell>
          <cell r="B3932">
            <v>8</v>
          </cell>
          <cell r="C3932">
            <v>6</v>
          </cell>
          <cell r="D3932" t="str">
            <v>L406</v>
          </cell>
          <cell r="E3932">
            <v>35</v>
          </cell>
          <cell r="F3932">
            <v>37</v>
          </cell>
        </row>
        <row r="3933">
          <cell r="A3933" t="str">
            <v>WRC051</v>
          </cell>
          <cell r="B3933">
            <v>10</v>
          </cell>
          <cell r="C3933">
            <v>6</v>
          </cell>
          <cell r="D3933" t="str">
            <v>L406</v>
          </cell>
          <cell r="E3933">
            <v>17</v>
          </cell>
          <cell r="F3933">
            <v>17</v>
          </cell>
        </row>
        <row r="3934">
          <cell r="A3934" t="str">
            <v>WRC051</v>
          </cell>
          <cell r="B3934">
            <v>10</v>
          </cell>
          <cell r="C3934">
            <v>8</v>
          </cell>
          <cell r="D3934" t="str">
            <v>L406</v>
          </cell>
          <cell r="E3934">
            <v>12</v>
          </cell>
          <cell r="F3934">
            <v>20</v>
          </cell>
        </row>
        <row r="3935">
          <cell r="A3935" t="str">
            <v>WRC051</v>
          </cell>
          <cell r="B3935">
            <v>12</v>
          </cell>
          <cell r="C3935">
            <v>6</v>
          </cell>
          <cell r="D3935" t="str">
            <v>L406</v>
          </cell>
          <cell r="E3935">
            <v>3</v>
          </cell>
          <cell r="F3935">
            <v>3</v>
          </cell>
        </row>
        <row r="3936">
          <cell r="A3936" t="str">
            <v>WRC051</v>
          </cell>
          <cell r="B3936">
            <v>12</v>
          </cell>
          <cell r="C3936">
            <v>8</v>
          </cell>
          <cell r="D3936" t="str">
            <v>L406</v>
          </cell>
          <cell r="E3936">
            <v>22</v>
          </cell>
          <cell r="F3936">
            <v>27</v>
          </cell>
        </row>
        <row r="3937">
          <cell r="A3937" t="str">
            <v>WRC051</v>
          </cell>
          <cell r="B3937">
            <v>12</v>
          </cell>
          <cell r="C3937">
            <v>10</v>
          </cell>
          <cell r="D3937" t="str">
            <v>L406</v>
          </cell>
          <cell r="E3937">
            <v>10</v>
          </cell>
          <cell r="F3937">
            <v>10</v>
          </cell>
        </row>
        <row r="3938">
          <cell r="A3938" t="str">
            <v>WRC051</v>
          </cell>
          <cell r="B3938">
            <v>14</v>
          </cell>
          <cell r="C3938">
            <v>8</v>
          </cell>
          <cell r="D3938" t="str">
            <v>L406</v>
          </cell>
          <cell r="E3938">
            <v>0</v>
          </cell>
          <cell r="F3938">
            <v>5</v>
          </cell>
        </row>
        <row r="3939">
          <cell r="A3939" t="str">
            <v>WRC051</v>
          </cell>
          <cell r="B3939">
            <v>14</v>
          </cell>
          <cell r="C3939">
            <v>10</v>
          </cell>
          <cell r="D3939" t="str">
            <v>L406</v>
          </cell>
          <cell r="E3939">
            <v>18</v>
          </cell>
          <cell r="F3939">
            <v>21</v>
          </cell>
        </row>
        <row r="3940">
          <cell r="A3940" t="str">
            <v>WRC051</v>
          </cell>
          <cell r="B3940">
            <v>14</v>
          </cell>
          <cell r="C3940">
            <v>12</v>
          </cell>
          <cell r="D3940" t="str">
            <v>L406</v>
          </cell>
          <cell r="E3940">
            <v>6</v>
          </cell>
          <cell r="F3940">
            <v>6</v>
          </cell>
        </row>
        <row r="3941">
          <cell r="A3941" t="str">
            <v>WRC051</v>
          </cell>
          <cell r="B3941">
            <v>16</v>
          </cell>
          <cell r="C3941">
            <v>8</v>
          </cell>
          <cell r="D3941" t="str">
            <v>L406</v>
          </cell>
          <cell r="E3941">
            <v>3</v>
          </cell>
          <cell r="F3941">
            <v>3</v>
          </cell>
        </row>
        <row r="3942">
          <cell r="A3942" t="str">
            <v>WRC051</v>
          </cell>
          <cell r="B3942">
            <v>16</v>
          </cell>
          <cell r="C3942">
            <v>10</v>
          </cell>
          <cell r="D3942" t="str">
            <v>L406</v>
          </cell>
          <cell r="E3942">
            <v>13</v>
          </cell>
          <cell r="F3942">
            <v>13</v>
          </cell>
        </row>
        <row r="3943">
          <cell r="A3943" t="str">
            <v>WRC051</v>
          </cell>
          <cell r="B3943">
            <v>16</v>
          </cell>
          <cell r="C3943">
            <v>12</v>
          </cell>
          <cell r="D3943" t="str">
            <v>L406</v>
          </cell>
          <cell r="E3943">
            <v>5</v>
          </cell>
          <cell r="F3943">
            <v>7</v>
          </cell>
        </row>
        <row r="3944">
          <cell r="A3944" t="str">
            <v>WRC051</v>
          </cell>
          <cell r="B3944">
            <v>16</v>
          </cell>
          <cell r="C3944">
            <v>14</v>
          </cell>
          <cell r="D3944" t="str">
            <v>L406</v>
          </cell>
          <cell r="E3944">
            <v>0</v>
          </cell>
          <cell r="F3944">
            <v>1</v>
          </cell>
        </row>
        <row r="3945">
          <cell r="A3945" t="str">
            <v>WRC051</v>
          </cell>
          <cell r="B3945">
            <v>18</v>
          </cell>
          <cell r="C3945">
            <v>10</v>
          </cell>
          <cell r="D3945" t="str">
            <v>L406</v>
          </cell>
          <cell r="E3945">
            <v>2</v>
          </cell>
          <cell r="F3945">
            <v>2</v>
          </cell>
        </row>
        <row r="3946">
          <cell r="A3946" t="str">
            <v>WRC051</v>
          </cell>
          <cell r="B3946">
            <v>18</v>
          </cell>
          <cell r="C3946">
            <v>12</v>
          </cell>
          <cell r="D3946" t="str">
            <v>L406</v>
          </cell>
          <cell r="E3946">
            <v>0</v>
          </cell>
          <cell r="F3946">
            <v>1</v>
          </cell>
        </row>
        <row r="3947">
          <cell r="A3947" t="str">
            <v>WRC051</v>
          </cell>
          <cell r="B3947">
            <v>18</v>
          </cell>
          <cell r="C3947">
            <v>16</v>
          </cell>
          <cell r="D3947" t="str">
            <v>L406</v>
          </cell>
          <cell r="E3947">
            <v>1</v>
          </cell>
          <cell r="F3947">
            <v>1</v>
          </cell>
        </row>
        <row r="3948">
          <cell r="A3948" t="str">
            <v>WRC051</v>
          </cell>
          <cell r="B3948">
            <v>20</v>
          </cell>
          <cell r="C3948">
            <v>12</v>
          </cell>
          <cell r="D3948" t="str">
            <v>L406</v>
          </cell>
          <cell r="E3948">
            <v>1</v>
          </cell>
          <cell r="F3948">
            <v>2</v>
          </cell>
        </row>
        <row r="3949">
          <cell r="A3949" t="str">
            <v>WRC051</v>
          </cell>
          <cell r="B3949">
            <v>20</v>
          </cell>
          <cell r="C3949">
            <v>16</v>
          </cell>
          <cell r="D3949" t="str">
            <v>L406</v>
          </cell>
          <cell r="E3949">
            <v>10</v>
          </cell>
          <cell r="F3949">
            <v>11</v>
          </cell>
        </row>
        <row r="3950">
          <cell r="A3950" t="str">
            <v>WRC051</v>
          </cell>
          <cell r="B3950">
            <v>20</v>
          </cell>
          <cell r="C3950">
            <v>18</v>
          </cell>
          <cell r="D3950" t="str">
            <v>L406</v>
          </cell>
          <cell r="E3950">
            <v>1</v>
          </cell>
          <cell r="F3950">
            <v>4</v>
          </cell>
        </row>
        <row r="3951">
          <cell r="A3951" t="str">
            <v>WRC051</v>
          </cell>
          <cell r="B3951">
            <v>24</v>
          </cell>
          <cell r="C3951">
            <v>12</v>
          </cell>
          <cell r="D3951" t="str">
            <v>L406</v>
          </cell>
          <cell r="E3951">
            <v>2</v>
          </cell>
          <cell r="F3951">
            <v>2</v>
          </cell>
        </row>
        <row r="3952">
          <cell r="A3952" t="str">
            <v>WRC051</v>
          </cell>
          <cell r="B3952">
            <v>24</v>
          </cell>
          <cell r="C3952">
            <v>16</v>
          </cell>
          <cell r="D3952" t="str">
            <v>L406</v>
          </cell>
          <cell r="E3952">
            <v>0</v>
          </cell>
          <cell r="F3952">
            <v>1</v>
          </cell>
        </row>
        <row r="3953">
          <cell r="A3953" t="str">
            <v>WRC051</v>
          </cell>
          <cell r="B3953">
            <v>24</v>
          </cell>
          <cell r="C3953">
            <v>18</v>
          </cell>
          <cell r="D3953" t="str">
            <v>L406</v>
          </cell>
          <cell r="E3953">
            <v>6</v>
          </cell>
          <cell r="F3953">
            <v>6</v>
          </cell>
        </row>
        <row r="3954">
          <cell r="A3954" t="str">
            <v>WRC051</v>
          </cell>
          <cell r="B3954">
            <v>24</v>
          </cell>
          <cell r="C3954">
            <v>20</v>
          </cell>
          <cell r="D3954" t="str">
            <v>L406</v>
          </cell>
          <cell r="E3954">
            <v>0</v>
          </cell>
          <cell r="F3954">
            <v>1</v>
          </cell>
        </row>
        <row r="3955">
          <cell r="A3955" t="str">
            <v>WRC051</v>
          </cell>
          <cell r="B3955">
            <v>30</v>
          </cell>
          <cell r="C3955">
            <v>16</v>
          </cell>
          <cell r="D3955" t="str">
            <v>L406</v>
          </cell>
          <cell r="E3955">
            <v>0</v>
          </cell>
          <cell r="F3955">
            <v>1</v>
          </cell>
        </row>
        <row r="3956">
          <cell r="A3956" t="str">
            <v>WRC051</v>
          </cell>
          <cell r="B3956">
            <v>30</v>
          </cell>
          <cell r="C3956">
            <v>20</v>
          </cell>
          <cell r="D3956" t="str">
            <v>L406</v>
          </cell>
          <cell r="E3956">
            <v>3</v>
          </cell>
          <cell r="F3956">
            <v>6</v>
          </cell>
        </row>
        <row r="3957">
          <cell r="A3957" t="str">
            <v>WRC051</v>
          </cell>
          <cell r="B3957">
            <v>30</v>
          </cell>
          <cell r="C3957">
            <v>24</v>
          </cell>
          <cell r="D3957" t="str">
            <v>L406</v>
          </cell>
          <cell r="E3957">
            <v>4</v>
          </cell>
          <cell r="F3957">
            <v>5</v>
          </cell>
        </row>
        <row r="3958">
          <cell r="A3958" t="str">
            <v>WRC051</v>
          </cell>
          <cell r="B3958">
            <v>36</v>
          </cell>
          <cell r="C3958">
            <v>30</v>
          </cell>
          <cell r="D3958" t="str">
            <v>L406</v>
          </cell>
          <cell r="E3958">
            <v>2</v>
          </cell>
          <cell r="F3958">
            <v>3</v>
          </cell>
        </row>
        <row r="3959">
          <cell r="A3959" t="str">
            <v>WRC051G</v>
          </cell>
          <cell r="B3959">
            <v>3</v>
          </cell>
          <cell r="C3959">
            <v>1</v>
          </cell>
          <cell r="D3959" t="str">
            <v>L406</v>
          </cell>
          <cell r="E3959">
            <v>0</v>
          </cell>
          <cell r="F3959">
            <v>1</v>
          </cell>
        </row>
        <row r="3960">
          <cell r="A3960" t="str">
            <v>WRC051G</v>
          </cell>
          <cell r="B3960">
            <v>3</v>
          </cell>
          <cell r="C3960">
            <v>1.5</v>
          </cell>
          <cell r="D3960" t="str">
            <v>L406</v>
          </cell>
          <cell r="E3960">
            <v>0</v>
          </cell>
          <cell r="F3960">
            <v>2</v>
          </cell>
        </row>
        <row r="3961">
          <cell r="A3961" t="str">
            <v>WRC051G</v>
          </cell>
          <cell r="B3961">
            <v>3</v>
          </cell>
          <cell r="C3961">
            <v>2</v>
          </cell>
          <cell r="D3961" t="str">
            <v>L406</v>
          </cell>
          <cell r="E3961">
            <v>7</v>
          </cell>
          <cell r="F3961">
            <v>5</v>
          </cell>
        </row>
        <row r="3962">
          <cell r="A3962" t="str">
            <v>WRC051G</v>
          </cell>
          <cell r="B3962">
            <v>4</v>
          </cell>
          <cell r="C3962">
            <v>2</v>
          </cell>
          <cell r="D3962" t="str">
            <v>L406</v>
          </cell>
          <cell r="E3962">
            <v>4</v>
          </cell>
          <cell r="F3962">
            <v>2</v>
          </cell>
        </row>
        <row r="3963">
          <cell r="A3963" t="str">
            <v>WRC051G</v>
          </cell>
          <cell r="B3963">
            <v>4</v>
          </cell>
          <cell r="C3963">
            <v>3</v>
          </cell>
          <cell r="D3963" t="str">
            <v>L406</v>
          </cell>
          <cell r="E3963">
            <v>12</v>
          </cell>
          <cell r="F3963">
            <v>12</v>
          </cell>
        </row>
        <row r="3964">
          <cell r="A3964" t="str">
            <v>WRC051G</v>
          </cell>
          <cell r="B3964">
            <v>6</v>
          </cell>
          <cell r="C3964">
            <v>3</v>
          </cell>
          <cell r="D3964" t="str">
            <v>L406</v>
          </cell>
          <cell r="E3964">
            <v>6</v>
          </cell>
          <cell r="F3964">
            <v>6</v>
          </cell>
        </row>
        <row r="3965">
          <cell r="A3965" t="str">
            <v>WRC051G</v>
          </cell>
          <cell r="B3965">
            <v>6</v>
          </cell>
          <cell r="C3965">
            <v>4</v>
          </cell>
          <cell r="D3965" t="str">
            <v>L406</v>
          </cell>
          <cell r="E3965">
            <v>4</v>
          </cell>
          <cell r="F3965">
            <v>4</v>
          </cell>
        </row>
        <row r="3966">
          <cell r="A3966" t="str">
            <v>WRC051G</v>
          </cell>
          <cell r="B3966">
            <v>8</v>
          </cell>
          <cell r="C3966">
            <v>3</v>
          </cell>
          <cell r="D3966" t="str">
            <v>L406</v>
          </cell>
          <cell r="E3966">
            <v>0</v>
          </cell>
          <cell r="F3966">
            <v>1</v>
          </cell>
        </row>
        <row r="3967">
          <cell r="A3967" t="str">
            <v>WRC051G</v>
          </cell>
          <cell r="B3967">
            <v>8</v>
          </cell>
          <cell r="C3967">
            <v>6</v>
          </cell>
          <cell r="D3967" t="str">
            <v>L406</v>
          </cell>
          <cell r="E3967">
            <v>0</v>
          </cell>
          <cell r="F3967">
            <v>3</v>
          </cell>
        </row>
        <row r="3968">
          <cell r="A3968" t="str">
            <v>WRC061</v>
          </cell>
          <cell r="B3968">
            <v>16</v>
          </cell>
          <cell r="C3968">
            <v>8</v>
          </cell>
          <cell r="D3968" t="str">
            <v>L406</v>
          </cell>
          <cell r="E3968">
            <v>1</v>
          </cell>
          <cell r="F3968">
            <v>1</v>
          </cell>
        </row>
        <row r="3969">
          <cell r="A3969" t="str">
            <v>WRC061</v>
          </cell>
          <cell r="B3969">
            <v>18</v>
          </cell>
          <cell r="C3969">
            <v>16</v>
          </cell>
          <cell r="D3969" t="str">
            <v>L406</v>
          </cell>
          <cell r="E3969">
            <v>0</v>
          </cell>
          <cell r="F3969">
            <v>1</v>
          </cell>
        </row>
        <row r="3970">
          <cell r="A3970" t="str">
            <v>WRC071</v>
          </cell>
          <cell r="B3970">
            <v>2</v>
          </cell>
          <cell r="C3970">
            <v>1</v>
          </cell>
          <cell r="D3970" t="str">
            <v>L406</v>
          </cell>
          <cell r="E3970">
            <v>0</v>
          </cell>
          <cell r="F3970">
            <v>6</v>
          </cell>
        </row>
        <row r="3971">
          <cell r="A3971" t="str">
            <v>WRC071</v>
          </cell>
          <cell r="B3971">
            <v>3</v>
          </cell>
          <cell r="C3971">
            <v>2</v>
          </cell>
          <cell r="D3971" t="str">
            <v>L406</v>
          </cell>
          <cell r="E3971">
            <v>0</v>
          </cell>
          <cell r="F3971">
            <v>6</v>
          </cell>
        </row>
        <row r="3972">
          <cell r="A3972" t="str">
            <v>WRC071</v>
          </cell>
          <cell r="B3972">
            <v>4</v>
          </cell>
          <cell r="C3972">
            <v>2</v>
          </cell>
          <cell r="D3972" t="str">
            <v>L406</v>
          </cell>
          <cell r="E3972">
            <v>9</v>
          </cell>
          <cell r="F3972">
            <v>10</v>
          </cell>
        </row>
        <row r="3973">
          <cell r="A3973" t="str">
            <v>WRC071</v>
          </cell>
          <cell r="B3973">
            <v>4</v>
          </cell>
          <cell r="C3973">
            <v>3</v>
          </cell>
          <cell r="D3973" t="str">
            <v>L406</v>
          </cell>
          <cell r="E3973">
            <v>6</v>
          </cell>
          <cell r="F3973">
            <v>7</v>
          </cell>
        </row>
        <row r="3974">
          <cell r="A3974" t="str">
            <v>WRC071</v>
          </cell>
          <cell r="B3974">
            <v>6</v>
          </cell>
          <cell r="C3974">
            <v>3</v>
          </cell>
          <cell r="D3974" t="str">
            <v>L406</v>
          </cell>
          <cell r="E3974">
            <v>0</v>
          </cell>
          <cell r="F3974">
            <v>0</v>
          </cell>
        </row>
        <row r="3975">
          <cell r="A3975" t="str">
            <v>WRC071</v>
          </cell>
          <cell r="B3975">
            <v>6</v>
          </cell>
          <cell r="C3975">
            <v>4</v>
          </cell>
          <cell r="D3975" t="str">
            <v>L406</v>
          </cell>
          <cell r="E3975">
            <v>0</v>
          </cell>
          <cell r="F3975">
            <v>2</v>
          </cell>
        </row>
        <row r="3976">
          <cell r="A3976" t="str">
            <v>WRC071</v>
          </cell>
          <cell r="B3976">
            <v>8</v>
          </cell>
          <cell r="C3976">
            <v>4</v>
          </cell>
          <cell r="D3976" t="str">
            <v>L406</v>
          </cell>
          <cell r="E3976">
            <v>2</v>
          </cell>
          <cell r="F3976">
            <v>2</v>
          </cell>
        </row>
        <row r="3977">
          <cell r="A3977" t="str">
            <v>WRC071</v>
          </cell>
          <cell r="B3977">
            <v>8</v>
          </cell>
          <cell r="C3977">
            <v>6</v>
          </cell>
          <cell r="D3977" t="str">
            <v>L406</v>
          </cell>
          <cell r="E3977">
            <v>0</v>
          </cell>
          <cell r="F3977">
            <v>3</v>
          </cell>
        </row>
        <row r="3978">
          <cell r="A3978" t="str">
            <v>WRC071</v>
          </cell>
          <cell r="B3978">
            <v>10</v>
          </cell>
          <cell r="C3978">
            <v>6</v>
          </cell>
          <cell r="D3978" t="str">
            <v>L406</v>
          </cell>
          <cell r="E3978">
            <v>5</v>
          </cell>
          <cell r="F3978">
            <v>5</v>
          </cell>
        </row>
        <row r="3979">
          <cell r="A3979" t="str">
            <v>WRC071</v>
          </cell>
          <cell r="B3979">
            <v>10</v>
          </cell>
          <cell r="C3979">
            <v>8</v>
          </cell>
          <cell r="D3979" t="str">
            <v>L406</v>
          </cell>
          <cell r="E3979">
            <v>0</v>
          </cell>
          <cell r="F3979">
            <v>4</v>
          </cell>
        </row>
        <row r="3980">
          <cell r="A3980" t="str">
            <v>WRC071</v>
          </cell>
          <cell r="B3980">
            <v>12</v>
          </cell>
          <cell r="C3980">
            <v>8</v>
          </cell>
          <cell r="D3980" t="str">
            <v>L406</v>
          </cell>
          <cell r="E3980">
            <v>0</v>
          </cell>
          <cell r="F3980">
            <v>3</v>
          </cell>
        </row>
        <row r="3981">
          <cell r="A3981" t="str">
            <v>WRC071</v>
          </cell>
          <cell r="B3981">
            <v>14</v>
          </cell>
          <cell r="C3981">
            <v>8</v>
          </cell>
          <cell r="D3981" t="str">
            <v>L406</v>
          </cell>
          <cell r="E3981">
            <v>3</v>
          </cell>
          <cell r="F3981">
            <v>4</v>
          </cell>
        </row>
        <row r="3982">
          <cell r="A3982" t="str">
            <v>WRC071</v>
          </cell>
          <cell r="B3982">
            <v>14</v>
          </cell>
          <cell r="C3982">
            <v>10</v>
          </cell>
          <cell r="D3982" t="str">
            <v>L406</v>
          </cell>
          <cell r="E3982">
            <v>8</v>
          </cell>
          <cell r="F3982">
            <v>8</v>
          </cell>
        </row>
        <row r="3983">
          <cell r="A3983" t="str">
            <v>WRC071</v>
          </cell>
          <cell r="B3983">
            <v>16</v>
          </cell>
          <cell r="C3983">
            <v>10</v>
          </cell>
          <cell r="D3983" t="str">
            <v>L406</v>
          </cell>
          <cell r="E3983">
            <v>2</v>
          </cell>
          <cell r="F3983">
            <v>2</v>
          </cell>
        </row>
        <row r="3984">
          <cell r="A3984" t="str">
            <v>WRC071</v>
          </cell>
          <cell r="B3984">
            <v>16</v>
          </cell>
          <cell r="C3984">
            <v>14</v>
          </cell>
          <cell r="D3984" t="str">
            <v>L406</v>
          </cell>
          <cell r="E3984">
            <v>1</v>
          </cell>
          <cell r="F3984">
            <v>1</v>
          </cell>
        </row>
        <row r="3985">
          <cell r="A3985" t="str">
            <v>WRC071</v>
          </cell>
          <cell r="B3985">
            <v>20</v>
          </cell>
          <cell r="C3985">
            <v>16</v>
          </cell>
          <cell r="D3985" t="str">
            <v>L406</v>
          </cell>
          <cell r="E3985">
            <v>1</v>
          </cell>
          <cell r="F3985">
            <v>3</v>
          </cell>
        </row>
        <row r="3986">
          <cell r="A3986" t="str">
            <v>WRC071</v>
          </cell>
          <cell r="B3986">
            <v>24</v>
          </cell>
          <cell r="C3986">
            <v>20</v>
          </cell>
          <cell r="D3986" t="str">
            <v>L406</v>
          </cell>
          <cell r="E3986">
            <v>0</v>
          </cell>
          <cell r="F3986">
            <v>2</v>
          </cell>
        </row>
        <row r="3987">
          <cell r="A3987" t="str">
            <v>WRC071</v>
          </cell>
          <cell r="B3987">
            <v>30</v>
          </cell>
          <cell r="C3987">
            <v>20</v>
          </cell>
          <cell r="D3987" t="str">
            <v>L406</v>
          </cell>
          <cell r="E3987">
            <v>0</v>
          </cell>
          <cell r="F3987">
            <v>1</v>
          </cell>
        </row>
        <row r="3988">
          <cell r="A3988" t="str">
            <v>WRC071</v>
          </cell>
          <cell r="B3988">
            <v>30</v>
          </cell>
          <cell r="C3988">
            <v>24</v>
          </cell>
          <cell r="D3988" t="str">
            <v>L406</v>
          </cell>
          <cell r="E3988">
            <v>1</v>
          </cell>
          <cell r="F3988">
            <v>1</v>
          </cell>
        </row>
        <row r="3989">
          <cell r="A3989" t="str">
            <v>WRC071</v>
          </cell>
          <cell r="B3989">
            <v>36</v>
          </cell>
          <cell r="C3989">
            <v>30</v>
          </cell>
          <cell r="D3989" t="str">
            <v>L406</v>
          </cell>
          <cell r="E3989">
            <v>3</v>
          </cell>
          <cell r="F3989">
            <v>3</v>
          </cell>
        </row>
        <row r="3990">
          <cell r="A3990" t="str">
            <v>WRC071</v>
          </cell>
          <cell r="B3990">
            <v>48</v>
          </cell>
          <cell r="C3990">
            <v>30</v>
          </cell>
          <cell r="D3990" t="str">
            <v>L406</v>
          </cell>
          <cell r="E3990">
            <v>1</v>
          </cell>
          <cell r="F3990">
            <v>1</v>
          </cell>
        </row>
        <row r="3991">
          <cell r="A3991" t="str">
            <v>WRC0A1</v>
          </cell>
          <cell r="B3991">
            <v>8</v>
          </cell>
          <cell r="C3991">
            <v>4</v>
          </cell>
          <cell r="D3991" t="str">
            <v>L406</v>
          </cell>
          <cell r="E3991">
            <v>0</v>
          </cell>
          <cell r="F3991">
            <v>1</v>
          </cell>
        </row>
        <row r="3992">
          <cell r="A3992" t="str">
            <v>WRC0A1</v>
          </cell>
          <cell r="B3992">
            <v>8</v>
          </cell>
          <cell r="C3992">
            <v>6</v>
          </cell>
          <cell r="D3992" t="str">
            <v>L406</v>
          </cell>
          <cell r="E3992">
            <v>1</v>
          </cell>
          <cell r="F3992">
            <v>2</v>
          </cell>
        </row>
        <row r="3993">
          <cell r="A3993" t="str">
            <v>WRC0A1</v>
          </cell>
          <cell r="B3993">
            <v>10</v>
          </cell>
          <cell r="C3993">
            <v>6</v>
          </cell>
          <cell r="D3993" t="str">
            <v>L406</v>
          </cell>
          <cell r="E3993">
            <v>8</v>
          </cell>
          <cell r="F3993">
            <v>9</v>
          </cell>
        </row>
        <row r="3994">
          <cell r="A3994" t="str">
            <v>WRC0A1</v>
          </cell>
          <cell r="B3994">
            <v>10</v>
          </cell>
          <cell r="C3994">
            <v>8</v>
          </cell>
          <cell r="D3994" t="str">
            <v>L406</v>
          </cell>
          <cell r="E3994">
            <v>4</v>
          </cell>
          <cell r="F3994">
            <v>4</v>
          </cell>
        </row>
        <row r="3995">
          <cell r="A3995" t="str">
            <v>WRC0A1</v>
          </cell>
          <cell r="B3995">
            <v>12</v>
          </cell>
          <cell r="C3995">
            <v>10</v>
          </cell>
          <cell r="D3995" t="str">
            <v>L406</v>
          </cell>
          <cell r="E3995">
            <v>6</v>
          </cell>
          <cell r="F3995">
            <v>6</v>
          </cell>
        </row>
        <row r="3996">
          <cell r="A3996" t="str">
            <v>WRC0D1</v>
          </cell>
          <cell r="B3996">
            <v>3</v>
          </cell>
          <cell r="C3996">
            <v>2</v>
          </cell>
          <cell r="D3996" t="str">
            <v>L406</v>
          </cell>
          <cell r="E3996">
            <v>3</v>
          </cell>
          <cell r="F3996">
            <v>4</v>
          </cell>
        </row>
        <row r="3997">
          <cell r="A3997" t="str">
            <v>WRC0N1</v>
          </cell>
          <cell r="B3997">
            <v>30</v>
          </cell>
          <cell r="C3997">
            <v>20</v>
          </cell>
          <cell r="D3997" t="str">
            <v>L406</v>
          </cell>
          <cell r="E3997">
            <v>3</v>
          </cell>
          <cell r="F3997">
            <v>4</v>
          </cell>
        </row>
        <row r="3998">
          <cell r="A3998" t="str">
            <v>WRC0T1</v>
          </cell>
          <cell r="B3998">
            <v>30</v>
          </cell>
          <cell r="C3998">
            <v>20</v>
          </cell>
          <cell r="D3998" t="str">
            <v>L406</v>
          </cell>
          <cell r="E3998">
            <v>0</v>
          </cell>
          <cell r="F3998">
            <v>4</v>
          </cell>
        </row>
        <row r="3999">
          <cell r="A3999" t="str">
            <v>WRC0T1</v>
          </cell>
          <cell r="B3999">
            <v>30</v>
          </cell>
          <cell r="C3999">
            <v>24</v>
          </cell>
          <cell r="D3999" t="str">
            <v>L406</v>
          </cell>
          <cell r="E3999">
            <v>2</v>
          </cell>
          <cell r="F3999">
            <v>3</v>
          </cell>
        </row>
        <row r="4000">
          <cell r="A4000" t="str">
            <v>WRC0T1</v>
          </cell>
          <cell r="B4000">
            <v>42</v>
          </cell>
          <cell r="C4000">
            <v>30</v>
          </cell>
          <cell r="D4000" t="str">
            <v>L406</v>
          </cell>
          <cell r="E4000">
            <v>3</v>
          </cell>
          <cell r="F4000">
            <v>3</v>
          </cell>
        </row>
        <row r="4001">
          <cell r="A4001" t="str">
            <v>WRC0U1</v>
          </cell>
          <cell r="B4001">
            <v>42</v>
          </cell>
          <cell r="C4001">
            <v>30</v>
          </cell>
          <cell r="D4001" t="str">
            <v>L406</v>
          </cell>
          <cell r="E4001">
            <v>1</v>
          </cell>
          <cell r="F4001">
            <v>1</v>
          </cell>
        </row>
        <row r="4002">
          <cell r="A4002" t="str">
            <v>WRC0W1</v>
          </cell>
          <cell r="B4002">
            <v>30</v>
          </cell>
          <cell r="C4002">
            <v>20</v>
          </cell>
          <cell r="D4002" t="str">
            <v>L406</v>
          </cell>
          <cell r="E4002">
            <v>1</v>
          </cell>
          <cell r="F4002">
            <v>1</v>
          </cell>
        </row>
        <row r="4003">
          <cell r="A4003" t="str">
            <v>WRD051</v>
          </cell>
          <cell r="B4003">
            <v>2</v>
          </cell>
          <cell r="C4003">
            <v>1</v>
          </cell>
          <cell r="D4003" t="str">
            <v>L406</v>
          </cell>
          <cell r="E4003">
            <v>0</v>
          </cell>
          <cell r="F4003">
            <v>11</v>
          </cell>
        </row>
        <row r="4004">
          <cell r="A4004" t="str">
            <v>WRD051</v>
          </cell>
          <cell r="B4004">
            <v>2</v>
          </cell>
          <cell r="C4004">
            <v>1.5</v>
          </cell>
          <cell r="D4004" t="str">
            <v>L406</v>
          </cell>
          <cell r="E4004">
            <v>0</v>
          </cell>
          <cell r="F4004">
            <v>5</v>
          </cell>
        </row>
        <row r="4005">
          <cell r="A4005" t="str">
            <v>WRD051</v>
          </cell>
          <cell r="B4005">
            <v>3</v>
          </cell>
          <cell r="C4005">
            <v>1.5</v>
          </cell>
          <cell r="D4005" t="str">
            <v>L406</v>
          </cell>
          <cell r="E4005">
            <v>0</v>
          </cell>
          <cell r="F4005">
            <v>4</v>
          </cell>
        </row>
        <row r="4006">
          <cell r="A4006" t="str">
            <v>WRD051</v>
          </cell>
          <cell r="B4006">
            <v>3</v>
          </cell>
          <cell r="C4006">
            <v>2</v>
          </cell>
          <cell r="D4006" t="str">
            <v>L406</v>
          </cell>
          <cell r="E4006">
            <v>13</v>
          </cell>
          <cell r="F4006">
            <v>22</v>
          </cell>
        </row>
        <row r="4007">
          <cell r="A4007" t="str">
            <v>WRD051</v>
          </cell>
          <cell r="B4007">
            <v>3</v>
          </cell>
          <cell r="C4007">
            <v>2.5</v>
          </cell>
          <cell r="D4007" t="str">
            <v>L406</v>
          </cell>
          <cell r="E4007">
            <v>2</v>
          </cell>
          <cell r="F4007">
            <v>5</v>
          </cell>
        </row>
        <row r="4008">
          <cell r="A4008" t="str">
            <v>WRD051</v>
          </cell>
          <cell r="B4008">
            <v>4</v>
          </cell>
          <cell r="C4008">
            <v>2</v>
          </cell>
          <cell r="D4008" t="str">
            <v>L406</v>
          </cell>
          <cell r="E4008">
            <v>21</v>
          </cell>
          <cell r="F4008">
            <v>22</v>
          </cell>
        </row>
        <row r="4009">
          <cell r="A4009" t="str">
            <v>WRD051</v>
          </cell>
          <cell r="B4009">
            <v>4</v>
          </cell>
          <cell r="C4009">
            <v>2.5</v>
          </cell>
          <cell r="D4009" t="str">
            <v>L406</v>
          </cell>
          <cell r="E4009">
            <v>2</v>
          </cell>
          <cell r="F4009">
            <v>4</v>
          </cell>
        </row>
        <row r="4010">
          <cell r="A4010" t="str">
            <v>WRD051</v>
          </cell>
          <cell r="B4010">
            <v>4</v>
          </cell>
          <cell r="C4010">
            <v>3</v>
          </cell>
          <cell r="D4010" t="str">
            <v>L406</v>
          </cell>
          <cell r="E4010">
            <v>12</v>
          </cell>
          <cell r="F4010">
            <v>18</v>
          </cell>
        </row>
        <row r="4011">
          <cell r="A4011" t="str">
            <v>WRD051</v>
          </cell>
          <cell r="B4011">
            <v>6</v>
          </cell>
          <cell r="C4011">
            <v>3</v>
          </cell>
          <cell r="D4011" t="str">
            <v>L406</v>
          </cell>
          <cell r="E4011">
            <v>11</v>
          </cell>
          <cell r="F4011">
            <v>23</v>
          </cell>
        </row>
        <row r="4012">
          <cell r="A4012" t="str">
            <v>WRD051</v>
          </cell>
          <cell r="B4012">
            <v>6</v>
          </cell>
          <cell r="C4012">
            <v>4</v>
          </cell>
          <cell r="D4012" t="str">
            <v>L406</v>
          </cell>
          <cell r="E4012">
            <v>17</v>
          </cell>
          <cell r="F4012">
            <v>22</v>
          </cell>
        </row>
        <row r="4013">
          <cell r="A4013" t="str">
            <v>WRD051</v>
          </cell>
          <cell r="B4013">
            <v>8</v>
          </cell>
          <cell r="C4013">
            <v>4</v>
          </cell>
          <cell r="D4013" t="str">
            <v>L406</v>
          </cell>
          <cell r="E4013">
            <v>4</v>
          </cell>
          <cell r="F4013">
            <v>5</v>
          </cell>
        </row>
        <row r="4014">
          <cell r="A4014" t="str">
            <v>WRD051</v>
          </cell>
          <cell r="B4014">
            <v>8</v>
          </cell>
          <cell r="C4014">
            <v>6</v>
          </cell>
          <cell r="D4014" t="str">
            <v>L406</v>
          </cell>
          <cell r="E4014">
            <v>15</v>
          </cell>
          <cell r="F4014">
            <v>21</v>
          </cell>
        </row>
        <row r="4015">
          <cell r="A4015" t="str">
            <v>WRD051</v>
          </cell>
          <cell r="B4015">
            <v>10</v>
          </cell>
          <cell r="C4015">
            <v>6</v>
          </cell>
          <cell r="D4015" t="str">
            <v>L406</v>
          </cell>
          <cell r="E4015">
            <v>6</v>
          </cell>
          <cell r="F4015">
            <v>10</v>
          </cell>
        </row>
        <row r="4016">
          <cell r="A4016" t="str">
            <v>WRD051</v>
          </cell>
          <cell r="B4016">
            <v>10</v>
          </cell>
          <cell r="C4016">
            <v>8</v>
          </cell>
          <cell r="D4016" t="str">
            <v>L406</v>
          </cell>
          <cell r="E4016">
            <v>5</v>
          </cell>
          <cell r="F4016">
            <v>14</v>
          </cell>
        </row>
        <row r="4017">
          <cell r="A4017" t="str">
            <v>WRD051</v>
          </cell>
          <cell r="B4017">
            <v>12</v>
          </cell>
          <cell r="C4017">
            <v>6</v>
          </cell>
          <cell r="D4017" t="str">
            <v>L406</v>
          </cell>
          <cell r="E4017">
            <v>1</v>
          </cell>
          <cell r="F4017">
            <v>3</v>
          </cell>
        </row>
        <row r="4018">
          <cell r="A4018" t="str">
            <v>WRD051</v>
          </cell>
          <cell r="B4018">
            <v>12</v>
          </cell>
          <cell r="C4018">
            <v>8</v>
          </cell>
          <cell r="D4018" t="str">
            <v>L406</v>
          </cell>
          <cell r="E4018">
            <v>11</v>
          </cell>
          <cell r="F4018">
            <v>11</v>
          </cell>
        </row>
        <row r="4019">
          <cell r="A4019" t="str">
            <v>WRD051</v>
          </cell>
          <cell r="B4019">
            <v>12</v>
          </cell>
          <cell r="C4019">
            <v>10</v>
          </cell>
          <cell r="D4019" t="str">
            <v>L406</v>
          </cell>
          <cell r="E4019">
            <v>15</v>
          </cell>
          <cell r="F4019">
            <v>15</v>
          </cell>
        </row>
        <row r="4020">
          <cell r="A4020" t="str">
            <v>WRD051</v>
          </cell>
          <cell r="B4020">
            <v>14</v>
          </cell>
          <cell r="C4020">
            <v>8</v>
          </cell>
          <cell r="D4020" t="str">
            <v>L406</v>
          </cell>
          <cell r="E4020">
            <v>1</v>
          </cell>
          <cell r="F4020">
            <v>1</v>
          </cell>
        </row>
        <row r="4021">
          <cell r="A4021" t="str">
            <v>WRD051</v>
          </cell>
          <cell r="B4021">
            <v>14</v>
          </cell>
          <cell r="C4021">
            <v>10</v>
          </cell>
          <cell r="D4021" t="str">
            <v>L406</v>
          </cell>
          <cell r="E4021">
            <v>1</v>
          </cell>
          <cell r="F4021">
            <v>2</v>
          </cell>
        </row>
        <row r="4022">
          <cell r="A4022" t="str">
            <v>WRD051</v>
          </cell>
          <cell r="B4022">
            <v>14</v>
          </cell>
          <cell r="C4022">
            <v>12</v>
          </cell>
          <cell r="D4022" t="str">
            <v>L406</v>
          </cell>
          <cell r="E4022">
            <v>4</v>
          </cell>
          <cell r="F4022">
            <v>4</v>
          </cell>
        </row>
        <row r="4023">
          <cell r="A4023" t="str">
            <v>WRD051</v>
          </cell>
          <cell r="B4023">
            <v>16</v>
          </cell>
          <cell r="C4023">
            <v>10</v>
          </cell>
          <cell r="D4023" t="str">
            <v>L406</v>
          </cell>
          <cell r="E4023">
            <v>1</v>
          </cell>
          <cell r="F4023">
            <v>1</v>
          </cell>
        </row>
        <row r="4024">
          <cell r="A4024" t="str">
            <v>WRD051</v>
          </cell>
          <cell r="B4024">
            <v>16</v>
          </cell>
          <cell r="C4024">
            <v>12</v>
          </cell>
          <cell r="D4024" t="str">
            <v>L406</v>
          </cell>
          <cell r="E4024">
            <v>5</v>
          </cell>
          <cell r="F4024">
            <v>5</v>
          </cell>
        </row>
        <row r="4025">
          <cell r="A4025" t="str">
            <v>WRD051</v>
          </cell>
          <cell r="B4025">
            <v>18</v>
          </cell>
          <cell r="C4025">
            <v>10</v>
          </cell>
          <cell r="D4025" t="str">
            <v>L406</v>
          </cell>
          <cell r="E4025">
            <v>1</v>
          </cell>
          <cell r="F4025">
            <v>1</v>
          </cell>
        </row>
        <row r="4026">
          <cell r="A4026" t="str">
            <v>WRD051</v>
          </cell>
          <cell r="B4026">
            <v>18</v>
          </cell>
          <cell r="C4026">
            <v>14</v>
          </cell>
          <cell r="D4026" t="str">
            <v>L406</v>
          </cell>
          <cell r="E4026">
            <v>0</v>
          </cell>
          <cell r="F4026">
            <v>2</v>
          </cell>
        </row>
        <row r="4027">
          <cell r="A4027" t="str">
            <v>WRD051</v>
          </cell>
          <cell r="B4027">
            <v>20</v>
          </cell>
          <cell r="C4027">
            <v>10</v>
          </cell>
          <cell r="D4027" t="str">
            <v>L406</v>
          </cell>
          <cell r="E4027">
            <v>0</v>
          </cell>
          <cell r="F4027">
            <v>1</v>
          </cell>
        </row>
        <row r="4028">
          <cell r="A4028" t="str">
            <v>WRD051</v>
          </cell>
          <cell r="B4028">
            <v>20</v>
          </cell>
          <cell r="C4028">
            <v>12</v>
          </cell>
          <cell r="D4028" t="str">
            <v>L406</v>
          </cell>
          <cell r="E4028">
            <v>1</v>
          </cell>
          <cell r="F4028">
            <v>1</v>
          </cell>
        </row>
        <row r="4029">
          <cell r="A4029" t="str">
            <v>WRD051</v>
          </cell>
          <cell r="B4029">
            <v>20</v>
          </cell>
          <cell r="C4029">
            <v>14</v>
          </cell>
          <cell r="D4029" t="str">
            <v>L406</v>
          </cell>
          <cell r="E4029">
            <v>0</v>
          </cell>
          <cell r="F4029">
            <v>1</v>
          </cell>
        </row>
        <row r="4030">
          <cell r="A4030" t="str">
            <v>WRD051</v>
          </cell>
          <cell r="B4030">
            <v>20</v>
          </cell>
          <cell r="C4030">
            <v>18</v>
          </cell>
          <cell r="D4030" t="str">
            <v>L406</v>
          </cell>
          <cell r="E4030">
            <v>0</v>
          </cell>
          <cell r="F4030">
            <v>2</v>
          </cell>
        </row>
        <row r="4031">
          <cell r="A4031" t="str">
            <v>WRD051</v>
          </cell>
          <cell r="B4031">
            <v>24</v>
          </cell>
          <cell r="C4031">
            <v>16</v>
          </cell>
          <cell r="D4031" t="str">
            <v>L406</v>
          </cell>
          <cell r="E4031">
            <v>1</v>
          </cell>
          <cell r="F4031">
            <v>1</v>
          </cell>
        </row>
        <row r="4032">
          <cell r="A4032" t="str">
            <v>WRD051</v>
          </cell>
          <cell r="B4032">
            <v>24</v>
          </cell>
          <cell r="C4032">
            <v>18</v>
          </cell>
          <cell r="D4032" t="str">
            <v>L406</v>
          </cell>
          <cell r="E4032">
            <v>2</v>
          </cell>
          <cell r="F4032">
            <v>2</v>
          </cell>
        </row>
        <row r="4033">
          <cell r="A4033" t="str">
            <v>WRD051</v>
          </cell>
          <cell r="B4033">
            <v>24</v>
          </cell>
          <cell r="C4033">
            <v>20</v>
          </cell>
          <cell r="D4033" t="str">
            <v>L406</v>
          </cell>
          <cell r="E4033">
            <v>0</v>
          </cell>
          <cell r="F4033">
            <v>2</v>
          </cell>
        </row>
        <row r="4034">
          <cell r="A4034" t="str">
            <v>WRD051</v>
          </cell>
          <cell r="B4034">
            <v>30</v>
          </cell>
          <cell r="C4034">
            <v>24</v>
          </cell>
          <cell r="D4034" t="str">
            <v>L406</v>
          </cell>
          <cell r="E4034">
            <v>1</v>
          </cell>
          <cell r="F4034">
            <v>1</v>
          </cell>
        </row>
        <row r="4035">
          <cell r="A4035" t="str">
            <v>WRD051</v>
          </cell>
          <cell r="B4035">
            <v>32</v>
          </cell>
          <cell r="C4035">
            <v>20</v>
          </cell>
          <cell r="D4035" t="str">
            <v>L406</v>
          </cell>
          <cell r="E4035">
            <v>0</v>
          </cell>
          <cell r="F4035">
            <v>1</v>
          </cell>
        </row>
        <row r="4036">
          <cell r="A4036" t="str">
            <v>WRD051</v>
          </cell>
          <cell r="B4036">
            <v>36</v>
          </cell>
          <cell r="C4036">
            <v>20</v>
          </cell>
          <cell r="D4036" t="str">
            <v>L406</v>
          </cell>
          <cell r="E4036">
            <v>0</v>
          </cell>
          <cell r="F4036">
            <v>1</v>
          </cell>
        </row>
        <row r="4037">
          <cell r="A4037" t="str">
            <v>WRD051</v>
          </cell>
          <cell r="B4037">
            <v>36</v>
          </cell>
          <cell r="C4037">
            <v>28</v>
          </cell>
          <cell r="D4037" t="str">
            <v>L406</v>
          </cell>
          <cell r="E4037">
            <v>1</v>
          </cell>
          <cell r="F4037">
            <v>1</v>
          </cell>
        </row>
        <row r="4038">
          <cell r="A4038" t="str">
            <v>WRD071</v>
          </cell>
          <cell r="B4038">
            <v>48</v>
          </cell>
          <cell r="C4038">
            <v>42</v>
          </cell>
          <cell r="D4038" t="str">
            <v>L406</v>
          </cell>
          <cell r="E4038">
            <v>1</v>
          </cell>
          <cell r="F4038">
            <v>1</v>
          </cell>
        </row>
        <row r="4039">
          <cell r="A4039" t="str">
            <v>WRD0N1</v>
          </cell>
          <cell r="B4039">
            <v>30</v>
          </cell>
          <cell r="C4039">
            <v>24</v>
          </cell>
          <cell r="D4039" t="str">
            <v>L406</v>
          </cell>
          <cell r="E4039">
            <v>0</v>
          </cell>
          <cell r="F4039">
            <v>3</v>
          </cell>
        </row>
        <row r="4040">
          <cell r="A4040" t="str">
            <v>WRD0S1</v>
          </cell>
          <cell r="B4040">
            <v>66</v>
          </cell>
          <cell r="C4040">
            <v>60</v>
          </cell>
          <cell r="D4040" t="str">
            <v>L406</v>
          </cell>
          <cell r="E4040">
            <v>2</v>
          </cell>
          <cell r="F4040">
            <v>2</v>
          </cell>
        </row>
        <row r="4041">
          <cell r="A4041" t="str">
            <v>WRD0W1</v>
          </cell>
          <cell r="B4041">
            <v>30</v>
          </cell>
          <cell r="C4041">
            <v>24</v>
          </cell>
          <cell r="D4041" t="str">
            <v>L406</v>
          </cell>
          <cell r="E4041">
            <v>2</v>
          </cell>
          <cell r="F4041">
            <v>2</v>
          </cell>
        </row>
        <row r="4042">
          <cell r="A4042" t="str">
            <v>WRF002</v>
          </cell>
          <cell r="B4042">
            <v>4</v>
          </cell>
          <cell r="C4042">
            <v>3</v>
          </cell>
          <cell r="D4042" t="str">
            <v>L601</v>
          </cell>
          <cell r="E4042">
            <v>5</v>
          </cell>
          <cell r="F4042">
            <v>0</v>
          </cell>
        </row>
        <row r="4043">
          <cell r="A4043" t="str">
            <v>WRF002</v>
          </cell>
          <cell r="B4043">
            <v>10</v>
          </cell>
          <cell r="C4043">
            <v>6</v>
          </cell>
          <cell r="D4043" t="str">
            <v>L601</v>
          </cell>
          <cell r="E4043">
            <v>10</v>
          </cell>
          <cell r="F4043">
            <v>2</v>
          </cell>
        </row>
        <row r="4044">
          <cell r="A4044" t="str">
            <v>WRF002</v>
          </cell>
          <cell r="B4044">
            <v>12</v>
          </cell>
          <cell r="C4044">
            <v>6</v>
          </cell>
          <cell r="D4044" t="str">
            <v>L601</v>
          </cell>
          <cell r="E4044">
            <v>0</v>
          </cell>
          <cell r="F4044">
            <v>0</v>
          </cell>
        </row>
        <row r="4045">
          <cell r="A4045" t="str">
            <v>WRF002</v>
          </cell>
          <cell r="B4045">
            <v>12</v>
          </cell>
          <cell r="C4045">
            <v>10</v>
          </cell>
          <cell r="D4045" t="str">
            <v>L601</v>
          </cell>
          <cell r="E4045">
            <v>0</v>
          </cell>
          <cell r="F4045">
            <v>2</v>
          </cell>
        </row>
        <row r="4046">
          <cell r="A4046" t="str">
            <v>WRF002</v>
          </cell>
          <cell r="B4046">
            <v>16</v>
          </cell>
          <cell r="C4046">
            <v>12</v>
          </cell>
          <cell r="D4046" t="str">
            <v>L601</v>
          </cell>
          <cell r="E4046">
            <v>0</v>
          </cell>
          <cell r="F4046">
            <v>2</v>
          </cell>
        </row>
        <row r="4047">
          <cell r="A4047" t="str">
            <v>WRF002</v>
          </cell>
          <cell r="B4047">
            <v>16</v>
          </cell>
          <cell r="C4047">
            <v>14</v>
          </cell>
          <cell r="D4047" t="str">
            <v>L601</v>
          </cell>
          <cell r="E4047">
            <v>4</v>
          </cell>
          <cell r="F4047">
            <v>3</v>
          </cell>
        </row>
        <row r="4048">
          <cell r="A4048" t="str">
            <v>WRF002</v>
          </cell>
          <cell r="B4048">
            <v>18</v>
          </cell>
          <cell r="C4048">
            <v>12</v>
          </cell>
          <cell r="D4048" t="str">
            <v>L601</v>
          </cell>
          <cell r="E4048">
            <v>3</v>
          </cell>
          <cell r="F4048">
            <v>0</v>
          </cell>
        </row>
        <row r="4049">
          <cell r="A4049" t="str">
            <v>WRF002</v>
          </cell>
          <cell r="B4049">
            <v>18</v>
          </cell>
          <cell r="C4049">
            <v>16</v>
          </cell>
          <cell r="D4049" t="str">
            <v>L601</v>
          </cell>
          <cell r="E4049">
            <v>0</v>
          </cell>
          <cell r="F4049">
            <v>2</v>
          </cell>
        </row>
        <row r="4050">
          <cell r="A4050" t="str">
            <v>WRF002</v>
          </cell>
          <cell r="B4050">
            <v>24</v>
          </cell>
          <cell r="C4050">
            <v>16</v>
          </cell>
          <cell r="D4050" t="str">
            <v>L601</v>
          </cell>
          <cell r="E4050">
            <v>0</v>
          </cell>
          <cell r="F4050">
            <v>1</v>
          </cell>
        </row>
        <row r="4051">
          <cell r="A4051" t="str">
            <v>WRF002</v>
          </cell>
          <cell r="B4051">
            <v>30</v>
          </cell>
          <cell r="C4051">
            <v>16</v>
          </cell>
          <cell r="D4051" t="str">
            <v>L601</v>
          </cell>
          <cell r="E4051">
            <v>0</v>
          </cell>
          <cell r="F4051">
            <v>1</v>
          </cell>
        </row>
        <row r="4052">
          <cell r="A4052" t="str">
            <v>WRF002</v>
          </cell>
          <cell r="B4052">
            <v>30</v>
          </cell>
          <cell r="C4052">
            <v>24</v>
          </cell>
          <cell r="D4052" t="str">
            <v>L601</v>
          </cell>
          <cell r="E4052">
            <v>0</v>
          </cell>
          <cell r="F4052">
            <v>1</v>
          </cell>
        </row>
        <row r="4053">
          <cell r="A4053" t="str">
            <v>WRF002</v>
          </cell>
          <cell r="B4053">
            <v>36</v>
          </cell>
          <cell r="C4053">
            <v>24</v>
          </cell>
          <cell r="D4053" t="str">
            <v>L601</v>
          </cell>
          <cell r="E4053">
            <v>1</v>
          </cell>
          <cell r="F4053">
            <v>1</v>
          </cell>
        </row>
        <row r="4054">
          <cell r="A4054" t="str">
            <v>WRF002</v>
          </cell>
          <cell r="B4054">
            <v>36</v>
          </cell>
          <cell r="C4054">
            <v>30</v>
          </cell>
          <cell r="D4054" t="str">
            <v>L601</v>
          </cell>
          <cell r="E4054">
            <v>1</v>
          </cell>
          <cell r="F4054">
            <v>0</v>
          </cell>
        </row>
        <row r="4055">
          <cell r="A4055" t="str">
            <v>WRL071</v>
          </cell>
          <cell r="B4055">
            <v>2</v>
          </cell>
          <cell r="C4055">
            <v>1</v>
          </cell>
          <cell r="D4055" t="str">
            <v>L407</v>
          </cell>
          <cell r="E4055">
            <v>0</v>
          </cell>
          <cell r="F4055">
            <v>3</v>
          </cell>
        </row>
        <row r="4056">
          <cell r="A4056" t="str">
            <v>WRL071</v>
          </cell>
          <cell r="B4056">
            <v>6</v>
          </cell>
          <cell r="C4056">
            <v>4</v>
          </cell>
          <cell r="D4056" t="str">
            <v>L407</v>
          </cell>
          <cell r="E4056">
            <v>1</v>
          </cell>
          <cell r="F4056">
            <v>2</v>
          </cell>
        </row>
        <row r="4057">
          <cell r="A4057" t="str">
            <v>WRL071</v>
          </cell>
          <cell r="B4057">
            <v>8</v>
          </cell>
          <cell r="C4057">
            <v>6</v>
          </cell>
          <cell r="D4057" t="str">
            <v>L407</v>
          </cell>
          <cell r="E4057">
            <v>1</v>
          </cell>
          <cell r="F4057">
            <v>3</v>
          </cell>
        </row>
        <row r="4058">
          <cell r="A4058" t="str">
            <v>WRL081</v>
          </cell>
          <cell r="B4058">
            <v>12</v>
          </cell>
          <cell r="C4058">
            <v>10</v>
          </cell>
          <cell r="D4058" t="str">
            <v>L407</v>
          </cell>
          <cell r="E4058">
            <v>4</v>
          </cell>
          <cell r="F4058">
            <v>4</v>
          </cell>
        </row>
        <row r="4059">
          <cell r="A4059" t="str">
            <v>WRL0A1A</v>
          </cell>
          <cell r="B4059">
            <v>20</v>
          </cell>
          <cell r="C4059">
            <v>16</v>
          </cell>
          <cell r="D4059" t="str">
            <v>L407</v>
          </cell>
          <cell r="E4059">
            <v>3</v>
          </cell>
          <cell r="F4059">
            <v>3</v>
          </cell>
        </row>
        <row r="4060">
          <cell r="A4060" t="str">
            <v>WRS0H3</v>
          </cell>
          <cell r="B4060">
            <v>12</v>
          </cell>
          <cell r="C4060">
            <v>8</v>
          </cell>
          <cell r="D4060" t="str">
            <v>L408</v>
          </cell>
          <cell r="E4060">
            <v>4</v>
          </cell>
          <cell r="F4060">
            <v>4</v>
          </cell>
        </row>
        <row r="4061">
          <cell r="A4061" t="str">
            <v>WRS0H3</v>
          </cell>
          <cell r="B4061">
            <v>24</v>
          </cell>
          <cell r="C4061">
            <v>20</v>
          </cell>
          <cell r="D4061" t="str">
            <v>L408</v>
          </cell>
          <cell r="E4061">
            <v>2</v>
          </cell>
          <cell r="F4061">
            <v>2</v>
          </cell>
        </row>
        <row r="4062">
          <cell r="A4062" t="str">
            <v>WRS0H4</v>
          </cell>
          <cell r="B4062">
            <v>8</v>
          </cell>
          <cell r="C4062">
            <v>4</v>
          </cell>
          <cell r="D4062" t="str">
            <v>L408</v>
          </cell>
          <cell r="E4062">
            <v>1</v>
          </cell>
          <cell r="F4062">
            <v>1</v>
          </cell>
        </row>
        <row r="4063">
          <cell r="A4063" t="str">
            <v>WRS0H4C</v>
          </cell>
          <cell r="B4063">
            <v>16</v>
          </cell>
          <cell r="C4063">
            <v>10</v>
          </cell>
          <cell r="D4063" t="str">
            <v>L408</v>
          </cell>
          <cell r="E4063">
            <v>2</v>
          </cell>
          <cell r="F4063">
            <v>2</v>
          </cell>
        </row>
        <row r="4064">
          <cell r="A4064" t="str">
            <v>WRS0H4C</v>
          </cell>
          <cell r="B4064">
            <v>18</v>
          </cell>
          <cell r="C4064">
            <v>16</v>
          </cell>
          <cell r="D4064" t="str">
            <v>L408</v>
          </cell>
          <cell r="E4064">
            <v>1</v>
          </cell>
          <cell r="F4064">
            <v>1</v>
          </cell>
        </row>
        <row r="4065">
          <cell r="A4065" t="str">
            <v>WRS0J3</v>
          </cell>
          <cell r="B4065">
            <v>2</v>
          </cell>
          <cell r="C4065">
            <v>1</v>
          </cell>
          <cell r="D4065" t="str">
            <v>L408</v>
          </cell>
          <cell r="E4065">
            <v>0</v>
          </cell>
          <cell r="F4065">
            <v>1</v>
          </cell>
        </row>
        <row r="4066">
          <cell r="A4066" t="str">
            <v>WRS0J3</v>
          </cell>
          <cell r="B4066">
            <v>2</v>
          </cell>
          <cell r="C4066">
            <v>1.5</v>
          </cell>
          <cell r="D4066" t="str">
            <v>L408</v>
          </cell>
          <cell r="E4066">
            <v>0</v>
          </cell>
          <cell r="F4066">
            <v>1</v>
          </cell>
        </row>
        <row r="4067">
          <cell r="A4067" t="str">
            <v>WRS0J3</v>
          </cell>
          <cell r="B4067">
            <v>3</v>
          </cell>
          <cell r="C4067">
            <v>1.5</v>
          </cell>
          <cell r="D4067" t="str">
            <v>L408</v>
          </cell>
          <cell r="E4067">
            <v>0</v>
          </cell>
          <cell r="F4067">
            <v>4</v>
          </cell>
        </row>
        <row r="4068">
          <cell r="A4068" t="str">
            <v>WRS0J4</v>
          </cell>
          <cell r="B4068">
            <v>2</v>
          </cell>
          <cell r="C4068">
            <v>1</v>
          </cell>
          <cell r="D4068" t="str">
            <v>L408</v>
          </cell>
          <cell r="E4068">
            <v>3</v>
          </cell>
          <cell r="F4068">
            <v>3</v>
          </cell>
        </row>
        <row r="4069">
          <cell r="A4069" t="str">
            <v>WRS0J4</v>
          </cell>
          <cell r="B4069">
            <v>3</v>
          </cell>
          <cell r="C4069">
            <v>2</v>
          </cell>
          <cell r="D4069" t="str">
            <v>L408</v>
          </cell>
          <cell r="E4069">
            <v>0</v>
          </cell>
          <cell r="F4069">
            <v>2</v>
          </cell>
        </row>
        <row r="4070">
          <cell r="A4070" t="str">
            <v>WRS0J4</v>
          </cell>
          <cell r="B4070">
            <v>4</v>
          </cell>
          <cell r="C4070">
            <v>2</v>
          </cell>
          <cell r="D4070" t="str">
            <v>L408</v>
          </cell>
          <cell r="E4070">
            <v>3</v>
          </cell>
          <cell r="F4070">
            <v>3</v>
          </cell>
        </row>
        <row r="4071">
          <cell r="A4071" t="str">
            <v>WRS0J4</v>
          </cell>
          <cell r="B4071">
            <v>4</v>
          </cell>
          <cell r="C4071">
            <v>3</v>
          </cell>
          <cell r="D4071" t="str">
            <v>L408</v>
          </cell>
          <cell r="E4071">
            <v>2</v>
          </cell>
          <cell r="F4071">
            <v>2</v>
          </cell>
        </row>
        <row r="4072">
          <cell r="A4072" t="str">
            <v>WRS0J4</v>
          </cell>
          <cell r="B4072">
            <v>6</v>
          </cell>
          <cell r="C4072">
            <v>4</v>
          </cell>
          <cell r="D4072" t="str">
            <v>L408</v>
          </cell>
          <cell r="E4072">
            <v>2</v>
          </cell>
          <cell r="F4072">
            <v>2</v>
          </cell>
        </row>
        <row r="4073">
          <cell r="A4073" t="str">
            <v>WRS0J4C</v>
          </cell>
          <cell r="B4073">
            <v>2</v>
          </cell>
          <cell r="C4073">
            <v>1</v>
          </cell>
          <cell r="D4073" t="str">
            <v>L408</v>
          </cell>
          <cell r="E4073">
            <v>0</v>
          </cell>
          <cell r="F4073">
            <v>7</v>
          </cell>
        </row>
        <row r="4074">
          <cell r="A4074" t="str">
            <v>WRS0J4C</v>
          </cell>
          <cell r="B4074">
            <v>2</v>
          </cell>
          <cell r="C4074">
            <v>1.5</v>
          </cell>
          <cell r="D4074" t="str">
            <v>L408</v>
          </cell>
          <cell r="E4074">
            <v>0</v>
          </cell>
          <cell r="F4074">
            <v>9</v>
          </cell>
        </row>
        <row r="4075">
          <cell r="A4075" t="str">
            <v>WRS0J4C</v>
          </cell>
          <cell r="B4075">
            <v>3</v>
          </cell>
          <cell r="C4075">
            <v>1.5</v>
          </cell>
          <cell r="D4075" t="str">
            <v>L408</v>
          </cell>
          <cell r="E4075">
            <v>0</v>
          </cell>
          <cell r="F4075">
            <v>5</v>
          </cell>
        </row>
        <row r="4076">
          <cell r="A4076" t="str">
            <v>WRS0J4C</v>
          </cell>
          <cell r="B4076">
            <v>3</v>
          </cell>
          <cell r="C4076">
            <v>2</v>
          </cell>
          <cell r="D4076" t="str">
            <v>L408</v>
          </cell>
          <cell r="E4076">
            <v>17</v>
          </cell>
          <cell r="F4076">
            <v>17</v>
          </cell>
        </row>
        <row r="4077">
          <cell r="A4077" t="str">
            <v>WRS0J4C</v>
          </cell>
          <cell r="B4077">
            <v>3</v>
          </cell>
          <cell r="C4077">
            <v>2.5</v>
          </cell>
          <cell r="D4077" t="str">
            <v>L408</v>
          </cell>
          <cell r="E4077">
            <v>1</v>
          </cell>
          <cell r="F4077">
            <v>2</v>
          </cell>
        </row>
        <row r="4078">
          <cell r="A4078" t="str">
            <v>WRS0J4C</v>
          </cell>
          <cell r="B4078">
            <v>4</v>
          </cell>
          <cell r="C4078">
            <v>2</v>
          </cell>
          <cell r="D4078" t="str">
            <v>L408</v>
          </cell>
          <cell r="E4078">
            <v>13</v>
          </cell>
          <cell r="F4078">
            <v>21</v>
          </cell>
        </row>
        <row r="4079">
          <cell r="A4079" t="str">
            <v>WRS0J4C</v>
          </cell>
          <cell r="B4079">
            <v>4</v>
          </cell>
          <cell r="C4079">
            <v>3</v>
          </cell>
          <cell r="D4079" t="str">
            <v>L408</v>
          </cell>
          <cell r="E4079">
            <v>8</v>
          </cell>
          <cell r="F4079">
            <v>8</v>
          </cell>
        </row>
        <row r="4080">
          <cell r="A4080" t="str">
            <v>WRS0J4C</v>
          </cell>
          <cell r="B4080">
            <v>6</v>
          </cell>
          <cell r="C4080">
            <v>2</v>
          </cell>
          <cell r="D4080" t="str">
            <v>L408</v>
          </cell>
          <cell r="E4080">
            <v>0</v>
          </cell>
          <cell r="F4080">
            <v>3</v>
          </cell>
        </row>
        <row r="4081">
          <cell r="A4081" t="str">
            <v>WRS0J4C</v>
          </cell>
          <cell r="B4081">
            <v>6</v>
          </cell>
          <cell r="C4081">
            <v>2.5</v>
          </cell>
          <cell r="D4081" t="str">
            <v>L408</v>
          </cell>
          <cell r="E4081">
            <v>0</v>
          </cell>
          <cell r="F4081">
            <v>3</v>
          </cell>
        </row>
        <row r="4082">
          <cell r="A4082" t="str">
            <v>WRS0J4C</v>
          </cell>
          <cell r="B4082">
            <v>6</v>
          </cell>
          <cell r="C4082">
            <v>3</v>
          </cell>
          <cell r="D4082" t="str">
            <v>L408</v>
          </cell>
          <cell r="E4082">
            <v>5</v>
          </cell>
          <cell r="F4082">
            <v>9</v>
          </cell>
        </row>
        <row r="4083">
          <cell r="A4083" t="str">
            <v>WRS0J4C</v>
          </cell>
          <cell r="B4083">
            <v>6</v>
          </cell>
          <cell r="C4083">
            <v>4</v>
          </cell>
          <cell r="D4083" t="str">
            <v>L408</v>
          </cell>
          <cell r="E4083">
            <v>14</v>
          </cell>
          <cell r="F4083">
            <v>17</v>
          </cell>
        </row>
        <row r="4084">
          <cell r="A4084" t="str">
            <v>WRS0J4C</v>
          </cell>
          <cell r="B4084">
            <v>8</v>
          </cell>
          <cell r="C4084">
            <v>4</v>
          </cell>
          <cell r="D4084" t="str">
            <v>L408</v>
          </cell>
          <cell r="E4084">
            <v>1</v>
          </cell>
          <cell r="F4084">
            <v>1</v>
          </cell>
        </row>
        <row r="4085">
          <cell r="A4085" t="str">
            <v>WRS0J4C</v>
          </cell>
          <cell r="B4085">
            <v>10</v>
          </cell>
          <cell r="C4085">
            <v>6</v>
          </cell>
          <cell r="D4085" t="str">
            <v>L408</v>
          </cell>
          <cell r="E4085">
            <v>0</v>
          </cell>
          <cell r="F4085">
            <v>2</v>
          </cell>
        </row>
        <row r="4086">
          <cell r="A4086" t="str">
            <v>WRS0J4C</v>
          </cell>
          <cell r="B4086">
            <v>10</v>
          </cell>
          <cell r="C4086">
            <v>8</v>
          </cell>
          <cell r="D4086" t="str">
            <v>L408</v>
          </cell>
          <cell r="E4086">
            <v>2</v>
          </cell>
          <cell r="F4086">
            <v>3</v>
          </cell>
        </row>
        <row r="4087">
          <cell r="A4087" t="str">
            <v>WRS0N3</v>
          </cell>
          <cell r="B4087">
            <v>24</v>
          </cell>
          <cell r="C4087">
            <v>12</v>
          </cell>
          <cell r="D4087" t="str">
            <v>L408</v>
          </cell>
          <cell r="E4087">
            <v>2</v>
          </cell>
          <cell r="F4087">
            <v>2</v>
          </cell>
        </row>
        <row r="4088">
          <cell r="A4088" t="str">
            <v>WRS0N3</v>
          </cell>
          <cell r="B4088">
            <v>24</v>
          </cell>
          <cell r="C4088">
            <v>20</v>
          </cell>
          <cell r="D4088" t="str">
            <v>L408</v>
          </cell>
          <cell r="E4088">
            <v>1</v>
          </cell>
          <cell r="F4088">
            <v>1</v>
          </cell>
        </row>
        <row r="4089">
          <cell r="A4089" t="str">
            <v>WRS0N4C</v>
          </cell>
          <cell r="B4089">
            <v>30</v>
          </cell>
          <cell r="C4089">
            <v>24</v>
          </cell>
          <cell r="D4089" t="str">
            <v>L408</v>
          </cell>
          <cell r="E4089">
            <v>1</v>
          </cell>
          <cell r="F4089">
            <v>1</v>
          </cell>
        </row>
        <row r="4090">
          <cell r="A4090" t="str">
            <v>WRS0P4C</v>
          </cell>
          <cell r="B4090">
            <v>8</v>
          </cell>
          <cell r="C4090">
            <v>4</v>
          </cell>
          <cell r="D4090" t="str">
            <v>L408</v>
          </cell>
          <cell r="E4090">
            <v>7</v>
          </cell>
          <cell r="F4090">
            <v>7</v>
          </cell>
        </row>
        <row r="4091">
          <cell r="A4091" t="str">
            <v>WRS0P4C</v>
          </cell>
          <cell r="B4091">
            <v>8</v>
          </cell>
          <cell r="C4091">
            <v>6</v>
          </cell>
          <cell r="D4091" t="str">
            <v>L408</v>
          </cell>
          <cell r="E4091">
            <v>4</v>
          </cell>
          <cell r="F4091">
            <v>6</v>
          </cell>
        </row>
        <row r="4092">
          <cell r="A4092" t="str">
            <v>WRS0P4C</v>
          </cell>
          <cell r="B4092">
            <v>10</v>
          </cell>
          <cell r="C4092">
            <v>4</v>
          </cell>
          <cell r="D4092" t="str">
            <v>L408</v>
          </cell>
          <cell r="E4092">
            <v>5</v>
          </cell>
          <cell r="F4092">
            <v>5</v>
          </cell>
        </row>
        <row r="4093">
          <cell r="A4093" t="str">
            <v>WRS0P4C</v>
          </cell>
          <cell r="B4093">
            <v>10</v>
          </cell>
          <cell r="C4093">
            <v>6</v>
          </cell>
          <cell r="D4093" t="str">
            <v>L408</v>
          </cell>
          <cell r="E4093">
            <v>9</v>
          </cell>
          <cell r="F4093">
            <v>9</v>
          </cell>
        </row>
        <row r="4094">
          <cell r="A4094" t="str">
            <v>WRS0P4C</v>
          </cell>
          <cell r="B4094">
            <v>10</v>
          </cell>
          <cell r="C4094">
            <v>8</v>
          </cell>
          <cell r="D4094" t="str">
            <v>L408</v>
          </cell>
          <cell r="E4094">
            <v>4</v>
          </cell>
          <cell r="F4094">
            <v>5</v>
          </cell>
        </row>
        <row r="4095">
          <cell r="A4095" t="str">
            <v>WRS0P4C</v>
          </cell>
          <cell r="B4095">
            <v>12</v>
          </cell>
          <cell r="C4095">
            <v>6</v>
          </cell>
          <cell r="D4095" t="str">
            <v>L408</v>
          </cell>
          <cell r="E4095">
            <v>3</v>
          </cell>
          <cell r="F4095">
            <v>4</v>
          </cell>
        </row>
        <row r="4096">
          <cell r="A4096" t="str">
            <v>WRS0P4C</v>
          </cell>
          <cell r="B4096">
            <v>12</v>
          </cell>
          <cell r="C4096">
            <v>8</v>
          </cell>
          <cell r="D4096" t="str">
            <v>L408</v>
          </cell>
          <cell r="E4096">
            <v>6</v>
          </cell>
          <cell r="F4096">
            <v>9</v>
          </cell>
        </row>
        <row r="4097">
          <cell r="A4097" t="str">
            <v>WRS0P4C</v>
          </cell>
          <cell r="B4097">
            <v>12</v>
          </cell>
          <cell r="C4097">
            <v>10</v>
          </cell>
          <cell r="D4097" t="str">
            <v>L408</v>
          </cell>
          <cell r="E4097">
            <v>9</v>
          </cell>
          <cell r="F4097">
            <v>11</v>
          </cell>
        </row>
        <row r="4098">
          <cell r="A4098" t="str">
            <v>WRS0P4C</v>
          </cell>
          <cell r="B4098">
            <v>14</v>
          </cell>
          <cell r="C4098">
            <v>12</v>
          </cell>
          <cell r="D4098" t="str">
            <v>L408</v>
          </cell>
          <cell r="E4098">
            <v>1</v>
          </cell>
          <cell r="F4098">
            <v>1</v>
          </cell>
        </row>
        <row r="4099">
          <cell r="A4099" t="str">
            <v>WRS0P4C</v>
          </cell>
          <cell r="B4099">
            <v>16</v>
          </cell>
          <cell r="C4099">
            <v>8</v>
          </cell>
          <cell r="D4099" t="str">
            <v>L408</v>
          </cell>
          <cell r="E4099">
            <v>1</v>
          </cell>
          <cell r="F4099">
            <v>1</v>
          </cell>
        </row>
        <row r="4100">
          <cell r="A4100" t="str">
            <v>WRS0P4C</v>
          </cell>
          <cell r="B4100">
            <v>16</v>
          </cell>
          <cell r="C4100">
            <v>10</v>
          </cell>
          <cell r="D4100" t="str">
            <v>L408</v>
          </cell>
          <cell r="E4100">
            <v>0</v>
          </cell>
          <cell r="F4100">
            <v>1</v>
          </cell>
        </row>
        <row r="4101">
          <cell r="A4101" t="str">
            <v>WRS0P4C</v>
          </cell>
          <cell r="B4101">
            <v>16</v>
          </cell>
          <cell r="C4101">
            <v>12</v>
          </cell>
          <cell r="D4101" t="str">
            <v>L408</v>
          </cell>
          <cell r="E4101">
            <v>2</v>
          </cell>
          <cell r="F4101">
            <v>2</v>
          </cell>
        </row>
        <row r="4102">
          <cell r="A4102" t="str">
            <v>WRS0P4C</v>
          </cell>
          <cell r="B4102">
            <v>16</v>
          </cell>
          <cell r="C4102">
            <v>14</v>
          </cell>
          <cell r="D4102" t="str">
            <v>L408</v>
          </cell>
          <cell r="E4102">
            <v>2</v>
          </cell>
          <cell r="F4102">
            <v>2</v>
          </cell>
        </row>
        <row r="4103">
          <cell r="A4103" t="str">
            <v>WRS0P4C</v>
          </cell>
          <cell r="B4103">
            <v>18</v>
          </cell>
          <cell r="C4103">
            <v>10</v>
          </cell>
          <cell r="D4103" t="str">
            <v>L408</v>
          </cell>
          <cell r="E4103">
            <v>0</v>
          </cell>
          <cell r="F4103">
            <v>1</v>
          </cell>
        </row>
        <row r="4104">
          <cell r="A4104" t="str">
            <v>WRS0P4C</v>
          </cell>
          <cell r="B4104">
            <v>18</v>
          </cell>
          <cell r="C4104">
            <v>12</v>
          </cell>
          <cell r="D4104" t="str">
            <v>L408</v>
          </cell>
          <cell r="E4104">
            <v>1</v>
          </cell>
          <cell r="F4104">
            <v>1</v>
          </cell>
        </row>
        <row r="4105">
          <cell r="A4105" t="str">
            <v>WRS0P4C</v>
          </cell>
          <cell r="B4105">
            <v>18</v>
          </cell>
          <cell r="C4105">
            <v>16</v>
          </cell>
          <cell r="D4105" t="str">
            <v>L408</v>
          </cell>
          <cell r="E4105">
            <v>1</v>
          </cell>
          <cell r="F4105">
            <v>1</v>
          </cell>
        </row>
        <row r="4106">
          <cell r="A4106" t="str">
            <v>WRS0P4C</v>
          </cell>
          <cell r="B4106">
            <v>24</v>
          </cell>
          <cell r="C4106">
            <v>16</v>
          </cell>
          <cell r="D4106" t="str">
            <v>L408</v>
          </cell>
          <cell r="E4106">
            <v>1</v>
          </cell>
          <cell r="F4106">
            <v>1</v>
          </cell>
        </row>
        <row r="4107">
          <cell r="A4107" t="str">
            <v>WRS0P4C</v>
          </cell>
          <cell r="B4107">
            <v>24</v>
          </cell>
          <cell r="C4107">
            <v>18</v>
          </cell>
          <cell r="D4107" t="str">
            <v>L408</v>
          </cell>
          <cell r="E4107">
            <v>1</v>
          </cell>
          <cell r="F4107">
            <v>1</v>
          </cell>
        </row>
        <row r="4108">
          <cell r="A4108" t="str">
            <v>WRS0P4C</v>
          </cell>
          <cell r="B4108">
            <v>36</v>
          </cell>
          <cell r="C4108">
            <v>24</v>
          </cell>
          <cell r="D4108" t="str">
            <v>L408</v>
          </cell>
          <cell r="E4108">
            <v>1</v>
          </cell>
          <cell r="F4108">
            <v>1</v>
          </cell>
        </row>
        <row r="4109">
          <cell r="A4109" t="str">
            <v>WRS0Q4C</v>
          </cell>
          <cell r="B4109">
            <v>12</v>
          </cell>
          <cell r="C4109">
            <v>8</v>
          </cell>
          <cell r="D4109" t="str">
            <v>L408</v>
          </cell>
          <cell r="E4109">
            <v>1</v>
          </cell>
          <cell r="F4109">
            <v>1</v>
          </cell>
        </row>
        <row r="4110">
          <cell r="A4110" t="str">
            <v>WRS0Q4C</v>
          </cell>
          <cell r="B4110">
            <v>12</v>
          </cell>
          <cell r="C4110">
            <v>10</v>
          </cell>
          <cell r="D4110" t="str">
            <v>L408</v>
          </cell>
          <cell r="E4110">
            <v>2</v>
          </cell>
          <cell r="F4110">
            <v>2</v>
          </cell>
        </row>
        <row r="4111">
          <cell r="A4111" t="str">
            <v>WRS0Q4C</v>
          </cell>
          <cell r="B4111">
            <v>28</v>
          </cell>
          <cell r="C4111">
            <v>24</v>
          </cell>
          <cell r="D4111" t="str">
            <v>L408</v>
          </cell>
          <cell r="E4111">
            <v>2</v>
          </cell>
          <cell r="F4111">
            <v>2</v>
          </cell>
        </row>
        <row r="4112">
          <cell r="A4112" t="str">
            <v>WRS0R3</v>
          </cell>
          <cell r="B4112">
            <v>30</v>
          </cell>
          <cell r="C4112">
            <v>24</v>
          </cell>
          <cell r="D4112" t="str">
            <v>L408</v>
          </cell>
          <cell r="E4112">
            <v>1</v>
          </cell>
          <cell r="F4112">
            <v>1</v>
          </cell>
        </row>
        <row r="4113">
          <cell r="A4113" t="str">
            <v>WRS0R4C</v>
          </cell>
          <cell r="B4113">
            <v>54</v>
          </cell>
          <cell r="C4113">
            <v>48</v>
          </cell>
          <cell r="D4113" t="str">
            <v>L408</v>
          </cell>
          <cell r="E4113">
            <v>1</v>
          </cell>
          <cell r="F4113">
            <v>1</v>
          </cell>
        </row>
        <row r="4114">
          <cell r="A4114" t="str">
            <v>WRS0S4C</v>
          </cell>
          <cell r="B4114">
            <v>14</v>
          </cell>
          <cell r="C4114">
            <v>6</v>
          </cell>
          <cell r="D4114" t="str">
            <v>L408</v>
          </cell>
          <cell r="E4114">
            <v>0</v>
          </cell>
          <cell r="F4114">
            <v>1</v>
          </cell>
        </row>
        <row r="4115">
          <cell r="A4115" t="str">
            <v>WRS0S4C</v>
          </cell>
          <cell r="B4115">
            <v>14</v>
          </cell>
          <cell r="C4115">
            <v>8</v>
          </cell>
          <cell r="D4115" t="str">
            <v>L408</v>
          </cell>
          <cell r="E4115">
            <v>1</v>
          </cell>
          <cell r="F4115">
            <v>1</v>
          </cell>
        </row>
        <row r="4116">
          <cell r="A4116" t="str">
            <v>WRS0S4C</v>
          </cell>
          <cell r="B4116">
            <v>14</v>
          </cell>
          <cell r="C4116">
            <v>10</v>
          </cell>
          <cell r="D4116" t="str">
            <v>L408</v>
          </cell>
          <cell r="E4116">
            <v>0</v>
          </cell>
          <cell r="F4116">
            <v>1</v>
          </cell>
        </row>
        <row r="4117">
          <cell r="A4117" t="str">
            <v>WRS0Y4C</v>
          </cell>
          <cell r="B4117">
            <v>16</v>
          </cell>
          <cell r="C4117">
            <v>8</v>
          </cell>
          <cell r="D4117" t="str">
            <v>L408</v>
          </cell>
          <cell r="E4117">
            <v>1</v>
          </cell>
          <cell r="F4117">
            <v>1</v>
          </cell>
        </row>
        <row r="4118">
          <cell r="A4118" t="str">
            <v>WRS0Y4C</v>
          </cell>
          <cell r="B4118">
            <v>16</v>
          </cell>
          <cell r="C4118">
            <v>12</v>
          </cell>
          <cell r="D4118" t="str">
            <v>L408</v>
          </cell>
          <cell r="E4118">
            <v>1</v>
          </cell>
          <cell r="F4118">
            <v>2</v>
          </cell>
        </row>
        <row r="4119">
          <cell r="A4119" t="str">
            <v>WRS0Y4C</v>
          </cell>
          <cell r="B4119">
            <v>24</v>
          </cell>
          <cell r="C4119">
            <v>20</v>
          </cell>
          <cell r="D4119" t="str">
            <v>L408</v>
          </cell>
          <cell r="E4119">
            <v>1</v>
          </cell>
          <cell r="F4119">
            <v>1</v>
          </cell>
        </row>
        <row r="4120">
          <cell r="A4120" t="str">
            <v>WSC021</v>
          </cell>
          <cell r="B4120">
            <v>16</v>
          </cell>
          <cell r="C4120">
            <v>14</v>
          </cell>
          <cell r="D4120" t="str">
            <v>L406</v>
          </cell>
          <cell r="E4120">
            <v>0</v>
          </cell>
          <cell r="F4120">
            <v>1</v>
          </cell>
        </row>
        <row r="4121">
          <cell r="A4121" t="str">
            <v>WSC021</v>
          </cell>
          <cell r="B4121">
            <v>20</v>
          </cell>
          <cell r="C4121">
            <v>14</v>
          </cell>
          <cell r="D4121" t="str">
            <v>L406</v>
          </cell>
          <cell r="E4121">
            <v>0</v>
          </cell>
          <cell r="F4121">
            <v>1</v>
          </cell>
        </row>
        <row r="4122">
          <cell r="A4122" t="str">
            <v>WSC021</v>
          </cell>
          <cell r="B4122">
            <v>20</v>
          </cell>
          <cell r="C4122">
            <v>16</v>
          </cell>
          <cell r="D4122" t="str">
            <v>L406</v>
          </cell>
          <cell r="E4122">
            <v>0</v>
          </cell>
          <cell r="F4122">
            <v>1</v>
          </cell>
        </row>
        <row r="4123">
          <cell r="A4123" t="str">
            <v>WSC031G</v>
          </cell>
          <cell r="B4123">
            <v>8</v>
          </cell>
          <cell r="C4123">
            <v>6</v>
          </cell>
          <cell r="D4123" t="str">
            <v>L406</v>
          </cell>
          <cell r="E4123">
            <v>2</v>
          </cell>
          <cell r="F4123">
            <v>2</v>
          </cell>
        </row>
        <row r="4124">
          <cell r="A4124" t="str">
            <v>WSC041</v>
          </cell>
          <cell r="B4124">
            <v>18</v>
          </cell>
          <cell r="C4124">
            <v>12</v>
          </cell>
          <cell r="D4124" t="str">
            <v>L406</v>
          </cell>
          <cell r="E4124">
            <v>0</v>
          </cell>
          <cell r="F4124">
            <v>1</v>
          </cell>
        </row>
        <row r="4125">
          <cell r="A4125" t="str">
            <v>WSC041</v>
          </cell>
          <cell r="B4125">
            <v>20</v>
          </cell>
          <cell r="C4125">
            <v>16</v>
          </cell>
          <cell r="D4125" t="str">
            <v>L406</v>
          </cell>
          <cell r="E4125">
            <v>0</v>
          </cell>
          <cell r="F4125">
            <v>1</v>
          </cell>
        </row>
        <row r="4126">
          <cell r="A4126" t="str">
            <v>WSC051</v>
          </cell>
          <cell r="B4126">
            <v>2</v>
          </cell>
          <cell r="C4126">
            <v>1</v>
          </cell>
          <cell r="D4126" t="str">
            <v>L406</v>
          </cell>
          <cell r="E4126">
            <v>0</v>
          </cell>
          <cell r="F4126">
            <v>3</v>
          </cell>
        </row>
        <row r="4127">
          <cell r="A4127" t="str">
            <v>WSC051</v>
          </cell>
          <cell r="B4127">
            <v>3</v>
          </cell>
          <cell r="C4127">
            <v>2</v>
          </cell>
          <cell r="D4127" t="str">
            <v>L406</v>
          </cell>
          <cell r="E4127">
            <v>2</v>
          </cell>
          <cell r="F4127">
            <v>11</v>
          </cell>
        </row>
        <row r="4128">
          <cell r="A4128" t="str">
            <v>WSC051</v>
          </cell>
          <cell r="B4128">
            <v>4</v>
          </cell>
          <cell r="C4128">
            <v>2</v>
          </cell>
          <cell r="D4128" t="str">
            <v>L406</v>
          </cell>
          <cell r="E4128">
            <v>11</v>
          </cell>
          <cell r="F4128">
            <v>12</v>
          </cell>
        </row>
        <row r="4129">
          <cell r="A4129" t="str">
            <v>WSC051</v>
          </cell>
          <cell r="B4129">
            <v>4</v>
          </cell>
          <cell r="C4129">
            <v>3</v>
          </cell>
          <cell r="D4129" t="str">
            <v>L406</v>
          </cell>
          <cell r="E4129">
            <v>17</v>
          </cell>
          <cell r="F4129">
            <v>17</v>
          </cell>
        </row>
        <row r="4130">
          <cell r="A4130" t="str">
            <v>WSC051</v>
          </cell>
          <cell r="B4130">
            <v>6</v>
          </cell>
          <cell r="C4130">
            <v>3</v>
          </cell>
          <cell r="D4130" t="str">
            <v>L406</v>
          </cell>
          <cell r="E4130">
            <v>13</v>
          </cell>
          <cell r="F4130">
            <v>13</v>
          </cell>
        </row>
        <row r="4131">
          <cell r="A4131" t="str">
            <v>WSC051</v>
          </cell>
          <cell r="B4131">
            <v>6</v>
          </cell>
          <cell r="C4131">
            <v>4</v>
          </cell>
          <cell r="D4131" t="str">
            <v>L406</v>
          </cell>
          <cell r="E4131">
            <v>13</v>
          </cell>
          <cell r="F4131">
            <v>17</v>
          </cell>
        </row>
        <row r="4132">
          <cell r="A4132" t="str">
            <v>WSC051</v>
          </cell>
          <cell r="B4132">
            <v>8</v>
          </cell>
          <cell r="C4132">
            <v>3</v>
          </cell>
          <cell r="D4132" t="str">
            <v>L406</v>
          </cell>
          <cell r="E4132">
            <v>0</v>
          </cell>
          <cell r="F4132">
            <v>1</v>
          </cell>
        </row>
        <row r="4133">
          <cell r="A4133" t="str">
            <v>WSC051</v>
          </cell>
          <cell r="B4133">
            <v>8</v>
          </cell>
          <cell r="C4133">
            <v>4</v>
          </cell>
          <cell r="D4133" t="str">
            <v>L406</v>
          </cell>
          <cell r="E4133">
            <v>10</v>
          </cell>
          <cell r="F4133">
            <v>13</v>
          </cell>
        </row>
        <row r="4134">
          <cell r="A4134" t="str">
            <v>WSC051</v>
          </cell>
          <cell r="B4134">
            <v>8</v>
          </cell>
          <cell r="C4134">
            <v>6</v>
          </cell>
          <cell r="D4134" t="str">
            <v>L406</v>
          </cell>
          <cell r="E4134">
            <v>12</v>
          </cell>
          <cell r="F4134">
            <v>13</v>
          </cell>
        </row>
        <row r="4135">
          <cell r="A4135" t="str">
            <v>WSC051</v>
          </cell>
          <cell r="B4135">
            <v>10</v>
          </cell>
          <cell r="C4135">
            <v>6</v>
          </cell>
          <cell r="D4135" t="str">
            <v>L406</v>
          </cell>
          <cell r="E4135">
            <v>9</v>
          </cell>
          <cell r="F4135">
            <v>9</v>
          </cell>
        </row>
        <row r="4136">
          <cell r="A4136" t="str">
            <v>WSC051</v>
          </cell>
          <cell r="B4136">
            <v>10</v>
          </cell>
          <cell r="C4136">
            <v>8</v>
          </cell>
          <cell r="D4136" t="str">
            <v>L406</v>
          </cell>
          <cell r="E4136">
            <v>19</v>
          </cell>
          <cell r="F4136">
            <v>22</v>
          </cell>
        </row>
        <row r="4137">
          <cell r="A4137" t="str">
            <v>WSC051</v>
          </cell>
          <cell r="B4137">
            <v>12</v>
          </cell>
          <cell r="C4137">
            <v>6</v>
          </cell>
          <cell r="D4137" t="str">
            <v>L406</v>
          </cell>
          <cell r="E4137">
            <v>1</v>
          </cell>
          <cell r="F4137">
            <v>1</v>
          </cell>
        </row>
        <row r="4138">
          <cell r="A4138" t="str">
            <v>WSC051</v>
          </cell>
          <cell r="B4138">
            <v>12</v>
          </cell>
          <cell r="C4138">
            <v>8</v>
          </cell>
          <cell r="D4138" t="str">
            <v>L406</v>
          </cell>
          <cell r="E4138">
            <v>7</v>
          </cell>
          <cell r="F4138">
            <v>8</v>
          </cell>
        </row>
        <row r="4139">
          <cell r="A4139" t="str">
            <v>WSC051</v>
          </cell>
          <cell r="B4139">
            <v>12</v>
          </cell>
          <cell r="C4139">
            <v>10</v>
          </cell>
          <cell r="D4139" t="str">
            <v>L406</v>
          </cell>
          <cell r="E4139">
            <v>3</v>
          </cell>
          <cell r="F4139">
            <v>3</v>
          </cell>
        </row>
        <row r="4140">
          <cell r="A4140" t="str">
            <v>WSC051</v>
          </cell>
          <cell r="B4140">
            <v>14</v>
          </cell>
          <cell r="C4140">
            <v>8</v>
          </cell>
          <cell r="D4140" t="str">
            <v>L406</v>
          </cell>
          <cell r="E4140">
            <v>1</v>
          </cell>
          <cell r="F4140">
            <v>1</v>
          </cell>
        </row>
        <row r="4141">
          <cell r="A4141" t="str">
            <v>WSC051</v>
          </cell>
          <cell r="B4141">
            <v>14</v>
          </cell>
          <cell r="C4141">
            <v>10</v>
          </cell>
          <cell r="D4141" t="str">
            <v>L406</v>
          </cell>
          <cell r="E4141">
            <v>4</v>
          </cell>
          <cell r="F4141">
            <v>5</v>
          </cell>
        </row>
        <row r="4142">
          <cell r="A4142" t="str">
            <v>WSC051</v>
          </cell>
          <cell r="B4142">
            <v>14</v>
          </cell>
          <cell r="C4142">
            <v>12</v>
          </cell>
          <cell r="D4142" t="str">
            <v>L406</v>
          </cell>
          <cell r="E4142">
            <v>7</v>
          </cell>
          <cell r="F4142">
            <v>7</v>
          </cell>
        </row>
        <row r="4143">
          <cell r="A4143" t="str">
            <v>WSC051</v>
          </cell>
          <cell r="B4143">
            <v>16</v>
          </cell>
          <cell r="C4143">
            <v>8</v>
          </cell>
          <cell r="D4143" t="str">
            <v>L406</v>
          </cell>
          <cell r="E4143">
            <v>1</v>
          </cell>
          <cell r="F4143">
            <v>1</v>
          </cell>
        </row>
        <row r="4144">
          <cell r="A4144" t="str">
            <v>WSC051</v>
          </cell>
          <cell r="B4144">
            <v>16</v>
          </cell>
          <cell r="C4144">
            <v>10</v>
          </cell>
          <cell r="D4144" t="str">
            <v>L406</v>
          </cell>
          <cell r="E4144">
            <v>1</v>
          </cell>
          <cell r="F4144">
            <v>4</v>
          </cell>
        </row>
        <row r="4145">
          <cell r="A4145" t="str">
            <v>WSC051</v>
          </cell>
          <cell r="B4145">
            <v>16</v>
          </cell>
          <cell r="C4145">
            <v>12</v>
          </cell>
          <cell r="D4145" t="str">
            <v>L406</v>
          </cell>
          <cell r="E4145">
            <v>3</v>
          </cell>
          <cell r="F4145">
            <v>3</v>
          </cell>
        </row>
        <row r="4146">
          <cell r="A4146" t="str">
            <v>WSC051</v>
          </cell>
          <cell r="B4146">
            <v>18</v>
          </cell>
          <cell r="C4146">
            <v>16</v>
          </cell>
          <cell r="D4146" t="str">
            <v>L406</v>
          </cell>
          <cell r="E4146">
            <v>1</v>
          </cell>
          <cell r="F4146">
            <v>1</v>
          </cell>
        </row>
        <row r="4147">
          <cell r="A4147" t="str">
            <v>WSC051</v>
          </cell>
          <cell r="B4147">
            <v>20</v>
          </cell>
          <cell r="C4147">
            <v>10</v>
          </cell>
          <cell r="D4147" t="str">
            <v>L406</v>
          </cell>
          <cell r="E4147">
            <v>2</v>
          </cell>
          <cell r="F4147">
            <v>2</v>
          </cell>
        </row>
        <row r="4148">
          <cell r="A4148" t="str">
            <v>WSC051</v>
          </cell>
          <cell r="B4148">
            <v>20</v>
          </cell>
          <cell r="C4148">
            <v>14</v>
          </cell>
          <cell r="D4148" t="str">
            <v>L406</v>
          </cell>
          <cell r="E4148">
            <v>10</v>
          </cell>
          <cell r="F4148">
            <v>10</v>
          </cell>
        </row>
        <row r="4149">
          <cell r="A4149" t="str">
            <v>WSC051</v>
          </cell>
          <cell r="B4149">
            <v>20</v>
          </cell>
          <cell r="C4149">
            <v>16</v>
          </cell>
          <cell r="D4149" t="str">
            <v>L406</v>
          </cell>
          <cell r="E4149">
            <v>3</v>
          </cell>
          <cell r="F4149">
            <v>5</v>
          </cell>
        </row>
        <row r="4150">
          <cell r="A4150" t="str">
            <v>WSC051</v>
          </cell>
          <cell r="B4150">
            <v>20</v>
          </cell>
          <cell r="C4150">
            <v>18</v>
          </cell>
          <cell r="D4150" t="str">
            <v>L406</v>
          </cell>
          <cell r="E4150">
            <v>1</v>
          </cell>
          <cell r="F4150">
            <v>1</v>
          </cell>
        </row>
        <row r="4151">
          <cell r="A4151" t="str">
            <v>WSC051</v>
          </cell>
          <cell r="B4151">
            <v>24</v>
          </cell>
          <cell r="C4151">
            <v>14</v>
          </cell>
          <cell r="D4151" t="str">
            <v>L406</v>
          </cell>
          <cell r="E4151">
            <v>0</v>
          </cell>
          <cell r="F4151">
            <v>2</v>
          </cell>
        </row>
        <row r="4152">
          <cell r="A4152" t="str">
            <v>WSC051</v>
          </cell>
          <cell r="B4152">
            <v>24</v>
          </cell>
          <cell r="C4152">
            <v>20</v>
          </cell>
          <cell r="D4152" t="str">
            <v>L406</v>
          </cell>
          <cell r="E4152">
            <v>3</v>
          </cell>
          <cell r="F4152">
            <v>3</v>
          </cell>
        </row>
        <row r="4153">
          <cell r="A4153" t="str">
            <v>WSC051</v>
          </cell>
          <cell r="B4153">
            <v>30</v>
          </cell>
          <cell r="C4153">
            <v>16</v>
          </cell>
          <cell r="D4153" t="str">
            <v>L406</v>
          </cell>
          <cell r="E4153">
            <v>3</v>
          </cell>
          <cell r="F4153">
            <v>3</v>
          </cell>
        </row>
        <row r="4154">
          <cell r="A4154" t="str">
            <v>WSC051</v>
          </cell>
          <cell r="B4154">
            <v>30</v>
          </cell>
          <cell r="C4154">
            <v>20</v>
          </cell>
          <cell r="D4154" t="str">
            <v>L406</v>
          </cell>
          <cell r="E4154">
            <v>2</v>
          </cell>
          <cell r="F4154">
            <v>5</v>
          </cell>
        </row>
        <row r="4155">
          <cell r="A4155" t="str">
            <v>WSC051</v>
          </cell>
          <cell r="B4155">
            <v>30</v>
          </cell>
          <cell r="C4155">
            <v>24</v>
          </cell>
          <cell r="D4155" t="str">
            <v>L406</v>
          </cell>
          <cell r="E4155">
            <v>1</v>
          </cell>
          <cell r="F4155">
            <v>1</v>
          </cell>
        </row>
        <row r="4156">
          <cell r="A4156" t="str">
            <v>WSC051</v>
          </cell>
          <cell r="B4156">
            <v>36</v>
          </cell>
          <cell r="C4156">
            <v>18</v>
          </cell>
          <cell r="D4156" t="str">
            <v>L406</v>
          </cell>
          <cell r="E4156">
            <v>1</v>
          </cell>
          <cell r="F4156">
            <v>1</v>
          </cell>
        </row>
        <row r="4157">
          <cell r="A4157" t="str">
            <v>WSC051</v>
          </cell>
          <cell r="B4157">
            <v>36</v>
          </cell>
          <cell r="C4157">
            <v>30</v>
          </cell>
          <cell r="D4157" t="str">
            <v>L406</v>
          </cell>
          <cell r="E4157">
            <v>1</v>
          </cell>
          <cell r="F4157">
            <v>1</v>
          </cell>
        </row>
        <row r="4158">
          <cell r="A4158" t="str">
            <v>WSC051G</v>
          </cell>
          <cell r="B4158">
            <v>3</v>
          </cell>
          <cell r="C4158">
            <v>1.5</v>
          </cell>
          <cell r="D4158" t="str">
            <v>L406</v>
          </cell>
          <cell r="E4158">
            <v>0</v>
          </cell>
          <cell r="F4158">
            <v>2</v>
          </cell>
        </row>
        <row r="4159">
          <cell r="A4159" t="str">
            <v>WSC051G</v>
          </cell>
          <cell r="B4159">
            <v>3</v>
          </cell>
          <cell r="C4159">
            <v>2</v>
          </cell>
          <cell r="D4159" t="str">
            <v>L406</v>
          </cell>
          <cell r="E4159">
            <v>6</v>
          </cell>
          <cell r="F4159">
            <v>6</v>
          </cell>
        </row>
        <row r="4160">
          <cell r="A4160" t="str">
            <v>WSC051G</v>
          </cell>
          <cell r="B4160">
            <v>4</v>
          </cell>
          <cell r="C4160">
            <v>3</v>
          </cell>
          <cell r="D4160" t="str">
            <v>L406</v>
          </cell>
          <cell r="E4160">
            <v>16</v>
          </cell>
          <cell r="F4160">
            <v>16</v>
          </cell>
        </row>
        <row r="4161">
          <cell r="A4161" t="str">
            <v>WSC051G</v>
          </cell>
          <cell r="B4161">
            <v>6</v>
          </cell>
          <cell r="C4161">
            <v>4</v>
          </cell>
          <cell r="D4161" t="str">
            <v>L406</v>
          </cell>
          <cell r="E4161">
            <v>2</v>
          </cell>
          <cell r="F4161">
            <v>3</v>
          </cell>
        </row>
        <row r="4162">
          <cell r="A4162" t="str">
            <v>WSC061</v>
          </cell>
          <cell r="B4162">
            <v>20</v>
          </cell>
          <cell r="C4162">
            <v>10</v>
          </cell>
          <cell r="D4162" t="str">
            <v>L406</v>
          </cell>
          <cell r="E4162">
            <v>3</v>
          </cell>
          <cell r="F4162">
            <v>3</v>
          </cell>
        </row>
        <row r="4163">
          <cell r="A4163" t="str">
            <v>WSC061</v>
          </cell>
          <cell r="B4163">
            <v>20</v>
          </cell>
          <cell r="C4163">
            <v>14</v>
          </cell>
          <cell r="D4163" t="str">
            <v>L406</v>
          </cell>
          <cell r="E4163">
            <v>1</v>
          </cell>
          <cell r="F4163">
            <v>1</v>
          </cell>
        </row>
        <row r="4164">
          <cell r="A4164" t="str">
            <v>WSC061</v>
          </cell>
          <cell r="B4164">
            <v>20</v>
          </cell>
          <cell r="C4164">
            <v>16</v>
          </cell>
          <cell r="D4164" t="str">
            <v>L406</v>
          </cell>
          <cell r="E4164">
            <v>2</v>
          </cell>
          <cell r="F4164">
            <v>2</v>
          </cell>
        </row>
        <row r="4165">
          <cell r="A4165" t="str">
            <v>WSC071</v>
          </cell>
          <cell r="B4165">
            <v>3</v>
          </cell>
          <cell r="C4165">
            <v>2</v>
          </cell>
          <cell r="D4165" t="str">
            <v>L406</v>
          </cell>
          <cell r="E4165">
            <v>2</v>
          </cell>
          <cell r="F4165">
            <v>2</v>
          </cell>
        </row>
        <row r="4166">
          <cell r="A4166" t="str">
            <v>WSC071</v>
          </cell>
          <cell r="B4166">
            <v>4</v>
          </cell>
          <cell r="C4166">
            <v>3</v>
          </cell>
          <cell r="D4166" t="str">
            <v>L406</v>
          </cell>
          <cell r="E4166">
            <v>1</v>
          </cell>
          <cell r="F4166">
            <v>2</v>
          </cell>
        </row>
        <row r="4167">
          <cell r="A4167" t="str">
            <v>WSC071</v>
          </cell>
          <cell r="B4167">
            <v>6</v>
          </cell>
          <cell r="C4167">
            <v>3</v>
          </cell>
          <cell r="D4167" t="str">
            <v>L406</v>
          </cell>
          <cell r="E4167">
            <v>1</v>
          </cell>
          <cell r="F4167">
            <v>1</v>
          </cell>
        </row>
        <row r="4168">
          <cell r="A4168" t="str">
            <v>WSC071</v>
          </cell>
          <cell r="B4168">
            <v>6</v>
          </cell>
          <cell r="C4168">
            <v>4</v>
          </cell>
          <cell r="D4168" t="str">
            <v>L406</v>
          </cell>
          <cell r="E4168">
            <v>1</v>
          </cell>
          <cell r="F4168">
            <v>1</v>
          </cell>
        </row>
        <row r="4169">
          <cell r="A4169" t="str">
            <v>WSC071</v>
          </cell>
          <cell r="B4169">
            <v>8</v>
          </cell>
          <cell r="C4169">
            <v>4</v>
          </cell>
          <cell r="D4169" t="str">
            <v>L406</v>
          </cell>
          <cell r="E4169">
            <v>4</v>
          </cell>
          <cell r="F4169">
            <v>4</v>
          </cell>
        </row>
        <row r="4170">
          <cell r="A4170" t="str">
            <v>WSC071</v>
          </cell>
          <cell r="B4170">
            <v>8</v>
          </cell>
          <cell r="C4170">
            <v>6</v>
          </cell>
          <cell r="D4170" t="str">
            <v>L406</v>
          </cell>
          <cell r="E4170">
            <v>1</v>
          </cell>
          <cell r="F4170">
            <v>1</v>
          </cell>
        </row>
        <row r="4171">
          <cell r="A4171" t="str">
            <v>WSC071</v>
          </cell>
          <cell r="B4171">
            <v>20</v>
          </cell>
          <cell r="C4171">
            <v>14</v>
          </cell>
          <cell r="D4171" t="str">
            <v>L406</v>
          </cell>
          <cell r="E4171">
            <v>0</v>
          </cell>
          <cell r="F4171">
            <v>2</v>
          </cell>
        </row>
        <row r="4172">
          <cell r="A4172" t="str">
            <v>WSC071</v>
          </cell>
          <cell r="B4172">
            <v>24</v>
          </cell>
          <cell r="C4172">
            <v>16</v>
          </cell>
          <cell r="D4172" t="str">
            <v>L406</v>
          </cell>
          <cell r="E4172">
            <v>0</v>
          </cell>
          <cell r="F4172">
            <v>2</v>
          </cell>
        </row>
        <row r="4173">
          <cell r="A4173" t="str">
            <v>WSC071</v>
          </cell>
          <cell r="B4173">
            <v>30</v>
          </cell>
          <cell r="C4173">
            <v>20</v>
          </cell>
          <cell r="D4173" t="str">
            <v>L406</v>
          </cell>
          <cell r="E4173">
            <v>1</v>
          </cell>
          <cell r="F4173">
            <v>2</v>
          </cell>
        </row>
        <row r="4174">
          <cell r="A4174" t="str">
            <v>WSC071</v>
          </cell>
          <cell r="B4174">
            <v>36</v>
          </cell>
          <cell r="C4174">
            <v>30</v>
          </cell>
          <cell r="D4174" t="str">
            <v>L406</v>
          </cell>
          <cell r="E4174">
            <v>1</v>
          </cell>
          <cell r="F4174">
            <v>1</v>
          </cell>
        </row>
        <row r="4175">
          <cell r="A4175" t="str">
            <v>WSC0A1</v>
          </cell>
          <cell r="B4175">
            <v>8</v>
          </cell>
          <cell r="C4175">
            <v>4</v>
          </cell>
          <cell r="D4175" t="str">
            <v>L406</v>
          </cell>
          <cell r="E4175">
            <v>1</v>
          </cell>
          <cell r="F4175">
            <v>2</v>
          </cell>
        </row>
        <row r="4176">
          <cell r="A4176" t="str">
            <v>WSC0A1</v>
          </cell>
          <cell r="B4176">
            <v>10</v>
          </cell>
          <cell r="C4176">
            <v>8</v>
          </cell>
          <cell r="D4176" t="str">
            <v>L406</v>
          </cell>
          <cell r="E4176">
            <v>0</v>
          </cell>
          <cell r="F4176">
            <v>2</v>
          </cell>
        </row>
        <row r="4177">
          <cell r="A4177" t="str">
            <v>WSC0D2</v>
          </cell>
          <cell r="B4177">
            <v>10</v>
          </cell>
          <cell r="C4177">
            <v>8</v>
          </cell>
          <cell r="D4177" t="str">
            <v>L406</v>
          </cell>
          <cell r="E4177">
            <v>3</v>
          </cell>
          <cell r="F4177">
            <v>3</v>
          </cell>
        </row>
        <row r="4178">
          <cell r="A4178" t="str">
            <v>WSC0R1</v>
          </cell>
          <cell r="B4178">
            <v>48</v>
          </cell>
          <cell r="C4178">
            <v>18</v>
          </cell>
          <cell r="D4178" t="str">
            <v>L406</v>
          </cell>
          <cell r="E4178">
            <v>0</v>
          </cell>
          <cell r="F4178">
            <v>1</v>
          </cell>
        </row>
        <row r="4179">
          <cell r="A4179" t="str">
            <v>WSC0S1</v>
          </cell>
          <cell r="B4179">
            <v>48</v>
          </cell>
          <cell r="C4179">
            <v>18</v>
          </cell>
          <cell r="D4179" t="str">
            <v>L406</v>
          </cell>
          <cell r="E4179">
            <v>1</v>
          </cell>
          <cell r="F4179">
            <v>1</v>
          </cell>
        </row>
        <row r="4180">
          <cell r="A4180" t="str">
            <v>WSC0S1</v>
          </cell>
          <cell r="B4180">
            <v>48</v>
          </cell>
          <cell r="C4180">
            <v>36</v>
          </cell>
          <cell r="D4180" t="str">
            <v>L406</v>
          </cell>
          <cell r="E4180">
            <v>2</v>
          </cell>
          <cell r="F4180">
            <v>2</v>
          </cell>
        </row>
        <row r="4181">
          <cell r="A4181" t="str">
            <v>WSC0S1</v>
          </cell>
          <cell r="B4181">
            <v>60</v>
          </cell>
          <cell r="C4181">
            <v>48</v>
          </cell>
          <cell r="D4181" t="str">
            <v>L406</v>
          </cell>
          <cell r="E4181">
            <v>4</v>
          </cell>
          <cell r="F4181">
            <v>4</v>
          </cell>
        </row>
        <row r="4182">
          <cell r="A4182" t="str">
            <v>WSC0S1</v>
          </cell>
          <cell r="B4182">
            <v>66</v>
          </cell>
          <cell r="C4182">
            <v>60</v>
          </cell>
          <cell r="D4182" t="str">
            <v>L406</v>
          </cell>
          <cell r="E4182">
            <v>2</v>
          </cell>
          <cell r="F4182">
            <v>2</v>
          </cell>
        </row>
        <row r="4183">
          <cell r="A4183" t="str">
            <v>WSC0S1</v>
          </cell>
          <cell r="B4183">
            <v>72</v>
          </cell>
          <cell r="C4183">
            <v>66</v>
          </cell>
          <cell r="D4183" t="str">
            <v>L406</v>
          </cell>
          <cell r="E4183">
            <v>1</v>
          </cell>
          <cell r="F4183">
            <v>1</v>
          </cell>
        </row>
        <row r="4184">
          <cell r="A4184" t="str">
            <v>WSC0T1</v>
          </cell>
          <cell r="B4184">
            <v>42</v>
          </cell>
          <cell r="C4184">
            <v>36</v>
          </cell>
          <cell r="D4184" t="str">
            <v>L406</v>
          </cell>
          <cell r="E4184">
            <v>3</v>
          </cell>
          <cell r="F4184">
            <v>3</v>
          </cell>
        </row>
        <row r="4185">
          <cell r="A4185" t="str">
            <v>WSD051</v>
          </cell>
          <cell r="B4185">
            <v>2</v>
          </cell>
          <cell r="C4185">
            <v>1.5</v>
          </cell>
          <cell r="D4185" t="str">
            <v>L406</v>
          </cell>
          <cell r="E4185">
            <v>0</v>
          </cell>
          <cell r="F4185">
            <v>3</v>
          </cell>
        </row>
        <row r="4186">
          <cell r="A4186" t="str">
            <v>WSD051</v>
          </cell>
          <cell r="B4186">
            <v>3</v>
          </cell>
          <cell r="C4186">
            <v>2</v>
          </cell>
          <cell r="D4186" t="str">
            <v>L406</v>
          </cell>
          <cell r="E4186">
            <v>6</v>
          </cell>
          <cell r="F4186">
            <v>6</v>
          </cell>
        </row>
        <row r="4187">
          <cell r="A4187" t="str">
            <v>WSD051</v>
          </cell>
          <cell r="B4187">
            <v>4</v>
          </cell>
          <cell r="C4187">
            <v>2</v>
          </cell>
          <cell r="D4187" t="str">
            <v>L406</v>
          </cell>
          <cell r="E4187">
            <v>0</v>
          </cell>
          <cell r="F4187">
            <v>1</v>
          </cell>
        </row>
        <row r="4188">
          <cell r="A4188" t="str">
            <v>WSD051</v>
          </cell>
          <cell r="B4188">
            <v>4</v>
          </cell>
          <cell r="C4188">
            <v>2.5</v>
          </cell>
          <cell r="D4188" t="str">
            <v>L406</v>
          </cell>
          <cell r="E4188">
            <v>0</v>
          </cell>
          <cell r="F4188">
            <v>1</v>
          </cell>
        </row>
        <row r="4189">
          <cell r="A4189" t="str">
            <v>WSD051</v>
          </cell>
          <cell r="B4189">
            <v>4</v>
          </cell>
          <cell r="C4189">
            <v>3</v>
          </cell>
          <cell r="D4189" t="str">
            <v>L406</v>
          </cell>
          <cell r="E4189">
            <v>7</v>
          </cell>
          <cell r="F4189">
            <v>9</v>
          </cell>
        </row>
        <row r="4190">
          <cell r="A4190" t="str">
            <v>WSD051</v>
          </cell>
          <cell r="B4190">
            <v>6</v>
          </cell>
          <cell r="C4190">
            <v>3</v>
          </cell>
          <cell r="D4190" t="str">
            <v>L406</v>
          </cell>
          <cell r="E4190">
            <v>8</v>
          </cell>
          <cell r="F4190">
            <v>10</v>
          </cell>
        </row>
        <row r="4191">
          <cell r="A4191" t="str">
            <v>WSD051</v>
          </cell>
          <cell r="B4191">
            <v>6</v>
          </cell>
          <cell r="C4191">
            <v>4</v>
          </cell>
          <cell r="D4191" t="str">
            <v>L406</v>
          </cell>
          <cell r="E4191">
            <v>9</v>
          </cell>
          <cell r="F4191">
            <v>9</v>
          </cell>
        </row>
        <row r="4192">
          <cell r="A4192" t="str">
            <v>WSD051</v>
          </cell>
          <cell r="B4192">
            <v>8</v>
          </cell>
          <cell r="C4192">
            <v>4</v>
          </cell>
          <cell r="D4192" t="str">
            <v>L406</v>
          </cell>
          <cell r="E4192">
            <v>5</v>
          </cell>
          <cell r="F4192">
            <v>5</v>
          </cell>
        </row>
        <row r="4193">
          <cell r="A4193" t="str">
            <v>WSD051</v>
          </cell>
          <cell r="B4193">
            <v>8</v>
          </cell>
          <cell r="C4193">
            <v>6</v>
          </cell>
          <cell r="D4193" t="str">
            <v>L406</v>
          </cell>
          <cell r="E4193">
            <v>11</v>
          </cell>
          <cell r="F4193">
            <v>11</v>
          </cell>
        </row>
        <row r="4194">
          <cell r="A4194" t="str">
            <v>WSD051</v>
          </cell>
          <cell r="B4194">
            <v>10</v>
          </cell>
          <cell r="C4194">
            <v>8</v>
          </cell>
          <cell r="D4194" t="str">
            <v>L406</v>
          </cell>
          <cell r="E4194">
            <v>4</v>
          </cell>
          <cell r="F4194">
            <v>4</v>
          </cell>
        </row>
        <row r="4195">
          <cell r="A4195" t="str">
            <v>WSD051</v>
          </cell>
          <cell r="B4195">
            <v>12</v>
          </cell>
          <cell r="C4195">
            <v>6</v>
          </cell>
          <cell r="D4195" t="str">
            <v>L406</v>
          </cell>
          <cell r="E4195">
            <v>2</v>
          </cell>
          <cell r="F4195">
            <v>2</v>
          </cell>
        </row>
        <row r="4196">
          <cell r="A4196" t="str">
            <v>WSD051</v>
          </cell>
          <cell r="B4196">
            <v>12</v>
          </cell>
          <cell r="C4196">
            <v>8</v>
          </cell>
          <cell r="D4196" t="str">
            <v>L406</v>
          </cell>
          <cell r="E4196">
            <v>0</v>
          </cell>
          <cell r="F4196">
            <v>4</v>
          </cell>
        </row>
        <row r="4197">
          <cell r="A4197" t="str">
            <v>WSD051</v>
          </cell>
          <cell r="B4197">
            <v>12</v>
          </cell>
          <cell r="C4197">
            <v>10</v>
          </cell>
          <cell r="D4197" t="str">
            <v>L406</v>
          </cell>
          <cell r="E4197">
            <v>0</v>
          </cell>
          <cell r="F4197">
            <v>4</v>
          </cell>
        </row>
        <row r="4198">
          <cell r="A4198" t="str">
            <v>WSD051</v>
          </cell>
          <cell r="B4198">
            <v>14</v>
          </cell>
          <cell r="C4198">
            <v>10</v>
          </cell>
          <cell r="D4198" t="str">
            <v>L406</v>
          </cell>
          <cell r="E4198">
            <v>1</v>
          </cell>
          <cell r="F4198">
            <v>1</v>
          </cell>
        </row>
        <row r="4199">
          <cell r="A4199" t="str">
            <v>WSD051</v>
          </cell>
          <cell r="B4199">
            <v>16</v>
          </cell>
          <cell r="C4199">
            <v>10</v>
          </cell>
          <cell r="D4199" t="str">
            <v>L406</v>
          </cell>
          <cell r="E4199">
            <v>1</v>
          </cell>
          <cell r="F4199">
            <v>1</v>
          </cell>
        </row>
        <row r="4200">
          <cell r="A4200" t="str">
            <v>WSD051</v>
          </cell>
          <cell r="B4200">
            <v>18</v>
          </cell>
          <cell r="C4200">
            <v>10</v>
          </cell>
          <cell r="D4200" t="str">
            <v>L406</v>
          </cell>
          <cell r="E4200">
            <v>1</v>
          </cell>
          <cell r="F4200">
            <v>1</v>
          </cell>
        </row>
        <row r="4201">
          <cell r="A4201" t="str">
            <v>WSD051</v>
          </cell>
          <cell r="B4201">
            <v>18</v>
          </cell>
          <cell r="C4201">
            <v>14</v>
          </cell>
          <cell r="D4201" t="str">
            <v>L406</v>
          </cell>
          <cell r="E4201">
            <v>2</v>
          </cell>
          <cell r="F4201">
            <v>2</v>
          </cell>
        </row>
        <row r="4202">
          <cell r="A4202" t="str">
            <v>WSD051</v>
          </cell>
          <cell r="B4202">
            <v>20</v>
          </cell>
          <cell r="C4202">
            <v>14</v>
          </cell>
          <cell r="D4202" t="str">
            <v>L406</v>
          </cell>
          <cell r="E4202">
            <v>1</v>
          </cell>
          <cell r="F4202">
            <v>1</v>
          </cell>
        </row>
        <row r="4203">
          <cell r="A4203" t="str">
            <v>WSD051</v>
          </cell>
          <cell r="B4203">
            <v>20</v>
          </cell>
          <cell r="C4203">
            <v>16</v>
          </cell>
          <cell r="D4203" t="str">
            <v>L406</v>
          </cell>
          <cell r="E4203">
            <v>2</v>
          </cell>
          <cell r="F4203">
            <v>2</v>
          </cell>
        </row>
        <row r="4204">
          <cell r="A4204" t="str">
            <v>WSD051</v>
          </cell>
          <cell r="B4204">
            <v>20</v>
          </cell>
          <cell r="C4204">
            <v>18</v>
          </cell>
          <cell r="D4204" t="str">
            <v>L406</v>
          </cell>
          <cell r="E4204">
            <v>1</v>
          </cell>
          <cell r="F4204">
            <v>2</v>
          </cell>
        </row>
        <row r="4205">
          <cell r="A4205" t="str">
            <v>WSD051</v>
          </cell>
          <cell r="B4205">
            <v>24</v>
          </cell>
          <cell r="C4205">
            <v>12</v>
          </cell>
          <cell r="D4205" t="str">
            <v>L406</v>
          </cell>
          <cell r="E4205">
            <v>1</v>
          </cell>
          <cell r="F4205">
            <v>1</v>
          </cell>
        </row>
        <row r="4206">
          <cell r="A4206" t="str">
            <v>WSD051</v>
          </cell>
          <cell r="B4206">
            <v>24</v>
          </cell>
          <cell r="C4206">
            <v>16</v>
          </cell>
          <cell r="D4206" t="str">
            <v>L406</v>
          </cell>
          <cell r="E4206">
            <v>1</v>
          </cell>
          <cell r="F4206">
            <v>1</v>
          </cell>
        </row>
        <row r="4207">
          <cell r="A4207" t="str">
            <v>WSD051</v>
          </cell>
          <cell r="B4207">
            <v>24</v>
          </cell>
          <cell r="C4207">
            <v>20</v>
          </cell>
          <cell r="D4207" t="str">
            <v>L406</v>
          </cell>
          <cell r="E4207">
            <v>2</v>
          </cell>
          <cell r="F4207">
            <v>2</v>
          </cell>
        </row>
        <row r="4208">
          <cell r="A4208" t="str">
            <v>WSD051</v>
          </cell>
          <cell r="B4208">
            <v>32</v>
          </cell>
          <cell r="C4208">
            <v>20</v>
          </cell>
          <cell r="D4208" t="str">
            <v>L406</v>
          </cell>
          <cell r="E4208">
            <v>1</v>
          </cell>
          <cell r="F4208">
            <v>1</v>
          </cell>
        </row>
        <row r="4209">
          <cell r="A4209" t="str">
            <v>WSD071</v>
          </cell>
          <cell r="B4209">
            <v>48</v>
          </cell>
          <cell r="C4209">
            <v>30</v>
          </cell>
          <cell r="D4209" t="str">
            <v>L406</v>
          </cell>
          <cell r="E4209">
            <v>1</v>
          </cell>
          <cell r="F4209">
            <v>1</v>
          </cell>
        </row>
        <row r="4210">
          <cell r="A4210" t="str">
            <v>WSD0S1</v>
          </cell>
          <cell r="B4210">
            <v>30</v>
          </cell>
          <cell r="C4210">
            <v>24</v>
          </cell>
          <cell r="D4210" t="str">
            <v>L406</v>
          </cell>
          <cell r="E4210">
            <v>1</v>
          </cell>
          <cell r="F4210">
            <v>1</v>
          </cell>
        </row>
        <row r="4211">
          <cell r="A4211" t="str">
            <v>WSL081</v>
          </cell>
          <cell r="B4211">
            <v>10</v>
          </cell>
          <cell r="C4211">
            <v>8</v>
          </cell>
          <cell r="D4211" t="str">
            <v>L407</v>
          </cell>
          <cell r="E4211">
            <v>1</v>
          </cell>
          <cell r="F4211">
            <v>2</v>
          </cell>
        </row>
        <row r="4212">
          <cell r="A4212" t="str">
            <v>WSL081</v>
          </cell>
          <cell r="B4212">
            <v>24</v>
          </cell>
          <cell r="C4212">
            <v>16</v>
          </cell>
          <cell r="D4212" t="str">
            <v>L407</v>
          </cell>
          <cell r="E4212">
            <v>1</v>
          </cell>
          <cell r="F4212">
            <v>1</v>
          </cell>
        </row>
        <row r="4213">
          <cell r="A4213" t="str">
            <v>WSL0M1</v>
          </cell>
          <cell r="B4213">
            <v>36</v>
          </cell>
          <cell r="C4213">
            <v>24</v>
          </cell>
          <cell r="D4213" t="str">
            <v>L407</v>
          </cell>
          <cell r="E4213">
            <v>1</v>
          </cell>
          <cell r="F4213">
            <v>3</v>
          </cell>
        </row>
        <row r="4214">
          <cell r="A4214" t="str">
            <v>WSS0H3</v>
          </cell>
          <cell r="B4214">
            <v>20</v>
          </cell>
          <cell r="C4214">
            <v>16</v>
          </cell>
          <cell r="D4214" t="str">
            <v>L408</v>
          </cell>
          <cell r="E4214">
            <v>1</v>
          </cell>
          <cell r="F4214">
            <v>1</v>
          </cell>
        </row>
        <row r="4215">
          <cell r="A4215" t="str">
            <v>WSS0H3</v>
          </cell>
          <cell r="B4215">
            <v>20</v>
          </cell>
          <cell r="C4215">
            <v>18</v>
          </cell>
          <cell r="D4215" t="str">
            <v>L408</v>
          </cell>
          <cell r="E4215">
            <v>1</v>
          </cell>
          <cell r="F4215">
            <v>1</v>
          </cell>
        </row>
        <row r="4216">
          <cell r="A4216" t="str">
            <v>WSS0H3</v>
          </cell>
          <cell r="B4216">
            <v>24</v>
          </cell>
          <cell r="C4216">
            <v>16</v>
          </cell>
          <cell r="D4216" t="str">
            <v>L408</v>
          </cell>
          <cell r="E4216">
            <v>1</v>
          </cell>
          <cell r="F4216">
            <v>1</v>
          </cell>
        </row>
        <row r="4217">
          <cell r="A4217" t="str">
            <v>WSS0H3</v>
          </cell>
          <cell r="B4217">
            <v>24</v>
          </cell>
          <cell r="C4217">
            <v>18</v>
          </cell>
          <cell r="D4217" t="str">
            <v>L408</v>
          </cell>
          <cell r="E4217">
            <v>1</v>
          </cell>
          <cell r="F4217">
            <v>1</v>
          </cell>
        </row>
        <row r="4218">
          <cell r="A4218" t="str">
            <v>WSS0H3</v>
          </cell>
          <cell r="B4218">
            <v>24</v>
          </cell>
          <cell r="C4218">
            <v>20</v>
          </cell>
          <cell r="D4218" t="str">
            <v>L408</v>
          </cell>
          <cell r="E4218">
            <v>0</v>
          </cell>
          <cell r="F4218">
            <v>1</v>
          </cell>
        </row>
        <row r="4219">
          <cell r="A4219" t="str">
            <v>WSS0H4C</v>
          </cell>
          <cell r="B4219">
            <v>16</v>
          </cell>
          <cell r="C4219">
            <v>10</v>
          </cell>
          <cell r="D4219" t="str">
            <v>L408</v>
          </cell>
          <cell r="E4219">
            <v>0</v>
          </cell>
          <cell r="F4219">
            <v>2</v>
          </cell>
        </row>
        <row r="4220">
          <cell r="A4220" t="str">
            <v>WSS0J4C</v>
          </cell>
          <cell r="B4220">
            <v>3</v>
          </cell>
          <cell r="C4220">
            <v>2</v>
          </cell>
          <cell r="D4220" t="str">
            <v>L408</v>
          </cell>
          <cell r="E4220">
            <v>5</v>
          </cell>
          <cell r="F4220">
            <v>6</v>
          </cell>
        </row>
        <row r="4221">
          <cell r="A4221" t="str">
            <v>WSS0J4C</v>
          </cell>
          <cell r="B4221">
            <v>4</v>
          </cell>
          <cell r="C4221">
            <v>1</v>
          </cell>
          <cell r="D4221" t="str">
            <v>L408</v>
          </cell>
          <cell r="E4221">
            <v>0</v>
          </cell>
          <cell r="F4221">
            <v>1</v>
          </cell>
        </row>
        <row r="4222">
          <cell r="A4222" t="str">
            <v>WSS0J4C</v>
          </cell>
          <cell r="B4222">
            <v>4</v>
          </cell>
          <cell r="C4222">
            <v>2</v>
          </cell>
          <cell r="D4222" t="str">
            <v>L408</v>
          </cell>
          <cell r="E4222">
            <v>3</v>
          </cell>
          <cell r="F4222">
            <v>6</v>
          </cell>
        </row>
        <row r="4223">
          <cell r="A4223" t="str">
            <v>WSS0J4C</v>
          </cell>
          <cell r="B4223">
            <v>4</v>
          </cell>
          <cell r="C4223">
            <v>3</v>
          </cell>
          <cell r="D4223" t="str">
            <v>L408</v>
          </cell>
          <cell r="E4223">
            <v>6</v>
          </cell>
          <cell r="F4223">
            <v>6</v>
          </cell>
        </row>
        <row r="4224">
          <cell r="A4224" t="str">
            <v>WSS0J4C</v>
          </cell>
          <cell r="B4224">
            <v>6</v>
          </cell>
          <cell r="C4224">
            <v>3</v>
          </cell>
          <cell r="D4224" t="str">
            <v>L408</v>
          </cell>
          <cell r="E4224">
            <v>4</v>
          </cell>
          <cell r="F4224">
            <v>5</v>
          </cell>
        </row>
        <row r="4225">
          <cell r="A4225" t="str">
            <v>WSS0J4C</v>
          </cell>
          <cell r="B4225">
            <v>6</v>
          </cell>
          <cell r="C4225">
            <v>4</v>
          </cell>
          <cell r="D4225" t="str">
            <v>L408</v>
          </cell>
          <cell r="E4225">
            <v>2</v>
          </cell>
          <cell r="F4225">
            <v>4</v>
          </cell>
        </row>
        <row r="4226">
          <cell r="A4226" t="str">
            <v>WSS0J4C</v>
          </cell>
          <cell r="B4226">
            <v>8</v>
          </cell>
          <cell r="C4226">
            <v>6</v>
          </cell>
          <cell r="D4226" t="str">
            <v>L408</v>
          </cell>
          <cell r="E4226">
            <v>1</v>
          </cell>
          <cell r="F4226">
            <v>1</v>
          </cell>
        </row>
        <row r="4227">
          <cell r="A4227" t="str">
            <v>WSS0P3</v>
          </cell>
          <cell r="B4227">
            <v>30</v>
          </cell>
          <cell r="C4227">
            <v>14</v>
          </cell>
          <cell r="D4227" t="str">
            <v>L408</v>
          </cell>
          <cell r="E4227">
            <v>4</v>
          </cell>
          <cell r="F4227">
            <v>4</v>
          </cell>
        </row>
        <row r="4228">
          <cell r="A4228" t="str">
            <v>WSS0P3</v>
          </cell>
          <cell r="B4228">
            <v>30</v>
          </cell>
          <cell r="C4228">
            <v>24</v>
          </cell>
          <cell r="D4228" t="str">
            <v>L408</v>
          </cell>
          <cell r="E4228">
            <v>3</v>
          </cell>
          <cell r="F4228">
            <v>3</v>
          </cell>
        </row>
        <row r="4229">
          <cell r="A4229" t="str">
            <v>WSS0P4C</v>
          </cell>
          <cell r="B4229">
            <v>8</v>
          </cell>
          <cell r="C4229">
            <v>4</v>
          </cell>
          <cell r="D4229" t="str">
            <v>L408</v>
          </cell>
          <cell r="E4229">
            <v>0</v>
          </cell>
          <cell r="F4229">
            <v>3</v>
          </cell>
        </row>
        <row r="4230">
          <cell r="A4230" t="str">
            <v>WSS0P4C</v>
          </cell>
          <cell r="B4230">
            <v>8</v>
          </cell>
          <cell r="C4230">
            <v>6</v>
          </cell>
          <cell r="D4230" t="str">
            <v>L408</v>
          </cell>
          <cell r="E4230">
            <v>9</v>
          </cell>
          <cell r="F4230">
            <v>11</v>
          </cell>
        </row>
        <row r="4231">
          <cell r="A4231" t="str">
            <v>WSS0P4C</v>
          </cell>
          <cell r="B4231">
            <v>10</v>
          </cell>
          <cell r="C4231">
            <v>6</v>
          </cell>
          <cell r="D4231" t="str">
            <v>L408</v>
          </cell>
          <cell r="E4231">
            <v>1</v>
          </cell>
          <cell r="F4231">
            <v>2</v>
          </cell>
        </row>
        <row r="4232">
          <cell r="A4232" t="str">
            <v>WSS0P4C</v>
          </cell>
          <cell r="B4232">
            <v>10</v>
          </cell>
          <cell r="C4232">
            <v>8</v>
          </cell>
          <cell r="D4232" t="str">
            <v>L408</v>
          </cell>
          <cell r="E4232">
            <v>1</v>
          </cell>
          <cell r="F4232">
            <v>1</v>
          </cell>
        </row>
        <row r="4233">
          <cell r="A4233" t="str">
            <v>WSS0P4C</v>
          </cell>
          <cell r="B4233">
            <v>12</v>
          </cell>
          <cell r="C4233">
            <v>6</v>
          </cell>
          <cell r="D4233" t="str">
            <v>L408</v>
          </cell>
          <cell r="E4233">
            <v>1</v>
          </cell>
          <cell r="F4233">
            <v>2</v>
          </cell>
        </row>
        <row r="4234">
          <cell r="A4234" t="str">
            <v>WSS0P4C</v>
          </cell>
          <cell r="B4234">
            <v>12</v>
          </cell>
          <cell r="C4234">
            <v>10</v>
          </cell>
          <cell r="D4234" t="str">
            <v>L408</v>
          </cell>
          <cell r="E4234">
            <v>1</v>
          </cell>
          <cell r="F4234">
            <v>1</v>
          </cell>
        </row>
        <row r="4235">
          <cell r="A4235" t="str">
            <v>WSS0P4C</v>
          </cell>
          <cell r="B4235">
            <v>18</v>
          </cell>
          <cell r="C4235">
            <v>16</v>
          </cell>
          <cell r="D4235" t="str">
            <v>L408</v>
          </cell>
          <cell r="E4235">
            <v>0</v>
          </cell>
          <cell r="F4235">
            <v>1</v>
          </cell>
        </row>
        <row r="4236">
          <cell r="A4236" t="str">
            <v>WSS0P4C</v>
          </cell>
          <cell r="B4236">
            <v>20</v>
          </cell>
          <cell r="C4236">
            <v>16</v>
          </cell>
          <cell r="D4236" t="str">
            <v>L408</v>
          </cell>
          <cell r="E4236">
            <v>1</v>
          </cell>
          <cell r="F4236">
            <v>1</v>
          </cell>
        </row>
        <row r="4237">
          <cell r="A4237" t="str">
            <v>WSS0P4C</v>
          </cell>
          <cell r="B4237">
            <v>26</v>
          </cell>
          <cell r="C4237">
            <v>16</v>
          </cell>
          <cell r="D4237" t="str">
            <v>L408</v>
          </cell>
          <cell r="E4237">
            <v>1</v>
          </cell>
          <cell r="F4237">
            <v>1</v>
          </cell>
        </row>
        <row r="4238">
          <cell r="A4238" t="str">
            <v>WSS0P4C</v>
          </cell>
          <cell r="B4238">
            <v>30</v>
          </cell>
          <cell r="C4238">
            <v>24</v>
          </cell>
          <cell r="D4238" t="str">
            <v>L408</v>
          </cell>
          <cell r="E4238">
            <v>1</v>
          </cell>
          <cell r="F4238">
            <v>1</v>
          </cell>
        </row>
        <row r="4239">
          <cell r="A4239" t="str">
            <v>WSS0Q4C</v>
          </cell>
          <cell r="B4239">
            <v>12</v>
          </cell>
          <cell r="C4239">
            <v>8</v>
          </cell>
          <cell r="D4239" t="str">
            <v>L408</v>
          </cell>
          <cell r="E4239">
            <v>2</v>
          </cell>
          <cell r="F4239">
            <v>2</v>
          </cell>
        </row>
        <row r="4240">
          <cell r="A4240" t="str">
            <v>WSS0R3</v>
          </cell>
          <cell r="B4240">
            <v>24</v>
          </cell>
          <cell r="C4240">
            <v>14</v>
          </cell>
          <cell r="D4240" t="str">
            <v>L408</v>
          </cell>
          <cell r="E4240">
            <v>4</v>
          </cell>
          <cell r="F4240">
            <v>4</v>
          </cell>
        </row>
        <row r="4241">
          <cell r="A4241" t="str">
            <v>WSS0R3</v>
          </cell>
          <cell r="B4241">
            <v>24</v>
          </cell>
          <cell r="C4241">
            <v>16</v>
          </cell>
          <cell r="D4241" t="str">
            <v>L408</v>
          </cell>
          <cell r="E4241">
            <v>2</v>
          </cell>
          <cell r="F4241">
            <v>2</v>
          </cell>
        </row>
        <row r="4242">
          <cell r="A4242" t="str">
            <v>WSS0S4C</v>
          </cell>
          <cell r="B4242">
            <v>14</v>
          </cell>
          <cell r="C4242">
            <v>6</v>
          </cell>
          <cell r="D4242" t="str">
            <v>L408</v>
          </cell>
          <cell r="E4242">
            <v>1</v>
          </cell>
          <cell r="F4242">
            <v>1</v>
          </cell>
        </row>
        <row r="4243">
          <cell r="A4243" t="str">
            <v>WSS0S4C</v>
          </cell>
          <cell r="B4243">
            <v>20</v>
          </cell>
          <cell r="C4243">
            <v>18</v>
          </cell>
          <cell r="D4243" t="str">
            <v>L408</v>
          </cell>
          <cell r="E4243">
            <v>1</v>
          </cell>
          <cell r="F4243">
            <v>1</v>
          </cell>
        </row>
        <row r="4244">
          <cell r="A4244" t="str">
            <v>WSS0S4C</v>
          </cell>
          <cell r="B4244">
            <v>60</v>
          </cell>
          <cell r="C4244">
            <v>54</v>
          </cell>
          <cell r="D4244" t="str">
            <v>L408</v>
          </cell>
          <cell r="E4244">
            <v>1</v>
          </cell>
          <cell r="F4244">
            <v>1</v>
          </cell>
        </row>
        <row r="4245">
          <cell r="A4245" t="str">
            <v>WSS0Y4C</v>
          </cell>
          <cell r="B4245">
            <v>24</v>
          </cell>
          <cell r="C4245">
            <v>20</v>
          </cell>
          <cell r="D4245" t="str">
            <v>L408</v>
          </cell>
          <cell r="E4245">
            <v>1</v>
          </cell>
          <cell r="F4245">
            <v>1</v>
          </cell>
        </row>
        <row r="4246">
          <cell r="A4246" t="str">
            <v>WTC021</v>
          </cell>
          <cell r="B4246">
            <v>14</v>
          </cell>
          <cell r="C4246">
            <v>0</v>
          </cell>
          <cell r="D4246" t="str">
            <v>L406</v>
          </cell>
          <cell r="E4246">
            <v>1</v>
          </cell>
          <cell r="F4246">
            <v>2</v>
          </cell>
        </row>
        <row r="4247">
          <cell r="A4247" t="str">
            <v>WTC021</v>
          </cell>
          <cell r="B4247">
            <v>20</v>
          </cell>
          <cell r="C4247">
            <v>0</v>
          </cell>
          <cell r="D4247" t="str">
            <v>L406</v>
          </cell>
          <cell r="E4247">
            <v>0</v>
          </cell>
          <cell r="F4247">
            <v>1</v>
          </cell>
        </row>
        <row r="4248">
          <cell r="A4248" t="str">
            <v>WTC031</v>
          </cell>
          <cell r="B4248">
            <v>24</v>
          </cell>
          <cell r="C4248">
            <v>0</v>
          </cell>
          <cell r="D4248" t="str">
            <v>L406</v>
          </cell>
          <cell r="E4248">
            <v>2</v>
          </cell>
          <cell r="F4248">
            <v>2</v>
          </cell>
        </row>
        <row r="4249">
          <cell r="A4249" t="str">
            <v>WTC031G</v>
          </cell>
          <cell r="B4249">
            <v>8</v>
          </cell>
          <cell r="C4249">
            <v>0</v>
          </cell>
          <cell r="D4249" t="str">
            <v>L406</v>
          </cell>
          <cell r="E4249">
            <v>4</v>
          </cell>
          <cell r="F4249">
            <v>5</v>
          </cell>
        </row>
        <row r="4250">
          <cell r="A4250" t="str">
            <v>WTC031G</v>
          </cell>
          <cell r="B4250">
            <v>10</v>
          </cell>
          <cell r="C4250">
            <v>0</v>
          </cell>
          <cell r="D4250" t="str">
            <v>L406</v>
          </cell>
          <cell r="E4250">
            <v>1</v>
          </cell>
          <cell r="F4250">
            <v>1</v>
          </cell>
        </row>
        <row r="4251">
          <cell r="A4251" t="str">
            <v>WTC041</v>
          </cell>
          <cell r="B4251">
            <v>14</v>
          </cell>
          <cell r="C4251">
            <v>0</v>
          </cell>
          <cell r="D4251" t="str">
            <v>L406</v>
          </cell>
          <cell r="E4251">
            <v>0</v>
          </cell>
          <cell r="F4251">
            <v>1</v>
          </cell>
        </row>
        <row r="4252">
          <cell r="A4252" t="str">
            <v>WTC051</v>
          </cell>
          <cell r="B4252">
            <v>2</v>
          </cell>
          <cell r="C4252">
            <v>0</v>
          </cell>
          <cell r="D4252" t="str">
            <v>L406</v>
          </cell>
          <cell r="E4252">
            <v>187</v>
          </cell>
          <cell r="F4252">
            <v>241</v>
          </cell>
        </row>
        <row r="4253">
          <cell r="A4253" t="str">
            <v>WTC051</v>
          </cell>
          <cell r="B4253">
            <v>3</v>
          </cell>
          <cell r="C4253">
            <v>0</v>
          </cell>
          <cell r="D4253" t="str">
            <v>L406</v>
          </cell>
          <cell r="E4253">
            <v>89</v>
          </cell>
          <cell r="F4253">
            <v>94</v>
          </cell>
        </row>
        <row r="4254">
          <cell r="A4254" t="str">
            <v>WTC051</v>
          </cell>
          <cell r="B4254">
            <v>4</v>
          </cell>
          <cell r="C4254">
            <v>0</v>
          </cell>
          <cell r="D4254" t="str">
            <v>L406</v>
          </cell>
          <cell r="E4254">
            <v>60</v>
          </cell>
          <cell r="F4254">
            <v>60</v>
          </cell>
        </row>
        <row r="4255">
          <cell r="A4255" t="str">
            <v>WTC051</v>
          </cell>
          <cell r="B4255">
            <v>6</v>
          </cell>
          <cell r="C4255">
            <v>0</v>
          </cell>
          <cell r="D4255" t="str">
            <v>L406</v>
          </cell>
          <cell r="E4255">
            <v>53</v>
          </cell>
          <cell r="F4255">
            <v>55</v>
          </cell>
        </row>
        <row r="4256">
          <cell r="A4256" t="str">
            <v>WTC051</v>
          </cell>
          <cell r="B4256">
            <v>8</v>
          </cell>
          <cell r="C4256">
            <v>0</v>
          </cell>
          <cell r="D4256" t="str">
            <v>L406</v>
          </cell>
          <cell r="E4256">
            <v>50</v>
          </cell>
          <cell r="F4256">
            <v>124</v>
          </cell>
        </row>
        <row r="4257">
          <cell r="A4257" t="str">
            <v>WTC051</v>
          </cell>
          <cell r="B4257">
            <v>10</v>
          </cell>
          <cell r="C4257">
            <v>0</v>
          </cell>
          <cell r="D4257" t="str">
            <v>L406</v>
          </cell>
          <cell r="E4257">
            <v>27</v>
          </cell>
          <cell r="F4257">
            <v>27</v>
          </cell>
        </row>
        <row r="4258">
          <cell r="A4258" t="str">
            <v>WTC051</v>
          </cell>
          <cell r="B4258">
            <v>12</v>
          </cell>
          <cell r="C4258">
            <v>0</v>
          </cell>
          <cell r="D4258" t="str">
            <v>L406</v>
          </cell>
          <cell r="E4258">
            <v>22</v>
          </cell>
          <cell r="F4258">
            <v>22</v>
          </cell>
        </row>
        <row r="4259">
          <cell r="A4259" t="str">
            <v>WTC051</v>
          </cell>
          <cell r="B4259">
            <v>14</v>
          </cell>
          <cell r="C4259">
            <v>0</v>
          </cell>
          <cell r="D4259" t="str">
            <v>L406</v>
          </cell>
          <cell r="E4259">
            <v>2</v>
          </cell>
          <cell r="F4259">
            <v>3</v>
          </cell>
        </row>
        <row r="4260">
          <cell r="A4260" t="str">
            <v>WTC051</v>
          </cell>
          <cell r="B4260">
            <v>16</v>
          </cell>
          <cell r="C4260">
            <v>0</v>
          </cell>
          <cell r="D4260" t="str">
            <v>L406</v>
          </cell>
          <cell r="E4260">
            <v>3</v>
          </cell>
          <cell r="F4260">
            <v>3</v>
          </cell>
        </row>
        <row r="4261">
          <cell r="A4261" t="str">
            <v>WTC051</v>
          </cell>
          <cell r="B4261">
            <v>18</v>
          </cell>
          <cell r="C4261">
            <v>0</v>
          </cell>
          <cell r="D4261" t="str">
            <v>L406</v>
          </cell>
          <cell r="E4261">
            <v>3</v>
          </cell>
          <cell r="F4261">
            <v>5</v>
          </cell>
        </row>
        <row r="4262">
          <cell r="A4262" t="str">
            <v>WTC051</v>
          </cell>
          <cell r="B4262">
            <v>20</v>
          </cell>
          <cell r="C4262">
            <v>0</v>
          </cell>
          <cell r="D4262" t="str">
            <v>L406</v>
          </cell>
          <cell r="E4262">
            <v>12</v>
          </cell>
          <cell r="F4262">
            <v>12</v>
          </cell>
        </row>
        <row r="4263">
          <cell r="A4263" t="str">
            <v>WTC051</v>
          </cell>
          <cell r="B4263">
            <v>24</v>
          </cell>
          <cell r="C4263">
            <v>0</v>
          </cell>
          <cell r="D4263" t="str">
            <v>L406</v>
          </cell>
          <cell r="E4263">
            <v>11</v>
          </cell>
          <cell r="F4263">
            <v>12</v>
          </cell>
        </row>
        <row r="4264">
          <cell r="A4264" t="str">
            <v>WTC051</v>
          </cell>
          <cell r="B4264">
            <v>30</v>
          </cell>
          <cell r="C4264">
            <v>0</v>
          </cell>
          <cell r="D4264" t="str">
            <v>L406</v>
          </cell>
          <cell r="E4264">
            <v>7</v>
          </cell>
          <cell r="F4264">
            <v>8</v>
          </cell>
        </row>
        <row r="4265">
          <cell r="A4265" t="str">
            <v>WTC051</v>
          </cell>
          <cell r="B4265">
            <v>36</v>
          </cell>
          <cell r="C4265">
            <v>0</v>
          </cell>
          <cell r="D4265" t="str">
            <v>L406</v>
          </cell>
          <cell r="E4265">
            <v>1</v>
          </cell>
          <cell r="F4265">
            <v>2</v>
          </cell>
        </row>
        <row r="4266">
          <cell r="A4266" t="str">
            <v>WTC051G</v>
          </cell>
          <cell r="B4266">
            <v>3</v>
          </cell>
          <cell r="C4266">
            <v>0</v>
          </cell>
          <cell r="D4266" t="str">
            <v>L406</v>
          </cell>
          <cell r="E4266">
            <v>55</v>
          </cell>
          <cell r="F4266">
            <v>55</v>
          </cell>
        </row>
        <row r="4267">
          <cell r="A4267" t="str">
            <v>WTC051G</v>
          </cell>
          <cell r="B4267">
            <v>4</v>
          </cell>
          <cell r="C4267">
            <v>0</v>
          </cell>
          <cell r="D4267" t="str">
            <v>L406</v>
          </cell>
          <cell r="E4267">
            <v>19</v>
          </cell>
          <cell r="F4267">
            <v>19</v>
          </cell>
        </row>
        <row r="4268">
          <cell r="A4268" t="str">
            <v>WTC051G</v>
          </cell>
          <cell r="B4268">
            <v>6</v>
          </cell>
          <cell r="C4268">
            <v>0</v>
          </cell>
          <cell r="D4268" t="str">
            <v>L406</v>
          </cell>
          <cell r="E4268">
            <v>10</v>
          </cell>
          <cell r="F4268">
            <v>10</v>
          </cell>
        </row>
        <row r="4269">
          <cell r="A4269" t="str">
            <v>WTC051G</v>
          </cell>
          <cell r="B4269">
            <v>8</v>
          </cell>
          <cell r="C4269">
            <v>0</v>
          </cell>
          <cell r="D4269" t="str">
            <v>L406</v>
          </cell>
          <cell r="E4269">
            <v>0</v>
          </cell>
          <cell r="F4269">
            <v>4</v>
          </cell>
        </row>
        <row r="4270">
          <cell r="A4270" t="str">
            <v>WTC071</v>
          </cell>
          <cell r="B4270">
            <v>2</v>
          </cell>
          <cell r="C4270">
            <v>0</v>
          </cell>
          <cell r="D4270" t="str">
            <v>L406</v>
          </cell>
          <cell r="E4270">
            <v>85</v>
          </cell>
          <cell r="F4270">
            <v>85</v>
          </cell>
        </row>
        <row r="4271">
          <cell r="A4271" t="str">
            <v>WTC071</v>
          </cell>
          <cell r="B4271">
            <v>3</v>
          </cell>
          <cell r="C4271">
            <v>0</v>
          </cell>
          <cell r="D4271" t="str">
            <v>L406</v>
          </cell>
          <cell r="E4271">
            <v>0</v>
          </cell>
          <cell r="F4271">
            <v>1</v>
          </cell>
        </row>
        <row r="4272">
          <cell r="A4272" t="str">
            <v>WTC071</v>
          </cell>
          <cell r="B4272">
            <v>4</v>
          </cell>
          <cell r="C4272">
            <v>0</v>
          </cell>
          <cell r="D4272" t="str">
            <v>L406</v>
          </cell>
          <cell r="E4272">
            <v>3</v>
          </cell>
          <cell r="F4272">
            <v>4</v>
          </cell>
        </row>
        <row r="4273">
          <cell r="A4273" t="str">
            <v>WTC071</v>
          </cell>
          <cell r="B4273">
            <v>8</v>
          </cell>
          <cell r="C4273">
            <v>0</v>
          </cell>
          <cell r="D4273" t="str">
            <v>L406</v>
          </cell>
          <cell r="E4273">
            <v>0</v>
          </cell>
          <cell r="F4273">
            <v>3</v>
          </cell>
        </row>
        <row r="4274">
          <cell r="A4274" t="str">
            <v>WTC071</v>
          </cell>
          <cell r="B4274">
            <v>10</v>
          </cell>
          <cell r="C4274">
            <v>0</v>
          </cell>
          <cell r="D4274" t="str">
            <v>L406</v>
          </cell>
          <cell r="E4274">
            <v>3</v>
          </cell>
          <cell r="F4274">
            <v>4</v>
          </cell>
        </row>
        <row r="4275">
          <cell r="A4275" t="str">
            <v>WTC071</v>
          </cell>
          <cell r="B4275">
            <v>24</v>
          </cell>
          <cell r="C4275">
            <v>0</v>
          </cell>
          <cell r="D4275" t="str">
            <v>L406</v>
          </cell>
          <cell r="E4275">
            <v>1</v>
          </cell>
          <cell r="F4275">
            <v>2</v>
          </cell>
        </row>
        <row r="4276">
          <cell r="A4276" t="str">
            <v>WTC071</v>
          </cell>
          <cell r="B4276">
            <v>30</v>
          </cell>
          <cell r="C4276">
            <v>0</v>
          </cell>
          <cell r="D4276" t="str">
            <v>L406</v>
          </cell>
          <cell r="E4276">
            <v>4</v>
          </cell>
          <cell r="F4276">
            <v>4</v>
          </cell>
        </row>
        <row r="4277">
          <cell r="A4277" t="str">
            <v>WTC071</v>
          </cell>
          <cell r="B4277">
            <v>48</v>
          </cell>
          <cell r="C4277">
            <v>0</v>
          </cell>
          <cell r="D4277" t="str">
            <v>L406</v>
          </cell>
          <cell r="E4277">
            <v>1</v>
          </cell>
          <cell r="F4277">
            <v>1</v>
          </cell>
        </row>
        <row r="4278">
          <cell r="A4278" t="str">
            <v>WTC0A1</v>
          </cell>
          <cell r="B4278">
            <v>16</v>
          </cell>
          <cell r="C4278">
            <v>0</v>
          </cell>
          <cell r="D4278" t="str">
            <v>L406</v>
          </cell>
          <cell r="E4278">
            <v>1</v>
          </cell>
          <cell r="F4278">
            <v>1</v>
          </cell>
        </row>
        <row r="4279">
          <cell r="A4279" t="str">
            <v>WTC0D1</v>
          </cell>
          <cell r="B4279">
            <v>2</v>
          </cell>
          <cell r="C4279">
            <v>0</v>
          </cell>
          <cell r="D4279" t="str">
            <v>L406</v>
          </cell>
          <cell r="E4279">
            <v>6</v>
          </cell>
          <cell r="F4279">
            <v>11</v>
          </cell>
        </row>
        <row r="4280">
          <cell r="A4280" t="str">
            <v>WTC0N1</v>
          </cell>
          <cell r="B4280">
            <v>30</v>
          </cell>
          <cell r="C4280">
            <v>0</v>
          </cell>
          <cell r="D4280" t="str">
            <v>L406</v>
          </cell>
          <cell r="E4280">
            <v>2</v>
          </cell>
          <cell r="F4280">
            <v>2</v>
          </cell>
        </row>
        <row r="4281">
          <cell r="A4281" t="str">
            <v>WTC0T1</v>
          </cell>
          <cell r="B4281">
            <v>30</v>
          </cell>
          <cell r="C4281">
            <v>0</v>
          </cell>
          <cell r="D4281" t="str">
            <v>L406</v>
          </cell>
          <cell r="E4281">
            <v>1</v>
          </cell>
          <cell r="F4281">
            <v>2</v>
          </cell>
        </row>
        <row r="4282">
          <cell r="A4282" t="str">
            <v>WTC0T1</v>
          </cell>
          <cell r="B4282">
            <v>42</v>
          </cell>
          <cell r="C4282">
            <v>0</v>
          </cell>
          <cell r="D4282" t="str">
            <v>L406</v>
          </cell>
          <cell r="E4282">
            <v>5</v>
          </cell>
          <cell r="F4282">
            <v>5</v>
          </cell>
        </row>
        <row r="4283">
          <cell r="A4283" t="str">
            <v>WTC0U1</v>
          </cell>
          <cell r="B4283">
            <v>42</v>
          </cell>
          <cell r="C4283">
            <v>0</v>
          </cell>
          <cell r="D4283" t="str">
            <v>L406</v>
          </cell>
          <cell r="E4283">
            <v>0</v>
          </cell>
          <cell r="F4283">
            <v>1</v>
          </cell>
        </row>
        <row r="4284">
          <cell r="A4284" t="str">
            <v>WTD041</v>
          </cell>
          <cell r="B4284">
            <v>24</v>
          </cell>
          <cell r="C4284">
            <v>0</v>
          </cell>
          <cell r="D4284" t="str">
            <v>L406</v>
          </cell>
          <cell r="E4284">
            <v>0</v>
          </cell>
          <cell r="F4284">
            <v>1</v>
          </cell>
        </row>
        <row r="4285">
          <cell r="A4285" t="str">
            <v>WTD051</v>
          </cell>
          <cell r="B4285">
            <v>2</v>
          </cell>
          <cell r="C4285">
            <v>0</v>
          </cell>
          <cell r="D4285" t="str">
            <v>L406</v>
          </cell>
          <cell r="E4285">
            <v>105</v>
          </cell>
          <cell r="F4285">
            <v>105</v>
          </cell>
        </row>
        <row r="4286">
          <cell r="A4286" t="str">
            <v>WTD051</v>
          </cell>
          <cell r="B4286">
            <v>3</v>
          </cell>
          <cell r="C4286">
            <v>0</v>
          </cell>
          <cell r="D4286" t="str">
            <v>L406</v>
          </cell>
          <cell r="E4286">
            <v>12</v>
          </cell>
          <cell r="F4286">
            <v>15</v>
          </cell>
        </row>
        <row r="4287">
          <cell r="A4287" t="str">
            <v>WTD051</v>
          </cell>
          <cell r="B4287">
            <v>4</v>
          </cell>
          <cell r="C4287">
            <v>0</v>
          </cell>
          <cell r="D4287" t="str">
            <v>L406</v>
          </cell>
          <cell r="E4287">
            <v>14</v>
          </cell>
          <cell r="F4287">
            <v>16</v>
          </cell>
        </row>
        <row r="4288">
          <cell r="A4288" t="str">
            <v>WTD051</v>
          </cell>
          <cell r="B4288">
            <v>6</v>
          </cell>
          <cell r="C4288">
            <v>0</v>
          </cell>
          <cell r="D4288" t="str">
            <v>L406</v>
          </cell>
          <cell r="E4288">
            <v>27</v>
          </cell>
          <cell r="F4288">
            <v>33</v>
          </cell>
        </row>
        <row r="4289">
          <cell r="A4289" t="str">
            <v>WTD051</v>
          </cell>
          <cell r="B4289">
            <v>8</v>
          </cell>
          <cell r="C4289">
            <v>0</v>
          </cell>
          <cell r="D4289" t="str">
            <v>L406</v>
          </cell>
          <cell r="E4289">
            <v>11</v>
          </cell>
          <cell r="F4289">
            <v>11</v>
          </cell>
        </row>
        <row r="4290">
          <cell r="A4290" t="str">
            <v>WTD051</v>
          </cell>
          <cell r="B4290">
            <v>10</v>
          </cell>
          <cell r="C4290">
            <v>0</v>
          </cell>
          <cell r="D4290" t="str">
            <v>L406</v>
          </cell>
          <cell r="E4290">
            <v>5</v>
          </cell>
          <cell r="F4290">
            <v>7</v>
          </cell>
        </row>
        <row r="4291">
          <cell r="A4291" t="str">
            <v>WTD051</v>
          </cell>
          <cell r="B4291">
            <v>12</v>
          </cell>
          <cell r="C4291">
            <v>0</v>
          </cell>
          <cell r="D4291" t="str">
            <v>L406</v>
          </cell>
          <cell r="E4291">
            <v>3</v>
          </cell>
          <cell r="F4291">
            <v>5</v>
          </cell>
        </row>
        <row r="4292">
          <cell r="A4292" t="str">
            <v>WTD051</v>
          </cell>
          <cell r="B4292">
            <v>14</v>
          </cell>
          <cell r="C4292">
            <v>0</v>
          </cell>
          <cell r="D4292" t="str">
            <v>L406</v>
          </cell>
          <cell r="E4292">
            <v>3</v>
          </cell>
          <cell r="F4292">
            <v>7</v>
          </cell>
        </row>
        <row r="4293">
          <cell r="A4293" t="str">
            <v>WTD051</v>
          </cell>
          <cell r="B4293">
            <v>16</v>
          </cell>
          <cell r="C4293">
            <v>0</v>
          </cell>
          <cell r="D4293" t="str">
            <v>L406</v>
          </cell>
          <cell r="E4293">
            <v>4</v>
          </cell>
          <cell r="F4293">
            <v>4</v>
          </cell>
        </row>
        <row r="4294">
          <cell r="A4294" t="str">
            <v>WTD051</v>
          </cell>
          <cell r="B4294">
            <v>20</v>
          </cell>
          <cell r="C4294">
            <v>0</v>
          </cell>
          <cell r="D4294" t="str">
            <v>L406</v>
          </cell>
          <cell r="E4294">
            <v>2</v>
          </cell>
          <cell r="F4294">
            <v>4</v>
          </cell>
        </row>
        <row r="4295">
          <cell r="A4295" t="str">
            <v>WTD051</v>
          </cell>
          <cell r="B4295">
            <v>24</v>
          </cell>
          <cell r="C4295">
            <v>0</v>
          </cell>
          <cell r="D4295" t="str">
            <v>L406</v>
          </cell>
          <cell r="E4295">
            <v>3</v>
          </cell>
          <cell r="F4295">
            <v>3</v>
          </cell>
        </row>
        <row r="4296">
          <cell r="A4296" t="str">
            <v>WTD051</v>
          </cell>
          <cell r="B4296">
            <v>36</v>
          </cell>
          <cell r="C4296">
            <v>0</v>
          </cell>
          <cell r="D4296" t="str">
            <v>L406</v>
          </cell>
          <cell r="E4296">
            <v>1</v>
          </cell>
          <cell r="F4296">
            <v>1</v>
          </cell>
        </row>
        <row r="4297">
          <cell r="A4297" t="str">
            <v>WTD071</v>
          </cell>
          <cell r="B4297">
            <v>48</v>
          </cell>
          <cell r="C4297">
            <v>0</v>
          </cell>
          <cell r="D4297" t="str">
            <v>L406</v>
          </cell>
          <cell r="E4297">
            <v>1</v>
          </cell>
          <cell r="F4297">
            <v>1</v>
          </cell>
        </row>
        <row r="4298">
          <cell r="A4298" t="str">
            <v>WTD0N1</v>
          </cell>
          <cell r="B4298">
            <v>30</v>
          </cell>
          <cell r="C4298">
            <v>0</v>
          </cell>
          <cell r="D4298" t="str">
            <v>L406</v>
          </cell>
          <cell r="E4298">
            <v>0</v>
          </cell>
          <cell r="F4298">
            <v>2</v>
          </cell>
        </row>
        <row r="4299">
          <cell r="A4299" t="str">
            <v>WTD0W1</v>
          </cell>
          <cell r="B4299">
            <v>30</v>
          </cell>
          <cell r="C4299">
            <v>0</v>
          </cell>
          <cell r="D4299" t="str">
            <v>L406</v>
          </cell>
          <cell r="E4299">
            <v>1</v>
          </cell>
          <cell r="F4299">
            <v>2</v>
          </cell>
        </row>
        <row r="4300">
          <cell r="A4300" t="str">
            <v>WTF002</v>
          </cell>
          <cell r="B4300">
            <v>2</v>
          </cell>
          <cell r="C4300">
            <v>0</v>
          </cell>
          <cell r="D4300" t="str">
            <v>L601</v>
          </cell>
          <cell r="E4300">
            <v>1</v>
          </cell>
          <cell r="F4300">
            <v>0</v>
          </cell>
        </row>
        <row r="4301">
          <cell r="A4301" t="str">
            <v>WTF002</v>
          </cell>
          <cell r="B4301">
            <v>3</v>
          </cell>
          <cell r="C4301">
            <v>0</v>
          </cell>
          <cell r="D4301" t="str">
            <v>L601</v>
          </cell>
          <cell r="E4301">
            <v>3</v>
          </cell>
          <cell r="F4301">
            <v>0</v>
          </cell>
        </row>
        <row r="4302">
          <cell r="A4302" t="str">
            <v>WTF002</v>
          </cell>
          <cell r="B4302">
            <v>6</v>
          </cell>
          <cell r="C4302">
            <v>0</v>
          </cell>
          <cell r="D4302" t="str">
            <v>L601</v>
          </cell>
          <cell r="E4302">
            <v>0</v>
          </cell>
          <cell r="F4302">
            <v>0</v>
          </cell>
        </row>
        <row r="4303">
          <cell r="A4303" t="str">
            <v>WTF002</v>
          </cell>
          <cell r="B4303">
            <v>10</v>
          </cell>
          <cell r="C4303">
            <v>0</v>
          </cell>
          <cell r="D4303" t="str">
            <v>L601</v>
          </cell>
          <cell r="E4303">
            <v>5</v>
          </cell>
          <cell r="F4303">
            <v>2</v>
          </cell>
        </row>
        <row r="4304">
          <cell r="A4304" t="str">
            <v>WTF002</v>
          </cell>
          <cell r="B4304">
            <v>12</v>
          </cell>
          <cell r="C4304">
            <v>0</v>
          </cell>
          <cell r="D4304" t="str">
            <v>L601</v>
          </cell>
          <cell r="E4304">
            <v>0</v>
          </cell>
          <cell r="F4304">
            <v>1</v>
          </cell>
        </row>
        <row r="4305">
          <cell r="A4305" t="str">
            <v>WTF002</v>
          </cell>
          <cell r="B4305">
            <v>18</v>
          </cell>
          <cell r="C4305">
            <v>0</v>
          </cell>
          <cell r="D4305" t="str">
            <v>L601</v>
          </cell>
          <cell r="E4305">
            <v>1</v>
          </cell>
          <cell r="F4305">
            <v>0</v>
          </cell>
        </row>
        <row r="4306">
          <cell r="A4306" t="str">
            <v>WTL071</v>
          </cell>
          <cell r="B4306">
            <v>2</v>
          </cell>
          <cell r="C4306">
            <v>0</v>
          </cell>
          <cell r="D4306" t="str">
            <v>L407</v>
          </cell>
          <cell r="E4306">
            <v>8</v>
          </cell>
          <cell r="F4306">
            <v>8</v>
          </cell>
        </row>
        <row r="4307">
          <cell r="A4307" t="str">
            <v>WTL071</v>
          </cell>
          <cell r="B4307">
            <v>3</v>
          </cell>
          <cell r="C4307">
            <v>0</v>
          </cell>
          <cell r="D4307" t="str">
            <v>L407</v>
          </cell>
          <cell r="E4307">
            <v>1</v>
          </cell>
          <cell r="F4307">
            <v>1</v>
          </cell>
        </row>
        <row r="4308">
          <cell r="A4308" t="str">
            <v>WTL071</v>
          </cell>
          <cell r="B4308">
            <v>8</v>
          </cell>
          <cell r="C4308">
            <v>0</v>
          </cell>
          <cell r="D4308" t="str">
            <v>L407</v>
          </cell>
          <cell r="E4308">
            <v>2</v>
          </cell>
          <cell r="F4308">
            <v>3</v>
          </cell>
        </row>
        <row r="4309">
          <cell r="A4309" t="str">
            <v>WTL081</v>
          </cell>
          <cell r="B4309">
            <v>24</v>
          </cell>
          <cell r="C4309">
            <v>0</v>
          </cell>
          <cell r="D4309" t="str">
            <v>L407</v>
          </cell>
          <cell r="E4309">
            <v>1</v>
          </cell>
          <cell r="F4309">
            <v>1</v>
          </cell>
        </row>
        <row r="4310">
          <cell r="A4310" t="str">
            <v>WTS0H3</v>
          </cell>
          <cell r="B4310">
            <v>20</v>
          </cell>
          <cell r="C4310">
            <v>0</v>
          </cell>
          <cell r="D4310" t="str">
            <v>L408</v>
          </cell>
          <cell r="E4310">
            <v>1</v>
          </cell>
          <cell r="F4310">
            <v>1</v>
          </cell>
        </row>
        <row r="4311">
          <cell r="A4311" t="str">
            <v>WTS0H3</v>
          </cell>
          <cell r="B4311">
            <v>24</v>
          </cell>
          <cell r="C4311">
            <v>0</v>
          </cell>
          <cell r="D4311" t="str">
            <v>L408</v>
          </cell>
          <cell r="E4311">
            <v>2</v>
          </cell>
          <cell r="F4311">
            <v>2</v>
          </cell>
        </row>
        <row r="4312">
          <cell r="A4312" t="str">
            <v>WTS0H4</v>
          </cell>
          <cell r="B4312">
            <v>12</v>
          </cell>
          <cell r="C4312">
            <v>0</v>
          </cell>
          <cell r="D4312" t="str">
            <v>L408</v>
          </cell>
          <cell r="E4312">
            <v>0</v>
          </cell>
          <cell r="F4312">
            <v>1</v>
          </cell>
        </row>
        <row r="4313">
          <cell r="A4313" t="str">
            <v>WTS0H4C</v>
          </cell>
          <cell r="B4313">
            <v>16</v>
          </cell>
          <cell r="C4313">
            <v>0</v>
          </cell>
          <cell r="D4313" t="str">
            <v>L408</v>
          </cell>
          <cell r="E4313">
            <v>2</v>
          </cell>
          <cell r="F4313">
            <v>5</v>
          </cell>
        </row>
        <row r="4314">
          <cell r="A4314" t="str">
            <v>WTS0H4C</v>
          </cell>
          <cell r="B4314">
            <v>18</v>
          </cell>
          <cell r="C4314">
            <v>0</v>
          </cell>
          <cell r="D4314" t="str">
            <v>L408</v>
          </cell>
          <cell r="E4314">
            <v>1</v>
          </cell>
          <cell r="F4314">
            <v>1</v>
          </cell>
        </row>
        <row r="4315">
          <cell r="A4315" t="str">
            <v>WTS0H4C</v>
          </cell>
          <cell r="B4315">
            <v>24</v>
          </cell>
          <cell r="C4315">
            <v>0</v>
          </cell>
          <cell r="D4315" t="str">
            <v>L408</v>
          </cell>
          <cell r="E4315">
            <v>4</v>
          </cell>
          <cell r="F4315">
            <v>4</v>
          </cell>
        </row>
        <row r="4316">
          <cell r="A4316" t="str">
            <v>WTS0J3</v>
          </cell>
          <cell r="B4316">
            <v>2</v>
          </cell>
          <cell r="C4316">
            <v>0</v>
          </cell>
          <cell r="D4316" t="str">
            <v>L408</v>
          </cell>
          <cell r="E4316">
            <v>9</v>
          </cell>
          <cell r="F4316">
            <v>9</v>
          </cell>
        </row>
        <row r="4317">
          <cell r="A4317" t="str">
            <v>WTS0J3</v>
          </cell>
          <cell r="B4317">
            <v>3</v>
          </cell>
          <cell r="C4317">
            <v>0</v>
          </cell>
          <cell r="D4317" t="str">
            <v>L408</v>
          </cell>
          <cell r="E4317">
            <v>1</v>
          </cell>
          <cell r="F4317">
            <v>2</v>
          </cell>
        </row>
        <row r="4318">
          <cell r="A4318" t="str">
            <v>WTS0J4</v>
          </cell>
          <cell r="B4318">
            <v>0.75</v>
          </cell>
          <cell r="C4318">
            <v>0</v>
          </cell>
          <cell r="D4318" t="str">
            <v>L408</v>
          </cell>
          <cell r="E4318">
            <v>2</v>
          </cell>
          <cell r="F4318">
            <v>5</v>
          </cell>
        </row>
        <row r="4319">
          <cell r="A4319" t="str">
            <v>WTS0J4</v>
          </cell>
          <cell r="B4319">
            <v>1</v>
          </cell>
          <cell r="C4319">
            <v>0</v>
          </cell>
          <cell r="D4319" t="str">
            <v>L408</v>
          </cell>
          <cell r="E4319">
            <v>1</v>
          </cell>
          <cell r="F4319">
            <v>1</v>
          </cell>
        </row>
        <row r="4320">
          <cell r="A4320" t="str">
            <v>WTS0J4</v>
          </cell>
          <cell r="B4320">
            <v>1.5</v>
          </cell>
          <cell r="C4320">
            <v>0</v>
          </cell>
          <cell r="D4320" t="str">
            <v>L408</v>
          </cell>
          <cell r="E4320">
            <v>2</v>
          </cell>
          <cell r="F4320">
            <v>3</v>
          </cell>
        </row>
        <row r="4321">
          <cell r="A4321" t="str">
            <v>WTS0J4</v>
          </cell>
          <cell r="B4321">
            <v>2</v>
          </cell>
          <cell r="C4321">
            <v>0</v>
          </cell>
          <cell r="D4321" t="str">
            <v>L408</v>
          </cell>
          <cell r="E4321">
            <v>10</v>
          </cell>
          <cell r="F4321">
            <v>10</v>
          </cell>
        </row>
        <row r="4322">
          <cell r="A4322" t="str">
            <v>WTS0J4</v>
          </cell>
          <cell r="B4322">
            <v>3</v>
          </cell>
          <cell r="C4322">
            <v>0</v>
          </cell>
          <cell r="D4322" t="str">
            <v>L408</v>
          </cell>
          <cell r="E4322">
            <v>3</v>
          </cell>
          <cell r="F4322">
            <v>5</v>
          </cell>
        </row>
        <row r="4323">
          <cell r="A4323" t="str">
            <v>WTS0J4</v>
          </cell>
          <cell r="B4323">
            <v>6</v>
          </cell>
          <cell r="C4323">
            <v>0</v>
          </cell>
          <cell r="D4323" t="str">
            <v>L408</v>
          </cell>
          <cell r="E4323">
            <v>1</v>
          </cell>
          <cell r="F4323">
            <v>2</v>
          </cell>
        </row>
        <row r="4324">
          <cell r="A4324" t="str">
            <v>WTS0J4C</v>
          </cell>
          <cell r="B4324">
            <v>2</v>
          </cell>
          <cell r="C4324">
            <v>0</v>
          </cell>
          <cell r="D4324" t="str">
            <v>L408</v>
          </cell>
          <cell r="E4324">
            <v>73</v>
          </cell>
          <cell r="F4324">
            <v>75</v>
          </cell>
        </row>
        <row r="4325">
          <cell r="A4325" t="str">
            <v>WTS0J4C</v>
          </cell>
          <cell r="B4325">
            <v>3</v>
          </cell>
          <cell r="C4325">
            <v>0</v>
          </cell>
          <cell r="D4325" t="str">
            <v>L408</v>
          </cell>
          <cell r="E4325">
            <v>8</v>
          </cell>
          <cell r="F4325">
            <v>10</v>
          </cell>
        </row>
        <row r="4326">
          <cell r="A4326" t="str">
            <v>WTS0J4C</v>
          </cell>
          <cell r="B4326">
            <v>4</v>
          </cell>
          <cell r="C4326">
            <v>0</v>
          </cell>
          <cell r="D4326" t="str">
            <v>L408</v>
          </cell>
          <cell r="E4326">
            <v>15</v>
          </cell>
          <cell r="F4326">
            <v>19</v>
          </cell>
        </row>
        <row r="4327">
          <cell r="A4327" t="str">
            <v>WTS0J4C</v>
          </cell>
          <cell r="B4327">
            <v>6</v>
          </cell>
          <cell r="C4327">
            <v>0</v>
          </cell>
          <cell r="D4327" t="str">
            <v>L408</v>
          </cell>
          <cell r="E4327">
            <v>13</v>
          </cell>
          <cell r="F4327">
            <v>13</v>
          </cell>
        </row>
        <row r="4328">
          <cell r="A4328" t="str">
            <v>WTS0J4C</v>
          </cell>
          <cell r="B4328">
            <v>8</v>
          </cell>
          <cell r="C4328">
            <v>0</v>
          </cell>
          <cell r="D4328" t="str">
            <v>L408</v>
          </cell>
          <cell r="E4328">
            <v>1</v>
          </cell>
          <cell r="F4328">
            <v>2</v>
          </cell>
        </row>
        <row r="4329">
          <cell r="A4329" t="str">
            <v>WTS0P3</v>
          </cell>
          <cell r="B4329">
            <v>30</v>
          </cell>
          <cell r="C4329">
            <v>0</v>
          </cell>
          <cell r="D4329" t="str">
            <v>L408</v>
          </cell>
          <cell r="E4329">
            <v>2</v>
          </cell>
          <cell r="F4329">
            <v>2</v>
          </cell>
        </row>
        <row r="4330">
          <cell r="A4330" t="str">
            <v>WTS0P4C</v>
          </cell>
          <cell r="B4330">
            <v>8</v>
          </cell>
          <cell r="C4330">
            <v>0</v>
          </cell>
          <cell r="D4330" t="str">
            <v>L408</v>
          </cell>
          <cell r="E4330">
            <v>12</v>
          </cell>
          <cell r="F4330">
            <v>13</v>
          </cell>
        </row>
        <row r="4331">
          <cell r="A4331" t="str">
            <v>WTS0P4C</v>
          </cell>
          <cell r="B4331">
            <v>10</v>
          </cell>
          <cell r="C4331">
            <v>0</v>
          </cell>
          <cell r="D4331" t="str">
            <v>L408</v>
          </cell>
          <cell r="E4331">
            <v>4</v>
          </cell>
          <cell r="F4331">
            <v>5</v>
          </cell>
        </row>
        <row r="4332">
          <cell r="A4332" t="str">
            <v>WTS0P4C</v>
          </cell>
          <cell r="B4332">
            <v>12</v>
          </cell>
          <cell r="C4332">
            <v>0</v>
          </cell>
          <cell r="D4332" t="str">
            <v>L408</v>
          </cell>
          <cell r="E4332">
            <v>1</v>
          </cell>
          <cell r="F4332">
            <v>2</v>
          </cell>
        </row>
        <row r="4333">
          <cell r="A4333" t="str">
            <v>WTS0P4C</v>
          </cell>
          <cell r="B4333">
            <v>16</v>
          </cell>
          <cell r="C4333">
            <v>0</v>
          </cell>
          <cell r="D4333" t="str">
            <v>L408</v>
          </cell>
          <cell r="E4333">
            <v>3</v>
          </cell>
          <cell r="F4333">
            <v>3</v>
          </cell>
        </row>
        <row r="4334">
          <cell r="A4334" t="str">
            <v>WTS0P4C</v>
          </cell>
          <cell r="B4334">
            <v>18</v>
          </cell>
          <cell r="C4334">
            <v>0</v>
          </cell>
          <cell r="D4334" t="str">
            <v>L408</v>
          </cell>
          <cell r="E4334">
            <v>1</v>
          </cell>
          <cell r="F4334">
            <v>1</v>
          </cell>
        </row>
        <row r="4335">
          <cell r="A4335" t="str">
            <v>WTS0P4C</v>
          </cell>
          <cell r="B4335">
            <v>24</v>
          </cell>
          <cell r="C4335">
            <v>0</v>
          </cell>
          <cell r="D4335" t="str">
            <v>L408</v>
          </cell>
          <cell r="E4335">
            <v>1</v>
          </cell>
          <cell r="F4335">
            <v>1</v>
          </cell>
        </row>
        <row r="4336">
          <cell r="A4336" t="str">
            <v>WTS0P4C</v>
          </cell>
          <cell r="B4336">
            <v>30</v>
          </cell>
          <cell r="C4336">
            <v>0</v>
          </cell>
          <cell r="D4336" t="str">
            <v>L408</v>
          </cell>
          <cell r="E4336">
            <v>1</v>
          </cell>
          <cell r="F4336">
            <v>1</v>
          </cell>
        </row>
        <row r="4337">
          <cell r="A4337" t="str">
            <v>WTS0P4C</v>
          </cell>
          <cell r="B4337">
            <v>48</v>
          </cell>
          <cell r="C4337">
            <v>0</v>
          </cell>
          <cell r="D4337" t="str">
            <v>L408</v>
          </cell>
          <cell r="E4337">
            <v>1</v>
          </cell>
          <cell r="F4337">
            <v>1</v>
          </cell>
        </row>
        <row r="4338">
          <cell r="A4338" t="str">
            <v>WTS0Q4C</v>
          </cell>
          <cell r="B4338">
            <v>14</v>
          </cell>
          <cell r="C4338">
            <v>0</v>
          </cell>
          <cell r="D4338" t="str">
            <v>L408</v>
          </cell>
          <cell r="E4338">
            <v>1</v>
          </cell>
          <cell r="F4338">
            <v>1</v>
          </cell>
        </row>
        <row r="4339">
          <cell r="A4339" t="str">
            <v>WTS0R3</v>
          </cell>
          <cell r="B4339">
            <v>24</v>
          </cell>
          <cell r="C4339">
            <v>0</v>
          </cell>
          <cell r="D4339" t="str">
            <v>L408</v>
          </cell>
          <cell r="E4339">
            <v>1</v>
          </cell>
          <cell r="F4339">
            <v>1</v>
          </cell>
        </row>
        <row r="4340">
          <cell r="A4340" t="str">
            <v>WTS0S4C</v>
          </cell>
          <cell r="B4340">
            <v>14</v>
          </cell>
          <cell r="C4340">
            <v>0</v>
          </cell>
          <cell r="D4340" t="str">
            <v>L408</v>
          </cell>
          <cell r="E4340">
            <v>1</v>
          </cell>
          <cell r="F4340">
            <v>1</v>
          </cell>
        </row>
        <row r="4341">
          <cell r="A4341" t="str">
            <v>WTS0S4C</v>
          </cell>
          <cell r="B4341">
            <v>18</v>
          </cell>
          <cell r="C4341">
            <v>0</v>
          </cell>
          <cell r="D4341" t="str">
            <v>L408</v>
          </cell>
          <cell r="E4341">
            <v>2</v>
          </cell>
          <cell r="F4341">
            <v>2</v>
          </cell>
        </row>
        <row r="4342">
          <cell r="A4342" t="str">
            <v>WTS0T4C</v>
          </cell>
          <cell r="B4342">
            <v>30</v>
          </cell>
          <cell r="C4342">
            <v>0</v>
          </cell>
          <cell r="D4342" t="str">
            <v>L408</v>
          </cell>
          <cell r="E4342">
            <v>1</v>
          </cell>
          <cell r="F4342">
            <v>1</v>
          </cell>
        </row>
        <row r="4343">
          <cell r="A4343" t="str">
            <v>WVF002</v>
          </cell>
          <cell r="B4343">
            <v>10</v>
          </cell>
          <cell r="C4343">
            <v>8</v>
          </cell>
          <cell r="D4343" t="str">
            <v>L601</v>
          </cell>
          <cell r="E4343">
            <v>0</v>
          </cell>
          <cell r="F4343">
            <v>1</v>
          </cell>
        </row>
        <row r="4344">
          <cell r="A4344" t="str">
            <v>WVF002</v>
          </cell>
          <cell r="B4344">
            <v>12</v>
          </cell>
          <cell r="C4344">
            <v>8</v>
          </cell>
          <cell r="D4344" t="str">
            <v>L601</v>
          </cell>
          <cell r="E4344">
            <v>0</v>
          </cell>
          <cell r="F4344">
            <v>1</v>
          </cell>
        </row>
        <row r="4345">
          <cell r="A4345" t="str">
            <v>WVF002</v>
          </cell>
          <cell r="B4345">
            <v>18</v>
          </cell>
          <cell r="C4345">
            <v>8</v>
          </cell>
          <cell r="D4345" t="str">
            <v>L601</v>
          </cell>
          <cell r="E4345">
            <v>1</v>
          </cell>
          <cell r="F4345">
            <v>1</v>
          </cell>
        </row>
        <row r="4346">
          <cell r="A4346" t="str">
            <v>WVF002</v>
          </cell>
          <cell r="B4346">
            <v>18</v>
          </cell>
          <cell r="C4346">
            <v>12</v>
          </cell>
          <cell r="D4346" t="str">
            <v>L601</v>
          </cell>
          <cell r="E4346">
            <v>1</v>
          </cell>
          <cell r="F4346">
            <v>1</v>
          </cell>
        </row>
        <row r="4347">
          <cell r="A4347" t="str">
            <v>WVF002</v>
          </cell>
          <cell r="B4347">
            <v>24</v>
          </cell>
          <cell r="C4347">
            <v>16</v>
          </cell>
          <cell r="D4347" t="str">
            <v>L601</v>
          </cell>
          <cell r="E4347">
            <v>2</v>
          </cell>
          <cell r="F4347">
            <v>2</v>
          </cell>
        </row>
        <row r="4348">
          <cell r="A4348" t="str">
            <v>WVF002</v>
          </cell>
          <cell r="B4348">
            <v>30</v>
          </cell>
          <cell r="C4348">
            <v>10</v>
          </cell>
          <cell r="D4348" t="str">
            <v>L601</v>
          </cell>
          <cell r="E4348">
            <v>0</v>
          </cell>
          <cell r="F4348">
            <v>1</v>
          </cell>
        </row>
        <row r="4349">
          <cell r="A4349" t="str">
            <v>WVF002</v>
          </cell>
          <cell r="B4349">
            <v>30</v>
          </cell>
          <cell r="C4349">
            <v>12</v>
          </cell>
          <cell r="D4349" t="str">
            <v>L601</v>
          </cell>
          <cell r="E4349">
            <v>0</v>
          </cell>
          <cell r="F4349">
            <v>1</v>
          </cell>
        </row>
        <row r="4350">
          <cell r="A4350" t="str">
            <v>WVF002</v>
          </cell>
          <cell r="B4350">
            <v>30</v>
          </cell>
          <cell r="C4350">
            <v>16</v>
          </cell>
          <cell r="D4350" t="str">
            <v>L601</v>
          </cell>
          <cell r="E4350">
            <v>0</v>
          </cell>
          <cell r="F4350">
            <v>1</v>
          </cell>
        </row>
        <row r="4351">
          <cell r="A4351" t="str">
            <v>WVF002</v>
          </cell>
          <cell r="B4351">
            <v>30</v>
          </cell>
          <cell r="C4351">
            <v>24</v>
          </cell>
          <cell r="D4351" t="str">
            <v>L601</v>
          </cell>
          <cell r="E4351">
            <v>0</v>
          </cell>
          <cell r="F4351">
            <v>1</v>
          </cell>
        </row>
        <row r="4352">
          <cell r="A4352" t="str">
            <v>WVF002</v>
          </cell>
          <cell r="B4352">
            <v>36</v>
          </cell>
          <cell r="C4352">
            <v>18</v>
          </cell>
          <cell r="D4352" t="str">
            <v>L601</v>
          </cell>
          <cell r="E4352">
            <v>0</v>
          </cell>
          <cell r="F4352">
            <v>1</v>
          </cell>
        </row>
        <row r="4353">
          <cell r="A4353" t="str">
            <v>WVS0H4C</v>
          </cell>
          <cell r="B4353">
            <v>22</v>
          </cell>
          <cell r="C4353">
            <v>20</v>
          </cell>
          <cell r="D4353" t="str">
            <v>L408</v>
          </cell>
          <cell r="E4353">
            <v>0</v>
          </cell>
          <cell r="F4353">
            <v>2</v>
          </cell>
        </row>
        <row r="4354">
          <cell r="A4354" t="str">
            <v>WVS0J4</v>
          </cell>
          <cell r="B4354">
            <v>3</v>
          </cell>
          <cell r="C4354">
            <v>2</v>
          </cell>
          <cell r="D4354" t="str">
            <v>L408</v>
          </cell>
          <cell r="E4354">
            <v>1</v>
          </cell>
          <cell r="F4354">
            <v>1</v>
          </cell>
        </row>
        <row r="4355">
          <cell r="A4355" t="str">
            <v>WVS0J4C</v>
          </cell>
          <cell r="B4355">
            <v>3</v>
          </cell>
          <cell r="C4355">
            <v>2</v>
          </cell>
          <cell r="D4355" t="str">
            <v>L408</v>
          </cell>
          <cell r="E4355">
            <v>3</v>
          </cell>
          <cell r="F4355">
            <v>3</v>
          </cell>
        </row>
        <row r="4356">
          <cell r="A4356" t="str">
            <v>WVS0J4C</v>
          </cell>
          <cell r="B4356">
            <v>4</v>
          </cell>
          <cell r="C4356">
            <v>3</v>
          </cell>
          <cell r="D4356" t="str">
            <v>L408</v>
          </cell>
          <cell r="E4356">
            <v>6</v>
          </cell>
          <cell r="F4356">
            <v>6</v>
          </cell>
        </row>
        <row r="4357">
          <cell r="A4357" t="str">
            <v>WVS0J4C</v>
          </cell>
          <cell r="B4357">
            <v>6</v>
          </cell>
          <cell r="C4357">
            <v>4</v>
          </cell>
          <cell r="D4357" t="str">
            <v>L408</v>
          </cell>
          <cell r="E4357">
            <v>3</v>
          </cell>
          <cell r="F4357">
            <v>3</v>
          </cell>
        </row>
        <row r="4358">
          <cell r="A4358" t="str">
            <v>WVS0J4C</v>
          </cell>
          <cell r="B4358">
            <v>8</v>
          </cell>
          <cell r="C4358">
            <v>6</v>
          </cell>
          <cell r="D4358" t="str">
            <v>L408</v>
          </cell>
          <cell r="E4358">
            <v>1</v>
          </cell>
          <cell r="F4358">
            <v>2</v>
          </cell>
        </row>
        <row r="4359">
          <cell r="A4359" t="str">
            <v>WVS0P4C</v>
          </cell>
          <cell r="B4359">
            <v>8</v>
          </cell>
          <cell r="C4359">
            <v>6</v>
          </cell>
          <cell r="D4359" t="str">
            <v>L408</v>
          </cell>
          <cell r="E4359">
            <v>0</v>
          </cell>
          <cell r="F4359">
            <v>1</v>
          </cell>
        </row>
        <row r="4360">
          <cell r="A4360" t="str">
            <v>WVS0P4C</v>
          </cell>
          <cell r="B4360">
            <v>10</v>
          </cell>
          <cell r="C4360">
            <v>6</v>
          </cell>
          <cell r="D4360" t="str">
            <v>L408</v>
          </cell>
          <cell r="E4360">
            <v>0</v>
          </cell>
          <cell r="F4360">
            <v>2</v>
          </cell>
        </row>
        <row r="4361">
          <cell r="A4361" t="str">
            <v>WVS0P4C</v>
          </cell>
          <cell r="B4361">
            <v>12</v>
          </cell>
          <cell r="C4361">
            <v>10</v>
          </cell>
          <cell r="D4361" t="str">
            <v>L408</v>
          </cell>
          <cell r="E4361">
            <v>2</v>
          </cell>
          <cell r="F4361">
            <v>4</v>
          </cell>
        </row>
        <row r="4362">
          <cell r="A4362" t="str">
            <v>WVS0P4C</v>
          </cell>
          <cell r="B4362">
            <v>14</v>
          </cell>
          <cell r="C4362">
            <v>10</v>
          </cell>
          <cell r="D4362" t="str">
            <v>L408</v>
          </cell>
          <cell r="E4362">
            <v>0</v>
          </cell>
          <cell r="F4362">
            <v>2</v>
          </cell>
        </row>
        <row r="4363">
          <cell r="A4363" t="str">
            <v>WVS0P4C</v>
          </cell>
          <cell r="B4363">
            <v>18</v>
          </cell>
          <cell r="C4363">
            <v>16</v>
          </cell>
          <cell r="D4363" t="str">
            <v>L408</v>
          </cell>
          <cell r="E4363">
            <v>2</v>
          </cell>
          <cell r="F4363">
            <v>2</v>
          </cell>
        </row>
        <row r="4364">
          <cell r="A4364" t="str">
            <v>XAC101</v>
          </cell>
          <cell r="B4364">
            <v>0.75</v>
          </cell>
          <cell r="C4364">
            <v>0</v>
          </cell>
          <cell r="D4364" t="str">
            <v>L304</v>
          </cell>
          <cell r="E4364">
            <v>5</v>
          </cell>
          <cell r="F4364">
            <v>6</v>
          </cell>
        </row>
        <row r="4365">
          <cell r="A4365" t="str">
            <v>XAC101</v>
          </cell>
          <cell r="B4365">
            <v>1</v>
          </cell>
          <cell r="C4365">
            <v>0</v>
          </cell>
          <cell r="D4365" t="str">
            <v>L304</v>
          </cell>
          <cell r="E4365">
            <v>12</v>
          </cell>
          <cell r="F4365">
            <v>12</v>
          </cell>
        </row>
        <row r="4366">
          <cell r="A4366" t="str">
            <v>XAC101</v>
          </cell>
          <cell r="B4366">
            <v>1.5</v>
          </cell>
          <cell r="C4366">
            <v>0</v>
          </cell>
          <cell r="D4366" t="str">
            <v>L304</v>
          </cell>
          <cell r="E4366">
            <v>3</v>
          </cell>
          <cell r="F4366">
            <v>3</v>
          </cell>
        </row>
        <row r="4367">
          <cell r="A4367" t="str">
            <v>XAC101</v>
          </cell>
          <cell r="B4367">
            <v>2</v>
          </cell>
          <cell r="C4367">
            <v>0</v>
          </cell>
          <cell r="D4367" t="str">
            <v>L304</v>
          </cell>
          <cell r="E4367">
            <v>23</v>
          </cell>
          <cell r="F4367">
            <v>24</v>
          </cell>
        </row>
        <row r="4368">
          <cell r="A4368" t="str">
            <v>XAC101</v>
          </cell>
          <cell r="B4368">
            <v>3</v>
          </cell>
          <cell r="C4368">
            <v>0</v>
          </cell>
          <cell r="D4368" t="str">
            <v>L304</v>
          </cell>
          <cell r="E4368">
            <v>9</v>
          </cell>
          <cell r="F4368">
            <v>8</v>
          </cell>
        </row>
        <row r="4369">
          <cell r="A4369" t="str">
            <v>XAC101</v>
          </cell>
          <cell r="B4369">
            <v>4</v>
          </cell>
          <cell r="C4369">
            <v>0</v>
          </cell>
          <cell r="D4369" t="str">
            <v>L304</v>
          </cell>
          <cell r="E4369">
            <v>12</v>
          </cell>
          <cell r="F4369">
            <v>19</v>
          </cell>
        </row>
        <row r="4370">
          <cell r="A4370" t="str">
            <v>XAC101</v>
          </cell>
          <cell r="B4370">
            <v>6</v>
          </cell>
          <cell r="C4370">
            <v>0</v>
          </cell>
          <cell r="D4370" t="str">
            <v>L304</v>
          </cell>
          <cell r="E4370">
            <v>24</v>
          </cell>
          <cell r="F4370">
            <v>23</v>
          </cell>
        </row>
        <row r="4371">
          <cell r="A4371" t="str">
            <v>XAC101</v>
          </cell>
          <cell r="B4371">
            <v>8</v>
          </cell>
          <cell r="C4371">
            <v>0</v>
          </cell>
          <cell r="D4371" t="str">
            <v>L304</v>
          </cell>
          <cell r="E4371">
            <v>8</v>
          </cell>
          <cell r="F4371">
            <v>8</v>
          </cell>
        </row>
        <row r="4372">
          <cell r="A4372" t="str">
            <v>XAC101</v>
          </cell>
          <cell r="B4372">
            <v>10</v>
          </cell>
          <cell r="C4372">
            <v>0</v>
          </cell>
          <cell r="D4372" t="str">
            <v>L304</v>
          </cell>
          <cell r="E4372">
            <v>6</v>
          </cell>
          <cell r="F4372">
            <v>6</v>
          </cell>
        </row>
        <row r="4373">
          <cell r="A4373" t="str">
            <v>XAC101</v>
          </cell>
          <cell r="B4373">
            <v>12</v>
          </cell>
          <cell r="C4373">
            <v>0</v>
          </cell>
          <cell r="D4373" t="str">
            <v>L304</v>
          </cell>
          <cell r="E4373">
            <v>10</v>
          </cell>
          <cell r="F4373">
            <v>11</v>
          </cell>
        </row>
        <row r="4374">
          <cell r="A4374" t="str">
            <v>XAC301</v>
          </cell>
          <cell r="B4374">
            <v>0.75</v>
          </cell>
          <cell r="C4374">
            <v>0</v>
          </cell>
          <cell r="D4374" t="str">
            <v>L304</v>
          </cell>
          <cell r="E4374">
            <v>4</v>
          </cell>
          <cell r="F4374">
            <v>4</v>
          </cell>
        </row>
        <row r="4375">
          <cell r="A4375" t="str">
            <v>XAC301</v>
          </cell>
          <cell r="B4375">
            <v>1</v>
          </cell>
          <cell r="C4375">
            <v>0</v>
          </cell>
          <cell r="D4375" t="str">
            <v>L304</v>
          </cell>
          <cell r="E4375">
            <v>5</v>
          </cell>
          <cell r="F4375">
            <v>5</v>
          </cell>
        </row>
        <row r="4376">
          <cell r="A4376" t="str">
            <v>XAC301</v>
          </cell>
          <cell r="B4376">
            <v>1.5</v>
          </cell>
          <cell r="C4376">
            <v>0</v>
          </cell>
          <cell r="D4376" t="str">
            <v>L304</v>
          </cell>
          <cell r="E4376">
            <v>1</v>
          </cell>
          <cell r="F4376">
            <v>1</v>
          </cell>
        </row>
        <row r="4377">
          <cell r="A4377" t="str">
            <v>XAC301</v>
          </cell>
          <cell r="B4377">
            <v>2</v>
          </cell>
          <cell r="C4377">
            <v>0</v>
          </cell>
          <cell r="D4377" t="str">
            <v>L304</v>
          </cell>
          <cell r="E4377">
            <v>12</v>
          </cell>
          <cell r="F4377">
            <v>12</v>
          </cell>
        </row>
        <row r="4378">
          <cell r="A4378" t="str">
            <v>XAC301</v>
          </cell>
          <cell r="B4378">
            <v>3</v>
          </cell>
          <cell r="C4378">
            <v>0</v>
          </cell>
          <cell r="D4378" t="str">
            <v>L304</v>
          </cell>
          <cell r="E4378">
            <v>8</v>
          </cell>
          <cell r="F4378">
            <v>8</v>
          </cell>
        </row>
        <row r="4379">
          <cell r="A4379" t="str">
            <v>XAC301</v>
          </cell>
          <cell r="B4379">
            <v>4</v>
          </cell>
          <cell r="C4379">
            <v>0</v>
          </cell>
          <cell r="D4379" t="str">
            <v>L304</v>
          </cell>
          <cell r="E4379">
            <v>10</v>
          </cell>
          <cell r="F4379">
            <v>10</v>
          </cell>
        </row>
        <row r="4380">
          <cell r="A4380" t="str">
            <v>XAC301</v>
          </cell>
          <cell r="B4380">
            <v>6</v>
          </cell>
          <cell r="C4380">
            <v>0</v>
          </cell>
          <cell r="D4380" t="str">
            <v>L304</v>
          </cell>
          <cell r="E4380">
            <v>4</v>
          </cell>
          <cell r="F4380">
            <v>4</v>
          </cell>
        </row>
        <row r="4381">
          <cell r="A4381" t="str">
            <v>XAC301</v>
          </cell>
          <cell r="B4381">
            <v>8</v>
          </cell>
          <cell r="C4381">
            <v>0</v>
          </cell>
          <cell r="D4381" t="str">
            <v>L304</v>
          </cell>
          <cell r="E4381">
            <v>6</v>
          </cell>
          <cell r="F4381">
            <v>7</v>
          </cell>
        </row>
        <row r="4382">
          <cell r="A4382" t="str">
            <v>XAC301</v>
          </cell>
          <cell r="B4382">
            <v>10</v>
          </cell>
          <cell r="C4382">
            <v>0</v>
          </cell>
          <cell r="D4382" t="str">
            <v>L304</v>
          </cell>
          <cell r="E4382">
            <v>1</v>
          </cell>
          <cell r="F4382">
            <v>2</v>
          </cell>
        </row>
        <row r="4383">
          <cell r="A4383" t="str">
            <v>XAC601</v>
          </cell>
          <cell r="B4383">
            <v>1</v>
          </cell>
          <cell r="C4383">
            <v>0</v>
          </cell>
          <cell r="D4383" t="str">
            <v>L304</v>
          </cell>
          <cell r="E4383">
            <v>1</v>
          </cell>
          <cell r="F4383">
            <v>1</v>
          </cell>
        </row>
        <row r="4384">
          <cell r="A4384" t="str">
            <v>XAC601</v>
          </cell>
          <cell r="B4384">
            <v>2</v>
          </cell>
          <cell r="C4384">
            <v>0</v>
          </cell>
          <cell r="D4384" t="str">
            <v>L304</v>
          </cell>
          <cell r="E4384">
            <v>5</v>
          </cell>
          <cell r="F4384">
            <v>5</v>
          </cell>
        </row>
        <row r="4385">
          <cell r="A4385" t="str">
            <v>XAC601</v>
          </cell>
          <cell r="B4385">
            <v>3</v>
          </cell>
          <cell r="C4385">
            <v>0</v>
          </cell>
          <cell r="D4385" t="str">
            <v>L304</v>
          </cell>
          <cell r="E4385">
            <v>1</v>
          </cell>
          <cell r="F4385">
            <v>1</v>
          </cell>
        </row>
        <row r="4386">
          <cell r="A4386" t="str">
            <v>XAC601</v>
          </cell>
          <cell r="B4386">
            <v>8</v>
          </cell>
          <cell r="C4386">
            <v>0</v>
          </cell>
          <cell r="D4386" t="str">
            <v>L304</v>
          </cell>
          <cell r="E4386">
            <v>5</v>
          </cell>
          <cell r="F4386">
            <v>5</v>
          </cell>
        </row>
        <row r="4387">
          <cell r="A4387" t="str">
            <v>XAS101R</v>
          </cell>
          <cell r="B4387">
            <v>1</v>
          </cell>
          <cell r="C4387">
            <v>0</v>
          </cell>
          <cell r="D4387" t="str">
            <v>L304</v>
          </cell>
          <cell r="E4387">
            <v>4</v>
          </cell>
          <cell r="F4387">
            <v>4</v>
          </cell>
        </row>
        <row r="4388">
          <cell r="A4388" t="str">
            <v>XAS101R</v>
          </cell>
          <cell r="B4388">
            <v>2</v>
          </cell>
          <cell r="C4388">
            <v>0</v>
          </cell>
          <cell r="D4388" t="str">
            <v>L304</v>
          </cell>
          <cell r="E4388">
            <v>8</v>
          </cell>
          <cell r="F4388">
            <v>12</v>
          </cell>
        </row>
        <row r="4389">
          <cell r="A4389" t="str">
            <v>XAS101R</v>
          </cell>
          <cell r="B4389">
            <v>3</v>
          </cell>
          <cell r="C4389">
            <v>0</v>
          </cell>
          <cell r="D4389" t="str">
            <v>L304</v>
          </cell>
          <cell r="E4389">
            <v>4</v>
          </cell>
          <cell r="F4389">
            <v>5</v>
          </cell>
        </row>
        <row r="4390">
          <cell r="A4390" t="str">
            <v>XAS101R</v>
          </cell>
          <cell r="B4390">
            <v>4</v>
          </cell>
          <cell r="C4390">
            <v>0</v>
          </cell>
          <cell r="D4390" t="str">
            <v>L304</v>
          </cell>
          <cell r="E4390">
            <v>1</v>
          </cell>
          <cell r="F4390">
            <v>1</v>
          </cell>
        </row>
        <row r="4391">
          <cell r="A4391" t="str">
            <v>XAS101R</v>
          </cell>
          <cell r="B4391">
            <v>6</v>
          </cell>
          <cell r="C4391">
            <v>0</v>
          </cell>
          <cell r="D4391" t="str">
            <v>L304</v>
          </cell>
          <cell r="E4391">
            <v>2</v>
          </cell>
          <cell r="F4391">
            <v>4</v>
          </cell>
        </row>
        <row r="4392">
          <cell r="A4392" t="str">
            <v>XAS101R</v>
          </cell>
          <cell r="B4392">
            <v>8</v>
          </cell>
          <cell r="C4392">
            <v>0</v>
          </cell>
          <cell r="D4392" t="str">
            <v>L304</v>
          </cell>
          <cell r="E4392">
            <v>1</v>
          </cell>
          <cell r="F4392">
            <v>1</v>
          </cell>
        </row>
        <row r="4393">
          <cell r="A4393" t="str">
            <v>XAS101R</v>
          </cell>
          <cell r="B4393">
            <v>10</v>
          </cell>
          <cell r="C4393">
            <v>0</v>
          </cell>
          <cell r="D4393" t="str">
            <v>L304</v>
          </cell>
          <cell r="E4393">
            <v>2</v>
          </cell>
          <cell r="F4393">
            <v>2</v>
          </cell>
        </row>
        <row r="4394">
          <cell r="A4394" t="str">
            <v>XAS101R</v>
          </cell>
          <cell r="B4394">
            <v>12</v>
          </cell>
          <cell r="C4394">
            <v>0</v>
          </cell>
          <cell r="D4394" t="str">
            <v>L304</v>
          </cell>
          <cell r="E4394">
            <v>4</v>
          </cell>
          <cell r="F4394">
            <v>4</v>
          </cell>
        </row>
        <row r="4395">
          <cell r="A4395" t="str">
            <v>XAS101S</v>
          </cell>
          <cell r="B4395">
            <v>0.75</v>
          </cell>
          <cell r="C4395">
            <v>0</v>
          </cell>
          <cell r="D4395" t="str">
            <v>L304</v>
          </cell>
          <cell r="E4395">
            <v>1</v>
          </cell>
          <cell r="F4395">
            <v>1</v>
          </cell>
        </row>
        <row r="4396">
          <cell r="A4396" t="str">
            <v>XAS101S</v>
          </cell>
          <cell r="B4396">
            <v>2</v>
          </cell>
          <cell r="C4396">
            <v>0</v>
          </cell>
          <cell r="D4396" t="str">
            <v>L304</v>
          </cell>
          <cell r="E4396">
            <v>6</v>
          </cell>
          <cell r="F4396">
            <v>6</v>
          </cell>
        </row>
        <row r="4397">
          <cell r="A4397" t="str">
            <v>XAS101S</v>
          </cell>
          <cell r="B4397">
            <v>3</v>
          </cell>
          <cell r="C4397">
            <v>0</v>
          </cell>
          <cell r="D4397" t="str">
            <v>L304</v>
          </cell>
          <cell r="E4397">
            <v>3</v>
          </cell>
          <cell r="F4397">
            <v>3</v>
          </cell>
        </row>
        <row r="4398">
          <cell r="A4398" t="str">
            <v>XAS101S</v>
          </cell>
          <cell r="B4398">
            <v>4</v>
          </cell>
          <cell r="C4398">
            <v>0</v>
          </cell>
          <cell r="D4398" t="str">
            <v>L304</v>
          </cell>
          <cell r="E4398">
            <v>2</v>
          </cell>
          <cell r="F4398">
            <v>4</v>
          </cell>
        </row>
        <row r="4399">
          <cell r="A4399" t="str">
            <v>XAS101S</v>
          </cell>
          <cell r="B4399">
            <v>6</v>
          </cell>
          <cell r="C4399">
            <v>0</v>
          </cell>
          <cell r="D4399" t="str">
            <v>L304</v>
          </cell>
          <cell r="E4399">
            <v>7</v>
          </cell>
          <cell r="F4399">
            <v>9</v>
          </cell>
        </row>
        <row r="4400">
          <cell r="A4400" t="str">
            <v>XAS101S</v>
          </cell>
          <cell r="B4400">
            <v>8</v>
          </cell>
          <cell r="C4400">
            <v>0</v>
          </cell>
          <cell r="D4400" t="str">
            <v>L304</v>
          </cell>
          <cell r="E4400">
            <v>7</v>
          </cell>
          <cell r="F4400">
            <v>7</v>
          </cell>
        </row>
        <row r="4401">
          <cell r="A4401" t="str">
            <v>XAS101S</v>
          </cell>
          <cell r="B4401">
            <v>10</v>
          </cell>
          <cell r="C4401">
            <v>0</v>
          </cell>
          <cell r="D4401" t="str">
            <v>L304</v>
          </cell>
          <cell r="E4401">
            <v>4</v>
          </cell>
          <cell r="F4401">
            <v>4</v>
          </cell>
        </row>
        <row r="4402">
          <cell r="A4402" t="str">
            <v>XAS101S</v>
          </cell>
          <cell r="B4402">
            <v>12</v>
          </cell>
          <cell r="C4402">
            <v>0</v>
          </cell>
          <cell r="D4402" t="str">
            <v>L304</v>
          </cell>
          <cell r="E4402">
            <v>14</v>
          </cell>
          <cell r="F4402">
            <v>14</v>
          </cell>
        </row>
        <row r="4403">
          <cell r="A4403" t="str">
            <v>XAS301R</v>
          </cell>
          <cell r="B4403">
            <v>0.75</v>
          </cell>
          <cell r="C4403">
            <v>0</v>
          </cell>
          <cell r="D4403" t="str">
            <v>L304</v>
          </cell>
          <cell r="E4403">
            <v>18</v>
          </cell>
          <cell r="F4403">
            <v>16</v>
          </cell>
        </row>
        <row r="4404">
          <cell r="A4404" t="str">
            <v>XAS301R</v>
          </cell>
          <cell r="B4404">
            <v>1</v>
          </cell>
          <cell r="C4404">
            <v>0</v>
          </cell>
          <cell r="D4404" t="str">
            <v>L304</v>
          </cell>
          <cell r="E4404">
            <v>1</v>
          </cell>
          <cell r="F4404">
            <v>1</v>
          </cell>
        </row>
        <row r="4405">
          <cell r="A4405" t="str">
            <v>XAS301R</v>
          </cell>
          <cell r="B4405">
            <v>2</v>
          </cell>
          <cell r="C4405">
            <v>0</v>
          </cell>
          <cell r="D4405" t="str">
            <v>L304</v>
          </cell>
          <cell r="E4405">
            <v>9</v>
          </cell>
          <cell r="F4405">
            <v>8</v>
          </cell>
        </row>
        <row r="4406">
          <cell r="A4406" t="str">
            <v>XAS301R</v>
          </cell>
          <cell r="B4406">
            <v>3</v>
          </cell>
          <cell r="C4406">
            <v>0</v>
          </cell>
          <cell r="D4406" t="str">
            <v>L304</v>
          </cell>
          <cell r="E4406">
            <v>10</v>
          </cell>
          <cell r="F4406">
            <v>10</v>
          </cell>
        </row>
        <row r="4407">
          <cell r="A4407" t="str">
            <v>XAS301R</v>
          </cell>
          <cell r="B4407">
            <v>4</v>
          </cell>
          <cell r="C4407">
            <v>0</v>
          </cell>
          <cell r="D4407" t="str">
            <v>L304</v>
          </cell>
          <cell r="E4407">
            <v>3</v>
          </cell>
          <cell r="F4407">
            <v>4</v>
          </cell>
        </row>
        <row r="4408">
          <cell r="A4408" t="str">
            <v>XAS301R</v>
          </cell>
          <cell r="B4408">
            <v>6</v>
          </cell>
          <cell r="C4408">
            <v>0</v>
          </cell>
          <cell r="D4408" t="str">
            <v>L304</v>
          </cell>
          <cell r="E4408">
            <v>2</v>
          </cell>
          <cell r="F4408">
            <v>3</v>
          </cell>
        </row>
        <row r="4409">
          <cell r="A4409" t="str">
            <v>XAS301R</v>
          </cell>
          <cell r="B4409">
            <v>8</v>
          </cell>
          <cell r="C4409">
            <v>0</v>
          </cell>
          <cell r="D4409" t="str">
            <v>L304</v>
          </cell>
          <cell r="E4409">
            <v>3</v>
          </cell>
          <cell r="F4409">
            <v>3</v>
          </cell>
        </row>
        <row r="4410">
          <cell r="A4410" t="str">
            <v>XAS301R</v>
          </cell>
          <cell r="B4410">
            <v>10</v>
          </cell>
          <cell r="C4410">
            <v>0</v>
          </cell>
          <cell r="D4410" t="str">
            <v>L304</v>
          </cell>
          <cell r="E4410">
            <v>4</v>
          </cell>
          <cell r="F4410">
            <v>4</v>
          </cell>
        </row>
        <row r="4411">
          <cell r="A4411" t="str">
            <v>XAS301S</v>
          </cell>
          <cell r="B4411">
            <v>0.75</v>
          </cell>
          <cell r="C4411">
            <v>0</v>
          </cell>
          <cell r="D4411" t="str">
            <v>L304</v>
          </cell>
          <cell r="E4411">
            <v>3</v>
          </cell>
          <cell r="F4411">
            <v>8</v>
          </cell>
        </row>
        <row r="4412">
          <cell r="A4412" t="str">
            <v>XAS301S</v>
          </cell>
          <cell r="B4412">
            <v>1</v>
          </cell>
          <cell r="C4412">
            <v>0</v>
          </cell>
          <cell r="D4412" t="str">
            <v>L304</v>
          </cell>
          <cell r="E4412">
            <v>5</v>
          </cell>
          <cell r="F4412">
            <v>5</v>
          </cell>
        </row>
        <row r="4413">
          <cell r="A4413" t="str">
            <v>XAS301S</v>
          </cell>
          <cell r="B4413">
            <v>2</v>
          </cell>
          <cell r="C4413">
            <v>0</v>
          </cell>
          <cell r="D4413" t="str">
            <v>L304</v>
          </cell>
          <cell r="E4413">
            <v>18</v>
          </cell>
          <cell r="F4413">
            <v>19</v>
          </cell>
        </row>
        <row r="4414">
          <cell r="A4414" t="str">
            <v>XAS301S</v>
          </cell>
          <cell r="B4414">
            <v>3</v>
          </cell>
          <cell r="C4414">
            <v>0</v>
          </cell>
          <cell r="D4414" t="str">
            <v>L304</v>
          </cell>
          <cell r="E4414">
            <v>14</v>
          </cell>
          <cell r="F4414">
            <v>14</v>
          </cell>
        </row>
        <row r="4415">
          <cell r="A4415" t="str">
            <v>XAS301S</v>
          </cell>
          <cell r="B4415">
            <v>4</v>
          </cell>
          <cell r="C4415">
            <v>0</v>
          </cell>
          <cell r="D4415" t="str">
            <v>L304</v>
          </cell>
          <cell r="E4415">
            <v>4</v>
          </cell>
          <cell r="F4415">
            <v>4</v>
          </cell>
        </row>
        <row r="4416">
          <cell r="A4416" t="str">
            <v>XAS301S</v>
          </cell>
          <cell r="B4416">
            <v>6</v>
          </cell>
          <cell r="C4416">
            <v>0</v>
          </cell>
          <cell r="D4416" t="str">
            <v>L304</v>
          </cell>
          <cell r="E4416">
            <v>5</v>
          </cell>
          <cell r="F4416">
            <v>4</v>
          </cell>
        </row>
        <row r="4417">
          <cell r="A4417" t="str">
            <v>XAS301S</v>
          </cell>
          <cell r="B4417">
            <v>8</v>
          </cell>
          <cell r="C4417">
            <v>0</v>
          </cell>
          <cell r="D4417" t="str">
            <v>L304</v>
          </cell>
          <cell r="E4417">
            <v>2</v>
          </cell>
          <cell r="F4417">
            <v>2</v>
          </cell>
        </row>
        <row r="4418">
          <cell r="A4418" t="str">
            <v>XAS301S</v>
          </cell>
          <cell r="B4418">
            <v>10</v>
          </cell>
          <cell r="C4418">
            <v>0</v>
          </cell>
          <cell r="D4418" t="str">
            <v>L304</v>
          </cell>
          <cell r="E4418">
            <v>6</v>
          </cell>
          <cell r="F4418">
            <v>7</v>
          </cell>
        </row>
        <row r="4419">
          <cell r="A4419" t="str">
            <v>XAS601</v>
          </cell>
          <cell r="B4419">
            <v>3</v>
          </cell>
          <cell r="C4419">
            <v>0</v>
          </cell>
          <cell r="D4419" t="str">
            <v>L304</v>
          </cell>
          <cell r="E4419">
            <v>0</v>
          </cell>
          <cell r="F4419">
            <v>1</v>
          </cell>
        </row>
        <row r="4420">
          <cell r="A4420" t="str">
            <v>XAS601</v>
          </cell>
          <cell r="B4420">
            <v>6</v>
          </cell>
          <cell r="C4420">
            <v>0</v>
          </cell>
          <cell r="D4420" t="str">
            <v>L304</v>
          </cell>
          <cell r="E4420">
            <v>1</v>
          </cell>
          <cell r="F4420">
            <v>1</v>
          </cell>
        </row>
        <row r="4421">
          <cell r="A4421" t="str">
            <v>XAS601R</v>
          </cell>
          <cell r="B4421">
            <v>0.75</v>
          </cell>
          <cell r="C4421">
            <v>0</v>
          </cell>
          <cell r="D4421" t="str">
            <v>L304</v>
          </cell>
          <cell r="E4421">
            <v>12</v>
          </cell>
          <cell r="F4421">
            <v>12</v>
          </cell>
        </row>
        <row r="4422">
          <cell r="A4422" t="str">
            <v>XAS601R</v>
          </cell>
          <cell r="B4422">
            <v>1</v>
          </cell>
          <cell r="C4422">
            <v>0</v>
          </cell>
          <cell r="D4422" t="str">
            <v>L304</v>
          </cell>
          <cell r="E4422">
            <v>5</v>
          </cell>
          <cell r="F4422">
            <v>5</v>
          </cell>
        </row>
        <row r="4423">
          <cell r="A4423" t="str">
            <v>XAS601R</v>
          </cell>
          <cell r="B4423">
            <v>1.5</v>
          </cell>
          <cell r="C4423">
            <v>0</v>
          </cell>
          <cell r="D4423" t="str">
            <v>L304</v>
          </cell>
          <cell r="E4423">
            <v>2</v>
          </cell>
          <cell r="F4423">
            <v>2</v>
          </cell>
        </row>
        <row r="4424">
          <cell r="A4424" t="str">
            <v>XAS601R</v>
          </cell>
          <cell r="B4424">
            <v>2</v>
          </cell>
          <cell r="C4424">
            <v>0</v>
          </cell>
          <cell r="D4424" t="str">
            <v>L304</v>
          </cell>
          <cell r="E4424">
            <v>6</v>
          </cell>
          <cell r="F4424">
            <v>6</v>
          </cell>
        </row>
        <row r="4425">
          <cell r="A4425" t="str">
            <v>XAS601R</v>
          </cell>
          <cell r="B4425">
            <v>3</v>
          </cell>
          <cell r="C4425">
            <v>0</v>
          </cell>
          <cell r="D4425" t="str">
            <v>L304</v>
          </cell>
          <cell r="E4425">
            <v>1</v>
          </cell>
          <cell r="F4425">
            <v>1</v>
          </cell>
        </row>
        <row r="4426">
          <cell r="A4426" t="str">
            <v>XAS601R</v>
          </cell>
          <cell r="B4426">
            <v>4</v>
          </cell>
          <cell r="C4426">
            <v>0</v>
          </cell>
          <cell r="D4426" t="str">
            <v>L304</v>
          </cell>
          <cell r="E4426">
            <v>2</v>
          </cell>
          <cell r="F4426">
            <v>2</v>
          </cell>
        </row>
        <row r="4427">
          <cell r="A4427" t="str">
            <v>XAS601R</v>
          </cell>
          <cell r="B4427">
            <v>6</v>
          </cell>
          <cell r="C4427">
            <v>0</v>
          </cell>
          <cell r="D4427" t="str">
            <v>L304</v>
          </cell>
          <cell r="E4427">
            <v>1</v>
          </cell>
          <cell r="F4427">
            <v>3</v>
          </cell>
        </row>
        <row r="4428">
          <cell r="A4428" t="str">
            <v>XAS601R</v>
          </cell>
          <cell r="B4428">
            <v>8</v>
          </cell>
          <cell r="C4428">
            <v>0</v>
          </cell>
          <cell r="D4428" t="str">
            <v>L304</v>
          </cell>
          <cell r="E4428">
            <v>4</v>
          </cell>
          <cell r="F4428">
            <v>4</v>
          </cell>
        </row>
        <row r="4429">
          <cell r="A4429" t="str">
            <v>XAS601S</v>
          </cell>
          <cell r="B4429">
            <v>0.75</v>
          </cell>
          <cell r="C4429">
            <v>0</v>
          </cell>
          <cell r="D4429" t="str">
            <v>L304</v>
          </cell>
          <cell r="E4429">
            <v>9</v>
          </cell>
          <cell r="F4429">
            <v>9</v>
          </cell>
        </row>
        <row r="4430">
          <cell r="A4430" t="str">
            <v>XAS601S</v>
          </cell>
          <cell r="B4430">
            <v>1.5</v>
          </cell>
          <cell r="C4430">
            <v>0</v>
          </cell>
          <cell r="D4430" t="str">
            <v>L304</v>
          </cell>
          <cell r="E4430">
            <v>3</v>
          </cell>
          <cell r="F4430">
            <v>4</v>
          </cell>
        </row>
        <row r="4431">
          <cell r="A4431" t="str">
            <v>XAS601S</v>
          </cell>
          <cell r="B4431">
            <v>2</v>
          </cell>
          <cell r="C4431">
            <v>0</v>
          </cell>
          <cell r="D4431" t="str">
            <v>L304</v>
          </cell>
          <cell r="E4431">
            <v>2</v>
          </cell>
          <cell r="F4431">
            <v>2</v>
          </cell>
        </row>
        <row r="4432">
          <cell r="A4432" t="str">
            <v>XAS601S</v>
          </cell>
          <cell r="B4432">
            <v>6</v>
          </cell>
          <cell r="C4432">
            <v>0</v>
          </cell>
          <cell r="D4432" t="str">
            <v>L304</v>
          </cell>
          <cell r="E4432">
            <v>3</v>
          </cell>
          <cell r="F4432">
            <v>2</v>
          </cell>
        </row>
        <row r="4433">
          <cell r="A4433" t="str">
            <v>XBC101</v>
          </cell>
          <cell r="B4433">
            <v>14</v>
          </cell>
          <cell r="C4433">
            <v>0</v>
          </cell>
          <cell r="D4433" t="str">
            <v>L304</v>
          </cell>
          <cell r="E4433">
            <v>4</v>
          </cell>
          <cell r="F4433">
            <v>7</v>
          </cell>
        </row>
        <row r="4434">
          <cell r="A4434" t="str">
            <v>XBC101</v>
          </cell>
          <cell r="B4434">
            <v>16</v>
          </cell>
          <cell r="C4434">
            <v>0</v>
          </cell>
          <cell r="D4434" t="str">
            <v>L304</v>
          </cell>
          <cell r="E4434">
            <v>22</v>
          </cell>
          <cell r="F4434">
            <v>22</v>
          </cell>
        </row>
        <row r="4435">
          <cell r="A4435" t="str">
            <v>XBC101</v>
          </cell>
          <cell r="B4435">
            <v>18</v>
          </cell>
          <cell r="C4435">
            <v>0</v>
          </cell>
          <cell r="D4435" t="str">
            <v>L304</v>
          </cell>
          <cell r="E4435">
            <v>1</v>
          </cell>
          <cell r="F4435">
            <v>2</v>
          </cell>
        </row>
        <row r="4436">
          <cell r="A4436" t="str">
            <v>XBC101</v>
          </cell>
          <cell r="B4436">
            <v>20</v>
          </cell>
          <cell r="C4436">
            <v>0</v>
          </cell>
          <cell r="D4436" t="str">
            <v>L304</v>
          </cell>
          <cell r="E4436">
            <v>7</v>
          </cell>
          <cell r="F4436">
            <v>10</v>
          </cell>
        </row>
        <row r="4437">
          <cell r="A4437" t="str">
            <v>XBC101</v>
          </cell>
          <cell r="B4437">
            <v>24</v>
          </cell>
          <cell r="C4437">
            <v>0</v>
          </cell>
          <cell r="D4437" t="str">
            <v>L304</v>
          </cell>
          <cell r="E4437">
            <v>9</v>
          </cell>
          <cell r="F4437">
            <v>12</v>
          </cell>
        </row>
        <row r="4438">
          <cell r="A4438" t="str">
            <v>XBC102</v>
          </cell>
          <cell r="B4438">
            <v>30</v>
          </cell>
          <cell r="C4438">
            <v>0</v>
          </cell>
          <cell r="D4438" t="str">
            <v>L304</v>
          </cell>
          <cell r="E4438">
            <v>2</v>
          </cell>
          <cell r="F4438">
            <v>0</v>
          </cell>
        </row>
        <row r="4439">
          <cell r="A4439" t="str">
            <v>XBC102</v>
          </cell>
          <cell r="B4439">
            <v>36</v>
          </cell>
          <cell r="C4439">
            <v>0</v>
          </cell>
          <cell r="D4439" t="str">
            <v>L304</v>
          </cell>
          <cell r="E4439">
            <v>1</v>
          </cell>
          <cell r="F4439">
            <v>1</v>
          </cell>
        </row>
        <row r="4440">
          <cell r="A4440" t="str">
            <v>XBC102K</v>
          </cell>
          <cell r="B4440">
            <v>30</v>
          </cell>
          <cell r="C4440">
            <v>0</v>
          </cell>
          <cell r="D4440" t="str">
            <v>L304</v>
          </cell>
          <cell r="E4440">
            <v>8</v>
          </cell>
          <cell r="F4440">
            <v>10</v>
          </cell>
        </row>
        <row r="4441">
          <cell r="A4441" t="str">
            <v>XBC301</v>
          </cell>
          <cell r="B4441">
            <v>12</v>
          </cell>
          <cell r="C4441">
            <v>0</v>
          </cell>
          <cell r="D4441" t="str">
            <v>L304</v>
          </cell>
          <cell r="E4441">
            <v>0</v>
          </cell>
          <cell r="F4441">
            <v>1</v>
          </cell>
        </row>
        <row r="4442">
          <cell r="A4442" t="str">
            <v>XBC301</v>
          </cell>
          <cell r="B4442">
            <v>14</v>
          </cell>
          <cell r="C4442">
            <v>0</v>
          </cell>
          <cell r="D4442" t="str">
            <v>L304</v>
          </cell>
          <cell r="E4442">
            <v>1</v>
          </cell>
          <cell r="F4442">
            <v>1</v>
          </cell>
        </row>
        <row r="4443">
          <cell r="A4443" t="str">
            <v>XBC301</v>
          </cell>
          <cell r="B4443">
            <v>16</v>
          </cell>
          <cell r="C4443">
            <v>0</v>
          </cell>
          <cell r="D4443" t="str">
            <v>L304</v>
          </cell>
          <cell r="E4443">
            <v>1</v>
          </cell>
          <cell r="F4443">
            <v>1</v>
          </cell>
        </row>
        <row r="4444">
          <cell r="A4444" t="str">
            <v>XBC301</v>
          </cell>
          <cell r="B4444">
            <v>18</v>
          </cell>
          <cell r="C4444">
            <v>0</v>
          </cell>
          <cell r="D4444" t="str">
            <v>L304</v>
          </cell>
          <cell r="E4444">
            <v>1</v>
          </cell>
          <cell r="F4444">
            <v>1</v>
          </cell>
        </row>
        <row r="4445">
          <cell r="A4445" t="str">
            <v>XBC301</v>
          </cell>
          <cell r="B4445">
            <v>20</v>
          </cell>
          <cell r="C4445">
            <v>0</v>
          </cell>
          <cell r="D4445" t="str">
            <v>L304</v>
          </cell>
          <cell r="E4445">
            <v>1</v>
          </cell>
          <cell r="F4445">
            <v>2</v>
          </cell>
        </row>
        <row r="4446">
          <cell r="A4446" t="str">
            <v>XBC301</v>
          </cell>
          <cell r="B4446">
            <v>24</v>
          </cell>
          <cell r="C4446">
            <v>0</v>
          </cell>
          <cell r="D4446" t="str">
            <v>L304</v>
          </cell>
          <cell r="E4446">
            <v>10</v>
          </cell>
          <cell r="F4446">
            <v>10</v>
          </cell>
        </row>
        <row r="4447">
          <cell r="A4447" t="str">
            <v>XBC302</v>
          </cell>
          <cell r="B4447">
            <v>30</v>
          </cell>
          <cell r="C4447">
            <v>0</v>
          </cell>
          <cell r="D4447" t="str">
            <v>L304</v>
          </cell>
          <cell r="E4447">
            <v>0</v>
          </cell>
          <cell r="F4447">
            <v>3</v>
          </cell>
        </row>
        <row r="4448">
          <cell r="A4448" t="str">
            <v>XBC302</v>
          </cell>
          <cell r="B4448">
            <v>42</v>
          </cell>
          <cell r="C4448">
            <v>0</v>
          </cell>
          <cell r="D4448" t="str">
            <v>L304</v>
          </cell>
          <cell r="E4448">
            <v>2</v>
          </cell>
          <cell r="F4448">
            <v>2</v>
          </cell>
        </row>
        <row r="4449">
          <cell r="A4449" t="str">
            <v>XBC302K</v>
          </cell>
          <cell r="B4449">
            <v>30</v>
          </cell>
          <cell r="C4449">
            <v>0</v>
          </cell>
          <cell r="D4449" t="str">
            <v>L304</v>
          </cell>
          <cell r="E4449">
            <v>13</v>
          </cell>
          <cell r="F4449">
            <v>13</v>
          </cell>
        </row>
        <row r="4450">
          <cell r="A4450" t="str">
            <v>XBC302K</v>
          </cell>
          <cell r="B4450">
            <v>36</v>
          </cell>
          <cell r="C4450">
            <v>0</v>
          </cell>
          <cell r="D4450" t="str">
            <v>L304</v>
          </cell>
          <cell r="E4450">
            <v>4</v>
          </cell>
          <cell r="F4450">
            <v>4</v>
          </cell>
        </row>
        <row r="4451">
          <cell r="A4451" t="str">
            <v>XBC302K</v>
          </cell>
          <cell r="B4451">
            <v>42</v>
          </cell>
          <cell r="C4451">
            <v>0</v>
          </cell>
          <cell r="D4451" t="str">
            <v>L304</v>
          </cell>
          <cell r="E4451">
            <v>4</v>
          </cell>
          <cell r="F4451">
            <v>4</v>
          </cell>
        </row>
        <row r="4452">
          <cell r="A4452" t="str">
            <v>XBC302K</v>
          </cell>
          <cell r="B4452">
            <v>48</v>
          </cell>
          <cell r="C4452">
            <v>0</v>
          </cell>
          <cell r="D4452" t="str">
            <v>L304</v>
          </cell>
          <cell r="E4452">
            <v>1</v>
          </cell>
          <cell r="F4452">
            <v>1</v>
          </cell>
        </row>
        <row r="4453">
          <cell r="A4453" t="str">
            <v>XBC601</v>
          </cell>
          <cell r="B4453">
            <v>10</v>
          </cell>
          <cell r="C4453">
            <v>0</v>
          </cell>
          <cell r="D4453" t="str">
            <v>L304</v>
          </cell>
          <cell r="E4453">
            <v>3</v>
          </cell>
          <cell r="F4453">
            <v>3</v>
          </cell>
        </row>
        <row r="4454">
          <cell r="A4454" t="str">
            <v>XBC601</v>
          </cell>
          <cell r="B4454">
            <v>16</v>
          </cell>
          <cell r="C4454">
            <v>0</v>
          </cell>
          <cell r="D4454" t="str">
            <v>L304</v>
          </cell>
          <cell r="E4454">
            <v>0</v>
          </cell>
          <cell r="F4454">
            <v>1</v>
          </cell>
        </row>
        <row r="4455">
          <cell r="A4455" t="str">
            <v>XBC601</v>
          </cell>
          <cell r="B4455">
            <v>20</v>
          </cell>
          <cell r="C4455">
            <v>0</v>
          </cell>
          <cell r="D4455" t="str">
            <v>L304</v>
          </cell>
          <cell r="E4455">
            <v>1</v>
          </cell>
          <cell r="F4455">
            <v>1</v>
          </cell>
        </row>
        <row r="4456">
          <cell r="A4456" t="str">
            <v>XBC601</v>
          </cell>
          <cell r="B4456">
            <v>24</v>
          </cell>
          <cell r="C4456">
            <v>0</v>
          </cell>
          <cell r="D4456" t="str">
            <v>L304</v>
          </cell>
          <cell r="E4456">
            <v>1</v>
          </cell>
          <cell r="F4456">
            <v>1</v>
          </cell>
        </row>
        <row r="4457">
          <cell r="A4457" t="str">
            <v>XBC602K</v>
          </cell>
          <cell r="B4457">
            <v>30</v>
          </cell>
          <cell r="C4457">
            <v>0</v>
          </cell>
          <cell r="D4457" t="str">
            <v>L304</v>
          </cell>
          <cell r="E4457">
            <v>2</v>
          </cell>
          <cell r="F4457">
            <v>2</v>
          </cell>
        </row>
        <row r="4458">
          <cell r="A4458" t="str">
            <v>XBC901</v>
          </cell>
          <cell r="B4458">
            <v>3</v>
          </cell>
          <cell r="C4458">
            <v>0</v>
          </cell>
          <cell r="D4458" t="str">
            <v>L304</v>
          </cell>
          <cell r="E4458">
            <v>1</v>
          </cell>
          <cell r="F4458">
            <v>1</v>
          </cell>
        </row>
        <row r="4459">
          <cell r="A4459" t="str">
            <v>XBC901</v>
          </cell>
          <cell r="B4459">
            <v>4</v>
          </cell>
          <cell r="C4459">
            <v>0</v>
          </cell>
          <cell r="D4459" t="str">
            <v>L304</v>
          </cell>
          <cell r="E4459">
            <v>3</v>
          </cell>
          <cell r="F4459">
            <v>4</v>
          </cell>
        </row>
        <row r="4460">
          <cell r="A4460" t="str">
            <v>XBC901</v>
          </cell>
          <cell r="B4460">
            <v>6</v>
          </cell>
          <cell r="C4460">
            <v>0</v>
          </cell>
          <cell r="D4460" t="str">
            <v>L304</v>
          </cell>
          <cell r="E4460">
            <v>0</v>
          </cell>
          <cell r="F4460">
            <v>2</v>
          </cell>
        </row>
        <row r="4461">
          <cell r="A4461" t="str">
            <v>XBC901</v>
          </cell>
          <cell r="B4461">
            <v>16</v>
          </cell>
          <cell r="C4461">
            <v>0</v>
          </cell>
          <cell r="D4461" t="str">
            <v>L304</v>
          </cell>
          <cell r="E4461">
            <v>1</v>
          </cell>
          <cell r="F4461">
            <v>1</v>
          </cell>
        </row>
        <row r="4462">
          <cell r="A4462" t="str">
            <v>XBC901</v>
          </cell>
          <cell r="B4462">
            <v>20</v>
          </cell>
          <cell r="C4462">
            <v>0</v>
          </cell>
          <cell r="D4462" t="str">
            <v>L304</v>
          </cell>
          <cell r="E4462">
            <v>1</v>
          </cell>
          <cell r="F4462">
            <v>1</v>
          </cell>
        </row>
        <row r="4463">
          <cell r="A4463" t="str">
            <v>XBCA01</v>
          </cell>
          <cell r="B4463">
            <v>1</v>
          </cell>
          <cell r="C4463">
            <v>0</v>
          </cell>
          <cell r="D4463" t="str">
            <v>L304</v>
          </cell>
          <cell r="E4463">
            <v>11</v>
          </cell>
          <cell r="F4463">
            <v>15</v>
          </cell>
        </row>
        <row r="4464">
          <cell r="A4464" t="str">
            <v>XBCA01</v>
          </cell>
          <cell r="B4464">
            <v>2</v>
          </cell>
          <cell r="C4464">
            <v>0</v>
          </cell>
          <cell r="D4464" t="str">
            <v>L304</v>
          </cell>
          <cell r="E4464">
            <v>3</v>
          </cell>
          <cell r="F4464">
            <v>4</v>
          </cell>
        </row>
        <row r="4465">
          <cell r="A4465" t="str">
            <v>XBCD02W</v>
          </cell>
          <cell r="B4465">
            <v>48</v>
          </cell>
          <cell r="C4465">
            <v>0</v>
          </cell>
          <cell r="D4465" t="str">
            <v>L304</v>
          </cell>
          <cell r="E4465">
            <v>4</v>
          </cell>
          <cell r="F4465">
            <v>4</v>
          </cell>
        </row>
        <row r="4466">
          <cell r="A4466" t="str">
            <v>XBS101R</v>
          </cell>
          <cell r="B4466">
            <v>16</v>
          </cell>
          <cell r="C4466">
            <v>0</v>
          </cell>
          <cell r="D4466" t="str">
            <v>L304</v>
          </cell>
          <cell r="E4466">
            <v>2</v>
          </cell>
          <cell r="F4466">
            <v>2</v>
          </cell>
        </row>
        <row r="4467">
          <cell r="A4467" t="str">
            <v>XBS101R</v>
          </cell>
          <cell r="B4467">
            <v>18</v>
          </cell>
          <cell r="C4467">
            <v>0</v>
          </cell>
          <cell r="D4467" t="str">
            <v>L304</v>
          </cell>
          <cell r="E4467">
            <v>3</v>
          </cell>
          <cell r="F4467">
            <v>3</v>
          </cell>
        </row>
        <row r="4468">
          <cell r="A4468" t="str">
            <v>XBS101R</v>
          </cell>
          <cell r="B4468">
            <v>20</v>
          </cell>
          <cell r="C4468">
            <v>0</v>
          </cell>
          <cell r="D4468" t="str">
            <v>L304</v>
          </cell>
          <cell r="E4468">
            <v>4</v>
          </cell>
          <cell r="F4468">
            <v>4</v>
          </cell>
        </row>
        <row r="4469">
          <cell r="A4469" t="str">
            <v>XBS101R</v>
          </cell>
          <cell r="B4469">
            <v>24</v>
          </cell>
          <cell r="C4469">
            <v>0</v>
          </cell>
          <cell r="D4469" t="str">
            <v>L304</v>
          </cell>
          <cell r="E4469">
            <v>6</v>
          </cell>
          <cell r="F4469">
            <v>6</v>
          </cell>
        </row>
        <row r="4470">
          <cell r="A4470" t="str">
            <v>XBS101S</v>
          </cell>
          <cell r="B4470">
            <v>14</v>
          </cell>
          <cell r="C4470">
            <v>0</v>
          </cell>
          <cell r="D4470" t="str">
            <v>L304</v>
          </cell>
          <cell r="E4470">
            <v>1</v>
          </cell>
          <cell r="F4470">
            <v>2</v>
          </cell>
        </row>
        <row r="4471">
          <cell r="A4471" t="str">
            <v>XBS101S</v>
          </cell>
          <cell r="B4471">
            <v>18</v>
          </cell>
          <cell r="C4471">
            <v>0</v>
          </cell>
          <cell r="D4471" t="str">
            <v>L304</v>
          </cell>
          <cell r="E4471">
            <v>1</v>
          </cell>
          <cell r="F4471">
            <v>1</v>
          </cell>
        </row>
        <row r="4472">
          <cell r="A4472" t="str">
            <v>XBS101S</v>
          </cell>
          <cell r="B4472">
            <v>20</v>
          </cell>
          <cell r="C4472">
            <v>0</v>
          </cell>
          <cell r="D4472" t="str">
            <v>L304</v>
          </cell>
          <cell r="E4472">
            <v>1</v>
          </cell>
          <cell r="F4472">
            <v>3</v>
          </cell>
        </row>
        <row r="4473">
          <cell r="A4473" t="str">
            <v>XBS101S</v>
          </cell>
          <cell r="B4473">
            <v>24</v>
          </cell>
          <cell r="C4473">
            <v>0</v>
          </cell>
          <cell r="D4473" t="str">
            <v>L304</v>
          </cell>
          <cell r="E4473">
            <v>1</v>
          </cell>
          <cell r="F4473">
            <v>1</v>
          </cell>
        </row>
        <row r="4474">
          <cell r="A4474" t="str">
            <v>XBS102R</v>
          </cell>
          <cell r="B4474">
            <v>26</v>
          </cell>
          <cell r="C4474">
            <v>0</v>
          </cell>
          <cell r="D4474" t="str">
            <v>L304</v>
          </cell>
          <cell r="E4474">
            <v>0</v>
          </cell>
          <cell r="F4474">
            <v>1</v>
          </cell>
        </row>
        <row r="4475">
          <cell r="A4475" t="str">
            <v>XBS102R</v>
          </cell>
          <cell r="B4475">
            <v>48</v>
          </cell>
          <cell r="C4475">
            <v>0</v>
          </cell>
          <cell r="D4475" t="str">
            <v>L304</v>
          </cell>
          <cell r="E4475">
            <v>1</v>
          </cell>
          <cell r="F4475">
            <v>1</v>
          </cell>
        </row>
        <row r="4476">
          <cell r="A4476" t="str">
            <v>XBS102RK</v>
          </cell>
          <cell r="B4476">
            <v>30</v>
          </cell>
          <cell r="C4476">
            <v>0</v>
          </cell>
          <cell r="D4476" t="str">
            <v>L304</v>
          </cell>
          <cell r="E4476">
            <v>7</v>
          </cell>
          <cell r="F4476">
            <v>7</v>
          </cell>
        </row>
        <row r="4477">
          <cell r="A4477" t="str">
            <v>XBS102RK</v>
          </cell>
          <cell r="B4477">
            <v>36</v>
          </cell>
          <cell r="C4477">
            <v>0</v>
          </cell>
          <cell r="D4477" t="str">
            <v>L304</v>
          </cell>
          <cell r="E4477">
            <v>3</v>
          </cell>
          <cell r="F4477">
            <v>3</v>
          </cell>
        </row>
        <row r="4478">
          <cell r="A4478" t="str">
            <v>XBS102RK</v>
          </cell>
          <cell r="B4478">
            <v>42</v>
          </cell>
          <cell r="C4478">
            <v>0</v>
          </cell>
          <cell r="D4478" t="str">
            <v>L304</v>
          </cell>
          <cell r="E4478">
            <v>1</v>
          </cell>
          <cell r="F4478">
            <v>1</v>
          </cell>
        </row>
        <row r="4479">
          <cell r="A4479" t="str">
            <v>XBS102RK</v>
          </cell>
          <cell r="B4479">
            <v>48</v>
          </cell>
          <cell r="C4479">
            <v>0</v>
          </cell>
          <cell r="D4479" t="str">
            <v>L304</v>
          </cell>
          <cell r="E4479">
            <v>3</v>
          </cell>
          <cell r="F4479">
            <v>3</v>
          </cell>
        </row>
        <row r="4480">
          <cell r="A4480" t="str">
            <v>XBS102RK</v>
          </cell>
          <cell r="B4480">
            <v>54</v>
          </cell>
          <cell r="C4480">
            <v>0</v>
          </cell>
          <cell r="D4480" t="str">
            <v>L304</v>
          </cell>
          <cell r="E4480">
            <v>2</v>
          </cell>
          <cell r="F4480">
            <v>2</v>
          </cell>
        </row>
        <row r="4481">
          <cell r="A4481" t="str">
            <v>XBS102RK</v>
          </cell>
          <cell r="B4481">
            <v>60</v>
          </cell>
          <cell r="C4481">
            <v>0</v>
          </cell>
          <cell r="D4481" t="str">
            <v>L304</v>
          </cell>
          <cell r="E4481">
            <v>1</v>
          </cell>
          <cell r="F4481">
            <v>1</v>
          </cell>
        </row>
        <row r="4482">
          <cell r="A4482" t="str">
            <v>XBS104R</v>
          </cell>
          <cell r="B4482">
            <v>66</v>
          </cell>
          <cell r="C4482">
            <v>0</v>
          </cell>
          <cell r="D4482" t="str">
            <v>L304</v>
          </cell>
          <cell r="E4482">
            <v>3</v>
          </cell>
          <cell r="F4482">
            <v>3</v>
          </cell>
        </row>
        <row r="4483">
          <cell r="A4483" t="str">
            <v>XBS301R</v>
          </cell>
          <cell r="B4483">
            <v>12</v>
          </cell>
          <cell r="C4483">
            <v>0</v>
          </cell>
          <cell r="D4483" t="str">
            <v>L304</v>
          </cell>
          <cell r="E4483">
            <v>2</v>
          </cell>
          <cell r="F4483">
            <v>2</v>
          </cell>
        </row>
        <row r="4484">
          <cell r="A4484" t="str">
            <v>XBS301R</v>
          </cell>
          <cell r="B4484">
            <v>14</v>
          </cell>
          <cell r="C4484">
            <v>0</v>
          </cell>
          <cell r="D4484" t="str">
            <v>L304</v>
          </cell>
          <cell r="E4484">
            <v>0</v>
          </cell>
          <cell r="F4484">
            <v>2</v>
          </cell>
        </row>
        <row r="4485">
          <cell r="A4485" t="str">
            <v>XBS301R</v>
          </cell>
          <cell r="B4485">
            <v>24</v>
          </cell>
          <cell r="C4485">
            <v>0</v>
          </cell>
          <cell r="D4485" t="str">
            <v>L304</v>
          </cell>
          <cell r="E4485">
            <v>7</v>
          </cell>
          <cell r="F4485">
            <v>8</v>
          </cell>
        </row>
        <row r="4486">
          <cell r="A4486" t="str">
            <v>XBS301S</v>
          </cell>
          <cell r="B4486">
            <v>12</v>
          </cell>
          <cell r="C4486">
            <v>0</v>
          </cell>
          <cell r="D4486" t="str">
            <v>L304</v>
          </cell>
          <cell r="E4486">
            <v>1</v>
          </cell>
          <cell r="F4486">
            <v>1</v>
          </cell>
        </row>
        <row r="4487">
          <cell r="A4487" t="str">
            <v>XBS301S</v>
          </cell>
          <cell r="B4487">
            <v>14</v>
          </cell>
          <cell r="C4487">
            <v>0</v>
          </cell>
          <cell r="D4487" t="str">
            <v>L304</v>
          </cell>
          <cell r="E4487">
            <v>1</v>
          </cell>
          <cell r="F4487">
            <v>1</v>
          </cell>
        </row>
        <row r="4488">
          <cell r="A4488" t="str">
            <v>XBS301S</v>
          </cell>
          <cell r="B4488">
            <v>16</v>
          </cell>
          <cell r="C4488">
            <v>0</v>
          </cell>
          <cell r="D4488" t="str">
            <v>L304</v>
          </cell>
          <cell r="E4488">
            <v>1</v>
          </cell>
          <cell r="F4488">
            <v>1</v>
          </cell>
        </row>
        <row r="4489">
          <cell r="A4489" t="str">
            <v>XBS301S</v>
          </cell>
          <cell r="B4489">
            <v>24</v>
          </cell>
          <cell r="C4489">
            <v>0</v>
          </cell>
          <cell r="D4489" t="str">
            <v>L304</v>
          </cell>
          <cell r="E4489">
            <v>15</v>
          </cell>
          <cell r="F4489">
            <v>15</v>
          </cell>
        </row>
        <row r="4490">
          <cell r="A4490" t="str">
            <v>XBS301SK</v>
          </cell>
          <cell r="B4490">
            <v>30</v>
          </cell>
          <cell r="C4490">
            <v>0</v>
          </cell>
          <cell r="D4490" t="str">
            <v>L304</v>
          </cell>
          <cell r="E4490">
            <v>11</v>
          </cell>
          <cell r="F4490">
            <v>11</v>
          </cell>
        </row>
        <row r="4491">
          <cell r="A4491" t="str">
            <v>XBS601</v>
          </cell>
          <cell r="B4491">
            <v>8</v>
          </cell>
          <cell r="C4491">
            <v>0</v>
          </cell>
          <cell r="D4491" t="str">
            <v>L304</v>
          </cell>
          <cell r="E4491">
            <v>2</v>
          </cell>
          <cell r="F4491">
            <v>2</v>
          </cell>
        </row>
        <row r="4492">
          <cell r="A4492" t="str">
            <v>XBS601</v>
          </cell>
          <cell r="B4492">
            <v>10</v>
          </cell>
          <cell r="C4492">
            <v>0</v>
          </cell>
          <cell r="D4492" t="str">
            <v>L304</v>
          </cell>
          <cell r="E4492">
            <v>5</v>
          </cell>
          <cell r="F4492">
            <v>5</v>
          </cell>
        </row>
        <row r="4493">
          <cell r="A4493" t="str">
            <v>XBS601</v>
          </cell>
          <cell r="B4493">
            <v>24</v>
          </cell>
          <cell r="C4493">
            <v>0</v>
          </cell>
          <cell r="D4493" t="str">
            <v>L304</v>
          </cell>
          <cell r="E4493">
            <v>7</v>
          </cell>
          <cell r="F4493">
            <v>8</v>
          </cell>
        </row>
        <row r="4494">
          <cell r="A4494" t="str">
            <v>XBS601R</v>
          </cell>
          <cell r="B4494">
            <v>10</v>
          </cell>
          <cell r="C4494">
            <v>0</v>
          </cell>
          <cell r="D4494" t="str">
            <v>L304</v>
          </cell>
          <cell r="E4494">
            <v>1</v>
          </cell>
          <cell r="F4494">
            <v>1</v>
          </cell>
        </row>
        <row r="4495">
          <cell r="A4495" t="str">
            <v>XBS601R</v>
          </cell>
          <cell r="B4495">
            <v>12</v>
          </cell>
          <cell r="C4495">
            <v>0</v>
          </cell>
          <cell r="D4495" t="str">
            <v>L304</v>
          </cell>
          <cell r="E4495">
            <v>2</v>
          </cell>
          <cell r="F4495">
            <v>2</v>
          </cell>
        </row>
        <row r="4496">
          <cell r="A4496" t="str">
            <v>XBS601R</v>
          </cell>
          <cell r="B4496">
            <v>14</v>
          </cell>
          <cell r="C4496">
            <v>0</v>
          </cell>
          <cell r="D4496" t="str">
            <v>L304</v>
          </cell>
          <cell r="E4496">
            <v>1</v>
          </cell>
          <cell r="F4496">
            <v>1</v>
          </cell>
        </row>
        <row r="4497">
          <cell r="A4497" t="str">
            <v>XBS601R</v>
          </cell>
          <cell r="B4497">
            <v>18</v>
          </cell>
          <cell r="C4497">
            <v>0</v>
          </cell>
          <cell r="D4497" t="str">
            <v>L304</v>
          </cell>
          <cell r="E4497">
            <v>1</v>
          </cell>
          <cell r="F4497">
            <v>2</v>
          </cell>
        </row>
        <row r="4498">
          <cell r="A4498" t="str">
            <v>XBS601R</v>
          </cell>
          <cell r="B4498">
            <v>20</v>
          </cell>
          <cell r="C4498">
            <v>0</v>
          </cell>
          <cell r="D4498" t="str">
            <v>L304</v>
          </cell>
          <cell r="E4498">
            <v>1</v>
          </cell>
          <cell r="F4498">
            <v>1</v>
          </cell>
        </row>
        <row r="4499">
          <cell r="A4499" t="str">
            <v>XBS601R</v>
          </cell>
          <cell r="B4499">
            <v>24</v>
          </cell>
          <cell r="C4499">
            <v>0</v>
          </cell>
          <cell r="D4499" t="str">
            <v>L304</v>
          </cell>
          <cell r="E4499">
            <v>3</v>
          </cell>
          <cell r="F4499">
            <v>3</v>
          </cell>
        </row>
        <row r="4500">
          <cell r="A4500" t="str">
            <v>XBS602</v>
          </cell>
          <cell r="B4500">
            <v>36</v>
          </cell>
          <cell r="C4500">
            <v>0</v>
          </cell>
          <cell r="D4500" t="str">
            <v>L304</v>
          </cell>
          <cell r="E4500">
            <v>1</v>
          </cell>
          <cell r="F4500">
            <v>1</v>
          </cell>
        </row>
        <row r="4501">
          <cell r="A4501" t="str">
            <v>XBS602K</v>
          </cell>
          <cell r="B4501">
            <v>30</v>
          </cell>
          <cell r="C4501">
            <v>0</v>
          </cell>
          <cell r="D4501" t="str">
            <v>L304</v>
          </cell>
          <cell r="E4501">
            <v>2</v>
          </cell>
          <cell r="F4501">
            <v>2</v>
          </cell>
        </row>
        <row r="4502">
          <cell r="A4502" t="str">
            <v>XC&amp;WTAPE</v>
          </cell>
          <cell r="B4502">
            <v>36</v>
          </cell>
          <cell r="C4502">
            <v>0</v>
          </cell>
          <cell r="D4502" t="str">
            <v>L714</v>
          </cell>
          <cell r="E4502">
            <v>0</v>
          </cell>
          <cell r="F4502">
            <v>10</v>
          </cell>
        </row>
        <row r="4503">
          <cell r="A4503" t="str">
            <v>XC&amp;WTAPE</v>
          </cell>
          <cell r="B4503">
            <v>48</v>
          </cell>
          <cell r="C4503">
            <v>0</v>
          </cell>
          <cell r="D4503" t="str">
            <v>L714</v>
          </cell>
          <cell r="E4503">
            <v>0</v>
          </cell>
          <cell r="F4503">
            <v>106</v>
          </cell>
        </row>
        <row r="4504">
          <cell r="A4504" t="str">
            <v>XC&amp;WTAPE</v>
          </cell>
          <cell r="B4504">
            <v>60</v>
          </cell>
          <cell r="C4504">
            <v>0</v>
          </cell>
          <cell r="D4504" t="str">
            <v>L714</v>
          </cell>
          <cell r="E4504">
            <v>0</v>
          </cell>
          <cell r="F4504">
            <v>168</v>
          </cell>
        </row>
        <row r="4505">
          <cell r="A4505" t="str">
            <v>XC&amp;WTAPE</v>
          </cell>
          <cell r="B4505">
            <v>66</v>
          </cell>
          <cell r="C4505">
            <v>0</v>
          </cell>
          <cell r="D4505" t="str">
            <v>L714</v>
          </cell>
          <cell r="E4505">
            <v>0</v>
          </cell>
          <cell r="F4505">
            <v>46</v>
          </cell>
        </row>
        <row r="4506">
          <cell r="A4506" t="str">
            <v>XC&amp;WTAPE</v>
          </cell>
          <cell r="B4506">
            <v>72</v>
          </cell>
          <cell r="C4506">
            <v>0</v>
          </cell>
          <cell r="D4506" t="str">
            <v>L714</v>
          </cell>
          <cell r="E4506">
            <v>0</v>
          </cell>
          <cell r="F4506">
            <v>78</v>
          </cell>
        </row>
        <row r="4507">
          <cell r="A4507" t="str">
            <v>XCC109</v>
          </cell>
          <cell r="B4507">
            <v>24</v>
          </cell>
          <cell r="C4507">
            <v>0</v>
          </cell>
          <cell r="D4507" t="str">
            <v>L304</v>
          </cell>
          <cell r="E4507">
            <v>0</v>
          </cell>
          <cell r="F4507">
            <v>4</v>
          </cell>
        </row>
        <row r="4508">
          <cell r="A4508" t="str">
            <v>XFS001</v>
          </cell>
          <cell r="B4508">
            <v>1.5</v>
          </cell>
          <cell r="C4508">
            <v>0</v>
          </cell>
          <cell r="D4508" t="str">
            <v>L709</v>
          </cell>
          <cell r="E4508">
            <v>0</v>
          </cell>
          <cell r="F4508">
            <v>7</v>
          </cell>
        </row>
        <row r="4509">
          <cell r="A4509" t="str">
            <v>XFSPRD1</v>
          </cell>
          <cell r="B4509">
            <v>0</v>
          </cell>
          <cell r="C4509">
            <v>0</v>
          </cell>
          <cell r="D4509" t="str">
            <v>L900</v>
          </cell>
          <cell r="E4509">
            <v>0</v>
          </cell>
          <cell r="F4509">
            <v>9</v>
          </cell>
        </row>
        <row r="4510">
          <cell r="A4510" t="str">
            <v>XGC001P</v>
          </cell>
          <cell r="B4510">
            <v>0.75</v>
          </cell>
          <cell r="C4510">
            <v>0</v>
          </cell>
          <cell r="D4510" t="str">
            <v>L708</v>
          </cell>
          <cell r="E4510">
            <v>0</v>
          </cell>
          <cell r="F4510">
            <v>54</v>
          </cell>
        </row>
        <row r="4511">
          <cell r="A4511" t="str">
            <v>XGC001P</v>
          </cell>
          <cell r="B4511">
            <v>2</v>
          </cell>
          <cell r="C4511">
            <v>0</v>
          </cell>
          <cell r="D4511" t="str">
            <v>L708</v>
          </cell>
          <cell r="E4511">
            <v>0</v>
          </cell>
          <cell r="F4511">
            <v>4</v>
          </cell>
        </row>
        <row r="4512">
          <cell r="A4512" t="str">
            <v>XGC001V</v>
          </cell>
          <cell r="B4512">
            <v>0.75</v>
          </cell>
          <cell r="C4512">
            <v>0</v>
          </cell>
          <cell r="D4512" t="str">
            <v>L708</v>
          </cell>
          <cell r="E4512">
            <v>112</v>
          </cell>
          <cell r="F4512">
            <v>112</v>
          </cell>
        </row>
        <row r="4513">
          <cell r="A4513" t="str">
            <v>XGC001V</v>
          </cell>
          <cell r="B4513">
            <v>1</v>
          </cell>
          <cell r="C4513">
            <v>0</v>
          </cell>
          <cell r="D4513" t="str">
            <v>L708</v>
          </cell>
          <cell r="E4513">
            <v>109</v>
          </cell>
          <cell r="F4513">
            <v>108</v>
          </cell>
        </row>
        <row r="4514">
          <cell r="A4514" t="str">
            <v>XGC001V</v>
          </cell>
          <cell r="B4514">
            <v>1.5</v>
          </cell>
          <cell r="C4514">
            <v>0</v>
          </cell>
          <cell r="D4514" t="str">
            <v>L708</v>
          </cell>
          <cell r="E4514">
            <v>10</v>
          </cell>
          <cell r="F4514">
            <v>40</v>
          </cell>
        </row>
        <row r="4515">
          <cell r="A4515" t="str">
            <v>XGC001V</v>
          </cell>
          <cell r="B4515">
            <v>2</v>
          </cell>
          <cell r="C4515">
            <v>0</v>
          </cell>
          <cell r="D4515" t="str">
            <v>L708</v>
          </cell>
          <cell r="E4515">
            <v>1</v>
          </cell>
          <cell r="F4515">
            <v>1</v>
          </cell>
        </row>
        <row r="4516">
          <cell r="A4516" t="str">
            <v>XGC002</v>
          </cell>
          <cell r="B4516">
            <v>1</v>
          </cell>
          <cell r="C4516">
            <v>0</v>
          </cell>
          <cell r="D4516" t="str">
            <v>L708</v>
          </cell>
          <cell r="E4516">
            <v>0</v>
          </cell>
          <cell r="F4516">
            <v>40</v>
          </cell>
        </row>
        <row r="4517">
          <cell r="A4517" t="str">
            <v>XGC003</v>
          </cell>
          <cell r="B4517">
            <v>1</v>
          </cell>
          <cell r="C4517">
            <v>0</v>
          </cell>
          <cell r="D4517" t="str">
            <v>L708</v>
          </cell>
          <cell r="E4517">
            <v>0</v>
          </cell>
          <cell r="F4517">
            <v>35</v>
          </cell>
        </row>
        <row r="4518">
          <cell r="A4518" t="str">
            <v>XGC003</v>
          </cell>
          <cell r="B4518">
            <v>1.5</v>
          </cell>
          <cell r="C4518">
            <v>0</v>
          </cell>
          <cell r="D4518" t="str">
            <v>L708</v>
          </cell>
          <cell r="E4518">
            <v>0</v>
          </cell>
          <cell r="F4518">
            <v>9</v>
          </cell>
        </row>
        <row r="4519">
          <cell r="A4519" t="str">
            <v>XGC004</v>
          </cell>
          <cell r="B4519">
            <v>0.75</v>
          </cell>
          <cell r="C4519">
            <v>0</v>
          </cell>
          <cell r="D4519" t="str">
            <v>L708</v>
          </cell>
          <cell r="E4519">
            <v>0</v>
          </cell>
          <cell r="F4519">
            <v>45</v>
          </cell>
        </row>
        <row r="4520">
          <cell r="A4520" t="str">
            <v>XGC005</v>
          </cell>
          <cell r="B4520">
            <v>0.75</v>
          </cell>
          <cell r="C4520">
            <v>0</v>
          </cell>
          <cell r="D4520" t="str">
            <v>L708</v>
          </cell>
          <cell r="E4520">
            <v>0</v>
          </cell>
          <cell r="F4520">
            <v>40</v>
          </cell>
        </row>
        <row r="4521">
          <cell r="A4521" t="str">
            <v>XNS0010</v>
          </cell>
          <cell r="B4521">
            <v>1</v>
          </cell>
          <cell r="C4521">
            <v>0</v>
          </cell>
          <cell r="D4521" t="str">
            <v>L715</v>
          </cell>
          <cell r="E4521">
            <v>0</v>
          </cell>
          <cell r="F4521">
            <v>1</v>
          </cell>
        </row>
        <row r="4522">
          <cell r="A4522" t="str">
            <v>XNS005</v>
          </cell>
          <cell r="B4522">
            <v>3</v>
          </cell>
          <cell r="C4522">
            <v>0</v>
          </cell>
          <cell r="D4522" t="str">
            <v>L715</v>
          </cell>
          <cell r="E4522">
            <v>0</v>
          </cell>
          <cell r="F4522">
            <v>3</v>
          </cell>
        </row>
        <row r="4523">
          <cell r="A4523" t="str">
            <v>XNS006</v>
          </cell>
          <cell r="B4523">
            <v>6</v>
          </cell>
          <cell r="C4523">
            <v>0</v>
          </cell>
          <cell r="D4523" t="str">
            <v>L715</v>
          </cell>
          <cell r="E4523">
            <v>0</v>
          </cell>
          <cell r="F4523">
            <v>3</v>
          </cell>
        </row>
        <row r="4524">
          <cell r="A4524" t="str">
            <v>XNS007</v>
          </cell>
          <cell r="B4524">
            <v>1.5</v>
          </cell>
          <cell r="C4524">
            <v>0</v>
          </cell>
          <cell r="D4524" t="str">
            <v>L715</v>
          </cell>
          <cell r="E4524">
            <v>0</v>
          </cell>
          <cell r="F4524">
            <v>1</v>
          </cell>
        </row>
        <row r="4525">
          <cell r="A4525" t="str">
            <v>XNS008</v>
          </cell>
          <cell r="B4525">
            <v>4</v>
          </cell>
          <cell r="C4525">
            <v>0</v>
          </cell>
          <cell r="D4525" t="str">
            <v>L715</v>
          </cell>
          <cell r="E4525">
            <v>0</v>
          </cell>
          <cell r="F4525">
            <v>1</v>
          </cell>
        </row>
        <row r="4526">
          <cell r="A4526" t="str">
            <v>XNS009</v>
          </cell>
          <cell r="B4526">
            <v>0.5</v>
          </cell>
          <cell r="C4526">
            <v>0</v>
          </cell>
          <cell r="D4526" t="str">
            <v>L715</v>
          </cell>
          <cell r="E4526">
            <v>0</v>
          </cell>
          <cell r="F4526">
            <v>1</v>
          </cell>
        </row>
        <row r="4527">
          <cell r="A4527" t="str">
            <v>XTC101</v>
          </cell>
          <cell r="B4527">
            <v>0.75</v>
          </cell>
          <cell r="C4527">
            <v>0</v>
          </cell>
          <cell r="D4527" t="str">
            <v>L702</v>
          </cell>
          <cell r="E4527">
            <v>32</v>
          </cell>
          <cell r="F4527">
            <v>2</v>
          </cell>
        </row>
        <row r="4528">
          <cell r="A4528" t="str">
            <v>XTC102</v>
          </cell>
          <cell r="B4528">
            <v>0.5</v>
          </cell>
          <cell r="C4528">
            <v>0</v>
          </cell>
          <cell r="D4528" t="str">
            <v>L702</v>
          </cell>
          <cell r="E4528">
            <v>43</v>
          </cell>
          <cell r="F4528">
            <v>4</v>
          </cell>
        </row>
        <row r="4529">
          <cell r="A4529" t="str">
            <v>XTC103</v>
          </cell>
          <cell r="B4529">
            <v>0.5</v>
          </cell>
          <cell r="C4529">
            <v>0</v>
          </cell>
          <cell r="D4529" t="str">
            <v>L702</v>
          </cell>
          <cell r="E4529">
            <v>0</v>
          </cell>
          <cell r="F4529">
            <v>3</v>
          </cell>
        </row>
        <row r="4530">
          <cell r="A4530" t="str">
            <v>XTC301</v>
          </cell>
          <cell r="B4530">
            <v>0.75</v>
          </cell>
          <cell r="C4530">
            <v>0</v>
          </cell>
          <cell r="D4530" t="str">
            <v>L702</v>
          </cell>
          <cell r="E4530">
            <v>36</v>
          </cell>
          <cell r="F4530">
            <v>3</v>
          </cell>
        </row>
        <row r="4531">
          <cell r="A4531" t="str">
            <v>XTC302</v>
          </cell>
          <cell r="B4531">
            <v>0.5</v>
          </cell>
          <cell r="C4531">
            <v>0</v>
          </cell>
          <cell r="D4531" t="str">
            <v>L702</v>
          </cell>
          <cell r="E4531">
            <v>3</v>
          </cell>
          <cell r="F4531">
            <v>0</v>
          </cell>
        </row>
        <row r="4532">
          <cell r="A4532" t="str">
            <v>XTC602</v>
          </cell>
          <cell r="B4532">
            <v>1</v>
          </cell>
          <cell r="C4532">
            <v>0</v>
          </cell>
          <cell r="D4532" t="str">
            <v>L702</v>
          </cell>
          <cell r="E4532">
            <v>18</v>
          </cell>
          <cell r="F4532">
            <v>1</v>
          </cell>
        </row>
        <row r="4533">
          <cell r="A4533" t="str">
            <v>XTJE01</v>
          </cell>
          <cell r="B4533">
            <v>1</v>
          </cell>
          <cell r="C4533">
            <v>0</v>
          </cell>
          <cell r="D4533" t="str">
            <v>L702</v>
          </cell>
          <cell r="E4533">
            <v>0</v>
          </cell>
          <cell r="F4533">
            <v>1</v>
          </cell>
        </row>
        <row r="4534">
          <cell r="A4534" t="str">
            <v>XTJE02</v>
          </cell>
          <cell r="B4534">
            <v>1</v>
          </cell>
          <cell r="C4534">
            <v>0</v>
          </cell>
          <cell r="D4534" t="str">
            <v>L702</v>
          </cell>
          <cell r="E4534">
            <v>0</v>
          </cell>
          <cell r="F4534">
            <v>1</v>
          </cell>
        </row>
        <row r="4535">
          <cell r="A4535" t="str">
            <v>XTS101</v>
          </cell>
          <cell r="B4535">
            <v>0.5</v>
          </cell>
          <cell r="C4535">
            <v>0</v>
          </cell>
          <cell r="D4535" t="str">
            <v>L702</v>
          </cell>
          <cell r="E4535">
            <v>3</v>
          </cell>
          <cell r="F4535">
            <v>1</v>
          </cell>
        </row>
        <row r="4536">
          <cell r="A4536" t="str">
            <v>XUC151</v>
          </cell>
          <cell r="B4536">
            <v>8</v>
          </cell>
          <cell r="C4536">
            <v>0</v>
          </cell>
          <cell r="D4536" t="str">
            <v>L701</v>
          </cell>
          <cell r="E4536">
            <v>2</v>
          </cell>
          <cell r="F4536">
            <v>0</v>
          </cell>
        </row>
        <row r="4537">
          <cell r="A4537" t="str">
            <v>XUC151</v>
          </cell>
          <cell r="B4537">
            <v>10</v>
          </cell>
          <cell r="C4537">
            <v>0</v>
          </cell>
          <cell r="D4537" t="str">
            <v>L701</v>
          </cell>
          <cell r="E4537">
            <v>6</v>
          </cell>
          <cell r="F4537">
            <v>0</v>
          </cell>
        </row>
        <row r="4538">
          <cell r="A4538" t="str">
            <v>XUC151</v>
          </cell>
          <cell r="B4538">
            <v>12</v>
          </cell>
          <cell r="C4538">
            <v>0</v>
          </cell>
          <cell r="D4538" t="str">
            <v>L701</v>
          </cell>
          <cell r="E4538">
            <v>2</v>
          </cell>
          <cell r="F4538">
            <v>0</v>
          </cell>
        </row>
        <row r="4539">
          <cell r="A4539" t="str">
            <v>XUC153</v>
          </cell>
          <cell r="B4539">
            <v>30</v>
          </cell>
          <cell r="C4539">
            <v>0</v>
          </cell>
          <cell r="D4539" t="str">
            <v>L701</v>
          </cell>
          <cell r="E4539">
            <v>2</v>
          </cell>
          <cell r="F4539">
            <v>0</v>
          </cell>
        </row>
        <row r="4540">
          <cell r="A4540" t="str">
            <v>XUC171</v>
          </cell>
          <cell r="B4540">
            <v>8</v>
          </cell>
          <cell r="C4540">
            <v>0</v>
          </cell>
          <cell r="D4540" t="str">
            <v>L701</v>
          </cell>
          <cell r="E4540">
            <v>0</v>
          </cell>
          <cell r="F4540">
            <v>2</v>
          </cell>
        </row>
        <row r="4541">
          <cell r="A4541" t="str">
            <v>XUC171</v>
          </cell>
          <cell r="B4541">
            <v>10</v>
          </cell>
          <cell r="C4541">
            <v>0</v>
          </cell>
          <cell r="D4541" t="str">
            <v>L701</v>
          </cell>
          <cell r="E4541">
            <v>0</v>
          </cell>
          <cell r="F4541">
            <v>6</v>
          </cell>
        </row>
        <row r="4542">
          <cell r="A4542" t="str">
            <v>XUC171</v>
          </cell>
          <cell r="B4542">
            <v>12</v>
          </cell>
          <cell r="C4542">
            <v>0</v>
          </cell>
          <cell r="D4542" t="str">
            <v>L701</v>
          </cell>
          <cell r="E4542">
            <v>0</v>
          </cell>
          <cell r="F4542">
            <v>2</v>
          </cell>
        </row>
        <row r="4543">
          <cell r="A4543" t="str">
            <v>XUC172</v>
          </cell>
          <cell r="B4543">
            <v>30</v>
          </cell>
          <cell r="C4543">
            <v>0</v>
          </cell>
          <cell r="D4543" t="str">
            <v>L701</v>
          </cell>
          <cell r="E4543">
            <v>0</v>
          </cell>
          <cell r="F4543">
            <v>2</v>
          </cell>
        </row>
        <row r="4544">
          <cell r="A4544" t="str">
            <v>XUC634</v>
          </cell>
          <cell r="B4544">
            <v>24</v>
          </cell>
          <cell r="C4544">
            <v>0</v>
          </cell>
          <cell r="D4544" t="str">
            <v>L701</v>
          </cell>
          <cell r="E4544">
            <v>2</v>
          </cell>
          <cell r="F4544">
            <v>0</v>
          </cell>
        </row>
        <row r="4545">
          <cell r="A4545" t="str">
            <v>XUC644</v>
          </cell>
          <cell r="B4545">
            <v>20</v>
          </cell>
          <cell r="C4545">
            <v>0</v>
          </cell>
          <cell r="D4545" t="str">
            <v>L701</v>
          </cell>
          <cell r="E4545">
            <v>0</v>
          </cell>
          <cell r="F4545">
            <v>3</v>
          </cell>
        </row>
        <row r="4546">
          <cell r="A4546" t="str">
            <v>XUC644</v>
          </cell>
          <cell r="B4546">
            <v>24</v>
          </cell>
          <cell r="C4546">
            <v>0</v>
          </cell>
          <cell r="D4546" t="str">
            <v>L701</v>
          </cell>
          <cell r="E4546">
            <v>0</v>
          </cell>
          <cell r="F4546">
            <v>2</v>
          </cell>
        </row>
        <row r="4547">
          <cell r="A4547" t="str">
            <v>XUC664</v>
          </cell>
          <cell r="B4547">
            <v>20</v>
          </cell>
          <cell r="C4547">
            <v>0</v>
          </cell>
          <cell r="D4547" t="str">
            <v>L701</v>
          </cell>
          <cell r="E4547">
            <v>3</v>
          </cell>
          <cell r="F4547">
            <v>0</v>
          </cell>
        </row>
        <row r="4548">
          <cell r="A4548" t="str">
            <v>XWC101</v>
          </cell>
          <cell r="B4548">
            <v>6</v>
          </cell>
          <cell r="C4548">
            <v>0</v>
          </cell>
          <cell r="D4548" t="str">
            <v>L701</v>
          </cell>
          <cell r="E4548">
            <v>2</v>
          </cell>
          <cell r="F4548">
            <v>4</v>
          </cell>
        </row>
        <row r="4549">
          <cell r="A4549" t="str">
            <v>XWC101</v>
          </cell>
          <cell r="B4549">
            <v>10</v>
          </cell>
          <cell r="C4549">
            <v>0</v>
          </cell>
          <cell r="D4549" t="str">
            <v>L701</v>
          </cell>
          <cell r="E4549">
            <v>4</v>
          </cell>
          <cell r="F4549">
            <v>4</v>
          </cell>
        </row>
        <row r="4550">
          <cell r="A4550" t="str">
            <v>XWC101</v>
          </cell>
          <cell r="B4550">
            <v>24</v>
          </cell>
          <cell r="C4550">
            <v>0</v>
          </cell>
          <cell r="D4550" t="str">
            <v>L701</v>
          </cell>
          <cell r="E4550">
            <v>0</v>
          </cell>
          <cell r="F4550">
            <v>1</v>
          </cell>
        </row>
        <row r="4551">
          <cell r="A4551" t="str">
            <v>XWC103</v>
          </cell>
          <cell r="B4551">
            <v>6</v>
          </cell>
          <cell r="C4551">
            <v>0</v>
          </cell>
          <cell r="D4551" t="str">
            <v>L701</v>
          </cell>
          <cell r="E4551">
            <v>2</v>
          </cell>
          <cell r="F4551">
            <v>2</v>
          </cell>
        </row>
        <row r="4552">
          <cell r="A4552" t="str">
            <v>XWC601</v>
          </cell>
          <cell r="B4552">
            <v>4</v>
          </cell>
          <cell r="C4552">
            <v>0</v>
          </cell>
          <cell r="D4552" t="str">
            <v>L701</v>
          </cell>
          <cell r="E4552">
            <v>0</v>
          </cell>
          <cell r="F4552">
            <v>2</v>
          </cell>
        </row>
        <row r="4553">
          <cell r="A4553" t="str">
            <v>XWC601</v>
          </cell>
          <cell r="B4553">
            <v>6</v>
          </cell>
          <cell r="C4553">
            <v>0</v>
          </cell>
          <cell r="D4553" t="str">
            <v>L701</v>
          </cell>
          <cell r="E4553">
            <v>0</v>
          </cell>
          <cell r="F4553">
            <v>2</v>
          </cell>
        </row>
        <row r="4554">
          <cell r="A4554" t="str">
            <v>XWC601</v>
          </cell>
          <cell r="B4554">
            <v>8</v>
          </cell>
          <cell r="C4554">
            <v>0</v>
          </cell>
          <cell r="D4554" t="str">
            <v>L701</v>
          </cell>
          <cell r="E4554">
            <v>3</v>
          </cell>
          <cell r="F4554">
            <v>5</v>
          </cell>
        </row>
        <row r="4555">
          <cell r="A4555" t="str">
            <v>XWC602</v>
          </cell>
          <cell r="B4555">
            <v>8</v>
          </cell>
          <cell r="C4555">
            <v>0</v>
          </cell>
          <cell r="D4555" t="str">
            <v>L701</v>
          </cell>
          <cell r="E4555">
            <v>1</v>
          </cell>
          <cell r="F4555">
            <v>1</v>
          </cell>
        </row>
        <row r="4556">
          <cell r="A4556" t="str">
            <v>XWS101</v>
          </cell>
          <cell r="B4556">
            <v>6</v>
          </cell>
          <cell r="C4556">
            <v>0</v>
          </cell>
          <cell r="D4556" t="str">
            <v>L701</v>
          </cell>
          <cell r="E4556">
            <v>1</v>
          </cell>
          <cell r="F4556">
            <v>0</v>
          </cell>
        </row>
        <row r="4557">
          <cell r="A4557" t="str">
            <v>XWS101</v>
          </cell>
          <cell r="B4557">
            <v>24</v>
          </cell>
          <cell r="C4557">
            <v>0</v>
          </cell>
          <cell r="D4557" t="str">
            <v>L701</v>
          </cell>
          <cell r="E4557">
            <v>1</v>
          </cell>
          <cell r="F4557">
            <v>0</v>
          </cell>
        </row>
        <row r="4558">
          <cell r="A4558" t="str">
            <v>XWS102</v>
          </cell>
          <cell r="B4558">
            <v>6</v>
          </cell>
          <cell r="C4558">
            <v>0</v>
          </cell>
          <cell r="D4558" t="str">
            <v>L701</v>
          </cell>
          <cell r="E4558">
            <v>1</v>
          </cell>
          <cell r="F4558">
            <v>0</v>
          </cell>
        </row>
        <row r="4559">
          <cell r="A4559" t="str">
            <v>XWS601</v>
          </cell>
          <cell r="B4559">
            <v>6</v>
          </cell>
          <cell r="C4559">
            <v>0</v>
          </cell>
          <cell r="D4559" t="str">
            <v>L701</v>
          </cell>
          <cell r="E4559">
            <v>3</v>
          </cell>
          <cell r="F4559">
            <v>0</v>
          </cell>
        </row>
        <row r="4560">
          <cell r="A4560" t="str">
            <v>XWS602</v>
          </cell>
          <cell r="B4560">
            <v>4</v>
          </cell>
          <cell r="C4560">
            <v>0</v>
          </cell>
          <cell r="D4560" t="str">
            <v>L701</v>
          </cell>
          <cell r="E4560">
            <v>2</v>
          </cell>
          <cell r="F4560">
            <v>0</v>
          </cell>
        </row>
        <row r="4561">
          <cell r="A4561" t="str">
            <v>XWS602</v>
          </cell>
          <cell r="B4561">
            <v>8</v>
          </cell>
          <cell r="C4561">
            <v>0</v>
          </cell>
          <cell r="D4561" t="str">
            <v>L701</v>
          </cell>
          <cell r="E4561">
            <v>2</v>
          </cell>
          <cell r="F4561">
            <v>0</v>
          </cell>
        </row>
        <row r="4562">
          <cell r="A4562" t="str">
            <v>XXC009</v>
          </cell>
          <cell r="B4562">
            <v>48</v>
          </cell>
          <cell r="C4562">
            <v>0</v>
          </cell>
          <cell r="D4562" t="str">
            <v>L706</v>
          </cell>
          <cell r="E4562">
            <v>0</v>
          </cell>
          <cell r="F4562">
            <v>3</v>
          </cell>
        </row>
        <row r="4563">
          <cell r="A4563" t="str">
            <v>XXJ010</v>
          </cell>
          <cell r="B4563">
            <v>0.5</v>
          </cell>
          <cell r="C4563">
            <v>0</v>
          </cell>
          <cell r="D4563" t="str">
            <v>L703</v>
          </cell>
          <cell r="E4563">
            <v>0</v>
          </cell>
          <cell r="F4563">
            <v>1</v>
          </cell>
        </row>
        <row r="4564">
          <cell r="A4564" t="str">
            <v>XXJ011</v>
          </cell>
          <cell r="B4564">
            <v>2</v>
          </cell>
          <cell r="C4564">
            <v>0</v>
          </cell>
          <cell r="D4564" t="str">
            <v>L703</v>
          </cell>
          <cell r="E4564">
            <v>0</v>
          </cell>
          <cell r="F4564">
            <v>10</v>
          </cell>
        </row>
        <row r="4565">
          <cell r="A4565" t="str">
            <v>XXJ012</v>
          </cell>
          <cell r="B4565">
            <v>1</v>
          </cell>
          <cell r="C4565">
            <v>0</v>
          </cell>
          <cell r="D4565" t="str">
            <v>L703</v>
          </cell>
          <cell r="E4565">
            <v>0</v>
          </cell>
          <cell r="F4565">
            <v>7</v>
          </cell>
        </row>
        <row r="4566">
          <cell r="A4566" t="str">
            <v>XXJD01</v>
          </cell>
          <cell r="B4566">
            <v>4</v>
          </cell>
          <cell r="C4566">
            <v>0</v>
          </cell>
          <cell r="D4566" t="str">
            <v>L703</v>
          </cell>
          <cell r="E4566">
            <v>0</v>
          </cell>
          <cell r="F4566">
            <v>14</v>
          </cell>
        </row>
        <row r="4567">
          <cell r="A4567" t="str">
            <v>XXJD06</v>
          </cell>
          <cell r="B4567">
            <v>3</v>
          </cell>
          <cell r="C4567">
            <v>0</v>
          </cell>
          <cell r="D4567" t="str">
            <v>L703</v>
          </cell>
          <cell r="E4567">
            <v>0</v>
          </cell>
          <cell r="F4567">
            <v>3</v>
          </cell>
        </row>
        <row r="4568">
          <cell r="A4568" t="str">
            <v>XXJD08</v>
          </cell>
          <cell r="B4568">
            <v>6</v>
          </cell>
          <cell r="C4568">
            <v>0</v>
          </cell>
          <cell r="D4568" t="str">
            <v>L703</v>
          </cell>
          <cell r="E4568">
            <v>0</v>
          </cell>
          <cell r="F4568">
            <v>17</v>
          </cell>
        </row>
        <row r="4569">
          <cell r="A4569" t="str">
            <v>XXO003</v>
          </cell>
          <cell r="B4569">
            <v>3</v>
          </cell>
          <cell r="C4569">
            <v>0</v>
          </cell>
          <cell r="D4569" t="str">
            <v>L601</v>
          </cell>
          <cell r="E4569">
            <v>11</v>
          </cell>
          <cell r="F4569">
            <v>0</v>
          </cell>
        </row>
        <row r="4570">
          <cell r="A4570" t="str">
            <v>XXO003</v>
          </cell>
          <cell r="B4570">
            <v>6</v>
          </cell>
          <cell r="C4570">
            <v>0</v>
          </cell>
          <cell r="D4570" t="str">
            <v>L601</v>
          </cell>
          <cell r="E4570">
            <v>4</v>
          </cell>
          <cell r="F4570">
            <v>0</v>
          </cell>
        </row>
        <row r="4571">
          <cell r="A4571" t="str">
            <v>XXO003</v>
          </cell>
          <cell r="B4571">
            <v>8</v>
          </cell>
          <cell r="C4571">
            <v>0</v>
          </cell>
          <cell r="D4571" t="str">
            <v>L601</v>
          </cell>
          <cell r="E4571">
            <v>7</v>
          </cell>
          <cell r="F4571">
            <v>0</v>
          </cell>
        </row>
        <row r="4572">
          <cell r="A4572" t="str">
            <v>XXXXXX</v>
          </cell>
          <cell r="B4572">
            <v>0</v>
          </cell>
          <cell r="C4572">
            <v>0</v>
          </cell>
          <cell r="D4572" t="str">
            <v>LXXX</v>
          </cell>
          <cell r="E4572">
            <v>13</v>
          </cell>
          <cell r="F4572">
            <v>0</v>
          </cell>
        </row>
        <row r="4573">
          <cell r="A4573" t="str">
            <v>XXXXXXX1</v>
          </cell>
          <cell r="B4573">
            <v>0</v>
          </cell>
          <cell r="C4573">
            <v>0</v>
          </cell>
          <cell r="D4573" t="str">
            <v>LXXX</v>
          </cell>
          <cell r="E4573">
            <v>20</v>
          </cell>
          <cell r="F4573">
            <v>0</v>
          </cell>
        </row>
        <row r="4574">
          <cell r="A4574" t="str">
            <v>XYC103</v>
          </cell>
          <cell r="B4574">
            <v>2</v>
          </cell>
          <cell r="C4574">
            <v>0</v>
          </cell>
          <cell r="D4574" t="str">
            <v>L701</v>
          </cell>
          <cell r="E4574">
            <v>4</v>
          </cell>
          <cell r="F4574">
            <v>4</v>
          </cell>
        </row>
        <row r="4575">
          <cell r="A4575" t="str">
            <v>XYC103</v>
          </cell>
          <cell r="B4575">
            <v>3</v>
          </cell>
          <cell r="C4575">
            <v>0</v>
          </cell>
          <cell r="D4575" t="str">
            <v>L701</v>
          </cell>
          <cell r="E4575">
            <v>4</v>
          </cell>
          <cell r="F4575">
            <v>4</v>
          </cell>
        </row>
        <row r="4576">
          <cell r="A4576" t="str">
            <v>XYC105</v>
          </cell>
          <cell r="B4576">
            <v>6</v>
          </cell>
          <cell r="C4576">
            <v>0</v>
          </cell>
          <cell r="D4576" t="str">
            <v>L701</v>
          </cell>
          <cell r="E4576">
            <v>1</v>
          </cell>
          <cell r="F4576">
            <v>1</v>
          </cell>
        </row>
        <row r="4577">
          <cell r="A4577" t="str">
            <v>XYC109</v>
          </cell>
          <cell r="B4577">
            <v>3</v>
          </cell>
          <cell r="C4577">
            <v>0</v>
          </cell>
          <cell r="D4577" t="str">
            <v>L701</v>
          </cell>
          <cell r="E4577">
            <v>0</v>
          </cell>
          <cell r="F4577">
            <v>1</v>
          </cell>
        </row>
        <row r="4578">
          <cell r="A4578" t="str">
            <v>XYC109</v>
          </cell>
          <cell r="B4578">
            <v>4</v>
          </cell>
          <cell r="C4578">
            <v>0</v>
          </cell>
          <cell r="D4578" t="str">
            <v>L701</v>
          </cell>
          <cell r="E4578">
            <v>5</v>
          </cell>
          <cell r="F4578">
            <v>5</v>
          </cell>
        </row>
        <row r="4579">
          <cell r="A4579" t="str">
            <v>XYC109</v>
          </cell>
          <cell r="B4579">
            <v>6</v>
          </cell>
          <cell r="C4579">
            <v>0</v>
          </cell>
          <cell r="D4579" t="str">
            <v>L701</v>
          </cell>
          <cell r="E4579">
            <v>2</v>
          </cell>
          <cell r="F4579">
            <v>2</v>
          </cell>
        </row>
        <row r="4580">
          <cell r="A4580" t="str">
            <v>XYC109</v>
          </cell>
          <cell r="B4580">
            <v>8</v>
          </cell>
          <cell r="C4580">
            <v>0</v>
          </cell>
          <cell r="D4580" t="str">
            <v>L701</v>
          </cell>
          <cell r="E4580">
            <v>1</v>
          </cell>
          <cell r="F4580">
            <v>1</v>
          </cell>
        </row>
        <row r="4581">
          <cell r="A4581" t="str">
            <v>XYC109</v>
          </cell>
          <cell r="B4581">
            <v>10</v>
          </cell>
          <cell r="C4581">
            <v>0</v>
          </cell>
          <cell r="D4581" t="str">
            <v>L701</v>
          </cell>
          <cell r="E4581">
            <v>1</v>
          </cell>
          <cell r="F4581">
            <v>1</v>
          </cell>
        </row>
        <row r="4582">
          <cell r="A4582" t="str">
            <v>XYC109</v>
          </cell>
          <cell r="B4582">
            <v>12</v>
          </cell>
          <cell r="C4582">
            <v>0</v>
          </cell>
          <cell r="D4582" t="str">
            <v>L701</v>
          </cell>
          <cell r="E4582">
            <v>1</v>
          </cell>
          <cell r="F4582">
            <v>1</v>
          </cell>
        </row>
        <row r="4583">
          <cell r="A4583" t="str">
            <v>XYC303</v>
          </cell>
          <cell r="B4583">
            <v>1</v>
          </cell>
          <cell r="C4583">
            <v>0</v>
          </cell>
          <cell r="D4583" t="str">
            <v>L701</v>
          </cell>
          <cell r="E4583">
            <v>0</v>
          </cell>
          <cell r="F4583">
            <v>1</v>
          </cell>
        </row>
        <row r="4584">
          <cell r="A4584" t="str">
            <v>XYC303</v>
          </cell>
          <cell r="B4584">
            <v>2</v>
          </cell>
          <cell r="C4584">
            <v>0</v>
          </cell>
          <cell r="D4584" t="str">
            <v>L701</v>
          </cell>
          <cell r="E4584">
            <v>2</v>
          </cell>
          <cell r="F4584">
            <v>2</v>
          </cell>
        </row>
        <row r="4585">
          <cell r="A4585" t="str">
            <v>XYC303</v>
          </cell>
          <cell r="B4585">
            <v>3</v>
          </cell>
          <cell r="C4585">
            <v>0</v>
          </cell>
          <cell r="D4585" t="str">
            <v>L701</v>
          </cell>
          <cell r="E4585">
            <v>3</v>
          </cell>
          <cell r="F4585">
            <v>2</v>
          </cell>
        </row>
        <row r="4586">
          <cell r="A4586" t="str">
            <v>XYC303</v>
          </cell>
          <cell r="B4586">
            <v>4</v>
          </cell>
          <cell r="C4586">
            <v>0</v>
          </cell>
          <cell r="D4586" t="str">
            <v>L701</v>
          </cell>
          <cell r="E4586">
            <v>4</v>
          </cell>
          <cell r="F4586">
            <v>4</v>
          </cell>
        </row>
        <row r="4587">
          <cell r="A4587" t="str">
            <v>XYC304</v>
          </cell>
          <cell r="B4587">
            <v>6</v>
          </cell>
          <cell r="C4587">
            <v>0</v>
          </cell>
          <cell r="D4587" t="str">
            <v>L701</v>
          </cell>
          <cell r="E4587">
            <v>1</v>
          </cell>
          <cell r="F4587">
            <v>1</v>
          </cell>
        </row>
        <row r="4588">
          <cell r="A4588" t="str">
            <v>XYC905</v>
          </cell>
          <cell r="B4588">
            <v>8</v>
          </cell>
          <cell r="C4588">
            <v>0</v>
          </cell>
          <cell r="D4588" t="str">
            <v>L701</v>
          </cell>
          <cell r="E4588">
            <v>0</v>
          </cell>
          <cell r="F4588">
            <v>1</v>
          </cell>
        </row>
        <row r="4589">
          <cell r="A4589" t="str">
            <v>XYC905</v>
          </cell>
          <cell r="B4589">
            <v>10</v>
          </cell>
          <cell r="C4589">
            <v>0</v>
          </cell>
          <cell r="D4589" t="str">
            <v>L701</v>
          </cell>
          <cell r="E4589">
            <v>0</v>
          </cell>
          <cell r="F4589">
            <v>2</v>
          </cell>
        </row>
        <row r="4590">
          <cell r="A4590" t="str">
            <v>XYC905</v>
          </cell>
          <cell r="B4590">
            <v>12</v>
          </cell>
          <cell r="C4590">
            <v>0</v>
          </cell>
          <cell r="D4590" t="str">
            <v>L701</v>
          </cell>
          <cell r="E4590">
            <v>0</v>
          </cell>
          <cell r="F4590">
            <v>1</v>
          </cell>
        </row>
        <row r="4591">
          <cell r="A4591" t="str">
            <v>XYL985</v>
          </cell>
          <cell r="B4591">
            <v>8</v>
          </cell>
          <cell r="C4591">
            <v>0</v>
          </cell>
          <cell r="D4591" t="str">
            <v>L701</v>
          </cell>
          <cell r="E4591">
            <v>1</v>
          </cell>
          <cell r="F4591">
            <v>0</v>
          </cell>
        </row>
        <row r="4592">
          <cell r="A4592" t="str">
            <v>XYL985</v>
          </cell>
          <cell r="B4592">
            <v>10</v>
          </cell>
          <cell r="C4592">
            <v>0</v>
          </cell>
          <cell r="D4592" t="str">
            <v>L701</v>
          </cell>
          <cell r="E4592">
            <v>2</v>
          </cell>
          <cell r="F4592">
            <v>0</v>
          </cell>
        </row>
        <row r="4593">
          <cell r="A4593" t="str">
            <v>XYL985</v>
          </cell>
          <cell r="B4593">
            <v>12</v>
          </cell>
          <cell r="C4593">
            <v>0</v>
          </cell>
          <cell r="D4593" t="str">
            <v>L701</v>
          </cell>
          <cell r="E4593">
            <v>1</v>
          </cell>
          <cell r="F4593">
            <v>0</v>
          </cell>
        </row>
        <row r="4594">
          <cell r="A4594" t="str">
            <v>YAP108</v>
          </cell>
          <cell r="B4594">
            <v>6</v>
          </cell>
          <cell r="C4594">
            <v>0</v>
          </cell>
          <cell r="D4594" t="str">
            <v>L304</v>
          </cell>
          <cell r="E4594">
            <v>2</v>
          </cell>
          <cell r="F4594">
            <v>2</v>
          </cell>
        </row>
        <row r="4595">
          <cell r="A4595" t="str">
            <v>YFP102</v>
          </cell>
          <cell r="B4595">
            <v>6</v>
          </cell>
          <cell r="C4595">
            <v>0</v>
          </cell>
          <cell r="D4595" t="str">
            <v>L304</v>
          </cell>
          <cell r="E4595">
            <v>0</v>
          </cell>
          <cell r="F4595">
            <v>1</v>
          </cell>
        </row>
      </sheetData>
      <sheetData sheetId="1" refreshError="1"/>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Upah &amp; Bahan Plum"/>
      <sheetName val="Analisa Instalasi Elek"/>
    </sheetNames>
    <sheetDataSet>
      <sheetData sheetId="0">
        <row r="7">
          <cell r="Q7">
            <v>1</v>
          </cell>
        </row>
      </sheetData>
      <sheetData sheetId="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
      <sheetName val="RAB"/>
      <sheetName val="ming1"/>
      <sheetName val="ming2"/>
      <sheetName val="ming3"/>
      <sheetName val="ming4"/>
      <sheetName val="ming5"/>
      <sheetName val="BAHAN PACAR KELING VII"/>
      <sheetName val="Analisa"/>
      <sheetName val="harsat"/>
      <sheetName val="Sheet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000"/>
      <sheetName val="jadwal pelaksanaan"/>
      <sheetName val="Recapitulation"/>
      <sheetName val="Rekap "/>
      <sheetName val="RAB"/>
      <sheetName val="H_BHN"/>
      <sheetName val="Analisa"/>
    </sheetNames>
    <sheetDataSet>
      <sheetData sheetId="0" refreshError="1"/>
      <sheetData sheetId="1" refreshError="1"/>
      <sheetData sheetId="2" refreshError="1"/>
      <sheetData sheetId="3" refreshError="1"/>
      <sheetData sheetId="4" refreshError="1"/>
      <sheetData sheetId="5" refreshError="1"/>
      <sheetData sheetId="6">
        <row r="24">
          <cell r="D24">
            <v>175</v>
          </cell>
        </row>
        <row r="25">
          <cell r="D25">
            <v>39000</v>
          </cell>
        </row>
        <row r="26">
          <cell r="D26">
            <v>30000</v>
          </cell>
        </row>
      </sheetData>
      <sheetData sheetId="7"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AB bangunan depan"/>
      <sheetName val="RAB bangunan belakang"/>
      <sheetName val="rekapitulasi"/>
      <sheetName val="jadwal"/>
      <sheetName val="H_BHN"/>
      <sheetName val="DRUP (ASLI)"/>
      <sheetName val="L4c"/>
      <sheetName val="L 1"/>
      <sheetName val="SEX"/>
      <sheetName val="NP"/>
      <sheetName val="Uraian Anl Gali"/>
      <sheetName val="AHSP"/>
      <sheetName val="sat-das"/>
      <sheetName val="UPAH&amp;BAHAN"/>
    </sheetNames>
    <sheetDataSet>
      <sheetData sheetId="0" refreshError="1">
        <row r="4">
          <cell r="F4">
            <v>30000</v>
          </cell>
        </row>
        <row r="5">
          <cell r="F5">
            <v>50000</v>
          </cell>
        </row>
        <row r="6">
          <cell r="F6">
            <v>40000</v>
          </cell>
        </row>
        <row r="7">
          <cell r="F7">
            <v>45000</v>
          </cell>
        </row>
        <row r="10">
          <cell r="F10">
            <v>30000</v>
          </cell>
        </row>
        <row r="11">
          <cell r="F11">
            <v>85000</v>
          </cell>
        </row>
        <row r="12">
          <cell r="F12">
            <v>100000</v>
          </cell>
        </row>
        <row r="13">
          <cell r="F13">
            <v>100000</v>
          </cell>
        </row>
        <row r="14">
          <cell r="F14">
            <v>140000</v>
          </cell>
        </row>
        <row r="15">
          <cell r="F15">
            <v>95000</v>
          </cell>
        </row>
        <row r="16">
          <cell r="F16">
            <v>550</v>
          </cell>
        </row>
        <row r="17">
          <cell r="F17">
            <v>34000</v>
          </cell>
        </row>
        <row r="18">
          <cell r="F18">
            <v>50000</v>
          </cell>
        </row>
        <row r="19">
          <cell r="F19">
            <v>45000</v>
          </cell>
        </row>
        <row r="20">
          <cell r="F20">
            <v>45000</v>
          </cell>
        </row>
        <row r="21">
          <cell r="F21">
            <v>47500</v>
          </cell>
        </row>
        <row r="23">
          <cell r="F23">
            <v>85000</v>
          </cell>
        </row>
        <row r="24">
          <cell r="F24">
            <v>8500</v>
          </cell>
        </row>
        <row r="25">
          <cell r="F25">
            <v>9500</v>
          </cell>
        </row>
        <row r="26">
          <cell r="F26">
            <v>8000</v>
          </cell>
        </row>
        <row r="27">
          <cell r="F27">
            <v>15000</v>
          </cell>
        </row>
        <row r="28">
          <cell r="F28">
            <v>65000</v>
          </cell>
        </row>
        <row r="30">
          <cell r="F30">
            <v>55000</v>
          </cell>
        </row>
        <row r="32">
          <cell r="F32">
            <v>3500000</v>
          </cell>
        </row>
        <row r="33">
          <cell r="F33">
            <v>2700000</v>
          </cell>
        </row>
        <row r="34">
          <cell r="F34">
            <v>1850000</v>
          </cell>
        </row>
        <row r="35">
          <cell r="F35">
            <v>7500</v>
          </cell>
        </row>
        <row r="36">
          <cell r="F36">
            <v>2300000</v>
          </cell>
        </row>
        <row r="37">
          <cell r="F37">
            <v>8000</v>
          </cell>
        </row>
        <row r="38">
          <cell r="F38">
            <v>50000</v>
          </cell>
        </row>
        <row r="39">
          <cell r="F39">
            <v>70000</v>
          </cell>
        </row>
        <row r="40">
          <cell r="F40">
            <v>15000</v>
          </cell>
        </row>
        <row r="41">
          <cell r="F41">
            <v>92000</v>
          </cell>
        </row>
        <row r="42">
          <cell r="F42">
            <v>7000</v>
          </cell>
        </row>
        <row r="43">
          <cell r="F43">
            <v>17500</v>
          </cell>
        </row>
        <row r="44">
          <cell r="F44">
            <v>16500</v>
          </cell>
        </row>
        <row r="45">
          <cell r="F45">
            <v>12500</v>
          </cell>
        </row>
        <row r="46">
          <cell r="F46">
            <v>9000</v>
          </cell>
        </row>
        <row r="47">
          <cell r="F47">
            <v>12500</v>
          </cell>
        </row>
        <row r="48">
          <cell r="F48">
            <v>2000</v>
          </cell>
        </row>
        <row r="49">
          <cell r="F49">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amp;BAHAN"/>
      <sheetName val="ANALISA"/>
      <sheetName val="RAB"/>
      <sheetName val="Jadwal"/>
    </sheetNames>
    <sheetDataSet>
      <sheetData sheetId="0" refreshError="1">
        <row r="5">
          <cell r="C5">
            <v>40000</v>
          </cell>
        </row>
        <row r="6">
          <cell r="C6">
            <v>50000</v>
          </cell>
        </row>
        <row r="7">
          <cell r="C7">
            <v>45000</v>
          </cell>
        </row>
        <row r="8">
          <cell r="C8">
            <v>33500</v>
          </cell>
        </row>
        <row r="18">
          <cell r="C18">
            <v>15000</v>
          </cell>
        </row>
        <row r="52">
          <cell r="C52">
            <v>55000</v>
          </cell>
        </row>
      </sheetData>
      <sheetData sheetId="1" refreshError="1"/>
      <sheetData sheetId="2" refreshError="1"/>
      <sheetData sheetId="3"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efreshError="1">
        <row r="1">
          <cell r="B1" t="str">
            <v xml:space="preserve">ESTIMASI KEBUTUHAN ITEM PEKERJAAN </v>
          </cell>
          <cell r="AA1" t="str">
            <v>hal 1 dari 3</v>
          </cell>
          <cell r="AB1" t="str">
            <v>hal 1 dari 3</v>
          </cell>
        </row>
        <row r="5">
          <cell r="R5" t="str">
            <v>ESTIMASI KEBUTUHAN DANA</v>
          </cell>
        </row>
        <row r="6">
          <cell r="R6" t="str">
            <v>PENYELESAIAN PAKET AP-A.  JATI BARANG - BY PASS</v>
          </cell>
        </row>
        <row r="11">
          <cell r="R11" t="str">
            <v>NO.</v>
          </cell>
          <cell r="S11" t="str">
            <v>D I S K R I P S I</v>
          </cell>
          <cell r="Y11" t="str">
            <v>WIKA</v>
          </cell>
          <cell r="Z11" t="str">
            <v>HUTAMA</v>
          </cell>
          <cell r="AA11" t="str">
            <v>JUMLAH HARGA</v>
          </cell>
          <cell r="AB11" t="str">
            <v>Jumlah Harga</v>
          </cell>
        </row>
        <row r="12">
          <cell r="AA12" t="str">
            <v>( Rp. )</v>
          </cell>
          <cell r="AB12" t="str">
            <v>( Rp. )</v>
          </cell>
        </row>
        <row r="13">
          <cell r="R13" t="str">
            <v xml:space="preserve">1. </v>
          </cell>
          <cell r="S13" t="str">
            <v xml:space="preserve"> MOBILISASI</v>
          </cell>
          <cell r="Y13">
            <v>165000000</v>
          </cell>
          <cell r="Z13">
            <v>50000000</v>
          </cell>
          <cell r="AA13">
            <v>215000000</v>
          </cell>
          <cell r="AB13">
            <v>215000000</v>
          </cell>
        </row>
        <row r="14">
          <cell r="R14" t="str">
            <v xml:space="preserve">2. </v>
          </cell>
          <cell r="S14" t="str">
            <v xml:space="preserve"> DRAINASE</v>
          </cell>
          <cell r="Y14">
            <v>419916992.38</v>
          </cell>
          <cell r="Z14">
            <v>0</v>
          </cell>
          <cell r="AA14">
            <v>419916992.38</v>
          </cell>
          <cell r="AB14">
            <v>376137500</v>
          </cell>
        </row>
        <row r="15">
          <cell r="R15" t="str">
            <v xml:space="preserve">3. </v>
          </cell>
          <cell r="S15" t="str">
            <v xml:space="preserve"> PEKERJAAN  TANAH</v>
          </cell>
          <cell r="Y15">
            <v>1384468073.6700001</v>
          </cell>
          <cell r="Z15">
            <v>166353554.28999999</v>
          </cell>
          <cell r="AA15">
            <v>1550821627.96</v>
          </cell>
          <cell r="AB15">
            <v>1319760000</v>
          </cell>
        </row>
        <row r="16">
          <cell r="R16" t="str">
            <v xml:space="preserve">4. </v>
          </cell>
          <cell r="S16" t="str">
            <v xml:space="preserve"> PERBAIKAN TEPI PERKERASAN DAN BAHU JALAN</v>
          </cell>
          <cell r="Y16">
            <v>187675778.53199998</v>
          </cell>
          <cell r="Z16">
            <v>187675778.53199998</v>
          </cell>
          <cell r="AA16">
            <v>375351557.06399995</v>
          </cell>
          <cell r="AB16">
            <v>307514625</v>
          </cell>
        </row>
        <row r="17">
          <cell r="R17" t="str">
            <v xml:space="preserve">5. </v>
          </cell>
          <cell r="S17" t="str">
            <v xml:space="preserve"> PERKERASAN  BERBUTIR / PONDASI</v>
          </cell>
          <cell r="Y17">
            <v>2455849796.7999997</v>
          </cell>
          <cell r="Z17">
            <v>0</v>
          </cell>
          <cell r="AA17">
            <v>2455849796.7999997</v>
          </cell>
          <cell r="AB17">
            <v>2744406000</v>
          </cell>
        </row>
        <row r="18">
          <cell r="R18" t="str">
            <v xml:space="preserve">6. </v>
          </cell>
          <cell r="S18" t="str">
            <v xml:space="preserve"> PERKERASAN  ASPAL</v>
          </cell>
          <cell r="Y18">
            <v>0</v>
          </cell>
          <cell r="Z18">
            <v>3326512514.3400002</v>
          </cell>
          <cell r="AA18">
            <v>3326512514.3400002</v>
          </cell>
          <cell r="AB18">
            <v>3472182505</v>
          </cell>
        </row>
        <row r="19">
          <cell r="R19" t="str">
            <v xml:space="preserve">7. </v>
          </cell>
          <cell r="S19" t="str">
            <v xml:space="preserve"> STRUKTUR</v>
          </cell>
          <cell r="Y19">
            <v>1923511496.7899997</v>
          </cell>
          <cell r="Z19">
            <v>577500</v>
          </cell>
          <cell r="AA19">
            <v>1924088996.7899997</v>
          </cell>
          <cell r="AB19">
            <v>1975559000</v>
          </cell>
        </row>
        <row r="20">
          <cell r="R20" t="str">
            <v xml:space="preserve">8. </v>
          </cell>
          <cell r="S20" t="str">
            <v xml:space="preserve"> PENGEMBALIAN KONDISI DAN PEKERJAAN MINOR</v>
          </cell>
          <cell r="Y20">
            <v>862282426.84000003</v>
          </cell>
          <cell r="Z20">
            <v>288505244.34000003</v>
          </cell>
          <cell r="AA20">
            <v>1150787671.1800001</v>
          </cell>
          <cell r="AB20">
            <v>1148615150</v>
          </cell>
        </row>
        <row r="21">
          <cell r="R21" t="str">
            <v xml:space="preserve">9. </v>
          </cell>
          <cell r="S21" t="str">
            <v xml:space="preserve"> PEKERJAAN  HARIAN</v>
          </cell>
          <cell r="Y21">
            <v>7830721.7999999998</v>
          </cell>
          <cell r="Z21">
            <v>7830721.7999999998</v>
          </cell>
          <cell r="AA21">
            <v>15661443.6</v>
          </cell>
          <cell r="AB21">
            <v>0</v>
          </cell>
        </row>
        <row r="22">
          <cell r="R22" t="str">
            <v xml:space="preserve">10. </v>
          </cell>
          <cell r="S22" t="str">
            <v xml:space="preserve"> PEKERJAAN  LAIN-LAIN</v>
          </cell>
          <cell r="Y22">
            <v>1641091600</v>
          </cell>
          <cell r="Z22">
            <v>0</v>
          </cell>
          <cell r="AA22">
            <v>1641091600</v>
          </cell>
          <cell r="AB22">
            <v>3883616750</v>
          </cell>
        </row>
        <row r="23">
          <cell r="S23" t="str">
            <v>Sub Total</v>
          </cell>
          <cell r="Y23">
            <v>9047626886.8120003</v>
          </cell>
          <cell r="Z23">
            <v>4027455313.3020005</v>
          </cell>
          <cell r="AA23">
            <v>13075082200.114</v>
          </cell>
          <cell r="AB23">
            <v>15442791530</v>
          </cell>
        </row>
        <row r="24">
          <cell r="S24" t="str">
            <v>Pajak Pertambahan Nilai 10 %</v>
          </cell>
          <cell r="Y24">
            <v>904762688.68120003</v>
          </cell>
          <cell r="Z24">
            <v>402745531.33020008</v>
          </cell>
          <cell r="AA24">
            <v>1307508220.0114002</v>
          </cell>
          <cell r="AB24">
            <v>1544279153</v>
          </cell>
        </row>
        <row r="25">
          <cell r="S25" t="str">
            <v>Total</v>
          </cell>
          <cell r="Y25">
            <v>9952389575.4932003</v>
          </cell>
          <cell r="Z25">
            <v>4430200844.6322002</v>
          </cell>
          <cell r="AA25">
            <v>14382590420.125401</v>
          </cell>
          <cell r="AB25">
            <v>16987070683</v>
          </cell>
        </row>
      </sheetData>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heetName val="rab"/>
      <sheetName val="analisa"/>
      <sheetName val="rekap"/>
      <sheetName val="DRUP (ASLI)"/>
      <sheetName val="cover"/>
      <sheetName val="Pengesahan"/>
      <sheetName val="Analis"/>
      <sheetName val="H.bh"/>
    </sheetNames>
    <sheetDataSet>
      <sheetData sheetId="0">
        <row r="5">
          <cell r="D5">
            <v>20000</v>
          </cell>
        </row>
        <row r="7">
          <cell r="D7">
            <v>20000</v>
          </cell>
        </row>
        <row r="8">
          <cell r="D8">
            <v>14500</v>
          </cell>
        </row>
        <row r="78">
          <cell r="D78">
            <v>5985</v>
          </cell>
        </row>
        <row r="79">
          <cell r="D79">
            <v>5985</v>
          </cell>
        </row>
        <row r="80">
          <cell r="D80">
            <v>75000</v>
          </cell>
        </row>
      </sheetData>
      <sheetData sheetId="1"/>
      <sheetData sheetId="2"/>
      <sheetData sheetId="3"/>
      <sheetData sheetId="4"/>
      <sheetData sheetId="5"/>
      <sheetData sheetId="6"/>
      <sheetData sheetId="7"/>
      <sheetData sheetId="8"/>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sheetName val="Hrg"/>
      <sheetName val="Anl (3)"/>
      <sheetName val="Sheet2"/>
      <sheetName val="Sheet3"/>
    </sheetNames>
    <sheetDataSet>
      <sheetData sheetId="0"/>
      <sheetData sheetId="1">
        <row r="8">
          <cell r="B8" t="str">
            <v>BAHAN</v>
          </cell>
        </row>
        <row r="9">
          <cell r="B9" t="str">
            <v>Batu Bata</v>
          </cell>
          <cell r="D9" t="str">
            <v>Bh</v>
          </cell>
          <cell r="E9" t="str">
            <v>Rp</v>
          </cell>
          <cell r="F9">
            <v>525</v>
          </cell>
        </row>
        <row r="10">
          <cell r="B10" t="str">
            <v>Besi beton</v>
          </cell>
          <cell r="D10" t="str">
            <v>Kg</v>
          </cell>
          <cell r="E10" t="str">
            <v>Rp</v>
          </cell>
          <cell r="F10">
            <v>5000</v>
          </cell>
        </row>
      </sheetData>
      <sheetData sheetId="2"/>
      <sheetData sheetId="3"/>
      <sheetData sheetId="4"/>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dul Cover"/>
      <sheetName val="Surat Penawaran"/>
      <sheetName val="Amplop"/>
      <sheetName val="Lampiran"/>
      <sheetName val="time_schedule"/>
      <sheetName val="Rekapitulasi"/>
      <sheetName val="R A B"/>
      <sheetName val="Analisa-Harga"/>
      <sheetName val="Anal Keof Bab 1-5"/>
      <sheetName val="Anal Keof Bab 6-10"/>
      <sheetName val="Upah&amp;Bahan"/>
      <sheetName val="Anal-onsite"/>
      <sheetName val="Anal Alat"/>
      <sheetName val="Koefisien-bahan"/>
      <sheetName val="Mata Pemb Utama"/>
      <sheetName val="Analisa1-10"/>
      <sheetName val="Sub-kontrak"/>
      <sheetName val="Anal-Teknik"/>
      <sheetName val="daftar-personil"/>
      <sheetName val="struktur"/>
      <sheetName val="daftar-peralatan"/>
      <sheetName val="Data Kontrak"/>
      <sheetName val="Perny tdk Menuntut"/>
      <sheetName val="Perny BBM"/>
      <sheetName val="PENGGUNAAN PRODUK DLM NEGERI"/>
      <sheetName val="Bukan Pegawai Negeri"/>
      <sheetName val="Konfirmasi-kap"/>
      <sheetName val="data-penduk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8">
          <cell r="G18">
            <v>4150</v>
          </cell>
        </row>
        <row r="20">
          <cell r="G20">
            <v>3300</v>
          </cell>
        </row>
        <row r="21">
          <cell r="G21">
            <v>4125</v>
          </cell>
        </row>
        <row r="61">
          <cell r="G61">
            <v>1300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ny. Tenaga Teknik"/>
      <sheetName val="Penawaran"/>
      <sheetName val="Rekapitulasi"/>
      <sheetName val="daftar-hrg-pek"/>
      <sheetName val="Time Schedule"/>
      <sheetName val="Mesjid Raya - Koto Tuo"/>
      <sheetName val="Pdg Panjang - Labuatan"/>
      <sheetName val="Jln Propinsi - Sp Mesjid"/>
      <sheetName val="Balai Satu - Sp. Tugu"/>
      <sheetName val="Batu Limbak - Balai Gadang"/>
      <sheetName val="Sei Tarab - Luak Gadang"/>
      <sheetName val="Pandai Sikek - Tanjung"/>
      <sheetName val="Kalumbuak - Kantor Wali"/>
      <sheetName val="Analisa-Harga"/>
      <sheetName val="Upah&amp;Bahan"/>
      <sheetName val="Peralatan"/>
      <sheetName val="daftar-keb-bhn"/>
      <sheetName val="daftar-keb-alat"/>
      <sheetName val="Rekab RAB"/>
      <sheetName val="daftar-keb-pekerja"/>
      <sheetName val="Koefisien-bahan"/>
      <sheetName val="Analisa Alat"/>
      <sheetName val="Analisa Mob.1"/>
      <sheetName val="Analisa Mob. 2"/>
      <sheetName val="Analisa Mob. 3"/>
      <sheetName val="Sub-kontrak"/>
      <sheetName val="daftar-personil"/>
      <sheetName val="daftar-peralatan"/>
      <sheetName val="Bukan Pegawai Negeri"/>
      <sheetName val="Sheet1"/>
      <sheetName val="Pembatas"/>
      <sheetName val="data-penduku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44">
          <cell r="J44">
            <v>573</v>
          </cell>
        </row>
        <row r="117">
          <cell r="J117">
            <v>24439</v>
          </cell>
        </row>
        <row r="190">
          <cell r="J190">
            <v>13093</v>
          </cell>
        </row>
        <row r="263">
          <cell r="J263">
            <v>13093</v>
          </cell>
        </row>
        <row r="331">
          <cell r="J331">
            <v>298536</v>
          </cell>
        </row>
        <row r="404">
          <cell r="J404">
            <v>55059</v>
          </cell>
        </row>
        <row r="540">
          <cell r="J540">
            <v>94540</v>
          </cell>
        </row>
        <row r="612">
          <cell r="J612">
            <v>199933</v>
          </cell>
        </row>
        <row r="685">
          <cell r="J685">
            <v>4901</v>
          </cell>
        </row>
        <row r="758">
          <cell r="J758">
            <v>5495</v>
          </cell>
        </row>
        <row r="831">
          <cell r="J831">
            <v>50073</v>
          </cell>
        </row>
        <row r="1118">
          <cell r="J1118">
            <v>137545</v>
          </cell>
        </row>
      </sheetData>
      <sheetData sheetId="14"/>
      <sheetData sheetId="15"/>
      <sheetData sheetId="16"/>
      <sheetData sheetId="17"/>
      <sheetData sheetId="18"/>
      <sheetData sheetId="19"/>
      <sheetData sheetId="20"/>
      <sheetData sheetId="21"/>
      <sheetData sheetId="22" refreshError="1">
        <row r="41">
          <cell r="I41">
            <v>2650000</v>
          </cell>
        </row>
      </sheetData>
      <sheetData sheetId="23" refreshError="1">
        <row r="41">
          <cell r="I41">
            <v>645000</v>
          </cell>
        </row>
      </sheetData>
      <sheetData sheetId="24"/>
      <sheetData sheetId="25"/>
      <sheetData sheetId="26"/>
      <sheetData sheetId="27"/>
      <sheetData sheetId="28"/>
      <sheetData sheetId="29"/>
      <sheetData sheetId="30"/>
      <sheetData sheetId="31"/>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s"/>
      <sheetName val="Surat Penawaran"/>
      <sheetName val="Rekap Biaya"/>
      <sheetName val="Kuantitas &amp; Harga"/>
      <sheetName val="Mata Pemb Utama"/>
      <sheetName val="Analisa-Harga"/>
      <sheetName val="Sub-kontrak"/>
      <sheetName val="TS Bahan"/>
      <sheetName val="Anal Keof Bab 1-5"/>
      <sheetName val="Anal Keof Bab 6-10"/>
      <sheetName val="Lampiran"/>
      <sheetName val="Time_Schedule"/>
      <sheetName val="TS Alat"/>
      <sheetName val="Upah&amp;Bahan"/>
      <sheetName val="Anal-onsite"/>
      <sheetName val="Anal Alat"/>
      <sheetName val="Koefisien-bahan"/>
      <sheetName val="Analisa1-10"/>
      <sheetName val="Mobilisasi"/>
      <sheetName val="Anal-Teknik"/>
      <sheetName val="daftar-personil"/>
      <sheetName val="daftar-peralatan"/>
      <sheetName val="Data Kontrak"/>
      <sheetName val="Surat Pernyataan"/>
      <sheetName val="Bukan Pegawai Negeri"/>
      <sheetName val="Konfirmasi-kap"/>
      <sheetName val="data-pendukung"/>
      <sheetName val="Sheet1"/>
      <sheetName val="Amplop"/>
      <sheetName val="Kuantitas &amp; Harga (2)"/>
    </sheetNames>
    <sheetDataSet>
      <sheetData sheetId="0" refreshError="1"/>
      <sheetData sheetId="1" refreshError="1"/>
      <sheetData sheetId="2" refreshError="1"/>
      <sheetData sheetId="3"/>
      <sheetData sheetId="4" refreshError="1"/>
      <sheetData sheetId="5" refreshError="1">
        <row r="42">
          <cell r="I42">
            <v>45594</v>
          </cell>
        </row>
        <row r="372">
          <cell r="I372">
            <v>45075</v>
          </cell>
        </row>
        <row r="830">
          <cell r="I830">
            <v>407736</v>
          </cell>
        </row>
        <row r="895">
          <cell r="I895">
            <v>332395</v>
          </cell>
        </row>
        <row r="1295">
          <cell r="I1295">
            <v>85955</v>
          </cell>
        </row>
        <row r="1362">
          <cell r="I1362">
            <v>107651</v>
          </cell>
        </row>
        <row r="1493">
          <cell r="I1493">
            <v>2027273</v>
          </cell>
        </row>
        <row r="1556">
          <cell r="I1556">
            <v>888765</v>
          </cell>
        </row>
        <row r="1619">
          <cell r="I1619">
            <v>1970952</v>
          </cell>
        </row>
        <row r="1881">
          <cell r="I1881">
            <v>1049238</v>
          </cell>
        </row>
        <row r="2012">
          <cell r="I2012">
            <v>661600</v>
          </cell>
        </row>
        <row r="2078">
          <cell r="I2078">
            <v>13004</v>
          </cell>
        </row>
      </sheetData>
      <sheetData sheetId="6" refreshError="1"/>
      <sheetData sheetId="7"/>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39">
          <cell r="H39" t="str">
            <v>150 ( Seratus lima puluh ) Hari Kalender</v>
          </cell>
        </row>
      </sheetData>
      <sheetData sheetId="27" refreshError="1"/>
      <sheetData sheetId="28" refreshError="1"/>
      <sheetData sheetId="29"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sheetName val="Hrg"/>
      <sheetName val="Anl (2)"/>
      <sheetName val="Sheet2"/>
      <sheetName val="Sheet3"/>
    </sheetNames>
    <sheetDataSet>
      <sheetData sheetId="0"/>
      <sheetData sheetId="1">
        <row r="8">
          <cell r="B8" t="str">
            <v>BAHAN</v>
          </cell>
        </row>
        <row r="9">
          <cell r="B9" t="str">
            <v>Batu Bata</v>
          </cell>
          <cell r="D9" t="str">
            <v>Bh</v>
          </cell>
          <cell r="E9" t="str">
            <v>Rp</v>
          </cell>
          <cell r="F9">
            <v>525</v>
          </cell>
        </row>
      </sheetData>
      <sheetData sheetId="2"/>
      <sheetData sheetId="3"/>
      <sheetData sheetId="4"/>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Srt-Penawaran"/>
      <sheetName val="RAB"/>
      <sheetName val="Hitungan"/>
      <sheetName val="Analisa"/>
      <sheetName val="Harga"/>
      <sheetName val="Time"/>
      <sheetName val="metoda"/>
      <sheetName val="Integritas"/>
      <sheetName val="Neraca"/>
      <sheetName val="Data"/>
      <sheetName val="Struktur"/>
      <sheetName val="Pernyataa"/>
      <sheetName val="tpl amplop"/>
      <sheetName val="Sheet1"/>
      <sheetName val="Sheet2"/>
      <sheetName val="Sheet3"/>
      <sheetName val="HS"/>
      <sheetName val="harga satuan pekerjaan"/>
      <sheetName val="HARGA BAHAN"/>
      <sheetName val="Hrg"/>
      <sheetName val="Rab."/>
      <sheetName val="Anl. SNI"/>
      <sheetName val="H_BHN"/>
      <sheetName val="DRUP (ASLI)"/>
      <sheetName val="Upah&amp;Bahan"/>
    </sheetNames>
    <sheetDataSet>
      <sheetData sheetId="0" refreshError="1">
        <row r="2">
          <cell r="B2" t="str">
            <v>FONT</v>
          </cell>
          <cell r="C2" t="str">
            <v>Sylfaen</v>
          </cell>
          <cell r="D2">
            <v>53000</v>
          </cell>
        </row>
        <row r="3">
          <cell r="B3" t="str">
            <v>Mekanik</v>
          </cell>
          <cell r="D3">
            <v>50000</v>
          </cell>
          <cell r="E3" t="str">
            <v>Org/hr</v>
          </cell>
        </row>
        <row r="4">
          <cell r="B4" t="str">
            <v>Kegiatan</v>
          </cell>
          <cell r="D4">
            <v>25000</v>
          </cell>
          <cell r="E4" t="str">
            <v>:</v>
          </cell>
        </row>
        <row r="5">
          <cell r="B5" t="str">
            <v>Pekerjaaan</v>
          </cell>
          <cell r="D5">
            <v>72000</v>
          </cell>
          <cell r="E5" t="str">
            <v>:</v>
          </cell>
        </row>
        <row r="6">
          <cell r="B6" t="str">
            <v>Lokasi</v>
          </cell>
          <cell r="D6">
            <v>58000</v>
          </cell>
          <cell r="E6" t="str">
            <v>:</v>
          </cell>
        </row>
        <row r="7">
          <cell r="B7" t="str">
            <v>No. Paket</v>
          </cell>
          <cell r="D7">
            <v>100000</v>
          </cell>
          <cell r="E7" t="str">
            <v>:</v>
          </cell>
        </row>
        <row r="8">
          <cell r="B8" t="str">
            <v>HPS / OE</v>
          </cell>
          <cell r="D8">
            <v>60000</v>
          </cell>
          <cell r="E8" t="str">
            <v>:</v>
          </cell>
        </row>
        <row r="9">
          <cell r="B9" t="str">
            <v>Thn. Anggaran</v>
          </cell>
          <cell r="D9">
            <v>65000</v>
          </cell>
          <cell r="E9" t="str">
            <v>:</v>
          </cell>
        </row>
        <row r="10">
          <cell r="B10" t="str">
            <v xml:space="preserve">Lama Pekerjaan </v>
          </cell>
          <cell r="D10">
            <v>50000</v>
          </cell>
          <cell r="E10" t="str">
            <v>:</v>
          </cell>
        </row>
        <row r="11">
          <cell r="B11" t="str">
            <v>Masa Penawaran</v>
          </cell>
          <cell r="D11">
            <v>40000</v>
          </cell>
          <cell r="E11" t="str">
            <v>:</v>
          </cell>
        </row>
        <row r="12">
          <cell r="B12" t="str">
            <v>Info Lelang</v>
          </cell>
          <cell r="D12">
            <v>25000</v>
          </cell>
          <cell r="E12" t="str">
            <v>:</v>
          </cell>
        </row>
        <row r="13">
          <cell r="B13" t="str">
            <v>No. Pengumuman</v>
          </cell>
          <cell r="D13">
            <v>26000</v>
          </cell>
          <cell r="E13" t="str">
            <v>:</v>
          </cell>
        </row>
        <row r="14">
          <cell r="B14" t="str">
            <v>Tgl Pengumuman</v>
          </cell>
          <cell r="D14">
            <v>27000</v>
          </cell>
          <cell r="E14" t="str">
            <v>:</v>
          </cell>
        </row>
        <row r="15">
          <cell r="B15" t="str">
            <v>Ditujukan</v>
          </cell>
          <cell r="D15">
            <v>39000</v>
          </cell>
          <cell r="E15" t="str">
            <v>:</v>
          </cell>
        </row>
        <row r="16">
          <cell r="B16" t="str">
            <v>Mandor</v>
          </cell>
          <cell r="D16">
            <v>53000</v>
          </cell>
          <cell r="E16" t="str">
            <v>Org/hr</v>
          </cell>
        </row>
        <row r="17">
          <cell r="B17" t="str">
            <v>Masinis</v>
          </cell>
          <cell r="D17">
            <v>100000</v>
          </cell>
          <cell r="E17" t="str">
            <v>Org/hr</v>
          </cell>
        </row>
        <row r="18">
          <cell r="B18" t="str">
            <v>Operator</v>
          </cell>
          <cell r="D18">
            <v>100000</v>
          </cell>
          <cell r="E18" t="str">
            <v>Org/hr</v>
          </cell>
        </row>
        <row r="19">
          <cell r="B19" t="str">
            <v>Pekerja</v>
          </cell>
          <cell r="D19">
            <v>39000</v>
          </cell>
          <cell r="E19" t="str">
            <v>Org/hr</v>
          </cell>
        </row>
        <row r="20">
          <cell r="B20" t="str">
            <v>Perusahaan</v>
          </cell>
          <cell r="D20">
            <v>39000</v>
          </cell>
          <cell r="E20" t="str">
            <v>:</v>
          </cell>
        </row>
        <row r="21">
          <cell r="B21" t="str">
            <v>Alamat</v>
          </cell>
          <cell r="D21">
            <v>39000</v>
          </cell>
          <cell r="E21" t="str">
            <v>:</v>
          </cell>
        </row>
        <row r="22">
          <cell r="B22" t="str">
            <v>Pembantu masinis</v>
          </cell>
          <cell r="D22">
            <v>65000</v>
          </cell>
          <cell r="E22" t="str">
            <v>Org/hr</v>
          </cell>
        </row>
        <row r="23">
          <cell r="B23" t="str">
            <v>Pembantu Mekanik</v>
          </cell>
          <cell r="D23">
            <v>50000</v>
          </cell>
          <cell r="E23" t="str">
            <v>Org/hr</v>
          </cell>
        </row>
        <row r="24">
          <cell r="B24" t="str">
            <v>NPWP</v>
          </cell>
          <cell r="D24">
            <v>33000</v>
          </cell>
          <cell r="E24" t="str">
            <v>:</v>
          </cell>
        </row>
        <row r="25">
          <cell r="B25" t="str">
            <v>Pimpinan/jabatan</v>
          </cell>
          <cell r="D25">
            <v>67000</v>
          </cell>
          <cell r="E25" t="str">
            <v>:</v>
          </cell>
        </row>
        <row r="26">
          <cell r="B26" t="str">
            <v>Tukang batu</v>
          </cell>
          <cell r="D26">
            <v>58000</v>
          </cell>
          <cell r="E26" t="str">
            <v>Org/hr</v>
          </cell>
        </row>
        <row r="27">
          <cell r="B27" t="str">
            <v>Telepon/Fax, Email</v>
          </cell>
          <cell r="D27">
            <v>58000</v>
          </cell>
          <cell r="E27" t="str">
            <v>:</v>
          </cell>
        </row>
        <row r="28">
          <cell r="B28" t="str">
            <v>Telepon</v>
          </cell>
          <cell r="D28">
            <v>58000</v>
          </cell>
          <cell r="E28" t="str">
            <v>:</v>
          </cell>
        </row>
        <row r="29">
          <cell r="B29" t="str">
            <v>Fax</v>
          </cell>
          <cell r="D29">
            <v>30000</v>
          </cell>
          <cell r="E29" t="str">
            <v>:</v>
          </cell>
        </row>
        <row r="30">
          <cell r="B30" t="str">
            <v>Email</v>
          </cell>
          <cell r="D30">
            <v>35000</v>
          </cell>
          <cell r="E30" t="str">
            <v>:</v>
          </cell>
        </row>
        <row r="32">
          <cell r="B32" t="str">
            <v>Status Kantor</v>
          </cell>
          <cell r="E32" t="str">
            <v>:</v>
          </cell>
        </row>
        <row r="33">
          <cell r="B33" t="str">
            <v>Kab./ Kota</v>
          </cell>
          <cell r="E33" t="str">
            <v>:</v>
          </cell>
        </row>
        <row r="34">
          <cell r="B34" t="str">
            <v>No. Surat Penawaran</v>
          </cell>
          <cell r="E34" t="str">
            <v>:</v>
          </cell>
        </row>
        <row r="35">
          <cell r="B35" t="str">
            <v>Tgl Surat Penawaran</v>
          </cell>
          <cell r="E35" t="str">
            <v>:</v>
          </cell>
        </row>
        <row r="37">
          <cell r="B37" t="str">
            <v>Tgl Prakualifikasi</v>
          </cell>
          <cell r="E37" t="str">
            <v>:</v>
          </cell>
        </row>
        <row r="38">
          <cell r="B38" t="str">
            <v>Alat bantu</v>
          </cell>
          <cell r="D38">
            <v>20000</v>
          </cell>
          <cell r="E38" t="str">
            <v>set</v>
          </cell>
        </row>
        <row r="39">
          <cell r="B39" t="str">
            <v>No.SIUJK / Tanggal</v>
          </cell>
          <cell r="D39">
            <v>5000</v>
          </cell>
          <cell r="E39" t="str">
            <v>:</v>
          </cell>
        </row>
        <row r="40">
          <cell r="B40" t="str">
            <v>Masa berlaku</v>
          </cell>
          <cell r="D40">
            <v>5000</v>
          </cell>
          <cell r="E40" t="str">
            <v>:</v>
          </cell>
        </row>
        <row r="41">
          <cell r="B41" t="str">
            <v>Pemberi Izin Usaha</v>
          </cell>
          <cell r="D41">
            <v>120000</v>
          </cell>
          <cell r="E41" t="str">
            <v>:</v>
          </cell>
        </row>
        <row r="42">
          <cell r="B42" t="str">
            <v>Batu Kali/Gunung/Belah</v>
          </cell>
          <cell r="D42">
            <v>164000</v>
          </cell>
          <cell r="E42" t="str">
            <v>m3</v>
          </cell>
        </row>
        <row r="43">
          <cell r="B43" t="str">
            <v>Akte Pendirian CV</v>
          </cell>
          <cell r="D43">
            <v>164000</v>
          </cell>
          <cell r="E43" t="str">
            <v>m3</v>
          </cell>
        </row>
        <row r="44">
          <cell r="B44" t="str">
            <v>a. Nomor Akte</v>
          </cell>
          <cell r="D44">
            <v>160000</v>
          </cell>
          <cell r="E44" t="str">
            <v>:</v>
          </cell>
        </row>
        <row r="45">
          <cell r="B45" t="str">
            <v>b. Tanggal</v>
          </cell>
          <cell r="D45">
            <v>153000</v>
          </cell>
          <cell r="E45" t="str">
            <v>:</v>
          </cell>
        </row>
        <row r="46">
          <cell r="B46" t="str">
            <v>c. Nama Notaris</v>
          </cell>
          <cell r="D46">
            <v>164000</v>
          </cell>
          <cell r="E46" t="str">
            <v>:</v>
          </cell>
        </row>
        <row r="47">
          <cell r="B47" t="str">
            <v>Batu kali</v>
          </cell>
          <cell r="D47">
            <v>164000</v>
          </cell>
          <cell r="E47" t="str">
            <v>m3</v>
          </cell>
        </row>
        <row r="48">
          <cell r="B48" t="str">
            <v>Akte Perubahan</v>
          </cell>
          <cell r="D48">
            <v>164000</v>
          </cell>
          <cell r="E48" t="str">
            <v>m3</v>
          </cell>
        </row>
        <row r="49">
          <cell r="B49" t="str">
            <v>a. Nomor Akte</v>
          </cell>
          <cell r="D49">
            <v>300000</v>
          </cell>
          <cell r="E49" t="str">
            <v>:</v>
          </cell>
        </row>
        <row r="50">
          <cell r="B50" t="str">
            <v>b. Tanggal</v>
          </cell>
          <cell r="D50">
            <v>250000</v>
          </cell>
          <cell r="E50" t="str">
            <v>:</v>
          </cell>
        </row>
        <row r="51">
          <cell r="B51" t="str">
            <v>c. Nama Notaris</v>
          </cell>
          <cell r="D51">
            <v>384000</v>
          </cell>
          <cell r="E51" t="str">
            <v>:</v>
          </cell>
        </row>
        <row r="52">
          <cell r="B52" t="str">
            <v>Batu pecah 2-3 cm</v>
          </cell>
          <cell r="D52">
            <v>384000</v>
          </cell>
          <cell r="E52" t="str">
            <v>m3</v>
          </cell>
        </row>
        <row r="53">
          <cell r="B53" t="str">
            <v>KTP + Nama</v>
          </cell>
          <cell r="D53">
            <v>275000</v>
          </cell>
          <cell r="E53" t="str">
            <v>m3</v>
          </cell>
        </row>
        <row r="54">
          <cell r="B54" t="str">
            <v>Direktur</v>
          </cell>
          <cell r="D54">
            <v>250000</v>
          </cell>
          <cell r="E54" t="str">
            <v>:</v>
          </cell>
        </row>
        <row r="55">
          <cell r="B55" t="str">
            <v>Wakil Direktur</v>
          </cell>
          <cell r="D55">
            <v>260000</v>
          </cell>
          <cell r="E55" t="str">
            <v>:</v>
          </cell>
        </row>
        <row r="56">
          <cell r="B56" t="str">
            <v>Komanditer</v>
          </cell>
          <cell r="D56">
            <v>8000</v>
          </cell>
          <cell r="E56" t="str">
            <v>:</v>
          </cell>
        </row>
        <row r="57">
          <cell r="B57" t="str">
            <v>Beton K-250</v>
          </cell>
          <cell r="D57">
            <v>800000</v>
          </cell>
          <cell r="E57" t="str">
            <v>buah</v>
          </cell>
        </row>
        <row r="58">
          <cell r="B58" t="str">
            <v>PAJAK</v>
          </cell>
          <cell r="D58">
            <v>975</v>
          </cell>
          <cell r="E58" t="str">
            <v>kg</v>
          </cell>
        </row>
        <row r="59">
          <cell r="B59" t="str">
            <v>SPT</v>
          </cell>
          <cell r="C59" t="str">
            <v>Nomor</v>
          </cell>
          <cell r="D59">
            <v>180000</v>
          </cell>
          <cell r="E59" t="str">
            <v>:</v>
          </cell>
        </row>
        <row r="60">
          <cell r="B60" t="str">
            <v>Gorong2 beton D=60 cm</v>
          </cell>
          <cell r="C60" t="str">
            <v>Tgl</v>
          </cell>
          <cell r="D60">
            <v>200000</v>
          </cell>
          <cell r="E60" t="str">
            <v>:</v>
          </cell>
        </row>
        <row r="61">
          <cell r="B61" t="str">
            <v>Gorong2 beton D=80 cm</v>
          </cell>
          <cell r="D61">
            <v>250000</v>
          </cell>
          <cell r="E61" t="str">
            <v>m</v>
          </cell>
        </row>
        <row r="62">
          <cell r="B62" t="str">
            <v>SSP</v>
          </cell>
          <cell r="C62" t="str">
            <v>Bulan</v>
          </cell>
          <cell r="D62">
            <v>13000</v>
          </cell>
          <cell r="E62" t="str">
            <v>:</v>
          </cell>
        </row>
        <row r="63">
          <cell r="B63" t="str">
            <v>Kawat Galvanis 4mm</v>
          </cell>
          <cell r="C63" t="str">
            <v>Nomor</v>
          </cell>
          <cell r="D63">
            <v>12000</v>
          </cell>
          <cell r="E63" t="str">
            <v>:</v>
          </cell>
        </row>
        <row r="64">
          <cell r="B64" t="str">
            <v>Kayu bakau</v>
          </cell>
          <cell r="C64" t="str">
            <v>Tgl</v>
          </cell>
          <cell r="D64">
            <v>57000</v>
          </cell>
          <cell r="E64" t="str">
            <v>:</v>
          </cell>
        </row>
        <row r="65">
          <cell r="B65" t="str">
            <v>kayu bekisting klas III</v>
          </cell>
          <cell r="D65">
            <v>1950000</v>
          </cell>
          <cell r="E65" t="str">
            <v>m3</v>
          </cell>
        </row>
        <row r="66">
          <cell r="B66" t="str">
            <v>Kayu papan  perancah</v>
          </cell>
          <cell r="C66" t="str">
            <v>Bulan</v>
          </cell>
          <cell r="D66">
            <v>2572000</v>
          </cell>
          <cell r="E66" t="str">
            <v>:</v>
          </cell>
        </row>
        <row r="67">
          <cell r="B67" t="str">
            <v>Kayu perancah</v>
          </cell>
          <cell r="C67" t="str">
            <v>Nomor</v>
          </cell>
          <cell r="D67">
            <v>3250000</v>
          </cell>
          <cell r="E67" t="str">
            <v>:</v>
          </cell>
        </row>
        <row r="68">
          <cell r="B68" t="str">
            <v>Keramik 30 x 30 cm</v>
          </cell>
          <cell r="C68" t="str">
            <v>Tgl</v>
          </cell>
          <cell r="D68">
            <v>62000</v>
          </cell>
          <cell r="E68" t="str">
            <v>:</v>
          </cell>
        </row>
        <row r="69">
          <cell r="B69" t="str">
            <v>Kerikil</v>
          </cell>
          <cell r="D69">
            <v>103000</v>
          </cell>
          <cell r="E69" t="str">
            <v>:</v>
          </cell>
        </row>
        <row r="70">
          <cell r="B70" t="str">
            <v>Kerikil dari galian bukit</v>
          </cell>
          <cell r="C70" t="str">
            <v>Bulan</v>
          </cell>
          <cell r="D70">
            <v>164000</v>
          </cell>
          <cell r="E70" t="str">
            <v>:</v>
          </cell>
        </row>
        <row r="71">
          <cell r="B71" t="str">
            <v>Kerikil Sungai</v>
          </cell>
          <cell r="C71" t="str">
            <v>Nomor</v>
          </cell>
          <cell r="D71">
            <v>118750</v>
          </cell>
          <cell r="E71" t="str">
            <v>:</v>
          </cell>
        </row>
        <row r="72">
          <cell r="B72" t="str">
            <v>Kerikil sungai ayak</v>
          </cell>
          <cell r="C72" t="str">
            <v>Tgl</v>
          </cell>
          <cell r="D72">
            <v>112000</v>
          </cell>
          <cell r="E72" t="str">
            <v>:</v>
          </cell>
        </row>
        <row r="73">
          <cell r="B73" t="str">
            <v>Kerikil sungai royalty</v>
          </cell>
          <cell r="D73">
            <v>118000</v>
          </cell>
          <cell r="E73" t="str">
            <v>m3</v>
          </cell>
        </row>
        <row r="74">
          <cell r="B74" t="str">
            <v>DAFTAR PERSONAL</v>
          </cell>
          <cell r="D74">
            <v>62000</v>
          </cell>
          <cell r="E74" t="str">
            <v>m3</v>
          </cell>
        </row>
        <row r="75">
          <cell r="B75" t="str">
            <v>Direktur</v>
          </cell>
          <cell r="D75">
            <v>87000</v>
          </cell>
          <cell r="E75" t="str">
            <v>:</v>
          </cell>
        </row>
        <row r="76">
          <cell r="B76" t="str">
            <v>Wakil Direktur</v>
          </cell>
          <cell r="D76">
            <v>19000</v>
          </cell>
          <cell r="E76" t="str">
            <v>:</v>
          </cell>
        </row>
        <row r="77">
          <cell r="B77" t="str">
            <v>Site Manager</v>
          </cell>
          <cell r="D77">
            <v>5000</v>
          </cell>
          <cell r="E77" t="str">
            <v>:</v>
          </cell>
        </row>
        <row r="78">
          <cell r="B78" t="str">
            <v>Pelaksana Lapangan</v>
          </cell>
          <cell r="D78">
            <v>11000</v>
          </cell>
          <cell r="E78" t="str">
            <v>:</v>
          </cell>
        </row>
        <row r="79">
          <cell r="B79" t="str">
            <v>Juru Gambar/Juru Ukur</v>
          </cell>
          <cell r="D79">
            <v>2572000</v>
          </cell>
          <cell r="E79" t="str">
            <v>:</v>
          </cell>
        </row>
        <row r="80">
          <cell r="B80" t="str">
            <v>Keuangan</v>
          </cell>
          <cell r="D80">
            <v>103000</v>
          </cell>
          <cell r="E80" t="str">
            <v>:</v>
          </cell>
        </row>
        <row r="81">
          <cell r="B81" t="str">
            <v>Administrasi</v>
          </cell>
          <cell r="D81">
            <v>100000</v>
          </cell>
          <cell r="E81" t="str">
            <v>:</v>
          </cell>
        </row>
        <row r="82">
          <cell r="B82" t="str">
            <v>Pasir urug</v>
          </cell>
          <cell r="D82">
            <v>84000</v>
          </cell>
          <cell r="E82" t="str">
            <v>m3</v>
          </cell>
        </row>
        <row r="83">
          <cell r="B83" t="str">
            <v>DAFTAR PERALATAN</v>
          </cell>
          <cell r="D83">
            <v>84000</v>
          </cell>
          <cell r="E83" t="str">
            <v>m3</v>
          </cell>
        </row>
        <row r="84">
          <cell r="B84" t="str">
            <v>NO</v>
          </cell>
          <cell r="C84" t="str">
            <v>KODE</v>
          </cell>
          <cell r="D84" t="str">
            <v>JLH</v>
          </cell>
          <cell r="E84" t="str">
            <v>zak</v>
          </cell>
        </row>
        <row r="85">
          <cell r="B85">
            <v>1</v>
          </cell>
          <cell r="C85">
            <v>103</v>
          </cell>
          <cell r="D85">
            <v>2</v>
          </cell>
          <cell r="E85" t="str">
            <v>buah</v>
          </cell>
        </row>
        <row r="86">
          <cell r="B86">
            <v>2</v>
          </cell>
          <cell r="C86">
            <v>105</v>
          </cell>
          <cell r="D86">
            <v>1</v>
          </cell>
          <cell r="E86" t="str">
            <v>buah</v>
          </cell>
        </row>
        <row r="87">
          <cell r="B87">
            <v>3</v>
          </cell>
          <cell r="C87">
            <v>107</v>
          </cell>
          <cell r="D87">
            <v>2</v>
          </cell>
          <cell r="E87" t="str">
            <v>set</v>
          </cell>
        </row>
        <row r="88">
          <cell r="B88">
            <v>4</v>
          </cell>
          <cell r="C88">
            <v>201</v>
          </cell>
          <cell r="D88">
            <v>2</v>
          </cell>
          <cell r="E88" t="str">
            <v>set</v>
          </cell>
        </row>
        <row r="89">
          <cell r="B89">
            <v>5</v>
          </cell>
          <cell r="C89">
            <v>215</v>
          </cell>
          <cell r="D89">
            <v>4</v>
          </cell>
          <cell r="E89" t="str">
            <v>set</v>
          </cell>
        </row>
        <row r="90">
          <cell r="B90">
            <v>6</v>
          </cell>
          <cell r="C90">
            <v>209</v>
          </cell>
          <cell r="D90">
            <v>1</v>
          </cell>
          <cell r="E90" t="str">
            <v>unit</v>
          </cell>
        </row>
        <row r="91">
          <cell r="B91">
            <v>7</v>
          </cell>
          <cell r="C91">
            <v>212</v>
          </cell>
          <cell r="D91">
            <v>1</v>
          </cell>
          <cell r="E91" t="str">
            <v>unit</v>
          </cell>
        </row>
        <row r="92">
          <cell r="B92">
            <v>8</v>
          </cell>
          <cell r="C92">
            <v>214</v>
          </cell>
          <cell r="D92">
            <v>1</v>
          </cell>
          <cell r="E92" t="str">
            <v>unit</v>
          </cell>
        </row>
        <row r="93">
          <cell r="B93">
            <v>9</v>
          </cell>
          <cell r="C93" t="str">
            <v>-</v>
          </cell>
          <cell r="D93">
            <v>1</v>
          </cell>
          <cell r="E93" t="e">
            <v>#N/A</v>
          </cell>
        </row>
        <row r="94">
          <cell r="B94">
            <v>10</v>
          </cell>
          <cell r="C94" t="str">
            <v>-</v>
          </cell>
          <cell r="D94">
            <v>1</v>
          </cell>
          <cell r="E94" t="e">
            <v>#N/A</v>
          </cell>
        </row>
        <row r="95">
          <cell r="B95" t="str">
            <v>Semen (40 kg)</v>
          </cell>
          <cell r="D95">
            <v>36000</v>
          </cell>
          <cell r="E95" t="str">
            <v>zak</v>
          </cell>
        </row>
        <row r="96">
          <cell r="B96" t="str">
            <v>Alat</v>
          </cell>
          <cell r="D96">
            <v>36000</v>
          </cell>
          <cell r="E96" t="str">
            <v>zak</v>
          </cell>
        </row>
        <row r="97">
          <cell r="B97">
            <v>101</v>
          </cell>
          <cell r="C97" t="str">
            <v>Komputer</v>
          </cell>
          <cell r="D97">
            <v>101000</v>
          </cell>
          <cell r="E97" t="str">
            <v>zak</v>
          </cell>
        </row>
        <row r="98">
          <cell r="B98">
            <v>102</v>
          </cell>
          <cell r="C98" t="str">
            <v>Meja</v>
          </cell>
          <cell r="D98">
            <v>187500</v>
          </cell>
          <cell r="E98" t="str">
            <v>m3</v>
          </cell>
        </row>
        <row r="99">
          <cell r="B99">
            <v>103</v>
          </cell>
          <cell r="C99" t="str">
            <v>Kursi</v>
          </cell>
          <cell r="D99">
            <v>300000</v>
          </cell>
          <cell r="E99" t="str">
            <v>m3</v>
          </cell>
        </row>
        <row r="100">
          <cell r="B100">
            <v>104</v>
          </cell>
          <cell r="C100" t="str">
            <v>Air Condicioner</v>
          </cell>
          <cell r="D100">
            <v>250000</v>
          </cell>
          <cell r="E100" t="str">
            <v>lt</v>
          </cell>
        </row>
        <row r="101">
          <cell r="B101">
            <v>105</v>
          </cell>
          <cell r="C101" t="str">
            <v>Mesin Tik</v>
          </cell>
          <cell r="D101">
            <v>350000</v>
          </cell>
          <cell r="E101" t="str">
            <v>m3</v>
          </cell>
        </row>
        <row r="102">
          <cell r="B102">
            <v>106</v>
          </cell>
          <cell r="C102" t="str">
            <v>Filling Kabinet</v>
          </cell>
          <cell r="D102">
            <v>150000</v>
          </cell>
          <cell r="E102" t="str">
            <v>kg</v>
          </cell>
        </row>
        <row r="103">
          <cell r="B103">
            <v>107</v>
          </cell>
          <cell r="C103" t="str">
            <v>Meja Gambar</v>
          </cell>
          <cell r="D103">
            <v>150000</v>
          </cell>
          <cell r="E103" t="str">
            <v>m3</v>
          </cell>
        </row>
        <row r="104">
          <cell r="B104" t="str">
            <v>Tractor Wheeled</v>
          </cell>
          <cell r="D104">
            <v>60000</v>
          </cell>
          <cell r="E104" t="str">
            <v>m3</v>
          </cell>
        </row>
        <row r="105">
          <cell r="B105" t="str">
            <v>Mesin gilas 3 roda  6-8 t</v>
          </cell>
          <cell r="D105">
            <v>90000</v>
          </cell>
        </row>
        <row r="106">
          <cell r="B106">
            <v>201</v>
          </cell>
          <cell r="C106" t="str">
            <v>Alat-alat Pertukangan</v>
          </cell>
          <cell r="D106">
            <v>80000</v>
          </cell>
        </row>
        <row r="107">
          <cell r="B107">
            <v>202</v>
          </cell>
          <cell r="C107" t="str">
            <v>Mixer Concrete</v>
          </cell>
          <cell r="D107">
            <v>130000</v>
          </cell>
        </row>
        <row r="108">
          <cell r="B108">
            <v>203</v>
          </cell>
          <cell r="C108" t="str">
            <v>Mixer Concrete</v>
          </cell>
          <cell r="D108">
            <v>140000</v>
          </cell>
        </row>
        <row r="109">
          <cell r="B109">
            <v>204</v>
          </cell>
          <cell r="C109" t="str">
            <v>Kereta Sorong</v>
          </cell>
          <cell r="D109">
            <v>50000</v>
          </cell>
        </row>
        <row r="110">
          <cell r="B110">
            <v>205</v>
          </cell>
          <cell r="C110" t="str">
            <v>Pompa air</v>
          </cell>
          <cell r="D110">
            <v>15000</v>
          </cell>
        </row>
        <row r="111">
          <cell r="B111">
            <v>206</v>
          </cell>
          <cell r="C111" t="str">
            <v>Pompa air</v>
          </cell>
          <cell r="D111">
            <v>20000</v>
          </cell>
        </row>
        <row r="112">
          <cell r="B112">
            <v>207</v>
          </cell>
          <cell r="C112" t="str">
            <v>Genset</v>
          </cell>
          <cell r="D112">
            <v>100000</v>
          </cell>
        </row>
        <row r="113">
          <cell r="B113">
            <v>208</v>
          </cell>
          <cell r="C113" t="str">
            <v>Genset</v>
          </cell>
          <cell r="D113">
            <v>30000</v>
          </cell>
        </row>
        <row r="114">
          <cell r="B114">
            <v>209</v>
          </cell>
          <cell r="C114" t="str">
            <v>Pick up</v>
          </cell>
          <cell r="D114">
            <v>700000</v>
          </cell>
        </row>
        <row r="115">
          <cell r="B115">
            <v>210</v>
          </cell>
          <cell r="C115" t="str">
            <v>Truck</v>
          </cell>
          <cell r="D115">
            <v>120000</v>
          </cell>
        </row>
        <row r="116">
          <cell r="B116">
            <v>211</v>
          </cell>
          <cell r="C116" t="str">
            <v>Stamper</v>
          </cell>
          <cell r="D116">
            <v>100000</v>
          </cell>
        </row>
        <row r="117">
          <cell r="B117">
            <v>212</v>
          </cell>
          <cell r="C117" t="str">
            <v>Theodolit</v>
          </cell>
          <cell r="D117">
            <v>100000</v>
          </cell>
        </row>
        <row r="118">
          <cell r="B118">
            <v>213</v>
          </cell>
          <cell r="C118" t="str">
            <v>Vibrator</v>
          </cell>
          <cell r="D118">
            <v>100000</v>
          </cell>
        </row>
        <row r="119">
          <cell r="B119">
            <v>214</v>
          </cell>
          <cell r="C119" t="str">
            <v>Stamper</v>
          </cell>
          <cell r="D119">
            <v>120000</v>
          </cell>
        </row>
        <row r="120">
          <cell r="B120">
            <v>215</v>
          </cell>
          <cell r="C120" t="str">
            <v>Peralatan masak aspal</v>
          </cell>
          <cell r="D120">
            <v>150000</v>
          </cell>
        </row>
        <row r="121">
          <cell r="B121" t="str">
            <v>Concrete Mixer 0,125 m3</v>
          </cell>
          <cell r="D121">
            <v>20000</v>
          </cell>
        </row>
        <row r="122">
          <cell r="B122" t="str">
            <v>Conc. Mixer 0,250 m3</v>
          </cell>
          <cell r="D122">
            <v>30000</v>
          </cell>
        </row>
        <row r="123">
          <cell r="B123">
            <v>301</v>
          </cell>
          <cell r="C123" t="str">
            <v>Budozer</v>
          </cell>
          <cell r="D123">
            <v>60000</v>
          </cell>
        </row>
        <row r="124">
          <cell r="B124">
            <v>302</v>
          </cell>
          <cell r="C124" t="str">
            <v>Motor Greder</v>
          </cell>
          <cell r="D124">
            <v>50000</v>
          </cell>
        </row>
        <row r="125">
          <cell r="B125">
            <v>303</v>
          </cell>
          <cell r="C125" t="str">
            <v>Crusher/scr 30 t/h</v>
          </cell>
          <cell r="D125">
            <v>15000</v>
          </cell>
        </row>
        <row r="126">
          <cell r="B126">
            <v>304</v>
          </cell>
          <cell r="C126" t="str">
            <v>Screening plant 80 HP</v>
          </cell>
          <cell r="D126">
            <v>70000</v>
          </cell>
        </row>
        <row r="127">
          <cell r="B127">
            <v>305</v>
          </cell>
          <cell r="C127" t="str">
            <v>Wheel Loader</v>
          </cell>
          <cell r="D127">
            <v>4000000</v>
          </cell>
        </row>
        <row r="128">
          <cell r="B128">
            <v>306</v>
          </cell>
          <cell r="C128" t="str">
            <v>Truk</v>
          </cell>
          <cell r="D128">
            <v>90000</v>
          </cell>
        </row>
        <row r="129">
          <cell r="B129">
            <v>307</v>
          </cell>
          <cell r="C129" t="str">
            <v>Dump truck</v>
          </cell>
          <cell r="D129">
            <v>5000</v>
          </cell>
        </row>
        <row r="130">
          <cell r="B130">
            <v>308</v>
          </cell>
          <cell r="C130" t="str">
            <v>Dump truck</v>
          </cell>
          <cell r="D130">
            <v>100000</v>
          </cell>
        </row>
        <row r="131">
          <cell r="B131">
            <v>309</v>
          </cell>
          <cell r="C131" t="str">
            <v>Exavator</v>
          </cell>
          <cell r="D131">
            <v>100000</v>
          </cell>
        </row>
        <row r="132">
          <cell r="B132">
            <v>310</v>
          </cell>
          <cell r="C132" t="str">
            <v>Flatbed truck 3,5 t/80 HP</v>
          </cell>
          <cell r="D132">
            <v>100000</v>
          </cell>
        </row>
        <row r="133">
          <cell r="B133">
            <v>311</v>
          </cell>
          <cell r="C133" t="str">
            <v>Compresor Air</v>
          </cell>
          <cell r="D133">
            <v>120000</v>
          </cell>
        </row>
        <row r="134">
          <cell r="B134">
            <v>312</v>
          </cell>
          <cell r="C134" t="str">
            <v>Mesin Gilas Bergetar</v>
          </cell>
          <cell r="D134">
            <v>150000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ncangan Anggaran Biaya (RAB)"/>
      <sheetName val="Master Schedule"/>
      <sheetName val="Rincian Biaya Tidak Langsung"/>
      <sheetName val="0. Persiapan"/>
      <sheetName val="DAFTAR HARGA"/>
      <sheetName val="AHS Persiapan 0"/>
      <sheetName val="I"/>
      <sheetName val="AHS I"/>
      <sheetName val="II"/>
      <sheetName val="AHS II"/>
      <sheetName val="III"/>
      <sheetName val="Perhitungan Durasi"/>
      <sheetName val="AHS III"/>
      <sheetName val="IV"/>
      <sheetName val="AHS IV"/>
      <sheetName val="V"/>
      <sheetName val="AHS V"/>
      <sheetName val="Tambah"/>
      <sheetName val="AHS Tambahan"/>
      <sheetName val="Perhitungan Crane"/>
      <sheetName val="Schedulling Tenaga Kerja"/>
      <sheetName val="Schedulling Ala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urat"/>
      <sheetName val="rekap"/>
      <sheetName val="BOQ"/>
      <sheetName val="BOQ (2)"/>
      <sheetName val="harsat"/>
      <sheetName val="jadwal"/>
      <sheetName val="MOBIL"/>
      <sheetName val="MOBIL (2)"/>
      <sheetName val="ANALISA"/>
      <sheetName val="MOS"/>
      <sheetName val="utama"/>
      <sheetName val="ipl"/>
      <sheetName val="alat"/>
      <sheetName val="STF"/>
      <sheetName val="SUB"/>
      <sheetName val="metod"/>
      <sheetName val="LAMP10"/>
      <sheetName val="dukungan"/>
      <sheetName val="PEGAWAI"/>
      <sheetName val="jadwal alt"/>
      <sheetName val="jadwal BHN"/>
      <sheetName val="KONF"/>
      <sheetName val="BALT"/>
      <sheetName val="IND (2)"/>
      <sheetName val="ANA(2a)"/>
      <sheetName val="Sheet1"/>
    </sheetNames>
    <sheetDataSet>
      <sheetData sheetId="0" refreshError="1"/>
      <sheetData sheetId="1" refreshError="1"/>
      <sheetData sheetId="2" refreshError="1"/>
      <sheetData sheetId="3" refreshError="1"/>
      <sheetData sheetId="4" refreshError="1"/>
      <sheetData sheetId="5" refreshError="1">
        <row r="13">
          <cell r="C13" t="str">
            <v>Mandor</v>
          </cell>
          <cell r="E13" t="str">
            <v>Jam</v>
          </cell>
          <cell r="F13">
            <v>5500</v>
          </cell>
        </row>
        <row r="14">
          <cell r="C14" t="str">
            <v>Pekerja Terlatih</v>
          </cell>
          <cell r="E14" t="str">
            <v>Jam</v>
          </cell>
          <cell r="F14">
            <v>5000</v>
          </cell>
        </row>
        <row r="15">
          <cell r="C15" t="str">
            <v>Pekerja Biasa</v>
          </cell>
          <cell r="E15" t="str">
            <v>Jam</v>
          </cell>
          <cell r="F15">
            <v>4000</v>
          </cell>
        </row>
        <row r="16">
          <cell r="C16" t="str">
            <v>Operator</v>
          </cell>
          <cell r="E16" t="str">
            <v>Jam</v>
          </cell>
          <cell r="F16">
            <v>5000</v>
          </cell>
        </row>
        <row r="17">
          <cell r="C17" t="str">
            <v>BAHAN</v>
          </cell>
        </row>
        <row r="18">
          <cell r="C18" t="str">
            <v>Aspal</v>
          </cell>
          <cell r="E18" t="str">
            <v>kg</v>
          </cell>
          <cell r="F18">
            <v>2300</v>
          </cell>
        </row>
        <row r="19">
          <cell r="C19" t="str">
            <v>Semen Portland</v>
          </cell>
          <cell r="E19" t="str">
            <v>kg</v>
          </cell>
          <cell r="F19">
            <v>600</v>
          </cell>
        </row>
        <row r="20">
          <cell r="C20" t="str">
            <v>Laston Lapis Aus</v>
          </cell>
          <cell r="E20" t="str">
            <v>Ton</v>
          </cell>
          <cell r="F20">
            <v>368500</v>
          </cell>
        </row>
        <row r="21">
          <cell r="C21" t="str">
            <v>Laston Lapis Pengikat</v>
          </cell>
          <cell r="E21" t="str">
            <v>Ton</v>
          </cell>
          <cell r="F21">
            <v>363000</v>
          </cell>
        </row>
        <row r="22">
          <cell r="C22" t="str">
            <v>Hotmix ATBL</v>
          </cell>
          <cell r="E22" t="str">
            <v>Ton</v>
          </cell>
          <cell r="F22">
            <v>358000</v>
          </cell>
        </row>
        <row r="23">
          <cell r="C23" t="str">
            <v>Agregat Kasar utk.Agregat Base</v>
          </cell>
          <cell r="E23" t="str">
            <v>m³</v>
          </cell>
          <cell r="F23">
            <v>50000</v>
          </cell>
        </row>
        <row r="24">
          <cell r="C24" t="str">
            <v>Agregat Halus utk.Agregat Base</v>
          </cell>
          <cell r="E24" t="str">
            <v>m³</v>
          </cell>
          <cell r="F24">
            <v>51000</v>
          </cell>
        </row>
        <row r="25">
          <cell r="C25" t="str">
            <v>Agregat Kasar utk Hotmix</v>
          </cell>
          <cell r="E25" t="str">
            <v>m³</v>
          </cell>
          <cell r="F25">
            <v>77000</v>
          </cell>
        </row>
        <row r="26">
          <cell r="C26" t="str">
            <v>Agergat Halus utk Hotmix</v>
          </cell>
          <cell r="E26" t="str">
            <v>m³</v>
          </cell>
          <cell r="F26">
            <v>78000</v>
          </cell>
        </row>
        <row r="27">
          <cell r="C27" t="str">
            <v>Material Bahu jalan/Lapis Pondasi Kelas B</v>
          </cell>
          <cell r="E27" t="str">
            <v>m3</v>
          </cell>
          <cell r="F27">
            <v>70900</v>
          </cell>
        </row>
        <row r="28">
          <cell r="C28" t="str">
            <v>Baja Tulangan</v>
          </cell>
          <cell r="E28" t="str">
            <v>kg</v>
          </cell>
          <cell r="F28">
            <v>5300</v>
          </cell>
        </row>
        <row r="29">
          <cell r="C29" t="str">
            <v>Kawat Beton</v>
          </cell>
          <cell r="E29" t="str">
            <v>kg</v>
          </cell>
          <cell r="F29">
            <v>6000</v>
          </cell>
        </row>
        <row r="30">
          <cell r="C30" t="str">
            <v>Joint Sealent</v>
          </cell>
          <cell r="E30" t="str">
            <v>kg</v>
          </cell>
          <cell r="F30">
            <v>45000</v>
          </cell>
        </row>
        <row r="31">
          <cell r="C31" t="str">
            <v>Steel Formwork</v>
          </cell>
          <cell r="E31" t="str">
            <v>ls</v>
          </cell>
          <cell r="F31">
            <v>6000</v>
          </cell>
        </row>
        <row r="32">
          <cell r="C32" t="str">
            <v>Cat Anti Karat</v>
          </cell>
          <cell r="E32" t="str">
            <v>kg</v>
          </cell>
          <cell r="F32">
            <v>20000</v>
          </cell>
        </row>
        <row r="33">
          <cell r="C33" t="str">
            <v>Expansion cap</v>
          </cell>
          <cell r="E33" t="str">
            <v>m²</v>
          </cell>
          <cell r="F33">
            <v>1500</v>
          </cell>
        </row>
        <row r="34">
          <cell r="C34" t="str">
            <v>Polyethene 125 mikron</v>
          </cell>
          <cell r="E34" t="str">
            <v>kg</v>
          </cell>
          <cell r="F34">
            <v>12000</v>
          </cell>
        </row>
        <row r="35">
          <cell r="C35" t="str">
            <v>Curring Compound</v>
          </cell>
          <cell r="E35" t="str">
            <v>ltr</v>
          </cell>
          <cell r="F35">
            <v>8000</v>
          </cell>
        </row>
        <row r="36">
          <cell r="C36" t="str">
            <v>Multipleks 12 mm</v>
          </cell>
          <cell r="E36" t="str">
            <v>lbr</v>
          </cell>
          <cell r="F36">
            <v>100000</v>
          </cell>
        </row>
        <row r="37">
          <cell r="C37" t="str">
            <v>Pasir Pasang</v>
          </cell>
          <cell r="E37" t="str">
            <v>m³</v>
          </cell>
          <cell r="F37">
            <v>75000</v>
          </cell>
        </row>
        <row r="38">
          <cell r="C38" t="str">
            <v>Aspal Emulsi</v>
          </cell>
          <cell r="E38" t="str">
            <v>ltr</v>
          </cell>
          <cell r="F38">
            <v>3500</v>
          </cell>
        </row>
        <row r="39">
          <cell r="C39" t="str">
            <v>Batu Kali</v>
          </cell>
          <cell r="E39" t="str">
            <v>m³</v>
          </cell>
          <cell r="F39">
            <v>70000</v>
          </cell>
        </row>
        <row r="40">
          <cell r="C40" t="str">
            <v>Batu Pecah</v>
          </cell>
          <cell r="E40" t="str">
            <v>m³</v>
          </cell>
          <cell r="F40">
            <v>77000</v>
          </cell>
        </row>
        <row r="41">
          <cell r="C41" t="str">
            <v>Bahan Pengisi</v>
          </cell>
          <cell r="E41" t="str">
            <v>kg</v>
          </cell>
          <cell r="F41">
            <v>600</v>
          </cell>
        </row>
        <row r="42">
          <cell r="C42" t="str">
            <v>Pasir Beton</v>
          </cell>
          <cell r="E42" t="str">
            <v>m³</v>
          </cell>
          <cell r="F42">
            <v>95000</v>
          </cell>
        </row>
        <row r="43">
          <cell r="C43" t="str">
            <v>Paku</v>
          </cell>
          <cell r="E43" t="str">
            <v>kg</v>
          </cell>
          <cell r="F43">
            <v>7000</v>
          </cell>
        </row>
        <row r="44">
          <cell r="C44" t="str">
            <v>Kayu Acuan</v>
          </cell>
          <cell r="E44" t="str">
            <v>m3</v>
          </cell>
          <cell r="F44">
            <v>900000</v>
          </cell>
        </row>
        <row r="45">
          <cell r="C45" t="str">
            <v>Multipleks 18 mm</v>
          </cell>
          <cell r="E45" t="str">
            <v>lbr</v>
          </cell>
          <cell r="F45">
            <v>120000</v>
          </cell>
        </row>
        <row r="46">
          <cell r="C46" t="str">
            <v>Kerosen</v>
          </cell>
          <cell r="E46" t="str">
            <v>ltr</v>
          </cell>
          <cell r="F46">
            <v>2000</v>
          </cell>
        </row>
        <row r="47">
          <cell r="C47" t="str">
            <v>Beton Ready Mix K-350</v>
          </cell>
          <cell r="E47" t="str">
            <v>m3</v>
          </cell>
          <cell r="F47">
            <v>348000</v>
          </cell>
        </row>
        <row r="48">
          <cell r="C48" t="str">
            <v>Beton Ready Mix K-300</v>
          </cell>
          <cell r="E48" t="str">
            <v>m3</v>
          </cell>
          <cell r="F48">
            <v>330000</v>
          </cell>
        </row>
        <row r="49">
          <cell r="C49" t="str">
            <v>Beton Ready Mix K-225</v>
          </cell>
          <cell r="E49" t="str">
            <v>m3</v>
          </cell>
          <cell r="F49">
            <v>305000</v>
          </cell>
        </row>
        <row r="50">
          <cell r="C50" t="str">
            <v>Beton Ready Mix K-175</v>
          </cell>
          <cell r="E50" t="str">
            <v>m3</v>
          </cell>
          <cell r="F50">
            <v>295000</v>
          </cell>
        </row>
        <row r="51">
          <cell r="C51" t="str">
            <v>Beton Ready Mix K-125</v>
          </cell>
          <cell r="E51" t="str">
            <v>m3</v>
          </cell>
          <cell r="F51">
            <v>275000</v>
          </cell>
        </row>
        <row r="52">
          <cell r="C52" t="str">
            <v>Material Timbunan</v>
          </cell>
          <cell r="E52" t="str">
            <v>m3</v>
          </cell>
          <cell r="F52">
            <v>10000</v>
          </cell>
        </row>
        <row r="53">
          <cell r="C53" t="str">
            <v>ALAT</v>
          </cell>
        </row>
        <row r="54">
          <cell r="C54" t="str">
            <v>Asphalt Mixing Plant</v>
          </cell>
          <cell r="E54" t="str">
            <v>Jam</v>
          </cell>
          <cell r="F54">
            <v>1469000</v>
          </cell>
        </row>
        <row r="55">
          <cell r="C55" t="str">
            <v>Batching Plant</v>
          </cell>
          <cell r="E55" t="str">
            <v>Jam</v>
          </cell>
          <cell r="F55">
            <v>1500000</v>
          </cell>
        </row>
        <row r="56">
          <cell r="C56" t="str">
            <v>Wheel Loader</v>
          </cell>
          <cell r="E56" t="str">
            <v>Jam</v>
          </cell>
          <cell r="F56">
            <v>84000</v>
          </cell>
        </row>
        <row r="57">
          <cell r="C57" t="str">
            <v>Bulldozer</v>
          </cell>
          <cell r="E57" t="str">
            <v>Jam</v>
          </cell>
          <cell r="F57">
            <v>110000</v>
          </cell>
        </row>
        <row r="58">
          <cell r="C58" t="str">
            <v>Excavator</v>
          </cell>
          <cell r="E58" t="str">
            <v>Jam</v>
          </cell>
          <cell r="F58">
            <v>105000</v>
          </cell>
        </row>
        <row r="59">
          <cell r="C59" t="str">
            <v>Motor Grader</v>
          </cell>
          <cell r="E59" t="str">
            <v>Jam</v>
          </cell>
          <cell r="F59">
            <v>105000</v>
          </cell>
        </row>
        <row r="60">
          <cell r="C60" t="str">
            <v>Air Compressor</v>
          </cell>
          <cell r="E60" t="str">
            <v>Jam</v>
          </cell>
          <cell r="F60">
            <v>55000</v>
          </cell>
        </row>
        <row r="61">
          <cell r="C61" t="str">
            <v>Asphalt Finisher</v>
          </cell>
          <cell r="E61" t="str">
            <v>Jam</v>
          </cell>
          <cell r="F61">
            <v>83000</v>
          </cell>
        </row>
        <row r="62">
          <cell r="C62" t="str">
            <v>Three Wheel Roller</v>
          </cell>
          <cell r="E62" t="str">
            <v>Jam</v>
          </cell>
          <cell r="F62">
            <v>55000</v>
          </cell>
        </row>
        <row r="63">
          <cell r="C63" t="str">
            <v>Tandem Roller</v>
          </cell>
          <cell r="E63" t="str">
            <v>Jam</v>
          </cell>
          <cell r="F63">
            <v>87500</v>
          </cell>
        </row>
        <row r="64">
          <cell r="C64" t="str">
            <v>Pneumatic Tired Roller</v>
          </cell>
          <cell r="E64" t="str">
            <v>Jam</v>
          </cell>
          <cell r="F64">
            <v>92500</v>
          </cell>
        </row>
        <row r="65">
          <cell r="C65" t="str">
            <v>Vibro Roller</v>
          </cell>
          <cell r="E65" t="str">
            <v>Jam</v>
          </cell>
          <cell r="F65">
            <v>87500</v>
          </cell>
        </row>
        <row r="66">
          <cell r="C66" t="str">
            <v>Asphalt Sprayer</v>
          </cell>
          <cell r="E66" t="str">
            <v>Jam</v>
          </cell>
          <cell r="F66">
            <v>32000</v>
          </cell>
        </row>
        <row r="67">
          <cell r="C67" t="str">
            <v>Dump Truck 3 - 4 M3</v>
          </cell>
          <cell r="E67" t="str">
            <v>Jam</v>
          </cell>
          <cell r="F67">
            <v>65000</v>
          </cell>
        </row>
        <row r="68">
          <cell r="C68" t="str">
            <v>Dump Truck 24 Ton</v>
          </cell>
          <cell r="E68" t="str">
            <v>Jam</v>
          </cell>
          <cell r="F68">
            <v>95000</v>
          </cell>
        </row>
        <row r="69">
          <cell r="C69" t="str">
            <v>Dump Truck  14 Ton</v>
          </cell>
          <cell r="E69" t="str">
            <v>Jam</v>
          </cell>
          <cell r="F69">
            <v>75000</v>
          </cell>
        </row>
        <row r="70">
          <cell r="C70" t="str">
            <v>Dump Truck 8 ton</v>
          </cell>
          <cell r="E70" t="str">
            <v>Jam</v>
          </cell>
          <cell r="F70">
            <v>48000</v>
          </cell>
        </row>
        <row r="71">
          <cell r="C71" t="str">
            <v>Flat Bed Truck</v>
          </cell>
          <cell r="E71" t="str">
            <v>Jam</v>
          </cell>
          <cell r="F71">
            <v>45000</v>
          </cell>
        </row>
        <row r="72">
          <cell r="C72" t="str">
            <v>Water Tanker</v>
          </cell>
          <cell r="E72" t="str">
            <v>Jam</v>
          </cell>
          <cell r="F72">
            <v>48000</v>
          </cell>
        </row>
        <row r="73">
          <cell r="C73" t="str">
            <v>Concrete Mixer</v>
          </cell>
          <cell r="E73" t="str">
            <v>Jam</v>
          </cell>
          <cell r="F73">
            <v>15000</v>
          </cell>
        </row>
        <row r="74">
          <cell r="C74" t="str">
            <v>Concrete Vibrator</v>
          </cell>
          <cell r="E74" t="str">
            <v>Jam</v>
          </cell>
          <cell r="F74">
            <v>14000</v>
          </cell>
        </row>
        <row r="75">
          <cell r="C75" t="str">
            <v>Concrete Cutter</v>
          </cell>
          <cell r="E75" t="str">
            <v>Jam</v>
          </cell>
          <cell r="F75">
            <v>15000</v>
          </cell>
        </row>
        <row r="76">
          <cell r="C76" t="str">
            <v>Stamper</v>
          </cell>
          <cell r="E76" t="str">
            <v>Jam</v>
          </cell>
          <cell r="F76">
            <v>16000</v>
          </cell>
        </row>
        <row r="77">
          <cell r="C77" t="str">
            <v>Truck Mixer</v>
          </cell>
          <cell r="E77" t="str">
            <v>Jam</v>
          </cell>
          <cell r="F77">
            <v>95000</v>
          </cell>
        </row>
        <row r="78">
          <cell r="C78" t="str">
            <v>Truk Bak Datar 3-4 M³</v>
          </cell>
          <cell r="E78" t="str">
            <v>Jam</v>
          </cell>
          <cell r="F78">
            <v>45000</v>
          </cell>
        </row>
        <row r="79">
          <cell r="C79" t="str">
            <v>Mesin Marka</v>
          </cell>
          <cell r="E79" t="str">
            <v>Jam</v>
          </cell>
          <cell r="F79">
            <v>25000</v>
          </cell>
        </row>
        <row r="80">
          <cell r="C80" t="str">
            <v>Bar Cutting Machine</v>
          </cell>
          <cell r="E80" t="str">
            <v>Jam</v>
          </cell>
          <cell r="F80">
            <v>15000</v>
          </cell>
        </row>
        <row r="81">
          <cell r="C81" t="str">
            <v>Bar Bending Machine</v>
          </cell>
          <cell r="E81" t="str">
            <v>Jam</v>
          </cell>
          <cell r="F81">
            <v>15000</v>
          </cell>
        </row>
        <row r="82">
          <cell r="C82" t="str">
            <v>Concrete Paver</v>
          </cell>
          <cell r="E82" t="str">
            <v>Jam</v>
          </cell>
          <cell r="F82">
            <v>270000</v>
          </cell>
        </row>
        <row r="83">
          <cell r="C83" t="str">
            <v>Genset</v>
          </cell>
          <cell r="E83" t="str">
            <v>Jam</v>
          </cell>
          <cell r="F83">
            <v>25000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RAB"/>
      <sheetName val="Basic"/>
      <sheetName val="Prod"/>
      <sheetName val="Alat Kcl"/>
      <sheetName val="Sum Equip"/>
      <sheetName val="Anls G"/>
      <sheetName val="Anls HS"/>
      <sheetName val="Sch"/>
      <sheetName val="Rek1"/>
      <sheetName val="PRD1-4"/>
      <sheetName val="PRD1-5"/>
      <sheetName val="Dash Board"/>
      <sheetName val="ABCD"/>
      <sheetName val="D"/>
      <sheetName val="E-H"/>
      <sheetName val="HrgSat"/>
      <sheetName val="Gaji"/>
      <sheetName val="Evl D-H"/>
      <sheetName val="AnlHSSub"/>
      <sheetName val="AnlHSG"/>
      <sheetName val="P1"/>
      <sheetName val="DW"/>
      <sheetName val="Dev"/>
      <sheetName val="Sheet1"/>
    </sheetNames>
    <sheetDataSet>
      <sheetData sheetId="0" refreshError="1"/>
      <sheetData sheetId="1" refreshError="1"/>
      <sheetData sheetId="2" refreshError="1">
        <row r="45">
          <cell r="F45">
            <v>12000</v>
          </cell>
        </row>
        <row r="60">
          <cell r="F60">
            <v>45600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CH"/>
      <sheetName val="AT"/>
      <sheetName val="PM"/>
      <sheetName val="TAB"/>
      <sheetName val="Sub"/>
      <sheetName val="PQ"/>
      <sheetName val="lat_son"/>
      <sheetName val="NRC"/>
      <sheetName val="Sheet1"/>
      <sheetName val="Dt"/>
    </sheetNames>
    <sheetDataSet>
      <sheetData sheetId="0" refreshError="1"/>
      <sheetData sheetId="1"/>
      <sheetData sheetId="2"/>
      <sheetData sheetId="3" refreshError="1"/>
      <sheetData sheetId="4"/>
      <sheetData sheetId="5" refreshError="1"/>
      <sheetData sheetId="6">
        <row r="75">
          <cell r="AK75">
            <v>2239520</v>
          </cell>
        </row>
        <row r="117">
          <cell r="AK117">
            <v>3.3839285714285711E-2</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Acessoris"/>
      <sheetName val="Apartement"/>
      <sheetName val="Jembatan"/>
      <sheetName val="MallAC"/>
      <sheetName val="Ana Duct"/>
      <sheetName val="Hsd Duct"/>
      <sheetName val="Pipe"/>
      <sheetName val="Grille"/>
      <sheetName val="valve"/>
      <sheetName val="Dafmat"/>
      <sheetName val="DM"/>
      <sheetName val="Peghitungan"/>
      <sheetName val="MALL_K"/>
      <sheetName val="Item Tambahan"/>
      <sheetName val="APARTment_K"/>
      <sheetName val="Jembatan_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C1" t="str">
            <v>C:\Personal\Project'01\</v>
          </cell>
        </row>
        <row r="2">
          <cell r="C2" t="str">
            <v>ANALISA HARGA SATUAN</v>
          </cell>
          <cell r="AH2" t="str">
            <v>Mark Up</v>
          </cell>
        </row>
        <row r="3">
          <cell r="C3" t="str">
            <v xml:space="preserve">PROYEK              :   STANDARD  </v>
          </cell>
          <cell r="AH3">
            <v>1.1499999999999999</v>
          </cell>
        </row>
        <row r="4">
          <cell r="C4" t="str">
            <v>PEKERJAAN        :   PEMIPAAN AIR CONDITIONING</v>
          </cell>
        </row>
        <row r="5">
          <cell r="CB5" t="str">
            <v>Al.Foil</v>
          </cell>
          <cell r="CC5" t="str">
            <v>Adh.Tape</v>
          </cell>
        </row>
        <row r="6">
          <cell r="G6" t="str">
            <v>Harga / M'</v>
          </cell>
        </row>
        <row r="7">
          <cell r="A7" t="str">
            <v>Dia.</v>
          </cell>
          <cell r="C7" t="str">
            <v>Dia.</v>
          </cell>
          <cell r="E7" t="str">
            <v xml:space="preserve">Tebal </v>
          </cell>
          <cell r="G7" t="str">
            <v>Pipa</v>
          </cell>
          <cell r="I7" t="str">
            <v>Hanger</v>
          </cell>
          <cell r="K7" t="str">
            <v>Upah</v>
          </cell>
          <cell r="M7" t="str">
            <v>Fittings</v>
          </cell>
          <cell r="O7" t="str">
            <v>Isolasi</v>
          </cell>
          <cell r="Q7" t="str">
            <v>mat.</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isolasi</v>
          </cell>
          <cell r="I8" t="str">
            <v>Support</v>
          </cell>
          <cell r="M8">
            <v>0.4</v>
          </cell>
          <cell r="Q8" t="str">
            <v>bantu</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PIPA CHILLER</v>
          </cell>
        </row>
        <row r="14">
          <cell r="C14" t="str">
            <v>Material      :  Black Steel Pipe  Medium Class</v>
          </cell>
        </row>
        <row r="15">
          <cell r="C15" t="str">
            <v>Standard    :  BS 1387</v>
          </cell>
        </row>
        <row r="17">
          <cell r="A17">
            <v>0.5</v>
          </cell>
          <cell r="C17">
            <v>15</v>
          </cell>
          <cell r="E17">
            <v>1</v>
          </cell>
          <cell r="G17">
            <v>4890</v>
          </cell>
          <cell r="I17">
            <v>1960</v>
          </cell>
        </row>
        <row r="18">
          <cell r="A18">
            <v>0.75</v>
          </cell>
          <cell r="C18">
            <v>20</v>
          </cell>
          <cell r="E18">
            <v>1</v>
          </cell>
          <cell r="G18">
            <v>6270</v>
          </cell>
          <cell r="I18">
            <v>2070</v>
          </cell>
        </row>
        <row r="19">
          <cell r="A19">
            <v>1</v>
          </cell>
          <cell r="C19">
            <v>25</v>
          </cell>
          <cell r="E19">
            <v>1</v>
          </cell>
          <cell r="G19">
            <v>9720</v>
          </cell>
          <cell r="I19">
            <v>2110</v>
          </cell>
        </row>
        <row r="20">
          <cell r="A20">
            <v>1.25</v>
          </cell>
          <cell r="C20">
            <v>32</v>
          </cell>
          <cell r="E20">
            <v>1</v>
          </cell>
          <cell r="G20">
            <v>12420</v>
          </cell>
          <cell r="I20">
            <v>2150</v>
          </cell>
        </row>
        <row r="21">
          <cell r="A21">
            <v>1.5</v>
          </cell>
          <cell r="C21">
            <v>40</v>
          </cell>
          <cell r="E21">
            <v>1.25</v>
          </cell>
          <cell r="G21">
            <v>14030</v>
          </cell>
          <cell r="I21">
            <v>2190</v>
          </cell>
        </row>
        <row r="22">
          <cell r="A22">
            <v>2</v>
          </cell>
          <cell r="C22">
            <v>50</v>
          </cell>
          <cell r="E22">
            <v>1.25</v>
          </cell>
          <cell r="G22">
            <v>19720</v>
          </cell>
          <cell r="I22">
            <v>2230</v>
          </cell>
        </row>
        <row r="23">
          <cell r="A23">
            <v>2.5</v>
          </cell>
          <cell r="C23">
            <v>65</v>
          </cell>
          <cell r="E23">
            <v>1.25</v>
          </cell>
          <cell r="G23">
            <v>25130</v>
          </cell>
          <cell r="I23">
            <v>2360</v>
          </cell>
        </row>
        <row r="24">
          <cell r="A24">
            <v>3</v>
          </cell>
          <cell r="C24">
            <v>80</v>
          </cell>
          <cell r="E24">
            <v>1.25</v>
          </cell>
          <cell r="G24">
            <v>33010</v>
          </cell>
          <cell r="I24">
            <v>3580</v>
          </cell>
        </row>
        <row r="25">
          <cell r="A25">
            <v>4</v>
          </cell>
          <cell r="C25">
            <v>100</v>
          </cell>
          <cell r="E25">
            <v>1.25</v>
          </cell>
          <cell r="G25">
            <v>47270</v>
          </cell>
          <cell r="I25">
            <v>3690</v>
          </cell>
        </row>
        <row r="26">
          <cell r="A26">
            <v>5</v>
          </cell>
          <cell r="C26">
            <v>125</v>
          </cell>
          <cell r="E26">
            <v>1.25</v>
          </cell>
          <cell r="G26">
            <v>62390</v>
          </cell>
          <cell r="I26">
            <v>4230</v>
          </cell>
        </row>
        <row r="27">
          <cell r="A27">
            <v>6</v>
          </cell>
          <cell r="C27">
            <v>150</v>
          </cell>
          <cell r="E27">
            <v>1.5</v>
          </cell>
          <cell r="G27">
            <v>74060</v>
          </cell>
          <cell r="I27">
            <v>4370</v>
          </cell>
        </row>
        <row r="28">
          <cell r="A28">
            <v>8</v>
          </cell>
          <cell r="C28">
            <v>200</v>
          </cell>
          <cell r="E28">
            <v>1.5</v>
          </cell>
          <cell r="G28">
            <v>142200</v>
          </cell>
          <cell r="I28">
            <v>4640</v>
          </cell>
        </row>
        <row r="29">
          <cell r="A29">
            <v>10</v>
          </cell>
          <cell r="C29">
            <v>250</v>
          </cell>
          <cell r="E29">
            <v>1.5</v>
          </cell>
          <cell r="G29">
            <v>178190</v>
          </cell>
          <cell r="I29">
            <v>4910</v>
          </cell>
        </row>
        <row r="30">
          <cell r="A30">
            <v>12</v>
          </cell>
          <cell r="C30">
            <v>300</v>
          </cell>
          <cell r="E30">
            <v>1.5</v>
          </cell>
          <cell r="G30">
            <v>212120</v>
          </cell>
          <cell r="I30">
            <v>5190</v>
          </cell>
        </row>
        <row r="31">
          <cell r="A31">
            <v>14</v>
          </cell>
          <cell r="C31">
            <v>350</v>
          </cell>
          <cell r="E31">
            <v>1.5</v>
          </cell>
          <cell r="G31">
            <v>237420</v>
          </cell>
          <cell r="I31">
            <v>5190</v>
          </cell>
        </row>
        <row r="32">
          <cell r="A32">
            <v>16</v>
          </cell>
          <cell r="B32">
            <v>16</v>
          </cell>
          <cell r="C32">
            <v>400</v>
          </cell>
          <cell r="E32">
            <v>1.5</v>
          </cell>
          <cell r="G32">
            <v>271980</v>
          </cell>
          <cell r="I32">
            <v>5190</v>
          </cell>
        </row>
        <row r="33">
          <cell r="A33">
            <v>20</v>
          </cell>
          <cell r="B33">
            <v>16</v>
          </cell>
          <cell r="C33">
            <v>500</v>
          </cell>
          <cell r="E33">
            <v>1.5</v>
          </cell>
          <cell r="G33">
            <v>575000</v>
          </cell>
          <cell r="I33">
            <v>17250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t Penawar"/>
      <sheetName val="Menu"/>
      <sheetName val="KULIT"/>
      <sheetName val="Rumus"/>
      <sheetName val="Rekap Bill"/>
      <sheetName val="Bill"/>
      <sheetName val="Scedule"/>
      <sheetName val="Schedule Alat"/>
      <sheetName val="Net wok"/>
      <sheetName val="Setel"/>
      <sheetName val="Daftar Harga"/>
      <sheetName val="Analisa Harga"/>
      <sheetName val="URAIAN"/>
      <sheetName val="R"/>
      <sheetName val="Schedule Multy Years"/>
      <sheetName val="Mpu"/>
      <sheetName val="Schedule Multy Years (2)"/>
      <sheetName val="Schedule Alat (2)"/>
      <sheetName val="Schedule Bahan Tenaga"/>
      <sheetName val="Lamp. 1"/>
      <sheetName val="Jadwal Alat Bahan TKerja "/>
      <sheetName val="Jadwal Alat Bahan TKerja MTY"/>
      <sheetName val="Usul Staf Inti"/>
      <sheetName val="Struktur Orga"/>
      <sheetName val="(PQ) Usul Alat"/>
      <sheetName val="Onsite"/>
      <sheetName val="Konf Batu"/>
      <sheetName val="Konf Beton"/>
      <sheetName val="Konf Aspal"/>
      <sheetName val="Sub Kontrak"/>
      <sheetName val="Sheet1"/>
      <sheetName val="Lamp. 13"/>
      <sheetName val="Daf Simak"/>
      <sheetName val="Lamp. 12"/>
      <sheetName val="Surat"/>
      <sheetName val="A,B,C,D,E"/>
      <sheetName val="Neraca"/>
      <sheetName val="F"/>
      <sheetName val="G"/>
      <sheetName val="H"/>
      <sheetName val="I"/>
      <sheetName val="For.1d"/>
      <sheetName val="srt Blac lis"/>
      <sheetName val="PQ dtr isi"/>
      <sheetName val="Neraca prs"/>
      <sheetName val="Sheet6"/>
      <sheetName val="Sheet7"/>
      <sheetName val="Sheet8"/>
      <sheetName val="Sheet9"/>
      <sheetName val="Sheet10"/>
      <sheetName val="Sheet11"/>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28">
          <cell r="J4128">
            <v>0.7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Pekerjaan Utama"/>
      <sheetName val="%"/>
      <sheetName val="Hit Volume"/>
    </sheetNames>
    <sheetDataSet>
      <sheetData sheetId="0"/>
      <sheetData sheetId="1">
        <row r="337">
          <cell r="C337" t="str">
            <v>DIVISI  8.  PENGEMBALIAN  KONDISI  DAN  PEKERJAAN  MINOR</v>
          </cell>
        </row>
        <row r="339">
          <cell r="A339" t="str">
            <v>8.1 (1)</v>
          </cell>
          <cell r="C339" t="str">
            <v>Lapis Pondasi agregat Kelas A untuk Pekerjaan Minor</v>
          </cell>
          <cell r="D339" t="str">
            <v>M3</v>
          </cell>
          <cell r="E339">
            <v>0</v>
          </cell>
          <cell r="F339">
            <v>420955</v>
          </cell>
          <cell r="G339">
            <v>0</v>
          </cell>
        </row>
        <row r="340">
          <cell r="A340" t="str">
            <v>8.1 (2)</v>
          </cell>
          <cell r="C340" t="str">
            <v>Lapis Pondasi agregat Kelas B untuk Pekerjaan Minor</v>
          </cell>
          <cell r="D340" t="str">
            <v>M3</v>
          </cell>
          <cell r="E340">
            <v>0</v>
          </cell>
          <cell r="F340">
            <v>354990</v>
          </cell>
          <cell r="G340">
            <v>0</v>
          </cell>
        </row>
        <row r="341">
          <cell r="A341" t="str">
            <v>8.1 (3)</v>
          </cell>
          <cell r="C341" t="str">
            <v>Agregat utk.Lapis Pondasi Jalan Tanpa Penutup utk. Pek. Minor</v>
          </cell>
          <cell r="D341" t="str">
            <v>M3</v>
          </cell>
          <cell r="E341">
            <v>0</v>
          </cell>
          <cell r="F341">
            <v>261339</v>
          </cell>
          <cell r="G341">
            <v>0</v>
          </cell>
        </row>
        <row r="342">
          <cell r="A342" t="str">
            <v>8.1 (4)</v>
          </cell>
          <cell r="C342" t="str">
            <v>Waterbound Macadam untuk Pekerjaan Minor</v>
          </cell>
          <cell r="D342" t="str">
            <v>M3</v>
          </cell>
          <cell r="E342">
            <v>0</v>
          </cell>
          <cell r="F342">
            <v>361757</v>
          </cell>
          <cell r="G342">
            <v>0</v>
          </cell>
        </row>
        <row r="343">
          <cell r="A343" t="str">
            <v>8.1 (5)</v>
          </cell>
          <cell r="C343" t="str">
            <v>Campuran Aspal Panas untuk Pekerjaan Minor</v>
          </cell>
          <cell r="D343" t="str">
            <v>M3</v>
          </cell>
          <cell r="E343">
            <v>0</v>
          </cell>
          <cell r="F343">
            <v>1620133</v>
          </cell>
          <cell r="G343">
            <v>0</v>
          </cell>
        </row>
        <row r="344">
          <cell r="A344" t="str">
            <v>8.1 (6)</v>
          </cell>
          <cell r="C344" t="str">
            <v>Lasbutag atau Latasbusir untuk Pekerjaan minor</v>
          </cell>
          <cell r="D344" t="str">
            <v>M3</v>
          </cell>
          <cell r="E344">
            <v>0</v>
          </cell>
          <cell r="F344">
            <v>1104173</v>
          </cell>
          <cell r="G344">
            <v>0</v>
          </cell>
        </row>
        <row r="345">
          <cell r="A345" t="str">
            <v>8.1 (7)</v>
          </cell>
          <cell r="C345" t="str">
            <v>Penetrasi Macadam untuk Pekerjaan Minor</v>
          </cell>
          <cell r="D345" t="str">
            <v>M3</v>
          </cell>
          <cell r="E345">
            <v>0</v>
          </cell>
          <cell r="F345">
            <v>1503737</v>
          </cell>
          <cell r="G345">
            <v>0</v>
          </cell>
        </row>
        <row r="346">
          <cell r="A346" t="str">
            <v>8.1 (8)</v>
          </cell>
          <cell r="C346" t="str">
            <v>Campuran Aspal Dingin untuk Pekerjaan Minor</v>
          </cell>
          <cell r="D346" t="str">
            <v>M3</v>
          </cell>
          <cell r="E346">
            <v>0</v>
          </cell>
          <cell r="F346">
            <v>7597</v>
          </cell>
          <cell r="G346">
            <v>0</v>
          </cell>
        </row>
        <row r="347">
          <cell r="A347" t="str">
            <v>8.1 (9)</v>
          </cell>
          <cell r="C347" t="str">
            <v>Bitumen Residual untuk Pekerjaan Minor</v>
          </cell>
          <cell r="D347" t="str">
            <v>Liter</v>
          </cell>
          <cell r="E347">
            <v>0</v>
          </cell>
          <cell r="G347">
            <v>0</v>
          </cell>
        </row>
        <row r="348">
          <cell r="G348">
            <v>0</v>
          </cell>
        </row>
        <row r="349">
          <cell r="A349" t="str">
            <v>8.2 (1)</v>
          </cell>
          <cell r="C349" t="str">
            <v>Galian untuk Bahu Jalan dan Pekerjaan Minor Lainnya</v>
          </cell>
          <cell r="D349" t="str">
            <v>M2</v>
          </cell>
          <cell r="E349">
            <v>0</v>
          </cell>
          <cell r="F349">
            <v>35631</v>
          </cell>
          <cell r="G349">
            <v>0</v>
          </cell>
        </row>
        <row r="350">
          <cell r="A350" t="str">
            <v>8.2 (2)</v>
          </cell>
          <cell r="C350" t="str">
            <v>Penebangan pohon diameter 15 s/d 30 cm</v>
          </cell>
          <cell r="D350" t="str">
            <v>Btg</v>
          </cell>
          <cell r="E350">
            <v>0</v>
          </cell>
          <cell r="G350">
            <v>0</v>
          </cell>
        </row>
        <row r="351">
          <cell r="A351" t="str">
            <v>8.2 (3)</v>
          </cell>
          <cell r="C351" t="str">
            <v>Penebangan pohon diameter 30 s/d 50 cm</v>
          </cell>
          <cell r="D351" t="str">
            <v>Btg</v>
          </cell>
          <cell r="E351">
            <v>0</v>
          </cell>
          <cell r="G351">
            <v>0</v>
          </cell>
        </row>
        <row r="352">
          <cell r="A352" t="str">
            <v>8.2 (4)</v>
          </cell>
          <cell r="C352" t="str">
            <v>Penebangan pohon diameter 50 s/d 75 cm</v>
          </cell>
          <cell r="D352" t="str">
            <v>Btg</v>
          </cell>
          <cell r="E352">
            <v>0</v>
          </cell>
          <cell r="G352">
            <v>0</v>
          </cell>
        </row>
        <row r="353">
          <cell r="A353" t="str">
            <v>8.2 (5)</v>
          </cell>
          <cell r="C353" t="str">
            <v>Penebangan pohon diameter &gt; 75 cm</v>
          </cell>
          <cell r="D353" t="str">
            <v>Btg</v>
          </cell>
          <cell r="E353">
            <v>0</v>
          </cell>
          <cell r="F353">
            <v>1254495</v>
          </cell>
          <cell r="G353">
            <v>0</v>
          </cell>
        </row>
        <row r="355">
          <cell r="A355" t="str">
            <v>8.3 (1)</v>
          </cell>
          <cell r="C355" t="str">
            <v>Stabilisasi dengan tanaman</v>
          </cell>
          <cell r="D355" t="str">
            <v>M2</v>
          </cell>
          <cell r="E355">
            <v>0</v>
          </cell>
          <cell r="G355">
            <v>0</v>
          </cell>
        </row>
        <row r="356">
          <cell r="A356" t="str">
            <v>8.3 (2)</v>
          </cell>
          <cell r="C356" t="str">
            <v xml:space="preserve">Semak/perdu </v>
          </cell>
          <cell r="D356" t="str">
            <v>M2</v>
          </cell>
          <cell r="E356">
            <v>0</v>
          </cell>
          <cell r="G356">
            <v>0</v>
          </cell>
        </row>
        <row r="357">
          <cell r="A357" t="str">
            <v>8.3 (3)</v>
          </cell>
          <cell r="C357" t="str">
            <v>Pohon</v>
          </cell>
          <cell r="D357" t="str">
            <v>Btg</v>
          </cell>
          <cell r="E357">
            <v>0</v>
          </cell>
          <cell r="G357">
            <v>0</v>
          </cell>
        </row>
        <row r="359">
          <cell r="A359" t="str">
            <v>8.4 (1)</v>
          </cell>
          <cell r="C359" t="str">
            <v>Marka Jalan Bukan Thermoplastic</v>
          </cell>
          <cell r="D359" t="str">
            <v>M2</v>
          </cell>
          <cell r="E359">
            <v>0</v>
          </cell>
          <cell r="F359">
            <v>117282</v>
          </cell>
          <cell r="G359">
            <v>0</v>
          </cell>
        </row>
        <row r="360">
          <cell r="A360" t="str">
            <v>8.4 (2)</v>
          </cell>
          <cell r="C360" t="str">
            <v>Marka Jalan Thermoplastic</v>
          </cell>
          <cell r="D360" t="str">
            <v>M2</v>
          </cell>
          <cell r="E360">
            <v>0</v>
          </cell>
          <cell r="F360">
            <v>127032</v>
          </cell>
          <cell r="G360">
            <v>0</v>
          </cell>
        </row>
        <row r="361">
          <cell r="A361" t="str">
            <v>8.4 (3)</v>
          </cell>
          <cell r="C361" t="str">
            <v>Rumble Strip</v>
          </cell>
          <cell r="D361" t="str">
            <v>M2</v>
          </cell>
          <cell r="E361">
            <v>0</v>
          </cell>
          <cell r="F361">
            <v>1254495</v>
          </cell>
          <cell r="G361">
            <v>0</v>
          </cell>
        </row>
        <row r="362">
          <cell r="A362" t="str">
            <v>8.4 (3) a</v>
          </cell>
          <cell r="C362" t="str">
            <v>Rambu Jalan tunggal dgn. Permukaan Pantul Engineering Grade</v>
          </cell>
          <cell r="D362" t="str">
            <v>Buah</v>
          </cell>
          <cell r="E362">
            <v>0</v>
          </cell>
          <cell r="F362">
            <v>494096</v>
          </cell>
          <cell r="G362">
            <v>0</v>
          </cell>
        </row>
        <row r="363">
          <cell r="A363" t="str">
            <v>8.4 (3) b</v>
          </cell>
          <cell r="C363" t="str">
            <v>Rambu Jalan ganda dgn. Permukaan Pantul Engineering Grade</v>
          </cell>
          <cell r="D363" t="str">
            <v>Buah</v>
          </cell>
          <cell r="E363">
            <v>0</v>
          </cell>
          <cell r="F363">
            <v>518996</v>
          </cell>
          <cell r="G363">
            <v>0</v>
          </cell>
        </row>
        <row r="364">
          <cell r="A364" t="str">
            <v>8.4 (4) a</v>
          </cell>
          <cell r="C364" t="str">
            <v>Rambu Jalan tunggal dgn. Permukaan Pantul High Intensity Grade</v>
          </cell>
          <cell r="D364" t="str">
            <v>Buah</v>
          </cell>
          <cell r="E364">
            <v>0</v>
          </cell>
          <cell r="G364">
            <v>0</v>
          </cell>
        </row>
        <row r="365">
          <cell r="A365" t="str">
            <v>8.4 (4) b</v>
          </cell>
          <cell r="C365" t="str">
            <v>Rambu Jalan ganda dgn. Permukaan Pantul High Intensity Grade</v>
          </cell>
          <cell r="D365" t="str">
            <v>Buah</v>
          </cell>
          <cell r="E365">
            <v>0</v>
          </cell>
          <cell r="G365">
            <v>0</v>
          </cell>
        </row>
        <row r="366">
          <cell r="A366" t="str">
            <v xml:space="preserve">8.4 (5) </v>
          </cell>
          <cell r="C366" t="str">
            <v xml:space="preserve">Patok Pengarah </v>
          </cell>
          <cell r="D366" t="str">
            <v>Buah</v>
          </cell>
          <cell r="E366">
            <v>0</v>
          </cell>
          <cell r="G366">
            <v>0</v>
          </cell>
        </row>
        <row r="367">
          <cell r="A367" t="str">
            <v>8.4 (6)</v>
          </cell>
          <cell r="C367" t="str">
            <v>Patok Kilometer</v>
          </cell>
          <cell r="D367" t="str">
            <v>Buah</v>
          </cell>
          <cell r="E367">
            <v>0</v>
          </cell>
          <cell r="G367">
            <v>0</v>
          </cell>
        </row>
        <row r="368">
          <cell r="A368" t="str">
            <v>8.4 (7)</v>
          </cell>
          <cell r="C368" t="str">
            <v>Rel Pengaman</v>
          </cell>
          <cell r="D368" t="str">
            <v>M1</v>
          </cell>
          <cell r="E368">
            <v>0</v>
          </cell>
          <cell r="G368">
            <v>0</v>
          </cell>
        </row>
        <row r="369">
          <cell r="A369" t="str">
            <v>8.4 (8)</v>
          </cell>
          <cell r="C369" t="str">
            <v>Paku Jalan (Road Stud)</v>
          </cell>
          <cell r="D369" t="str">
            <v>Buah</v>
          </cell>
          <cell r="E369">
            <v>0</v>
          </cell>
          <cell r="G369">
            <v>0</v>
          </cell>
        </row>
        <row r="370">
          <cell r="A370" t="str">
            <v>8.4 (9)</v>
          </cell>
          <cell r="C370" t="str">
            <v>Mata Kucing (Cat Eyes)</v>
          </cell>
          <cell r="D370" t="str">
            <v>Buah</v>
          </cell>
          <cell r="E370">
            <v>0</v>
          </cell>
          <cell r="G370">
            <v>0</v>
          </cell>
        </row>
        <row r="371">
          <cell r="A371" t="str">
            <v>8.4 (10)</v>
          </cell>
          <cell r="C371" t="str">
            <v>Kerb Pracetak</v>
          </cell>
          <cell r="D371" t="str">
            <v>M1</v>
          </cell>
          <cell r="E371">
            <v>0</v>
          </cell>
          <cell r="F371">
            <v>73767</v>
          </cell>
          <cell r="G371">
            <v>0</v>
          </cell>
        </row>
        <row r="372">
          <cell r="A372" t="str">
            <v>8.4 (11)</v>
          </cell>
          <cell r="C372" t="str">
            <v>Kerb Yang Digunakan Kembali</v>
          </cell>
          <cell r="D372" t="str">
            <v>M1</v>
          </cell>
          <cell r="E372">
            <v>0</v>
          </cell>
          <cell r="G372">
            <v>0</v>
          </cell>
        </row>
        <row r="373">
          <cell r="A373" t="str">
            <v>8.4 (11) b</v>
          </cell>
          <cell r="C373" t="str">
            <v>Paku Jalan (Road Stud) Tipe .........</v>
          </cell>
          <cell r="D373" t="str">
            <v>Buah</v>
          </cell>
          <cell r="E373">
            <v>0</v>
          </cell>
          <cell r="G373">
            <v>0</v>
          </cell>
        </row>
        <row r="374">
          <cell r="A374" t="str">
            <v>8.4 (12) a</v>
          </cell>
          <cell r="C374" t="str">
            <v>Mata Kucing (Cat Eyes) Tipe .........</v>
          </cell>
          <cell r="D374" t="str">
            <v>Buah</v>
          </cell>
          <cell r="E374">
            <v>0</v>
          </cell>
          <cell r="G374">
            <v>0</v>
          </cell>
        </row>
        <row r="375">
          <cell r="A375" t="str">
            <v>8.4 (12) b</v>
          </cell>
          <cell r="C375" t="str">
            <v>Mata Kucing (Cat Eyes) Tipe .........</v>
          </cell>
          <cell r="D375" t="str">
            <v>Buah</v>
          </cell>
          <cell r="E375">
            <v>0</v>
          </cell>
          <cell r="G375">
            <v>0</v>
          </cell>
        </row>
        <row r="376">
          <cell r="A376" t="str">
            <v>8.4 (13)</v>
          </cell>
          <cell r="C376" t="str">
            <v>Kerb Pracetak</v>
          </cell>
          <cell r="D376" t="str">
            <v>Buah</v>
          </cell>
          <cell r="E376">
            <v>0</v>
          </cell>
          <cell r="G376">
            <v>0</v>
          </cell>
        </row>
        <row r="377">
          <cell r="A377" t="str">
            <v>8.4 (14)</v>
          </cell>
          <cell r="C377" t="str">
            <v>Kerb Yang Digunakan Kembali</v>
          </cell>
          <cell r="D377" t="str">
            <v>Buah</v>
          </cell>
          <cell r="E377">
            <v>0</v>
          </cell>
          <cell r="G377">
            <v>0</v>
          </cell>
        </row>
        <row r="378">
          <cell r="A378" t="str">
            <v>8.4 (12)</v>
          </cell>
          <cell r="C378" t="str">
            <v>Perkerasan Blok Beton dengan trotoar dan median</v>
          </cell>
          <cell r="D378" t="str">
            <v>M2</v>
          </cell>
          <cell r="E378">
            <v>0</v>
          </cell>
          <cell r="G378">
            <v>0</v>
          </cell>
        </row>
        <row r="379">
          <cell r="A379" t="str">
            <v>8.4 (13) a</v>
          </cell>
          <cell r="C379" t="str">
            <v>Tutup Baja Untuk Lubang Drainase Tipe .........</v>
          </cell>
          <cell r="D379" t="str">
            <v>Buah</v>
          </cell>
          <cell r="E379">
            <v>0</v>
          </cell>
          <cell r="G379">
            <v>0</v>
          </cell>
        </row>
        <row r="380">
          <cell r="A380" t="str">
            <v>8.4 (16) b</v>
          </cell>
          <cell r="C380" t="str">
            <v>Tutup Baja Untuk Lubang Drainase Tipe .........</v>
          </cell>
          <cell r="D380" t="str">
            <v>Buah</v>
          </cell>
          <cell r="E380">
            <v>0</v>
          </cell>
          <cell r="G380">
            <v>0</v>
          </cell>
        </row>
        <row r="381">
          <cell r="A381" t="str">
            <v>8.4 (17)</v>
          </cell>
          <cell r="C381" t="str">
            <v>Pipa Untuk Pembuangan Air Dari Jembatan</v>
          </cell>
          <cell r="D381" t="str">
            <v>M1</v>
          </cell>
          <cell r="E381">
            <v>0</v>
          </cell>
          <cell r="G381">
            <v>0</v>
          </cell>
        </row>
        <row r="382">
          <cell r="A382" t="str">
            <v>8.4 (18)</v>
          </cell>
          <cell r="C382" t="str">
            <v>Papan Nama Jembatan</v>
          </cell>
          <cell r="D382" t="str">
            <v>Buah</v>
          </cell>
          <cell r="E382">
            <v>0</v>
          </cell>
          <cell r="G382">
            <v>0</v>
          </cell>
        </row>
        <row r="383">
          <cell r="A383" t="str">
            <v>8.4 (19)</v>
          </cell>
          <cell r="C383" t="str">
            <v>Lampu Penerangan Jalan Lengan Tunggal</v>
          </cell>
          <cell r="D383" t="str">
            <v>Buah</v>
          </cell>
          <cell r="E383">
            <v>0</v>
          </cell>
          <cell r="G383">
            <v>0</v>
          </cell>
        </row>
        <row r="384">
          <cell r="A384" t="str">
            <v>8.4 (20)</v>
          </cell>
          <cell r="C384" t="str">
            <v>Lampu Penerangan Jalan Lengan Ganda</v>
          </cell>
          <cell r="D384" t="str">
            <v>Buah</v>
          </cell>
          <cell r="E384">
            <v>0</v>
          </cell>
          <cell r="G384">
            <v>0</v>
          </cell>
        </row>
        <row r="385">
          <cell r="A385" t="str">
            <v>8.4 (21)</v>
          </cell>
          <cell r="C385" t="str">
            <v>Sistem &amp; Pesawat Pengatur Lalu Lintas</v>
          </cell>
          <cell r="D385" t="str">
            <v>LS</v>
          </cell>
          <cell r="E385">
            <v>0</v>
          </cell>
          <cell r="G385">
            <v>0</v>
          </cell>
        </row>
        <row r="387">
          <cell r="A387" t="str">
            <v>8.5 (1)</v>
          </cell>
          <cell r="C387" t="str">
            <v>Pengembalian Kondisi Lantai Jembatan Beton</v>
          </cell>
          <cell r="D387" t="str">
            <v>M2</v>
          </cell>
          <cell r="E387">
            <v>0</v>
          </cell>
          <cell r="G387">
            <v>0</v>
          </cell>
        </row>
        <row r="388">
          <cell r="A388" t="str">
            <v>8.5 (2)</v>
          </cell>
          <cell r="C388" t="str">
            <v>Pengembalian Kondisi Lantai Jembatan Kayu</v>
          </cell>
          <cell r="D388" t="str">
            <v>M2</v>
          </cell>
          <cell r="E388">
            <v>0</v>
          </cell>
          <cell r="G388">
            <v>0</v>
          </cell>
        </row>
        <row r="389">
          <cell r="A389" t="str">
            <v>8.5 (3)</v>
          </cell>
          <cell r="C389" t="str">
            <v>Pengembalian Kond. Pelapisan Permukaan Baja Struktur</v>
          </cell>
          <cell r="D389" t="str">
            <v>M2</v>
          </cell>
          <cell r="E389">
            <v>0</v>
          </cell>
          <cell r="G389">
            <v>0</v>
          </cell>
        </row>
        <row r="390">
          <cell r="A390" t="str">
            <v>8.5 (3) b</v>
          </cell>
          <cell r="C390" t="str">
            <v>Pengembalian Kond. Pelapisan Permukaan Baja Struk. Non Galvanis</v>
          </cell>
          <cell r="D390" t="str">
            <v>M2</v>
          </cell>
          <cell r="E390">
            <v>0</v>
          </cell>
        </row>
        <row r="394">
          <cell r="B394" t="str">
            <v>Jumlah Harga Pekerjaan DIVISI 8  (masuk pada Rekapitulasi Perkiraan Harga Pekerjaan)</v>
          </cell>
          <cell r="G394">
            <v>0</v>
          </cell>
        </row>
        <row r="395">
          <cell r="F395"/>
        </row>
      </sheetData>
      <sheetData sheetId="2"/>
      <sheetData sheetId="3"/>
      <sheetData sheetId="4"/>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rap"/>
      <sheetName val="jo"/>
      <sheetName val="SK"/>
      <sheetName val="sAHAM (2)"/>
      <sheetName val="Minat (2)"/>
      <sheetName val="CUR (2)"/>
      <sheetName val="CH"/>
      <sheetName val="Asumsi"/>
      <sheetName val="Minat"/>
      <sheetName val="CHECK"/>
      <sheetName val="SRT"/>
      <sheetName val="Rek"/>
      <sheetName val="boq"/>
      <sheetName val="Ana.Maj"/>
      <sheetName val="mob"/>
      <sheetName val="Met.baru"/>
      <sheetName val="AN-E"/>
      <sheetName val="hsd (alat)"/>
      <sheetName val="hsd"/>
      <sheetName val="MOS"/>
      <sheetName val="SCHE"/>
      <sheetName val="Lamp.Meth"/>
      <sheetName val="ALAT"/>
      <sheetName val="GEL"/>
      <sheetName val="Inti"/>
      <sheetName val="STAF"/>
      <sheetName val="ORG2"/>
      <sheetName val="CUR"/>
      <sheetName val="sAHAM"/>
      <sheetName val="Peta"/>
      <sheetName val="KOP"/>
      <sheetName val="cov.2"/>
      <sheetName val="Person"/>
      <sheetName val="Daf.Alat"/>
      <sheetName val="IND"/>
      <sheetName val="Sheet1"/>
      <sheetName val="Aneq"/>
      <sheetName val="harsat"/>
    </sheetNames>
    <sheetDataSet>
      <sheetData sheetId="0"/>
      <sheetData sheetId="1"/>
      <sheetData sheetId="2"/>
      <sheetData sheetId="3"/>
      <sheetData sheetId="4"/>
      <sheetData sheetId="5"/>
      <sheetData sheetId="6"/>
      <sheetData sheetId="7">
        <row r="2">
          <cell r="A2" t="str">
            <v>PT. SENECA INDONESIA</v>
          </cell>
        </row>
        <row r="12">
          <cell r="A12">
            <v>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BOQ"/>
    </sheetNames>
    <sheetDataSet>
      <sheetData sheetId="0"/>
      <sheetData sheetId="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Item"/>
      <sheetName val="HSItem-Print"/>
      <sheetName val="HS-P&amp;J tipe B"/>
      <sheetName val="HS-P&amp;J"/>
      <sheetName val="Analisa SNI"/>
      <sheetName val="Analisa EI-AL"/>
      <sheetName val="Rekap Total"/>
      <sheetName val="A. PERSIAPAN"/>
      <sheetName val="1.WC UMUM"/>
      <sheetName val="2.TPR"/>
      <sheetName val="4.TOWER"/>
      <sheetName val="5. TIKET&amp;RETAIL"/>
      <sheetName val="6.GENST"/>
      <sheetName val="7.PAGAR"/>
      <sheetName val="8.PERKERASAN"/>
      <sheetName val="9.DRAINASE "/>
      <sheetName val="10.PELENGKAP"/>
      <sheetName val="8.SELASAR"/>
      <sheetName val="7.KANTIN"/>
      <sheetName val="10.LANDSCAPE"/>
      <sheetName val="1.KDTG AKDP"/>
      <sheetName val="1.KTR-ok"/>
      <sheetName val="2. RT AKDP"/>
      <sheetName val="4.KBRT ANGKOT"/>
      <sheetName val="5.RT ANGKOT"/>
      <sheetName val="7.AR-KDTG AKDP"/>
      <sheetName val="8.AR-KBRK AKDP"/>
      <sheetName val="9.AR-KDTG ANGKOT"/>
      <sheetName val="10.AR-KBRK ANGKOT"/>
    </sheetNames>
    <sheetDataSet>
      <sheetData sheetId="0" refreshError="1">
        <row r="12">
          <cell r="D12" t="str">
            <v>Pekerja</v>
          </cell>
          <cell r="E12" t="str">
            <v>Jam</v>
          </cell>
          <cell r="F12">
            <v>5600</v>
          </cell>
        </row>
        <row r="13">
          <cell r="E13" t="str">
            <v>OH</v>
          </cell>
          <cell r="F13">
            <v>38900</v>
          </cell>
        </row>
        <row r="14">
          <cell r="D14" t="str">
            <v>Kepala Tukang</v>
          </cell>
          <cell r="E14" t="str">
            <v>Jam</v>
          </cell>
          <cell r="F14">
            <v>10000</v>
          </cell>
        </row>
        <row r="15">
          <cell r="E15" t="str">
            <v>OH</v>
          </cell>
          <cell r="F15">
            <v>70000</v>
          </cell>
        </row>
        <row r="16">
          <cell r="D16" t="str">
            <v>Mandor</v>
          </cell>
          <cell r="E16" t="str">
            <v>Jam</v>
          </cell>
          <cell r="F16">
            <v>7100</v>
          </cell>
        </row>
        <row r="17">
          <cell r="E17" t="str">
            <v>OH</v>
          </cell>
          <cell r="F17">
            <v>50000</v>
          </cell>
        </row>
        <row r="18">
          <cell r="D18" t="str">
            <v>Tukang</v>
          </cell>
          <cell r="E18" t="str">
            <v>Jam</v>
          </cell>
          <cell r="F18">
            <v>8300</v>
          </cell>
        </row>
        <row r="19">
          <cell r="E19" t="str">
            <v>OH</v>
          </cell>
          <cell r="F19">
            <v>58000</v>
          </cell>
        </row>
        <row r="20">
          <cell r="D20" t="str">
            <v>Operator</v>
          </cell>
          <cell r="E20" t="str">
            <v>Jam</v>
          </cell>
          <cell r="F20">
            <v>14300</v>
          </cell>
        </row>
        <row r="21">
          <cell r="F21">
            <v>100000</v>
          </cell>
        </row>
        <row r="22">
          <cell r="D22" t="str">
            <v>Pembantu Operator</v>
          </cell>
          <cell r="E22" t="str">
            <v>Jam</v>
          </cell>
          <cell r="F22">
            <v>10000</v>
          </cell>
        </row>
        <row r="23">
          <cell r="F23">
            <v>70000</v>
          </cell>
        </row>
        <row r="24">
          <cell r="D24" t="str">
            <v>Supir</v>
          </cell>
          <cell r="E24" t="str">
            <v>Jam</v>
          </cell>
          <cell r="F24">
            <v>10000</v>
          </cell>
        </row>
        <row r="25">
          <cell r="F25">
            <v>70000</v>
          </cell>
        </row>
        <row r="26">
          <cell r="D26" t="str">
            <v>Juru Ukur</v>
          </cell>
          <cell r="E26" t="str">
            <v>Jam</v>
          </cell>
          <cell r="F26">
            <v>10000</v>
          </cell>
        </row>
        <row r="27">
          <cell r="F27">
            <v>70000</v>
          </cell>
        </row>
        <row r="29">
          <cell r="D29" t="str">
            <v>Agregat Halus</v>
          </cell>
          <cell r="E29" t="str">
            <v>M3</v>
          </cell>
          <cell r="F29">
            <v>230000</v>
          </cell>
        </row>
        <row r="30">
          <cell r="D30" t="str">
            <v>Agregat Kasar</v>
          </cell>
          <cell r="E30" t="str">
            <v>M3</v>
          </cell>
          <cell r="F30">
            <v>240000</v>
          </cell>
        </row>
        <row r="31">
          <cell r="D31" t="str">
            <v>Aluminium Gelombang Tebal 0,55 cm</v>
          </cell>
          <cell r="E31" t="str">
            <v>M2</v>
          </cell>
          <cell r="F31">
            <v>100000</v>
          </cell>
        </row>
        <row r="32">
          <cell r="D32" t="str">
            <v>Aluminium foil/sisalation</v>
          </cell>
          <cell r="E32" t="str">
            <v>M2</v>
          </cell>
          <cell r="F32">
            <v>30000</v>
          </cell>
        </row>
        <row r="33">
          <cell r="D33" t="str">
            <v>Aspal</v>
          </cell>
          <cell r="E33" t="str">
            <v>Kg</v>
          </cell>
          <cell r="F33">
            <v>7300</v>
          </cell>
        </row>
        <row r="34">
          <cell r="D34" t="str">
            <v>Asbes gelombang</v>
          </cell>
          <cell r="E34" t="str">
            <v>Lembar</v>
          </cell>
          <cell r="F34">
            <v>58500</v>
          </cell>
        </row>
        <row r="35">
          <cell r="D35" t="str">
            <v>Atap polycarbonat</v>
          </cell>
          <cell r="E35" t="str">
            <v>M2</v>
          </cell>
          <cell r="F35">
            <v>135000</v>
          </cell>
        </row>
        <row r="36">
          <cell r="D36" t="str">
            <v>Bambu</v>
          </cell>
          <cell r="E36" t="str">
            <v>batang</v>
          </cell>
          <cell r="F36">
            <v>27300</v>
          </cell>
        </row>
        <row r="37">
          <cell r="D37" t="str">
            <v>Baja Profil</v>
          </cell>
          <cell r="E37" t="str">
            <v>Kg</v>
          </cell>
          <cell r="F37">
            <v>26300</v>
          </cell>
        </row>
        <row r="38">
          <cell r="D38" t="str">
            <v>Baja Strip 2 x 3</v>
          </cell>
          <cell r="E38" t="str">
            <v>M</v>
          </cell>
          <cell r="F38">
            <v>10800</v>
          </cell>
        </row>
        <row r="39">
          <cell r="D39" t="str">
            <v>Baja tulangan</v>
          </cell>
          <cell r="E39" t="str">
            <v>Kg</v>
          </cell>
          <cell r="F39">
            <v>10000</v>
          </cell>
        </row>
        <row r="40">
          <cell r="D40" t="str">
            <v>Bak Cuci Piring Stainless</v>
          </cell>
          <cell r="E40" t="str">
            <v>Buah</v>
          </cell>
          <cell r="F40">
            <v>642300</v>
          </cell>
        </row>
        <row r="41">
          <cell r="D41" t="str">
            <v>Bak Mandi Fiberglass</v>
          </cell>
          <cell r="E41" t="str">
            <v>Buah</v>
          </cell>
          <cell r="F41">
            <v>1762000</v>
          </cell>
        </row>
        <row r="42">
          <cell r="D42" t="str">
            <v>Batu bata</v>
          </cell>
          <cell r="E42" t="str">
            <v>Buah</v>
          </cell>
          <cell r="F42">
            <v>675</v>
          </cell>
        </row>
        <row r="43">
          <cell r="D43" t="str">
            <v>Batu kali</v>
          </cell>
          <cell r="E43" t="str">
            <v>M3</v>
          </cell>
          <cell r="F43">
            <v>136200</v>
          </cell>
        </row>
        <row r="44">
          <cell r="D44" t="str">
            <v>Batu Tempel Lempeng</v>
          </cell>
          <cell r="E44" t="str">
            <v>M2</v>
          </cell>
          <cell r="F44">
            <v>153000</v>
          </cell>
        </row>
        <row r="45">
          <cell r="D45" t="str">
            <v>Besi beton polos</v>
          </cell>
          <cell r="E45" t="str">
            <v>Kg</v>
          </cell>
          <cell r="F45">
            <v>6000</v>
          </cell>
        </row>
        <row r="46">
          <cell r="D46" t="str">
            <v>Besi beton ulir</v>
          </cell>
          <cell r="E46" t="str">
            <v>Kg</v>
          </cell>
          <cell r="F46">
            <v>9600</v>
          </cell>
        </row>
        <row r="47">
          <cell r="D47" t="str">
            <v>Cat Anti Karat</v>
          </cell>
          <cell r="E47" t="str">
            <v>Kg</v>
          </cell>
          <cell r="F47">
            <v>36000</v>
          </cell>
        </row>
        <row r="48">
          <cell r="D48" t="str">
            <v>Cat Kayu Dasar</v>
          </cell>
          <cell r="E48" t="str">
            <v>Kg</v>
          </cell>
          <cell r="F48">
            <v>25200</v>
          </cell>
        </row>
        <row r="49">
          <cell r="D49" t="str">
            <v>Cat kayu mengkilap</v>
          </cell>
          <cell r="E49" t="str">
            <v>Kg</v>
          </cell>
          <cell r="F49">
            <v>35000</v>
          </cell>
        </row>
        <row r="50">
          <cell r="D50" t="str">
            <v>Cat Marka Jalan</v>
          </cell>
          <cell r="E50" t="str">
            <v>Kg</v>
          </cell>
          <cell r="F50">
            <v>52500</v>
          </cell>
        </row>
        <row r="51">
          <cell r="D51" t="str">
            <v>Cat Meni Besi</v>
          </cell>
          <cell r="E51" t="str">
            <v>Kg</v>
          </cell>
          <cell r="F51">
            <v>21300</v>
          </cell>
        </row>
        <row r="52">
          <cell r="D52" t="str">
            <v>Cat Meni Kayu</v>
          </cell>
          <cell r="E52" t="str">
            <v>Kg</v>
          </cell>
          <cell r="F52">
            <v>19000</v>
          </cell>
        </row>
        <row r="53">
          <cell r="D53" t="str">
            <v>Cat tembok</v>
          </cell>
          <cell r="E53" t="str">
            <v>Kg</v>
          </cell>
          <cell r="F53">
            <v>23400</v>
          </cell>
        </row>
        <row r="54">
          <cell r="D54" t="str">
            <v>Cat tembok dasar</v>
          </cell>
          <cell r="E54" t="str">
            <v>Kg</v>
          </cell>
          <cell r="F54">
            <v>20000</v>
          </cell>
        </row>
        <row r="55">
          <cell r="D55" t="str">
            <v>Cat tembok penutup</v>
          </cell>
          <cell r="E55" t="str">
            <v>Kg</v>
          </cell>
          <cell r="F55">
            <v>23400</v>
          </cell>
        </row>
        <row r="56">
          <cell r="D56" t="str">
            <v>Conblock Segi Enam K-200</v>
          </cell>
          <cell r="E56" t="str">
            <v>M2</v>
          </cell>
          <cell r="F56">
            <v>50000</v>
          </cell>
        </row>
        <row r="57">
          <cell r="D57" t="str">
            <v>Conblock Segi 4 K-300</v>
          </cell>
          <cell r="E57" t="str">
            <v>M2</v>
          </cell>
          <cell r="F57">
            <v>70200</v>
          </cell>
        </row>
        <row r="58">
          <cell r="D58" t="str">
            <v>Dempul</v>
          </cell>
          <cell r="E58" t="str">
            <v>Kg</v>
          </cell>
          <cell r="F58">
            <v>17500</v>
          </cell>
        </row>
        <row r="59">
          <cell r="D59" t="str">
            <v>Engsel Jendela</v>
          </cell>
          <cell r="E59" t="str">
            <v>Buah</v>
          </cell>
          <cell r="F59">
            <v>9600</v>
          </cell>
        </row>
        <row r="60">
          <cell r="D60" t="str">
            <v>Engsel Pintu</v>
          </cell>
          <cell r="E60" t="str">
            <v>Buah</v>
          </cell>
          <cell r="F60">
            <v>13650</v>
          </cell>
        </row>
        <row r="61">
          <cell r="D61" t="str">
            <v>Filler</v>
          </cell>
          <cell r="E61" t="str">
            <v>Kg</v>
          </cell>
          <cell r="F61">
            <v>1200</v>
          </cell>
        </row>
        <row r="62">
          <cell r="D62" t="str">
            <v>Floor drain</v>
          </cell>
          <cell r="E62" t="str">
            <v>M2</v>
          </cell>
          <cell r="F62">
            <v>4150</v>
          </cell>
        </row>
        <row r="63">
          <cell r="D63" t="str">
            <v>Glassbit</v>
          </cell>
          <cell r="E63" t="str">
            <v>Kg</v>
          </cell>
          <cell r="F63">
            <v>18000</v>
          </cell>
        </row>
        <row r="64">
          <cell r="D64" t="str">
            <v>Genteng keramik</v>
          </cell>
          <cell r="E64" t="str">
            <v>Buah</v>
          </cell>
          <cell r="F64">
            <v>13000</v>
          </cell>
        </row>
        <row r="65">
          <cell r="D65" t="str">
            <v>Genteng Bubung Beton</v>
          </cell>
          <cell r="E65" t="str">
            <v>Buah</v>
          </cell>
          <cell r="F65">
            <v>5800</v>
          </cell>
        </row>
        <row r="66">
          <cell r="D66" t="str">
            <v>Genteng Metal</v>
          </cell>
          <cell r="E66" t="str">
            <v>M2</v>
          </cell>
          <cell r="F66">
            <v>69900</v>
          </cell>
        </row>
        <row r="67">
          <cell r="D67" t="str">
            <v>Glass Block</v>
          </cell>
          <cell r="E67" t="str">
            <v>M2</v>
          </cell>
          <cell r="F67">
            <v>60000</v>
          </cell>
        </row>
        <row r="68">
          <cell r="D68" t="str">
            <v>Grassblock</v>
          </cell>
          <cell r="E68" t="str">
            <v>M2</v>
          </cell>
          <cell r="F68">
            <v>43000</v>
          </cell>
        </row>
        <row r="69">
          <cell r="D69" t="str">
            <v>Grendel Jendela</v>
          </cell>
          <cell r="E69" t="str">
            <v>Buah</v>
          </cell>
          <cell r="F69">
            <v>10700</v>
          </cell>
        </row>
        <row r="70">
          <cell r="D70" t="str">
            <v>Grendel Pintu</v>
          </cell>
          <cell r="E70" t="str">
            <v>Buah</v>
          </cell>
          <cell r="F70">
            <v>10700</v>
          </cell>
        </row>
        <row r="71">
          <cell r="D71" t="str">
            <v>Kaca Bening tebal 5 mm</v>
          </cell>
          <cell r="E71" t="str">
            <v>M2</v>
          </cell>
          <cell r="F71">
            <v>88400</v>
          </cell>
        </row>
        <row r="72">
          <cell r="D72" t="str">
            <v>Kaca Cermin Tebal 5 mm</v>
          </cell>
          <cell r="E72" t="str">
            <v>M2</v>
          </cell>
          <cell r="F72">
            <v>100000</v>
          </cell>
        </row>
        <row r="73">
          <cell r="D73" t="str">
            <v>Kaca Patri Tebal 5 mm</v>
          </cell>
          <cell r="E73" t="str">
            <v>M2</v>
          </cell>
          <cell r="F73">
            <v>200000</v>
          </cell>
        </row>
        <row r="74">
          <cell r="D74" t="str">
            <v>Kait Angin</v>
          </cell>
          <cell r="E74" t="str">
            <v>Buah</v>
          </cell>
          <cell r="F74">
            <v>13700</v>
          </cell>
        </row>
        <row r="75">
          <cell r="D75" t="str">
            <v>Kawat las</v>
          </cell>
          <cell r="E75" t="str">
            <v>Kg</v>
          </cell>
          <cell r="F75">
            <v>24500</v>
          </cell>
        </row>
        <row r="76">
          <cell r="D76" t="str">
            <v>Kawat beton</v>
          </cell>
          <cell r="E76" t="str">
            <v>Kg</v>
          </cell>
          <cell r="F76">
            <v>9400</v>
          </cell>
        </row>
        <row r="77">
          <cell r="D77" t="str">
            <v>Kayu bekisting</v>
          </cell>
          <cell r="E77" t="str">
            <v>M3</v>
          </cell>
          <cell r="F77">
            <v>1430000</v>
          </cell>
        </row>
        <row r="78">
          <cell r="D78" t="str">
            <v>Kayu Kamper</v>
          </cell>
          <cell r="E78" t="str">
            <v>M3</v>
          </cell>
          <cell r="F78">
            <v>2937600</v>
          </cell>
        </row>
        <row r="79">
          <cell r="D79" t="str">
            <v>Kayu Kamper Papan</v>
          </cell>
          <cell r="E79" t="str">
            <v>M3</v>
          </cell>
          <cell r="F79">
            <v>2937600</v>
          </cell>
        </row>
        <row r="80">
          <cell r="D80" t="str">
            <v>Kayu Kalimantan</v>
          </cell>
          <cell r="E80" t="str">
            <v>M3</v>
          </cell>
          <cell r="F80">
            <v>2653500</v>
          </cell>
        </row>
        <row r="81">
          <cell r="D81" t="str">
            <v>Kayu Kalimantan Papan</v>
          </cell>
          <cell r="E81" t="str">
            <v>M3</v>
          </cell>
          <cell r="F81">
            <v>2653500</v>
          </cell>
        </row>
        <row r="82">
          <cell r="D82" t="str">
            <v>Kayu Meranti Papan</v>
          </cell>
          <cell r="E82" t="str">
            <v>M3</v>
          </cell>
          <cell r="F82">
            <v>1500000</v>
          </cell>
        </row>
        <row r="83">
          <cell r="D83" t="str">
            <v>Kayu Perancah</v>
          </cell>
          <cell r="E83" t="str">
            <v>M3</v>
          </cell>
          <cell r="F83">
            <v>1430000</v>
          </cell>
        </row>
        <row r="84">
          <cell r="D84" t="str">
            <v>Kayu Rangka Bouwplank</v>
          </cell>
          <cell r="E84" t="str">
            <v>M3</v>
          </cell>
          <cell r="F84">
            <v>1430000</v>
          </cell>
        </row>
        <row r="85">
          <cell r="D85" t="str">
            <v>Kayu Rangka Plafond</v>
          </cell>
          <cell r="E85" t="str">
            <v>M3</v>
          </cell>
          <cell r="F85">
            <v>1500000</v>
          </cell>
        </row>
        <row r="86">
          <cell r="D86" t="str">
            <v>Keramik 20 x 20 cm</v>
          </cell>
          <cell r="E86" t="str">
            <v>M²</v>
          </cell>
          <cell r="F86">
            <v>45000</v>
          </cell>
        </row>
        <row r="87">
          <cell r="D87" t="str">
            <v>Keramik 20 x 25 cm</v>
          </cell>
          <cell r="E87" t="str">
            <v>M²</v>
          </cell>
          <cell r="F87">
            <v>48000</v>
          </cell>
        </row>
        <row r="88">
          <cell r="D88" t="str">
            <v>Keramik 30 x 30 cm</v>
          </cell>
          <cell r="E88" t="str">
            <v>M²</v>
          </cell>
          <cell r="F88">
            <v>42000</v>
          </cell>
        </row>
        <row r="89">
          <cell r="D89" t="str">
            <v>Keramik 40 x 40 cm</v>
          </cell>
          <cell r="E89" t="str">
            <v>M²</v>
          </cell>
          <cell r="F89">
            <v>47000</v>
          </cell>
        </row>
        <row r="90">
          <cell r="D90" t="str">
            <v>Keramik 8 x 20 cm</v>
          </cell>
          <cell r="E90" t="str">
            <v>bh</v>
          </cell>
          <cell r="F90">
            <v>7500</v>
          </cell>
        </row>
        <row r="91">
          <cell r="D91" t="str">
            <v>Keramik Plint 10 x 30 cm</v>
          </cell>
          <cell r="E91" t="str">
            <v>M²</v>
          </cell>
          <cell r="F91">
            <v>47500</v>
          </cell>
        </row>
        <row r="92">
          <cell r="D92" t="str">
            <v>Keramik Stepnose 10 x 30 cm</v>
          </cell>
          <cell r="E92" t="str">
            <v>M²</v>
          </cell>
          <cell r="F92">
            <v>47500</v>
          </cell>
        </row>
        <row r="93">
          <cell r="D93" t="str">
            <v>Kerosene (Subsidi)</v>
          </cell>
          <cell r="E93" t="str">
            <v>Liter</v>
          </cell>
          <cell r="F93">
            <v>2700</v>
          </cell>
        </row>
        <row r="94">
          <cell r="D94" t="str">
            <v>Kerikil</v>
          </cell>
          <cell r="E94" t="str">
            <v>M3</v>
          </cell>
          <cell r="F94">
            <v>96600</v>
          </cell>
        </row>
        <row r="95">
          <cell r="D95" t="str">
            <v>Kloset Jongkok Keramik</v>
          </cell>
          <cell r="E95" t="str">
            <v>Buah</v>
          </cell>
          <cell r="F95">
            <v>114700</v>
          </cell>
        </row>
        <row r="96">
          <cell r="D96" t="str">
            <v>Kolom Hollow</v>
          </cell>
        </row>
        <row r="97">
          <cell r="D97" t="str">
            <v>Kran Air d = 1/2"</v>
          </cell>
          <cell r="E97" t="str">
            <v>Bh</v>
          </cell>
          <cell r="F97">
            <v>15000</v>
          </cell>
        </row>
        <row r="98">
          <cell r="D98" t="str">
            <v>Kran Air d = 3/4"</v>
          </cell>
          <cell r="E98" t="str">
            <v>Bh</v>
          </cell>
          <cell r="F98">
            <v>18000</v>
          </cell>
        </row>
        <row r="99">
          <cell r="D99" t="str">
            <v>Kuas Cat</v>
          </cell>
          <cell r="E99" t="str">
            <v>Buah</v>
          </cell>
          <cell r="F99">
            <v>10000</v>
          </cell>
        </row>
        <row r="100">
          <cell r="D100" t="str">
            <v>Kunci Pintu</v>
          </cell>
          <cell r="E100" t="str">
            <v>Buah</v>
          </cell>
          <cell r="F100">
            <v>50000</v>
          </cell>
        </row>
        <row r="101">
          <cell r="D101" t="str">
            <v>Kunci Selot</v>
          </cell>
          <cell r="E101" t="str">
            <v>Buah</v>
          </cell>
          <cell r="F101">
            <v>50000</v>
          </cell>
        </row>
        <row r="102">
          <cell r="D102" t="str">
            <v>Kunci Silinder</v>
          </cell>
          <cell r="E102" t="str">
            <v>Buah</v>
          </cell>
          <cell r="F102">
            <v>50000</v>
          </cell>
        </row>
        <row r="103">
          <cell r="D103" t="str">
            <v>Kunci Tanam Kamar Mandi</v>
          </cell>
          <cell r="E103" t="str">
            <v>Buah</v>
          </cell>
          <cell r="F103">
            <v>50000</v>
          </cell>
        </row>
        <row r="104">
          <cell r="D104" t="str">
            <v>Lem Kayu</v>
          </cell>
          <cell r="E104" t="str">
            <v>liter</v>
          </cell>
          <cell r="F104">
            <v>26000</v>
          </cell>
        </row>
        <row r="105">
          <cell r="D105" t="str">
            <v>List Kayu Profil</v>
          </cell>
          <cell r="E105" t="str">
            <v>M3</v>
          </cell>
          <cell r="F105">
            <v>6000</v>
          </cell>
        </row>
        <row r="106">
          <cell r="D106" t="str">
            <v>List Plafon</v>
          </cell>
          <cell r="E106" t="str">
            <v>M</v>
          </cell>
          <cell r="F106">
            <v>3900</v>
          </cell>
        </row>
        <row r="107">
          <cell r="D107" t="str">
            <v>Minyak cat</v>
          </cell>
          <cell r="E107" t="str">
            <v>ltr</v>
          </cell>
          <cell r="F107">
            <v>18500</v>
          </cell>
        </row>
        <row r="108">
          <cell r="D108" t="str">
            <v>Multipleks tebal 4 mm</v>
          </cell>
          <cell r="E108" t="str">
            <v>Lembar</v>
          </cell>
          <cell r="F108">
            <v>64000</v>
          </cell>
        </row>
        <row r="109">
          <cell r="D109" t="str">
            <v>Multipleks tebal 6 mm</v>
          </cell>
          <cell r="E109" t="str">
            <v>Lembar</v>
          </cell>
          <cell r="F109">
            <v>85900</v>
          </cell>
        </row>
        <row r="110">
          <cell r="D110" t="str">
            <v>Nok Genteng Metal</v>
          </cell>
          <cell r="E110" t="str">
            <v>M</v>
          </cell>
          <cell r="F110">
            <v>37500</v>
          </cell>
        </row>
        <row r="111">
          <cell r="D111" t="str">
            <v>Nok genteng beton</v>
          </cell>
          <cell r="E111" t="str">
            <v>M</v>
          </cell>
          <cell r="F111">
            <v>50000</v>
          </cell>
        </row>
        <row r="112">
          <cell r="D112" t="str">
            <v>Paku kayu</v>
          </cell>
          <cell r="E112" t="str">
            <v>Kg</v>
          </cell>
          <cell r="F112">
            <v>10300</v>
          </cell>
        </row>
        <row r="113">
          <cell r="D113" t="str">
            <v>Paku seng</v>
          </cell>
          <cell r="E113" t="str">
            <v>Kg</v>
          </cell>
          <cell r="F113">
            <v>13900</v>
          </cell>
        </row>
        <row r="114">
          <cell r="D114" t="str">
            <v>Paku Hak Panjang 15 cm</v>
          </cell>
          <cell r="E114" t="str">
            <v>Kg</v>
          </cell>
          <cell r="F114">
            <v>15000</v>
          </cell>
        </row>
        <row r="115">
          <cell r="D115" t="str">
            <v>Paku Anti Karat</v>
          </cell>
          <cell r="E115" t="str">
            <v>Kg</v>
          </cell>
          <cell r="F115">
            <v>12000</v>
          </cell>
        </row>
        <row r="116">
          <cell r="D116" t="str">
            <v>Paku Pancing</v>
          </cell>
          <cell r="E116" t="str">
            <v>bh</v>
          </cell>
          <cell r="F116">
            <v>800</v>
          </cell>
        </row>
        <row r="117">
          <cell r="D117" t="str">
            <v>Papan Kayu Bouwplank</v>
          </cell>
          <cell r="E117" t="str">
            <v>M3</v>
          </cell>
          <cell r="F117">
            <v>1480000</v>
          </cell>
        </row>
        <row r="118">
          <cell r="D118" t="str">
            <v>Papan lisplank</v>
          </cell>
          <cell r="E118" t="str">
            <v>M3</v>
          </cell>
          <cell r="F118">
            <v>2100000</v>
          </cell>
        </row>
        <row r="119">
          <cell r="D119" t="str">
            <v>Pasir pasangan</v>
          </cell>
          <cell r="E119" t="str">
            <v>M3</v>
          </cell>
          <cell r="F119">
            <v>86600</v>
          </cell>
        </row>
        <row r="120">
          <cell r="D120" t="str">
            <v>Pasir urug</v>
          </cell>
          <cell r="E120" t="str">
            <v>M3</v>
          </cell>
          <cell r="F120">
            <v>88600</v>
          </cell>
        </row>
        <row r="121">
          <cell r="D121" t="str">
            <v>Pipa Galvanis d = 3"</v>
          </cell>
          <cell r="E121" t="str">
            <v>M</v>
          </cell>
          <cell r="F121">
            <v>21800</v>
          </cell>
        </row>
        <row r="122">
          <cell r="D122" t="str">
            <v>Paku sekrup 3,5"</v>
          </cell>
          <cell r="E122" t="str">
            <v>Buah</v>
          </cell>
          <cell r="F122">
            <v>1000</v>
          </cell>
        </row>
        <row r="123">
          <cell r="D123" t="str">
            <v>Plat Aluminium</v>
          </cell>
          <cell r="E123" t="str">
            <v>M2</v>
          </cell>
          <cell r="F123">
            <v>200000</v>
          </cell>
        </row>
        <row r="124">
          <cell r="D124" t="str">
            <v>Plat Besi</v>
          </cell>
          <cell r="E124" t="str">
            <v>M2</v>
          </cell>
          <cell r="F124">
            <v>210000</v>
          </cell>
        </row>
        <row r="125">
          <cell r="D125" t="str">
            <v>Pegangan Pintu</v>
          </cell>
          <cell r="E125" t="str">
            <v>Buah</v>
          </cell>
          <cell r="F125">
            <v>50000</v>
          </cell>
        </row>
        <row r="126">
          <cell r="D126" t="str">
            <v>Pintu lipat besi</v>
          </cell>
          <cell r="E126" t="str">
            <v>Buah</v>
          </cell>
          <cell r="F126">
            <v>500000</v>
          </cell>
        </row>
        <row r="127">
          <cell r="D127" t="str">
            <v>Pintu Aluminium</v>
          </cell>
          <cell r="E127" t="str">
            <v>Buah</v>
          </cell>
          <cell r="F127">
            <v>700000</v>
          </cell>
        </row>
        <row r="128">
          <cell r="D128" t="str">
            <v>Plamir</v>
          </cell>
          <cell r="E128" t="str">
            <v>Kg</v>
          </cell>
          <cell r="F128">
            <v>11600</v>
          </cell>
        </row>
        <row r="129">
          <cell r="D129" t="str">
            <v>Plywood</v>
          </cell>
          <cell r="E129" t="str">
            <v>Lembar</v>
          </cell>
          <cell r="F129">
            <v>55800</v>
          </cell>
        </row>
        <row r="130">
          <cell r="D130" t="str">
            <v>Rolling Door</v>
          </cell>
          <cell r="E130" t="str">
            <v>M2</v>
          </cell>
          <cell r="F130">
            <v>250000</v>
          </cell>
        </row>
        <row r="131">
          <cell r="D131" t="str">
            <v>Seal tape</v>
          </cell>
          <cell r="E131" t="str">
            <v>Buah</v>
          </cell>
          <cell r="F131">
            <v>3000</v>
          </cell>
        </row>
        <row r="132">
          <cell r="D132" t="str">
            <v>Semen Portland</v>
          </cell>
          <cell r="E132" t="str">
            <v>Kg</v>
          </cell>
          <cell r="F132">
            <v>1100</v>
          </cell>
        </row>
        <row r="133">
          <cell r="D133" t="str">
            <v>Semen putih</v>
          </cell>
          <cell r="E133" t="str">
            <v>Kg</v>
          </cell>
          <cell r="F133">
            <v>2000</v>
          </cell>
        </row>
        <row r="134">
          <cell r="D134" t="str">
            <v>Semen warna</v>
          </cell>
          <cell r="E134" t="str">
            <v>Kg</v>
          </cell>
          <cell r="F134">
            <v>2500</v>
          </cell>
        </row>
        <row r="135">
          <cell r="D135" t="str">
            <v>Shower Kran</v>
          </cell>
          <cell r="E135" t="str">
            <v>Buah</v>
          </cell>
          <cell r="F135">
            <v>110000</v>
          </cell>
        </row>
        <row r="136">
          <cell r="D136" t="str">
            <v>Sirtu</v>
          </cell>
          <cell r="E136" t="str">
            <v>M3</v>
          </cell>
          <cell r="F136">
            <v>55000</v>
          </cell>
        </row>
        <row r="137">
          <cell r="D137" t="str">
            <v>Sirtu Klas B Lapisan Pondasi</v>
          </cell>
          <cell r="E137" t="str">
            <v>M3</v>
          </cell>
          <cell r="F137">
            <v>170000</v>
          </cell>
        </row>
        <row r="138">
          <cell r="D138" t="str">
            <v>Tanah Timbun</v>
          </cell>
          <cell r="E138" t="str">
            <v>M3</v>
          </cell>
          <cell r="F138">
            <v>43900</v>
          </cell>
        </row>
        <row r="139">
          <cell r="D139" t="str">
            <v>Tanah Timbun Pilihan</v>
          </cell>
          <cell r="E139" t="str">
            <v>M3</v>
          </cell>
          <cell r="F139">
            <v>104200</v>
          </cell>
        </row>
        <row r="140">
          <cell r="D140" t="str">
            <v>Thinner</v>
          </cell>
          <cell r="E140" t="str">
            <v>Liter</v>
          </cell>
          <cell r="F140">
            <v>15500</v>
          </cell>
        </row>
        <row r="141">
          <cell r="D141" t="str">
            <v>Urinoir Keramik</v>
          </cell>
          <cell r="E141" t="str">
            <v>Buah</v>
          </cell>
          <cell r="F141">
            <v>885000</v>
          </cell>
        </row>
        <row r="142">
          <cell r="D142" t="str">
            <v>Wastafel</v>
          </cell>
          <cell r="E142" t="str">
            <v>Buah</v>
          </cell>
          <cell r="F142">
            <v>545000</v>
          </cell>
        </row>
        <row r="145">
          <cell r="D145" t="str">
            <v>Rumput Manila</v>
          </cell>
          <cell r="E145" t="str">
            <v>M2</v>
          </cell>
          <cell r="F145">
            <v>35000</v>
          </cell>
        </row>
        <row r="146">
          <cell r="D146" t="str">
            <v>Gebalan Rumput</v>
          </cell>
          <cell r="E146" t="str">
            <v>M2</v>
          </cell>
          <cell r="F146">
            <v>7500</v>
          </cell>
        </row>
        <row r="147">
          <cell r="D147" t="str">
            <v>Pohon Palm Raja</v>
          </cell>
          <cell r="E147" t="str">
            <v>Btg</v>
          </cell>
          <cell r="F147">
            <v>150000</v>
          </cell>
        </row>
        <row r="148">
          <cell r="D148" t="str">
            <v>Pohon Cemara Lilin</v>
          </cell>
          <cell r="E148" t="str">
            <v>Btg</v>
          </cell>
          <cell r="F148">
            <v>100000</v>
          </cell>
        </row>
        <row r="151">
          <cell r="D151" t="str">
            <v>Excavator</v>
          </cell>
          <cell r="E151" t="str">
            <v>Rp/Jam</v>
          </cell>
          <cell r="F151">
            <v>280320.52784347453</v>
          </cell>
        </row>
        <row r="152">
          <cell r="D152" t="str">
            <v>Wheel Loader</v>
          </cell>
          <cell r="E152" t="str">
            <v>Rp/Jam</v>
          </cell>
          <cell r="F152">
            <v>298655.07901526557</v>
          </cell>
        </row>
        <row r="153">
          <cell r="D153" t="str">
            <v>Dump Truck</v>
          </cell>
          <cell r="E153" t="str">
            <v>Rp/Jam</v>
          </cell>
          <cell r="F153">
            <v>168745.35755751451</v>
          </cell>
        </row>
        <row r="154">
          <cell r="D154" t="str">
            <v>Motor Grader</v>
          </cell>
          <cell r="E154" t="str">
            <v>Rp/Jam</v>
          </cell>
          <cell r="F154">
            <v>304656.89986024512</v>
          </cell>
        </row>
        <row r="155">
          <cell r="D155" t="str">
            <v>Concrete Mixer</v>
          </cell>
          <cell r="E155" t="str">
            <v>Rp/Jam</v>
          </cell>
          <cell r="F155">
            <v>48000</v>
          </cell>
        </row>
        <row r="156">
          <cell r="D156" t="str">
            <v>Water Tanker</v>
          </cell>
          <cell r="E156" t="str">
            <v>Rp/Jam</v>
          </cell>
          <cell r="F156">
            <v>155265.19296925393</v>
          </cell>
        </row>
        <row r="157">
          <cell r="D157" t="str">
            <v>Concrete Vibrator</v>
          </cell>
          <cell r="E157" t="str">
            <v>Rp/Jam</v>
          </cell>
          <cell r="F157">
            <v>16500</v>
          </cell>
        </row>
        <row r="158">
          <cell r="D158" t="str">
            <v>Compressor</v>
          </cell>
          <cell r="E158" t="str">
            <v>Rp/Jam</v>
          </cell>
          <cell r="F158">
            <v>123200</v>
          </cell>
        </row>
        <row r="159">
          <cell r="D159" t="str">
            <v>Vibratory Roller</v>
          </cell>
          <cell r="E159" t="str">
            <v>Rp/Jam</v>
          </cell>
          <cell r="F159">
            <v>212033.00111773473</v>
          </cell>
        </row>
        <row r="160">
          <cell r="D160" t="str">
            <v>Tire Roller</v>
          </cell>
          <cell r="E160" t="str">
            <v>Rp/Jam</v>
          </cell>
          <cell r="F160">
            <v>167000</v>
          </cell>
        </row>
        <row r="161">
          <cell r="D161" t="str">
            <v>Asphalt Sprayer</v>
          </cell>
          <cell r="E161" t="str">
            <v>Rp/Jam</v>
          </cell>
          <cell r="F161">
            <v>123200</v>
          </cell>
        </row>
        <row r="162">
          <cell r="D162" t="str">
            <v>AMP</v>
          </cell>
          <cell r="E162" t="str">
            <v>Rp/Jam</v>
          </cell>
          <cell r="F162">
            <v>2877000</v>
          </cell>
        </row>
        <row r="163">
          <cell r="D163" t="str">
            <v>Genset</v>
          </cell>
          <cell r="E163" t="str">
            <v>Rp/Jam</v>
          </cell>
          <cell r="F163">
            <v>231800</v>
          </cell>
        </row>
        <row r="164">
          <cell r="D164" t="str">
            <v>Asphalt Finisher</v>
          </cell>
          <cell r="E164" t="str">
            <v>Rp/Jam</v>
          </cell>
          <cell r="F164">
            <v>151300</v>
          </cell>
        </row>
        <row r="165">
          <cell r="D165" t="str">
            <v>Tandem Roller</v>
          </cell>
          <cell r="E165" t="str">
            <v>Rp/Jam</v>
          </cell>
          <cell r="F165">
            <v>152700</v>
          </cell>
        </row>
        <row r="166">
          <cell r="D166" t="str">
            <v>Concrete Pump</v>
          </cell>
          <cell r="E166" t="str">
            <v>Rp/Jam</v>
          </cell>
          <cell r="F166">
            <v>82400</v>
          </cell>
        </row>
        <row r="167">
          <cell r="D167" t="str">
            <v>Mesin Las</v>
          </cell>
          <cell r="E167" t="str">
            <v>Rp/Jam</v>
          </cell>
          <cell r="F167">
            <v>33600</v>
          </cell>
        </row>
        <row r="177">
          <cell r="D177" t="str">
            <v>SNI 03-2835-2002.(6.7).1</v>
          </cell>
          <cell r="E177" t="str">
            <v>M3</v>
          </cell>
          <cell r="F177" t="e">
            <v>#REF!</v>
          </cell>
        </row>
        <row r="178">
          <cell r="D178" t="str">
            <v>SNI 03-2835-2002.(6.9)</v>
          </cell>
          <cell r="E178" t="str">
            <v>M3</v>
          </cell>
          <cell r="F178" t="e">
            <v>#REF!</v>
          </cell>
        </row>
        <row r="179">
          <cell r="D179" t="str">
            <v>SNI 03-2835-2002.(6.10)</v>
          </cell>
          <cell r="E179" t="str">
            <v>M3</v>
          </cell>
          <cell r="F179" t="e">
            <v>#REF!</v>
          </cell>
        </row>
        <row r="180">
          <cell r="D180" t="str">
            <v>SNI 03-2835-2002.(6.11)</v>
          </cell>
          <cell r="E180" t="str">
            <v>M3</v>
          </cell>
          <cell r="F180" t="e">
            <v>#REF!</v>
          </cell>
        </row>
        <row r="181">
          <cell r="D181" t="str">
            <v>SNI 03-2835-2002.(6.15)</v>
          </cell>
          <cell r="E181" t="str">
            <v>M3</v>
          </cell>
          <cell r="F181" t="e">
            <v>#REF!</v>
          </cell>
        </row>
        <row r="187">
          <cell r="D187" t="str">
            <v>SNI 03-2836-2002.(6.5)</v>
          </cell>
          <cell r="E187" t="str">
            <v>M3</v>
          </cell>
          <cell r="F187" t="e">
            <v>#REF!</v>
          </cell>
        </row>
        <row r="188">
          <cell r="E188" t="str">
            <v>M3</v>
          </cell>
        </row>
        <row r="189">
          <cell r="D189" t="str">
            <v>SNI 03-2836-2002.(6.14)</v>
          </cell>
          <cell r="E189" t="str">
            <v>M3</v>
          </cell>
          <cell r="F189" t="e">
            <v>#REF!</v>
          </cell>
        </row>
        <row r="199">
          <cell r="D199" t="str">
            <v>SNI 03-Lt-2002.(6.74)</v>
          </cell>
          <cell r="F199" t="e">
            <v>#REF!</v>
          </cell>
        </row>
        <row r="200">
          <cell r="D200" t="str">
            <v>SNI 03-6897-2002.(6.12).1</v>
          </cell>
        </row>
        <row r="201">
          <cell r="D201" t="str">
            <v>SNI 03-6897-2002.(6.9)</v>
          </cell>
          <cell r="E201" t="str">
            <v>M2</v>
          </cell>
          <cell r="F201" t="e">
            <v>#REF!</v>
          </cell>
        </row>
        <row r="202">
          <cell r="D202" t="str">
            <v>SNI 03-6897-2002.(6.10)</v>
          </cell>
          <cell r="E202" t="str">
            <v>M2</v>
          </cell>
          <cell r="F202" t="e">
            <v>#REF!</v>
          </cell>
        </row>
        <row r="203">
          <cell r="D203" t="str">
            <v>SNI 03-6897-2002.(6.12)</v>
          </cell>
          <cell r="E203" t="str">
            <v>M2</v>
          </cell>
          <cell r="F203" t="e">
            <v>#REF!</v>
          </cell>
        </row>
        <row r="208">
          <cell r="D208" t="str">
            <v>SNI 03-2837-2002.(6.13)</v>
          </cell>
          <cell r="E208" t="str">
            <v>M2</v>
          </cell>
          <cell r="F208" t="e">
            <v>#REF!</v>
          </cell>
        </row>
        <row r="209">
          <cell r="D209" t="str">
            <v>SNI 03-2837-2002.(6.14)</v>
          </cell>
          <cell r="E209" t="str">
            <v>M2</v>
          </cell>
          <cell r="F209" t="e">
            <v>#REF!</v>
          </cell>
        </row>
        <row r="210">
          <cell r="D210" t="str">
            <v>SNI 03-2837-2002.(6.16)</v>
          </cell>
          <cell r="E210" t="str">
            <v>M2</v>
          </cell>
          <cell r="F210" t="e">
            <v>#REF!</v>
          </cell>
        </row>
        <row r="211">
          <cell r="D211" t="str">
            <v>SNI 03-2837-2002.(6.34)</v>
          </cell>
          <cell r="E211" t="str">
            <v>M2</v>
          </cell>
          <cell r="F211" t="e">
            <v>#REF!</v>
          </cell>
        </row>
        <row r="212">
          <cell r="D212" t="str">
            <v>SNI 03-2837-2002.(6.22).1</v>
          </cell>
          <cell r="E212" t="str">
            <v>M2</v>
          </cell>
          <cell r="F212" t="e">
            <v>#REF!</v>
          </cell>
        </row>
        <row r="213">
          <cell r="D213" t="str">
            <v>SNI 03-2837-2002.(6.22).2</v>
          </cell>
          <cell r="E213" t="str">
            <v>M2</v>
          </cell>
          <cell r="F213" t="e">
            <v>#REF!</v>
          </cell>
        </row>
        <row r="214">
          <cell r="D214" t="str">
            <v>SNI 03-2837-2002.(6.1).1</v>
          </cell>
          <cell r="E214" t="str">
            <v>M2</v>
          </cell>
          <cell r="F214" t="e">
            <v>#REF!</v>
          </cell>
        </row>
        <row r="215">
          <cell r="D215" t="str">
            <v>SNI 03-2837-2002.(6.25)</v>
          </cell>
          <cell r="E215" t="str">
            <v>M2</v>
          </cell>
          <cell r="F215" t="e">
            <v>#REF!</v>
          </cell>
        </row>
        <row r="220">
          <cell r="D220" t="str">
            <v>SNI 03-Lt-2002.(6.47).1</v>
          </cell>
          <cell r="E220" t="str">
            <v>M2</v>
          </cell>
          <cell r="F220" t="e">
            <v>#REF!</v>
          </cell>
        </row>
        <row r="221">
          <cell r="D221" t="str">
            <v>SNI 03-Lt-2002.(6.44)</v>
          </cell>
          <cell r="E221" t="str">
            <v>M2</v>
          </cell>
          <cell r="F221" t="e">
            <v>#REF!</v>
          </cell>
        </row>
        <row r="222">
          <cell r="D222" t="str">
            <v>SNI 03-Lt-2002.(6.68).1</v>
          </cell>
          <cell r="E222" t="str">
            <v>M2</v>
          </cell>
          <cell r="F222" t="e">
            <v>#REF!</v>
          </cell>
        </row>
        <row r="223">
          <cell r="D223" t="str">
            <v>SNI 03-Lt-2002.(6.68).2</v>
          </cell>
          <cell r="E223" t="str">
            <v>M2</v>
          </cell>
          <cell r="F223" t="e">
            <v>#REF!</v>
          </cell>
        </row>
        <row r="224">
          <cell r="D224" t="str">
            <v>SNI 03-Lt-2002.(6.69).1</v>
          </cell>
          <cell r="E224" t="str">
            <v>M2</v>
          </cell>
          <cell r="F224" t="e">
            <v>#REF!</v>
          </cell>
        </row>
        <row r="225">
          <cell r="D225" t="str">
            <v>SNI 03-Lt-2002.(6.30).1</v>
          </cell>
          <cell r="E225" t="str">
            <v>M</v>
          </cell>
          <cell r="F225" t="e">
            <v>#REF!</v>
          </cell>
        </row>
        <row r="226">
          <cell r="D226" t="str">
            <v>SNI 03-Lt-2002.(6.49).1</v>
          </cell>
          <cell r="E226" t="str">
            <v>M</v>
          </cell>
          <cell r="F226" t="e">
            <v>#REF!</v>
          </cell>
        </row>
        <row r="227">
          <cell r="D227" t="str">
            <v>SNI 03-Lt-2002.(6.82)</v>
          </cell>
          <cell r="E227" t="str">
            <v>M</v>
          </cell>
          <cell r="F227" t="e">
            <v>#REF!</v>
          </cell>
        </row>
        <row r="228">
          <cell r="D228" t="str">
            <v>SNI 03-Lt-2002.(6.74)</v>
          </cell>
          <cell r="E228" t="str">
            <v>M2</v>
          </cell>
          <cell r="F228" t="e">
            <v>#REF!</v>
          </cell>
        </row>
        <row r="234">
          <cell r="D234" t="str">
            <v>SNI 03-Bt-2002.(6.4)</v>
          </cell>
          <cell r="E234" t="str">
            <v>M3</v>
          </cell>
          <cell r="F234" t="e">
            <v>#REF!</v>
          </cell>
        </row>
        <row r="235">
          <cell r="D235" t="str">
            <v>SNI 03-Bt-2002.(6.4).1</v>
          </cell>
          <cell r="E235" t="str">
            <v>M3</v>
          </cell>
          <cell r="F235" t="e">
            <v>#REF!</v>
          </cell>
        </row>
        <row r="236">
          <cell r="D236" t="str">
            <v>SNI 03-Bt-2002.(6.1)</v>
          </cell>
          <cell r="E236" t="str">
            <v>M3</v>
          </cell>
          <cell r="F236" t="e">
            <v>#REF!</v>
          </cell>
        </row>
        <row r="242">
          <cell r="D242" t="str">
            <v>SNI 03-3434-2002.(6.60)</v>
          </cell>
          <cell r="E242" t="str">
            <v>M</v>
          </cell>
          <cell r="F242" t="e">
            <v>#REF!</v>
          </cell>
        </row>
        <row r="243">
          <cell r="D243" t="str">
            <v>SNI 03-3434-2002.(6.2)</v>
          </cell>
          <cell r="E243" t="str">
            <v>M3</v>
          </cell>
          <cell r="F243" t="e">
            <v>#REF!</v>
          </cell>
        </row>
        <row r="244">
          <cell r="D244" t="str">
            <v>SNI 03-3434-2002.(6.26).1</v>
          </cell>
          <cell r="E244" t="str">
            <v>M3</v>
          </cell>
          <cell r="F244" t="e">
            <v>#REF!</v>
          </cell>
        </row>
        <row r="245">
          <cell r="D245" t="str">
            <v>SNI 03-3434-2002.(6.15)</v>
          </cell>
          <cell r="E245" t="str">
            <v>M2</v>
          </cell>
          <cell r="F245" t="e">
            <v>#REF!</v>
          </cell>
        </row>
        <row r="246">
          <cell r="D246" t="str">
            <v>SNI 03-3434-2002.(6.8)</v>
          </cell>
          <cell r="E246" t="str">
            <v>M3</v>
          </cell>
          <cell r="F246" t="e">
            <v>#REF!</v>
          </cell>
        </row>
        <row r="247">
          <cell r="D247" t="str">
            <v>SNI 03-3434-2002.(6.59).1</v>
          </cell>
          <cell r="E247" t="str">
            <v>M2</v>
          </cell>
          <cell r="F247" t="e">
            <v>#REF!</v>
          </cell>
        </row>
        <row r="249">
          <cell r="D249" t="str">
            <v>SNI 03-3434-2002.(6.42).1</v>
          </cell>
          <cell r="F249" t="e">
            <v>#REF!</v>
          </cell>
        </row>
        <row r="250">
          <cell r="D250" t="str">
            <v>SNI 03-3434-2002.(6.50).1</v>
          </cell>
          <cell r="E250" t="str">
            <v>M</v>
          </cell>
          <cell r="F250" t="e">
            <v>#REF!</v>
          </cell>
        </row>
        <row r="251">
          <cell r="D251" t="str">
            <v>SNI 03-3434-2002.(6.50)</v>
          </cell>
          <cell r="E251" t="str">
            <v>M</v>
          </cell>
          <cell r="F251" t="e">
            <v>#REF!</v>
          </cell>
        </row>
        <row r="253">
          <cell r="D253" t="str">
            <v>SNI 03-3434-2002.(6.28)</v>
          </cell>
          <cell r="E253" t="str">
            <v>M3</v>
          </cell>
          <cell r="F253" t="e">
            <v>#REF!</v>
          </cell>
        </row>
        <row r="254">
          <cell r="D254" t="str">
            <v>SNI 03-3434-2002.(6.31)</v>
          </cell>
          <cell r="E254" t="str">
            <v>M2</v>
          </cell>
          <cell r="F254" t="e">
            <v>#REF!</v>
          </cell>
        </row>
        <row r="255">
          <cell r="D255" t="str">
            <v>SNI 03-3434-2002.(6.48)</v>
          </cell>
          <cell r="E255" t="str">
            <v>M</v>
          </cell>
          <cell r="F255" t="e">
            <v>#REF!</v>
          </cell>
        </row>
        <row r="256">
          <cell r="D256" t="str">
            <v>SNI 03-3434-2002.(6.48).1</v>
          </cell>
          <cell r="E256" t="str">
            <v>M</v>
          </cell>
          <cell r="F256" t="e">
            <v>#REF!</v>
          </cell>
        </row>
        <row r="257">
          <cell r="D257" t="str">
            <v>SNI 03-3434-2002.(6.50).2</v>
          </cell>
          <cell r="E257" t="str">
            <v>M</v>
          </cell>
          <cell r="F257" t="e">
            <v>#REF!</v>
          </cell>
        </row>
        <row r="258">
          <cell r="D258" t="str">
            <v>SNI 03-3434-2002.(6.17)</v>
          </cell>
          <cell r="E258" t="str">
            <v>M2</v>
          </cell>
          <cell r="F258" t="e">
            <v>#REF!</v>
          </cell>
        </row>
        <row r="263">
          <cell r="D263" t="str">
            <v>SNI 03-B-2002.(6.1)</v>
          </cell>
          <cell r="E263" t="str">
            <v>Kg</v>
          </cell>
          <cell r="F263" t="e">
            <v>#REF!</v>
          </cell>
        </row>
        <row r="264">
          <cell r="D264" t="str">
            <v>SNI 03-B-2002.(6.8)</v>
          </cell>
          <cell r="F264" t="e">
            <v>#REF!</v>
          </cell>
        </row>
        <row r="265">
          <cell r="D265" t="str">
            <v>SNI 03-B-2002.(6.12)</v>
          </cell>
          <cell r="F265">
            <v>809873.44</v>
          </cell>
        </row>
        <row r="266">
          <cell r="D266" t="str">
            <v>SNI 03-B-2002 (6.6)</v>
          </cell>
          <cell r="F266" t="e">
            <v>#REF!</v>
          </cell>
        </row>
        <row r="267">
          <cell r="D267" t="str">
            <v>SNI 03-B-2002. (6.9)</v>
          </cell>
          <cell r="E267" t="str">
            <v>M2</v>
          </cell>
          <cell r="F267" t="e">
            <v>#REF!</v>
          </cell>
        </row>
        <row r="273">
          <cell r="D273" t="str">
            <v>SNI 03-KK-2002.(6.11)</v>
          </cell>
          <cell r="F273" t="e">
            <v>#REF!</v>
          </cell>
        </row>
        <row r="274">
          <cell r="D274" t="str">
            <v>SNI 03-KK-2002.(6.11).1</v>
          </cell>
          <cell r="F274" t="e">
            <v>#REF!</v>
          </cell>
        </row>
        <row r="275">
          <cell r="D275" t="str">
            <v>SNI 03-KK-2002.(6.11).2</v>
          </cell>
          <cell r="F275" t="e">
            <v>#REF!</v>
          </cell>
        </row>
        <row r="276">
          <cell r="D276" t="str">
            <v>SNI 03-KK-2002.(6.12).1</v>
          </cell>
          <cell r="F276" t="e">
            <v>#REF!</v>
          </cell>
        </row>
        <row r="277">
          <cell r="D277" t="str">
            <v>SNI 03-KK-2002.(6.17)</v>
          </cell>
          <cell r="F277" t="e">
            <v>#REF!</v>
          </cell>
        </row>
        <row r="278">
          <cell r="D278" t="str">
            <v>SNI 03-KK-2002.(6.20)</v>
          </cell>
          <cell r="F278" t="e">
            <v>#REF!</v>
          </cell>
        </row>
        <row r="279">
          <cell r="D279" t="str">
            <v>SNI 03-KK-2002.(6.24)</v>
          </cell>
          <cell r="F279" t="e">
            <v>#REF!</v>
          </cell>
        </row>
        <row r="280">
          <cell r="D280" t="str">
            <v>SNI 03-KK-2002.(6.3)</v>
          </cell>
          <cell r="F280" t="e">
            <v>#REF!</v>
          </cell>
        </row>
        <row r="281">
          <cell r="D281" t="str">
            <v>SNI 03-KK-2002.(6.4)</v>
          </cell>
          <cell r="F281" t="e">
            <v>#REF!</v>
          </cell>
        </row>
        <row r="282">
          <cell r="D282" t="str">
            <v>SNI 03-KK-2002.(6.5)</v>
          </cell>
          <cell r="F282" t="e">
            <v>#REF!</v>
          </cell>
        </row>
        <row r="283">
          <cell r="D283" t="str">
            <v>SNI 03-KK-2002.(6.6)</v>
          </cell>
          <cell r="F283" t="e">
            <v>#REF!</v>
          </cell>
        </row>
        <row r="284">
          <cell r="D284" t="str">
            <v>SNI 03-KK-2002.(6.9)</v>
          </cell>
          <cell r="F284" t="e">
            <v>#REF!</v>
          </cell>
        </row>
        <row r="289">
          <cell r="D289" t="str">
            <v>SNI 03-3436-2002.(6.2).1</v>
          </cell>
          <cell r="E289" t="str">
            <v>M2</v>
          </cell>
          <cell r="F289" t="e">
            <v>#REF!</v>
          </cell>
        </row>
        <row r="290">
          <cell r="D290" t="str">
            <v>SNI 03-3436-2002.(6.42)</v>
          </cell>
          <cell r="E290" t="str">
            <v>M2</v>
          </cell>
          <cell r="F290" t="e">
            <v>#REF!</v>
          </cell>
        </row>
        <row r="291">
          <cell r="D291" t="str">
            <v>SNI 03-3436-2002.(6.40)</v>
          </cell>
          <cell r="E291" t="str">
            <v>M2</v>
          </cell>
          <cell r="F291" t="e">
            <v>#REF!</v>
          </cell>
        </row>
        <row r="292">
          <cell r="D292" t="str">
            <v>SNI 03-3436-2002.(6.5)</v>
          </cell>
          <cell r="E292" t="str">
            <v>M2</v>
          </cell>
          <cell r="F292" t="e">
            <v>#REF!</v>
          </cell>
        </row>
        <row r="293">
          <cell r="D293" t="str">
            <v>SNI 03-3436-2002.(6.8)</v>
          </cell>
          <cell r="E293" t="str">
            <v>M2</v>
          </cell>
          <cell r="F293" t="e">
            <v>#REF!</v>
          </cell>
        </row>
        <row r="294">
          <cell r="D294" t="str">
            <v>SNI 03-3436-2002.(6.32)</v>
          </cell>
          <cell r="E294" t="str">
            <v>M2</v>
          </cell>
          <cell r="F294" t="e">
            <v>#REF!</v>
          </cell>
        </row>
        <row r="295">
          <cell r="D295" t="str">
            <v>SNI 03-3436-2002.(6.36)</v>
          </cell>
          <cell r="E295" t="str">
            <v>M</v>
          </cell>
          <cell r="F295" t="e">
            <v>#REF!</v>
          </cell>
        </row>
        <row r="300">
          <cell r="D300" t="str">
            <v>SNI 03-2838-2002.(6.11).1</v>
          </cell>
          <cell r="E300" t="str">
            <v>M2</v>
          </cell>
          <cell r="F300" t="e">
            <v>#REF!</v>
          </cell>
        </row>
        <row r="301">
          <cell r="D301" t="str">
            <v>SNI 03-2838-2002.(6.11).2</v>
          </cell>
          <cell r="E301" t="str">
            <v>M2</v>
          </cell>
          <cell r="F301" t="e">
            <v>#REF!</v>
          </cell>
        </row>
        <row r="309">
          <cell r="D309" t="str">
            <v>SNI 03-S-2002.(6.23).1</v>
          </cell>
          <cell r="E309" t="str">
            <v>M</v>
          </cell>
          <cell r="F309" t="e">
            <v>#REF!</v>
          </cell>
        </row>
        <row r="310">
          <cell r="D310" t="str">
            <v>SNI 03-S-2002.(6.2)</v>
          </cell>
          <cell r="E310" t="str">
            <v>Buah</v>
          </cell>
          <cell r="F310" t="e">
            <v>#REF!</v>
          </cell>
        </row>
        <row r="311">
          <cell r="D311" t="str">
            <v>SNI 03-S-2002.(6.4).1</v>
          </cell>
          <cell r="E311" t="str">
            <v>Buah</v>
          </cell>
          <cell r="F311" t="e">
            <v>#REF!</v>
          </cell>
        </row>
        <row r="312">
          <cell r="D312" t="str">
            <v>SNI 03-S-2002.(6.4)</v>
          </cell>
          <cell r="E312" t="str">
            <v>Buah</v>
          </cell>
          <cell r="F312" t="e">
            <v>#REF!</v>
          </cell>
        </row>
        <row r="313">
          <cell r="D313" t="str">
            <v>SNI 03-S-2002.(6.5)</v>
          </cell>
          <cell r="E313" t="str">
            <v>Buah</v>
          </cell>
          <cell r="F313" t="e">
            <v>#REF!</v>
          </cell>
        </row>
        <row r="314">
          <cell r="D314" t="str">
            <v>SNI 03-S-2002.(6.35)</v>
          </cell>
          <cell r="E314" t="str">
            <v>Buah</v>
          </cell>
          <cell r="F314" t="e">
            <v>#REF!</v>
          </cell>
        </row>
        <row r="315">
          <cell r="D315" t="str">
            <v>SNI 03-S-2002.(6.36)</v>
          </cell>
          <cell r="E315" t="str">
            <v>Buah</v>
          </cell>
          <cell r="F315" t="e">
            <v>#REF!</v>
          </cell>
        </row>
        <row r="316">
          <cell r="D316" t="str">
            <v>SNI 03-S-2002.(6.7)</v>
          </cell>
          <cell r="E316" t="str">
            <v>Buah</v>
          </cell>
          <cell r="F316" t="e">
            <v>#REF!</v>
          </cell>
        </row>
        <row r="317">
          <cell r="D317" t="str">
            <v>SNI 03-S-2002.(6.33)</v>
          </cell>
          <cell r="E317" t="str">
            <v>Buah</v>
          </cell>
          <cell r="F317" t="e">
            <v>#REF!</v>
          </cell>
        </row>
        <row r="318">
          <cell r="D318" t="str">
            <v>SNI 03-S-2002.(6.35).1</v>
          </cell>
          <cell r="E318" t="str">
            <v>Buah</v>
          </cell>
          <cell r="F318" t="e">
            <v>#REF!</v>
          </cell>
        </row>
        <row r="333">
          <cell r="D333" t="str">
            <v>SNI 03-C-2002.(6.14)</v>
          </cell>
          <cell r="F333" t="e">
            <v>#REF!</v>
          </cell>
        </row>
        <row r="334">
          <cell r="D334" t="str">
            <v>SNI 03-C-2002.(6.20)</v>
          </cell>
          <cell r="F334" t="e">
            <v>#REF!</v>
          </cell>
        </row>
        <row r="335">
          <cell r="D335" t="str">
            <v>SNI 03-C-2002.(6.8)</v>
          </cell>
          <cell r="F335" t="e">
            <v>#REF!</v>
          </cell>
        </row>
        <row r="369">
          <cell r="D369" t="str">
            <v>3.1 (1)</v>
          </cell>
          <cell r="E369" t="str">
            <v>M3</v>
          </cell>
          <cell r="F369" t="e">
            <v>#REF!</v>
          </cell>
        </row>
        <row r="370">
          <cell r="D370" t="str">
            <v>3.1 (2)</v>
          </cell>
          <cell r="E370" t="str">
            <v>M3</v>
          </cell>
        </row>
        <row r="371">
          <cell r="D371" t="str">
            <v>3.1 (3)</v>
          </cell>
          <cell r="E371" t="str">
            <v>M3</v>
          </cell>
        </row>
        <row r="372">
          <cell r="D372" t="str">
            <v>3.1 (4)</v>
          </cell>
          <cell r="E372" t="str">
            <v>M3</v>
          </cell>
        </row>
        <row r="373">
          <cell r="D373" t="str">
            <v>3.1 (5)</v>
          </cell>
          <cell r="E373" t="str">
            <v>M3</v>
          </cell>
        </row>
        <row r="374">
          <cell r="D374" t="str">
            <v>3.2 (3)</v>
          </cell>
          <cell r="E374" t="str">
            <v>M3</v>
          </cell>
          <cell r="F374" t="e">
            <v>#REF!</v>
          </cell>
        </row>
        <row r="375">
          <cell r="D375" t="str">
            <v>3.2 (2)</v>
          </cell>
          <cell r="E375" t="str">
            <v>M3</v>
          </cell>
          <cell r="F375" t="e">
            <v>#REF!</v>
          </cell>
        </row>
        <row r="376">
          <cell r="D376" t="str">
            <v>3.3 (1)</v>
          </cell>
          <cell r="E376" t="str">
            <v>M3</v>
          </cell>
          <cell r="F376" t="e">
            <v>#REF!</v>
          </cell>
        </row>
        <row r="377">
          <cell r="D377" t="str">
            <v>3.4 (6)</v>
          </cell>
          <cell r="E377" t="str">
            <v>M2</v>
          </cell>
          <cell r="F377" t="e">
            <v>#REF!</v>
          </cell>
        </row>
        <row r="378">
          <cell r="D378" t="str">
            <v>3.4 (6).a</v>
          </cell>
          <cell r="E378" t="str">
            <v>M2</v>
          </cell>
          <cell r="F378" t="e">
            <v>#REF!</v>
          </cell>
        </row>
        <row r="410">
          <cell r="D410" t="str">
            <v>5.1 (1)</v>
          </cell>
          <cell r="E410" t="str">
            <v>M3</v>
          </cell>
          <cell r="F410" t="e">
            <v>#REF!</v>
          </cell>
        </row>
        <row r="411">
          <cell r="D411" t="str">
            <v>5.1 (2)</v>
          </cell>
          <cell r="E411" t="str">
            <v>M3</v>
          </cell>
          <cell r="F411" t="e">
            <v>#REF!</v>
          </cell>
        </row>
        <row r="420">
          <cell r="D420" t="str">
            <v>6.1 (1)</v>
          </cell>
          <cell r="E420" t="str">
            <v>Liter</v>
          </cell>
          <cell r="F420" t="e">
            <v>#REF!</v>
          </cell>
        </row>
        <row r="421">
          <cell r="D421" t="str">
            <v>6.1 (2)</v>
          </cell>
          <cell r="E421" t="str">
            <v>Liter</v>
          </cell>
          <cell r="F421" t="e">
            <v>#REF!</v>
          </cell>
        </row>
        <row r="422">
          <cell r="D422" t="str">
            <v>6.2 (1)</v>
          </cell>
          <cell r="E422" t="str">
            <v>M2</v>
          </cell>
        </row>
        <row r="423">
          <cell r="D423" t="str">
            <v>6.2 (2)</v>
          </cell>
          <cell r="E423" t="str">
            <v>M2</v>
          </cell>
        </row>
        <row r="424">
          <cell r="D424" t="str">
            <v>6.2 (3)</v>
          </cell>
          <cell r="E424" t="str">
            <v>Liter</v>
          </cell>
        </row>
        <row r="425">
          <cell r="D425" t="str">
            <v>6.3 (1)</v>
          </cell>
          <cell r="E425" t="str">
            <v>M2</v>
          </cell>
        </row>
        <row r="426">
          <cell r="D426" t="str">
            <v>6.3 (2)</v>
          </cell>
          <cell r="E426" t="str">
            <v>M2</v>
          </cell>
        </row>
        <row r="427">
          <cell r="D427" t="str">
            <v>6.3 (3)</v>
          </cell>
          <cell r="E427" t="str">
            <v>M2</v>
          </cell>
        </row>
        <row r="428">
          <cell r="D428" t="str">
            <v>6.3 (4)</v>
          </cell>
          <cell r="E428" t="str">
            <v>M3</v>
          </cell>
          <cell r="F428" t="e">
            <v>#REF!</v>
          </cell>
        </row>
        <row r="429">
          <cell r="D429" t="str">
            <v>6.3 (5)</v>
          </cell>
          <cell r="E429" t="str">
            <v>M2</v>
          </cell>
          <cell r="F429" t="e">
            <v>#REF!</v>
          </cell>
        </row>
        <row r="430">
          <cell r="D430" t="str">
            <v>6.3 (6)</v>
          </cell>
          <cell r="E430" t="str">
            <v>M3</v>
          </cell>
        </row>
        <row r="431">
          <cell r="D431" t="str">
            <v>6.4 (1)</v>
          </cell>
          <cell r="E431" t="str">
            <v>M2</v>
          </cell>
        </row>
        <row r="432">
          <cell r="D432" t="str">
            <v>6.4 (2)</v>
          </cell>
          <cell r="E432" t="str">
            <v>M2</v>
          </cell>
        </row>
        <row r="433">
          <cell r="D433" t="str">
            <v>6.4 (3)</v>
          </cell>
          <cell r="E433" t="str">
            <v>M2</v>
          </cell>
        </row>
        <row r="434">
          <cell r="D434" t="str">
            <v>6.4 (4)</v>
          </cell>
          <cell r="E434" t="str">
            <v>Ton</v>
          </cell>
        </row>
        <row r="435">
          <cell r="D435" t="str">
            <v>6.4 (5)</v>
          </cell>
          <cell r="E435" t="str">
            <v>Ton</v>
          </cell>
        </row>
        <row r="436">
          <cell r="D436" t="str">
            <v>6.4 (6)</v>
          </cell>
          <cell r="E436" t="str">
            <v>Liter</v>
          </cell>
        </row>
        <row r="437">
          <cell r="D437" t="str">
            <v>6.5 (1)</v>
          </cell>
          <cell r="E437" t="str">
            <v>M3</v>
          </cell>
        </row>
        <row r="438">
          <cell r="D438" t="str">
            <v>6.6</v>
          </cell>
          <cell r="E438" t="str">
            <v>M3</v>
          </cell>
        </row>
        <row r="454">
          <cell r="D454" t="str">
            <v>7.1 (6)</v>
          </cell>
          <cell r="E454" t="str">
            <v>M3</v>
          </cell>
          <cell r="F454" t="e">
            <v>#REF!</v>
          </cell>
        </row>
        <row r="455">
          <cell r="D455" t="str">
            <v>7.1 (5)</v>
          </cell>
          <cell r="E455" t="str">
            <v>M3</v>
          </cell>
          <cell r="F455" t="e">
            <v>#REF!</v>
          </cell>
        </row>
        <row r="456">
          <cell r="D456" t="str">
            <v>7.1 (3)</v>
          </cell>
          <cell r="E456" t="str">
            <v>M3</v>
          </cell>
          <cell r="F456" t="e">
            <v>#REF!</v>
          </cell>
        </row>
        <row r="457">
          <cell r="D457" t="str">
            <v>7.3 (1)</v>
          </cell>
          <cell r="E457" t="str">
            <v>Kg</v>
          </cell>
          <cell r="F457" t="e">
            <v>#REF!</v>
          </cell>
        </row>
        <row r="458">
          <cell r="D458" t="str">
            <v>7.3 (3)</v>
          </cell>
          <cell r="E458" t="str">
            <v>Kg</v>
          </cell>
          <cell r="F458" t="e">
            <v>#REF!</v>
          </cell>
        </row>
        <row r="499">
          <cell r="D499" t="str">
            <v>7.4 (4).a</v>
          </cell>
          <cell r="E499" t="str">
            <v>Kg</v>
          </cell>
          <cell r="F499" t="e">
            <v>#REF!</v>
          </cell>
        </row>
        <row r="539">
          <cell r="D539" t="str">
            <v>7.10 (2)</v>
          </cell>
          <cell r="E539" t="str">
            <v>M3</v>
          </cell>
        </row>
        <row r="579">
          <cell r="D579" t="str">
            <v>8.4 (2)</v>
          </cell>
          <cell r="E579" t="str">
            <v>M2</v>
          </cell>
          <cell r="F579" t="e">
            <v>#REF!</v>
          </cell>
        </row>
        <row r="645">
          <cell r="D645" t="str">
            <v>AL-1</v>
          </cell>
          <cell r="F645" t="e">
            <v>#REF!</v>
          </cell>
        </row>
        <row r="646">
          <cell r="D646" t="str">
            <v>AL-2</v>
          </cell>
          <cell r="F646" t="e">
            <v>#REF!</v>
          </cell>
        </row>
        <row r="647">
          <cell r="D647" t="str">
            <v>AL-3</v>
          </cell>
          <cell r="F647" t="e">
            <v>#REF!</v>
          </cell>
        </row>
        <row r="648">
          <cell r="D648" t="str">
            <v>AL-4</v>
          </cell>
          <cell r="F648" t="e">
            <v>#REF!</v>
          </cell>
        </row>
        <row r="649">
          <cell r="D649" t="str">
            <v>AL-5</v>
          </cell>
          <cell r="F649" t="e">
            <v>#REF!</v>
          </cell>
        </row>
        <row r="650">
          <cell r="D650" t="str">
            <v>AL-6</v>
          </cell>
          <cell r="F650" t="e">
            <v>#REF!</v>
          </cell>
        </row>
        <row r="651">
          <cell r="D651" t="str">
            <v>AL-7</v>
          </cell>
          <cell r="F651" t="e">
            <v>#REF!</v>
          </cell>
        </row>
        <row r="652">
          <cell r="D652" t="str">
            <v>AL-9</v>
          </cell>
          <cell r="E652" t="str">
            <v>M2</v>
          </cell>
          <cell r="F652" t="e">
            <v>#REF!</v>
          </cell>
        </row>
        <row r="653">
          <cell r="D653" t="str">
            <v>AL-10</v>
          </cell>
          <cell r="F653" t="e">
            <v>#REF!</v>
          </cell>
        </row>
        <row r="654">
          <cell r="D654" t="str">
            <v>AL-11</v>
          </cell>
          <cell r="F654" t="e">
            <v>#REF!</v>
          </cell>
        </row>
        <row r="655">
          <cell r="D655" t="str">
            <v>AL-12</v>
          </cell>
          <cell r="F655" t="e">
            <v>#REF!</v>
          </cell>
        </row>
        <row r="656">
          <cell r="D656" t="str">
            <v>AL-13</v>
          </cell>
          <cell r="F656" t="e">
            <v>#REF!</v>
          </cell>
        </row>
        <row r="657">
          <cell r="D657" t="str">
            <v>AL-14</v>
          </cell>
          <cell r="F657"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Item"/>
      <sheetName val="Rekap Total "/>
      <sheetName val="HS-P&amp;J"/>
      <sheetName val="Analisa SNI"/>
      <sheetName val="Analisa EI-AL"/>
      <sheetName val="A. PERSIAPAN"/>
      <sheetName val="1.TPR_OK"/>
      <sheetName val="2.KTR-HALL_OK"/>
      <sheetName val="3. R. Tunggu penumpang_OK"/>
      <sheetName val="4. Musholla_OK"/>
      <sheetName val="5. Area Kdtgn  Bus"/>
      <sheetName val="6. Area Kdtgn Angkot "/>
      <sheetName val="7. Landscape"/>
      <sheetName val="8. Area KBRK Angkot"/>
      <sheetName val="9. Area KBRK Bus AKAP"/>
      <sheetName val="10.PERKERASAN"/>
      <sheetName val="11.dRAINASE-ok"/>
      <sheetName val="12.Pelengkap-ok"/>
      <sheetName val="13.Pagar"/>
      <sheetName val="Meth"/>
      <sheetName val="AN-E"/>
      <sheetName val="Rekap Bill"/>
    </sheetNames>
    <sheetDataSet>
      <sheetData sheetId="0" refreshError="1">
        <row r="13">
          <cell r="D13" t="str">
            <v>Pekerja</v>
          </cell>
          <cell r="E13" t="str">
            <v>Jam</v>
          </cell>
          <cell r="F13">
            <v>5100</v>
          </cell>
        </row>
        <row r="14">
          <cell r="E14" t="str">
            <v>OH</v>
          </cell>
          <cell r="F14">
            <v>36000</v>
          </cell>
        </row>
        <row r="15">
          <cell r="D15" t="str">
            <v>Kepala Tukang</v>
          </cell>
          <cell r="E15" t="str">
            <v>Jam</v>
          </cell>
          <cell r="F15">
            <v>6700</v>
          </cell>
        </row>
        <row r="16">
          <cell r="E16" t="str">
            <v>OH</v>
          </cell>
          <cell r="F16">
            <v>47000</v>
          </cell>
        </row>
        <row r="17">
          <cell r="D17" t="str">
            <v>Mandor</v>
          </cell>
          <cell r="E17" t="str">
            <v>Jam</v>
          </cell>
          <cell r="F17">
            <v>6300</v>
          </cell>
        </row>
        <row r="18">
          <cell r="E18" t="str">
            <v>OH</v>
          </cell>
          <cell r="F18">
            <v>44000</v>
          </cell>
        </row>
        <row r="19">
          <cell r="D19" t="str">
            <v>Tukang</v>
          </cell>
          <cell r="E19" t="str">
            <v>Jam</v>
          </cell>
          <cell r="F19">
            <v>6300</v>
          </cell>
        </row>
        <row r="20">
          <cell r="E20" t="str">
            <v>OH</v>
          </cell>
          <cell r="F20">
            <v>44000</v>
          </cell>
        </row>
        <row r="21">
          <cell r="D21" t="str">
            <v>Operator</v>
          </cell>
          <cell r="E21" t="str">
            <v>Jam</v>
          </cell>
          <cell r="F21">
            <v>15400</v>
          </cell>
        </row>
        <row r="22">
          <cell r="E22" t="str">
            <v>OH</v>
          </cell>
          <cell r="F22">
            <v>108000</v>
          </cell>
        </row>
        <row r="23">
          <cell r="D23" t="str">
            <v>Pembantu Operator</v>
          </cell>
          <cell r="E23" t="str">
            <v>Jam</v>
          </cell>
          <cell r="F23">
            <v>6285.7142857142853</v>
          </cell>
        </row>
        <row r="24">
          <cell r="E24" t="str">
            <v>OH</v>
          </cell>
          <cell r="F24">
            <v>44000</v>
          </cell>
        </row>
        <row r="25">
          <cell r="D25" t="str">
            <v>Supir</v>
          </cell>
          <cell r="E25" t="str">
            <v>Jam</v>
          </cell>
          <cell r="F25">
            <v>6300</v>
          </cell>
        </row>
        <row r="26">
          <cell r="E26" t="str">
            <v>OH</v>
          </cell>
          <cell r="F26">
            <v>44000</v>
          </cell>
        </row>
        <row r="27">
          <cell r="D27" t="str">
            <v>Juru Ukur</v>
          </cell>
          <cell r="E27" t="str">
            <v>Jam</v>
          </cell>
          <cell r="F27">
            <v>15400</v>
          </cell>
        </row>
        <row r="28">
          <cell r="E28" t="str">
            <v>OH</v>
          </cell>
          <cell r="F28">
            <v>108000</v>
          </cell>
        </row>
        <row r="32">
          <cell r="D32" t="str">
            <v>Agregat Halus</v>
          </cell>
          <cell r="E32" t="str">
            <v>M3</v>
          </cell>
          <cell r="F32">
            <v>89100</v>
          </cell>
        </row>
        <row r="33">
          <cell r="D33" t="str">
            <v>Agregat Kasar</v>
          </cell>
          <cell r="E33" t="str">
            <v>M3</v>
          </cell>
          <cell r="F33">
            <v>65000</v>
          </cell>
        </row>
        <row r="34">
          <cell r="D34" t="str">
            <v>Aluminium Gelombang Tebal 0,55 cm</v>
          </cell>
          <cell r="E34" t="str">
            <v>M2</v>
          </cell>
          <cell r="F34">
            <v>100000</v>
          </cell>
        </row>
        <row r="35">
          <cell r="D35" t="str">
            <v>Aluminium foil/sisalation</v>
          </cell>
          <cell r="E35" t="str">
            <v>m2</v>
          </cell>
          <cell r="F35">
            <v>30000</v>
          </cell>
        </row>
        <row r="36">
          <cell r="D36" t="str">
            <v>Aspal</v>
          </cell>
          <cell r="E36" t="str">
            <v>kg</v>
          </cell>
          <cell r="F36">
            <v>6000</v>
          </cell>
        </row>
        <row r="37">
          <cell r="D37" t="str">
            <v>Asbes gelombang</v>
          </cell>
          <cell r="E37" t="str">
            <v>lembar</v>
          </cell>
          <cell r="F37">
            <v>59400</v>
          </cell>
        </row>
        <row r="38">
          <cell r="D38" t="str">
            <v>Atap polycarbonat</v>
          </cell>
          <cell r="E38" t="str">
            <v>m2</v>
          </cell>
          <cell r="F38">
            <v>135000</v>
          </cell>
        </row>
        <row r="39">
          <cell r="D39" t="str">
            <v>Bambu</v>
          </cell>
          <cell r="E39" t="str">
            <v>batang</v>
          </cell>
          <cell r="F39">
            <v>24300</v>
          </cell>
        </row>
        <row r="40">
          <cell r="D40" t="str">
            <v>Baja Profil</v>
          </cell>
          <cell r="E40" t="str">
            <v>kg</v>
          </cell>
          <cell r="F40">
            <v>16000</v>
          </cell>
        </row>
        <row r="41">
          <cell r="D41" t="str">
            <v>Baja Strip 2 x 3</v>
          </cell>
          <cell r="E41" t="str">
            <v>m</v>
          </cell>
          <cell r="F41">
            <v>10800</v>
          </cell>
        </row>
        <row r="42">
          <cell r="D42" t="str">
            <v>Baja tulangan</v>
          </cell>
          <cell r="E42" t="str">
            <v>kg</v>
          </cell>
          <cell r="F42">
            <v>10800</v>
          </cell>
        </row>
        <row r="43">
          <cell r="D43" t="str">
            <v>Bak Cuci Piring Stainless</v>
          </cell>
          <cell r="E43" t="str">
            <v>buah</v>
          </cell>
          <cell r="F43">
            <v>893700</v>
          </cell>
        </row>
        <row r="44">
          <cell r="D44" t="str">
            <v>Bak Mandi Fiberglass</v>
          </cell>
          <cell r="E44" t="str">
            <v>buah</v>
          </cell>
          <cell r="F44">
            <v>2700000</v>
          </cell>
        </row>
        <row r="45">
          <cell r="D45" t="str">
            <v>Batu bata</v>
          </cell>
          <cell r="E45" t="str">
            <v>buah</v>
          </cell>
          <cell r="F45">
            <v>1200</v>
          </cell>
        </row>
        <row r="46">
          <cell r="D46" t="str">
            <v>Batu kali</v>
          </cell>
          <cell r="E46" t="str">
            <v>m3</v>
          </cell>
          <cell r="F46">
            <v>120000</v>
          </cell>
        </row>
        <row r="47">
          <cell r="D47" t="str">
            <v>Batu Tempel Lempeng</v>
          </cell>
          <cell r="E47" t="str">
            <v>m2</v>
          </cell>
          <cell r="F47">
            <v>153000</v>
          </cell>
        </row>
        <row r="48">
          <cell r="D48" t="str">
            <v>Besi beton polos</v>
          </cell>
          <cell r="E48" t="str">
            <v>kg</v>
          </cell>
          <cell r="F48">
            <v>6500</v>
          </cell>
        </row>
        <row r="49">
          <cell r="D49" t="str">
            <v>Besi beton ulir</v>
          </cell>
          <cell r="E49" t="str">
            <v>kg</v>
          </cell>
          <cell r="F49">
            <v>13650</v>
          </cell>
        </row>
        <row r="50">
          <cell r="D50" t="str">
            <v>Cat Anti Karat</v>
          </cell>
          <cell r="E50" t="str">
            <v>kg</v>
          </cell>
          <cell r="F50">
            <v>36000</v>
          </cell>
        </row>
        <row r="51">
          <cell r="D51" t="str">
            <v>Cat Kayu Dasar</v>
          </cell>
          <cell r="E51" t="str">
            <v>kg</v>
          </cell>
          <cell r="F51">
            <v>12000</v>
          </cell>
        </row>
        <row r="52">
          <cell r="D52" t="str">
            <v>Cat kayu mengkilap</v>
          </cell>
          <cell r="E52" t="str">
            <v>kg</v>
          </cell>
          <cell r="F52">
            <v>24000</v>
          </cell>
        </row>
        <row r="53">
          <cell r="D53" t="str">
            <v>Cat marka jalan</v>
          </cell>
          <cell r="E53" t="str">
            <v>kg</v>
          </cell>
          <cell r="F53">
            <v>24000</v>
          </cell>
        </row>
        <row r="54">
          <cell r="D54" t="str">
            <v>Cat Meni Besi</v>
          </cell>
          <cell r="E54" t="str">
            <v>kg</v>
          </cell>
          <cell r="F54">
            <v>18900</v>
          </cell>
        </row>
        <row r="55">
          <cell r="D55" t="str">
            <v>Cat Meni Kayu</v>
          </cell>
          <cell r="E55" t="str">
            <v>kg</v>
          </cell>
          <cell r="F55">
            <v>18900</v>
          </cell>
        </row>
        <row r="56">
          <cell r="D56" t="str">
            <v>Cat tembok</v>
          </cell>
          <cell r="E56" t="str">
            <v>kg</v>
          </cell>
          <cell r="F56">
            <v>23400</v>
          </cell>
        </row>
        <row r="57">
          <cell r="D57" t="str">
            <v>Cat tembok dasar</v>
          </cell>
          <cell r="E57" t="str">
            <v>kg</v>
          </cell>
          <cell r="F57">
            <v>20000</v>
          </cell>
        </row>
        <row r="58">
          <cell r="D58" t="str">
            <v>Cat tembok penutup</v>
          </cell>
          <cell r="E58" t="str">
            <v>kg</v>
          </cell>
          <cell r="F58">
            <v>23400</v>
          </cell>
        </row>
        <row r="59">
          <cell r="D59" t="str">
            <v>Conblock</v>
          </cell>
          <cell r="E59" t="str">
            <v>m2</v>
          </cell>
          <cell r="F59">
            <v>70200</v>
          </cell>
        </row>
        <row r="60">
          <cell r="D60" t="str">
            <v>Dempul</v>
          </cell>
          <cell r="E60" t="str">
            <v>kg</v>
          </cell>
          <cell r="F60">
            <v>17100</v>
          </cell>
        </row>
        <row r="61">
          <cell r="D61" t="str">
            <v>Engsel Jendela</v>
          </cell>
          <cell r="E61" t="str">
            <v>buah</v>
          </cell>
          <cell r="F61">
            <v>11200</v>
          </cell>
        </row>
        <row r="62">
          <cell r="D62" t="str">
            <v>Engsel Pintu</v>
          </cell>
          <cell r="E62" t="str">
            <v>buah</v>
          </cell>
          <cell r="F62">
            <v>5900</v>
          </cell>
        </row>
        <row r="63">
          <cell r="D63" t="str">
            <v>Filler</v>
          </cell>
          <cell r="E63" t="str">
            <v>kg</v>
          </cell>
          <cell r="F63">
            <v>2350</v>
          </cell>
        </row>
        <row r="64">
          <cell r="D64" t="str">
            <v>Floor drain</v>
          </cell>
          <cell r="E64" t="str">
            <v>buah</v>
          </cell>
          <cell r="F64">
            <v>4150</v>
          </cell>
        </row>
        <row r="65">
          <cell r="D65" t="str">
            <v>Genteng keramik</v>
          </cell>
          <cell r="E65" t="str">
            <v>M2</v>
          </cell>
          <cell r="F65">
            <v>9900</v>
          </cell>
        </row>
        <row r="66">
          <cell r="D66" t="str">
            <v>Genteng Bubung Beton</v>
          </cell>
          <cell r="E66" t="str">
            <v>buah</v>
          </cell>
          <cell r="F66">
            <v>9900</v>
          </cell>
        </row>
        <row r="67">
          <cell r="D67" t="str">
            <v>Genteng Metal</v>
          </cell>
          <cell r="E67" t="str">
            <v>m2</v>
          </cell>
          <cell r="F67">
            <v>90000</v>
          </cell>
        </row>
        <row r="68">
          <cell r="D68" t="str">
            <v>Glassbit</v>
          </cell>
          <cell r="E68" t="str">
            <v>Kg</v>
          </cell>
        </row>
        <row r="69">
          <cell r="D69" t="str">
            <v>Glass Block</v>
          </cell>
          <cell r="E69" t="str">
            <v>m2</v>
          </cell>
          <cell r="F69">
            <v>60000</v>
          </cell>
        </row>
        <row r="70">
          <cell r="D70" t="str">
            <v>Grassblock</v>
          </cell>
          <cell r="E70" t="str">
            <v>m2</v>
          </cell>
          <cell r="F70">
            <v>45000</v>
          </cell>
        </row>
        <row r="71">
          <cell r="D71" t="str">
            <v>Grendel Jendela</v>
          </cell>
          <cell r="E71" t="str">
            <v>buah</v>
          </cell>
          <cell r="F71">
            <v>9900</v>
          </cell>
        </row>
        <row r="72">
          <cell r="D72" t="str">
            <v>Grendel Pintu</v>
          </cell>
          <cell r="E72" t="str">
            <v>buah</v>
          </cell>
          <cell r="F72">
            <v>9900</v>
          </cell>
        </row>
        <row r="73">
          <cell r="D73" t="str">
            <v>Kaca Bening tebal 5 mm</v>
          </cell>
          <cell r="E73" t="str">
            <v>m2</v>
          </cell>
          <cell r="F73">
            <v>71100</v>
          </cell>
        </row>
        <row r="74">
          <cell r="D74" t="str">
            <v>Kaca Cermin Tebal 5 mm</v>
          </cell>
          <cell r="E74" t="str">
            <v>m2</v>
          </cell>
          <cell r="F74">
            <v>100000</v>
          </cell>
        </row>
        <row r="75">
          <cell r="D75" t="str">
            <v>Kaca Patri Tebal 5 mm</v>
          </cell>
          <cell r="E75" t="str">
            <v>m2</v>
          </cell>
          <cell r="F75">
            <v>200000</v>
          </cell>
        </row>
        <row r="76">
          <cell r="D76" t="str">
            <v>Kait Angin</v>
          </cell>
          <cell r="E76" t="str">
            <v>buah</v>
          </cell>
          <cell r="F76">
            <v>9900</v>
          </cell>
        </row>
        <row r="77">
          <cell r="D77" t="str">
            <v>Kansteen (pembuatan &amp; pemasangan)</v>
          </cell>
          <cell r="E77" t="str">
            <v>m</v>
          </cell>
          <cell r="F77">
            <v>50000</v>
          </cell>
        </row>
        <row r="78">
          <cell r="D78" t="str">
            <v>Kawat las</v>
          </cell>
          <cell r="E78" t="str">
            <v>kg</v>
          </cell>
          <cell r="F78">
            <v>24500</v>
          </cell>
        </row>
        <row r="79">
          <cell r="D79" t="str">
            <v>Kawat beton</v>
          </cell>
          <cell r="E79" t="str">
            <v>kg</v>
          </cell>
          <cell r="F79">
            <v>12600</v>
          </cell>
        </row>
        <row r="80">
          <cell r="D80" t="str">
            <v>Kayu bekisting</v>
          </cell>
          <cell r="E80" t="str">
            <v>m3</v>
          </cell>
          <cell r="F80">
            <v>1430000</v>
          </cell>
        </row>
        <row r="81">
          <cell r="D81" t="str">
            <v>Kayu Kamper</v>
          </cell>
          <cell r="E81" t="str">
            <v>m3</v>
          </cell>
          <cell r="F81">
            <v>1900000</v>
          </cell>
        </row>
        <row r="82">
          <cell r="D82" t="str">
            <v>Kayu Kamper Papan</v>
          </cell>
          <cell r="E82" t="str">
            <v>m3</v>
          </cell>
          <cell r="F82">
            <v>1600000</v>
          </cell>
        </row>
        <row r="83">
          <cell r="D83" t="str">
            <v>Kayu Kalimantan</v>
          </cell>
          <cell r="E83" t="str">
            <v>m3</v>
          </cell>
          <cell r="F83">
            <v>1800000</v>
          </cell>
        </row>
        <row r="84">
          <cell r="D84" t="str">
            <v>Kayu Kalimantan Papan</v>
          </cell>
          <cell r="E84" t="str">
            <v>m3</v>
          </cell>
          <cell r="F84">
            <v>1700000</v>
          </cell>
        </row>
        <row r="85">
          <cell r="D85" t="str">
            <v>Kayu Meranti Papan</v>
          </cell>
          <cell r="E85" t="str">
            <v>m3</v>
          </cell>
          <cell r="F85">
            <v>3420000</v>
          </cell>
        </row>
        <row r="86">
          <cell r="D86" t="str">
            <v>Kayu Perancah</v>
          </cell>
          <cell r="E86" t="str">
            <v>m3</v>
          </cell>
          <cell r="F86">
            <v>1430000</v>
          </cell>
        </row>
        <row r="87">
          <cell r="D87" t="str">
            <v>Kayu Rangka Bouwplank</v>
          </cell>
          <cell r="E87" t="str">
            <v>m3</v>
          </cell>
          <cell r="F87">
            <v>1620000</v>
          </cell>
        </row>
        <row r="88">
          <cell r="D88" t="str">
            <v>Kayu Rangka Plafond</v>
          </cell>
          <cell r="E88" t="str">
            <v>m3</v>
          </cell>
          <cell r="F88">
            <v>3420000</v>
          </cell>
        </row>
        <row r="89">
          <cell r="D89" t="str">
            <v>Keramik 20 x 20 cm</v>
          </cell>
          <cell r="E89" t="str">
            <v>m²</v>
          </cell>
          <cell r="F89">
            <v>54000</v>
          </cell>
        </row>
        <row r="90">
          <cell r="D90" t="str">
            <v>Keramik 20 x 25 cm</v>
          </cell>
          <cell r="E90" t="str">
            <v>m²</v>
          </cell>
          <cell r="F90">
            <v>44000</v>
          </cell>
        </row>
        <row r="91">
          <cell r="D91" t="str">
            <v>Keramik 30 x 30 cm</v>
          </cell>
          <cell r="E91" t="str">
            <v>m²</v>
          </cell>
          <cell r="F91">
            <v>42000</v>
          </cell>
        </row>
        <row r="92">
          <cell r="D92" t="str">
            <v>Keramik 8 x 20 cm</v>
          </cell>
          <cell r="E92" t="str">
            <v>bh</v>
          </cell>
          <cell r="F92">
            <v>2000</v>
          </cell>
        </row>
        <row r="93">
          <cell r="D93" t="str">
            <v>Keramik Plint 10 x 30 cm</v>
          </cell>
          <cell r="E93" t="str">
            <v>m²</v>
          </cell>
          <cell r="F93">
            <v>70000</v>
          </cell>
        </row>
        <row r="94">
          <cell r="D94" t="str">
            <v>Keramik Stepnose 10 x 30 cm</v>
          </cell>
          <cell r="E94" t="str">
            <v>m²</v>
          </cell>
          <cell r="F94">
            <v>70000</v>
          </cell>
        </row>
        <row r="95">
          <cell r="D95" t="str">
            <v>Kerosene (Subsidi)</v>
          </cell>
          <cell r="E95" t="str">
            <v>Liter</v>
          </cell>
          <cell r="F95">
            <v>2500</v>
          </cell>
        </row>
        <row r="96">
          <cell r="D96" t="str">
            <v>Kerikil</v>
          </cell>
          <cell r="E96" t="str">
            <v>m3</v>
          </cell>
          <cell r="F96">
            <v>85000</v>
          </cell>
        </row>
        <row r="97">
          <cell r="D97" t="str">
            <v>Kloset Jongkok Keramik</v>
          </cell>
          <cell r="E97" t="str">
            <v>buah</v>
          </cell>
          <cell r="F97">
            <v>140000</v>
          </cell>
        </row>
        <row r="98">
          <cell r="D98" t="str">
            <v>Kolom Hollow</v>
          </cell>
        </row>
        <row r="99">
          <cell r="D99" t="str">
            <v>Kran Air d = 1/2"</v>
          </cell>
          <cell r="E99" t="str">
            <v>Bh</v>
          </cell>
          <cell r="F99">
            <v>25000</v>
          </cell>
        </row>
        <row r="100">
          <cell r="D100" t="str">
            <v>Kran Air d = 3/4"</v>
          </cell>
          <cell r="E100" t="str">
            <v>Bh</v>
          </cell>
          <cell r="F100">
            <v>25000</v>
          </cell>
        </row>
        <row r="101">
          <cell r="D101" t="str">
            <v>Kuas Cat</v>
          </cell>
          <cell r="E101" t="str">
            <v>buah</v>
          </cell>
          <cell r="F101">
            <v>10000</v>
          </cell>
        </row>
        <row r="102">
          <cell r="D102" t="str">
            <v>Kunci Pintu</v>
          </cell>
          <cell r="E102" t="str">
            <v>buah</v>
          </cell>
          <cell r="F102">
            <v>50000</v>
          </cell>
        </row>
        <row r="103">
          <cell r="D103" t="str">
            <v>Kunci Selot</v>
          </cell>
          <cell r="E103" t="str">
            <v>buah</v>
          </cell>
          <cell r="F103">
            <v>50000</v>
          </cell>
        </row>
        <row r="104">
          <cell r="D104" t="str">
            <v>Kunci Tanam Kamar Mandi</v>
          </cell>
          <cell r="E104" t="str">
            <v>buah</v>
          </cell>
          <cell r="F104">
            <v>50000</v>
          </cell>
        </row>
        <row r="105">
          <cell r="D105" t="str">
            <v>Lem Kayu</v>
          </cell>
          <cell r="E105" t="str">
            <v>liter</v>
          </cell>
          <cell r="F105">
            <v>26000</v>
          </cell>
        </row>
        <row r="106">
          <cell r="D106" t="str">
            <v>List Kayu Profil</v>
          </cell>
          <cell r="E106" t="str">
            <v>m3</v>
          </cell>
          <cell r="F106">
            <v>6000</v>
          </cell>
        </row>
        <row r="107">
          <cell r="D107" t="str">
            <v>List Plafon</v>
          </cell>
          <cell r="E107" t="str">
            <v>m</v>
          </cell>
          <cell r="F107">
            <v>4000</v>
          </cell>
        </row>
        <row r="108">
          <cell r="D108" t="str">
            <v>Minyak cat</v>
          </cell>
          <cell r="E108" t="str">
            <v>ltr</v>
          </cell>
          <cell r="F108">
            <v>16200</v>
          </cell>
        </row>
        <row r="109">
          <cell r="D109" t="str">
            <v>Multipleks tebal 4 mm</v>
          </cell>
          <cell r="E109" t="str">
            <v>lembar</v>
          </cell>
          <cell r="F109">
            <v>76000</v>
          </cell>
        </row>
        <row r="110">
          <cell r="D110" t="str">
            <v>Multipleks tebal 9 mm</v>
          </cell>
          <cell r="E110" t="str">
            <v>lembar</v>
          </cell>
          <cell r="F110">
            <v>118800</v>
          </cell>
        </row>
        <row r="111">
          <cell r="D111" t="str">
            <v>Paku kayu</v>
          </cell>
          <cell r="E111" t="str">
            <v>kg</v>
          </cell>
          <cell r="F111">
            <v>10800</v>
          </cell>
        </row>
        <row r="112">
          <cell r="D112" t="str">
            <v>Paku seng</v>
          </cell>
          <cell r="E112" t="str">
            <v>kg</v>
          </cell>
          <cell r="F112">
            <v>31500</v>
          </cell>
        </row>
        <row r="113">
          <cell r="D113" t="str">
            <v>Paku Hak Panjang 15 cm</v>
          </cell>
          <cell r="E113" t="str">
            <v>kg</v>
          </cell>
          <cell r="F113">
            <v>15000</v>
          </cell>
        </row>
        <row r="114">
          <cell r="D114" t="str">
            <v>Paku Anti Karat</v>
          </cell>
          <cell r="E114" t="str">
            <v>kg</v>
          </cell>
          <cell r="F114">
            <v>12000</v>
          </cell>
        </row>
        <row r="115">
          <cell r="D115" t="str">
            <v>Paku Pancing</v>
          </cell>
          <cell r="E115" t="str">
            <v>bh</v>
          </cell>
          <cell r="F115">
            <v>800</v>
          </cell>
        </row>
        <row r="116">
          <cell r="D116" t="str">
            <v>Papan Kayu Bouwplank</v>
          </cell>
          <cell r="E116" t="str">
            <v>m3</v>
          </cell>
          <cell r="F116">
            <v>1800000</v>
          </cell>
        </row>
        <row r="117">
          <cell r="D117" t="str">
            <v>Papan lisplank</v>
          </cell>
          <cell r="E117" t="str">
            <v>m3</v>
          </cell>
          <cell r="F117">
            <v>3105000</v>
          </cell>
        </row>
        <row r="118">
          <cell r="D118" t="str">
            <v>Pasir pasangan</v>
          </cell>
          <cell r="E118" t="str">
            <v>m3</v>
          </cell>
          <cell r="F118">
            <v>65000</v>
          </cell>
        </row>
        <row r="119">
          <cell r="D119" t="str">
            <v>Pasir urug</v>
          </cell>
          <cell r="E119" t="str">
            <v>m3</v>
          </cell>
          <cell r="F119">
            <v>55000</v>
          </cell>
        </row>
        <row r="120">
          <cell r="D120" t="str">
            <v>Pipa Galvanis d = 3"</v>
          </cell>
          <cell r="E120" t="str">
            <v>m</v>
          </cell>
          <cell r="F120">
            <v>21833.333333333332</v>
          </cell>
        </row>
        <row r="121">
          <cell r="D121" t="str">
            <v>Paku sekrup 3,5"</v>
          </cell>
          <cell r="E121" t="str">
            <v>buah</v>
          </cell>
          <cell r="F121">
            <v>1000</v>
          </cell>
        </row>
        <row r="122">
          <cell r="D122" t="str">
            <v>Plat Aluminium</v>
          </cell>
          <cell r="E122" t="str">
            <v>M2</v>
          </cell>
          <cell r="F122">
            <v>200000</v>
          </cell>
        </row>
        <row r="123">
          <cell r="D123" t="str">
            <v>Plat Besi</v>
          </cell>
          <cell r="E123" t="str">
            <v>M2</v>
          </cell>
          <cell r="F123">
            <v>210000</v>
          </cell>
        </row>
        <row r="124">
          <cell r="D124" t="str">
            <v>Pegangan Pintu</v>
          </cell>
          <cell r="E124" t="str">
            <v>buah</v>
          </cell>
          <cell r="F124">
            <v>50000</v>
          </cell>
        </row>
        <row r="125">
          <cell r="D125" t="str">
            <v>Pintu lipat besi</v>
          </cell>
          <cell r="E125" t="str">
            <v>bh</v>
          </cell>
          <cell r="F125">
            <v>500000</v>
          </cell>
        </row>
        <row r="126">
          <cell r="D126" t="str">
            <v>Plamir</v>
          </cell>
          <cell r="E126" t="str">
            <v>kg</v>
          </cell>
          <cell r="F126">
            <v>34200</v>
          </cell>
        </row>
        <row r="127">
          <cell r="D127" t="str">
            <v>Plywood</v>
          </cell>
          <cell r="E127" t="str">
            <v>lembar</v>
          </cell>
          <cell r="F127">
            <v>55800</v>
          </cell>
        </row>
        <row r="128">
          <cell r="D128" t="str">
            <v>Rolling Door</v>
          </cell>
          <cell r="E128" t="str">
            <v>M2</v>
          </cell>
          <cell r="F128">
            <v>250000</v>
          </cell>
        </row>
        <row r="129">
          <cell r="D129" t="str">
            <v>Seal tape</v>
          </cell>
          <cell r="E129" t="str">
            <v>buah</v>
          </cell>
          <cell r="F129">
            <v>3000</v>
          </cell>
        </row>
        <row r="130">
          <cell r="D130" t="str">
            <v>Semen Portland</v>
          </cell>
          <cell r="E130" t="str">
            <v>kg</v>
          </cell>
          <cell r="F130">
            <v>1035</v>
          </cell>
        </row>
        <row r="131">
          <cell r="D131" t="str">
            <v>Semen putih</v>
          </cell>
          <cell r="E131" t="str">
            <v>kg</v>
          </cell>
          <cell r="F131">
            <v>2500</v>
          </cell>
        </row>
        <row r="132">
          <cell r="D132" t="str">
            <v>Semen warna</v>
          </cell>
          <cell r="E132" t="str">
            <v>kg</v>
          </cell>
          <cell r="F132">
            <v>2500</v>
          </cell>
        </row>
        <row r="133">
          <cell r="D133" t="str">
            <v>Shower Kran</v>
          </cell>
          <cell r="E133" t="str">
            <v>buah</v>
          </cell>
          <cell r="F133">
            <v>150000</v>
          </cell>
        </row>
        <row r="134">
          <cell r="D134" t="str">
            <v>Sirtu Klas B Lapisan Pondasi</v>
          </cell>
          <cell r="E134" t="str">
            <v>m3</v>
          </cell>
          <cell r="F134">
            <v>40000</v>
          </cell>
        </row>
        <row r="135">
          <cell r="D135" t="str">
            <v>Tanah Timbun</v>
          </cell>
          <cell r="E135" t="str">
            <v>m3</v>
          </cell>
          <cell r="F135">
            <v>87000</v>
          </cell>
        </row>
        <row r="136">
          <cell r="D136" t="str">
            <v>Tanah Timbun Pilihan</v>
          </cell>
          <cell r="E136" t="str">
            <v>m3</v>
          </cell>
          <cell r="F136">
            <v>87000</v>
          </cell>
        </row>
        <row r="137">
          <cell r="D137" t="str">
            <v>Teralis Besi</v>
          </cell>
          <cell r="E137" t="str">
            <v>m2</v>
          </cell>
          <cell r="F137">
            <v>311400</v>
          </cell>
        </row>
        <row r="138">
          <cell r="D138" t="str">
            <v>Tiang dan lampu taman komplit type fullglobe 2m</v>
          </cell>
          <cell r="E138" t="str">
            <v>Unit</v>
          </cell>
        </row>
        <row r="139">
          <cell r="D139" t="str">
            <v>Thinner</v>
          </cell>
          <cell r="E139" t="str">
            <v>Lietr</v>
          </cell>
          <cell r="F139">
            <v>16200</v>
          </cell>
        </row>
        <row r="140">
          <cell r="D140" t="str">
            <v>Urinoir Keramik</v>
          </cell>
          <cell r="E140" t="str">
            <v>buah</v>
          </cell>
          <cell r="F140">
            <v>800000</v>
          </cell>
        </row>
        <row r="141">
          <cell r="D141" t="str">
            <v>Wastafel</v>
          </cell>
          <cell r="E141" t="str">
            <v>buah</v>
          </cell>
          <cell r="F141">
            <v>400000</v>
          </cell>
        </row>
        <row r="145">
          <cell r="D145" t="str">
            <v>Rumput Manila</v>
          </cell>
          <cell r="E145" t="str">
            <v>M2</v>
          </cell>
          <cell r="F145">
            <v>35000</v>
          </cell>
        </row>
        <row r="146">
          <cell r="D146" t="str">
            <v>Pohon Palm Raja</v>
          </cell>
          <cell r="E146" t="str">
            <v>Btg</v>
          </cell>
          <cell r="F146">
            <v>150000</v>
          </cell>
        </row>
        <row r="147">
          <cell r="D147" t="str">
            <v>Pohon Cemara Lilin</v>
          </cell>
          <cell r="E147" t="str">
            <v>Btg</v>
          </cell>
          <cell r="F147">
            <v>100000</v>
          </cell>
        </row>
        <row r="148">
          <cell r="D148" t="str">
            <v>Pohon Kamboja</v>
          </cell>
          <cell r="E148" t="str">
            <v>Btg</v>
          </cell>
          <cell r="F148">
            <v>800000</v>
          </cell>
        </row>
        <row r="149">
          <cell r="D149" t="str">
            <v>Pohon Flamboyan</v>
          </cell>
          <cell r="E149" t="str">
            <v>Btg</v>
          </cell>
          <cell r="F149">
            <v>800000</v>
          </cell>
        </row>
        <row r="150">
          <cell r="D150" t="str">
            <v>Pohon Tiara Payung</v>
          </cell>
          <cell r="E150" t="str">
            <v>Btg</v>
          </cell>
          <cell r="F150">
            <v>800000</v>
          </cell>
        </row>
        <row r="154">
          <cell r="D154" t="str">
            <v>Excavator</v>
          </cell>
          <cell r="E154" t="str">
            <v>Jam</v>
          </cell>
          <cell r="F154">
            <v>180000</v>
          </cell>
        </row>
        <row r="155">
          <cell r="D155" t="str">
            <v>Wheel Loader</v>
          </cell>
          <cell r="E155" t="str">
            <v>Jam</v>
          </cell>
          <cell r="F155">
            <v>160000</v>
          </cell>
        </row>
        <row r="156">
          <cell r="D156" t="str">
            <v>Dump Truck</v>
          </cell>
          <cell r="E156" t="str">
            <v>Jam</v>
          </cell>
          <cell r="F156">
            <v>93600</v>
          </cell>
        </row>
        <row r="157">
          <cell r="D157" t="str">
            <v>Motor Grader</v>
          </cell>
          <cell r="E157" t="str">
            <v>Jam</v>
          </cell>
          <cell r="F157">
            <v>200000</v>
          </cell>
        </row>
        <row r="158">
          <cell r="D158" t="str">
            <v>Concrete Mixer</v>
          </cell>
          <cell r="E158" t="str">
            <v>Jam</v>
          </cell>
          <cell r="F158">
            <v>26400</v>
          </cell>
        </row>
        <row r="159">
          <cell r="D159" t="str">
            <v>Water Tanker</v>
          </cell>
          <cell r="E159" t="str">
            <v>Jam</v>
          </cell>
          <cell r="F159">
            <v>82400</v>
          </cell>
        </row>
        <row r="160">
          <cell r="D160" t="str">
            <v>Concrete Vibrator</v>
          </cell>
          <cell r="E160" t="str">
            <v>Jam</v>
          </cell>
          <cell r="F160">
            <v>24000</v>
          </cell>
        </row>
        <row r="161">
          <cell r="D161" t="str">
            <v>Compressor</v>
          </cell>
          <cell r="E161" t="str">
            <v>Jam</v>
          </cell>
          <cell r="F161">
            <v>80000</v>
          </cell>
        </row>
        <row r="162">
          <cell r="D162" t="str">
            <v>Vibratory Roller</v>
          </cell>
          <cell r="E162" t="str">
            <v>Jam</v>
          </cell>
          <cell r="F162">
            <v>128000</v>
          </cell>
        </row>
        <row r="163">
          <cell r="D163" t="str">
            <v>Tire Roller</v>
          </cell>
          <cell r="E163" t="str">
            <v>Jam</v>
          </cell>
          <cell r="F163">
            <v>152000</v>
          </cell>
        </row>
        <row r="164">
          <cell r="D164" t="str">
            <v>Asphalt Sprayer</v>
          </cell>
          <cell r="E164" t="str">
            <v>Jam</v>
          </cell>
          <cell r="F164">
            <v>50000</v>
          </cell>
        </row>
        <row r="165">
          <cell r="D165" t="str">
            <v>AMP</v>
          </cell>
          <cell r="E165" t="str">
            <v>Jam</v>
          </cell>
          <cell r="F165">
            <v>2500000</v>
          </cell>
        </row>
        <row r="166">
          <cell r="D166" t="str">
            <v>Genset</v>
          </cell>
          <cell r="E166" t="str">
            <v>Jam</v>
          </cell>
          <cell r="F166">
            <v>116000</v>
          </cell>
        </row>
        <row r="167">
          <cell r="D167" t="str">
            <v>Asphalt Finisher</v>
          </cell>
          <cell r="E167" t="str">
            <v>Jam</v>
          </cell>
          <cell r="F167">
            <v>110000</v>
          </cell>
        </row>
        <row r="168">
          <cell r="D168" t="str">
            <v>Tandem Roller</v>
          </cell>
          <cell r="E168" t="str">
            <v>Jam</v>
          </cell>
          <cell r="F168">
            <v>100000</v>
          </cell>
        </row>
        <row r="169">
          <cell r="D169" t="str">
            <v>Concrete Pump</v>
          </cell>
          <cell r="E169" t="str">
            <v>Jam</v>
          </cell>
          <cell r="F169">
            <v>82400</v>
          </cell>
        </row>
        <row r="170">
          <cell r="D170" t="str">
            <v>Mesin Las</v>
          </cell>
          <cell r="E170" t="str">
            <v>Jam</v>
          </cell>
          <cell r="F170">
            <v>33600</v>
          </cell>
        </row>
        <row r="180">
          <cell r="D180" t="str">
            <v>SNI 03-2835-2002.(6.7).1</v>
          </cell>
          <cell r="E180" t="str">
            <v>M3</v>
          </cell>
          <cell r="F180">
            <v>2316.0500000000002</v>
          </cell>
        </row>
        <row r="181">
          <cell r="D181" t="str">
            <v>SNI 03-2835-2002.(6.9)</v>
          </cell>
          <cell r="E181" t="str">
            <v>M3</v>
          </cell>
          <cell r="F181">
            <v>37160.090000000004</v>
          </cell>
        </row>
        <row r="182">
          <cell r="D182" t="str">
            <v>SNI 03-2835-2002.(6.10)</v>
          </cell>
          <cell r="E182" t="str">
            <v>M3</v>
          </cell>
          <cell r="F182">
            <v>22170.5</v>
          </cell>
        </row>
        <row r="183">
          <cell r="D183" t="str">
            <v>SNI 03-2835-2002.(6.11)</v>
          </cell>
          <cell r="E183" t="str">
            <v>M3</v>
          </cell>
          <cell r="F183">
            <v>84976.1</v>
          </cell>
        </row>
        <row r="184">
          <cell r="D184" t="str">
            <v>SNI 03-2835-2002.(6.15)</v>
          </cell>
          <cell r="E184" t="str">
            <v>M3</v>
          </cell>
          <cell r="F184" t="e">
            <v>#N/A</v>
          </cell>
        </row>
        <row r="190">
          <cell r="D190" t="str">
            <v>SNI 03-2836-2002.(6.5)</v>
          </cell>
          <cell r="E190" t="str">
            <v>M3</v>
          </cell>
          <cell r="F190">
            <v>462810.15</v>
          </cell>
        </row>
        <row r="191">
          <cell r="E191" t="str">
            <v>M3</v>
          </cell>
        </row>
        <row r="192">
          <cell r="D192" t="str">
            <v>SNI 03-2836-2002.(6.14)</v>
          </cell>
          <cell r="E192" t="str">
            <v>M3</v>
          </cell>
          <cell r="F192">
            <v>231323.4</v>
          </cell>
        </row>
        <row r="202">
          <cell r="D202" t="str">
            <v>SNI 03-Lt-2002.(6.74)</v>
          </cell>
          <cell r="F202">
            <v>237291.72500000001</v>
          </cell>
        </row>
        <row r="203">
          <cell r="D203" t="str">
            <v>SNI 03-6897-2002.(6.12).1</v>
          </cell>
        </row>
        <row r="204">
          <cell r="D204" t="str">
            <v>SNI 03-6897-2002.(6.9)</v>
          </cell>
          <cell r="E204" t="str">
            <v>M2</v>
          </cell>
          <cell r="F204">
            <v>135462.52499999999</v>
          </cell>
        </row>
        <row r="205">
          <cell r="D205" t="str">
            <v>SNI 03-6897-2002.(6.10)</v>
          </cell>
          <cell r="E205" t="str">
            <v>M2</v>
          </cell>
          <cell r="F205">
            <v>130391.19499999999</v>
          </cell>
        </row>
        <row r="206">
          <cell r="D206" t="str">
            <v>SNI 03-6897-2002.(6.12)</v>
          </cell>
          <cell r="E206" t="str">
            <v>M2</v>
          </cell>
          <cell r="F206">
            <v>125409.13</v>
          </cell>
        </row>
        <row r="211">
          <cell r="D211" t="str">
            <v>SNI 03-2837-2002.(6.13)</v>
          </cell>
          <cell r="E211" t="str">
            <v>M2</v>
          </cell>
          <cell r="F211">
            <v>39169.955000000002</v>
          </cell>
        </row>
        <row r="212">
          <cell r="D212" t="str">
            <v>SNI 03-2837-2002.(6.14)</v>
          </cell>
          <cell r="E212" t="str">
            <v>M2</v>
          </cell>
          <cell r="F212">
            <v>35422.474999999999</v>
          </cell>
        </row>
        <row r="213">
          <cell r="D213" t="str">
            <v>SNI 03-2837-2002.(6.16)</v>
          </cell>
          <cell r="E213" t="str">
            <v>M2</v>
          </cell>
          <cell r="F213">
            <v>31569.340000000004</v>
          </cell>
        </row>
        <row r="214">
          <cell r="D214" t="str">
            <v>SNI 03-2837-2002.(6.34)</v>
          </cell>
          <cell r="E214" t="str">
            <v>M2</v>
          </cell>
          <cell r="F214">
            <v>22084.370000000003</v>
          </cell>
        </row>
        <row r="215">
          <cell r="D215" t="str">
            <v>SNI 03-2837-2002.(6.22).1</v>
          </cell>
          <cell r="E215" t="str">
            <v>M2</v>
          </cell>
          <cell r="F215">
            <v>70057.239999999991</v>
          </cell>
        </row>
        <row r="216">
          <cell r="D216" t="str">
            <v>SNI 03-2837-2002.(6.22).2</v>
          </cell>
          <cell r="E216" t="str">
            <v>M2</v>
          </cell>
          <cell r="F216">
            <v>140004.47999999998</v>
          </cell>
        </row>
        <row r="217">
          <cell r="D217" t="str">
            <v>SNI 03-2837-2002.(6.1).1</v>
          </cell>
          <cell r="E217" t="str">
            <v>M2</v>
          </cell>
          <cell r="F217">
            <v>23932.370000000006</v>
          </cell>
        </row>
        <row r="223">
          <cell r="D223" t="str">
            <v>SNI 03-Lt-2002.(6.47).1</v>
          </cell>
          <cell r="E223" t="str">
            <v>M2</v>
          </cell>
          <cell r="F223">
            <v>110980.98000000001</v>
          </cell>
        </row>
        <row r="224">
          <cell r="D224" t="str">
            <v>SNI 03-Lt-2002.(6.44)</v>
          </cell>
          <cell r="E224" t="str">
            <v>M2</v>
          </cell>
          <cell r="F224">
            <v>124180.98000000001</v>
          </cell>
        </row>
        <row r="225">
          <cell r="D225" t="str">
            <v>SNI 03-Lt-2002.(6.68).1</v>
          </cell>
          <cell r="E225" t="str">
            <v>M2</v>
          </cell>
          <cell r="F225">
            <v>96699.9</v>
          </cell>
        </row>
        <row r="226">
          <cell r="D226" t="str">
            <v>SNI 03-Lt-2002.(6.68).2</v>
          </cell>
          <cell r="E226" t="str">
            <v>M2</v>
          </cell>
          <cell r="F226">
            <v>94499.9</v>
          </cell>
        </row>
        <row r="227">
          <cell r="D227" t="str">
            <v>SNI 03-Lt-2002.(6.69).1</v>
          </cell>
          <cell r="E227" t="str">
            <v>M2</v>
          </cell>
          <cell r="F227">
            <v>184235.97500000001</v>
          </cell>
        </row>
        <row r="228">
          <cell r="D228" t="str">
            <v>SNI 03-Lt-2002.(6.30).1</v>
          </cell>
          <cell r="E228" t="str">
            <v>M</v>
          </cell>
          <cell r="F228">
            <v>58806.506000000001</v>
          </cell>
        </row>
        <row r="229">
          <cell r="D229" t="str">
            <v>SNI 03-Lt-2002.(6.49).1</v>
          </cell>
          <cell r="E229" t="str">
            <v>M</v>
          </cell>
          <cell r="F229" t="e">
            <v>#REF!</v>
          </cell>
        </row>
        <row r="230">
          <cell r="D230" t="str">
            <v>SNI 03-Lt-2002.(6.82)</v>
          </cell>
          <cell r="E230" t="str">
            <v>M</v>
          </cell>
          <cell r="F230">
            <v>15832.74</v>
          </cell>
        </row>
        <row r="231">
          <cell r="D231" t="str">
            <v>SNI 03-Lt-2002.(6.74)</v>
          </cell>
          <cell r="E231" t="str">
            <v>M2</v>
          </cell>
          <cell r="F231">
            <v>237291.72500000001</v>
          </cell>
        </row>
        <row r="237">
          <cell r="D237" t="str">
            <v>SNI 03-Bt-2002.(6.4)</v>
          </cell>
          <cell r="F237">
            <v>63992.939999999995</v>
          </cell>
        </row>
        <row r="238">
          <cell r="D238" t="str">
            <v>SNI 03-Bt-2002.(6.4).1</v>
          </cell>
          <cell r="F238">
            <v>70936.14</v>
          </cell>
        </row>
        <row r="245">
          <cell r="D245" t="str">
            <v>SNI 03-3434-2002.(6.60)</v>
          </cell>
          <cell r="E245" t="str">
            <v>M</v>
          </cell>
          <cell r="F245">
            <v>9629.0700000000015</v>
          </cell>
        </row>
        <row r="246">
          <cell r="D246" t="str">
            <v>SNI 03-3434-2002.(6.2)</v>
          </cell>
          <cell r="E246" t="str">
            <v>M3</v>
          </cell>
          <cell r="F246">
            <v>3032996.2850000001</v>
          </cell>
        </row>
        <row r="247">
          <cell r="D247" t="str">
            <v>SNI 03-3434-2002.(6.26).1</v>
          </cell>
          <cell r="E247" t="str">
            <v>M3</v>
          </cell>
          <cell r="F247">
            <v>225872.9</v>
          </cell>
        </row>
        <row r="248">
          <cell r="D248" t="str">
            <v>SNI 03-3434-2002.(6.15)</v>
          </cell>
          <cell r="E248" t="str">
            <v>M2</v>
          </cell>
          <cell r="F248">
            <v>243745.7</v>
          </cell>
        </row>
        <row r="249">
          <cell r="D249" t="str">
            <v>SNI 03-3434-2002.(6.8)</v>
          </cell>
          <cell r="E249" t="str">
            <v>M3</v>
          </cell>
          <cell r="F249">
            <v>246378</v>
          </cell>
        </row>
        <row r="250">
          <cell r="D250" t="str">
            <v>SNI 03-3434-2002.(6.59).1</v>
          </cell>
          <cell r="E250" t="str">
            <v>M2</v>
          </cell>
          <cell r="F250">
            <v>39213.988000000005</v>
          </cell>
        </row>
        <row r="252">
          <cell r="D252" t="str">
            <v>SNI 03-3434-2002.(6.42)</v>
          </cell>
          <cell r="E252" t="str">
            <v>M2</v>
          </cell>
          <cell r="F252">
            <v>74401.8</v>
          </cell>
        </row>
        <row r="253">
          <cell r="D253" t="str">
            <v>SNI 03-3434-2002.(6.42).1</v>
          </cell>
          <cell r="F253">
            <v>48854.464999999997</v>
          </cell>
        </row>
        <row r="254">
          <cell r="D254" t="str">
            <v>SNI 03-3434-2002.(6.50).1</v>
          </cell>
          <cell r="E254" t="str">
            <v>M</v>
          </cell>
          <cell r="F254">
            <v>44025.3</v>
          </cell>
        </row>
        <row r="255">
          <cell r="D255" t="str">
            <v>SNI 03-3434-2002.(6.50)</v>
          </cell>
          <cell r="E255" t="str">
            <v>M</v>
          </cell>
          <cell r="F255">
            <v>40063.43</v>
          </cell>
        </row>
        <row r="257">
          <cell r="D257" t="str">
            <v>SNI 03-3434-2002.(6.28)</v>
          </cell>
          <cell r="E257" t="str">
            <v>M3</v>
          </cell>
          <cell r="F257">
            <v>1015982</v>
          </cell>
        </row>
        <row r="258">
          <cell r="D258" t="str">
            <v>SNI 03-3434-2002.(6.31)</v>
          </cell>
          <cell r="E258" t="str">
            <v>M2</v>
          </cell>
          <cell r="F258">
            <v>36508.449999999997</v>
          </cell>
        </row>
        <row r="259">
          <cell r="D259" t="str">
            <v>SNI 03-3434-2002.(6.48)</v>
          </cell>
          <cell r="E259" t="str">
            <v>M</v>
          </cell>
          <cell r="F259">
            <v>29329.3</v>
          </cell>
        </row>
        <row r="260">
          <cell r="D260" t="str">
            <v>SNI 03-3434-2002.(6.48).1</v>
          </cell>
          <cell r="E260" t="str">
            <v>M</v>
          </cell>
          <cell r="F260">
            <v>58548.6</v>
          </cell>
        </row>
        <row r="266">
          <cell r="D266" t="str">
            <v>SNI 03-B-2002.(6.1)</v>
          </cell>
          <cell r="E266" t="str">
            <v>Kg</v>
          </cell>
          <cell r="F266">
            <v>24104.553</v>
          </cell>
        </row>
        <row r="267">
          <cell r="D267" t="str">
            <v>SNI 03-B-2002.(6.8)</v>
          </cell>
          <cell r="F267">
            <v>394777.70199999999</v>
          </cell>
        </row>
        <row r="268">
          <cell r="D268" t="str">
            <v>SNI 03-B-2002.(6.12)</v>
          </cell>
          <cell r="F268">
            <v>242714.18600000002</v>
          </cell>
        </row>
        <row r="269">
          <cell r="D269" t="str">
            <v>SNI 03-B-2002 (6.6)</v>
          </cell>
          <cell r="F269">
            <v>647948.20200000005</v>
          </cell>
        </row>
        <row r="276">
          <cell r="D276" t="str">
            <v>SNI 03-KK-2002.(6.11)</v>
          </cell>
          <cell r="F276">
            <v>66677.709999999992</v>
          </cell>
        </row>
        <row r="277">
          <cell r="D277" t="str">
            <v>SNI 03-KK-2002.(6.11).1</v>
          </cell>
          <cell r="F277">
            <v>22567.71</v>
          </cell>
        </row>
        <row r="278">
          <cell r="D278" t="str">
            <v>SNI 03-KK-2002.(6.11).2</v>
          </cell>
          <cell r="F278">
            <v>22567.71</v>
          </cell>
        </row>
        <row r="279">
          <cell r="D279" t="str">
            <v>SNI 03-KK-2002.(6.12).1</v>
          </cell>
          <cell r="F279">
            <v>83932.255000000005</v>
          </cell>
        </row>
        <row r="280">
          <cell r="D280" t="str">
            <v>SNI 03-KK-2002.(6.17)</v>
          </cell>
          <cell r="F280">
            <v>94816.782500000001</v>
          </cell>
        </row>
        <row r="281">
          <cell r="D281" t="str">
            <v>SNI 03-KK-2002.(6.20)</v>
          </cell>
          <cell r="F281">
            <v>129785.78250000002</v>
          </cell>
        </row>
        <row r="282">
          <cell r="D282" t="str">
            <v>SNI 03-KK-2002.(6.24)</v>
          </cell>
          <cell r="F282">
            <v>250785.78250000003</v>
          </cell>
        </row>
        <row r="283">
          <cell r="D283" t="str">
            <v>SNI 03-KK-2002.(6.3)</v>
          </cell>
          <cell r="F283">
            <v>83932.255000000005</v>
          </cell>
        </row>
        <row r="284">
          <cell r="D284" t="str">
            <v>SNI 03-KK-2002.(6.4)</v>
          </cell>
          <cell r="F284">
            <v>79831.427499999991</v>
          </cell>
        </row>
        <row r="285">
          <cell r="D285" t="str">
            <v>SNI 03-KK-2002.(6.5)</v>
          </cell>
          <cell r="F285">
            <v>15244.5975</v>
          </cell>
        </row>
        <row r="286">
          <cell r="D286" t="str">
            <v>SNI 03-KK-2002.(6.6)</v>
          </cell>
          <cell r="F286">
            <v>18193.065000000002</v>
          </cell>
        </row>
        <row r="287">
          <cell r="D287" t="str">
            <v>SNI 03-KK-2002.(6.9)</v>
          </cell>
          <cell r="F287">
            <v>19644.5975</v>
          </cell>
        </row>
        <row r="292">
          <cell r="D292" t="str">
            <v>SNI 03-3436-2002.(6.2).1</v>
          </cell>
          <cell r="E292" t="str">
            <v>M2</v>
          </cell>
          <cell r="F292">
            <v>168344.55</v>
          </cell>
        </row>
        <row r="293">
          <cell r="D293" t="str">
            <v>AL-5</v>
          </cell>
          <cell r="E293" t="str">
            <v>M2</v>
          </cell>
          <cell r="F293">
            <v>41913.360000000001</v>
          </cell>
        </row>
        <row r="294">
          <cell r="D294" t="str">
            <v>SNI 03-3436-2002.(6.42)</v>
          </cell>
          <cell r="E294" t="str">
            <v>M2</v>
          </cell>
          <cell r="F294">
            <v>41913.360000000001</v>
          </cell>
        </row>
        <row r="295">
          <cell r="D295" t="str">
            <v>SNI 03-3436-2002.(6.40)</v>
          </cell>
          <cell r="E295" t="str">
            <v>M2</v>
          </cell>
          <cell r="F295">
            <v>164513.79999999999</v>
          </cell>
        </row>
        <row r="296">
          <cell r="D296" t="str">
            <v>SNI 03-3436-2002.(6.5)</v>
          </cell>
          <cell r="E296" t="str">
            <v>M2</v>
          </cell>
          <cell r="F296">
            <v>92494.819999999992</v>
          </cell>
        </row>
        <row r="297">
          <cell r="D297" t="str">
            <v>SNI 03-3436-2002.(6.8)</v>
          </cell>
          <cell r="E297" t="str">
            <v>M2</v>
          </cell>
          <cell r="F297">
            <v>42822.45</v>
          </cell>
        </row>
        <row r="298">
          <cell r="D298" t="str">
            <v>SNI 03-3436-2002.(6.32)</v>
          </cell>
          <cell r="E298" t="str">
            <v>M2</v>
          </cell>
          <cell r="F298">
            <v>116999.41</v>
          </cell>
        </row>
        <row r="304">
          <cell r="D304" t="str">
            <v>SNI 03-2838-2002.(6.11).1</v>
          </cell>
          <cell r="E304" t="str">
            <v>m2</v>
          </cell>
          <cell r="F304">
            <v>124955.98499999999</v>
          </cell>
        </row>
        <row r="305">
          <cell r="D305" t="str">
            <v>SNI 03-2838-2002.(6.11).2</v>
          </cell>
          <cell r="E305" t="str">
            <v>m2</v>
          </cell>
          <cell r="F305">
            <v>353795.58499999996</v>
          </cell>
        </row>
        <row r="313">
          <cell r="D313" t="str">
            <v>SNI 03-S-2002.(6.23).1</v>
          </cell>
          <cell r="E313" t="str">
            <v>m</v>
          </cell>
          <cell r="F313">
            <v>60189.367333333335</v>
          </cell>
        </row>
        <row r="314">
          <cell r="D314" t="str">
            <v>SNI 03-S-2002.(6.2)</v>
          </cell>
          <cell r="E314" t="str">
            <v>buah</v>
          </cell>
          <cell r="F314">
            <v>358837.6</v>
          </cell>
        </row>
        <row r="315">
          <cell r="D315" t="str">
            <v>SNI 03-S-2002.(6.4).1</v>
          </cell>
          <cell r="E315" t="str">
            <v>buah</v>
          </cell>
          <cell r="F315">
            <v>1011846</v>
          </cell>
        </row>
        <row r="316">
          <cell r="D316" t="str">
            <v>SNI 03-S-2002.(6.4)</v>
          </cell>
          <cell r="E316" t="str">
            <v>buah</v>
          </cell>
          <cell r="F316">
            <v>985446</v>
          </cell>
        </row>
        <row r="317">
          <cell r="D317" t="str">
            <v>SNI 03-S-2002.(6.5)</v>
          </cell>
          <cell r="E317" t="str">
            <v>buah</v>
          </cell>
          <cell r="F317">
            <v>630399</v>
          </cell>
        </row>
        <row r="318">
          <cell r="D318" t="str">
            <v>SNI 03-S-2002.(6.35)</v>
          </cell>
          <cell r="E318" t="str">
            <v>buah</v>
          </cell>
          <cell r="F318">
            <v>33694.65</v>
          </cell>
        </row>
        <row r="319">
          <cell r="D319" t="str">
            <v>SNI 03-S-2002.(6.36)</v>
          </cell>
          <cell r="E319" t="str">
            <v>buah</v>
          </cell>
          <cell r="F319">
            <v>10677.15</v>
          </cell>
        </row>
        <row r="320">
          <cell r="D320" t="str">
            <v>SNI 03-S-2002.(6.24).1</v>
          </cell>
          <cell r="E320" t="str">
            <v>m</v>
          </cell>
          <cell r="F320" t="e">
            <v>#N/A</v>
          </cell>
        </row>
        <row r="321">
          <cell r="D321" t="str">
            <v>SNI 03-S-2002.(6.7)</v>
          </cell>
          <cell r="E321" t="str">
            <v>buah</v>
          </cell>
          <cell r="F321">
            <v>3739567.7</v>
          </cell>
        </row>
        <row r="322">
          <cell r="D322" t="str">
            <v>SNI 03-S-2002.(6.33)</v>
          </cell>
          <cell r="E322" t="str">
            <v>buah</v>
          </cell>
          <cell r="F322">
            <v>1307035.5649999999</v>
          </cell>
        </row>
        <row r="323">
          <cell r="D323" t="str">
            <v>SNI 03-S-2002.(6.35).1</v>
          </cell>
          <cell r="E323" t="str">
            <v>buah</v>
          </cell>
          <cell r="F323">
            <v>171194.65</v>
          </cell>
        </row>
        <row r="338">
          <cell r="D338" t="str">
            <v>SNI 03-C-2002.(6.14)</v>
          </cell>
          <cell r="F338">
            <v>17052.222000000002</v>
          </cell>
        </row>
        <row r="339">
          <cell r="D339" t="str">
            <v>SNI 03-C-2002.(6.20)</v>
          </cell>
          <cell r="F339">
            <v>4054.6</v>
          </cell>
        </row>
        <row r="340">
          <cell r="D340" t="str">
            <v>SNI 03-C-2002.(6.8)</v>
          </cell>
          <cell r="F340">
            <v>22635.305</v>
          </cell>
        </row>
        <row r="374">
          <cell r="D374" t="str">
            <v>3.1 (1)</v>
          </cell>
          <cell r="E374" t="str">
            <v>M3</v>
          </cell>
          <cell r="F374">
            <v>27511.650941113854</v>
          </cell>
        </row>
        <row r="375">
          <cell r="D375" t="str">
            <v>3.1 (2)</v>
          </cell>
          <cell r="E375" t="str">
            <v>M3</v>
          </cell>
        </row>
        <row r="376">
          <cell r="D376" t="str">
            <v>3.1 (3)</v>
          </cell>
          <cell r="E376" t="str">
            <v>M3</v>
          </cell>
        </row>
        <row r="377">
          <cell r="D377" t="str">
            <v>3.1 (4)</v>
          </cell>
          <cell r="E377" t="str">
            <v>M3</v>
          </cell>
        </row>
        <row r="378">
          <cell r="D378" t="str">
            <v>3.1 (5)</v>
          </cell>
          <cell r="E378" t="str">
            <v>M3</v>
          </cell>
        </row>
        <row r="379">
          <cell r="D379" t="str">
            <v>3.2 (3)</v>
          </cell>
          <cell r="E379" t="str">
            <v>M3</v>
          </cell>
          <cell r="F379">
            <v>147683.07452030346</v>
          </cell>
        </row>
        <row r="380">
          <cell r="D380" t="str">
            <v>3.2 (2)</v>
          </cell>
          <cell r="E380" t="str">
            <v>M3</v>
          </cell>
          <cell r="F380">
            <v>145585.36813922354</v>
          </cell>
        </row>
        <row r="381">
          <cell r="D381" t="str">
            <v>3.3 (1)</v>
          </cell>
          <cell r="E381" t="str">
            <v>M3</v>
          </cell>
          <cell r="F381">
            <v>2058.6345381526103</v>
          </cell>
        </row>
        <row r="414">
          <cell r="D414" t="str">
            <v>5.1 (1)</v>
          </cell>
          <cell r="E414" t="str">
            <v>M3</v>
          </cell>
          <cell r="F414">
            <v>182314.0304284849</v>
          </cell>
        </row>
        <row r="415">
          <cell r="D415" t="str">
            <v>5.1 (2)</v>
          </cell>
          <cell r="E415" t="str">
            <v>M3</v>
          </cell>
          <cell r="F415">
            <v>118886.93042848489</v>
          </cell>
        </row>
        <row r="424">
          <cell r="D424" t="str">
            <v>6.1 (1)</v>
          </cell>
          <cell r="E424" t="str">
            <v>Liter</v>
          </cell>
          <cell r="F424">
            <v>6570.2838018741641</v>
          </cell>
        </row>
        <row r="425">
          <cell r="D425" t="str">
            <v>6.1 (2)</v>
          </cell>
          <cell r="E425" t="str">
            <v>Liter</v>
          </cell>
          <cell r="F425">
            <v>7800.1620240963866</v>
          </cell>
        </row>
        <row r="426">
          <cell r="D426" t="str">
            <v>6.2 (1)</v>
          </cell>
          <cell r="E426" t="str">
            <v>M2</v>
          </cell>
        </row>
        <row r="427">
          <cell r="D427" t="str">
            <v>6.2 (2)</v>
          </cell>
          <cell r="E427" t="str">
            <v>M2</v>
          </cell>
        </row>
        <row r="428">
          <cell r="D428" t="str">
            <v>6.2 (3)</v>
          </cell>
          <cell r="E428" t="str">
            <v>Liter</v>
          </cell>
        </row>
        <row r="429">
          <cell r="D429" t="str">
            <v>6.3 (1)</v>
          </cell>
          <cell r="E429" t="str">
            <v>M2</v>
          </cell>
        </row>
        <row r="430">
          <cell r="D430" t="str">
            <v>6.3 (2)</v>
          </cell>
          <cell r="E430" t="str">
            <v>M2</v>
          </cell>
        </row>
        <row r="431">
          <cell r="D431" t="str">
            <v>6.3 (3)</v>
          </cell>
          <cell r="E431" t="str">
            <v>M2</v>
          </cell>
        </row>
        <row r="432">
          <cell r="D432" t="str">
            <v>6.3 (4)</v>
          </cell>
          <cell r="E432" t="str">
            <v>M3</v>
          </cell>
          <cell r="F432">
            <v>1278312.6053738766</v>
          </cell>
        </row>
        <row r="433">
          <cell r="D433" t="str">
            <v>6.3 (5)</v>
          </cell>
          <cell r="E433" t="str">
            <v>M2</v>
          </cell>
          <cell r="F433">
            <v>56924.006928605544</v>
          </cell>
        </row>
        <row r="434">
          <cell r="D434" t="str">
            <v>6.3 (6)</v>
          </cell>
          <cell r="E434" t="str">
            <v>M3</v>
          </cell>
        </row>
        <row r="435">
          <cell r="D435" t="str">
            <v>6.4 (1)</v>
          </cell>
          <cell r="E435" t="str">
            <v>M2</v>
          </cell>
        </row>
        <row r="436">
          <cell r="D436" t="str">
            <v>6.4 (2)</v>
          </cell>
          <cell r="E436" t="str">
            <v>M2</v>
          </cell>
        </row>
        <row r="437">
          <cell r="D437" t="str">
            <v>6.4 (3)</v>
          </cell>
          <cell r="E437" t="str">
            <v>M2</v>
          </cell>
        </row>
        <row r="438">
          <cell r="D438" t="str">
            <v>6.4 (4)</v>
          </cell>
          <cell r="E438" t="str">
            <v>Ton</v>
          </cell>
        </row>
        <row r="439">
          <cell r="D439" t="str">
            <v>6.4 (5)</v>
          </cell>
          <cell r="E439" t="str">
            <v>Ton</v>
          </cell>
        </row>
        <row r="440">
          <cell r="D440" t="str">
            <v>6.4 (6)</v>
          </cell>
          <cell r="E440" t="str">
            <v>Liter</v>
          </cell>
        </row>
        <row r="441">
          <cell r="D441" t="str">
            <v>6.5 (1)</v>
          </cell>
          <cell r="E441" t="str">
            <v>M3</v>
          </cell>
        </row>
        <row r="442">
          <cell r="D442" t="str">
            <v>6.6</v>
          </cell>
          <cell r="E442" t="str">
            <v>M3</v>
          </cell>
        </row>
        <row r="458">
          <cell r="D458" t="str">
            <v>7.1 (6)</v>
          </cell>
          <cell r="E458" t="str">
            <v>M3</v>
          </cell>
          <cell r="F458">
            <v>655639.87957000418</v>
          </cell>
        </row>
        <row r="459">
          <cell r="D459" t="str">
            <v>7.1 (5)</v>
          </cell>
          <cell r="E459" t="str">
            <v>M3</v>
          </cell>
          <cell r="F459">
            <v>739669.82564874867</v>
          </cell>
        </row>
        <row r="460">
          <cell r="D460" t="str">
            <v>7.1 (3)</v>
          </cell>
          <cell r="E460" t="str">
            <v>M3</v>
          </cell>
          <cell r="F460">
            <v>894006.63905622484</v>
          </cell>
        </row>
        <row r="461">
          <cell r="D461" t="str">
            <v>7.3 (1)</v>
          </cell>
          <cell r="E461" t="str">
            <v>Kg</v>
          </cell>
          <cell r="F461">
            <v>9326.35</v>
          </cell>
        </row>
        <row r="462">
          <cell r="D462" t="str">
            <v>7.3 (3)</v>
          </cell>
          <cell r="E462" t="str">
            <v>Kg</v>
          </cell>
          <cell r="F462">
            <v>17977.850000000002</v>
          </cell>
        </row>
        <row r="503">
          <cell r="D503" t="str">
            <v>7.4 (4).a</v>
          </cell>
          <cell r="E503" t="str">
            <v>kg</v>
          </cell>
          <cell r="F503">
            <v>23121.868000000002</v>
          </cell>
        </row>
        <row r="543">
          <cell r="D543" t="str">
            <v>7.10 (2)</v>
          </cell>
          <cell r="E543" t="str">
            <v>M3</v>
          </cell>
        </row>
        <row r="583">
          <cell r="D583" t="str">
            <v>8.4 (2)</v>
          </cell>
          <cell r="E583" t="str">
            <v>M2</v>
          </cell>
          <cell r="F583">
            <v>82786</v>
          </cell>
        </row>
        <row r="649">
          <cell r="D649" t="str">
            <v>AL-1</v>
          </cell>
          <cell r="F649">
            <v>31158.05</v>
          </cell>
        </row>
        <row r="650">
          <cell r="D650" t="str">
            <v>AL-2</v>
          </cell>
          <cell r="F650">
            <v>91740</v>
          </cell>
        </row>
        <row r="651">
          <cell r="D651" t="str">
            <v>AL-3</v>
          </cell>
          <cell r="F651">
            <v>8674.5120000000006</v>
          </cell>
        </row>
        <row r="652">
          <cell r="D652" t="str">
            <v>AL-4</v>
          </cell>
          <cell r="F652">
            <v>387073.5</v>
          </cell>
        </row>
        <row r="653">
          <cell r="D653" t="str">
            <v>AL-5</v>
          </cell>
          <cell r="F653">
            <v>335615.77500000002</v>
          </cell>
        </row>
        <row r="654">
          <cell r="D654" t="str">
            <v>AL-6</v>
          </cell>
          <cell r="F654">
            <v>122232</v>
          </cell>
        </row>
        <row r="655">
          <cell r="D655" t="str">
            <v>AL-7</v>
          </cell>
          <cell r="F655">
            <v>907.5</v>
          </cell>
        </row>
        <row r="656">
          <cell r="D656" t="str">
            <v>AL-8</v>
          </cell>
          <cell r="F656">
            <v>63197.75</v>
          </cell>
        </row>
        <row r="657">
          <cell r="D657" t="str">
            <v>AL-9</v>
          </cell>
          <cell r="E657" t="str">
            <v>M2</v>
          </cell>
          <cell r="F657">
            <v>351761.3</v>
          </cell>
        </row>
        <row r="658">
          <cell r="D658" t="str">
            <v>AL-10</v>
          </cell>
          <cell r="F658">
            <v>906193.75</v>
          </cell>
        </row>
        <row r="659">
          <cell r="D659" t="str">
            <v>AL-11</v>
          </cell>
          <cell r="F659">
            <v>191193.75</v>
          </cell>
        </row>
        <row r="660">
          <cell r="D660" t="str">
            <v>AL-12</v>
          </cell>
          <cell r="F660">
            <v>136193.75</v>
          </cell>
        </row>
        <row r="661">
          <cell r="D661" t="str">
            <v>AL-13</v>
          </cell>
          <cell r="F661">
            <v>906193.75</v>
          </cell>
        </row>
        <row r="662">
          <cell r="D662" t="str">
            <v>AL-14</v>
          </cell>
          <cell r="F662">
            <v>906193.75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
      <sheetName val="PENG"/>
      <sheetName val="MODAL"/>
      <sheetName val="CH"/>
      <sheetName val="SRT"/>
      <sheetName val="Lamp"/>
      <sheetName val="lamp.6"/>
      <sheetName val="lamp.7"/>
      <sheetName val="Lamp.8"/>
      <sheetName val="lamp.9"/>
      <sheetName val="Alat"/>
      <sheetName val="lamp.10"/>
      <sheetName val="cv"/>
      <sheetName val="subkon"/>
      <sheetName val="nonABRI"/>
      <sheetName val="REK"/>
      <sheetName val="BOQ"/>
      <sheetName val="%"/>
      <sheetName val="ANA(2a)"/>
      <sheetName val="METODA"/>
      <sheetName val="MET-BAB-02"/>
      <sheetName val="MET-BAB-03"/>
      <sheetName val="MET-BAB-04"/>
      <sheetName val="MET-BAB-06"/>
      <sheetName val="MET-BAB-07"/>
      <sheetName val="MET-BAB-08"/>
      <sheetName val="MOB"/>
      <sheetName val="RTN"/>
      <sheetName val="MOS"/>
      <sheetName val="HSD"/>
      <sheetName val="BALT"/>
      <sheetName val="SCH-anak"/>
      <sheetName val="SCH -INDUK"/>
      <sheetName val="SCH (alat)"/>
      <sheetName val="SCH (orang)"/>
      <sheetName val="SCH (2)"/>
      <sheetName val="SCH (3)"/>
      <sheetName val="ANA (2b) (bak)"/>
      <sheetName val="ANA (BAK)"/>
      <sheetName val="MET"/>
      <sheetName val="MET (BAK)"/>
      <sheetName val="DLM"/>
      <sheetName val="LMP.1"/>
      <sheetName val="IND"/>
      <sheetName val="CMK"/>
      <sheetName val="TM"/>
      <sheetName val="LMP.12 (2)"/>
      <sheetName val="bhn luar"/>
      <sheetName val="nonpns"/>
      <sheetName val="staf (2)"/>
      <sheetName val="surat "/>
      <sheetName val="SCH"/>
      <sheetName val="ANA"/>
      <sheetName val="dpu"/>
      <sheetName val="Met-02"/>
      <sheetName val="MET-03"/>
      <sheetName val="MET-03 (1)"/>
      <sheetName val="MET-BAB-06 (a)"/>
      <sheetName val="MET-bab6 (B)"/>
      <sheetName val="ANA LS"/>
      <sheetName val="ANA LS (2)"/>
      <sheetName val="Met Rtn"/>
      <sheetName val="LMP.6"/>
      <sheetName val="alat min"/>
      <sheetName val="Kar"/>
      <sheetName val="sisipan (2)"/>
      <sheetName val="sisipan"/>
      <sheetName val="Sheet2"/>
      <sheetName val="Sheet1"/>
      <sheetName val="LMP.12"/>
      <sheetName val="HSD (2)"/>
      <sheetName val="LMP 7"/>
      <sheetName val="staf"/>
      <sheetName val="MET-BAB-06 (2)"/>
      <sheetName val="MET-BAB-06b"/>
      <sheetName val="metod"/>
      <sheetName val="SISIP"/>
      <sheetName val="Sheet2 (2)"/>
      <sheetName val="Sheet1 (2)"/>
      <sheetName val="MJR"/>
      <sheetName val="ALT"/>
      <sheetName val="STF"/>
      <sheetName val="MET-bab2"/>
      <sheetName val="MET-bab3"/>
      <sheetName val="MET-bab4"/>
      <sheetName val="MET-bab5"/>
      <sheetName val="MET-bab6"/>
      <sheetName val="MET-bab7"/>
      <sheetName val="MET-bab8"/>
      <sheetName val="LMP.2"/>
      <sheetName val="Pas.Batu Mortar"/>
      <sheetName val="Perhitungan RAB"/>
      <sheetName val="Mobilisasi"/>
      <sheetName val="Galian drainase.sal."/>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HSD BHN"/>
      <sheetName val="konfir"/>
      <sheetName val="MET-BAB-5.6(1)"/>
      <sheetName val="MET-BAB-05"/>
      <sheetName val="ANA. MOB"/>
      <sheetName val="ANA.LS-RUTIN"/>
      <sheetName val="ANALISA"/>
      <sheetName val="STAFF"/>
      <sheetName val="LAMP. CL"/>
      <sheetName val="SUB.KON"/>
      <sheetName val="data"/>
      <sheetName val="rms"/>
      <sheetName val="MET-BAB-7.5(3)"/>
      <sheetName val="MET BAB-3.2 (1)"/>
      <sheetName val="alat backup"/>
      <sheetName val="KEPADA"/>
      <sheetName val="ANA "/>
      <sheetName val="Surat"/>
      <sheetName val="Rekap"/>
      <sheetName val="DS"/>
      <sheetName val="Jadwal"/>
      <sheetName val="Ana. PU"/>
      <sheetName val="ANA Mob"/>
      <sheetName val="ANA Rutin"/>
      <sheetName val="Confirm"/>
      <sheetName val="Sub-Kont"/>
      <sheetName val="Met-PU-2.2"/>
      <sheetName val="Met-PU-6.3 (5)"/>
      <sheetName val="Met-PU-6.3 (6)"/>
      <sheetName val="Met-PU-6.3 (7)"/>
      <sheetName val="Met-PU-2.1"/>
      <sheetName val="Met-PU-3.1 (1)"/>
      <sheetName val="Met-PU-3.2 (1)"/>
      <sheetName val="Met-PU-4.2 (2)"/>
      <sheetName val="Schedule"/>
      <sheetName val="Alamat"/>
      <sheetName val="LP-1"/>
      <sheetName val="CHECK"/>
      <sheetName val="Sahm"/>
      <sheetName val="SK"/>
      <sheetName val="jo (2)"/>
      <sheetName val="GEL"/>
      <sheetName val="ORG2"/>
      <sheetName val="person1"/>
      <sheetName val="Riwayat"/>
      <sheetName val="Met.baru"/>
      <sheetName val="Scraping"/>
      <sheetName val="pengisian spesi"/>
      <sheetName val="pengisian Pasir"/>
      <sheetName val="HSD bahn-uph"/>
      <sheetName val="hsd (alat)"/>
      <sheetName val="AN-Equipment"/>
      <sheetName val="Minat"/>
      <sheetName val="Mob demob"/>
      <sheetName val="Jadwal Utama"/>
      <sheetName val="Ana utama"/>
      <sheetName val="Jadwal Bahan"/>
      <sheetName val="Jadwal Tenaga"/>
      <sheetName val="Jadwal Alat"/>
      <sheetName val="CUR (2)"/>
      <sheetName val="met beton"/>
      <sheetName val="Asumsi"/>
      <sheetName val="Lamp.Meth"/>
      <sheetName val="Inti (2)"/>
      <sheetName val="CUR"/>
      <sheetName val="sAHAM"/>
      <sheetName val="Peta"/>
      <sheetName val="KOP"/>
      <sheetName val="cov.2"/>
      <sheetName val="Person"/>
      <sheetName val="Daf.Alat"/>
      <sheetName val="SCHE (2)"/>
      <sheetName val="Aneq"/>
      <sheetName val="Scraping (approac)"/>
      <sheetName val="Meth"/>
      <sheetName val="AN-E"/>
    </sheetNames>
    <sheetDataSet>
      <sheetData sheetId="0" refreshError="1"/>
      <sheetData sheetId="1" refreshError="1"/>
      <sheetData sheetId="2" refreshError="1"/>
      <sheetData sheetId="3" refreshError="1">
        <row r="26">
          <cell r="C26">
            <v>24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REKAP"/>
      <sheetName val="BOQ"/>
      <sheetName val="HS"/>
      <sheetName val="ANALISA"/>
      <sheetName val="ANS_TEK"/>
      <sheetName val="Analisa Quarry"/>
      <sheetName val="hit_alat"/>
      <sheetName val="sub"/>
      <sheetName val="SCD"/>
    </sheetNames>
    <sheetDataSet>
      <sheetData sheetId="0" refreshError="1"/>
      <sheetData sheetId="1" refreshError="1">
        <row r="24">
          <cell r="G24">
            <v>7128045335</v>
          </cell>
        </row>
        <row r="44">
          <cell r="G44" t="str">
            <v>Ir. HERU SULAKSONO</v>
          </cell>
        </row>
        <row r="45">
          <cell r="G45" t="str">
            <v>KUASA DIREKTUR</v>
          </cell>
        </row>
      </sheetData>
      <sheetData sheetId="2" refreshError="1"/>
      <sheetData sheetId="3" refreshError="1">
        <row r="2">
          <cell r="I2">
            <v>1</v>
          </cell>
        </row>
        <row r="3">
          <cell r="I3">
            <v>1</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lengkapan"/>
      <sheetName val="infor"/>
      <sheetName val="REKAP"/>
      <sheetName val="KWANTITAS"/>
      <sheetName val="BASIC"/>
      <sheetName val="JA"/>
      <sheetName val="AGGR"/>
      <sheetName val="QUARI"/>
      <sheetName val="ALAT"/>
      <sheetName val="1"/>
      <sheetName val="2"/>
      <sheetName val="3"/>
      <sheetName val="5"/>
      <sheetName val="6"/>
      <sheetName val="7"/>
      <sheetName val="8"/>
      <sheetName val="10"/>
      <sheetName val="ANL"/>
      <sheetName val="JP"/>
      <sheetName val="JB"/>
      <sheetName val="ON SITE"/>
      <sheetName val="ASPAL"/>
      <sheetName val="CRUSER"/>
      <sheetName val="DAFTAR UPAH"/>
      <sheetName val="MP. Utama"/>
      <sheetName val="Peralatan"/>
      <sheetName val="Personil Inti"/>
      <sheetName val="Subkon"/>
    </sheetNames>
    <sheetDataSet>
      <sheetData sheetId="0"/>
      <sheetData sheetId="1"/>
      <sheetData sheetId="2"/>
      <sheetData sheetId="3">
        <row r="4">
          <cell r="B4" t="str">
            <v xml:space="preserve">  Satuan Kerja</v>
          </cell>
        </row>
      </sheetData>
      <sheetData sheetId="4"/>
      <sheetData sheetId="5"/>
      <sheetData sheetId="6">
        <row r="74">
          <cell r="H74">
            <v>38447.958658696487</v>
          </cell>
        </row>
        <row r="89">
          <cell r="H89">
            <v>46105.27288773546</v>
          </cell>
        </row>
        <row r="302">
          <cell r="H302">
            <v>47097.638755579086</v>
          </cell>
        </row>
        <row r="430">
          <cell r="H430">
            <v>48745.365897882977</v>
          </cell>
        </row>
      </sheetData>
      <sheetData sheetId="7">
        <row r="79">
          <cell r="F79">
            <v>9477.4366844543947</v>
          </cell>
        </row>
      </sheetData>
      <sheetData sheetId="8">
        <row r="21">
          <cell r="Q21">
            <v>800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bilang"/>
      <sheetName val="REKAP"/>
      <sheetName val="RAB"/>
      <sheetName val="Analisa"/>
      <sheetName val="Upah _ Harga"/>
    </sheetNames>
    <sheetDataSet>
      <sheetData sheetId="0" refreshError="1"/>
      <sheetData sheetId="1" refreshError="1"/>
      <sheetData sheetId="2" refreshError="1"/>
      <sheetData sheetId="3" refreshError="1"/>
      <sheetData sheetId="4"/>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tek"/>
      <sheetName val="SCHEDULE"/>
      <sheetName val="HSP Babah"/>
      <sheetName val="Analisa"/>
      <sheetName val="Bahan Upah"/>
      <sheetName val="Pro Alat Galian"/>
      <sheetName val="Biaya Alat"/>
      <sheetName val="Pro Alat Batu"/>
      <sheetName val="Sub"/>
      <sheetName val="BBM"/>
      <sheetName val="Rekapitulasi"/>
    </sheetNames>
    <sheetDataSet>
      <sheetData sheetId="0" refreshError="1"/>
      <sheetData sheetId="1" refreshError="1"/>
      <sheetData sheetId="2" refreshError="1"/>
      <sheetData sheetId="3" refreshError="1"/>
      <sheetData sheetId="4" refreshError="1">
        <row r="43">
          <cell r="I43">
            <v>206500</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PQ"/>
      <sheetName val="lat_son"/>
      <sheetName val="NRC"/>
      <sheetName val="Cov"/>
      <sheetName val="Sheet1"/>
      <sheetName val="Dt"/>
    </sheetNames>
    <sheetDataSet>
      <sheetData sheetId="0"/>
      <sheetData sheetId="1"/>
      <sheetData sheetId="2"/>
      <sheetData sheetId="3"/>
      <sheetData sheetId="4"/>
      <sheetData sheetId="5"/>
      <sheetData sheetId="6"/>
      <sheetData sheetId="7"/>
      <sheetData sheetId="8">
        <row r="6">
          <cell r="C6" t="str">
            <v>Lhokseumawe, 3 Agustus 2006</v>
          </cell>
        </row>
      </sheetData>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UP (ASLI)"/>
      <sheetName val="Rekap"/>
      <sheetName val="Cover M"/>
      <sheetName val="Pengesahan"/>
      <sheetName val="Analis"/>
      <sheetName val="H.bh ' 04"/>
      <sheetName val="Invoice"/>
    </sheetNames>
    <sheetDataSet>
      <sheetData sheetId="0" refreshError="1"/>
      <sheetData sheetId="1" refreshError="1"/>
      <sheetData sheetId="2" refreshError="1"/>
      <sheetData sheetId="3" refreshError="1"/>
      <sheetData sheetId="4" refreshError="1">
        <row r="574">
          <cell r="E574" t="str">
            <v>Beton Bertulang  Balok Lantai 25 / 50</v>
          </cell>
        </row>
      </sheetData>
      <sheetData sheetId="5" refreshError="1"/>
      <sheetData sheetId="6"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 (2)"/>
      <sheetName val="DAF.HRG.PERALT"/>
      <sheetName val="time"/>
      <sheetName val="meto"/>
      <sheetName val="analisa teknis"/>
      <sheetName val="REKAP"/>
      <sheetName val="rab"/>
      <sheetName val="anl. galian"/>
      <sheetName val="anl. mob"/>
      <sheetName val="ANALISA"/>
      <sheetName val="UPAH"/>
      <sheetName val="An_Alat"/>
      <sheetName val="Daftar Pek. yang disub"/>
      <sheetName val="anl. teknis"/>
    </sheetNames>
    <sheetDataSet>
      <sheetData sheetId="0"/>
      <sheetData sheetId="1"/>
      <sheetData sheetId="2"/>
      <sheetData sheetId="3"/>
      <sheetData sheetId="4"/>
      <sheetData sheetId="5"/>
      <sheetData sheetId="6"/>
      <sheetData sheetId="7"/>
      <sheetData sheetId="8"/>
      <sheetData sheetId="9"/>
      <sheetData sheetId="10">
        <row r="32">
          <cell r="H32">
            <v>1100000</v>
          </cell>
        </row>
        <row r="34">
          <cell r="H34">
            <v>25000</v>
          </cell>
        </row>
      </sheetData>
      <sheetData sheetId="11"/>
      <sheetData sheetId="12" refreshError="1"/>
      <sheetData sheetId="13"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sheetName val="Kuantitas &amp; Harga"/>
      <sheetName val="%"/>
      <sheetName val="Ranking %"/>
    </sheetNames>
    <sheetDataSet>
      <sheetData sheetId="0"/>
      <sheetData sheetId="1">
        <row r="200">
          <cell r="H200">
            <v>698527366.16203642</v>
          </cell>
        </row>
      </sheetData>
      <sheetData sheetId="2"/>
      <sheetData sheetId="3"/>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PP"/>
      <sheetName val="BAU"/>
      <sheetName val="Rupa2"/>
      <sheetName val="Bank"/>
      <sheetName val="Indeks"/>
      <sheetName val="THP"/>
      <sheetName val="DashB"/>
      <sheetName val="MarkUp"/>
      <sheetName val="LIST"/>
      <sheetName val="RAB"/>
      <sheetName val="AnAlat"/>
      <sheetName val="SUM"/>
      <sheetName val="CH1"/>
      <sheetName val="CH2"/>
      <sheetName val="CH3"/>
      <sheetName val="CH4"/>
      <sheetName val="BASIC"/>
      <sheetName val="Gen"/>
      <sheetName val="ANALISA"/>
      <sheetName val="Hitungan"/>
      <sheetName val="Sheet4"/>
      <sheetName val="hit_RINCI"/>
      <sheetName val="CONCRT"/>
      <sheetName val="Code"/>
      <sheetName val="ME"/>
      <sheetName val="Sheet2"/>
      <sheetName val="UnitPrice"/>
      <sheetName val="Items"/>
      <sheetName val="Sheet1"/>
      <sheetName val="ANSTDR"/>
    </sheetNames>
    <sheetDataSet>
      <sheetData sheetId="0"/>
      <sheetData sheetId="1"/>
      <sheetData sheetId="2"/>
      <sheetData sheetId="3"/>
      <sheetData sheetId="4"/>
      <sheetData sheetId="5"/>
      <sheetData sheetId="6"/>
      <sheetData sheetId="7"/>
      <sheetData sheetId="8">
        <row r="21">
          <cell r="D21">
            <v>0.1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_price"/>
      <sheetName val="anal-1"/>
      <sheetName val="anal-2"/>
      <sheetName val="koef"/>
      <sheetName val="clearing"/>
      <sheetName val="Gen-Item"/>
    </sheetNames>
    <sheetDataSet>
      <sheetData sheetId="0" refreshError="1">
        <row r="24">
          <cell r="Z24">
            <v>0.7</v>
          </cell>
        </row>
      </sheetData>
      <sheetData sheetId="1" refreshError="1"/>
      <sheetData sheetId="2" refreshError="1"/>
      <sheetData sheetId="3" refreshError="1"/>
      <sheetData sheetId="4" refreshError="1"/>
      <sheetData sheetId="5"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refreshError="1"/>
      <sheetData sheetId="1" refreshError="1"/>
      <sheetData sheetId="2" refreshError="1">
        <row r="22">
          <cell r="E22">
            <v>45</v>
          </cell>
        </row>
        <row r="25">
          <cell r="E25">
            <v>25</v>
          </cell>
        </row>
        <row r="26">
          <cell r="E26">
            <v>30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m"/>
      <sheetName val="Rkp"/>
      <sheetName val="Kuantitas Hg"/>
      <sheetName val="Basic Bhn"/>
      <sheetName val="Basic alat"/>
      <sheetName val="Jadwal2"/>
      <sheetName val="Jadwal Bln "/>
      <sheetName val="Jadwal Alat"/>
      <sheetName val="Jadwal"/>
      <sheetName val="3Div1"/>
      <sheetName val="LL"/>
      <sheetName val="Jbt"/>
      <sheetName val="3Div2"/>
      <sheetName val="3Div3"/>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
      <sheetName val="Alat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76">
          <cell r="U776">
            <v>1104433</v>
          </cell>
        </row>
      </sheetData>
      <sheetData sheetId="13"/>
      <sheetData sheetId="14"/>
      <sheetData sheetId="15">
        <row r="63">
          <cell r="U63">
            <v>325485</v>
          </cell>
        </row>
        <row r="242">
          <cell r="U242">
            <v>298717</v>
          </cell>
        </row>
      </sheetData>
      <sheetData sheetId="16">
        <row r="963">
          <cell r="U963">
            <v>33014.64787975495</v>
          </cell>
        </row>
        <row r="2395">
          <cell r="U2395">
            <v>1096919</v>
          </cell>
        </row>
      </sheetData>
      <sheetData sheetId="17"/>
      <sheetData sheetId="18"/>
      <sheetData sheetId="19">
        <row r="534">
          <cell r="U534">
            <v>8486911</v>
          </cell>
        </row>
        <row r="1014">
          <cell r="U1014">
            <v>287950</v>
          </cell>
        </row>
        <row r="1374">
          <cell r="U1374">
            <v>16033</v>
          </cell>
        </row>
      </sheetData>
      <sheetData sheetId="20">
        <row r="55">
          <cell r="U55">
            <v>341038</v>
          </cell>
        </row>
        <row r="234">
          <cell r="U234">
            <v>311266</v>
          </cell>
        </row>
        <row r="414">
          <cell r="U414">
            <v>262959</v>
          </cell>
        </row>
        <row r="952">
          <cell r="U952">
            <v>1174676</v>
          </cell>
        </row>
        <row r="2034">
          <cell r="U2034">
            <v>162636</v>
          </cell>
        </row>
        <row r="2408">
          <cell r="U2408">
            <v>340616</v>
          </cell>
        </row>
      </sheetData>
      <sheetData sheetId="21"/>
      <sheetData sheetId="22">
        <row r="54">
          <cell r="J54">
            <v>50445164</v>
          </cell>
        </row>
      </sheetData>
      <sheetData sheetId="23"/>
      <sheetData sheetId="24"/>
      <sheetData sheetId="25">
        <row r="896">
          <cell r="U896">
            <v>583446.8375626622</v>
          </cell>
        </row>
      </sheetData>
      <sheetData sheetId="26"/>
      <sheetData sheetId="27"/>
      <sheetData sheetId="28"/>
      <sheetData sheetId="29"/>
      <sheetData sheetId="30"/>
      <sheetData sheetId="31"/>
      <sheetData sheetId="32"/>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E2" t="str">
            <v xml:space="preserve">BRR-Rehabilitasi dan Rekonstruksi Jalan Provinsi NAD </v>
          </cell>
        </row>
        <row r="18">
          <cell r="B18" t="str">
            <v xml:space="preserve">Direktur </v>
          </cell>
        </row>
      </sheetData>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urat"/>
      <sheetName val="rekap"/>
      <sheetName val="BOQ"/>
      <sheetName val="BOQ (3)"/>
      <sheetName val="utama"/>
      <sheetName val="harsat"/>
      <sheetName val="MOS"/>
      <sheetName val="ANALISA"/>
      <sheetName val="metod"/>
      <sheetName val="MOB"/>
      <sheetName val="perincian"/>
      <sheetName val="KONF"/>
      <sheetName val="SUB"/>
      <sheetName val="DN"/>
      <sheetName val="PEGAWAI"/>
      <sheetName val="jadwal BAHAN"/>
      <sheetName val="jadwal alat"/>
      <sheetName val="jadwal "/>
      <sheetName val="JDW-1"/>
      <sheetName val="JDW"/>
      <sheetName val="uraian teknis"/>
      <sheetName val="ipl"/>
      <sheetName val="IND"/>
      <sheetName val="BALT"/>
      <sheetName val="lamp.10"/>
      <sheetName val="sorter"/>
      <sheetName val="sort-1"/>
      <sheetName val="BOQ (2)"/>
      <sheetName val="80"/>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SCH  (2)"/>
      <sheetName val="surat "/>
      <sheetName val="alat mob"/>
      <sheetName val="Sipil"/>
      <sheetName val="LUAR NEGERI"/>
      <sheetName val="SIMAK"/>
      <sheetName val="Hitung"/>
      <sheetName val="HSD "/>
      <sheetName val="REK"/>
      <sheetName val="DPU"/>
      <sheetName val="BQ"/>
      <sheetName val="BAB2 "/>
      <sheetName val="GALI DRAIN"/>
      <sheetName val="PAS BATU MOR "/>
      <sheetName val="GORONG2 50"/>
      <sheetName val="GORONG2 100"/>
      <sheetName val="GEOTEXT"/>
      <sheetName val="PIPA POROUS"/>
      <sheetName val="BAB 3"/>
      <sheetName val="GALI BT"/>
      <sheetName val="GALI BIASA"/>
      <sheetName val="GORONG2 20"/>
      <sheetName val="GALI STR 0-2M"/>
      <sheetName val="GALI STR 2-4M"/>
      <sheetName val="COLD MILL"/>
      <sheetName val="TANPA COLD MILL"/>
      <sheetName val="TMBH ANGK"/>
      <sheetName val="TIMB"/>
      <sheetName val="TIMB PIL"/>
      <sheetName val="TIMB RAWA"/>
      <sheetName val="SUBGRADE"/>
      <sheetName val="BAB 4"/>
      <sheetName val="AGG A BAHU"/>
      <sheetName val="AGG B BAHU"/>
      <sheetName val="BAB 5"/>
      <sheetName val="AGG A"/>
      <sheetName val="AGG B"/>
      <sheetName val="BAB 6"/>
      <sheetName val="PRIME CT"/>
      <sheetName val="TACK CT"/>
      <sheetName val="ACWC"/>
      <sheetName val="ACWC MOD"/>
      <sheetName val="ACWC LEV"/>
      <sheetName val="ACWC LEV MOD"/>
      <sheetName val="ACBC"/>
      <sheetName val="ACBC MOD"/>
      <sheetName val="ACBC LEV"/>
      <sheetName val="ACBC LEV MOD"/>
      <sheetName val="ACBase"/>
      <sheetName val="ACBase MOD"/>
      <sheetName val="ACBase LEV"/>
      <sheetName val="ACBase LEV MOD"/>
      <sheetName val="MACADAM"/>
      <sheetName val="BAB 7"/>
      <sheetName val="BETON K500"/>
      <sheetName val="BETON K400"/>
      <sheetName val="BETON K350"/>
      <sheetName val="BETON K250"/>
      <sheetName val="BETON K175"/>
      <sheetName val="BETON SIKLOP K175"/>
      <sheetName val="BETON K125"/>
      <sheetName val="U24 "/>
      <sheetName val="U24 MEKANIK"/>
      <sheetName val="U32"/>
      <sheetName val="U32 MEKANIK"/>
      <sheetName val="D32"/>
      <sheetName val="D32 MEKANIK"/>
      <sheetName val="D39"/>
      <sheetName val="D39 MEKANIK"/>
      <sheetName val="D48"/>
      <sheetName val="D48 MEKANIK"/>
      <sheetName val="PENY.TIANG PANCANG BAJA"/>
      <sheetName val="PENY. TIANG PANCANG BETON"/>
      <sheetName val="PEMAN TIANG PANCANG BAJA"/>
      <sheetName val="PEMAN TIANG PANCANG BETON"/>
      <sheetName val="TIANG BOR BETON"/>
      <sheetName val="PAS BATU MANUAL"/>
      <sheetName val="PAS BATU MEKANIK"/>
      <sheetName val="PAS BATU KOS DIISI"/>
      <sheetName val="PAS BATU KOS"/>
      <sheetName val="BRONJONG"/>
      <sheetName val="PERK JLN BETON"/>
      <sheetName val="BAB 8"/>
      <sheetName val="AGG A MINOR"/>
      <sheetName val="AGG B MINOR "/>
      <sheetName val="CAMP ASP PANAS"/>
      <sheetName val="MACADAM MINOR"/>
      <sheetName val="GALIAN BH MINOR"/>
      <sheetName val="MARKA NON THERMPL"/>
      <sheetName val="MARKA THERMPL"/>
      <sheetName val="RAMBU JLN ENG"/>
      <sheetName val="RAMBU JLN HIGH GRADE"/>
      <sheetName val="PATOK PENGARAH"/>
      <sheetName val="PATOK KILOMETER"/>
      <sheetName val="REL PENGAMAN"/>
    </sheetNames>
    <sheetDataSet>
      <sheetData sheetId="0" refreshError="1">
        <row r="6">
          <cell r="D6" t="str">
            <v>PT.Seneca Indonesia</v>
          </cell>
        </row>
        <row r="7">
          <cell r="B7" t="str">
            <v>Direktur Utama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kan Pegawai Negeri"/>
      <sheetName val="Data"/>
      <sheetName val="Rekapitulasi"/>
      <sheetName val="RAB total"/>
      <sheetName val="Mobilisasi"/>
      <sheetName val="Jadwal"/>
      <sheetName val="Upah-Bahan-Alat"/>
      <sheetName val="Sewa Alat"/>
      <sheetName val="Analisa Harga Satuan"/>
      <sheetName val="Daftar Peralatan"/>
      <sheetName val="Daftar Staf Inti Proyek"/>
      <sheetName val="Daftar Kebutuhan Tenaga"/>
      <sheetName val="Daftar Kebutuhan Bahan"/>
      <sheetName val="DAFTAR HARGA SATUAN"/>
      <sheetName val="Perny. Tenaga Teknik"/>
      <sheetName val="Penawaran"/>
      <sheetName val="Mars"/>
      <sheetName val="Cover"/>
      <sheetName val="Schedule"/>
      <sheetName val="Rekap total"/>
      <sheetName val="Rekap"/>
      <sheetName val="Koto-Lambah"/>
      <sheetName val="Rekap (2)"/>
      <sheetName val="Landia-Ranah"/>
      <sheetName val="Rekap (3)"/>
      <sheetName val="Gadut-Dama"/>
      <sheetName val="Rekap (4)"/>
      <sheetName val="Pinang-Koto"/>
      <sheetName val="Anal-BM"/>
      <sheetName val="Anal-alat"/>
      <sheetName val="hrg-stn-pek"/>
      <sheetName val="Hrg-Bahan"/>
      <sheetName val="Hrg-Upah"/>
      <sheetName val="Sub-kotrak"/>
      <sheetName val="Data Lelang"/>
      <sheetName val="Data-pendukung"/>
      <sheetName val="Lampiran"/>
      <sheetName val="daftar-personil"/>
      <sheetName val="daftar-peralatan"/>
      <sheetName val="Daftar simak"/>
      <sheetName val="Judul Cover"/>
      <sheetName val="Amplop"/>
      <sheetName val="Rek - Tahun 2001"/>
      <sheetName val="time_schedule"/>
      <sheetName val="Rekapitulasi "/>
      <sheetName val="Gumarang"/>
      <sheetName val="Ombilin"/>
      <sheetName val="Psr Aur-1"/>
      <sheetName val="KOnsolidasi"/>
      <sheetName val="Perwira"/>
      <sheetName val="Padat Karya"/>
      <sheetName val="Hafid Jalil"/>
      <sheetName val="Analisa BOW"/>
      <sheetName val="Upah&amp;Bahan"/>
      <sheetName val="Analisa-Harga"/>
      <sheetName val="daftar-keb-bhn"/>
      <sheetName val="Kebutuhan Alat"/>
      <sheetName val="Jadwal Bahan"/>
      <sheetName val="Anal Alat"/>
      <sheetName val="Anal Keof Bab 1-5"/>
      <sheetName val="Anal Keof Bab 6-10"/>
      <sheetName val="Anal-onsite"/>
      <sheetName val="Koefisien-bahan"/>
      <sheetName val="Jadwal Alat"/>
      <sheetName val="Sub-kontrak"/>
      <sheetName val="Anal-Teknik"/>
      <sheetName val="Perny ikut Lelang"/>
      <sheetName val="PENGGUNAAN PRODUK DLM NEGERI"/>
      <sheetName val="Konfirmasi-kap"/>
      <sheetName val="URUTAN KERJA DOMINAN"/>
      <sheetName val="Surat Penawaran"/>
      <sheetName val="Perny ikut Lelang (2)"/>
      <sheetName val="Bukan PNS"/>
      <sheetName val="Kbnr Dokumen"/>
      <sheetName val="Tenaga Inti"/>
      <sheetName val="Prod Negeri"/>
      <sheetName val="A Hrg Sat"/>
      <sheetName val="Dft Hrg Sst"/>
      <sheetName val="Upah Alat"/>
      <sheetName val="Analisa Mob."/>
    </sheetNames>
    <sheetDataSet>
      <sheetData sheetId="0"/>
      <sheetData sheetId="1" refreshError="1">
        <row r="3">
          <cell r="G3" t="str">
            <v>Padang Panjang, 2 Juli 2001</v>
          </cell>
        </row>
        <row r="7">
          <cell r="G7" t="str">
            <v>Direktur</v>
          </cell>
        </row>
        <row r="9">
          <cell r="G9" t="str">
            <v>CV. AQUA ELECTRICA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at Pernyataan"/>
    </sheetNames>
    <sheetDataSet>
      <sheetData sheetId="0" refreshError="1">
        <row r="34">
          <cell r="H34" t="str">
            <v>Ir. SOEHINTO SADIKIN</v>
          </cell>
        </row>
        <row r="35">
          <cell r="H35" t="str">
            <v>Direktur</v>
          </cell>
        </row>
      </sheetData>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Sheet2"/>
      <sheetName val="Sheet1"/>
      <sheetName val="% $ P-UTAMA"/>
      <sheetName val="REKAP"/>
      <sheetName val="KWANTITAS"/>
      <sheetName val="AGGR"/>
      <sheetName val="QUARI"/>
      <sheetName val="BASIC"/>
      <sheetName val="ALAT"/>
      <sheetName val="Antek"/>
      <sheetName val="1"/>
      <sheetName val="2"/>
      <sheetName val="3"/>
      <sheetName val="4"/>
      <sheetName val="5"/>
      <sheetName val="6"/>
      <sheetName val="7"/>
      <sheetName val="8"/>
      <sheetName val="9"/>
      <sheetName val="10"/>
      <sheetName val="ON SITE"/>
      <sheetName val="ASPAL"/>
      <sheetName val="DAFTAR UPAH"/>
      <sheetName val="JADWAL"/>
      <sheetName val="Waktu Alat &amp; Bahan"/>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3">
          <cell r="H13">
            <v>8</v>
          </cell>
        </row>
        <row r="14">
          <cell r="H14">
            <v>1.2</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atuan"/>
      <sheetName val="BILL"/>
      <sheetName val="REKAP 1 SECTION"/>
      <sheetName val="DIREC COST"/>
      <sheetName val="BEKISTING"/>
      <sheetName val="form besi"/>
      <sheetName val="REKAP STRUCTURE"/>
      <sheetName val="BESI"/>
      <sheetName val="H_Satuan"/>
      <sheetName val="A-11 Steel Str (2)"/>
      <sheetName val="Rp"/>
      <sheetName val="Potongan"/>
      <sheetName val="BPM"/>
      <sheetName val="ANAL2"/>
      <sheetName val="basic_price"/>
      <sheetName val="H_Satuan1"/>
      <sheetName val="REKAP_1_SECTION"/>
      <sheetName val="DIREC_COST"/>
      <sheetName val="form_besi"/>
      <sheetName val="REKAP_STRUCTURE"/>
      <sheetName val="lamp. 12"/>
      <sheetName val="Master 1.0"/>
      <sheetName val="GRAND REKAP"/>
      <sheetName val="BQ ARS"/>
      <sheetName val="HSTANAH.XLS"/>
      <sheetName val="HSTANAH"/>
      <sheetName val="HSBETON"/>
      <sheetName val="ch"/>
      <sheetName val="Pipe"/>
      <sheetName val="Material"/>
      <sheetName val="ANALISA GRS TENGAH"/>
      <sheetName val="351BQMCN"/>
      <sheetName val="D4"/>
      <sheetName val="D6"/>
      <sheetName val="D7"/>
      <sheetName val="D8"/>
      <sheetName val="AHS"/>
      <sheetName val="BAHAN &amp; UPAH"/>
      <sheetName val="4"/>
      <sheetName val="Harsat"/>
      <sheetName val="FORM X COST"/>
      <sheetName val="Mobilisasi"/>
      <sheetName val="Analisa Upah &amp; Bahan Plum"/>
      <sheetName val="IPL_SCHEDULE"/>
      <sheetName val="J"/>
      <sheetName val="I-KAMAR"/>
      <sheetName val="EK"/>
      <sheetName val="Analisa &amp; Upah"/>
      <sheetName val="Koefisien"/>
      <sheetName val="BID_PRC"/>
      <sheetName val="PRC_COMP"/>
      <sheetName val="Bahan"/>
      <sheetName val="induk1"/>
      <sheetName val="daftar Upah"/>
      <sheetName val="Instalasi"/>
      <sheetName val="Summary"/>
      <sheetName val="REQDELTA"/>
      <sheetName val="Analisa"/>
      <sheetName val="rekap.c"/>
      <sheetName val="Pos 4-1"/>
      <sheetName val="Harga "/>
      <sheetName val="vol. ARS"/>
      <sheetName val="anl"/>
      <sheetName val="kusen"/>
      <sheetName val="TOTAL SPK"/>
      <sheetName val="HARGA ME"/>
      <sheetName val="Cover"/>
      <sheetName val="Bill of Qty MEP"/>
      <sheetName val="D-1"/>
      <sheetName val="Basement Estimate"/>
      <sheetName val="bhn "/>
      <sheetName val="tknk"/>
      <sheetName val="H-BHN"/>
      <sheetName val="unit rate-b3"/>
      <sheetName val="SEX"/>
      <sheetName val="Hrg"/>
      <sheetName val="PLUMBING 2"/>
      <sheetName val="upah"/>
      <sheetName val="HARSAT-lhn"/>
      <sheetName val="Peralatan"/>
      <sheetName val="rab"/>
      <sheetName val="HARGA MATERIAL"/>
      <sheetName val="HS"/>
      <sheetName val="an el"/>
      <sheetName val="Cash2"/>
      <sheetName val="As"/>
      <sheetName val="Estimate"/>
      <sheetName val="rab me (by owner) "/>
      <sheetName val="BQ (by owner)"/>
      <sheetName val="rab me (fisik)"/>
      <sheetName val="JUDUL"/>
      <sheetName val="ELEVATED SLAB"/>
      <sheetName val="01A- RAB"/>
      <sheetName val="coeff"/>
      <sheetName val="BQ"/>
      <sheetName val="Memb Schd"/>
      <sheetName val="villa"/>
      <sheetName val="Du_lieu"/>
      <sheetName val="satuan_pek_ars"/>
      <sheetName val="Elektrikal"/>
      <sheetName val="Analisa 2"/>
      <sheetName val="Anls"/>
      <sheetName val="ISBL-CIV"/>
      <sheetName val="Hrg-Das"/>
      <sheetName val="Anal-1"/>
      <sheetName val="HB "/>
      <sheetName val="Hrg_Sat"/>
      <sheetName val="gaji"/>
      <sheetName val="Daf 1"/>
      <sheetName val="Analisa Harga Satuan"/>
      <sheetName val="JABATAN"/>
      <sheetName val="DATA"/>
      <sheetName val="Analisa Upah _ Bahan Plum"/>
      <sheetName val="Supply Agrmnt"/>
      <sheetName val="AC_C"/>
      <sheetName val="INDEKS"/>
      <sheetName val="BAHAN-2"/>
      <sheetName val="17.ALS-saluran+BC"/>
      <sheetName val="HARGA UPAH"/>
      <sheetName val="Sewa Alat-1"/>
      <sheetName val="pricing"/>
      <sheetName val="HB0703"/>
      <sheetName val="PHU 05"/>
      <sheetName val="MAP"/>
      <sheetName val="POS-4.1"/>
      <sheetName val="Rekap Dc"/>
      <sheetName val="Rekap"/>
      <sheetName val="Hargamat"/>
      <sheetName val="CV"/>
      <sheetName val="DAF-1"/>
      <sheetName val="rek det 1-3"/>
      <sheetName val="Harga satuan"/>
      <sheetName val="Sheet6"/>
      <sheetName val="RAB_HREZ"/>
      <sheetName val="ANAL_HREZ"/>
      <sheetName val="Progres"/>
      <sheetName val="Rkp"/>
      <sheetName val="I_KAMAR"/>
      <sheetName val="Sit1"/>
      <sheetName val="Bengkel_str"/>
      <sheetName val="Bengkel_fin"/>
      <sheetName val="Pagar_hal"/>
      <sheetName val="Fasilitas"/>
      <sheetName val="H_Satuan2"/>
      <sheetName val="REKAP_1_SECTION1"/>
      <sheetName val="DIREC_COST1"/>
      <sheetName val="form_besi1"/>
      <sheetName val="REKAP_STRUCTURE1"/>
      <sheetName val="Master_1_0"/>
      <sheetName val="lamp__12"/>
      <sheetName val="GRAND_REKAP"/>
      <sheetName val="A-11_Steel_Str_(2)"/>
      <sheetName val="Analisa_Upah_&amp;_Bahan_Plum"/>
      <sheetName val="ANALISA_GRS_TENGAH"/>
      <sheetName val="BAHAN_&amp;_UPAH"/>
      <sheetName val="Analisa_&amp;_Upah"/>
      <sheetName val="DivX"/>
      <sheetName val="crewlist S"/>
      <sheetName val="prog-mgu"/>
      <sheetName val="Harga Bahan"/>
      <sheetName val="REF.ONLY"/>
      <sheetName val="tb"/>
      <sheetName val="LO"/>
      <sheetName val="Upah Bahan"/>
      <sheetName val="A"/>
      <sheetName val="PENAWARAN"/>
      <sheetName val="metode"/>
      <sheetName val="MAP-2"/>
      <sheetName val="NM"/>
      <sheetName val="LIFT DOM"/>
      <sheetName val="daftar harga"/>
      <sheetName val="struktur"/>
      <sheetName val="ESCON"/>
      <sheetName val="dboard( asli)"/>
      <sheetName val="RAB STR JETTY &amp; F.PENUNJANG"/>
      <sheetName val="NAME"/>
      <sheetName val="APP-9"/>
      <sheetName val="Informasi"/>
      <sheetName val="koef"/>
      <sheetName val="Currency Rate"/>
      <sheetName val="Testing"/>
      <sheetName val="BM"/>
      <sheetName val="Pt"/>
      <sheetName val="Analisa RAB"/>
      <sheetName val="Sheet1"/>
      <sheetName val="FORM 3A"/>
      <sheetName val="Perhitungan RAB"/>
      <sheetName val="Tabel_Bantu"/>
      <sheetName val="Scedule"/>
      <sheetName val="harga2014"/>
      <sheetName val="RAB RIIL kayu"/>
      <sheetName val="HPP"/>
      <sheetName val="HSD"/>
      <sheetName val="Indirect Cost"/>
      <sheetName val="SERVICES FEE"/>
      <sheetName val="Foundation"/>
      <sheetName val="Pancang"/>
      <sheetName val="BD Cvl"/>
      <sheetName val="Diskon"/>
      <sheetName val="Conveyor"/>
      <sheetName val="Erection SS"/>
      <sheetName val="Civil-Structure"/>
      <sheetName val="UAHS"/>
      <sheetName val="Eng"/>
      <sheetName val="단중표"/>
      <sheetName val="Harga ME "/>
      <sheetName val="B-P"/>
      <sheetName val="Unit Rate Indirect"/>
      <sheetName val="i-j. Pengalaman"/>
      <sheetName val="R"/>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heet3"/>
      <sheetName val="Sheet2"/>
      <sheetName val="AT"/>
      <sheetName val="Sub"/>
      <sheetName val="lat_son"/>
      <sheetName val="NRC"/>
      <sheetName val="Sheet1"/>
      <sheetName val="Dt"/>
    </sheetNames>
    <sheetDataSet>
      <sheetData sheetId="0">
        <row r="33">
          <cell r="G33" t="str">
            <v>Lhokseumawe, 13 September 2006</v>
          </cell>
        </row>
        <row r="35">
          <cell r="G35" t="str">
            <v>CV. ACEH DARUSSALAM</v>
          </cell>
        </row>
        <row r="40">
          <cell r="G40" t="str">
            <v>Tgk. USMAN BIN ABUBAKAR</v>
          </cell>
        </row>
        <row r="41">
          <cell r="G41" t="str">
            <v>Direktur</v>
          </cell>
        </row>
      </sheetData>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6">
          <cell r="G16">
            <v>30</v>
          </cell>
        </row>
        <row r="17">
          <cell r="G17">
            <v>17</v>
          </cell>
        </row>
        <row r="18">
          <cell r="G18">
            <v>1</v>
          </cell>
        </row>
      </sheetData>
      <sheetData sheetId="13"/>
      <sheetData sheetId="14"/>
      <sheetData sheetId="15"/>
      <sheetData sheetId="16"/>
      <sheetData sheetId="17"/>
      <sheetData sheetId="18"/>
      <sheetData sheetId="19"/>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incian"/>
      <sheetName val="BoQ"/>
      <sheetName val="Analisa"/>
      <sheetName val="Acuan"/>
      <sheetName val="Jadwal (Rekap)"/>
      <sheetName val="Jadwal (Kontrak)"/>
      <sheetName val="Rincian Bah&amp;Ten per Minggu"/>
      <sheetName val="Rekap Progress"/>
      <sheetName val="Rinci Progres"/>
      <sheetName val="Plan vs Real"/>
      <sheetName val="P-vs-R (Rekap)"/>
      <sheetName val="MC-0"/>
      <sheetName val="BACK UP VOL."/>
      <sheetName val="Rincian Bah&amp;Ten"/>
      <sheetName val="Rekap Bah&amp;Ten"/>
      <sheetName val="BreakDown (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G BHN"/>
    </sheetNames>
    <sheetDataSet>
      <sheetData sheetId="0" refreshError="1">
        <row r="358">
          <cell r="G358">
            <v>22500</v>
          </cell>
        </row>
        <row r="360">
          <cell r="G360">
            <v>990</v>
          </cell>
        </row>
        <row r="457">
          <cell r="G457">
            <v>20000</v>
          </cell>
        </row>
        <row r="461">
          <cell r="G461">
            <v>25000</v>
          </cell>
        </row>
      </sheetData>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UPAH"/>
      <sheetName val="HargaBAHAN"/>
      <sheetName val="Harga ALAT"/>
      <sheetName val="Rekap"/>
      <sheetName val="BQ "/>
      <sheetName val="Mobilisasi"/>
      <sheetName val="Lalu Lintas"/>
      <sheetName val="div2"/>
      <sheetName val="div3"/>
      <sheetName val="div4"/>
      <sheetName val="div6"/>
      <sheetName val="div7"/>
      <sheetName val="Div.7 (3)"/>
      <sheetName val="Div7 (2)"/>
      <sheetName val="div8"/>
      <sheetName val="Additional"/>
      <sheetName val="sched"/>
      <sheetName val="Kontrak"/>
      <sheetName val="MOB"/>
      <sheetName val="Lamp.4a"/>
      <sheetName val="Lamp.7"/>
      <sheetName val="Lamp.3a"/>
      <sheetName val="Lamp.3b"/>
      <sheetName val="Lamp.11"/>
      <sheetName val="Lamp.9"/>
      <sheetName val="Lamp.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Modifikasi"/>
      <sheetName val="Upah"/>
      <sheetName val="Anl.Alat"/>
      <sheetName val="Analisa"/>
      <sheetName val="SHEDUL"/>
      <sheetName val="D.Alat"/>
      <sheetName val="Kuantitas"/>
      <sheetName val="KSO"/>
      <sheetName val="Personil"/>
      <sheetName val="Anl.Teknik"/>
      <sheetName val="Rekap"/>
    </sheetNames>
    <sheetDataSet>
      <sheetData sheetId="0">
        <row r="11">
          <cell r="E11">
            <v>33000</v>
          </cell>
        </row>
        <row r="14">
          <cell r="E14">
            <v>40000</v>
          </cell>
        </row>
        <row r="15">
          <cell r="E15">
            <v>45000</v>
          </cell>
        </row>
        <row r="16">
          <cell r="E16">
            <v>40000</v>
          </cell>
        </row>
        <row r="22">
          <cell r="E22">
            <v>17000</v>
          </cell>
        </row>
        <row r="23">
          <cell r="E23">
            <v>6000</v>
          </cell>
        </row>
        <row r="25">
          <cell r="E25">
            <v>35000</v>
          </cell>
        </row>
        <row r="26">
          <cell r="E26">
            <v>70000</v>
          </cell>
        </row>
        <row r="30">
          <cell r="E30">
            <v>8000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heet1"/>
      <sheetName val="v 1"/>
      <sheetName val="v2"/>
      <sheetName val="v3"/>
      <sheetName val="v 4&amp;5"/>
      <sheetName val="SB"/>
      <sheetName val="LO"/>
      <sheetName val="SW"/>
      <sheetName val="GRG"/>
      <sheetName val="GYM"/>
      <sheetName val="PGR"/>
      <sheetName val="reka"/>
      <sheetName val="Sheet4"/>
      <sheetName val="mep"/>
      <sheetName val="Upah"/>
      <sheetName val="Bahan"/>
      <sheetName val="Analisa"/>
      <sheetName val="ME&amp;P(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J7">
            <v>0.1</v>
          </cell>
        </row>
      </sheetData>
      <sheetData sheetId="18"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a"/>
      <sheetName val="GALBI(ki)"/>
      <sheetName val="b"/>
      <sheetName val="GALBI(tg)"/>
      <sheetName val="GALBI(ka)"/>
      <sheetName val="GALBI(ka')"/>
      <sheetName val="c"/>
      <sheetName val="TIMPIL"/>
      <sheetName val="TIMBI(kk)"/>
      <sheetName val="d"/>
      <sheetName val="LAPON-B"/>
      <sheetName val="e"/>
      <sheetName val="LAPON-A"/>
      <sheetName val="f"/>
      <sheetName val="AC-BC"/>
      <sheetName val="g"/>
      <sheetName val="PRIME"/>
      <sheetName val="h"/>
      <sheetName val="SIAPBOS"/>
      <sheetName val="i"/>
      <sheetName val="URUPAS"/>
      <sheetName val="j"/>
      <sheetName val="PASBA(ka)"/>
      <sheetName val="k1"/>
      <sheetName val="SALBET(ki)IA"/>
      <sheetName val="SALBET(ki)IB"/>
      <sheetName val="k2"/>
      <sheetName val="SALBET(ki)II"/>
      <sheetName val="l"/>
      <sheetName val="TUTUP(ki)"/>
      <sheetName val="SALBET(ka)II"/>
      <sheetName val="TUTUP(ka)"/>
      <sheetName val="l1"/>
      <sheetName val="PASBA(ki)"/>
      <sheetName val="PLAST(ki)"/>
      <sheetName val="m"/>
      <sheetName val="PLAST(ka)"/>
      <sheetName val="n"/>
      <sheetName val="ACI(ka)"/>
      <sheetName val=" ACI(ki)"/>
    </sheetNames>
    <sheetDataSet>
      <sheetData sheetId="0" refreshError="1"/>
      <sheetData sheetId="1" refreshError="1"/>
      <sheetData sheetId="2"/>
      <sheetData sheetId="3" refreshError="1"/>
      <sheetData sheetId="4">
        <row r="127">
          <cell r="W127">
            <v>31.773238222499952</v>
          </cell>
        </row>
      </sheetData>
      <sheetData sheetId="5"/>
      <sheetData sheetId="6" refreshError="1"/>
      <sheetData sheetId="7" refreshError="1"/>
      <sheetData sheetId="8"/>
      <sheetData sheetId="9">
        <row r="116">
          <cell r="W116">
            <v>141.97329612750016</v>
          </cell>
        </row>
      </sheetData>
      <sheetData sheetId="10" refreshError="1"/>
      <sheetData sheetId="11">
        <row r="85">
          <cell r="O85">
            <v>473.34000000000003</v>
          </cell>
        </row>
      </sheetData>
      <sheetData sheetId="12" refreshError="1"/>
      <sheetData sheetId="13">
        <row r="85">
          <cell r="O85">
            <v>562.36500000000001</v>
          </cell>
        </row>
      </sheetData>
      <sheetData sheetId="14" refreshError="1"/>
      <sheetData sheetId="15">
        <row r="85">
          <cell r="O85">
            <v>190.245</v>
          </cell>
        </row>
      </sheetData>
      <sheetData sheetId="16" refreshError="1"/>
      <sheetData sheetId="17">
        <row r="85">
          <cell r="O85">
            <v>3234.165</v>
          </cell>
        </row>
      </sheetData>
      <sheetData sheetId="18" refreshError="1"/>
      <sheetData sheetId="19">
        <row r="85">
          <cell r="O85">
            <v>2404.5</v>
          </cell>
        </row>
      </sheetData>
      <sheetData sheetId="20" refreshError="1"/>
      <sheetData sheetId="21">
        <row r="85">
          <cell r="O85">
            <v>48.038000000000004</v>
          </cell>
        </row>
      </sheetData>
      <sheetData sheetId="22" refreshError="1"/>
      <sheetData sheetId="23"/>
      <sheetData sheetId="24" refreshError="1"/>
      <sheetData sheetId="25">
        <row r="85">
          <cell r="Q85">
            <v>89.624000000000024</v>
          </cell>
        </row>
      </sheetData>
      <sheetData sheetId="26"/>
      <sheetData sheetId="27" refreshError="1"/>
      <sheetData sheetId="28" refreshError="1"/>
      <sheetData sheetId="29" refreshError="1"/>
      <sheetData sheetId="30">
        <row r="91">
          <cell r="R91">
            <v>125.18325</v>
          </cell>
        </row>
      </sheetData>
      <sheetData sheetId="31">
        <row r="85">
          <cell r="Q85">
            <v>150.732</v>
          </cell>
        </row>
      </sheetData>
      <sheetData sheetId="32">
        <row r="86">
          <cell r="R86">
            <v>59.283250000000002</v>
          </cell>
        </row>
      </sheetData>
      <sheetData sheetId="33" refreshError="1"/>
      <sheetData sheetId="34">
        <row r="85">
          <cell r="R85">
            <v>123.51600000000002</v>
          </cell>
        </row>
      </sheetData>
      <sheetData sheetId="35" refreshError="1"/>
      <sheetData sheetId="36" refreshError="1"/>
      <sheetData sheetId="37"/>
      <sheetData sheetId="38" refreshError="1"/>
      <sheetData sheetId="39"/>
      <sheetData sheetId="40">
        <row r="85">
          <cell r="P85">
            <v>562.28</v>
          </cell>
        </row>
      </sheetData>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Ans"/>
      <sheetName val="Kua"/>
      <sheetName val="DH"/>
      <sheetName val="Schedule"/>
      <sheetName val="AT"/>
      <sheetName val="ALB"/>
      <sheetName val="TAB"/>
      <sheetName val="Sub"/>
      <sheetName val="lat_son"/>
      <sheetName val="NRC"/>
      <sheetName val="Sheet1"/>
      <sheetName val="Dt"/>
    </sheetNames>
    <sheetDataSet>
      <sheetData sheetId="0">
        <row r="28">
          <cell r="I28">
            <v>236782720.40000004</v>
          </cell>
        </row>
      </sheetData>
      <sheetData sheetId="1" refreshError="1"/>
      <sheetData sheetId="2" refreshError="1"/>
      <sheetData sheetId="3">
        <row r="38">
          <cell r="G38">
            <v>2282500</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
      <sheetName val="Anl"/>
      <sheetName val="daftar harga"/>
      <sheetName val="REK ANL"/>
      <sheetName val="S - CURVE,GED. A"/>
    </sheetNames>
    <sheetDataSet>
      <sheetData sheetId="0"/>
      <sheetData sheetId="1"/>
      <sheetData sheetId="2">
        <row r="24">
          <cell r="F24">
            <v>60000</v>
          </cell>
        </row>
      </sheetData>
      <sheetData sheetId="3"/>
      <sheetData sheetId="4"/>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HOK"/>
      <sheetName val="P. BEUREUNEE"/>
      <sheetName val="F.8b"/>
      <sheetName val="F.8a"/>
      <sheetName val="G.41"/>
      <sheetName val="I.2"/>
      <sheetName val="SUPL.V"/>
      <sheetName val="G.50k"/>
      <sheetName val="G.43b"/>
      <sheetName val="A.18b"/>
      <sheetName val="A.18a"/>
      <sheetName val="A.1"/>
      <sheetName val="K.012"/>
      <sheetName val="K.210"/>
      <sheetName val="K.311"/>
      <sheetName val="K.342"/>
      <sheetName val="K.422"/>
      <sheetName val="K.514"/>
      <sheetName val="K.521"/>
      <sheetName val="K.810"/>
      <sheetName val="K.815"/>
      <sheetName val="B. data"/>
      <sheetName val="Sheet1"/>
      <sheetName val="D.HARGA"/>
      <sheetName val="REKAP"/>
      <sheetName val="REKAP.1"/>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57">
          <cell r="H57">
            <v>33683.125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65">
          <cell r="A65" t="str">
            <v>DIREKTORAT BINA PROGRAM JALAN</v>
          </cell>
          <cell r="E65" t="str">
            <v>ANALISA HARGA PEKERJAAN</v>
          </cell>
          <cell r="M65" t="str">
            <v>KODE</v>
          </cell>
        </row>
        <row r="66">
          <cell r="A66" t="str">
            <v>SUB. PERENCANAAN JALAN LOKAL</v>
          </cell>
          <cell r="E66" t="str">
            <v>PRODUKSI BATU KERIKIL SUNGAI TERSARING</v>
          </cell>
        </row>
        <row r="67">
          <cell r="A67" t="str">
            <v>KABUPATEN</v>
          </cell>
          <cell r="E67" t="str">
            <v>(MENGGUNAKAN ALAT)</v>
          </cell>
          <cell r="M67" t="str">
            <v>K. 016</v>
          </cell>
        </row>
        <row r="69">
          <cell r="A69" t="str">
            <v>PROPINSI</v>
          </cell>
          <cell r="C69" t="str">
            <v>:</v>
          </cell>
          <cell r="D69" t="str">
            <v>KODE</v>
          </cell>
          <cell r="E69" t="str">
            <v>KABUPATEN</v>
          </cell>
          <cell r="G69" t="str">
            <v>:</v>
          </cell>
          <cell r="J69" t="str">
            <v>KODE</v>
          </cell>
          <cell r="K69" t="str">
            <v>DISIAPKAN OLEH</v>
          </cell>
          <cell r="M69" t="str">
            <v>TANGGAL</v>
          </cell>
        </row>
        <row r="70">
          <cell r="A70" t="str">
            <v>NANGGROE ACEH DARUSSALAM                (11)</v>
          </cell>
          <cell r="E70" t="str">
            <v>ACEH UTARA</v>
          </cell>
          <cell r="J70" t="str">
            <v>( 08 )</v>
          </cell>
          <cell r="K70" t="str">
            <v>CV. ABDULLAH JALIL</v>
          </cell>
          <cell r="M70" t="str">
            <v>23 September 2005</v>
          </cell>
        </row>
        <row r="71">
          <cell r="A71" t="str">
            <v>PROSES</v>
          </cell>
          <cell r="C71" t="str">
            <v>:</v>
          </cell>
          <cell r="E71" t="str">
            <v>ANGGAPAN</v>
          </cell>
          <cell r="G71" t="str">
            <v>:</v>
          </cell>
        </row>
        <row r="72">
          <cell r="A72" t="str">
            <v>1.</v>
          </cell>
          <cell r="B72" t="str">
            <v>Bulldozer menimbun stok di sungai</v>
          </cell>
          <cell r="E72" t="str">
            <v>1.</v>
          </cell>
          <cell r="F72" t="str">
            <v>Menggunakan alat berat ( 60 m3/ hari )</v>
          </cell>
        </row>
        <row r="73">
          <cell r="A73" t="str">
            <v>2.</v>
          </cell>
          <cell r="B73" t="str">
            <v>Loader mengangkat muatan truck</v>
          </cell>
          <cell r="E73" t="str">
            <v>2.</v>
          </cell>
          <cell r="F73" t="str">
            <v>Kapasitas Wheel Loader 60 m3/jam</v>
          </cell>
        </row>
        <row r="74">
          <cell r="A74" t="str">
            <v>3.</v>
          </cell>
          <cell r="B74" t="str">
            <v xml:space="preserve">Kerikil disaring ditempat  penyaringan </v>
          </cell>
          <cell r="E74" t="str">
            <v>3.</v>
          </cell>
          <cell r="F74" t="str">
            <v>Wheel Loader memuati 18 dump truck/jam ( 8 jam kerja per hari )</v>
          </cell>
        </row>
        <row r="75">
          <cell r="B75" t="str">
            <v>dengan ukuran yang dikehendaki</v>
          </cell>
          <cell r="E75" t="str">
            <v>4.</v>
          </cell>
          <cell r="F75" t="str">
            <v xml:space="preserve">Sumber material tersedia bebas / dengan ganti rugi royalti yang berlaku </v>
          </cell>
        </row>
        <row r="76">
          <cell r="B76" t="str">
            <v>yang disaring ke lokasi pekerjaan/</v>
          </cell>
          <cell r="E76" t="str">
            <v>5.</v>
          </cell>
          <cell r="F76" t="str">
            <v>Pengadaan / penimbunan material 1 trip / jam, 10 km dari sumber</v>
          </cell>
        </row>
        <row r="77">
          <cell r="B77" t="str">
            <v>penimbunan</v>
          </cell>
          <cell r="E77" t="str">
            <v>6.</v>
          </cell>
          <cell r="F77" t="str">
            <v>Volume yang diukur berdasarkan  ton lepas / truck (BJ = 1,5 )</v>
          </cell>
        </row>
        <row r="78">
          <cell r="E78" t="str">
            <v>7.</v>
          </cell>
          <cell r="F78" t="str">
            <v>Umur alat bantu rata - rata 1 bulan / orang / set</v>
          </cell>
        </row>
        <row r="82">
          <cell r="B82" t="str">
            <v>PEKERJA</v>
          </cell>
          <cell r="E82" t="str">
            <v>JUMLAH</v>
          </cell>
          <cell r="G82" t="str">
            <v>HARI</v>
          </cell>
          <cell r="I82" t="str">
            <v>KODE</v>
          </cell>
          <cell r="J82" t="str">
            <v xml:space="preserve">JUMLAH </v>
          </cell>
          <cell r="K82" t="str">
            <v>UPAH</v>
          </cell>
          <cell r="L82" t="str">
            <v>BIAYA</v>
          </cell>
          <cell r="M82" t="str">
            <v>SUB TOTAL</v>
          </cell>
        </row>
        <row r="84">
          <cell r="A84" t="str">
            <v>P</v>
          </cell>
          <cell r="E84" t="str">
            <v>ORANG</v>
          </cell>
          <cell r="J84" t="str">
            <v>HARI-ORG</v>
          </cell>
          <cell r="K84" t="str">
            <v>(Rp./Org/Hr)</v>
          </cell>
          <cell r="L84" t="str">
            <v>(Rp)</v>
          </cell>
          <cell r="M84" t="str">
            <v>(Rp)</v>
          </cell>
        </row>
        <row r="85">
          <cell r="A85" t="str">
            <v>E</v>
          </cell>
          <cell r="B85" t="str">
            <v>M a n d o r</v>
          </cell>
          <cell r="F85">
            <v>1</v>
          </cell>
          <cell r="H85">
            <v>1</v>
          </cell>
          <cell r="I85" t="str">
            <v>L061</v>
          </cell>
          <cell r="J85">
            <v>1</v>
          </cell>
          <cell r="K85">
            <v>40000</v>
          </cell>
          <cell r="L85">
            <v>40000</v>
          </cell>
        </row>
        <row r="86">
          <cell r="A86" t="str">
            <v>K</v>
          </cell>
          <cell r="B86" t="str">
            <v>Operator terlatih</v>
          </cell>
          <cell r="F86">
            <v>3</v>
          </cell>
          <cell r="H86">
            <v>1</v>
          </cell>
          <cell r="I86" t="str">
            <v>L081</v>
          </cell>
          <cell r="J86">
            <v>3</v>
          </cell>
          <cell r="K86">
            <v>55000</v>
          </cell>
          <cell r="L86">
            <v>165000</v>
          </cell>
        </row>
        <row r="87">
          <cell r="A87" t="str">
            <v>E</v>
          </cell>
          <cell r="B87" t="str">
            <v>Operator semi terlatih</v>
          </cell>
          <cell r="F87">
            <v>1</v>
          </cell>
          <cell r="H87">
            <v>1</v>
          </cell>
          <cell r="I87" t="str">
            <v>L082</v>
          </cell>
          <cell r="J87">
            <v>1</v>
          </cell>
          <cell r="K87">
            <v>40000</v>
          </cell>
          <cell r="L87">
            <v>40000</v>
          </cell>
        </row>
        <row r="88">
          <cell r="A88" t="str">
            <v>R</v>
          </cell>
          <cell r="B88" t="str">
            <v>Supir</v>
          </cell>
          <cell r="F88">
            <v>4</v>
          </cell>
          <cell r="H88">
            <v>1</v>
          </cell>
          <cell r="I88" t="str">
            <v>L091</v>
          </cell>
          <cell r="J88">
            <v>4</v>
          </cell>
          <cell r="K88">
            <v>45000</v>
          </cell>
          <cell r="L88">
            <v>180000</v>
          </cell>
        </row>
        <row r="89">
          <cell r="A89" t="str">
            <v>J</v>
          </cell>
          <cell r="B89" t="str">
            <v>Pekerja tak terlatih</v>
          </cell>
          <cell r="F89">
            <v>4</v>
          </cell>
          <cell r="H89">
            <v>1</v>
          </cell>
          <cell r="I89" t="str">
            <v>L101</v>
          </cell>
          <cell r="J89">
            <v>4</v>
          </cell>
          <cell r="K89">
            <v>23000</v>
          </cell>
          <cell r="L89">
            <v>92000</v>
          </cell>
        </row>
        <row r="90">
          <cell r="A90" t="str">
            <v>A</v>
          </cell>
          <cell r="B90" t="str">
            <v>Pekerja semi terlatih</v>
          </cell>
          <cell r="F90">
            <v>4</v>
          </cell>
          <cell r="H90">
            <v>1</v>
          </cell>
          <cell r="I90" t="str">
            <v>L103</v>
          </cell>
          <cell r="J90">
            <v>4</v>
          </cell>
          <cell r="K90">
            <v>25000</v>
          </cell>
          <cell r="L90">
            <v>100000</v>
          </cell>
        </row>
        <row r="91">
          <cell r="L91" t="str">
            <v>PEKERJA</v>
          </cell>
          <cell r="M91">
            <v>617000</v>
          </cell>
        </row>
        <row r="92">
          <cell r="B92" t="str">
            <v>MATERIAL</v>
          </cell>
          <cell r="E92" t="str">
            <v>JUMLAH</v>
          </cell>
          <cell r="G92" t="str">
            <v>VOLUME</v>
          </cell>
          <cell r="I92" t="str">
            <v>KODE</v>
          </cell>
          <cell r="K92" t="str">
            <v>HARGA</v>
          </cell>
          <cell r="L92" t="str">
            <v>BIAYA</v>
          </cell>
          <cell r="M92" t="str">
            <v>SUB TOTAL</v>
          </cell>
        </row>
        <row r="93">
          <cell r="K93" t="str">
            <v>SATUAN</v>
          </cell>
        </row>
        <row r="94">
          <cell r="A94" t="str">
            <v>M</v>
          </cell>
          <cell r="G94" t="str">
            <v>SATUAN</v>
          </cell>
          <cell r="K94" t="str">
            <v>(Rp./UNIT)</v>
          </cell>
          <cell r="L94" t="str">
            <v>(Rp)</v>
          </cell>
          <cell r="M94" t="str">
            <v>(Rp)</v>
          </cell>
        </row>
        <row r="95">
          <cell r="A95" t="str">
            <v>A</v>
          </cell>
          <cell r="B95" t="str">
            <v>Sirtu Royalty</v>
          </cell>
          <cell r="F95">
            <v>12.5</v>
          </cell>
          <cell r="H95" t="str">
            <v>m3</v>
          </cell>
          <cell r="I95" t="str">
            <v>MR.042</v>
          </cell>
          <cell r="K95">
            <v>30000</v>
          </cell>
          <cell r="L95">
            <v>375000</v>
          </cell>
        </row>
        <row r="96">
          <cell r="A96" t="str">
            <v>T</v>
          </cell>
          <cell r="B96" t="str">
            <v>Alat bantu</v>
          </cell>
          <cell r="F96">
            <v>0.2</v>
          </cell>
          <cell r="H96" t="str">
            <v>Set</v>
          </cell>
          <cell r="I96" t="str">
            <v>M170</v>
          </cell>
          <cell r="K96">
            <v>105000</v>
          </cell>
          <cell r="L96">
            <v>21000</v>
          </cell>
        </row>
        <row r="97">
          <cell r="A97" t="str">
            <v>E</v>
          </cell>
          <cell r="B97" t="str">
            <v>Kerikil sungai Royalty</v>
          </cell>
          <cell r="F97">
            <v>67.5</v>
          </cell>
          <cell r="H97" t="str">
            <v>m3</v>
          </cell>
          <cell r="I97" t="str">
            <v>MR.012</v>
          </cell>
          <cell r="K97">
            <v>33000</v>
          </cell>
          <cell r="L97">
            <v>2227500</v>
          </cell>
        </row>
        <row r="98">
          <cell r="A98" t="str">
            <v>R</v>
          </cell>
        </row>
        <row r="99">
          <cell r="A99" t="str">
            <v>I</v>
          </cell>
        </row>
        <row r="100">
          <cell r="A100" t="str">
            <v>A</v>
          </cell>
        </row>
        <row r="101">
          <cell r="A101" t="str">
            <v>L</v>
          </cell>
        </row>
        <row r="104">
          <cell r="L104" t="str">
            <v>MATERIAL</v>
          </cell>
          <cell r="M104">
            <v>2623500</v>
          </cell>
        </row>
        <row r="105">
          <cell r="B105" t="str">
            <v>PERALATAN</v>
          </cell>
          <cell r="E105" t="str">
            <v>JUMLAH</v>
          </cell>
          <cell r="G105" t="str">
            <v>HARI</v>
          </cell>
          <cell r="I105" t="str">
            <v>KODE</v>
          </cell>
          <cell r="J105" t="str">
            <v>JAM</v>
          </cell>
          <cell r="K105" t="str">
            <v>HARGA</v>
          </cell>
          <cell r="L105" t="str">
            <v>BIAYA</v>
          </cell>
          <cell r="M105" t="str">
            <v>SUB TOTAL</v>
          </cell>
        </row>
        <row r="106">
          <cell r="J106" t="str">
            <v>KERJA</v>
          </cell>
        </row>
        <row r="107">
          <cell r="A107" t="str">
            <v>P</v>
          </cell>
          <cell r="E107" t="str">
            <v>ALAT</v>
          </cell>
          <cell r="G107" t="str">
            <v>KERJA</v>
          </cell>
          <cell r="K107" t="str">
            <v>(Rp./JAM)</v>
          </cell>
          <cell r="L107" t="str">
            <v>(Rp)</v>
          </cell>
          <cell r="M107" t="str">
            <v>(Rp)</v>
          </cell>
        </row>
        <row r="108">
          <cell r="A108" t="str">
            <v>E</v>
          </cell>
          <cell r="B108" t="str">
            <v>Bulldozer 110 Hp</v>
          </cell>
          <cell r="F108">
            <v>1</v>
          </cell>
          <cell r="H108">
            <v>1</v>
          </cell>
          <cell r="I108" t="str">
            <v>E001</v>
          </cell>
          <cell r="J108">
            <v>3</v>
          </cell>
          <cell r="K108">
            <v>165000</v>
          </cell>
          <cell r="L108">
            <v>495000</v>
          </cell>
        </row>
        <row r="109">
          <cell r="A109" t="str">
            <v>R</v>
          </cell>
          <cell r="B109" t="str">
            <v>Mesin Penyaring 8 Hp</v>
          </cell>
          <cell r="F109">
            <v>1</v>
          </cell>
          <cell r="H109">
            <v>1</v>
          </cell>
          <cell r="I109" t="str">
            <v>E040</v>
          </cell>
          <cell r="J109">
            <v>5</v>
          </cell>
          <cell r="K109">
            <v>70000</v>
          </cell>
          <cell r="L109">
            <v>350000</v>
          </cell>
        </row>
        <row r="110">
          <cell r="A110" t="str">
            <v>A</v>
          </cell>
          <cell r="B110" t="str">
            <v>Wheel Loader 115 HP</v>
          </cell>
          <cell r="F110">
            <v>1</v>
          </cell>
          <cell r="H110">
            <v>1</v>
          </cell>
          <cell r="I110" t="str">
            <v>E052</v>
          </cell>
          <cell r="J110">
            <v>5</v>
          </cell>
          <cell r="K110">
            <v>175000</v>
          </cell>
          <cell r="L110">
            <v>875000</v>
          </cell>
        </row>
        <row r="111">
          <cell r="A111" t="str">
            <v>L</v>
          </cell>
          <cell r="B111" t="str">
            <v>Dump truck 5 T - 145 HP</v>
          </cell>
          <cell r="F111">
            <v>4</v>
          </cell>
          <cell r="H111">
            <v>1</v>
          </cell>
          <cell r="I111" t="str">
            <v>E212</v>
          </cell>
          <cell r="J111">
            <v>24</v>
          </cell>
          <cell r="K111">
            <v>60000</v>
          </cell>
          <cell r="L111">
            <v>1440000</v>
          </cell>
        </row>
        <row r="112">
          <cell r="A112" t="str">
            <v>A</v>
          </cell>
        </row>
        <row r="113">
          <cell r="A113" t="str">
            <v>T</v>
          </cell>
        </row>
        <row r="114">
          <cell r="A114" t="str">
            <v>A</v>
          </cell>
        </row>
        <row r="115">
          <cell r="A115" t="str">
            <v>N</v>
          </cell>
        </row>
        <row r="117">
          <cell r="L117" t="str">
            <v>PERALATAN</v>
          </cell>
          <cell r="M117">
            <v>3160000</v>
          </cell>
        </row>
        <row r="118">
          <cell r="L118" t="str">
            <v>TOTAL ( Rp )</v>
          </cell>
          <cell r="M118">
            <v>6400500</v>
          </cell>
        </row>
        <row r="120">
          <cell r="D120" t="str">
            <v>VOLUME  :</v>
          </cell>
          <cell r="F120">
            <v>60</v>
          </cell>
          <cell r="H120" t="str">
            <v>Satuan  :</v>
          </cell>
          <cell r="I120" t="str">
            <v>m3</v>
          </cell>
          <cell r="J120" t="str">
            <v>Harga Satuan</v>
          </cell>
          <cell r="K120" t="str">
            <v>Rp</v>
          </cell>
          <cell r="L120">
            <v>106675</v>
          </cell>
          <cell r="M120" t="str">
            <v>Per   m3</v>
          </cell>
        </row>
        <row r="968">
          <cell r="A968" t="str">
            <v>DIREKTORAT JENDRAL BINA MARGA</v>
          </cell>
        </row>
        <row r="969">
          <cell r="A969" t="str">
            <v>DIREKTORAT BINA PROGRAM JALAN</v>
          </cell>
          <cell r="E969" t="str">
            <v>ANALISA HARGA PEKERJAAN</v>
          </cell>
          <cell r="M969" t="str">
            <v>KODE</v>
          </cell>
        </row>
        <row r="970">
          <cell r="A970" t="str">
            <v>SUB. PERENCANAAN JALAN LOKAL</v>
          </cell>
          <cell r="E970" t="str">
            <v>PRODUKSI DAN MENGANGKUT LASBUTAG LATASIR</v>
          </cell>
        </row>
        <row r="971">
          <cell r="A971" t="str">
            <v>KABUPATEN</v>
          </cell>
          <cell r="E971" t="str">
            <v>(MENGGUNAKAN BURUH)</v>
          </cell>
          <cell r="M971" t="str">
            <v>K. 023</v>
          </cell>
        </row>
        <row r="973">
          <cell r="A973" t="str">
            <v>PROPINSI</v>
          </cell>
          <cell r="C973" t="str">
            <v>:</v>
          </cell>
          <cell r="D973" t="str">
            <v>KODE</v>
          </cell>
          <cell r="E973" t="str">
            <v>KABUPATEN</v>
          </cell>
          <cell r="G973" t="str">
            <v>:</v>
          </cell>
          <cell r="J973" t="str">
            <v>KODE</v>
          </cell>
          <cell r="K973" t="str">
            <v>DISIAPKAN OLEH :</v>
          </cell>
          <cell r="M973" t="str">
            <v>TANGGAL</v>
          </cell>
        </row>
        <row r="974">
          <cell r="A974" t="str">
            <v>NANGGROE ACEH DARUSSALAM                        (11)</v>
          </cell>
          <cell r="E974" t="str">
            <v>ACEH UTARA</v>
          </cell>
          <cell r="J974" t="str">
            <v>( 08 )</v>
          </cell>
          <cell r="K974" t="str">
            <v>CV. ABDULLAH JALIL</v>
          </cell>
          <cell r="M974" t="str">
            <v>23 September 2005</v>
          </cell>
        </row>
        <row r="975">
          <cell r="A975" t="str">
            <v>PROSES</v>
          </cell>
          <cell r="C975" t="str">
            <v>:</v>
          </cell>
          <cell r="E975" t="str">
            <v>ANGGAPAN</v>
          </cell>
          <cell r="G975" t="str">
            <v>:</v>
          </cell>
        </row>
        <row r="976">
          <cell r="A976" t="str">
            <v>1.</v>
          </cell>
          <cell r="B976" t="str">
            <v>Semua material dikirim oleh supplier</v>
          </cell>
          <cell r="E976" t="str">
            <v>1.</v>
          </cell>
          <cell r="F976" t="str">
            <v>Agregat dan aspal masing-masing dipanaskan sebelum dicampur</v>
          </cell>
        </row>
        <row r="977">
          <cell r="A977" t="str">
            <v>2.</v>
          </cell>
          <cell r="B977" t="str">
            <v>Produksi 100 t / hari</v>
          </cell>
          <cell r="E977" t="str">
            <v>2.</v>
          </cell>
          <cell r="F977" t="str">
            <v>Pengisian ke bin dengan shovel tangan ( skop )</v>
          </cell>
        </row>
        <row r="978">
          <cell r="A978" t="str">
            <v>3.</v>
          </cell>
          <cell r="B978" t="str">
            <v>Hasil produksi diangkut dengan truck</v>
          </cell>
          <cell r="E978" t="str">
            <v>3.</v>
          </cell>
          <cell r="F978" t="str">
            <v>Kapasitas campuran 6t /jam, bekerja 5 hari</v>
          </cell>
        </row>
        <row r="979">
          <cell r="B979" t="str">
            <v>bak terbuka ke lokasi hamparan</v>
          </cell>
          <cell r="E979" t="str">
            <v>4.</v>
          </cell>
          <cell r="F979" t="str">
            <v>Material ditimbun dekat mixer dan ditutup dari hujan</v>
          </cell>
        </row>
        <row r="980">
          <cell r="E980" t="str">
            <v>5.</v>
          </cell>
          <cell r="F980" t="str">
            <v>Produksi dimuat dengan tenaga manusia ke dalam truck muat 3 ton dikirim sejauh 10 km</v>
          </cell>
        </row>
        <row r="981">
          <cell r="E981" t="str">
            <v>6.</v>
          </cell>
          <cell r="F981" t="str">
            <v>Produksi di bongkar dengan tangan ditempat pekejaan</v>
          </cell>
        </row>
        <row r="986">
          <cell r="B986" t="str">
            <v>PEKERJA</v>
          </cell>
          <cell r="E986" t="str">
            <v>JUMLAH</v>
          </cell>
          <cell r="G986" t="str">
            <v>HARI</v>
          </cell>
          <cell r="I986" t="str">
            <v>KODE</v>
          </cell>
          <cell r="J986" t="str">
            <v xml:space="preserve">JUMLAH </v>
          </cell>
          <cell r="K986" t="str">
            <v>UPAH</v>
          </cell>
          <cell r="L986" t="str">
            <v>BIAYA</v>
          </cell>
          <cell r="M986" t="str">
            <v>SUB TOTAL</v>
          </cell>
        </row>
        <row r="988">
          <cell r="A988" t="str">
            <v>P</v>
          </cell>
          <cell r="E988" t="str">
            <v>ORANG</v>
          </cell>
          <cell r="J988" t="str">
            <v>HARI-ORG</v>
          </cell>
          <cell r="K988" t="str">
            <v>(Rp./Org/Hr)</v>
          </cell>
          <cell r="L988" t="str">
            <v>(Rp)</v>
          </cell>
          <cell r="M988" t="str">
            <v>(Rp)</v>
          </cell>
        </row>
        <row r="989">
          <cell r="A989" t="str">
            <v>E</v>
          </cell>
          <cell r="B989" t="str">
            <v>M a n d o r</v>
          </cell>
          <cell r="F989">
            <v>1</v>
          </cell>
          <cell r="H989">
            <v>1</v>
          </cell>
          <cell r="I989" t="str">
            <v>L061</v>
          </cell>
          <cell r="J989">
            <v>1</v>
          </cell>
          <cell r="K989">
            <v>40000</v>
          </cell>
          <cell r="L989">
            <v>40000</v>
          </cell>
        </row>
        <row r="990">
          <cell r="A990" t="str">
            <v>K</v>
          </cell>
          <cell r="B990" t="str">
            <v>Pekerja tak terlatih</v>
          </cell>
          <cell r="F990">
            <v>25</v>
          </cell>
          <cell r="H990">
            <v>1</v>
          </cell>
          <cell r="I990" t="str">
            <v>L101</v>
          </cell>
          <cell r="J990">
            <v>25</v>
          </cell>
          <cell r="K990">
            <v>23000</v>
          </cell>
          <cell r="L990">
            <v>575000</v>
          </cell>
        </row>
        <row r="991">
          <cell r="A991" t="str">
            <v>E</v>
          </cell>
          <cell r="B991" t="str">
            <v>Pekerja semi terlatih</v>
          </cell>
          <cell r="F991">
            <v>2</v>
          </cell>
          <cell r="H991">
            <v>1</v>
          </cell>
          <cell r="I991" t="str">
            <v>L103</v>
          </cell>
          <cell r="J991">
            <v>2</v>
          </cell>
          <cell r="K991">
            <v>25000</v>
          </cell>
          <cell r="L991">
            <v>50000</v>
          </cell>
        </row>
        <row r="992">
          <cell r="A992" t="str">
            <v>R</v>
          </cell>
          <cell r="B992" t="str">
            <v>Supir</v>
          </cell>
          <cell r="F992">
            <v>2</v>
          </cell>
          <cell r="H992">
            <v>1</v>
          </cell>
          <cell r="I992" t="str">
            <v>L091</v>
          </cell>
          <cell r="J992">
            <v>2</v>
          </cell>
          <cell r="K992">
            <v>45000</v>
          </cell>
          <cell r="L992">
            <v>90000</v>
          </cell>
        </row>
        <row r="993">
          <cell r="A993" t="str">
            <v>J</v>
          </cell>
        </row>
        <row r="994">
          <cell r="A994" t="str">
            <v>A</v>
          </cell>
        </row>
        <row r="995">
          <cell r="L995" t="str">
            <v>PEKERJA</v>
          </cell>
          <cell r="M995">
            <v>755000</v>
          </cell>
        </row>
        <row r="996">
          <cell r="B996" t="str">
            <v>MATERIAL</v>
          </cell>
          <cell r="E996" t="str">
            <v>JUMLAH</v>
          </cell>
          <cell r="G996" t="str">
            <v>VOLUME</v>
          </cell>
          <cell r="I996" t="str">
            <v>KODE</v>
          </cell>
          <cell r="K996" t="str">
            <v>HARGA</v>
          </cell>
          <cell r="L996" t="str">
            <v>BIAYA</v>
          </cell>
          <cell r="M996" t="str">
            <v>SUB TOTAL</v>
          </cell>
        </row>
        <row r="998">
          <cell r="A998" t="str">
            <v>M</v>
          </cell>
          <cell r="G998" t="str">
            <v>SATUAN</v>
          </cell>
          <cell r="K998" t="str">
            <v>(Rp./UNIT)</v>
          </cell>
          <cell r="L998" t="str">
            <v>(Rp)</v>
          </cell>
          <cell r="M998" t="str">
            <v>(Rp)</v>
          </cell>
        </row>
        <row r="999">
          <cell r="A999" t="str">
            <v>A</v>
          </cell>
          <cell r="B999" t="str">
            <v>Pasir Beton</v>
          </cell>
          <cell r="F999">
            <v>14</v>
          </cell>
          <cell r="H999" t="str">
            <v>m3</v>
          </cell>
          <cell r="I999" t="str">
            <v>M041</v>
          </cell>
          <cell r="K999">
            <v>75000</v>
          </cell>
          <cell r="L999">
            <v>1050000</v>
          </cell>
        </row>
        <row r="1000">
          <cell r="A1000" t="str">
            <v>T</v>
          </cell>
          <cell r="B1000" t="str">
            <v>Aspal</v>
          </cell>
          <cell r="F1000">
            <v>2700</v>
          </cell>
          <cell r="H1000" t="str">
            <v>kg</v>
          </cell>
          <cell r="I1000" t="str">
            <v>M061</v>
          </cell>
          <cell r="K1000">
            <v>4200</v>
          </cell>
          <cell r="L1000">
            <v>11340000</v>
          </cell>
        </row>
        <row r="1001">
          <cell r="A1001" t="str">
            <v>E</v>
          </cell>
          <cell r="B1001" t="str">
            <v>Minyak Bakar</v>
          </cell>
          <cell r="F1001">
            <v>485</v>
          </cell>
          <cell r="H1001" t="str">
            <v>Ltr</v>
          </cell>
          <cell r="I1001" t="str">
            <v>M065</v>
          </cell>
          <cell r="K1001">
            <v>2800</v>
          </cell>
          <cell r="L1001">
            <v>1358000</v>
          </cell>
        </row>
        <row r="1002">
          <cell r="A1002" t="str">
            <v>R</v>
          </cell>
          <cell r="B1002" t="str">
            <v>Alat bantu</v>
          </cell>
          <cell r="F1002">
            <v>1</v>
          </cell>
          <cell r="H1002" t="str">
            <v>Set</v>
          </cell>
          <cell r="I1002" t="str">
            <v>M170</v>
          </cell>
          <cell r="K1002">
            <v>105000</v>
          </cell>
          <cell r="L1002">
            <v>105000</v>
          </cell>
        </row>
        <row r="1003">
          <cell r="A1003" t="str">
            <v>I</v>
          </cell>
        </row>
        <row r="1004">
          <cell r="A1004" t="str">
            <v>A</v>
          </cell>
        </row>
        <row r="1005">
          <cell r="A1005" t="str">
            <v>L</v>
          </cell>
        </row>
        <row r="1008">
          <cell r="L1008" t="str">
            <v>MATERIAL</v>
          </cell>
          <cell r="M1008">
            <v>13853000</v>
          </cell>
        </row>
        <row r="1009">
          <cell r="B1009" t="str">
            <v>PERALATAN</v>
          </cell>
          <cell r="E1009" t="str">
            <v>JUMLAH</v>
          </cell>
          <cell r="G1009" t="str">
            <v>HARI</v>
          </cell>
          <cell r="I1009" t="str">
            <v>KODE</v>
          </cell>
          <cell r="J1009" t="str">
            <v>JAM</v>
          </cell>
          <cell r="K1009" t="str">
            <v>HARGA</v>
          </cell>
          <cell r="L1009" t="str">
            <v>BIAYA</v>
          </cell>
          <cell r="M1009" t="str">
            <v>SUB TOTAL</v>
          </cell>
        </row>
        <row r="1010">
          <cell r="J1010" t="str">
            <v>KERJA</v>
          </cell>
        </row>
        <row r="1011">
          <cell r="A1011" t="str">
            <v>P</v>
          </cell>
          <cell r="E1011" t="str">
            <v>ALAT</v>
          </cell>
          <cell r="G1011" t="str">
            <v>KERJA</v>
          </cell>
          <cell r="K1011" t="str">
            <v>(Rp./JAM)</v>
          </cell>
          <cell r="L1011" t="str">
            <v>(Rp)</v>
          </cell>
          <cell r="M1011" t="str">
            <v>(Rp)</v>
          </cell>
        </row>
        <row r="1012">
          <cell r="A1012" t="str">
            <v>E</v>
          </cell>
          <cell r="B1012" t="str">
            <v>Truck Bak Terbuka   3 ton</v>
          </cell>
          <cell r="F1012">
            <v>2</v>
          </cell>
          <cell r="H1012">
            <v>1</v>
          </cell>
          <cell r="I1012" t="str">
            <v>E221</v>
          </cell>
          <cell r="J1012">
            <v>12</v>
          </cell>
          <cell r="K1012">
            <v>35000</v>
          </cell>
          <cell r="L1012">
            <v>420000</v>
          </cell>
        </row>
        <row r="1013">
          <cell r="A1013" t="str">
            <v>R</v>
          </cell>
          <cell r="B1013" t="str">
            <v>Concrete Mixer  0,25  m3</v>
          </cell>
          <cell r="F1013">
            <v>1</v>
          </cell>
          <cell r="H1013">
            <v>1</v>
          </cell>
          <cell r="I1013" t="str">
            <v>E252</v>
          </cell>
          <cell r="J1013">
            <v>5</v>
          </cell>
          <cell r="K1013">
            <v>50000</v>
          </cell>
          <cell r="L1013">
            <v>250000</v>
          </cell>
        </row>
        <row r="1014">
          <cell r="A1014" t="str">
            <v>A</v>
          </cell>
        </row>
        <row r="1015">
          <cell r="A1015" t="str">
            <v>L</v>
          </cell>
        </row>
        <row r="1016">
          <cell r="A1016" t="str">
            <v>A</v>
          </cell>
        </row>
        <row r="1017">
          <cell r="A1017" t="str">
            <v>T</v>
          </cell>
        </row>
        <row r="1018">
          <cell r="A1018" t="str">
            <v>A</v>
          </cell>
        </row>
        <row r="1019">
          <cell r="A1019" t="str">
            <v>N</v>
          </cell>
        </row>
        <row r="1021">
          <cell r="L1021" t="str">
            <v>PERALATAN</v>
          </cell>
          <cell r="M1021">
            <v>670000</v>
          </cell>
        </row>
        <row r="1022">
          <cell r="L1022" t="str">
            <v>TOTAL ( Rp )</v>
          </cell>
          <cell r="M1022">
            <v>15278000</v>
          </cell>
        </row>
        <row r="1024">
          <cell r="D1024" t="str">
            <v>VOLUME  :</v>
          </cell>
          <cell r="F1024">
            <v>30</v>
          </cell>
          <cell r="H1024" t="str">
            <v>Satuan  :</v>
          </cell>
          <cell r="I1024" t="str">
            <v>ton</v>
          </cell>
          <cell r="J1024" t="str">
            <v>Harga Satuan</v>
          </cell>
          <cell r="K1024" t="str">
            <v>Rp</v>
          </cell>
          <cell r="L1024">
            <v>509266.66666666669</v>
          </cell>
          <cell r="M1024" t="str">
            <v>Per   ton</v>
          </cell>
        </row>
      </sheetData>
      <sheetData sheetId="6" refreshError="1"/>
      <sheetData sheetId="7" refreshError="1"/>
      <sheetData sheetId="8"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rd"/>
      <sheetName val="K8"/>
      <sheetName val="K9"/>
      <sheetName val="0000000"/>
      <sheetName val="Jl.Kuta Kareung"/>
      <sheetName val="Master"/>
      <sheetName val="UPAH"/>
      <sheetName val="RAB"/>
      <sheetName val="analisa"/>
      <sheetName val="Sat. Bahan"/>
      <sheetName val="Sat Upah"/>
      <sheetName val="Anl Alat"/>
      <sheetName val="Hit Alat"/>
      <sheetName val="Rkp. Hit Alat"/>
      <sheetName val="Rkp Anl Sat"/>
      <sheetName val="Kurva S"/>
      <sheetName val="RAB-JBT"/>
      <sheetName val="Sheet2"/>
      <sheetName val="Sheet1"/>
    </sheetNames>
    <sheetDataSet>
      <sheetData sheetId="0" refreshError="1"/>
      <sheetData sheetId="1" refreshError="1"/>
      <sheetData sheetId="2" refreshError="1"/>
      <sheetData sheetId="3" refreshError="1"/>
      <sheetData sheetId="4" refreshError="1"/>
      <sheetData sheetId="5"/>
      <sheetData sheetId="6"/>
      <sheetData sheetId="7"/>
      <sheetData sheetId="8">
        <row r="721">
          <cell r="A721" t="str">
            <v>DIREKTORAT JENDERAL BINA MARGA</v>
          </cell>
        </row>
        <row r="722">
          <cell r="A722" t="str">
            <v>DIREKTORAT BINA PROGRAM JALAN</v>
          </cell>
          <cell r="D722" t="str">
            <v>A N A L I S A   H A R G A   P E K E R J A A N</v>
          </cell>
          <cell r="J722" t="str">
            <v>KODE</v>
          </cell>
        </row>
        <row r="723">
          <cell r="A723" t="str">
            <v>SUB.DIT.PERENCANAAN JALAN LOKAL</v>
          </cell>
          <cell r="D723" t="str">
            <v>MEMBUAT  PASANGAN BATU PADA PARIT  GALIAN  TANAH</v>
          </cell>
        </row>
        <row r="724">
          <cell r="A724" t="str">
            <v>KABUPATEN</v>
          </cell>
          <cell r="D724" t="str">
            <v xml:space="preserve"> (MENGGUNAKAN PEKERJA)</v>
          </cell>
          <cell r="J724" t="str">
            <v>K. 112B</v>
          </cell>
        </row>
        <row r="726">
          <cell r="A726" t="str">
            <v>PROPINSI   :                                 KODE</v>
          </cell>
          <cell r="D726" t="str">
            <v>KABUPATEN/KOTA   :</v>
          </cell>
          <cell r="G726" t="str">
            <v>KODE</v>
          </cell>
          <cell r="H726" t="str">
            <v>DISIAPKAN  OLEH  :</v>
          </cell>
          <cell r="J726" t="str">
            <v>TANGGAL  :</v>
          </cell>
        </row>
        <row r="727">
          <cell r="A727" t="str">
            <v>NANGGROE ACEH DARUSSALAM           ( 11 )</v>
          </cell>
          <cell r="D727" t="str">
            <v>Bener Meriah</v>
          </cell>
          <cell r="G727">
            <v>0</v>
          </cell>
        </row>
        <row r="728">
          <cell r="A728" t="str">
            <v>PROSES  :</v>
          </cell>
          <cell r="D728" t="str">
            <v>ANGGAPAN / ASUMSI  :</v>
          </cell>
          <cell r="G728"/>
        </row>
        <row r="729">
          <cell r="A729" t="str">
            <v xml:space="preserve">  1.  Galian tambahan  (0,55/m)</v>
          </cell>
          <cell r="D729" t="str">
            <v xml:space="preserve">  1.  Galian parit volume  0,43 m3/meter</v>
          </cell>
        </row>
        <row r="730">
          <cell r="A730" t="str">
            <v xml:space="preserve">  2.  Pasangan parit berdekatan dinding </v>
          </cell>
          <cell r="D730" t="str">
            <v xml:space="preserve">  2.  Ukuran parit bagian dalam  : tebal  20 cm, lebar bawah  0,5 meter, </v>
          </cell>
        </row>
        <row r="731">
          <cell r="A731" t="str">
            <v xml:space="preserve">       penahan tanah bila diperlukan</v>
          </cell>
          <cell r="D731" t="str">
            <v xml:space="preserve">       lebar atas 0,9 meter, kedalaman  0,6 meter</v>
          </cell>
        </row>
        <row r="732">
          <cell r="A732" t="str">
            <v xml:space="preserve">  3.  Tebal pasangan 20 cm</v>
          </cell>
          <cell r="D732" t="str">
            <v xml:space="preserve">  3.  40 % pembuangan hasil galian dengan truck biasa, sejauh 1 km</v>
          </cell>
        </row>
        <row r="733">
          <cell r="A733"/>
          <cell r="D733" t="str">
            <v xml:space="preserve">  4.  60 % dibuang setempat</v>
          </cell>
        </row>
        <row r="734">
          <cell r="A734"/>
          <cell r="D734" t="str">
            <v xml:space="preserve">  5.  Bahan-bahan dikirim ketempat pekerjaan oleh leveransir</v>
          </cell>
        </row>
        <row r="735">
          <cell r="A735"/>
          <cell r="D735" t="str">
            <v xml:space="preserve">  6.  Hasil produksi  60 m / hari</v>
          </cell>
        </row>
        <row r="736">
          <cell r="A736"/>
          <cell r="D736" t="str">
            <v xml:space="preserve">  7.  Lihat gambar  D 1 ;  1/4  type  B</v>
          </cell>
        </row>
        <row r="737">
          <cell r="A737"/>
        </row>
        <row r="738">
          <cell r="C738"/>
          <cell r="D738" t="str">
            <v>JUMLAH</v>
          </cell>
          <cell r="E738" t="str">
            <v>HARI</v>
          </cell>
          <cell r="F738"/>
          <cell r="G738" t="str">
            <v>JUMLAH</v>
          </cell>
          <cell r="H738" t="str">
            <v>UPAH</v>
          </cell>
          <cell r="I738" t="str">
            <v>BIAYA</v>
          </cell>
          <cell r="J738" t="str">
            <v>SUB TOTAL</v>
          </cell>
        </row>
        <row r="739">
          <cell r="C739" t="str">
            <v>PEKERJA</v>
          </cell>
          <cell r="F739" t="str">
            <v>KODE</v>
          </cell>
        </row>
        <row r="740">
          <cell r="A740" t="str">
            <v>P</v>
          </cell>
          <cell r="D740" t="str">
            <v>ORANG</v>
          </cell>
          <cell r="G740" t="str">
            <v>Hari-Orang</v>
          </cell>
          <cell r="H740" t="str">
            <v>(Rp./Org/Hr)</v>
          </cell>
          <cell r="I740" t="str">
            <v>(Rp)</v>
          </cell>
          <cell r="J740" t="str">
            <v>(Rp)</v>
          </cell>
        </row>
        <row r="741">
          <cell r="A741" t="str">
            <v>E</v>
          </cell>
          <cell r="C741" t="str">
            <v>M a n d o r</v>
          </cell>
          <cell r="D741">
            <v>1</v>
          </cell>
          <cell r="E741">
            <v>6</v>
          </cell>
          <cell r="F741" t="str">
            <v>L061</v>
          </cell>
          <cell r="G741">
            <v>6</v>
          </cell>
          <cell r="H741">
            <v>50000</v>
          </cell>
          <cell r="I741">
            <v>300000</v>
          </cell>
        </row>
        <row r="742">
          <cell r="A742" t="str">
            <v>K</v>
          </cell>
          <cell r="C742" t="str">
            <v>S u p i r</v>
          </cell>
          <cell r="D742">
            <v>1</v>
          </cell>
          <cell r="E742">
            <v>2</v>
          </cell>
          <cell r="F742" t="str">
            <v>L091</v>
          </cell>
          <cell r="G742">
            <v>2</v>
          </cell>
          <cell r="H742">
            <v>48000</v>
          </cell>
          <cell r="I742">
            <v>96000</v>
          </cell>
        </row>
        <row r="743">
          <cell r="A743" t="str">
            <v>E</v>
          </cell>
          <cell r="C743" t="str">
            <v>Pekerja Tak Terlatih</v>
          </cell>
          <cell r="D743">
            <v>6</v>
          </cell>
          <cell r="E743">
            <v>6</v>
          </cell>
          <cell r="F743" t="str">
            <v>L101</v>
          </cell>
          <cell r="G743">
            <v>36</v>
          </cell>
          <cell r="H743">
            <v>40000</v>
          </cell>
          <cell r="I743">
            <v>1440000</v>
          </cell>
        </row>
        <row r="744">
          <cell r="A744" t="str">
            <v>R</v>
          </cell>
          <cell r="C744" t="str">
            <v xml:space="preserve">T u k a n g </v>
          </cell>
          <cell r="D744">
            <v>2</v>
          </cell>
          <cell r="E744">
            <v>6</v>
          </cell>
          <cell r="F744" t="str">
            <v>L079</v>
          </cell>
          <cell r="G744">
            <v>12</v>
          </cell>
          <cell r="H744">
            <v>40000</v>
          </cell>
          <cell r="I744">
            <v>480000</v>
          </cell>
        </row>
        <row r="745">
          <cell r="A745" t="str">
            <v>J</v>
          </cell>
          <cell r="C745" t="str">
            <v>Buruh Lapangan Semi Terlatih</v>
          </cell>
          <cell r="D745">
            <v>2</v>
          </cell>
          <cell r="E745">
            <v>6</v>
          </cell>
          <cell r="F745" t="str">
            <v>L103</v>
          </cell>
          <cell r="G745">
            <v>12</v>
          </cell>
          <cell r="H745">
            <v>46500</v>
          </cell>
          <cell r="I745">
            <v>558000</v>
          </cell>
        </row>
        <row r="746">
          <cell r="A746" t="str">
            <v>A</v>
          </cell>
          <cell r="C746"/>
          <cell r="D746"/>
          <cell r="G746"/>
        </row>
        <row r="747">
          <cell r="I747" t="str">
            <v xml:space="preserve">PEKERJA </v>
          </cell>
          <cell r="J747">
            <v>2874000</v>
          </cell>
        </row>
        <row r="748">
          <cell r="D748"/>
          <cell r="E748" t="str">
            <v>VOLUME</v>
          </cell>
          <cell r="H748" t="str">
            <v>HARGA</v>
          </cell>
          <cell r="I748" t="str">
            <v>BIAYA</v>
          </cell>
          <cell r="J748" t="str">
            <v>SUB TOTAL</v>
          </cell>
        </row>
        <row r="749">
          <cell r="C749" t="str">
            <v>MATERIAL</v>
          </cell>
          <cell r="D749" t="str">
            <v>JUMLAH</v>
          </cell>
          <cell r="E749"/>
          <cell r="F749" t="str">
            <v>KODE</v>
          </cell>
          <cell r="G749"/>
          <cell r="H749"/>
          <cell r="I749"/>
          <cell r="J749"/>
        </row>
        <row r="750">
          <cell r="A750" t="str">
            <v>M</v>
          </cell>
          <cell r="D750"/>
          <cell r="E750" t="str">
            <v>SATUAN</v>
          </cell>
          <cell r="H750" t="str">
            <v>(Rp./UNIT)</v>
          </cell>
          <cell r="I750" t="str">
            <v>(Rp)</v>
          </cell>
          <cell r="J750" t="str">
            <v>(Rp)</v>
          </cell>
        </row>
        <row r="751">
          <cell r="A751" t="str">
            <v>A</v>
          </cell>
          <cell r="C751" t="str">
            <v>Batu Gunung</v>
          </cell>
          <cell r="D751">
            <v>30</v>
          </cell>
          <cell r="E751" t="str">
            <v>m3</v>
          </cell>
          <cell r="F751" t="str">
            <v>M010</v>
          </cell>
          <cell r="H751">
            <v>132300</v>
          </cell>
          <cell r="I751">
            <v>3969000</v>
          </cell>
        </row>
        <row r="752">
          <cell r="A752" t="str">
            <v>T</v>
          </cell>
          <cell r="C752" t="str">
            <v>Alat  bantu</v>
          </cell>
          <cell r="D752">
            <v>1.5</v>
          </cell>
          <cell r="E752" t="str">
            <v>set</v>
          </cell>
          <cell r="F752" t="str">
            <v>M170</v>
          </cell>
          <cell r="G752"/>
          <cell r="H752">
            <v>147000</v>
          </cell>
          <cell r="I752">
            <v>220500</v>
          </cell>
        </row>
        <row r="753">
          <cell r="A753" t="str">
            <v>E</v>
          </cell>
          <cell r="C753" t="str">
            <v>Pasir Beton</v>
          </cell>
          <cell r="D753">
            <v>7.5</v>
          </cell>
          <cell r="E753" t="str">
            <v>m3</v>
          </cell>
          <cell r="F753" t="str">
            <v>M041</v>
          </cell>
          <cell r="G753"/>
          <cell r="H753">
            <v>104125</v>
          </cell>
          <cell r="I753">
            <v>780937.5</v>
          </cell>
        </row>
        <row r="754">
          <cell r="A754" t="str">
            <v>R</v>
          </cell>
          <cell r="C754" t="str">
            <v>S e m e n  ( PC )</v>
          </cell>
          <cell r="D754">
            <v>114</v>
          </cell>
          <cell r="E754" t="str">
            <v>40 kg</v>
          </cell>
          <cell r="F754" t="str">
            <v>M080</v>
          </cell>
          <cell r="H754">
            <v>40220</v>
          </cell>
          <cell r="I754">
            <v>4585080</v>
          </cell>
        </row>
        <row r="755">
          <cell r="A755" t="str">
            <v>I</v>
          </cell>
          <cell r="I755"/>
        </row>
        <row r="756">
          <cell r="A756" t="str">
            <v>A</v>
          </cell>
        </row>
        <row r="757">
          <cell r="A757" t="str">
            <v>L</v>
          </cell>
        </row>
        <row r="758">
          <cell r="A758"/>
        </row>
        <row r="759">
          <cell r="I759" t="str">
            <v xml:space="preserve">MATERIAL </v>
          </cell>
          <cell r="J759">
            <v>9555517.5</v>
          </cell>
        </row>
        <row r="760">
          <cell r="D760" t="str">
            <v>JUMLAH</v>
          </cell>
          <cell r="E760" t="str">
            <v>HARI</v>
          </cell>
          <cell r="G760" t="str">
            <v>JAM</v>
          </cell>
          <cell r="H760" t="str">
            <v>HARGA</v>
          </cell>
          <cell r="I760" t="str">
            <v>BIAYA</v>
          </cell>
          <cell r="J760" t="str">
            <v>SUB TOTAL</v>
          </cell>
        </row>
        <row r="761">
          <cell r="C761" t="str">
            <v>PERALATAN</v>
          </cell>
          <cell r="D761"/>
          <cell r="E761"/>
          <cell r="F761" t="str">
            <v>KODE</v>
          </cell>
          <cell r="G761" t="str">
            <v>KERJA</v>
          </cell>
          <cell r="H761" t="str">
            <v>(Rp./Jam)</v>
          </cell>
          <cell r="I761"/>
          <cell r="J761"/>
        </row>
        <row r="762">
          <cell r="A762" t="str">
            <v>P</v>
          </cell>
          <cell r="D762" t="str">
            <v>ALAT</v>
          </cell>
          <cell r="E762" t="str">
            <v>KERJA</v>
          </cell>
          <cell r="H762"/>
          <cell r="I762" t="str">
            <v>(Rp)</v>
          </cell>
          <cell r="J762" t="str">
            <v>(Rp)</v>
          </cell>
        </row>
        <row r="763">
          <cell r="A763" t="str">
            <v>E</v>
          </cell>
          <cell r="C763" t="str">
            <v>Dump truck  (3,5 ton) /  106 HP</v>
          </cell>
          <cell r="D763">
            <v>1</v>
          </cell>
          <cell r="E763">
            <v>2</v>
          </cell>
          <cell r="F763" t="str">
            <v>E211</v>
          </cell>
          <cell r="G763">
            <v>10</v>
          </cell>
          <cell r="H763" t="e">
            <v>#REF!</v>
          </cell>
          <cell r="I763" t="e">
            <v>#REF!</v>
          </cell>
        </row>
        <row r="764">
          <cell r="A764" t="str">
            <v>R</v>
          </cell>
        </row>
        <row r="765">
          <cell r="A765" t="str">
            <v>A</v>
          </cell>
        </row>
        <row r="766">
          <cell r="A766" t="str">
            <v>L</v>
          </cell>
          <cell r="C766"/>
          <cell r="D766"/>
          <cell r="E766"/>
          <cell r="F766"/>
          <cell r="G766"/>
        </row>
        <row r="767">
          <cell r="A767" t="str">
            <v>A</v>
          </cell>
        </row>
        <row r="768">
          <cell r="A768" t="str">
            <v>T</v>
          </cell>
        </row>
        <row r="769">
          <cell r="A769" t="str">
            <v>A</v>
          </cell>
        </row>
        <row r="770">
          <cell r="A770" t="str">
            <v>N</v>
          </cell>
        </row>
        <row r="771">
          <cell r="A771"/>
        </row>
        <row r="772">
          <cell r="A772"/>
          <cell r="I772" t="str">
            <v>PERALATAN</v>
          </cell>
          <cell r="J772" t="e">
            <v>#REF!</v>
          </cell>
        </row>
        <row r="773">
          <cell r="I773" t="str">
            <v>TOTAL   (Rp)</v>
          </cell>
          <cell r="J773" t="e">
            <v>#REF!</v>
          </cell>
        </row>
        <row r="774">
          <cell r="G774"/>
        </row>
        <row r="775">
          <cell r="C775" t="str">
            <v>VOLUME  :</v>
          </cell>
          <cell r="D775">
            <v>60</v>
          </cell>
          <cell r="E775" t="str">
            <v>Satuan  :</v>
          </cell>
          <cell r="F775" t="str">
            <v>m1</v>
          </cell>
          <cell r="G775" t="str">
            <v>Harga  Satuan</v>
          </cell>
          <cell r="H775" t="str">
            <v>Rp</v>
          </cell>
          <cell r="I775" t="e">
            <v>#REF!</v>
          </cell>
          <cell r="J775" t="str">
            <v>Per   m1</v>
          </cell>
        </row>
        <row r="1044">
          <cell r="A1044" t="str">
            <v>DIREKTORAT JENDERAL BINA MARGA</v>
          </cell>
        </row>
        <row r="1045">
          <cell r="A1045" t="str">
            <v>DIREKTORAT BINA PROGRAM JALAN</v>
          </cell>
          <cell r="D1045" t="str">
            <v>A N A L I S A   H A R G A   P E K E R J A A N</v>
          </cell>
          <cell r="J1045" t="str">
            <v>KODE</v>
          </cell>
        </row>
        <row r="1046">
          <cell r="A1046" t="str">
            <v>SUB.DIT.PERENCANAAN JALAN LOKAL</v>
          </cell>
          <cell r="D1046" t="str">
            <v>GORONG-GORONG KOTAK PASANGAN BATU DENGAN PENUTUP</v>
          </cell>
        </row>
        <row r="1047">
          <cell r="A1047" t="str">
            <v>KABUPATEN</v>
          </cell>
          <cell r="D1047" t="str">
            <v>BETON BERTULANG (UKURAN 1,0 X 1,0 M) (MENGGUNAKAN PEKERJA)</v>
          </cell>
          <cell r="J1047" t="str">
            <v>K. 127B</v>
          </cell>
        </row>
        <row r="1049">
          <cell r="A1049" t="str">
            <v>PROPINSI   :                                 KODE</v>
          </cell>
          <cell r="D1049" t="str">
            <v>Bener Meriah</v>
          </cell>
          <cell r="G1049" t="str">
            <v>KODE</v>
          </cell>
          <cell r="H1049" t="str">
            <v>DISIAPKAN  OLEH  :</v>
          </cell>
          <cell r="J1049" t="str">
            <v>TANGGAL  :</v>
          </cell>
        </row>
        <row r="1050">
          <cell r="A1050" t="str">
            <v>NANGGROE ACEH DARUSSALAM           ( 11 )</v>
          </cell>
          <cell r="D1050" t="str">
            <v>ANGGAPAN   :</v>
          </cell>
          <cell r="G1050"/>
        </row>
        <row r="1051">
          <cell r="A1051" t="str">
            <v>PROSES  :</v>
          </cell>
          <cell r="D1051" t="str">
            <v>ANGGAPAN   :</v>
          </cell>
          <cell r="G1051"/>
        </row>
        <row r="1052">
          <cell r="A1052" t="str">
            <v xml:space="preserve">  1.  Buat plat beton bertulang</v>
          </cell>
          <cell r="D1052" t="str">
            <v xml:space="preserve">  1.  Tidak termasuk dinding kepala</v>
          </cell>
        </row>
        <row r="1053">
          <cell r="A1053" t="str">
            <v xml:space="preserve">  2.  Gali tanah lebar 2 m, dalam 1,2 m</v>
          </cell>
          <cell r="D1053" t="str">
            <v xml:space="preserve">  2.  Lantai dasar dari pasangan batu tebal 4 cm diatas pasor</v>
          </cell>
        </row>
        <row r="1054">
          <cell r="A1054" t="str">
            <v xml:space="preserve">  3.  Buang hasil galian dengan truck</v>
          </cell>
          <cell r="D1054" t="str">
            <v xml:space="preserve">  3.  Dinding pasangan batu di bagian dalam miring (kearah tegak) </v>
          </cell>
        </row>
        <row r="1055">
          <cell r="A1055" t="str">
            <v xml:space="preserve">  4.  Cor beton lantai kerja</v>
          </cell>
          <cell r="D1055" t="str">
            <v xml:space="preserve">       (dasar 50 cm, atas 30 cm, tinggi 100 cm)</v>
          </cell>
        </row>
        <row r="1056">
          <cell r="A1056" t="str">
            <v xml:space="preserve">  5.  Tidak termasuk dinding kepala</v>
          </cell>
          <cell r="D1056" t="str">
            <v xml:space="preserve">  4.  Plat atas (1,8 m x 0,25 m) bertulang, penulangan  120 kg/m3</v>
          </cell>
        </row>
        <row r="1057">
          <cell r="A1057" t="str">
            <v xml:space="preserve">  6.  Buat abutment dari pasangan batu</v>
          </cell>
          <cell r="D1057" t="str">
            <v xml:space="preserve">  5.  Pengiriman material sampai di tempat pekerjaan</v>
          </cell>
        </row>
        <row r="1058">
          <cell r="A1058" t="str">
            <v xml:space="preserve">  7.  Pasang plat beton diatasnya</v>
          </cell>
          <cell r="D1058" t="str">
            <v xml:space="preserve">  6.  Tukang-tukang termasuk dalam biaya produksi</v>
          </cell>
        </row>
        <row r="1059">
          <cell r="A1059" t="str">
            <v xml:space="preserve">  8.  Timbun kembali bekas galian dibelakang</v>
          </cell>
          <cell r="D1059" t="str">
            <v xml:space="preserve">  7.  Sesuai dengan gambar  D 7 ;  1/3</v>
          </cell>
        </row>
        <row r="1060">
          <cell r="A1060" t="str">
            <v xml:space="preserve">       pondasi</v>
          </cell>
        </row>
        <row r="1061">
          <cell r="A1061"/>
        </row>
        <row r="1063">
          <cell r="A1063"/>
        </row>
        <row r="1064">
          <cell r="C1064"/>
          <cell r="D1064" t="str">
            <v>JUMLAH</v>
          </cell>
          <cell r="E1064" t="str">
            <v>HARI</v>
          </cell>
          <cell r="F1064"/>
          <cell r="G1064" t="str">
            <v>JUMLAH</v>
          </cell>
          <cell r="H1064" t="str">
            <v>UPAH</v>
          </cell>
          <cell r="I1064" t="str">
            <v>BIAYA</v>
          </cell>
          <cell r="J1064" t="str">
            <v>SUB TOTAL</v>
          </cell>
        </row>
        <row r="1065">
          <cell r="C1065" t="str">
            <v>PEKERJA</v>
          </cell>
          <cell r="F1065" t="str">
            <v>KODE</v>
          </cell>
        </row>
        <row r="1066">
          <cell r="A1066" t="str">
            <v>P</v>
          </cell>
          <cell r="D1066" t="str">
            <v>ORANG</v>
          </cell>
          <cell r="G1066" t="str">
            <v>Hari-Orang</v>
          </cell>
          <cell r="H1066" t="str">
            <v>(Rp./Org/Hr)</v>
          </cell>
          <cell r="I1066" t="str">
            <v>(Rp)</v>
          </cell>
          <cell r="J1066" t="str">
            <v>(Rp)</v>
          </cell>
        </row>
        <row r="1067">
          <cell r="A1067" t="str">
            <v>E</v>
          </cell>
          <cell r="C1067" t="str">
            <v>M a n d o r</v>
          </cell>
          <cell r="D1067">
            <v>3</v>
          </cell>
          <cell r="E1067">
            <v>6</v>
          </cell>
          <cell r="F1067" t="str">
            <v>L061</v>
          </cell>
          <cell r="G1067">
            <v>18</v>
          </cell>
          <cell r="H1067">
            <v>50000</v>
          </cell>
          <cell r="I1067">
            <v>900000</v>
          </cell>
        </row>
        <row r="1068">
          <cell r="A1068" t="str">
            <v>K</v>
          </cell>
          <cell r="C1068" t="str">
            <v>Operator terlatih</v>
          </cell>
          <cell r="D1068">
            <v>1</v>
          </cell>
          <cell r="E1068">
            <v>2</v>
          </cell>
          <cell r="F1068" t="str">
            <v>L081</v>
          </cell>
          <cell r="G1068">
            <v>2</v>
          </cell>
          <cell r="H1068">
            <v>70000</v>
          </cell>
          <cell r="I1068">
            <v>140000</v>
          </cell>
        </row>
        <row r="1069">
          <cell r="A1069" t="str">
            <v>E</v>
          </cell>
          <cell r="C1069" t="str">
            <v>S u p i r</v>
          </cell>
          <cell r="D1069">
            <v>1</v>
          </cell>
          <cell r="E1069">
            <v>1</v>
          </cell>
          <cell r="F1069" t="str">
            <v>L091</v>
          </cell>
          <cell r="G1069">
            <v>1</v>
          </cell>
          <cell r="H1069">
            <v>48000</v>
          </cell>
          <cell r="I1069">
            <v>48000</v>
          </cell>
        </row>
        <row r="1070">
          <cell r="A1070" t="str">
            <v>R</v>
          </cell>
          <cell r="C1070" t="str">
            <v>Pekerja tak terlatih</v>
          </cell>
          <cell r="D1070">
            <v>27</v>
          </cell>
          <cell r="E1070">
            <v>6</v>
          </cell>
          <cell r="F1070" t="str">
            <v>L101</v>
          </cell>
          <cell r="G1070">
            <v>162</v>
          </cell>
          <cell r="H1070">
            <v>40000</v>
          </cell>
          <cell r="I1070">
            <v>6480000</v>
          </cell>
        </row>
        <row r="1071">
          <cell r="A1071" t="str">
            <v>J</v>
          </cell>
          <cell r="C1071" t="str">
            <v>Pekerja Terlatih</v>
          </cell>
          <cell r="D1071">
            <v>2</v>
          </cell>
          <cell r="E1071">
            <v>6</v>
          </cell>
          <cell r="F1071" t="str">
            <v>L106</v>
          </cell>
          <cell r="G1071">
            <v>12</v>
          </cell>
          <cell r="H1071">
            <v>45000</v>
          </cell>
          <cell r="I1071">
            <v>540000</v>
          </cell>
        </row>
        <row r="1072">
          <cell r="A1072" t="str">
            <v>A</v>
          </cell>
          <cell r="C1072" t="str">
            <v>T u k a n g</v>
          </cell>
          <cell r="D1072">
            <v>6</v>
          </cell>
          <cell r="E1072">
            <v>6</v>
          </cell>
          <cell r="F1072" t="str">
            <v>L079</v>
          </cell>
          <cell r="G1072">
            <v>36</v>
          </cell>
          <cell r="H1072">
            <v>46500</v>
          </cell>
          <cell r="I1072">
            <v>1674000</v>
          </cell>
        </row>
        <row r="1073">
          <cell r="I1073" t="str">
            <v xml:space="preserve">PEKERJA </v>
          </cell>
          <cell r="J1073">
            <v>9782000</v>
          </cell>
        </row>
        <row r="1074">
          <cell r="D1074"/>
          <cell r="E1074" t="str">
            <v>VOLUME</v>
          </cell>
          <cell r="H1074" t="str">
            <v>HARGA</v>
          </cell>
          <cell r="I1074" t="str">
            <v>BIAYA</v>
          </cell>
          <cell r="J1074" t="str">
            <v>SUB TOTAL</v>
          </cell>
        </row>
        <row r="1075">
          <cell r="C1075" t="str">
            <v>MATERIAL</v>
          </cell>
          <cell r="D1075" t="str">
            <v>JUMLAH</v>
          </cell>
          <cell r="E1075"/>
          <cell r="F1075" t="str">
            <v>KODE</v>
          </cell>
          <cell r="G1075"/>
          <cell r="H1075"/>
          <cell r="I1075"/>
          <cell r="J1075"/>
        </row>
        <row r="1076">
          <cell r="A1076" t="str">
            <v>M</v>
          </cell>
          <cell r="D1076"/>
          <cell r="E1076" t="str">
            <v>SATUAN</v>
          </cell>
          <cell r="H1076" t="str">
            <v>(Rp./UNIT)</v>
          </cell>
          <cell r="I1076" t="str">
            <v>(Rp)</v>
          </cell>
          <cell r="J1076" t="str">
            <v>(Rp)</v>
          </cell>
        </row>
        <row r="1077">
          <cell r="A1077" t="str">
            <v>A</v>
          </cell>
          <cell r="C1077" t="str">
            <v>Pembesian</v>
          </cell>
          <cell r="D1077">
            <v>480</v>
          </cell>
          <cell r="E1077" t="str">
            <v>kg</v>
          </cell>
          <cell r="F1077" t="str">
            <v>K715</v>
          </cell>
          <cell r="H1077">
            <v>19800.2</v>
          </cell>
          <cell r="I1077">
            <v>9504096</v>
          </cell>
        </row>
        <row r="1078">
          <cell r="A1078" t="str">
            <v>T</v>
          </cell>
          <cell r="C1078" t="str">
            <v>Alat  bantu</v>
          </cell>
          <cell r="D1078">
            <v>1.5</v>
          </cell>
          <cell r="E1078" t="str">
            <v>set</v>
          </cell>
          <cell r="F1078" t="str">
            <v>M170</v>
          </cell>
          <cell r="G1078"/>
          <cell r="H1078">
            <v>147000</v>
          </cell>
          <cell r="I1078">
            <v>220500</v>
          </cell>
        </row>
        <row r="1079">
          <cell r="A1079" t="str">
            <v>E</v>
          </cell>
          <cell r="C1079" t="str">
            <v>Bekesting</v>
          </cell>
          <cell r="D1079">
            <v>5</v>
          </cell>
          <cell r="E1079" t="str">
            <v>m2</v>
          </cell>
          <cell r="F1079" t="str">
            <v>K710</v>
          </cell>
          <cell r="G1079"/>
          <cell r="H1079">
            <v>106676</v>
          </cell>
          <cell r="I1079">
            <v>533380</v>
          </cell>
        </row>
        <row r="1080">
          <cell r="A1080" t="str">
            <v>R</v>
          </cell>
          <cell r="C1080" t="str">
            <v>Timbunan Konstruksi</v>
          </cell>
          <cell r="D1080">
            <v>2</v>
          </cell>
          <cell r="E1080" t="str">
            <v>m3</v>
          </cell>
          <cell r="F1080" t="str">
            <v>K225</v>
          </cell>
          <cell r="H1080">
            <v>427946.95733333327</v>
          </cell>
          <cell r="I1080">
            <v>855893.91466666653</v>
          </cell>
        </row>
        <row r="1081">
          <cell r="A1081" t="str">
            <v>I</v>
          </cell>
          <cell r="C1081" t="str">
            <v>Batu Gunung</v>
          </cell>
          <cell r="D1081">
            <v>7.5</v>
          </cell>
          <cell r="E1081" t="str">
            <v>m3</v>
          </cell>
          <cell r="F1081" t="str">
            <v>M010</v>
          </cell>
          <cell r="H1081">
            <v>132300</v>
          </cell>
          <cell r="I1081">
            <v>992250</v>
          </cell>
        </row>
        <row r="1082">
          <cell r="A1082" t="str">
            <v>A</v>
          </cell>
          <cell r="C1082" t="str">
            <v>Batu Pecah   1 - 2 cm</v>
          </cell>
          <cell r="D1082">
            <v>2.8</v>
          </cell>
          <cell r="E1082" t="str">
            <v>m3</v>
          </cell>
          <cell r="F1082" t="str">
            <v>M025</v>
          </cell>
          <cell r="H1082">
            <v>362600</v>
          </cell>
          <cell r="I1082">
            <v>1015279.9999999999</v>
          </cell>
        </row>
        <row r="1083">
          <cell r="A1083" t="str">
            <v>L</v>
          </cell>
          <cell r="C1083" t="str">
            <v>S e m e n   ( PC )</v>
          </cell>
          <cell r="D1083">
            <v>58</v>
          </cell>
          <cell r="E1083" t="str">
            <v>40 kg</v>
          </cell>
          <cell r="F1083" t="str">
            <v>M080</v>
          </cell>
          <cell r="H1083">
            <v>40220</v>
          </cell>
          <cell r="I1083">
            <v>2332760</v>
          </cell>
        </row>
        <row r="1084">
          <cell r="A1084"/>
          <cell r="C1084" t="str">
            <v>Pasir Beton</v>
          </cell>
          <cell r="D1084">
            <v>4</v>
          </cell>
          <cell r="E1084" t="str">
            <v>m3</v>
          </cell>
          <cell r="F1084" t="str">
            <v>M041</v>
          </cell>
          <cell r="H1084">
            <v>104125</v>
          </cell>
          <cell r="I1084">
            <v>416500</v>
          </cell>
        </row>
        <row r="1085">
          <cell r="I1085" t="str">
            <v xml:space="preserve">MATERIAL </v>
          </cell>
          <cell r="J1085">
            <v>15870659.914666666</v>
          </cell>
        </row>
        <row r="1086">
          <cell r="D1086" t="str">
            <v>JUMLAH</v>
          </cell>
          <cell r="E1086" t="str">
            <v>HARI</v>
          </cell>
          <cell r="G1086" t="str">
            <v>JAM</v>
          </cell>
          <cell r="H1086" t="str">
            <v>HARGA</v>
          </cell>
          <cell r="I1086" t="str">
            <v>BIAYA</v>
          </cell>
          <cell r="J1086" t="str">
            <v>SUB TOTAL</v>
          </cell>
        </row>
        <row r="1087">
          <cell r="C1087" t="str">
            <v>PERALATAN</v>
          </cell>
          <cell r="D1087"/>
          <cell r="E1087"/>
          <cell r="F1087" t="str">
            <v>KODE</v>
          </cell>
          <cell r="G1087" t="str">
            <v>KERJA</v>
          </cell>
          <cell r="H1087" t="str">
            <v>(Rp./Jam)</v>
          </cell>
          <cell r="I1087"/>
          <cell r="J1087"/>
        </row>
        <row r="1088">
          <cell r="A1088" t="str">
            <v>P</v>
          </cell>
          <cell r="D1088" t="str">
            <v>ALAT</v>
          </cell>
          <cell r="E1088" t="str">
            <v>KERJA</v>
          </cell>
          <cell r="H1088"/>
          <cell r="I1088" t="str">
            <v>(Rp)</v>
          </cell>
          <cell r="J1088" t="str">
            <v>(Rp)</v>
          </cell>
        </row>
        <row r="1089">
          <cell r="A1089" t="str">
            <v>E</v>
          </cell>
          <cell r="C1089" t="str">
            <v>Dump truck  3,5 ton</v>
          </cell>
          <cell r="D1089">
            <v>1</v>
          </cell>
          <cell r="E1089">
            <v>1</v>
          </cell>
          <cell r="F1089" t="str">
            <v>E211</v>
          </cell>
          <cell r="G1089">
            <v>5</v>
          </cell>
          <cell r="H1089" t="e">
            <v>#REF!</v>
          </cell>
          <cell r="I1089" t="e">
            <v>#REF!</v>
          </cell>
        </row>
        <row r="1090">
          <cell r="A1090" t="str">
            <v>R</v>
          </cell>
          <cell r="C1090" t="str">
            <v xml:space="preserve">Wheel Loader </v>
          </cell>
          <cell r="D1090">
            <v>2</v>
          </cell>
          <cell r="E1090">
            <v>1</v>
          </cell>
          <cell r="F1090" t="str">
            <v>E052</v>
          </cell>
          <cell r="G1090">
            <v>10</v>
          </cell>
          <cell r="H1090">
            <v>259700</v>
          </cell>
          <cell r="I1090">
            <v>2597000</v>
          </cell>
        </row>
        <row r="1091">
          <cell r="A1091" t="str">
            <v>A</v>
          </cell>
          <cell r="C1091" t="str">
            <v>Concrete Mixer   0,25  m3</v>
          </cell>
          <cell r="D1091">
            <v>1</v>
          </cell>
          <cell r="E1091">
            <v>1</v>
          </cell>
          <cell r="F1091" t="str">
            <v>E252</v>
          </cell>
          <cell r="G1091">
            <v>3</v>
          </cell>
          <cell r="H1091">
            <v>35035</v>
          </cell>
          <cell r="I1091">
            <v>105105</v>
          </cell>
        </row>
        <row r="1092">
          <cell r="A1092" t="str">
            <v>L</v>
          </cell>
          <cell r="C1092" t="str">
            <v>Alat Penggetar Beton</v>
          </cell>
          <cell r="D1092">
            <v>1</v>
          </cell>
          <cell r="E1092">
            <v>1</v>
          </cell>
          <cell r="F1092" t="str">
            <v>E089</v>
          </cell>
          <cell r="G1092">
            <v>3</v>
          </cell>
          <cell r="H1092" t="e">
            <v>#REF!</v>
          </cell>
          <cell r="I1092" t="e">
            <v>#REF!</v>
          </cell>
        </row>
        <row r="1093">
          <cell r="A1093" t="str">
            <v>A</v>
          </cell>
          <cell r="C1093" t="str">
            <v>Pompa air  ( o  50 mm )  30  m3 / jam</v>
          </cell>
          <cell r="D1093">
            <v>1</v>
          </cell>
          <cell r="E1093">
            <v>1</v>
          </cell>
          <cell r="F1093" t="str">
            <v>E341</v>
          </cell>
          <cell r="G1093">
            <v>5</v>
          </cell>
          <cell r="H1093" t="e">
            <v>#REF!</v>
          </cell>
          <cell r="I1093" t="e">
            <v>#REF!</v>
          </cell>
        </row>
        <row r="1094">
          <cell r="A1094" t="str">
            <v>T</v>
          </cell>
        </row>
        <row r="1095">
          <cell r="A1095" t="str">
            <v>A</v>
          </cell>
        </row>
        <row r="1096">
          <cell r="A1096" t="str">
            <v>N</v>
          </cell>
        </row>
        <row r="1097">
          <cell r="A1097"/>
        </row>
        <row r="1098">
          <cell r="A1098"/>
          <cell r="I1098" t="str">
            <v>PERALATAN</v>
          </cell>
          <cell r="J1098" t="e">
            <v>#REF!</v>
          </cell>
        </row>
        <row r="1099">
          <cell r="I1099" t="str">
            <v>TOTAL   (Rp)</v>
          </cell>
          <cell r="J1099" t="e">
            <v>#REF!</v>
          </cell>
        </row>
        <row r="1100">
          <cell r="G1100"/>
        </row>
        <row r="1101">
          <cell r="C1101" t="str">
            <v>VOLUME  :</v>
          </cell>
          <cell r="D1101">
            <v>9</v>
          </cell>
          <cell r="E1101" t="str">
            <v>Satuan  :</v>
          </cell>
          <cell r="F1101" t="str">
            <v>m1</v>
          </cell>
          <cell r="G1101" t="str">
            <v>Harga  Satuan</v>
          </cell>
          <cell r="H1101" t="str">
            <v>Rp</v>
          </cell>
          <cell r="I1101" t="e">
            <v>#REF!</v>
          </cell>
          <cell r="J1101" t="str">
            <v>Per   m1</v>
          </cell>
        </row>
        <row r="1496">
          <cell r="A1496" t="str">
            <v>DIREKTORAT JENDERAL BINA MARGA</v>
          </cell>
        </row>
        <row r="1497">
          <cell r="A1497" t="str">
            <v>DIREKTORAT BINA PROGRAM JALAN</v>
          </cell>
          <cell r="D1497" t="str">
            <v>A N A L I S A   H A R G A   P E K E R J A A N</v>
          </cell>
          <cell r="J1497" t="str">
            <v>KODE</v>
          </cell>
        </row>
        <row r="1498">
          <cell r="A1498" t="str">
            <v>SUB.DIT.PERENCANAAN JALAN LOKAL</v>
          </cell>
          <cell r="D1498" t="str">
            <v>PENIMBUNAN DIDAERAH RAWA</v>
          </cell>
        </row>
        <row r="1499">
          <cell r="A1499" t="str">
            <v>KABUPATEN</v>
          </cell>
          <cell r="D1499" t="str">
            <v xml:space="preserve"> (MENGGUNAKAN ALAT)</v>
          </cell>
          <cell r="J1499" t="str">
            <v>K. 230</v>
          </cell>
        </row>
        <row r="1501">
          <cell r="A1501" t="str">
            <v>PROPINSI   :                                 KODE</v>
          </cell>
          <cell r="D1501" t="str">
            <v>KABUPATEN/KOTA   :</v>
          </cell>
          <cell r="G1501" t="str">
            <v>KODE</v>
          </cell>
          <cell r="H1501" t="str">
            <v>DISIAPKAN  OLEH  :</v>
          </cell>
          <cell r="J1501" t="str">
            <v>TANGGAL  :</v>
          </cell>
        </row>
        <row r="1502">
          <cell r="A1502" t="str">
            <v>NANGGROE ACEH DARUSSALAM           ( 11 )</v>
          </cell>
          <cell r="D1502" t="str">
            <v>Bener Meriah</v>
          </cell>
          <cell r="H1502" t="str">
            <v>CV. ASHARI LESTARI</v>
          </cell>
          <cell r="J1502">
            <v>39601</v>
          </cell>
        </row>
        <row r="1503">
          <cell r="A1503" t="str">
            <v>PROSES  :</v>
          </cell>
          <cell r="D1503" t="str">
            <v>ANGGAPAN   :</v>
          </cell>
          <cell r="G1503"/>
        </row>
        <row r="1504">
          <cell r="A1504" t="str">
            <v xml:space="preserve">  1.  Urugan dikirim kelokasi pekerjaan</v>
          </cell>
          <cell r="D1504" t="str">
            <v xml:space="preserve">  1.  Menggunakan alat Berat (120 M3/hari)</v>
          </cell>
        </row>
        <row r="1505">
          <cell r="A1505" t="str">
            <v xml:space="preserve">  2.  Penghamparan dengan bulldozer</v>
          </cell>
          <cell r="D1505" t="str">
            <v xml:space="preserve">  2.  Material pilihan untuk timbunan dikirim ke tempat pekerjaan sejauh 10 km oleh leveransier</v>
          </cell>
        </row>
        <row r="1506">
          <cell r="A1506" t="str">
            <v xml:space="preserve">  3.  Pemadatan dengan Mesin gilas 3 roda dan penyelesaian</v>
          </cell>
          <cell r="D1506" t="str">
            <v xml:space="preserve">  3.  Geotextile atau hamparan batang kayu sudah dipasang.</v>
          </cell>
        </row>
        <row r="1507">
          <cell r="A1507" t="str">
            <v xml:space="preserve">      akhir dengan mesin gilas bergetar</v>
          </cell>
          <cell r="D1507"/>
        </row>
        <row r="1508">
          <cell r="A1508"/>
          <cell r="D1508"/>
        </row>
        <row r="1509">
          <cell r="A1509"/>
          <cell r="D1509"/>
        </row>
        <row r="1510">
          <cell r="A1510"/>
          <cell r="D1510"/>
        </row>
        <row r="1511">
          <cell r="A1511"/>
          <cell r="D1511"/>
        </row>
        <row r="1512">
          <cell r="A1512"/>
        </row>
        <row r="1513">
          <cell r="A1513"/>
        </row>
        <row r="1515">
          <cell r="A1515"/>
        </row>
        <row r="1516">
          <cell r="C1516"/>
          <cell r="D1516" t="str">
            <v>JUMLAH</v>
          </cell>
          <cell r="E1516" t="str">
            <v>HARI</v>
          </cell>
          <cell r="F1516"/>
          <cell r="G1516" t="str">
            <v>JUMLAH</v>
          </cell>
          <cell r="H1516" t="str">
            <v>UPAH</v>
          </cell>
          <cell r="I1516" t="str">
            <v>BIAYA</v>
          </cell>
          <cell r="J1516" t="str">
            <v>SUB TOTAL</v>
          </cell>
        </row>
        <row r="1517">
          <cell r="C1517" t="str">
            <v>PEKERJA</v>
          </cell>
          <cell r="F1517" t="str">
            <v>KODE</v>
          </cell>
        </row>
        <row r="1518">
          <cell r="A1518" t="str">
            <v>P</v>
          </cell>
          <cell r="D1518" t="str">
            <v>ORANG</v>
          </cell>
          <cell r="G1518" t="str">
            <v>Hari-Orang</v>
          </cell>
          <cell r="H1518" t="str">
            <v>(Rp./Org/Hr)</v>
          </cell>
          <cell r="I1518" t="str">
            <v>(Rp)</v>
          </cell>
          <cell r="J1518" t="str">
            <v>(Rp)</v>
          </cell>
        </row>
        <row r="1519">
          <cell r="A1519" t="str">
            <v>E</v>
          </cell>
          <cell r="C1519" t="str">
            <v>M a n d o r</v>
          </cell>
          <cell r="D1519">
            <v>1</v>
          </cell>
          <cell r="E1519">
            <v>1</v>
          </cell>
          <cell r="F1519" t="str">
            <v>L061</v>
          </cell>
          <cell r="G1519">
            <v>1</v>
          </cell>
          <cell r="H1519">
            <v>60000</v>
          </cell>
          <cell r="I1519">
            <v>60000</v>
          </cell>
        </row>
        <row r="1520">
          <cell r="A1520" t="str">
            <v>K</v>
          </cell>
          <cell r="C1520" t="str">
            <v>Operator terlatih</v>
          </cell>
          <cell r="D1520">
            <v>3</v>
          </cell>
          <cell r="E1520">
            <v>1</v>
          </cell>
          <cell r="F1520" t="str">
            <v>L081</v>
          </cell>
          <cell r="G1520">
            <v>3</v>
          </cell>
          <cell r="H1520">
            <v>80000</v>
          </cell>
          <cell r="I1520">
            <v>240000</v>
          </cell>
        </row>
        <row r="1521">
          <cell r="A1521" t="str">
            <v>E</v>
          </cell>
          <cell r="C1521" t="str">
            <v>Pembantu Operator</v>
          </cell>
          <cell r="D1521">
            <v>3</v>
          </cell>
          <cell r="E1521">
            <v>1</v>
          </cell>
          <cell r="F1521" t="str">
            <v>L089</v>
          </cell>
          <cell r="G1521">
            <v>3</v>
          </cell>
          <cell r="H1521">
            <v>65000</v>
          </cell>
          <cell r="I1521">
            <v>195000</v>
          </cell>
        </row>
        <row r="1522">
          <cell r="A1522" t="str">
            <v>R</v>
          </cell>
          <cell r="C1522" t="str">
            <v>Supir terlatih</v>
          </cell>
          <cell r="D1522">
            <v>1</v>
          </cell>
          <cell r="E1522">
            <v>1</v>
          </cell>
          <cell r="F1522" t="str">
            <v>L091</v>
          </cell>
          <cell r="G1522">
            <v>1</v>
          </cell>
          <cell r="H1522">
            <v>60000</v>
          </cell>
          <cell r="I1522">
            <v>60000</v>
          </cell>
        </row>
        <row r="1523">
          <cell r="A1523" t="str">
            <v>J</v>
          </cell>
          <cell r="C1523" t="str">
            <v>Pembantu supir</v>
          </cell>
          <cell r="D1523">
            <v>1</v>
          </cell>
          <cell r="E1523">
            <v>1</v>
          </cell>
          <cell r="F1523" t="str">
            <v>L099</v>
          </cell>
          <cell r="G1523">
            <v>1</v>
          </cell>
          <cell r="H1523">
            <v>50000</v>
          </cell>
          <cell r="I1523">
            <v>50000</v>
          </cell>
        </row>
        <row r="1524">
          <cell r="A1524" t="str">
            <v>A</v>
          </cell>
          <cell r="C1524" t="str">
            <v>Pekerja Tak terampil</v>
          </cell>
          <cell r="D1524">
            <v>6</v>
          </cell>
          <cell r="E1524">
            <v>1</v>
          </cell>
          <cell r="F1524" t="str">
            <v>L101</v>
          </cell>
          <cell r="G1524">
            <v>6</v>
          </cell>
          <cell r="H1524">
            <v>50000</v>
          </cell>
          <cell r="I1524">
            <v>300000</v>
          </cell>
        </row>
        <row r="1525">
          <cell r="I1525" t="str">
            <v xml:space="preserve">PEKERJA </v>
          </cell>
          <cell r="J1525">
            <v>905000</v>
          </cell>
        </row>
        <row r="1526">
          <cell r="D1526"/>
          <cell r="E1526" t="str">
            <v>VOLUME</v>
          </cell>
          <cell r="H1526" t="str">
            <v>HARGA</v>
          </cell>
          <cell r="I1526" t="str">
            <v>BIAYA</v>
          </cell>
          <cell r="J1526" t="str">
            <v>SUB TOTAL</v>
          </cell>
        </row>
        <row r="1527">
          <cell r="C1527" t="str">
            <v>MATERIAL</v>
          </cell>
          <cell r="D1527" t="str">
            <v>JUMLAH</v>
          </cell>
          <cell r="E1527"/>
          <cell r="F1527" t="str">
            <v>KODE</v>
          </cell>
          <cell r="G1527"/>
          <cell r="H1527"/>
          <cell r="I1527"/>
          <cell r="J1527"/>
        </row>
        <row r="1528">
          <cell r="A1528" t="str">
            <v>M</v>
          </cell>
          <cell r="D1528"/>
          <cell r="E1528" t="str">
            <v>SATUAN</v>
          </cell>
          <cell r="H1528" t="str">
            <v>(Rp./UNIT)</v>
          </cell>
          <cell r="I1528" t="str">
            <v>(Rp)</v>
          </cell>
          <cell r="J1528" t="str">
            <v>(Rp)</v>
          </cell>
        </row>
        <row r="1529">
          <cell r="A1529" t="str">
            <v>A</v>
          </cell>
          <cell r="C1529" t="str">
            <v>Bahan Timbunan Pilihan</v>
          </cell>
          <cell r="D1529">
            <v>144</v>
          </cell>
          <cell r="E1529" t="str">
            <v>M3</v>
          </cell>
          <cell r="F1529" t="str">
            <v>M050</v>
          </cell>
          <cell r="H1529">
            <v>88000</v>
          </cell>
          <cell r="I1529">
            <v>12672000</v>
          </cell>
        </row>
        <row r="1530">
          <cell r="A1530" t="str">
            <v>T</v>
          </cell>
          <cell r="C1530" t="str">
            <v>Alat-alat bantu</v>
          </cell>
          <cell r="D1530">
            <v>0.24</v>
          </cell>
          <cell r="E1530" t="str">
            <v>Set</v>
          </cell>
          <cell r="F1530" t="str">
            <v>M.170</v>
          </cell>
          <cell r="G1530"/>
          <cell r="H1530">
            <v>167000</v>
          </cell>
          <cell r="I1530">
            <v>40080</v>
          </cell>
        </row>
        <row r="1531">
          <cell r="A1531" t="str">
            <v>E</v>
          </cell>
          <cell r="G1531"/>
        </row>
        <row r="1532">
          <cell r="A1532" t="str">
            <v>R</v>
          </cell>
        </row>
        <row r="1533">
          <cell r="A1533" t="str">
            <v>I</v>
          </cell>
        </row>
        <row r="1534">
          <cell r="A1534" t="str">
            <v>A</v>
          </cell>
        </row>
        <row r="1535">
          <cell r="A1535" t="str">
            <v>L</v>
          </cell>
        </row>
        <row r="1536">
          <cell r="A1536"/>
        </row>
        <row r="1537">
          <cell r="I1537" t="str">
            <v xml:space="preserve">MATERIAL </v>
          </cell>
          <cell r="J1537">
            <v>12712080</v>
          </cell>
        </row>
        <row r="1538">
          <cell r="D1538" t="str">
            <v>JUMLAH</v>
          </cell>
          <cell r="E1538" t="str">
            <v>HARI</v>
          </cell>
          <cell r="G1538" t="str">
            <v>JAM</v>
          </cell>
          <cell r="H1538" t="str">
            <v>HARGA</v>
          </cell>
          <cell r="I1538" t="str">
            <v>BIAYA</v>
          </cell>
          <cell r="J1538" t="str">
            <v>SUB TOTAL</v>
          </cell>
        </row>
        <row r="1539">
          <cell r="C1539" t="str">
            <v>PERALATAN</v>
          </cell>
          <cell r="D1539"/>
          <cell r="E1539"/>
          <cell r="F1539" t="str">
            <v>KODE</v>
          </cell>
          <cell r="G1539" t="str">
            <v>KERJA</v>
          </cell>
          <cell r="H1539" t="str">
            <v>(Rp./Jam)</v>
          </cell>
          <cell r="I1539"/>
          <cell r="J1539"/>
        </row>
        <row r="1540">
          <cell r="A1540" t="str">
            <v>P</v>
          </cell>
          <cell r="D1540" t="str">
            <v>ALAT</v>
          </cell>
          <cell r="E1540" t="str">
            <v>KERJA</v>
          </cell>
          <cell r="H1540"/>
          <cell r="I1540" t="str">
            <v>(Rp)</v>
          </cell>
          <cell r="J1540" t="str">
            <v>(Rp)</v>
          </cell>
        </row>
        <row r="1541">
          <cell r="A1541" t="str">
            <v>E</v>
          </cell>
          <cell r="C1541" t="str">
            <v>Bulldozer 100 HP</v>
          </cell>
          <cell r="D1541">
            <v>1</v>
          </cell>
          <cell r="E1541">
            <v>1</v>
          </cell>
          <cell r="F1541" t="str">
            <v>E001</v>
          </cell>
          <cell r="G1541">
            <v>4</v>
          </cell>
          <cell r="H1541">
            <v>350208.43999999994</v>
          </cell>
          <cell r="I1541">
            <v>1400833.7599999998</v>
          </cell>
        </row>
        <row r="1542">
          <cell r="A1542" t="str">
            <v>R</v>
          </cell>
          <cell r="C1542" t="str">
            <v>Mesin Gilas 3 Roda 6-8 T</v>
          </cell>
          <cell r="D1542">
            <v>1</v>
          </cell>
          <cell r="E1542">
            <v>1</v>
          </cell>
          <cell r="F1542" t="str">
            <v>E080</v>
          </cell>
          <cell r="G1542">
            <v>5</v>
          </cell>
          <cell r="H1542">
            <v>208554.36800000002</v>
          </cell>
          <cell r="I1542">
            <v>1042771.8400000001</v>
          </cell>
        </row>
        <row r="1543">
          <cell r="A1543" t="str">
            <v>A</v>
          </cell>
          <cell r="C1543" t="str">
            <v>Mesin Gilas Bergetar 6-7 T</v>
          </cell>
          <cell r="D1543">
            <v>1</v>
          </cell>
          <cell r="E1543">
            <v>1</v>
          </cell>
          <cell r="F1543" t="str">
            <v>E082</v>
          </cell>
          <cell r="G1543">
            <v>5</v>
          </cell>
          <cell r="H1543">
            <v>238120.19199999998</v>
          </cell>
          <cell r="I1543">
            <v>1190600.96</v>
          </cell>
        </row>
        <row r="1544">
          <cell r="A1544" t="str">
            <v>L</v>
          </cell>
          <cell r="C1544" t="str">
            <v>Motor Tangki Air 115 HP</v>
          </cell>
          <cell r="D1544">
            <v>1</v>
          </cell>
          <cell r="E1544">
            <v>1</v>
          </cell>
          <cell r="F1544" t="str">
            <v>E182</v>
          </cell>
          <cell r="G1544">
            <v>5</v>
          </cell>
          <cell r="H1544">
            <v>53845.787781350482</v>
          </cell>
          <cell r="I1544">
            <v>269228.93890675239</v>
          </cell>
        </row>
        <row r="1545">
          <cell r="A1545" t="str">
            <v>A</v>
          </cell>
        </row>
        <row r="1546">
          <cell r="A1546" t="str">
            <v>T</v>
          </cell>
        </row>
        <row r="1547">
          <cell r="A1547" t="str">
            <v>A</v>
          </cell>
        </row>
        <row r="1548">
          <cell r="A1548" t="str">
            <v>N</v>
          </cell>
        </row>
        <row r="1549">
          <cell r="A1549"/>
        </row>
        <row r="1550">
          <cell r="A1550"/>
          <cell r="I1550" t="str">
            <v>PERALATAN</v>
          </cell>
          <cell r="J1550">
            <v>3903435.4989067521</v>
          </cell>
        </row>
        <row r="1551">
          <cell r="I1551" t="str">
            <v>TOTAL   (Rp)</v>
          </cell>
          <cell r="J1551">
            <v>17520515.498906754</v>
          </cell>
        </row>
        <row r="1552">
          <cell r="G1552"/>
        </row>
        <row r="1553">
          <cell r="C1553" t="str">
            <v>VOLUME  :</v>
          </cell>
          <cell r="D1553">
            <v>120</v>
          </cell>
          <cell r="E1553" t="str">
            <v>Satuan  :</v>
          </cell>
          <cell r="F1553" t="str">
            <v>m3</v>
          </cell>
          <cell r="G1553" t="str">
            <v>Harga  Satuan</v>
          </cell>
          <cell r="H1553" t="str">
            <v>Rp</v>
          </cell>
          <cell r="I1553">
            <v>146004.29582422294</v>
          </cell>
          <cell r="J1553" t="str">
            <v>Per   m3</v>
          </cell>
        </row>
        <row r="1755">
          <cell r="A1755" t="str">
            <v>DIREKTORAT JENDERAL BINA MARGA</v>
          </cell>
        </row>
        <row r="1756">
          <cell r="A1756" t="str">
            <v>DIREKTORAT BINA PROGRAM JALAN</v>
          </cell>
          <cell r="D1756" t="str">
            <v>A N A L I S A   H A R G A   P E K E R J A A N</v>
          </cell>
          <cell r="J1756" t="str">
            <v>KODE</v>
          </cell>
        </row>
        <row r="1757">
          <cell r="A1757" t="str">
            <v>SUB.DIT.PERENCANAAN JALAN LOKAL</v>
          </cell>
          <cell r="D1757" t="str">
            <v xml:space="preserve">MEMBENTUK BADAN JALAN / SUBGRADE DI DAERAH GALIAN </v>
          </cell>
        </row>
        <row r="1758">
          <cell r="A1758" t="str">
            <v>KABUPATEN</v>
          </cell>
          <cell r="D1758" t="str">
            <v xml:space="preserve"> TANAH BIASA (MENGGUNAKAN ALAT)</v>
          </cell>
          <cell r="J1758" t="str">
            <v xml:space="preserve">K. 321 </v>
          </cell>
        </row>
        <row r="1760">
          <cell r="A1760" t="str">
            <v>PROPINSI   :                                 KODE</v>
          </cell>
          <cell r="D1760" t="str">
            <v>KABUPATEN/KOTA   :</v>
          </cell>
          <cell r="G1760" t="str">
            <v>KODE</v>
          </cell>
          <cell r="H1760" t="str">
            <v>DISIAPKAN  OLEH  :</v>
          </cell>
          <cell r="J1760" t="str">
            <v>TANGGAL  :</v>
          </cell>
        </row>
        <row r="1761">
          <cell r="A1761" t="str">
            <v>NANGGROE ACEH DARUSSALAM           ( 11 )</v>
          </cell>
          <cell r="D1761" t="str">
            <v>Bener Meriah</v>
          </cell>
          <cell r="H1761" t="str">
            <v>CV. ASHARI LESTARI</v>
          </cell>
          <cell r="J1761">
            <v>39601</v>
          </cell>
        </row>
        <row r="1762">
          <cell r="A1762" t="str">
            <v>PROSES  :</v>
          </cell>
          <cell r="D1762" t="str">
            <v>ANGGAPAN   :</v>
          </cell>
          <cell r="G1762"/>
        </row>
        <row r="1763">
          <cell r="A1763" t="str">
            <v xml:space="preserve">  1.  Penggalian dengan Bulldozer </v>
          </cell>
          <cell r="D1763" t="str">
            <v xml:space="preserve">  1.  Menggunakan peralatan berat ( 200 m3 / hari )</v>
          </cell>
        </row>
        <row r="1764">
          <cell r="A1764" t="str">
            <v xml:space="preserve">  3.  Permukaan tanah dibentuk dan </v>
          </cell>
          <cell r="D1764" t="str">
            <v xml:space="preserve">  2. 100% terbuang ditempat</v>
          </cell>
        </row>
        <row r="1765">
          <cell r="A1765" t="str">
            <v xml:space="preserve">       dirapikan dengan greader</v>
          </cell>
        </row>
        <row r="1766">
          <cell r="A1766"/>
        </row>
        <row r="1767">
          <cell r="A1767"/>
        </row>
        <row r="1768">
          <cell r="A1768"/>
          <cell r="D1768"/>
        </row>
        <row r="1769">
          <cell r="A1769"/>
        </row>
        <row r="1770">
          <cell r="A1770"/>
        </row>
        <row r="1772">
          <cell r="A1772"/>
        </row>
        <row r="1773">
          <cell r="C1773"/>
          <cell r="D1773" t="str">
            <v>JUMLAH</v>
          </cell>
          <cell r="E1773" t="str">
            <v>HARI</v>
          </cell>
          <cell r="F1773"/>
          <cell r="G1773" t="str">
            <v>JUMLAH</v>
          </cell>
          <cell r="H1773" t="str">
            <v>UPAH</v>
          </cell>
          <cell r="I1773" t="str">
            <v>BIAYA</v>
          </cell>
          <cell r="J1773" t="str">
            <v>SUB TOTAL</v>
          </cell>
        </row>
        <row r="1774">
          <cell r="C1774" t="str">
            <v>PEKERJA</v>
          </cell>
          <cell r="F1774" t="str">
            <v>KODE</v>
          </cell>
        </row>
        <row r="1775">
          <cell r="A1775" t="str">
            <v>P</v>
          </cell>
          <cell r="D1775" t="str">
            <v>ORANG</v>
          </cell>
          <cell r="G1775" t="str">
            <v>Hari-Orang</v>
          </cell>
          <cell r="H1775" t="str">
            <v>(Rp./Org/Hr)</v>
          </cell>
          <cell r="I1775" t="str">
            <v>(Rp)</v>
          </cell>
          <cell r="J1775" t="str">
            <v>(Rp)</v>
          </cell>
        </row>
        <row r="1776">
          <cell r="A1776" t="str">
            <v>E</v>
          </cell>
          <cell r="C1776" t="str">
            <v>M a n d o r</v>
          </cell>
          <cell r="D1776">
            <v>1</v>
          </cell>
          <cell r="E1776">
            <v>1</v>
          </cell>
          <cell r="F1776" t="str">
            <v>L061</v>
          </cell>
          <cell r="G1776">
            <v>1</v>
          </cell>
          <cell r="H1776">
            <v>60000</v>
          </cell>
          <cell r="I1776">
            <v>60000</v>
          </cell>
        </row>
        <row r="1777">
          <cell r="A1777" t="str">
            <v>K</v>
          </cell>
          <cell r="C1777" t="str">
            <v>Operator terlatih</v>
          </cell>
          <cell r="D1777">
            <v>3</v>
          </cell>
          <cell r="E1777">
            <v>1</v>
          </cell>
          <cell r="F1777" t="str">
            <v>L081</v>
          </cell>
          <cell r="G1777">
            <v>3</v>
          </cell>
          <cell r="H1777">
            <v>80000</v>
          </cell>
          <cell r="I1777">
            <v>240000</v>
          </cell>
        </row>
        <row r="1778">
          <cell r="C1778" t="str">
            <v>Pembantu Operator</v>
          </cell>
          <cell r="D1778">
            <v>3</v>
          </cell>
          <cell r="E1778">
            <v>1</v>
          </cell>
          <cell r="F1778" t="str">
            <v>L089</v>
          </cell>
          <cell r="G1778">
            <v>3</v>
          </cell>
          <cell r="H1778">
            <v>65000</v>
          </cell>
          <cell r="I1778">
            <v>195000</v>
          </cell>
        </row>
        <row r="1779">
          <cell r="A1779" t="str">
            <v>R</v>
          </cell>
          <cell r="C1779" t="str">
            <v>Buruh Tak Terampil</v>
          </cell>
          <cell r="D1779">
            <v>6</v>
          </cell>
          <cell r="E1779">
            <v>1</v>
          </cell>
          <cell r="F1779" t="str">
            <v>L101</v>
          </cell>
          <cell r="G1779">
            <v>6</v>
          </cell>
          <cell r="H1779">
            <v>50000</v>
          </cell>
          <cell r="I1779">
            <v>300000</v>
          </cell>
        </row>
        <row r="1780">
          <cell r="A1780" t="str">
            <v>J</v>
          </cell>
        </row>
        <row r="1781">
          <cell r="A1781" t="str">
            <v>A</v>
          </cell>
        </row>
        <row r="1782">
          <cell r="I1782" t="str">
            <v xml:space="preserve">PEKERJA </v>
          </cell>
          <cell r="J1782">
            <v>795000</v>
          </cell>
        </row>
        <row r="1783">
          <cell r="D1783"/>
          <cell r="E1783" t="str">
            <v>VOLUME</v>
          </cell>
          <cell r="H1783" t="str">
            <v>HARGA</v>
          </cell>
          <cell r="I1783" t="str">
            <v>BIAYA</v>
          </cell>
          <cell r="J1783" t="str">
            <v>SUB TOTAL</v>
          </cell>
        </row>
        <row r="1784">
          <cell r="C1784" t="str">
            <v>MATERIAL</v>
          </cell>
          <cell r="D1784" t="str">
            <v>JUMLAH</v>
          </cell>
          <cell r="E1784"/>
          <cell r="F1784" t="str">
            <v>KODE</v>
          </cell>
          <cell r="G1784"/>
          <cell r="H1784"/>
          <cell r="I1784"/>
          <cell r="J1784"/>
        </row>
        <row r="1785">
          <cell r="A1785" t="str">
            <v>M</v>
          </cell>
          <cell r="D1785"/>
          <cell r="E1785" t="str">
            <v>SATUAN</v>
          </cell>
          <cell r="H1785" t="str">
            <v>(Rp./UNIT)</v>
          </cell>
          <cell r="I1785" t="str">
            <v>(Rp)</v>
          </cell>
          <cell r="J1785" t="str">
            <v>(Rp)</v>
          </cell>
        </row>
        <row r="1786">
          <cell r="A1786" t="str">
            <v>A</v>
          </cell>
          <cell r="C1786" t="str">
            <v>Alat  bantu</v>
          </cell>
          <cell r="E1786" t="str">
            <v>set</v>
          </cell>
          <cell r="F1786" t="str">
            <v>M170</v>
          </cell>
          <cell r="G1786">
            <v>0.24</v>
          </cell>
          <cell r="H1786">
            <v>167000</v>
          </cell>
          <cell r="I1786">
            <v>40080</v>
          </cell>
        </row>
        <row r="1787">
          <cell r="A1787" t="str">
            <v>T</v>
          </cell>
        </row>
        <row r="1788">
          <cell r="A1788" t="str">
            <v>E</v>
          </cell>
          <cell r="G1788"/>
        </row>
        <row r="1789">
          <cell r="A1789" t="str">
            <v>R</v>
          </cell>
        </row>
        <row r="1790">
          <cell r="A1790" t="str">
            <v>I</v>
          </cell>
        </row>
        <row r="1791">
          <cell r="A1791" t="str">
            <v>A</v>
          </cell>
        </row>
        <row r="1792">
          <cell r="A1792" t="str">
            <v>L</v>
          </cell>
        </row>
        <row r="1793">
          <cell r="A1793"/>
        </row>
        <row r="1794">
          <cell r="I1794" t="str">
            <v xml:space="preserve">MATERIAL </v>
          </cell>
          <cell r="J1794">
            <v>40080</v>
          </cell>
        </row>
        <row r="1795">
          <cell r="D1795" t="str">
            <v>JUMLAH</v>
          </cell>
          <cell r="E1795" t="str">
            <v>HARI</v>
          </cell>
          <cell r="G1795" t="str">
            <v>JAM</v>
          </cell>
          <cell r="H1795" t="str">
            <v>HARGA</v>
          </cell>
          <cell r="I1795" t="str">
            <v>BIAYA</v>
          </cell>
          <cell r="J1795" t="str">
            <v>SUB TOTAL</v>
          </cell>
        </row>
        <row r="1796">
          <cell r="C1796" t="str">
            <v>PERALATAN</v>
          </cell>
          <cell r="D1796"/>
          <cell r="E1796"/>
          <cell r="F1796" t="str">
            <v>KODE</v>
          </cell>
          <cell r="G1796" t="str">
            <v>KERJA</v>
          </cell>
          <cell r="H1796" t="str">
            <v>(Rp./Jam)</v>
          </cell>
          <cell r="I1796"/>
          <cell r="J1796"/>
        </row>
        <row r="1797">
          <cell r="A1797" t="str">
            <v>P</v>
          </cell>
          <cell r="D1797" t="str">
            <v>ALAT</v>
          </cell>
          <cell r="E1797" t="str">
            <v>KERJA</v>
          </cell>
          <cell r="H1797"/>
          <cell r="I1797" t="str">
            <v>(Rp)</v>
          </cell>
          <cell r="J1797" t="str">
            <v>(Rp)</v>
          </cell>
        </row>
        <row r="1798">
          <cell r="A1798" t="str">
            <v>E</v>
          </cell>
          <cell r="C1798" t="str">
            <v>Bulldozer  100 HP</v>
          </cell>
          <cell r="D1798">
            <v>1</v>
          </cell>
          <cell r="E1798">
            <v>1</v>
          </cell>
          <cell r="F1798" t="str">
            <v>E001</v>
          </cell>
          <cell r="G1798">
            <v>5</v>
          </cell>
          <cell r="H1798">
            <v>350208.43999999994</v>
          </cell>
          <cell r="I1798">
            <v>1751042.1999999997</v>
          </cell>
        </row>
        <row r="1799">
          <cell r="A1799" t="str">
            <v>R</v>
          </cell>
          <cell r="C1799" t="str">
            <v>Greder  115  HP</v>
          </cell>
          <cell r="D1799">
            <v>1</v>
          </cell>
          <cell r="E1799">
            <v>1</v>
          </cell>
          <cell r="F1799" t="str">
            <v>E010</v>
          </cell>
          <cell r="G1799">
            <v>5</v>
          </cell>
          <cell r="H1799">
            <v>273843.96799999999</v>
          </cell>
          <cell r="I1799">
            <v>1369219.8399999999</v>
          </cell>
        </row>
        <row r="1800">
          <cell r="A1800" t="str">
            <v>A</v>
          </cell>
        </row>
        <row r="1801">
          <cell r="A1801" t="str">
            <v>T</v>
          </cell>
        </row>
        <row r="1802">
          <cell r="A1802" t="str">
            <v>A</v>
          </cell>
        </row>
        <row r="1803">
          <cell r="A1803" t="str">
            <v>N</v>
          </cell>
        </row>
        <row r="1804">
          <cell r="A1804"/>
        </row>
        <row r="1805">
          <cell r="A1805"/>
          <cell r="I1805" t="str">
            <v>PERALATAN</v>
          </cell>
          <cell r="J1805">
            <v>3120262.0399999996</v>
          </cell>
        </row>
        <row r="1806">
          <cell r="I1806" t="str">
            <v>TOTAL   (Rp)</v>
          </cell>
          <cell r="J1806">
            <v>3955342.0399999996</v>
          </cell>
        </row>
        <row r="1807">
          <cell r="G1807"/>
        </row>
        <row r="1808">
          <cell r="C1808" t="str">
            <v>VOLUME  :</v>
          </cell>
          <cell r="D1808">
            <v>200</v>
          </cell>
          <cell r="E1808" t="str">
            <v>Satuan  :</v>
          </cell>
          <cell r="F1808" t="str">
            <v>m3</v>
          </cell>
          <cell r="G1808" t="str">
            <v>Harga  Satuan</v>
          </cell>
          <cell r="H1808" t="str">
            <v>Rp</v>
          </cell>
          <cell r="I1808">
            <v>19776.710199999998</v>
          </cell>
          <cell r="J1808" t="str">
            <v>Per   m3</v>
          </cell>
        </row>
        <row r="1950">
          <cell r="A1950" t="str">
            <v>DIREKTORAT JENDERAL BINA MARGA</v>
          </cell>
        </row>
        <row r="1951">
          <cell r="A1951" t="str">
            <v>DIREKTORAT BINA PROGRAM JALAN</v>
          </cell>
          <cell r="D1951" t="str">
            <v>A N A L I S A   H A R G A   P E K E R J A A N</v>
          </cell>
          <cell r="J1951" t="str">
            <v>KODE</v>
          </cell>
        </row>
        <row r="1952">
          <cell r="A1952" t="str">
            <v>SUB.DIT.PERENCANAAN JALAN LOKAL</v>
          </cell>
          <cell r="D1952" t="str">
            <v>MEMBENTUK BAHU JALAN KERAS</v>
          </cell>
        </row>
        <row r="1953">
          <cell r="A1953" t="str">
            <v>KABUPATEN</v>
          </cell>
          <cell r="D1953" t="str">
            <v xml:space="preserve"> (MENGGUNAKAN PEKERJA)</v>
          </cell>
          <cell r="J1953" t="str">
            <v>K. 410a</v>
          </cell>
        </row>
        <row r="1955">
          <cell r="A1955" t="str">
            <v>PROPINSI   :                                 KODE</v>
          </cell>
          <cell r="D1955" t="str">
            <v>KABUPATEN/KOTA   :</v>
          </cell>
          <cell r="G1955" t="str">
            <v>KODE</v>
          </cell>
          <cell r="H1955" t="str">
            <v>DISIAPKAN  OLEH  :</v>
          </cell>
          <cell r="J1955" t="str">
            <v>TANGGAL  :</v>
          </cell>
        </row>
        <row r="1956">
          <cell r="A1956" t="str">
            <v>NANGGROE ACEH DARUSSALAM           ( 11 )</v>
          </cell>
          <cell r="D1956" t="str">
            <v>Bener Meriah</v>
          </cell>
          <cell r="G1956">
            <v>0</v>
          </cell>
        </row>
        <row r="1957">
          <cell r="A1957" t="str">
            <v>PROSES  :</v>
          </cell>
          <cell r="D1957" t="str">
            <v>ANGGAPAN   :</v>
          </cell>
          <cell r="G1957"/>
        </row>
        <row r="1958">
          <cell r="A1958" t="str">
            <v xml:space="preserve">  1.  Bahan timbunan yang baik dihampar</v>
          </cell>
          <cell r="D1958" t="str">
            <v xml:space="preserve">  1.  Menggunakan tenaga orang ( 96 m3 / hari, pemadatan 960 m bahu jalan )</v>
          </cell>
        </row>
        <row r="1959">
          <cell r="A1959" t="str">
            <v xml:space="preserve">       dengan tenaga orang</v>
          </cell>
          <cell r="D1959" t="str">
            <v xml:space="preserve">  2.  Material pilihan dikirim sampai ketempat pekerjaan oleh leveransir</v>
          </cell>
        </row>
        <row r="1960">
          <cell r="A1960" t="str">
            <v xml:space="preserve">  2.  Pemadatan bahu jalan dengan mesin</v>
          </cell>
          <cell r="D1960" t="str">
            <v xml:space="preserve">  3.  Leveransir meletakkan material timbunan sepanjang bahu jalan</v>
          </cell>
        </row>
        <row r="1961">
          <cell r="A1961" t="str">
            <v xml:space="preserve">       gilas bergetar 8 ton</v>
          </cell>
          <cell r="D1961" t="str">
            <v xml:space="preserve">  4.  10 cm timbunan padat dibutuhkan pada 1 m lebar bahu jalan</v>
          </cell>
        </row>
        <row r="1962">
          <cell r="A1962"/>
          <cell r="D1962" t="str">
            <v xml:space="preserve">  5.  Penghamparan timbunan dengan tenaga manusia</v>
          </cell>
        </row>
        <row r="1963">
          <cell r="A1963"/>
          <cell r="D1963" t="str">
            <v xml:space="preserve">  6.  Pemadatan dengan mesin gilas getar kecil</v>
          </cell>
        </row>
        <row r="1964">
          <cell r="A1964"/>
          <cell r="D1964"/>
        </row>
        <row r="1965">
          <cell r="A1965"/>
          <cell r="D1965"/>
        </row>
        <row r="1966">
          <cell r="A1966"/>
        </row>
        <row r="1967">
          <cell r="A1967"/>
        </row>
        <row r="1969">
          <cell r="A1969"/>
        </row>
        <row r="1970">
          <cell r="C1970"/>
          <cell r="D1970" t="str">
            <v>JUMLAH</v>
          </cell>
          <cell r="E1970" t="str">
            <v>HARI</v>
          </cell>
          <cell r="F1970"/>
          <cell r="G1970" t="str">
            <v>JUMLAH</v>
          </cell>
          <cell r="H1970" t="str">
            <v>UPAH</v>
          </cell>
          <cell r="I1970" t="str">
            <v>BIAYA</v>
          </cell>
          <cell r="J1970" t="str">
            <v>SUB TOTAL</v>
          </cell>
        </row>
        <row r="1971">
          <cell r="C1971" t="str">
            <v>PEKERJA</v>
          </cell>
          <cell r="F1971" t="str">
            <v>KODE</v>
          </cell>
        </row>
        <row r="1972">
          <cell r="A1972" t="str">
            <v>P</v>
          </cell>
          <cell r="D1972" t="str">
            <v>ORANG</v>
          </cell>
          <cell r="G1972" t="str">
            <v>Hari-Orang</v>
          </cell>
          <cell r="H1972" t="str">
            <v>(Rp./Org/Hr)</v>
          </cell>
          <cell r="I1972" t="str">
            <v>(Rp)</v>
          </cell>
          <cell r="J1972" t="str">
            <v>(Rp)</v>
          </cell>
        </row>
        <row r="1973">
          <cell r="A1973" t="str">
            <v>E</v>
          </cell>
          <cell r="C1973" t="str">
            <v>M a n d o r</v>
          </cell>
          <cell r="D1973">
            <v>2</v>
          </cell>
          <cell r="E1973">
            <v>1</v>
          </cell>
          <cell r="F1973" t="str">
            <v>L061</v>
          </cell>
          <cell r="G1973">
            <v>2</v>
          </cell>
          <cell r="H1973">
            <v>50000</v>
          </cell>
          <cell r="I1973">
            <v>100000</v>
          </cell>
        </row>
        <row r="1974">
          <cell r="A1974" t="str">
            <v>K</v>
          </cell>
          <cell r="C1974" t="str">
            <v>Pekerja tak terlatih</v>
          </cell>
          <cell r="D1974">
            <v>66</v>
          </cell>
          <cell r="E1974">
            <v>1</v>
          </cell>
          <cell r="F1974" t="str">
            <v>L101</v>
          </cell>
          <cell r="G1974">
            <v>66</v>
          </cell>
          <cell r="H1974">
            <v>40000</v>
          </cell>
          <cell r="I1974">
            <v>2640000</v>
          </cell>
        </row>
        <row r="1975">
          <cell r="A1975" t="str">
            <v>E</v>
          </cell>
          <cell r="C1975" t="str">
            <v>Pekerja semi terlatih</v>
          </cell>
          <cell r="D1975">
            <v>1</v>
          </cell>
          <cell r="E1975">
            <v>1</v>
          </cell>
          <cell r="F1975" t="str">
            <v>L103</v>
          </cell>
          <cell r="G1975">
            <v>1</v>
          </cell>
          <cell r="H1975">
            <v>40200</v>
          </cell>
          <cell r="I1975">
            <v>40200</v>
          </cell>
        </row>
        <row r="1976">
          <cell r="A1976" t="str">
            <v>R</v>
          </cell>
        </row>
        <row r="1977">
          <cell r="A1977" t="str">
            <v>J</v>
          </cell>
        </row>
        <row r="1978">
          <cell r="A1978" t="str">
            <v>A</v>
          </cell>
        </row>
        <row r="1979">
          <cell r="I1979" t="str">
            <v xml:space="preserve">PEKERJA </v>
          </cell>
          <cell r="J1979">
            <v>2780200</v>
          </cell>
        </row>
        <row r="1980">
          <cell r="D1980"/>
          <cell r="E1980" t="str">
            <v>VOLUME</v>
          </cell>
          <cell r="H1980" t="str">
            <v>HARGA</v>
          </cell>
          <cell r="I1980" t="str">
            <v>BIAYA</v>
          </cell>
          <cell r="J1980" t="str">
            <v>SUB TOTAL</v>
          </cell>
        </row>
        <row r="1981">
          <cell r="C1981" t="str">
            <v>MATERIAL</v>
          </cell>
          <cell r="D1981" t="str">
            <v>JUMLAH</v>
          </cell>
          <cell r="E1981"/>
          <cell r="F1981" t="str">
            <v>KODE</v>
          </cell>
          <cell r="G1981"/>
          <cell r="H1981"/>
          <cell r="I1981"/>
          <cell r="J1981"/>
        </row>
        <row r="1982">
          <cell r="A1982" t="str">
            <v>M</v>
          </cell>
          <cell r="D1982"/>
          <cell r="E1982" t="str">
            <v>SATUAN</v>
          </cell>
          <cell r="H1982" t="str">
            <v>(Rp./UNIT)</v>
          </cell>
          <cell r="I1982" t="str">
            <v>(Rp)</v>
          </cell>
          <cell r="J1982" t="str">
            <v>(Rp)</v>
          </cell>
        </row>
        <row r="1983">
          <cell r="A1983" t="str">
            <v>A</v>
          </cell>
          <cell r="C1983" t="str">
            <v>Alat  bantu</v>
          </cell>
          <cell r="D1983">
            <v>2.5</v>
          </cell>
          <cell r="E1983" t="str">
            <v>set</v>
          </cell>
          <cell r="F1983" t="str">
            <v>M170</v>
          </cell>
          <cell r="H1983">
            <v>147000</v>
          </cell>
          <cell r="I1983">
            <v>367500</v>
          </cell>
        </row>
        <row r="1984">
          <cell r="A1984" t="str">
            <v>T</v>
          </cell>
          <cell r="C1984" t="str">
            <v>Kerikil Sungai Tanpa Saring</v>
          </cell>
          <cell r="D1984">
            <v>120</v>
          </cell>
          <cell r="E1984" t="str">
            <v>m3</v>
          </cell>
          <cell r="F1984" t="str">
            <v>K013</v>
          </cell>
          <cell r="G1984"/>
          <cell r="H1984">
            <v>129217.5</v>
          </cell>
          <cell r="I1984">
            <v>15506100</v>
          </cell>
        </row>
        <row r="1985">
          <cell r="A1985" t="str">
            <v>E</v>
          </cell>
          <cell r="G1985"/>
        </row>
        <row r="1986">
          <cell r="A1986" t="str">
            <v>R</v>
          </cell>
        </row>
        <row r="1987">
          <cell r="A1987" t="str">
            <v>I</v>
          </cell>
        </row>
        <row r="1988">
          <cell r="A1988" t="str">
            <v>A</v>
          </cell>
        </row>
        <row r="1989">
          <cell r="A1989" t="str">
            <v>L</v>
          </cell>
        </row>
        <row r="1990">
          <cell r="A1990"/>
        </row>
        <row r="1991">
          <cell r="I1991" t="str">
            <v xml:space="preserve">MATERIAL </v>
          </cell>
          <cell r="J1991">
            <v>15873600</v>
          </cell>
        </row>
        <row r="1992">
          <cell r="D1992" t="str">
            <v>JUMLAH</v>
          </cell>
          <cell r="E1992" t="str">
            <v>HARI</v>
          </cell>
          <cell r="G1992" t="str">
            <v>JAM</v>
          </cell>
          <cell r="H1992" t="str">
            <v>HARGA</v>
          </cell>
          <cell r="I1992" t="str">
            <v>BIAYA</v>
          </cell>
          <cell r="J1992" t="str">
            <v>SUB TOTAL</v>
          </cell>
        </row>
        <row r="1993">
          <cell r="C1993" t="str">
            <v>PERALATAN</v>
          </cell>
          <cell r="D1993"/>
          <cell r="E1993"/>
          <cell r="F1993" t="str">
            <v>KODE</v>
          </cell>
          <cell r="G1993" t="str">
            <v>KERJA</v>
          </cell>
          <cell r="H1993" t="str">
            <v>(Rp./Jam)</v>
          </cell>
          <cell r="I1993"/>
          <cell r="J1993"/>
        </row>
        <row r="1994">
          <cell r="A1994" t="str">
            <v>P</v>
          </cell>
          <cell r="D1994" t="str">
            <v>ALAT</v>
          </cell>
          <cell r="E1994" t="str">
            <v>KERJA</v>
          </cell>
          <cell r="H1994"/>
          <cell r="I1994" t="str">
            <v>(Rp)</v>
          </cell>
          <cell r="J1994" t="str">
            <v>(Rp)</v>
          </cell>
        </row>
        <row r="1995">
          <cell r="A1995" t="str">
            <v>E</v>
          </cell>
          <cell r="C1995" t="str">
            <v>Mesin Gilas Bergetar  1 ton</v>
          </cell>
          <cell r="D1995">
            <v>1</v>
          </cell>
          <cell r="E1995">
            <v>1</v>
          </cell>
          <cell r="F1995" t="str">
            <v>E087</v>
          </cell>
          <cell r="G1995">
            <v>5</v>
          </cell>
          <cell r="H1995" t="e">
            <v>#REF!</v>
          </cell>
          <cell r="I1995" t="e">
            <v>#REF!</v>
          </cell>
        </row>
        <row r="1996">
          <cell r="A1996" t="str">
            <v>R</v>
          </cell>
        </row>
        <row r="1997">
          <cell r="A1997" t="str">
            <v>A</v>
          </cell>
        </row>
        <row r="1998">
          <cell r="A1998" t="str">
            <v>L</v>
          </cell>
        </row>
        <row r="1999">
          <cell r="A1999" t="str">
            <v>A</v>
          </cell>
        </row>
        <row r="2000">
          <cell r="A2000" t="str">
            <v>T</v>
          </cell>
        </row>
        <row r="2001">
          <cell r="A2001" t="str">
            <v>A</v>
          </cell>
        </row>
        <row r="2002">
          <cell r="A2002" t="str">
            <v>N</v>
          </cell>
        </row>
        <row r="2003">
          <cell r="A2003"/>
        </row>
        <row r="2004">
          <cell r="A2004"/>
          <cell r="I2004" t="str">
            <v>PERALATAN</v>
          </cell>
          <cell r="J2004" t="e">
            <v>#REF!</v>
          </cell>
        </row>
        <row r="2005">
          <cell r="I2005" t="str">
            <v>TOTAL   (Rp)</v>
          </cell>
          <cell r="J2005" t="e">
            <v>#REF!</v>
          </cell>
        </row>
        <row r="2006">
          <cell r="G2006"/>
        </row>
        <row r="2007">
          <cell r="C2007" t="str">
            <v>VOLUME  :</v>
          </cell>
          <cell r="D2007">
            <v>96</v>
          </cell>
          <cell r="E2007" t="str">
            <v>Satuan  :</v>
          </cell>
          <cell r="F2007" t="str">
            <v>m3</v>
          </cell>
          <cell r="G2007" t="str">
            <v>Harga  Satuan</v>
          </cell>
          <cell r="H2007" t="str">
            <v>Rp</v>
          </cell>
          <cell r="I2007" t="e">
            <v>#REF!</v>
          </cell>
          <cell r="J2007" t="str">
            <v>Per   m3</v>
          </cell>
        </row>
        <row r="2079">
          <cell r="A2079" t="str">
            <v>DIREKTORAT JENDERAL BINA MARGA</v>
          </cell>
        </row>
        <row r="2080">
          <cell r="A2080" t="str">
            <v>DIREKTORAT BINA PROGRAM JALAN</v>
          </cell>
          <cell r="D2080" t="str">
            <v>A N A L I S A   H A R G A   P E K E R J A A N</v>
          </cell>
          <cell r="J2080" t="str">
            <v>KODE</v>
          </cell>
        </row>
        <row r="2081">
          <cell r="A2081" t="str">
            <v>SUB.DIT.PERENCANAAN JALAN LOKAL</v>
          </cell>
          <cell r="D2081" t="str">
            <v>MEMOTONG BAHU JALAN TINGGI</v>
          </cell>
        </row>
        <row r="2082">
          <cell r="A2082" t="str">
            <v>KABUPATEN</v>
          </cell>
          <cell r="D2082" t="str">
            <v xml:space="preserve"> (MENGGUNAKAN PEKERJA)</v>
          </cell>
          <cell r="J2082" t="str">
            <v>K. 422</v>
          </cell>
        </row>
        <row r="2084">
          <cell r="A2084" t="str">
            <v>PROPINSI   :                                 KODE</v>
          </cell>
          <cell r="D2084" t="str">
            <v>KABUPATEN/KOTA   :</v>
          </cell>
          <cell r="G2084" t="str">
            <v>KODE</v>
          </cell>
          <cell r="H2084" t="str">
            <v>DISIAPKAN  OLEH  :</v>
          </cell>
          <cell r="J2084" t="str">
            <v>TANGGAL  :</v>
          </cell>
        </row>
        <row r="2085">
          <cell r="A2085" t="str">
            <v>NANGGROE ACEH DARUSSALAM           ( 11 )</v>
          </cell>
          <cell r="D2085" t="str">
            <v>Bener Meriah</v>
          </cell>
          <cell r="H2085" t="str">
            <v>CV. ASHARI LESTARI</v>
          </cell>
          <cell r="J2085">
            <v>39601</v>
          </cell>
        </row>
        <row r="2086">
          <cell r="A2086" t="str">
            <v>PROSES  :</v>
          </cell>
          <cell r="D2086" t="str">
            <v>ANGGAPAN   :</v>
          </cell>
          <cell r="G2086"/>
        </row>
        <row r="2087">
          <cell r="A2087" t="str">
            <v xml:space="preserve">  1.  Perbaiki jalan yang tingginya melebihi</v>
          </cell>
          <cell r="D2087" t="str">
            <v xml:space="preserve">  1.  Menggunakan tenaga manusia ( 48 m2 / hari )</v>
          </cell>
        </row>
        <row r="2088">
          <cell r="A2088" t="str">
            <v xml:space="preserve">       lapisan permukaan jalan antara parit</v>
          </cell>
          <cell r="D2088" t="str">
            <v xml:space="preserve">  2.  Rata - rata bahu jalan dipotong setinggi 10 cm dengan tenaga manusia</v>
          </cell>
        </row>
        <row r="2089">
          <cell r="A2089" t="str">
            <v xml:space="preserve">       dan perkerasan jalan</v>
          </cell>
          <cell r="D2089" t="str">
            <v xml:space="preserve">  3.  Semua sampah / kotoran dibuang sejauh 1 km, kapasitas  1,6 rit / jam / truck</v>
          </cell>
        </row>
        <row r="2090">
          <cell r="A2090" t="str">
            <v xml:space="preserve">  2.  Muat dan bongkar ke / dari dengan</v>
          </cell>
          <cell r="D2090" t="str">
            <v xml:space="preserve">  4.  Memuat dan membuang dengan tenaga manusia</v>
          </cell>
        </row>
        <row r="2091">
          <cell r="A2091" t="str">
            <v xml:space="preserve">       tenaga manusia</v>
          </cell>
          <cell r="D2091" t="str">
            <v xml:space="preserve">  5.  Hasil kerja rata-rata  1,2 m2 / hari - orang</v>
          </cell>
        </row>
        <row r="2092">
          <cell r="A2092" t="str">
            <v xml:space="preserve">  3.  Buang semua tanah buangan</v>
          </cell>
          <cell r="D2092" t="str">
            <v xml:space="preserve">  6.  Penggunaan alat bantu 1 bulan - orang</v>
          </cell>
        </row>
        <row r="2093">
          <cell r="A2093"/>
          <cell r="D2093"/>
        </row>
        <row r="2094">
          <cell r="A2094"/>
          <cell r="D2094"/>
        </row>
        <row r="2095">
          <cell r="A2095"/>
        </row>
        <row r="2096">
          <cell r="A2096"/>
        </row>
        <row r="2098">
          <cell r="A2098"/>
        </row>
        <row r="2099">
          <cell r="C2099"/>
          <cell r="D2099" t="str">
            <v>JUMLAH</v>
          </cell>
          <cell r="E2099" t="str">
            <v>HARI</v>
          </cell>
          <cell r="F2099"/>
          <cell r="G2099" t="str">
            <v>JUMLAH</v>
          </cell>
          <cell r="H2099" t="str">
            <v>UPAH</v>
          </cell>
          <cell r="I2099" t="str">
            <v>BIAYA</v>
          </cell>
          <cell r="J2099" t="str">
            <v>SUB TOTAL</v>
          </cell>
        </row>
        <row r="2100">
          <cell r="C2100" t="str">
            <v>PEKERJA</v>
          </cell>
          <cell r="F2100" t="str">
            <v>KODE</v>
          </cell>
        </row>
        <row r="2101">
          <cell r="A2101" t="str">
            <v>P</v>
          </cell>
          <cell r="D2101" t="str">
            <v>ORANG</v>
          </cell>
          <cell r="G2101" t="str">
            <v>Hari-Orang</v>
          </cell>
          <cell r="H2101" t="str">
            <v>(Rp./Org/Hr)</v>
          </cell>
          <cell r="I2101" t="str">
            <v>(Rp)</v>
          </cell>
          <cell r="J2101" t="str">
            <v>(Rp)</v>
          </cell>
        </row>
        <row r="2102">
          <cell r="A2102" t="str">
            <v>E</v>
          </cell>
          <cell r="C2102" t="str">
            <v>M a n d o r</v>
          </cell>
          <cell r="D2102">
            <v>1</v>
          </cell>
          <cell r="E2102">
            <v>1</v>
          </cell>
          <cell r="F2102" t="str">
            <v>L061</v>
          </cell>
          <cell r="G2102">
            <v>1</v>
          </cell>
          <cell r="H2102">
            <v>60000</v>
          </cell>
          <cell r="I2102">
            <v>60000</v>
          </cell>
        </row>
        <row r="2103">
          <cell r="A2103" t="str">
            <v>K</v>
          </cell>
          <cell r="C2103" t="str">
            <v>Buruh Tak Terampil</v>
          </cell>
          <cell r="D2103">
            <v>25</v>
          </cell>
          <cell r="E2103">
            <v>1</v>
          </cell>
          <cell r="F2103" t="str">
            <v>L101</v>
          </cell>
          <cell r="G2103">
            <v>25</v>
          </cell>
          <cell r="H2103">
            <v>50000</v>
          </cell>
          <cell r="I2103">
            <v>1250000</v>
          </cell>
        </row>
        <row r="2104">
          <cell r="A2104" t="str">
            <v>E</v>
          </cell>
        </row>
        <row r="2105">
          <cell r="A2105" t="str">
            <v>R</v>
          </cell>
        </row>
        <row r="2106">
          <cell r="A2106" t="str">
            <v>J</v>
          </cell>
        </row>
        <row r="2107">
          <cell r="A2107" t="str">
            <v>A</v>
          </cell>
        </row>
        <row r="2108">
          <cell r="I2108" t="str">
            <v xml:space="preserve">PEKERJA </v>
          </cell>
          <cell r="J2108">
            <v>1310000</v>
          </cell>
        </row>
        <row r="2109">
          <cell r="D2109"/>
          <cell r="E2109" t="str">
            <v>VOLUME</v>
          </cell>
          <cell r="G2109" t="str">
            <v>TOTAL               VOLUME</v>
          </cell>
          <cell r="H2109" t="str">
            <v>HARGA</v>
          </cell>
          <cell r="I2109" t="str">
            <v>BIAYA</v>
          </cell>
          <cell r="J2109" t="str">
            <v>SUB TOTAL</v>
          </cell>
        </row>
        <row r="2110">
          <cell r="C2110" t="str">
            <v>MATERIAL</v>
          </cell>
          <cell r="D2110" t="str">
            <v>JUMLAH</v>
          </cell>
          <cell r="E2110"/>
          <cell r="F2110" t="str">
            <v>KODE</v>
          </cell>
          <cell r="H2110"/>
          <cell r="I2110"/>
          <cell r="J2110"/>
        </row>
        <row r="2111">
          <cell r="A2111" t="str">
            <v>M</v>
          </cell>
          <cell r="D2111"/>
          <cell r="E2111" t="str">
            <v>SATUAN</v>
          </cell>
          <cell r="H2111" t="str">
            <v>(Rp./UNIT)</v>
          </cell>
          <cell r="I2111" t="str">
            <v>(Rp)</v>
          </cell>
          <cell r="J2111" t="str">
            <v>(Rp)</v>
          </cell>
        </row>
        <row r="2112">
          <cell r="A2112" t="str">
            <v>A</v>
          </cell>
          <cell r="C2112" t="str">
            <v>Alat  bantu</v>
          </cell>
          <cell r="D2112">
            <v>1.6</v>
          </cell>
          <cell r="E2112" t="str">
            <v>Unit</v>
          </cell>
          <cell r="F2112" t="str">
            <v>M170</v>
          </cell>
          <cell r="G2112">
            <v>1</v>
          </cell>
          <cell r="H2112">
            <v>167000</v>
          </cell>
          <cell r="I2112">
            <v>267200</v>
          </cell>
        </row>
        <row r="2113">
          <cell r="A2113" t="str">
            <v>T</v>
          </cell>
        </row>
        <row r="2114">
          <cell r="A2114" t="str">
            <v>E</v>
          </cell>
          <cell r="G2114"/>
        </row>
        <row r="2115">
          <cell r="A2115" t="str">
            <v>R</v>
          </cell>
        </row>
        <row r="2116">
          <cell r="A2116" t="str">
            <v>I</v>
          </cell>
        </row>
        <row r="2117">
          <cell r="A2117" t="str">
            <v>A</v>
          </cell>
        </row>
        <row r="2118">
          <cell r="A2118" t="str">
            <v>L</v>
          </cell>
        </row>
        <row r="2119">
          <cell r="A2119"/>
        </row>
        <row r="2120">
          <cell r="I2120" t="str">
            <v xml:space="preserve">MATERIAL </v>
          </cell>
          <cell r="J2120">
            <v>267200</v>
          </cell>
        </row>
        <row r="2121">
          <cell r="D2121" t="str">
            <v>JUMLAH</v>
          </cell>
          <cell r="E2121" t="str">
            <v>HARI</v>
          </cell>
          <cell r="G2121" t="str">
            <v>JAM</v>
          </cell>
          <cell r="H2121" t="str">
            <v>HARGA</v>
          </cell>
          <cell r="I2121" t="str">
            <v>BIAYA</v>
          </cell>
          <cell r="J2121" t="str">
            <v>SUB TOTAL</v>
          </cell>
        </row>
        <row r="2122">
          <cell r="C2122" t="str">
            <v>PERALATAN</v>
          </cell>
          <cell r="D2122"/>
          <cell r="E2122"/>
          <cell r="F2122" t="str">
            <v>KODE</v>
          </cell>
          <cell r="G2122" t="str">
            <v>KERJA</v>
          </cell>
          <cell r="H2122" t="str">
            <v>(Rp./Jam)</v>
          </cell>
          <cell r="I2122"/>
          <cell r="J2122"/>
        </row>
        <row r="2123">
          <cell r="A2123" t="str">
            <v>P</v>
          </cell>
          <cell r="D2123" t="str">
            <v>ALAT</v>
          </cell>
          <cell r="E2123" t="str">
            <v>KERJA</v>
          </cell>
          <cell r="H2123"/>
          <cell r="I2123" t="str">
            <v>(Rp)</v>
          </cell>
          <cell r="J2123" t="str">
            <v>(Rp)</v>
          </cell>
        </row>
        <row r="2124">
          <cell r="A2124" t="str">
            <v>E</v>
          </cell>
        </row>
        <row r="2125">
          <cell r="A2125" t="str">
            <v>R</v>
          </cell>
        </row>
        <row r="2126">
          <cell r="A2126" t="str">
            <v>A</v>
          </cell>
        </row>
        <row r="2127">
          <cell r="A2127" t="str">
            <v>L</v>
          </cell>
        </row>
        <row r="2128">
          <cell r="A2128" t="str">
            <v>A</v>
          </cell>
        </row>
        <row r="2129">
          <cell r="A2129" t="str">
            <v>T</v>
          </cell>
        </row>
        <row r="2130">
          <cell r="A2130" t="str">
            <v>A</v>
          </cell>
        </row>
        <row r="2131">
          <cell r="A2131" t="str">
            <v>N</v>
          </cell>
        </row>
        <row r="2132">
          <cell r="A2132"/>
        </row>
        <row r="2133">
          <cell r="A2133"/>
          <cell r="I2133" t="str">
            <v>PERALATAN</v>
          </cell>
          <cell r="J2133">
            <v>0</v>
          </cell>
        </row>
        <row r="2134">
          <cell r="I2134" t="str">
            <v>TOTAL   (Rp)</v>
          </cell>
          <cell r="J2134">
            <v>1577200</v>
          </cell>
        </row>
        <row r="2135">
          <cell r="G2135"/>
        </row>
        <row r="2136">
          <cell r="C2136" t="str">
            <v>VOLUME  :</v>
          </cell>
          <cell r="D2136">
            <v>1500</v>
          </cell>
          <cell r="E2136" t="str">
            <v>Satuan  :</v>
          </cell>
          <cell r="F2136" t="str">
            <v>m3</v>
          </cell>
          <cell r="G2136" t="str">
            <v>Harga  Satuan</v>
          </cell>
          <cell r="H2136" t="str">
            <v>Rp</v>
          </cell>
          <cell r="I2136">
            <v>1051.4666666666667</v>
          </cell>
          <cell r="J2136" t="str">
            <v>Per   m2</v>
          </cell>
        </row>
        <row r="3547">
          <cell r="A3547" t="str">
            <v>DIREKTORAT JENDERAL BINA MARGA</v>
          </cell>
        </row>
        <row r="3548">
          <cell r="A3548" t="str">
            <v>DIREKTORAT BINA PROGRAM JALAN</v>
          </cell>
          <cell r="D3548" t="str">
            <v>A N A L I S A   H A R G A   P E K E R J A A N</v>
          </cell>
          <cell r="J3548" t="str">
            <v>KODE</v>
          </cell>
        </row>
        <row r="3549">
          <cell r="A3549" t="str">
            <v>SUB.DIT.PERENCANAAN JALAN LOKAL</v>
          </cell>
          <cell r="D3549" t="str">
            <v>BETON STRUKTUR KLAS K.175                                                                                                   (MENGGUNAKAN ALAT PENGADUK BETON 125 LT)</v>
          </cell>
        </row>
        <row r="3550">
          <cell r="A3550" t="str">
            <v>KABUPATEN</v>
          </cell>
          <cell r="J3550" t="str">
            <v>K. 721</v>
          </cell>
        </row>
        <row r="3552">
          <cell r="A3552" t="str">
            <v>PROPINSI   :                                 KODE</v>
          </cell>
          <cell r="D3552" t="str">
            <v>KABUPATEN/KOTA   :</v>
          </cell>
          <cell r="G3552" t="str">
            <v>KODE</v>
          </cell>
          <cell r="H3552" t="str">
            <v>DISIAPKAN  OLEH  :</v>
          </cell>
          <cell r="J3552" t="str">
            <v>TANGGAL  :</v>
          </cell>
        </row>
        <row r="3553">
          <cell r="A3553" t="str">
            <v>NANGGROE ACEH DARUSSALAM           ( 11 )</v>
          </cell>
          <cell r="D3553" t="str">
            <v>Bener Meriah</v>
          </cell>
          <cell r="H3553" t="str">
            <v>CV. ASHARI LESTARI</v>
          </cell>
          <cell r="J3553">
            <v>0</v>
          </cell>
        </row>
        <row r="3554">
          <cell r="A3554" t="str">
            <v>PROSES  :</v>
          </cell>
          <cell r="D3554" t="str">
            <v>ANGGAPAN   :</v>
          </cell>
          <cell r="G3554"/>
        </row>
        <row r="3555">
          <cell r="A3555" t="str">
            <v xml:space="preserve">  1.  Material dikirim oleh leveransir</v>
          </cell>
          <cell r="D3555" t="str">
            <v xml:space="preserve">  1.  Bahan-bahan dikirim ke tempat pekerjaan oleh leveransir</v>
          </cell>
        </row>
        <row r="3556">
          <cell r="A3556" t="str">
            <v xml:space="preserve">  2.  Pencampuran beton di tempat</v>
          </cell>
          <cell r="D3556" t="str">
            <v xml:space="preserve">  2.  Dipakai agregat pecah dan tersaring</v>
          </cell>
        </row>
        <row r="3557">
          <cell r="A3557" t="str">
            <v xml:space="preserve">       pekerjaan</v>
          </cell>
          <cell r="D3557" t="str">
            <v xml:space="preserve">  3.  Hasil kerja 6 m3 per hari /  6 jam  ( 9  campuran per jam)</v>
          </cell>
        </row>
        <row r="3558">
          <cell r="D3558" t="str">
            <v xml:space="preserve">  4.  Campuran 1 Pc : 3 Ps : 5 Kv  ( 1 : 8 )</v>
          </cell>
        </row>
        <row r="3559">
          <cell r="D3559" t="str">
            <v xml:space="preserve">  5.  Dalam 1 m3 beton dibutuhkan 6,25 zak  ( 40 kg / zak ) Pc ( 250 kg / m3 )</v>
          </cell>
        </row>
        <row r="3560">
          <cell r="D3560" t="str">
            <v xml:space="preserve">  6.  Setiap pencampuran memerlukan lebih kurang 30 kg semen</v>
          </cell>
        </row>
        <row r="3561">
          <cell r="A3561"/>
          <cell r="D3561" t="str">
            <v xml:space="preserve">  7.  Dibutuhkan untuk alas pondasi beton</v>
          </cell>
        </row>
        <row r="3562">
          <cell r="A3562"/>
          <cell r="D3562"/>
        </row>
        <row r="3563">
          <cell r="A3563"/>
        </row>
        <row r="3564">
          <cell r="A3564"/>
        </row>
        <row r="3566">
          <cell r="A3566"/>
        </row>
        <row r="3567">
          <cell r="C3567"/>
          <cell r="D3567" t="str">
            <v>JUMLAH</v>
          </cell>
          <cell r="E3567" t="str">
            <v>HARI</v>
          </cell>
          <cell r="F3567"/>
          <cell r="G3567" t="str">
            <v>JUMLAH</v>
          </cell>
          <cell r="H3567" t="str">
            <v>UPAH</v>
          </cell>
          <cell r="I3567" t="str">
            <v>BIAYA</v>
          </cell>
          <cell r="J3567" t="str">
            <v>SUB TOTAL</v>
          </cell>
        </row>
        <row r="3568">
          <cell r="C3568" t="str">
            <v>PEKERJA</v>
          </cell>
          <cell r="F3568" t="str">
            <v>KODE</v>
          </cell>
        </row>
        <row r="3569">
          <cell r="A3569" t="str">
            <v>P</v>
          </cell>
          <cell r="D3569" t="str">
            <v>ORANG</v>
          </cell>
          <cell r="G3569" t="str">
            <v>Hari-Orang</v>
          </cell>
          <cell r="H3569" t="str">
            <v>(Rp./Org/Hr)</v>
          </cell>
          <cell r="I3569" t="str">
            <v>(Rp)</v>
          </cell>
          <cell r="J3569" t="str">
            <v>(Rp)</v>
          </cell>
        </row>
        <row r="3570">
          <cell r="A3570" t="str">
            <v>E</v>
          </cell>
          <cell r="C3570" t="str">
            <v>M a n d o r</v>
          </cell>
          <cell r="D3570">
            <v>1</v>
          </cell>
          <cell r="E3570">
            <v>4</v>
          </cell>
          <cell r="F3570" t="str">
            <v>L061</v>
          </cell>
          <cell r="G3570">
            <v>4</v>
          </cell>
          <cell r="H3570">
            <v>60000</v>
          </cell>
          <cell r="I3570">
            <v>240000</v>
          </cell>
        </row>
        <row r="3571">
          <cell r="A3571" t="str">
            <v>E</v>
          </cell>
          <cell r="C3571" t="str">
            <v>Pekerja Tak Terampil</v>
          </cell>
          <cell r="D3571">
            <v>12</v>
          </cell>
          <cell r="E3571">
            <v>4</v>
          </cell>
          <cell r="F3571" t="str">
            <v>L103</v>
          </cell>
          <cell r="G3571">
            <v>48</v>
          </cell>
          <cell r="H3571">
            <v>50000</v>
          </cell>
          <cell r="I3571">
            <v>2400000</v>
          </cell>
        </row>
        <row r="3572">
          <cell r="A3572" t="str">
            <v>R</v>
          </cell>
          <cell r="C3572" t="str">
            <v>Pekerja Terampil</v>
          </cell>
          <cell r="D3572">
            <v>2</v>
          </cell>
          <cell r="E3572">
            <v>4</v>
          </cell>
          <cell r="F3572" t="str">
            <v>L101</v>
          </cell>
          <cell r="G3572">
            <v>8</v>
          </cell>
          <cell r="H3572">
            <v>60000</v>
          </cell>
          <cell r="I3572">
            <v>480000</v>
          </cell>
        </row>
        <row r="3573">
          <cell r="A3573" t="str">
            <v>J</v>
          </cell>
        </row>
        <row r="3574">
          <cell r="A3574" t="str">
            <v>A</v>
          </cell>
        </row>
        <row r="3575">
          <cell r="I3575" t="str">
            <v xml:space="preserve">PEKERJA </v>
          </cell>
          <cell r="J3575">
            <v>3120000</v>
          </cell>
        </row>
        <row r="3576">
          <cell r="D3576"/>
          <cell r="E3576" t="str">
            <v>VOLUME</v>
          </cell>
          <cell r="H3576" t="str">
            <v>HARGA</v>
          </cell>
          <cell r="I3576" t="str">
            <v>BIAYA</v>
          </cell>
          <cell r="J3576" t="str">
            <v>SUB TOTAL</v>
          </cell>
        </row>
        <row r="3577">
          <cell r="C3577" t="str">
            <v>MATERIAL</v>
          </cell>
          <cell r="D3577" t="str">
            <v>JUMLAH</v>
          </cell>
          <cell r="E3577"/>
          <cell r="F3577" t="str">
            <v>KODE</v>
          </cell>
          <cell r="G3577"/>
          <cell r="H3577"/>
          <cell r="I3577"/>
          <cell r="J3577"/>
        </row>
        <row r="3578">
          <cell r="A3578" t="str">
            <v>M</v>
          </cell>
          <cell r="D3578"/>
          <cell r="E3578" t="str">
            <v>SATUAN</v>
          </cell>
          <cell r="H3578" t="str">
            <v>(Rp./UNIT)</v>
          </cell>
          <cell r="I3578" t="str">
            <v>(Rp)</v>
          </cell>
          <cell r="J3578" t="str">
            <v>(Rp)</v>
          </cell>
        </row>
        <row r="3579">
          <cell r="A3579" t="str">
            <v>A</v>
          </cell>
          <cell r="C3579" t="str">
            <v>Pasir Ayak Untuk Beton</v>
          </cell>
          <cell r="D3579">
            <v>12.5</v>
          </cell>
          <cell r="E3579" t="str">
            <v>M3</v>
          </cell>
          <cell r="F3579" t="str">
            <v>M141</v>
          </cell>
          <cell r="H3579">
            <v>120000</v>
          </cell>
          <cell r="I3579">
            <v>1500000</v>
          </cell>
        </row>
        <row r="3580">
          <cell r="A3580" t="str">
            <v>T</v>
          </cell>
          <cell r="C3580" t="str">
            <v>Semen PC</v>
          </cell>
          <cell r="D3580">
            <v>180</v>
          </cell>
          <cell r="E3580" t="str">
            <v>Zak</v>
          </cell>
          <cell r="F3580" t="str">
            <v>M080</v>
          </cell>
          <cell r="G3580"/>
          <cell r="H3580">
            <v>45000</v>
          </cell>
          <cell r="I3580">
            <v>8100000</v>
          </cell>
        </row>
        <row r="3581">
          <cell r="A3581" t="str">
            <v>E</v>
          </cell>
          <cell r="C3581" t="str">
            <v>Alat-alat Bantu</v>
          </cell>
          <cell r="D3581">
            <v>1.92</v>
          </cell>
          <cell r="E3581" t="str">
            <v>Set</v>
          </cell>
          <cell r="F3581" t="str">
            <v>M170</v>
          </cell>
          <cell r="G3581"/>
          <cell r="H3581">
            <v>167000</v>
          </cell>
          <cell r="I3581">
            <v>320640</v>
          </cell>
        </row>
        <row r="3582">
          <cell r="A3582" t="str">
            <v>R</v>
          </cell>
          <cell r="C3582" t="str">
            <v>Kerikil pecah tersaring</v>
          </cell>
          <cell r="D3582">
            <v>17.5</v>
          </cell>
          <cell r="E3582" t="str">
            <v>M3</v>
          </cell>
          <cell r="F3582" t="str">
            <v>K017</v>
          </cell>
          <cell r="H3582">
            <v>115000</v>
          </cell>
          <cell r="I3582">
            <v>2012500</v>
          </cell>
        </row>
        <row r="3583">
          <cell r="A3583" t="str">
            <v>I</v>
          </cell>
        </row>
        <row r="3584">
          <cell r="A3584" t="str">
            <v>A</v>
          </cell>
        </row>
        <row r="3585">
          <cell r="A3585" t="str">
            <v>L</v>
          </cell>
        </row>
        <row r="3586">
          <cell r="I3586" t="str">
            <v xml:space="preserve">MATERIAL </v>
          </cell>
          <cell r="J3586">
            <v>11933140</v>
          </cell>
        </row>
        <row r="3587">
          <cell r="D3587" t="str">
            <v>JUMLAH</v>
          </cell>
          <cell r="E3587" t="str">
            <v>HARI</v>
          </cell>
          <cell r="G3587" t="str">
            <v>JAM</v>
          </cell>
          <cell r="H3587" t="str">
            <v>HARGA</v>
          </cell>
          <cell r="I3587" t="str">
            <v>BIAYA</v>
          </cell>
          <cell r="J3587" t="str">
            <v>SUB TOTAL</v>
          </cell>
        </row>
        <row r="3588">
          <cell r="C3588" t="str">
            <v>PERALATAN</v>
          </cell>
          <cell r="D3588"/>
          <cell r="E3588"/>
          <cell r="F3588" t="str">
            <v>KODE</v>
          </cell>
          <cell r="G3588" t="str">
            <v>KERJA</v>
          </cell>
          <cell r="H3588" t="str">
            <v>(Rp./Jam)</v>
          </cell>
          <cell r="I3588"/>
          <cell r="J3588"/>
        </row>
        <row r="3589">
          <cell r="A3589" t="str">
            <v>P</v>
          </cell>
          <cell r="D3589" t="str">
            <v>ALAT</v>
          </cell>
          <cell r="E3589" t="str">
            <v>KERJA</v>
          </cell>
          <cell r="H3589"/>
          <cell r="I3589" t="str">
            <v>(Rp)</v>
          </cell>
          <cell r="J3589" t="str">
            <v>(Rp)</v>
          </cell>
        </row>
        <row r="3590">
          <cell r="A3590" t="str">
            <v>E</v>
          </cell>
          <cell r="C3590" t="str">
            <v>Alat Penggetar Beton 4 HP</v>
          </cell>
          <cell r="D3590">
            <v>1</v>
          </cell>
          <cell r="E3590">
            <v>4</v>
          </cell>
          <cell r="F3590" t="str">
            <v>E089</v>
          </cell>
          <cell r="G3590">
            <v>24</v>
          </cell>
          <cell r="H3590">
            <v>28841.120000000003</v>
          </cell>
          <cell r="I3590">
            <v>692186.88000000012</v>
          </cell>
        </row>
        <row r="3591">
          <cell r="A3591" t="str">
            <v>R</v>
          </cell>
          <cell r="C3591" t="str">
            <v>Concrete Mixer 125 Ltr/6HP</v>
          </cell>
          <cell r="D3591">
            <v>1</v>
          </cell>
          <cell r="E3591">
            <v>4</v>
          </cell>
          <cell r="F3591" t="str">
            <v>E252</v>
          </cell>
          <cell r="G3591">
            <v>24</v>
          </cell>
          <cell r="H3591">
            <v>12640.8192</v>
          </cell>
          <cell r="I3591">
            <v>303379.66080000001</v>
          </cell>
        </row>
        <row r="3592">
          <cell r="A3592" t="str">
            <v>A</v>
          </cell>
          <cell r="C3592" t="str">
            <v>Pompa Air  (o 50 mm)  30 m3 / jam</v>
          </cell>
          <cell r="D3592">
            <v>1</v>
          </cell>
          <cell r="E3592">
            <v>4</v>
          </cell>
          <cell r="F3592" t="str">
            <v>E341</v>
          </cell>
          <cell r="G3592">
            <v>8</v>
          </cell>
          <cell r="H3592">
            <v>20786.457600000002</v>
          </cell>
          <cell r="I3592">
            <v>166291.66080000001</v>
          </cell>
        </row>
        <row r="3593">
          <cell r="A3593" t="str">
            <v>L</v>
          </cell>
        </row>
        <row r="3594">
          <cell r="A3594" t="str">
            <v>A</v>
          </cell>
        </row>
        <row r="3595">
          <cell r="A3595" t="str">
            <v>T</v>
          </cell>
        </row>
        <row r="3596">
          <cell r="A3596" t="str">
            <v>A</v>
          </cell>
        </row>
        <row r="3597">
          <cell r="A3597" t="str">
            <v>N</v>
          </cell>
        </row>
        <row r="3598">
          <cell r="A3598"/>
        </row>
        <row r="3599">
          <cell r="A3599"/>
          <cell r="I3599" t="str">
            <v>PERALATAN</v>
          </cell>
          <cell r="J3599">
            <v>1161858.2016</v>
          </cell>
        </row>
        <row r="3600">
          <cell r="I3600" t="str">
            <v>TOTAL   (Rp)</v>
          </cell>
          <cell r="J3600">
            <v>16214998.2016</v>
          </cell>
        </row>
        <row r="3601">
          <cell r="G3601"/>
        </row>
        <row r="3602">
          <cell r="C3602" t="str">
            <v>VOLUME  :</v>
          </cell>
          <cell r="D3602">
            <v>24</v>
          </cell>
          <cell r="E3602" t="str">
            <v>Satuan  :</v>
          </cell>
          <cell r="F3602" t="str">
            <v>m3</v>
          </cell>
          <cell r="G3602" t="str">
            <v>Harga  Satuan</v>
          </cell>
          <cell r="H3602" t="str">
            <v>Rp</v>
          </cell>
          <cell r="I3602">
            <v>675624.92506666668</v>
          </cell>
          <cell r="J3602" t="str">
            <v>Per   m3</v>
          </cell>
        </row>
        <row r="4481">
          <cell r="A4481" t="str">
            <v>DIREKTORAT JENDERAL BINA MARGA</v>
          </cell>
        </row>
        <row r="4482">
          <cell r="A4482" t="str">
            <v>DIREKTORAT BINA PROGRAM JALAN</v>
          </cell>
          <cell r="D4482" t="str">
            <v>A N A L I S A   H A R G A   P E K E R J A A N</v>
          </cell>
          <cell r="J4482" t="str">
            <v>KODE</v>
          </cell>
        </row>
        <row r="4483">
          <cell r="A4483" t="str">
            <v>SUB.DIT.PERENCANAAN JALAN LOKAL</v>
          </cell>
          <cell r="D4483" t="str">
            <v>PLESTERAN  DINDING   1 : 4</v>
          </cell>
        </row>
        <row r="4484">
          <cell r="A4484" t="str">
            <v>KABUPATEN</v>
          </cell>
          <cell r="D4484" t="str">
            <v>(MENGGUNAKAN PEKERJA)</v>
          </cell>
          <cell r="J4484" t="str">
            <v>SUPL IX</v>
          </cell>
        </row>
        <row r="4486">
          <cell r="A4486" t="str">
            <v>PROPINSI   :                                           KODE</v>
          </cell>
          <cell r="D4486" t="str">
            <v>KABUPATEN/KOTA   :</v>
          </cell>
          <cell r="G4486" t="str">
            <v>KODE</v>
          </cell>
          <cell r="H4486" t="str">
            <v>DISIAPKAN  OLEH  :</v>
          </cell>
          <cell r="J4486" t="str">
            <v>TANGGAL  :</v>
          </cell>
        </row>
        <row r="4487">
          <cell r="A4487" t="str">
            <v>NANGGROE ACEH DARUSSALAM           ( 11 )</v>
          </cell>
          <cell r="D4487" t="str">
            <v>Bener Meriah</v>
          </cell>
          <cell r="H4487" t="str">
            <v>CV. ASHARI LESTARI</v>
          </cell>
          <cell r="J4487">
            <v>39601</v>
          </cell>
        </row>
        <row r="4488">
          <cell r="A4488" t="str">
            <v>PROSES  :</v>
          </cell>
          <cell r="D4488" t="str">
            <v>ANGGAPAN   :</v>
          </cell>
          <cell r="G4488"/>
        </row>
        <row r="4489">
          <cell r="A4489" t="str">
            <v xml:space="preserve"> 1. Bahan dibeli dari leveransier dan dibawa kelapangan</v>
          </cell>
          <cell r="D4489" t="str">
            <v xml:space="preserve"> 1. Menggunakan Tenaga Manusia</v>
          </cell>
        </row>
        <row r="4490">
          <cell r="A4490" t="str">
            <v xml:space="preserve"> 2. Bahan telah termasuk alat bantu seperti kuas dan lain-lain</v>
          </cell>
          <cell r="D4490" t="str">
            <v xml:space="preserve"> 2. Sebelum dilakukan pengecatan harus dibersihkan terlebih dahulu</v>
          </cell>
        </row>
        <row r="4491">
          <cell r="D4491" t="str">
            <v xml:space="preserve"> 3. Pengecatan dilakukan 2x, pengecatan pertama 1,41 kg/10 M2, pengecatan kedua 2,84 kg/10 M2</v>
          </cell>
        </row>
        <row r="4495">
          <cell r="A4495"/>
        </row>
        <row r="4496">
          <cell r="A4496"/>
          <cell r="D4496"/>
        </row>
        <row r="4497">
          <cell r="A4497"/>
        </row>
        <row r="4498">
          <cell r="A4498"/>
        </row>
        <row r="4500">
          <cell r="A4500"/>
        </row>
        <row r="4501">
          <cell r="C4501"/>
          <cell r="D4501" t="str">
            <v>JUMLAH</v>
          </cell>
          <cell r="E4501" t="str">
            <v>HARI</v>
          </cell>
          <cell r="F4501"/>
          <cell r="G4501" t="str">
            <v>JUMLAH</v>
          </cell>
          <cell r="H4501" t="str">
            <v>UPAH</v>
          </cell>
          <cell r="I4501" t="str">
            <v>BIAYA</v>
          </cell>
          <cell r="J4501" t="str">
            <v>SUB TOTAL</v>
          </cell>
        </row>
        <row r="4502">
          <cell r="C4502" t="str">
            <v>PEKERJA</v>
          </cell>
          <cell r="F4502" t="str">
            <v>KODE</v>
          </cell>
        </row>
        <row r="4503">
          <cell r="A4503" t="str">
            <v>P</v>
          </cell>
          <cell r="D4503" t="str">
            <v>ORANG</v>
          </cell>
          <cell r="G4503" t="str">
            <v>Hari-Orang</v>
          </cell>
          <cell r="H4503" t="str">
            <v>(Rp./Org/Hr)</v>
          </cell>
          <cell r="I4503" t="str">
            <v>(Rp)</v>
          </cell>
          <cell r="J4503" t="str">
            <v>(Rp)</v>
          </cell>
        </row>
        <row r="4504">
          <cell r="A4504" t="str">
            <v>E</v>
          </cell>
          <cell r="C4504" t="str">
            <v>M a n d o r</v>
          </cell>
          <cell r="D4504">
            <v>0.75</v>
          </cell>
          <cell r="E4504">
            <v>1</v>
          </cell>
          <cell r="F4504" t="str">
            <v>L061</v>
          </cell>
          <cell r="G4504">
            <v>0.75</v>
          </cell>
          <cell r="H4504">
            <v>60000</v>
          </cell>
          <cell r="I4504">
            <v>45000</v>
          </cell>
        </row>
        <row r="4505">
          <cell r="A4505" t="str">
            <v>K</v>
          </cell>
          <cell r="C4505" t="str">
            <v>Kepala Tukang</v>
          </cell>
          <cell r="D4505">
            <v>0.25</v>
          </cell>
          <cell r="E4505">
            <v>1</v>
          </cell>
          <cell r="F4505" t="str">
            <v>L073</v>
          </cell>
          <cell r="G4505">
            <v>0.25</v>
          </cell>
          <cell r="H4505">
            <v>70000</v>
          </cell>
          <cell r="I4505">
            <v>17500</v>
          </cell>
        </row>
        <row r="4506">
          <cell r="A4506" t="str">
            <v>E</v>
          </cell>
          <cell r="C4506" t="str">
            <v>T u k a n g</v>
          </cell>
          <cell r="D4506">
            <v>2.25</v>
          </cell>
          <cell r="E4506">
            <v>1</v>
          </cell>
          <cell r="F4506" t="str">
            <v>L079</v>
          </cell>
          <cell r="G4506">
            <v>2.25</v>
          </cell>
          <cell r="H4506">
            <v>60000</v>
          </cell>
          <cell r="I4506">
            <v>135000</v>
          </cell>
        </row>
        <row r="4507">
          <cell r="A4507" t="str">
            <v>R</v>
          </cell>
          <cell r="C4507" t="str">
            <v>Pekerja tak terlatih</v>
          </cell>
          <cell r="D4507">
            <v>1.5</v>
          </cell>
          <cell r="E4507">
            <v>1</v>
          </cell>
          <cell r="F4507" t="str">
            <v>L101</v>
          </cell>
          <cell r="G4507">
            <v>1.5</v>
          </cell>
          <cell r="H4507">
            <v>50000</v>
          </cell>
          <cell r="I4507">
            <v>75000</v>
          </cell>
        </row>
        <row r="4508">
          <cell r="A4508" t="str">
            <v>J</v>
          </cell>
        </row>
        <row r="4509">
          <cell r="A4509" t="str">
            <v>A</v>
          </cell>
        </row>
        <row r="4510">
          <cell r="I4510" t="str">
            <v xml:space="preserve">PEKERJA </v>
          </cell>
          <cell r="J4510">
            <v>272500</v>
          </cell>
        </row>
        <row r="4511">
          <cell r="D4511"/>
          <cell r="E4511" t="str">
            <v>VOLUME</v>
          </cell>
          <cell r="H4511" t="str">
            <v>HARGA</v>
          </cell>
          <cell r="I4511" t="str">
            <v>BIAYA</v>
          </cell>
          <cell r="J4511" t="str">
            <v>SUB TOTAL</v>
          </cell>
        </row>
        <row r="4512">
          <cell r="C4512" t="str">
            <v>MATERIAL</v>
          </cell>
          <cell r="D4512" t="str">
            <v>JUMLAH</v>
          </cell>
          <cell r="E4512"/>
          <cell r="F4512" t="str">
            <v>KODE</v>
          </cell>
          <cell r="G4512"/>
          <cell r="H4512"/>
          <cell r="I4512"/>
          <cell r="J4512"/>
        </row>
        <row r="4513">
          <cell r="A4513" t="str">
            <v>M</v>
          </cell>
          <cell r="D4513"/>
          <cell r="E4513" t="str">
            <v>SATUAN</v>
          </cell>
          <cell r="H4513" t="str">
            <v>(Rp./UNIT)</v>
          </cell>
          <cell r="I4513" t="str">
            <v>(Rp)</v>
          </cell>
          <cell r="J4513" t="str">
            <v>(Rp)</v>
          </cell>
        </row>
        <row r="4514">
          <cell r="A4514" t="str">
            <v>A</v>
          </cell>
          <cell r="C4514" t="str">
            <v>Cat Jembatan</v>
          </cell>
          <cell r="D4514">
            <v>1.41</v>
          </cell>
          <cell r="E4514" t="str">
            <v>Kg</v>
          </cell>
          <cell r="F4514" t="str">
            <v>M090</v>
          </cell>
          <cell r="H4514">
            <v>22000</v>
          </cell>
          <cell r="I4514">
            <v>31020</v>
          </cell>
        </row>
        <row r="4515">
          <cell r="A4515" t="str">
            <v>T</v>
          </cell>
          <cell r="C4515" t="str">
            <v>Cat Jembatan</v>
          </cell>
          <cell r="D4515">
            <v>2.84</v>
          </cell>
          <cell r="E4515" t="str">
            <v>Kg</v>
          </cell>
          <cell r="F4515" t="str">
            <v>M090</v>
          </cell>
          <cell r="G4515"/>
          <cell r="H4515">
            <v>22000</v>
          </cell>
          <cell r="I4515">
            <v>62480</v>
          </cell>
        </row>
        <row r="4516">
          <cell r="A4516" t="str">
            <v>E</v>
          </cell>
          <cell r="G4516"/>
        </row>
        <row r="4517">
          <cell r="A4517" t="str">
            <v>R</v>
          </cell>
        </row>
        <row r="4518">
          <cell r="A4518" t="str">
            <v>I</v>
          </cell>
        </row>
        <row r="4519">
          <cell r="A4519" t="str">
            <v>A</v>
          </cell>
        </row>
        <row r="4520">
          <cell r="A4520" t="str">
            <v>L</v>
          </cell>
        </row>
        <row r="4521">
          <cell r="A4521"/>
        </row>
        <row r="4522">
          <cell r="I4522" t="str">
            <v xml:space="preserve">MATERIAL </v>
          </cell>
          <cell r="J4522">
            <v>93500</v>
          </cell>
        </row>
        <row r="4523">
          <cell r="D4523" t="str">
            <v>JUMLAH</v>
          </cell>
          <cell r="E4523" t="str">
            <v>HARI</v>
          </cell>
          <cell r="G4523" t="str">
            <v>JAM</v>
          </cell>
          <cell r="H4523" t="str">
            <v>HARGA</v>
          </cell>
          <cell r="I4523" t="str">
            <v>BIAYA</v>
          </cell>
          <cell r="J4523" t="str">
            <v>SUB TOTAL</v>
          </cell>
        </row>
        <row r="4524">
          <cell r="C4524" t="str">
            <v>PERALATAN</v>
          </cell>
          <cell r="D4524"/>
          <cell r="E4524"/>
          <cell r="F4524" t="str">
            <v>KODE</v>
          </cell>
          <cell r="G4524" t="str">
            <v>KERJA</v>
          </cell>
          <cell r="H4524" t="str">
            <v>(Rp./Jam)</v>
          </cell>
          <cell r="I4524"/>
          <cell r="J4524"/>
        </row>
        <row r="4525">
          <cell r="A4525" t="str">
            <v>P</v>
          </cell>
          <cell r="D4525" t="str">
            <v>ALAT</v>
          </cell>
          <cell r="E4525" t="str">
            <v>KERJA</v>
          </cell>
          <cell r="H4525"/>
          <cell r="I4525" t="str">
            <v>(Rp)</v>
          </cell>
          <cell r="J4525" t="str">
            <v>(Rp)</v>
          </cell>
        </row>
        <row r="4526">
          <cell r="A4526" t="str">
            <v>E</v>
          </cell>
        </row>
        <row r="4527">
          <cell r="A4527" t="str">
            <v>R</v>
          </cell>
        </row>
        <row r="4528">
          <cell r="A4528" t="str">
            <v>A</v>
          </cell>
        </row>
        <row r="4529">
          <cell r="A4529" t="str">
            <v>L</v>
          </cell>
        </row>
        <row r="4530">
          <cell r="A4530" t="str">
            <v>A</v>
          </cell>
        </row>
        <row r="4531">
          <cell r="A4531" t="str">
            <v>T</v>
          </cell>
        </row>
        <row r="4532">
          <cell r="A4532" t="str">
            <v>A</v>
          </cell>
        </row>
        <row r="4533">
          <cell r="A4533" t="str">
            <v>N</v>
          </cell>
        </row>
        <row r="4534">
          <cell r="A4534"/>
        </row>
        <row r="4535">
          <cell r="A4535"/>
          <cell r="I4535" t="str">
            <v>PERALATAN</v>
          </cell>
          <cell r="J4535">
            <v>0</v>
          </cell>
        </row>
        <row r="4536">
          <cell r="I4536" t="str">
            <v>TOTAL   (Rp)</v>
          </cell>
          <cell r="J4536">
            <v>366000</v>
          </cell>
        </row>
        <row r="4537">
          <cell r="G4537"/>
        </row>
        <row r="4538">
          <cell r="C4538" t="str">
            <v>VOLUME  :</v>
          </cell>
          <cell r="D4538">
            <v>10</v>
          </cell>
          <cell r="E4538" t="str">
            <v>Satuan  :</v>
          </cell>
          <cell r="F4538" t="str">
            <v>m2</v>
          </cell>
          <cell r="G4538" t="str">
            <v>Harga  Satuan</v>
          </cell>
          <cell r="H4538" t="str">
            <v>Rp</v>
          </cell>
          <cell r="I4538">
            <v>36600</v>
          </cell>
          <cell r="J4538" t="str">
            <v>Per   m2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Sheet1"/>
      <sheetName val="Analisa"/>
      <sheetName val="Rekap-Fisik "/>
      <sheetName val="Rekap"/>
      <sheetName val="Rab"/>
    </sheetNames>
    <sheetDataSet>
      <sheetData sheetId="0" refreshError="1"/>
      <sheetData sheetId="1" refreshError="1"/>
      <sheetData sheetId="2" refreshError="1">
        <row r="125">
          <cell r="H125">
            <v>99255</v>
          </cell>
        </row>
        <row r="143">
          <cell r="H143">
            <v>1657468</v>
          </cell>
        </row>
        <row r="150">
          <cell r="H150">
            <v>1810197</v>
          </cell>
        </row>
        <row r="160">
          <cell r="H160">
            <v>2148961</v>
          </cell>
        </row>
        <row r="168">
          <cell r="H168">
            <v>2014276</v>
          </cell>
        </row>
        <row r="176">
          <cell r="H176">
            <v>1961654</v>
          </cell>
        </row>
        <row r="184">
          <cell r="H184">
            <v>2066497</v>
          </cell>
        </row>
        <row r="192">
          <cell r="H192">
            <v>2365465</v>
          </cell>
        </row>
        <row r="200">
          <cell r="H200">
            <v>2645678</v>
          </cell>
        </row>
        <row r="209">
          <cell r="H209">
            <v>1373852</v>
          </cell>
        </row>
        <row r="376">
          <cell r="H376">
            <v>8738</v>
          </cell>
        </row>
      </sheetData>
      <sheetData sheetId="3" refreshError="1"/>
      <sheetData sheetId="4"/>
      <sheetData sheetId="5"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424">
          <cell r="A424" t="str">
            <v>DIREKTORAT JENDRAL BINA MARGA</v>
          </cell>
        </row>
        <row r="425">
          <cell r="A425" t="str">
            <v>DIREKTORAT BINA PROGRAAM JALAN</v>
          </cell>
          <cell r="E425" t="str">
            <v>ANALISA HARGA PEKERJAAN</v>
          </cell>
          <cell r="M425" t="str">
            <v>KODE</v>
          </cell>
        </row>
        <row r="426">
          <cell r="A426" t="str">
            <v>SUB. PERENCANAAN JALAN LOKAL</v>
          </cell>
          <cell r="E426" t="str">
            <v>KONTRUKSI LAPIS PONDASI ATAS ( LPA ) KLAS B</v>
          </cell>
        </row>
        <row r="427">
          <cell r="A427" t="str">
            <v>KABUPATEN</v>
          </cell>
          <cell r="E427" t="str">
            <v>(MENGGUNAKAN ALAT)</v>
          </cell>
          <cell r="M427" t="str">
            <v>K. 522</v>
          </cell>
        </row>
        <row r="429">
          <cell r="A429" t="str">
            <v>PROPINSI</v>
          </cell>
          <cell r="C429" t="str">
            <v>:</v>
          </cell>
          <cell r="D429" t="str">
            <v>KODE</v>
          </cell>
          <cell r="E429" t="str">
            <v>KABUPATEN</v>
          </cell>
          <cell r="G429" t="str">
            <v>:</v>
          </cell>
          <cell r="J429" t="str">
            <v>KODE</v>
          </cell>
          <cell r="K429" t="str">
            <v>DISIAPKAN OLEH</v>
          </cell>
          <cell r="M429" t="str">
            <v>TANGGAL</v>
          </cell>
        </row>
        <row r="430">
          <cell r="A430" t="str">
            <v>NANGGROE ACEH DARUSSALAM                (11)</v>
          </cell>
          <cell r="E430" t="str">
            <v>ACEH UTARA</v>
          </cell>
          <cell r="J430" t="str">
            <v>( 08 )</v>
          </cell>
          <cell r="K430" t="str">
            <v>CV. ABDULLAH JALIL</v>
          </cell>
          <cell r="M430" t="str">
            <v>23 September 2005</v>
          </cell>
        </row>
        <row r="431">
          <cell r="A431" t="str">
            <v>PROSES</v>
          </cell>
          <cell r="C431" t="str">
            <v>:</v>
          </cell>
          <cell r="E431" t="str">
            <v>ANGGAPAN</v>
          </cell>
          <cell r="G431" t="str">
            <v>:</v>
          </cell>
        </row>
        <row r="432">
          <cell r="A432" t="str">
            <v>1.</v>
          </cell>
          <cell r="B432" t="str">
            <v xml:space="preserve">Kerikil disuplai dan ditimbun di sepanjang </v>
          </cell>
          <cell r="E432" t="str">
            <v>1.</v>
          </cell>
          <cell r="F432" t="str">
            <v>Menggunakan alat berat</v>
          </cell>
        </row>
        <row r="433">
          <cell r="B433" t="str">
            <v>jalan oleh Leveransil</v>
          </cell>
          <cell r="E433" t="str">
            <v>2.</v>
          </cell>
          <cell r="F433" t="str">
            <v>Kerikil ditimbun di sepanjang jalan oleh Leveransil</v>
          </cell>
        </row>
        <row r="434">
          <cell r="A434" t="str">
            <v>2.</v>
          </cell>
          <cell r="B434" t="str">
            <v>Menghampar dengan greader</v>
          </cell>
          <cell r="E434" t="str">
            <v>3.</v>
          </cell>
          <cell r="F434" t="str">
            <v>Dihampar dan dipadatkan hingga tebal 10 cm padat</v>
          </cell>
        </row>
        <row r="435">
          <cell r="A435" t="str">
            <v>3.</v>
          </cell>
          <cell r="B435" t="str">
            <v xml:space="preserve">Pemadatan dengan mesin gilas bergetar </v>
          </cell>
          <cell r="E435" t="str">
            <v>4.</v>
          </cell>
          <cell r="F435" t="str">
            <v>Hasil kerja menghampar dan memadatkan 1500 m2 / hari ( 4m x 375 m )</v>
          </cell>
        </row>
        <row r="436">
          <cell r="B436" t="str">
            <v>dengan tangki air dan mesin gilas roda</v>
          </cell>
        </row>
        <row r="437">
          <cell r="B437" t="str">
            <v>baja</v>
          </cell>
        </row>
        <row r="442">
          <cell r="B442" t="str">
            <v>PEKERJA</v>
          </cell>
          <cell r="E442" t="str">
            <v>JUMLAH</v>
          </cell>
          <cell r="G442" t="str">
            <v>HARI</v>
          </cell>
          <cell r="I442" t="str">
            <v>KODE</v>
          </cell>
          <cell r="J442" t="str">
            <v xml:space="preserve">JUMLAH </v>
          </cell>
          <cell r="K442" t="str">
            <v>UPAH</v>
          </cell>
          <cell r="L442" t="str">
            <v>BIAYA</v>
          </cell>
          <cell r="M442" t="str">
            <v>SUB TOTAL</v>
          </cell>
        </row>
        <row r="444">
          <cell r="A444" t="str">
            <v>P</v>
          </cell>
          <cell r="E444" t="str">
            <v>ORANG</v>
          </cell>
          <cell r="J444" t="str">
            <v>HARI-ORG</v>
          </cell>
          <cell r="K444" t="str">
            <v>(Rp./Org/Hr)</v>
          </cell>
          <cell r="L444" t="str">
            <v>(Rp)</v>
          </cell>
          <cell r="M444" t="str">
            <v>(Rp)</v>
          </cell>
        </row>
        <row r="445">
          <cell r="A445" t="str">
            <v>E</v>
          </cell>
          <cell r="B445" t="str">
            <v>M a n d o r</v>
          </cell>
          <cell r="F445">
            <v>1</v>
          </cell>
          <cell r="H445">
            <v>1</v>
          </cell>
          <cell r="I445" t="str">
            <v>L061</v>
          </cell>
          <cell r="J445">
            <v>1</v>
          </cell>
          <cell r="K445">
            <v>40000</v>
          </cell>
          <cell r="L445">
            <v>40000</v>
          </cell>
        </row>
        <row r="446">
          <cell r="A446" t="str">
            <v>K</v>
          </cell>
          <cell r="B446" t="str">
            <v>Operator Terlatih</v>
          </cell>
          <cell r="F446">
            <v>2</v>
          </cell>
          <cell r="H446">
            <v>1</v>
          </cell>
          <cell r="I446" t="str">
            <v>L081</v>
          </cell>
          <cell r="J446">
            <v>2</v>
          </cell>
          <cell r="K446">
            <v>55000</v>
          </cell>
          <cell r="L446">
            <v>110000</v>
          </cell>
        </row>
        <row r="447">
          <cell r="A447" t="str">
            <v>E</v>
          </cell>
          <cell r="B447" t="str">
            <v>Supir</v>
          </cell>
          <cell r="F447">
            <v>1</v>
          </cell>
          <cell r="H447">
            <v>1</v>
          </cell>
          <cell r="I447" t="str">
            <v>L091</v>
          </cell>
          <cell r="J447">
            <v>1</v>
          </cell>
          <cell r="K447">
            <v>45000</v>
          </cell>
          <cell r="L447">
            <v>45000</v>
          </cell>
        </row>
        <row r="448">
          <cell r="A448" t="str">
            <v>R</v>
          </cell>
          <cell r="B448" t="str">
            <v>Pekerja tak terlatih</v>
          </cell>
          <cell r="F448">
            <v>4</v>
          </cell>
          <cell r="H448">
            <v>1</v>
          </cell>
          <cell r="I448" t="str">
            <v>L101</v>
          </cell>
          <cell r="J448">
            <v>4</v>
          </cell>
          <cell r="K448">
            <v>23000</v>
          </cell>
          <cell r="L448">
            <v>92000</v>
          </cell>
        </row>
        <row r="449">
          <cell r="A449" t="str">
            <v>J</v>
          </cell>
        </row>
        <row r="450">
          <cell r="A450" t="str">
            <v>A</v>
          </cell>
        </row>
        <row r="451">
          <cell r="L451" t="str">
            <v>PEKERJA</v>
          </cell>
          <cell r="M451">
            <v>287000</v>
          </cell>
        </row>
        <row r="452">
          <cell r="B452" t="str">
            <v>MATERIAL</v>
          </cell>
          <cell r="E452" t="str">
            <v>JUMLAH</v>
          </cell>
          <cell r="G452" t="str">
            <v>VOLUME</v>
          </cell>
          <cell r="I452" t="str">
            <v>KODE</v>
          </cell>
          <cell r="K452" t="str">
            <v>HARGA</v>
          </cell>
          <cell r="L452" t="str">
            <v>BIAYA</v>
          </cell>
          <cell r="M452" t="str">
            <v>SUB TOTAL</v>
          </cell>
        </row>
        <row r="453">
          <cell r="K453" t="str">
            <v>SATUAN</v>
          </cell>
        </row>
        <row r="454">
          <cell r="A454" t="str">
            <v>M</v>
          </cell>
          <cell r="G454" t="str">
            <v>SATUAN</v>
          </cell>
          <cell r="K454" t="str">
            <v>(Rp./UNIT)</v>
          </cell>
          <cell r="L454" t="str">
            <v>(Rp)</v>
          </cell>
          <cell r="M454" t="str">
            <v>(Rp)</v>
          </cell>
        </row>
        <row r="455">
          <cell r="A455" t="str">
            <v>A</v>
          </cell>
          <cell r="B455" t="str">
            <v>Alat bantu</v>
          </cell>
          <cell r="F455">
            <v>0.2</v>
          </cell>
          <cell r="H455" t="str">
            <v>set</v>
          </cell>
          <cell r="I455" t="str">
            <v>M170</v>
          </cell>
          <cell r="K455">
            <v>105000</v>
          </cell>
          <cell r="L455">
            <v>21000</v>
          </cell>
        </row>
        <row r="456">
          <cell r="A456" t="str">
            <v>T</v>
          </cell>
          <cell r="B456" t="str">
            <v>Agregat disaring</v>
          </cell>
          <cell r="F456">
            <v>200</v>
          </cell>
          <cell r="H456" t="str">
            <v>m3</v>
          </cell>
          <cell r="I456" t="str">
            <v>K016</v>
          </cell>
          <cell r="K456">
            <v>106675</v>
          </cell>
          <cell r="L456">
            <v>21335000</v>
          </cell>
        </row>
        <row r="457">
          <cell r="A457" t="str">
            <v>E</v>
          </cell>
        </row>
        <row r="458">
          <cell r="A458" t="str">
            <v>R</v>
          </cell>
        </row>
        <row r="459">
          <cell r="A459" t="str">
            <v>I</v>
          </cell>
        </row>
        <row r="460">
          <cell r="A460" t="str">
            <v>A</v>
          </cell>
        </row>
        <row r="461">
          <cell r="A461" t="str">
            <v>L</v>
          </cell>
        </row>
        <row r="464">
          <cell r="L464" t="str">
            <v>MATERIAL</v>
          </cell>
          <cell r="M464">
            <v>21356000</v>
          </cell>
        </row>
        <row r="465">
          <cell r="B465" t="str">
            <v>PERALATAN</v>
          </cell>
          <cell r="E465" t="str">
            <v>JUMLAH</v>
          </cell>
          <cell r="G465" t="str">
            <v>HARI</v>
          </cell>
          <cell r="I465" t="str">
            <v>KODE</v>
          </cell>
          <cell r="J465" t="str">
            <v>JAM</v>
          </cell>
          <cell r="K465" t="str">
            <v>HARGA</v>
          </cell>
          <cell r="L465" t="str">
            <v>BIAYA</v>
          </cell>
          <cell r="M465" t="str">
            <v>SUB TOTAL</v>
          </cell>
        </row>
        <row r="466">
          <cell r="J466" t="str">
            <v>KERJA</v>
          </cell>
        </row>
        <row r="467">
          <cell r="A467" t="str">
            <v>P</v>
          </cell>
          <cell r="E467" t="str">
            <v>ALAT</v>
          </cell>
          <cell r="G467" t="str">
            <v>KERJA</v>
          </cell>
          <cell r="K467" t="str">
            <v>(Rp./JAM)</v>
          </cell>
          <cell r="L467" t="str">
            <v>(Rp)</v>
          </cell>
          <cell r="M467" t="str">
            <v>(Rp)</v>
          </cell>
        </row>
        <row r="468">
          <cell r="A468" t="str">
            <v>E</v>
          </cell>
        </row>
        <row r="469">
          <cell r="A469" t="str">
            <v>R</v>
          </cell>
          <cell r="B469" t="str">
            <v>Greader 110 Hp</v>
          </cell>
          <cell r="F469">
            <v>1</v>
          </cell>
          <cell r="H469">
            <v>1</v>
          </cell>
          <cell r="I469" t="str">
            <v>E010</v>
          </cell>
          <cell r="J469">
            <v>5</v>
          </cell>
          <cell r="K469">
            <v>165000</v>
          </cell>
          <cell r="L469">
            <v>825000</v>
          </cell>
        </row>
        <row r="470">
          <cell r="A470" t="str">
            <v>A</v>
          </cell>
          <cell r="B470" t="str">
            <v>Mesin gilas bergetar 10 ton</v>
          </cell>
          <cell r="F470">
            <v>1</v>
          </cell>
          <cell r="H470">
            <v>1</v>
          </cell>
          <cell r="I470" t="str">
            <v>E082</v>
          </cell>
          <cell r="J470">
            <v>5</v>
          </cell>
          <cell r="K470">
            <v>90000</v>
          </cell>
          <cell r="L470">
            <v>450000</v>
          </cell>
        </row>
        <row r="471">
          <cell r="A471" t="str">
            <v>L</v>
          </cell>
          <cell r="B471" t="str">
            <v>Truck tangki air 68 Hp</v>
          </cell>
          <cell r="F471">
            <v>1</v>
          </cell>
          <cell r="H471">
            <v>1</v>
          </cell>
          <cell r="I471" t="str">
            <v>E182</v>
          </cell>
          <cell r="J471">
            <v>5</v>
          </cell>
          <cell r="K471">
            <v>52000</v>
          </cell>
          <cell r="L471">
            <v>260000</v>
          </cell>
        </row>
        <row r="472">
          <cell r="A472" t="str">
            <v>A</v>
          </cell>
        </row>
        <row r="473">
          <cell r="A473" t="str">
            <v>T</v>
          </cell>
        </row>
        <row r="474">
          <cell r="A474" t="str">
            <v>A</v>
          </cell>
        </row>
        <row r="475">
          <cell r="A475" t="str">
            <v>N</v>
          </cell>
        </row>
        <row r="477">
          <cell r="L477" t="str">
            <v>PERALATAN</v>
          </cell>
          <cell r="M477">
            <v>1535000</v>
          </cell>
        </row>
        <row r="478">
          <cell r="L478" t="str">
            <v>TOTAL ( Rp )</v>
          </cell>
          <cell r="M478">
            <v>23178000</v>
          </cell>
        </row>
        <row r="480">
          <cell r="D480" t="str">
            <v>VOLUME  :</v>
          </cell>
          <cell r="F480">
            <v>150</v>
          </cell>
          <cell r="H480" t="str">
            <v>Satuan  :</v>
          </cell>
          <cell r="I480" t="str">
            <v>m2</v>
          </cell>
          <cell r="J480" t="str">
            <v>Harga Satuan</v>
          </cell>
          <cell r="K480" t="str">
            <v>Rp</v>
          </cell>
          <cell r="L480">
            <v>154520</v>
          </cell>
          <cell r="M480" t="str">
            <v>Per   m2</v>
          </cell>
        </row>
        <row r="484">
          <cell r="A484" t="str">
            <v>DIREKTORAT JENDRAL BINA MARGA</v>
          </cell>
        </row>
        <row r="485">
          <cell r="A485" t="str">
            <v>DIREKTORAT BINA PROGRAM JALAN</v>
          </cell>
          <cell r="E485" t="str">
            <v>ANALISA HARGA PEKERJAAN</v>
          </cell>
          <cell r="M485" t="str">
            <v>KODE</v>
          </cell>
        </row>
        <row r="486">
          <cell r="A486" t="str">
            <v>SUB. PERENCANAAN JALAN LOKAL</v>
          </cell>
          <cell r="E486" t="str">
            <v>MENGHAMPAR DAN MEMADATKAN LATASIR</v>
          </cell>
        </row>
        <row r="487">
          <cell r="A487" t="str">
            <v>KABUPATEN</v>
          </cell>
          <cell r="E487" t="str">
            <v>(MENGGUNAKAN PEKERJA)</v>
          </cell>
          <cell r="M487" t="str">
            <v>K. 638</v>
          </cell>
        </row>
        <row r="489">
          <cell r="A489" t="str">
            <v>PROPINSI</v>
          </cell>
          <cell r="C489" t="str">
            <v>:</v>
          </cell>
          <cell r="D489" t="str">
            <v>KODE</v>
          </cell>
          <cell r="E489" t="str">
            <v>KABUPATEN</v>
          </cell>
          <cell r="G489" t="str">
            <v>:</v>
          </cell>
          <cell r="J489" t="str">
            <v>KODE</v>
          </cell>
          <cell r="K489" t="str">
            <v>DISIAPKAN OLEH :</v>
          </cell>
          <cell r="M489" t="str">
            <v>TANGGAL</v>
          </cell>
        </row>
        <row r="490">
          <cell r="A490" t="str">
            <v>NANGGROE ACEH DARUSSALAM                (11)</v>
          </cell>
          <cell r="E490" t="str">
            <v>ACEH UTARA</v>
          </cell>
          <cell r="J490" t="str">
            <v>( 08 )</v>
          </cell>
          <cell r="K490" t="str">
            <v>CV. ABDULLAH JALIL</v>
          </cell>
          <cell r="M490" t="str">
            <v>23 September 2005</v>
          </cell>
        </row>
        <row r="491">
          <cell r="A491" t="str">
            <v>PROSES</v>
          </cell>
          <cell r="C491" t="str">
            <v>:</v>
          </cell>
          <cell r="E491" t="str">
            <v>ANGGAPAN</v>
          </cell>
          <cell r="G491" t="str">
            <v>:</v>
          </cell>
        </row>
        <row r="492">
          <cell r="A492" t="str">
            <v>1.</v>
          </cell>
          <cell r="B492" t="str">
            <v>Membersihkan jalan lama</v>
          </cell>
          <cell r="E492" t="str">
            <v>1.</v>
          </cell>
          <cell r="F492" t="str">
            <v>Menggunakan tenaga manusia ( 1600 m2 / hari )</v>
          </cell>
        </row>
        <row r="493">
          <cell r="A493" t="str">
            <v>2.</v>
          </cell>
          <cell r="B493" t="str">
            <v>Melapisi dengan tack coat</v>
          </cell>
          <cell r="E493" t="str">
            <v>2.</v>
          </cell>
          <cell r="F493" t="str">
            <v>Campuran dikirim ketempat oleh leveransir</v>
          </cell>
        </row>
        <row r="494">
          <cell r="A494" t="str">
            <v>3.</v>
          </cell>
          <cell r="B494" t="str">
            <v>Adukan Pasir aspal dengan tangan</v>
          </cell>
          <cell r="E494" t="str">
            <v>3.</v>
          </cell>
          <cell r="F494" t="str">
            <v>BJ padat 1,9 ton/m3</v>
          </cell>
        </row>
        <row r="495">
          <cell r="A495" t="str">
            <v>4.</v>
          </cell>
          <cell r="B495" t="str">
            <v>Gilas dan padatkan</v>
          </cell>
          <cell r="E495" t="str">
            <v>4.</v>
          </cell>
          <cell r="F495" t="str">
            <v>Tack coat 0,6 ltr/m2</v>
          </cell>
        </row>
        <row r="496">
          <cell r="E496" t="str">
            <v>5.</v>
          </cell>
          <cell r="F496" t="str">
            <v>Menurut spec BM NO.02/PT/B/1983</v>
          </cell>
        </row>
        <row r="502">
          <cell r="B502" t="str">
            <v>PEKERJA</v>
          </cell>
          <cell r="E502" t="str">
            <v>JUMLAH</v>
          </cell>
          <cell r="G502" t="str">
            <v>HARI</v>
          </cell>
          <cell r="I502" t="str">
            <v>KODE</v>
          </cell>
          <cell r="J502" t="str">
            <v xml:space="preserve">JUMLAH </v>
          </cell>
          <cell r="K502" t="str">
            <v>UPAH</v>
          </cell>
          <cell r="L502" t="str">
            <v>BIAYA</v>
          </cell>
          <cell r="M502" t="str">
            <v>SUB TOTAL</v>
          </cell>
        </row>
        <row r="504">
          <cell r="A504" t="str">
            <v>P</v>
          </cell>
          <cell r="E504" t="str">
            <v>ORANG</v>
          </cell>
          <cell r="J504" t="str">
            <v>HARI-ORG</v>
          </cell>
          <cell r="K504" t="str">
            <v>(Rp./Org/Hr)</v>
          </cell>
          <cell r="L504" t="str">
            <v>(Rp)</v>
          </cell>
          <cell r="M504" t="str">
            <v>(Rp)</v>
          </cell>
        </row>
        <row r="505">
          <cell r="A505" t="str">
            <v>E</v>
          </cell>
          <cell r="B505" t="str">
            <v>M a n d o r</v>
          </cell>
          <cell r="F505">
            <v>1</v>
          </cell>
          <cell r="H505">
            <v>1</v>
          </cell>
          <cell r="I505" t="str">
            <v>L061</v>
          </cell>
          <cell r="J505">
            <v>1</v>
          </cell>
          <cell r="K505">
            <v>40000</v>
          </cell>
          <cell r="L505">
            <v>40000</v>
          </cell>
        </row>
        <row r="506">
          <cell r="A506" t="str">
            <v>K</v>
          </cell>
          <cell r="B506" t="str">
            <v>Operator terlatih</v>
          </cell>
          <cell r="F506">
            <v>3</v>
          </cell>
          <cell r="H506">
            <v>1</v>
          </cell>
          <cell r="I506" t="str">
            <v>L081</v>
          </cell>
          <cell r="J506">
            <v>3</v>
          </cell>
          <cell r="K506">
            <v>55000</v>
          </cell>
          <cell r="L506">
            <v>165000</v>
          </cell>
        </row>
        <row r="507">
          <cell r="A507" t="str">
            <v>E</v>
          </cell>
          <cell r="B507" t="str">
            <v>Pekerja tak terlatih</v>
          </cell>
          <cell r="F507">
            <v>10</v>
          </cell>
          <cell r="H507">
            <v>1</v>
          </cell>
          <cell r="I507" t="str">
            <v>L101</v>
          </cell>
          <cell r="J507">
            <v>10</v>
          </cell>
          <cell r="K507">
            <v>23000</v>
          </cell>
          <cell r="L507">
            <v>230000</v>
          </cell>
        </row>
        <row r="508">
          <cell r="A508" t="str">
            <v>R</v>
          </cell>
          <cell r="B508" t="str">
            <v>Pekerja semi terlatih</v>
          </cell>
          <cell r="F508">
            <v>8</v>
          </cell>
          <cell r="H508">
            <v>1</v>
          </cell>
          <cell r="I508" t="str">
            <v>L103</v>
          </cell>
          <cell r="J508">
            <v>8</v>
          </cell>
          <cell r="K508">
            <v>25000</v>
          </cell>
          <cell r="L508">
            <v>200000</v>
          </cell>
        </row>
        <row r="509">
          <cell r="A509" t="str">
            <v>J</v>
          </cell>
          <cell r="B509" t="str">
            <v>Sopir</v>
          </cell>
          <cell r="F509">
            <v>1</v>
          </cell>
          <cell r="H509">
            <v>1</v>
          </cell>
          <cell r="I509" t="str">
            <v>L091</v>
          </cell>
          <cell r="J509">
            <v>1</v>
          </cell>
          <cell r="K509">
            <v>45000</v>
          </cell>
          <cell r="L509">
            <v>45000</v>
          </cell>
        </row>
        <row r="510">
          <cell r="A510" t="str">
            <v>A</v>
          </cell>
        </row>
        <row r="511">
          <cell r="L511" t="str">
            <v>PEKERJA</v>
          </cell>
          <cell r="M511">
            <v>680000</v>
          </cell>
        </row>
        <row r="512">
          <cell r="B512" t="str">
            <v>MATERIAL</v>
          </cell>
          <cell r="E512" t="str">
            <v>JUMLAH</v>
          </cell>
          <cell r="G512" t="str">
            <v>VOLUME</v>
          </cell>
          <cell r="I512" t="str">
            <v>KODE</v>
          </cell>
          <cell r="K512" t="str">
            <v>HARGA</v>
          </cell>
          <cell r="L512" t="str">
            <v>BIAYA</v>
          </cell>
          <cell r="M512" t="str">
            <v>SUB TOTAL</v>
          </cell>
        </row>
        <row r="514">
          <cell r="A514" t="str">
            <v>M</v>
          </cell>
          <cell r="G514" t="str">
            <v>SATUAN</v>
          </cell>
          <cell r="K514" t="str">
            <v>(Rp./UNIT)</v>
          </cell>
          <cell r="L514" t="str">
            <v>(Rp)</v>
          </cell>
          <cell r="M514" t="str">
            <v>(Rp)</v>
          </cell>
        </row>
        <row r="515">
          <cell r="A515" t="str">
            <v>A</v>
          </cell>
        </row>
        <row r="516">
          <cell r="A516" t="str">
            <v>T</v>
          </cell>
          <cell r="B516" t="str">
            <v>Alat bantu</v>
          </cell>
          <cell r="F516">
            <v>4</v>
          </cell>
          <cell r="H516" t="str">
            <v>set</v>
          </cell>
          <cell r="I516" t="str">
            <v>M170</v>
          </cell>
          <cell r="K516">
            <v>105000</v>
          </cell>
          <cell r="L516">
            <v>420000</v>
          </cell>
        </row>
        <row r="517">
          <cell r="A517" t="str">
            <v>E</v>
          </cell>
          <cell r="B517" t="str">
            <v>A s p a l</v>
          </cell>
          <cell r="F517">
            <v>480</v>
          </cell>
          <cell r="H517" t="str">
            <v>kg</v>
          </cell>
          <cell r="I517" t="str">
            <v>M061</v>
          </cell>
          <cell r="K517">
            <v>4200</v>
          </cell>
          <cell r="L517">
            <v>2016000</v>
          </cell>
        </row>
        <row r="518">
          <cell r="A518" t="str">
            <v>R</v>
          </cell>
          <cell r="B518" t="str">
            <v>Minyak Bakar</v>
          </cell>
          <cell r="F518">
            <v>480</v>
          </cell>
          <cell r="H518" t="str">
            <v>ltr</v>
          </cell>
          <cell r="I518" t="str">
            <v>M065</v>
          </cell>
          <cell r="K518">
            <v>2800</v>
          </cell>
          <cell r="L518">
            <v>1344000</v>
          </cell>
        </row>
        <row r="519">
          <cell r="A519" t="str">
            <v>I</v>
          </cell>
          <cell r="B519" t="str">
            <v>Campuran Latasir</v>
          </cell>
          <cell r="F519">
            <v>60</v>
          </cell>
          <cell r="H519" t="str">
            <v>ton</v>
          </cell>
          <cell r="I519" t="str">
            <v>K023</v>
          </cell>
          <cell r="K519">
            <v>509266.66666666669</v>
          </cell>
          <cell r="L519">
            <v>30556000</v>
          </cell>
        </row>
        <row r="520">
          <cell r="A520" t="str">
            <v>A</v>
          </cell>
        </row>
        <row r="521">
          <cell r="A521" t="str">
            <v>L</v>
          </cell>
        </row>
        <row r="524">
          <cell r="L524" t="str">
            <v>MATERIAL</v>
          </cell>
          <cell r="M524">
            <v>34336000</v>
          </cell>
        </row>
        <row r="525">
          <cell r="B525" t="str">
            <v>PERALATAN</v>
          </cell>
          <cell r="E525" t="str">
            <v>JUMLAH</v>
          </cell>
          <cell r="G525" t="str">
            <v>HARI</v>
          </cell>
          <cell r="I525" t="str">
            <v>KODE</v>
          </cell>
          <cell r="J525" t="str">
            <v>JAM</v>
          </cell>
          <cell r="K525" t="str">
            <v>HARGA</v>
          </cell>
          <cell r="L525" t="str">
            <v>BIAYA</v>
          </cell>
          <cell r="M525" t="str">
            <v>SUB TOTAL</v>
          </cell>
        </row>
        <row r="526">
          <cell r="J526" t="str">
            <v>KERJA</v>
          </cell>
        </row>
        <row r="527">
          <cell r="A527" t="str">
            <v>P</v>
          </cell>
          <cell r="E527" t="str">
            <v>ALAT</v>
          </cell>
          <cell r="G527" t="str">
            <v>KERJA</v>
          </cell>
          <cell r="K527" t="str">
            <v>(Rp./JAM)</v>
          </cell>
          <cell r="L527" t="str">
            <v>(Rp)</v>
          </cell>
          <cell r="M527" t="str">
            <v>(Rp)</v>
          </cell>
        </row>
        <row r="528">
          <cell r="A528" t="str">
            <v>E</v>
          </cell>
          <cell r="B528" t="str">
            <v>Mesin Gilas Tandem 6 - 10 ton</v>
          </cell>
          <cell r="F528">
            <v>1</v>
          </cell>
          <cell r="H528">
            <v>1</v>
          </cell>
          <cell r="I528" t="str">
            <v>E081</v>
          </cell>
          <cell r="J528">
            <v>5</v>
          </cell>
          <cell r="K528">
            <v>100000</v>
          </cell>
          <cell r="L528">
            <v>500000</v>
          </cell>
        </row>
        <row r="529">
          <cell r="A529" t="str">
            <v>R</v>
          </cell>
          <cell r="B529" t="str">
            <v>Spayer Aspal 350 Ltr</v>
          </cell>
          <cell r="F529">
            <v>1</v>
          </cell>
          <cell r="H529">
            <v>1</v>
          </cell>
          <cell r="I529" t="str">
            <v>E153</v>
          </cell>
          <cell r="J529">
            <v>5</v>
          </cell>
          <cell r="K529">
            <v>50000</v>
          </cell>
          <cell r="L529">
            <v>250000</v>
          </cell>
        </row>
        <row r="530">
          <cell r="A530" t="str">
            <v>A</v>
          </cell>
          <cell r="B530" t="str">
            <v>Truck Bak Terbuka 3t</v>
          </cell>
          <cell r="F530">
            <v>1</v>
          </cell>
          <cell r="H530">
            <v>1</v>
          </cell>
          <cell r="I530" t="str">
            <v>E221</v>
          </cell>
          <cell r="J530">
            <v>5</v>
          </cell>
          <cell r="K530">
            <v>35000</v>
          </cell>
          <cell r="L530">
            <v>175000</v>
          </cell>
        </row>
        <row r="531">
          <cell r="A531" t="str">
            <v>L</v>
          </cell>
        </row>
        <row r="532">
          <cell r="A532" t="str">
            <v>A</v>
          </cell>
        </row>
        <row r="533">
          <cell r="A533" t="str">
            <v>T</v>
          </cell>
        </row>
        <row r="534">
          <cell r="A534" t="str">
            <v>A</v>
          </cell>
        </row>
        <row r="535">
          <cell r="A535" t="str">
            <v>N</v>
          </cell>
        </row>
        <row r="537">
          <cell r="L537" t="str">
            <v>PERALATAN</v>
          </cell>
          <cell r="M537">
            <v>925000</v>
          </cell>
        </row>
        <row r="538">
          <cell r="L538" t="str">
            <v>TOTAL ( Rp )</v>
          </cell>
          <cell r="M538">
            <v>35941000</v>
          </cell>
        </row>
        <row r="540">
          <cell r="D540" t="str">
            <v>VOLUME  :</v>
          </cell>
          <cell r="F540">
            <v>1600</v>
          </cell>
          <cell r="H540" t="str">
            <v>Satuan  :</v>
          </cell>
          <cell r="I540" t="str">
            <v>M2</v>
          </cell>
          <cell r="J540" t="str">
            <v>Harga Satuan</v>
          </cell>
          <cell r="K540" t="str">
            <v>Rp</v>
          </cell>
          <cell r="L540">
            <v>22463.125</v>
          </cell>
          <cell r="M540" t="str">
            <v>Per   m2</v>
          </cell>
        </row>
        <row r="727">
          <cell r="A727" t="str">
            <v>DIREKTORAT JENDRAL BINA MARGA</v>
          </cell>
        </row>
        <row r="728">
          <cell r="A728" t="str">
            <v>DIREKTORAT BINA PROGRAM JALAN</v>
          </cell>
          <cell r="E728" t="str">
            <v>ANALISA HARGA PEKERJAAN</v>
          </cell>
          <cell r="M728" t="str">
            <v>KODE</v>
          </cell>
        </row>
        <row r="729">
          <cell r="A729" t="str">
            <v>SUB. PERENCANAAN JALAN LOKAL</v>
          </cell>
          <cell r="E729" t="str">
            <v xml:space="preserve">BETON STRUKTUR </v>
          </cell>
        </row>
        <row r="730">
          <cell r="A730" t="str">
            <v>KABUPATEN</v>
          </cell>
          <cell r="E730" t="str">
            <v>KLAS  K.225</v>
          </cell>
          <cell r="M730" t="str">
            <v>K. 722</v>
          </cell>
        </row>
        <row r="732">
          <cell r="A732" t="str">
            <v>PROPINSI</v>
          </cell>
          <cell r="C732" t="str">
            <v>:</v>
          </cell>
          <cell r="D732" t="str">
            <v>KODE</v>
          </cell>
          <cell r="E732" t="str">
            <v>KABUPATEN</v>
          </cell>
          <cell r="G732" t="str">
            <v>:</v>
          </cell>
          <cell r="J732" t="str">
            <v>KODE</v>
          </cell>
          <cell r="K732" t="str">
            <v>DISIAPKAN OLEH</v>
          </cell>
          <cell r="M732" t="str">
            <v>TANGGAL</v>
          </cell>
        </row>
        <row r="733">
          <cell r="A733" t="str">
            <v>NANGGROE ACEH DARUSSALAM                (11)</v>
          </cell>
          <cell r="E733" t="str">
            <v>ACEH UTARA</v>
          </cell>
          <cell r="J733" t="str">
            <v>( 08 )</v>
          </cell>
          <cell r="K733" t="str">
            <v>CV. ABDULLAH JALIL</v>
          </cell>
          <cell r="M733" t="str">
            <v>23 September 2005</v>
          </cell>
        </row>
        <row r="734">
          <cell r="A734" t="str">
            <v>PROSES</v>
          </cell>
          <cell r="C734" t="str">
            <v>:</v>
          </cell>
          <cell r="E734" t="str">
            <v>ANGGAPAN</v>
          </cell>
          <cell r="G734" t="str">
            <v>:</v>
          </cell>
        </row>
        <row r="735">
          <cell r="A735" t="str">
            <v>1.</v>
          </cell>
          <cell r="B735" t="str">
            <v>Material dikirim oleh leveransir</v>
          </cell>
          <cell r="E735" t="str">
            <v>1.</v>
          </cell>
          <cell r="F735" t="str">
            <v>Bahan - bahan dikirim ketempat pekerjaan oloh leveransir</v>
          </cell>
        </row>
        <row r="736">
          <cell r="A736" t="str">
            <v>2.</v>
          </cell>
          <cell r="B736" t="str">
            <v>Pencampuran Beton ditempat pekerjaan</v>
          </cell>
          <cell r="E736" t="str">
            <v>2.</v>
          </cell>
          <cell r="F736" t="str">
            <v>Dipakai agregat pecah dan tersaring</v>
          </cell>
        </row>
        <row r="737">
          <cell r="E737" t="str">
            <v>3.</v>
          </cell>
          <cell r="F737" t="str">
            <v>Hasil kerja 6 m3 per hari / 6 jam  ( 9 campuran per jam )</v>
          </cell>
        </row>
        <row r="738">
          <cell r="E738" t="str">
            <v>4.</v>
          </cell>
          <cell r="F738" t="str">
            <v>Campuran 1 Pc : 2 Ps : 3 Kr  ( 1 : 5 )</v>
          </cell>
        </row>
        <row r="739">
          <cell r="E739" t="str">
            <v>5.</v>
          </cell>
          <cell r="F739" t="str">
            <v>Dalam 1 m3 beton dibutuhkan 8.75 zak ( 40 kg / zak ) Pc ( 350 kg / m3 )</v>
          </cell>
        </row>
        <row r="740">
          <cell r="E740" t="str">
            <v>6.</v>
          </cell>
          <cell r="F740" t="str">
            <v>Setiap pencampuran memerlukan lebih kurang 30 kg semen</v>
          </cell>
        </row>
        <row r="741">
          <cell r="E741" t="str">
            <v>7.</v>
          </cell>
          <cell r="F741" t="str">
            <v>Dibutuhkan untuk alas pondasi beton</v>
          </cell>
        </row>
        <row r="745">
          <cell r="B745" t="str">
            <v>PEKERJA</v>
          </cell>
          <cell r="E745" t="str">
            <v>JUMLAH</v>
          </cell>
          <cell r="G745" t="str">
            <v>HARI</v>
          </cell>
          <cell r="I745" t="str">
            <v>KODE</v>
          </cell>
          <cell r="J745" t="str">
            <v xml:space="preserve">JUMLAH </v>
          </cell>
          <cell r="K745" t="str">
            <v>UPAH</v>
          </cell>
          <cell r="L745" t="str">
            <v>BIAYA</v>
          </cell>
          <cell r="M745" t="str">
            <v>SUB TOTAL</v>
          </cell>
        </row>
        <row r="747">
          <cell r="A747" t="str">
            <v>P</v>
          </cell>
          <cell r="E747" t="str">
            <v>ORANG</v>
          </cell>
          <cell r="J747" t="str">
            <v>HARI-ORG</v>
          </cell>
          <cell r="K747" t="str">
            <v>(Rp./Org/Hr)</v>
          </cell>
          <cell r="L747" t="str">
            <v>(Rp)</v>
          </cell>
          <cell r="M747" t="str">
            <v>(Rp)</v>
          </cell>
        </row>
        <row r="748">
          <cell r="A748" t="str">
            <v>E</v>
          </cell>
          <cell r="B748" t="str">
            <v>M a n d o r</v>
          </cell>
          <cell r="F748">
            <v>1</v>
          </cell>
          <cell r="H748">
            <v>1</v>
          </cell>
          <cell r="I748" t="str">
            <v>L061</v>
          </cell>
          <cell r="J748">
            <v>1</v>
          </cell>
          <cell r="K748">
            <v>40000</v>
          </cell>
          <cell r="L748">
            <v>40000</v>
          </cell>
        </row>
        <row r="749">
          <cell r="A749" t="str">
            <v>K</v>
          </cell>
          <cell r="B749" t="str">
            <v>T u k a n g</v>
          </cell>
          <cell r="F749">
            <v>1</v>
          </cell>
          <cell r="H749">
            <v>1</v>
          </cell>
          <cell r="I749" t="str">
            <v>L079</v>
          </cell>
          <cell r="J749">
            <v>1</v>
          </cell>
          <cell r="K749">
            <v>40000</v>
          </cell>
          <cell r="L749">
            <v>40000</v>
          </cell>
        </row>
        <row r="750">
          <cell r="A750" t="str">
            <v>E</v>
          </cell>
          <cell r="B750" t="str">
            <v>Pekerja semi terlatih</v>
          </cell>
          <cell r="F750">
            <v>2</v>
          </cell>
          <cell r="H750">
            <v>1</v>
          </cell>
          <cell r="I750" t="str">
            <v>L103</v>
          </cell>
          <cell r="J750">
            <v>2</v>
          </cell>
          <cell r="K750">
            <v>25000</v>
          </cell>
          <cell r="L750">
            <v>50000</v>
          </cell>
        </row>
        <row r="751">
          <cell r="A751" t="str">
            <v>R</v>
          </cell>
          <cell r="B751" t="str">
            <v>Pekerja tak terlatih</v>
          </cell>
          <cell r="F751">
            <v>12</v>
          </cell>
          <cell r="H751">
            <v>1</v>
          </cell>
          <cell r="I751" t="str">
            <v>L101</v>
          </cell>
          <cell r="J751">
            <v>12</v>
          </cell>
          <cell r="K751">
            <v>23000</v>
          </cell>
          <cell r="L751">
            <v>276000</v>
          </cell>
        </row>
        <row r="752">
          <cell r="A752" t="str">
            <v>J</v>
          </cell>
        </row>
        <row r="753">
          <cell r="A753" t="str">
            <v>A</v>
          </cell>
        </row>
        <row r="754">
          <cell r="L754" t="str">
            <v>PEKERJA</v>
          </cell>
          <cell r="M754">
            <v>406000</v>
          </cell>
        </row>
        <row r="755">
          <cell r="B755" t="str">
            <v>MATERIAL</v>
          </cell>
          <cell r="E755" t="str">
            <v>JUMLAH</v>
          </cell>
          <cell r="G755" t="str">
            <v>VOLUME</v>
          </cell>
          <cell r="I755" t="str">
            <v>KODE</v>
          </cell>
          <cell r="K755" t="str">
            <v>HARGA</v>
          </cell>
          <cell r="L755" t="str">
            <v>BIAYA</v>
          </cell>
          <cell r="M755" t="str">
            <v>SUB TOTAL</v>
          </cell>
        </row>
        <row r="757">
          <cell r="A757" t="str">
            <v>M</v>
          </cell>
          <cell r="G757" t="str">
            <v>SATUAN</v>
          </cell>
          <cell r="K757" t="str">
            <v>(Rp./UNIT)</v>
          </cell>
          <cell r="L757" t="str">
            <v>(Rp)</v>
          </cell>
          <cell r="M757" t="str">
            <v>(Rp)</v>
          </cell>
        </row>
        <row r="758">
          <cell r="A758" t="str">
            <v>A</v>
          </cell>
          <cell r="B758" t="str">
            <v>Alat bantu</v>
          </cell>
          <cell r="F758">
            <v>0.6</v>
          </cell>
          <cell r="H758" t="str">
            <v>set</v>
          </cell>
          <cell r="I758" t="str">
            <v>M170</v>
          </cell>
          <cell r="K758">
            <v>105000</v>
          </cell>
          <cell r="L758">
            <v>63000</v>
          </cell>
        </row>
        <row r="759">
          <cell r="A759" t="str">
            <v>T</v>
          </cell>
          <cell r="B759" t="str">
            <v>Pasir beton</v>
          </cell>
          <cell r="F759">
            <v>3</v>
          </cell>
          <cell r="H759" t="str">
            <v>m3</v>
          </cell>
          <cell r="I759" t="str">
            <v>M041</v>
          </cell>
          <cell r="K759">
            <v>75000</v>
          </cell>
          <cell r="L759">
            <v>225000</v>
          </cell>
        </row>
        <row r="760">
          <cell r="A760" t="str">
            <v>E</v>
          </cell>
          <cell r="B760" t="str">
            <v>S e m e n ( Pc )</v>
          </cell>
          <cell r="F760">
            <v>58</v>
          </cell>
          <cell r="H760" t="str">
            <v>40 kg</v>
          </cell>
          <cell r="I760" t="str">
            <v>M080</v>
          </cell>
          <cell r="K760">
            <v>29000</v>
          </cell>
          <cell r="L760">
            <v>1682000</v>
          </cell>
        </row>
        <row r="761">
          <cell r="A761" t="str">
            <v>R</v>
          </cell>
          <cell r="B761" t="str">
            <v>Kerikil pecah tersaring</v>
          </cell>
          <cell r="F761">
            <v>4.5999999999999996</v>
          </cell>
          <cell r="H761" t="str">
            <v>m3</v>
          </cell>
          <cell r="I761" t="str">
            <v>K017</v>
          </cell>
          <cell r="K761">
            <v>133800</v>
          </cell>
          <cell r="L761">
            <v>615480</v>
          </cell>
        </row>
        <row r="762">
          <cell r="A762" t="str">
            <v>I</v>
          </cell>
        </row>
        <row r="763">
          <cell r="A763" t="str">
            <v>A</v>
          </cell>
        </row>
        <row r="764">
          <cell r="A764" t="str">
            <v>L</v>
          </cell>
        </row>
        <row r="767">
          <cell r="L767" t="str">
            <v>MATERIAL</v>
          </cell>
          <cell r="M767">
            <v>2585480</v>
          </cell>
        </row>
        <row r="768">
          <cell r="B768" t="str">
            <v>PERALATAN</v>
          </cell>
          <cell r="E768" t="str">
            <v>JUMLAH</v>
          </cell>
          <cell r="G768" t="str">
            <v>HARI</v>
          </cell>
          <cell r="I768" t="str">
            <v>KODE</v>
          </cell>
          <cell r="J768" t="str">
            <v>JAM</v>
          </cell>
          <cell r="K768" t="str">
            <v>HARGA</v>
          </cell>
          <cell r="L768" t="str">
            <v>BIAYA</v>
          </cell>
          <cell r="M768" t="str">
            <v>SUB TOTAL</v>
          </cell>
        </row>
        <row r="769">
          <cell r="J769" t="str">
            <v>KERJA</v>
          </cell>
        </row>
        <row r="770">
          <cell r="A770" t="str">
            <v>P</v>
          </cell>
          <cell r="E770" t="str">
            <v>ALAT</v>
          </cell>
          <cell r="G770" t="str">
            <v>KERJA</v>
          </cell>
          <cell r="K770" t="str">
            <v>(Rp./Jam)</v>
          </cell>
          <cell r="L770" t="str">
            <v>(Rp)</v>
          </cell>
          <cell r="M770" t="str">
            <v>(Rp)</v>
          </cell>
        </row>
        <row r="771">
          <cell r="A771" t="str">
            <v>E</v>
          </cell>
          <cell r="B771" t="str">
            <v>Alat penggetar beton</v>
          </cell>
          <cell r="F771">
            <v>1</v>
          </cell>
          <cell r="H771">
            <v>1</v>
          </cell>
          <cell r="I771" t="str">
            <v>E089</v>
          </cell>
          <cell r="J771">
            <v>5</v>
          </cell>
          <cell r="K771">
            <v>27500</v>
          </cell>
          <cell r="L771">
            <v>137500</v>
          </cell>
        </row>
        <row r="772">
          <cell r="A772" t="str">
            <v>R</v>
          </cell>
          <cell r="B772" t="str">
            <v>Concrete Mixer 0,25  m3</v>
          </cell>
          <cell r="F772">
            <v>1</v>
          </cell>
          <cell r="H772">
            <v>1</v>
          </cell>
          <cell r="I772" t="str">
            <v>E252</v>
          </cell>
          <cell r="J772">
            <v>5</v>
          </cell>
          <cell r="K772">
            <v>50000</v>
          </cell>
          <cell r="L772">
            <v>250000</v>
          </cell>
        </row>
        <row r="773">
          <cell r="A773" t="str">
            <v>A</v>
          </cell>
          <cell r="B773" t="str">
            <v>Pompa air ( Ø 50 mm ) 30  m3 / jam</v>
          </cell>
          <cell r="F773">
            <v>1</v>
          </cell>
          <cell r="H773">
            <v>1</v>
          </cell>
          <cell r="I773" t="str">
            <v>E341</v>
          </cell>
          <cell r="J773">
            <v>5</v>
          </cell>
          <cell r="K773">
            <v>15000</v>
          </cell>
          <cell r="L773">
            <v>75000</v>
          </cell>
        </row>
        <row r="774">
          <cell r="A774" t="str">
            <v>L</v>
          </cell>
        </row>
        <row r="775">
          <cell r="A775" t="str">
            <v>A</v>
          </cell>
        </row>
        <row r="776">
          <cell r="A776" t="str">
            <v>T</v>
          </cell>
        </row>
        <row r="777">
          <cell r="A777" t="str">
            <v>A</v>
          </cell>
        </row>
        <row r="778">
          <cell r="A778" t="str">
            <v>N</v>
          </cell>
        </row>
        <row r="780">
          <cell r="L780" t="str">
            <v>PERALATAN</v>
          </cell>
          <cell r="M780">
            <v>462500</v>
          </cell>
        </row>
        <row r="781">
          <cell r="L781" t="str">
            <v>TOTAL ( Rp )</v>
          </cell>
          <cell r="M781">
            <v>3453980</v>
          </cell>
        </row>
        <row r="783">
          <cell r="D783" t="str">
            <v>VOLUME  :</v>
          </cell>
          <cell r="F783">
            <v>6</v>
          </cell>
          <cell r="H783" t="str">
            <v>Satuan  :</v>
          </cell>
          <cell r="I783" t="str">
            <v>m3</v>
          </cell>
          <cell r="J783" t="str">
            <v>Harga Satuan</v>
          </cell>
          <cell r="K783" t="str">
            <v>Rp</v>
          </cell>
          <cell r="L783">
            <v>575663.33333333337</v>
          </cell>
          <cell r="M783" t="str">
            <v>Per   m3</v>
          </cell>
        </row>
      </sheetData>
      <sheetData sheetId="6" refreshError="1"/>
      <sheetData sheetId="7" refreshError="1"/>
      <sheetData sheetId="8" refreshError="1"/>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
      <sheetName val="REKAP BY"/>
      <sheetName val="DAF. KUANT."/>
      <sheetName val="BAHAN"/>
      <sheetName val="UPAH"/>
      <sheetName val="ALAT"/>
      <sheetName val="ANAL HS 2"/>
      <sheetName val="AC"/>
      <sheetName val="HRS"/>
      <sheetName val="AGREGAT A"/>
      <sheetName val="GALIAN"/>
      <sheetName val="PAS.BATU"/>
      <sheetName val="AGREGAT B"/>
      <sheetName val="MARKA"/>
      <sheetName val="LAP.RES.PENG"/>
      <sheetName val="LAP.PER.PENG"/>
      <sheetName val="ATBL"/>
      <sheetName val="ATB"/>
      <sheetName val="RAMBU"/>
      <sheetName val="SELOKAN"/>
      <sheetName val="DAMIJA"/>
      <sheetName val="Analisa"/>
      <sheetName val="TENAGA"/>
    </sheetNames>
    <sheetDataSet>
      <sheetData sheetId="0" refreshError="1"/>
      <sheetData sheetId="1" refreshError="1"/>
      <sheetData sheetId="2" refreshError="1"/>
      <sheetData sheetId="3" refreshError="1"/>
      <sheetData sheetId="4" refreshError="1">
        <row r="10">
          <cell r="F10">
            <v>3536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A"/>
      <sheetName val="Lamp BAP"/>
      <sheetName val="Rekapan"/>
      <sheetName val="Mobilisasi"/>
      <sheetName val="Photo"/>
    </sheetNames>
    <sheetDataSet>
      <sheetData sheetId="0"/>
      <sheetData sheetId="1"/>
      <sheetData sheetId="2">
        <row r="67">
          <cell r="C67">
            <v>8867993147.2999992</v>
          </cell>
        </row>
      </sheetData>
      <sheetData sheetId="3"/>
      <sheetData sheetId="4"/>
      <sheetData sheetId="5"/>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backup"/>
      <sheetName val="SAMPUL A"/>
      <sheetName val="Rumus"/>
      <sheetName val="MENU"/>
      <sheetName val="DATA"/>
      <sheetName val="REKAPITULASI"/>
      <sheetName val="Rekap MC7"/>
      <sheetName val="MC 07"/>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s>
    <sheetDataSet>
      <sheetData sheetId="0"/>
      <sheetData sheetId="1"/>
      <sheetData sheetId="2"/>
      <sheetData sheetId="3">
        <row r="11">
          <cell r="B11" t="str">
            <v>T. HERMANSYAH, ST</v>
          </cell>
          <cell r="F11" t="str">
            <v>NIP. 110 057 302</v>
          </cell>
        </row>
        <row r="28">
          <cell r="A28" t="str">
            <v>SATUAN KERJA SNVT</v>
          </cell>
          <cell r="C28" t="str">
            <v>: PEMBANGUNAN JALAN DAN JEMBATAN PROVINSI NAD</v>
          </cell>
        </row>
        <row r="33">
          <cell r="A33" t="str">
            <v>NO. KONTRAK</v>
          </cell>
        </row>
        <row r="34">
          <cell r="A34" t="str">
            <v>TANGGAL KONTRAK</v>
          </cell>
        </row>
        <row r="35">
          <cell r="A35" t="str">
            <v>NILAI KONTRAK</v>
          </cell>
          <cell r="C35" t="str">
            <v>: RP. 3.784.840.000,-</v>
          </cell>
        </row>
        <row r="36">
          <cell r="A36" t="str">
            <v>TANGGAL ADD. KONTRAK 01</v>
          </cell>
          <cell r="C36" t="str">
            <v>: 16 APRIL 2009</v>
          </cell>
        </row>
        <row r="37">
          <cell r="A37" t="str">
            <v>NILAI ADD. KONTRAK 01</v>
          </cell>
          <cell r="C37" t="str">
            <v>: RP. 3.784.840.000,-</v>
          </cell>
        </row>
        <row r="38">
          <cell r="A38" t="str">
            <v>TANGGAL ADD. KONTRAK FINAL</v>
          </cell>
          <cell r="C38" t="str">
            <v>: 24 JULI 2009</v>
          </cell>
        </row>
        <row r="39">
          <cell r="A39" t="str">
            <v>NILAI ADD. KONTRAK FINAL</v>
          </cell>
          <cell r="C39" t="str">
            <v>: RP. 3.784.840.000,-</v>
          </cell>
        </row>
        <row r="40">
          <cell r="A40" t="str">
            <v>KONTRAKTOR PELAKSANA</v>
          </cell>
        </row>
        <row r="41">
          <cell r="A41" t="str">
            <v>KONSULTAN SUPERVISI</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Rumus"/>
      <sheetName val="CCO"/>
      <sheetName val="REKAPITULASI"/>
      <sheetName val="SCHEDULE"/>
      <sheetName val="MATERIAL"/>
      <sheetName val="MATERIAL (2)"/>
      <sheetName val="TALI GITAR"/>
      <sheetName val="MOBILISASI"/>
      <sheetName val="REKAP galian drainase"/>
      <sheetName val="Galian utk Selokan"/>
      <sheetName val="REKAP Pas.Batu Mortar"/>
      <sheetName val="Pas Batu Mortar"/>
      <sheetName val="REKAP Penyiapan"/>
      <sheetName val="Penyiapan Bdn Jalan"/>
      <sheetName val="REKAP KLAS B BAHU"/>
      <sheetName val="KLAS B BAHU"/>
      <sheetName val="KLAS B BAHU (2)"/>
      <sheetName val="REKAP KLAS A"/>
      <sheetName val="X,Y KLAS A"/>
      <sheetName val="KELAS A"/>
      <sheetName val="X,Y KLAS B"/>
      <sheetName val="REKAP LRP"/>
      <sheetName val="LRP"/>
      <sheetName val="REKAP AC-BC"/>
      <sheetName val="AC-BC"/>
      <sheetName val="REKAP LP"/>
      <sheetName val="LP"/>
      <sheetName val="LP (2)"/>
      <sheetName val="LP (3)"/>
      <sheetName val="REKAP AC-Base"/>
      <sheetName val="AC-BASE"/>
      <sheetName val="REKAP PAS. BATU"/>
      <sheetName val="Pas Batu PLAT"/>
      <sheetName val="REKAP K-125"/>
      <sheetName val="K-125"/>
      <sheetName val="REKAP AC-WC"/>
      <sheetName val="AC-WC"/>
      <sheetName val="K-250 PLAT PACKER"/>
      <sheetName val="REKAP K-175"/>
      <sheetName val="K-175"/>
      <sheetName val="REKAP galian STRUKTUR"/>
      <sheetName val="Galian STRUKTUR"/>
      <sheetName val="REKAP Urpil"/>
      <sheetName val="URPIL"/>
      <sheetName val="URPIL (2)"/>
      <sheetName val="URPIL (3)"/>
      <sheetName val="REKAP TIMB. BIASA"/>
      <sheetName val="TIMB. BIASA"/>
      <sheetName val="REKAP Galian Bs"/>
      <sheetName val="Galian 3"/>
      <sheetName val="REKAP TALUD"/>
      <sheetName val="TALUD RS"/>
      <sheetName val="REKAP K-250"/>
      <sheetName val="K-250 TALUD"/>
      <sheetName val="REKAP BESI"/>
      <sheetName val="PEMBESIAN"/>
      <sheetName val="smpl"/>
      <sheetName val="KLAS A"/>
      <sheetName val="REKAP KLAS B"/>
      <sheetName val="KLAS B"/>
      <sheetName val="REKAP Ps. Bt Talud"/>
      <sheetName val="Pas. Batu Talud"/>
      <sheetName val="Sheet3"/>
      <sheetName val="REKAP Galian"/>
      <sheetName val="Galian"/>
      <sheetName val="REKAP Timbunan"/>
      <sheetName val="Timbunan"/>
      <sheetName val="BESI TALUD"/>
      <sheetName val="BESI PLAT"/>
      <sheetName val="BESI"/>
    </sheetNames>
    <sheetDataSet>
      <sheetData sheetId="0">
        <row r="10">
          <cell r="A10" t="str">
            <v>KOORDINATOR PENGAWAS</v>
          </cell>
        </row>
        <row r="29">
          <cell r="C29" t="str">
            <v>: KABUPATEN ACEH UTARA</v>
          </cell>
        </row>
        <row r="31">
          <cell r="C31" t="str">
            <v>: 30 JUNI 2009</v>
          </cell>
        </row>
        <row r="32">
          <cell r="C32" t="str">
            <v>: PT. TUAH MUTIARA UTAMA</v>
          </cell>
        </row>
        <row r="33">
          <cell r="C33" t="str">
            <v>: PT. ……..</v>
          </cell>
        </row>
        <row r="35">
          <cell r="C35">
            <v>0</v>
          </cell>
        </row>
        <row r="36">
          <cell r="C36">
            <v>0</v>
          </cell>
        </row>
        <row r="37">
          <cell r="C3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refreshError="1"/>
      <sheetData sheetId="64"/>
      <sheetData sheetId="65"/>
      <sheetData sheetId="66"/>
      <sheetData sheetId="67"/>
      <sheetData sheetId="68" refreshError="1"/>
      <sheetData sheetId="69" refreshError="1"/>
      <sheetData sheetId="70"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uf"/>
      <sheetName val="REKAP"/>
      <sheetName val="RAB"/>
      <sheetName val="UNIT PRICE"/>
      <sheetName val="BASIC PRICE"/>
      <sheetName val="VOLUME"/>
      <sheetName val="back up VOLUME"/>
      <sheetName val="bahan"/>
      <sheetName val="analisa"/>
      <sheetName val="VOLUME "/>
      <sheetName val="DAF-1"/>
      <sheetName val="harsat"/>
      <sheetName val="HRG BHN"/>
      <sheetName val="Cover"/>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bahan"/>
      <sheetName val="VOLUME "/>
      <sheetName val="RAB"/>
      <sheetName val="VOLUME"/>
      <sheetName val="HB"/>
      <sheetName val="harsat"/>
      <sheetName val="Bahan &amp; Upah"/>
      <sheetName val="FORM X COST"/>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atuan"/>
      <sheetName val="bq"/>
      <sheetName val="BQ-Segmen"/>
      <sheetName val="BQ-BUAS"/>
      <sheetName val="Rumus"/>
      <sheetName val="kapasitas"/>
      <sheetName val="mob. dem"/>
      <sheetName val="siap"/>
      <sheetName val="pek. tanah"/>
      <sheetName val="konstruksi"/>
      <sheetName val="Gorong2"/>
      <sheetName val="B0"/>
      <sheetName val="CBC"/>
      <sheetName val="LPB"/>
      <sheetName val="Urug"/>
      <sheetName val="k. batu kali"/>
      <sheetName val="H_Satuan"/>
      <sheetName val="input"/>
      <sheetName val="MAPDC"/>
      <sheetName val="data"/>
      <sheetName val="Rekap"/>
      <sheetName val="SAT"/>
      <sheetName val="NP (4)"/>
      <sheetName val="HRG BHN"/>
      <sheetName val="BAHAN"/>
      <sheetName val="DRUP _ASLI_"/>
      <sheetName val="Stden center"/>
      <sheetName val="Sheet1"/>
      <sheetName val="Cover"/>
      <sheetName val="NS GD.UGD"/>
      <sheetName val="STD GD.UGD"/>
      <sheetName val="K"/>
      <sheetName val="rab me (by owner) "/>
      <sheetName val="BQ (by owner)"/>
      <sheetName val="rab me (fisik)"/>
      <sheetName val="DIV7-BM"/>
      <sheetName val="Material"/>
      <sheetName val="Analisa &amp; Upah"/>
      <sheetName val="AN. TAMPL"/>
      <sheetName val="Bill Of Quantity"/>
      <sheetName val="HB "/>
      <sheetName val="Analisa ME"/>
      <sheetName val="harga bahan"/>
      <sheetName val="MAIN BQ"/>
      <sheetName val="Harsat BHN AR,M"/>
      <sheetName val="bhn-upah"/>
      <sheetName val="AC"/>
      <sheetName val="FP"/>
      <sheetName val="PLB"/>
      <sheetName val="Mekanikal"/>
      <sheetName val="harsat"/>
      <sheetName val="DAF_1"/>
      <sheetName val="DRUP (ASLI)"/>
      <sheetName val="DAF-1"/>
      <sheetName val="BQ.AC.FAN"/>
      <sheetName val="SITE-E"/>
      <sheetName val="ANAL"/>
      <sheetName val="LISTRIK"/>
      <sheetName val="Upah+Bahan"/>
      <sheetName val="기준"/>
      <sheetName val="ANLS_ BETON R. KELAS"/>
      <sheetName val="STR"/>
      <sheetName val="BasicPrice"/>
      <sheetName val="NS GD.UTAMA"/>
      <sheetName val="Analisa 2"/>
      <sheetName val="DAF-5"/>
      <sheetName val="index"/>
      <sheetName val="BL"/>
      <sheetName val="dasar"/>
      <sheetName val="Analisa"/>
      <sheetName val="Man_Power_Const"/>
      <sheetName val="Analis Kusen 1 ESKALASI"/>
      <sheetName val="ANALISA-A"/>
      <sheetName val="Panel,feeder,elek"/>
      <sheetName val="01A- RAB"/>
      <sheetName val="Anl.+"/>
      <sheetName val="112-885"/>
      <sheetName val="UPH,BHN,ALT"/>
      <sheetName val="3-DIV2"/>
      <sheetName val="PC"/>
      <sheetName val="Balok"/>
      <sheetName val="iTEM hARSAT"/>
      <sheetName val="DAF_4"/>
      <sheetName val="NP"/>
      <sheetName val="RKP PLUMBING"/>
      <sheetName val="rab - persiapan &amp; lantai-1"/>
      <sheetName val="3-DIV5"/>
      <sheetName val="ELEC STIS"/>
      <sheetName val="REQDELTA"/>
      <sheetName val="div3"/>
      <sheetName val="HS"/>
      <sheetName val="Concrete"/>
      <sheetName val="ahs3"/>
      <sheetName val="villa"/>
      <sheetName val="Tata Udara"/>
      <sheetName val="Plumbing"/>
      <sheetName val="Upah"/>
      <sheetName val="TOEC"/>
      <sheetName val="Ahs.2"/>
      <sheetName val="Ahs.1"/>
      <sheetName val="FLAF&amp;PARTSI"/>
      <sheetName val="Supl.X"/>
      <sheetName val="Analisa Harga Satuan"/>
      <sheetName val="REK"/>
      <sheetName val="DAFTAR HARGA"/>
      <sheetName val="box culvert"/>
      <sheetName val="escon"/>
      <sheetName val="NP (2)"/>
      <sheetName val="cargo"/>
      <sheetName val="HSD"/>
      <sheetName val="data RSUD KIS"/>
      <sheetName val="Bahan-Upah"/>
      <sheetName val="BAU"/>
      <sheetName val="EXTERNAL WORK"/>
      <sheetName val="RAB AR&amp;STR"/>
      <sheetName val="Analisa Satuan"/>
      <sheetName val="SEX"/>
      <sheetName val="Fill this out first..."/>
      <sheetName val="analis"/>
      <sheetName val="Bag-9Add"/>
      <sheetName val="Bag-1"/>
      <sheetName val="Bag-2"/>
      <sheetName val="Fin_Bengkel"/>
      <sheetName val="Fin_Showroom"/>
      <sheetName val="Hal_Pagar"/>
      <sheetName val="Str_Bengkel"/>
      <sheetName val="Str_Showroom"/>
      <sheetName val="L_Mechanical"/>
      <sheetName val="BASEMENT"/>
      <sheetName val="Anls"/>
      <sheetName val="Data Upah"/>
      <sheetName val="Unit"/>
      <sheetName val="."/>
      <sheetName val="%"/>
      <sheetName val="H_Satuan1"/>
      <sheetName val="mob__dem"/>
      <sheetName val="pek__tanah"/>
      <sheetName val="k__batu_kali"/>
      <sheetName val="ahs1"/>
      <sheetName val="Satpek"/>
      <sheetName val="KR Luar"/>
      <sheetName val="Elektrikal"/>
      <sheetName val="REF.ONLY"/>
      <sheetName val="pricelist"/>
      <sheetName val="1.B"/>
      <sheetName val="AHS"/>
      <sheetName val="boq"/>
      <sheetName val="SALURAN"/>
      <sheetName val="Group"/>
      <sheetName val="Student"/>
      <sheetName val="ahs_utama"/>
      <sheetName val="arp-3a"/>
      <sheetName val="Analisa BOW"/>
      <sheetName val="Faktor"/>
      <sheetName val="Daftar berat"/>
      <sheetName val="Fin-Bengkel"/>
      <sheetName val="Fin-Showroom"/>
      <sheetName val="Str-Bengkel"/>
      <sheetName val="Str-Showroom"/>
      <sheetName val="Dasboard"/>
      <sheetName val="H-Upah"/>
      <sheetName val="_x0000_0_x0000_1_x0000_0_x0000_0_x0000_0_x0000_1_x0000__x0000_6_x0000_0_x0000_¯耀㣋_x0000__x0000__x0000__x0000__x0000__x0001__x0000__x0000_耀ÿ"/>
      <sheetName val="Plint_List"/>
      <sheetName val="Luar"/>
      <sheetName val="Pintu Jendela"/>
      <sheetName val="gtrinh"/>
      <sheetName val="AHS - Sipil"/>
      <sheetName val="gabungan (2)"/>
      <sheetName val="NP-7"/>
      <sheetName val="HSLAIN-LAIN"/>
      <sheetName val="UNIT PRICE"/>
      <sheetName val="Galian batu"/>
      <sheetName val="Div10"/>
      <sheetName val="an tek NP"/>
      <sheetName val="1"/>
      <sheetName val="Teknis"/>
      <sheetName val="Markup"/>
      <sheetName val="AC_C"/>
      <sheetName val="BASIC"/>
      <sheetName val="Analisa_ME"/>
      <sheetName val="harga_bahan"/>
      <sheetName val="rab_me_(by_owner)_"/>
      <sheetName val="BQ_(by_owner)"/>
      <sheetName val="rab_me_(fisik)"/>
      <sheetName val="Analisa_&amp;_Upah"/>
      <sheetName val="AN__TAMPL"/>
      <sheetName val="01A-_RAB"/>
      <sheetName val="REMUNERASISTANDAR"/>
      <sheetName val="TABEL-DETASIR"/>
      <sheetName val="finalisasi"/>
      <sheetName val="NP (3)"/>
      <sheetName val="SUM"/>
      <sheetName val="3-DIV4"/>
      <sheetName val="RKP. TOTAL"/>
      <sheetName val="B.as"/>
      <sheetName val="RAB"/>
      <sheetName val="Bill_2"/>
      <sheetName val="Alat B"/>
      <sheetName val="Bahan B"/>
      <sheetName val="Upah B"/>
      <sheetName val="RAP"/>
      <sheetName val="Sub"/>
      <sheetName val="Analisa Upah &amp; Bahan Plum"/>
      <sheetName val="Mall"/>
      <sheetName val="DC-akses bandara"/>
      <sheetName val="Isolasi Luar Dalam"/>
      <sheetName val="Isolasi Luar"/>
      <sheetName val="3-DIV3"/>
      <sheetName val="rekap mekanikal"/>
      <sheetName val="meth hsl nego"/>
      <sheetName val="H_Satuan2"/>
      <sheetName val="mob__dem1"/>
      <sheetName val="pek__tanah1"/>
      <sheetName val="k__batu_kali1"/>
      <sheetName val="NS_GD_UGD"/>
      <sheetName val="STD_GD_UGD"/>
      <sheetName val="NP_(4)"/>
      <sheetName val="Bill_Of_Quantity"/>
      <sheetName val="HB_"/>
      <sheetName val="MAIN_BQ"/>
      <sheetName val="Harsat_BHN_AR,M"/>
      <sheetName val="NS_GD_UTAMA"/>
      <sheetName val="Analisa_2"/>
      <sheetName val="BQ_AC_FAN"/>
      <sheetName val="DRUP_(ASLI)"/>
      <sheetName val="HRG_BHN"/>
      <sheetName val="iTEM_hARSAT"/>
      <sheetName val="GLP-DISCOUNT"/>
      <sheetName val="GLP 2001"/>
      <sheetName val="EE-PROP"/>
      <sheetName val="Costos"/>
      <sheetName val="Met_Pas Batu"/>
      <sheetName val="Met_ Minor"/>
      <sheetName val="공정양식"/>
      <sheetName val="QSS"/>
      <sheetName val="G_SUMMARY"/>
      <sheetName val="TSS"/>
      <sheetName val="@UpahBahan"/>
      <sheetName val="BGN PENUNJANG"/>
      <sheetName val="isian"/>
      <sheetName val="Surat"/>
      <sheetName val="BAB_5_2_BiaLang"/>
      <sheetName val="GENERAL"/>
      <sheetName val="pivot1"/>
      <sheetName val="Pricing"/>
      <sheetName val="Antek1"/>
      <sheetName val="HARSAT-lain"/>
      <sheetName val="HARSAT-tanah"/>
      <sheetName val="product"/>
      <sheetName val="Pipe"/>
      <sheetName val="Div2"/>
      <sheetName val="harga"/>
      <sheetName val="RBP- 2"/>
      <sheetName val="OP. ALAT"/>
      <sheetName val="OP. PERJAM"/>
      <sheetName val="B. PERSONIL"/>
      <sheetName val="KAN. LOK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AWARAN"/>
      <sheetName val="REKAPITULASI"/>
      <sheetName val="altek"/>
      <sheetName val="DFT KUAN&amp;HRG"/>
      <sheetName val="JADWAL (2)"/>
      <sheetName val="JADWAL"/>
      <sheetName val="ANALISA"/>
      <sheetName val="UPH &amp; BHN"/>
      <sheetName val="methode"/>
      <sheetName val="Analisa (3)"/>
      <sheetName val="ANALISA (2)"/>
      <sheetName val="ANAL AB"/>
      <sheetName val="ANAL TEK"/>
      <sheetName val="PERSON PRO"/>
      <sheetName val="ALAT UTAMA"/>
      <sheetName val="SUB"/>
      <sheetName val="Sheet5 "/>
    </sheetNames>
    <sheetDataSet>
      <sheetData sheetId="0"/>
      <sheetData sheetId="1"/>
      <sheetData sheetId="2"/>
      <sheetData sheetId="3"/>
      <sheetData sheetId="4"/>
      <sheetData sheetId="5"/>
      <sheetData sheetId="6"/>
      <sheetData sheetId="7">
        <row r="11">
          <cell r="F11">
            <v>59000</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 = 150"/>
      <sheetName val="Analisa"/>
      <sheetName val="DU&amp;B"/>
    </sheetNames>
    <sheetDataSet>
      <sheetData sheetId="0"/>
      <sheetData sheetId="1"/>
      <sheetData sheetId="2">
        <row r="27">
          <cell r="F27">
            <v>5000</v>
          </cell>
        </row>
        <row r="30">
          <cell r="F30">
            <v>1500000</v>
          </cell>
        </row>
      </sheetData>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PK"/>
      <sheetName val="REKAP UPAH "/>
      <sheetName val="rab"/>
      <sheetName val="Cv"/>
      <sheetName val="rab sawang"/>
      <sheetName val="ANALISA"/>
      <sheetName val="UPAH"/>
      <sheetName val="analisa alat"/>
      <sheetName val="hit.alat"/>
      <sheetName val="bahan dan upah"/>
      <sheetName val="anl.alat"/>
    </sheetNames>
    <sheetDataSet>
      <sheetData sheetId="0" refreshError="1"/>
      <sheetData sheetId="1" refreshError="1"/>
      <sheetData sheetId="2"/>
      <sheetData sheetId="3" refreshError="1"/>
      <sheetData sheetId="4" refreshError="1"/>
      <sheetData sheetId="5" refreshError="1"/>
      <sheetData sheetId="6">
        <row r="32">
          <cell r="H32">
            <v>30000</v>
          </cell>
        </row>
      </sheetData>
      <sheetData sheetId="7" refreshError="1"/>
      <sheetData sheetId="8" refreshError="1"/>
      <sheetData sheetId="9" refreshError="1"/>
      <sheetData sheetId="10"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Ls-Mobilisasi (OK)"/>
      <sheetName val="SAT-DAS"/>
      <sheetName val="Ur-Anl (ok )"/>
      <sheetName val="Analisa (ok)"/>
      <sheetName val="Rekap"/>
      <sheetName val="Kuan&amp;Harga"/>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sheetData sheetId="1"/>
      <sheetData sheetId="2"/>
      <sheetData sheetId="3">
        <row r="17">
          <cell r="I17">
            <v>5714.2857142857147</v>
          </cell>
        </row>
        <row r="30">
          <cell r="I30">
            <v>19000</v>
          </cell>
        </row>
        <row r="38">
          <cell r="I38">
            <v>3900</v>
          </cell>
        </row>
        <row r="39">
          <cell r="I39">
            <v>6000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Persp"/>
      <sheetName val="Der"/>
      <sheetName val="Ter"/>
      <sheetName val="KTR"/>
      <sheetName val="Gudang"/>
      <sheetName val="gd 2"/>
      <sheetName val="Pos"/>
      <sheetName val="PW"/>
      <sheetName val="Air"/>
      <sheetName val="ME"/>
      <sheetName val="ANALISA"/>
      <sheetName val="ANL"/>
      <sheetName val="HAR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Har-Pening"/>
      <sheetName val="DaftarHargaPemel"/>
      <sheetName val="An-Mansur"/>
      <sheetName val="Analisa"/>
      <sheetName val="Kb-jepun"/>
      <sheetName val="Rekap"/>
      <sheetName val="Rincian"/>
      <sheetName val="Umum"/>
      <sheetName val="Sosial"/>
      <sheetName val="U M"/>
      <sheetName val="HARGA"/>
      <sheetName val="UPH &amp; BHN"/>
      <sheetName val="DU&amp;B"/>
    </sheetNames>
    <sheetDataSet>
      <sheetData sheetId="0">
        <row r="17">
          <cell r="H17">
            <v>30000</v>
          </cell>
        </row>
        <row r="58">
          <cell r="H58">
            <v>4650</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amp;rig"/>
      <sheetName val="box-pre"/>
      <sheetName val="Sum-04"/>
      <sheetName val="Daf-harga"/>
      <sheetName val="Perhit-vol"/>
      <sheetName val="Analisa"/>
    </sheetNames>
    <sheetDataSet>
      <sheetData sheetId="0"/>
      <sheetData sheetId="1"/>
      <sheetData sheetId="2"/>
      <sheetData sheetId="3">
        <row r="18">
          <cell r="H18">
            <v>30000</v>
          </cell>
        </row>
      </sheetData>
      <sheetData sheetId="4"/>
      <sheetData sheetId="5"/>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l. (Paya Metah)"/>
      <sheetName val="Anl. (Alur Siak)"/>
      <sheetName val="Anl. (Jamur Jelatang)"/>
      <sheetName val="Anl. (Paya prang)"/>
      <sheetName val="Anl. (Bukit keranji)"/>
      <sheetName val="Anl. (Pante Perlak)"/>
      <sheetName val="DA.1"/>
      <sheetName val="Anl. Bronjong"/>
      <sheetName val="HARGA BAHAN"/>
      <sheetName val="Anl. (Paya Metah) (2)"/>
    </sheetNames>
    <sheetDataSet>
      <sheetData sheetId="0"/>
      <sheetData sheetId="1"/>
      <sheetData sheetId="2"/>
      <sheetData sheetId="3"/>
      <sheetData sheetId="4"/>
      <sheetData sheetId="5"/>
      <sheetData sheetId="6"/>
      <sheetData sheetId="7"/>
      <sheetData sheetId="8" refreshError="1">
        <row r="9">
          <cell r="D9">
            <v>30000</v>
          </cell>
        </row>
      </sheetData>
      <sheetData sheetId="9" refreshError="1"/>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502">
          <cell r="L502">
            <v>23975</v>
          </cell>
        </row>
      </sheetData>
      <sheetData sheetId="4">
        <row r="17">
          <cell r="H17">
            <v>30000</v>
          </cell>
        </row>
        <row r="18">
          <cell r="H18">
            <v>35000</v>
          </cell>
        </row>
      </sheetData>
      <sheetData sheetId="5"/>
      <sheetData sheetId="6"/>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sheetName val="Upah &amp; Bahan"/>
      <sheetName val="Schedule"/>
      <sheetName val="Analisa Teknik"/>
      <sheetName val="MPU"/>
    </sheetNames>
    <sheetDataSet>
      <sheetData sheetId="0" refreshError="1"/>
      <sheetData sheetId="1" refreshError="1"/>
      <sheetData sheetId="2" refreshError="1"/>
      <sheetData sheetId="3">
        <row r="25">
          <cell r="G25">
            <v>40000</v>
          </cell>
        </row>
        <row r="26">
          <cell r="G26">
            <v>45000</v>
          </cell>
        </row>
        <row r="79">
          <cell r="G79">
            <v>2500</v>
          </cell>
        </row>
      </sheetData>
      <sheetData sheetId="4" refreshError="1"/>
      <sheetData sheetId="5" refreshError="1"/>
      <sheetData sheetId="6"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 TEK MASTER"/>
      <sheetName val="JADWAL PELAKSANAAN (2)"/>
      <sheetName val="ANALISA"/>
      <sheetName val="HARGA 2010"/>
    </sheetNames>
    <sheetDataSet>
      <sheetData sheetId="0"/>
      <sheetData sheetId="1"/>
      <sheetData sheetId="2"/>
      <sheetData sheetId="3"/>
      <sheetData sheetId="4"/>
      <sheetData sheetId="5">
        <row r="120">
          <cell r="H120">
            <v>5395000</v>
          </cell>
        </row>
      </sheetData>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dermaga"/>
      <sheetName val="harga"/>
    </sheetNames>
    <sheetDataSet>
      <sheetData sheetId="0"/>
      <sheetData sheetId="1"/>
      <sheetData sheetId="2"/>
      <sheetData sheetId="3">
        <row r="68">
          <cell r="D68">
            <v>1102500</v>
          </cell>
        </row>
      </sheetData>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anabackup"/>
      <sheetName val="analisa"/>
      <sheetName val="dataharga"/>
      <sheetName val="AnDatabase"/>
    </sheetNames>
    <sheetDataSet>
      <sheetData sheetId="0">
        <row r="7">
          <cell r="B7" t="str">
            <v>A</v>
          </cell>
          <cell r="C7" t="str">
            <v>Pekerjaan Tanah</v>
          </cell>
          <cell r="F7" t="str">
            <v>HO</v>
          </cell>
          <cell r="H7" t="str">
            <v>HO</v>
          </cell>
          <cell r="J7" t="str">
            <v>HO</v>
          </cell>
          <cell r="L7" t="str">
            <v>HO</v>
          </cell>
          <cell r="N7" t="str">
            <v>m3</v>
          </cell>
          <cell r="P7" t="str">
            <v>m3</v>
          </cell>
          <cell r="R7" t="str">
            <v>m3</v>
          </cell>
        </row>
        <row r="8">
          <cell r="B8" t="str">
            <v>A1</v>
          </cell>
          <cell r="C8" t="str">
            <v>Galian tanah biasa sedalam 1 m</v>
          </cell>
          <cell r="D8" t="str">
            <v>m3</v>
          </cell>
          <cell r="E8" t="str">
            <v>Mandor</v>
          </cell>
          <cell r="F8">
            <v>0.04</v>
          </cell>
          <cell r="G8" t="str">
            <v>Pekerja</v>
          </cell>
          <cell r="H8">
            <v>0.4</v>
          </cell>
        </row>
        <row r="9">
          <cell r="B9" t="str">
            <v>A2</v>
          </cell>
          <cell r="C9" t="str">
            <v>Galian tanah biasa sedalam 2 m</v>
          </cell>
          <cell r="D9" t="str">
            <v>m3</v>
          </cell>
          <cell r="E9" t="str">
            <v>Mandor</v>
          </cell>
          <cell r="F9">
            <v>5.1999999999999998E-2</v>
          </cell>
          <cell r="G9" t="str">
            <v>Pekerja</v>
          </cell>
          <cell r="H9">
            <v>0.52600000000000002</v>
          </cell>
        </row>
        <row r="10">
          <cell r="B10" t="str">
            <v>A3</v>
          </cell>
          <cell r="C10" t="str">
            <v>Galian tanah biasa sedalam 3 m</v>
          </cell>
          <cell r="D10" t="str">
            <v>m3</v>
          </cell>
          <cell r="E10" t="str">
            <v>Mandor</v>
          </cell>
          <cell r="F10">
            <v>7.2999999999999995E-2</v>
          </cell>
          <cell r="G10" t="str">
            <v>Pekerja</v>
          </cell>
          <cell r="H10">
            <v>0.73499999999999999</v>
          </cell>
        </row>
        <row r="11">
          <cell r="B11" t="str">
            <v>A4</v>
          </cell>
          <cell r="C11" t="str">
            <v>Galian tanah keras sedalam 1 m</v>
          </cell>
          <cell r="D11" t="str">
            <v>m3</v>
          </cell>
          <cell r="E11" t="str">
            <v>Mandor</v>
          </cell>
          <cell r="F11">
            <v>6.2E-2</v>
          </cell>
          <cell r="G11" t="str">
            <v>Pekerja</v>
          </cell>
          <cell r="H11">
            <v>0.625</v>
          </cell>
        </row>
        <row r="12">
          <cell r="B12" t="str">
            <v>A5</v>
          </cell>
          <cell r="C12" t="str">
            <v>Galian tanah cadas sedalam 1 m</v>
          </cell>
          <cell r="D12" t="str">
            <v>m3</v>
          </cell>
          <cell r="E12" t="str">
            <v>Mandor</v>
          </cell>
          <cell r="F12">
            <v>0.125</v>
          </cell>
          <cell r="G12" t="str">
            <v>Pekerja</v>
          </cell>
          <cell r="H12">
            <v>1.25</v>
          </cell>
        </row>
        <row r="13">
          <cell r="B13" t="str">
            <v>A6</v>
          </cell>
          <cell r="C13" t="str">
            <v>Galian tanah lumpur sedalam 1 m</v>
          </cell>
          <cell r="D13" t="str">
            <v>m3</v>
          </cell>
          <cell r="E13" t="str">
            <v>Mandor</v>
          </cell>
          <cell r="F13">
            <v>8.3000000000000004E-2</v>
          </cell>
          <cell r="G13" t="str">
            <v>Pekerja</v>
          </cell>
          <cell r="H13">
            <v>0.82299999999999995</v>
          </cell>
        </row>
        <row r="14">
          <cell r="B14" t="str">
            <v>A7</v>
          </cell>
          <cell r="C14" t="str">
            <v>Pekerjaan stripping setinggi 1 m</v>
          </cell>
          <cell r="D14" t="str">
            <v>m2</v>
          </cell>
          <cell r="E14" t="str">
            <v>Mandor</v>
          </cell>
          <cell r="F14">
            <v>5.0000000000000001E-3</v>
          </cell>
          <cell r="G14" t="str">
            <v>Pekerja</v>
          </cell>
          <cell r="H14">
            <v>0.05</v>
          </cell>
        </row>
        <row r="15">
          <cell r="B15" t="str">
            <v>A8</v>
          </cell>
          <cell r="C15" t="str">
            <v>Pembuangan tanah sejauh 150 m</v>
          </cell>
          <cell r="D15" t="str">
            <v>m3</v>
          </cell>
          <cell r="E15" t="str">
            <v>Mandor</v>
          </cell>
          <cell r="F15">
            <v>0.05</v>
          </cell>
          <cell r="G15" t="str">
            <v>Pekerja</v>
          </cell>
          <cell r="H15">
            <v>0.51600000000000001</v>
          </cell>
        </row>
        <row r="16">
          <cell r="B16" t="str">
            <v>A9</v>
          </cell>
          <cell r="C16" t="str">
            <v>Urugan kembali</v>
          </cell>
          <cell r="D16" t="str">
            <v>m3</v>
          </cell>
          <cell r="E16" t="str">
            <v>Mandor</v>
          </cell>
          <cell r="F16">
            <v>1.9E-2</v>
          </cell>
          <cell r="G16" t="str">
            <v>Pekerja</v>
          </cell>
          <cell r="H16">
            <v>0.192</v>
          </cell>
        </row>
        <row r="17">
          <cell r="B17" t="str">
            <v>A10</v>
          </cell>
          <cell r="C17" t="str">
            <v>Pemadatan tanah</v>
          </cell>
          <cell r="D17" t="str">
            <v>m3</v>
          </cell>
          <cell r="E17" t="str">
            <v>Mandor</v>
          </cell>
          <cell r="F17">
            <v>0.05</v>
          </cell>
          <cell r="G17" t="str">
            <v>Pekerja</v>
          </cell>
          <cell r="H17">
            <v>0.5</v>
          </cell>
        </row>
        <row r="18">
          <cell r="B18" t="str">
            <v>A11</v>
          </cell>
          <cell r="C18" t="str">
            <v>Urugan pasir</v>
          </cell>
          <cell r="D18" t="str">
            <v>m3</v>
          </cell>
          <cell r="E18" t="str">
            <v>Mandor</v>
          </cell>
          <cell r="F18">
            <v>0.01</v>
          </cell>
          <cell r="G18" t="str">
            <v>Pekerja</v>
          </cell>
          <cell r="H18">
            <v>0.3</v>
          </cell>
          <cell r="M18" t="str">
            <v>Pasir</v>
          </cell>
          <cell r="N18">
            <v>1.2</v>
          </cell>
        </row>
        <row r="19">
          <cell r="B19" t="str">
            <v>A12</v>
          </cell>
          <cell r="C19" t="str">
            <v>Lapisan pudel campuran 1 Kp : 3 Ps : 7 TL</v>
          </cell>
          <cell r="D19" t="str">
            <v>m3</v>
          </cell>
          <cell r="E19" t="str">
            <v>Mandor</v>
          </cell>
          <cell r="F19">
            <v>8.3000000000000004E-2</v>
          </cell>
          <cell r="G19" t="str">
            <v>Kepala tukang batu</v>
          </cell>
          <cell r="H19">
            <v>0.04</v>
          </cell>
          <cell r="I19" t="str">
            <v>Tukang batu</v>
          </cell>
          <cell r="J19">
            <v>0.41599999999999998</v>
          </cell>
          <cell r="K19" t="str">
            <v>Pekerja</v>
          </cell>
          <cell r="L19">
            <v>0.83299999999999996</v>
          </cell>
          <cell r="M19" t="str">
            <v>Pasir</v>
          </cell>
          <cell r="N19">
            <v>0.33</v>
          </cell>
          <cell r="O19" t="str">
            <v>Kapur padam</v>
          </cell>
          <cell r="P19">
            <v>0.109</v>
          </cell>
          <cell r="Q19" t="str">
            <v>Tanah liat</v>
          </cell>
          <cell r="R19">
            <v>0.76300000000000001</v>
          </cell>
        </row>
        <row r="20">
          <cell r="B20" t="str">
            <v>A13</v>
          </cell>
          <cell r="C20" t="str">
            <v>Lapisan pudel campuran 1 Kp : 5 TL</v>
          </cell>
          <cell r="D20" t="str">
            <v>m3</v>
          </cell>
          <cell r="E20" t="str">
            <v>Mandor</v>
          </cell>
          <cell r="F20">
            <v>8.1000000000000003E-2</v>
          </cell>
          <cell r="G20" t="str">
            <v>Kepala tukang batu</v>
          </cell>
          <cell r="H20">
            <v>4.1000000000000002E-2</v>
          </cell>
          <cell r="I20" t="str">
            <v>Tukang batu</v>
          </cell>
          <cell r="J20">
            <v>0.41599999999999998</v>
          </cell>
          <cell r="K20" t="str">
            <v>Pekerja</v>
          </cell>
          <cell r="L20">
            <v>0.83299999999999996</v>
          </cell>
          <cell r="M20" t="str">
            <v>Kapur padam</v>
          </cell>
          <cell r="N20">
            <v>0.2</v>
          </cell>
          <cell r="O20" t="str">
            <v>Tanah liat</v>
          </cell>
          <cell r="P20">
            <v>1</v>
          </cell>
        </row>
        <row r="21">
          <cell r="B21" t="str">
            <v>A14</v>
          </cell>
          <cell r="C21" t="str">
            <v>Pemasangan lapisan ijuk</v>
          </cell>
          <cell r="D21" t="str">
            <v>m3</v>
          </cell>
          <cell r="E21" t="str">
            <v>Mandor</v>
          </cell>
          <cell r="F21">
            <v>1.4999999999999999E-2</v>
          </cell>
          <cell r="G21" t="str">
            <v>Pekerja</v>
          </cell>
          <cell r="H21">
            <v>0.15</v>
          </cell>
          <cell r="M21" t="str">
            <v>Ijuk</v>
          </cell>
          <cell r="N21">
            <v>1.2</v>
          </cell>
        </row>
        <row r="22">
          <cell r="B22" t="str">
            <v>A15</v>
          </cell>
          <cell r="C22" t="str">
            <v>Urugan sirtu</v>
          </cell>
          <cell r="D22" t="str">
            <v>m3</v>
          </cell>
          <cell r="E22" t="str">
            <v>Mandor</v>
          </cell>
          <cell r="F22">
            <v>2.5000000000000001E-2</v>
          </cell>
          <cell r="G22" t="str">
            <v>Pekerja</v>
          </cell>
          <cell r="H22">
            <v>0.25</v>
          </cell>
          <cell r="M22" t="str">
            <v>Sirtu</v>
          </cell>
          <cell r="N22">
            <v>1.2</v>
          </cell>
        </row>
        <row r="23">
          <cell r="B23" t="str">
            <v>A16</v>
          </cell>
          <cell r="C23" t="str">
            <v>Pembuatan jalan sementara, tebal 25 cm</v>
          </cell>
          <cell r="D23" t="str">
            <v>m2</v>
          </cell>
          <cell r="E23" t="str">
            <v>Mandor</v>
          </cell>
          <cell r="F23">
            <v>0.1</v>
          </cell>
          <cell r="G23" t="str">
            <v>Pekerja</v>
          </cell>
          <cell r="H23">
            <v>1</v>
          </cell>
          <cell r="M23" t="str">
            <v>Batu belah</v>
          </cell>
          <cell r="N23">
            <v>0.27500000000000002</v>
          </cell>
          <cell r="O23" t="str">
            <v>Pasir</v>
          </cell>
          <cell r="P23">
            <v>0.05</v>
          </cell>
          <cell r="Q23" t="str">
            <v>Kerikil</v>
          </cell>
          <cell r="R23">
            <v>0.03</v>
          </cell>
        </row>
        <row r="25">
          <cell r="B25" t="str">
            <v>B</v>
          </cell>
          <cell r="C25" t="str">
            <v>Pekerjaan Pondasi Batu Kali</v>
          </cell>
        </row>
        <row r="26">
          <cell r="B26" t="str">
            <v>B1</v>
          </cell>
          <cell r="C26" t="str">
            <v>Pasang pondasi batu kali, 1 PC : 2,5 Ps</v>
          </cell>
          <cell r="D26" t="str">
            <v>m3</v>
          </cell>
          <cell r="E26" t="str">
            <v>Mandor</v>
          </cell>
          <cell r="F26">
            <v>7.4999999999999997E-2</v>
          </cell>
          <cell r="G26" t="str">
            <v>Kepala tukang batu</v>
          </cell>
          <cell r="H26">
            <v>0.06</v>
          </cell>
          <cell r="I26" t="str">
            <v>Tukang batu</v>
          </cell>
          <cell r="J26">
            <v>0.6</v>
          </cell>
          <cell r="K26" t="str">
            <v>Pekerja</v>
          </cell>
          <cell r="L26">
            <v>1.5</v>
          </cell>
          <cell r="M26" t="str">
            <v>Batu belah</v>
          </cell>
          <cell r="N26">
            <v>1.1000000000000001</v>
          </cell>
          <cell r="O26" t="str">
            <v>PC</v>
          </cell>
          <cell r="P26">
            <v>392</v>
          </cell>
          <cell r="Q26" t="str">
            <v>Pasir pasang</v>
          </cell>
          <cell r="R26">
            <v>0.314</v>
          </cell>
        </row>
        <row r="27">
          <cell r="B27" t="str">
            <v>B2</v>
          </cell>
          <cell r="C27" t="str">
            <v>Pasang pondasi batu kali, 1 PC : 3 Ps</v>
          </cell>
          <cell r="D27" t="str">
            <v>m3</v>
          </cell>
          <cell r="E27" t="str">
            <v>Mandor</v>
          </cell>
          <cell r="F27">
            <v>7.4999999999999997E-2</v>
          </cell>
          <cell r="G27" t="str">
            <v>Kepala tukang batu</v>
          </cell>
          <cell r="H27">
            <v>0.06</v>
          </cell>
          <cell r="I27" t="str">
            <v>Tukang batu</v>
          </cell>
          <cell r="J27">
            <v>0.6</v>
          </cell>
          <cell r="K27" t="str">
            <v>Pekerja</v>
          </cell>
          <cell r="L27">
            <v>1.5</v>
          </cell>
          <cell r="M27" t="str">
            <v>Batu belah</v>
          </cell>
          <cell r="N27">
            <v>1.1000000000000001</v>
          </cell>
          <cell r="O27" t="str">
            <v>PC</v>
          </cell>
          <cell r="P27">
            <v>202</v>
          </cell>
          <cell r="Q27" t="str">
            <v>Pasir pasang</v>
          </cell>
          <cell r="R27">
            <v>0.48499999999999999</v>
          </cell>
        </row>
        <row r="28">
          <cell r="B28" t="str">
            <v>B3</v>
          </cell>
          <cell r="C28" t="str">
            <v>Pasang pondasi batu kali, 1 PC : 4 Ps</v>
          </cell>
          <cell r="D28" t="str">
            <v>m3</v>
          </cell>
          <cell r="E28" t="str">
            <v>Mandor</v>
          </cell>
          <cell r="F28">
            <v>7.4999999999999997E-2</v>
          </cell>
          <cell r="G28" t="str">
            <v>Kepala tukang batu</v>
          </cell>
          <cell r="H28">
            <v>0.06</v>
          </cell>
          <cell r="I28" t="str">
            <v>Tukang batu</v>
          </cell>
          <cell r="J28">
            <v>0.6</v>
          </cell>
          <cell r="K28" t="str">
            <v>Pekerja</v>
          </cell>
          <cell r="L28">
            <v>1.5</v>
          </cell>
          <cell r="M28" t="str">
            <v>Batu belah</v>
          </cell>
          <cell r="N28">
            <v>1.1000000000000001</v>
          </cell>
          <cell r="O28" t="str">
            <v>PC</v>
          </cell>
          <cell r="P28">
            <v>163</v>
          </cell>
          <cell r="Q28" t="str">
            <v>Pasir pasang</v>
          </cell>
          <cell r="R28">
            <v>0.52</v>
          </cell>
        </row>
        <row r="29">
          <cell r="B29" t="str">
            <v>B4</v>
          </cell>
          <cell r="C29" t="str">
            <v>Pasang pondasi batu kali, 1 PC : 5 Ps</v>
          </cell>
          <cell r="D29" t="str">
            <v>m3</v>
          </cell>
          <cell r="E29" t="str">
            <v>Mandor</v>
          </cell>
          <cell r="F29">
            <v>7.4999999999999997E-2</v>
          </cell>
          <cell r="G29" t="str">
            <v>Kepala tukang batu</v>
          </cell>
          <cell r="H29">
            <v>0.06</v>
          </cell>
          <cell r="I29" t="str">
            <v>Tukang batu</v>
          </cell>
          <cell r="J29">
            <v>0.6</v>
          </cell>
          <cell r="K29" t="str">
            <v>Pekerja</v>
          </cell>
          <cell r="L29">
            <v>1.5</v>
          </cell>
          <cell r="M29" t="str">
            <v>Batu belah</v>
          </cell>
          <cell r="N29">
            <v>1.1000000000000001</v>
          </cell>
          <cell r="O29" t="str">
            <v>PC</v>
          </cell>
          <cell r="P29">
            <v>136</v>
          </cell>
          <cell r="Q29" t="str">
            <v>Pasir pasang</v>
          </cell>
          <cell r="R29">
            <v>0.54400000000000004</v>
          </cell>
        </row>
        <row r="30">
          <cell r="B30" t="str">
            <v>B5</v>
          </cell>
          <cell r="C30" t="str">
            <v>Pasang pondasi batu kali, 1 PC : 6 Ps</v>
          </cell>
          <cell r="D30" t="str">
            <v>m3</v>
          </cell>
          <cell r="E30" t="str">
            <v>Mandor</v>
          </cell>
          <cell r="F30">
            <v>7.4999999999999997E-2</v>
          </cell>
          <cell r="G30" t="str">
            <v>Kepala tukang batu</v>
          </cell>
          <cell r="H30">
            <v>0.06</v>
          </cell>
          <cell r="I30" t="str">
            <v>Tukang batu</v>
          </cell>
          <cell r="J30">
            <v>0.6</v>
          </cell>
          <cell r="K30" t="str">
            <v>Pekerja</v>
          </cell>
          <cell r="L30">
            <v>1.5</v>
          </cell>
          <cell r="M30" t="str">
            <v>Batu belah</v>
          </cell>
          <cell r="N30">
            <v>1.1000000000000001</v>
          </cell>
          <cell r="O30" t="str">
            <v>PC</v>
          </cell>
          <cell r="P30">
            <v>117</v>
          </cell>
          <cell r="Q30" t="str">
            <v>Pasir pasang</v>
          </cell>
          <cell r="R30">
            <v>0.56100000000000005</v>
          </cell>
        </row>
        <row r="31">
          <cell r="B31" t="str">
            <v>B6</v>
          </cell>
          <cell r="C31" t="str">
            <v>Pasang pondasi batu kali, 1 PC : 8 Ps</v>
          </cell>
          <cell r="D31" t="str">
            <v>m3</v>
          </cell>
          <cell r="E31" t="str">
            <v>Mandor</v>
          </cell>
          <cell r="F31">
            <v>7.4999999999999997E-2</v>
          </cell>
          <cell r="G31" t="str">
            <v>Kepala tukang batu</v>
          </cell>
          <cell r="H31">
            <v>0.06</v>
          </cell>
          <cell r="I31" t="str">
            <v>Tukang batu</v>
          </cell>
          <cell r="J31">
            <v>0.6</v>
          </cell>
          <cell r="K31" t="str">
            <v>Pekerja</v>
          </cell>
          <cell r="L31">
            <v>1.5</v>
          </cell>
          <cell r="M31" t="str">
            <v>Batu belah</v>
          </cell>
          <cell r="N31">
            <v>1.1000000000000001</v>
          </cell>
          <cell r="O31" t="str">
            <v>PC</v>
          </cell>
          <cell r="P31">
            <v>91</v>
          </cell>
          <cell r="Q31" t="str">
            <v>Pasir pasang</v>
          </cell>
          <cell r="R31">
            <v>0.56100000000000005</v>
          </cell>
        </row>
        <row r="32">
          <cell r="B32" t="str">
            <v>B7</v>
          </cell>
          <cell r="C32" t="str">
            <v>Pasang pondasi batu kali, 1 Kp : 1 Sm : 1 Ps</v>
          </cell>
          <cell r="D32" t="str">
            <v>m3</v>
          </cell>
          <cell r="E32" t="str">
            <v>Mandor</v>
          </cell>
          <cell r="F32">
            <v>7.4999999999999997E-2</v>
          </cell>
          <cell r="G32" t="str">
            <v>Kepala tukang batu</v>
          </cell>
          <cell r="H32">
            <v>0.06</v>
          </cell>
          <cell r="I32" t="str">
            <v>Tukang batu</v>
          </cell>
          <cell r="J32">
            <v>0.6</v>
          </cell>
          <cell r="K32" t="str">
            <v>Pekerja</v>
          </cell>
          <cell r="L32">
            <v>1.5</v>
          </cell>
          <cell r="M32" t="str">
            <v>Batu belah</v>
          </cell>
          <cell r="N32">
            <v>1.1000000000000001</v>
          </cell>
          <cell r="O32" t="str">
            <v>Semen merah</v>
          </cell>
          <cell r="P32">
            <v>0.22900000000000001</v>
          </cell>
          <cell r="Q32" t="str">
            <v>Pasir pasang</v>
          </cell>
          <cell r="R32">
            <v>0.54400000000000004</v>
          </cell>
          <cell r="S32" t="str">
            <v>Kapur pasang</v>
          </cell>
          <cell r="T32">
            <v>0.22900000000000001</v>
          </cell>
        </row>
        <row r="33">
          <cell r="B33" t="str">
            <v>B8</v>
          </cell>
          <cell r="C33" t="str">
            <v>Pasang pondasi batu kali, 1 Kp : 1 Sm : 2 Ps</v>
          </cell>
          <cell r="D33" t="str">
            <v>m3</v>
          </cell>
          <cell r="E33" t="str">
            <v>Mandor</v>
          </cell>
          <cell r="F33">
            <v>7.4999999999999997E-2</v>
          </cell>
          <cell r="G33" t="str">
            <v>Kepala tukang batu</v>
          </cell>
          <cell r="H33">
            <v>0.06</v>
          </cell>
          <cell r="I33" t="str">
            <v>Tukang batu</v>
          </cell>
          <cell r="J33">
            <v>0.6</v>
          </cell>
          <cell r="K33" t="str">
            <v>Pekerja</v>
          </cell>
          <cell r="L33">
            <v>1.5</v>
          </cell>
          <cell r="M33" t="str">
            <v>Batu belah</v>
          </cell>
          <cell r="N33">
            <v>1.1000000000000001</v>
          </cell>
          <cell r="O33" t="str">
            <v>Semen merah</v>
          </cell>
          <cell r="P33">
            <v>0.17</v>
          </cell>
          <cell r="Q33" t="str">
            <v>Pasir pasang</v>
          </cell>
          <cell r="R33">
            <v>0.34</v>
          </cell>
          <cell r="S33" t="str">
            <v>Kapur pasang</v>
          </cell>
          <cell r="T33">
            <v>0.17</v>
          </cell>
        </row>
        <row r="34">
          <cell r="B34" t="str">
            <v>B9</v>
          </cell>
          <cell r="C34" t="str">
            <v>Pasang pondasi batu kali, 1 PC : 1/4 Kp  : 4 Ps</v>
          </cell>
          <cell r="D34" t="str">
            <v>m3</v>
          </cell>
          <cell r="E34" t="str">
            <v>Mandor</v>
          </cell>
          <cell r="F34">
            <v>7.4999999999999997E-2</v>
          </cell>
          <cell r="G34" t="str">
            <v>Kepala tukang batu</v>
          </cell>
          <cell r="H34">
            <v>0.06</v>
          </cell>
          <cell r="I34" t="str">
            <v>Tukang batu</v>
          </cell>
          <cell r="J34">
            <v>0.6</v>
          </cell>
          <cell r="K34" t="str">
            <v>Pekerja</v>
          </cell>
          <cell r="L34">
            <v>1.5</v>
          </cell>
          <cell r="M34" t="str">
            <v>Batu belah</v>
          </cell>
          <cell r="N34">
            <v>1.1000000000000001</v>
          </cell>
          <cell r="O34" t="str">
            <v>PC</v>
          </cell>
          <cell r="P34">
            <v>156</v>
          </cell>
          <cell r="Q34" t="str">
            <v>Pasir pasang</v>
          </cell>
          <cell r="R34">
            <v>0.58399999999999996</v>
          </cell>
          <cell r="S34" t="str">
            <v>Kapur pasang</v>
          </cell>
          <cell r="T34">
            <v>3.2000000000000001E-2</v>
          </cell>
        </row>
        <row r="35">
          <cell r="B35" t="str">
            <v>B10</v>
          </cell>
          <cell r="C35" t="str">
            <v>Pasang pondasi batu kali, 1 PC : 1 Kp : 10 Ps</v>
          </cell>
          <cell r="D35" t="str">
            <v>m3</v>
          </cell>
          <cell r="E35" t="str">
            <v>Mandor</v>
          </cell>
          <cell r="F35">
            <v>7.4999999999999997E-2</v>
          </cell>
          <cell r="G35" t="str">
            <v>Kepala tukang batu</v>
          </cell>
          <cell r="H35">
            <v>0.06</v>
          </cell>
          <cell r="I35" t="str">
            <v>Tukang batu</v>
          </cell>
          <cell r="J35">
            <v>0.6</v>
          </cell>
          <cell r="K35" t="str">
            <v>Pekerja</v>
          </cell>
          <cell r="L35">
            <v>1.5</v>
          </cell>
          <cell r="M35" t="str">
            <v>Batu belah</v>
          </cell>
          <cell r="N35">
            <v>1.1000000000000001</v>
          </cell>
          <cell r="O35" t="str">
            <v>PC</v>
          </cell>
          <cell r="P35">
            <v>61</v>
          </cell>
          <cell r="Q35" t="str">
            <v>Pasir pasang</v>
          </cell>
          <cell r="R35">
            <v>0.49199999999999999</v>
          </cell>
          <cell r="S35" t="str">
            <v>Kapur pasang</v>
          </cell>
          <cell r="T35">
            <v>0.14699999999999999</v>
          </cell>
        </row>
        <row r="36">
          <cell r="B36" t="str">
            <v>B11</v>
          </cell>
          <cell r="C36" t="str">
            <v>Pasang pondasi batu kali, 1/4 PC : 1 Kp : 4 Ps</v>
          </cell>
          <cell r="D36" t="str">
            <v>m3</v>
          </cell>
          <cell r="E36" t="str">
            <v>Mandor</v>
          </cell>
          <cell r="F36">
            <v>7.4999999999999997E-2</v>
          </cell>
          <cell r="G36" t="str">
            <v>Kepala tukang batu</v>
          </cell>
          <cell r="H36">
            <v>0.06</v>
          </cell>
          <cell r="I36" t="str">
            <v>Tukang batu</v>
          </cell>
          <cell r="J36">
            <v>0.6</v>
          </cell>
          <cell r="K36" t="str">
            <v>Pekerja</v>
          </cell>
          <cell r="L36">
            <v>1.5</v>
          </cell>
          <cell r="M36" t="str">
            <v>Batu belah</v>
          </cell>
          <cell r="N36">
            <v>1.1000000000000001</v>
          </cell>
          <cell r="O36" t="str">
            <v>PC</v>
          </cell>
          <cell r="P36">
            <v>41</v>
          </cell>
          <cell r="Q36" t="str">
            <v>Pasir pasang</v>
          </cell>
          <cell r="R36">
            <v>0.52300000000000002</v>
          </cell>
          <cell r="S36" t="str">
            <v>Kapur pasang</v>
          </cell>
          <cell r="T36">
            <v>0.13100000000000001</v>
          </cell>
        </row>
        <row r="37">
          <cell r="B37" t="str">
            <v>B12</v>
          </cell>
          <cell r="C37" t="str">
            <v>Pasang pondasi batu kosong</v>
          </cell>
          <cell r="D37" t="str">
            <v>m3</v>
          </cell>
          <cell r="E37" t="str">
            <v>Mandor</v>
          </cell>
          <cell r="F37">
            <v>3.9E-2</v>
          </cell>
          <cell r="G37" t="str">
            <v>Kepala tukang batu</v>
          </cell>
          <cell r="H37">
            <v>3.9E-2</v>
          </cell>
          <cell r="I37" t="str">
            <v>Tukang batu</v>
          </cell>
          <cell r="J37">
            <v>0.39</v>
          </cell>
          <cell r="K37" t="str">
            <v>Pekerja</v>
          </cell>
          <cell r="L37">
            <v>0.78</v>
          </cell>
          <cell r="M37" t="str">
            <v>Batu belah</v>
          </cell>
          <cell r="N37">
            <v>1.2</v>
          </cell>
          <cell r="O37" t="str">
            <v>Pasir urug</v>
          </cell>
          <cell r="P37">
            <v>0.3</v>
          </cell>
        </row>
        <row r="39">
          <cell r="B39" t="str">
            <v>BA</v>
          </cell>
          <cell r="C39" t="str">
            <v>Pekerjaan Pondasi Siklop/Sumuran</v>
          </cell>
          <cell r="F39" t="str">
            <v>Mandor</v>
          </cell>
          <cell r="H39" t="str">
            <v>Kep. Tukang</v>
          </cell>
          <cell r="J39" t="str">
            <v>Tukang</v>
          </cell>
          <cell r="L39" t="str">
            <v>Pekerja</v>
          </cell>
        </row>
        <row r="40">
          <cell r="B40" t="str">
            <v>BA1</v>
          </cell>
          <cell r="C40" t="str">
            <v>Pasang pondasi siklop 40% batu kali</v>
          </cell>
          <cell r="D40" t="str">
            <v>m3</v>
          </cell>
          <cell r="E40" t="str">
            <v>Mandor</v>
          </cell>
          <cell r="F40">
            <v>0.15</v>
          </cell>
          <cell r="G40" t="str">
            <v>Kepala tukang batu</v>
          </cell>
          <cell r="H40">
            <v>8.5000000000000006E-2</v>
          </cell>
          <cell r="I40" t="str">
            <v>Tukang batu</v>
          </cell>
          <cell r="J40">
            <v>0.85</v>
          </cell>
          <cell r="K40" t="str">
            <v>Pekerja</v>
          </cell>
          <cell r="L40">
            <v>3</v>
          </cell>
          <cell r="M40" t="str">
            <v>Batu belah</v>
          </cell>
          <cell r="N40">
            <v>0.48</v>
          </cell>
          <cell r="O40" t="str">
            <v>PC</v>
          </cell>
          <cell r="P40">
            <v>202</v>
          </cell>
          <cell r="Q40" t="str">
            <v>Pasir beton</v>
          </cell>
          <cell r="R40">
            <v>0.32</v>
          </cell>
          <cell r="S40" t="str">
            <v>Koral beton</v>
          </cell>
          <cell r="T40">
            <v>0.49</v>
          </cell>
          <cell r="U40" t="str">
            <v>Besi beton</v>
          </cell>
          <cell r="V40">
            <v>75</v>
          </cell>
          <cell r="W40" t="str">
            <v>Kawat beton</v>
          </cell>
          <cell r="X40">
            <v>0.8</v>
          </cell>
        </row>
        <row r="41">
          <cell r="B41" t="str">
            <v>BA2</v>
          </cell>
          <cell r="C41" t="str">
            <v>Pasang pondasi sumuran diameter 100 cm</v>
          </cell>
          <cell r="D41" t="str">
            <v>m3</v>
          </cell>
          <cell r="E41" t="str">
            <v>Mandor</v>
          </cell>
          <cell r="F41">
            <v>0.08</v>
          </cell>
          <cell r="G41" t="str">
            <v>Kepala tukang batu</v>
          </cell>
          <cell r="H41">
            <v>0.03</v>
          </cell>
          <cell r="I41" t="str">
            <v>Tukang batu</v>
          </cell>
          <cell r="J41">
            <v>0.3</v>
          </cell>
          <cell r="K41" t="str">
            <v>Pekerja</v>
          </cell>
          <cell r="L41">
            <v>2.38</v>
          </cell>
          <cell r="M41" t="str">
            <v>Batu belah</v>
          </cell>
          <cell r="N41">
            <v>0.45</v>
          </cell>
          <cell r="O41" t="str">
            <v>PC</v>
          </cell>
          <cell r="P41">
            <v>280</v>
          </cell>
          <cell r="Q41" t="str">
            <v>Pasir beton</v>
          </cell>
          <cell r="R41">
            <v>0.45</v>
          </cell>
          <cell r="S41" t="str">
            <v>Koral beton</v>
          </cell>
          <cell r="T41">
            <v>0.67</v>
          </cell>
        </row>
        <row r="43">
          <cell r="B43" t="str">
            <v>BB</v>
          </cell>
          <cell r="C43" t="str">
            <v>Pekerjaan Pembuatan Tiang Pancang</v>
          </cell>
          <cell r="F43" t="str">
            <v>Mandor</v>
          </cell>
          <cell r="H43" t="str">
            <v>Kep. Tukang</v>
          </cell>
          <cell r="J43" t="str">
            <v>Tukang</v>
          </cell>
          <cell r="L43" t="str">
            <v>Pekerja</v>
          </cell>
        </row>
        <row r="44">
          <cell r="B44" t="str">
            <v>BBSat</v>
          </cell>
          <cell r="F44" t="str">
            <v>OH</v>
          </cell>
          <cell r="H44" t="str">
            <v>OH</v>
          </cell>
          <cell r="J44" t="str">
            <v>OH</v>
          </cell>
          <cell r="L44" t="str">
            <v>OH</v>
          </cell>
        </row>
        <row r="45">
          <cell r="B45" t="str">
            <v>BB1</v>
          </cell>
          <cell r="C45" t="str">
            <v>Pembuatan tiang pancang (40 x 40) cm, beton bertulang</v>
          </cell>
          <cell r="D45" t="str">
            <v>m'</v>
          </cell>
          <cell r="E45" t="str">
            <v>Mandor</v>
          </cell>
          <cell r="F45">
            <v>0.05</v>
          </cell>
          <cell r="G45" t="str">
            <v>Kepala tukang batu</v>
          </cell>
          <cell r="H45">
            <v>6.7000000000000004E-2</v>
          </cell>
          <cell r="I45" t="str">
            <v>Tukang batu</v>
          </cell>
          <cell r="J45">
            <v>0.67</v>
          </cell>
          <cell r="K45" t="str">
            <v>Pekerja</v>
          </cell>
          <cell r="L45">
            <v>1</v>
          </cell>
          <cell r="M45" t="str">
            <v>PC</v>
          </cell>
          <cell r="N45">
            <v>60.5</v>
          </cell>
          <cell r="O45" t="str">
            <v>Pasir urug</v>
          </cell>
          <cell r="P45">
            <v>1.9E-2</v>
          </cell>
          <cell r="Q45" t="str">
            <v>Pasir beton</v>
          </cell>
          <cell r="R45">
            <v>9.4E-2</v>
          </cell>
          <cell r="S45" t="str">
            <v>Koral beton</v>
          </cell>
          <cell r="T45">
            <v>0.15</v>
          </cell>
          <cell r="U45" t="str">
            <v>Besi beton</v>
          </cell>
          <cell r="V45">
            <v>45</v>
          </cell>
          <cell r="W45" t="str">
            <v>Kawat beton</v>
          </cell>
          <cell r="X45">
            <v>0.9</v>
          </cell>
          <cell r="Y45" t="str">
            <v>Kayu kaso 5/7</v>
          </cell>
          <cell r="Z45">
            <v>3.2000000000000001E-2</v>
          </cell>
          <cell r="AA45" t="str">
            <v>Paku</v>
          </cell>
          <cell r="AB45">
            <v>0.12</v>
          </cell>
          <cell r="AC45" t="str">
            <v>Minyak bekisting</v>
          </cell>
          <cell r="AD45">
            <v>0.09</v>
          </cell>
          <cell r="AE45" t="str">
            <v>Plamuur tembok</v>
          </cell>
          <cell r="AF45">
            <v>0.24</v>
          </cell>
        </row>
        <row r="46">
          <cell r="B46" t="str">
            <v>BB2</v>
          </cell>
          <cell r="C46" t="str">
            <v>Pembuatan tiang pancang (40 x 40) cm, beton bertulang</v>
          </cell>
          <cell r="D46" t="str">
            <v>m'</v>
          </cell>
          <cell r="E46" t="str">
            <v>Mandor</v>
          </cell>
          <cell r="F46">
            <v>0.04</v>
          </cell>
          <cell r="G46" t="str">
            <v>Kepala tukang batu</v>
          </cell>
          <cell r="H46">
            <v>0.05</v>
          </cell>
          <cell r="I46" t="str">
            <v>Tukang batu</v>
          </cell>
          <cell r="J46">
            <v>0.5</v>
          </cell>
          <cell r="K46" t="str">
            <v>Pekerja</v>
          </cell>
          <cell r="L46">
            <v>0.8</v>
          </cell>
          <cell r="M46" t="str">
            <v>PC</v>
          </cell>
          <cell r="N46">
            <v>49</v>
          </cell>
          <cell r="O46" t="str">
            <v>Pasir urug</v>
          </cell>
          <cell r="P46">
            <v>1.6E-2</v>
          </cell>
          <cell r="Q46" t="str">
            <v>Pasir beton</v>
          </cell>
          <cell r="R46">
            <v>0.08</v>
          </cell>
          <cell r="S46" t="str">
            <v>Koral beton</v>
          </cell>
          <cell r="T46">
            <v>0.125</v>
          </cell>
          <cell r="U46" t="str">
            <v>Besi beton</v>
          </cell>
          <cell r="V46">
            <v>34.5</v>
          </cell>
          <cell r="W46" t="str">
            <v>Kawat beton</v>
          </cell>
          <cell r="X46">
            <v>0.7</v>
          </cell>
          <cell r="Y46" t="str">
            <v>Kayu kaso 5/7</v>
          </cell>
          <cell r="Z46">
            <v>2.7E-2</v>
          </cell>
          <cell r="AA46" t="str">
            <v>Paku</v>
          </cell>
          <cell r="AB46">
            <v>0.12</v>
          </cell>
          <cell r="AC46" t="str">
            <v>Minyak bekisting</v>
          </cell>
          <cell r="AD46">
            <v>0.09</v>
          </cell>
          <cell r="AE46" t="str">
            <v>Plamuur tembok</v>
          </cell>
          <cell r="AF46">
            <v>0.2</v>
          </cell>
        </row>
        <row r="48">
          <cell r="B48" t="str">
            <v>C</v>
          </cell>
          <cell r="C48" t="str">
            <v>Pekerjaan Pasangan</v>
          </cell>
          <cell r="F48" t="str">
            <v>Mandor</v>
          </cell>
          <cell r="H48" t="str">
            <v>Kep. Tukang</v>
          </cell>
          <cell r="J48" t="str">
            <v>Tukang</v>
          </cell>
          <cell r="L48" t="str">
            <v>Pekerja</v>
          </cell>
        </row>
        <row r="49">
          <cell r="B49" t="str">
            <v>CSat</v>
          </cell>
          <cell r="C49" t="str">
            <v>Ukuran bata merah 5x11x22 cm</v>
          </cell>
          <cell r="F49" t="str">
            <v>OH</v>
          </cell>
          <cell r="H49" t="str">
            <v>OH</v>
          </cell>
          <cell r="J49" t="str">
            <v>OH</v>
          </cell>
          <cell r="L49" t="str">
            <v>OH</v>
          </cell>
        </row>
        <row r="50">
          <cell r="B50" t="str">
            <v>C1</v>
          </cell>
          <cell r="C50" t="str">
            <v>Pasangan bata merah tebal 1 bata 1 Pc : 1 Ps</v>
          </cell>
          <cell r="D50" t="str">
            <v>m2</v>
          </cell>
          <cell r="E50" t="str">
            <v>Mandor</v>
          </cell>
          <cell r="F50">
            <v>0.03</v>
          </cell>
          <cell r="G50" t="str">
            <v>Kepala tukang batu</v>
          </cell>
          <cell r="H50">
            <v>0.02</v>
          </cell>
          <cell r="I50" t="str">
            <v>Tukang batu</v>
          </cell>
          <cell r="J50">
            <v>0.2</v>
          </cell>
          <cell r="K50" t="str">
            <v>Pekerja</v>
          </cell>
          <cell r="L50">
            <v>0.65</v>
          </cell>
          <cell r="M50" t="str">
            <v>Bata merah</v>
          </cell>
          <cell r="N50">
            <v>140</v>
          </cell>
          <cell r="O50" t="str">
            <v>PC</v>
          </cell>
          <cell r="P50">
            <v>64.03</v>
          </cell>
          <cell r="Q50" t="str">
            <v>Pasir pasang</v>
          </cell>
          <cell r="R50">
            <v>5.8999999999999997E-2</v>
          </cell>
        </row>
        <row r="51">
          <cell r="B51" t="str">
            <v>C2</v>
          </cell>
          <cell r="C51" t="str">
            <v>Pasangan bata merah tebal 1 bata 1 Pc : 2 Ps</v>
          </cell>
          <cell r="D51" t="str">
            <v>m2</v>
          </cell>
          <cell r="E51" t="str">
            <v>Mandor</v>
          </cell>
          <cell r="F51">
            <v>0.03</v>
          </cell>
          <cell r="G51" t="str">
            <v>Kepala tukang batu</v>
          </cell>
          <cell r="H51">
            <v>0.02</v>
          </cell>
          <cell r="I51" t="str">
            <v>Tukang batu</v>
          </cell>
          <cell r="J51">
            <v>0.2</v>
          </cell>
          <cell r="K51" t="str">
            <v>Pekerja</v>
          </cell>
          <cell r="L51">
            <v>0.65</v>
          </cell>
          <cell r="M51" t="str">
            <v>Bata merah</v>
          </cell>
          <cell r="N51">
            <v>140</v>
          </cell>
          <cell r="O51" t="str">
            <v>PC</v>
          </cell>
          <cell r="P51">
            <v>43.5</v>
          </cell>
          <cell r="Q51" t="str">
            <v>Pasir pasang</v>
          </cell>
          <cell r="R51">
            <v>0.08</v>
          </cell>
        </row>
        <row r="52">
          <cell r="B52" t="str">
            <v>C3</v>
          </cell>
          <cell r="C52" t="str">
            <v>Pasangan bata merah tebal 1 bata 1 Pc : 3 Ps</v>
          </cell>
          <cell r="D52" t="str">
            <v>m2</v>
          </cell>
          <cell r="E52" t="str">
            <v>Mandor</v>
          </cell>
          <cell r="F52">
            <v>0.03</v>
          </cell>
          <cell r="G52" t="str">
            <v>Kepala tukang batu</v>
          </cell>
          <cell r="H52">
            <v>0.02</v>
          </cell>
          <cell r="I52" t="str">
            <v>Tukang batu</v>
          </cell>
          <cell r="J52">
            <v>0.2</v>
          </cell>
          <cell r="K52" t="str">
            <v>Pekerja</v>
          </cell>
          <cell r="L52">
            <v>0.65</v>
          </cell>
          <cell r="M52" t="str">
            <v>Bata merah</v>
          </cell>
          <cell r="N52">
            <v>140</v>
          </cell>
          <cell r="O52" t="str">
            <v>PC</v>
          </cell>
          <cell r="P52">
            <v>32.950000000000003</v>
          </cell>
          <cell r="Q52" t="str">
            <v>Pasir pasang</v>
          </cell>
          <cell r="R52">
            <v>9.0999999999999998E-2</v>
          </cell>
        </row>
        <row r="53">
          <cell r="B53" t="str">
            <v>C4</v>
          </cell>
          <cell r="C53" t="str">
            <v>Pasangan bata merah tebal 1 bata 1 Pc : 4 Ps</v>
          </cell>
          <cell r="D53" t="str">
            <v>m2</v>
          </cell>
          <cell r="E53" t="str">
            <v>Mandor</v>
          </cell>
          <cell r="F53">
            <v>0.03</v>
          </cell>
          <cell r="G53" t="str">
            <v>Kepala tukang batu</v>
          </cell>
          <cell r="H53">
            <v>0.02</v>
          </cell>
          <cell r="I53" t="str">
            <v>Tukang batu</v>
          </cell>
          <cell r="J53">
            <v>0.2</v>
          </cell>
          <cell r="K53" t="str">
            <v>Pekerja</v>
          </cell>
          <cell r="L53">
            <v>0.65</v>
          </cell>
          <cell r="M53" t="str">
            <v>Bata merah</v>
          </cell>
          <cell r="N53">
            <v>140</v>
          </cell>
          <cell r="O53" t="str">
            <v>PC</v>
          </cell>
          <cell r="P53">
            <v>26.55</v>
          </cell>
          <cell r="Q53" t="str">
            <v>Pasir pasang</v>
          </cell>
          <cell r="R53">
            <v>9.2999999999999999E-2</v>
          </cell>
        </row>
        <row r="54">
          <cell r="B54" t="str">
            <v>C5</v>
          </cell>
          <cell r="C54" t="str">
            <v>Pasangan bata merah tebal 1 bata 1 Pc : 5 Ps</v>
          </cell>
          <cell r="D54" t="str">
            <v>m2</v>
          </cell>
          <cell r="E54" t="str">
            <v>Mandor</v>
          </cell>
          <cell r="F54">
            <v>0.03</v>
          </cell>
          <cell r="G54" t="str">
            <v>Kepala tukang batu</v>
          </cell>
          <cell r="H54">
            <v>0.02</v>
          </cell>
          <cell r="I54" t="str">
            <v>Tukang batu</v>
          </cell>
          <cell r="J54">
            <v>0.2</v>
          </cell>
          <cell r="K54" t="str">
            <v>Pekerja</v>
          </cell>
          <cell r="L54">
            <v>0.65</v>
          </cell>
          <cell r="M54" t="str">
            <v>Bata merah</v>
          </cell>
          <cell r="N54">
            <v>140</v>
          </cell>
          <cell r="O54" t="str">
            <v>PC</v>
          </cell>
          <cell r="P54">
            <v>22.2</v>
          </cell>
          <cell r="Q54" t="str">
            <v>Pasir pasang</v>
          </cell>
          <cell r="R54">
            <v>0.10199999999999999</v>
          </cell>
        </row>
        <row r="55">
          <cell r="B55" t="str">
            <v>C6</v>
          </cell>
          <cell r="C55" t="str">
            <v>Pasangan bata merah tebal 1 bata 1 Pc : 6 Ps</v>
          </cell>
          <cell r="D55" t="str">
            <v>m2</v>
          </cell>
          <cell r="E55" t="str">
            <v>Mandor</v>
          </cell>
          <cell r="F55">
            <v>0.03</v>
          </cell>
          <cell r="G55" t="str">
            <v>Kepala tukang batu</v>
          </cell>
          <cell r="H55">
            <v>0.02</v>
          </cell>
          <cell r="I55" t="str">
            <v>Tukang batu</v>
          </cell>
          <cell r="J55">
            <v>0.2</v>
          </cell>
          <cell r="K55" t="str">
            <v>Pekerja</v>
          </cell>
          <cell r="L55">
            <v>0.65</v>
          </cell>
          <cell r="M55" t="str">
            <v>Bata merah</v>
          </cell>
          <cell r="N55">
            <v>140</v>
          </cell>
          <cell r="O55" t="str">
            <v>PC</v>
          </cell>
          <cell r="P55">
            <v>22.2</v>
          </cell>
          <cell r="Q55" t="str">
            <v>Pasir pasang</v>
          </cell>
          <cell r="R55">
            <v>0.10199999999999999</v>
          </cell>
        </row>
        <row r="56">
          <cell r="B56" t="str">
            <v>C7</v>
          </cell>
          <cell r="C56" t="str">
            <v>Pasangan bata merah tebal 1 bata 1 Pc : 3 Kp : 10 Ps</v>
          </cell>
          <cell r="D56" t="str">
            <v>m2</v>
          </cell>
          <cell r="E56" t="str">
            <v>Mandor</v>
          </cell>
          <cell r="F56">
            <v>0.03</v>
          </cell>
          <cell r="G56" t="str">
            <v>Kepala tukang batu</v>
          </cell>
          <cell r="H56">
            <v>0.02</v>
          </cell>
          <cell r="I56" t="str">
            <v>Tukang batu</v>
          </cell>
          <cell r="J56">
            <v>0.2</v>
          </cell>
          <cell r="K56" t="str">
            <v>Pekerja</v>
          </cell>
          <cell r="L56">
            <v>0.65</v>
          </cell>
          <cell r="M56" t="str">
            <v>Bata merah</v>
          </cell>
          <cell r="N56">
            <v>140</v>
          </cell>
          <cell r="O56" t="str">
            <v>PC</v>
          </cell>
          <cell r="P56">
            <v>10.08</v>
          </cell>
          <cell r="Q56" t="str">
            <v>Pasir pasang</v>
          </cell>
          <cell r="R56">
            <v>9.2499999999999999E-2</v>
          </cell>
          <cell r="S56" t="str">
            <v>Kapur padam</v>
          </cell>
          <cell r="T56">
            <v>2.75E-2</v>
          </cell>
        </row>
        <row r="57">
          <cell r="B57" t="str">
            <v>C8</v>
          </cell>
          <cell r="C57" t="str">
            <v>Pasangan bata merah tebal 1/2 bata 1 Pc : 1 Ps</v>
          </cell>
          <cell r="D57" t="str">
            <v>m2</v>
          </cell>
          <cell r="E57" t="str">
            <v>Mandor</v>
          </cell>
          <cell r="F57">
            <v>1.4999999999999999E-2</v>
          </cell>
          <cell r="G57" t="str">
            <v>Kepala tukang batu</v>
          </cell>
          <cell r="H57">
            <v>0.01</v>
          </cell>
          <cell r="I57" t="str">
            <v>Tukang batu</v>
          </cell>
          <cell r="J57">
            <v>0.1</v>
          </cell>
          <cell r="K57" t="str">
            <v>Pekerja</v>
          </cell>
          <cell r="L57">
            <v>0.32</v>
          </cell>
          <cell r="M57" t="str">
            <v>Bata merah</v>
          </cell>
          <cell r="N57">
            <v>70</v>
          </cell>
          <cell r="O57" t="str">
            <v>PC</v>
          </cell>
          <cell r="P57">
            <v>27.8</v>
          </cell>
          <cell r="Q57" t="str">
            <v>Pasir pasang</v>
          </cell>
          <cell r="R57">
            <v>2.8000000000000001E-2</v>
          </cell>
        </row>
        <row r="58">
          <cell r="B58" t="str">
            <v>C9</v>
          </cell>
          <cell r="C58" t="str">
            <v>Pasangan bata merah tebal 1/2 bata 1 Pc : 2 Ps</v>
          </cell>
          <cell r="D58" t="str">
            <v>m2</v>
          </cell>
          <cell r="E58" t="str">
            <v>Mandor</v>
          </cell>
          <cell r="F58">
            <v>1.4999999999999999E-2</v>
          </cell>
          <cell r="G58" t="str">
            <v>Kepala tukang batu</v>
          </cell>
          <cell r="H58">
            <v>0.01</v>
          </cell>
          <cell r="I58" t="str">
            <v>Tukang batu</v>
          </cell>
          <cell r="J58">
            <v>0.1</v>
          </cell>
          <cell r="K58" t="str">
            <v>Pekerja</v>
          </cell>
          <cell r="L58">
            <v>0.32</v>
          </cell>
          <cell r="M58" t="str">
            <v>Bata merah</v>
          </cell>
          <cell r="N58">
            <v>70</v>
          </cell>
          <cell r="O58" t="str">
            <v>PC</v>
          </cell>
          <cell r="P58">
            <v>18.95</v>
          </cell>
          <cell r="Q58" t="str">
            <v>Pasir pasang</v>
          </cell>
          <cell r="R58">
            <v>3.7999999999999999E-2</v>
          </cell>
        </row>
        <row r="59">
          <cell r="B59" t="str">
            <v>C10</v>
          </cell>
          <cell r="C59" t="str">
            <v>Pasangan bata merah tebal 1/2 bata 1 Pc : 3 Ps</v>
          </cell>
          <cell r="D59" t="str">
            <v>m2</v>
          </cell>
          <cell r="E59" t="str">
            <v>Mandor</v>
          </cell>
          <cell r="F59">
            <v>1.4999999999999999E-2</v>
          </cell>
          <cell r="G59" t="str">
            <v>Kepala tukang batu</v>
          </cell>
          <cell r="H59">
            <v>0.01</v>
          </cell>
          <cell r="I59" t="str">
            <v>Tukang batu</v>
          </cell>
          <cell r="J59">
            <v>0.1</v>
          </cell>
          <cell r="K59" t="str">
            <v>Pekerja</v>
          </cell>
          <cell r="L59">
            <v>0.32</v>
          </cell>
          <cell r="M59" t="str">
            <v>Bata merah</v>
          </cell>
          <cell r="N59">
            <v>70</v>
          </cell>
          <cell r="O59" t="str">
            <v>PC</v>
          </cell>
          <cell r="P59">
            <v>14.37</v>
          </cell>
          <cell r="Q59" t="str">
            <v>Pasir pasang</v>
          </cell>
          <cell r="R59">
            <v>0.04</v>
          </cell>
        </row>
        <row r="60">
          <cell r="B60" t="str">
            <v>C11</v>
          </cell>
          <cell r="C60" t="str">
            <v>Pasangan bata merah tebal 1/2 bata 1 Pc : 4 Ps</v>
          </cell>
          <cell r="D60" t="str">
            <v>m2</v>
          </cell>
          <cell r="E60" t="str">
            <v>Mandor</v>
          </cell>
          <cell r="F60">
            <v>1.4999999999999999E-2</v>
          </cell>
          <cell r="G60" t="str">
            <v>Kepala tukang batu</v>
          </cell>
          <cell r="H60">
            <v>0.01</v>
          </cell>
          <cell r="I60" t="str">
            <v>Tukang batu</v>
          </cell>
          <cell r="J60">
            <v>0.1</v>
          </cell>
          <cell r="K60" t="str">
            <v>Pekerja</v>
          </cell>
          <cell r="L60">
            <v>0.32</v>
          </cell>
          <cell r="M60" t="str">
            <v>Bata merah</v>
          </cell>
          <cell r="N60">
            <v>70</v>
          </cell>
          <cell r="O60" t="str">
            <v>PC</v>
          </cell>
          <cell r="P60">
            <v>11.5</v>
          </cell>
          <cell r="Q60" t="str">
            <v>Pasir pasang</v>
          </cell>
          <cell r="R60">
            <v>4.2999999999999997E-2</v>
          </cell>
        </row>
        <row r="61">
          <cell r="B61" t="str">
            <v>C12</v>
          </cell>
          <cell r="C61" t="str">
            <v>Pasangan bata merah tebal 1/2 bata 1 Pc : 5 Ps</v>
          </cell>
          <cell r="D61" t="str">
            <v>m2</v>
          </cell>
          <cell r="E61" t="str">
            <v>Mandor</v>
          </cell>
          <cell r="F61">
            <v>1.4999999999999999E-2</v>
          </cell>
          <cell r="G61" t="str">
            <v>Kepala tukang batu</v>
          </cell>
          <cell r="H61">
            <v>0.01</v>
          </cell>
          <cell r="I61" t="str">
            <v>Tukang batu</v>
          </cell>
          <cell r="J61">
            <v>0.1</v>
          </cell>
          <cell r="K61" t="str">
            <v>Pekerja</v>
          </cell>
          <cell r="L61">
            <v>0.32</v>
          </cell>
          <cell r="M61" t="str">
            <v>Bata merah</v>
          </cell>
          <cell r="N61">
            <v>70</v>
          </cell>
          <cell r="O61" t="str">
            <v>PC</v>
          </cell>
          <cell r="P61">
            <v>9.68</v>
          </cell>
          <cell r="Q61" t="str">
            <v>Pasir pasang</v>
          </cell>
          <cell r="R61">
            <v>4.4999999999999998E-2</v>
          </cell>
        </row>
        <row r="62">
          <cell r="B62" t="str">
            <v>C13</v>
          </cell>
          <cell r="C62" t="str">
            <v>Pasangan bata merah tebal 1/2 bata 1 Pc : 6 Ps</v>
          </cell>
          <cell r="D62" t="str">
            <v>m2</v>
          </cell>
          <cell r="E62" t="str">
            <v>Mandor</v>
          </cell>
          <cell r="F62">
            <v>1.4999999999999999E-2</v>
          </cell>
          <cell r="G62" t="str">
            <v>Kepala tukang batu</v>
          </cell>
          <cell r="H62">
            <v>0.01</v>
          </cell>
          <cell r="I62" t="str">
            <v>Tukang batu</v>
          </cell>
          <cell r="J62">
            <v>0.1</v>
          </cell>
          <cell r="K62" t="str">
            <v>Pekerja</v>
          </cell>
          <cell r="L62">
            <v>0.32</v>
          </cell>
          <cell r="M62" t="str">
            <v>Bata merah</v>
          </cell>
          <cell r="N62">
            <v>70</v>
          </cell>
          <cell r="O62" t="str">
            <v>PC</v>
          </cell>
          <cell r="P62">
            <v>8.32</v>
          </cell>
          <cell r="Q62" t="str">
            <v>Pasir pasang</v>
          </cell>
          <cell r="R62">
            <v>4.9000000000000002E-2</v>
          </cell>
        </row>
        <row r="63">
          <cell r="B63" t="str">
            <v>C14</v>
          </cell>
          <cell r="C63" t="str">
            <v>Pasangan bata merah tebal 1/2 bata 1 Pc : 8 Ps</v>
          </cell>
          <cell r="D63" t="str">
            <v>m2</v>
          </cell>
          <cell r="E63" t="str">
            <v>Mandor</v>
          </cell>
          <cell r="F63">
            <v>1.4999999999999999E-2</v>
          </cell>
          <cell r="G63" t="str">
            <v>Kepala tukang batu</v>
          </cell>
          <cell r="H63">
            <v>0.01</v>
          </cell>
          <cell r="I63" t="str">
            <v>Tukang batu</v>
          </cell>
          <cell r="J63">
            <v>0.1</v>
          </cell>
          <cell r="K63" t="str">
            <v>Pekerja</v>
          </cell>
          <cell r="L63">
            <v>0.32</v>
          </cell>
          <cell r="M63" t="str">
            <v>Bata merah</v>
          </cell>
          <cell r="N63">
            <v>70</v>
          </cell>
          <cell r="O63" t="str">
            <v>PC</v>
          </cell>
          <cell r="P63">
            <v>6.5</v>
          </cell>
          <cell r="Q63" t="str">
            <v>Pasir pasang</v>
          </cell>
          <cell r="R63">
            <v>0.05</v>
          </cell>
        </row>
        <row r="64">
          <cell r="B64" t="str">
            <v>C15</v>
          </cell>
          <cell r="C64" t="str">
            <v>Pasangan bata merah tebal 1/2 bata 1 Pc : 3 Kp : 10 Ps</v>
          </cell>
          <cell r="D64" t="str">
            <v>m2</v>
          </cell>
          <cell r="E64" t="str">
            <v>Mandor</v>
          </cell>
          <cell r="F64">
            <v>1.4999999999999999E-2</v>
          </cell>
          <cell r="G64" t="str">
            <v>Kepala tukang batu</v>
          </cell>
          <cell r="H64">
            <v>0.01</v>
          </cell>
          <cell r="I64" t="str">
            <v>Tukang batu</v>
          </cell>
          <cell r="J64">
            <v>0.1</v>
          </cell>
          <cell r="K64" t="str">
            <v>Pekerja</v>
          </cell>
          <cell r="L64">
            <v>0.32</v>
          </cell>
          <cell r="M64" t="str">
            <v>Bata merah</v>
          </cell>
          <cell r="N64">
            <v>70</v>
          </cell>
          <cell r="O64" t="str">
            <v>PC</v>
          </cell>
          <cell r="P64">
            <v>4.5</v>
          </cell>
          <cell r="Q64" t="str">
            <v>Pasir pasang</v>
          </cell>
          <cell r="R64">
            <v>0.05</v>
          </cell>
          <cell r="S64" t="str">
            <v>Kapur padam</v>
          </cell>
          <cell r="T64">
            <v>1.4999999999999999E-2</v>
          </cell>
        </row>
        <row r="65">
          <cell r="B65" t="str">
            <v>C16</v>
          </cell>
          <cell r="C65" t="str">
            <v>Pasangan bata merah tebal 1/2 bata 1 Kp : 1 Sm : 1 Ps</v>
          </cell>
          <cell r="D65" t="str">
            <v>m2</v>
          </cell>
          <cell r="E65" t="str">
            <v>Mandor</v>
          </cell>
          <cell r="F65">
            <v>1.4999999999999999E-2</v>
          </cell>
          <cell r="G65" t="str">
            <v>Kepala tukang batu</v>
          </cell>
          <cell r="H65">
            <v>0.01</v>
          </cell>
          <cell r="I65" t="str">
            <v>Tukang batu</v>
          </cell>
          <cell r="J65">
            <v>0.1</v>
          </cell>
          <cell r="K65" t="str">
            <v>Pekerja</v>
          </cell>
          <cell r="L65">
            <v>0.32</v>
          </cell>
          <cell r="M65" t="str">
            <v>Bata merah</v>
          </cell>
          <cell r="N65">
            <v>70</v>
          </cell>
          <cell r="O65" t="str">
            <v>Kapur padam</v>
          </cell>
          <cell r="P65">
            <v>1.7999999999999999E-2</v>
          </cell>
          <cell r="Q65" t="str">
            <v>Pasir pasang</v>
          </cell>
          <cell r="R65">
            <v>1.7999999999999999E-2</v>
          </cell>
          <cell r="S65" t="str">
            <v>Semen merah</v>
          </cell>
          <cell r="T65">
            <v>1.7999999999999999E-2</v>
          </cell>
        </row>
        <row r="66">
          <cell r="B66" t="str">
            <v>C17</v>
          </cell>
          <cell r="C66" t="str">
            <v>Pasangan bata merah tebal 1/2 bata 1 Kp : 1 Sm : 2 Ps</v>
          </cell>
          <cell r="D66" t="str">
            <v>m2</v>
          </cell>
          <cell r="E66" t="str">
            <v>Mandor</v>
          </cell>
          <cell r="F66">
            <v>1.4999999999999999E-2</v>
          </cell>
          <cell r="G66" t="str">
            <v>Kepala tukang batu</v>
          </cell>
          <cell r="H66">
            <v>0.01</v>
          </cell>
          <cell r="I66" t="str">
            <v>Tukang batu</v>
          </cell>
          <cell r="J66">
            <v>0.1</v>
          </cell>
          <cell r="K66" t="str">
            <v>Pekerja</v>
          </cell>
          <cell r="L66">
            <v>0.32</v>
          </cell>
          <cell r="M66" t="str">
            <v>Bata merah</v>
          </cell>
          <cell r="N66">
            <v>70</v>
          </cell>
          <cell r="O66" t="str">
            <v>Kapur padam</v>
          </cell>
          <cell r="P66">
            <v>1.4E-2</v>
          </cell>
          <cell r="Q66" t="str">
            <v>Pasir pasang</v>
          </cell>
          <cell r="R66">
            <v>2.8000000000000001E-2</v>
          </cell>
          <cell r="S66" t="str">
            <v>Semen merah</v>
          </cell>
          <cell r="T66">
            <v>1.4E-2</v>
          </cell>
        </row>
        <row r="68">
          <cell r="B68" t="str">
            <v>CA</v>
          </cell>
          <cell r="C68" t="str">
            <v>Pekerjaan Pasangan Hollowblock</v>
          </cell>
          <cell r="F68" t="str">
            <v>Mandor</v>
          </cell>
          <cell r="H68" t="str">
            <v>Kep. Tukang</v>
          </cell>
          <cell r="J68" t="str">
            <v>Tukang</v>
          </cell>
          <cell r="L68" t="str">
            <v>Pekerja</v>
          </cell>
          <cell r="N68" t="str">
            <v>bh</v>
          </cell>
          <cell r="P68" t="str">
            <v>kg</v>
          </cell>
          <cell r="R68" t="str">
            <v>m3</v>
          </cell>
        </row>
        <row r="69">
          <cell r="B69" t="str">
            <v>CASat</v>
          </cell>
          <cell r="F69" t="str">
            <v>OH</v>
          </cell>
          <cell r="H69" t="str">
            <v>OH</v>
          </cell>
          <cell r="J69" t="str">
            <v>OH</v>
          </cell>
          <cell r="L69" t="str">
            <v>OH</v>
          </cell>
          <cell r="N69" t="str">
            <v>bh</v>
          </cell>
          <cell r="P69" t="str">
            <v>kg</v>
          </cell>
          <cell r="R69" t="str">
            <v>m3</v>
          </cell>
        </row>
        <row r="70">
          <cell r="B70" t="str">
            <v>CA1</v>
          </cell>
          <cell r="C70" t="str">
            <v>Pasangan dinding hollowblock (HB) 20</v>
          </cell>
          <cell r="D70" t="str">
            <v>m2</v>
          </cell>
          <cell r="E70" t="str">
            <v>Mandor</v>
          </cell>
          <cell r="F70">
            <v>1.7000000000000001E-2</v>
          </cell>
          <cell r="G70" t="str">
            <v>Kepala tukang batu</v>
          </cell>
          <cell r="H70">
            <v>1.4999999999999999E-2</v>
          </cell>
          <cell r="I70" t="str">
            <v>Tukang batu</v>
          </cell>
          <cell r="J70">
            <v>0.15</v>
          </cell>
          <cell r="K70" t="str">
            <v>Pekerja</v>
          </cell>
          <cell r="L70">
            <v>0.35</v>
          </cell>
          <cell r="M70" t="str">
            <v>Hollow block</v>
          </cell>
          <cell r="N70">
            <v>12.5</v>
          </cell>
          <cell r="O70" t="str">
            <v>PC</v>
          </cell>
          <cell r="P70">
            <v>13.5</v>
          </cell>
          <cell r="Q70" t="str">
            <v>Pasir pasang</v>
          </cell>
          <cell r="R70">
            <v>4.8000000000000001E-2</v>
          </cell>
          <cell r="S70" t="str">
            <v>Besi beton polos</v>
          </cell>
          <cell r="T70">
            <v>1.95</v>
          </cell>
        </row>
        <row r="71">
          <cell r="B71" t="str">
            <v>CA2</v>
          </cell>
          <cell r="C71" t="str">
            <v>Pasangan dinding hollowblock (HB) 15</v>
          </cell>
          <cell r="D71" t="str">
            <v>m2</v>
          </cell>
          <cell r="E71" t="str">
            <v>Mandor</v>
          </cell>
          <cell r="F71">
            <v>1.7000000000000001E-2</v>
          </cell>
          <cell r="G71" t="str">
            <v>Kepala tukang batu</v>
          </cell>
          <cell r="H71">
            <v>1.4999999999999999E-2</v>
          </cell>
          <cell r="I71" t="str">
            <v>Tukang batu</v>
          </cell>
          <cell r="J71">
            <v>0.15</v>
          </cell>
          <cell r="K71" t="str">
            <v>Pekerja</v>
          </cell>
          <cell r="L71">
            <v>0.35</v>
          </cell>
          <cell r="M71" t="str">
            <v>Hollow block</v>
          </cell>
          <cell r="N71">
            <v>12.5</v>
          </cell>
          <cell r="O71" t="str">
            <v>PC</v>
          </cell>
          <cell r="P71">
            <v>10.45</v>
          </cell>
          <cell r="Q71" t="str">
            <v>Pasir pasang</v>
          </cell>
          <cell r="R71">
            <v>0.38</v>
          </cell>
          <cell r="S71" t="str">
            <v>Besi beton polos</v>
          </cell>
          <cell r="T71">
            <v>1.95</v>
          </cell>
        </row>
        <row r="72">
          <cell r="B72" t="str">
            <v>CA3</v>
          </cell>
          <cell r="C72" t="str">
            <v>Pasangan dinding hollowblock (HB) 10</v>
          </cell>
          <cell r="D72" t="str">
            <v>m2</v>
          </cell>
          <cell r="E72" t="str">
            <v>Mandor</v>
          </cell>
          <cell r="F72">
            <v>1.7000000000000001E-2</v>
          </cell>
          <cell r="G72" t="str">
            <v>Kepala tukang batu</v>
          </cell>
          <cell r="H72">
            <v>1.4999999999999999E-2</v>
          </cell>
          <cell r="I72" t="str">
            <v>Tukang batu</v>
          </cell>
          <cell r="J72">
            <v>0.15</v>
          </cell>
          <cell r="K72" t="str">
            <v>Pekerja</v>
          </cell>
          <cell r="L72">
            <v>0.35</v>
          </cell>
          <cell r="M72" t="str">
            <v>Hollow block</v>
          </cell>
          <cell r="N72">
            <v>12.5</v>
          </cell>
          <cell r="O72" t="str">
            <v>PC</v>
          </cell>
          <cell r="P72">
            <v>7.5</v>
          </cell>
          <cell r="Q72" t="str">
            <v>Pasir pasang</v>
          </cell>
          <cell r="R72">
            <v>2.7E-2</v>
          </cell>
          <cell r="S72" t="str">
            <v>Besi beton polos</v>
          </cell>
          <cell r="T72">
            <v>1.95</v>
          </cell>
        </row>
        <row r="74">
          <cell r="B74" t="str">
            <v>CB</v>
          </cell>
          <cell r="C74" t="str">
            <v>Pekerjaan Pasangan Dinding Conblock</v>
          </cell>
          <cell r="F74" t="str">
            <v>Mandor</v>
          </cell>
          <cell r="H74" t="str">
            <v>Kep. Tukang</v>
          </cell>
          <cell r="J74" t="str">
            <v>Tukang</v>
          </cell>
          <cell r="L74" t="str">
            <v>Pekerja</v>
          </cell>
          <cell r="N74" t="str">
            <v>bh</v>
          </cell>
          <cell r="P74" t="str">
            <v>kg</v>
          </cell>
          <cell r="R74" t="str">
            <v>m3</v>
          </cell>
        </row>
        <row r="75">
          <cell r="B75" t="str">
            <v>CBSat</v>
          </cell>
          <cell r="F75" t="str">
            <v>OH</v>
          </cell>
          <cell r="H75" t="str">
            <v>OH</v>
          </cell>
          <cell r="J75" t="str">
            <v>OH</v>
          </cell>
          <cell r="L75" t="str">
            <v>OH</v>
          </cell>
        </row>
        <row r="76">
          <cell r="B76" t="str">
            <v>CB1</v>
          </cell>
          <cell r="C76" t="str">
            <v>Pasangan dinding conblock (CB) 20</v>
          </cell>
          <cell r="D76" t="str">
            <v>m2</v>
          </cell>
          <cell r="E76" t="str">
            <v>Mandor</v>
          </cell>
          <cell r="F76">
            <v>1.8499999999999999E-2</v>
          </cell>
          <cell r="G76" t="str">
            <v>Kepala tukang batu</v>
          </cell>
          <cell r="H76">
            <v>1.6400000000000001E-2</v>
          </cell>
          <cell r="I76" t="str">
            <v>Tukang batu</v>
          </cell>
          <cell r="J76">
            <v>0.15770000000000001</v>
          </cell>
          <cell r="K76" t="str">
            <v>Pekerja</v>
          </cell>
          <cell r="L76">
            <v>0.37</v>
          </cell>
          <cell r="M76" t="str">
            <v>Concrete block</v>
          </cell>
          <cell r="N76">
            <v>12.5</v>
          </cell>
          <cell r="O76" t="str">
            <v>PC</v>
          </cell>
          <cell r="P76">
            <v>14.05</v>
          </cell>
          <cell r="Q76" t="str">
            <v>Pasir pasang</v>
          </cell>
          <cell r="R76">
            <v>4.5999999999999999E-2</v>
          </cell>
        </row>
        <row r="77">
          <cell r="B77" t="str">
            <v>CB2</v>
          </cell>
          <cell r="C77" t="str">
            <v>Pasangan dinding conblock (CB) 15</v>
          </cell>
          <cell r="D77" t="str">
            <v>m2</v>
          </cell>
          <cell r="E77" t="str">
            <v>Mandor</v>
          </cell>
          <cell r="F77">
            <v>1.7000000000000001E-2</v>
          </cell>
          <cell r="G77" t="str">
            <v>Kepala tukang batu</v>
          </cell>
          <cell r="H77">
            <v>1.37E-2</v>
          </cell>
          <cell r="I77" t="str">
            <v>Tukang batu</v>
          </cell>
          <cell r="J77">
            <v>0.13700000000000001</v>
          </cell>
          <cell r="K77" t="str">
            <v>Pekerja</v>
          </cell>
          <cell r="L77">
            <v>0.34</v>
          </cell>
          <cell r="M77" t="str">
            <v>Concrete block</v>
          </cell>
          <cell r="N77">
            <v>12.5</v>
          </cell>
          <cell r="O77" t="str">
            <v>PC</v>
          </cell>
          <cell r="P77">
            <v>10.46</v>
          </cell>
          <cell r="Q77" t="str">
            <v>Pasir pasang</v>
          </cell>
          <cell r="R77">
            <v>3.5000000000000003E-2</v>
          </cell>
        </row>
        <row r="78">
          <cell r="B78" t="str">
            <v>CB3</v>
          </cell>
          <cell r="C78" t="str">
            <v>Pasangan dinding conblock (CB) 10</v>
          </cell>
          <cell r="D78" t="str">
            <v>m2</v>
          </cell>
          <cell r="E78" t="str">
            <v>Mandor</v>
          </cell>
          <cell r="F78">
            <v>1.7000000000000001E-2</v>
          </cell>
          <cell r="G78" t="str">
            <v>Kepala tukang batu</v>
          </cell>
          <cell r="H78">
            <v>1.14E-2</v>
          </cell>
          <cell r="I78" t="str">
            <v>Tukang batu</v>
          </cell>
          <cell r="J78">
            <v>0.114</v>
          </cell>
          <cell r="K78" t="str">
            <v>Pekerja</v>
          </cell>
          <cell r="L78">
            <v>0.34</v>
          </cell>
          <cell r="M78" t="str">
            <v>Concrete block</v>
          </cell>
          <cell r="N78">
            <v>12.5</v>
          </cell>
          <cell r="O78" t="str">
            <v>PC</v>
          </cell>
          <cell r="P78">
            <v>7.2</v>
          </cell>
          <cell r="Q78" t="str">
            <v>Pasir pasang</v>
          </cell>
          <cell r="R78">
            <v>2.3E-2</v>
          </cell>
        </row>
        <row r="79">
          <cell r="B79" t="str">
            <v>CB4</v>
          </cell>
          <cell r="C79" t="str">
            <v>Pasang dinding latai</v>
          </cell>
          <cell r="D79" t="str">
            <v>m2</v>
          </cell>
          <cell r="E79" t="str">
            <v>Mandor</v>
          </cell>
          <cell r="F79">
            <v>1.7000000000000001E-2</v>
          </cell>
          <cell r="G79" t="str">
            <v>Kepala tukang batu</v>
          </cell>
          <cell r="H79">
            <v>1.14E-2</v>
          </cell>
          <cell r="I79" t="str">
            <v>Tukang batu</v>
          </cell>
          <cell r="J79">
            <v>0.114</v>
          </cell>
          <cell r="K79" t="str">
            <v>Pekerja</v>
          </cell>
          <cell r="L79">
            <v>0.34</v>
          </cell>
        </row>
        <row r="80">
          <cell r="B80" t="str">
            <v>CB5</v>
          </cell>
          <cell r="C80" t="str">
            <v>Pasang dinding rooster (12x11x24) cm</v>
          </cell>
          <cell r="D80" t="str">
            <v>m2</v>
          </cell>
          <cell r="E80" t="str">
            <v>Mandor</v>
          </cell>
          <cell r="F80">
            <v>1.7000000000000001E-2</v>
          </cell>
          <cell r="G80" t="str">
            <v>Kepala tukang batu</v>
          </cell>
          <cell r="H80">
            <v>1.14E-2</v>
          </cell>
          <cell r="I80" t="str">
            <v>Tukang batu</v>
          </cell>
          <cell r="J80">
            <v>0.114</v>
          </cell>
          <cell r="K80" t="str">
            <v>Pekerja</v>
          </cell>
          <cell r="L80">
            <v>0.34</v>
          </cell>
        </row>
        <row r="81">
          <cell r="B81" t="str">
            <v>CB6</v>
          </cell>
          <cell r="C81" t="str">
            <v>Pasang dinding bata berongga ukuran (5x11x24) cm</v>
          </cell>
          <cell r="D81" t="str">
            <v>m2</v>
          </cell>
          <cell r="E81" t="str">
            <v>Mandor</v>
          </cell>
          <cell r="F81">
            <v>1.7000000000000001E-2</v>
          </cell>
          <cell r="G81" t="str">
            <v>Kepala tukang batu</v>
          </cell>
          <cell r="H81">
            <v>1.14E-2</v>
          </cell>
          <cell r="I81" t="str">
            <v>Tukang batu</v>
          </cell>
          <cell r="J81">
            <v>0.114</v>
          </cell>
          <cell r="K81" t="str">
            <v>Pekerja</v>
          </cell>
          <cell r="L81">
            <v>0.34</v>
          </cell>
        </row>
        <row r="82">
          <cell r="B82" t="str">
            <v>CB7</v>
          </cell>
          <cell r="C82" t="str">
            <v>Pasang dinding anyaman bambu, rangka kayu</v>
          </cell>
          <cell r="D82" t="str">
            <v>m2</v>
          </cell>
          <cell r="E82" t="str">
            <v>Mandor</v>
          </cell>
          <cell r="F82">
            <v>1.7000000000000001E-2</v>
          </cell>
          <cell r="G82" t="str">
            <v>Kepala tukang batu</v>
          </cell>
          <cell r="H82">
            <v>1.14E-2</v>
          </cell>
          <cell r="I82" t="str">
            <v>Tukang batu</v>
          </cell>
          <cell r="J82">
            <v>0.114</v>
          </cell>
          <cell r="K82" t="str">
            <v>Pekerja</v>
          </cell>
          <cell r="L82">
            <v>0.34</v>
          </cell>
        </row>
        <row r="84">
          <cell r="B84" t="str">
            <v>D</v>
          </cell>
          <cell r="C84" t="str">
            <v>Pekerjaan Plesteran</v>
          </cell>
          <cell r="F84" t="str">
            <v>HO</v>
          </cell>
          <cell r="H84" t="str">
            <v>HO</v>
          </cell>
          <cell r="J84" t="str">
            <v>HO</v>
          </cell>
          <cell r="L84" t="str">
            <v>HO</v>
          </cell>
          <cell r="N84" t="str">
            <v>zak</v>
          </cell>
          <cell r="P84" t="str">
            <v>m3</v>
          </cell>
        </row>
        <row r="85">
          <cell r="B85" t="str">
            <v>DSat</v>
          </cell>
        </row>
        <row r="86">
          <cell r="B86" t="str">
            <v>D1</v>
          </cell>
          <cell r="C86" t="str">
            <v>Plesteran 1 Pc : 1 Ps tebal 15 mm</v>
          </cell>
          <cell r="D86" t="str">
            <v>m2</v>
          </cell>
          <cell r="E86" t="str">
            <v>Mandor</v>
          </cell>
          <cell r="F86">
            <v>0.01</v>
          </cell>
          <cell r="G86" t="str">
            <v>Kepala tukang batu</v>
          </cell>
          <cell r="H86">
            <v>1.4999999999999999E-2</v>
          </cell>
          <cell r="I86" t="str">
            <v>Tukang batu</v>
          </cell>
          <cell r="J86">
            <v>0.15</v>
          </cell>
          <cell r="K86" t="str">
            <v>Pekerja</v>
          </cell>
          <cell r="L86">
            <v>0.2</v>
          </cell>
          <cell r="M86" t="str">
            <v>PC</v>
          </cell>
          <cell r="N86">
            <v>12.92</v>
          </cell>
          <cell r="O86" t="str">
            <v>Pasir pasang</v>
          </cell>
          <cell r="P86">
            <v>1.2999999999999999E-2</v>
          </cell>
        </row>
        <row r="87">
          <cell r="B87" t="str">
            <v>D2</v>
          </cell>
          <cell r="C87" t="str">
            <v>Plesteran 1 Pc : 2 Ps tebal 15 mm</v>
          </cell>
          <cell r="D87" t="str">
            <v>m2</v>
          </cell>
          <cell r="E87" t="str">
            <v>Mandor</v>
          </cell>
          <cell r="F87">
            <v>0.01</v>
          </cell>
          <cell r="G87" t="str">
            <v>Kepala tukang batu</v>
          </cell>
          <cell r="H87">
            <v>1.4999999999999999E-2</v>
          </cell>
          <cell r="I87" t="str">
            <v>Tukang batu</v>
          </cell>
          <cell r="J87">
            <v>0.15</v>
          </cell>
          <cell r="K87" t="str">
            <v>Pekerja</v>
          </cell>
          <cell r="L87">
            <v>0.2</v>
          </cell>
          <cell r="M87" t="str">
            <v>PC</v>
          </cell>
          <cell r="N87">
            <v>8.52</v>
          </cell>
          <cell r="O87" t="str">
            <v>Pasir pasang</v>
          </cell>
          <cell r="P87">
            <v>1.7000000000000001E-2</v>
          </cell>
        </row>
        <row r="88">
          <cell r="B88" t="str">
            <v>D3</v>
          </cell>
          <cell r="C88" t="str">
            <v>Plesteran 1 Pc : 3 Ps tebal 15 mm</v>
          </cell>
          <cell r="D88" t="str">
            <v>m2</v>
          </cell>
          <cell r="E88" t="str">
            <v>Mandor</v>
          </cell>
          <cell r="F88">
            <v>0.01</v>
          </cell>
          <cell r="G88" t="str">
            <v>Kepala tukang batu</v>
          </cell>
          <cell r="H88">
            <v>1.4999999999999999E-2</v>
          </cell>
          <cell r="I88" t="str">
            <v>Tukang batu</v>
          </cell>
          <cell r="J88">
            <v>0.15</v>
          </cell>
          <cell r="K88" t="str">
            <v>Pekerja</v>
          </cell>
          <cell r="L88">
            <v>0.2</v>
          </cell>
          <cell r="M88" t="str">
            <v>PC</v>
          </cell>
          <cell r="N88">
            <v>6.48</v>
          </cell>
          <cell r="O88" t="str">
            <v>Pasir pasang</v>
          </cell>
          <cell r="P88">
            <v>1.9E-2</v>
          </cell>
        </row>
        <row r="89">
          <cell r="B89" t="str">
            <v>D4</v>
          </cell>
          <cell r="C89" t="str">
            <v>Plesteran 1 Pc : 4 Ps tebal 15 mm</v>
          </cell>
          <cell r="D89" t="str">
            <v>m2</v>
          </cell>
          <cell r="E89" t="str">
            <v>Mandor</v>
          </cell>
          <cell r="F89">
            <v>0.01</v>
          </cell>
          <cell r="G89" t="str">
            <v>Kepala tukang batu</v>
          </cell>
          <cell r="H89">
            <v>1.4999999999999999E-2</v>
          </cell>
          <cell r="I89" t="str">
            <v>Tukang batu</v>
          </cell>
          <cell r="J89">
            <v>0.15</v>
          </cell>
          <cell r="K89" t="str">
            <v>Pekerja</v>
          </cell>
          <cell r="L89">
            <v>0.2</v>
          </cell>
          <cell r="M89" t="str">
            <v>PC</v>
          </cell>
          <cell r="N89">
            <v>5.2</v>
          </cell>
          <cell r="O89" t="str">
            <v>Pasir pasang</v>
          </cell>
          <cell r="P89">
            <v>0.02</v>
          </cell>
        </row>
        <row r="90">
          <cell r="B90" t="str">
            <v>D5</v>
          </cell>
          <cell r="C90" t="str">
            <v>Plesteran 1 Pc : 5 Ps tebal 15 mm</v>
          </cell>
          <cell r="D90" t="str">
            <v>m2</v>
          </cell>
          <cell r="E90" t="str">
            <v>Mandor</v>
          </cell>
          <cell r="F90">
            <v>0.01</v>
          </cell>
          <cell r="G90" t="str">
            <v>Kepala tukang batu</v>
          </cell>
          <cell r="H90">
            <v>1.4999999999999999E-2</v>
          </cell>
          <cell r="I90" t="str">
            <v>Tukang batu</v>
          </cell>
          <cell r="J90">
            <v>0.15</v>
          </cell>
          <cell r="K90" t="str">
            <v>Pekerja</v>
          </cell>
          <cell r="L90">
            <v>0.2</v>
          </cell>
          <cell r="M90" t="str">
            <v>PC</v>
          </cell>
          <cell r="N90">
            <v>4.32</v>
          </cell>
          <cell r="O90" t="str">
            <v>Pasir pasang</v>
          </cell>
          <cell r="P90">
            <v>2.1999999999999999E-2</v>
          </cell>
        </row>
        <row r="91">
          <cell r="B91" t="str">
            <v>D6</v>
          </cell>
          <cell r="C91" t="str">
            <v>Plesteran 1 Pc : 6 Ps tebal 15 mm</v>
          </cell>
          <cell r="D91" t="str">
            <v>m2</v>
          </cell>
          <cell r="E91" t="str">
            <v>Mandor</v>
          </cell>
          <cell r="F91">
            <v>0.01</v>
          </cell>
          <cell r="G91" t="str">
            <v>Kepala tukang batu</v>
          </cell>
          <cell r="H91">
            <v>1.4999999999999999E-2</v>
          </cell>
          <cell r="I91" t="str">
            <v>Tukang batu</v>
          </cell>
          <cell r="J91">
            <v>0.15</v>
          </cell>
          <cell r="K91" t="str">
            <v>Pekerja</v>
          </cell>
          <cell r="L91">
            <v>0.2</v>
          </cell>
          <cell r="M91" t="str">
            <v>PC</v>
          </cell>
          <cell r="N91">
            <v>3.68</v>
          </cell>
          <cell r="O91" t="str">
            <v>Pasir pasang</v>
          </cell>
          <cell r="P91">
            <v>2.3E-2</v>
          </cell>
        </row>
        <row r="92">
          <cell r="B92" t="str">
            <v>D7</v>
          </cell>
          <cell r="C92" t="str">
            <v>Plesteran 1 Pc : 7 Ps tebal 15 mm</v>
          </cell>
          <cell r="D92" t="str">
            <v>m2</v>
          </cell>
          <cell r="E92" t="str">
            <v>Mandor</v>
          </cell>
          <cell r="F92">
            <v>0.01</v>
          </cell>
          <cell r="G92" t="str">
            <v>Kepala tukang batu</v>
          </cell>
          <cell r="H92">
            <v>1.4999999999999999E-2</v>
          </cell>
          <cell r="I92" t="str">
            <v>Tukang batu</v>
          </cell>
          <cell r="J92">
            <v>0.15</v>
          </cell>
          <cell r="K92" t="str">
            <v>Pekerja</v>
          </cell>
          <cell r="L92">
            <v>0.2</v>
          </cell>
        </row>
        <row r="93">
          <cell r="B93" t="str">
            <v>D8</v>
          </cell>
          <cell r="C93" t="str">
            <v>Plesteran 1 Pc : 8 Ps tebal 15 mm</v>
          </cell>
          <cell r="D93" t="str">
            <v>m2</v>
          </cell>
          <cell r="E93" t="str">
            <v>Mandor</v>
          </cell>
          <cell r="F93">
            <v>0.01</v>
          </cell>
          <cell r="G93" t="str">
            <v>Kepala tukang batu</v>
          </cell>
          <cell r="H93">
            <v>1.4999999999999999E-2</v>
          </cell>
          <cell r="I93" t="str">
            <v>Tukang batu</v>
          </cell>
          <cell r="J93">
            <v>0.15</v>
          </cell>
          <cell r="K93" t="str">
            <v>Pekerja</v>
          </cell>
          <cell r="L93">
            <v>0.2</v>
          </cell>
          <cell r="M93" t="str">
            <v>PC</v>
          </cell>
          <cell r="N93">
            <v>2.88</v>
          </cell>
          <cell r="O93" t="str">
            <v>Pasir pasang</v>
          </cell>
          <cell r="P93">
            <v>2.4E-2</v>
          </cell>
        </row>
        <row r="94">
          <cell r="B94" t="str">
            <v>D9</v>
          </cell>
          <cell r="C94" t="str">
            <v>Plesteran 1 Pc : 0,5 Kp : 3 Ps tebal 15 mm</v>
          </cell>
          <cell r="D94" t="str">
            <v>m2</v>
          </cell>
          <cell r="E94" t="str">
            <v>Mandor</v>
          </cell>
          <cell r="F94">
            <v>0.01</v>
          </cell>
          <cell r="G94" t="str">
            <v>Kepala tukang batu</v>
          </cell>
          <cell r="H94">
            <v>1.4999999999999999E-2</v>
          </cell>
          <cell r="I94" t="str">
            <v>Tukang batu</v>
          </cell>
          <cell r="J94">
            <v>0.15</v>
          </cell>
          <cell r="K94" t="str">
            <v>Pekerja</v>
          </cell>
          <cell r="L94">
            <v>0.2</v>
          </cell>
          <cell r="M94" t="str">
            <v>PC</v>
          </cell>
          <cell r="N94">
            <v>5.76</v>
          </cell>
          <cell r="O94" t="str">
            <v>Pasir pasang</v>
          </cell>
          <cell r="P94">
            <v>1.2999999999999999E-2</v>
          </cell>
        </row>
        <row r="95">
          <cell r="B95" t="str">
            <v>D10</v>
          </cell>
          <cell r="C95" t="str">
            <v>Plesteran 1 Pc : 3 Kp : 10 Ps tebal 15 mm</v>
          </cell>
          <cell r="D95" t="str">
            <v>m2</v>
          </cell>
          <cell r="E95" t="str">
            <v>Mandor</v>
          </cell>
          <cell r="F95">
            <v>0.01</v>
          </cell>
          <cell r="G95" t="str">
            <v>Kepala tukang batu</v>
          </cell>
          <cell r="H95">
            <v>1.4999999999999999E-2</v>
          </cell>
          <cell r="I95" t="str">
            <v>Tukang batu</v>
          </cell>
          <cell r="J95">
            <v>0.15</v>
          </cell>
          <cell r="K95" t="str">
            <v>Pekerja</v>
          </cell>
          <cell r="L95">
            <v>0.2</v>
          </cell>
          <cell r="M95" t="str">
            <v>PC</v>
          </cell>
          <cell r="N95">
            <v>1.84</v>
          </cell>
          <cell r="O95" t="str">
            <v>Pasir pasang</v>
          </cell>
          <cell r="P95">
            <v>1.4E-2</v>
          </cell>
        </row>
        <row r="96">
          <cell r="B96" t="str">
            <v>D11</v>
          </cell>
          <cell r="C96" t="str">
            <v>Plesteran 0,5 Pc : 3 Kp : 4 Ps tebal 15 mm</v>
          </cell>
          <cell r="D96" t="str">
            <v>m2</v>
          </cell>
          <cell r="E96" t="str">
            <v>Mandor</v>
          </cell>
          <cell r="F96">
            <v>0.01</v>
          </cell>
          <cell r="G96" t="str">
            <v>Kepala tukang batu</v>
          </cell>
          <cell r="H96">
            <v>1.4999999999999999E-2</v>
          </cell>
          <cell r="I96" t="str">
            <v>Tukang batu</v>
          </cell>
          <cell r="J96">
            <v>0.15</v>
          </cell>
          <cell r="K96" t="str">
            <v>Pekerja</v>
          </cell>
          <cell r="L96">
            <v>0.2</v>
          </cell>
          <cell r="M96" t="str">
            <v>PC</v>
          </cell>
          <cell r="N96">
            <v>0.06</v>
          </cell>
          <cell r="O96" t="str">
            <v>Pasir pasang</v>
          </cell>
          <cell r="P96">
            <v>1.9E-2</v>
          </cell>
        </row>
        <row r="97">
          <cell r="B97" t="str">
            <v>D12</v>
          </cell>
          <cell r="C97" t="str">
            <v>Plesteran 1 Kp : 1 Sm : 1 Ps tebal 15 mm</v>
          </cell>
          <cell r="D97" t="str">
            <v>m2</v>
          </cell>
          <cell r="E97" t="str">
            <v>Mandor</v>
          </cell>
          <cell r="F97">
            <v>0.01</v>
          </cell>
          <cell r="G97" t="str">
            <v>Kepala tukang batu</v>
          </cell>
          <cell r="H97">
            <v>1.4999999999999999E-2</v>
          </cell>
          <cell r="I97" t="str">
            <v>Tukang batu</v>
          </cell>
          <cell r="J97">
            <v>0.15</v>
          </cell>
          <cell r="K97" t="str">
            <v>Pekerja</v>
          </cell>
          <cell r="L97">
            <v>0.2</v>
          </cell>
        </row>
        <row r="98">
          <cell r="B98" t="str">
            <v>D13</v>
          </cell>
          <cell r="C98" t="str">
            <v>Plesteran 1 Kp : 1 Sm : 2 Ps tebal 15 mm</v>
          </cell>
          <cell r="D98" t="str">
            <v>m2</v>
          </cell>
          <cell r="E98" t="str">
            <v>Mandor</v>
          </cell>
          <cell r="F98">
            <v>0.01</v>
          </cell>
          <cell r="G98" t="str">
            <v>Kepala tukang batu</v>
          </cell>
          <cell r="H98">
            <v>1.4999999999999999E-2</v>
          </cell>
          <cell r="I98" t="str">
            <v>Tukang batu</v>
          </cell>
          <cell r="J98">
            <v>0.15</v>
          </cell>
          <cell r="K98" t="str">
            <v>Pekerja</v>
          </cell>
          <cell r="L98">
            <v>0.2</v>
          </cell>
        </row>
        <row r="99">
          <cell r="B99" t="str">
            <v>D14</v>
          </cell>
          <cell r="C99" t="str">
            <v>Plesteran 1 Pc : 1 Ps tebal 20 mm</v>
          </cell>
          <cell r="D99" t="str">
            <v>m2</v>
          </cell>
          <cell r="E99" t="str">
            <v>Mandor</v>
          </cell>
          <cell r="F99">
            <v>1.2500000000000001E-2</v>
          </cell>
          <cell r="G99" t="str">
            <v>Kepala tukang batu</v>
          </cell>
          <cell r="H99">
            <v>0.02</v>
          </cell>
          <cell r="I99" t="str">
            <v>Tukang batu</v>
          </cell>
          <cell r="J99">
            <v>0.2</v>
          </cell>
          <cell r="K99" t="str">
            <v>Pekerja</v>
          </cell>
          <cell r="L99">
            <v>0.25</v>
          </cell>
        </row>
        <row r="100">
          <cell r="B100" t="str">
            <v>D15</v>
          </cell>
          <cell r="C100" t="str">
            <v>Plesteran 1 Pc : 2 Ps tebal 20 mm</v>
          </cell>
          <cell r="D100" t="str">
            <v>m2</v>
          </cell>
          <cell r="E100" t="str">
            <v>Mandor</v>
          </cell>
          <cell r="F100">
            <v>1.2500000000000001E-2</v>
          </cell>
          <cell r="G100" t="str">
            <v>Kepala tukang batu</v>
          </cell>
          <cell r="H100">
            <v>0.02</v>
          </cell>
          <cell r="I100" t="str">
            <v>Tukang batu</v>
          </cell>
          <cell r="J100">
            <v>0.2</v>
          </cell>
          <cell r="K100" t="str">
            <v>Pekerja</v>
          </cell>
          <cell r="L100">
            <v>0.25</v>
          </cell>
          <cell r="M100" t="str">
            <v>PC</v>
          </cell>
          <cell r="N100">
            <v>14.28</v>
          </cell>
          <cell r="O100" t="str">
            <v>Pasir pasang</v>
          </cell>
          <cell r="P100">
            <v>2.3E-2</v>
          </cell>
        </row>
        <row r="101">
          <cell r="B101" t="str">
            <v>D16</v>
          </cell>
          <cell r="C101" t="str">
            <v>Plesteran 1 Pc : 3 Ps tebal 20 mm</v>
          </cell>
          <cell r="D101" t="str">
            <v>m2</v>
          </cell>
          <cell r="E101" t="str">
            <v>Mandor</v>
          </cell>
          <cell r="F101">
            <v>1.2500000000000001E-2</v>
          </cell>
          <cell r="G101" t="str">
            <v>Kepala tukang batu</v>
          </cell>
          <cell r="H101">
            <v>0.02</v>
          </cell>
          <cell r="I101" t="str">
            <v>Tukang batu</v>
          </cell>
          <cell r="J101">
            <v>0.2</v>
          </cell>
          <cell r="K101" t="str">
            <v>Pekerja</v>
          </cell>
          <cell r="L101">
            <v>0.25</v>
          </cell>
          <cell r="M101" t="str">
            <v>PC</v>
          </cell>
          <cell r="N101">
            <v>10.8</v>
          </cell>
          <cell r="O101" t="str">
            <v>Pasir pasang</v>
          </cell>
          <cell r="P101">
            <v>2.5999999999999999E-2</v>
          </cell>
        </row>
        <row r="102">
          <cell r="B102" t="str">
            <v>D17</v>
          </cell>
          <cell r="C102" t="str">
            <v>Plesteran 1 Pc : 4 Ps tebal 20 mm</v>
          </cell>
          <cell r="D102" t="str">
            <v>m2</v>
          </cell>
          <cell r="E102" t="str">
            <v>Mandor</v>
          </cell>
          <cell r="F102">
            <v>1.2500000000000001E-2</v>
          </cell>
          <cell r="G102" t="str">
            <v>Kepala tukang batu</v>
          </cell>
          <cell r="H102">
            <v>0.02</v>
          </cell>
          <cell r="I102" t="str">
            <v>Tukang batu</v>
          </cell>
          <cell r="J102">
            <v>0.2</v>
          </cell>
          <cell r="K102" t="str">
            <v>Pekerja</v>
          </cell>
          <cell r="L102">
            <v>0.25</v>
          </cell>
          <cell r="M102" t="str">
            <v>PC</v>
          </cell>
          <cell r="N102">
            <v>8.68</v>
          </cell>
          <cell r="O102" t="str">
            <v>Pasir pasang</v>
          </cell>
          <cell r="P102">
            <v>2.8000000000000001E-2</v>
          </cell>
        </row>
        <row r="103">
          <cell r="B103" t="str">
            <v>D18</v>
          </cell>
          <cell r="C103" t="str">
            <v>Plesteran 1 Pc : 5 Ps tebal 20 mm</v>
          </cell>
          <cell r="D103" t="str">
            <v>m2</v>
          </cell>
          <cell r="E103" t="str">
            <v>Mandor</v>
          </cell>
          <cell r="F103">
            <v>1.2500000000000001E-2</v>
          </cell>
          <cell r="G103" t="str">
            <v>Kepala tukang batu</v>
          </cell>
          <cell r="H103">
            <v>0.02</v>
          </cell>
          <cell r="I103" t="str">
            <v>Tukang batu</v>
          </cell>
          <cell r="J103">
            <v>0.2</v>
          </cell>
          <cell r="K103" t="str">
            <v>Pekerja</v>
          </cell>
          <cell r="L103">
            <v>0.25</v>
          </cell>
          <cell r="M103" t="str">
            <v>PC</v>
          </cell>
          <cell r="N103">
            <v>7.29</v>
          </cell>
          <cell r="O103" t="str">
            <v>Pasir pasang</v>
          </cell>
          <cell r="P103">
            <v>2.8000000000000001E-2</v>
          </cell>
        </row>
        <row r="104">
          <cell r="B104" t="str">
            <v>D19</v>
          </cell>
          <cell r="C104" t="str">
            <v>Plesteran 1 Pc : 6 Ps tebal 20 mm</v>
          </cell>
          <cell r="D104" t="str">
            <v>m2</v>
          </cell>
          <cell r="E104" t="str">
            <v>Mandor</v>
          </cell>
          <cell r="F104">
            <v>1.2500000000000001E-2</v>
          </cell>
          <cell r="G104" t="str">
            <v>Kepala tukang batu</v>
          </cell>
          <cell r="H104">
            <v>0.02</v>
          </cell>
          <cell r="I104" t="str">
            <v>Tukang batu</v>
          </cell>
          <cell r="J104">
            <v>0.2</v>
          </cell>
          <cell r="K104" t="str">
            <v>Pekerja</v>
          </cell>
          <cell r="L104">
            <v>0.25</v>
          </cell>
          <cell r="M104" t="str">
            <v>PC</v>
          </cell>
          <cell r="N104">
            <v>6.24</v>
          </cell>
          <cell r="O104" t="str">
            <v>Pasir pasang</v>
          </cell>
          <cell r="P104">
            <v>0.03</v>
          </cell>
        </row>
        <row r="105">
          <cell r="B105" t="str">
            <v>D20</v>
          </cell>
          <cell r="C105" t="str">
            <v>Plesteran 1 Pc : 2 Ps tebal 25 mm</v>
          </cell>
          <cell r="D105" t="str">
            <v>m2</v>
          </cell>
          <cell r="E105" t="str">
            <v>Mandor</v>
          </cell>
          <cell r="F105">
            <v>1.2999999999999999E-2</v>
          </cell>
          <cell r="G105" t="str">
            <v>Kepala tukang batu</v>
          </cell>
          <cell r="H105">
            <v>0.02</v>
          </cell>
          <cell r="I105" t="str">
            <v>Tukang batu</v>
          </cell>
          <cell r="J105">
            <v>0.2</v>
          </cell>
          <cell r="K105" t="str">
            <v>Pekerja</v>
          </cell>
          <cell r="L105">
            <v>0.3</v>
          </cell>
          <cell r="M105" t="str">
            <v>PC</v>
          </cell>
          <cell r="N105">
            <v>15.5</v>
          </cell>
          <cell r="O105" t="str">
            <v>Pasir pasang</v>
          </cell>
          <cell r="P105">
            <v>1.2999999999999999E-2</v>
          </cell>
        </row>
        <row r="106">
          <cell r="B106" t="str">
            <v>D21</v>
          </cell>
          <cell r="C106" t="str">
            <v>Plesteran 1 Pc : 3 Ps tebal 25 mm</v>
          </cell>
          <cell r="D106" t="str">
            <v>m2</v>
          </cell>
          <cell r="E106" t="str">
            <v>Mandor</v>
          </cell>
          <cell r="F106">
            <v>1.2999999999999999E-2</v>
          </cell>
          <cell r="G106" t="str">
            <v>Kepala tukang batu</v>
          </cell>
          <cell r="H106">
            <v>0.02</v>
          </cell>
          <cell r="I106" t="str">
            <v>Tukang batu</v>
          </cell>
          <cell r="J106">
            <v>0.2</v>
          </cell>
          <cell r="K106" t="str">
            <v>Pekerja</v>
          </cell>
          <cell r="L106">
            <v>0.3</v>
          </cell>
          <cell r="M106" t="str">
            <v>PC</v>
          </cell>
          <cell r="N106">
            <v>11.75</v>
          </cell>
          <cell r="O106" t="str">
            <v>Pasir pasang</v>
          </cell>
          <cell r="P106">
            <v>3.5000000000000003E-2</v>
          </cell>
        </row>
        <row r="107">
          <cell r="B107" t="str">
            <v>D22</v>
          </cell>
          <cell r="C107" t="str">
            <v>Plesteran 1 Pc : 4 Ps tebal 25 mm</v>
          </cell>
          <cell r="D107" t="str">
            <v>m2</v>
          </cell>
          <cell r="E107" t="str">
            <v>Mandor</v>
          </cell>
          <cell r="F107">
            <v>1.2999999999999999E-2</v>
          </cell>
          <cell r="G107" t="str">
            <v>Kepala tukang batu</v>
          </cell>
          <cell r="H107">
            <v>0.02</v>
          </cell>
          <cell r="I107" t="str">
            <v>Tukang batu</v>
          </cell>
          <cell r="J107">
            <v>0.2</v>
          </cell>
          <cell r="K107" t="str">
            <v>Pekerja</v>
          </cell>
          <cell r="L107">
            <v>0.3</v>
          </cell>
          <cell r="M107" t="str">
            <v>PC</v>
          </cell>
          <cell r="N107">
            <v>9.48</v>
          </cell>
          <cell r="O107" t="str">
            <v>Pasir pasang</v>
          </cell>
          <cell r="P107">
            <v>3.7999999999999999E-2</v>
          </cell>
        </row>
        <row r="108">
          <cell r="B108" t="str">
            <v>D23</v>
          </cell>
          <cell r="C108" t="str">
            <v>Berapen 1 Pc : 3 Ps, tebal 30 mm</v>
          </cell>
          <cell r="D108" t="str">
            <v>m2</v>
          </cell>
          <cell r="E108" t="str">
            <v>Mandor</v>
          </cell>
          <cell r="F108">
            <v>8.0000000000000002E-3</v>
          </cell>
          <cell r="G108" t="str">
            <v>Kepala tukang batu</v>
          </cell>
          <cell r="H108">
            <v>7.0000000000000001E-3</v>
          </cell>
          <cell r="I108" t="str">
            <v>Tukang batu</v>
          </cell>
          <cell r="J108">
            <v>7.0000000000000007E-2</v>
          </cell>
          <cell r="K108" t="str">
            <v>Pekerja</v>
          </cell>
          <cell r="L108">
            <v>0.15</v>
          </cell>
          <cell r="M108" t="str">
            <v>PC</v>
          </cell>
          <cell r="N108">
            <v>7.07</v>
          </cell>
          <cell r="O108" t="str">
            <v>Pasir pasang</v>
          </cell>
          <cell r="P108">
            <v>2.1000000000000001E-2</v>
          </cell>
        </row>
        <row r="109">
          <cell r="B109" t="str">
            <v>D24</v>
          </cell>
          <cell r="C109" t="str">
            <v>Berapen 1 Pc : 5 Ps, tebal 15 mm</v>
          </cell>
          <cell r="D109" t="str">
            <v>m2</v>
          </cell>
          <cell r="E109" t="str">
            <v>Mandor</v>
          </cell>
          <cell r="F109">
            <v>8.0000000000000002E-3</v>
          </cell>
          <cell r="G109" t="str">
            <v>Kepala tukang batu</v>
          </cell>
          <cell r="H109">
            <v>7.0000000000000001E-3</v>
          </cell>
          <cell r="I109" t="str">
            <v>Tukang batu</v>
          </cell>
          <cell r="J109">
            <v>7.0000000000000007E-2</v>
          </cell>
          <cell r="K109" t="str">
            <v>Pekerja</v>
          </cell>
          <cell r="L109">
            <v>0.15</v>
          </cell>
          <cell r="M109" t="str">
            <v>PC</v>
          </cell>
          <cell r="N109">
            <v>5.67</v>
          </cell>
          <cell r="O109" t="str">
            <v>Pasir pasang</v>
          </cell>
          <cell r="P109">
            <v>2.3E-2</v>
          </cell>
        </row>
        <row r="110">
          <cell r="B110" t="str">
            <v>D25</v>
          </cell>
          <cell r="C110" t="str">
            <v>Plesteran beton 1 Pc : 2 Ps, tebal 15 mm</v>
          </cell>
          <cell r="D110" t="str">
            <v>m2</v>
          </cell>
          <cell r="E110" t="str">
            <v>Mandor</v>
          </cell>
          <cell r="F110">
            <v>1.2999999999999999E-2</v>
          </cell>
          <cell r="G110" t="str">
            <v>Kepala tukang batu</v>
          </cell>
          <cell r="H110">
            <v>0.02</v>
          </cell>
          <cell r="I110" t="str">
            <v>Tukang batu</v>
          </cell>
          <cell r="J110">
            <v>0.2</v>
          </cell>
          <cell r="K110" t="str">
            <v>Pekerja</v>
          </cell>
          <cell r="L110">
            <v>0.26</v>
          </cell>
          <cell r="M110" t="str">
            <v>PC</v>
          </cell>
          <cell r="N110">
            <v>9.3000000000000007</v>
          </cell>
          <cell r="O110" t="str">
            <v>Pasir pasang</v>
          </cell>
          <cell r="P110">
            <v>1.7999999999999999E-2</v>
          </cell>
        </row>
        <row r="111">
          <cell r="B111" t="str">
            <v>D26</v>
          </cell>
          <cell r="C111" t="str">
            <v>Plesteran beton 1 Pc : 3 Ps, tebal 15 mm</v>
          </cell>
          <cell r="D111" t="str">
            <v>m2</v>
          </cell>
          <cell r="E111" t="str">
            <v>Mandor</v>
          </cell>
          <cell r="F111">
            <v>1.2999999999999999E-2</v>
          </cell>
          <cell r="G111" t="str">
            <v>Kepala tukang batu</v>
          </cell>
          <cell r="H111">
            <v>0.02</v>
          </cell>
          <cell r="I111" t="str">
            <v>Tukang batu</v>
          </cell>
          <cell r="J111">
            <v>0.2</v>
          </cell>
          <cell r="K111" t="str">
            <v>Pekerja</v>
          </cell>
          <cell r="L111">
            <v>0.26</v>
          </cell>
          <cell r="M111" t="str">
            <v>PC</v>
          </cell>
          <cell r="N111">
            <v>7.07</v>
          </cell>
          <cell r="O111" t="str">
            <v>Pasir pasang</v>
          </cell>
          <cell r="P111">
            <v>2.1000000000000001E-2</v>
          </cell>
        </row>
        <row r="112">
          <cell r="B112" t="str">
            <v>D27</v>
          </cell>
          <cell r="C112" t="str">
            <v>Plesteran skoneng 1 Pc : 2 Ps</v>
          </cell>
          <cell r="D112" t="str">
            <v>m'</v>
          </cell>
          <cell r="E112" t="str">
            <v>Mandor</v>
          </cell>
          <cell r="F112">
            <v>2E-3</v>
          </cell>
          <cell r="G112" t="str">
            <v>Kepala tukang batu</v>
          </cell>
          <cell r="H112">
            <v>3.0000000000000001E-3</v>
          </cell>
          <cell r="I112" t="str">
            <v>Tukang batu</v>
          </cell>
          <cell r="J112">
            <v>3.7999999999999999E-2</v>
          </cell>
          <cell r="K112" t="str">
            <v>Pekerja</v>
          </cell>
          <cell r="L112">
            <v>5.7000000000000002E-2</v>
          </cell>
          <cell r="M112" t="str">
            <v>PC</v>
          </cell>
          <cell r="N112">
            <v>0.5</v>
          </cell>
          <cell r="O112" t="str">
            <v>Pasir pasang</v>
          </cell>
          <cell r="P112">
            <v>2E-3</v>
          </cell>
        </row>
        <row r="113">
          <cell r="B113" t="str">
            <v>D28</v>
          </cell>
          <cell r="C113" t="str">
            <v>Plester ciprat 1 Pc : 2 Ps</v>
          </cell>
          <cell r="D113" t="str">
            <v>m2</v>
          </cell>
          <cell r="E113" t="str">
            <v>Mandor</v>
          </cell>
          <cell r="F113">
            <v>1.4999999999999999E-2</v>
          </cell>
          <cell r="G113" t="str">
            <v>Kepala tukang batu</v>
          </cell>
          <cell r="H113">
            <v>0.01</v>
          </cell>
          <cell r="I113" t="str">
            <v>Tukang batu</v>
          </cell>
          <cell r="J113">
            <v>0.1</v>
          </cell>
          <cell r="K113" t="str">
            <v>Pekerja</v>
          </cell>
          <cell r="L113">
            <v>0.25</v>
          </cell>
          <cell r="M113" t="str">
            <v>PC</v>
          </cell>
          <cell r="N113">
            <v>4.32</v>
          </cell>
          <cell r="O113" t="str">
            <v>Pasir pasang</v>
          </cell>
          <cell r="P113">
            <v>1.6E-2</v>
          </cell>
        </row>
        <row r="114">
          <cell r="B114" t="str">
            <v>D29</v>
          </cell>
          <cell r="C114" t="str">
            <v>Plester siaran adukan 1 Pc : 2 Ps</v>
          </cell>
          <cell r="D114" t="str">
            <v>m2</v>
          </cell>
          <cell r="E114" t="str">
            <v>Mandor</v>
          </cell>
          <cell r="F114">
            <v>8.0000000000000002E-3</v>
          </cell>
          <cell r="G114" t="str">
            <v>Kepala tukang batu</v>
          </cell>
          <cell r="H114">
            <v>7.0000000000000001E-3</v>
          </cell>
          <cell r="I114" t="str">
            <v>Tukang batu</v>
          </cell>
          <cell r="J114">
            <v>7.0000000000000007E-2</v>
          </cell>
          <cell r="K114" t="str">
            <v>Pekerja</v>
          </cell>
          <cell r="L114">
            <v>0.15</v>
          </cell>
          <cell r="M114" t="str">
            <v>PC</v>
          </cell>
          <cell r="N114">
            <v>4.32</v>
          </cell>
          <cell r="O114" t="str">
            <v>Pasir pasang</v>
          </cell>
          <cell r="P114">
            <v>1.6E-2</v>
          </cell>
        </row>
        <row r="116">
          <cell r="B116" t="str">
            <v>E</v>
          </cell>
          <cell r="C116" t="str">
            <v>PEKERJAAN BETON</v>
          </cell>
          <cell r="F116" t="str">
            <v>HO</v>
          </cell>
          <cell r="H116" t="str">
            <v>HO</v>
          </cell>
          <cell r="J116" t="str">
            <v>HO</v>
          </cell>
          <cell r="L116" t="str">
            <v>HO</v>
          </cell>
          <cell r="N116" t="str">
            <v>kg</v>
          </cell>
          <cell r="P116" t="str">
            <v>m3</v>
          </cell>
          <cell r="R116" t="str">
            <v>m3</v>
          </cell>
        </row>
        <row r="117">
          <cell r="B117" t="str">
            <v>E1</v>
          </cell>
          <cell r="C117" t="str">
            <v>Beton tumbuk campuran 1 Pc : 3 Ps : 5 Kr</v>
          </cell>
          <cell r="D117" t="str">
            <v>m3</v>
          </cell>
          <cell r="E117" t="str">
            <v>Mandor</v>
          </cell>
          <cell r="F117">
            <v>0.08</v>
          </cell>
          <cell r="G117" t="str">
            <v>Kepala tukang batu</v>
          </cell>
          <cell r="H117">
            <v>2.5000000000000001E-2</v>
          </cell>
          <cell r="I117" t="str">
            <v>Tukang batu</v>
          </cell>
          <cell r="J117">
            <v>0.25</v>
          </cell>
          <cell r="K117" t="str">
            <v>Pekerja</v>
          </cell>
          <cell r="L117">
            <v>1.65</v>
          </cell>
          <cell r="M117" t="str">
            <v>PC</v>
          </cell>
          <cell r="N117">
            <v>218.00000000000003</v>
          </cell>
          <cell r="O117" t="str">
            <v>Pasir beton</v>
          </cell>
          <cell r="P117">
            <v>0.52</v>
          </cell>
          <cell r="Q117" t="str">
            <v>Koral cor</v>
          </cell>
          <cell r="R117">
            <v>0.87</v>
          </cell>
        </row>
        <row r="118">
          <cell r="B118" t="str">
            <v>E2</v>
          </cell>
          <cell r="C118" t="str">
            <v>Beton tumbuk campuran 1 Pc : 3 Ps : 6 Kr</v>
          </cell>
          <cell r="D118" t="str">
            <v>m3</v>
          </cell>
          <cell r="E118" t="str">
            <v>Mandor</v>
          </cell>
          <cell r="F118">
            <v>0.08</v>
          </cell>
          <cell r="G118">
            <v>0</v>
          </cell>
          <cell r="H118">
            <v>2.5000000000000001E-2</v>
          </cell>
          <cell r="I118" t="str">
            <v>Tukang batu</v>
          </cell>
          <cell r="J118">
            <v>0.25</v>
          </cell>
          <cell r="K118" t="str">
            <v>Pekerja</v>
          </cell>
          <cell r="L118">
            <v>1.65</v>
          </cell>
          <cell r="M118" t="str">
            <v>PC</v>
          </cell>
          <cell r="N118">
            <v>197</v>
          </cell>
          <cell r="O118" t="str">
            <v>Pasir beton</v>
          </cell>
          <cell r="P118">
            <v>0.47</v>
          </cell>
          <cell r="Q118" t="str">
            <v>Koral cor</v>
          </cell>
          <cell r="R118">
            <v>0.94</v>
          </cell>
        </row>
        <row r="119">
          <cell r="B119" t="str">
            <v>E3</v>
          </cell>
          <cell r="C119" t="str">
            <v>Beton tumbuk campuran 1 Pc : 4 Ps : 6 Kr</v>
          </cell>
          <cell r="D119" t="str">
            <v>m3</v>
          </cell>
          <cell r="E119" t="str">
            <v>Mandor</v>
          </cell>
          <cell r="F119">
            <v>0.08</v>
          </cell>
          <cell r="G119">
            <v>0</v>
          </cell>
          <cell r="H119">
            <v>2.5000000000000001E-2</v>
          </cell>
          <cell r="I119" t="str">
            <v>Tukang batu</v>
          </cell>
          <cell r="J119">
            <v>0.25</v>
          </cell>
          <cell r="K119" t="str">
            <v>Pekerja</v>
          </cell>
          <cell r="L119">
            <v>1.65</v>
          </cell>
          <cell r="M119" t="str">
            <v>PC</v>
          </cell>
          <cell r="N119">
            <v>173</v>
          </cell>
          <cell r="O119" t="str">
            <v>Pasir beton</v>
          </cell>
          <cell r="P119">
            <v>0.56999999999999995</v>
          </cell>
          <cell r="Q119" t="str">
            <v>Koral cor</v>
          </cell>
          <cell r="R119">
            <v>0.87</v>
          </cell>
        </row>
        <row r="120">
          <cell r="B120" t="str">
            <v>E4</v>
          </cell>
          <cell r="C120" t="str">
            <v>Beton campuran 1 Pc : 2 Ps : 3 Kr</v>
          </cell>
          <cell r="D120" t="str">
            <v>m3</v>
          </cell>
          <cell r="E120" t="str">
            <v>Mandor</v>
          </cell>
          <cell r="F120">
            <v>0.08</v>
          </cell>
          <cell r="G120" t="str">
            <v>Kepala tukang batu</v>
          </cell>
          <cell r="H120">
            <v>2.5000000000000001E-2</v>
          </cell>
          <cell r="I120" t="str">
            <v>Tukang batu</v>
          </cell>
          <cell r="J120">
            <v>0.25</v>
          </cell>
          <cell r="K120" t="str">
            <v>Pekerja</v>
          </cell>
          <cell r="L120">
            <v>1.65</v>
          </cell>
          <cell r="M120" t="str">
            <v>PC</v>
          </cell>
          <cell r="N120">
            <v>336</v>
          </cell>
          <cell r="O120" t="str">
            <v>Pasir beton</v>
          </cell>
          <cell r="P120">
            <v>0.54</v>
          </cell>
          <cell r="Q120" t="str">
            <v>Koral cor</v>
          </cell>
          <cell r="R120">
            <v>0.81</v>
          </cell>
        </row>
        <row r="121">
          <cell r="B121" t="str">
            <v>E5</v>
          </cell>
          <cell r="C121" t="str">
            <v>Beton campuran 1 Pc : 2 Ps : 4 Kr</v>
          </cell>
          <cell r="D121" t="str">
            <v>m3</v>
          </cell>
          <cell r="E121" t="str">
            <v>Mandor</v>
          </cell>
          <cell r="F121">
            <v>0.08</v>
          </cell>
          <cell r="G121">
            <v>0</v>
          </cell>
          <cell r="H121">
            <v>2.5000000000000001E-2</v>
          </cell>
          <cell r="I121" t="str">
            <v>Tukang batu</v>
          </cell>
          <cell r="J121">
            <v>0.25</v>
          </cell>
          <cell r="K121" t="str">
            <v>Pekerja</v>
          </cell>
          <cell r="L121">
            <v>1.65</v>
          </cell>
          <cell r="M121" t="str">
            <v>PC</v>
          </cell>
          <cell r="N121">
            <v>291</v>
          </cell>
          <cell r="O121" t="str">
            <v>Pasir beton</v>
          </cell>
          <cell r="P121">
            <v>0.47</v>
          </cell>
          <cell r="Q121" t="str">
            <v>Koral cor</v>
          </cell>
          <cell r="R121">
            <v>0.93</v>
          </cell>
        </row>
        <row r="122">
          <cell r="B122" t="str">
            <v>E6</v>
          </cell>
          <cell r="C122" t="str">
            <v>Beton campuran 1 Pc : 2 Ps : 2,5 Kr</v>
          </cell>
          <cell r="D122" t="str">
            <v>m3</v>
          </cell>
          <cell r="E122" t="str">
            <v>Mandor</v>
          </cell>
          <cell r="F122">
            <v>0.08</v>
          </cell>
          <cell r="G122">
            <v>0</v>
          </cell>
          <cell r="H122">
            <v>2.5000000000000001E-2</v>
          </cell>
          <cell r="I122" t="str">
            <v>Tukang batu</v>
          </cell>
          <cell r="J122">
            <v>0.25</v>
          </cell>
          <cell r="K122" t="str">
            <v>Pekerja</v>
          </cell>
          <cell r="L122">
            <v>1.65</v>
          </cell>
          <cell r="M122" t="str">
            <v>PC</v>
          </cell>
          <cell r="N122">
            <v>352</v>
          </cell>
          <cell r="O122" t="str">
            <v>Pasir beton</v>
          </cell>
          <cell r="P122">
            <v>0.56000000000000005</v>
          </cell>
          <cell r="Q122" t="str">
            <v>Koral cor</v>
          </cell>
          <cell r="R122">
            <v>0.7</v>
          </cell>
        </row>
        <row r="123">
          <cell r="B123" t="str">
            <v>E7</v>
          </cell>
          <cell r="C123" t="str">
            <v>Beton campuran 1 Pc : 1,5 Ps : 3 Kr</v>
          </cell>
          <cell r="D123" t="str">
            <v>m3</v>
          </cell>
          <cell r="E123" t="str">
            <v>Mandor</v>
          </cell>
          <cell r="F123">
            <v>0.08</v>
          </cell>
          <cell r="G123" t="str">
            <v>Kepala tukang batu</v>
          </cell>
          <cell r="H123">
            <v>2.5000000000000001E-2</v>
          </cell>
          <cell r="I123" t="str">
            <v>Tukang batu</v>
          </cell>
          <cell r="J123">
            <v>0.25</v>
          </cell>
          <cell r="K123" t="str">
            <v>Pekerja</v>
          </cell>
          <cell r="L123">
            <v>1.65</v>
          </cell>
          <cell r="M123" t="str">
            <v>PC</v>
          </cell>
          <cell r="N123">
            <v>367</v>
          </cell>
          <cell r="O123" t="str">
            <v>Pasir beton</v>
          </cell>
          <cell r="P123">
            <v>0.44</v>
          </cell>
          <cell r="Q123" t="str">
            <v>Koral cor</v>
          </cell>
          <cell r="R123">
            <v>0.88</v>
          </cell>
        </row>
        <row r="124">
          <cell r="B124" t="str">
            <v>E8</v>
          </cell>
          <cell r="C124" t="str">
            <v>Beton campuran 1 Pc : 1,5 Ps : 2,5 Kr</v>
          </cell>
          <cell r="D124" t="str">
            <v>m3</v>
          </cell>
          <cell r="E124" t="str">
            <v>Mandor</v>
          </cell>
          <cell r="F124">
            <v>0.08</v>
          </cell>
          <cell r="G124">
            <v>0</v>
          </cell>
          <cell r="H124">
            <v>2.5000000000000001E-2</v>
          </cell>
          <cell r="I124" t="str">
            <v>Tukang batu</v>
          </cell>
          <cell r="J124">
            <v>0.25</v>
          </cell>
          <cell r="K124" t="str">
            <v>Pekerja</v>
          </cell>
          <cell r="L124">
            <v>1.65</v>
          </cell>
          <cell r="M124" t="str">
            <v>PC</v>
          </cell>
          <cell r="N124">
            <v>400</v>
          </cell>
          <cell r="O124" t="str">
            <v>Pasir beton</v>
          </cell>
          <cell r="P124">
            <v>0.48</v>
          </cell>
          <cell r="Q124" t="str">
            <v>Koral cor</v>
          </cell>
          <cell r="R124">
            <v>0.8</v>
          </cell>
        </row>
        <row r="125">
          <cell r="B125" t="str">
            <v>E9</v>
          </cell>
          <cell r="C125" t="str">
            <v>Beton campuran 1 Pc : 1 Ps : 1 Kr</v>
          </cell>
          <cell r="D125" t="str">
            <v>m3</v>
          </cell>
          <cell r="E125" t="str">
            <v>Mandor</v>
          </cell>
          <cell r="F125">
            <v>0.08</v>
          </cell>
          <cell r="G125">
            <v>0</v>
          </cell>
          <cell r="H125">
            <v>2.5000000000000001E-2</v>
          </cell>
          <cell r="I125" t="str">
            <v>Tukang batu</v>
          </cell>
          <cell r="J125">
            <v>0.25</v>
          </cell>
          <cell r="K125" t="str">
            <v>Pekerja</v>
          </cell>
          <cell r="L125">
            <v>1.65</v>
          </cell>
          <cell r="M125" t="str">
            <v>PC</v>
          </cell>
          <cell r="N125">
            <v>615</v>
          </cell>
          <cell r="O125" t="str">
            <v>Pasir beton</v>
          </cell>
          <cell r="P125">
            <v>0.52</v>
          </cell>
          <cell r="Q125" t="str">
            <v>Koral cor</v>
          </cell>
          <cell r="R125">
            <v>0.52</v>
          </cell>
        </row>
        <row r="126">
          <cell r="B126" t="str">
            <v>E10</v>
          </cell>
          <cell r="C126" t="str">
            <v>Beton mutu K-225</v>
          </cell>
          <cell r="D126" t="str">
            <v>m3</v>
          </cell>
          <cell r="E126" t="str">
            <v>Mandor</v>
          </cell>
          <cell r="F126">
            <v>0.08</v>
          </cell>
          <cell r="G126" t="str">
            <v>Kepala tukang batu</v>
          </cell>
          <cell r="H126">
            <v>2.5000000000000001E-2</v>
          </cell>
          <cell r="I126" t="str">
            <v>Tukang batu</v>
          </cell>
          <cell r="J126">
            <v>0.25</v>
          </cell>
          <cell r="K126" t="str">
            <v>Pekerja</v>
          </cell>
          <cell r="L126">
            <v>1.65</v>
          </cell>
          <cell r="M126" t="str">
            <v>PC</v>
          </cell>
          <cell r="N126">
            <v>388</v>
          </cell>
          <cell r="O126" t="str">
            <v>Pasir beton</v>
          </cell>
          <cell r="P126">
            <v>0.65</v>
          </cell>
          <cell r="Q126" t="str">
            <v>Split</v>
          </cell>
          <cell r="R126">
            <v>0.65</v>
          </cell>
        </row>
        <row r="127">
          <cell r="B127" t="str">
            <v>E11</v>
          </cell>
          <cell r="C127" t="str">
            <v>Beton mutu K-275</v>
          </cell>
          <cell r="D127" t="str">
            <v>m3</v>
          </cell>
          <cell r="E127" t="str">
            <v>Mandor</v>
          </cell>
          <cell r="F127">
            <v>0.08</v>
          </cell>
          <cell r="G127">
            <v>0</v>
          </cell>
          <cell r="H127">
            <v>2.5000000000000001E-2</v>
          </cell>
          <cell r="I127" t="str">
            <v>Tukang batu</v>
          </cell>
          <cell r="J127">
            <v>0.25</v>
          </cell>
          <cell r="K127" t="str">
            <v>Pekerja</v>
          </cell>
          <cell r="L127">
            <v>1.65</v>
          </cell>
          <cell r="M127" t="str">
            <v>PC</v>
          </cell>
          <cell r="N127">
            <v>400</v>
          </cell>
          <cell r="O127" t="str">
            <v>Pasir beton</v>
          </cell>
          <cell r="P127">
            <v>0.4</v>
          </cell>
          <cell r="Q127" t="str">
            <v>Split</v>
          </cell>
          <cell r="R127">
            <v>0.82</v>
          </cell>
        </row>
        <row r="128">
          <cell r="B128" t="str">
            <v>E12</v>
          </cell>
          <cell r="C128" t="str">
            <v>Beton K-100</v>
          </cell>
          <cell r="D128" t="str">
            <v>m3</v>
          </cell>
          <cell r="E128" t="str">
            <v>Mandor</v>
          </cell>
          <cell r="F128">
            <v>0.08</v>
          </cell>
          <cell r="G128">
            <v>0</v>
          </cell>
          <cell r="H128">
            <v>2.5000000000000001E-2</v>
          </cell>
          <cell r="I128" t="str">
            <v>Tukang batu</v>
          </cell>
          <cell r="J128">
            <v>0.25</v>
          </cell>
          <cell r="K128" t="str">
            <v>Pekerja</v>
          </cell>
          <cell r="L128">
            <v>1.65</v>
          </cell>
          <cell r="M128" t="str">
            <v>PC</v>
          </cell>
          <cell r="N128">
            <v>222.00000000000003</v>
          </cell>
          <cell r="O128" t="str">
            <v>Pasir beton</v>
          </cell>
          <cell r="P128">
            <v>0.56625000000000003</v>
          </cell>
          <cell r="Q128" t="str">
            <v>Split</v>
          </cell>
          <cell r="R128">
            <v>0.79285714285714282</v>
          </cell>
        </row>
        <row r="129">
          <cell r="B129" t="str">
            <v>E13</v>
          </cell>
          <cell r="C129" t="str">
            <v>Beton K-125</v>
          </cell>
          <cell r="D129" t="str">
            <v>m3</v>
          </cell>
          <cell r="E129" t="str">
            <v>Mandor</v>
          </cell>
          <cell r="F129">
            <v>0.08</v>
          </cell>
          <cell r="G129" t="str">
            <v>Kepala tukang batu</v>
          </cell>
          <cell r="H129">
            <v>2.5000000000000001E-2</v>
          </cell>
          <cell r="I129" t="str">
            <v>Tukang batu</v>
          </cell>
          <cell r="J129">
            <v>0.25</v>
          </cell>
          <cell r="K129" t="str">
            <v>Pekerja</v>
          </cell>
          <cell r="L129">
            <v>1.65</v>
          </cell>
          <cell r="M129" t="str">
            <v>PC</v>
          </cell>
          <cell r="N129">
            <v>250</v>
          </cell>
          <cell r="O129" t="str">
            <v>Pasir beton</v>
          </cell>
          <cell r="P129">
            <v>0.56399999999999995</v>
          </cell>
          <cell r="Q129" t="str">
            <v>Split</v>
          </cell>
          <cell r="R129">
            <v>0.78</v>
          </cell>
        </row>
        <row r="130">
          <cell r="B130" t="str">
            <v>E14</v>
          </cell>
          <cell r="C130" t="str">
            <v>Beton K-175</v>
          </cell>
          <cell r="D130" t="str">
            <v>m3</v>
          </cell>
          <cell r="E130" t="str">
            <v>Mandor</v>
          </cell>
          <cell r="F130">
            <v>0.08</v>
          </cell>
          <cell r="G130">
            <v>0</v>
          </cell>
          <cell r="H130">
            <v>2.5000000000000001E-2</v>
          </cell>
          <cell r="I130" t="str">
            <v>Tukang batu</v>
          </cell>
          <cell r="J130">
            <v>0.25</v>
          </cell>
          <cell r="K130" t="str">
            <v>Pekerja</v>
          </cell>
          <cell r="L130">
            <v>1.65</v>
          </cell>
          <cell r="M130" t="str">
            <v>PC</v>
          </cell>
          <cell r="N130">
            <v>295</v>
          </cell>
          <cell r="O130" t="str">
            <v>Pasir beton</v>
          </cell>
          <cell r="P130">
            <v>0.5625</v>
          </cell>
          <cell r="Q130" t="str">
            <v>Split</v>
          </cell>
          <cell r="R130">
            <v>0.7321428571428571</v>
          </cell>
        </row>
        <row r="131">
          <cell r="B131" t="str">
            <v>E15</v>
          </cell>
          <cell r="C131" t="str">
            <v>Beton K-225</v>
          </cell>
          <cell r="D131" t="str">
            <v>m3</v>
          </cell>
          <cell r="E131" t="str">
            <v>Mandor</v>
          </cell>
          <cell r="F131">
            <v>0.08</v>
          </cell>
          <cell r="G131">
            <v>0</v>
          </cell>
          <cell r="H131">
            <v>2.5000000000000001E-2</v>
          </cell>
          <cell r="I131" t="str">
            <v>Tukang batu</v>
          </cell>
          <cell r="J131">
            <v>0.25</v>
          </cell>
          <cell r="K131" t="str">
            <v>Pekerja</v>
          </cell>
          <cell r="L131">
            <v>1.65</v>
          </cell>
          <cell r="M131" t="str">
            <v>PC</v>
          </cell>
          <cell r="N131">
            <v>300</v>
          </cell>
          <cell r="O131" t="str">
            <v>Pasir beton</v>
          </cell>
          <cell r="P131">
            <v>0.55312499999999998</v>
          </cell>
          <cell r="Q131" t="str">
            <v>Split</v>
          </cell>
          <cell r="R131">
            <v>0.7421428571428571</v>
          </cell>
        </row>
        <row r="132">
          <cell r="B132" t="str">
            <v>E16</v>
          </cell>
          <cell r="C132" t="str">
            <v>Beton K-275</v>
          </cell>
          <cell r="D132" t="str">
            <v>m3</v>
          </cell>
          <cell r="E132" t="str">
            <v>Mandor</v>
          </cell>
          <cell r="F132">
            <v>0.08</v>
          </cell>
          <cell r="G132" t="str">
            <v>Kepala tukang batu</v>
          </cell>
          <cell r="H132">
            <v>2.5000000000000001E-2</v>
          </cell>
          <cell r="I132" t="str">
            <v>Tukang batu</v>
          </cell>
          <cell r="J132">
            <v>0.25</v>
          </cell>
          <cell r="K132" t="str">
            <v>Pekerja</v>
          </cell>
          <cell r="L132">
            <v>1.65</v>
          </cell>
          <cell r="M132" t="str">
            <v>PC</v>
          </cell>
          <cell r="N132">
            <v>365</v>
          </cell>
          <cell r="O132" t="str">
            <v>Pasir beton</v>
          </cell>
          <cell r="P132">
            <v>0.54400000000000004</v>
          </cell>
          <cell r="Q132" t="str">
            <v>Split</v>
          </cell>
          <cell r="R132">
            <v>0.72</v>
          </cell>
        </row>
        <row r="133">
          <cell r="B133" t="str">
            <v>E17</v>
          </cell>
          <cell r="C133" t="str">
            <v>Beton K-300</v>
          </cell>
          <cell r="D133" t="str">
            <v>m4</v>
          </cell>
          <cell r="E133" t="str">
            <v>Mandor</v>
          </cell>
          <cell r="F133">
            <v>0.08</v>
          </cell>
          <cell r="G133">
            <v>0</v>
          </cell>
          <cell r="H133">
            <v>2.5000000000000001E-2</v>
          </cell>
          <cell r="I133" t="str">
            <v>Tukang batu</v>
          </cell>
          <cell r="J133">
            <v>0.25</v>
          </cell>
          <cell r="K133" t="str">
            <v>Pekerja</v>
          </cell>
          <cell r="L133">
            <v>1.65</v>
          </cell>
          <cell r="M133" t="str">
            <v>PC</v>
          </cell>
          <cell r="N133">
            <v>350</v>
          </cell>
          <cell r="O133" t="str">
            <v>Pasir beton</v>
          </cell>
          <cell r="P133">
            <v>0.52500000000000002</v>
          </cell>
          <cell r="Q133" t="str">
            <v>Split</v>
          </cell>
        </row>
        <row r="134">
          <cell r="B134" t="str">
            <v>E18</v>
          </cell>
          <cell r="C134" t="str">
            <v>Beton K-350</v>
          </cell>
          <cell r="D134" t="str">
            <v>m3</v>
          </cell>
          <cell r="E134" t="str">
            <v>Mandor</v>
          </cell>
          <cell r="F134">
            <v>0.08</v>
          </cell>
          <cell r="G134">
            <v>0</v>
          </cell>
          <cell r="H134">
            <v>2.5000000000000001E-2</v>
          </cell>
          <cell r="I134" t="str">
            <v>Tukang batu</v>
          </cell>
          <cell r="J134">
            <v>0.25</v>
          </cell>
          <cell r="K134" t="str">
            <v>Pekerja</v>
          </cell>
          <cell r="L134">
            <v>1.65</v>
          </cell>
          <cell r="M134" t="str">
            <v>PC</v>
          </cell>
          <cell r="N134">
            <v>366</v>
          </cell>
          <cell r="O134" t="str">
            <v>Pasir beton</v>
          </cell>
          <cell r="P134">
            <v>0.51187499999999997</v>
          </cell>
          <cell r="Q134" t="str">
            <v>Split</v>
          </cell>
          <cell r="R134">
            <v>0.74571428571428566</v>
          </cell>
        </row>
        <row r="135">
          <cell r="B135" t="str">
            <v>E19</v>
          </cell>
          <cell r="C135" t="str">
            <v>Beton K-450</v>
          </cell>
          <cell r="D135" t="str">
            <v>m3</v>
          </cell>
          <cell r="E135" t="str">
            <v>Mandor</v>
          </cell>
          <cell r="F135">
            <v>0.08</v>
          </cell>
          <cell r="G135" t="str">
            <v>Kepala tukang batu</v>
          </cell>
          <cell r="H135">
            <v>2.5000000000000001E-2</v>
          </cell>
          <cell r="I135" t="str">
            <v>Tukang batu</v>
          </cell>
          <cell r="J135">
            <v>0.25</v>
          </cell>
          <cell r="K135" t="str">
            <v>Pekerja</v>
          </cell>
          <cell r="L135">
            <v>1.65</v>
          </cell>
          <cell r="M135" t="str">
            <v>PC</v>
          </cell>
          <cell r="N135">
            <v>420</v>
          </cell>
          <cell r="O135" t="str">
            <v>Pasir beton</v>
          </cell>
          <cell r="P135">
            <v>0.48</v>
          </cell>
          <cell r="Q135" t="str">
            <v>Split</v>
          </cell>
        </row>
        <row r="136">
          <cell r="B136" t="str">
            <v>E20</v>
          </cell>
          <cell r="C136" t="str">
            <v>Beton K-500</v>
          </cell>
          <cell r="D136" t="str">
            <v>m3</v>
          </cell>
          <cell r="E136" t="str">
            <v>Mandor</v>
          </cell>
          <cell r="F136">
            <v>0.08</v>
          </cell>
          <cell r="G136">
            <v>0</v>
          </cell>
          <cell r="H136">
            <v>2.5000000000000001E-2</v>
          </cell>
          <cell r="I136" t="str">
            <v>Tukang batu</v>
          </cell>
          <cell r="J136">
            <v>0.25</v>
          </cell>
          <cell r="K136" t="str">
            <v>Pekerja</v>
          </cell>
          <cell r="L136">
            <v>1.65</v>
          </cell>
        </row>
        <row r="137">
          <cell r="B137" t="str">
            <v>E21</v>
          </cell>
          <cell r="C137" t="str">
            <v>Beton K-600</v>
          </cell>
          <cell r="D137" t="str">
            <v>m3</v>
          </cell>
          <cell r="E137" t="str">
            <v>Mandor</v>
          </cell>
          <cell r="F137">
            <v>0.08</v>
          </cell>
          <cell r="G137">
            <v>0</v>
          </cell>
          <cell r="H137">
            <v>2.5000000000000001E-2</v>
          </cell>
          <cell r="I137" t="str">
            <v>Tukang batu</v>
          </cell>
          <cell r="J137">
            <v>0.25</v>
          </cell>
          <cell r="K137" t="str">
            <v>Pekerja</v>
          </cell>
          <cell r="L137">
            <v>1.65</v>
          </cell>
        </row>
        <row r="138">
          <cell r="B138" t="str">
            <v>E22</v>
          </cell>
          <cell r="C138" t="str">
            <v>Readymix Concrete K-225</v>
          </cell>
          <cell r="D138" t="str">
            <v>m3</v>
          </cell>
          <cell r="E138" t="str">
            <v>Mandor</v>
          </cell>
          <cell r="F138">
            <v>0.08</v>
          </cell>
          <cell r="G138" t="str">
            <v>Kepala tukang batu</v>
          </cell>
          <cell r="H138">
            <v>2.5000000000000001E-2</v>
          </cell>
          <cell r="I138" t="str">
            <v>Tukang batu</v>
          </cell>
          <cell r="J138">
            <v>0.25</v>
          </cell>
          <cell r="K138" t="str">
            <v>Pekerja</v>
          </cell>
          <cell r="L138">
            <v>1.65</v>
          </cell>
          <cell r="M138" t="str">
            <v>PC</v>
          </cell>
          <cell r="N138">
            <v>330</v>
          </cell>
          <cell r="O138" t="str">
            <v>Pasir beton</v>
          </cell>
          <cell r="P138">
            <v>0.54</v>
          </cell>
          <cell r="Q138" t="str">
            <v>Split</v>
          </cell>
          <cell r="R138">
            <v>0.81</v>
          </cell>
        </row>
        <row r="139">
          <cell r="B139" t="str">
            <v>E23</v>
          </cell>
          <cell r="C139" t="str">
            <v>Readymix Concrete K-175</v>
          </cell>
          <cell r="D139" t="str">
            <v>m3</v>
          </cell>
          <cell r="E139" t="str">
            <v>Mandor</v>
          </cell>
          <cell r="F139">
            <v>0.08</v>
          </cell>
          <cell r="G139">
            <v>0</v>
          </cell>
          <cell r="H139">
            <v>2.5000000000000001E-2</v>
          </cell>
          <cell r="I139" t="str">
            <v>Tukang batu</v>
          </cell>
          <cell r="J139">
            <v>0.25</v>
          </cell>
          <cell r="K139" t="str">
            <v>Pekerja</v>
          </cell>
          <cell r="L139">
            <v>1.65</v>
          </cell>
          <cell r="M139" t="str">
            <v>PC</v>
          </cell>
          <cell r="N139">
            <v>300</v>
          </cell>
          <cell r="O139" t="str">
            <v>Pasir beton</v>
          </cell>
          <cell r="P139">
            <v>0.53500000000000003</v>
          </cell>
          <cell r="Q139" t="str">
            <v>Split</v>
          </cell>
          <cell r="R139">
            <v>0.83</v>
          </cell>
        </row>
        <row r="140">
          <cell r="B140" t="str">
            <v>E24</v>
          </cell>
          <cell r="C140" t="str">
            <v>Readymix Concrete K-125</v>
          </cell>
          <cell r="D140" t="str">
            <v>m3</v>
          </cell>
          <cell r="E140" t="str">
            <v>Mandor</v>
          </cell>
          <cell r="F140">
            <v>0.08</v>
          </cell>
          <cell r="G140">
            <v>0</v>
          </cell>
          <cell r="H140">
            <v>2.5000000000000001E-2</v>
          </cell>
          <cell r="I140" t="str">
            <v>Tukang batu</v>
          </cell>
          <cell r="J140">
            <v>0.25</v>
          </cell>
          <cell r="K140" t="str">
            <v>Pekerja</v>
          </cell>
          <cell r="L140">
            <v>1.65</v>
          </cell>
          <cell r="M140" t="str">
            <v>PC</v>
          </cell>
          <cell r="N140">
            <v>250</v>
          </cell>
          <cell r="O140" t="str">
            <v>Pasir beton</v>
          </cell>
          <cell r="P140">
            <v>0.53</v>
          </cell>
          <cell r="Q140" t="str">
            <v>Split</v>
          </cell>
          <cell r="R140">
            <v>0.85</v>
          </cell>
        </row>
        <row r="141">
          <cell r="B141" t="str">
            <v>E24</v>
          </cell>
          <cell r="C141" t="str">
            <v>Readymix Concrete K-100</v>
          </cell>
          <cell r="D141" t="str">
            <v>m3</v>
          </cell>
          <cell r="E141" t="str">
            <v>Mandor</v>
          </cell>
          <cell r="F141">
            <v>0.08</v>
          </cell>
          <cell r="G141" t="str">
            <v>Kepala tukang batu</v>
          </cell>
          <cell r="H141">
            <v>2.5000000000000001E-2</v>
          </cell>
          <cell r="I141" t="str">
            <v>Tukang batu</v>
          </cell>
          <cell r="J141">
            <v>0.25</v>
          </cell>
          <cell r="K141" t="str">
            <v>Pekerja</v>
          </cell>
          <cell r="L141">
            <v>1.65</v>
          </cell>
          <cell r="M141" t="str">
            <v>PC</v>
          </cell>
          <cell r="N141">
            <v>200</v>
          </cell>
          <cell r="O141" t="str">
            <v>Pasir beton</v>
          </cell>
          <cell r="P141">
            <v>0.52</v>
          </cell>
          <cell r="Q141" t="str">
            <v>Split</v>
          </cell>
          <cell r="R141">
            <v>0.87</v>
          </cell>
        </row>
        <row r="143">
          <cell r="B143" t="str">
            <v>F</v>
          </cell>
          <cell r="C143" t="str">
            <v>PEKERJAAN PEMBESIAN</v>
          </cell>
          <cell r="N143" t="str">
            <v>kg</v>
          </cell>
          <cell r="P143" t="str">
            <v>kg</v>
          </cell>
        </row>
        <row r="144">
          <cell r="B144" t="str">
            <v>F1</v>
          </cell>
          <cell r="C144" t="str">
            <v>Pembesian polos</v>
          </cell>
          <cell r="D144" t="str">
            <v>kg</v>
          </cell>
          <cell r="E144" t="str">
            <v>Mandor</v>
          </cell>
          <cell r="F144">
            <v>2.9999999999999997E-4</v>
          </cell>
          <cell r="G144" t="str">
            <v>Kepala tukang besi</v>
          </cell>
          <cell r="H144">
            <v>6.9999999999999999E-4</v>
          </cell>
          <cell r="I144" t="str">
            <v>Tukang besi</v>
          </cell>
          <cell r="J144">
            <v>7.0000000000000001E-3</v>
          </cell>
          <cell r="K144" t="str">
            <v>Pekerja</v>
          </cell>
          <cell r="L144">
            <v>7.0000000000000001E-3</v>
          </cell>
          <cell r="M144" t="str">
            <v>Besi Beton</v>
          </cell>
          <cell r="N144">
            <v>1.04</v>
          </cell>
          <cell r="O144" t="str">
            <v>Kawat beton</v>
          </cell>
          <cell r="P144">
            <v>1.4999999999999999E-2</v>
          </cell>
        </row>
        <row r="145">
          <cell r="B145" t="str">
            <v>F2</v>
          </cell>
          <cell r="C145" t="str">
            <v>Pembesian ulir</v>
          </cell>
          <cell r="D145" t="str">
            <v>kg</v>
          </cell>
          <cell r="E145" t="str">
            <v>Mandor</v>
          </cell>
          <cell r="F145">
            <v>2.9999999999999997E-4</v>
          </cell>
          <cell r="G145" t="str">
            <v>Kepala tukang besi</v>
          </cell>
          <cell r="H145">
            <v>6.9999999999999999E-4</v>
          </cell>
          <cell r="I145" t="str">
            <v>Tukang besi</v>
          </cell>
          <cell r="J145">
            <v>7.0000000000000001E-3</v>
          </cell>
          <cell r="K145" t="str">
            <v>Pekerja</v>
          </cell>
          <cell r="L145">
            <v>7.0000000000000001E-3</v>
          </cell>
          <cell r="M145" t="str">
            <v>Besi Beton</v>
          </cell>
          <cell r="N145">
            <v>1.04</v>
          </cell>
          <cell r="O145" t="str">
            <v>Kawat beton</v>
          </cell>
          <cell r="P145">
            <v>1.4999999999999999E-2</v>
          </cell>
        </row>
      </sheetData>
      <sheetData sheetId="1" refreshError="1"/>
      <sheetData sheetId="2" refreshError="1"/>
      <sheetData sheetId="3" refreshError="1"/>
      <sheetData sheetId="4"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Material"/>
      <sheetName val="HarDasTenaga"/>
      <sheetName val="HarDasMat"/>
      <sheetName val="RekMat"/>
      <sheetName val="DaftAnalisa"/>
      <sheetName val="Analisa"/>
      <sheetName val="ProdAlat"/>
      <sheetName val="OwnAlat"/>
      <sheetName val="InputAlat"/>
    </sheetNames>
    <sheetDataSet>
      <sheetData sheetId="0"/>
      <sheetData sheetId="1">
        <row r="7">
          <cell r="D7" t="str">
            <v>L01</v>
          </cell>
          <cell r="E7" t="str">
            <v>day</v>
          </cell>
          <cell r="F7">
            <v>20000</v>
          </cell>
          <cell r="G7">
            <v>2857</v>
          </cell>
        </row>
        <row r="8">
          <cell r="D8" t="str">
            <v>L02</v>
          </cell>
          <cell r="E8" t="str">
            <v>day</v>
          </cell>
          <cell r="F8">
            <v>24500</v>
          </cell>
          <cell r="G8">
            <v>3500</v>
          </cell>
        </row>
        <row r="9">
          <cell r="D9" t="str">
            <v>L03</v>
          </cell>
          <cell r="E9" t="str">
            <v>day</v>
          </cell>
          <cell r="F9">
            <v>24500</v>
          </cell>
          <cell r="G9">
            <v>3500</v>
          </cell>
        </row>
        <row r="10">
          <cell r="D10" t="str">
            <v>L04</v>
          </cell>
          <cell r="E10" t="str">
            <v>day</v>
          </cell>
          <cell r="F10">
            <v>28000</v>
          </cell>
          <cell r="G10">
            <v>4000</v>
          </cell>
        </row>
        <row r="11">
          <cell r="D11" t="str">
            <v>L05</v>
          </cell>
          <cell r="E11" t="str">
            <v>day</v>
          </cell>
          <cell r="F11">
            <v>28000</v>
          </cell>
        </row>
        <row r="12">
          <cell r="D12" t="str">
            <v>L06</v>
          </cell>
          <cell r="E12" t="str">
            <v>day</v>
          </cell>
          <cell r="F12">
            <v>25000</v>
          </cell>
        </row>
        <row r="13">
          <cell r="D13" t="str">
            <v>L07</v>
          </cell>
          <cell r="E13" t="str">
            <v>day</v>
          </cell>
          <cell r="F13">
            <v>25000</v>
          </cell>
        </row>
        <row r="14">
          <cell r="D14" t="str">
            <v>L08</v>
          </cell>
          <cell r="E14" t="str">
            <v>day</v>
          </cell>
          <cell r="F14">
            <v>20000</v>
          </cell>
        </row>
        <row r="15">
          <cell r="D15" t="str">
            <v>L09</v>
          </cell>
          <cell r="E15" t="str">
            <v>day</v>
          </cell>
          <cell r="F15">
            <v>28000</v>
          </cell>
        </row>
        <row r="16">
          <cell r="D16" t="str">
            <v>L10</v>
          </cell>
          <cell r="E16" t="str">
            <v>day</v>
          </cell>
          <cell r="F16">
            <v>25000</v>
          </cell>
        </row>
        <row r="17">
          <cell r="D17" t="str">
            <v>L11</v>
          </cell>
          <cell r="E17" t="str">
            <v>day</v>
          </cell>
          <cell r="F17">
            <v>100000</v>
          </cell>
        </row>
        <row r="18">
          <cell r="D18" t="str">
            <v>L12</v>
          </cell>
          <cell r="E18" t="str">
            <v>day</v>
          </cell>
          <cell r="F18">
            <v>165000</v>
          </cell>
        </row>
        <row r="19">
          <cell r="D19" t="str">
            <v>L13</v>
          </cell>
          <cell r="E19" t="str">
            <v>day</v>
          </cell>
          <cell r="F19">
            <v>40000</v>
          </cell>
        </row>
        <row r="20">
          <cell r="D20" t="str">
            <v>L14</v>
          </cell>
          <cell r="E20" t="str">
            <v>day</v>
          </cell>
          <cell r="F20">
            <v>25000</v>
          </cell>
        </row>
        <row r="21">
          <cell r="D21" t="str">
            <v>L15</v>
          </cell>
          <cell r="E21" t="str">
            <v>day</v>
          </cell>
          <cell r="F21">
            <v>100000</v>
          </cell>
        </row>
        <row r="22">
          <cell r="D22" t="str">
            <v>L16</v>
          </cell>
          <cell r="E22" t="str">
            <v>day</v>
          </cell>
          <cell r="F22">
            <v>20000</v>
          </cell>
        </row>
      </sheetData>
      <sheetData sheetId="2">
        <row r="50">
          <cell r="E50">
            <v>76740</v>
          </cell>
        </row>
        <row r="103">
          <cell r="E103">
            <v>71740</v>
          </cell>
        </row>
        <row r="156">
          <cell r="E156">
            <v>71740</v>
          </cell>
        </row>
        <row r="209">
          <cell r="E209">
            <v>79240</v>
          </cell>
        </row>
        <row r="262">
          <cell r="E262">
            <v>66740</v>
          </cell>
        </row>
        <row r="315">
          <cell r="E315">
            <v>66740</v>
          </cell>
        </row>
        <row r="368">
          <cell r="E368">
            <v>121740</v>
          </cell>
        </row>
        <row r="421">
          <cell r="E421">
            <v>119240</v>
          </cell>
        </row>
        <row r="474">
          <cell r="E474">
            <v>121740</v>
          </cell>
        </row>
        <row r="527">
          <cell r="E527">
            <v>119240</v>
          </cell>
        </row>
        <row r="580">
          <cell r="E580">
            <v>119240</v>
          </cell>
        </row>
        <row r="633">
          <cell r="E633">
            <v>76740</v>
          </cell>
        </row>
        <row r="686">
          <cell r="E686">
            <v>76740</v>
          </cell>
        </row>
        <row r="739">
          <cell r="E739">
            <v>6710</v>
          </cell>
        </row>
        <row r="792">
          <cell r="E792">
            <v>8710</v>
          </cell>
        </row>
        <row r="845">
          <cell r="E845">
            <v>12710</v>
          </cell>
        </row>
        <row r="898">
          <cell r="E898">
            <v>26710</v>
          </cell>
        </row>
      </sheetData>
      <sheetData sheetId="3"/>
      <sheetData sheetId="4"/>
      <sheetData sheetId="5"/>
      <sheetData sheetId="6"/>
      <sheetData sheetId="7"/>
      <sheetData sheetId="8"/>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ul"/>
      <sheetName val="Schedule"/>
      <sheetName val="LT&amp;Plafond"/>
      <sheetName val="Dinding"/>
      <sheetName val="Sanitair"/>
      <sheetName val="Kusen"/>
      <sheetName val="ANKusen"/>
      <sheetName val="Sch-Kusen"/>
      <sheetName val="QTY-Kusen"/>
      <sheetName val="Struktur"/>
      <sheetName val="Pilecaps"/>
      <sheetName val="Tie Beam"/>
      <sheetName val="Balok"/>
      <sheetName val="Cover"/>
      <sheetName val="Kolom"/>
      <sheetName val="Plat"/>
      <sheetName val="Tangga"/>
      <sheetName val="ANPrelim"/>
      <sheetName val="Lain-2"/>
      <sheetName val="M&amp;E"/>
      <sheetName val="AN-M&amp;E"/>
      <sheetName val="Analisa"/>
      <sheetName val="Rekap"/>
      <sheetName val="BOQ KJ-D &amp; KJ-E"/>
      <sheetName val="divII"/>
      <sheetName val="hrg-dsr"/>
      <sheetName val="REKAPITULASI"/>
      <sheetName val="Harga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0">
          <cell r="L10">
            <v>1.06</v>
          </cell>
        </row>
      </sheetData>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2"/>
      <sheetName val="TS"/>
      <sheetName val="altek"/>
      <sheetName val="prd. alat"/>
      <sheetName val="KoefMixer"/>
      <sheetName val="KoefExc_Excavator"/>
      <sheetName val="KoefExc_Dump_Vibro"/>
      <sheetName val="Alat Berat"/>
      <sheetName val="Prod. Pompa Air"/>
      <sheetName val="Rekap"/>
      <sheetName val="Analisa"/>
      <sheetName val="RAB"/>
      <sheetName val="Upah"/>
      <sheetName val="Daf. Alat"/>
      <sheetName val="Metode"/>
      <sheetName val="Sheet1 (8)"/>
    </sheetNames>
    <sheetDataSet>
      <sheetData sheetId="0"/>
      <sheetData sheetId="1"/>
      <sheetData sheetId="2"/>
      <sheetData sheetId="3"/>
      <sheetData sheetId="4">
        <row r="29">
          <cell r="H29">
            <v>5.8333333333333334E-2</v>
          </cell>
        </row>
      </sheetData>
      <sheetData sheetId="5"/>
      <sheetData sheetId="6">
        <row r="43">
          <cell r="H43">
            <v>2.9112676056338039E-3</v>
          </cell>
        </row>
        <row r="88">
          <cell r="H88">
            <v>1.0416666666666666E-2</v>
          </cell>
        </row>
        <row r="128">
          <cell r="H128">
            <v>5.1625000000000004E-3</v>
          </cell>
        </row>
      </sheetData>
      <sheetData sheetId="7">
        <row r="1">
          <cell r="D1">
            <v>60</v>
          </cell>
        </row>
      </sheetData>
      <sheetData sheetId="8"/>
      <sheetData sheetId="9"/>
      <sheetData sheetId="10"/>
      <sheetData sheetId="11"/>
      <sheetData sheetId="12"/>
      <sheetData sheetId="13"/>
      <sheetData sheetId="14"/>
      <sheetData sheetId="15"/>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B. ME"/>
      <sheetName val="RAB SIPIL"/>
      <sheetName val="RAB ME"/>
      <sheetName val="PEK ME with Tandon"/>
      <sheetName val="PEK ME Tanpa tandon"/>
      <sheetName val="TS"/>
      <sheetName val="Anal"/>
      <sheetName val="Bahan"/>
      <sheetName val="HB"/>
      <sheetName val="Analisa"/>
      <sheetName val="UNIT PRICE"/>
      <sheetName val="Uraian Teknis"/>
      <sheetName val="urain teknis"/>
      <sheetName val="RAB-PLB OFFICE"/>
      <sheetName val="REKAP TOTAL MEKANIKALPLUMBING"/>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data-awal"/>
      <sheetName val="rekap"/>
      <sheetName val="boq"/>
      <sheetName val="ana-alat"/>
      <sheetName val="ana-bahan"/>
      <sheetName val="hs-dasar"/>
      <sheetName val="ur-analisa"/>
      <sheetName val="analisa"/>
      <sheetName val="mob"/>
      <sheetName val="Sheet11"/>
      <sheetName val="Sheet10"/>
      <sheetName val="Sheet9"/>
      <sheetName val="Sheet8"/>
      <sheetName val="Sheet7"/>
      <sheetName val="Sheet3"/>
    </sheetNames>
    <sheetDataSet>
      <sheetData sheetId="0"/>
      <sheetData sheetId="1" refreshError="1">
        <row r="12">
          <cell r="J12" t="str">
            <v>PT. ISTAKA KARYA (Persero)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OQ"/>
      <sheetName val="Vol R.GB"/>
      <sheetName val="RAB GAB BOQ"/>
      <sheetName val="analisa"/>
      <sheetName val="analisa kusen"/>
      <sheetName val="Resume analisa"/>
      <sheetName val="REKAP "/>
      <sheetName val="RAB GAB"/>
      <sheetName val="analisa (2)"/>
      <sheetName val="bahan"/>
      <sheetName val="MAIN SC "/>
      <sheetName val="SC PK"/>
      <sheetName val="Sheet1"/>
      <sheetName val="SC BHN"/>
      <sheetName val="Break Down"/>
      <sheetName val="Needed Steel"/>
      <sheetName val="RAB FIX"/>
      <sheetName val="harsat"/>
      <sheetName val="Sheet2"/>
      <sheetName val="Sheet3"/>
      <sheetName val="RAB ME"/>
      <sheetName val="UNIT PRICE"/>
      <sheetName val="Bill 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alisa"/>
      <sheetName val="bahan"/>
      <sheetName val="VOLUME"/>
      <sheetName val="RAB"/>
      <sheetName val="Upah+bahan"/>
      <sheetName val="formminat"/>
    </sheetNames>
    <sheetDataSet>
      <sheetData sheetId="0"/>
      <sheetData sheetId="1"/>
      <sheetData sheetId="2" refreshError="1"/>
      <sheetData sheetId="3"/>
      <sheetData sheetId="4"/>
      <sheetData sheetId="5" refreshError="1"/>
      <sheetData sheetId="6"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sidb"/>
      <sheetName val="TOTAL"/>
      <sheetName val="Divisi1"/>
      <sheetName val="JLR17"/>
      <sheetName val="SEBALIK"/>
      <sheetName val="SAPAI"/>
      <sheetName val="CERUCUK"/>
      <sheetName val="TotalWK"/>
      <sheetName val="JALUR17"/>
      <sheetName val="wkawal"/>
    </sheetNames>
    <sheetDataSet>
      <sheetData sheetId="0" refreshError="1"/>
      <sheetData sheetId="1"/>
      <sheetData sheetId="2">
        <row r="82">
          <cell r="AX82">
            <v>13362185523.9</v>
          </cell>
        </row>
        <row r="83">
          <cell r="AW83">
            <v>22119587424.66</v>
          </cell>
        </row>
      </sheetData>
      <sheetData sheetId="3"/>
      <sheetData sheetId="4"/>
      <sheetData sheetId="5"/>
      <sheetData sheetId="6"/>
      <sheetData sheetId="7" refreshError="1"/>
      <sheetData sheetId="8" refreshError="1"/>
      <sheetData sheetId="9"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Kuantitas"/>
      <sheetName val="Analisa"/>
      <sheetName val="DUB"/>
      <sheetName val="jadwal"/>
    </sheetNames>
    <sheetDataSet>
      <sheetData sheetId="0"/>
      <sheetData sheetId="1"/>
      <sheetData sheetId="2"/>
      <sheetData sheetId="3">
        <row r="9">
          <cell r="F9">
            <v>24000</v>
          </cell>
        </row>
        <row r="11">
          <cell r="F11">
            <v>50000</v>
          </cell>
        </row>
        <row r="22">
          <cell r="F22">
            <v>10000</v>
          </cell>
        </row>
        <row r="23">
          <cell r="F23">
            <v>37400</v>
          </cell>
        </row>
      </sheetData>
      <sheetData sheetId="4"/>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
      <sheetName val="REKAP"/>
      <sheetName val="RAB"/>
      <sheetName val="H.DASAR"/>
      <sheetName val="ANAL-TEK"/>
      <sheetName val="ANAL"/>
      <sheetName val="KAP.ALAT"/>
      <sheetName val="on site"/>
      <sheetName val="MPU"/>
      <sheetName val="Sub-kont"/>
      <sheetName val="bau"/>
      <sheetName val="Sheet4"/>
    </sheetNames>
    <sheetDataSet>
      <sheetData sheetId="0" refreshError="1">
        <row r="61">
          <cell r="D61" t="str">
            <v xml:space="preserve">Semarang, 10 Maret 2004 </v>
          </cell>
        </row>
        <row r="62">
          <cell r="D62" t="str">
            <v>Cabang Semarang</v>
          </cell>
        </row>
        <row r="64">
          <cell r="D64" t="str">
            <v>Ir. Supriyono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alisa"/>
      <sheetName val="rab"/>
      <sheetName val="Upah Bahan "/>
      <sheetName val="excavator"/>
      <sheetName val="Peralatan"/>
      <sheetName val="Upah Bahan  (2)"/>
      <sheetName val="Anl Pbyrn Utama"/>
      <sheetName val="Anls.thnk"/>
      <sheetName val="jadwal"/>
      <sheetName val="personil inti"/>
      <sheetName val="subkont"/>
      <sheetName val="alat utama"/>
      <sheetName val="anls.2"/>
    </sheetNames>
    <sheetDataSet>
      <sheetData sheetId="0"/>
      <sheetData sheetId="1"/>
      <sheetData sheetId="2"/>
      <sheetData sheetId="3">
        <row r="20">
          <cell r="J20">
            <v>65000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ow r="4">
          <cell r="M4" t="str">
            <v>BANTUAN PEMBANGUNAN PRASARANA DASAR PERMUKIMAN ( PPDP )</v>
          </cell>
        </row>
      </sheetData>
      <sheetData sheetId="1"/>
      <sheetData sheetId="2"/>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Rekap"/>
      <sheetName val="Bill"/>
      <sheetName val="Material"/>
      <sheetName val="Upah"/>
      <sheetName val="Furniture"/>
      <sheetName val="Summery ME"/>
      <sheetName val="Bill Item Ac"/>
      <sheetName val="Lift"/>
      <sheetName val="Khusus"/>
      <sheetName val="Electrical"/>
      <sheetName val="Mekanikal"/>
      <sheetName val="Sheet1"/>
      <sheetName val="Analisa"/>
      <sheetName val="Basic"/>
      <sheetName val="C-OFF"/>
      <sheetName val="SUM"/>
      <sheetName val="Rekapitulasi"/>
      <sheetName val="harsat"/>
      <sheetName val="bahan"/>
      <sheetName val="Bill of Qty"/>
      <sheetName val="H.Satuan"/>
      <sheetName val="B - Norelec"/>
    </sheetNames>
    <sheetDataSet>
      <sheetData sheetId="0" refreshError="1"/>
      <sheetData sheetId="1" refreshError="1"/>
      <sheetData sheetId="2" refreshError="1"/>
      <sheetData sheetId="3" refreshError="1">
        <row r="55">
          <cell r="F55">
            <v>5000</v>
          </cell>
        </row>
      </sheetData>
      <sheetData sheetId="4" refreshError="1">
        <row r="33">
          <cell r="F33">
            <v>20000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 val="Sheet2 (2)"/>
      <sheetName val="PegawaiUNIB"/>
      <sheetName val="Form Gaji FISIP"/>
      <sheetName val="Tabel Rapel FISIP"/>
      <sheetName val="Form Rapel FISIP"/>
      <sheetName val="Sheet5"/>
      <sheetName val="Sheet6"/>
      <sheetName val="Sheet7"/>
      <sheetName val="Sheet8"/>
      <sheetName val="Sheet9"/>
      <sheetName val="Sheet10"/>
      <sheetName val="Sheet11"/>
      <sheetName val="Sheet12"/>
      <sheetName val="KULIT"/>
      <sheetName val="Hlm 1"/>
      <sheetName val="Hlm 2"/>
      <sheetName val="Hlm 3,4"/>
      <sheetName val="Hlm 5,6"/>
      <sheetName val="Hlm 7"/>
      <sheetName val="Hlm 9-10"/>
      <sheetName val="Hlm 11"/>
      <sheetName val="UMK 12"/>
      <sheetName val="SPP-SPM Hlm 13"/>
      <sheetName val="PAJAK Hlm 14"/>
      <sheetName val="RIIL-15"/>
      <sheetName val="LABUL Hlm 16"/>
      <sheetName val="PANDANGAN"/>
      <sheetName val="UTK PENGUJIAN"/>
      <sheetName val="A"/>
      <sheetName val="REKAP"/>
      <sheetName val="RAB"/>
      <sheetName val="Upah&amp;Bhn"/>
      <sheetName val="anl"/>
      <sheetName val="JDL BAHAN"/>
      <sheetName val="sche"/>
      <sheetName val="Jadwal Personil inti"/>
      <sheetName val="L-1.2-1"/>
      <sheetName val="L-1.2-2"/>
      <sheetName val="Anl EI"/>
      <sheetName val="U Anl Bahan"/>
      <sheetName val="U Agregat"/>
      <sheetName val="H.Upah"/>
      <sheetName val="H.Bahan"/>
      <sheetName val="Quarry"/>
      <sheetName val="Sewa Alat"/>
      <sheetName val="MPU"/>
      <sheetName val="TS"/>
      <sheetName val="TS A"/>
      <sheetName val="TS M"/>
      <sheetName val="TS P"/>
      <sheetName val="On Site"/>
      <sheetName val="SUb"/>
      <sheetName val="Rekap MP"/>
      <sheetName val="MPU (2)"/>
      <sheetName val="MPUtama"/>
      <sheetName val="TKDN"/>
      <sheetName val="nwp"/>
      <sheetName val="Plant Batu"/>
      <sheetName val="Plant Aspal"/>
      <sheetName val="Plant Beton"/>
      <sheetName val="Anl-Alat"/>
      <sheetName val="RAB 1"/>
      <sheetName val="H. BAHAN"/>
      <sheetName val="ANLS 2007"/>
      <sheetName val="EE"/>
      <sheetName val="HARGA"/>
      <sheetName val="Hit Vol"/>
      <sheetName val="besi"/>
      <sheetName val="KoefExc_Dump_Vibro"/>
      <sheetName val="REKAP "/>
      <sheetName val="Persi"/>
      <sheetName val="3 RKB + KTR"/>
      <sheetName val="WC"/>
      <sheetName val="Srbguna"/>
      <sheetName val="Asr Guru"/>
      <sheetName val="Pompa"/>
      <sheetName val="Site Dev"/>
      <sheetName val="Furnit"/>
      <sheetName val="REKAP FISIK"/>
      <sheetName val="BOS"/>
      <sheetName val="insentif"/>
      <sheetName val="Adm"/>
      <sheetName val="Peng.buku"/>
      <sheetName val="sppb"/>
      <sheetName val="1 RKB + 1 Kantor"/>
      <sheetName val="Bangsal"/>
      <sheetName val="cek"/>
      <sheetName val="Ruang Kelas"/>
      <sheetName val="Pagar"/>
      <sheetName val="HARGA BAHAN"/>
      <sheetName val="L.Selatan"/>
      <sheetName val="L.Utara"/>
      <sheetName val="Cunda"/>
      <sheetName val="Kandang"/>
      <sheetName val="Paloh Timur"/>
      <sheetName val="Paloh Barat"/>
      <sheetName val="Peunteut"/>
      <sheetName val="Meuraksa"/>
      <sheetName val="BoQ"/>
      <sheetName val="Anl."/>
      <sheetName val="Sche Bhn"/>
      <sheetName val="RAP"/>
      <sheetName val="Sche lap"/>
      <sheetName val="REKAP TOTAL"/>
      <sheetName val="Analisa"/>
      <sheetName val="Bahan"/>
      <sheetName val="HIT"/>
      <sheetName val="anlisa teknik"/>
      <sheetName val="rekap mpu"/>
      <sheetName val="JDL ALAT"/>
      <sheetName val="RAB NEO (2)"/>
      <sheetName val="OE BAHAN"/>
      <sheetName val="OE Analisa"/>
      <sheetName val="OE RAB"/>
      <sheetName val="OE REKAP"/>
      <sheetName val="Jadwal"/>
      <sheetName val="Jadwal Kontrak"/>
      <sheetName val="Nego"/>
      <sheetName val="RAB Kontrak"/>
      <sheetName val="REKAP Kontrak"/>
      <sheetName val="REKAP Kontrak (2)"/>
    </sheetNames>
    <sheetDataSet>
      <sheetData sheetId="0" refreshError="1">
        <row r="1">
          <cell r="A1">
            <v>0</v>
          </cell>
          <cell r="B1" t="str">
            <v>Nol</v>
          </cell>
        </row>
        <row r="2">
          <cell r="A2">
            <v>1</v>
          </cell>
          <cell r="B2" t="str">
            <v>Satu</v>
          </cell>
        </row>
        <row r="3">
          <cell r="A3">
            <v>2</v>
          </cell>
          <cell r="B3" t="str">
            <v>Dua</v>
          </cell>
        </row>
        <row r="4">
          <cell r="A4">
            <v>3</v>
          </cell>
          <cell r="B4" t="str">
            <v>Tiga</v>
          </cell>
        </row>
        <row r="5">
          <cell r="A5">
            <v>4</v>
          </cell>
          <cell r="B5" t="str">
            <v>Empat</v>
          </cell>
        </row>
        <row r="6">
          <cell r="A6">
            <v>5</v>
          </cell>
          <cell r="B6" t="str">
            <v>Lima</v>
          </cell>
        </row>
        <row r="7">
          <cell r="A7">
            <v>6</v>
          </cell>
          <cell r="B7" t="str">
            <v>Enam</v>
          </cell>
        </row>
        <row r="8">
          <cell r="A8">
            <v>7</v>
          </cell>
          <cell r="B8" t="str">
            <v>Tujuh</v>
          </cell>
        </row>
        <row r="9">
          <cell r="A9">
            <v>8</v>
          </cell>
          <cell r="B9" t="str">
            <v>Delapan</v>
          </cell>
        </row>
        <row r="10">
          <cell r="A10">
            <v>9</v>
          </cell>
          <cell r="B10" t="str">
            <v>Sembilan</v>
          </cell>
        </row>
        <row r="11">
          <cell r="A11">
            <v>10</v>
          </cell>
          <cell r="B11" t="str">
            <v>Sepuluh</v>
          </cell>
        </row>
        <row r="12">
          <cell r="A12">
            <v>11</v>
          </cell>
          <cell r="B12" t="str">
            <v>Sebelas</v>
          </cell>
        </row>
        <row r="13">
          <cell r="A13">
            <v>12</v>
          </cell>
          <cell r="B13" t="str">
            <v>Dua Belas</v>
          </cell>
        </row>
        <row r="14">
          <cell r="A14">
            <v>13</v>
          </cell>
          <cell r="B14" t="str">
            <v>Tiga Belas</v>
          </cell>
        </row>
        <row r="15">
          <cell r="A15">
            <v>14</v>
          </cell>
          <cell r="B15" t="str">
            <v>Empat Belas</v>
          </cell>
        </row>
        <row r="16">
          <cell r="A16">
            <v>15</v>
          </cell>
          <cell r="B16" t="str">
            <v>Lima Belas</v>
          </cell>
        </row>
        <row r="17">
          <cell r="A17">
            <v>16</v>
          </cell>
          <cell r="B17" t="str">
            <v>Enam Belas</v>
          </cell>
        </row>
        <row r="18">
          <cell r="A18">
            <v>17</v>
          </cell>
          <cell r="B18" t="str">
            <v>Tujuh Belas</v>
          </cell>
        </row>
        <row r="19">
          <cell r="A19">
            <v>18</v>
          </cell>
          <cell r="B19" t="str">
            <v>Delapan Belas</v>
          </cell>
        </row>
        <row r="20">
          <cell r="A20">
            <v>19</v>
          </cell>
          <cell r="B20" t="str">
            <v>Sembilan Belas</v>
          </cell>
        </row>
        <row r="21">
          <cell r="A21">
            <v>20</v>
          </cell>
          <cell r="B21" t="str">
            <v>Dua Puluh</v>
          </cell>
        </row>
        <row r="22">
          <cell r="A22">
            <v>21</v>
          </cell>
          <cell r="B22" t="str">
            <v>Dua Puluh Satu</v>
          </cell>
        </row>
        <row r="23">
          <cell r="A23">
            <v>22</v>
          </cell>
          <cell r="B23" t="str">
            <v>Dua Puluh Dua</v>
          </cell>
        </row>
        <row r="24">
          <cell r="A24">
            <v>23</v>
          </cell>
          <cell r="B24" t="str">
            <v>Dua Puluh Tiga</v>
          </cell>
        </row>
        <row r="25">
          <cell r="A25">
            <v>24</v>
          </cell>
          <cell r="B25" t="str">
            <v>Dua Puluh Empat</v>
          </cell>
        </row>
        <row r="26">
          <cell r="A26">
            <v>25</v>
          </cell>
          <cell r="B26" t="str">
            <v>Dua Puluh Lima</v>
          </cell>
        </row>
        <row r="27">
          <cell r="A27">
            <v>26</v>
          </cell>
          <cell r="B27" t="str">
            <v>Dua Puluh Enam</v>
          </cell>
        </row>
        <row r="28">
          <cell r="A28">
            <v>27</v>
          </cell>
          <cell r="B28" t="str">
            <v>Dua Puluh Tujuh</v>
          </cell>
        </row>
        <row r="29">
          <cell r="A29">
            <v>28</v>
          </cell>
          <cell r="B29" t="str">
            <v>Dua Puluh Delapan</v>
          </cell>
        </row>
        <row r="30">
          <cell r="A30">
            <v>29</v>
          </cell>
          <cell r="B30" t="str">
            <v>Dua Puluh Sembilan</v>
          </cell>
        </row>
        <row r="31">
          <cell r="A31">
            <v>30</v>
          </cell>
          <cell r="B31" t="str">
            <v>Tiga Puluh</v>
          </cell>
        </row>
        <row r="32">
          <cell r="A32">
            <v>31</v>
          </cell>
          <cell r="B32" t="str">
            <v>Tiga Puluh Satu</v>
          </cell>
        </row>
        <row r="33">
          <cell r="A33">
            <v>32</v>
          </cell>
          <cell r="B33" t="str">
            <v>Tiga Puluh Dua</v>
          </cell>
        </row>
        <row r="34">
          <cell r="A34">
            <v>33</v>
          </cell>
          <cell r="B34" t="str">
            <v>Tiga Puluh Tiga</v>
          </cell>
        </row>
        <row r="35">
          <cell r="A35">
            <v>34</v>
          </cell>
          <cell r="B35" t="str">
            <v>Tiga Puluh Empat</v>
          </cell>
        </row>
        <row r="36">
          <cell r="A36">
            <v>35</v>
          </cell>
          <cell r="B36" t="str">
            <v>Tiga Puluh Lima</v>
          </cell>
        </row>
        <row r="37">
          <cell r="A37">
            <v>36</v>
          </cell>
          <cell r="B37" t="str">
            <v>Tiga Puluh Enam</v>
          </cell>
        </row>
        <row r="38">
          <cell r="A38">
            <v>37</v>
          </cell>
          <cell r="B38" t="str">
            <v>Tiga Puluh Tujuh</v>
          </cell>
        </row>
        <row r="39">
          <cell r="A39">
            <v>38</v>
          </cell>
          <cell r="B39" t="str">
            <v>Tiga Puluh Delapan</v>
          </cell>
        </row>
        <row r="40">
          <cell r="A40">
            <v>39</v>
          </cell>
          <cell r="B40" t="str">
            <v>Tiga Puluh Sembilan</v>
          </cell>
        </row>
        <row r="41">
          <cell r="A41">
            <v>40</v>
          </cell>
          <cell r="B41" t="str">
            <v>Empat Puluh</v>
          </cell>
        </row>
        <row r="42">
          <cell r="A42">
            <v>41</v>
          </cell>
          <cell r="B42" t="str">
            <v>Empat Puluh Satu</v>
          </cell>
        </row>
        <row r="43">
          <cell r="A43">
            <v>42</v>
          </cell>
          <cell r="B43" t="str">
            <v>Empat Puluh Dua</v>
          </cell>
        </row>
        <row r="44">
          <cell r="A44">
            <v>43</v>
          </cell>
          <cell r="B44" t="str">
            <v>Empat Puluh Tiga</v>
          </cell>
        </row>
        <row r="45">
          <cell r="A45">
            <v>44</v>
          </cell>
          <cell r="B45" t="str">
            <v>Empat Puluh Empat</v>
          </cell>
        </row>
        <row r="46">
          <cell r="A46">
            <v>45</v>
          </cell>
          <cell r="B46" t="str">
            <v>Empat Puluh Lima</v>
          </cell>
        </row>
        <row r="47">
          <cell r="A47">
            <v>46</v>
          </cell>
          <cell r="B47" t="str">
            <v>Empat Puluh Enam</v>
          </cell>
        </row>
        <row r="48">
          <cell r="A48">
            <v>47</v>
          </cell>
          <cell r="B48" t="str">
            <v>Empat Puluh Tujuh</v>
          </cell>
        </row>
        <row r="49">
          <cell r="A49">
            <v>48</v>
          </cell>
          <cell r="B49" t="str">
            <v>Empat Puluh Delapan</v>
          </cell>
        </row>
        <row r="50">
          <cell r="A50">
            <v>49</v>
          </cell>
          <cell r="B50" t="str">
            <v>Empat Puluh Sembilan</v>
          </cell>
        </row>
        <row r="51">
          <cell r="A51">
            <v>50</v>
          </cell>
          <cell r="B51" t="str">
            <v>Lima Puluh</v>
          </cell>
        </row>
        <row r="52">
          <cell r="A52">
            <v>51</v>
          </cell>
          <cell r="B52" t="str">
            <v>Lima Puluh Satu</v>
          </cell>
        </row>
        <row r="53">
          <cell r="A53">
            <v>52</v>
          </cell>
          <cell r="B53" t="str">
            <v>Lima Puluh Dua</v>
          </cell>
        </row>
        <row r="54">
          <cell r="A54">
            <v>53</v>
          </cell>
          <cell r="B54" t="str">
            <v>Lima Puluh Tiga</v>
          </cell>
        </row>
        <row r="55">
          <cell r="A55">
            <v>54</v>
          </cell>
          <cell r="B55" t="str">
            <v>Lima Puluh Empat</v>
          </cell>
        </row>
        <row r="56">
          <cell r="A56">
            <v>55</v>
          </cell>
          <cell r="B56" t="str">
            <v>Lima Puluh Lima</v>
          </cell>
        </row>
        <row r="57">
          <cell r="A57">
            <v>56</v>
          </cell>
          <cell r="B57" t="str">
            <v>Lima Puluh Enam</v>
          </cell>
        </row>
        <row r="58">
          <cell r="A58">
            <v>57</v>
          </cell>
          <cell r="B58" t="str">
            <v>Lima Puluh Tujuh</v>
          </cell>
        </row>
        <row r="59">
          <cell r="A59">
            <v>58</v>
          </cell>
          <cell r="B59" t="str">
            <v>Lima Puluh Delapan</v>
          </cell>
        </row>
        <row r="60">
          <cell r="A60">
            <v>59</v>
          </cell>
          <cell r="B60" t="str">
            <v>Lima Puluh Sembilan</v>
          </cell>
        </row>
        <row r="61">
          <cell r="A61">
            <v>60</v>
          </cell>
          <cell r="B61" t="str">
            <v>Enam Puluh</v>
          </cell>
        </row>
        <row r="62">
          <cell r="A62">
            <v>61</v>
          </cell>
          <cell r="B62" t="str">
            <v>Enam Puluh Satu</v>
          </cell>
        </row>
        <row r="63">
          <cell r="A63">
            <v>62</v>
          </cell>
          <cell r="B63" t="str">
            <v>Enam Puluh Dua</v>
          </cell>
        </row>
        <row r="64">
          <cell r="A64">
            <v>63</v>
          </cell>
          <cell r="B64" t="str">
            <v>Enam Puluh Tiga</v>
          </cell>
        </row>
        <row r="65">
          <cell r="A65">
            <v>64</v>
          </cell>
          <cell r="B65" t="str">
            <v>Enam Puluh Empat</v>
          </cell>
        </row>
        <row r="66">
          <cell r="A66">
            <v>65</v>
          </cell>
          <cell r="B66" t="str">
            <v>Enam Puluh Lima</v>
          </cell>
        </row>
        <row r="67">
          <cell r="A67">
            <v>66</v>
          </cell>
          <cell r="B67" t="str">
            <v>Enam Puluh Enam</v>
          </cell>
        </row>
        <row r="68">
          <cell r="A68">
            <v>67</v>
          </cell>
          <cell r="B68" t="str">
            <v>Enam Puluh Tujuh</v>
          </cell>
        </row>
        <row r="69">
          <cell r="A69">
            <v>68</v>
          </cell>
          <cell r="B69" t="str">
            <v>Enam Puluh Delapan</v>
          </cell>
        </row>
        <row r="70">
          <cell r="A70">
            <v>69</v>
          </cell>
          <cell r="B70" t="str">
            <v>Enam Puluh Sembilan</v>
          </cell>
        </row>
        <row r="71">
          <cell r="A71">
            <v>70</v>
          </cell>
          <cell r="B71" t="str">
            <v>Tujuh Puluh</v>
          </cell>
        </row>
        <row r="72">
          <cell r="A72">
            <v>71</v>
          </cell>
          <cell r="B72" t="str">
            <v>Tujuh Puluh Satu</v>
          </cell>
        </row>
        <row r="73">
          <cell r="A73">
            <v>72</v>
          </cell>
          <cell r="B73" t="str">
            <v>Tujuh Puluh Dua</v>
          </cell>
        </row>
        <row r="74">
          <cell r="A74">
            <v>73</v>
          </cell>
          <cell r="B74" t="str">
            <v>Tujuh Puluh Tiga</v>
          </cell>
        </row>
        <row r="75">
          <cell r="A75">
            <v>74</v>
          </cell>
          <cell r="B75" t="str">
            <v>Tujuh Puluh Empat</v>
          </cell>
        </row>
        <row r="76">
          <cell r="A76">
            <v>75</v>
          </cell>
          <cell r="B76" t="str">
            <v>Tujuh Puluh Lima</v>
          </cell>
        </row>
        <row r="77">
          <cell r="A77">
            <v>76</v>
          </cell>
          <cell r="B77" t="str">
            <v>Tujuh Puluh Enam</v>
          </cell>
        </row>
        <row r="78">
          <cell r="A78">
            <v>77</v>
          </cell>
          <cell r="B78" t="str">
            <v>Tujuh Puluh Tujuh</v>
          </cell>
        </row>
        <row r="79">
          <cell r="A79">
            <v>78</v>
          </cell>
          <cell r="B79" t="str">
            <v>Tujuh Puluh Delapan</v>
          </cell>
        </row>
        <row r="80">
          <cell r="A80">
            <v>79</v>
          </cell>
          <cell r="B80" t="str">
            <v>Tujuh Puluh Sembilan</v>
          </cell>
        </row>
        <row r="81">
          <cell r="A81">
            <v>80</v>
          </cell>
          <cell r="B81" t="str">
            <v>Delapan Puluh</v>
          </cell>
        </row>
        <row r="82">
          <cell r="A82">
            <v>81</v>
          </cell>
          <cell r="B82" t="str">
            <v>Delapan Puluh Satu</v>
          </cell>
        </row>
        <row r="83">
          <cell r="A83">
            <v>82</v>
          </cell>
          <cell r="B83" t="str">
            <v>Delapan Puluh Dua</v>
          </cell>
        </row>
        <row r="84">
          <cell r="A84">
            <v>83</v>
          </cell>
          <cell r="B84" t="str">
            <v>Delapan Puluh Tiga</v>
          </cell>
        </row>
        <row r="85">
          <cell r="A85">
            <v>84</v>
          </cell>
          <cell r="B85" t="str">
            <v>Delapan Puluh Empat</v>
          </cell>
        </row>
        <row r="86">
          <cell r="A86">
            <v>85</v>
          </cell>
          <cell r="B86" t="str">
            <v>Delapan Puluh Lima</v>
          </cell>
        </row>
        <row r="87">
          <cell r="A87">
            <v>86</v>
          </cell>
          <cell r="B87" t="str">
            <v>Delapan Puluh Enam</v>
          </cell>
        </row>
        <row r="88">
          <cell r="A88">
            <v>87</v>
          </cell>
          <cell r="B88" t="str">
            <v>Delapan Puluh Tujuh</v>
          </cell>
        </row>
        <row r="89">
          <cell r="A89">
            <v>88</v>
          </cell>
          <cell r="B89" t="str">
            <v>Delapan Puluh Delapan</v>
          </cell>
        </row>
        <row r="90">
          <cell r="A90">
            <v>89</v>
          </cell>
          <cell r="B90" t="str">
            <v>Delapan Puluh Sembilan</v>
          </cell>
        </row>
        <row r="91">
          <cell r="A91">
            <v>90</v>
          </cell>
          <cell r="B91" t="str">
            <v>Sembilan Puluh</v>
          </cell>
        </row>
        <row r="92">
          <cell r="A92">
            <v>91</v>
          </cell>
          <cell r="B92" t="str">
            <v>Sembilan Puluh Satu</v>
          </cell>
        </row>
        <row r="93">
          <cell r="A93">
            <v>92</v>
          </cell>
          <cell r="B93" t="str">
            <v>Sembilan Puluh Dua</v>
          </cell>
        </row>
        <row r="94">
          <cell r="A94">
            <v>93</v>
          </cell>
          <cell r="B94" t="str">
            <v>Sembilan Puluh Tiga</v>
          </cell>
        </row>
        <row r="95">
          <cell r="A95">
            <v>94</v>
          </cell>
          <cell r="B95" t="str">
            <v>Sembilan Puluh Empat</v>
          </cell>
        </row>
        <row r="96">
          <cell r="A96">
            <v>95</v>
          </cell>
          <cell r="B96" t="str">
            <v>Sembilan Puluh Lima</v>
          </cell>
        </row>
        <row r="97">
          <cell r="A97">
            <v>96</v>
          </cell>
          <cell r="B97" t="str">
            <v>Sembilan Puluh Enam</v>
          </cell>
        </row>
        <row r="98">
          <cell r="A98">
            <v>97</v>
          </cell>
          <cell r="B98" t="str">
            <v>Sembilan Puluh Tujuh</v>
          </cell>
        </row>
        <row r="99">
          <cell r="A99">
            <v>98</v>
          </cell>
          <cell r="B99" t="str">
            <v>Sembilan Puluh Delapan</v>
          </cell>
        </row>
        <row r="100">
          <cell r="A100">
            <v>99</v>
          </cell>
          <cell r="B100" t="str">
            <v>Sembilan Puluh Sembilan</v>
          </cell>
        </row>
        <row r="101">
          <cell r="A101">
            <v>100</v>
          </cell>
          <cell r="B101" t="str">
            <v>Seratus</v>
          </cell>
        </row>
        <row r="102">
          <cell r="A102">
            <v>101</v>
          </cell>
          <cell r="B102" t="str">
            <v>Seratus Satu</v>
          </cell>
        </row>
        <row r="103">
          <cell r="A103">
            <v>102</v>
          </cell>
          <cell r="B103" t="str">
            <v>Seratus Dua</v>
          </cell>
        </row>
        <row r="104">
          <cell r="A104">
            <v>103</v>
          </cell>
          <cell r="B104" t="str">
            <v>Seratus Tiga</v>
          </cell>
        </row>
        <row r="105">
          <cell r="A105">
            <v>104</v>
          </cell>
          <cell r="B105" t="str">
            <v>Seratus Empat</v>
          </cell>
        </row>
        <row r="106">
          <cell r="A106">
            <v>105</v>
          </cell>
          <cell r="B106" t="str">
            <v>Seratus Lima</v>
          </cell>
        </row>
        <row r="107">
          <cell r="A107">
            <v>106</v>
          </cell>
          <cell r="B107" t="str">
            <v>Seratus Enam</v>
          </cell>
        </row>
        <row r="108">
          <cell r="A108">
            <v>107</v>
          </cell>
          <cell r="B108" t="str">
            <v>Seratus Tujuh</v>
          </cell>
        </row>
        <row r="109">
          <cell r="A109">
            <v>108</v>
          </cell>
          <cell r="B109" t="str">
            <v>Seratus Delapan</v>
          </cell>
        </row>
        <row r="110">
          <cell r="A110">
            <v>109</v>
          </cell>
          <cell r="B110" t="str">
            <v>Seratus Sembilan</v>
          </cell>
        </row>
        <row r="111">
          <cell r="A111">
            <v>110</v>
          </cell>
          <cell r="B111" t="str">
            <v>Seratus Sepuluh</v>
          </cell>
        </row>
        <row r="112">
          <cell r="A112">
            <v>111</v>
          </cell>
          <cell r="B112" t="str">
            <v>Seratus Sebelas</v>
          </cell>
        </row>
        <row r="113">
          <cell r="A113">
            <v>112</v>
          </cell>
          <cell r="B113" t="str">
            <v>Seratus Dua Belas</v>
          </cell>
        </row>
        <row r="114">
          <cell r="A114">
            <v>113</v>
          </cell>
          <cell r="B114" t="str">
            <v>Seratus Tiga Belas</v>
          </cell>
        </row>
        <row r="115">
          <cell r="A115">
            <v>114</v>
          </cell>
          <cell r="B115" t="str">
            <v>Seratus Empat Belas</v>
          </cell>
        </row>
        <row r="116">
          <cell r="A116">
            <v>115</v>
          </cell>
          <cell r="B116" t="str">
            <v>Seratus Lima Belas</v>
          </cell>
        </row>
        <row r="117">
          <cell r="A117">
            <v>116</v>
          </cell>
          <cell r="B117" t="str">
            <v>Seratus Enam Belas</v>
          </cell>
        </row>
        <row r="118">
          <cell r="A118">
            <v>117</v>
          </cell>
          <cell r="B118" t="str">
            <v>Seratus Tujuh Belas</v>
          </cell>
        </row>
        <row r="119">
          <cell r="A119">
            <v>118</v>
          </cell>
          <cell r="B119" t="str">
            <v>Seratus Delapan Belas</v>
          </cell>
        </row>
        <row r="120">
          <cell r="A120">
            <v>119</v>
          </cell>
          <cell r="B120" t="str">
            <v>Seratus Sembilan Belas</v>
          </cell>
        </row>
        <row r="121">
          <cell r="A121">
            <v>120</v>
          </cell>
          <cell r="B121" t="str">
            <v>Seratus Dua Puluh</v>
          </cell>
        </row>
        <row r="122">
          <cell r="A122">
            <v>121</v>
          </cell>
          <cell r="B122" t="str">
            <v>Seratus Dua Puluh Satu</v>
          </cell>
        </row>
        <row r="123">
          <cell r="A123">
            <v>122</v>
          </cell>
          <cell r="B123" t="str">
            <v>Seratus Dua Puluh Dua</v>
          </cell>
        </row>
        <row r="124">
          <cell r="A124">
            <v>123</v>
          </cell>
          <cell r="B124" t="str">
            <v>Seratus Dua Puluh Tiga</v>
          </cell>
        </row>
        <row r="125">
          <cell r="A125">
            <v>124</v>
          </cell>
          <cell r="B125" t="str">
            <v>Seratus Dua Puluh Empat</v>
          </cell>
        </row>
        <row r="126">
          <cell r="A126">
            <v>125</v>
          </cell>
          <cell r="B126" t="str">
            <v>Seratus Dua Puluh Lima</v>
          </cell>
        </row>
        <row r="127">
          <cell r="A127">
            <v>126</v>
          </cell>
          <cell r="B127" t="str">
            <v>Seratus Dua Puluh Enam</v>
          </cell>
        </row>
        <row r="128">
          <cell r="A128">
            <v>127</v>
          </cell>
          <cell r="B128" t="str">
            <v>Seratus Dua Puluh Tujuh</v>
          </cell>
        </row>
        <row r="129">
          <cell r="A129">
            <v>128</v>
          </cell>
          <cell r="B129" t="str">
            <v>Seratus Dua Puluh Delapan</v>
          </cell>
        </row>
        <row r="130">
          <cell r="A130">
            <v>129</v>
          </cell>
          <cell r="B130" t="str">
            <v>Seratus Dua Puluh Sembilan</v>
          </cell>
        </row>
        <row r="131">
          <cell r="A131">
            <v>130</v>
          </cell>
          <cell r="B131" t="str">
            <v>Seratus Tiga Puluh</v>
          </cell>
        </row>
        <row r="132">
          <cell r="A132">
            <v>131</v>
          </cell>
          <cell r="B132" t="str">
            <v>Seratus Tiga Puluh Satu</v>
          </cell>
        </row>
        <row r="133">
          <cell r="A133">
            <v>132</v>
          </cell>
          <cell r="B133" t="str">
            <v>Seratus Tiga Puluh Dua</v>
          </cell>
        </row>
        <row r="134">
          <cell r="A134">
            <v>133</v>
          </cell>
          <cell r="B134" t="str">
            <v>Seratus Tiga Puluh Tiga</v>
          </cell>
        </row>
        <row r="135">
          <cell r="A135">
            <v>134</v>
          </cell>
          <cell r="B135" t="str">
            <v>Seratus Tiga Puluh Empat</v>
          </cell>
        </row>
        <row r="136">
          <cell r="A136">
            <v>135</v>
          </cell>
          <cell r="B136" t="str">
            <v>Seratus Tiga Puluh Lima</v>
          </cell>
        </row>
        <row r="137">
          <cell r="A137">
            <v>136</v>
          </cell>
          <cell r="B137" t="str">
            <v>Seratus Tiga Puluh Enam</v>
          </cell>
        </row>
        <row r="138">
          <cell r="A138">
            <v>137</v>
          </cell>
          <cell r="B138" t="str">
            <v>Seratus Tiga Puluh Tujuh</v>
          </cell>
        </row>
        <row r="139">
          <cell r="A139">
            <v>138</v>
          </cell>
          <cell r="B139" t="str">
            <v>Seratus Tiga Puluh Delapan</v>
          </cell>
        </row>
        <row r="140">
          <cell r="A140">
            <v>139</v>
          </cell>
          <cell r="B140" t="str">
            <v>Seratus Tiga Puluh Sembilan</v>
          </cell>
        </row>
        <row r="141">
          <cell r="A141">
            <v>140</v>
          </cell>
          <cell r="B141" t="str">
            <v>Seratus Empat Puluh</v>
          </cell>
        </row>
        <row r="142">
          <cell r="A142">
            <v>141</v>
          </cell>
          <cell r="B142" t="str">
            <v>Seratus Empat Puluh Satu</v>
          </cell>
        </row>
        <row r="143">
          <cell r="A143">
            <v>142</v>
          </cell>
          <cell r="B143" t="str">
            <v>Seratus Empat Puluh Dua</v>
          </cell>
        </row>
        <row r="144">
          <cell r="A144">
            <v>143</v>
          </cell>
          <cell r="B144" t="str">
            <v>Seratus Empat Puluh Tiga</v>
          </cell>
        </row>
        <row r="145">
          <cell r="A145">
            <v>144</v>
          </cell>
          <cell r="B145" t="str">
            <v>Seratus Empat Puluh Empat</v>
          </cell>
        </row>
        <row r="146">
          <cell r="A146">
            <v>145</v>
          </cell>
          <cell r="B146" t="str">
            <v>Seratus Empat Puluh Lima</v>
          </cell>
        </row>
        <row r="147">
          <cell r="A147">
            <v>146</v>
          </cell>
          <cell r="B147" t="str">
            <v>Seratus Empat Puluh Enam</v>
          </cell>
        </row>
        <row r="148">
          <cell r="A148">
            <v>147</v>
          </cell>
          <cell r="B148" t="str">
            <v>Seratus Empat Puluh Tujuh</v>
          </cell>
        </row>
        <row r="149">
          <cell r="A149">
            <v>148</v>
          </cell>
          <cell r="B149" t="str">
            <v>Seratus Empat Puluh Delapan</v>
          </cell>
        </row>
        <row r="150">
          <cell r="A150">
            <v>149</v>
          </cell>
          <cell r="B150" t="str">
            <v>Seratus Empat Puluh Sembilan</v>
          </cell>
        </row>
        <row r="151">
          <cell r="A151">
            <v>150</v>
          </cell>
          <cell r="B151" t="str">
            <v>Seratus Lima Puluh</v>
          </cell>
        </row>
        <row r="152">
          <cell r="A152">
            <v>151</v>
          </cell>
          <cell r="B152" t="str">
            <v>Seratus Lima Puluh Satu</v>
          </cell>
        </row>
        <row r="153">
          <cell r="A153">
            <v>152</v>
          </cell>
          <cell r="B153" t="str">
            <v>Seratus Lima Puluh Dua</v>
          </cell>
        </row>
        <row r="154">
          <cell r="A154">
            <v>153</v>
          </cell>
          <cell r="B154" t="str">
            <v>Seratus Lima Puluh Tiga</v>
          </cell>
        </row>
        <row r="155">
          <cell r="A155">
            <v>154</v>
          </cell>
          <cell r="B155" t="str">
            <v>Seratus Lima Puluh Empat</v>
          </cell>
        </row>
        <row r="156">
          <cell r="A156">
            <v>155</v>
          </cell>
          <cell r="B156" t="str">
            <v>Seratus Lima Puluh Lima</v>
          </cell>
        </row>
        <row r="157">
          <cell r="A157">
            <v>156</v>
          </cell>
          <cell r="B157" t="str">
            <v>Seratus Lima Puluh Enam</v>
          </cell>
        </row>
        <row r="158">
          <cell r="A158">
            <v>157</v>
          </cell>
          <cell r="B158" t="str">
            <v>Seratus Lima Puluh Tujuh</v>
          </cell>
        </row>
        <row r="159">
          <cell r="A159">
            <v>158</v>
          </cell>
          <cell r="B159" t="str">
            <v>Seratus Lima Puluh Delapan</v>
          </cell>
        </row>
        <row r="160">
          <cell r="A160">
            <v>159</v>
          </cell>
          <cell r="B160" t="str">
            <v>Seratus Lima Puluh Sembilan</v>
          </cell>
        </row>
        <row r="161">
          <cell r="A161">
            <v>160</v>
          </cell>
          <cell r="B161" t="str">
            <v>Seratus Enam Puluh</v>
          </cell>
        </row>
        <row r="162">
          <cell r="A162">
            <v>161</v>
          </cell>
          <cell r="B162" t="str">
            <v>Seratus Enam Puluh Satu</v>
          </cell>
        </row>
        <row r="163">
          <cell r="A163">
            <v>162</v>
          </cell>
          <cell r="B163" t="str">
            <v>Seratus Enam Puluh Dua</v>
          </cell>
        </row>
        <row r="164">
          <cell r="A164">
            <v>163</v>
          </cell>
          <cell r="B164" t="str">
            <v>Seratus Enam Puluh Tiga</v>
          </cell>
        </row>
        <row r="165">
          <cell r="A165">
            <v>164</v>
          </cell>
          <cell r="B165" t="str">
            <v>Seratus Enam Puluh Empat</v>
          </cell>
        </row>
        <row r="166">
          <cell r="A166">
            <v>165</v>
          </cell>
          <cell r="B166" t="str">
            <v>Seratus Enam Puluh Lima</v>
          </cell>
        </row>
        <row r="167">
          <cell r="A167">
            <v>166</v>
          </cell>
          <cell r="B167" t="str">
            <v>Seratus Enam Puluh Enam</v>
          </cell>
        </row>
        <row r="168">
          <cell r="A168">
            <v>167</v>
          </cell>
          <cell r="B168" t="str">
            <v>Seratus Enam Puluh Tujuh</v>
          </cell>
        </row>
        <row r="169">
          <cell r="A169">
            <v>168</v>
          </cell>
          <cell r="B169" t="str">
            <v>Seratus Enam Puluh Delapan</v>
          </cell>
        </row>
        <row r="170">
          <cell r="A170">
            <v>169</v>
          </cell>
          <cell r="B170" t="str">
            <v>Seratus Enam Puluh Sembilan</v>
          </cell>
        </row>
        <row r="171">
          <cell r="A171">
            <v>170</v>
          </cell>
          <cell r="B171" t="str">
            <v>Seratus Tujuh Puluh</v>
          </cell>
        </row>
        <row r="172">
          <cell r="A172">
            <v>171</v>
          </cell>
          <cell r="B172" t="str">
            <v>Seratus Tujuh Puluh Satu</v>
          </cell>
        </row>
        <row r="173">
          <cell r="A173">
            <v>172</v>
          </cell>
          <cell r="B173" t="str">
            <v>Seratus Tujuh Puluh Dua</v>
          </cell>
        </row>
        <row r="174">
          <cell r="A174">
            <v>173</v>
          </cell>
          <cell r="B174" t="str">
            <v>Seratus Tujuh Puluh Tiga</v>
          </cell>
        </row>
        <row r="175">
          <cell r="A175">
            <v>174</v>
          </cell>
          <cell r="B175" t="str">
            <v>Seratus Tujuh Puluh Empat</v>
          </cell>
        </row>
        <row r="176">
          <cell r="A176">
            <v>175</v>
          </cell>
          <cell r="B176" t="str">
            <v>Seratus Tujuh Puluh Lima</v>
          </cell>
        </row>
        <row r="177">
          <cell r="A177">
            <v>176</v>
          </cell>
          <cell r="B177" t="str">
            <v>Seratus Tujuh Puluh Enam</v>
          </cell>
        </row>
        <row r="178">
          <cell r="A178">
            <v>177</v>
          </cell>
          <cell r="B178" t="str">
            <v>Seratus Tujuh Puluh Tujuh</v>
          </cell>
        </row>
        <row r="179">
          <cell r="A179">
            <v>178</v>
          </cell>
          <cell r="B179" t="str">
            <v>Seratus Tujuh Puluh Delapan</v>
          </cell>
        </row>
        <row r="180">
          <cell r="A180">
            <v>179</v>
          </cell>
          <cell r="B180" t="str">
            <v>Seratus Tujuh Puluh Sembilan</v>
          </cell>
        </row>
        <row r="181">
          <cell r="A181">
            <v>180</v>
          </cell>
          <cell r="B181" t="str">
            <v>Seratus Delapan Puluh</v>
          </cell>
        </row>
        <row r="182">
          <cell r="A182">
            <v>181</v>
          </cell>
          <cell r="B182" t="str">
            <v>Seratus Delapan Puluh Satu</v>
          </cell>
        </row>
        <row r="183">
          <cell r="A183">
            <v>182</v>
          </cell>
          <cell r="B183" t="str">
            <v>Seratus Delapan Puluh Dua</v>
          </cell>
        </row>
        <row r="184">
          <cell r="A184">
            <v>183</v>
          </cell>
          <cell r="B184" t="str">
            <v>Seratus Delapan Puluh Tiga</v>
          </cell>
        </row>
        <row r="185">
          <cell r="A185">
            <v>184</v>
          </cell>
          <cell r="B185" t="str">
            <v>Seratus Delapan Puluh Empat</v>
          </cell>
        </row>
        <row r="186">
          <cell r="A186">
            <v>185</v>
          </cell>
          <cell r="B186" t="str">
            <v>Seratus Delapan Puluh Lima</v>
          </cell>
        </row>
        <row r="187">
          <cell r="A187">
            <v>186</v>
          </cell>
          <cell r="B187" t="str">
            <v>Seratus Delapan Puluh Enam</v>
          </cell>
        </row>
        <row r="188">
          <cell r="A188">
            <v>187</v>
          </cell>
          <cell r="B188" t="str">
            <v>Seratus Delapan Puluh Tujuh</v>
          </cell>
        </row>
        <row r="189">
          <cell r="A189">
            <v>188</v>
          </cell>
          <cell r="B189" t="str">
            <v>Seratus Delapan Puluh Delapan</v>
          </cell>
        </row>
        <row r="190">
          <cell r="A190">
            <v>189</v>
          </cell>
          <cell r="B190" t="str">
            <v>Seratus Delapan Puluh Sembilan</v>
          </cell>
        </row>
        <row r="191">
          <cell r="A191">
            <v>190</v>
          </cell>
          <cell r="B191" t="str">
            <v>Seratus Sembilan Puluh</v>
          </cell>
        </row>
        <row r="192">
          <cell r="A192">
            <v>191</v>
          </cell>
          <cell r="B192" t="str">
            <v>Seratus Sembilan Puluh Satu</v>
          </cell>
        </row>
        <row r="193">
          <cell r="A193">
            <v>192</v>
          </cell>
          <cell r="B193" t="str">
            <v>Seratus Sembilan Puluh Dua</v>
          </cell>
        </row>
        <row r="194">
          <cell r="A194">
            <v>193</v>
          </cell>
          <cell r="B194" t="str">
            <v>Seratus Sembilan Puluh Tiga</v>
          </cell>
        </row>
        <row r="195">
          <cell r="A195">
            <v>194</v>
          </cell>
          <cell r="B195" t="str">
            <v>Seratus Sembilan Puluh Empat</v>
          </cell>
        </row>
        <row r="196">
          <cell r="A196">
            <v>195</v>
          </cell>
          <cell r="B196" t="str">
            <v>Seratus Sembilan Puluh Lima</v>
          </cell>
        </row>
        <row r="197">
          <cell r="A197">
            <v>196</v>
          </cell>
          <cell r="B197" t="str">
            <v>Seratus Sembilan Puluh Enam</v>
          </cell>
        </row>
        <row r="198">
          <cell r="A198">
            <v>197</v>
          </cell>
          <cell r="B198" t="str">
            <v>Seratus Sembilan Puluh Tujuh</v>
          </cell>
        </row>
        <row r="199">
          <cell r="A199">
            <v>198</v>
          </cell>
          <cell r="B199" t="str">
            <v>Seratus Sembilan Puluh Delapan</v>
          </cell>
        </row>
        <row r="200">
          <cell r="A200">
            <v>199</v>
          </cell>
          <cell r="B200" t="str">
            <v>Seratus Sembilan Puluh Sembilan</v>
          </cell>
        </row>
        <row r="201">
          <cell r="A201">
            <v>200</v>
          </cell>
          <cell r="B201" t="str">
            <v>Dua Ratus</v>
          </cell>
        </row>
        <row r="202">
          <cell r="A202">
            <v>201</v>
          </cell>
          <cell r="B202" t="str">
            <v>Dua Ratus Satu</v>
          </cell>
        </row>
        <row r="203">
          <cell r="A203">
            <v>202</v>
          </cell>
          <cell r="B203" t="str">
            <v>Dua Ratus Dua</v>
          </cell>
        </row>
        <row r="204">
          <cell r="A204">
            <v>203</v>
          </cell>
          <cell r="B204" t="str">
            <v>Dua Ratus Tiga</v>
          </cell>
        </row>
        <row r="205">
          <cell r="A205">
            <v>204</v>
          </cell>
          <cell r="B205" t="str">
            <v>Dua Ratus Empat</v>
          </cell>
        </row>
        <row r="206">
          <cell r="A206">
            <v>205</v>
          </cell>
          <cell r="B206" t="str">
            <v>Dua Ratus Lima</v>
          </cell>
        </row>
        <row r="207">
          <cell r="A207">
            <v>206</v>
          </cell>
          <cell r="B207" t="str">
            <v>Dua Ratus Enam</v>
          </cell>
        </row>
        <row r="208">
          <cell r="A208">
            <v>207</v>
          </cell>
          <cell r="B208" t="str">
            <v>Dua Ratus Tujuh</v>
          </cell>
        </row>
        <row r="209">
          <cell r="A209">
            <v>208</v>
          </cell>
          <cell r="B209" t="str">
            <v>Dua Ratus Delapan</v>
          </cell>
        </row>
        <row r="210">
          <cell r="A210">
            <v>209</v>
          </cell>
          <cell r="B210" t="str">
            <v>Dua Ratus Sembilan</v>
          </cell>
        </row>
        <row r="211">
          <cell r="A211">
            <v>210</v>
          </cell>
          <cell r="B211" t="str">
            <v>Dua Ratus Sepuluh</v>
          </cell>
        </row>
        <row r="212">
          <cell r="A212">
            <v>211</v>
          </cell>
          <cell r="B212" t="str">
            <v>Dua Ratus Sebelas</v>
          </cell>
        </row>
        <row r="213">
          <cell r="A213">
            <v>212</v>
          </cell>
          <cell r="B213" t="str">
            <v>Dua Ratus Dua Belas</v>
          </cell>
        </row>
        <row r="214">
          <cell r="A214">
            <v>213</v>
          </cell>
          <cell r="B214" t="str">
            <v>Dua Ratus Tiga Belas</v>
          </cell>
        </row>
        <row r="215">
          <cell r="A215">
            <v>214</v>
          </cell>
          <cell r="B215" t="str">
            <v>Dua Ratus Empat Belas</v>
          </cell>
        </row>
        <row r="216">
          <cell r="A216">
            <v>215</v>
          </cell>
          <cell r="B216" t="str">
            <v>Dua Ratus Lima Belas</v>
          </cell>
        </row>
        <row r="217">
          <cell r="A217">
            <v>216</v>
          </cell>
          <cell r="B217" t="str">
            <v>Dua Ratus Enam Belas</v>
          </cell>
        </row>
        <row r="218">
          <cell r="A218">
            <v>217</v>
          </cell>
          <cell r="B218" t="str">
            <v>Dua Ratus Tujuh Belas</v>
          </cell>
        </row>
        <row r="219">
          <cell r="A219">
            <v>218</v>
          </cell>
          <cell r="B219" t="str">
            <v>Dua Ratus Delapan Belas</v>
          </cell>
        </row>
        <row r="220">
          <cell r="A220">
            <v>219</v>
          </cell>
          <cell r="B220" t="str">
            <v>Dua Ratus Sembilan Belas</v>
          </cell>
        </row>
        <row r="221">
          <cell r="A221">
            <v>220</v>
          </cell>
          <cell r="B221" t="str">
            <v>Dua Ratus Dua Puluh</v>
          </cell>
        </row>
        <row r="222">
          <cell r="A222">
            <v>221</v>
          </cell>
          <cell r="B222" t="str">
            <v>Dua Ratus Dua Puluh Satu</v>
          </cell>
        </row>
        <row r="223">
          <cell r="A223">
            <v>222</v>
          </cell>
          <cell r="B223" t="str">
            <v>Dua Ratus Dua Puluh Dua</v>
          </cell>
        </row>
        <row r="224">
          <cell r="A224">
            <v>223</v>
          </cell>
          <cell r="B224" t="str">
            <v>Dua Ratus Dua Puluh Tiga</v>
          </cell>
        </row>
        <row r="225">
          <cell r="A225">
            <v>224</v>
          </cell>
          <cell r="B225" t="str">
            <v>Dua Ratus Dua Puluh Empat</v>
          </cell>
        </row>
        <row r="226">
          <cell r="A226">
            <v>225</v>
          </cell>
          <cell r="B226" t="str">
            <v>Dua Ratus Dua Puluh Lima</v>
          </cell>
        </row>
        <row r="227">
          <cell r="A227">
            <v>226</v>
          </cell>
          <cell r="B227" t="str">
            <v>Dua Ratus Dua Puluh Enam</v>
          </cell>
        </row>
        <row r="228">
          <cell r="A228">
            <v>227</v>
          </cell>
          <cell r="B228" t="str">
            <v>Dua Ratus Dua Puluh Tujuh</v>
          </cell>
        </row>
        <row r="229">
          <cell r="A229">
            <v>228</v>
          </cell>
          <cell r="B229" t="str">
            <v>Dua Ratus Dua Puluh Delapan</v>
          </cell>
        </row>
        <row r="230">
          <cell r="A230">
            <v>229</v>
          </cell>
          <cell r="B230" t="str">
            <v>Dua Ratus Dua Puluh Sembilan</v>
          </cell>
        </row>
        <row r="231">
          <cell r="A231">
            <v>230</v>
          </cell>
          <cell r="B231" t="str">
            <v>Dua Ratus Tiga Puluh</v>
          </cell>
        </row>
        <row r="232">
          <cell r="A232">
            <v>231</v>
          </cell>
          <cell r="B232" t="str">
            <v>Dua Ratus Tiga Puluh Satu</v>
          </cell>
        </row>
        <row r="233">
          <cell r="A233">
            <v>232</v>
          </cell>
          <cell r="B233" t="str">
            <v>Dua Ratus Tiga Puluh Dua</v>
          </cell>
        </row>
        <row r="234">
          <cell r="A234">
            <v>233</v>
          </cell>
          <cell r="B234" t="str">
            <v>Dua Ratus Tiga Puluh Tiga</v>
          </cell>
        </row>
        <row r="235">
          <cell r="A235">
            <v>234</v>
          </cell>
          <cell r="B235" t="str">
            <v>Dua Ratus Tiga Puluh Empat</v>
          </cell>
        </row>
        <row r="236">
          <cell r="A236">
            <v>235</v>
          </cell>
          <cell r="B236" t="str">
            <v>Dua Ratus Tiga Puluh Lima</v>
          </cell>
        </row>
        <row r="237">
          <cell r="A237">
            <v>236</v>
          </cell>
          <cell r="B237" t="str">
            <v>Dua Ratus Tiga Puluh Enam</v>
          </cell>
        </row>
        <row r="238">
          <cell r="A238">
            <v>237</v>
          </cell>
          <cell r="B238" t="str">
            <v>Dua Ratus Tiga Puluh Tujuh</v>
          </cell>
        </row>
        <row r="239">
          <cell r="A239">
            <v>238</v>
          </cell>
          <cell r="B239" t="str">
            <v>Dua Ratus Tiga Puluh Delapan</v>
          </cell>
        </row>
        <row r="240">
          <cell r="A240">
            <v>239</v>
          </cell>
          <cell r="B240" t="str">
            <v>Dua Ratus Tiga Puluh Sembilan</v>
          </cell>
        </row>
        <row r="241">
          <cell r="A241">
            <v>240</v>
          </cell>
          <cell r="B241" t="str">
            <v>Dua Ratus Empat Puluh</v>
          </cell>
        </row>
        <row r="242">
          <cell r="A242">
            <v>241</v>
          </cell>
          <cell r="B242" t="str">
            <v>Dua Ratus Empat Puluh Satu</v>
          </cell>
        </row>
        <row r="243">
          <cell r="A243">
            <v>242</v>
          </cell>
          <cell r="B243" t="str">
            <v>Dua Ratus Empat Puluh Dua</v>
          </cell>
        </row>
        <row r="244">
          <cell r="A244">
            <v>243</v>
          </cell>
          <cell r="B244" t="str">
            <v>Dua Ratus Empat Puluh Tiga</v>
          </cell>
        </row>
        <row r="245">
          <cell r="A245">
            <v>244</v>
          </cell>
          <cell r="B245" t="str">
            <v>Dua Ratus Empat Puluh Empat</v>
          </cell>
        </row>
        <row r="246">
          <cell r="A246">
            <v>245</v>
          </cell>
          <cell r="B246" t="str">
            <v>Dua Ratus Empat Puluh Lima</v>
          </cell>
        </row>
        <row r="247">
          <cell r="A247">
            <v>246</v>
          </cell>
          <cell r="B247" t="str">
            <v>Dua Ratus Empat Puluh Enam</v>
          </cell>
        </row>
        <row r="248">
          <cell r="A248">
            <v>247</v>
          </cell>
          <cell r="B248" t="str">
            <v>Dua Ratus Empat Puluh Tujuh</v>
          </cell>
        </row>
        <row r="249">
          <cell r="A249">
            <v>248</v>
          </cell>
          <cell r="B249" t="str">
            <v>Dua Ratus Empat Puluh Delapan</v>
          </cell>
        </row>
        <row r="250">
          <cell r="A250">
            <v>249</v>
          </cell>
          <cell r="B250" t="str">
            <v>Dua Ratus Empat Puluh Sembilan</v>
          </cell>
        </row>
        <row r="251">
          <cell r="A251">
            <v>250</v>
          </cell>
          <cell r="B251" t="str">
            <v>Dua Ratus Lima Puluh</v>
          </cell>
        </row>
        <row r="252">
          <cell r="A252">
            <v>251</v>
          </cell>
          <cell r="B252" t="str">
            <v>Dua Ratus Lima Puluh Satu</v>
          </cell>
        </row>
        <row r="253">
          <cell r="A253">
            <v>252</v>
          </cell>
          <cell r="B253" t="str">
            <v>Dua Ratus Lima Puluh Dua</v>
          </cell>
        </row>
        <row r="254">
          <cell r="A254">
            <v>253</v>
          </cell>
          <cell r="B254" t="str">
            <v>Dua Ratus Lima Puluh Tiga</v>
          </cell>
        </row>
        <row r="255">
          <cell r="A255">
            <v>254</v>
          </cell>
          <cell r="B255" t="str">
            <v>Dua Ratus Lima Puluh Empat</v>
          </cell>
        </row>
        <row r="256">
          <cell r="A256">
            <v>255</v>
          </cell>
          <cell r="B256" t="str">
            <v>Dua Ratus Lima Puluh Lima</v>
          </cell>
        </row>
        <row r="257">
          <cell r="A257">
            <v>256</v>
          </cell>
          <cell r="B257" t="str">
            <v>Dua Ratus Lima Puluh Enam</v>
          </cell>
        </row>
        <row r="258">
          <cell r="A258">
            <v>257</v>
          </cell>
          <cell r="B258" t="str">
            <v>Dua Ratus Lima Puluh Tujuh</v>
          </cell>
        </row>
        <row r="259">
          <cell r="A259">
            <v>258</v>
          </cell>
          <cell r="B259" t="str">
            <v>Dua Ratus Lima Puluh Delapan</v>
          </cell>
        </row>
        <row r="260">
          <cell r="A260">
            <v>259</v>
          </cell>
          <cell r="B260" t="str">
            <v>Dua Ratus Lima Puluh Sembilan</v>
          </cell>
        </row>
        <row r="261">
          <cell r="A261">
            <v>260</v>
          </cell>
          <cell r="B261" t="str">
            <v>Dua Ratus Enam Puluh</v>
          </cell>
        </row>
        <row r="262">
          <cell r="A262">
            <v>261</v>
          </cell>
          <cell r="B262" t="str">
            <v>Dua Ratus Enam Puluh Satu</v>
          </cell>
        </row>
        <row r="263">
          <cell r="A263">
            <v>262</v>
          </cell>
          <cell r="B263" t="str">
            <v>Dua Ratus Enam Puluh Dua</v>
          </cell>
        </row>
        <row r="264">
          <cell r="A264">
            <v>263</v>
          </cell>
          <cell r="B264" t="str">
            <v>Dua Ratus Enam Puluh Tiga</v>
          </cell>
        </row>
        <row r="265">
          <cell r="A265">
            <v>264</v>
          </cell>
          <cell r="B265" t="str">
            <v>Dua Ratus Enam Puluh Empat</v>
          </cell>
        </row>
        <row r="266">
          <cell r="A266">
            <v>265</v>
          </cell>
          <cell r="B266" t="str">
            <v>Dua Ratus Enam Puluh Lima</v>
          </cell>
        </row>
        <row r="267">
          <cell r="A267">
            <v>266</v>
          </cell>
          <cell r="B267" t="str">
            <v>Dua Ratus Enam Puluh Enam</v>
          </cell>
        </row>
        <row r="268">
          <cell r="A268">
            <v>267</v>
          </cell>
          <cell r="B268" t="str">
            <v>Dua Ratus Enam Puluh Tujuh</v>
          </cell>
        </row>
        <row r="269">
          <cell r="A269">
            <v>268</v>
          </cell>
          <cell r="B269" t="str">
            <v>Dua Ratus Enam Puluh Delapan</v>
          </cell>
        </row>
        <row r="270">
          <cell r="A270">
            <v>269</v>
          </cell>
          <cell r="B270" t="str">
            <v>Dua Ratus Enam Puluh Sembilan</v>
          </cell>
        </row>
        <row r="271">
          <cell r="A271">
            <v>270</v>
          </cell>
          <cell r="B271" t="str">
            <v>Dua Ratus Tujuh Puluh</v>
          </cell>
        </row>
        <row r="272">
          <cell r="A272">
            <v>271</v>
          </cell>
          <cell r="B272" t="str">
            <v>Dua Ratus Tujuh Puluh Satu</v>
          </cell>
        </row>
        <row r="273">
          <cell r="A273">
            <v>272</v>
          </cell>
          <cell r="B273" t="str">
            <v>Dua Ratus Tujuh Puluh Dua</v>
          </cell>
        </row>
        <row r="274">
          <cell r="A274">
            <v>273</v>
          </cell>
          <cell r="B274" t="str">
            <v>Dua Ratus Tujuh Puluh Tiga</v>
          </cell>
        </row>
        <row r="275">
          <cell r="A275">
            <v>274</v>
          </cell>
          <cell r="B275" t="str">
            <v>Dua Ratus Tujuh Puluh Empat</v>
          </cell>
        </row>
        <row r="276">
          <cell r="A276">
            <v>275</v>
          </cell>
          <cell r="B276" t="str">
            <v>Dua Ratus Tujuh Puluh Lima</v>
          </cell>
        </row>
        <row r="277">
          <cell r="A277">
            <v>276</v>
          </cell>
          <cell r="B277" t="str">
            <v>Dua Ratus Tujuh Puluh Enam</v>
          </cell>
        </row>
        <row r="278">
          <cell r="A278">
            <v>277</v>
          </cell>
          <cell r="B278" t="str">
            <v>Dua Ratus Tujuh Puluh Tujuh</v>
          </cell>
        </row>
        <row r="279">
          <cell r="A279">
            <v>278</v>
          </cell>
          <cell r="B279" t="str">
            <v>Dua Ratus Tujuh Puluh Delapan</v>
          </cell>
        </row>
        <row r="280">
          <cell r="A280">
            <v>279</v>
          </cell>
          <cell r="B280" t="str">
            <v>Dua Ratus Tujuh Puluh Sembilan</v>
          </cell>
        </row>
        <row r="281">
          <cell r="A281">
            <v>280</v>
          </cell>
          <cell r="B281" t="str">
            <v>Dua Ratus Delapan Puluh</v>
          </cell>
        </row>
        <row r="282">
          <cell r="A282">
            <v>281</v>
          </cell>
          <cell r="B282" t="str">
            <v>Dua Ratus Delapan Puluh Satu</v>
          </cell>
        </row>
        <row r="283">
          <cell r="A283">
            <v>282</v>
          </cell>
          <cell r="B283" t="str">
            <v>Dua Ratus Delapan Puluh Dua</v>
          </cell>
        </row>
        <row r="284">
          <cell r="A284">
            <v>283</v>
          </cell>
          <cell r="B284" t="str">
            <v>Dua Ratus Delapan Puluh Tiga</v>
          </cell>
        </row>
        <row r="285">
          <cell r="A285">
            <v>284</v>
          </cell>
          <cell r="B285" t="str">
            <v>Dua Ratus Delapan Puluh Empat</v>
          </cell>
        </row>
        <row r="286">
          <cell r="A286">
            <v>285</v>
          </cell>
          <cell r="B286" t="str">
            <v>Dua Ratus Delapan Puluh Lima</v>
          </cell>
        </row>
        <row r="287">
          <cell r="A287">
            <v>286</v>
          </cell>
          <cell r="B287" t="str">
            <v>Dua Ratus Delapan Puluh Enam</v>
          </cell>
        </row>
        <row r="288">
          <cell r="A288">
            <v>287</v>
          </cell>
          <cell r="B288" t="str">
            <v>Dua Ratus Delapan Puluh Tujuh</v>
          </cell>
        </row>
        <row r="289">
          <cell r="A289">
            <v>288</v>
          </cell>
          <cell r="B289" t="str">
            <v>Dua Ratus Delapan Puluh Delapan</v>
          </cell>
        </row>
        <row r="290">
          <cell r="A290">
            <v>289</v>
          </cell>
          <cell r="B290" t="str">
            <v>Dua Ratus Delapan Puluh Sembilan</v>
          </cell>
        </row>
        <row r="291">
          <cell r="A291">
            <v>290</v>
          </cell>
          <cell r="B291" t="str">
            <v>Dua Ratus Sembilan Puluh</v>
          </cell>
        </row>
        <row r="292">
          <cell r="A292">
            <v>291</v>
          </cell>
          <cell r="B292" t="str">
            <v>Dua Ratus Sembilan Puluh Satu</v>
          </cell>
        </row>
        <row r="293">
          <cell r="A293">
            <v>292</v>
          </cell>
          <cell r="B293" t="str">
            <v>Dua Ratus Sembilan Puluh Dua</v>
          </cell>
        </row>
        <row r="294">
          <cell r="A294">
            <v>293</v>
          </cell>
          <cell r="B294" t="str">
            <v>Dua Ratus Sembilan Puluh Tiga</v>
          </cell>
        </row>
        <row r="295">
          <cell r="A295">
            <v>294</v>
          </cell>
          <cell r="B295" t="str">
            <v>Dua Ratus Sembilan Puluh Empat</v>
          </cell>
        </row>
        <row r="296">
          <cell r="A296">
            <v>295</v>
          </cell>
          <cell r="B296" t="str">
            <v>Dua Ratus Sembilan Puluh Lima</v>
          </cell>
        </row>
        <row r="297">
          <cell r="A297">
            <v>296</v>
          </cell>
          <cell r="B297" t="str">
            <v>Dua Ratus Sembilan Puluh Enam</v>
          </cell>
        </row>
        <row r="298">
          <cell r="A298">
            <v>297</v>
          </cell>
          <cell r="B298" t="str">
            <v>Dua Ratus Sembilan Puluh Tujuh</v>
          </cell>
        </row>
        <row r="299">
          <cell r="A299">
            <v>298</v>
          </cell>
          <cell r="B299" t="str">
            <v>Dua Ratus Sembilan Puluh Delapan</v>
          </cell>
        </row>
        <row r="300">
          <cell r="A300">
            <v>299</v>
          </cell>
          <cell r="B300" t="str">
            <v>Dua Ratus Sembilan Puluh Sembilan</v>
          </cell>
        </row>
        <row r="301">
          <cell r="A301">
            <v>300</v>
          </cell>
          <cell r="B301" t="str">
            <v>Tiga Ratus</v>
          </cell>
        </row>
        <row r="302">
          <cell r="A302">
            <v>301</v>
          </cell>
          <cell r="B302" t="str">
            <v>Tiga Ratus Satu</v>
          </cell>
        </row>
        <row r="303">
          <cell r="A303">
            <v>302</v>
          </cell>
          <cell r="B303" t="str">
            <v>Tiga Ratus Dua</v>
          </cell>
        </row>
        <row r="304">
          <cell r="A304">
            <v>303</v>
          </cell>
          <cell r="B304" t="str">
            <v>Tiga Ratus Tiga</v>
          </cell>
        </row>
        <row r="305">
          <cell r="A305">
            <v>304</v>
          </cell>
          <cell r="B305" t="str">
            <v>Tiga Ratus Empat</v>
          </cell>
        </row>
        <row r="306">
          <cell r="A306">
            <v>305</v>
          </cell>
          <cell r="B306" t="str">
            <v>Tiga Ratus Lima</v>
          </cell>
        </row>
        <row r="307">
          <cell r="A307">
            <v>306</v>
          </cell>
          <cell r="B307" t="str">
            <v>Tiga Ratus Enam</v>
          </cell>
        </row>
        <row r="308">
          <cell r="A308">
            <v>307</v>
          </cell>
          <cell r="B308" t="str">
            <v>Tiga Ratus Tujuh</v>
          </cell>
        </row>
        <row r="309">
          <cell r="A309">
            <v>308</v>
          </cell>
          <cell r="B309" t="str">
            <v>Tiga Ratus Delapan</v>
          </cell>
        </row>
        <row r="310">
          <cell r="A310">
            <v>309</v>
          </cell>
          <cell r="B310" t="str">
            <v>Tiga Ratus Sembilan</v>
          </cell>
        </row>
        <row r="311">
          <cell r="A311">
            <v>310</v>
          </cell>
          <cell r="B311" t="str">
            <v>Tiga Ratus Sepuluh</v>
          </cell>
        </row>
        <row r="312">
          <cell r="A312">
            <v>311</v>
          </cell>
          <cell r="B312" t="str">
            <v>Tiga Ratus Sebelas</v>
          </cell>
        </row>
        <row r="313">
          <cell r="A313">
            <v>312</v>
          </cell>
          <cell r="B313" t="str">
            <v>Tiga Ratus Dua Belas</v>
          </cell>
        </row>
        <row r="314">
          <cell r="A314">
            <v>313</v>
          </cell>
          <cell r="B314" t="str">
            <v>Tiga Ratus Tiga Belas</v>
          </cell>
        </row>
        <row r="315">
          <cell r="A315">
            <v>314</v>
          </cell>
          <cell r="B315" t="str">
            <v>Tiga Ratus Empat Belas</v>
          </cell>
        </row>
        <row r="316">
          <cell r="A316">
            <v>315</v>
          </cell>
          <cell r="B316" t="str">
            <v>Tiga Ratus Lima Belas</v>
          </cell>
        </row>
        <row r="317">
          <cell r="A317">
            <v>316</v>
          </cell>
          <cell r="B317" t="str">
            <v>Tiga Ratus Enam Belas</v>
          </cell>
        </row>
        <row r="318">
          <cell r="A318">
            <v>317</v>
          </cell>
          <cell r="B318" t="str">
            <v>Tiga Ratus Tujuh Belas</v>
          </cell>
        </row>
        <row r="319">
          <cell r="A319">
            <v>318</v>
          </cell>
          <cell r="B319" t="str">
            <v>Tiga Ratus Delapan Belas</v>
          </cell>
        </row>
        <row r="320">
          <cell r="A320">
            <v>319</v>
          </cell>
          <cell r="B320" t="str">
            <v>Tiga Ratus Sembilan Belas</v>
          </cell>
        </row>
        <row r="321">
          <cell r="A321">
            <v>320</v>
          </cell>
          <cell r="B321" t="str">
            <v>Tiga Ratus Dua Puluh</v>
          </cell>
        </row>
        <row r="322">
          <cell r="A322">
            <v>321</v>
          </cell>
          <cell r="B322" t="str">
            <v>Tiga Ratus Dua Puluh Satu</v>
          </cell>
        </row>
        <row r="323">
          <cell r="A323">
            <v>322</v>
          </cell>
          <cell r="B323" t="str">
            <v>Tiga Ratus Dua Puluh Dua</v>
          </cell>
        </row>
        <row r="324">
          <cell r="A324">
            <v>323</v>
          </cell>
          <cell r="B324" t="str">
            <v>Tiga Ratus Dua Puluh Tiga</v>
          </cell>
        </row>
        <row r="325">
          <cell r="A325">
            <v>324</v>
          </cell>
          <cell r="B325" t="str">
            <v>Tiga Ratus Dua Puluh Empat</v>
          </cell>
        </row>
        <row r="326">
          <cell r="A326">
            <v>325</v>
          </cell>
          <cell r="B326" t="str">
            <v>Tiga Ratus Dua Puluh Lima</v>
          </cell>
        </row>
        <row r="327">
          <cell r="A327">
            <v>326</v>
          </cell>
          <cell r="B327" t="str">
            <v>Tiga Ratus Dua Puluh Enam</v>
          </cell>
        </row>
        <row r="328">
          <cell r="A328">
            <v>327</v>
          </cell>
          <cell r="B328" t="str">
            <v>Tiga Ratus Dua Puluh Tujuh</v>
          </cell>
        </row>
        <row r="329">
          <cell r="A329">
            <v>328</v>
          </cell>
          <cell r="B329" t="str">
            <v>Tiga Ratus Dua Puluh Delapan</v>
          </cell>
        </row>
        <row r="330">
          <cell r="A330">
            <v>329</v>
          </cell>
          <cell r="B330" t="str">
            <v>Tiga Ratus Dua Puluh Sembilan</v>
          </cell>
        </row>
        <row r="331">
          <cell r="A331">
            <v>330</v>
          </cell>
          <cell r="B331" t="str">
            <v>Tiga Ratus Tiga Puluh</v>
          </cell>
        </row>
        <row r="332">
          <cell r="A332">
            <v>331</v>
          </cell>
          <cell r="B332" t="str">
            <v>Tiga Ratus Tiga Puluh Satu</v>
          </cell>
        </row>
        <row r="333">
          <cell r="A333">
            <v>332</v>
          </cell>
          <cell r="B333" t="str">
            <v>Tiga Ratus Tiga Puluh Dua</v>
          </cell>
        </row>
        <row r="334">
          <cell r="A334">
            <v>333</v>
          </cell>
          <cell r="B334" t="str">
            <v>Tiga Ratus Tiga Puluh Tiga</v>
          </cell>
        </row>
        <row r="335">
          <cell r="A335">
            <v>334</v>
          </cell>
          <cell r="B335" t="str">
            <v>Tiga Ratus Tiga Puluh Empat</v>
          </cell>
        </row>
        <row r="336">
          <cell r="A336">
            <v>335</v>
          </cell>
          <cell r="B336" t="str">
            <v>Tiga Ratus Tiga Puluh Lima</v>
          </cell>
        </row>
        <row r="337">
          <cell r="A337">
            <v>336</v>
          </cell>
          <cell r="B337" t="str">
            <v>Tiga Ratus Tiga Puluh Enam</v>
          </cell>
        </row>
        <row r="338">
          <cell r="A338">
            <v>337</v>
          </cell>
          <cell r="B338" t="str">
            <v>Tiga Ratus Tiga Puluh Tujuh</v>
          </cell>
        </row>
        <row r="339">
          <cell r="A339">
            <v>338</v>
          </cell>
          <cell r="B339" t="str">
            <v>Tiga Ratus Tiga Puluh Delapan</v>
          </cell>
        </row>
        <row r="340">
          <cell r="A340">
            <v>339</v>
          </cell>
          <cell r="B340" t="str">
            <v>Tiga Ratus Tiga Puluh Sembilan</v>
          </cell>
        </row>
        <row r="341">
          <cell r="A341">
            <v>340</v>
          </cell>
          <cell r="B341" t="str">
            <v>Tiga Ratus Empat Puluh</v>
          </cell>
        </row>
        <row r="342">
          <cell r="A342">
            <v>341</v>
          </cell>
          <cell r="B342" t="str">
            <v>Tiga Ratus Empat Puluh Satu</v>
          </cell>
        </row>
        <row r="343">
          <cell r="A343">
            <v>342</v>
          </cell>
          <cell r="B343" t="str">
            <v>Tiga Ratus Empat Puluh Dua</v>
          </cell>
        </row>
        <row r="344">
          <cell r="A344">
            <v>343</v>
          </cell>
          <cell r="B344" t="str">
            <v>Tiga Ratus Empat Puluh Tiga</v>
          </cell>
        </row>
        <row r="345">
          <cell r="A345">
            <v>344</v>
          </cell>
          <cell r="B345" t="str">
            <v>Tiga Ratus Empat Puluh Empat</v>
          </cell>
        </row>
        <row r="346">
          <cell r="A346">
            <v>345</v>
          </cell>
          <cell r="B346" t="str">
            <v>Tiga Ratus Empat Puluh Lima</v>
          </cell>
        </row>
        <row r="347">
          <cell r="A347">
            <v>346</v>
          </cell>
          <cell r="B347" t="str">
            <v>Tiga Ratus Empat Puluh Enam</v>
          </cell>
        </row>
        <row r="348">
          <cell r="A348">
            <v>347</v>
          </cell>
          <cell r="B348" t="str">
            <v>Tiga Ratus Empat Puluh Tujuh</v>
          </cell>
        </row>
        <row r="349">
          <cell r="A349">
            <v>348</v>
          </cell>
          <cell r="B349" t="str">
            <v>Tiga Ratus Empat Puluh Delapan</v>
          </cell>
        </row>
        <row r="350">
          <cell r="A350">
            <v>349</v>
          </cell>
          <cell r="B350" t="str">
            <v>Tiga Ratus Empat Puluh Sembilan</v>
          </cell>
        </row>
        <row r="351">
          <cell r="A351">
            <v>350</v>
          </cell>
          <cell r="B351" t="str">
            <v>Tiga Ratus Lima Puluh</v>
          </cell>
        </row>
        <row r="352">
          <cell r="A352">
            <v>351</v>
          </cell>
          <cell r="B352" t="str">
            <v>Tiga Ratus Lima Puluh Satu</v>
          </cell>
        </row>
        <row r="353">
          <cell r="A353">
            <v>352</v>
          </cell>
          <cell r="B353" t="str">
            <v>Tiga Ratus Lima Puluh Dua</v>
          </cell>
        </row>
        <row r="354">
          <cell r="A354">
            <v>353</v>
          </cell>
          <cell r="B354" t="str">
            <v>Tiga Ratus Lima Puluh Tiga</v>
          </cell>
        </row>
        <row r="355">
          <cell r="A355">
            <v>354</v>
          </cell>
          <cell r="B355" t="str">
            <v>Tiga Ratus Lima Puluh Empat</v>
          </cell>
        </row>
        <row r="356">
          <cell r="A356">
            <v>355</v>
          </cell>
          <cell r="B356" t="str">
            <v>Tiga Ratus Lima Puluh Lima</v>
          </cell>
        </row>
        <row r="357">
          <cell r="A357">
            <v>356</v>
          </cell>
          <cell r="B357" t="str">
            <v>Tiga Ratus Lima Puluh Enam</v>
          </cell>
        </row>
        <row r="358">
          <cell r="A358">
            <v>357</v>
          </cell>
          <cell r="B358" t="str">
            <v>Tiga Ratus Lima Puluh Tujuh</v>
          </cell>
        </row>
        <row r="359">
          <cell r="A359">
            <v>358</v>
          </cell>
          <cell r="B359" t="str">
            <v>Tiga Ratus Lima Puluh Delapan</v>
          </cell>
        </row>
        <row r="360">
          <cell r="A360">
            <v>359</v>
          </cell>
          <cell r="B360" t="str">
            <v>Tiga Ratus Lima Puluh Sembilan</v>
          </cell>
        </row>
        <row r="361">
          <cell r="A361">
            <v>360</v>
          </cell>
          <cell r="B361" t="str">
            <v>Tiga Ratus Enam Puluh</v>
          </cell>
        </row>
        <row r="362">
          <cell r="A362">
            <v>361</v>
          </cell>
          <cell r="B362" t="str">
            <v>Tiga Ratus Enam Puluh Satu</v>
          </cell>
        </row>
        <row r="363">
          <cell r="A363">
            <v>362</v>
          </cell>
          <cell r="B363" t="str">
            <v>Tiga Ratus Enam Puluh Dua</v>
          </cell>
        </row>
        <row r="364">
          <cell r="A364">
            <v>363</v>
          </cell>
          <cell r="B364" t="str">
            <v>Tiga Ratus Enam Puluh Tiga</v>
          </cell>
        </row>
        <row r="365">
          <cell r="A365">
            <v>364</v>
          </cell>
          <cell r="B365" t="str">
            <v>Tiga Ratus Enam Puluh Empat</v>
          </cell>
        </row>
        <row r="366">
          <cell r="A366">
            <v>365</v>
          </cell>
          <cell r="B366" t="str">
            <v>Tiga Ratus Enam Puluh Lima</v>
          </cell>
        </row>
        <row r="367">
          <cell r="A367">
            <v>366</v>
          </cell>
          <cell r="B367" t="str">
            <v>Tiga Ratus Enam Puluh Enam</v>
          </cell>
        </row>
        <row r="368">
          <cell r="A368">
            <v>367</v>
          </cell>
          <cell r="B368" t="str">
            <v>Tiga Ratus Enam Puluh Tujuh</v>
          </cell>
        </row>
        <row r="369">
          <cell r="A369">
            <v>368</v>
          </cell>
          <cell r="B369" t="str">
            <v>Tiga Ratus Enam Puluh Delapan</v>
          </cell>
        </row>
        <row r="370">
          <cell r="A370">
            <v>369</v>
          </cell>
          <cell r="B370" t="str">
            <v>Tiga Ratus Enam Puluh Sembilan</v>
          </cell>
        </row>
        <row r="371">
          <cell r="A371">
            <v>370</v>
          </cell>
          <cell r="B371" t="str">
            <v>Tiga Ratus Tujuh Puluh</v>
          </cell>
        </row>
        <row r="372">
          <cell r="A372">
            <v>371</v>
          </cell>
          <cell r="B372" t="str">
            <v>Tiga Ratus Tujuh Puluh Satu</v>
          </cell>
        </row>
        <row r="373">
          <cell r="A373">
            <v>372</v>
          </cell>
          <cell r="B373" t="str">
            <v>Tiga Ratus Tujuh Puluh Dua</v>
          </cell>
        </row>
        <row r="374">
          <cell r="A374">
            <v>373</v>
          </cell>
          <cell r="B374" t="str">
            <v>Tiga Ratus Tujuh Puluh Tiga</v>
          </cell>
        </row>
        <row r="375">
          <cell r="A375">
            <v>374</v>
          </cell>
          <cell r="B375" t="str">
            <v>Tiga Ratus Tujuh Puluh Empat</v>
          </cell>
        </row>
        <row r="376">
          <cell r="A376">
            <v>375</v>
          </cell>
          <cell r="B376" t="str">
            <v>Tiga Ratus Tujuh Puluh Lima</v>
          </cell>
        </row>
        <row r="377">
          <cell r="A377">
            <v>376</v>
          </cell>
          <cell r="B377" t="str">
            <v>Tiga Ratus Tujuh Puluh Enam</v>
          </cell>
        </row>
        <row r="378">
          <cell r="A378">
            <v>377</v>
          </cell>
          <cell r="B378" t="str">
            <v>Tiga Ratus Tujuh Puluh Tujuh</v>
          </cell>
        </row>
        <row r="379">
          <cell r="A379">
            <v>378</v>
          </cell>
          <cell r="B379" t="str">
            <v>Tiga Ratus Tujuh Puluh Delapan</v>
          </cell>
        </row>
        <row r="380">
          <cell r="A380">
            <v>379</v>
          </cell>
          <cell r="B380" t="str">
            <v>Tiga Ratus Tujuh Puluh Sembilan</v>
          </cell>
        </row>
        <row r="381">
          <cell r="A381">
            <v>380</v>
          </cell>
          <cell r="B381" t="str">
            <v>Tiga Ratus Delapan Puluh</v>
          </cell>
        </row>
        <row r="382">
          <cell r="A382">
            <v>381</v>
          </cell>
          <cell r="B382" t="str">
            <v>Tiga Ratus Delapan Puluh Satu</v>
          </cell>
        </row>
        <row r="383">
          <cell r="A383">
            <v>382</v>
          </cell>
          <cell r="B383" t="str">
            <v>Tiga Ratus Delapan Puluh Dua</v>
          </cell>
        </row>
        <row r="384">
          <cell r="A384">
            <v>383</v>
          </cell>
          <cell r="B384" t="str">
            <v>Tiga Ratus Delapan Puluh Tiga</v>
          </cell>
        </row>
        <row r="385">
          <cell r="A385">
            <v>384</v>
          </cell>
          <cell r="B385" t="str">
            <v>Tiga Ratus Delapan Puluh Empat</v>
          </cell>
        </row>
        <row r="386">
          <cell r="A386">
            <v>385</v>
          </cell>
          <cell r="B386" t="str">
            <v>Tiga Ratus Delapan Puluh Lima</v>
          </cell>
        </row>
        <row r="387">
          <cell r="A387">
            <v>386</v>
          </cell>
          <cell r="B387" t="str">
            <v>Tiga Ratus Delapan Puluh Enam</v>
          </cell>
        </row>
        <row r="388">
          <cell r="A388">
            <v>387</v>
          </cell>
          <cell r="B388" t="str">
            <v>Tiga Ratus Delapan Puluh Tujuh</v>
          </cell>
        </row>
        <row r="389">
          <cell r="A389">
            <v>388</v>
          </cell>
          <cell r="B389" t="str">
            <v>Tiga Ratus Delapan Puluh Delapan</v>
          </cell>
        </row>
        <row r="390">
          <cell r="A390">
            <v>389</v>
          </cell>
          <cell r="B390" t="str">
            <v>Tiga Ratus Delapan Puluh Sembilan</v>
          </cell>
        </row>
        <row r="391">
          <cell r="A391">
            <v>390</v>
          </cell>
          <cell r="B391" t="str">
            <v>Tiga Ratus Sembilan Puluh</v>
          </cell>
        </row>
        <row r="392">
          <cell r="A392">
            <v>391</v>
          </cell>
          <cell r="B392" t="str">
            <v>Tiga Ratus Sembilan Puluh Satu</v>
          </cell>
        </row>
        <row r="393">
          <cell r="A393">
            <v>392</v>
          </cell>
          <cell r="B393" t="str">
            <v>Tiga Ratus Sembilan Puluh Dua</v>
          </cell>
        </row>
        <row r="394">
          <cell r="A394">
            <v>393</v>
          </cell>
          <cell r="B394" t="str">
            <v>Tiga Ratus Sembilan Puluh Tiga</v>
          </cell>
        </row>
        <row r="395">
          <cell r="A395">
            <v>394</v>
          </cell>
          <cell r="B395" t="str">
            <v>Tiga Ratus Sembilan Puluh Empat</v>
          </cell>
        </row>
        <row r="396">
          <cell r="A396">
            <v>395</v>
          </cell>
          <cell r="B396" t="str">
            <v>Tiga Ratus Sembilan Puluh Lima</v>
          </cell>
        </row>
        <row r="397">
          <cell r="A397">
            <v>396</v>
          </cell>
          <cell r="B397" t="str">
            <v>Tiga Ratus Sembilan Puluh Enam</v>
          </cell>
        </row>
        <row r="398">
          <cell r="A398">
            <v>397</v>
          </cell>
          <cell r="B398" t="str">
            <v>Tiga Ratus Sembilan Puluh Tujuh</v>
          </cell>
        </row>
        <row r="399">
          <cell r="A399">
            <v>398</v>
          </cell>
          <cell r="B399" t="str">
            <v>Tiga Ratus Sembilan Puluh Delapan</v>
          </cell>
        </row>
        <row r="400">
          <cell r="A400">
            <v>399</v>
          </cell>
          <cell r="B400" t="str">
            <v>Tiga Ratus Sembilan Puluh Sembilan</v>
          </cell>
        </row>
        <row r="401">
          <cell r="A401">
            <v>400</v>
          </cell>
          <cell r="B401" t="str">
            <v>Empat Ratus</v>
          </cell>
        </row>
        <row r="402">
          <cell r="A402">
            <v>401</v>
          </cell>
          <cell r="B402" t="str">
            <v>Empat Ratus Satu</v>
          </cell>
        </row>
        <row r="403">
          <cell r="A403">
            <v>402</v>
          </cell>
          <cell r="B403" t="str">
            <v>Empat Ratus Dua</v>
          </cell>
        </row>
        <row r="404">
          <cell r="A404">
            <v>403</v>
          </cell>
          <cell r="B404" t="str">
            <v>Empat Ratus Tiga</v>
          </cell>
        </row>
        <row r="405">
          <cell r="A405">
            <v>404</v>
          </cell>
          <cell r="B405" t="str">
            <v>Empat Ratus Empat</v>
          </cell>
        </row>
        <row r="406">
          <cell r="A406">
            <v>405</v>
          </cell>
          <cell r="B406" t="str">
            <v>Empat Ratus Lima</v>
          </cell>
        </row>
        <row r="407">
          <cell r="A407">
            <v>406</v>
          </cell>
          <cell r="B407" t="str">
            <v>Empat Ratus Enam</v>
          </cell>
        </row>
        <row r="408">
          <cell r="A408">
            <v>407</v>
          </cell>
          <cell r="B408" t="str">
            <v>Empat Ratus Tujuh</v>
          </cell>
        </row>
        <row r="409">
          <cell r="A409">
            <v>408</v>
          </cell>
          <cell r="B409" t="str">
            <v>Empat Ratus Delapan</v>
          </cell>
        </row>
        <row r="410">
          <cell r="A410">
            <v>409</v>
          </cell>
          <cell r="B410" t="str">
            <v>Empat Ratus Sembilan</v>
          </cell>
        </row>
        <row r="411">
          <cell r="A411">
            <v>410</v>
          </cell>
          <cell r="B411" t="str">
            <v>Empat Ratus Sepuluh</v>
          </cell>
        </row>
        <row r="412">
          <cell r="A412">
            <v>411</v>
          </cell>
          <cell r="B412" t="str">
            <v>Empat Ratus Sebelas</v>
          </cell>
        </row>
        <row r="413">
          <cell r="A413">
            <v>412</v>
          </cell>
          <cell r="B413" t="str">
            <v>Empat Ratus Dua Belas</v>
          </cell>
        </row>
        <row r="414">
          <cell r="A414">
            <v>413</v>
          </cell>
          <cell r="B414" t="str">
            <v>Empat Ratus Tiga Belas</v>
          </cell>
        </row>
        <row r="415">
          <cell r="A415">
            <v>414</v>
          </cell>
          <cell r="B415" t="str">
            <v>Empat Ratus Empat Belas</v>
          </cell>
        </row>
        <row r="416">
          <cell r="A416">
            <v>415</v>
          </cell>
          <cell r="B416" t="str">
            <v>Empat Ratus Lima Belas</v>
          </cell>
        </row>
        <row r="417">
          <cell r="A417">
            <v>416</v>
          </cell>
          <cell r="B417" t="str">
            <v>Empat Ratus Enam Belas</v>
          </cell>
        </row>
        <row r="418">
          <cell r="A418">
            <v>417</v>
          </cell>
          <cell r="B418" t="str">
            <v>Empat Ratus Tujuh Belas</v>
          </cell>
        </row>
        <row r="419">
          <cell r="A419">
            <v>418</v>
          </cell>
          <cell r="B419" t="str">
            <v>Empat Ratus Delapan Belas</v>
          </cell>
        </row>
        <row r="420">
          <cell r="A420">
            <v>419</v>
          </cell>
          <cell r="B420" t="str">
            <v>Empat Ratus Sembilan Belas</v>
          </cell>
        </row>
        <row r="421">
          <cell r="A421">
            <v>420</v>
          </cell>
          <cell r="B421" t="str">
            <v>Empat Ratus Dua Puluh</v>
          </cell>
        </row>
        <row r="422">
          <cell r="A422">
            <v>421</v>
          </cell>
          <cell r="B422" t="str">
            <v>Empat Ratus Dua Puluh Satu</v>
          </cell>
        </row>
        <row r="423">
          <cell r="A423">
            <v>422</v>
          </cell>
          <cell r="B423" t="str">
            <v>Empat Ratus Dua Puluh Dua</v>
          </cell>
        </row>
        <row r="424">
          <cell r="A424">
            <v>423</v>
          </cell>
          <cell r="B424" t="str">
            <v>Empat Ratus Dua Puluh Tiga</v>
          </cell>
        </row>
        <row r="425">
          <cell r="A425">
            <v>424</v>
          </cell>
          <cell r="B425" t="str">
            <v>Empat Ratus Dua Puluh Empat</v>
          </cell>
        </row>
        <row r="426">
          <cell r="A426">
            <v>425</v>
          </cell>
          <cell r="B426" t="str">
            <v>Empat Ratus Dua Puluh Lima</v>
          </cell>
        </row>
        <row r="427">
          <cell r="A427">
            <v>426</v>
          </cell>
          <cell r="B427" t="str">
            <v>Empat Ratus Dua Puluh Enam</v>
          </cell>
        </row>
        <row r="428">
          <cell r="A428">
            <v>427</v>
          </cell>
          <cell r="B428" t="str">
            <v>Empat Ratus Dua Puluh Tujuh</v>
          </cell>
        </row>
        <row r="429">
          <cell r="A429">
            <v>428</v>
          </cell>
          <cell r="B429" t="str">
            <v>Empat Ratus Dua Puluh Delapan</v>
          </cell>
        </row>
        <row r="430">
          <cell r="A430">
            <v>429</v>
          </cell>
          <cell r="B430" t="str">
            <v>Empat Ratus Dua Puluh Sembilan</v>
          </cell>
        </row>
        <row r="431">
          <cell r="A431">
            <v>430</v>
          </cell>
          <cell r="B431" t="str">
            <v>Empat Ratus Tiga Puluh</v>
          </cell>
        </row>
        <row r="432">
          <cell r="A432">
            <v>431</v>
          </cell>
          <cell r="B432" t="str">
            <v>Empat Ratus Tiga Puluh Satu</v>
          </cell>
        </row>
        <row r="433">
          <cell r="A433">
            <v>432</v>
          </cell>
          <cell r="B433" t="str">
            <v>Empat Ratus Tiga Puluh Dua</v>
          </cell>
        </row>
        <row r="434">
          <cell r="A434">
            <v>433</v>
          </cell>
          <cell r="B434" t="str">
            <v>Empat Ratus Tiga Puluh Tiga</v>
          </cell>
        </row>
        <row r="435">
          <cell r="A435">
            <v>434</v>
          </cell>
          <cell r="B435" t="str">
            <v>Empat Ratus Tiga Puluh Empat</v>
          </cell>
        </row>
        <row r="436">
          <cell r="A436">
            <v>435</v>
          </cell>
          <cell r="B436" t="str">
            <v>Empat Ratus Tiga Puluh Lima</v>
          </cell>
        </row>
        <row r="437">
          <cell r="A437">
            <v>436</v>
          </cell>
          <cell r="B437" t="str">
            <v>Empat Ratus Tiga Puluh Enam</v>
          </cell>
        </row>
        <row r="438">
          <cell r="A438">
            <v>437</v>
          </cell>
          <cell r="B438" t="str">
            <v>Empat Ratus Tiga Puluh Tujuh</v>
          </cell>
        </row>
        <row r="439">
          <cell r="A439">
            <v>438</v>
          </cell>
          <cell r="B439" t="str">
            <v>Empat Ratus Tiga Puluh Delapan</v>
          </cell>
        </row>
        <row r="440">
          <cell r="A440">
            <v>439</v>
          </cell>
          <cell r="B440" t="str">
            <v>Empat Ratus Tiga Puluh Sembilan</v>
          </cell>
        </row>
        <row r="441">
          <cell r="A441">
            <v>440</v>
          </cell>
          <cell r="B441" t="str">
            <v>Empat Ratus Empat Puluh</v>
          </cell>
        </row>
        <row r="442">
          <cell r="A442">
            <v>441</v>
          </cell>
          <cell r="B442" t="str">
            <v>Empat Ratus Empat Puluh Satu</v>
          </cell>
        </row>
        <row r="443">
          <cell r="A443">
            <v>442</v>
          </cell>
          <cell r="B443" t="str">
            <v>Empat Ratus Empat Puluh Dua</v>
          </cell>
        </row>
        <row r="444">
          <cell r="A444">
            <v>443</v>
          </cell>
          <cell r="B444" t="str">
            <v>Empat Ratus Empat Puluh Tiga</v>
          </cell>
        </row>
        <row r="445">
          <cell r="A445">
            <v>444</v>
          </cell>
          <cell r="B445" t="str">
            <v>Empat Ratus Empat Puluh Empat</v>
          </cell>
        </row>
        <row r="446">
          <cell r="A446">
            <v>445</v>
          </cell>
          <cell r="B446" t="str">
            <v>Empat Ratus Empat Puluh Lima</v>
          </cell>
        </row>
        <row r="447">
          <cell r="A447">
            <v>446</v>
          </cell>
          <cell r="B447" t="str">
            <v>Empat Ratus Empat Puluh Enam</v>
          </cell>
        </row>
        <row r="448">
          <cell r="A448">
            <v>447</v>
          </cell>
          <cell r="B448" t="str">
            <v>Empat Ratus Empat Puluh Tujuh</v>
          </cell>
        </row>
        <row r="449">
          <cell r="A449">
            <v>448</v>
          </cell>
          <cell r="B449" t="str">
            <v>Empat Ratus Empat Puluh Delapan</v>
          </cell>
        </row>
        <row r="450">
          <cell r="A450">
            <v>449</v>
          </cell>
          <cell r="B450" t="str">
            <v>Empat Ratus Empat Puluh Sembilan</v>
          </cell>
        </row>
        <row r="451">
          <cell r="A451">
            <v>450</v>
          </cell>
          <cell r="B451" t="str">
            <v>Empat Ratus Lima Puluh</v>
          </cell>
        </row>
        <row r="452">
          <cell r="A452">
            <v>451</v>
          </cell>
          <cell r="B452" t="str">
            <v>Empat Ratus Lima Puluh Satu</v>
          </cell>
        </row>
        <row r="453">
          <cell r="A453">
            <v>452</v>
          </cell>
          <cell r="B453" t="str">
            <v>Empat Ratus Lima Puluh Dua</v>
          </cell>
        </row>
        <row r="454">
          <cell r="A454">
            <v>453</v>
          </cell>
          <cell r="B454" t="str">
            <v>Empat Ratus Lima Puluh Tiga</v>
          </cell>
        </row>
        <row r="455">
          <cell r="A455">
            <v>454</v>
          </cell>
          <cell r="B455" t="str">
            <v>Empat Ratus Lima Puluh Empat</v>
          </cell>
        </row>
        <row r="456">
          <cell r="A456">
            <v>455</v>
          </cell>
          <cell r="B456" t="str">
            <v>Empat Ratus Lima Puluh Lima</v>
          </cell>
        </row>
        <row r="457">
          <cell r="A457">
            <v>456</v>
          </cell>
          <cell r="B457" t="str">
            <v>Empat Ratus Lima Puluh Enam</v>
          </cell>
        </row>
        <row r="458">
          <cell r="A458">
            <v>457</v>
          </cell>
          <cell r="B458" t="str">
            <v>Empat Ratus Lima Puluh Tujuh</v>
          </cell>
        </row>
        <row r="459">
          <cell r="A459">
            <v>458</v>
          </cell>
          <cell r="B459" t="str">
            <v>Empat Ratus Lima Puluh Delapan</v>
          </cell>
        </row>
        <row r="460">
          <cell r="A460">
            <v>459</v>
          </cell>
          <cell r="B460" t="str">
            <v>Empat Ratus Lima Puluh Sembilan</v>
          </cell>
        </row>
        <row r="461">
          <cell r="A461">
            <v>460</v>
          </cell>
          <cell r="B461" t="str">
            <v>Empat Ratus Enam Puluh</v>
          </cell>
        </row>
        <row r="462">
          <cell r="A462">
            <v>461</v>
          </cell>
          <cell r="B462" t="str">
            <v>Empat Ratus Enam Puluh Satu</v>
          </cell>
        </row>
        <row r="463">
          <cell r="A463">
            <v>462</v>
          </cell>
          <cell r="B463" t="str">
            <v>Empat Ratus Enam Puluh Dua</v>
          </cell>
        </row>
        <row r="464">
          <cell r="A464">
            <v>463</v>
          </cell>
          <cell r="B464" t="str">
            <v>Empat Ratus Enam Puluh Tiga</v>
          </cell>
        </row>
        <row r="465">
          <cell r="A465">
            <v>464</v>
          </cell>
          <cell r="B465" t="str">
            <v>Empat Ratus Enam Puluh Empat</v>
          </cell>
        </row>
        <row r="466">
          <cell r="A466">
            <v>465</v>
          </cell>
          <cell r="B466" t="str">
            <v>Empat Ratus Enam Puluh Lima</v>
          </cell>
        </row>
        <row r="467">
          <cell r="A467">
            <v>466</v>
          </cell>
          <cell r="B467" t="str">
            <v>Empat Ratus Enam Puluh Enam</v>
          </cell>
        </row>
        <row r="468">
          <cell r="A468">
            <v>467</v>
          </cell>
          <cell r="B468" t="str">
            <v>Empat Ratus Enam Puluh Tujuh</v>
          </cell>
        </row>
        <row r="469">
          <cell r="A469">
            <v>468</v>
          </cell>
          <cell r="B469" t="str">
            <v>Empat Ratus Enam Puluh Delapan</v>
          </cell>
        </row>
        <row r="470">
          <cell r="A470">
            <v>469</v>
          </cell>
          <cell r="B470" t="str">
            <v>Empat Ratus Enam Puluh Sembilan</v>
          </cell>
        </row>
        <row r="471">
          <cell r="A471">
            <v>470</v>
          </cell>
          <cell r="B471" t="str">
            <v>Empat Ratus Tujuh Puluh</v>
          </cell>
        </row>
        <row r="472">
          <cell r="A472">
            <v>471</v>
          </cell>
          <cell r="B472" t="str">
            <v>Empat Ratus Tujuh Puluh Satu</v>
          </cell>
        </row>
        <row r="473">
          <cell r="A473">
            <v>472</v>
          </cell>
          <cell r="B473" t="str">
            <v>Empat Ratus Tujuh Puluh Dua</v>
          </cell>
        </row>
        <row r="474">
          <cell r="A474">
            <v>473</v>
          </cell>
          <cell r="B474" t="str">
            <v>Empat Ratus Tujuh Puluh Tiga</v>
          </cell>
        </row>
        <row r="475">
          <cell r="A475">
            <v>474</v>
          </cell>
          <cell r="B475" t="str">
            <v>Empat Ratus Tujuh Puluh Empat</v>
          </cell>
        </row>
        <row r="476">
          <cell r="A476">
            <v>475</v>
          </cell>
          <cell r="B476" t="str">
            <v>Empat Ratus Tujuh Puluh Lima</v>
          </cell>
        </row>
        <row r="477">
          <cell r="A477">
            <v>476</v>
          </cell>
          <cell r="B477" t="str">
            <v>Empat Ratus Tujuh Puluh Enam</v>
          </cell>
        </row>
        <row r="478">
          <cell r="A478">
            <v>477</v>
          </cell>
          <cell r="B478" t="str">
            <v>Empat Ratus Tujuh Puluh Tujuh</v>
          </cell>
        </row>
        <row r="479">
          <cell r="A479">
            <v>478</v>
          </cell>
          <cell r="B479" t="str">
            <v>Empat Ratus Tujuh Puluh Delapan</v>
          </cell>
        </row>
        <row r="480">
          <cell r="A480">
            <v>479</v>
          </cell>
          <cell r="B480" t="str">
            <v>Empat Ratus Tujuh Puluh Sembilan</v>
          </cell>
        </row>
        <row r="481">
          <cell r="A481">
            <v>480</v>
          </cell>
          <cell r="B481" t="str">
            <v>Empat Ratus Delapan Puluh</v>
          </cell>
        </row>
        <row r="482">
          <cell r="A482">
            <v>481</v>
          </cell>
          <cell r="B482" t="str">
            <v>Empat Ratus Delapan Puluh Satu</v>
          </cell>
        </row>
        <row r="483">
          <cell r="A483">
            <v>482</v>
          </cell>
          <cell r="B483" t="str">
            <v>Empat Ratus Delapan Puluh Dua</v>
          </cell>
        </row>
        <row r="484">
          <cell r="A484">
            <v>483</v>
          </cell>
          <cell r="B484" t="str">
            <v>Empat Ratus Delapan Puluh Tiga</v>
          </cell>
        </row>
        <row r="485">
          <cell r="A485">
            <v>484</v>
          </cell>
          <cell r="B485" t="str">
            <v>Empat Ratus Delapan Puluh Empat</v>
          </cell>
        </row>
        <row r="486">
          <cell r="A486">
            <v>485</v>
          </cell>
          <cell r="B486" t="str">
            <v>Empat Ratus Delapan Puluh Lima</v>
          </cell>
        </row>
        <row r="487">
          <cell r="A487">
            <v>486</v>
          </cell>
          <cell r="B487" t="str">
            <v>Empat Ratus Delapan Puluh Enam</v>
          </cell>
        </row>
        <row r="488">
          <cell r="A488">
            <v>487</v>
          </cell>
          <cell r="B488" t="str">
            <v>Empat Ratus Delapan Puluh Tujuh</v>
          </cell>
        </row>
        <row r="489">
          <cell r="A489">
            <v>488</v>
          </cell>
          <cell r="B489" t="str">
            <v>Empat Ratus Delapan Puluh Delapan</v>
          </cell>
        </row>
        <row r="490">
          <cell r="A490">
            <v>489</v>
          </cell>
          <cell r="B490" t="str">
            <v>Empat Ratus Delapan Puluh Sembilan</v>
          </cell>
        </row>
        <row r="491">
          <cell r="A491">
            <v>490</v>
          </cell>
          <cell r="B491" t="str">
            <v>Empat Ratus Sembilan Puluh</v>
          </cell>
        </row>
        <row r="492">
          <cell r="A492">
            <v>491</v>
          </cell>
          <cell r="B492" t="str">
            <v>Empat Ratus Sembilan Puluh Satu</v>
          </cell>
        </row>
        <row r="493">
          <cell r="A493">
            <v>492</v>
          </cell>
          <cell r="B493" t="str">
            <v>Empat Ratus Sembilan Puluh Dua</v>
          </cell>
        </row>
        <row r="494">
          <cell r="A494">
            <v>493</v>
          </cell>
          <cell r="B494" t="str">
            <v>Empat Ratus Sembilan Puluh Tiga</v>
          </cell>
        </row>
        <row r="495">
          <cell r="A495">
            <v>494</v>
          </cell>
          <cell r="B495" t="str">
            <v>Empat Ratus Sembilan Puluh Empat</v>
          </cell>
        </row>
        <row r="496">
          <cell r="A496">
            <v>495</v>
          </cell>
          <cell r="B496" t="str">
            <v>Empat Ratus Sembilan Puluh Lima</v>
          </cell>
        </row>
        <row r="497">
          <cell r="A497">
            <v>496</v>
          </cell>
          <cell r="B497" t="str">
            <v>Empat Ratus Sembilan Puluh Enam</v>
          </cell>
        </row>
        <row r="498">
          <cell r="A498">
            <v>497</v>
          </cell>
          <cell r="B498" t="str">
            <v>Empat Ratus Sembilan Puluh Tujuh</v>
          </cell>
        </row>
        <row r="499">
          <cell r="A499">
            <v>498</v>
          </cell>
          <cell r="B499" t="str">
            <v>Empat Ratus Sembilan Puluh Delapan</v>
          </cell>
        </row>
        <row r="500">
          <cell r="A500">
            <v>499</v>
          </cell>
          <cell r="B500" t="str">
            <v>Empat Ratus Sembilan Puluh Sembilan</v>
          </cell>
        </row>
        <row r="501">
          <cell r="A501">
            <v>500</v>
          </cell>
          <cell r="B501" t="str">
            <v>Lima Ratus</v>
          </cell>
        </row>
        <row r="502">
          <cell r="A502">
            <v>501</v>
          </cell>
          <cell r="B502" t="str">
            <v>Lima Ratus Satu</v>
          </cell>
        </row>
        <row r="503">
          <cell r="A503">
            <v>502</v>
          </cell>
          <cell r="B503" t="str">
            <v>Lima Ratus Dua</v>
          </cell>
        </row>
        <row r="504">
          <cell r="A504">
            <v>503</v>
          </cell>
          <cell r="B504" t="str">
            <v>Lima Ratus Tiga</v>
          </cell>
        </row>
        <row r="505">
          <cell r="A505">
            <v>504</v>
          </cell>
          <cell r="B505" t="str">
            <v>Lima Ratus Empat</v>
          </cell>
        </row>
        <row r="506">
          <cell r="A506">
            <v>505</v>
          </cell>
          <cell r="B506" t="str">
            <v>Lima Ratus Lima</v>
          </cell>
        </row>
        <row r="507">
          <cell r="A507">
            <v>506</v>
          </cell>
          <cell r="B507" t="str">
            <v>Lima Ratus Enam</v>
          </cell>
        </row>
        <row r="508">
          <cell r="A508">
            <v>507</v>
          </cell>
          <cell r="B508" t="str">
            <v>Lima Ratus Tujuh</v>
          </cell>
        </row>
        <row r="509">
          <cell r="A509">
            <v>508</v>
          </cell>
          <cell r="B509" t="str">
            <v>Lima Ratus Delapan</v>
          </cell>
        </row>
        <row r="510">
          <cell r="A510">
            <v>509</v>
          </cell>
          <cell r="B510" t="str">
            <v>Lima Ratus Sembilan</v>
          </cell>
        </row>
        <row r="511">
          <cell r="A511">
            <v>510</v>
          </cell>
          <cell r="B511" t="str">
            <v>Lima Ratus Sepuluh</v>
          </cell>
        </row>
        <row r="512">
          <cell r="A512">
            <v>511</v>
          </cell>
          <cell r="B512" t="str">
            <v>Lima Ratus Sebelas</v>
          </cell>
        </row>
        <row r="513">
          <cell r="A513">
            <v>512</v>
          </cell>
          <cell r="B513" t="str">
            <v>Lima Ratus Dua Belas</v>
          </cell>
        </row>
        <row r="514">
          <cell r="A514">
            <v>513</v>
          </cell>
          <cell r="B514" t="str">
            <v>Lima Ratus Tiga Belas</v>
          </cell>
        </row>
        <row r="515">
          <cell r="A515">
            <v>514</v>
          </cell>
          <cell r="B515" t="str">
            <v>Lima Ratus Empat Belas</v>
          </cell>
        </row>
        <row r="516">
          <cell r="A516">
            <v>515</v>
          </cell>
          <cell r="B516" t="str">
            <v>Lima Ratus Lima Belas</v>
          </cell>
        </row>
        <row r="517">
          <cell r="A517">
            <v>516</v>
          </cell>
          <cell r="B517" t="str">
            <v>Lima Ratus Enam Belas</v>
          </cell>
        </row>
        <row r="518">
          <cell r="A518">
            <v>517</v>
          </cell>
          <cell r="B518" t="str">
            <v>Lima Ratus Tujuh Belas</v>
          </cell>
        </row>
        <row r="519">
          <cell r="A519">
            <v>518</v>
          </cell>
          <cell r="B519" t="str">
            <v>Lima Ratus Delapan Belas</v>
          </cell>
        </row>
        <row r="520">
          <cell r="A520">
            <v>519</v>
          </cell>
          <cell r="B520" t="str">
            <v>Lima Ratus Sembilan Belas</v>
          </cell>
        </row>
        <row r="521">
          <cell r="A521">
            <v>520</v>
          </cell>
          <cell r="B521" t="str">
            <v>Lima Ratus Dua Puluh</v>
          </cell>
        </row>
        <row r="522">
          <cell r="A522">
            <v>521</v>
          </cell>
          <cell r="B522" t="str">
            <v>Lima Ratus Dua Puluh Satu</v>
          </cell>
        </row>
        <row r="523">
          <cell r="A523">
            <v>522</v>
          </cell>
          <cell r="B523" t="str">
            <v>Lima Ratus Dua Puluh Dua</v>
          </cell>
        </row>
        <row r="524">
          <cell r="A524">
            <v>523</v>
          </cell>
          <cell r="B524" t="str">
            <v>Lima Ratus Dua Puluh Tiga</v>
          </cell>
        </row>
        <row r="525">
          <cell r="A525">
            <v>524</v>
          </cell>
          <cell r="B525" t="str">
            <v>Lima Ratus Dua Puluh Empat</v>
          </cell>
        </row>
        <row r="526">
          <cell r="A526">
            <v>525</v>
          </cell>
          <cell r="B526" t="str">
            <v>Lima Ratus Dua Puluh Lima</v>
          </cell>
        </row>
        <row r="527">
          <cell r="A527">
            <v>526</v>
          </cell>
          <cell r="B527" t="str">
            <v>Lima Ratus Dua Puluh Enam</v>
          </cell>
        </row>
        <row r="528">
          <cell r="A528">
            <v>527</v>
          </cell>
          <cell r="B528" t="str">
            <v>Lima Ratus Dua Puluh Tujuh</v>
          </cell>
        </row>
        <row r="529">
          <cell r="A529">
            <v>528</v>
          </cell>
          <cell r="B529" t="str">
            <v>Lima Ratus Dua Puluh Delapan</v>
          </cell>
        </row>
        <row r="530">
          <cell r="A530">
            <v>529</v>
          </cell>
          <cell r="B530" t="str">
            <v>Lima Ratus Dua Puluh Sembilan</v>
          </cell>
        </row>
        <row r="531">
          <cell r="A531">
            <v>530</v>
          </cell>
          <cell r="B531" t="str">
            <v>Lima Ratus Tiga Puluh</v>
          </cell>
        </row>
        <row r="532">
          <cell r="A532">
            <v>531</v>
          </cell>
          <cell r="B532" t="str">
            <v>Lima Ratus Tiga Puluh Satu</v>
          </cell>
        </row>
        <row r="533">
          <cell r="A533">
            <v>532</v>
          </cell>
          <cell r="B533" t="str">
            <v>Lima Ratus Tiga Puluh Dua</v>
          </cell>
        </row>
        <row r="534">
          <cell r="A534">
            <v>533</v>
          </cell>
          <cell r="B534" t="str">
            <v>Lima Ratus Tiga Puluh Tiga</v>
          </cell>
        </row>
        <row r="535">
          <cell r="A535">
            <v>534</v>
          </cell>
          <cell r="B535" t="str">
            <v>Lima Ratus Tiga Puluh Empat</v>
          </cell>
        </row>
        <row r="536">
          <cell r="A536">
            <v>535</v>
          </cell>
          <cell r="B536" t="str">
            <v>Lima Ratus Tiga Puluh Lima</v>
          </cell>
        </row>
        <row r="537">
          <cell r="A537">
            <v>536</v>
          </cell>
          <cell r="B537" t="str">
            <v>Lima Ratus Tiga Puluh Enam</v>
          </cell>
        </row>
        <row r="538">
          <cell r="A538">
            <v>537</v>
          </cell>
          <cell r="B538" t="str">
            <v>Lima Ratus Tiga Puluh Tujuh</v>
          </cell>
        </row>
        <row r="539">
          <cell r="A539">
            <v>538</v>
          </cell>
          <cell r="B539" t="str">
            <v>Lima Ratus Tiga Puluh Delapan</v>
          </cell>
        </row>
        <row r="540">
          <cell r="A540">
            <v>539</v>
          </cell>
          <cell r="B540" t="str">
            <v>Lima Ratus Tiga Puluh Sembilan</v>
          </cell>
        </row>
        <row r="541">
          <cell r="A541">
            <v>540</v>
          </cell>
          <cell r="B541" t="str">
            <v>Lima Ratus Empat Puluh</v>
          </cell>
        </row>
        <row r="542">
          <cell r="A542">
            <v>541</v>
          </cell>
          <cell r="B542" t="str">
            <v>Lima Ratus Empat Puluh Satu</v>
          </cell>
        </row>
        <row r="543">
          <cell r="A543">
            <v>542</v>
          </cell>
          <cell r="B543" t="str">
            <v>Lima Ratus Empat Puluh Dua</v>
          </cell>
        </row>
        <row r="544">
          <cell r="A544">
            <v>543</v>
          </cell>
          <cell r="B544" t="str">
            <v>Lima Ratus Empat Puluh Tiga</v>
          </cell>
        </row>
        <row r="545">
          <cell r="A545">
            <v>544</v>
          </cell>
          <cell r="B545" t="str">
            <v>Lima Ratus Empat Puluh Empat</v>
          </cell>
        </row>
        <row r="546">
          <cell r="A546">
            <v>545</v>
          </cell>
          <cell r="B546" t="str">
            <v>Lima Ratus Empat Puluh Lima</v>
          </cell>
        </row>
        <row r="547">
          <cell r="A547">
            <v>546</v>
          </cell>
          <cell r="B547" t="str">
            <v>Lima Ratus Empat Puluh Enam</v>
          </cell>
        </row>
        <row r="548">
          <cell r="A548">
            <v>547</v>
          </cell>
          <cell r="B548" t="str">
            <v>Lima Ratus Empat Puluh Tujuh</v>
          </cell>
        </row>
        <row r="549">
          <cell r="A549">
            <v>548</v>
          </cell>
          <cell r="B549" t="str">
            <v>Lima Ratus Empat Puluh Delapan</v>
          </cell>
        </row>
        <row r="550">
          <cell r="A550">
            <v>549</v>
          </cell>
          <cell r="B550" t="str">
            <v>Lima Ratus Empat Puluh Sembilan</v>
          </cell>
        </row>
        <row r="551">
          <cell r="A551">
            <v>550</v>
          </cell>
          <cell r="B551" t="str">
            <v>Lima Ratus Lima Puluh</v>
          </cell>
        </row>
        <row r="552">
          <cell r="A552">
            <v>551</v>
          </cell>
          <cell r="B552" t="str">
            <v>Lima Ratus Lima Puluh Satu</v>
          </cell>
        </row>
        <row r="553">
          <cell r="A553">
            <v>552</v>
          </cell>
          <cell r="B553" t="str">
            <v>Lima Ratus Lima Puluh Dua</v>
          </cell>
        </row>
        <row r="554">
          <cell r="A554">
            <v>553</v>
          </cell>
          <cell r="B554" t="str">
            <v>Lima Ratus Lima Puluh Tiga</v>
          </cell>
        </row>
        <row r="555">
          <cell r="A555">
            <v>554</v>
          </cell>
          <cell r="B555" t="str">
            <v>Lima Ratus Lima Puluh Empat</v>
          </cell>
        </row>
        <row r="556">
          <cell r="A556">
            <v>555</v>
          </cell>
          <cell r="B556" t="str">
            <v>Lima Ratus Lima Puluh Lima</v>
          </cell>
        </row>
        <row r="557">
          <cell r="A557">
            <v>556</v>
          </cell>
          <cell r="B557" t="str">
            <v>Lima Ratus Lima Puluh Enam</v>
          </cell>
        </row>
        <row r="558">
          <cell r="A558">
            <v>557</v>
          </cell>
          <cell r="B558" t="str">
            <v>Lima Ratus Lima Puluh Tujuh</v>
          </cell>
        </row>
        <row r="559">
          <cell r="A559">
            <v>558</v>
          </cell>
          <cell r="B559" t="str">
            <v>Lima Ratus Lima Puluh Delapan</v>
          </cell>
        </row>
        <row r="560">
          <cell r="A560">
            <v>559</v>
          </cell>
          <cell r="B560" t="str">
            <v>Lima Ratus Lima Puluh Sembilan</v>
          </cell>
        </row>
        <row r="561">
          <cell r="A561">
            <v>560</v>
          </cell>
          <cell r="B561" t="str">
            <v>Lima Ratus Enam Puluh</v>
          </cell>
        </row>
        <row r="562">
          <cell r="A562">
            <v>561</v>
          </cell>
          <cell r="B562" t="str">
            <v>Lima Ratus Enam Puluh Satu</v>
          </cell>
        </row>
        <row r="563">
          <cell r="A563">
            <v>562</v>
          </cell>
          <cell r="B563" t="str">
            <v>Lima Ratus Enam Puluh Dua</v>
          </cell>
        </row>
        <row r="564">
          <cell r="A564">
            <v>563</v>
          </cell>
          <cell r="B564" t="str">
            <v>Lima Ratus Enam Puluh Tiga</v>
          </cell>
        </row>
        <row r="565">
          <cell r="A565">
            <v>564</v>
          </cell>
          <cell r="B565" t="str">
            <v>Lima Ratus Enam Puluh Empat</v>
          </cell>
        </row>
        <row r="566">
          <cell r="A566">
            <v>565</v>
          </cell>
          <cell r="B566" t="str">
            <v>Lima Ratus Enam Puluh Lima</v>
          </cell>
        </row>
        <row r="567">
          <cell r="A567">
            <v>566</v>
          </cell>
          <cell r="B567" t="str">
            <v>Lima Ratus Enam Puluh Enam</v>
          </cell>
        </row>
        <row r="568">
          <cell r="A568">
            <v>567</v>
          </cell>
          <cell r="B568" t="str">
            <v>Lima Ratus Enam Puluh Tujuh</v>
          </cell>
        </row>
        <row r="569">
          <cell r="A569">
            <v>568</v>
          </cell>
          <cell r="B569" t="str">
            <v>Lima Ratus Enam Puluh Delapan</v>
          </cell>
        </row>
        <row r="570">
          <cell r="A570">
            <v>569</v>
          </cell>
          <cell r="B570" t="str">
            <v>Lima Ratus Enam Puluh Sembilan</v>
          </cell>
        </row>
        <row r="571">
          <cell r="A571">
            <v>570</v>
          </cell>
          <cell r="B571" t="str">
            <v>Lima Ratus Tujuh Puluh</v>
          </cell>
        </row>
        <row r="572">
          <cell r="A572">
            <v>571</v>
          </cell>
          <cell r="B572" t="str">
            <v>Lima Ratus Tujuh Puluh Satu</v>
          </cell>
        </row>
        <row r="573">
          <cell r="A573">
            <v>572</v>
          </cell>
          <cell r="B573" t="str">
            <v>Lima Ratus Tujuh Puluh Dua</v>
          </cell>
        </row>
        <row r="574">
          <cell r="A574">
            <v>573</v>
          </cell>
          <cell r="B574" t="str">
            <v>Lima Ratus Tujuh Puluh Tiga</v>
          </cell>
        </row>
        <row r="575">
          <cell r="A575">
            <v>574</v>
          </cell>
          <cell r="B575" t="str">
            <v>Lima Ratus Tujuh Puluh Empat</v>
          </cell>
        </row>
        <row r="576">
          <cell r="A576">
            <v>575</v>
          </cell>
          <cell r="B576" t="str">
            <v>Lima Ratus Tujuh Puluh Lima</v>
          </cell>
        </row>
        <row r="577">
          <cell r="A577">
            <v>576</v>
          </cell>
          <cell r="B577" t="str">
            <v>Lima Ratus Tujuh Puluh Enam</v>
          </cell>
        </row>
        <row r="578">
          <cell r="A578">
            <v>577</v>
          </cell>
          <cell r="B578" t="str">
            <v>Lima Ratus Tujuh Puluh Tujuh</v>
          </cell>
        </row>
        <row r="579">
          <cell r="A579">
            <v>578</v>
          </cell>
          <cell r="B579" t="str">
            <v>Lima Ratus Tujuh Puluh Delapan</v>
          </cell>
        </row>
        <row r="580">
          <cell r="A580">
            <v>579</v>
          </cell>
          <cell r="B580" t="str">
            <v>Lima Ratus Tujuh Puluh Sembilan</v>
          </cell>
        </row>
        <row r="581">
          <cell r="A581">
            <v>580</v>
          </cell>
          <cell r="B581" t="str">
            <v>Lima Ratus Delapan Puluh</v>
          </cell>
        </row>
        <row r="582">
          <cell r="A582">
            <v>581</v>
          </cell>
          <cell r="B582" t="str">
            <v>Lima Ratus Delapan Puluh Satu</v>
          </cell>
        </row>
        <row r="583">
          <cell r="A583">
            <v>582</v>
          </cell>
          <cell r="B583" t="str">
            <v>Lima Ratus Delapan Puluh Dua</v>
          </cell>
        </row>
        <row r="584">
          <cell r="A584">
            <v>583</v>
          </cell>
          <cell r="B584" t="str">
            <v>Lima Ratus Delapan Puluh Tiga</v>
          </cell>
        </row>
        <row r="585">
          <cell r="A585">
            <v>584</v>
          </cell>
          <cell r="B585" t="str">
            <v>Lima Ratus Delapan Puluh Empat</v>
          </cell>
        </row>
        <row r="586">
          <cell r="A586">
            <v>585</v>
          </cell>
          <cell r="B586" t="str">
            <v>Lima Ratus Delapan Puluh Lima</v>
          </cell>
        </row>
        <row r="587">
          <cell r="A587">
            <v>586</v>
          </cell>
          <cell r="B587" t="str">
            <v>Lima Ratus Delapan Puluh Enam</v>
          </cell>
        </row>
        <row r="588">
          <cell r="A588">
            <v>587</v>
          </cell>
          <cell r="B588" t="str">
            <v>Lima Ratus Delapan Puluh Tujuh</v>
          </cell>
        </row>
        <row r="589">
          <cell r="A589">
            <v>588</v>
          </cell>
          <cell r="B589" t="str">
            <v>Lima Ratus Delapan Puluh Delapan</v>
          </cell>
        </row>
        <row r="590">
          <cell r="A590">
            <v>589</v>
          </cell>
          <cell r="B590" t="str">
            <v>Lima Ratus Delapan Puluh Sembilan</v>
          </cell>
        </row>
        <row r="591">
          <cell r="A591">
            <v>590</v>
          </cell>
          <cell r="B591" t="str">
            <v>Lima Ratus Sembilan Puluh</v>
          </cell>
        </row>
        <row r="592">
          <cell r="A592">
            <v>591</v>
          </cell>
          <cell r="B592" t="str">
            <v>Lima Ratus Sembilan Puluh Satu</v>
          </cell>
        </row>
        <row r="593">
          <cell r="A593">
            <v>592</v>
          </cell>
          <cell r="B593" t="str">
            <v>Lima Ratus Sembilan Puluh Dua</v>
          </cell>
        </row>
        <row r="594">
          <cell r="A594">
            <v>593</v>
          </cell>
          <cell r="B594" t="str">
            <v>Lima Ratus Sembilan Puluh Tiga</v>
          </cell>
        </row>
        <row r="595">
          <cell r="A595">
            <v>594</v>
          </cell>
          <cell r="B595" t="str">
            <v>Lima Ratus Sembilan Puluh Empat</v>
          </cell>
        </row>
        <row r="596">
          <cell r="A596">
            <v>595</v>
          </cell>
          <cell r="B596" t="str">
            <v>Lima Ratus Sembilan Puluh Lima</v>
          </cell>
        </row>
        <row r="597">
          <cell r="A597">
            <v>596</v>
          </cell>
          <cell r="B597" t="str">
            <v>Lima Ratus Sembilan Puluh Enam</v>
          </cell>
        </row>
        <row r="598">
          <cell r="A598">
            <v>597</v>
          </cell>
          <cell r="B598" t="str">
            <v>Lima Ratus Sembilan Puluh Tujuh</v>
          </cell>
        </row>
        <row r="599">
          <cell r="A599">
            <v>598</v>
          </cell>
          <cell r="B599" t="str">
            <v>Lima Ratus Sembilan Puluh Delapan</v>
          </cell>
        </row>
        <row r="600">
          <cell r="A600">
            <v>599</v>
          </cell>
          <cell r="B600" t="str">
            <v>Lima Ratus Sembilan Puluh Sembilan</v>
          </cell>
        </row>
        <row r="601">
          <cell r="A601">
            <v>600</v>
          </cell>
          <cell r="B601" t="str">
            <v>Enam Ratus</v>
          </cell>
        </row>
        <row r="602">
          <cell r="A602">
            <v>601</v>
          </cell>
          <cell r="B602" t="str">
            <v>Enam Ratus Satu</v>
          </cell>
        </row>
        <row r="603">
          <cell r="A603">
            <v>602</v>
          </cell>
          <cell r="B603" t="str">
            <v>Enam Ratus Dua</v>
          </cell>
        </row>
        <row r="604">
          <cell r="A604">
            <v>603</v>
          </cell>
          <cell r="B604" t="str">
            <v>Enam Ratus Tiga</v>
          </cell>
        </row>
        <row r="605">
          <cell r="A605">
            <v>604</v>
          </cell>
          <cell r="B605" t="str">
            <v>Enam Ratus Empat</v>
          </cell>
        </row>
        <row r="606">
          <cell r="A606">
            <v>605</v>
          </cell>
          <cell r="B606" t="str">
            <v>Enam Ratus Lima</v>
          </cell>
        </row>
        <row r="607">
          <cell r="A607">
            <v>606</v>
          </cell>
          <cell r="B607" t="str">
            <v>Enam Ratus Enam</v>
          </cell>
        </row>
        <row r="608">
          <cell r="A608">
            <v>607</v>
          </cell>
          <cell r="B608" t="str">
            <v>Enam Ratus Tujuh</v>
          </cell>
        </row>
        <row r="609">
          <cell r="A609">
            <v>608</v>
          </cell>
          <cell r="B609" t="str">
            <v>Enam Ratus Delapan</v>
          </cell>
        </row>
        <row r="610">
          <cell r="A610">
            <v>609</v>
          </cell>
          <cell r="B610" t="str">
            <v>Enam Ratus Sembilan</v>
          </cell>
        </row>
        <row r="611">
          <cell r="A611">
            <v>610</v>
          </cell>
          <cell r="B611" t="str">
            <v>Enam Ratus Sepuluh</v>
          </cell>
        </row>
        <row r="612">
          <cell r="A612">
            <v>611</v>
          </cell>
          <cell r="B612" t="str">
            <v>Enam Ratus Sebelas</v>
          </cell>
        </row>
        <row r="613">
          <cell r="A613">
            <v>612</v>
          </cell>
          <cell r="B613" t="str">
            <v>Enam Ratus Dua Belas</v>
          </cell>
        </row>
        <row r="614">
          <cell r="A614">
            <v>613</v>
          </cell>
          <cell r="B614" t="str">
            <v>Enam Ratus Tiga Belas</v>
          </cell>
        </row>
        <row r="615">
          <cell r="A615">
            <v>614</v>
          </cell>
          <cell r="B615" t="str">
            <v>Enam Ratus Empat Belas</v>
          </cell>
        </row>
        <row r="616">
          <cell r="A616">
            <v>615</v>
          </cell>
          <cell r="B616" t="str">
            <v>Enam Ratus Lima Belas</v>
          </cell>
        </row>
        <row r="617">
          <cell r="A617">
            <v>616</v>
          </cell>
          <cell r="B617" t="str">
            <v>Enam Ratus Enam Belas</v>
          </cell>
        </row>
        <row r="618">
          <cell r="A618">
            <v>617</v>
          </cell>
          <cell r="B618" t="str">
            <v>Enam Ratus Tujuh Belas</v>
          </cell>
        </row>
        <row r="619">
          <cell r="A619">
            <v>618</v>
          </cell>
          <cell r="B619" t="str">
            <v>Enam Ratus Delapan Belas</v>
          </cell>
        </row>
        <row r="620">
          <cell r="A620">
            <v>619</v>
          </cell>
          <cell r="B620" t="str">
            <v>Enam Ratus Sembilan Belas</v>
          </cell>
        </row>
        <row r="621">
          <cell r="A621">
            <v>620</v>
          </cell>
          <cell r="B621" t="str">
            <v>Enam Ratus Dua Puluh</v>
          </cell>
        </row>
        <row r="622">
          <cell r="A622">
            <v>621</v>
          </cell>
          <cell r="B622" t="str">
            <v>Enam Ratus Dua Puluh Satu</v>
          </cell>
        </row>
        <row r="623">
          <cell r="A623">
            <v>622</v>
          </cell>
          <cell r="B623" t="str">
            <v>Enam Ratus Dua Puluh Dua</v>
          </cell>
        </row>
        <row r="624">
          <cell r="A624">
            <v>623</v>
          </cell>
          <cell r="B624" t="str">
            <v>Enam Ratus Dua Puluh Tiga</v>
          </cell>
        </row>
        <row r="625">
          <cell r="A625">
            <v>624</v>
          </cell>
          <cell r="B625" t="str">
            <v>Enam Ratus Dua Puluh Empat</v>
          </cell>
        </row>
        <row r="626">
          <cell r="A626">
            <v>625</v>
          </cell>
          <cell r="B626" t="str">
            <v>Enam Ratus Dua Puluh Lima</v>
          </cell>
        </row>
        <row r="627">
          <cell r="A627">
            <v>626</v>
          </cell>
          <cell r="B627" t="str">
            <v>Enam Ratus Dua Puluh Enam</v>
          </cell>
        </row>
        <row r="628">
          <cell r="A628">
            <v>627</v>
          </cell>
          <cell r="B628" t="str">
            <v>Enam Ratus Dua Puluh Tujuh</v>
          </cell>
        </row>
        <row r="629">
          <cell r="A629">
            <v>628</v>
          </cell>
          <cell r="B629" t="str">
            <v>Enam Ratus Dua Puluh Delapan</v>
          </cell>
        </row>
        <row r="630">
          <cell r="A630">
            <v>629</v>
          </cell>
          <cell r="B630" t="str">
            <v>Enam Ratus Dua Puluh Sembilan</v>
          </cell>
        </row>
        <row r="631">
          <cell r="A631">
            <v>630</v>
          </cell>
          <cell r="B631" t="str">
            <v>Enam Ratus Tiga Puluh</v>
          </cell>
        </row>
        <row r="632">
          <cell r="A632">
            <v>631</v>
          </cell>
          <cell r="B632" t="str">
            <v>Enam Ratus Tiga Puluh Satu</v>
          </cell>
        </row>
        <row r="633">
          <cell r="A633">
            <v>632</v>
          </cell>
          <cell r="B633" t="str">
            <v>Enam Ratus Tiga Puluh Dua</v>
          </cell>
        </row>
        <row r="634">
          <cell r="A634">
            <v>633</v>
          </cell>
          <cell r="B634" t="str">
            <v>Enam Ratus Tiga Puluh Tiga</v>
          </cell>
        </row>
        <row r="635">
          <cell r="A635">
            <v>634</v>
          </cell>
          <cell r="B635" t="str">
            <v>Enam Ratus Tiga Puluh Empat</v>
          </cell>
        </row>
        <row r="636">
          <cell r="A636">
            <v>635</v>
          </cell>
          <cell r="B636" t="str">
            <v>Enam Ratus Tiga Puluh Lima</v>
          </cell>
        </row>
        <row r="637">
          <cell r="A637">
            <v>636</v>
          </cell>
          <cell r="B637" t="str">
            <v>Enam Ratus Tiga Puluh Enam</v>
          </cell>
        </row>
        <row r="638">
          <cell r="A638">
            <v>637</v>
          </cell>
          <cell r="B638" t="str">
            <v>Enam Ratus Tiga Puluh Tujuh</v>
          </cell>
        </row>
        <row r="639">
          <cell r="A639">
            <v>638</v>
          </cell>
          <cell r="B639" t="str">
            <v>Enam Ratus Tiga Puluh Delapan</v>
          </cell>
        </row>
        <row r="640">
          <cell r="A640">
            <v>639</v>
          </cell>
          <cell r="B640" t="str">
            <v>Enam Ratus Tiga Puluh Sembilan</v>
          </cell>
        </row>
        <row r="641">
          <cell r="A641">
            <v>640</v>
          </cell>
          <cell r="B641" t="str">
            <v>Enam Ratus Empat Puluh</v>
          </cell>
        </row>
        <row r="642">
          <cell r="A642">
            <v>641</v>
          </cell>
          <cell r="B642" t="str">
            <v>Enam Ratus Empat Puluh Satu</v>
          </cell>
        </row>
        <row r="643">
          <cell r="A643">
            <v>642</v>
          </cell>
          <cell r="B643" t="str">
            <v>Enam Ratus Empat Puluh Dua</v>
          </cell>
        </row>
        <row r="644">
          <cell r="A644">
            <v>643</v>
          </cell>
          <cell r="B644" t="str">
            <v>Enam Ratus Empat Puluh Tiga</v>
          </cell>
        </row>
        <row r="645">
          <cell r="A645">
            <v>644</v>
          </cell>
          <cell r="B645" t="str">
            <v>Enam Ratus Empat Puluh Empat</v>
          </cell>
        </row>
        <row r="646">
          <cell r="A646">
            <v>645</v>
          </cell>
          <cell r="B646" t="str">
            <v>Enam Ratus Empat Puluh Lima</v>
          </cell>
        </row>
        <row r="647">
          <cell r="A647">
            <v>646</v>
          </cell>
          <cell r="B647" t="str">
            <v>Enam Ratus Empat Puluh Enam</v>
          </cell>
        </row>
        <row r="648">
          <cell r="A648">
            <v>647</v>
          </cell>
          <cell r="B648" t="str">
            <v>Enam Ratus Empat Puluh Tujuh</v>
          </cell>
        </row>
        <row r="649">
          <cell r="A649">
            <v>648</v>
          </cell>
          <cell r="B649" t="str">
            <v>Enam Ratus Empat Puluh Delapan</v>
          </cell>
        </row>
        <row r="650">
          <cell r="A650">
            <v>649</v>
          </cell>
          <cell r="B650" t="str">
            <v>Enam Ratus Empat Puluh Sembilan</v>
          </cell>
        </row>
        <row r="651">
          <cell r="A651">
            <v>650</v>
          </cell>
          <cell r="B651" t="str">
            <v>Enam Ratus Lima Puluh</v>
          </cell>
        </row>
        <row r="652">
          <cell r="A652">
            <v>651</v>
          </cell>
          <cell r="B652" t="str">
            <v>Enam Ratus Lima Puluh Satu</v>
          </cell>
        </row>
        <row r="653">
          <cell r="A653">
            <v>652</v>
          </cell>
          <cell r="B653" t="str">
            <v>Enam Ratus Lima Puluh Dua</v>
          </cell>
        </row>
        <row r="654">
          <cell r="A654">
            <v>653</v>
          </cell>
          <cell r="B654" t="str">
            <v>Enam Ratus Lima Puluh Tiga</v>
          </cell>
        </row>
        <row r="655">
          <cell r="A655">
            <v>654</v>
          </cell>
          <cell r="B655" t="str">
            <v>Enam Ratus Lima Puluh Empat</v>
          </cell>
        </row>
        <row r="656">
          <cell r="A656">
            <v>655</v>
          </cell>
          <cell r="B656" t="str">
            <v>Enam Ratus Lima Puluh Lima</v>
          </cell>
        </row>
        <row r="657">
          <cell r="A657">
            <v>656</v>
          </cell>
          <cell r="B657" t="str">
            <v>Enam Ratus Lima Puluh Enam</v>
          </cell>
        </row>
        <row r="658">
          <cell r="A658">
            <v>657</v>
          </cell>
          <cell r="B658" t="str">
            <v>Enam Ratus Lima Puluh Tujuh</v>
          </cell>
        </row>
        <row r="659">
          <cell r="A659">
            <v>658</v>
          </cell>
          <cell r="B659" t="str">
            <v>Enam Ratus Lima Puluh Delapan</v>
          </cell>
        </row>
        <row r="660">
          <cell r="A660">
            <v>659</v>
          </cell>
          <cell r="B660" t="str">
            <v>Enam Ratus Lima Puluh Sembilan</v>
          </cell>
        </row>
        <row r="661">
          <cell r="A661">
            <v>660</v>
          </cell>
          <cell r="B661" t="str">
            <v>Enam Ratus Enam Puluh</v>
          </cell>
        </row>
        <row r="662">
          <cell r="A662">
            <v>661</v>
          </cell>
          <cell r="B662" t="str">
            <v>Enam Ratus Enam Puluh Satu</v>
          </cell>
        </row>
        <row r="663">
          <cell r="A663">
            <v>662</v>
          </cell>
          <cell r="B663" t="str">
            <v>Enam Ratus Enam Puluh Dua</v>
          </cell>
        </row>
        <row r="664">
          <cell r="A664">
            <v>663</v>
          </cell>
          <cell r="B664" t="str">
            <v>Enam Ratus Enam Puluh Tiga</v>
          </cell>
        </row>
        <row r="665">
          <cell r="A665">
            <v>664</v>
          </cell>
          <cell r="B665" t="str">
            <v>Enam Ratus Enam Puluh Empat</v>
          </cell>
        </row>
        <row r="666">
          <cell r="A666">
            <v>665</v>
          </cell>
          <cell r="B666" t="str">
            <v>Enam Ratus Enam Puluh Lima</v>
          </cell>
        </row>
        <row r="667">
          <cell r="A667">
            <v>666</v>
          </cell>
          <cell r="B667" t="str">
            <v>Enam Ratus Enam Puluh Enam</v>
          </cell>
        </row>
        <row r="668">
          <cell r="A668">
            <v>667</v>
          </cell>
          <cell r="B668" t="str">
            <v>Enam Ratus Enam Puluh Tujuh</v>
          </cell>
        </row>
        <row r="669">
          <cell r="A669">
            <v>668</v>
          </cell>
          <cell r="B669" t="str">
            <v>Enam Ratus Enam Puluh Delapan</v>
          </cell>
        </row>
        <row r="670">
          <cell r="A670">
            <v>669</v>
          </cell>
          <cell r="B670" t="str">
            <v>Enam Ratus Enam Puluh Sembilan</v>
          </cell>
        </row>
        <row r="671">
          <cell r="A671">
            <v>670</v>
          </cell>
          <cell r="B671" t="str">
            <v>Enam Ratus Tujuh Puluh</v>
          </cell>
        </row>
        <row r="672">
          <cell r="A672">
            <v>671</v>
          </cell>
          <cell r="B672" t="str">
            <v>Enam Ratus Tujuh Puluh Satu</v>
          </cell>
        </row>
        <row r="673">
          <cell r="A673">
            <v>672</v>
          </cell>
          <cell r="B673" t="str">
            <v>Enam Ratus Tujuh Puluh Dua</v>
          </cell>
        </row>
        <row r="674">
          <cell r="A674">
            <v>673</v>
          </cell>
          <cell r="B674" t="str">
            <v>Enam Ratus Tujuh Puluh Tiga</v>
          </cell>
        </row>
        <row r="675">
          <cell r="A675">
            <v>674</v>
          </cell>
          <cell r="B675" t="str">
            <v>Enam Ratus Tujuh Puluh Empat</v>
          </cell>
        </row>
        <row r="676">
          <cell r="A676">
            <v>675</v>
          </cell>
          <cell r="B676" t="str">
            <v>Enam Ratus Tujuh Puluh Lima</v>
          </cell>
        </row>
        <row r="677">
          <cell r="A677">
            <v>676</v>
          </cell>
          <cell r="B677" t="str">
            <v>Enam Ratus Tujuh Puluh Enam</v>
          </cell>
        </row>
        <row r="678">
          <cell r="A678">
            <v>677</v>
          </cell>
          <cell r="B678" t="str">
            <v>Enam Ratus Tujuh Puluh Tujuh</v>
          </cell>
        </row>
        <row r="679">
          <cell r="A679">
            <v>678</v>
          </cell>
          <cell r="B679" t="str">
            <v>Enam Ratus Tujuh Puluh Delapan</v>
          </cell>
        </row>
        <row r="680">
          <cell r="A680">
            <v>679</v>
          </cell>
          <cell r="B680" t="str">
            <v>Enam Ratus Tujuh Puluh Sembilan</v>
          </cell>
        </row>
        <row r="681">
          <cell r="A681">
            <v>680</v>
          </cell>
          <cell r="B681" t="str">
            <v>Enam Ratus Delapan Puluh</v>
          </cell>
        </row>
        <row r="682">
          <cell r="A682">
            <v>681</v>
          </cell>
          <cell r="B682" t="str">
            <v>Enam Ratus Delapan Puluh Satu</v>
          </cell>
        </row>
        <row r="683">
          <cell r="A683">
            <v>682</v>
          </cell>
          <cell r="B683" t="str">
            <v>Enam Ratus Delapan Puluh Dua</v>
          </cell>
        </row>
        <row r="684">
          <cell r="A684">
            <v>683</v>
          </cell>
          <cell r="B684" t="str">
            <v>Enam Ratus Delapan Puluh Tiga</v>
          </cell>
        </row>
        <row r="685">
          <cell r="A685">
            <v>684</v>
          </cell>
          <cell r="B685" t="str">
            <v>Enam Ratus Delapan Puluh Empat</v>
          </cell>
        </row>
        <row r="686">
          <cell r="A686">
            <v>685</v>
          </cell>
          <cell r="B686" t="str">
            <v>Enam Ratus Delapan Puluh Lima</v>
          </cell>
        </row>
        <row r="687">
          <cell r="A687">
            <v>686</v>
          </cell>
          <cell r="B687" t="str">
            <v>Enam Ratus Delapan Puluh Enam</v>
          </cell>
        </row>
        <row r="688">
          <cell r="A688">
            <v>687</v>
          </cell>
          <cell r="B688" t="str">
            <v>Enam Ratus Delapan Puluh Tujuh</v>
          </cell>
        </row>
        <row r="689">
          <cell r="A689">
            <v>688</v>
          </cell>
          <cell r="B689" t="str">
            <v>Enam Ratus Delapan Puluh Delapan</v>
          </cell>
        </row>
        <row r="690">
          <cell r="A690">
            <v>689</v>
          </cell>
          <cell r="B690" t="str">
            <v>Enam Ratus Delapan Puluh Sembilan</v>
          </cell>
        </row>
        <row r="691">
          <cell r="A691">
            <v>690</v>
          </cell>
          <cell r="B691" t="str">
            <v>Enam Ratus Sembilan Puluh</v>
          </cell>
        </row>
        <row r="692">
          <cell r="A692">
            <v>691</v>
          </cell>
          <cell r="B692" t="str">
            <v>Enam Ratus Sembilan Puluh Satu</v>
          </cell>
        </row>
        <row r="693">
          <cell r="A693">
            <v>692</v>
          </cell>
          <cell r="B693" t="str">
            <v>Enam Ratus Sembilan Puluh Dua</v>
          </cell>
        </row>
        <row r="694">
          <cell r="A694">
            <v>693</v>
          </cell>
          <cell r="B694" t="str">
            <v>Enam Ratus Sembilan Puluh Tiga</v>
          </cell>
        </row>
        <row r="695">
          <cell r="A695">
            <v>694</v>
          </cell>
          <cell r="B695" t="str">
            <v>Enam Ratus Sembilan Puluh Empat</v>
          </cell>
        </row>
        <row r="696">
          <cell r="A696">
            <v>695</v>
          </cell>
          <cell r="B696" t="str">
            <v>Enam Ratus Sembilan Puluh Lima</v>
          </cell>
        </row>
        <row r="697">
          <cell r="A697">
            <v>696</v>
          </cell>
          <cell r="B697" t="str">
            <v>Enam Ratus Sembilan Puluh Enam</v>
          </cell>
        </row>
        <row r="698">
          <cell r="A698">
            <v>697</v>
          </cell>
          <cell r="B698" t="str">
            <v>Enam Ratus Sembilan Puluh Tujuh</v>
          </cell>
        </row>
        <row r="699">
          <cell r="A699">
            <v>698</v>
          </cell>
          <cell r="B699" t="str">
            <v>Enam Ratus Sembilan Puluh Delapan</v>
          </cell>
        </row>
        <row r="700">
          <cell r="A700">
            <v>699</v>
          </cell>
          <cell r="B700" t="str">
            <v>Enam Ratus Sembilan Puluh Sembilan</v>
          </cell>
        </row>
        <row r="701">
          <cell r="A701">
            <v>700</v>
          </cell>
          <cell r="B701" t="str">
            <v>Tujuh Ratus</v>
          </cell>
        </row>
        <row r="702">
          <cell r="A702">
            <v>701</v>
          </cell>
          <cell r="B702" t="str">
            <v>Tujuh Ratus Satu</v>
          </cell>
        </row>
        <row r="703">
          <cell r="A703">
            <v>702</v>
          </cell>
          <cell r="B703" t="str">
            <v>Tujuh Ratus Dua</v>
          </cell>
        </row>
        <row r="704">
          <cell r="A704">
            <v>703</v>
          </cell>
          <cell r="B704" t="str">
            <v>Tujuh Ratus Tiga</v>
          </cell>
        </row>
        <row r="705">
          <cell r="A705">
            <v>704</v>
          </cell>
          <cell r="B705" t="str">
            <v>Tujuh Ratus Empat</v>
          </cell>
        </row>
        <row r="706">
          <cell r="A706">
            <v>705</v>
          </cell>
          <cell r="B706" t="str">
            <v>Tujuh Ratus Lima</v>
          </cell>
        </row>
        <row r="707">
          <cell r="A707">
            <v>706</v>
          </cell>
          <cell r="B707" t="str">
            <v>Tujuh Ratus Enam</v>
          </cell>
        </row>
        <row r="708">
          <cell r="A708">
            <v>707</v>
          </cell>
          <cell r="B708" t="str">
            <v>Tujuh Ratus Tujuh</v>
          </cell>
        </row>
        <row r="709">
          <cell r="A709">
            <v>708</v>
          </cell>
          <cell r="B709" t="str">
            <v>Tujuh Ratus Delapan</v>
          </cell>
        </row>
        <row r="710">
          <cell r="A710">
            <v>709</v>
          </cell>
          <cell r="B710" t="str">
            <v>Tujuh Ratus Sembilan</v>
          </cell>
        </row>
        <row r="711">
          <cell r="A711">
            <v>710</v>
          </cell>
          <cell r="B711" t="str">
            <v>Tujuh Ratus Sepuluh</v>
          </cell>
        </row>
        <row r="712">
          <cell r="A712">
            <v>711</v>
          </cell>
          <cell r="B712" t="str">
            <v>Tujuh Ratus Sebelas</v>
          </cell>
        </row>
        <row r="713">
          <cell r="A713">
            <v>712</v>
          </cell>
          <cell r="B713" t="str">
            <v>Tujuh Ratus Dua Belas</v>
          </cell>
        </row>
        <row r="714">
          <cell r="A714">
            <v>713</v>
          </cell>
          <cell r="B714" t="str">
            <v>Tujuh Ratus Tiga Belas</v>
          </cell>
        </row>
        <row r="715">
          <cell r="A715">
            <v>714</v>
          </cell>
          <cell r="B715" t="str">
            <v>Tujuh Ratus Empat Belas</v>
          </cell>
        </row>
        <row r="716">
          <cell r="A716">
            <v>715</v>
          </cell>
          <cell r="B716" t="str">
            <v>Tujuh Ratus Lima Belas</v>
          </cell>
        </row>
        <row r="717">
          <cell r="A717">
            <v>716</v>
          </cell>
          <cell r="B717" t="str">
            <v>Tujuh Ratus Enam Belas</v>
          </cell>
        </row>
        <row r="718">
          <cell r="A718">
            <v>717</v>
          </cell>
          <cell r="B718" t="str">
            <v>Tujuh Ratus Tujuh Belas</v>
          </cell>
        </row>
        <row r="719">
          <cell r="A719">
            <v>718</v>
          </cell>
          <cell r="B719" t="str">
            <v>Tujuh Ratus Delapan Belas</v>
          </cell>
        </row>
        <row r="720">
          <cell r="A720">
            <v>719</v>
          </cell>
          <cell r="B720" t="str">
            <v>Tujuh Ratus Sembilan Belas</v>
          </cell>
        </row>
        <row r="721">
          <cell r="A721">
            <v>720</v>
          </cell>
          <cell r="B721" t="str">
            <v>Tujuh Ratus Dua Puluh</v>
          </cell>
        </row>
        <row r="722">
          <cell r="A722">
            <v>721</v>
          </cell>
          <cell r="B722" t="str">
            <v>Tujuh Ratus Dua Puluh Satu</v>
          </cell>
        </row>
        <row r="723">
          <cell r="A723">
            <v>722</v>
          </cell>
          <cell r="B723" t="str">
            <v>Tujuh Ratus Dua Puluh Dua</v>
          </cell>
        </row>
        <row r="724">
          <cell r="A724">
            <v>723</v>
          </cell>
          <cell r="B724" t="str">
            <v>Tujuh Ratus Dua Puluh Tiga</v>
          </cell>
        </row>
        <row r="725">
          <cell r="A725">
            <v>724</v>
          </cell>
          <cell r="B725" t="str">
            <v>Tujuh Ratus Dua Puluh Empat</v>
          </cell>
        </row>
        <row r="726">
          <cell r="A726">
            <v>725</v>
          </cell>
          <cell r="B726" t="str">
            <v>Tujuh Ratus Dua Puluh Lima</v>
          </cell>
        </row>
        <row r="727">
          <cell r="A727">
            <v>726</v>
          </cell>
          <cell r="B727" t="str">
            <v>Tujuh Ratus Dua Puluh Enam</v>
          </cell>
        </row>
        <row r="728">
          <cell r="A728">
            <v>727</v>
          </cell>
          <cell r="B728" t="str">
            <v>Tujuh Ratus Dua Puluh Tujuh</v>
          </cell>
        </row>
        <row r="729">
          <cell r="A729">
            <v>728</v>
          </cell>
          <cell r="B729" t="str">
            <v>Tujuh Ratus Dua Puluh Delapan</v>
          </cell>
        </row>
        <row r="730">
          <cell r="A730">
            <v>729</v>
          </cell>
          <cell r="B730" t="str">
            <v>Tujuh Ratus Dua Puluh Sembilan</v>
          </cell>
        </row>
        <row r="731">
          <cell r="A731">
            <v>730</v>
          </cell>
          <cell r="B731" t="str">
            <v>Tujuh Ratus Tiga Puluh</v>
          </cell>
        </row>
        <row r="732">
          <cell r="A732">
            <v>731</v>
          </cell>
          <cell r="B732" t="str">
            <v>Tujuh Ratus Tiga Puluh Satu</v>
          </cell>
        </row>
        <row r="733">
          <cell r="A733">
            <v>732</v>
          </cell>
          <cell r="B733" t="str">
            <v>Tujuh Ratus Tiga Puluh Dua</v>
          </cell>
        </row>
        <row r="734">
          <cell r="A734">
            <v>733</v>
          </cell>
          <cell r="B734" t="str">
            <v>Tujuh Ratus Tiga Puluh Tiga</v>
          </cell>
        </row>
        <row r="735">
          <cell r="A735">
            <v>734</v>
          </cell>
          <cell r="B735" t="str">
            <v>Tujuh Ratus Tiga Puluh Empat</v>
          </cell>
        </row>
        <row r="736">
          <cell r="A736">
            <v>735</v>
          </cell>
          <cell r="B736" t="str">
            <v>Tujuh Ratus Tiga Puluh Lima</v>
          </cell>
        </row>
        <row r="737">
          <cell r="A737">
            <v>736</v>
          </cell>
          <cell r="B737" t="str">
            <v>Tujuh Ratus Tiga Puluh Enam</v>
          </cell>
        </row>
        <row r="738">
          <cell r="A738">
            <v>737</v>
          </cell>
          <cell r="B738" t="str">
            <v>Tujuh Ratus Tiga Puluh Tujuh</v>
          </cell>
        </row>
        <row r="739">
          <cell r="A739">
            <v>738</v>
          </cell>
          <cell r="B739" t="str">
            <v>Tujuh Ratus Tiga Puluh Delapan</v>
          </cell>
        </row>
        <row r="740">
          <cell r="A740">
            <v>739</v>
          </cell>
          <cell r="B740" t="str">
            <v>Tujuh Ratus Tiga Puluh Sembilan</v>
          </cell>
        </row>
        <row r="741">
          <cell r="A741">
            <v>740</v>
          </cell>
          <cell r="B741" t="str">
            <v>Tujuh Ratus Empat Puluh</v>
          </cell>
        </row>
        <row r="742">
          <cell r="A742">
            <v>741</v>
          </cell>
          <cell r="B742" t="str">
            <v>Tujuh Ratus Empat Puluh Satu</v>
          </cell>
        </row>
        <row r="743">
          <cell r="A743">
            <v>742</v>
          </cell>
          <cell r="B743" t="str">
            <v>Tujuh Ratus Empat Puluh Dua</v>
          </cell>
        </row>
        <row r="744">
          <cell r="A744">
            <v>743</v>
          </cell>
          <cell r="B744" t="str">
            <v>Tujuh Ratus Empat Puluh Tiga</v>
          </cell>
        </row>
        <row r="745">
          <cell r="A745">
            <v>744</v>
          </cell>
          <cell r="B745" t="str">
            <v>Tujuh Ratus Empat Puluh Empat</v>
          </cell>
        </row>
        <row r="746">
          <cell r="A746">
            <v>745</v>
          </cell>
          <cell r="B746" t="str">
            <v>Tujuh Ratus Empat Puluh Lima</v>
          </cell>
        </row>
        <row r="747">
          <cell r="A747">
            <v>746</v>
          </cell>
          <cell r="B747" t="str">
            <v>Tujuh Ratus Empat Puluh Enam</v>
          </cell>
        </row>
        <row r="748">
          <cell r="A748">
            <v>747</v>
          </cell>
          <cell r="B748" t="str">
            <v>Tujuh Ratus Empat Puluh Tujuh</v>
          </cell>
        </row>
        <row r="749">
          <cell r="A749">
            <v>748</v>
          </cell>
          <cell r="B749" t="str">
            <v>Tujuh Ratus Empat Puluh Delapan</v>
          </cell>
        </row>
        <row r="750">
          <cell r="A750">
            <v>749</v>
          </cell>
          <cell r="B750" t="str">
            <v>Tujuh Ratus Empat Puluh Sembilan</v>
          </cell>
        </row>
        <row r="751">
          <cell r="A751">
            <v>750</v>
          </cell>
          <cell r="B751" t="str">
            <v>Tujuh Ratus Lima Puluh</v>
          </cell>
        </row>
        <row r="752">
          <cell r="A752">
            <v>751</v>
          </cell>
          <cell r="B752" t="str">
            <v>Tujuh Ratus Lima Puluh Satu</v>
          </cell>
        </row>
        <row r="753">
          <cell r="A753">
            <v>752</v>
          </cell>
          <cell r="B753" t="str">
            <v>Tujuh Ratus Lima Puluh Dua</v>
          </cell>
        </row>
        <row r="754">
          <cell r="A754">
            <v>753</v>
          </cell>
          <cell r="B754" t="str">
            <v>Tujuh Ratus Lima Puluh Tiga</v>
          </cell>
        </row>
        <row r="755">
          <cell r="A755">
            <v>754</v>
          </cell>
          <cell r="B755" t="str">
            <v>Tujuh Ratus Lima Puluh Empat</v>
          </cell>
        </row>
        <row r="756">
          <cell r="A756">
            <v>755</v>
          </cell>
          <cell r="B756" t="str">
            <v>Tujuh Ratus Lima Puluh Lima</v>
          </cell>
        </row>
        <row r="757">
          <cell r="A757">
            <v>756</v>
          </cell>
          <cell r="B757" t="str">
            <v>Tujuh Ratus Lima Puluh Enam</v>
          </cell>
        </row>
        <row r="758">
          <cell r="A758">
            <v>757</v>
          </cell>
          <cell r="B758" t="str">
            <v>Tujuh Ratus Lima Puluh Tujuh</v>
          </cell>
        </row>
        <row r="759">
          <cell r="A759">
            <v>758</v>
          </cell>
          <cell r="B759" t="str">
            <v>Tujuh Ratus Lima Puluh Delapan</v>
          </cell>
        </row>
        <row r="760">
          <cell r="A760">
            <v>759</v>
          </cell>
          <cell r="B760" t="str">
            <v>Tujuh Ratus Lima Puluh Sembilan</v>
          </cell>
        </row>
        <row r="761">
          <cell r="A761">
            <v>760</v>
          </cell>
          <cell r="B761" t="str">
            <v>Tujuh Ratus Enam Puluh</v>
          </cell>
        </row>
        <row r="762">
          <cell r="A762">
            <v>761</v>
          </cell>
          <cell r="B762" t="str">
            <v>Tujuh Ratus Enam Puluh Satu</v>
          </cell>
        </row>
        <row r="763">
          <cell r="A763">
            <v>762</v>
          </cell>
          <cell r="B763" t="str">
            <v>Tujuh Ratus Enam Puluh Dua</v>
          </cell>
        </row>
        <row r="764">
          <cell r="A764">
            <v>763</v>
          </cell>
          <cell r="B764" t="str">
            <v>Tujuh Ratus Enam Puluh Tiga</v>
          </cell>
        </row>
        <row r="765">
          <cell r="A765">
            <v>764</v>
          </cell>
          <cell r="B765" t="str">
            <v>Tujuh Ratus Enam Puluh Empat</v>
          </cell>
        </row>
        <row r="766">
          <cell r="A766">
            <v>765</v>
          </cell>
          <cell r="B766" t="str">
            <v>Tujuh Ratus Enam Puluh Lima</v>
          </cell>
        </row>
        <row r="767">
          <cell r="A767">
            <v>766</v>
          </cell>
          <cell r="B767" t="str">
            <v>Tujuh Ratus Enam Puluh Enam</v>
          </cell>
        </row>
        <row r="768">
          <cell r="A768">
            <v>767</v>
          </cell>
          <cell r="B768" t="str">
            <v>Tujuh Ratus Enam Puluh Tujuh</v>
          </cell>
        </row>
        <row r="769">
          <cell r="A769">
            <v>768</v>
          </cell>
          <cell r="B769" t="str">
            <v>Tujuh Ratus Enam Puluh Delapan</v>
          </cell>
        </row>
        <row r="770">
          <cell r="A770">
            <v>769</v>
          </cell>
          <cell r="B770" t="str">
            <v>Tujuh Ratus Enam Puluh Sembilan</v>
          </cell>
        </row>
        <row r="771">
          <cell r="A771">
            <v>770</v>
          </cell>
          <cell r="B771" t="str">
            <v>Tujuh Ratus Tujuh Puluh</v>
          </cell>
        </row>
        <row r="772">
          <cell r="A772">
            <v>771</v>
          </cell>
          <cell r="B772" t="str">
            <v>Tujuh Ratus Tujuh Puluh Satu</v>
          </cell>
        </row>
        <row r="773">
          <cell r="A773">
            <v>772</v>
          </cell>
          <cell r="B773" t="str">
            <v>Tujuh Ratus Tujuh Puluh Dua</v>
          </cell>
        </row>
        <row r="774">
          <cell r="A774">
            <v>773</v>
          </cell>
          <cell r="B774" t="str">
            <v>Tujuh Ratus Tujuh Puluh Tiga</v>
          </cell>
        </row>
        <row r="775">
          <cell r="A775">
            <v>774</v>
          </cell>
          <cell r="B775" t="str">
            <v>Tujuh Ratus Tujuh Puluh Empat</v>
          </cell>
        </row>
        <row r="776">
          <cell r="A776">
            <v>775</v>
          </cell>
          <cell r="B776" t="str">
            <v>Tujuh Ratus Tujuh Puluh Lima</v>
          </cell>
        </row>
        <row r="777">
          <cell r="A777">
            <v>776</v>
          </cell>
          <cell r="B777" t="str">
            <v>Tujuh Ratus Tujuh Puluh Enam</v>
          </cell>
        </row>
        <row r="778">
          <cell r="A778">
            <v>777</v>
          </cell>
          <cell r="B778" t="str">
            <v>Tujuh Ratus Tujuh Puluh Tujuh</v>
          </cell>
        </row>
        <row r="779">
          <cell r="A779">
            <v>778</v>
          </cell>
          <cell r="B779" t="str">
            <v>Tujuh Ratus Tujuh Puluh Delapan</v>
          </cell>
        </row>
        <row r="780">
          <cell r="A780">
            <v>779</v>
          </cell>
          <cell r="B780" t="str">
            <v>Tujuh Ratus Tujuh Puluh Sembilan</v>
          </cell>
        </row>
        <row r="781">
          <cell r="A781">
            <v>780</v>
          </cell>
          <cell r="B781" t="str">
            <v>Tujuh Ratus Delapan Puluh</v>
          </cell>
        </row>
        <row r="782">
          <cell r="A782">
            <v>781</v>
          </cell>
          <cell r="B782" t="str">
            <v>Tujuh Ratus Delapan Puluh Satu</v>
          </cell>
        </row>
        <row r="783">
          <cell r="A783">
            <v>782</v>
          </cell>
          <cell r="B783" t="str">
            <v>Tujuh Ratus Delapan Puluh Dua</v>
          </cell>
        </row>
        <row r="784">
          <cell r="A784">
            <v>783</v>
          </cell>
          <cell r="B784" t="str">
            <v>Tujuh Ratus Delapan Puluh Tiga</v>
          </cell>
        </row>
        <row r="785">
          <cell r="A785">
            <v>784</v>
          </cell>
          <cell r="B785" t="str">
            <v>Tujuh Ratus Delapan Puluh Empat</v>
          </cell>
        </row>
        <row r="786">
          <cell r="A786">
            <v>785</v>
          </cell>
          <cell r="B786" t="str">
            <v>Tujuh Ratus Delapan Puluh Lima</v>
          </cell>
        </row>
        <row r="787">
          <cell r="A787">
            <v>786</v>
          </cell>
          <cell r="B787" t="str">
            <v>Tujuh Ratus Delapan Puluh Enam</v>
          </cell>
        </row>
        <row r="788">
          <cell r="A788">
            <v>787</v>
          </cell>
          <cell r="B788" t="str">
            <v>Tujuh Ratus Delapan Puluh Tujuh</v>
          </cell>
        </row>
        <row r="789">
          <cell r="A789">
            <v>788</v>
          </cell>
          <cell r="B789" t="str">
            <v>Tujuh Ratus Delapan Puluh Delapan</v>
          </cell>
        </row>
        <row r="790">
          <cell r="A790">
            <v>789</v>
          </cell>
          <cell r="B790" t="str">
            <v>Tujuh Ratus Delapan Puluh Sembilan</v>
          </cell>
        </row>
        <row r="791">
          <cell r="A791">
            <v>790</v>
          </cell>
          <cell r="B791" t="str">
            <v>Tujuh Ratus Sembilan Puluh</v>
          </cell>
        </row>
        <row r="792">
          <cell r="A792">
            <v>791</v>
          </cell>
          <cell r="B792" t="str">
            <v>Tujuh Ratus Sembilan Puluh Satu</v>
          </cell>
        </row>
        <row r="793">
          <cell r="A793">
            <v>792</v>
          </cell>
          <cell r="B793" t="str">
            <v>Tujuh Ratus Sembilan Puluh Dua</v>
          </cell>
        </row>
        <row r="794">
          <cell r="A794">
            <v>793</v>
          </cell>
          <cell r="B794" t="str">
            <v>Tujuh Ratus Sembilan Puluh Tiga</v>
          </cell>
        </row>
        <row r="795">
          <cell r="A795">
            <v>794</v>
          </cell>
          <cell r="B795" t="str">
            <v>Tujuh Ratus Sembilan Puluh Empat</v>
          </cell>
        </row>
        <row r="796">
          <cell r="A796">
            <v>795</v>
          </cell>
          <cell r="B796" t="str">
            <v>Tujuh Ratus Sembilan Puluh Lima</v>
          </cell>
        </row>
        <row r="797">
          <cell r="A797">
            <v>796</v>
          </cell>
          <cell r="B797" t="str">
            <v>Tujuh Ratus Sembilan Puluh Enam</v>
          </cell>
        </row>
        <row r="798">
          <cell r="A798">
            <v>797</v>
          </cell>
          <cell r="B798" t="str">
            <v>Tujuh Ratus Sembilan Puluh Tujuh</v>
          </cell>
        </row>
        <row r="799">
          <cell r="A799">
            <v>798</v>
          </cell>
          <cell r="B799" t="str">
            <v>Tujuh Ratus Sembilan Puluh Delapan</v>
          </cell>
        </row>
        <row r="800">
          <cell r="A800">
            <v>799</v>
          </cell>
          <cell r="B800" t="str">
            <v>Tujuh Ratus Sembilan Puluh Sembilan</v>
          </cell>
        </row>
        <row r="801">
          <cell r="A801">
            <v>800</v>
          </cell>
          <cell r="B801" t="str">
            <v>Delapan Ratus</v>
          </cell>
        </row>
        <row r="802">
          <cell r="A802">
            <v>801</v>
          </cell>
          <cell r="B802" t="str">
            <v>Delapan Ratus Satu</v>
          </cell>
        </row>
        <row r="803">
          <cell r="A803">
            <v>802</v>
          </cell>
          <cell r="B803" t="str">
            <v>Delapan Ratus Dua</v>
          </cell>
        </row>
        <row r="804">
          <cell r="A804">
            <v>803</v>
          </cell>
          <cell r="B804" t="str">
            <v>Delapan Ratus Tiga</v>
          </cell>
        </row>
        <row r="805">
          <cell r="A805">
            <v>804</v>
          </cell>
          <cell r="B805" t="str">
            <v>Delapan Ratus Empat</v>
          </cell>
        </row>
        <row r="806">
          <cell r="A806">
            <v>805</v>
          </cell>
          <cell r="B806" t="str">
            <v>Delapan Ratus Lima</v>
          </cell>
        </row>
        <row r="807">
          <cell r="A807">
            <v>806</v>
          </cell>
          <cell r="B807" t="str">
            <v>Delapan Ratus Enam</v>
          </cell>
        </row>
        <row r="808">
          <cell r="A808">
            <v>807</v>
          </cell>
          <cell r="B808" t="str">
            <v>Delapan Ratus Tujuh</v>
          </cell>
        </row>
        <row r="809">
          <cell r="A809">
            <v>808</v>
          </cell>
          <cell r="B809" t="str">
            <v>Delapan Ratus Delapan</v>
          </cell>
        </row>
        <row r="810">
          <cell r="A810">
            <v>809</v>
          </cell>
          <cell r="B810" t="str">
            <v>Delapan Ratus Sembilan</v>
          </cell>
        </row>
        <row r="811">
          <cell r="A811">
            <v>810</v>
          </cell>
          <cell r="B811" t="str">
            <v>Delapan Ratus Sepuluh</v>
          </cell>
        </row>
        <row r="812">
          <cell r="A812">
            <v>811</v>
          </cell>
          <cell r="B812" t="str">
            <v>Delapan Ratus Sebelas</v>
          </cell>
        </row>
        <row r="813">
          <cell r="A813">
            <v>812</v>
          </cell>
          <cell r="B813" t="str">
            <v>Delapan Ratus Dua Belas</v>
          </cell>
        </row>
        <row r="814">
          <cell r="A814">
            <v>813</v>
          </cell>
          <cell r="B814" t="str">
            <v>Delapan Ratus Tiga Belas</v>
          </cell>
        </row>
        <row r="815">
          <cell r="A815">
            <v>814</v>
          </cell>
          <cell r="B815" t="str">
            <v>Delapan Ratus Empat Belas</v>
          </cell>
        </row>
        <row r="816">
          <cell r="A816">
            <v>815</v>
          </cell>
          <cell r="B816" t="str">
            <v>Delapan Ratus Lima Belas</v>
          </cell>
        </row>
        <row r="817">
          <cell r="A817">
            <v>816</v>
          </cell>
          <cell r="B817" t="str">
            <v>Delapan Ratus Enam Belas</v>
          </cell>
        </row>
        <row r="818">
          <cell r="A818">
            <v>817</v>
          </cell>
          <cell r="B818" t="str">
            <v>Delapan Ratus Tujuh Belas</v>
          </cell>
        </row>
        <row r="819">
          <cell r="A819">
            <v>818</v>
          </cell>
          <cell r="B819" t="str">
            <v>Delapan Ratus Delapan Belas</v>
          </cell>
        </row>
        <row r="820">
          <cell r="A820">
            <v>819</v>
          </cell>
          <cell r="B820" t="str">
            <v>Delapan Ratus Sembilan Belas</v>
          </cell>
        </row>
        <row r="821">
          <cell r="A821">
            <v>820</v>
          </cell>
          <cell r="B821" t="str">
            <v>Delapan Ratus Dua Puluh</v>
          </cell>
        </row>
        <row r="822">
          <cell r="A822">
            <v>821</v>
          </cell>
          <cell r="B822" t="str">
            <v>Delapan Ratus Dua Puluh Satu</v>
          </cell>
        </row>
        <row r="823">
          <cell r="A823">
            <v>822</v>
          </cell>
          <cell r="B823" t="str">
            <v>Delapan Ratus Dua Puluh Dua</v>
          </cell>
        </row>
        <row r="824">
          <cell r="A824">
            <v>823</v>
          </cell>
          <cell r="B824" t="str">
            <v>Delapan Ratus Dua Puluh Tiga</v>
          </cell>
        </row>
        <row r="825">
          <cell r="A825">
            <v>824</v>
          </cell>
          <cell r="B825" t="str">
            <v>Delapan Ratus Dua Puluh Empat</v>
          </cell>
        </row>
        <row r="826">
          <cell r="A826">
            <v>825</v>
          </cell>
          <cell r="B826" t="str">
            <v>Delapan Ratus Dua Puluh Lima</v>
          </cell>
        </row>
        <row r="827">
          <cell r="A827">
            <v>826</v>
          </cell>
          <cell r="B827" t="str">
            <v>Delapan Ratus Dua Puluh Enam</v>
          </cell>
        </row>
        <row r="828">
          <cell r="A828">
            <v>827</v>
          </cell>
          <cell r="B828" t="str">
            <v>Delapan Ratus Dua Puluh Tujuh</v>
          </cell>
        </row>
        <row r="829">
          <cell r="A829">
            <v>828</v>
          </cell>
          <cell r="B829" t="str">
            <v>Delapan Ratus Dua Puluh Delapan</v>
          </cell>
        </row>
        <row r="830">
          <cell r="A830">
            <v>829</v>
          </cell>
          <cell r="B830" t="str">
            <v>Delapan Ratus Dua Puluh Sembilan</v>
          </cell>
        </row>
        <row r="831">
          <cell r="A831">
            <v>830</v>
          </cell>
          <cell r="B831" t="str">
            <v>Delapan Ratus Tiga Puluh</v>
          </cell>
        </row>
        <row r="832">
          <cell r="A832">
            <v>831</v>
          </cell>
          <cell r="B832" t="str">
            <v>Delapan Ratus Tiga Puluh Satu</v>
          </cell>
        </row>
        <row r="833">
          <cell r="A833">
            <v>832</v>
          </cell>
          <cell r="B833" t="str">
            <v>Delapan Ratus Tiga Puluh Dua</v>
          </cell>
        </row>
        <row r="834">
          <cell r="A834">
            <v>833</v>
          </cell>
          <cell r="B834" t="str">
            <v>Delapan Ratus Tiga Puluh Tiga</v>
          </cell>
        </row>
        <row r="835">
          <cell r="A835">
            <v>834</v>
          </cell>
          <cell r="B835" t="str">
            <v>Delapan Ratus Tiga Puluh Empat</v>
          </cell>
        </row>
        <row r="836">
          <cell r="A836">
            <v>835</v>
          </cell>
          <cell r="B836" t="str">
            <v>Delapan Ratus Tiga Puluh Lima</v>
          </cell>
        </row>
        <row r="837">
          <cell r="A837">
            <v>836</v>
          </cell>
          <cell r="B837" t="str">
            <v>Delapan Ratus Tiga Puluh Enam</v>
          </cell>
        </row>
        <row r="838">
          <cell r="A838">
            <v>837</v>
          </cell>
          <cell r="B838" t="str">
            <v>Delapan Ratus Tiga Puluh Tujuh</v>
          </cell>
        </row>
        <row r="839">
          <cell r="A839">
            <v>838</v>
          </cell>
          <cell r="B839" t="str">
            <v>Delapan Ratus Tiga Puluh Delapan</v>
          </cell>
        </row>
        <row r="840">
          <cell r="A840">
            <v>839</v>
          </cell>
          <cell r="B840" t="str">
            <v>Delapan Ratus Tiga Puluh Sembilan</v>
          </cell>
        </row>
        <row r="841">
          <cell r="A841">
            <v>840</v>
          </cell>
          <cell r="B841" t="str">
            <v>Delapan Ratus Empat Puluh</v>
          </cell>
        </row>
        <row r="842">
          <cell r="A842">
            <v>841</v>
          </cell>
          <cell r="B842" t="str">
            <v>Delapan Ratus Empat Puluh Satu</v>
          </cell>
        </row>
        <row r="843">
          <cell r="A843">
            <v>842</v>
          </cell>
          <cell r="B843" t="str">
            <v>Delapan Ratus Empat Puluh Dua</v>
          </cell>
        </row>
        <row r="844">
          <cell r="A844">
            <v>843</v>
          </cell>
          <cell r="B844" t="str">
            <v>Delapan Ratus Empat Puluh Tiga</v>
          </cell>
        </row>
        <row r="845">
          <cell r="A845">
            <v>844</v>
          </cell>
          <cell r="B845" t="str">
            <v>Delapan Ratus Empat Puluh Empat</v>
          </cell>
        </row>
        <row r="846">
          <cell r="A846">
            <v>845</v>
          </cell>
          <cell r="B846" t="str">
            <v>Delapan Ratus Empat Puluh Lima</v>
          </cell>
        </row>
        <row r="847">
          <cell r="A847">
            <v>846</v>
          </cell>
          <cell r="B847" t="str">
            <v>Delapan Ratus Empat Puluh Enam</v>
          </cell>
        </row>
        <row r="848">
          <cell r="A848">
            <v>847</v>
          </cell>
          <cell r="B848" t="str">
            <v>Delapan Ratus Empat Puluh Tujuh</v>
          </cell>
        </row>
        <row r="849">
          <cell r="A849">
            <v>848</v>
          </cell>
          <cell r="B849" t="str">
            <v>Delapan Ratus Empat Puluh Delapan</v>
          </cell>
        </row>
        <row r="850">
          <cell r="A850">
            <v>849</v>
          </cell>
          <cell r="B850" t="str">
            <v>Delapan Ratus Empat Puluh Sembilan</v>
          </cell>
        </row>
        <row r="851">
          <cell r="A851">
            <v>850</v>
          </cell>
          <cell r="B851" t="str">
            <v>Delapan Ratus Lima Puluh</v>
          </cell>
        </row>
        <row r="852">
          <cell r="A852">
            <v>851</v>
          </cell>
          <cell r="B852" t="str">
            <v>Delapan Ratus Lima Puluh Satu</v>
          </cell>
        </row>
        <row r="853">
          <cell r="A853">
            <v>852</v>
          </cell>
          <cell r="B853" t="str">
            <v>Delapan Ratus Lima Puluh Dua</v>
          </cell>
        </row>
        <row r="854">
          <cell r="A854">
            <v>853</v>
          </cell>
          <cell r="B854" t="str">
            <v>Delapan Ratus Lima Puluh Tiga</v>
          </cell>
        </row>
        <row r="855">
          <cell r="A855">
            <v>854</v>
          </cell>
          <cell r="B855" t="str">
            <v>Delapan Ratus Lima Puluh Empat</v>
          </cell>
        </row>
        <row r="856">
          <cell r="A856">
            <v>855</v>
          </cell>
          <cell r="B856" t="str">
            <v>Delapan Ratus Lima Puluh Lima</v>
          </cell>
        </row>
        <row r="857">
          <cell r="A857">
            <v>856</v>
          </cell>
          <cell r="B857" t="str">
            <v>Delapan Ratus Lima Puluh Enam</v>
          </cell>
        </row>
        <row r="858">
          <cell r="A858">
            <v>857</v>
          </cell>
          <cell r="B858" t="str">
            <v>Delapan Ratus Lima Puluh Tujuh</v>
          </cell>
        </row>
        <row r="859">
          <cell r="A859">
            <v>858</v>
          </cell>
          <cell r="B859" t="str">
            <v>Delapan Ratus Lima Puluh Delapan</v>
          </cell>
        </row>
        <row r="860">
          <cell r="A860">
            <v>859</v>
          </cell>
          <cell r="B860" t="str">
            <v>Delapan Ratus Lima Puluh Sembilan</v>
          </cell>
        </row>
        <row r="861">
          <cell r="A861">
            <v>860</v>
          </cell>
          <cell r="B861" t="str">
            <v>Delapan Ratus Enam Puluh</v>
          </cell>
        </row>
        <row r="862">
          <cell r="A862">
            <v>861</v>
          </cell>
          <cell r="B862" t="str">
            <v>Delapan Ratus Enam Puluh Satu</v>
          </cell>
        </row>
        <row r="863">
          <cell r="A863">
            <v>862</v>
          </cell>
          <cell r="B863" t="str">
            <v>Delapan Ratus Enam Puluh Dua</v>
          </cell>
        </row>
        <row r="864">
          <cell r="A864">
            <v>863</v>
          </cell>
          <cell r="B864" t="str">
            <v>Delapan Ratus Enam Puluh Tiga</v>
          </cell>
        </row>
        <row r="865">
          <cell r="A865">
            <v>864</v>
          </cell>
          <cell r="B865" t="str">
            <v>Delapan Ratus Enam Puluh Empat</v>
          </cell>
        </row>
        <row r="866">
          <cell r="A866">
            <v>865</v>
          </cell>
          <cell r="B866" t="str">
            <v>Delapan Ratus Enam Puluh Lima</v>
          </cell>
        </row>
        <row r="867">
          <cell r="A867">
            <v>866</v>
          </cell>
          <cell r="B867" t="str">
            <v>Delapan Ratus Enam Puluh Enam</v>
          </cell>
        </row>
        <row r="868">
          <cell r="A868">
            <v>867</v>
          </cell>
          <cell r="B868" t="str">
            <v>Delapan Ratus Enam Puluh Tujuh</v>
          </cell>
        </row>
        <row r="869">
          <cell r="A869">
            <v>868</v>
          </cell>
          <cell r="B869" t="str">
            <v>Delapan Ratus Enam Puluh Delapan</v>
          </cell>
        </row>
        <row r="870">
          <cell r="A870">
            <v>869</v>
          </cell>
          <cell r="B870" t="str">
            <v>Delapan Ratus Enam Puluh Sembilan</v>
          </cell>
        </row>
        <row r="871">
          <cell r="A871">
            <v>870</v>
          </cell>
          <cell r="B871" t="str">
            <v>Delapan Ratus Tujuh Puluh</v>
          </cell>
        </row>
        <row r="872">
          <cell r="A872">
            <v>871</v>
          </cell>
          <cell r="B872" t="str">
            <v>Delapan Ratus Tujuh Puluh Satu</v>
          </cell>
        </row>
        <row r="873">
          <cell r="A873">
            <v>872</v>
          </cell>
          <cell r="B873" t="str">
            <v>Delapan Ratus Tujuh Puluh Dua</v>
          </cell>
        </row>
        <row r="874">
          <cell r="A874">
            <v>873</v>
          </cell>
          <cell r="B874" t="str">
            <v>Delapan Ratus Tujuh Puluh Tiga</v>
          </cell>
        </row>
        <row r="875">
          <cell r="A875">
            <v>874</v>
          </cell>
          <cell r="B875" t="str">
            <v>Delapan Ratus Tujuh Puluh Empat</v>
          </cell>
        </row>
        <row r="876">
          <cell r="A876">
            <v>875</v>
          </cell>
          <cell r="B876" t="str">
            <v>Delapan Ratus Tujuh Puluh Lima</v>
          </cell>
        </row>
        <row r="877">
          <cell r="A877">
            <v>876</v>
          </cell>
          <cell r="B877" t="str">
            <v>Delapan Ratus Tujuh Puluh Enam</v>
          </cell>
        </row>
        <row r="878">
          <cell r="A878">
            <v>877</v>
          </cell>
          <cell r="B878" t="str">
            <v>Delapan Ratus Tujuh Puluh Tujuh</v>
          </cell>
        </row>
        <row r="879">
          <cell r="A879">
            <v>878</v>
          </cell>
          <cell r="B879" t="str">
            <v>Delapan Ratus Tujuh Puluh Delapan</v>
          </cell>
        </row>
        <row r="880">
          <cell r="A880">
            <v>879</v>
          </cell>
          <cell r="B880" t="str">
            <v>Delapan Ratus Tujuh Puluh Sembilan</v>
          </cell>
        </row>
        <row r="881">
          <cell r="A881">
            <v>880</v>
          </cell>
          <cell r="B881" t="str">
            <v>Delapan Ratus Delapan Puluh</v>
          </cell>
        </row>
        <row r="882">
          <cell r="A882">
            <v>881</v>
          </cell>
          <cell r="B882" t="str">
            <v>Delapan Ratus Delapan Puluh Satu</v>
          </cell>
        </row>
        <row r="883">
          <cell r="A883">
            <v>882</v>
          </cell>
          <cell r="B883" t="str">
            <v>Delapan Ratus Delapan Puluh Dua</v>
          </cell>
        </row>
        <row r="884">
          <cell r="A884">
            <v>883</v>
          </cell>
          <cell r="B884" t="str">
            <v>Delapan Ratus Delapan Puluh Tiga</v>
          </cell>
        </row>
        <row r="885">
          <cell r="A885">
            <v>884</v>
          </cell>
          <cell r="B885" t="str">
            <v>Delapan Ratus Delapan Puluh Empat</v>
          </cell>
        </row>
        <row r="886">
          <cell r="A886">
            <v>885</v>
          </cell>
          <cell r="B886" t="str">
            <v>Delapan Ratus Delapan Puluh Lima</v>
          </cell>
        </row>
        <row r="887">
          <cell r="A887">
            <v>886</v>
          </cell>
          <cell r="B887" t="str">
            <v>Delapan Ratus Delapan Puluh Enam</v>
          </cell>
        </row>
        <row r="888">
          <cell r="A888">
            <v>887</v>
          </cell>
          <cell r="B888" t="str">
            <v>Delapan Ratus Delapan Puluh Tujuh</v>
          </cell>
        </row>
        <row r="889">
          <cell r="A889">
            <v>888</v>
          </cell>
          <cell r="B889" t="str">
            <v>Delapan Ratus Delapan Puluh Delapan</v>
          </cell>
        </row>
        <row r="890">
          <cell r="A890">
            <v>889</v>
          </cell>
          <cell r="B890" t="str">
            <v>Delapan Ratus Delapan Puluh Sembilan</v>
          </cell>
        </row>
        <row r="891">
          <cell r="A891">
            <v>890</v>
          </cell>
          <cell r="B891" t="str">
            <v>Delapan Ratus Sembilan Puluh</v>
          </cell>
        </row>
        <row r="892">
          <cell r="A892">
            <v>891</v>
          </cell>
          <cell r="B892" t="str">
            <v>Delapan Ratus Sembilan Puluh Satu</v>
          </cell>
        </row>
        <row r="893">
          <cell r="A893">
            <v>892</v>
          </cell>
          <cell r="B893" t="str">
            <v>Delapan Ratus Sembilan Puluh Dua</v>
          </cell>
        </row>
        <row r="894">
          <cell r="A894">
            <v>893</v>
          </cell>
          <cell r="B894" t="str">
            <v>Delapan Ratus Sembilan Puluh Tiga</v>
          </cell>
        </row>
        <row r="895">
          <cell r="A895">
            <v>894</v>
          </cell>
          <cell r="B895" t="str">
            <v>Delapan Ratus Sembilan Puluh Empat</v>
          </cell>
        </row>
        <row r="896">
          <cell r="A896">
            <v>895</v>
          </cell>
          <cell r="B896" t="str">
            <v>Delapan Ratus Sembilan Puluh Lima</v>
          </cell>
        </row>
        <row r="897">
          <cell r="A897">
            <v>896</v>
          </cell>
          <cell r="B897" t="str">
            <v>Delapan Ratus Sembilan Puluh Enam</v>
          </cell>
        </row>
        <row r="898">
          <cell r="A898">
            <v>897</v>
          </cell>
          <cell r="B898" t="str">
            <v>Delapan Ratus Sembilan Puluh Tujuh</v>
          </cell>
        </row>
        <row r="899">
          <cell r="A899">
            <v>898</v>
          </cell>
          <cell r="B899" t="str">
            <v>Delapan Ratus Sembilan Puluh Delapan</v>
          </cell>
        </row>
        <row r="900">
          <cell r="A900">
            <v>899</v>
          </cell>
          <cell r="B900" t="str">
            <v>Delapan Ratus Sembilan Puluh Sembilan</v>
          </cell>
        </row>
        <row r="901">
          <cell r="A901">
            <v>900</v>
          </cell>
          <cell r="B901" t="str">
            <v>Sembilan Ratus</v>
          </cell>
        </row>
        <row r="902">
          <cell r="A902">
            <v>901</v>
          </cell>
          <cell r="B902" t="str">
            <v>Sembilan Ratus Satu</v>
          </cell>
        </row>
        <row r="903">
          <cell r="A903">
            <v>902</v>
          </cell>
          <cell r="B903" t="str">
            <v>Sembilan Ratus Dua</v>
          </cell>
        </row>
        <row r="904">
          <cell r="A904">
            <v>903</v>
          </cell>
          <cell r="B904" t="str">
            <v>Sembilan Ratus Tiga</v>
          </cell>
        </row>
        <row r="905">
          <cell r="A905">
            <v>904</v>
          </cell>
          <cell r="B905" t="str">
            <v>Sembilan Ratus Empat</v>
          </cell>
        </row>
        <row r="906">
          <cell r="A906">
            <v>905</v>
          </cell>
          <cell r="B906" t="str">
            <v>Sembilan Ratus Lima</v>
          </cell>
        </row>
        <row r="907">
          <cell r="A907">
            <v>906</v>
          </cell>
          <cell r="B907" t="str">
            <v>Sembilan Ratus Enam</v>
          </cell>
        </row>
        <row r="908">
          <cell r="A908">
            <v>907</v>
          </cell>
          <cell r="B908" t="str">
            <v>Sembilan Ratus Tujuh</v>
          </cell>
        </row>
        <row r="909">
          <cell r="A909">
            <v>908</v>
          </cell>
          <cell r="B909" t="str">
            <v>Sembilan Ratus Delapan</v>
          </cell>
        </row>
        <row r="910">
          <cell r="A910">
            <v>909</v>
          </cell>
          <cell r="B910" t="str">
            <v>Sembilan Ratus Sembilan</v>
          </cell>
        </row>
        <row r="911">
          <cell r="A911">
            <v>910</v>
          </cell>
          <cell r="B911" t="str">
            <v>Sembilan Ratus Sepuluh</v>
          </cell>
        </row>
        <row r="912">
          <cell r="A912">
            <v>911</v>
          </cell>
          <cell r="B912" t="str">
            <v>Sembilan Ratus Sebelas</v>
          </cell>
        </row>
        <row r="913">
          <cell r="A913">
            <v>912</v>
          </cell>
          <cell r="B913" t="str">
            <v>Sembilan Ratus Dua Belas</v>
          </cell>
        </row>
        <row r="914">
          <cell r="A914">
            <v>913</v>
          </cell>
          <cell r="B914" t="str">
            <v>Sembilan Ratus Tiga Belas</v>
          </cell>
        </row>
        <row r="915">
          <cell r="A915">
            <v>914</v>
          </cell>
          <cell r="B915" t="str">
            <v>Sembilan Ratus Empat Belas</v>
          </cell>
        </row>
        <row r="916">
          <cell r="A916">
            <v>915</v>
          </cell>
          <cell r="B916" t="str">
            <v>Sembilan Ratus Lima Belas</v>
          </cell>
        </row>
        <row r="917">
          <cell r="A917">
            <v>916</v>
          </cell>
          <cell r="B917" t="str">
            <v>Sembilan Ratus Enam Belas</v>
          </cell>
        </row>
        <row r="918">
          <cell r="A918">
            <v>917</v>
          </cell>
          <cell r="B918" t="str">
            <v>Sembilan Ratus Tujuh Belas</v>
          </cell>
        </row>
        <row r="919">
          <cell r="A919">
            <v>918</v>
          </cell>
          <cell r="B919" t="str">
            <v>Sembilan Ratus Delapan Belas</v>
          </cell>
        </row>
        <row r="920">
          <cell r="A920">
            <v>919</v>
          </cell>
          <cell r="B920" t="str">
            <v>Sembilan Ratus Sembilan Belas</v>
          </cell>
        </row>
        <row r="921">
          <cell r="A921">
            <v>920</v>
          </cell>
          <cell r="B921" t="str">
            <v>Sembilan Ratus Dua Puluh</v>
          </cell>
        </row>
        <row r="922">
          <cell r="A922">
            <v>921</v>
          </cell>
          <cell r="B922" t="str">
            <v>Sembilan Ratus Dua Puluh Satu</v>
          </cell>
        </row>
        <row r="923">
          <cell r="A923">
            <v>922</v>
          </cell>
          <cell r="B923" t="str">
            <v>Sembilan Ratus Dua Puluh Dua</v>
          </cell>
        </row>
        <row r="924">
          <cell r="A924">
            <v>923</v>
          </cell>
          <cell r="B924" t="str">
            <v>Sembilan Ratus Dua Puluh Tiga</v>
          </cell>
        </row>
        <row r="925">
          <cell r="A925">
            <v>924</v>
          </cell>
          <cell r="B925" t="str">
            <v>Sembilan Ratus Dua Puluh Empat</v>
          </cell>
        </row>
        <row r="926">
          <cell r="A926">
            <v>925</v>
          </cell>
          <cell r="B926" t="str">
            <v>Sembilan Ratus Dua Puluh Lima</v>
          </cell>
        </row>
        <row r="927">
          <cell r="A927">
            <v>926</v>
          </cell>
          <cell r="B927" t="str">
            <v>Sembilan Ratus Dua Puluh Enam</v>
          </cell>
        </row>
        <row r="928">
          <cell r="A928">
            <v>927</v>
          </cell>
          <cell r="B928" t="str">
            <v>Sembilan Ratus Dua Puluh Tujuh</v>
          </cell>
        </row>
        <row r="929">
          <cell r="A929">
            <v>928</v>
          </cell>
          <cell r="B929" t="str">
            <v>Sembilan Ratus Dua Puluh Delapan</v>
          </cell>
        </row>
        <row r="930">
          <cell r="A930">
            <v>929</v>
          </cell>
          <cell r="B930" t="str">
            <v>Sembilan Ratus Dua Puluh Sembilan</v>
          </cell>
        </row>
        <row r="931">
          <cell r="A931">
            <v>930</v>
          </cell>
          <cell r="B931" t="str">
            <v>Sembilan Ratus Tiga Puluh</v>
          </cell>
        </row>
        <row r="932">
          <cell r="A932">
            <v>931</v>
          </cell>
          <cell r="B932" t="str">
            <v>Sembilan Ratus Tiga Puluh Satu</v>
          </cell>
        </row>
        <row r="933">
          <cell r="A933">
            <v>932</v>
          </cell>
          <cell r="B933" t="str">
            <v>Sembilan Ratus Tiga Puluh Dua</v>
          </cell>
        </row>
        <row r="934">
          <cell r="A934">
            <v>933</v>
          </cell>
          <cell r="B934" t="str">
            <v>Sembilan Ratus Tiga Puluh Tiga</v>
          </cell>
        </row>
        <row r="935">
          <cell r="A935">
            <v>934</v>
          </cell>
          <cell r="B935" t="str">
            <v>Sembilan Ratus Tiga Puluh Empat</v>
          </cell>
        </row>
        <row r="936">
          <cell r="A936">
            <v>935</v>
          </cell>
          <cell r="B936" t="str">
            <v>Sembilan Ratus Tiga Puluh Lima</v>
          </cell>
        </row>
        <row r="937">
          <cell r="A937">
            <v>936</v>
          </cell>
          <cell r="B937" t="str">
            <v>Sembilan Ratus Tiga Puluh Enam</v>
          </cell>
        </row>
        <row r="938">
          <cell r="A938">
            <v>937</v>
          </cell>
          <cell r="B938" t="str">
            <v>Sembilan Ratus Tiga Puluh Tujuh</v>
          </cell>
        </row>
        <row r="939">
          <cell r="A939">
            <v>938</v>
          </cell>
          <cell r="B939" t="str">
            <v>Sembilan Ratus Tiga Puluh Delapan</v>
          </cell>
        </row>
        <row r="940">
          <cell r="A940">
            <v>939</v>
          </cell>
          <cell r="B940" t="str">
            <v>Sembilan Ratus Tiga Puluh Sembilan</v>
          </cell>
        </row>
        <row r="941">
          <cell r="A941">
            <v>940</v>
          </cell>
          <cell r="B941" t="str">
            <v>Sembilan Ratus Empat Puluh</v>
          </cell>
        </row>
        <row r="942">
          <cell r="A942">
            <v>941</v>
          </cell>
          <cell r="B942" t="str">
            <v>Sembilan Ratus Empat Puluh Satu</v>
          </cell>
        </row>
        <row r="943">
          <cell r="A943">
            <v>942</v>
          </cell>
          <cell r="B943" t="str">
            <v>Sembilan Ratus Empat Puluh Dua</v>
          </cell>
        </row>
        <row r="944">
          <cell r="A944">
            <v>943</v>
          </cell>
          <cell r="B944" t="str">
            <v>Sembilan Ratus Empat Puluh Tiga</v>
          </cell>
        </row>
        <row r="945">
          <cell r="A945">
            <v>944</v>
          </cell>
          <cell r="B945" t="str">
            <v>Sembilan Ratus Empat Puluh Empat</v>
          </cell>
        </row>
        <row r="946">
          <cell r="A946">
            <v>945</v>
          </cell>
          <cell r="B946" t="str">
            <v>Sembilan Ratus Empat Puluh Lima</v>
          </cell>
        </row>
        <row r="947">
          <cell r="A947">
            <v>946</v>
          </cell>
          <cell r="B947" t="str">
            <v>Sembilan Ratus Empat Puluh Enam</v>
          </cell>
        </row>
        <row r="948">
          <cell r="A948">
            <v>947</v>
          </cell>
          <cell r="B948" t="str">
            <v>Sembilan Ratus Empat Puluh Tujuh</v>
          </cell>
        </row>
        <row r="949">
          <cell r="A949">
            <v>948</v>
          </cell>
          <cell r="B949" t="str">
            <v>Sembilan Ratus Empat Puluh Delapan</v>
          </cell>
        </row>
        <row r="950">
          <cell r="A950">
            <v>949</v>
          </cell>
          <cell r="B950" t="str">
            <v>Sembilan Ratus Empat Puluh Sembilan</v>
          </cell>
        </row>
        <row r="951">
          <cell r="A951">
            <v>950</v>
          </cell>
          <cell r="B951" t="str">
            <v>Sembilan Ratus Lima Puluh</v>
          </cell>
        </row>
        <row r="952">
          <cell r="A952">
            <v>951</v>
          </cell>
          <cell r="B952" t="str">
            <v>Sembilan Ratus Lima Puluh Satu</v>
          </cell>
        </row>
        <row r="953">
          <cell r="A953">
            <v>952</v>
          </cell>
          <cell r="B953" t="str">
            <v>Sembilan Ratus Lima Puluh Dua</v>
          </cell>
        </row>
        <row r="954">
          <cell r="A954">
            <v>953</v>
          </cell>
          <cell r="B954" t="str">
            <v>Sembilan Ratus Lima Puluh Tiga</v>
          </cell>
        </row>
        <row r="955">
          <cell r="A955">
            <v>954</v>
          </cell>
          <cell r="B955" t="str">
            <v>Sembilan Ratus Lima Puluh Empat</v>
          </cell>
        </row>
        <row r="956">
          <cell r="A956">
            <v>955</v>
          </cell>
          <cell r="B956" t="str">
            <v>Sembilan Ratus Lima Puluh Lima</v>
          </cell>
        </row>
        <row r="957">
          <cell r="A957">
            <v>956</v>
          </cell>
          <cell r="B957" t="str">
            <v>Sembilan Ratus Lima Puluh Enam</v>
          </cell>
        </row>
        <row r="958">
          <cell r="A958">
            <v>957</v>
          </cell>
          <cell r="B958" t="str">
            <v>Sembilan Ratus Lima Puluh Tujuh</v>
          </cell>
        </row>
        <row r="959">
          <cell r="A959">
            <v>958</v>
          </cell>
          <cell r="B959" t="str">
            <v>Sembilan Ratus Lima Puluh Delapan</v>
          </cell>
        </row>
        <row r="960">
          <cell r="A960">
            <v>959</v>
          </cell>
          <cell r="B960" t="str">
            <v>Sembilan Ratus Lima Puluh Sembilan</v>
          </cell>
        </row>
        <row r="961">
          <cell r="A961">
            <v>960</v>
          </cell>
          <cell r="B961" t="str">
            <v>Sembilan Ratus Enam Puluh</v>
          </cell>
        </row>
        <row r="962">
          <cell r="A962">
            <v>961</v>
          </cell>
          <cell r="B962" t="str">
            <v>Sembilan Ratus Enam Puluh Satu</v>
          </cell>
        </row>
        <row r="963">
          <cell r="A963">
            <v>962</v>
          </cell>
          <cell r="B963" t="str">
            <v>Sembilan Ratus Enam Puluh Dua</v>
          </cell>
        </row>
        <row r="964">
          <cell r="A964">
            <v>963</v>
          </cell>
          <cell r="B964" t="str">
            <v>Sembilan Ratus Enam Puluh Tiga</v>
          </cell>
        </row>
        <row r="965">
          <cell r="A965">
            <v>964</v>
          </cell>
          <cell r="B965" t="str">
            <v>Sembilan Ratus Enam Puluh Empat</v>
          </cell>
        </row>
        <row r="966">
          <cell r="A966">
            <v>965</v>
          </cell>
          <cell r="B966" t="str">
            <v>Sembilan Ratus Enam Puluh Lima</v>
          </cell>
        </row>
        <row r="967">
          <cell r="A967">
            <v>966</v>
          </cell>
          <cell r="B967" t="str">
            <v>Sembilan Ratus Enam Puluh Enam</v>
          </cell>
        </row>
        <row r="968">
          <cell r="A968">
            <v>967</v>
          </cell>
          <cell r="B968" t="str">
            <v>Sembilan Ratus Enam Puluh Tujuh</v>
          </cell>
        </row>
        <row r="969">
          <cell r="A969">
            <v>968</v>
          </cell>
          <cell r="B969" t="str">
            <v>Sembilan Ratus Enam Puluh Delapan</v>
          </cell>
        </row>
        <row r="970">
          <cell r="A970">
            <v>969</v>
          </cell>
          <cell r="B970" t="str">
            <v>Sembilan Ratus Enam Puluh Sembilan</v>
          </cell>
        </row>
        <row r="971">
          <cell r="A971">
            <v>970</v>
          </cell>
          <cell r="B971" t="str">
            <v>Sembilan Ratus Tujuh Puluh</v>
          </cell>
        </row>
        <row r="972">
          <cell r="A972">
            <v>971</v>
          </cell>
          <cell r="B972" t="str">
            <v>Sembilan Ratus Tujuh Puluh Satu</v>
          </cell>
        </row>
        <row r="973">
          <cell r="A973">
            <v>972</v>
          </cell>
          <cell r="B973" t="str">
            <v>Sembilan Ratus Tujuh Puluh Dua</v>
          </cell>
        </row>
        <row r="974">
          <cell r="A974">
            <v>973</v>
          </cell>
          <cell r="B974" t="str">
            <v>Sembilan Ratus Tujuh Puluh Tiga</v>
          </cell>
        </row>
        <row r="975">
          <cell r="A975">
            <v>974</v>
          </cell>
          <cell r="B975" t="str">
            <v>Sembilan Ratus Tujuh Puluh Empat</v>
          </cell>
        </row>
        <row r="976">
          <cell r="A976">
            <v>975</v>
          </cell>
          <cell r="B976" t="str">
            <v>Sembilan Ratus Tujuh Puluh Lima</v>
          </cell>
        </row>
        <row r="977">
          <cell r="A977">
            <v>976</v>
          </cell>
          <cell r="B977" t="str">
            <v>Sembilan Ratus Tujuh Puluh Enam</v>
          </cell>
        </row>
        <row r="978">
          <cell r="A978">
            <v>977</v>
          </cell>
          <cell r="B978" t="str">
            <v>Sembilan Ratus Tujuh Puluh Tujuh</v>
          </cell>
        </row>
        <row r="979">
          <cell r="A979">
            <v>978</v>
          </cell>
          <cell r="B979" t="str">
            <v>Sembilan Ratus Tujuh Puluh Delapan</v>
          </cell>
        </row>
        <row r="980">
          <cell r="A980">
            <v>979</v>
          </cell>
          <cell r="B980" t="str">
            <v>Sembilan Ratus Tujuh Puluh Sembilan</v>
          </cell>
        </row>
        <row r="981">
          <cell r="A981">
            <v>980</v>
          </cell>
          <cell r="B981" t="str">
            <v>Sembilan Ratus Delapan Puluh</v>
          </cell>
        </row>
        <row r="982">
          <cell r="A982">
            <v>981</v>
          </cell>
          <cell r="B982" t="str">
            <v>Sembilan Ratus Delapan Puluh Satu</v>
          </cell>
        </row>
        <row r="983">
          <cell r="A983">
            <v>982</v>
          </cell>
          <cell r="B983" t="str">
            <v>Sembilan Ratus Delapan Puluh Dua</v>
          </cell>
        </row>
        <row r="984">
          <cell r="A984">
            <v>983</v>
          </cell>
          <cell r="B984" t="str">
            <v>Sembilan Ratus Delapan Puluh Tiga</v>
          </cell>
        </row>
        <row r="985">
          <cell r="A985">
            <v>984</v>
          </cell>
          <cell r="B985" t="str">
            <v>Sembilan Ratus Delapan Puluh Empat</v>
          </cell>
        </row>
        <row r="986">
          <cell r="A986">
            <v>985</v>
          </cell>
          <cell r="B986" t="str">
            <v>Sembilan Ratus Delapan Puluh Lima</v>
          </cell>
        </row>
        <row r="987">
          <cell r="A987">
            <v>986</v>
          </cell>
          <cell r="B987" t="str">
            <v>Sembilan Ratus Delapan Puluh Enam</v>
          </cell>
        </row>
        <row r="988">
          <cell r="A988">
            <v>987</v>
          </cell>
          <cell r="B988" t="str">
            <v>Sembilan Ratus Delapan Puluh Tujuh</v>
          </cell>
        </row>
        <row r="989">
          <cell r="A989">
            <v>988</v>
          </cell>
          <cell r="B989" t="str">
            <v>Sembilan Ratus Delapan Puluh Delapan</v>
          </cell>
        </row>
        <row r="990">
          <cell r="A990">
            <v>989</v>
          </cell>
          <cell r="B990" t="str">
            <v>Sembilan Ratus Delapan Puluh Sembilan</v>
          </cell>
        </row>
        <row r="991">
          <cell r="A991">
            <v>990</v>
          </cell>
          <cell r="B991" t="str">
            <v>Sembilan Ratus Sembilan Puluh</v>
          </cell>
        </row>
        <row r="992">
          <cell r="A992">
            <v>991</v>
          </cell>
          <cell r="B992" t="str">
            <v>Sembilan Ratus Sembilan Puluh Satu</v>
          </cell>
        </row>
        <row r="993">
          <cell r="A993">
            <v>992</v>
          </cell>
          <cell r="B993" t="str">
            <v>Sembilan Ratus Sembilan Puluh Dua</v>
          </cell>
        </row>
        <row r="994">
          <cell r="A994">
            <v>993</v>
          </cell>
          <cell r="B994" t="str">
            <v>Sembilan Ratus Sembilan Puluh Tiga</v>
          </cell>
        </row>
        <row r="995">
          <cell r="A995">
            <v>994</v>
          </cell>
          <cell r="B995" t="str">
            <v>Sembilan Ratus Sembilan Puluh Empat</v>
          </cell>
        </row>
        <row r="996">
          <cell r="A996">
            <v>995</v>
          </cell>
          <cell r="B996" t="str">
            <v>Sembilan Ratus Sembilan Puluh Lima</v>
          </cell>
        </row>
        <row r="997">
          <cell r="A997">
            <v>996</v>
          </cell>
          <cell r="B997" t="str">
            <v>Sembilan Ratus Sembilan Puluh Enam</v>
          </cell>
        </row>
        <row r="998">
          <cell r="A998">
            <v>997</v>
          </cell>
          <cell r="B998" t="str">
            <v>Sembilan Ratus Sembilan Puluh Tujuh</v>
          </cell>
        </row>
        <row r="999">
          <cell r="A999">
            <v>998</v>
          </cell>
          <cell r="B999" t="str">
            <v>Sembilan Ratus Sembilan Puluh Delapan</v>
          </cell>
        </row>
        <row r="1000">
          <cell r="A1000">
            <v>999</v>
          </cell>
          <cell r="B1000" t="str">
            <v>Sembilan Ratus Sembilan Puluh Sembilan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RAB"/>
      <sheetName val="ANALISA HARGA"/>
      <sheetName val="analisa asli"/>
      <sheetName val="HARGA BAHAN"/>
      <sheetName val="KURVA S"/>
    </sheetNames>
    <sheetDataSet>
      <sheetData sheetId="0">
        <row r="12">
          <cell r="E12" t="e">
            <v>#REF!</v>
          </cell>
        </row>
      </sheetData>
      <sheetData sheetId="1" refreshError="1"/>
      <sheetData sheetId="2" refreshError="1"/>
      <sheetData sheetId="3" refreshError="1"/>
      <sheetData sheetId="4" refreshError="1"/>
      <sheetData sheetId="5"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nalisa"/>
      <sheetName val="rab"/>
      <sheetName val="Sheet5"/>
      <sheetName val="Sheet6"/>
      <sheetName val="Sheet7"/>
      <sheetName val="Sheet8"/>
      <sheetName val="Sheet9"/>
      <sheetName val="Sheet10"/>
      <sheetName val="Sheet11"/>
    </sheetNames>
    <sheetDataSet>
      <sheetData sheetId="0"/>
      <sheetData sheetId="1" refreshError="1">
        <row r="363">
          <cell r="I363">
            <v>17870.55</v>
          </cell>
        </row>
        <row r="947">
          <cell r="I947">
            <v>193.35833333333332</v>
          </cell>
        </row>
      </sheetData>
      <sheetData sheetId="2"/>
      <sheetData sheetId="3"/>
      <sheetData sheetId="4"/>
      <sheetData sheetId="5"/>
      <sheetData sheetId="6"/>
      <sheetData sheetId="7"/>
      <sheetData sheetId="8"/>
      <sheetData sheetId="9"/>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dermaga"/>
      <sheetName val="harga"/>
    </sheetNames>
    <sheetDataSet>
      <sheetData sheetId="0" refreshError="1"/>
      <sheetData sheetId="1">
        <row r="91">
          <cell r="J91">
            <v>3342000</v>
          </cell>
        </row>
      </sheetData>
      <sheetData sheetId="2"/>
      <sheetData sheetId="3"/>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lit"/>
      <sheetName val="Peralatan"/>
      <sheetName val="Angkut"/>
      <sheetName val="Material"/>
      <sheetName val="Upah"/>
      <sheetName val="Upah Kerja"/>
      <sheetName val="Sewa Alat"/>
      <sheetName val="RAB-KSO"/>
      <sheetName val="Paket KSO"/>
      <sheetName val="Rekapitulasi"/>
      <sheetName val="Sheet1"/>
      <sheetName val="HOK"/>
      <sheetName val="Rinc. KSO"/>
      <sheetName val="A-1"/>
      <sheetName val="A-16"/>
      <sheetName val="G-32h"/>
      <sheetName val="G-44"/>
      <sheetName val="G-50h"/>
      <sheetName val="G-51c"/>
      <sheetName val="Sheet2"/>
    </sheetNames>
    <sheetDataSet>
      <sheetData sheetId="0"/>
      <sheetData sheetId="1"/>
      <sheetData sheetId="2"/>
      <sheetData sheetId="3">
        <row r="22">
          <cell r="J22">
            <v>12500</v>
          </cell>
        </row>
        <row r="24">
          <cell r="J24">
            <v>11500</v>
          </cell>
        </row>
        <row r="25">
          <cell r="J25">
            <v>18500</v>
          </cell>
        </row>
      </sheetData>
      <sheetData sheetId="4">
        <row r="10">
          <cell r="F10">
            <v>15000</v>
          </cell>
        </row>
        <row r="11">
          <cell r="F11">
            <v>15000</v>
          </cell>
        </row>
        <row r="12">
          <cell r="F12">
            <v>7000</v>
          </cell>
        </row>
        <row r="13">
          <cell r="F13">
            <v>20000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
      <sheetName val="pemb"/>
      <sheetName val="meto"/>
      <sheetName val="Daftar Pek. yang disub"/>
      <sheetName val="time"/>
      <sheetName val="Rekap"/>
      <sheetName val="Rab 1"/>
      <sheetName val="-"/>
      <sheetName val="Jbt"/>
      <sheetName val="Dftr"/>
      <sheetName val="An. HS"/>
      <sheetName val="BOW"/>
      <sheetName val="Alat"/>
      <sheetName val="Upah&amp;Bh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M12">
            <v>90000</v>
          </cell>
        </row>
        <row r="42">
          <cell r="M42">
            <v>29000</v>
          </cell>
        </row>
        <row r="76">
          <cell r="L76">
            <v>50000</v>
          </cell>
        </row>
        <row r="77">
          <cell r="L77">
            <v>65000</v>
          </cell>
        </row>
        <row r="79">
          <cell r="L79">
            <v>55000</v>
          </cell>
        </row>
        <row r="80">
          <cell r="L80">
            <v>50000</v>
          </cell>
        </row>
        <row r="81">
          <cell r="L81">
            <v>55000</v>
          </cell>
        </row>
        <row r="84">
          <cell r="L84">
            <v>40000</v>
          </cell>
        </row>
        <row r="85">
          <cell r="L85">
            <v>40000</v>
          </cell>
        </row>
        <row r="87">
          <cell r="L87">
            <v>32000</v>
          </cell>
        </row>
        <row r="88">
          <cell r="L88">
            <v>38000</v>
          </cell>
        </row>
        <row r="89">
          <cell r="L89">
            <v>40000</v>
          </cell>
        </row>
      </sheetData>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
      <sheetName val="Dftr"/>
      <sheetName val="PNW"/>
      <sheetName val="RAB"/>
      <sheetName val="Ana"/>
      <sheetName val="Alat"/>
      <sheetName val="Upah"/>
      <sheetName val="Teknis"/>
      <sheetName val="Struktur"/>
      <sheetName val="scedul alat"/>
      <sheetName val="SCHEDUL"/>
      <sheetName val="BOW"/>
    </sheetNames>
    <sheetDataSet>
      <sheetData sheetId="0"/>
      <sheetData sheetId="1"/>
      <sheetData sheetId="2"/>
      <sheetData sheetId="3"/>
      <sheetData sheetId="4"/>
      <sheetData sheetId="5"/>
      <sheetData sheetId="6"/>
      <sheetData sheetId="7">
        <row r="11">
          <cell r="BG11">
            <v>175000</v>
          </cell>
        </row>
        <row r="12">
          <cell r="M12" t="e">
            <v>#REF!</v>
          </cell>
          <cell r="BG12">
            <v>192500</v>
          </cell>
        </row>
        <row r="13">
          <cell r="M13" t="e">
            <v>#REF!</v>
          </cell>
          <cell r="BG13">
            <v>26500</v>
          </cell>
        </row>
        <row r="14">
          <cell r="M14" t="e">
            <v>#REF!</v>
          </cell>
        </row>
        <row r="33">
          <cell r="L33">
            <v>54000</v>
          </cell>
        </row>
        <row r="37">
          <cell r="L37">
            <v>58500</v>
          </cell>
        </row>
        <row r="38">
          <cell r="L38">
            <v>54000</v>
          </cell>
        </row>
        <row r="41">
          <cell r="L41">
            <v>54000</v>
          </cell>
        </row>
      </sheetData>
      <sheetData sheetId="8"/>
      <sheetData sheetId="9"/>
      <sheetData sheetId="10"/>
      <sheetData sheetId="11"/>
      <sheetData sheetId="12"/>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Kamus"/>
      <sheetName val="Daf. Simak"/>
      <sheetName val="Rekap"/>
      <sheetName val="S. Penawaran"/>
      <sheetName val="Kuantitas &amp; Harga"/>
      <sheetName val="Ku&amp; Ha (6)"/>
      <sheetName val="Subkontrak"/>
      <sheetName val="Mob"/>
      <sheetName val="Lalu Lintas"/>
      <sheetName val="Mata Utama"/>
      <sheetName val="Price"/>
      <sheetName val="SEWA Alat"/>
      <sheetName val="D2"/>
      <sheetName val="D3"/>
      <sheetName val="D4"/>
      <sheetName val="D5"/>
      <sheetName val="D6"/>
      <sheetName val="D71"/>
      <sheetName val="D72"/>
      <sheetName val="D8"/>
      <sheetName val="D9"/>
      <sheetName val="Material On Site"/>
      <sheetName val="Pemecah Batu"/>
      <sheetName val="Pencampur Aspal"/>
      <sheetName val="Pencampur Beton)"/>
      <sheetName val="LS-Rutin"/>
      <sheetName val="Analisa HSP"/>
      <sheetName val="Analisa Quarry"/>
      <sheetName val="Halus &amp; Kasar"/>
      <sheetName val="Kelas A"/>
      <sheetName val="Kelas B"/>
      <sheetName val="Kelas C"/>
      <sheetName val="Analisa Alat"/>
      <sheetName val="Ku&amp; Ha (4)"/>
      <sheetName val="JP. Pekerjaan (2)"/>
      <sheetName val="JP. Pekerjaan"/>
      <sheetName val="JP. Alat"/>
      <sheetName val="Material"/>
      <sheetName val="JP. Bahan"/>
      <sheetName val="JP.  Person In &amp; Tnaga Kerja"/>
    </sheetNames>
    <sheetDataSet>
      <sheetData sheetId="0" refreshError="1">
        <row r="80">
          <cell r="J80" t="str">
            <v>LAMPIRAN 2</v>
          </cell>
          <cell r="L80" t="str">
            <v>LAMPIRAN 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REKAP"/>
      <sheetName val="1-BQ"/>
      <sheetName val="3-DIV1"/>
      <sheetName val="3-DIV2"/>
      <sheetName val="3-DIV3"/>
      <sheetName val="3-DIV5"/>
      <sheetName val="3-DIV6"/>
      <sheetName val="DIVISI 6. A"/>
      <sheetName val="3-DIV7"/>
      <sheetName val="3-DIV7.1"/>
      <sheetName val="4-ANTEK"/>
      <sheetName val="BAHAN , UPAH , ALAT"/>
      <sheetName val="5-ALAT"/>
      <sheetName val="8-Lamp1 (2)"/>
      <sheetName val="8-lamp5"/>
      <sheetName val="8-Lamp6.B"/>
      <sheetName val="8-Lamp10"/>
      <sheetName val="8-Lamp9"/>
      <sheetName val="8-Lamp11"/>
      <sheetName val="8-Lamp13"/>
      <sheetName val="8-Lamp14 "/>
      <sheetName val="8-Lamp15"/>
      <sheetName val="9-DATA"/>
      <sheetName val="10-SIMAK"/>
      <sheetName val="11-S.PEN"/>
    </sheetNames>
    <sheetDataSet>
      <sheetData sheetId="0" refreshError="1"/>
      <sheetData sheetId="1" refreshError="1"/>
      <sheetData sheetId="2">
        <row r="35">
          <cell r="H35">
            <v>0</v>
          </cell>
        </row>
        <row r="36">
          <cell r="H36">
            <v>0</v>
          </cell>
        </row>
        <row r="37">
          <cell r="H37">
            <v>0</v>
          </cell>
        </row>
      </sheetData>
      <sheetData sheetId="3"/>
      <sheetData sheetId="4"/>
      <sheetData sheetId="5"/>
      <sheetData sheetId="6"/>
      <sheetData sheetId="7"/>
      <sheetData sheetId="8"/>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Koef. besi"/>
      <sheetName val="harga"/>
      <sheetName val="Gedung Kesehatan"/>
    </sheetNames>
    <sheetDataSet>
      <sheetData sheetId="0">
        <row r="470">
          <cell r="B470" t="str">
            <v>SNI.6.22-2002</v>
          </cell>
        </row>
      </sheetData>
      <sheetData sheetId="1" refreshError="1"/>
      <sheetData sheetId="2" refreshError="1"/>
      <sheetData sheetId="3"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2"/>
      <sheetName val="Ana-ALAT"/>
      <sheetName val="auto-lock"/>
      <sheetName val="cov"/>
      <sheetName val="pen"/>
      <sheetName val="pen (2)"/>
      <sheetName val="ALAT"/>
      <sheetName val="personil"/>
      <sheetName val="3"/>
      <sheetName val="1"/>
      <sheetName val="Schedule"/>
      <sheetName val="Network"/>
      <sheetName val="Sch-CHEK "/>
      <sheetName val="Jdw-bhn"/>
      <sheetName val="Jdw-alat"/>
      <sheetName val="Jdw-Tng"/>
      <sheetName val="Sheet1"/>
      <sheetName val="Metode"/>
      <sheetName val="XXXXXXXXX"/>
      <sheetName val="Rekap Biaya 20_80"/>
      <sheetName val="Kuantitas &amp; Harga"/>
      <sheetName val="Pekerjaan Utama"/>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
      <sheetName val="COVER"/>
      <sheetName val="BACK UP (2)"/>
      <sheetName val="ANALISA (2)"/>
      <sheetName val="MC-0 (2)_I"/>
      <sheetName val="SCEDULE_I"/>
      <sheetName val="MC-0 (2)_II"/>
      <sheetName val="SCEDULE_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WT. LAKI ME"/>
      <sheetName val="RWT. Inap VIP ME"/>
      <sheetName val="RUMAH JAGA ME"/>
      <sheetName val="POS JAGA ME"/>
      <sheetName val="RUMAH DINAS  90 ME"/>
      <sheetName val="GARASI ME  "/>
      <sheetName val="ASRAMA ME "/>
      <sheetName val="HB"/>
      <sheetName val="ANALISA"/>
      <sheetName val="REKAP Usulan 2004  oe1"/>
      <sheetName val="REKAP Usulan 2004  EE"/>
      <sheetName val="REKAP Usulan 2004 "/>
      <sheetName val="REKAP PAKET I"/>
      <sheetName val="RWT. Inap LAKI"/>
      <sheetName val="RWT. Inap VIP"/>
      <sheetName val="R JAGA"/>
      <sheetName val="REKAP PAKET II"/>
      <sheetName val="PAGAR &amp; P.NAMA"/>
      <sheetName val="RUMAH DINAS 90"/>
      <sheetName val="GARASI"/>
      <sheetName val="DEPO SAMPAH"/>
      <sheetName val="POS JAGA"/>
      <sheetName val="REKAP PAKET III"/>
      <sheetName val="ASRAMA"/>
      <sheetName val="SELASAR"/>
      <sheetName val="TANDON"/>
      <sheetName val="ME TOTAL"/>
      <sheetName val="REKAP PAKET IV"/>
      <sheetName val="INFRASTRUKTUR"/>
      <sheetName val="REKAP PAKET V"/>
      <sheetName val="R. IPAL "/>
      <sheetName val="R. IPAL  (2)"/>
      <sheetName val="DIVI6"/>
      <sheetName val="41,9&amp;36,3"/>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Peralatan"/>
      <sheetName val="Rekap Biaya"/>
      <sheetName val="Basic Price"/>
      <sheetName val="sub kontrak"/>
      <sheetName val="MATA PEMBAYARAN"/>
      <sheetName val="kuantitas dan rab"/>
      <sheetName val="MOBILASASI"/>
      <sheetName val="UPAH "/>
      <sheetName val="ANALISA JADI"/>
    </sheetNames>
    <sheetDataSet>
      <sheetData sheetId="0" refreshError="1"/>
      <sheetData sheetId="1">
        <row r="27">
          <cell r="AW27">
            <v>13725.484497529062</v>
          </cell>
        </row>
      </sheetData>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Bkt"/>
      <sheetName val="Harga dasar"/>
    </sheetNames>
    <sheetDataSet>
      <sheetData sheetId="0" refreshError="1"/>
      <sheetData sheetId="1" refreshError="1"/>
      <sheetData sheetId="2" refreshError="1"/>
      <sheetData sheetId="3" refreshError="1">
        <row r="15">
          <cell r="F15">
            <v>15000000</v>
          </cell>
        </row>
        <row r="16">
          <cell r="F16">
            <v>27500</v>
          </cell>
        </row>
      </sheetData>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Alat"/>
      <sheetName val="On Site"/>
      <sheetName val="Pemecah"/>
      <sheetName val="AMP"/>
      <sheetName val="R"/>
      <sheetName val="Ans"/>
      <sheetName val="Kua"/>
      <sheetName val="DH"/>
      <sheetName val="sCHEDULE"/>
      <sheetName val="AT"/>
      <sheetName val="Sub"/>
      <sheetName val="lat_son"/>
      <sheetName val="NRC"/>
      <sheetName val="Sheet1"/>
      <sheetName val="Dt"/>
    </sheetNames>
    <sheetDataSet>
      <sheetData sheetId="0" refreshError="1"/>
      <sheetData sheetId="1" refreshError="1"/>
      <sheetData sheetId="2" refreshError="1"/>
      <sheetData sheetId="3" refreshError="1"/>
      <sheetData sheetId="4">
        <row r="29">
          <cell r="G29" t="str">
            <v>Lhokseumawe, 13 September 2006</v>
          </cell>
        </row>
        <row r="31">
          <cell r="G31" t="str">
            <v>CV. ACEH DARUSSALAM</v>
          </cell>
        </row>
        <row r="36">
          <cell r="G36" t="str">
            <v>Tgk. USMAN BIN ABUBAKAR</v>
          </cell>
        </row>
      </sheetData>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1"/>
      <sheetName val="RAB2"/>
      <sheetName val="RAB3"/>
      <sheetName val="RAB4"/>
      <sheetName val="RAB5"/>
      <sheetName val="RAB6"/>
      <sheetName val="RAB7"/>
      <sheetName val="ANALISA"/>
      <sheetName val="TENAGA"/>
      <sheetName val="BAHAN"/>
      <sheetName val="ALAT"/>
      <sheetName val="SCHEDULE (3)"/>
      <sheetName val="Dt"/>
      <sheetName val="analisa (2)"/>
    </sheetNames>
    <sheetDataSet>
      <sheetData sheetId="0"/>
      <sheetData sheetId="1"/>
      <sheetData sheetId="2"/>
      <sheetData sheetId="3"/>
      <sheetData sheetId="4"/>
      <sheetData sheetId="5"/>
      <sheetData sheetId="6"/>
      <sheetData sheetId="7"/>
      <sheetData sheetId="8"/>
      <sheetData sheetId="9">
        <row r="14">
          <cell r="E14">
            <v>8000</v>
          </cell>
        </row>
        <row r="17">
          <cell r="E17">
            <v>13206</v>
          </cell>
        </row>
        <row r="18">
          <cell r="E18">
            <v>11928</v>
          </cell>
        </row>
        <row r="26">
          <cell r="E26">
            <v>9798</v>
          </cell>
        </row>
      </sheetData>
      <sheetData sheetId="10">
        <row r="12">
          <cell r="F12">
            <v>17466</v>
          </cell>
        </row>
        <row r="13">
          <cell r="F13">
            <v>20192</v>
          </cell>
        </row>
        <row r="19">
          <cell r="F19">
            <v>38340</v>
          </cell>
        </row>
        <row r="31">
          <cell r="F31">
            <v>10820</v>
          </cell>
        </row>
        <row r="33">
          <cell r="F33">
            <v>1406</v>
          </cell>
        </row>
        <row r="34">
          <cell r="F34">
            <v>1304</v>
          </cell>
        </row>
        <row r="38">
          <cell r="F38">
            <v>341</v>
          </cell>
        </row>
        <row r="43">
          <cell r="F43">
            <v>17040</v>
          </cell>
        </row>
        <row r="50">
          <cell r="F50">
            <v>2130</v>
          </cell>
        </row>
        <row r="51">
          <cell r="F51">
            <v>4175</v>
          </cell>
        </row>
        <row r="54">
          <cell r="F54">
            <v>447300</v>
          </cell>
        </row>
        <row r="57">
          <cell r="F57">
            <v>511</v>
          </cell>
        </row>
        <row r="59">
          <cell r="F59">
            <v>7838</v>
          </cell>
        </row>
        <row r="62">
          <cell r="F62">
            <v>158</v>
          </cell>
        </row>
      </sheetData>
      <sheetData sheetId="11"/>
      <sheetData sheetId="12"/>
      <sheetData sheetId="13" refreshError="1"/>
      <sheetData sheetId="14"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1"/>
      <sheetName val="RAB2"/>
      <sheetName val="RAB3"/>
      <sheetName val="RAB4"/>
      <sheetName val="RAB5"/>
      <sheetName val="RAB6"/>
      <sheetName val="ANALISA"/>
      <sheetName val="TENAGA"/>
      <sheetName val="BAHAN"/>
      <sheetName val="ALAT"/>
      <sheetName val="SCHEDULE (3)"/>
      <sheetName val="An. Alat"/>
      <sheetName val="REKAP RAP"/>
      <sheetName val="SMP"/>
      <sheetName val="Info"/>
      <sheetName val="Bhn-2"/>
    </sheetNames>
    <sheetDataSet>
      <sheetData sheetId="0"/>
      <sheetData sheetId="1"/>
      <sheetData sheetId="2"/>
      <sheetData sheetId="3"/>
      <sheetData sheetId="4"/>
      <sheetData sheetId="5"/>
      <sheetData sheetId="6"/>
      <sheetData sheetId="7"/>
      <sheetData sheetId="8">
        <row r="13">
          <cell r="E13">
            <v>13500</v>
          </cell>
        </row>
        <row r="18">
          <cell r="E18">
            <v>13000</v>
          </cell>
        </row>
        <row r="20">
          <cell r="E20">
            <v>6500</v>
          </cell>
        </row>
        <row r="21">
          <cell r="E21">
            <v>13000</v>
          </cell>
        </row>
        <row r="23">
          <cell r="E23">
            <v>6000</v>
          </cell>
        </row>
        <row r="24">
          <cell r="E24">
            <v>6500</v>
          </cell>
        </row>
        <row r="26">
          <cell r="E26">
            <v>7500</v>
          </cell>
        </row>
      </sheetData>
      <sheetData sheetId="9">
        <row r="20">
          <cell r="F20">
            <v>55000</v>
          </cell>
        </row>
        <row r="21">
          <cell r="F21">
            <v>65000</v>
          </cell>
        </row>
        <row r="22">
          <cell r="F22">
            <v>67500</v>
          </cell>
        </row>
        <row r="23">
          <cell r="F23">
            <v>65000</v>
          </cell>
        </row>
        <row r="29">
          <cell r="F29">
            <v>15000</v>
          </cell>
        </row>
        <row r="53">
          <cell r="F53">
            <v>41000</v>
          </cell>
        </row>
      </sheetData>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BQ"/>
      <sheetName val="Daftar Analisa"/>
      <sheetName val="Upah"/>
      <sheetName val="KURVA S"/>
      <sheetName val="Satuan"/>
      <sheetName val="Upah (2)"/>
      <sheetName val="Sheet1"/>
      <sheetName val="TOR"/>
      <sheetName val="srt tawar"/>
      <sheetName val="KULIT"/>
    </sheetNames>
    <sheetDataSet>
      <sheetData sheetId="0"/>
      <sheetData sheetId="1"/>
      <sheetData sheetId="2"/>
      <sheetData sheetId="3">
        <row r="10">
          <cell r="M10">
            <v>132090</v>
          </cell>
        </row>
        <row r="12">
          <cell r="M12">
            <v>148750</v>
          </cell>
        </row>
        <row r="14">
          <cell r="M14">
            <v>129200</v>
          </cell>
        </row>
        <row r="17">
          <cell r="M17">
            <v>148750</v>
          </cell>
        </row>
        <row r="18">
          <cell r="M18">
            <v>148750</v>
          </cell>
        </row>
        <row r="19">
          <cell r="M19">
            <v>148750</v>
          </cell>
        </row>
        <row r="21">
          <cell r="M21">
            <v>114750</v>
          </cell>
        </row>
        <row r="22">
          <cell r="M22">
            <v>136000</v>
          </cell>
        </row>
        <row r="23">
          <cell r="M23">
            <v>74375</v>
          </cell>
        </row>
        <row r="25">
          <cell r="M25">
            <v>17000</v>
          </cell>
        </row>
        <row r="26">
          <cell r="M26">
            <v>63750</v>
          </cell>
        </row>
        <row r="29">
          <cell r="M29">
            <v>722500</v>
          </cell>
        </row>
        <row r="30">
          <cell r="M30">
            <v>39100</v>
          </cell>
        </row>
        <row r="31">
          <cell r="M31">
            <v>731000</v>
          </cell>
        </row>
        <row r="32">
          <cell r="M32">
            <v>31025</v>
          </cell>
        </row>
        <row r="33">
          <cell r="M33">
            <v>14110</v>
          </cell>
        </row>
        <row r="34">
          <cell r="M34">
            <v>1657500</v>
          </cell>
        </row>
        <row r="35">
          <cell r="M35">
            <v>21250</v>
          </cell>
        </row>
        <row r="36">
          <cell r="M36">
            <v>19125</v>
          </cell>
        </row>
        <row r="37">
          <cell r="M37">
            <v>16150</v>
          </cell>
        </row>
        <row r="38">
          <cell r="M38">
            <v>140250</v>
          </cell>
        </row>
        <row r="42">
          <cell r="M42">
            <v>19550</v>
          </cell>
        </row>
        <row r="43">
          <cell r="M43">
            <v>19635</v>
          </cell>
        </row>
        <row r="44">
          <cell r="M44">
            <v>11772.5</v>
          </cell>
        </row>
        <row r="47">
          <cell r="M47">
            <v>2082500</v>
          </cell>
        </row>
        <row r="48">
          <cell r="M48">
            <v>2762500</v>
          </cell>
        </row>
      </sheetData>
      <sheetData sheetId="4"/>
      <sheetData sheetId="5"/>
      <sheetData sheetId="6"/>
      <sheetData sheetId="7"/>
      <sheetData sheetId="8"/>
      <sheetData sheetId="9"/>
      <sheetData sheetId="10"/>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2)"/>
      <sheetName val="RAB TUGU"/>
      <sheetName val="Cover"/>
      <sheetName val="Rekap"/>
      <sheetName val="Rab"/>
      <sheetName val="Jbt"/>
      <sheetName val="Jbt2"/>
      <sheetName val="An. HS"/>
      <sheetName val="BOW"/>
      <sheetName val="Upah&amp;Bhn "/>
      <sheetName val="Anl Tknis"/>
    </sheetNames>
    <sheetDataSet>
      <sheetData sheetId="0"/>
      <sheetData sheetId="1"/>
      <sheetData sheetId="2"/>
      <sheetData sheetId="3"/>
      <sheetData sheetId="4"/>
      <sheetData sheetId="5"/>
      <sheetData sheetId="6"/>
      <sheetData sheetId="7"/>
      <sheetData sheetId="8"/>
      <sheetData sheetId="9">
        <row r="11">
          <cell r="M11">
            <v>19900</v>
          </cell>
        </row>
        <row r="25">
          <cell r="M25">
            <v>76000</v>
          </cell>
        </row>
        <row r="28">
          <cell r="M28">
            <v>6000</v>
          </cell>
        </row>
        <row r="29">
          <cell r="M29">
            <v>1900</v>
          </cell>
        </row>
      </sheetData>
      <sheetData sheetId="10"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Bahan"/>
      <sheetName val="PRICE"/>
      <sheetName val="ListAlat"/>
      <sheetName val="ANalat"/>
      <sheetName val="ANK"/>
      <sheetName val="BOW"/>
    </sheetNames>
    <sheetDataSet>
      <sheetData sheetId="0" refreshError="1"/>
      <sheetData sheetId="1" refreshError="1"/>
      <sheetData sheetId="2" refreshError="1"/>
      <sheetData sheetId="3" refreshError="1"/>
      <sheetData sheetId="4"/>
      <sheetData sheetId="5"/>
      <sheetData sheetId="6"/>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Bank"/>
      <sheetName val="Rupa"/>
      <sheetName val="Adm"/>
      <sheetName val="Pers"/>
      <sheetName val="Alat Kecil"/>
      <sheetName val="Alat"/>
      <sheetName val="MADC"/>
      <sheetName val="Grand SUM"/>
      <sheetName val="BOQ No. 1"/>
      <sheetName val="SUM BOQ No. 2"/>
      <sheetName val="BOQ No. 2"/>
      <sheetName val="B2"/>
      <sheetName val="B3"/>
      <sheetName val="B4"/>
      <sheetName val="B5"/>
      <sheetName val="BOQ No.3"/>
      <sheetName val="SUM BOQ No.3"/>
      <sheetName val="SUM BOQ No.4"/>
      <sheetName val="BOQ No.4"/>
      <sheetName val="SUM DW"/>
      <sheetName val="BOQ DW"/>
      <sheetName val="C2"/>
      <sheetName val="C3"/>
      <sheetName val="DW"/>
      <sheetName val="Prod"/>
      <sheetName val="S-Cuve (1)"/>
      <sheetName val="S-Cuve (2)"/>
      <sheetName val="SKED-bln"/>
      <sheetName val="SKED-bill"/>
      <sheetName val="Rekap_Anal"/>
      <sheetName val="SC-ALAT"/>
      <sheetName val="SC-PERN"/>
      <sheetName val="Sum-Equip"/>
      <sheetName val="AHS Channel Improv 2.1"/>
      <sheetName val="AHS Culvert Indi 2.2"/>
      <sheetName val="AHS Concrete Slab 2.3"/>
      <sheetName val="AHS Culvert Slab 2.4"/>
      <sheetName val="AHS Box Typikal 2.5"/>
      <sheetName val="Fencing &amp; Lambok 3.1 &amp; 3.2"/>
      <sheetName val="AHS Channels 4.1"/>
      <sheetName val="AHS Cleaning 4.2"/>
      <sheetName val="AHS Box Indi 4.3 &amp; 4.4"/>
      <sheetName val="AHS Box Typical 4.5"/>
      <sheetName val="AHS Concrete Slab 4.6"/>
      <sheetName val="AHS Outlet 4.7"/>
      <sheetName val="AHS Bridge Slab 4.8 &amp; 4.9"/>
      <sheetName val="AHS Dasar"/>
      <sheetName val="SNI"/>
      <sheetName val="Anal LS"/>
      <sheetName val="Anal_Mob"/>
      <sheetName val="Prod Alat"/>
      <sheetName val="AnaBtnMortar"/>
      <sheetName val="Anal StoneW"/>
      <sheetName val="Anal MiscW"/>
      <sheetName val="Anal FonPilingW"/>
      <sheetName val="DF Alat"/>
      <sheetName val="Recap Alt"/>
      <sheetName val="MJI-PLAN"/>
      <sheetName val="KEY-PERS"/>
      <sheetName val="AHS Precast"/>
      <sheetName val="Analis I"/>
      <sheetName val="detil Anal LS"/>
      <sheetName val="Basic"/>
      <sheetName val="Antek concrete+masonry"/>
      <sheetName val="Antek dg Alat berat"/>
      <sheetName val="ANtek Pavement"/>
      <sheetName val="Antek Culvert"/>
      <sheetName val="CHANNEL 2.1"/>
      <sheetName val="CULVERT SLAB 2.4 - 4.4"/>
      <sheetName val="BOX CULVERT"/>
      <sheetName val="FENCING 3.1"/>
      <sheetName val="CHANNEL 4.1 (2)"/>
      <sheetName val="BOX CULVERT 4.3 (2)"/>
      <sheetName val="BOX CULVERT 4.5 (2)"/>
      <sheetName val="BRIDGE B.Gr.09 4.8"/>
      <sheetName val="BRIDGE SLAB 4.9"/>
      <sheetName val="CONCRETE SLAB  2.3 - 4.6"/>
      <sheetName val="OUTLET BOF 4.7"/>
      <sheetName val="OUTLET DRAIN 3.2 (2)"/>
      <sheetName val="Tebel Besi"/>
      <sheetName val="Tabel Precast"/>
      <sheetName val="Sheet1"/>
    </sheetNames>
    <sheetDataSet>
      <sheetData sheetId="0"/>
      <sheetData sheetId="1"/>
      <sheetData sheetId="2"/>
      <sheetData sheetId="3"/>
      <sheetData sheetId="4"/>
      <sheetData sheetId="5"/>
      <sheetData sheetId="6"/>
      <sheetData sheetId="7">
        <row r="9">
          <cell r="V9">
            <v>1.5474217368830827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Rekap RAB"/>
      <sheetName val="RAB"/>
      <sheetName val="610.04"/>
      <sheetName val="610.05"/>
      <sheetName val="610.,06"/>
      <sheetName val="610.08"/>
      <sheetName val="610.07"/>
      <sheetName val="Eskalasi"/>
      <sheetName val="Rinian KMK"/>
      <sheetName val="KL"/>
      <sheetName val="SDMTA"/>
      <sheetName val="analisa alat"/>
      <sheetName val="Galian timbunan tanah"/>
    </sheetNames>
    <sheetDataSet>
      <sheetData sheetId="0">
        <row r="15">
          <cell r="M15">
            <v>365</v>
          </cell>
        </row>
      </sheetData>
      <sheetData sheetId="1" refreshError="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
      <sheetName val="Alat"/>
      <sheetName val="PP"/>
      <sheetName val="BAU"/>
      <sheetName val="Rupa2"/>
      <sheetName val="Bank"/>
      <sheetName val="Source"/>
      <sheetName val="DashBoard"/>
      <sheetName val="Summary"/>
      <sheetName val="BOQ"/>
      <sheetName val="AnalisaHarga"/>
      <sheetName val="DaftarHarga"/>
      <sheetName val="EstimatedCashFlow"/>
      <sheetName val="TimeSchedule"/>
      <sheetName val="DaftarPekerjaan"/>
      <sheetName val="Sortir"/>
      <sheetName val="AnaBet"/>
    </sheetNames>
    <sheetDataSet>
      <sheetData sheetId="0" refreshError="1"/>
      <sheetData sheetId="1" refreshError="1"/>
      <sheetData sheetId="2" refreshError="1"/>
      <sheetData sheetId="3" refreshError="1"/>
      <sheetData sheetId="4" refreshError="1"/>
      <sheetData sheetId="5" refreshError="1"/>
      <sheetData sheetId="6">
        <row r="5">
          <cell r="F5">
            <v>0</v>
          </cell>
        </row>
        <row r="6">
          <cell r="F6">
            <v>0</v>
          </cell>
        </row>
        <row r="7">
          <cell r="F7">
            <v>0</v>
          </cell>
        </row>
        <row r="10">
          <cell r="E10">
            <v>1</v>
          </cell>
          <cell r="F10">
            <v>0</v>
          </cell>
        </row>
        <row r="12">
          <cell r="E12">
            <v>1</v>
          </cell>
        </row>
        <row r="13">
          <cell r="E13">
            <v>1</v>
          </cell>
          <cell r="F13">
            <v>0</v>
          </cell>
        </row>
        <row r="14">
          <cell r="E14">
            <v>1</v>
          </cell>
          <cell r="F14">
            <v>0</v>
          </cell>
        </row>
        <row r="15">
          <cell r="E15">
            <v>1</v>
          </cell>
          <cell r="F15">
            <v>0</v>
          </cell>
        </row>
        <row r="16">
          <cell r="E16">
            <v>1</v>
          </cell>
          <cell r="F16">
            <v>0</v>
          </cell>
        </row>
        <row r="17">
          <cell r="E17">
            <v>1</v>
          </cell>
          <cell r="F17">
            <v>0</v>
          </cell>
        </row>
        <row r="18">
          <cell r="E18">
            <v>1</v>
          </cell>
          <cell r="F18">
            <v>0</v>
          </cell>
        </row>
        <row r="19">
          <cell r="E19">
            <v>1</v>
          </cell>
        </row>
        <row r="20">
          <cell r="E20">
            <v>1</v>
          </cell>
          <cell r="F20">
            <v>0</v>
          </cell>
        </row>
        <row r="21">
          <cell r="E21">
            <v>1</v>
          </cell>
          <cell r="F21">
            <v>0</v>
          </cell>
        </row>
        <row r="22">
          <cell r="E22">
            <v>1</v>
          </cell>
          <cell r="F22">
            <v>0</v>
          </cell>
        </row>
        <row r="24">
          <cell r="E24">
            <v>0</v>
          </cell>
        </row>
      </sheetData>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RKP-DKH"/>
      <sheetName val="DKH"/>
      <sheetName val="LAMP"/>
      <sheetName val="MOS"/>
      <sheetName val="PLANT"/>
      <sheetName val="MPU"/>
      <sheetName val="ANAL-1"/>
      <sheetName val="ANAL-2"/>
      <sheetName val="DAKON"/>
      <sheetName val="SUBKON"/>
      <sheetName val="APP-12"/>
      <sheetName val="APP-12b"/>
      <sheetName val="APP-12c"/>
      <sheetName val="RKPANAL"/>
      <sheetName val="TEST"/>
      <sheetName val="ANALBETON"/>
      <sheetName val="BREAKSTRUKTUR"/>
      <sheetName val="HARSAT"/>
      <sheetName val="61004"/>
      <sheetName val="61005"/>
      <sheetName val="61006"/>
      <sheetName val="61007"/>
      <sheetName val="61008"/>
      <sheetName val="teknis"/>
    </sheetNames>
    <sheetDataSet>
      <sheetData sheetId="0" refreshError="1">
        <row r="16">
          <cell r="M16">
            <v>500</v>
          </cell>
        </row>
        <row r="17">
          <cell r="M17">
            <v>365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han"/>
      <sheetName val="ANALISA "/>
      <sheetName val="schedul SDN TAN KALI KEDI III"/>
      <sheetName val="rab SDN TAN KALI KEDI III"/>
      <sheetName val="rekap SDN TAN KALI KEDI III"/>
      <sheetName val="ming 1"/>
      <sheetName val="ming 2"/>
      <sheetName val="ming 3"/>
      <sheetName val="ming 4"/>
      <sheetName val="ming 5"/>
      <sheetName val="#REF!"/>
      <sheetName val="slab"/>
      <sheetName val="Anl"/>
      <sheetName val="bahan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 TWR"/>
      <sheetName val="Rekap"/>
      <sheetName val="RAB-RC"/>
      <sheetName val="RAB-TWR"/>
      <sheetName val="Analisa RC"/>
      <sheetName val="Ana TWR"/>
      <sheetName val="Metod RC"/>
      <sheetName val="Analisa BBM"/>
      <sheetName val="Mat On Site"/>
      <sheetName val="Hrg-Dasar"/>
      <sheetName val="SCH"/>
      <sheetName val="Lalulintas"/>
      <sheetName val="Mobilisasi"/>
      <sheetName val="Finalisasi"/>
      <sheetName val="Analisa"/>
      <sheetName val="rab me (by owner) "/>
      <sheetName val="BQ (by owner)"/>
      <sheetName val="rab me (fisik)"/>
      <sheetName val="prog-mgu"/>
      <sheetName val="Als Struk"/>
      <sheetName val="harsat"/>
      <sheetName val="DB"/>
      <sheetName val="H.Satuan"/>
      <sheetName val="DAFT_ALAT,UPAH &amp; MAT"/>
      <sheetName val="BQ"/>
      <sheetName val="Rekap Direct Cost"/>
      <sheetName val="plumbing"/>
      <sheetName val="Sheet2"/>
      <sheetName val="Bill of Qty"/>
      <sheetName val="Koefisien"/>
      <sheetName val="hrg dasar"/>
      <sheetName val="RATE"/>
      <sheetName val="LOPCALC"/>
      <sheetName val="bahan"/>
      <sheetName val="Rekap Prelim"/>
      <sheetName val="Bahan&amp;upah"/>
      <sheetName val="HARGA MATERIAL"/>
      <sheetName val="AHSbj"/>
      <sheetName val="MT"/>
      <sheetName val="Mall"/>
      <sheetName val="Uraian Pekerjaan"/>
      <sheetName val="Pipe"/>
      <sheetName val="Analisa Upah &amp; Bahan Plum"/>
      <sheetName val="G_SUMMARY"/>
      <sheetName val="Curtain Wall"/>
      <sheetName val="Harga"/>
      <sheetName val="B _ Norelec"/>
      <sheetName val="ana_str"/>
      <sheetName val="Fill this out first___"/>
      <sheetName val="Elektrikal"/>
      <sheetName val="Cover"/>
      <sheetName val="Draft RAP Jalan Magelang"/>
      <sheetName val="main summary"/>
      <sheetName val="SUM"/>
      <sheetName val="MAP"/>
      <sheetName val="HB"/>
      <sheetName val="BU Strukt. Unit 1"/>
      <sheetName val="RAB"/>
      <sheetName val="prog_mgu"/>
      <sheetName val="UPAH PEKERJA"/>
      <sheetName val="B-Ops-KS"/>
      <sheetName val="Harga Satuan"/>
      <sheetName val="Isolasi Luar Dalam"/>
      <sheetName val="Isolasi Luar"/>
      <sheetName val="Bill No 6 Koord &amp; Attendance"/>
      <sheetName val="RBP- 2"/>
      <sheetName val="Sheet1"/>
      <sheetName val="DATA"/>
      <sheetName val="REKAP PER BUILDING"/>
      <sheetName val="DAF-1"/>
      <sheetName val="har-sat"/>
      <sheetName val="351BQMCN"/>
      <sheetName val="Master 1.0"/>
      <sheetName val="B - Norelec"/>
      <sheetName val="RAB ME"/>
      <sheetName val="ESCON"/>
      <sheetName val="Material"/>
      <sheetName val="Upah"/>
      <sheetName val="daftar harga dan upah"/>
      <sheetName val="Mat"/>
      <sheetName val="WI"/>
      <sheetName val="Concrete"/>
      <sheetName val="Std-Prod KS"/>
      <sheetName val="A"/>
      <sheetName val="Pek.Luar"/>
      <sheetName val="AC"/>
      <sheetName val="FP"/>
      <sheetName val="PLB"/>
      <sheetName val="LPP"/>
      <sheetName val="Penwrn"/>
      <sheetName val="Faktor Markup"/>
      <sheetName val="KINERJA-OPERASI CAB VIII"/>
      <sheetName val="KINERJA-OPERASI CAB VIII (2)"/>
      <sheetName val="Basic Cost"/>
      <sheetName val="Lamp NRC Item (4)"/>
      <sheetName val="LMKC CB V"/>
      <sheetName val="Analisa Teknik"/>
    </sheetNames>
    <sheetDataSet>
      <sheetData sheetId="0" refreshError="1">
        <row r="1616">
          <cell r="E1616">
            <v>9.0500000000000007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KB"/>
      <sheetName val="KANTOR"/>
      <sheetName val="MCK"/>
      <sheetName val="Analisa"/>
      <sheetName val="Bahan"/>
      <sheetName val="REKALAT"/>
      <sheetName val="SCEDULE"/>
    </sheetNames>
    <sheetDataSet>
      <sheetData sheetId="0"/>
      <sheetData sheetId="1"/>
      <sheetData sheetId="2"/>
      <sheetData sheetId="3"/>
      <sheetData sheetId="4">
        <row r="4">
          <cell r="B4" t="str">
            <v>RSNI T-12-2002-B4</v>
          </cell>
          <cell r="C4">
            <v>56820</v>
          </cell>
        </row>
        <row r="5">
          <cell r="B5" t="str">
            <v xml:space="preserve">1 M' Pengukuran dan Pemasangan Bowplank </v>
          </cell>
        </row>
        <row r="16">
          <cell r="B16" t="str">
            <v>RSNI T-12-2002-B8</v>
          </cell>
          <cell r="C16">
            <v>7000</v>
          </cell>
        </row>
        <row r="17">
          <cell r="B17" t="str">
            <v>1 M2 Membersihkan Lapangan dan Perataan</v>
          </cell>
        </row>
        <row r="23">
          <cell r="B23" t="str">
            <v>RSNI T-12-2002-B12</v>
          </cell>
          <cell r="C23">
            <v>79700</v>
          </cell>
        </row>
        <row r="24">
          <cell r="B24" t="str">
            <v>1 M2 Pembuatan Jalan Sementara</v>
          </cell>
        </row>
        <row r="33">
          <cell r="B33" t="str">
            <v>RSNI T-12-2002-B13</v>
          </cell>
          <cell r="C33">
            <v>316665</v>
          </cell>
        </row>
        <row r="34">
          <cell r="B34" t="str">
            <v>1 M3 Bongkaran Beton Bertulang</v>
          </cell>
        </row>
        <row r="40">
          <cell r="B40" t="str">
            <v>RSNI T-12-2002-B14</v>
          </cell>
          <cell r="C40">
            <v>316665</v>
          </cell>
        </row>
        <row r="41">
          <cell r="B41" t="str">
            <v>1 M3 Bongkaran Dinding Tembok Bata Merah</v>
          </cell>
        </row>
        <row r="47">
          <cell r="B47" t="str">
            <v xml:space="preserve">PEKERJAAN TANAH </v>
          </cell>
        </row>
        <row r="48">
          <cell r="B48" t="str">
            <v>SNI DT-91-0006-2007-6.1</v>
          </cell>
          <cell r="C48">
            <v>35000</v>
          </cell>
        </row>
        <row r="49">
          <cell r="B49" t="str">
            <v>1 M3 Galian tanah biasa sedalam 1 m</v>
          </cell>
        </row>
        <row r="55">
          <cell r="B55" t="str">
            <v>SNI DT-91-0006-2007-6.2</v>
          </cell>
          <cell r="C55">
            <v>42750</v>
          </cell>
        </row>
        <row r="56">
          <cell r="B56" t="str">
            <v>1 M3 Galian tanah biasa sedalam 2 m</v>
          </cell>
        </row>
        <row r="62">
          <cell r="B62" t="str">
            <v>SNI DT-91-0006-2007-6.3</v>
          </cell>
          <cell r="C62">
            <v>50600</v>
          </cell>
        </row>
        <row r="63">
          <cell r="B63" t="str">
            <v>1 M3 Galian tanah biasa sedalam 3 m</v>
          </cell>
        </row>
        <row r="69">
          <cell r="B69" t="str">
            <v>SNI DT-91-0006-2007-6.9</v>
          </cell>
          <cell r="C69">
            <v>11666</v>
          </cell>
        </row>
        <row r="70">
          <cell r="B70" t="str">
            <v>1 M3  Urugan Tanah Kembali</v>
          </cell>
        </row>
        <row r="76">
          <cell r="B76" t="str">
            <v>SNI DT-91-0006-2007-6.10</v>
          </cell>
          <cell r="C76">
            <v>25000</v>
          </cell>
        </row>
        <row r="77">
          <cell r="B77" t="str">
            <v>1 M3  Pemadatan Tanah</v>
          </cell>
        </row>
        <row r="83">
          <cell r="B83" t="str">
            <v>SNI DT-91-0006-2007-6.11</v>
          </cell>
          <cell r="C83">
            <v>110000</v>
          </cell>
        </row>
        <row r="84">
          <cell r="B84" t="str">
            <v>1 M3  Mengurug Pasir Urug</v>
          </cell>
        </row>
        <row r="91">
          <cell r="B91" t="str">
            <v>SNI DT-91-0006-2007-6.16</v>
          </cell>
          <cell r="C91">
            <v>68000</v>
          </cell>
        </row>
        <row r="92">
          <cell r="B92" t="str">
            <v>1 M3  Mengurug Tanah Timbun</v>
          </cell>
        </row>
        <row r="99">
          <cell r="B99" t="str">
            <v>PEKERJAAN PONDASI</v>
          </cell>
        </row>
        <row r="100">
          <cell r="B100" t="str">
            <v>SNI DT-91-0007-2007-6.9</v>
          </cell>
          <cell r="C100">
            <v>251595</v>
          </cell>
        </row>
        <row r="101">
          <cell r="B101" t="str">
            <v>1 M3  Pasangan Batu Kosong (aanstamping)</v>
          </cell>
        </row>
        <row r="111">
          <cell r="B111" t="str">
            <v>SNI DT-91-0007-2007-6.2</v>
          </cell>
          <cell r="C111">
            <v>487300</v>
          </cell>
        </row>
        <row r="112">
          <cell r="B112" t="str">
            <v>1 M3  Pasangan Batu Belah 1 PC : 4 PS</v>
          </cell>
        </row>
        <row r="122">
          <cell r="B122" t="str">
            <v>SNI DT-91-0007-2007-6.10</v>
          </cell>
          <cell r="C122">
            <v>543555</v>
          </cell>
        </row>
        <row r="123">
          <cell r="B123" t="str">
            <v xml:space="preserve">1 M3  Pondasi Beton Cyclopen 1 : 2 : 3 + 40% Batu Belah </v>
          </cell>
        </row>
        <row r="135">
          <cell r="B135" t="str">
            <v>SNI DT-91-0007-2007-6.11</v>
          </cell>
          <cell r="C135">
            <v>474430</v>
          </cell>
        </row>
        <row r="136">
          <cell r="B136" t="str">
            <v>1 M3  Pondasi Sumuran diameter 100 cm</v>
          </cell>
        </row>
        <row r="149">
          <cell r="B149" t="str">
            <v>PEKERJAAN BETON</v>
          </cell>
        </row>
        <row r="150">
          <cell r="B150" t="str">
            <v>SNI DT-91-0008-2007-6.1</v>
          </cell>
          <cell r="C150">
            <v>525873</v>
          </cell>
        </row>
        <row r="151">
          <cell r="B151" t="str">
            <v>1 M3   Beton mutu f'c = 7,4 Mpa (K100), slump (12 ± 2) cm, w/c = 0,87</v>
          </cell>
        </row>
        <row r="162">
          <cell r="B162" t="str">
            <v>SNI DT-91-0008-2007-6.5</v>
          </cell>
          <cell r="C162">
            <v>602703</v>
          </cell>
        </row>
        <row r="163">
          <cell r="B163" t="str">
            <v>1 M3   Beton mutu f'c = 14,5 Mpa (K175), slump (12 ± 2) cm, w/c = 0,68</v>
          </cell>
        </row>
        <row r="174">
          <cell r="B174" t="str">
            <v>SNI DT-91-0008-2007-6.7</v>
          </cell>
          <cell r="C174">
            <v>632627</v>
          </cell>
        </row>
        <row r="175">
          <cell r="B175" t="str">
            <v>1 M3   Beton mutu f'c = 19,4 Mpa (K225), slump (12 ± 2) cm, w/c = 0,59</v>
          </cell>
        </row>
        <row r="186">
          <cell r="B186" t="str">
            <v>SNI DT-91-0008-2007-6.8</v>
          </cell>
          <cell r="C186">
            <v>659075</v>
          </cell>
        </row>
        <row r="187">
          <cell r="B187" t="str">
            <v>1 M3   Beton mutu f'c = 21,7 Mpa (K250), slump (12 ± 2) cm, w/c = 0,56</v>
          </cell>
        </row>
        <row r="198">
          <cell r="B198" t="str">
            <v>SNI DT-91-0008-2007-6.9</v>
          </cell>
          <cell r="C198">
            <v>680487</v>
          </cell>
        </row>
        <row r="199">
          <cell r="B199" t="str">
            <v>1 M3   Beton mutu f'c = 24 Mpa (K275), slump (12 ± 2) cm, w/c = 0,53</v>
          </cell>
        </row>
        <row r="211">
          <cell r="B211" t="str">
            <v>SNI DT-91-0008-2007-6.17</v>
          </cell>
          <cell r="C211">
            <v>12045</v>
          </cell>
        </row>
        <row r="212">
          <cell r="B212" t="str">
            <v xml:space="preserve">1 Kg Besi Polos </v>
          </cell>
        </row>
        <row r="222">
          <cell r="B222" t="str">
            <v>SNI DT-91-0008-2007-6.18</v>
          </cell>
          <cell r="C222">
            <v>17295</v>
          </cell>
        </row>
        <row r="223">
          <cell r="B223" t="str">
            <v>1 Kg Besi Ulir</v>
          </cell>
        </row>
        <row r="233">
          <cell r="B233" t="str">
            <v>SNI DT-91-0008-2007-6.20</v>
          </cell>
          <cell r="C233">
            <v>78895</v>
          </cell>
        </row>
        <row r="234">
          <cell r="B234" t="str">
            <v>1 M2 Bekisting untuk Pondasi</v>
          </cell>
        </row>
        <row r="246">
          <cell r="B246" t="str">
            <v>SNI DT-91-0008-2007-6.21</v>
          </cell>
          <cell r="C246">
            <v>85895</v>
          </cell>
        </row>
        <row r="247">
          <cell r="B247" t="str">
            <v>1 M2 Bekisting untuk Sloof</v>
          </cell>
        </row>
        <row r="259">
          <cell r="B259" t="str">
            <v>SNI DT-91-0008-2007-6.22</v>
          </cell>
          <cell r="C259">
            <v>147947</v>
          </cell>
        </row>
        <row r="260">
          <cell r="B260" t="str">
            <v>1 M2 Bekisting untuk Kolom</v>
          </cell>
        </row>
        <row r="275">
          <cell r="B275" t="str">
            <v>SNI DT-91-0008-2007-6.23</v>
          </cell>
          <cell r="C275">
            <v>89347</v>
          </cell>
        </row>
        <row r="276">
          <cell r="B276" t="str">
            <v>Memasang  M2 Bekisting untuk Balok</v>
          </cell>
        </row>
        <row r="289">
          <cell r="B289" t="str">
            <v>SNI DT-91-0008-2007-6.24</v>
          </cell>
          <cell r="C289">
            <v>395895</v>
          </cell>
        </row>
        <row r="290">
          <cell r="B290" t="str">
            <v>Memasang 1 M2 Bekisting untuk Lantai</v>
          </cell>
        </row>
        <row r="304">
          <cell r="B304" t="str">
            <v>SNI DT-91-0008-2007-6.26</v>
          </cell>
          <cell r="C304">
            <v>267745</v>
          </cell>
        </row>
        <row r="305">
          <cell r="B305" t="str">
            <v>Memasang 1 M2 Bekisting untuk Tangga</v>
          </cell>
        </row>
        <row r="319">
          <cell r="B319" t="str">
            <v>Pekerjaan Lain-lain</v>
          </cell>
          <cell r="C319">
            <v>45000</v>
          </cell>
        </row>
        <row r="323">
          <cell r="B323" t="str">
            <v>REKAPITULASI PEKERJAAN BETON</v>
          </cell>
        </row>
        <row r="324">
          <cell r="B324" t="str">
            <v>Suplemen 1</v>
          </cell>
          <cell r="C324">
            <v>2204634</v>
          </cell>
        </row>
        <row r="325">
          <cell r="B325" t="str">
            <v>Beton Bertulang Cincin Sumuran</v>
          </cell>
        </row>
        <row r="333">
          <cell r="B333" t="str">
            <v xml:space="preserve">Suplemen 2 </v>
          </cell>
          <cell r="C333">
            <v>2165540</v>
          </cell>
        </row>
        <row r="334">
          <cell r="B334" t="str">
            <v>1 M3  Beton Bertulang Pondasi Tapak</v>
          </cell>
        </row>
        <row r="342">
          <cell r="B342" t="str">
            <v xml:space="preserve">Suplemen 3 </v>
          </cell>
          <cell r="C342">
            <v>3527443</v>
          </cell>
        </row>
        <row r="343">
          <cell r="B343" t="str">
            <v>1 M3 Sloof Beton Bertulang Ukuran 15 x 20 cm</v>
          </cell>
        </row>
        <row r="350">
          <cell r="B350">
            <v>0</v>
          </cell>
        </row>
        <row r="351">
          <cell r="B351" t="str">
            <v>Suplemen 4 : 1 M3 Sloof Beton Bertulang Ukuran 25x40 cm</v>
          </cell>
        </row>
        <row r="352">
          <cell r="B352">
            <v>1</v>
          </cell>
        </row>
        <row r="353">
          <cell r="B353">
            <v>59.3</v>
          </cell>
        </row>
        <row r="354">
          <cell r="B354">
            <v>94.8</v>
          </cell>
        </row>
        <row r="355">
          <cell r="B355">
            <v>6.5</v>
          </cell>
        </row>
        <row r="356">
          <cell r="B356">
            <v>1</v>
          </cell>
        </row>
        <row r="357">
          <cell r="B357">
            <v>0</v>
          </cell>
        </row>
        <row r="358">
          <cell r="B358">
            <v>0</v>
          </cell>
        </row>
        <row r="359">
          <cell r="B359">
            <v>0</v>
          </cell>
        </row>
        <row r="360">
          <cell r="B360" t="str">
            <v>Suplemen 5 : 1 M3 Sloof Beton Bertulang Ukuran 20x25 cm</v>
          </cell>
        </row>
        <row r="361">
          <cell r="B361">
            <v>1</v>
          </cell>
        </row>
        <row r="362">
          <cell r="B362">
            <v>141.4</v>
          </cell>
        </row>
        <row r="363">
          <cell r="B363">
            <v>0</v>
          </cell>
        </row>
        <row r="364">
          <cell r="B364">
            <v>5</v>
          </cell>
        </row>
        <row r="365">
          <cell r="B365">
            <v>1</v>
          </cell>
        </row>
        <row r="366">
          <cell r="B366">
            <v>0</v>
          </cell>
        </row>
        <row r="367">
          <cell r="B367">
            <v>0</v>
          </cell>
        </row>
        <row r="368">
          <cell r="B368">
            <v>0</v>
          </cell>
        </row>
        <row r="370">
          <cell r="B370" t="str">
            <v>Suplemen 3'</v>
          </cell>
          <cell r="C370">
            <v>2794565</v>
          </cell>
        </row>
        <row r="379">
          <cell r="B379" t="str">
            <v>Suplemen 4</v>
          </cell>
          <cell r="C379">
            <v>3807092</v>
          </cell>
        </row>
        <row r="388">
          <cell r="B388" t="str">
            <v>Suplemen 5</v>
          </cell>
          <cell r="C388">
            <v>5093158</v>
          </cell>
        </row>
        <row r="389">
          <cell r="B389" t="str">
            <v>1 M3 Kolom Beton Bertulang Ukuran 13 x 13 cm</v>
          </cell>
        </row>
        <row r="397">
          <cell r="B397" t="str">
            <v>Suplemen 5'</v>
          </cell>
          <cell r="C397">
            <v>3832564</v>
          </cell>
        </row>
        <row r="406">
          <cell r="B406" t="str">
            <v>Suplemen 6</v>
          </cell>
          <cell r="C406">
            <v>4579131</v>
          </cell>
        </row>
        <row r="407">
          <cell r="B407" t="str">
            <v>1 M3 Kolom Beton Bertulang Ukuran 15 x 15 cm</v>
          </cell>
        </row>
        <row r="415">
          <cell r="B415" t="str">
            <v>Suplemen 7</v>
          </cell>
          <cell r="C415">
            <v>4288806</v>
          </cell>
        </row>
        <row r="416">
          <cell r="B416" t="str">
            <v>1 M3 Kolom Beton Bertulang Ukuran 15 x 20 cm</v>
          </cell>
        </row>
        <row r="424">
          <cell r="B424">
            <v>0</v>
          </cell>
        </row>
        <row r="425">
          <cell r="B425" t="str">
            <v>Suplemen 10 : 1 M3 Kolom Beton Bertulang Ukuran 30x60 cm</v>
          </cell>
        </row>
        <row r="426">
          <cell r="B426">
            <v>1</v>
          </cell>
        </row>
        <row r="427">
          <cell r="B427">
            <v>52.961109999999998</v>
          </cell>
        </row>
        <row r="428">
          <cell r="B428">
            <v>52.666699999999999</v>
          </cell>
        </row>
        <row r="429">
          <cell r="B429">
            <v>6.6666999999999996</v>
          </cell>
        </row>
        <row r="430">
          <cell r="B430">
            <v>1</v>
          </cell>
        </row>
        <row r="431">
          <cell r="B431">
            <v>0</v>
          </cell>
        </row>
        <row r="432">
          <cell r="B432">
            <v>0</v>
          </cell>
        </row>
        <row r="433">
          <cell r="B433">
            <v>0</v>
          </cell>
        </row>
        <row r="434">
          <cell r="B434" t="str">
            <v>Suplemen 8</v>
          </cell>
          <cell r="C434">
            <v>4283928</v>
          </cell>
        </row>
        <row r="435">
          <cell r="B435" t="str">
            <v>1 M3 Ring Balok  ukuran 13 x 15 cm</v>
          </cell>
        </row>
        <row r="443">
          <cell r="B443" t="str">
            <v>Suplemen 9</v>
          </cell>
          <cell r="C443">
            <v>3937345</v>
          </cell>
        </row>
        <row r="452">
          <cell r="B452" t="str">
            <v>Suplemen 10</v>
          </cell>
          <cell r="C452">
            <v>6024388</v>
          </cell>
        </row>
        <row r="453">
          <cell r="B453" t="str">
            <v>1 M3  Plat Lantai tebal 12 cm</v>
          </cell>
        </row>
        <row r="461">
          <cell r="B461" t="str">
            <v>Suplemen 10'</v>
          </cell>
          <cell r="C461">
            <v>3115563</v>
          </cell>
        </row>
        <row r="470">
          <cell r="B470" t="str">
            <v>Suplemen 11</v>
          </cell>
          <cell r="C470">
            <v>4869979</v>
          </cell>
        </row>
        <row r="471">
          <cell r="B471" t="str">
            <v xml:space="preserve">1 M3 Balok Top Gevel 13/13 cm </v>
          </cell>
        </row>
        <row r="478">
          <cell r="B478" t="str">
            <v>Suplemen 12</v>
          </cell>
          <cell r="C478">
            <v>4844547</v>
          </cell>
        </row>
        <row r="479">
          <cell r="B479" t="str">
            <v>1 M3 Balok Latai ukuran 13 x 13 cm</v>
          </cell>
        </row>
        <row r="487">
          <cell r="B487" t="str">
            <v>Suplemen 13</v>
          </cell>
          <cell r="C487">
            <v>3257397</v>
          </cell>
        </row>
        <row r="488">
          <cell r="B488" t="str">
            <v>1 M3 Meja Lab</v>
          </cell>
        </row>
        <row r="495">
          <cell r="B495" t="str">
            <v>PEKERJAAN DINDING</v>
          </cell>
        </row>
        <row r="496">
          <cell r="B496" t="str">
            <v>SNI DT-91-0009-2007-6.3</v>
          </cell>
          <cell r="C496">
            <v>161977</v>
          </cell>
        </row>
        <row r="497">
          <cell r="B497" t="str">
            <v>1 M2 Pasangan bata merah tebal 1 bata adukan 1PC:4 PP</v>
          </cell>
        </row>
        <row r="508">
          <cell r="B508" t="str">
            <v>SNI DT-91-0009-2007-6.7</v>
          </cell>
          <cell r="C508">
            <v>86097</v>
          </cell>
        </row>
        <row r="509">
          <cell r="B509" t="str">
            <v>1 M2 Pasangan bata merah tebal 1/2 bata adukan 1PC : 2 PP</v>
          </cell>
        </row>
        <row r="520">
          <cell r="B520" t="str">
            <v>SNI DT-91-0009-2007-6.9</v>
          </cell>
          <cell r="C520">
            <v>78775</v>
          </cell>
        </row>
        <row r="521">
          <cell r="B521" t="str">
            <v>1 M2 Pasangan bata merah tebal 1/2 bata adukan 1PC : 4 PP</v>
          </cell>
        </row>
        <row r="532">
          <cell r="B532" t="str">
            <v>SNI DT-91-0009-2007-6.22</v>
          </cell>
          <cell r="C532">
            <v>213300</v>
          </cell>
        </row>
        <row r="533">
          <cell r="B533" t="str">
            <v>1 M2 Pasangan dinding roster/terawang campuran 1 PC : 3 PP</v>
          </cell>
        </row>
        <row r="544">
          <cell r="B544" t="str">
            <v>PEKERJAAN PLESTERAN</v>
          </cell>
        </row>
        <row r="545">
          <cell r="B545" t="str">
            <v>SNI DT-91-0010-2007-6.2</v>
          </cell>
          <cell r="C545">
            <v>31460</v>
          </cell>
        </row>
        <row r="546">
          <cell r="B546" t="str">
            <v>Memasang 1 M2 Plesteran 1 PC : 2 PP : tebal 15 mm</v>
          </cell>
        </row>
        <row r="556">
          <cell r="B556" t="str">
            <v>SNI DT-91-0010-2007-6.3</v>
          </cell>
          <cell r="C556">
            <v>29189</v>
          </cell>
        </row>
        <row r="557">
          <cell r="B557" t="str">
            <v>Memasang 1 M2 Plesteran Beton 1 PC : 3 PP, tebal 15 mm</v>
          </cell>
        </row>
        <row r="567">
          <cell r="B567" t="str">
            <v>SNI DT-91-0010-2007-6.4</v>
          </cell>
          <cell r="C567">
            <v>27677</v>
          </cell>
        </row>
        <row r="568">
          <cell r="B568" t="str">
            <v>Memasang 1 M2 Plesteran 1 PC : 4 PP : tebal 15 mm</v>
          </cell>
        </row>
        <row r="578">
          <cell r="B578" t="str">
            <v>SNI DT-91-0010-2007-6.27</v>
          </cell>
          <cell r="C578">
            <v>16712</v>
          </cell>
        </row>
        <row r="579">
          <cell r="B579" t="str">
            <v>Memasang 1 M2 Acian</v>
          </cell>
        </row>
        <row r="588">
          <cell r="B588" t="str">
            <v>PEKERJAAN KAYU</v>
          </cell>
        </row>
        <row r="589">
          <cell r="B589" t="str">
            <v>SNI DT-91-0011-2007-6.22</v>
          </cell>
          <cell r="C589">
            <v>56350</v>
          </cell>
        </row>
        <row r="590">
          <cell r="B590" t="str">
            <v>Memasang 1 M' Lisplank ukuran 3 x 30 cm</v>
          </cell>
        </row>
        <row r="600">
          <cell r="B600" t="str">
            <v>PEKERJAAN PENUTUP LANTAI DAN DINDING</v>
          </cell>
        </row>
        <row r="601">
          <cell r="B601" t="str">
            <v>SNI DT-91-0012-2007-6.36</v>
          </cell>
          <cell r="C601">
            <v>103423</v>
          </cell>
        </row>
        <row r="602">
          <cell r="B602" t="str">
            <v>Memasang 1 M2  Lantai Keramik Ukuran 20 x 20 cm unpolished</v>
          </cell>
        </row>
        <row r="614">
          <cell r="B614" t="str">
            <v>SNI DT-91-0012-2007-6.54</v>
          </cell>
          <cell r="C614">
            <v>127076</v>
          </cell>
        </row>
        <row r="615">
          <cell r="B615" t="str">
            <v>1 M2  Dinding Keramik  20 x 20 cm</v>
          </cell>
        </row>
        <row r="627">
          <cell r="B627" t="str">
            <v>SNI DT-91-0012-2007-6.64</v>
          </cell>
          <cell r="C627">
            <v>106275</v>
          </cell>
        </row>
        <row r="628">
          <cell r="B628" t="str">
            <v>Memasang 1 M2  Lantai Keramik 40 x 40 cm</v>
          </cell>
        </row>
        <row r="640">
          <cell r="B640" t="str">
            <v>SNI DT-91-0012-2007-6.65</v>
          </cell>
          <cell r="C640">
            <v>90650</v>
          </cell>
        </row>
        <row r="641">
          <cell r="B641" t="str">
            <v>Memasang 1 M2  Lantai Keramik 40 x 40 cm</v>
          </cell>
        </row>
        <row r="653">
          <cell r="B653" t="str">
            <v>SNI DT-91-0012-2007-6.66</v>
          </cell>
          <cell r="C653">
            <v>113426</v>
          </cell>
        </row>
        <row r="654">
          <cell r="B654" t="str">
            <v>Memasang 1 M2  Dinding Keramik 20 x 25 cm</v>
          </cell>
        </row>
        <row r="666">
          <cell r="B666" t="str">
            <v>PEKERJAAN LANGIT-LANGIT</v>
          </cell>
        </row>
        <row r="667">
          <cell r="B667" t="str">
            <v>SNI DT 91-0013-2007-6.1</v>
          </cell>
          <cell r="C667">
            <v>103105</v>
          </cell>
        </row>
        <row r="668">
          <cell r="B668" t="str">
            <v>Memasang 1 M2  Langit-langit Plywood tebal 4 mm + Rangka</v>
          </cell>
        </row>
        <row r="680">
          <cell r="B680" t="str">
            <v>SNI DT 91-0013-2007-6.6</v>
          </cell>
          <cell r="C680">
            <v>124425</v>
          </cell>
        </row>
        <row r="681">
          <cell r="B681" t="str">
            <v>Memasang 1 M2 Langit-langit Lambrizering kayu, tebal 9 mm</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t="str">
            <v>No 3</v>
          </cell>
        </row>
        <row r="700">
          <cell r="B700" t="str">
            <v xml:space="preserve">1 M2 Rangka Partisi Metal System untuk Langit-langit Gipsum </v>
          </cell>
        </row>
        <row r="701">
          <cell r="B701">
            <v>1.3</v>
          </cell>
        </row>
        <row r="702">
          <cell r="B702">
            <v>0.42</v>
          </cell>
        </row>
        <row r="703">
          <cell r="B703">
            <v>0.42</v>
          </cell>
        </row>
        <row r="704">
          <cell r="B704">
            <v>12</v>
          </cell>
        </row>
        <row r="705">
          <cell r="B705">
            <v>0.35</v>
          </cell>
        </row>
        <row r="706">
          <cell r="B706">
            <v>3.5000000000000003E-2</v>
          </cell>
        </row>
        <row r="707">
          <cell r="B707">
            <v>0.35</v>
          </cell>
        </row>
        <row r="708">
          <cell r="B708">
            <v>1.35E-2</v>
          </cell>
        </row>
        <row r="709">
          <cell r="B709">
            <v>0</v>
          </cell>
        </row>
        <row r="710">
          <cell r="B710">
            <v>0</v>
          </cell>
        </row>
        <row r="711">
          <cell r="B711">
            <v>0</v>
          </cell>
        </row>
        <row r="712">
          <cell r="B712" t="str">
            <v>No 4</v>
          </cell>
        </row>
        <row r="713">
          <cell r="B713" t="str">
            <v>1 M2 Partisi Gypsum Board (Partisi)</v>
          </cell>
        </row>
        <row r="714">
          <cell r="B714">
            <v>1</v>
          </cell>
        </row>
        <row r="715">
          <cell r="B715">
            <v>12</v>
          </cell>
        </row>
        <row r="716">
          <cell r="B716">
            <v>0.06</v>
          </cell>
        </row>
        <row r="717">
          <cell r="B717">
            <v>0.22</v>
          </cell>
        </row>
        <row r="718">
          <cell r="B718">
            <v>0.05</v>
          </cell>
        </row>
        <row r="719">
          <cell r="B719">
            <v>0.15</v>
          </cell>
        </row>
        <row r="720">
          <cell r="B720">
            <v>2.5000000000000001E-2</v>
          </cell>
        </row>
        <row r="721">
          <cell r="B721">
            <v>1.35E-2</v>
          </cell>
        </row>
        <row r="722">
          <cell r="B722">
            <v>0</v>
          </cell>
        </row>
        <row r="723">
          <cell r="B723">
            <v>0</v>
          </cell>
        </row>
        <row r="724">
          <cell r="B724" t="str">
            <v>PEKERJAAN BESI DAN ALUMINIUM</v>
          </cell>
        </row>
        <row r="725">
          <cell r="B725" t="str">
            <v>SNI DT 91-0014-2007-6.20</v>
          </cell>
          <cell r="C725">
            <v>137700</v>
          </cell>
        </row>
        <row r="726">
          <cell r="B726" t="str">
            <v>1 M2 Rangka Kuda-kuda Aluzing 55 % Aluminium untuk Metal</v>
          </cell>
        </row>
        <row r="738">
          <cell r="B738" t="str">
            <v>PEKERJAAN PENUTUP ATAP</v>
          </cell>
        </row>
        <row r="739">
          <cell r="B739" t="str">
            <v>SNI 03-3436-1994-6.1</v>
          </cell>
          <cell r="C739">
            <v>83300</v>
          </cell>
        </row>
        <row r="740">
          <cell r="B740" t="str">
            <v>1 M2  Atap Genteng Metal</v>
          </cell>
        </row>
        <row r="750">
          <cell r="B750" t="str">
            <v>SNI 03-3436-1994-6.2</v>
          </cell>
          <cell r="C750">
            <v>61425</v>
          </cell>
        </row>
        <row r="751">
          <cell r="B751" t="str">
            <v>1 M' Nok Genteng Metal</v>
          </cell>
        </row>
        <row r="761">
          <cell r="B761" t="str">
            <v>SNI 03-3436-1994-6.3</v>
          </cell>
          <cell r="C761">
            <v>74190</v>
          </cell>
        </row>
        <row r="762">
          <cell r="B762" t="str">
            <v xml:space="preserve">1 M2  Atap Seng Spandec/Galvalum  0.30 Cat Pabrik </v>
          </cell>
        </row>
        <row r="772">
          <cell r="B772" t="str">
            <v>SNI 03-3436-1994-6.4</v>
          </cell>
          <cell r="C772">
            <v>17645</v>
          </cell>
        </row>
        <row r="773">
          <cell r="B773" t="str">
            <v>1 M' Nok Atap Seng</v>
          </cell>
        </row>
        <row r="804">
          <cell r="B804" t="str">
            <v>PEKERJAAN PENGECATAN</v>
          </cell>
        </row>
        <row r="805">
          <cell r="B805" t="str">
            <v>PT. T-38-2000-C-B8</v>
          </cell>
          <cell r="C805">
            <v>22430</v>
          </cell>
        </row>
        <row r="806">
          <cell r="B806" t="str">
            <v>1 M2 Pengecatan Bidang Kayu</v>
          </cell>
        </row>
        <row r="818">
          <cell r="B818" t="str">
            <v>PT. T-38-2000-C-B14</v>
          </cell>
          <cell r="C818">
            <v>14039</v>
          </cell>
        </row>
        <row r="819">
          <cell r="B819" t="str">
            <v>1 M2 Pengecatan Tembok Baru</v>
          </cell>
        </row>
        <row r="830">
          <cell r="B830" t="str">
            <v>PT. T-38-2000-C15</v>
          </cell>
          <cell r="C830">
            <v>10448</v>
          </cell>
        </row>
      </sheetData>
      <sheetData sheetId="5"/>
      <sheetData sheetId="6"/>
      <sheetData sheetId="7"/>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REKAP"/>
      <sheetName val="BOQ"/>
      <sheetName val="HS"/>
      <sheetName val="ANALISA"/>
      <sheetName val="ANS_TEK"/>
      <sheetName val="Analisa Quarry"/>
      <sheetName val="hit_alat"/>
      <sheetName val="sub"/>
      <sheetName val="SCD"/>
    </sheetNames>
    <sheetDataSet>
      <sheetData sheetId="0" refreshError="1"/>
      <sheetData sheetId="1" refreshError="1">
        <row r="24">
          <cell r="G24">
            <v>7128045335</v>
          </cell>
        </row>
      </sheetData>
      <sheetData sheetId="2" refreshError="1"/>
      <sheetData sheetId="3" refreshError="1">
        <row r="2">
          <cell r="I2">
            <v>1</v>
          </cell>
        </row>
        <row r="4">
          <cell r="I4">
            <v>0.1</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ATA"/>
      <sheetName val="Rekap MC1"/>
      <sheetName val="MC 01"/>
      <sheetName val="CCO - 01"/>
      <sheetName val="CCO SAMAR KILANG"/>
      <sheetName val="CCO SAMAR KILANG (2)"/>
      <sheetName val="SCHEDULE"/>
      <sheetName val="Jadwal Realisasi"/>
      <sheetName val="MATERIAL"/>
      <sheetName val="MATERIAL (2)"/>
      <sheetName val="TALI GITAR"/>
      <sheetName val="REKAPITULASI"/>
      <sheetName val="MOBILISASI"/>
      <sheetName val="REKAP galian drainase"/>
      <sheetName val="Galian utk Selokan"/>
      <sheetName val="REKAP Pas.Batu Mortar"/>
      <sheetName val="Pas Batu Mortar"/>
      <sheetName val="Pas Batu Mortar (2)"/>
      <sheetName val="REKAP Timb. Bs"/>
      <sheetName val="Timb. Bs"/>
      <sheetName val="REKAP GALIAN BIASA"/>
      <sheetName val="Galian kanan"/>
      <sheetName val="Galian kiri"/>
      <sheetName val="REKAP TIMB BIASA"/>
      <sheetName val="TIMB BIASA"/>
      <sheetName val="REKAP Galian Bs"/>
      <sheetName val="Galian kanan (2)"/>
      <sheetName val="Galian kiri (2)"/>
      <sheetName val="REKAP Urpil"/>
      <sheetName val="URPIL JLN samar kilang"/>
      <sheetName val="URPIL JLN BUKIT RATA"/>
      <sheetName val="URPIL JLN BUKIT RATA (2)"/>
      <sheetName val="REKAP Penyiapan"/>
      <sheetName val="PBJ KR. MANE BUKIT RATA"/>
      <sheetName val="PBJ JLN SAMARKILANG"/>
      <sheetName val="REKAP KLAS B BAHU"/>
      <sheetName val="KLAS B BAHU (LS)"/>
      <sheetName val="KLAS B BAHU (RS)"/>
      <sheetName val="REKAP KLAS A"/>
      <sheetName val="KLAS A BUKIT RATA"/>
      <sheetName val="X,Y KLAS A"/>
      <sheetName val="X,Y KLAS A (2)"/>
      <sheetName val="X,Y KLAS A (a)"/>
      <sheetName val="REKAP KLAS B"/>
      <sheetName val="KLAS B jln kr. mane bukit rata"/>
      <sheetName val="X,Y KLAS B"/>
      <sheetName val="X,Y KLAS B (2)"/>
      <sheetName val="REKAP LRP"/>
      <sheetName val="LRP"/>
      <sheetName val="REKAP LP"/>
      <sheetName val="LP"/>
      <sheetName val="REKAP AC-BC"/>
      <sheetName val="REKAP K-125"/>
      <sheetName val="K-125"/>
      <sheetName val="AC-BC"/>
      <sheetName val="REKAP galian STRUKTUR"/>
      <sheetName val="Galian STRUKTUR"/>
      <sheetName val="REKAP K-250"/>
      <sheetName val="K-250 PLAT PACKER"/>
      <sheetName val="REKAP K-175"/>
      <sheetName val="K-175"/>
      <sheetName val="REKAP BESI"/>
      <sheetName val="besi"/>
      <sheetName val="besi (2)"/>
      <sheetName val="REKAP PAS. BATU"/>
      <sheetName val="Pas Batu PLAT"/>
    </sheetNames>
    <sheetDataSet>
      <sheetData sheetId="0">
        <row r="14">
          <cell r="B14" t="str">
            <v>IRFAN EFFENDI, ST</v>
          </cell>
        </row>
        <row r="15">
          <cell r="B15" t="str">
            <v>M. YAMANSYAH PUTRA, ST</v>
          </cell>
        </row>
      </sheetData>
      <sheetData sheetId="1" refreshError="1"/>
      <sheetData sheetId="2" refreshError="1"/>
      <sheetData sheetId="3">
        <row r="20">
          <cell r="R20">
            <v>58130000</v>
          </cell>
        </row>
        <row r="65">
          <cell r="R65">
            <v>160161264.77000001</v>
          </cell>
        </row>
        <row r="112">
          <cell r="R112">
            <v>251778219</v>
          </cell>
        </row>
        <row r="161">
          <cell r="R161">
            <v>19743142.5</v>
          </cell>
        </row>
        <row r="207">
          <cell r="R207">
            <v>672607635</v>
          </cell>
        </row>
        <row r="253">
          <cell r="R253">
            <v>1521214737</v>
          </cell>
        </row>
        <row r="301">
          <cell r="R301">
            <v>569797343.77999997</v>
          </cell>
        </row>
        <row r="349">
          <cell r="R349">
            <v>187331812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3"/>
      <sheetName val="KSO3"/>
      <sheetName val="Data3"/>
      <sheetName val="Srt Twr3"/>
      <sheetName val="Sub3"/>
      <sheetName val="REK RAB3"/>
      <sheetName val="Anl Hrg3"/>
      <sheetName val="Up Bhn3"/>
      <sheetName val="H Alat 3"/>
      <sheetName val="Anal3a"/>
      <sheetName val="Sewa3"/>
      <sheetName val="Met3"/>
      <sheetName val="SCD3"/>
      <sheetName val="Anl Sikl E3"/>
      <sheetName val="Org3"/>
      <sheetName val="Alat3"/>
      <sheetName val="Smpl Dlm3"/>
      <sheetName val="Smpl Lr3"/>
      <sheetName val="Srt Tw3"/>
      <sheetName val="Anl E3"/>
      <sheetName val="Person Proyek3"/>
      <sheetName val="Alat Proy3"/>
    </sheetNames>
    <sheetDataSet>
      <sheetData sheetId="0"/>
      <sheetData sheetId="1"/>
      <sheetData sheetId="2"/>
      <sheetData sheetId="3"/>
      <sheetData sheetId="4"/>
      <sheetData sheetId="5"/>
      <sheetData sheetId="6"/>
      <sheetData sheetId="7">
        <row r="12">
          <cell r="AA12">
            <v>40000</v>
          </cell>
        </row>
        <row r="32">
          <cell r="AA32">
            <v>2100</v>
          </cell>
        </row>
        <row r="33">
          <cell r="AA33">
            <v>30000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s"/>
      <sheetName val="SCH"/>
      <sheetName val="AT"/>
      <sheetName val="Kuant"/>
      <sheetName val="DH"/>
      <sheetName val="TAB"/>
      <sheetName val="AN.AB"/>
      <sheetName val="Pro.AB"/>
      <sheetName val="AT.AB"/>
      <sheetName val="AT.AB1"/>
      <sheetName val="Sub"/>
    </sheetNames>
    <sheetDataSet>
      <sheetData sheetId="0"/>
      <sheetData sheetId="1"/>
      <sheetData sheetId="2"/>
      <sheetData sheetId="3"/>
      <sheetData sheetId="4"/>
      <sheetData sheetId="5">
        <row r="12">
          <cell r="G12">
            <v>15000</v>
          </cell>
        </row>
        <row r="31">
          <cell r="G31">
            <v>16000</v>
          </cell>
        </row>
      </sheetData>
      <sheetData sheetId="6"/>
      <sheetData sheetId="7"/>
      <sheetData sheetId="8"/>
      <sheetData sheetId="9"/>
      <sheetData sheetId="10"/>
      <sheetData sheetId="1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urat "/>
      <sheetName val="LMP.12"/>
      <sheetName val="REK"/>
      <sheetName val="BOQ"/>
      <sheetName val="HSD"/>
      <sheetName val="DMPU"/>
      <sheetName val="ANA"/>
      <sheetName val="staf"/>
      <sheetName val="alat"/>
      <sheetName val="Met-02"/>
      <sheetName val="MET-BAB-04"/>
      <sheetName val="MET-BAB-06"/>
      <sheetName val="SUBkon"/>
      <sheetName val="SCH"/>
      <sheetName val="MET-BAB-06b"/>
      <sheetName val="Met-Bab-08"/>
      <sheetName val="Met-master"/>
      <sheetName val="ANA LS"/>
      <sheetName val="RTN"/>
      <sheetName val="Met Rtn"/>
      <sheetName val="MOS"/>
      <sheetName val="LMP.6"/>
      <sheetName val="Kar"/>
      <sheetName val="BALT"/>
      <sheetName val="IND"/>
      <sheetName val="Sheet2"/>
      <sheetName val="Sheet2 (2)"/>
      <sheetName val="Sheet1"/>
      <sheetName val="Sheet1 (2)"/>
      <sheetName val="DH"/>
    </sheetNames>
    <sheetDataSet>
      <sheetData sheetId="0" refreshError="1"/>
      <sheetData sheetId="1" refreshError="1"/>
      <sheetData sheetId="2" refreshError="1"/>
      <sheetData sheetId="3" refreshError="1"/>
      <sheetData sheetId="4" refreshError="1">
        <row r="15">
          <cell r="A15" t="str">
            <v>BAB I</v>
          </cell>
          <cell r="C15" t="str">
            <v>UMUM</v>
          </cell>
          <cell r="E15"/>
        </row>
        <row r="16">
          <cell r="A16" t="str">
            <v>1.2</v>
          </cell>
          <cell r="C16" t="str">
            <v xml:space="preserve">Mobilisasi </v>
          </cell>
          <cell r="D16" t="str">
            <v>Lump Sum</v>
          </cell>
          <cell r="E16"/>
          <cell r="G16"/>
        </row>
        <row r="18">
          <cell r="C18" t="str">
            <v xml:space="preserve"> JUMLAH HARGA PEKERJAAN BAB I (masuk pada Rekapitulasi   Biaya )</v>
          </cell>
          <cell r="G18">
            <v>0</v>
          </cell>
        </row>
        <row r="20">
          <cell r="A20" t="str">
            <v>BAB II</v>
          </cell>
          <cell r="C20" t="str">
            <v xml:space="preserve"> DRAINASE</v>
          </cell>
        </row>
        <row r="21">
          <cell r="A21" t="str">
            <v>2.1</v>
          </cell>
          <cell r="C21" t="str">
            <v>Pekerjaan Galian untuk Selokan, Drainase dan Saluran Air</v>
          </cell>
          <cell r="D21" t="str">
            <v>M³</v>
          </cell>
          <cell r="E21">
            <v>1600</v>
          </cell>
          <cell r="F21">
            <v>25000</v>
          </cell>
          <cell r="G21">
            <v>40000000</v>
          </cell>
        </row>
        <row r="22">
          <cell r="A22" t="str">
            <v>2.2</v>
          </cell>
          <cell r="C22" t="str">
            <v xml:space="preserve">Pekerjaan Pasangan Batu dengan Mortar                      </v>
          </cell>
          <cell r="D22" t="str">
            <v>M³</v>
          </cell>
          <cell r="E22">
            <v>2400</v>
          </cell>
          <cell r="F22">
            <v>319000</v>
          </cell>
          <cell r="G22">
            <v>765600000</v>
          </cell>
        </row>
        <row r="23">
          <cell r="A23" t="str">
            <v>2.3 (1)</v>
          </cell>
          <cell r="C23" t="str">
            <v>Gorong-gorong Pipa Beton Bertulang diameter dalam &lt;45cm</v>
          </cell>
          <cell r="D23" t="str">
            <v>M¹</v>
          </cell>
          <cell r="E23"/>
          <cell r="G23"/>
        </row>
        <row r="24">
          <cell r="A24" t="str">
            <v>2.3 (2)</v>
          </cell>
          <cell r="C24" t="str">
            <v>Gorong-gorong Pipa Beton Bertulang diameter dalam  45 - &lt;75 cm</v>
          </cell>
          <cell r="D24" t="str">
            <v>M¹</v>
          </cell>
          <cell r="E24"/>
          <cell r="F24"/>
          <cell r="G24"/>
        </row>
        <row r="25">
          <cell r="A25" t="str">
            <v>2.3 (3)</v>
          </cell>
          <cell r="C25" t="str">
            <v>Gorong-gorong Pipa Beton Bertulang diameter dalam  75 - 120 cm</v>
          </cell>
          <cell r="D25" t="str">
            <v>M¹</v>
          </cell>
          <cell r="E25"/>
          <cell r="G25"/>
        </row>
        <row r="26">
          <cell r="A26" t="str">
            <v>2.3 (4)</v>
          </cell>
          <cell r="C26" t="str">
            <v>Gorong-gorong pipa baja bergelombang</v>
          </cell>
          <cell r="D26" t="str">
            <v>Ton</v>
          </cell>
          <cell r="E26"/>
          <cell r="G26"/>
        </row>
        <row r="27">
          <cell r="A27" t="str">
            <v>2.3 (5)</v>
          </cell>
          <cell r="C27" t="str">
            <v>Gorong-gorong Pipa Beton  tanpa Tulang diameter dalam 20 cm</v>
          </cell>
          <cell r="D27" t="str">
            <v>M¹</v>
          </cell>
          <cell r="E27"/>
          <cell r="G27"/>
        </row>
        <row r="28">
          <cell r="A28" t="str">
            <v>2.3 (6)</v>
          </cell>
          <cell r="C28" t="str">
            <v>Gorong-gorong Pipa Beton  tanpa Tulang diameter dalam 25 cm</v>
          </cell>
          <cell r="D28" t="str">
            <v>M¹</v>
          </cell>
          <cell r="E28"/>
          <cell r="G28"/>
        </row>
        <row r="29">
          <cell r="A29" t="str">
            <v>2.3 (7)</v>
          </cell>
          <cell r="C29" t="str">
            <v>Gorong-gorong Pipa Beton  tanpa Tulang diameter dalam 30 cm</v>
          </cell>
          <cell r="D29" t="str">
            <v>M¹</v>
          </cell>
          <cell r="E29"/>
          <cell r="G29"/>
        </row>
        <row r="30">
          <cell r="A30" t="str">
            <v>2.4 (1)</v>
          </cell>
          <cell r="C30" t="str">
            <v xml:space="preserve">Bahan Porous untuk penimbunan kembali atau Bahan Penyaring (Filter) </v>
          </cell>
          <cell r="D30" t="str">
            <v>M³</v>
          </cell>
          <cell r="E30"/>
          <cell r="F30"/>
          <cell r="G30"/>
        </row>
        <row r="31">
          <cell r="A31" t="str">
            <v>2.4 (2)</v>
          </cell>
          <cell r="C31" t="str">
            <v>Anyaman Filter Plastik</v>
          </cell>
          <cell r="D31" t="str">
            <v>M²</v>
          </cell>
          <cell r="G31"/>
        </row>
        <row r="32">
          <cell r="A32" t="str">
            <v>2.4 (3)</v>
          </cell>
          <cell r="C32" t="str">
            <v>Pipa berlubang banyak (Perforated pipe) untuk pekerjaan drainase bawah permukaan.</v>
          </cell>
          <cell r="D32" t="str">
            <v>M¹</v>
          </cell>
          <cell r="G32"/>
        </row>
        <row r="34">
          <cell r="C34" t="str">
            <v xml:space="preserve"> JUMLAH HARGA PEKERJAAN BAB II (masuk pada Rekapitulasi   Biaya )</v>
          </cell>
          <cell r="G34">
            <v>805600000</v>
          </cell>
        </row>
        <row r="36">
          <cell r="A36" t="str">
            <v>BAB III</v>
          </cell>
          <cell r="C36" t="str">
            <v>PEKERJAAN TANAH</v>
          </cell>
        </row>
        <row r="37">
          <cell r="A37" t="str">
            <v>3.1 (1)</v>
          </cell>
          <cell r="C37" t="str">
            <v>Galian Biasa</v>
          </cell>
          <cell r="D37" t="str">
            <v>M³</v>
          </cell>
          <cell r="E37">
            <v>100</v>
          </cell>
          <cell r="F37">
            <v>30000</v>
          </cell>
          <cell r="G37">
            <v>3000000</v>
          </cell>
        </row>
        <row r="38">
          <cell r="A38" t="str">
            <v>3.1 (2)</v>
          </cell>
          <cell r="C38" t="str">
            <v>Galian  Padas / Batuan</v>
          </cell>
          <cell r="D38" t="str">
            <v>M³</v>
          </cell>
          <cell r="E38">
            <v>1600</v>
          </cell>
          <cell r="F38">
            <v>75000</v>
          </cell>
          <cell r="G38">
            <v>120000000</v>
          </cell>
        </row>
        <row r="39">
          <cell r="A39" t="str">
            <v>3.1 (3)</v>
          </cell>
          <cell r="C39" t="str">
            <v>Galian Struktur dengan Kedalaman 0-2 meter</v>
          </cell>
          <cell r="D39" t="str">
            <v>M³</v>
          </cell>
          <cell r="E39"/>
        </row>
        <row r="40">
          <cell r="A40" t="str">
            <v>3.1 (4)</v>
          </cell>
          <cell r="C40" t="str">
            <v>Galian Struktur dengan Kedalaman 2-4 meter</v>
          </cell>
          <cell r="D40" t="str">
            <v>M³</v>
          </cell>
          <cell r="E40"/>
        </row>
        <row r="41">
          <cell r="A41" t="str">
            <v>3.1 (5)</v>
          </cell>
          <cell r="C41" t="str">
            <v>Galian Struktur dengan Kedalaman 4-6 meter</v>
          </cell>
          <cell r="D41" t="str">
            <v>M³</v>
          </cell>
          <cell r="E41"/>
          <cell r="G41"/>
        </row>
        <row r="42">
          <cell r="A42" t="str">
            <v>3.1 (6)</v>
          </cell>
          <cell r="C42" t="str">
            <v>Cofferdam, Penyokong, Pengkaku dan pekerjaan yang berkaitan</v>
          </cell>
          <cell r="D42" t="str">
            <v>Ls</v>
          </cell>
          <cell r="E42"/>
        </row>
        <row r="43">
          <cell r="A43" t="str">
            <v>3.1 (7)</v>
          </cell>
          <cell r="C43" t="str">
            <v>Galian perkerasan beraspal Dengan Cold Milling Machine</v>
          </cell>
          <cell r="D43" t="str">
            <v>M³</v>
          </cell>
          <cell r="E43"/>
        </row>
        <row r="44">
          <cell r="A44" t="str">
            <v>3.1 (8)</v>
          </cell>
          <cell r="C44" t="str">
            <v>Galian perkerasan beraspal tanpa Cold Milling Machine</v>
          </cell>
          <cell r="D44" t="str">
            <v>M³</v>
          </cell>
          <cell r="E44"/>
          <cell r="G44"/>
        </row>
        <row r="45">
          <cell r="A45" t="str">
            <v>3.1 (9)</v>
          </cell>
          <cell r="C45" t="str">
            <v>Biaya Tambahan Untuk Pengangkutan Bahan Galian &gt; 5 Km</v>
          </cell>
          <cell r="D45" t="str">
            <v>M³/Km</v>
          </cell>
          <cell r="E45"/>
        </row>
        <row r="46">
          <cell r="A46" t="str">
            <v>3.2(1)</v>
          </cell>
          <cell r="C46" t="str">
            <v>Urugan  Biasa</v>
          </cell>
          <cell r="D46" t="str">
            <v>M³</v>
          </cell>
          <cell r="E46">
            <v>126</v>
          </cell>
          <cell r="F46">
            <v>85000</v>
          </cell>
          <cell r="G46">
            <v>10710000</v>
          </cell>
        </row>
        <row r="47">
          <cell r="A47" t="str">
            <v>3.2(2)</v>
          </cell>
          <cell r="C47" t="str">
            <v xml:space="preserve">Urugan Pilihan </v>
          </cell>
          <cell r="D47" t="str">
            <v>M³</v>
          </cell>
          <cell r="E47"/>
          <cell r="G47"/>
        </row>
        <row r="48">
          <cell r="A48" t="str">
            <v>3.2(3)</v>
          </cell>
          <cell r="C48" t="str">
            <v>Timbunan Pilihan di Atas Tanah Rawa (diukur di atas bak truk)</v>
          </cell>
          <cell r="D48" t="str">
            <v>M³</v>
          </cell>
          <cell r="E48"/>
        </row>
        <row r="49">
          <cell r="A49">
            <v>3.3</v>
          </cell>
          <cell r="C49" t="str">
            <v>Penyiapan Badan Jalan</v>
          </cell>
          <cell r="D49" t="str">
            <v>M²</v>
          </cell>
          <cell r="E49">
            <v>13676</v>
          </cell>
          <cell r="F49">
            <v>2500</v>
          </cell>
          <cell r="G49">
            <v>34190000</v>
          </cell>
        </row>
        <row r="51">
          <cell r="C51" t="str">
            <v xml:space="preserve"> JUMLAH HARGA PEKERJAAN BAB III (masuk pada Rekapitulasi   Biaya )</v>
          </cell>
          <cell r="G51">
            <v>167900000</v>
          </cell>
        </row>
        <row r="53">
          <cell r="A53" t="str">
            <v>BAB IV</v>
          </cell>
          <cell r="C53" t="str">
            <v>PELEBARAN  PERKERASAN DAN BAHU JALAN</v>
          </cell>
        </row>
        <row r="54">
          <cell r="A54" t="str">
            <v>4.1 (1)</v>
          </cell>
          <cell r="C54" t="str">
            <v>Lapis Atas Pondasi Agregat Kelas A</v>
          </cell>
          <cell r="D54" t="str">
            <v>M³</v>
          </cell>
          <cell r="E54"/>
          <cell r="G54"/>
        </row>
        <row r="55">
          <cell r="A55" t="str">
            <v>4.1 (2)</v>
          </cell>
          <cell r="C55" t="str">
            <v xml:space="preserve">Lapis Bawah  Pondasi Agregat Kelas B </v>
          </cell>
          <cell r="D55" t="str">
            <v>M³</v>
          </cell>
          <cell r="E55">
            <v>1200</v>
          </cell>
          <cell r="F55">
            <v>131400</v>
          </cell>
          <cell r="G55">
            <v>157680000</v>
          </cell>
        </row>
        <row r="56">
          <cell r="A56" t="str">
            <v>4.2 (3)</v>
          </cell>
          <cell r="C56" t="str">
            <v>Semen Untuk Lapis Pondasi Tanah Semen</v>
          </cell>
          <cell r="D56" t="str">
            <v>Ton</v>
          </cell>
          <cell r="E56"/>
        </row>
        <row r="57">
          <cell r="A57" t="str">
            <v>4.2 (4)</v>
          </cell>
          <cell r="C57" t="str">
            <v>Lapis Pondasi Tanah Semen</v>
          </cell>
          <cell r="D57" t="str">
            <v>M³</v>
          </cell>
          <cell r="E57"/>
        </row>
        <row r="58">
          <cell r="A58" t="str">
            <v>4.2 (5)</v>
          </cell>
          <cell r="C58" t="str">
            <v>Agregat Penutup Burtu</v>
          </cell>
          <cell r="D58" t="str">
            <v>M²</v>
          </cell>
          <cell r="E58"/>
        </row>
        <row r="59">
          <cell r="A59" t="str">
            <v>4.2 (6)</v>
          </cell>
          <cell r="C59" t="str">
            <v>Bahan Aspal untuk Pekerjaan Pelaburan</v>
          </cell>
          <cell r="D59" t="str">
            <v>Liter</v>
          </cell>
          <cell r="E59"/>
        </row>
        <row r="60">
          <cell r="A60" t="str">
            <v>4.2 (7)</v>
          </cell>
          <cell r="C60" t="str">
            <v>Lapis Resap Pengikat</v>
          </cell>
          <cell r="D60" t="str">
            <v>Liter</v>
          </cell>
          <cell r="E60"/>
        </row>
        <row r="61">
          <cell r="E61"/>
        </row>
        <row r="63">
          <cell r="C63" t="str">
            <v xml:space="preserve"> JUMLAH HARGA PEKERJAAN BAB IV (masuk pada Rekapitulasi   Biaya )</v>
          </cell>
          <cell r="G63">
            <v>157680000</v>
          </cell>
        </row>
        <row r="65">
          <cell r="A65" t="str">
            <v>BAB V</v>
          </cell>
          <cell r="C65" t="str">
            <v xml:space="preserve"> PERKERASAN BERBUTIR</v>
          </cell>
        </row>
        <row r="66">
          <cell r="A66" t="str">
            <v>5.1 (1)</v>
          </cell>
          <cell r="C66" t="str">
            <v>Lapis Pondasi Agregat Kelas A</v>
          </cell>
          <cell r="D66" t="str">
            <v>M³</v>
          </cell>
          <cell r="E66">
            <v>520</v>
          </cell>
          <cell r="F66">
            <v>148000</v>
          </cell>
          <cell r="G66">
            <v>76960000</v>
          </cell>
        </row>
        <row r="67">
          <cell r="A67" t="str">
            <v>5.1 (2)</v>
          </cell>
          <cell r="C67" t="str">
            <v>Lapis Pondasi Agregat Kelas B</v>
          </cell>
          <cell r="D67" t="str">
            <v>M³</v>
          </cell>
          <cell r="E67">
            <v>289</v>
          </cell>
          <cell r="F67">
            <v>131400</v>
          </cell>
          <cell r="G67">
            <v>37974600</v>
          </cell>
        </row>
        <row r="68">
          <cell r="A68" t="str">
            <v>5.2 (1)</v>
          </cell>
          <cell r="C68" t="str">
            <v>Lapis Pondasi Agregat Kelas C</v>
          </cell>
          <cell r="D68" t="str">
            <v>M³</v>
          </cell>
          <cell r="E68"/>
        </row>
        <row r="69">
          <cell r="A69" t="str">
            <v>5.4(1)</v>
          </cell>
          <cell r="C69" t="str">
            <v>Semen untuk Lapis Pondasi Tanah Semen</v>
          </cell>
          <cell r="D69" t="str">
            <v>Ton</v>
          </cell>
          <cell r="E69"/>
        </row>
        <row r="70">
          <cell r="A70" t="str">
            <v>5.4(2)</v>
          </cell>
          <cell r="C70" t="str">
            <v>Lapis Pondasi Tanah Semen</v>
          </cell>
          <cell r="D70" t="str">
            <v>M³</v>
          </cell>
          <cell r="E70"/>
        </row>
        <row r="71">
          <cell r="A71" t="str">
            <v>SS 5.4(1)</v>
          </cell>
          <cell r="C71" t="str">
            <v>Lapis Pondasi Telford t = 15 cm</v>
          </cell>
          <cell r="D71" t="str">
            <v>M³</v>
          </cell>
          <cell r="E71"/>
        </row>
        <row r="72">
          <cell r="A72" t="str">
            <v>SS 5.4(2)</v>
          </cell>
          <cell r="C72" t="str">
            <v>Lapis Pondasi Telford t = 20 cm</v>
          </cell>
          <cell r="D72" t="str">
            <v>M³</v>
          </cell>
          <cell r="E72"/>
        </row>
        <row r="73">
          <cell r="A73" t="str">
            <v>SS 5.6</v>
          </cell>
          <cell r="C73" t="str">
            <v>Lapis Aspal Beton Atas Perata (ATBL)</v>
          </cell>
          <cell r="D73" t="str">
            <v>Ton</v>
          </cell>
          <cell r="G73"/>
        </row>
        <row r="74">
          <cell r="A74" t="str">
            <v>SS 5.6</v>
          </cell>
          <cell r="C74" t="str">
            <v>Lapis Pondasi Beton Semen (CBC) K-300</v>
          </cell>
          <cell r="D74" t="str">
            <v>M³</v>
          </cell>
          <cell r="E74"/>
        </row>
        <row r="75">
          <cell r="A75" t="str">
            <v>SS 5.7</v>
          </cell>
          <cell r="C75" t="str">
            <v>Waterbound  Macadam</v>
          </cell>
          <cell r="D75" t="str">
            <v>M³</v>
          </cell>
        </row>
        <row r="77">
          <cell r="C77" t="str">
            <v xml:space="preserve"> JUMLAH HARGA PEKERJAAN BAB V (masuk pada Rekapitulasi   Biaya )</v>
          </cell>
          <cell r="G77">
            <v>114934600</v>
          </cell>
        </row>
        <row r="79">
          <cell r="A79" t="str">
            <v>BAB VI</v>
          </cell>
          <cell r="C79" t="str">
            <v xml:space="preserve"> PERKERASAN ASPAL</v>
          </cell>
        </row>
        <row r="80">
          <cell r="A80" t="str">
            <v>6.1 (1)</v>
          </cell>
          <cell r="C80" t="str">
            <v>Lapis Resap Pengikat</v>
          </cell>
          <cell r="D80" t="str">
            <v>Liter</v>
          </cell>
          <cell r="E80">
            <v>788</v>
          </cell>
          <cell r="F80">
            <v>4000</v>
          </cell>
          <cell r="G80">
            <v>3152000</v>
          </cell>
        </row>
        <row r="81">
          <cell r="A81" t="str">
            <v>6.1 (2)</v>
          </cell>
          <cell r="C81" t="str">
            <v>Lapis Perekat</v>
          </cell>
          <cell r="D81" t="str">
            <v>Liter</v>
          </cell>
          <cell r="E81">
            <v>8633</v>
          </cell>
          <cell r="F81">
            <v>4200</v>
          </cell>
          <cell r="G81">
            <v>36258600</v>
          </cell>
        </row>
        <row r="82">
          <cell r="A82" t="str">
            <v>6.2 (1)</v>
          </cell>
          <cell r="C82" t="str">
            <v>Agregat Penutup BURAS</v>
          </cell>
          <cell r="D82" t="str">
            <v>M²</v>
          </cell>
          <cell r="E82"/>
        </row>
        <row r="83">
          <cell r="A83" t="str">
            <v>6.2 (2)</v>
          </cell>
          <cell r="C83" t="str">
            <v>Agregat Penutup BURTU</v>
          </cell>
          <cell r="D83" t="str">
            <v>M²</v>
          </cell>
          <cell r="E83"/>
        </row>
        <row r="84">
          <cell r="A84" t="str">
            <v>6.2 (3)</v>
          </cell>
          <cell r="C84" t="str">
            <v>Agregat Penutup BURDA</v>
          </cell>
          <cell r="D84" t="str">
            <v>M²</v>
          </cell>
          <cell r="E84"/>
        </row>
        <row r="85">
          <cell r="A85" t="str">
            <v>6.2 (4)</v>
          </cell>
          <cell r="C85" t="str">
            <v>Maaterial Aspal untuk Pekerjaan Pelaburan</v>
          </cell>
          <cell r="D85" t="str">
            <v>Liter</v>
          </cell>
          <cell r="E85"/>
        </row>
        <row r="86">
          <cell r="A86" t="str">
            <v>6.3 (1)</v>
          </cell>
          <cell r="C86" t="str">
            <v>Latasir  Kelas A  (SS-A)</v>
          </cell>
          <cell r="D86" t="str">
            <v>M²</v>
          </cell>
          <cell r="E86"/>
          <cell r="G86"/>
        </row>
        <row r="87">
          <cell r="A87" t="str">
            <v>6.3 (2)</v>
          </cell>
          <cell r="C87" t="str">
            <v>Latasir  Kelas B  (SS-B)</v>
          </cell>
          <cell r="D87" t="str">
            <v>M²</v>
          </cell>
          <cell r="E87"/>
          <cell r="G87"/>
        </row>
        <row r="88">
          <cell r="A88" t="str">
            <v>6.3 (3)</v>
          </cell>
          <cell r="C88" t="str">
            <v>Lataston - Lapis Aus (HRS - WC)</v>
          </cell>
          <cell r="D88" t="str">
            <v>M²</v>
          </cell>
          <cell r="E88"/>
          <cell r="F88"/>
          <cell r="G88"/>
        </row>
        <row r="89">
          <cell r="A89" t="str">
            <v>6.3 (4)</v>
          </cell>
          <cell r="C89" t="str">
            <v>Lataston - Lapis Pondasi (HRS - Base)</v>
          </cell>
          <cell r="D89" t="str">
            <v>M³</v>
          </cell>
          <cell r="E89"/>
          <cell r="G89"/>
        </row>
        <row r="90">
          <cell r="A90" t="str">
            <v>6.3 (5)</v>
          </cell>
          <cell r="C90" t="str">
            <v>Laston - Lapis Aus (AC - WC)</v>
          </cell>
          <cell r="D90" t="str">
            <v>M²</v>
          </cell>
          <cell r="E90">
            <v>24000</v>
          </cell>
          <cell r="F90">
            <v>42300</v>
          </cell>
          <cell r="G90">
            <v>1015200000</v>
          </cell>
        </row>
        <row r="91">
          <cell r="A91" t="str">
            <v>6.3 (6)</v>
          </cell>
          <cell r="C91" t="str">
            <v>Laston - Lapis Pondasi (AC - BC)</v>
          </cell>
          <cell r="D91" t="str">
            <v>M³</v>
          </cell>
          <cell r="E91">
            <v>1200</v>
          </cell>
          <cell r="F91">
            <v>1045600</v>
          </cell>
          <cell r="G91">
            <v>1254720000</v>
          </cell>
        </row>
        <row r="92">
          <cell r="A92" t="str">
            <v>6.3 (7)</v>
          </cell>
          <cell r="C92" t="str">
            <v>Laston - Lapis Pengikat  (AC - Base)</v>
          </cell>
          <cell r="D92" t="str">
            <v>M³</v>
          </cell>
          <cell r="E92">
            <v>541</v>
          </cell>
          <cell r="F92">
            <v>982100</v>
          </cell>
          <cell r="G92">
            <v>531316100</v>
          </cell>
        </row>
        <row r="93">
          <cell r="A93" t="str">
            <v>SS.3.8</v>
          </cell>
          <cell r="C93" t="str">
            <v>Asphalt Trated Base  (ATB)</v>
          </cell>
          <cell r="D93" t="str">
            <v>M³</v>
          </cell>
        </row>
        <row r="94">
          <cell r="A94" t="str">
            <v>6.4.1</v>
          </cell>
          <cell r="C94" t="str">
            <v>Lasbutag</v>
          </cell>
        </row>
        <row r="95">
          <cell r="A95" t="str">
            <v>6.4.2</v>
          </cell>
          <cell r="C95" t="str">
            <v>Latasbusir Kelas A</v>
          </cell>
        </row>
        <row r="96">
          <cell r="A96" t="str">
            <v>6.4.3</v>
          </cell>
          <cell r="C96" t="str">
            <v>Latasbusir Kelas B</v>
          </cell>
        </row>
        <row r="97">
          <cell r="A97" t="str">
            <v>6.4.4</v>
          </cell>
          <cell r="C97" t="str">
            <v>Bitumen Asbuton</v>
          </cell>
        </row>
        <row r="98">
          <cell r="A98" t="str">
            <v>6.4.5</v>
          </cell>
          <cell r="C98" t="str">
            <v>Bitumen  Bahan Peremaja</v>
          </cell>
        </row>
        <row r="99">
          <cell r="A99" t="str">
            <v>6.4.6</v>
          </cell>
          <cell r="C99" t="str">
            <v>Bahan Anti Oengelupasan (anti stripping agent)</v>
          </cell>
        </row>
        <row r="100">
          <cell r="A100" t="str">
            <v>6.5(1)</v>
          </cell>
          <cell r="C100" t="str">
            <v>Campuran Aspal Dingin Untuk Pelapisan</v>
          </cell>
          <cell r="D100" t="str">
            <v>M³</v>
          </cell>
          <cell r="E100"/>
        </row>
        <row r="101">
          <cell r="A101" t="str">
            <v>6.6a</v>
          </cell>
          <cell r="C101" t="str">
            <v>Lapis  Penetrasi Macadam  (t = 5 cm)</v>
          </cell>
          <cell r="D101" t="str">
            <v>M²</v>
          </cell>
          <cell r="E101"/>
          <cell r="G101"/>
        </row>
        <row r="102">
          <cell r="A102" t="str">
            <v>SS.6.8</v>
          </cell>
          <cell r="C102" t="str">
            <v>Perkerasan Beton Semen</v>
          </cell>
          <cell r="D102" t="str">
            <v>M³</v>
          </cell>
          <cell r="E102"/>
          <cell r="G102"/>
        </row>
        <row r="104">
          <cell r="C104" t="str">
            <v xml:space="preserve"> JUMLAH HARGA PEKERJAAN BAB VI (masuk pada Rekapitulasi   Biaya )</v>
          </cell>
          <cell r="G104">
            <v>2840646700</v>
          </cell>
        </row>
        <row r="106">
          <cell r="A106" t="str">
            <v>BAB VII</v>
          </cell>
          <cell r="C106" t="str">
            <v>STRUKTUR</v>
          </cell>
        </row>
        <row r="107">
          <cell r="A107" t="str">
            <v>7.1 (1)</v>
          </cell>
          <cell r="C107" t="str">
            <v>Beton K500</v>
          </cell>
          <cell r="D107" t="str">
            <v>M³</v>
          </cell>
          <cell r="E107"/>
          <cell r="G107"/>
        </row>
        <row r="108">
          <cell r="A108" t="str">
            <v>7.1 (2)</v>
          </cell>
          <cell r="C108" t="str">
            <v>Beton K400</v>
          </cell>
          <cell r="D108" t="str">
            <v>M³</v>
          </cell>
          <cell r="E108"/>
          <cell r="G108"/>
        </row>
        <row r="109">
          <cell r="A109" t="str">
            <v>7.1 (3)</v>
          </cell>
          <cell r="C109" t="str">
            <v>Beton Struktur Kelas K-350</v>
          </cell>
          <cell r="D109" t="str">
            <v>M³</v>
          </cell>
          <cell r="E109"/>
          <cell r="G109"/>
        </row>
        <row r="110">
          <cell r="A110" t="str">
            <v>7.1 (4)</v>
          </cell>
          <cell r="C110" t="str">
            <v>Beton K250</v>
          </cell>
          <cell r="D110" t="str">
            <v>M³</v>
          </cell>
          <cell r="E110"/>
          <cell r="G110"/>
        </row>
        <row r="111">
          <cell r="A111" t="str">
            <v>7.1 (5)</v>
          </cell>
          <cell r="C111" t="str">
            <v>Beton Struktur Kelas K225 pada elevasi</v>
          </cell>
          <cell r="D111" t="str">
            <v>M³</v>
          </cell>
          <cell r="E111">
            <v>31</v>
          </cell>
          <cell r="F111">
            <v>650000</v>
          </cell>
          <cell r="G111">
            <v>20150000</v>
          </cell>
        </row>
        <row r="112">
          <cell r="A112" t="str">
            <v>7.1 (8)</v>
          </cell>
          <cell r="C112" t="str">
            <v>Beton Struktur Kelas K175</v>
          </cell>
          <cell r="D112" t="str">
            <v>M³</v>
          </cell>
          <cell r="E112"/>
          <cell r="G112"/>
        </row>
        <row r="113">
          <cell r="A113" t="str">
            <v>7.1 (7)</v>
          </cell>
          <cell r="C113" t="str">
            <v>Beton Siklop K175</v>
          </cell>
          <cell r="D113" t="str">
            <v>M³</v>
          </cell>
          <cell r="E113"/>
          <cell r="G113"/>
        </row>
        <row r="114">
          <cell r="A114" t="str">
            <v>7.1 (8)</v>
          </cell>
          <cell r="C114" t="str">
            <v>Beton K125</v>
          </cell>
          <cell r="D114" t="str">
            <v>M³</v>
          </cell>
          <cell r="E114"/>
          <cell r="G114"/>
        </row>
        <row r="115">
          <cell r="A115" t="str">
            <v>7.2(1)</v>
          </cell>
          <cell r="C115" t="str">
            <v>Baja Tulangan U24  (Polos)</v>
          </cell>
          <cell r="D115" t="str">
            <v>Kg</v>
          </cell>
          <cell r="E115">
            <v>1810</v>
          </cell>
          <cell r="F115">
            <v>7200</v>
          </cell>
          <cell r="G115">
            <v>13032000</v>
          </cell>
        </row>
        <row r="116">
          <cell r="A116" t="str">
            <v>7.2(3)</v>
          </cell>
          <cell r="C116" t="str">
            <v>Baja Tulangan U32   (Polos)</v>
          </cell>
          <cell r="D116" t="str">
            <v>Kg</v>
          </cell>
          <cell r="E116"/>
          <cell r="G116"/>
        </row>
        <row r="117">
          <cell r="A117" t="str">
            <v>7.3(3)</v>
          </cell>
          <cell r="C117" t="str">
            <v>Baja Tulangan U32 Ulir</v>
          </cell>
          <cell r="D117" t="str">
            <v>Kg</v>
          </cell>
          <cell r="E117"/>
          <cell r="G117"/>
        </row>
        <row r="118">
          <cell r="A118" t="str">
            <v>7.3(4)</v>
          </cell>
          <cell r="C118" t="str">
            <v>Baja Tulangan U39 Ulir</v>
          </cell>
          <cell r="D118" t="str">
            <v>Kg</v>
          </cell>
          <cell r="E118"/>
          <cell r="G118"/>
        </row>
        <row r="119">
          <cell r="A119" t="str">
            <v>7.3(5)</v>
          </cell>
          <cell r="C119" t="str">
            <v>Baja Tulangan U48 Ulir</v>
          </cell>
          <cell r="D119" t="str">
            <v>Kg</v>
          </cell>
          <cell r="E119"/>
          <cell r="G119"/>
        </row>
        <row r="120">
          <cell r="A120" t="str">
            <v>7.3(6)</v>
          </cell>
          <cell r="C120" t="str">
            <v>Anyaman Kawat Yang Dilas (Welded Wire Mesh)</v>
          </cell>
          <cell r="D120" t="str">
            <v>Kg</v>
          </cell>
          <cell r="E120"/>
        </row>
        <row r="121">
          <cell r="A121" t="str">
            <v>7.6(1)</v>
          </cell>
          <cell r="C121" t="str">
            <v>Pondasi Cerucuk, Penyediaan, Pemancangan</v>
          </cell>
          <cell r="D121" t="str">
            <v>M¹</v>
          </cell>
          <cell r="E121"/>
          <cell r="G121"/>
        </row>
        <row r="122">
          <cell r="A122">
            <v>7.4</v>
          </cell>
          <cell r="C122" t="str">
            <v>Pasangan Batu  dengan adukan</v>
          </cell>
          <cell r="D122" t="str">
            <v>M³</v>
          </cell>
          <cell r="E122">
            <v>966</v>
          </cell>
          <cell r="F122">
            <v>309000</v>
          </cell>
          <cell r="G122">
            <v>298494000</v>
          </cell>
        </row>
        <row r="123">
          <cell r="A123" t="str">
            <v>7.10(1)</v>
          </cell>
          <cell r="C123" t="str">
            <v>Pasangan Batu Kosong yang Diisi Adukan</v>
          </cell>
          <cell r="D123" t="str">
            <v>M³</v>
          </cell>
          <cell r="E123"/>
          <cell r="F123"/>
          <cell r="G123"/>
        </row>
        <row r="124">
          <cell r="A124" t="str">
            <v>7.10(2)</v>
          </cell>
          <cell r="C124" t="str">
            <v xml:space="preserve">Pasangan Batu Kosong </v>
          </cell>
          <cell r="D124" t="str">
            <v>M³</v>
          </cell>
          <cell r="E124"/>
          <cell r="G124"/>
        </row>
        <row r="125">
          <cell r="A125" t="str">
            <v>7.5(3)</v>
          </cell>
          <cell r="C125" t="str">
            <v>Bronjong (Gabions)</v>
          </cell>
          <cell r="D125" t="str">
            <v>M³</v>
          </cell>
          <cell r="E125"/>
          <cell r="G125"/>
        </row>
        <row r="126">
          <cell r="A126" t="str">
            <v>7.11(1)</v>
          </cell>
          <cell r="C126" t="str">
            <v>Expansion Joint Tipe Torma</v>
          </cell>
          <cell r="D126" t="str">
            <v>M¹</v>
          </cell>
          <cell r="E126"/>
          <cell r="G126"/>
        </row>
        <row r="127">
          <cell r="A127" t="str">
            <v>7.12(2)</v>
          </cell>
          <cell r="C127" t="str">
            <v>Perletakan Elastomerik jenis I</v>
          </cell>
          <cell r="D127" t="str">
            <v>buah</v>
          </cell>
          <cell r="E127"/>
          <cell r="G127"/>
        </row>
        <row r="128">
          <cell r="A128">
            <v>7.13</v>
          </cell>
          <cell r="C128" t="str">
            <v>Sandaran (Railling)</v>
          </cell>
          <cell r="D128" t="str">
            <v>M¹</v>
          </cell>
          <cell r="E128"/>
          <cell r="G128"/>
        </row>
        <row r="129">
          <cell r="G129"/>
        </row>
        <row r="131">
          <cell r="C131" t="str">
            <v xml:space="preserve"> JUMLAH HARGA PEKERJAAN BAB VII (masuk pada Rekapitulasi   Biaya )</v>
          </cell>
          <cell r="G131">
            <v>331676000</v>
          </cell>
        </row>
        <row r="133">
          <cell r="A133" t="str">
            <v>BAB VIII</v>
          </cell>
          <cell r="C133" t="str">
            <v xml:space="preserve"> PENGEMBALIAN KONDISI DAN PEKERJAAN MINOR</v>
          </cell>
        </row>
        <row r="135">
          <cell r="A135" t="str">
            <v>8.1 (1)</v>
          </cell>
          <cell r="C135" t="str">
            <v>Lapis Pondasi Agregat Kelas A Untuk Pekerjaan Minor</v>
          </cell>
          <cell r="D135" t="str">
            <v>M³</v>
          </cell>
          <cell r="E135"/>
          <cell r="G135"/>
        </row>
        <row r="136">
          <cell r="A136" t="str">
            <v>8.1 (2)</v>
          </cell>
          <cell r="C136" t="str">
            <v>Lapis Pondasi Agregat Kelas B Untuk Pekerjaan Minor</v>
          </cell>
          <cell r="D136" t="str">
            <v>M³</v>
          </cell>
          <cell r="E136"/>
          <cell r="G136"/>
        </row>
        <row r="137">
          <cell r="A137" t="str">
            <v>8.1 (3)</v>
          </cell>
          <cell r="C137" t="str">
            <v>Agregat untuk Perkerasan Tanpa Penutup Aspal untuk Pekerjaan Minor</v>
          </cell>
          <cell r="D137" t="str">
            <v>M³</v>
          </cell>
          <cell r="E137"/>
          <cell r="G137"/>
        </row>
        <row r="138">
          <cell r="A138" t="str">
            <v>8.1 (4)</v>
          </cell>
          <cell r="C138" t="str">
            <v>Waterbound Macadam untuk Pekerjaan Minor</v>
          </cell>
          <cell r="D138" t="str">
            <v>M³</v>
          </cell>
          <cell r="E138"/>
          <cell r="G138"/>
        </row>
        <row r="139">
          <cell r="A139" t="str">
            <v>8.1 (5)</v>
          </cell>
          <cell r="C139" t="str">
            <v xml:space="preserve">Campuran Aspal Panas untuk Pekerjaan Minor              </v>
          </cell>
          <cell r="D139" t="str">
            <v>M³</v>
          </cell>
          <cell r="E139"/>
          <cell r="G139"/>
        </row>
        <row r="140">
          <cell r="A140" t="str">
            <v>8.1 (6)</v>
          </cell>
          <cell r="C140" t="str">
            <v>Lasbutag atau latasbusir untuk pekerjaan minor</v>
          </cell>
          <cell r="D140" t="str">
            <v>M³</v>
          </cell>
          <cell r="E140"/>
          <cell r="G140"/>
        </row>
        <row r="141">
          <cell r="A141" t="str">
            <v>8.1 (7)</v>
          </cell>
          <cell r="C141" t="str">
            <v>Penetrasi Macadam Untuk Pekerjaan Minor</v>
          </cell>
          <cell r="D141" t="str">
            <v>M³</v>
          </cell>
          <cell r="E141"/>
          <cell r="F141"/>
          <cell r="G141"/>
        </row>
        <row r="142">
          <cell r="A142" t="str">
            <v>8.1 (8)</v>
          </cell>
          <cell r="C142" t="str">
            <v>Campuran Aspal Dingin untuk Pekerjaan Minor</v>
          </cell>
          <cell r="D142" t="str">
            <v>M³</v>
          </cell>
          <cell r="E142"/>
          <cell r="G142"/>
        </row>
        <row r="143">
          <cell r="A143" t="str">
            <v>8.1 (9)</v>
          </cell>
          <cell r="C143" t="str">
            <v>Bitumen Residual untuk Pekerjaan Minor</v>
          </cell>
          <cell r="D143" t="str">
            <v>Liter</v>
          </cell>
          <cell r="E143"/>
          <cell r="G143"/>
        </row>
        <row r="144">
          <cell r="A144" t="str">
            <v>8.2(1)</v>
          </cell>
          <cell r="C144" t="str">
            <v xml:space="preserve">Galian untuk Bahu Jalan dan Pekerjaan Minor Lainnya </v>
          </cell>
          <cell r="D144" t="str">
            <v>M³</v>
          </cell>
          <cell r="E144"/>
          <cell r="F144">
            <v>0</v>
          </cell>
          <cell r="G144"/>
        </row>
        <row r="145">
          <cell r="A145" t="str">
            <v>8.2(2)</v>
          </cell>
          <cell r="C145" t="str">
            <v>Penebangan Pohon, Diameter 15-30 cm</v>
          </cell>
          <cell r="D145" t="str">
            <v>buah</v>
          </cell>
          <cell r="E145"/>
        </row>
        <row r="146">
          <cell r="A146" t="str">
            <v>8.2(3)</v>
          </cell>
          <cell r="C146" t="str">
            <v>Penebangan Pohon, Diameter 30-50 cm</v>
          </cell>
          <cell r="D146" t="str">
            <v>buah</v>
          </cell>
          <cell r="E146"/>
        </row>
        <row r="147">
          <cell r="A147" t="str">
            <v>8.2(4)</v>
          </cell>
          <cell r="C147" t="str">
            <v>Penebangan Pohon, Diameter 50-75 cm</v>
          </cell>
          <cell r="D147" t="str">
            <v>buah</v>
          </cell>
          <cell r="E147"/>
        </row>
        <row r="148">
          <cell r="A148" t="str">
            <v>8.2(5)</v>
          </cell>
          <cell r="C148" t="str">
            <v>Penebangan Pohon, Diameter &gt;75 cm</v>
          </cell>
          <cell r="D148" t="str">
            <v>buah</v>
          </cell>
          <cell r="E148"/>
        </row>
        <row r="149">
          <cell r="A149" t="str">
            <v>8.3(1)</v>
          </cell>
          <cell r="C149" t="str">
            <v>Stabilisasi dengan Tanaman</v>
          </cell>
          <cell r="D149" t="str">
            <v>M²</v>
          </cell>
          <cell r="E149"/>
          <cell r="G149"/>
        </row>
        <row r="150">
          <cell r="A150" t="str">
            <v>8.3(2)</v>
          </cell>
          <cell r="C150" t="str">
            <v>Semak/Perdu</v>
          </cell>
          <cell r="D150" t="str">
            <v>M²</v>
          </cell>
          <cell r="E150"/>
          <cell r="G150"/>
        </row>
        <row r="151">
          <cell r="A151" t="str">
            <v>8.3(3)</v>
          </cell>
          <cell r="C151" t="str">
            <v>Pohon</v>
          </cell>
          <cell r="D151" t="str">
            <v>Buah</v>
          </cell>
          <cell r="E151">
            <v>250</v>
          </cell>
          <cell r="F151">
            <v>50000</v>
          </cell>
          <cell r="G151">
            <v>12500000</v>
          </cell>
        </row>
        <row r="152">
          <cell r="A152" t="str">
            <v>8.4(1)</v>
          </cell>
          <cell r="C152" t="str">
            <v>Pengembalian Kondisi Lantai Jembatan Beton</v>
          </cell>
          <cell r="D152" t="str">
            <v>M²</v>
          </cell>
          <cell r="E152"/>
        </row>
        <row r="153">
          <cell r="A153" t="str">
            <v>8.4(2)</v>
          </cell>
          <cell r="C153" t="str">
            <v>Pengembalian Kondisi Lantai Jembatan Kayu</v>
          </cell>
          <cell r="D153" t="str">
            <v>M²</v>
          </cell>
          <cell r="E153"/>
        </row>
        <row r="154">
          <cell r="A154" t="str">
            <v>8.4(3)</v>
          </cell>
          <cell r="C154" t="str">
            <v>Pengembalian Kondisi Pelapisan Permukaan Baja Struktur</v>
          </cell>
          <cell r="D154" t="str">
            <v>M²</v>
          </cell>
          <cell r="E154"/>
        </row>
        <row r="155">
          <cell r="A155" t="str">
            <v>8.5(1)</v>
          </cell>
          <cell r="C155" t="str">
            <v xml:space="preserve">Marka Jalan </v>
          </cell>
          <cell r="D155" t="str">
            <v>M²</v>
          </cell>
          <cell r="E155">
            <v>1498</v>
          </cell>
          <cell r="F155">
            <v>64800</v>
          </cell>
          <cell r="G155">
            <v>97070400</v>
          </cell>
        </row>
        <row r="156">
          <cell r="A156" t="str">
            <v>8.4(2)a</v>
          </cell>
          <cell r="C156" t="str">
            <v>Rambu Jalan (Tiang Tunggal)</v>
          </cell>
          <cell r="D156" t="str">
            <v>Buah</v>
          </cell>
        </row>
        <row r="157">
          <cell r="A157" t="str">
            <v>8.4(2)b</v>
          </cell>
          <cell r="C157" t="str">
            <v>Rambu Jalan (Tiang Gandal)</v>
          </cell>
          <cell r="D157" t="str">
            <v>Buah</v>
          </cell>
        </row>
        <row r="158">
          <cell r="A158" t="str">
            <v>8.5(2)</v>
          </cell>
          <cell r="C158" t="str">
            <v>Marka Jalan Bukan Thermoplastic</v>
          </cell>
          <cell r="D158" t="str">
            <v>M²</v>
          </cell>
          <cell r="E158"/>
          <cell r="G158"/>
        </row>
        <row r="159">
          <cell r="A159" t="str">
            <v>8.4(3)</v>
          </cell>
          <cell r="C159" t="str">
            <v>Patok Pengarah</v>
          </cell>
          <cell r="D159" t="str">
            <v>Buah</v>
          </cell>
          <cell r="E159"/>
          <cell r="G159"/>
        </row>
        <row r="160">
          <cell r="A160" t="str">
            <v>8.4(4)</v>
          </cell>
          <cell r="C160" t="str">
            <v>Patok Kilometer</v>
          </cell>
          <cell r="D160" t="str">
            <v>Buah</v>
          </cell>
          <cell r="E160"/>
          <cell r="G160"/>
        </row>
        <row r="161">
          <cell r="A161" t="str">
            <v>SS 8.5(3)</v>
          </cell>
          <cell r="C161" t="str">
            <v>Pengecetan Kerb/Kanstin</v>
          </cell>
          <cell r="D161" t="str">
            <v>M²</v>
          </cell>
          <cell r="E161"/>
          <cell r="G161"/>
        </row>
        <row r="162">
          <cell r="A162" t="str">
            <v>SS 8.5(5)</v>
          </cell>
          <cell r="C162" t="str">
            <v>Lantai Tegel ukuran 30x30 cm</v>
          </cell>
          <cell r="D162" t="str">
            <v>M²</v>
          </cell>
          <cell r="E162"/>
          <cell r="G162"/>
        </row>
        <row r="163">
          <cell r="A163" t="str">
            <v>SS 8.5(6)</v>
          </cell>
          <cell r="C163" t="str">
            <v>Pemasangan Paving Block tebal 6 cm</v>
          </cell>
          <cell r="D163" t="str">
            <v>M²</v>
          </cell>
          <cell r="E163"/>
          <cell r="G163"/>
        </row>
        <row r="164">
          <cell r="A164" t="str">
            <v>8.5(10)</v>
          </cell>
          <cell r="C164" t="str">
            <v>Kerb Pracetak</v>
          </cell>
          <cell r="D164" t="str">
            <v>M¹</v>
          </cell>
          <cell r="E164"/>
          <cell r="G164"/>
        </row>
        <row r="165">
          <cell r="A165" t="str">
            <v>8.5(11)</v>
          </cell>
          <cell r="C165" t="str">
            <v>Kerb Yang Digunakan Kembali</v>
          </cell>
          <cell r="D165" t="str">
            <v>M¹</v>
          </cell>
          <cell r="E165"/>
          <cell r="G165"/>
        </row>
        <row r="166">
          <cell r="A166" t="str">
            <v>8.5(12)</v>
          </cell>
          <cell r="C166" t="str">
            <v>Perkerasan Blok Beton pada Trotoar dan Median</v>
          </cell>
          <cell r="D166" t="str">
            <v>M²</v>
          </cell>
          <cell r="E166"/>
          <cell r="G166"/>
        </row>
        <row r="167">
          <cell r="A167" t="str">
            <v>8.4(5)</v>
          </cell>
          <cell r="C167" t="str">
            <v>Rel Pengaman</v>
          </cell>
          <cell r="D167" t="str">
            <v>M¹</v>
          </cell>
        </row>
        <row r="169">
          <cell r="C169" t="str">
            <v xml:space="preserve"> JUMLAH HARGA PEKERJAAN BAB VIII (masuk pada Rekapitulasi   Biaya )</v>
          </cell>
          <cell r="G169">
            <v>109570400</v>
          </cell>
        </row>
        <row r="171">
          <cell r="A171" t="str">
            <v>BAB IX</v>
          </cell>
          <cell r="C171" t="str">
            <v xml:space="preserve"> PEKERJAAN HARIAN</v>
          </cell>
        </row>
        <row r="172">
          <cell r="A172" t="str">
            <v>9.1(1)</v>
          </cell>
          <cell r="C172" t="str">
            <v>Mandor</v>
          </cell>
          <cell r="D172" t="str">
            <v>Jam</v>
          </cell>
          <cell r="E172"/>
          <cell r="G172"/>
        </row>
        <row r="173">
          <cell r="A173" t="str">
            <v>9.1(2)</v>
          </cell>
          <cell r="C173" t="str">
            <v>Pekerja Biasa</v>
          </cell>
          <cell r="D173" t="str">
            <v>Jam</v>
          </cell>
          <cell r="E173"/>
          <cell r="G173"/>
        </row>
        <row r="174">
          <cell r="A174" t="str">
            <v>9.1(3)</v>
          </cell>
          <cell r="C174" t="str">
            <v>Tukang Kayu, Tukang Batu dsb</v>
          </cell>
          <cell r="D174" t="str">
            <v>Jam</v>
          </cell>
          <cell r="E174"/>
          <cell r="G174"/>
        </row>
        <row r="175">
          <cell r="A175" t="str">
            <v>9.1(4)</v>
          </cell>
          <cell r="C175" t="str">
            <v>Dump Truck 3 - 4 M³</v>
          </cell>
          <cell r="D175" t="str">
            <v>Jam</v>
          </cell>
          <cell r="E175"/>
          <cell r="G175"/>
        </row>
        <row r="176">
          <cell r="A176" t="str">
            <v>9.1(5)</v>
          </cell>
          <cell r="C176" t="str">
            <v>Truk  bak Terbuka  3 - 4 M³</v>
          </cell>
          <cell r="D176" t="str">
            <v>Jam</v>
          </cell>
        </row>
        <row r="177">
          <cell r="A177" t="str">
            <v>9.1(6)</v>
          </cell>
          <cell r="C177" t="str">
            <v>Truk Tangki  3000-4500 liter</v>
          </cell>
          <cell r="D177" t="str">
            <v>Jam</v>
          </cell>
        </row>
        <row r="178">
          <cell r="A178" t="str">
            <v>9.1(7)</v>
          </cell>
          <cell r="C178" t="str">
            <v>Bulldozer 100 - 150 HP</v>
          </cell>
          <cell r="D178" t="str">
            <v>Jam</v>
          </cell>
        </row>
        <row r="179">
          <cell r="A179" t="str">
            <v>9.1(8)</v>
          </cell>
          <cell r="C179" t="str">
            <v>Motor Grader min 100 HP</v>
          </cell>
          <cell r="D179" t="str">
            <v>Jam</v>
          </cell>
        </row>
        <row r="180">
          <cell r="A180" t="str">
            <v>9.1(9)</v>
          </cell>
          <cell r="C180" t="str">
            <v>Loader Roda Karet  1.0 - 1.6 M³</v>
          </cell>
          <cell r="D180" t="str">
            <v>Jam</v>
          </cell>
        </row>
        <row r="181">
          <cell r="A181" t="str">
            <v>9.1(13)</v>
          </cell>
          <cell r="C181" t="str">
            <v>Mesin Gilas Roda Besi 6 - 9 ton</v>
          </cell>
          <cell r="D181" t="str">
            <v>Jam</v>
          </cell>
        </row>
        <row r="182">
          <cell r="A182" t="str">
            <v>9.(20)</v>
          </cell>
          <cell r="C182" t="str">
            <v>Benkelman Beam</v>
          </cell>
          <cell r="D182" t="str">
            <v>Titik</v>
          </cell>
        </row>
        <row r="183">
          <cell r="A183" t="str">
            <v>9.(21)</v>
          </cell>
          <cell r="C183" t="str">
            <v>DCP  Test</v>
          </cell>
          <cell r="D183" t="str">
            <v>Titik</v>
          </cell>
        </row>
        <row r="185">
          <cell r="C185" t="str">
            <v xml:space="preserve"> JUMLAH HARGA PEKERJAAN BAB IX  (masuk pada Rekapitulasi   Biaya )</v>
          </cell>
          <cell r="G185">
            <v>0</v>
          </cell>
        </row>
        <row r="187">
          <cell r="A187" t="str">
            <v>BAB X</v>
          </cell>
          <cell r="C187" t="str">
            <v xml:space="preserve"> PEKERJAAN PEMELIHARAAN RUTIN</v>
          </cell>
        </row>
        <row r="188">
          <cell r="A188" t="str">
            <v>10.1.1 (1a)</v>
          </cell>
          <cell r="C188" t="str">
            <v>BURAS untuk Pemeliharaan Rutin</v>
          </cell>
          <cell r="D188" t="str">
            <v>m2</v>
          </cell>
        </row>
        <row r="189">
          <cell r="A189" t="str">
            <v>10.1.1 (1b)</v>
          </cell>
          <cell r="C189" t="str">
            <v>Upah Menghampar BURAS untuk Pemeliharaan Rutin</v>
          </cell>
          <cell r="D189" t="str">
            <v>m2</v>
          </cell>
        </row>
        <row r="190">
          <cell r="A190" t="str">
            <v>10.1.1 (1c)</v>
          </cell>
          <cell r="C190" t="str">
            <v>Alat Menghampar BURAS untuk Pemeliharaan Rutin</v>
          </cell>
          <cell r="D190" t="str">
            <v>m2</v>
          </cell>
        </row>
        <row r="191">
          <cell r="A191" t="str">
            <v>10.1.1 (2a)</v>
          </cell>
          <cell r="C191" t="str">
            <v>Bahan untuk Perbaikan Retak-retak Memanjang yang Lebar untuk Pemeliharaan Rutin</v>
          </cell>
          <cell r="D191" t="str">
            <v>m'</v>
          </cell>
        </row>
        <row r="192">
          <cell r="A192" t="str">
            <v>10.1.1 (2b)</v>
          </cell>
          <cell r="C192" t="str">
            <v>Upah untuk Perbaikan Retak-retak Memanjang yang Lebar untuk Pemeliharaan Rutin</v>
          </cell>
          <cell r="D192" t="str">
            <v>m'</v>
          </cell>
        </row>
        <row r="193">
          <cell r="A193" t="str">
            <v>10.1.1 (2c)</v>
          </cell>
          <cell r="C193" t="str">
            <v>Alat untuk Perbaikan Retak-retak Memanjang yang Lebar untuk Pemeliharaan Rutin</v>
          </cell>
          <cell r="D193" t="str">
            <v>m'</v>
          </cell>
        </row>
        <row r="194">
          <cell r="A194" t="str">
            <v>10.1.1 (5a)</v>
          </cell>
          <cell r="C194" t="str">
            <v>Campuran Aspal Dingin untuk Pemeliharaan rutin</v>
          </cell>
          <cell r="D194" t="str">
            <v>m3</v>
          </cell>
        </row>
        <row r="195">
          <cell r="A195" t="str">
            <v>10.1.1 (5b)</v>
          </cell>
          <cell r="C195" t="str">
            <v>Upah Menghampar Campuran Aspal Dingin untuk Pemeliharaan Rutin</v>
          </cell>
          <cell r="D195" t="str">
            <v>m3</v>
          </cell>
        </row>
        <row r="196">
          <cell r="A196" t="str">
            <v>10.1.1 (5c)</v>
          </cell>
          <cell r="C196" t="str">
            <v>Alat  Menghampar Campuran Aspal Dingin untuk Pemeliharaan Rutin</v>
          </cell>
          <cell r="D196" t="str">
            <v>m3</v>
          </cell>
        </row>
        <row r="197">
          <cell r="A197" t="str">
            <v>10.1.1 (7a)</v>
          </cell>
          <cell r="C197" t="str">
            <v>Campuran Aspal Panas untuk Pemeliharaan rutin</v>
          </cell>
          <cell r="D197" t="str">
            <v>m3</v>
          </cell>
        </row>
        <row r="198">
          <cell r="A198" t="str">
            <v>10.1.1 (7b)</v>
          </cell>
          <cell r="C198" t="str">
            <v>Upah Menghampar Campuran Aspal Panas untuk Pemeliharaan Rutin</v>
          </cell>
          <cell r="D198" t="str">
            <v>m3</v>
          </cell>
        </row>
        <row r="199">
          <cell r="A199" t="str">
            <v>10.1.1 (7c)</v>
          </cell>
          <cell r="C199" t="str">
            <v>Alat  Menghampar Campuran Aspal Panas untuk Pemeliharaan Rutin</v>
          </cell>
          <cell r="D199" t="str">
            <v>m3</v>
          </cell>
        </row>
        <row r="200">
          <cell r="A200" t="str">
            <v>10.1.1 (8)</v>
          </cell>
          <cell r="C200" t="str">
            <v>Galian pada Perkerasan Lama untuk Pemeliharaan Rutin</v>
          </cell>
          <cell r="D200" t="str">
            <v>m3</v>
          </cell>
        </row>
        <row r="201">
          <cell r="A201" t="str">
            <v>10.1.3 (1a)</v>
          </cell>
          <cell r="C201" t="str">
            <v>Upah Untuk Pemotongan Tanaman (rumput, semak, pohon) atau Pembentukan Kembali Permukaan Bahu Jalan untuk Pemeliharaan Rutin</v>
          </cell>
          <cell r="D201" t="str">
            <v>m2</v>
          </cell>
        </row>
        <row r="202">
          <cell r="A202" t="str">
            <v>10.1.3 (1b)</v>
          </cell>
          <cell r="C202" t="str">
            <v>Alat Untuk Pemotongan Tanaman (rumput, semak, pohon) atau Pembentukan Kembali Permukaan Bahu Jalan untuk Pemeliharaan Rutin</v>
          </cell>
          <cell r="D202" t="str">
            <v>m2</v>
          </cell>
        </row>
        <row r="203">
          <cell r="A203" t="str">
            <v>10.1.3 (2a)</v>
          </cell>
          <cell r="C203" t="str">
            <v>Peninggian Bahu Jalan Untuk Pemeliharaan Rutin</v>
          </cell>
          <cell r="D203" t="str">
            <v>m3</v>
          </cell>
        </row>
        <row r="204">
          <cell r="A204" t="str">
            <v>10.1.3 (2b)</v>
          </cell>
          <cell r="C204" t="str">
            <v>Upah Untuk Peninggian Bahu Jalan Untuk Pemeliharaan Rutin</v>
          </cell>
          <cell r="D204" t="str">
            <v>m3</v>
          </cell>
        </row>
        <row r="205">
          <cell r="A205" t="str">
            <v>10.1.3 (2c)</v>
          </cell>
          <cell r="C205" t="str">
            <v>Alat Untuk Peninggian Bahu Jalan Untuk Pemeliharaan Rutin</v>
          </cell>
          <cell r="D205" t="str">
            <v>m3</v>
          </cell>
        </row>
        <row r="206">
          <cell r="A206" t="str">
            <v>10.1.4 (1)</v>
          </cell>
          <cell r="C206" t="str">
            <v>Pembersihan dan Normalisasi Saluran Tepi untuk Pemeliharaan Rutin</v>
          </cell>
          <cell r="D206" t="str">
            <v>m'</v>
          </cell>
        </row>
        <row r="207">
          <cell r="A207" t="str">
            <v>10.1.4 (2)</v>
          </cell>
          <cell r="C207" t="str">
            <v>Pembersihan dan Normalisasi Gorong-gorong untuk Pemeliharaan Rutin</v>
          </cell>
          <cell r="D207" t="str">
            <v>m'</v>
          </cell>
        </row>
        <row r="208">
          <cell r="A208" t="str">
            <v>10.1.5 (1)</v>
          </cell>
          <cell r="C208" t="str">
            <v>Pembersihan dan Pengecatan Rambu Lalu Lintas dan rel Pengaman untuk Pemeliharaan Rutin</v>
          </cell>
          <cell r="D208" t="str">
            <v>ls</v>
          </cell>
        </row>
        <row r="209">
          <cell r="A209" t="str">
            <v>10.1.6 (1)</v>
          </cell>
          <cell r="C209" t="str">
            <v>Pembersihan Bangunan Jembatan dan Pembabatan Tanaman di Lintasan Air untuk Pemeliharaan Rutin</v>
          </cell>
          <cell r="D209" t="str">
            <v>ls</v>
          </cell>
        </row>
        <row r="211">
          <cell r="C211" t="str">
            <v xml:space="preserve"> JUMLAH HARGA PEKERJAAN BAB X  (masuk pada Rekapitulasi   Biaya )</v>
          </cell>
          <cell r="G211">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0"/>
      <sheetName val="GAL. ALAT BERAT"/>
      <sheetName val="GAL. MANUAL"/>
      <sheetName val="SRVY JEMB"/>
      <sheetName val="VOL PASANGAN"/>
      <sheetName val="SRVY ELEV"/>
      <sheetName val="TIME SCHEDULE"/>
      <sheetName val="LAP. MINGG"/>
      <sheetName val="DATA PEND. KUANTITAS"/>
      <sheetName val="BUD PS. BT. KALI"/>
      <sheetName val="BUD GAL. MANUAL"/>
      <sheetName val="Sheet1 (2)"/>
      <sheetName val="BUD GAL. ALAT BERAT"/>
      <sheetName val="LAP_ MINGG"/>
      <sheetName val="HB"/>
      <sheetName val="OH-10BLN"/>
      <sheetName val="INPUT"/>
      <sheetName val="INDEX"/>
      <sheetName val="DAF-1"/>
      <sheetName val="HARGA MATERIAL"/>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sheetName val="RAB"/>
      <sheetName val="bahan"/>
      <sheetName val="anls"/>
      <sheetName val="TP ALAT"/>
      <sheetName val="OP ALAT"/>
      <sheetName val="ANATEK"/>
      <sheetName val="S-CURVE"/>
    </sheetNames>
    <sheetDataSet>
      <sheetData sheetId="0"/>
      <sheetData sheetId="1"/>
      <sheetData sheetId="2">
        <row r="19">
          <cell r="F19">
            <v>51000</v>
          </cell>
        </row>
        <row r="45">
          <cell r="F45">
            <v>17500</v>
          </cell>
        </row>
      </sheetData>
      <sheetData sheetId="3"/>
      <sheetData sheetId="4"/>
      <sheetData sheetId="5"/>
      <sheetData sheetId="6"/>
      <sheetData sheetId="7"/>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RENC-RAB"/>
      <sheetName val="Analisa"/>
      <sheetName val="Hrg Sat"/>
      <sheetName val="Jadwal"/>
      <sheetName val="Flow"/>
      <sheetName val="Subkon"/>
      <sheetName val="DashBoard"/>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row r="7">
          <cell r="K7">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YogyadanSolo"/>
      <sheetName val="har-sat"/>
      <sheetName val="dashboard"/>
    </sheetNames>
    <sheetDataSet>
      <sheetData sheetId="0"/>
      <sheetData sheetId="1">
        <row r="3">
          <cell r="K3">
            <v>0.1</v>
          </cell>
        </row>
      </sheetData>
      <sheetData sheetId="2"/>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WT. LAKI ME"/>
      <sheetName val="RWT. Inap VIP ME"/>
      <sheetName val="RUMAH DINAS  90 ME"/>
      <sheetName val="ASRAMA ME "/>
      <sheetName val="POS JAGA ME"/>
      <sheetName val="RUMAH JAGA ME"/>
      <sheetName val="GARASI ME  "/>
      <sheetName val="HB"/>
      <sheetName val="ANALISA"/>
      <sheetName val="REKAP Usulan 2004"/>
      <sheetName val="RWT. Inap LAKI"/>
      <sheetName val="ASRAMA"/>
      <sheetName val="RUMAH DINAS 90"/>
      <sheetName val="R JAGA"/>
      <sheetName val="RWT. Inap VIP"/>
      <sheetName val="R. IPAL "/>
      <sheetName val="PAGAR &amp; P.NAMA"/>
      <sheetName val="SELASAR"/>
      <sheetName val="GARASI"/>
      <sheetName val="POS JAGA"/>
      <sheetName val="INFRASTRUKTUR"/>
      <sheetName val="ME TOTAL"/>
      <sheetName val=" REKAP_SIMPEL"/>
      <sheetName val="REKAP EE"/>
      <sheetName val="1.A. STD_STR"/>
      <sheetName val="1. B. STD_ARC"/>
      <sheetName val="B.2.1 NON STD_PEMAT &amp; DDG PNHN"/>
      <sheetName val="Lnascape"/>
      <sheetName val="Drainase KAwasan"/>
      <sheetName val="Pondasi DAlam"/>
      <sheetName val="B_2_1 NON STD_PEMAT _ DDG PNHN"/>
      <sheetName val="A"/>
      <sheetName val="Basic Price"/>
      <sheetName val="Harsat"/>
      <sheetName val="MATERIAL"/>
      <sheetName val="Rekap Prelim"/>
      <sheetName val="DAF-1"/>
      <sheetName val="HARGA MATERIAL"/>
      <sheetName val="Harga Upah"/>
      <sheetName val="D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
      <sheetName val="Sheet1"/>
      <sheetName val="AnBaru"/>
      <sheetName val="AnTek"/>
      <sheetName val="own"/>
      <sheetName val="hardas"/>
    </sheetNames>
    <sheetDataSet>
      <sheetData sheetId="0"/>
      <sheetData sheetId="1"/>
      <sheetData sheetId="2"/>
      <sheetData sheetId="3"/>
      <sheetData sheetId="4"/>
      <sheetData sheetId="5" refreshError="1">
        <row r="3">
          <cell r="J3">
            <v>1</v>
          </cell>
        </row>
        <row r="4">
          <cell r="J4">
            <v>1</v>
          </cell>
        </row>
        <row r="5">
          <cell r="J5">
            <v>1</v>
          </cell>
        </row>
      </sheetData>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UPAH"/>
      <sheetName val="RAB"/>
      <sheetName val="REKAP"/>
      <sheetName val="SCHEDULE"/>
    </sheetNames>
    <sheetDataSet>
      <sheetData sheetId="0"/>
      <sheetData sheetId="1">
        <row r="12">
          <cell r="D12">
            <v>35000</v>
          </cell>
        </row>
      </sheetData>
      <sheetData sheetId="2"/>
      <sheetData sheetId="3"/>
      <sheetData sheetId="4"/>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s>
    <sheetDataSet>
      <sheetData sheetId="0"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KULIT"/>
      <sheetName val="Rekap Bill"/>
      <sheetName val="Bill"/>
      <sheetName val="Daftar Harga"/>
      <sheetName val="Analisa Harga"/>
      <sheetName val="URAIAN"/>
      <sheetName val="R"/>
      <sheetName val="Schedule"/>
      <sheetName val="Lamp. 1"/>
      <sheetName val="Mat.On.site"/>
      <sheetName val="Lamp. 5"/>
      <sheetName val="Lamp. 6a"/>
      <sheetName val="Lamp. 6b"/>
      <sheetName val="Lamp. 7"/>
      <sheetName val="Lamp. 9 (ECR)"/>
      <sheetName val="Lamp. 9"/>
      <sheetName val="Lamp. 10"/>
      <sheetName val="Lamp. 11"/>
      <sheetName val="Lamp. 12"/>
      <sheetName val="Lamp. 12 (2)"/>
      <sheetName val="Lamp. 13"/>
      <sheetName val="Lamp. 14"/>
      <sheetName val="Surat"/>
      <sheetName val="A,B,C,D,E"/>
      <sheetName val="Neraca"/>
      <sheetName val="F"/>
      <sheetName val="G"/>
      <sheetName val="H"/>
      <sheetName val="I"/>
      <sheetName val="For.1d"/>
      <sheetName val="df-kwalif."/>
    </sheetNames>
    <sheetDataSet>
      <sheetData sheetId="0">
        <row r="2">
          <cell r="B2" t="str">
            <v>Proyek</v>
          </cell>
        </row>
      </sheetData>
      <sheetData sheetId="1"/>
      <sheetData sheetId="2">
        <row r="31">
          <cell r="H31">
            <v>95350000</v>
          </cell>
        </row>
      </sheetData>
      <sheetData sheetId="3">
        <row r="20">
          <cell r="I20">
            <v>6888000</v>
          </cell>
        </row>
      </sheetData>
      <sheetData sheetId="4">
        <row r="17">
          <cell r="E17" t="str">
            <v>Mandor</v>
          </cell>
        </row>
      </sheetData>
      <sheetData sheetId="5">
        <row r="99">
          <cell r="K99">
            <v>6888000</v>
          </cell>
        </row>
      </sheetData>
      <sheetData sheetId="6">
        <row r="889">
          <cell r="J889">
            <v>2.9629629629629617E-2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Harga"/>
      <sheetName val="Ls MOB"/>
      <sheetName val="MOB"/>
      <sheetName val="Analisa"/>
      <sheetName val="Ls Rutin"/>
      <sheetName val="plant"/>
      <sheetName val="Lamp.7"/>
      <sheetName val="subkon"/>
      <sheetName val="Daftar Kuantitas"/>
      <sheetName val="Rekap"/>
      <sheetName val="simak.L14"/>
      <sheetName val="Scedult"/>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ow r="22">
          <cell r="F22">
            <v>4818927.8000000007</v>
          </cell>
        </row>
      </sheetData>
      <sheetData sheetId="10" refreshError="1"/>
      <sheetData sheetId="1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smpl (5)"/>
      <sheetName val="SPASI"/>
      <sheetName val="smpl (4)"/>
      <sheetName val="smpl (3)"/>
      <sheetName val="smpl (2)"/>
      <sheetName val="MENU"/>
      <sheetName val="menu (2)"/>
      <sheetName val="smpl"/>
      <sheetName val="REKAP galian drainase"/>
      <sheetName val="Galian utk Selokan"/>
      <sheetName val="REKAP Pas.Batu Mortar"/>
      <sheetName val="Pas Batu Mortar"/>
      <sheetName val="SCH PQ"/>
      <sheetName val="SCH REAL"/>
      <sheetName val="Galian Bs (RS)"/>
      <sheetName val="Galian Bukit"/>
      <sheetName val="REKAP Timb. Biasa"/>
      <sheetName val="Timb. Biasa (LS)"/>
      <sheetName val="Timb. Biasa (RS)"/>
      <sheetName val="REKAP Urpil"/>
      <sheetName val="Urpil Bdn Jln"/>
      <sheetName val="REKAP KLAS B BAHU"/>
      <sheetName val="BAHU (LS)"/>
      <sheetName val="BAHU (RS)"/>
      <sheetName val="X,Y KLAS A"/>
      <sheetName val="X,Y KLAS B"/>
      <sheetName val="Kalkulasi"/>
      <sheetName val="Pas. Batu Talud"/>
      <sheetName val="BESI PLAT"/>
      <sheetName val="REKAP PAS. BATU"/>
      <sheetName val="Pas Batu PLAT"/>
      <sheetName val="K-250 PLAT PACKER"/>
      <sheetName val="REKAP K-175"/>
      <sheetName val="REKAP galian STRUKTUR"/>
      <sheetName val="Galian STRUKTUR"/>
    </sheetNames>
    <sheetDataSet>
      <sheetData sheetId="0"/>
      <sheetData sheetId="1"/>
      <sheetData sheetId="2"/>
      <sheetData sheetId="3"/>
      <sheetData sheetId="4"/>
      <sheetData sheetId="5"/>
      <sheetData sheetId="6"/>
      <sheetData sheetId="7">
        <row r="57">
          <cell r="J57" t="str">
            <v>MUDA SOTIANTO, ST</v>
          </cell>
        </row>
        <row r="58">
          <cell r="J58" t="str">
            <v>NIP. 19740115 200701 1 020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uf"/>
      <sheetName val="ANAL lump sum"/>
      <sheetName val="SPH"/>
      <sheetName val="Rekap "/>
      <sheetName val="RAB"/>
      <sheetName val="TS"/>
      <sheetName val="mat&amp;tool"/>
      <sheetName val="bantai"/>
      <sheetName val="analisa"/>
      <sheetName val="B-Price"/>
      <sheetName val="KEBUTUHAN MINIMUM PERALAT"/>
    </sheetNames>
    <sheetDataSet>
      <sheetData sheetId="0"/>
      <sheetData sheetId="1"/>
      <sheetData sheetId="2"/>
      <sheetData sheetId="3" refreshError="1"/>
      <sheetData sheetId="4"/>
      <sheetData sheetId="5"/>
      <sheetData sheetId="6"/>
      <sheetData sheetId="7"/>
      <sheetData sheetId="8"/>
      <sheetData sheetId="9"/>
      <sheetData sheetId="10"/>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ars"/>
      <sheetName val="Cover"/>
      <sheetName val="Schedule"/>
      <sheetName val="Rekap total"/>
      <sheetName val="Rekap"/>
      <sheetName val="Alam-Panji"/>
      <sheetName val="Rekap (2)"/>
      <sheetName val="Panji-Taba"/>
      <sheetName val="Rekap (3)"/>
      <sheetName val="Pakan-Panji"/>
      <sheetName val="Rekap (4)"/>
      <sheetName val="Kapau-Muto"/>
      <sheetName val="Rekap (5)"/>
      <sheetName val="Muto-Alam"/>
      <sheetName val="Anal-BM"/>
      <sheetName val="Anal-alat"/>
      <sheetName val="hrg-stn-pek"/>
      <sheetName val="Hrg-Bahan"/>
      <sheetName val="Hrg-Upah"/>
      <sheetName val="Sub-kotrak"/>
      <sheetName val="Bukan Pegawai Negeri"/>
      <sheetName val="Data Lelang"/>
      <sheetName val="Data-pendukung"/>
      <sheetName val="Lampiran"/>
      <sheetName val="daftar-personil"/>
      <sheetName val="daftar-peralatan"/>
      <sheetName val="Daftar simak"/>
      <sheetName val="Perny. Tenaga Teknik"/>
    </sheetNames>
    <sheetDataSet>
      <sheetData sheetId="0" refreshError="1">
        <row r="10">
          <cell r="G10" t="str">
            <v>: PT. STATIKA MITRASARANA</v>
          </cell>
        </row>
        <row r="14">
          <cell r="G14" t="str">
            <v>: Penggantian Jembatan Simpang Haru - Indarung</v>
          </cell>
        </row>
        <row r="16">
          <cell r="G16" t="str">
            <v>: AK - 7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s"/>
      <sheetName val="Judul Cover"/>
      <sheetName val="Surat Penawaran"/>
      <sheetName val="Amplop"/>
      <sheetName val="Lampiran"/>
      <sheetName val="time_schedule"/>
      <sheetName val="Rekapitulasi"/>
      <sheetName val="R A B"/>
      <sheetName val="Mata Pemb Utama"/>
      <sheetName val="Analisa-Harga"/>
      <sheetName val="Anal Keof Bab 1-5"/>
      <sheetName val="Anal Keof Bab 6-10"/>
      <sheetName val="Upah&amp;Bahan"/>
      <sheetName val="Anal-onsite"/>
      <sheetName val="Anal Alat"/>
      <sheetName val="Koefisien-bahan"/>
      <sheetName val="Analisa1-10"/>
      <sheetName val="Sub-kontrak"/>
      <sheetName val="Anal-Teknik"/>
      <sheetName val="daftar-personil"/>
      <sheetName val="daftar-peralatan"/>
      <sheetName val="Data Kontrak"/>
      <sheetName val="PENGGUNAAN PRODUK DLM NEGERI"/>
      <sheetName val="Bukan Pegawai Negeri"/>
      <sheetName val="Konfirmasi-kap"/>
      <sheetName val="data-pendukung"/>
      <sheetName val="Daftar Rekanan"/>
      <sheetName val="M1"/>
      <sheetName val="Penawaran"/>
      <sheetName val="Rekap Jalan"/>
      <sheetName val="Sche REKAP"/>
      <sheetName val="Rekap Jalan per R"/>
      <sheetName val="SP.CONGKONG"/>
      <sheetName val="Sche sp.congkong"/>
      <sheetName val="lt.batu-gurun"/>
      <sheetName val="Sche lt.batu-gurun"/>
      <sheetName val="sei.jambu-batur"/>
      <sheetName val="Sch sei jambu"/>
      <sheetName val="sp.labuatan"/>
      <sheetName val="Sche sp.labuatan"/>
      <sheetName val="simabur"/>
      <sheetName val="Sche simabur"/>
      <sheetName val="sp.gobah"/>
      <sheetName val="Sche sp.gobah"/>
      <sheetName val="Batu Limbak"/>
      <sheetName val="Sche batu limbak"/>
      <sheetName val="malintang"/>
      <sheetName val="Sche malintang"/>
      <sheetName val="sp.panorama"/>
      <sheetName val="Sche Sppanorama"/>
      <sheetName val="sitakuak"/>
      <sheetName val="Sche sitakuak"/>
      <sheetName val="badinah-taratak"/>
      <sheetName val="Sche badinah-taratak"/>
      <sheetName val="sp.jirek"/>
      <sheetName val="Sche jirek"/>
      <sheetName val="sp.KUD"/>
      <sheetName val="Sche Sp.KUD"/>
      <sheetName val="jl smp2 tj alam"/>
      <sheetName val="Sche jln smp 2"/>
      <sheetName val="sp. tugu"/>
      <sheetName val="Sche sp tugu"/>
      <sheetName val="sp.batu balang"/>
      <sheetName val="Sche Sp.batu balang"/>
      <sheetName val="sp. pandai sikek"/>
      <sheetName val="Sche pandai sikek"/>
      <sheetName val="ambacang"/>
      <sheetName val="Sche ambacang"/>
      <sheetName val="daftar harga sat.pek"/>
      <sheetName val="Rekap Jembatan"/>
      <sheetName val="Sche Rek. Jmbtn"/>
      <sheetName val="Malalo"/>
      <sheetName val="Sche Malalo"/>
      <sheetName val="Ustano"/>
      <sheetName val="Sche Ustano"/>
      <sheetName val="Peralatan"/>
      <sheetName val="daftar-keb-peralatan"/>
      <sheetName val="daftar-keb-tenaga"/>
      <sheetName val="daftar-keb-bahan  "/>
      <sheetName val="Analisa Alat"/>
      <sheetName val="Analisa Mob.1"/>
      <sheetName val="Analisa Mob. 2"/>
      <sheetName val="Analisa Mob. 3"/>
      <sheetName val="Analisa Mob. Jembatan"/>
      <sheetName val="struktur"/>
      <sheetName val="Sheet1"/>
      <sheetName val="daftar-hrg-pe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row r="16">
          <cell r="H16" t="str">
            <v>: Pembangunan jalan lingkar maninjau</v>
          </cell>
        </row>
        <row r="20">
          <cell r="H20" t="str">
            <v>: -</v>
          </cell>
        </row>
      </sheetData>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MENU"/>
      <sheetName val="menu (2)"/>
      <sheetName val="SCH CCO"/>
      <sheetName val="Laporan"/>
      <sheetName val="Rekap"/>
      <sheetName val="MOBILISASI"/>
      <sheetName val="REKAP galian drainase"/>
      <sheetName val="Galian utk Selokan"/>
      <sheetName val="REKAP Pas.Batu Mortar"/>
      <sheetName val="Pas Batu Mortar"/>
      <sheetName val="Galian Bs (RS)"/>
      <sheetName val="Galian Bukit"/>
      <sheetName val="REKAP Timb. Biasa"/>
      <sheetName val="Timb. Biasa (LS)"/>
      <sheetName val="Timb. Biasa (RS)"/>
      <sheetName val="REKAP Urpil"/>
      <sheetName val="Urpil Bdn Jln"/>
      <sheetName val="Galian5"/>
      <sheetName val="X,Y Timbun"/>
      <sheetName val="REKAP Urpil xx"/>
      <sheetName val="PK.175-1"/>
      <sheetName val="PK.175-2"/>
      <sheetName val="Galian2 (2)"/>
      <sheetName val="Cetak P1"/>
      <sheetName val="Cetak P2"/>
      <sheetName val="Plester (1)"/>
      <sheetName val="Plester (2)"/>
      <sheetName val="REKAP KLAS B BAHU"/>
      <sheetName val="BAHU (LS)"/>
      <sheetName val="BAHU (RS)"/>
      <sheetName val="X,Y KLAS A"/>
      <sheetName val="X,Y KLAS B"/>
      <sheetName val="RABAT-1"/>
      <sheetName val="RABAT -2"/>
      <sheetName val="Paving"/>
      <sheetName val="Paving (2)"/>
      <sheetName val="P URUG"/>
      <sheetName val="REKAP PAS. BATU"/>
      <sheetName val="Pas Batu PLAT"/>
      <sheetName val="K-250 PLAT PACKER"/>
      <sheetName val="REKAP K-175"/>
      <sheetName val="REKAP galian STRUKTUR"/>
      <sheetName val="Galian STRUKTUR"/>
      <sheetName val="Sheet1"/>
    </sheetNames>
    <sheetDataSet>
      <sheetData sheetId="0" refreshError="1"/>
      <sheetData sheetId="1">
        <row r="40">
          <cell r="H40" t="str">
            <v>RIDWAN, ST</v>
          </cell>
        </row>
        <row r="41">
          <cell r="A41" t="str">
            <v>PEMBANGUAN JALAN OTSUS KOTA LHOKSEUMAWE</v>
          </cell>
          <cell r="H41" t="str">
            <v>NIP. 19770422 200604 1 004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s"/>
      <sheetName val="Judul Cover"/>
      <sheetName val="Surat Penawaran"/>
      <sheetName val="Amplop"/>
      <sheetName val="Lampiran"/>
      <sheetName val="time_schedule"/>
      <sheetName val="Rekapitulasi"/>
      <sheetName val="R A B"/>
      <sheetName val="Analisa-Harga"/>
      <sheetName val="Anal Keof Bab 1-5"/>
      <sheetName val="Anal Keof Bab 6-10"/>
      <sheetName val="Upah&amp;Bahan"/>
      <sheetName val="Anal-onsite"/>
      <sheetName val="Anal Alat"/>
      <sheetName val="Koefisien-bahan"/>
      <sheetName val="Mata Pemb Utama"/>
      <sheetName val="Analisa1-10"/>
      <sheetName val="Sub-kontrak"/>
      <sheetName val="Anal-Teknik"/>
      <sheetName val="daftar-personil"/>
      <sheetName val="daftar-peralatan"/>
      <sheetName val="Data Kontrak"/>
      <sheetName val="PENGGUNAAN PRODUK DLM NEGERI"/>
      <sheetName val="Bukan Pegawai Negeri"/>
      <sheetName val="Konfirmasi-kap"/>
      <sheetName val="data-pendukung"/>
      <sheetName val="Daftar Rekanan"/>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2">
          <cell r="H12" t="str">
            <v>: Pembangunan Jalan dan Jembatan Sumbar</v>
          </cell>
        </row>
      </sheetData>
      <sheetData sheetId="26" refreshError="1"/>
      <sheetData sheetId="27"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lit (4)"/>
      <sheetName val="Kulit"/>
      <sheetName val="Daftar Isi"/>
      <sheetName val="RESUM-2 "/>
      <sheetName val="PROSES-EVA-LLG "/>
      <sheetName val="TABEL-A-B-C"/>
      <sheetName val="TABEL-D"/>
      <sheetName val="RESUME"/>
      <sheetName val="BAHP"/>
      <sheetName val="REKOM"/>
      <sheetName val="menu"/>
      <sheetName val="Kulit (2)"/>
      <sheetName val="BAB-1-IV"/>
      <sheetName val="TABEL-2-IV"/>
      <sheetName val="BAB-VI"/>
      <sheetName val="BAB-VII"/>
      <sheetName val="ARITMATIK"/>
      <sheetName val="TOTAL HARGA"/>
      <sheetName val="BAB-VIII 06"/>
      <sheetName val="BAB-VIII"/>
      <sheetName val="VERIVIKASI"/>
      <sheetName val="BAB-IX"/>
      <sheetName val="VII-1"/>
      <sheetName val="VII-2"/>
      <sheetName val="VII-3"/>
      <sheetName val="VII-4"/>
      <sheetName val="VII-5"/>
      <sheetName val="Personil"/>
      <sheetName val="Kulit (3)"/>
      <sheetName val="Sheet1"/>
      <sheetName val="TABEL-E no perlu diketik"/>
    </sheetNames>
    <sheetDataSet>
      <sheetData sheetId="0"/>
      <sheetData sheetId="1"/>
      <sheetData sheetId="2"/>
      <sheetData sheetId="3"/>
      <sheetData sheetId="4"/>
      <sheetData sheetId="5"/>
      <sheetData sheetId="6"/>
      <sheetData sheetId="7"/>
      <sheetData sheetId="8"/>
      <sheetData sheetId="9"/>
      <sheetData sheetId="10">
        <row r="9">
          <cell r="B9" t="str">
            <v>Rehabilitasi dan Rekonstruksi Jalan Akses New Town Tahap I</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TAMBAHAN"/>
      <sheetName val="REKAPITULASI"/>
      <sheetName val="PRELIMINARY"/>
      <sheetName val="OFFICE"/>
      <sheetName val="LAB"/>
      <sheetName val="TRAINING"/>
      <sheetName val="SEL &amp; SECR &amp; BANGSAL"/>
      <sheetName val="BAHAN &amp; UPAH"/>
      <sheetName val="Analisa"/>
      <sheetName val="SCEDULE"/>
    </sheetNames>
    <sheetDataSet>
      <sheetData sheetId="0"/>
      <sheetData sheetId="1"/>
      <sheetData sheetId="2"/>
      <sheetData sheetId="3">
        <row r="21">
          <cell r="K21">
            <v>15660928.0975</v>
          </cell>
        </row>
        <row r="267">
          <cell r="K267">
            <v>117997800</v>
          </cell>
        </row>
      </sheetData>
      <sheetData sheetId="4"/>
      <sheetData sheetId="5"/>
      <sheetData sheetId="6"/>
      <sheetData sheetId="7"/>
      <sheetData sheetId="8"/>
      <sheetData sheetId="9"/>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XXX0"/>
      <sheetName val="000000"/>
      <sheetName val="Daftar Harga"/>
      <sheetName val="Analisa dipakai"/>
      <sheetName val="R. A . B"/>
    </sheetNames>
    <sheetDataSet>
      <sheetData sheetId="0"/>
      <sheetData sheetId="1"/>
      <sheetData sheetId="2"/>
      <sheetData sheetId="3"/>
      <sheetData sheetId="4"/>
      <sheetData sheetId="5"/>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SCHE"/>
      <sheetName val="Minat"/>
      <sheetName val="SRT"/>
      <sheetName val="Rek"/>
      <sheetName val="BQ"/>
      <sheetName val="ANA"/>
      <sheetName val="Ana.Maj"/>
      <sheetName val="Met.baru"/>
      <sheetName val="1.20"/>
      <sheetName val="1.19"/>
      <sheetName val="Recyling"/>
      <sheetName val="Meth"/>
      <sheetName val="hsd"/>
      <sheetName val="Lamp.Meth"/>
      <sheetName val="Ana.Non "/>
      <sheetName val="Meth.Non"/>
      <sheetName val="MOS"/>
      <sheetName val="AN-E"/>
      <sheetName val="ALAT"/>
      <sheetName val="Major"/>
      <sheetName val="CHECK"/>
      <sheetName val="GEL"/>
      <sheetName val="STAF"/>
      <sheetName val="ORG2"/>
      <sheetName val="CUR"/>
      <sheetName val="Peta"/>
      <sheetName val="KOP"/>
      <sheetName val="cov.2"/>
      <sheetName val="Person"/>
      <sheetName val="IND"/>
      <sheetName val="PENG.3"/>
      <sheetName val="PENG.2"/>
      <sheetName val="PENG."/>
      <sheetName val="rekap"/>
      <sheetName val="kuantitas"/>
      <sheetName val="analisa F-X"/>
      <sheetName val="metode-F-X"/>
      <sheetName val="MET"/>
      <sheetName val="metode-4"/>
      <sheetName val="Lamp.Meth (2)"/>
      <sheetName val="upah"/>
      <sheetName val="bahan"/>
      <sheetName val="Rupiah"/>
    </sheetNames>
    <sheetDataSet>
      <sheetData sheetId="0">
        <row r="6">
          <cell r="A6" t="str">
            <v>Pekerjaan Pelapisan Ulang (Overlay) Jalan Tol Jagorawi</v>
          </cell>
        </row>
        <row r="7">
          <cell r="A7" t="str">
            <v>09/PAN-OVL.JGR/2003</v>
          </cell>
        </row>
        <row r="8">
          <cell r="A8" t="str">
            <v>12 Mei 2003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
      <sheetName val="CH"/>
      <sheetName val="LMP.12"/>
      <sheetName val="surat "/>
      <sheetName val="REK"/>
      <sheetName val="BOQ"/>
      <sheetName val="SCH"/>
      <sheetName val="ANA.1"/>
      <sheetName val="ANA"/>
      <sheetName val="HSD"/>
      <sheetName val="ANA LS"/>
      <sheetName val="RTN"/>
      <sheetName val="Met Rtn"/>
      <sheetName val="MOS"/>
      <sheetName val="LMP.6"/>
      <sheetName val="LMP 7"/>
      <sheetName val="alat"/>
      <sheetName val="staf"/>
      <sheetName val="Kar"/>
      <sheetName val="SUBkon"/>
      <sheetName val="MET-BAB-04"/>
      <sheetName val="MET-BAB-06"/>
      <sheetName val="MET-BAB-06b"/>
      <sheetName val="MET-bab-08"/>
      <sheetName val="BALT"/>
      <sheetName val="IND"/>
      <sheetName val="Sheet2"/>
      <sheetName val="Sheet2 (2)"/>
      <sheetName val="Sheet1"/>
      <sheetName val="Sheet1 (2)"/>
    </sheetNames>
    <sheetDataSet>
      <sheetData sheetId="0"/>
      <sheetData sheetId="1">
        <row r="8">
          <cell r="C8" t="str">
            <v>PENINGKATAN JALAN SURADE - TEGALBULEUD KM.BDG. 213+714 - KM.BDG. 217+714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pl"/>
      <sheetName val="REKAPITULASI"/>
      <sheetName val="MOBILISASI"/>
      <sheetName val="REKAP Penyiapan"/>
      <sheetName val="Penyiapan Bdn Jalan"/>
      <sheetName val="Penyiapan Bdn Jalan (2)"/>
      <sheetName val="REKAP Urpil"/>
      <sheetName val="URPIL"/>
      <sheetName val="URPIL (3)"/>
      <sheetName val="URPIL PATCH"/>
      <sheetName val="URPIL OPRIT JMBT"/>
      <sheetName val="X,Y URPIL"/>
      <sheetName val="X,Y URPIL (2)"/>
      <sheetName val="X,Y URPIL (3)"/>
      <sheetName val="X,Y URPIL (4)"/>
      <sheetName val="URPIL BAHU"/>
      <sheetName val="URPIL BAHU (2)"/>
      <sheetName val="REKAP KLAS A"/>
      <sheetName val="KLAS A"/>
      <sheetName val="X,Y KLAS A"/>
      <sheetName val="REKAP KLAS B"/>
      <sheetName val="KLAS B"/>
      <sheetName val="X,Y KLAS B"/>
      <sheetName val="REKAP LRP"/>
      <sheetName val="LRP"/>
      <sheetName val="REKAP AC-BC"/>
      <sheetName val="AC-BC"/>
      <sheetName val="URPIL (2)"/>
      <sheetName val="REKAP GALIAN"/>
      <sheetName val="GALIAN BIASA"/>
      <sheetName val="REKAP K-250"/>
      <sheetName val="K-250 PLAT PACKER"/>
      <sheetName val="REKAP BESI"/>
      <sheetName val="PEMBESIAN PACKER"/>
      <sheetName val="REKAP Pas.Batu Mortar"/>
      <sheetName val="Pas Batu Mortar"/>
      <sheetName val="REKAP galian drainase"/>
      <sheetName val="Galian utk Selokan"/>
      <sheetName val="REKAP PAS. BATU"/>
      <sheetName val="Pas Batu PLAT"/>
    </sheetNames>
    <sheetDataSet>
      <sheetData sheetId="0" refreshError="1"/>
      <sheetData sheetId="1" refreshError="1"/>
      <sheetData sheetId="2" refreshError="1"/>
      <sheetData sheetId="3" refreshError="1">
        <row r="11">
          <cell r="H11" t="str">
            <v>BACK UP DATA MC Ke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reakdown"/>
      <sheetName val="Gaji"/>
      <sheetName val="billrate"/>
    </sheetNames>
    <sheetDataSet>
      <sheetData sheetId="0">
        <row r="21">
          <cell r="C21">
            <v>90000000000</v>
          </cell>
        </row>
      </sheetData>
      <sheetData sheetId="1"/>
      <sheetData sheetId="2"/>
      <sheetData sheetId="3"/>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Jadwal"/>
    </sheetNames>
    <sheetDataSet>
      <sheetData sheetId="0" refreshError="1"/>
      <sheetData sheetId="1" refreshError="1"/>
      <sheetData sheetId="2" refreshError="1"/>
      <sheetData sheetId="3" refreshError="1">
        <row r="1">
          <cell r="I1">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daf harga"/>
      <sheetName val="RAB"/>
      <sheetName val="AHSP"/>
      <sheetName val=" Biaya alat jam"/>
      <sheetName val="Mobilisasi"/>
      <sheetName val="Analisa Produksi alat"/>
      <sheetName val="Analisa-Grouting"/>
      <sheetName val="SteelSupport"/>
      <sheetName val="GalianTerowongan"/>
      <sheetName val="WaterPressTest(3langkah)"/>
      <sheetName val="WaterPressTest(9langkah)"/>
      <sheetName val="BackfillGrouting"/>
      <sheetName val="Analisa Bangunan"/>
      <sheetName val="Schedulle"/>
      <sheetName val="Ana-Fas"/>
      <sheetName val="Back-analis"/>
      <sheetName val="(EQU_PRO1)"/>
      <sheetName val="DU&amp;B"/>
      <sheetName val="BOQ"/>
      <sheetName val="5-ALAT(1)"/>
      <sheetName val="Menu"/>
      <sheetName val="Skdl-1"/>
      <sheetName val="Bahan Upah"/>
    </sheetNames>
    <sheetDataSet>
      <sheetData sheetId="0" refreshError="1"/>
      <sheetData sheetId="1" refreshError="1"/>
      <sheetData sheetId="2" refreshError="1"/>
      <sheetData sheetId="3" refreshError="1">
        <row r="2">
          <cell r="P2">
            <v>1</v>
          </cell>
        </row>
        <row r="153">
          <cell r="V153">
            <v>16500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s>
    <sheetDataSet>
      <sheetData sheetId="0"/>
      <sheetData sheetId="1"/>
      <sheetData sheetId="2"/>
      <sheetData sheetId="3"/>
      <sheetData sheetId="4"/>
      <sheetData sheetId="5"/>
      <sheetData sheetId="6"/>
      <sheetData sheetId="7">
        <row r="14">
          <cell r="G14">
            <v>2000</v>
          </cell>
        </row>
      </sheetData>
      <sheetData sheetId="8">
        <row r="34">
          <cell r="G34">
            <v>8500</v>
          </cell>
        </row>
      </sheetData>
      <sheetData sheetId="9"/>
      <sheetData sheetId="10"/>
      <sheetData sheetId="11"/>
      <sheetData sheetId="12"/>
      <sheetData sheetId="13"/>
      <sheetData sheetId="14"/>
      <sheetData sheetId="15"/>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MENU"/>
      <sheetName val="menu (2)"/>
      <sheetName val="SCHEDULE CCO"/>
      <sheetName val="smpl"/>
      <sheetName val="Spasi"/>
      <sheetName val="Laporan"/>
      <sheetName val="Rekap"/>
      <sheetName val="MOBILISASI"/>
      <sheetName val="REKAP galian drainase"/>
      <sheetName val="Galian utk Selokan"/>
      <sheetName val="REKAP Pas.Batu Mortar"/>
      <sheetName val="Pas Batu Mortar"/>
      <sheetName val="REKAP Galian Bs"/>
      <sheetName val="Galian Bs (RS)"/>
      <sheetName val="Galian Bukit"/>
      <sheetName val="REKAP Timb. Biasa"/>
      <sheetName val="Timb. Biasa (LS)"/>
      <sheetName val="Timb. Biasa (RS)"/>
      <sheetName val="REKAP Urpil"/>
      <sheetName val="Urpil Bdn Jln"/>
      <sheetName val="Galian1"/>
      <sheetName val="Galian2"/>
      <sheetName val="Galian3"/>
      <sheetName val="Galian4"/>
      <sheetName val="Galian5"/>
      <sheetName val="REKAP Timb"/>
      <sheetName val="X,Y Timbun"/>
      <sheetName val="Urpil"/>
      <sheetName val="REKAP Urpil xx"/>
      <sheetName val="REKAP Kerb"/>
      <sheetName val="Kerb1"/>
      <sheetName val="Kerb2"/>
      <sheetName val="REKAP Cetak"/>
      <sheetName val="Cetak1"/>
      <sheetName val="Cetak2"/>
      <sheetName val="Cetak P1"/>
      <sheetName val="Cetak P2"/>
      <sheetName val="REKAP Pon K.175"/>
      <sheetName val="PK.175-1"/>
      <sheetName val="PK.175-2"/>
      <sheetName val="CCO"/>
      <sheetName val="REKAP Plester"/>
      <sheetName val="Plester (1)"/>
      <sheetName val="Plester (2)"/>
      <sheetName val="REKAP KLAS B BAHU"/>
      <sheetName val="BAHU (LS)"/>
      <sheetName val="BAHU (RS)"/>
      <sheetName val="X,Y KLAS A"/>
      <sheetName val="X,Y KLAS B"/>
      <sheetName val="REKAP RABAT"/>
      <sheetName val="RABAT"/>
      <sheetName val="RABAT (2)"/>
      <sheetName val="RABAT (3)"/>
      <sheetName val="REKAP Paving"/>
      <sheetName val="Paving"/>
      <sheetName val="P URUG"/>
      <sheetName val="REKAP PAS. BATU"/>
      <sheetName val="Pas Batu PLAT"/>
      <sheetName val="K-250 PLAT PACKER"/>
      <sheetName val="REKAP K-175"/>
      <sheetName val="REKAP galian STRUKTUR"/>
      <sheetName val="Galian STRUKTUR"/>
      <sheetName val="Sheet1"/>
    </sheetNames>
    <sheetDataSet>
      <sheetData sheetId="0"/>
      <sheetData sheetId="1" refreshError="1">
        <row r="10">
          <cell r="A10" t="str">
            <v>PEMBANTU PPTK</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20">
          <cell r="U720" t="str">
            <v xml:space="preserve">Analisa EI-232 </v>
          </cell>
        </row>
        <row r="841">
          <cell r="U841" t="str">
            <v xml:space="preserve">Analisa EI-233 </v>
          </cell>
        </row>
        <row r="843">
          <cell r="L843" t="str">
            <v xml:space="preserve">ANALISA HARGA SATUAN </v>
          </cell>
        </row>
        <row r="846">
          <cell r="L846" t="str">
            <v xml:space="preserve">  Nama Penawar</v>
          </cell>
          <cell r="P846" t="str">
            <v>CV. MITA RIZEKI</v>
          </cell>
        </row>
        <row r="847">
          <cell r="L847" t="str">
            <v xml:space="preserve">  Nama Proyek </v>
          </cell>
          <cell r="P847" t="str">
            <v xml:space="preserve">Bagian Proyek Pembangunan Jalan Lipat Kajang - Batas Sumut </v>
          </cell>
        </row>
        <row r="848">
          <cell r="L848" t="str">
            <v xml:space="preserve">  Nama paket</v>
          </cell>
          <cell r="P848" t="str">
            <v xml:space="preserve">Pembangunan Jalan Lipat Kajang - Lea Paris - Bts. Sumut </v>
          </cell>
        </row>
        <row r="849">
          <cell r="L849" t="str">
            <v xml:space="preserve">  No. Paket Kontrak</v>
          </cell>
          <cell r="P849" t="str">
            <v>BANG - 07 A</v>
          </cell>
        </row>
        <row r="850">
          <cell r="L850" t="str">
            <v xml:space="preserve">  Provinsi</v>
          </cell>
          <cell r="P850" t="str">
            <v>Nanggroe Aceh Darussalam</v>
          </cell>
        </row>
        <row r="851">
          <cell r="P851" t="str">
            <v>:</v>
          </cell>
        </row>
        <row r="852">
          <cell r="L852" t="str">
            <v>ITEM PEMBAYARAN NO.</v>
          </cell>
          <cell r="P852" t="str">
            <v>:  2.3 (3)</v>
          </cell>
          <cell r="S852" t="str">
            <v>PERKIRAAN VOL. PEK.</v>
          </cell>
          <cell r="U852" t="str">
            <v>:</v>
          </cell>
          <cell r="V852">
            <v>0</v>
          </cell>
        </row>
        <row r="853">
          <cell r="L853" t="str">
            <v>JENIS PEKERJAAN</v>
          </cell>
          <cell r="P853" t="str">
            <v>:  Gorong2 Pipa Beton Bertulang DIA. 75 - 120 CM,</v>
          </cell>
          <cell r="U853" t="str">
            <v>:</v>
          </cell>
          <cell r="V853" t="str">
            <v>Rp</v>
          </cell>
        </row>
        <row r="854">
          <cell r="L854" t="str">
            <v>SATUAN PEMBAYARAN</v>
          </cell>
          <cell r="P854" t="str">
            <v>:  M1</v>
          </cell>
          <cell r="S854" t="str">
            <v>% THD. BIAYA PROYEK</v>
          </cell>
          <cell r="U854" t="str">
            <v>:</v>
          </cell>
          <cell r="V854">
            <v>0</v>
          </cell>
        </row>
        <row r="857">
          <cell r="R857" t="str">
            <v>PERKIRAAN</v>
          </cell>
          <cell r="S857" t="str">
            <v>HARGA</v>
          </cell>
          <cell r="T857" t="str">
            <v>JUMLAH</v>
          </cell>
        </row>
        <row r="858">
          <cell r="L858" t="str">
            <v>NO.</v>
          </cell>
          <cell r="N858" t="str">
            <v>KOMPONEN</v>
          </cell>
          <cell r="Q858" t="str">
            <v>SATUAN</v>
          </cell>
          <cell r="R858" t="str">
            <v>KUANTITAS</v>
          </cell>
          <cell r="S858" t="str">
            <v>SATUAN</v>
          </cell>
          <cell r="T858" t="str">
            <v>HARGA</v>
          </cell>
        </row>
        <row r="859">
          <cell r="S859" t="str">
            <v>(Rp.)</v>
          </cell>
          <cell r="T859" t="str">
            <v>(Rp.)</v>
          </cell>
        </row>
        <row r="862">
          <cell r="L862" t="str">
            <v>A.</v>
          </cell>
          <cell r="N862" t="str">
            <v>TENAGA</v>
          </cell>
        </row>
        <row r="864">
          <cell r="L864" t="str">
            <v>1.</v>
          </cell>
          <cell r="N864" t="str">
            <v>Pekerja</v>
          </cell>
          <cell r="Q864" t="str">
            <v>Jam</v>
          </cell>
          <cell r="R864">
            <v>9.3333333333333339</v>
          </cell>
          <cell r="S864">
            <v>2970.2857142857142</v>
          </cell>
          <cell r="V864">
            <v>27722.666666666668</v>
          </cell>
        </row>
        <row r="865">
          <cell r="L865" t="str">
            <v>2.</v>
          </cell>
          <cell r="N865" t="str">
            <v>Tukang</v>
          </cell>
          <cell r="Q865" t="str">
            <v>Jam</v>
          </cell>
          <cell r="R865">
            <v>1.1666666666666667</v>
          </cell>
          <cell r="S865">
            <v>3147.8571428571427</v>
          </cell>
          <cell r="V865">
            <v>3672.5</v>
          </cell>
        </row>
        <row r="866">
          <cell r="L866" t="str">
            <v>3.</v>
          </cell>
          <cell r="N866" t="str">
            <v>Mandor</v>
          </cell>
          <cell r="Q866" t="str">
            <v>Jam</v>
          </cell>
          <cell r="R866">
            <v>1.1666666666666667</v>
          </cell>
          <cell r="S866">
            <v>3632.1428571428573</v>
          </cell>
          <cell r="V866">
            <v>4237.5000000000009</v>
          </cell>
        </row>
        <row r="868">
          <cell r="R868" t="str">
            <v xml:space="preserve">JUMLAH HARGA TENAGA   </v>
          </cell>
          <cell r="V868">
            <v>35632.666666666672</v>
          </cell>
        </row>
        <row r="870">
          <cell r="L870" t="str">
            <v>B.</v>
          </cell>
          <cell r="N870" t="str">
            <v>BAHAN</v>
          </cell>
        </row>
        <row r="872">
          <cell r="L872" t="str">
            <v>1.</v>
          </cell>
          <cell r="N872" t="str">
            <v>Beton K-300</v>
          </cell>
          <cell r="Q872" t="str">
            <v>M3</v>
          </cell>
          <cell r="R872">
            <v>0.28970000000000001</v>
          </cell>
          <cell r="S872">
            <v>605873</v>
          </cell>
          <cell r="V872">
            <v>175521.4081</v>
          </cell>
        </row>
        <row r="873">
          <cell r="L873" t="str">
            <v>2.</v>
          </cell>
          <cell r="N873" t="str">
            <v>Baja Tulangan</v>
          </cell>
          <cell r="Q873" t="str">
            <v>Kg</v>
          </cell>
          <cell r="R873">
            <v>31.870699999999999</v>
          </cell>
          <cell r="S873">
            <v>5800</v>
          </cell>
          <cell r="V873">
            <v>184850.06</v>
          </cell>
        </row>
        <row r="874">
          <cell r="L874" t="str">
            <v>3.</v>
          </cell>
          <cell r="N874" t="str">
            <v>Urugan Porus</v>
          </cell>
          <cell r="Q874" t="str">
            <v>M3</v>
          </cell>
          <cell r="R874">
            <v>0.31030000000000002</v>
          </cell>
          <cell r="S874">
            <v>94791.182676543947</v>
          </cell>
          <cell r="V874">
            <v>29413.703984531589</v>
          </cell>
        </row>
        <row r="875">
          <cell r="L875" t="str">
            <v>4.</v>
          </cell>
          <cell r="N875" t="str">
            <v>Mat. Pilihan</v>
          </cell>
          <cell r="Q875" t="str">
            <v>M3</v>
          </cell>
          <cell r="R875">
            <v>1.9114</v>
          </cell>
          <cell r="S875">
            <v>69600</v>
          </cell>
          <cell r="V875">
            <v>133033.44</v>
          </cell>
        </row>
        <row r="878">
          <cell r="R878" t="str">
            <v xml:space="preserve">JUMLAH HARGA BAHAN   </v>
          </cell>
          <cell r="V878">
            <v>522818.61208453157</v>
          </cell>
        </row>
        <row r="880">
          <cell r="L880" t="str">
            <v>C.</v>
          </cell>
          <cell r="N880" t="str">
            <v>PERALATAN</v>
          </cell>
        </row>
        <row r="882">
          <cell r="L882" t="str">
            <v>1.</v>
          </cell>
          <cell r="N882" t="str">
            <v>Tamper</v>
          </cell>
          <cell r="Q882" t="str">
            <v>Jam</v>
          </cell>
          <cell r="R882">
            <v>0.46756400602409631</v>
          </cell>
          <cell r="S882">
            <v>12661.558707685757</v>
          </cell>
          <cell r="V882">
            <v>5920.0891118748323</v>
          </cell>
        </row>
        <row r="883">
          <cell r="L883" t="str">
            <v>2.</v>
          </cell>
          <cell r="N883" t="str">
            <v>Dump Truck</v>
          </cell>
          <cell r="Q883" t="str">
            <v>Jam</v>
          </cell>
          <cell r="R883">
            <v>0.4272088353413655</v>
          </cell>
          <cell r="S883">
            <v>68438.487114906166</v>
          </cell>
          <cell r="V883">
            <v>29237.526372884113</v>
          </cell>
        </row>
        <row r="884">
          <cell r="L884" t="str">
            <v>3.</v>
          </cell>
          <cell r="N884" t="str">
            <v>Alat  Bantu</v>
          </cell>
          <cell r="Q884" t="str">
            <v>Ls</v>
          </cell>
          <cell r="R884">
            <v>1</v>
          </cell>
          <cell r="S884">
            <v>250</v>
          </cell>
          <cell r="V884">
            <v>250</v>
          </cell>
        </row>
        <row r="890">
          <cell r="R890" t="str">
            <v xml:space="preserve">JUMLAH HARGA PERALATAN   </v>
          </cell>
          <cell r="V890">
            <v>35407.615484758942</v>
          </cell>
        </row>
        <row r="892">
          <cell r="L892" t="str">
            <v>D.</v>
          </cell>
          <cell r="N892" t="str">
            <v>JUMLAH HARGA TENAGA, BAHAN DAN PERALATAN  ( A + B + C )</v>
          </cell>
          <cell r="V892">
            <v>593858.89423595718</v>
          </cell>
        </row>
        <row r="893">
          <cell r="L893" t="str">
            <v>E.</v>
          </cell>
          <cell r="N893" t="str">
            <v>OVERHEAD &amp; PROFIT</v>
          </cell>
          <cell r="Q893">
            <v>10</v>
          </cell>
          <cell r="R893" t="str">
            <v>%  x  D</v>
          </cell>
          <cell r="V893">
            <v>59385.88942359572</v>
          </cell>
        </row>
        <row r="894">
          <cell r="L894" t="str">
            <v>F.</v>
          </cell>
          <cell r="N894" t="str">
            <v>HARGA SATUAN PEKERJAAN  ( D + E )</v>
          </cell>
          <cell r="V894">
            <v>653244.78365955292</v>
          </cell>
        </row>
        <row r="895">
          <cell r="L895" t="str">
            <v>G</v>
          </cell>
          <cell r="N895" t="str">
            <v>DIBULATKAN</v>
          </cell>
          <cell r="V895">
            <v>653244</v>
          </cell>
        </row>
        <row r="896">
          <cell r="L896" t="str">
            <v>Note:        1</v>
          </cell>
          <cell r="N896" t="str">
            <v>Satuan dapat berdasarkan atas jam operasi untuk Tenaga Kerja dan Peralatan, volume dan/atau ukuran</v>
          </cell>
        </row>
        <row r="897">
          <cell r="N897" t="str">
            <v>berat untuk bahan-bahan.</v>
          </cell>
        </row>
        <row r="898">
          <cell r="L898">
            <v>2</v>
          </cell>
          <cell r="N898" t="str">
            <v>Kuantitas satuan adalah kuantitas setiap komponen untuk menyelesaikan satu satuan pekerjaan dari nomor</v>
          </cell>
        </row>
        <row r="899">
          <cell r="N899" t="str">
            <v>mata pembayaran.</v>
          </cell>
        </row>
        <row r="900">
          <cell r="L900">
            <v>3</v>
          </cell>
          <cell r="N900" t="str">
            <v>Biaya satuan untuk peralatan sudah termasuk bahan bakar, bahan habis dipakai dan operator.</v>
          </cell>
        </row>
        <row r="901">
          <cell r="L901">
            <v>4</v>
          </cell>
          <cell r="N901" t="str">
            <v>Biaya satuan sudah termasuk pengeluaran untuk seluruh pajak yang berkaitan (tetapi tidak termasuk PPN</v>
          </cell>
        </row>
        <row r="902">
          <cell r="N902" t="str">
            <v>yang dibayar dari kontrak) dan biaya-biaya lainnya.</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4">
          <cell r="G4">
            <v>50000</v>
          </cell>
        </row>
        <row r="52">
          <cell r="G52">
            <v>50000</v>
          </cell>
        </row>
        <row r="71">
          <cell r="G71">
            <v>6000</v>
          </cell>
        </row>
      </sheetData>
      <sheetData sheetId="1">
        <row r="12">
          <cell r="G12">
            <v>19662.5</v>
          </cell>
        </row>
      </sheetData>
      <sheetData sheetId="2"/>
      <sheetData sheetId="3"/>
      <sheetData sheetId="4"/>
      <sheetData sheetId="5"/>
      <sheetData sheetId="6"/>
      <sheetData sheetId="7"/>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4"/>
      <sheetName val="Sheet3"/>
      <sheetName val="CH"/>
      <sheetName val="bahan"/>
      <sheetName val="Upah"/>
      <sheetName val="REKAP.VOLUME"/>
      <sheetName val="Peralatan (2)"/>
      <sheetName val="DH"/>
    </sheetNames>
    <sheetDataSet>
      <sheetData sheetId="0">
        <row r="253">
          <cell r="X253">
            <v>1250000</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KS"/>
      <sheetName val="Rekapitulasi"/>
      <sheetName val="Kuantitas"/>
      <sheetName val="Analisa"/>
      <sheetName val="DU&amp;B"/>
      <sheetName val="JADWAL"/>
    </sheetNames>
    <sheetDataSet>
      <sheetData sheetId="0"/>
      <sheetData sheetId="1"/>
      <sheetData sheetId="2"/>
      <sheetData sheetId="3"/>
      <sheetData sheetId="4">
        <row r="9">
          <cell r="F9">
            <v>39000</v>
          </cell>
        </row>
      </sheetData>
      <sheetData sheetId="5"/>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sheetName val="Kuantitas"/>
      <sheetName val="Analisa"/>
      <sheetName val="DU&amp;B"/>
      <sheetName val="jadwal"/>
    </sheetNames>
    <sheetDataSet>
      <sheetData sheetId="0" refreshError="1"/>
      <sheetData sheetId="1" refreshError="1"/>
      <sheetData sheetId="2" refreshError="1"/>
      <sheetData sheetId="3" refreshError="1">
        <row r="10">
          <cell r="F10">
            <v>26000</v>
          </cell>
        </row>
        <row r="32">
          <cell r="F32">
            <v>67100</v>
          </cell>
        </row>
        <row r="33">
          <cell r="F33">
            <v>1680800</v>
          </cell>
        </row>
      </sheetData>
      <sheetData sheetId="4"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sheetData>
      <sheetData sheetId="3">
        <row r="46">
          <cell r="J46">
            <v>2279400</v>
          </cell>
        </row>
      </sheetData>
      <sheetData sheetId="4">
        <row r="24">
          <cell r="L24">
            <v>294941200</v>
          </cell>
        </row>
        <row r="136">
          <cell r="J136">
            <v>4963026</v>
          </cell>
        </row>
        <row r="159">
          <cell r="J159">
            <v>3403800</v>
          </cell>
        </row>
      </sheetData>
      <sheetData sheetId="5">
        <row r="52">
          <cell r="J52">
            <v>1842000</v>
          </cell>
        </row>
      </sheetData>
      <sheetData sheetId="6">
        <row r="14">
          <cell r="G14">
            <v>4200</v>
          </cell>
        </row>
      </sheetData>
      <sheetData sheetId="7">
        <row r="8">
          <cell r="E8">
            <v>50000</v>
          </cell>
        </row>
      </sheetData>
      <sheetData sheetId="8"/>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 up"/>
      <sheetName val="rab"/>
      <sheetName val="rekapitulasi"/>
      <sheetName val="RAB (2)"/>
      <sheetName val="Analisa"/>
      <sheetName val="Upah Bahan "/>
      <sheetName val="Analisa (2)"/>
      <sheetName val="excavator"/>
      <sheetName val="Gali Tanah Exca"/>
      <sheetName val="Analisa Alat"/>
      <sheetName val="Upah Bahan  (2)"/>
      <sheetName val="Jdwl"/>
      <sheetName val="J Pers"/>
      <sheetName val="J Alat"/>
      <sheetName val="J Bahan"/>
      <sheetName val="Sub"/>
    </sheetNames>
    <sheetDataSet>
      <sheetData sheetId="0" refreshError="1"/>
      <sheetData sheetId="1" refreshError="1"/>
      <sheetData sheetId="2" refreshError="1"/>
      <sheetData sheetId="3" refreshError="1"/>
      <sheetData sheetId="4" refreshError="1"/>
      <sheetData sheetId="5" refreshError="1">
        <row r="16">
          <cell r="J16">
            <v>33000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 Upah &amp; Bah"/>
      <sheetName val="Ana. hrg Sat. &amp; Hrg Bah "/>
      <sheetName val="RAB"/>
      <sheetName val="Alat1-10"/>
      <sheetName val="Alat11-20"/>
      <sheetName val="Alat21-31"/>
      <sheetName val="rekap-alat"/>
    </sheetNames>
    <sheetDataSet>
      <sheetData sheetId="0" refreshError="1"/>
      <sheetData sheetId="1"/>
      <sheetData sheetId="2"/>
      <sheetData sheetId="3"/>
      <sheetData sheetId="4"/>
      <sheetData sheetId="5"/>
      <sheetData sheetId="6"/>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Additional"/>
      <sheetName val="Gal_Cold Milling"/>
      <sheetName val="Gal_Jack Hammer"/>
      <sheetName val="data-pendukung"/>
      <sheetName val="Gal Tnp Cold Mllng"/>
      <sheetName val="Gal Cold Milling"/>
      <sheetName val="Pekrjaan Pk Jack Hammer"/>
    </sheetNames>
    <sheetDataSet>
      <sheetData sheetId="0" refreshError="1">
        <row r="841">
          <cell r="L841">
            <v>4</v>
          </cell>
          <cell r="N841" t="str">
            <v>Biaya satuan sudah termasuk pengeluaran untuk seluruh pajak yang berkaitan (tetapi tidak termasuk PPN</v>
          </cell>
          <cell r="T841" t="str">
            <v>Analisa EI-322</v>
          </cell>
        </row>
        <row r="842">
          <cell r="N842" t="str">
            <v>yang dibayar dari kontrak) dan biaya-biaya lainnya.</v>
          </cell>
        </row>
        <row r="843">
          <cell r="L843" t="str">
            <v>FORMULIR STANDAR UNTUK</v>
          </cell>
        </row>
        <row r="844">
          <cell r="L844" t="str">
            <v>PEREKAMAN ANALISA MASING-MASING HARGA SATUAN</v>
          </cell>
        </row>
        <row r="845">
          <cell r="L845"/>
        </row>
        <row r="848">
          <cell r="L848" t="str">
            <v>PROYEK</v>
          </cell>
          <cell r="O848" t="str">
            <v>: Proyek Pembangunan Jalan Pantai Utara  Jawa Barat</v>
          </cell>
        </row>
        <row r="849">
          <cell r="L849" t="str">
            <v>No. PAKET KONTRAK</v>
          </cell>
          <cell r="O849" t="str">
            <v xml:space="preserve">: </v>
          </cell>
        </row>
        <row r="850">
          <cell r="L850" t="str">
            <v>NAMA PAKET</v>
          </cell>
          <cell r="O850" t="str">
            <v>:  Flyover  Pamanukan</v>
          </cell>
        </row>
        <row r="851">
          <cell r="L851" t="str">
            <v>PROP / KAB / KODYA</v>
          </cell>
          <cell r="O851" t="str">
            <v>: Jawa Barat</v>
          </cell>
        </row>
        <row r="852">
          <cell r="L852" t="str">
            <v>ITEM PEMBAYARAN NO.</v>
          </cell>
          <cell r="O852" t="str">
            <v>:  3.2 (2)</v>
          </cell>
          <cell r="R852" t="str">
            <v>PERKIRAAN VOL. PEK.</v>
          </cell>
          <cell r="T852" t="str">
            <v>:</v>
          </cell>
          <cell r="U852">
            <v>6571.2013500000003</v>
          </cell>
        </row>
        <row r="853">
          <cell r="L853" t="str">
            <v>JENIS PEKERJAAN</v>
          </cell>
          <cell r="O853" t="str">
            <v>:  Timbunan Pilihan</v>
          </cell>
          <cell r="R853" t="str">
            <v>TOTAL HARGA (Rp.)</v>
          </cell>
          <cell r="T853" t="str">
            <v>:</v>
          </cell>
          <cell r="U853">
            <v>359628773.19481355</v>
          </cell>
        </row>
        <row r="854">
          <cell r="L854" t="str">
            <v>SATUAN PEMBAYARAN</v>
          </cell>
          <cell r="O854" t="str">
            <v>:  M3</v>
          </cell>
          <cell r="R854" t="str">
            <v>% THD. BIAYA PROYEK</v>
          </cell>
          <cell r="T854" t="str">
            <v>:</v>
          </cell>
          <cell r="U854">
            <v>0.70465720727372594</v>
          </cell>
        </row>
        <row r="857">
          <cell r="Q857" t="str">
            <v>PERKIRAAN</v>
          </cell>
          <cell r="R857" t="str">
            <v>HARGA</v>
          </cell>
          <cell r="S857" t="str">
            <v>JUMLAH</v>
          </cell>
        </row>
        <row r="858">
          <cell r="L858" t="str">
            <v>NO.</v>
          </cell>
          <cell r="N858" t="str">
            <v>KOMPONEN</v>
          </cell>
          <cell r="P858" t="str">
            <v>SATUAN</v>
          </cell>
          <cell r="Q858" t="str">
            <v>KUANTITAS</v>
          </cell>
          <cell r="R858" t="str">
            <v>SATUAN</v>
          </cell>
          <cell r="S858" t="str">
            <v>HARGA</v>
          </cell>
        </row>
        <row r="859">
          <cell r="R859" t="str">
            <v>(Rp.)</v>
          </cell>
          <cell r="S859" t="str">
            <v>(Rp.)</v>
          </cell>
        </row>
        <row r="862">
          <cell r="L862" t="str">
            <v>A.</v>
          </cell>
          <cell r="N862" t="str">
            <v>TENAGA</v>
          </cell>
        </row>
        <row r="864">
          <cell r="L864" t="str">
            <v>1.</v>
          </cell>
          <cell r="N864" t="str">
            <v>Pekerja</v>
          </cell>
          <cell r="O864" t="str">
            <v>(L01)</v>
          </cell>
          <cell r="P864" t="str">
            <v>Jam</v>
          </cell>
          <cell r="Q864">
            <v>7.1396697902721989E-2</v>
          </cell>
          <cell r="R864">
            <v>2750</v>
          </cell>
          <cell r="U864">
            <v>196.34091923248548</v>
          </cell>
        </row>
        <row r="865">
          <cell r="L865" t="str">
            <v>2.</v>
          </cell>
          <cell r="N865" t="str">
            <v>Mandor</v>
          </cell>
          <cell r="O865" t="str">
            <v>(L03)</v>
          </cell>
          <cell r="P865" t="str">
            <v>Jam</v>
          </cell>
          <cell r="Q865">
            <v>1.7849174475680497E-2</v>
          </cell>
          <cell r="R865">
            <v>4000</v>
          </cell>
          <cell r="U865">
            <v>71.396697902721996</v>
          </cell>
        </row>
        <row r="868">
          <cell r="Q868" t="str">
            <v xml:space="preserve">JUMLAH HARGA TENAGA   </v>
          </cell>
          <cell r="U868">
            <v>267.73761713520747</v>
          </cell>
        </row>
        <row r="870">
          <cell r="L870" t="str">
            <v>B.</v>
          </cell>
          <cell r="N870" t="str">
            <v>BAHAN</v>
          </cell>
        </row>
        <row r="872">
          <cell r="L872" t="str">
            <v>1.</v>
          </cell>
          <cell r="N872" t="str">
            <v>Bahan pilihan   (M09)</v>
          </cell>
          <cell r="O872" t="str">
            <v>(M09)</v>
          </cell>
          <cell r="P872" t="str">
            <v>M3</v>
          </cell>
          <cell r="Q872">
            <v>1.2</v>
          </cell>
          <cell r="R872">
            <v>21000</v>
          </cell>
          <cell r="U872">
            <v>25200</v>
          </cell>
        </row>
        <row r="878">
          <cell r="Q878" t="str">
            <v xml:space="preserve">JUMLAH HARGA BAHAN   </v>
          </cell>
          <cell r="U878">
            <v>25200</v>
          </cell>
        </row>
        <row r="880">
          <cell r="L880" t="str">
            <v>C.</v>
          </cell>
          <cell r="N880" t="str">
            <v>PERALATAN</v>
          </cell>
        </row>
        <row r="881">
          <cell r="L881" t="str">
            <v>1.</v>
          </cell>
          <cell r="N881" t="str">
            <v>Wheel  Loader</v>
          </cell>
          <cell r="O881" t="str">
            <v>(E15)</v>
          </cell>
          <cell r="P881" t="str">
            <v>Jam</v>
          </cell>
          <cell r="Q881">
            <v>1.7849174475680497E-2</v>
          </cell>
          <cell r="R881">
            <v>181182.97084330328</v>
          </cell>
          <cell r="U881">
            <v>3233.9664586042527</v>
          </cell>
        </row>
        <row r="882">
          <cell r="L882" t="str">
            <v>2.</v>
          </cell>
          <cell r="N882" t="str">
            <v>Dump Truck</v>
          </cell>
          <cell r="O882" t="str">
            <v>(E08)</v>
          </cell>
          <cell r="P882" t="str">
            <v>Jam</v>
          </cell>
          <cell r="Q882">
            <v>0.16265060240963855</v>
          </cell>
          <cell r="R882">
            <v>90902.327191025077</v>
          </cell>
          <cell r="U882">
            <v>14785.318278058296</v>
          </cell>
        </row>
        <row r="883">
          <cell r="L883" t="str">
            <v>3.</v>
          </cell>
          <cell r="N883" t="str">
            <v>Motor Grader</v>
          </cell>
          <cell r="O883" t="str">
            <v>(E13)</v>
          </cell>
          <cell r="P883" t="str">
            <v>Jam</v>
          </cell>
          <cell r="Q883">
            <v>1.5618027666220438E-2</v>
          </cell>
          <cell r="R883">
            <v>249349.23784774702</v>
          </cell>
          <cell r="U883">
            <v>3894.3432952570934</v>
          </cell>
        </row>
        <row r="884">
          <cell r="L884" t="str">
            <v>3.</v>
          </cell>
          <cell r="N884" t="str">
            <v>Vibro Roller</v>
          </cell>
          <cell r="O884" t="str">
            <v>(E19)</v>
          </cell>
          <cell r="P884" t="str">
            <v>Jam</v>
          </cell>
          <cell r="Q884">
            <v>1.6064257028112448E-2</v>
          </cell>
          <cell r="R884">
            <v>105030.97519263501</v>
          </cell>
          <cell r="U884">
            <v>1687.2445814077912</v>
          </cell>
        </row>
        <row r="885">
          <cell r="L885" t="str">
            <v>4.</v>
          </cell>
          <cell r="N885" t="str">
            <v>Water Tanker</v>
          </cell>
          <cell r="O885" t="str">
            <v>(E23)</v>
          </cell>
          <cell r="P885" t="str">
            <v>Jam</v>
          </cell>
          <cell r="Q885">
            <v>7.0281124497991983E-3</v>
          </cell>
          <cell r="R885">
            <v>85958.879632794691</v>
          </cell>
          <cell r="U885">
            <v>604.12867211803507</v>
          </cell>
        </row>
        <row r="886">
          <cell r="L886" t="str">
            <v>5.</v>
          </cell>
          <cell r="N886" t="str">
            <v>Alat  Bantu</v>
          </cell>
          <cell r="P886" t="str">
            <v>Ls</v>
          </cell>
          <cell r="Q886">
            <v>1</v>
          </cell>
          <cell r="R886">
            <v>80</v>
          </cell>
          <cell r="U886">
            <v>80</v>
          </cell>
        </row>
        <row r="890">
          <cell r="Q890" t="str">
            <v xml:space="preserve">JUMLAH HARGA PERALATAN   </v>
          </cell>
          <cell r="U890">
            <v>24285.001285445473</v>
          </cell>
        </row>
        <row r="892">
          <cell r="L892" t="str">
            <v>D.</v>
          </cell>
          <cell r="N892" t="str">
            <v>JUMLAH HARGA TENAGA, BAHAN DAN PERALATAN  ( A + B + C )</v>
          </cell>
          <cell r="U892">
            <v>49752.738902580677</v>
          </cell>
        </row>
        <row r="893">
          <cell r="L893" t="str">
            <v>E.</v>
          </cell>
          <cell r="N893" t="str">
            <v>OVERHEAD &amp; PROFIT</v>
          </cell>
          <cell r="P893">
            <v>10</v>
          </cell>
          <cell r="Q893" t="str">
            <v>%  x  D</v>
          </cell>
          <cell r="U893">
            <v>4975.2738902580677</v>
          </cell>
        </row>
        <row r="894">
          <cell r="L894" t="str">
            <v>F.</v>
          </cell>
          <cell r="N894" t="str">
            <v>HARGA SATUAN PEKERJAAN  ( D + E )</v>
          </cell>
          <cell r="U894">
            <v>54728.012792838745</v>
          </cell>
        </row>
        <row r="895">
          <cell r="L895" t="str">
            <v>Note: 1</v>
          </cell>
          <cell r="N895" t="str">
            <v>SATUAN dapat berdasarkan atas jam operasi untuk Tenaga Kerja dan Peralatan, volume dan/atau ukuran</v>
          </cell>
        </row>
        <row r="896">
          <cell r="N896" t="str">
            <v>berat untuk bahan-bahan.</v>
          </cell>
        </row>
        <row r="897">
          <cell r="L897">
            <v>2</v>
          </cell>
          <cell r="N897" t="str">
            <v>Kuantitas satuan adalah kuantitas setiap komponen untuk menyelesaikan satu satuan pekerjaan dari nomor</v>
          </cell>
        </row>
        <row r="898">
          <cell r="N898" t="str">
            <v>mata pembayaran.</v>
          </cell>
        </row>
        <row r="899">
          <cell r="L899">
            <v>3</v>
          </cell>
          <cell r="N899" t="str">
            <v>Biaya satuan untuk peralatan sudah termasuk bahan bakar, bahan habis dipakai dan operator.</v>
          </cell>
        </row>
        <row r="900">
          <cell r="L900">
            <v>4</v>
          </cell>
          <cell r="N900" t="str">
            <v>Biaya satuan sudah termasuk pengeluaran untuk seluruh pajak yang berkaitan (tetapi tidak termasuk PPN</v>
          </cell>
        </row>
        <row r="901">
          <cell r="N901" t="str">
            <v>yang dibayar dari kontrak) dan biaya-biaya lainnya.</v>
          </cell>
        </row>
      </sheetData>
      <sheetData sheetId="1" refreshError="1"/>
      <sheetData sheetId="2" refreshError="1"/>
      <sheetData sheetId="3" refreshError="1"/>
      <sheetData sheetId="4" refreshError="1"/>
      <sheetData sheetId="5" refreshError="1"/>
      <sheetData sheetId="6"/>
      <sheetData sheetId="7"/>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p"/>
      <sheetName val="abt4m-a"/>
      <sheetName val="AHS"/>
      <sheetName val="BQ"/>
      <sheetName val="rekapSPH"/>
      <sheetName val="SPH"/>
      <sheetName val="rekapNego"/>
      <sheetName val="Nego"/>
      <sheetName val="Tabel Nego"/>
      <sheetName val="BQRAB"/>
      <sheetName val="RAB-a (2)"/>
      <sheetName val="OE-a"/>
      <sheetName val="Daftar GA"/>
      <sheetName val="jadwal"/>
      <sheetName val="harsat"/>
      <sheetName val="subkon"/>
      <sheetName val="al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wa Peralatan"/>
      <sheetName val="Peralatan (2)"/>
      <sheetName val="Peralatan "/>
    </sheetNames>
    <sheetDataSet>
      <sheetData sheetId="0">
        <row r="179">
          <cell r="A179" t="str">
            <v>URAIAN ANALISA ALAT</v>
          </cell>
        </row>
        <row r="297">
          <cell r="A297" t="str">
            <v>URAIAN ANALISA ALAT</v>
          </cell>
        </row>
        <row r="300">
          <cell r="A300" t="str">
            <v>No.</v>
          </cell>
          <cell r="C300" t="str">
            <v>U R A I A N</v>
          </cell>
          <cell r="G300" t="str">
            <v>KODE</v>
          </cell>
          <cell r="H300" t="str">
            <v>KOEF.</v>
          </cell>
          <cell r="I300" t="str">
            <v>SATUAN</v>
          </cell>
          <cell r="J300" t="str">
            <v>KET.</v>
          </cell>
        </row>
        <row r="303">
          <cell r="A303" t="str">
            <v>A.</v>
          </cell>
          <cell r="C303" t="str">
            <v>URAIAN PERALATAN</v>
          </cell>
        </row>
        <row r="304">
          <cell r="A304" t="str">
            <v xml:space="preserve">       1.</v>
          </cell>
          <cell r="C304" t="str">
            <v>Jenis Peralatan</v>
          </cell>
          <cell r="G304" t="str">
            <v>CONCRETE MIXER 0.3-0.6 M3</v>
          </cell>
          <cell r="J304" t="str">
            <v>E06</v>
          </cell>
        </row>
        <row r="305">
          <cell r="A305" t="str">
            <v xml:space="preserve">       2.</v>
          </cell>
          <cell r="C305" t="str">
            <v>Tenaga</v>
          </cell>
          <cell r="G305" t="str">
            <v>Pw</v>
          </cell>
          <cell r="H305">
            <v>15</v>
          </cell>
          <cell r="I305" t="str">
            <v>HP</v>
          </cell>
        </row>
        <row r="306">
          <cell r="A306" t="str">
            <v xml:space="preserve">       3.</v>
          </cell>
          <cell r="C306" t="str">
            <v>Kapasitas</v>
          </cell>
          <cell r="G306" t="str">
            <v>Cp</v>
          </cell>
          <cell r="H306">
            <v>500</v>
          </cell>
          <cell r="I306" t="str">
            <v>Liter</v>
          </cell>
        </row>
        <row r="307">
          <cell r="A307" t="str">
            <v xml:space="preserve">       4.</v>
          </cell>
          <cell r="C307" t="str">
            <v>Alat Baru                :</v>
          </cell>
          <cell r="D307" t="str">
            <v xml:space="preserve">  a.  Umur Ekonomis</v>
          </cell>
          <cell r="G307" t="str">
            <v>A</v>
          </cell>
          <cell r="H307">
            <v>4</v>
          </cell>
          <cell r="I307" t="str">
            <v>Tahun</v>
          </cell>
        </row>
        <row r="308">
          <cell r="D308" t="str">
            <v xml:space="preserve">  b.  Jam Kerja Dalam 1 Tahun</v>
          </cell>
          <cell r="G308" t="str">
            <v>W</v>
          </cell>
          <cell r="H308">
            <v>2000</v>
          </cell>
          <cell r="I308" t="str">
            <v>Jam</v>
          </cell>
        </row>
        <row r="309">
          <cell r="D309" t="str">
            <v xml:space="preserve">  c.  Harga Alat</v>
          </cell>
          <cell r="G309" t="str">
            <v>B</v>
          </cell>
          <cell r="H309">
            <v>36000000</v>
          </cell>
          <cell r="I309" t="str">
            <v>Rupiah</v>
          </cell>
        </row>
        <row r="310">
          <cell r="A310" t="str">
            <v xml:space="preserve">       5.</v>
          </cell>
          <cell r="C310" t="str">
            <v>Alat Yang Dipakai  :</v>
          </cell>
          <cell r="D310" t="str">
            <v xml:space="preserve">  a.  Umur Ekonomis</v>
          </cell>
          <cell r="G310" t="str">
            <v>A'</v>
          </cell>
          <cell r="H310">
            <v>4</v>
          </cell>
          <cell r="I310" t="str">
            <v>Tahun</v>
          </cell>
          <cell r="J310" t="str">
            <v xml:space="preserve"> Alat Baru</v>
          </cell>
        </row>
        <row r="311">
          <cell r="D311" t="str">
            <v xml:space="preserve">  b.  Jam Kerja Dalam 1 Tahun </v>
          </cell>
          <cell r="G311" t="str">
            <v>W'</v>
          </cell>
          <cell r="H311">
            <v>2000</v>
          </cell>
          <cell r="I311" t="str">
            <v>Jam</v>
          </cell>
          <cell r="J311" t="str">
            <v xml:space="preserve"> Alat Baru</v>
          </cell>
        </row>
        <row r="312">
          <cell r="D312" t="str">
            <v xml:space="preserve">  c.  Harga Alat   (*)</v>
          </cell>
          <cell r="G312" t="str">
            <v>B'</v>
          </cell>
          <cell r="H312">
            <v>36000000</v>
          </cell>
          <cell r="I312" t="str">
            <v>Rupiah</v>
          </cell>
          <cell r="J312" t="str">
            <v xml:space="preserve"> Alat Baru</v>
          </cell>
        </row>
        <row r="314">
          <cell r="A314" t="str">
            <v>B.</v>
          </cell>
          <cell r="C314" t="str">
            <v>BIAYA PASTI PER JAM KERJA</v>
          </cell>
        </row>
        <row r="315">
          <cell r="A315" t="str">
            <v xml:space="preserve">       1.</v>
          </cell>
          <cell r="C315" t="str">
            <v>Nilai Sisa Alat</v>
          </cell>
          <cell r="D315" t="str">
            <v>=  10 % x B</v>
          </cell>
          <cell r="G315" t="str">
            <v>C</v>
          </cell>
          <cell r="H315">
            <v>3600000</v>
          </cell>
          <cell r="I315" t="str">
            <v>Rupiah</v>
          </cell>
        </row>
        <row r="317">
          <cell r="A317" t="str">
            <v xml:space="preserve">       2.</v>
          </cell>
          <cell r="C317" t="str">
            <v>Faktor Angsuran Modal    =</v>
          </cell>
          <cell r="E317" t="str">
            <v>i x (1 + i)^A'</v>
          </cell>
          <cell r="G317" t="str">
            <v>D</v>
          </cell>
          <cell r="H317">
            <v>0.38628912071535026</v>
          </cell>
          <cell r="I317" t="str">
            <v>-</v>
          </cell>
        </row>
        <row r="318">
          <cell r="E318" t="str">
            <v>(1 + i)^A' - 1</v>
          </cell>
        </row>
        <row r="319">
          <cell r="A319" t="str">
            <v xml:space="preserve">       3.</v>
          </cell>
          <cell r="C319" t="str">
            <v>Biaya Pasti per Jam  :</v>
          </cell>
        </row>
        <row r="320">
          <cell r="C320" t="str">
            <v>a.  Biaya Pengembalian Modal  =</v>
          </cell>
          <cell r="E320" t="str">
            <v>( B' - C ) x D</v>
          </cell>
          <cell r="G320" t="str">
            <v>E</v>
          </cell>
          <cell r="H320">
            <v>6257.8837555886739</v>
          </cell>
          <cell r="I320" t="str">
            <v>Rupiah</v>
          </cell>
        </row>
        <row r="321">
          <cell r="E321" t="str">
            <v>W'</v>
          </cell>
        </row>
        <row r="323">
          <cell r="C323" t="str">
            <v>b.  Asuransi, dll =</v>
          </cell>
          <cell r="D323">
            <v>2E-3</v>
          </cell>
          <cell r="E323" t="str">
            <v xml:space="preserve">  x   B'</v>
          </cell>
          <cell r="G323" t="str">
            <v>F</v>
          </cell>
          <cell r="H323">
            <v>36</v>
          </cell>
          <cell r="I323" t="str">
            <v>Rupiah</v>
          </cell>
        </row>
        <row r="324">
          <cell r="E324" t="str">
            <v>W'</v>
          </cell>
        </row>
        <row r="326">
          <cell r="C326" t="str">
            <v>Biaya Pasti per Jam             =</v>
          </cell>
          <cell r="E326" t="str">
            <v>( E + F )</v>
          </cell>
          <cell r="G326" t="str">
            <v>G</v>
          </cell>
          <cell r="H326">
            <v>6293.8837555886739</v>
          </cell>
          <cell r="I326" t="str">
            <v>Rupiah</v>
          </cell>
        </row>
        <row r="328">
          <cell r="A328" t="str">
            <v>C.</v>
          </cell>
          <cell r="C328" t="str">
            <v>BIAYA OPERASI PER JAM KERJA</v>
          </cell>
        </row>
        <row r="330">
          <cell r="A330" t="str">
            <v xml:space="preserve">       1.</v>
          </cell>
          <cell r="C330" t="str">
            <v xml:space="preserve">Bahan Bakar  =  (0.125-0.175 Ltr/HP/Jam)   x Pw x Ms </v>
          </cell>
          <cell r="G330" t="str">
            <v>H</v>
          </cell>
          <cell r="H330">
            <v>13125</v>
          </cell>
          <cell r="I330" t="str">
            <v>Rupiah</v>
          </cell>
        </row>
        <row r="332">
          <cell r="A332" t="str">
            <v xml:space="preserve">       2.</v>
          </cell>
          <cell r="C332" t="str">
            <v>Pelumas         =  (0.01-0.02 Ltr/HP/Jam) x Pw x Mp</v>
          </cell>
          <cell r="G332" t="str">
            <v>I</v>
          </cell>
          <cell r="H332">
            <v>3300</v>
          </cell>
          <cell r="I332" t="str">
            <v>Rupiah</v>
          </cell>
        </row>
        <row r="334">
          <cell r="A334" t="str">
            <v xml:space="preserve">       3.</v>
          </cell>
          <cell r="C334" t="str">
            <v>Perawatan dan</v>
          </cell>
          <cell r="D334" t="str">
            <v>(12,5 % - 17,5 %)  x  B'</v>
          </cell>
          <cell r="G334" t="str">
            <v>K</v>
          </cell>
          <cell r="H334">
            <v>2250</v>
          </cell>
          <cell r="I334" t="str">
            <v>Rupiah</v>
          </cell>
        </row>
        <row r="335">
          <cell r="C335" t="str">
            <v xml:space="preserve">        perbaikan    =</v>
          </cell>
          <cell r="D335" t="str">
            <v>W'</v>
          </cell>
        </row>
        <row r="337">
          <cell r="A337" t="str">
            <v xml:space="preserve">       4.</v>
          </cell>
          <cell r="C337" t="str">
            <v>Operator</v>
          </cell>
          <cell r="D337" t="str">
            <v>=   ( 1  Orang / Jam )  x  U1</v>
          </cell>
          <cell r="G337" t="str">
            <v>L</v>
          </cell>
          <cell r="H337">
            <v>14000</v>
          </cell>
          <cell r="I337" t="str">
            <v>Rupiah</v>
          </cell>
        </row>
        <row r="338">
          <cell r="A338" t="str">
            <v xml:space="preserve">       5.</v>
          </cell>
          <cell r="C338" t="str">
            <v>Pembantu Operator</v>
          </cell>
          <cell r="D338" t="str">
            <v>=   ( 1  Orang / Jam )  x  U2</v>
          </cell>
          <cell r="G338" t="str">
            <v>M</v>
          </cell>
          <cell r="H338">
            <v>9200</v>
          </cell>
          <cell r="I338" t="str">
            <v>Rupiah</v>
          </cell>
        </row>
        <row r="340">
          <cell r="C340" t="str">
            <v>Biaya Operasi per Jam        =</v>
          </cell>
          <cell r="E340" t="str">
            <v>(H+I+K+L+M)</v>
          </cell>
          <cell r="G340" t="str">
            <v>P</v>
          </cell>
          <cell r="H340">
            <v>41875</v>
          </cell>
          <cell r="I340" t="str">
            <v>Rupiah</v>
          </cell>
        </row>
        <row r="342">
          <cell r="A342" t="str">
            <v>D.</v>
          </cell>
          <cell r="C342" t="str">
            <v>TOTAL BIAYA SEWA ALAT / JAM   =   ( G + P )</v>
          </cell>
          <cell r="G342" t="str">
            <v>S</v>
          </cell>
          <cell r="H342">
            <v>48168.883755588671</v>
          </cell>
          <cell r="I342" t="str">
            <v>Rupiah</v>
          </cell>
        </row>
        <row r="345">
          <cell r="A345" t="str">
            <v>E.</v>
          </cell>
          <cell r="C345" t="str">
            <v>LAIN - LAIN</v>
          </cell>
        </row>
        <row r="346">
          <cell r="A346" t="str">
            <v xml:space="preserve">       1.</v>
          </cell>
          <cell r="C346" t="str">
            <v>Tingkat Suku Bunga</v>
          </cell>
          <cell r="G346" t="str">
            <v>i</v>
          </cell>
          <cell r="H346">
            <v>20</v>
          </cell>
          <cell r="I346" t="str">
            <v>% / Tahun</v>
          </cell>
        </row>
        <row r="347">
          <cell r="A347" t="str">
            <v xml:space="preserve">       2.</v>
          </cell>
          <cell r="C347" t="str">
            <v>Upah Operator / Sopir</v>
          </cell>
          <cell r="G347" t="str">
            <v>U1</v>
          </cell>
          <cell r="H347">
            <v>14000</v>
          </cell>
          <cell r="I347" t="str">
            <v>Rp./Jam</v>
          </cell>
        </row>
        <row r="348">
          <cell r="A348" t="str">
            <v xml:space="preserve">       3.</v>
          </cell>
          <cell r="C348" t="str">
            <v>Upah Pembantu Operator / Pmb.Sopir</v>
          </cell>
          <cell r="G348" t="str">
            <v>U2</v>
          </cell>
          <cell r="H348">
            <v>9200</v>
          </cell>
          <cell r="I348" t="str">
            <v>Rp./Jam</v>
          </cell>
        </row>
        <row r="349">
          <cell r="A349" t="str">
            <v xml:space="preserve">       4.</v>
          </cell>
          <cell r="C349" t="str">
            <v>Bahan Bakar Bensin</v>
          </cell>
          <cell r="G349" t="str">
            <v>Mb</v>
          </cell>
          <cell r="H349">
            <v>7000</v>
          </cell>
          <cell r="I349" t="str">
            <v>Liter</v>
          </cell>
        </row>
        <row r="350">
          <cell r="A350" t="str">
            <v xml:space="preserve">       5.</v>
          </cell>
          <cell r="C350" t="str">
            <v>Bahan Bakar Solar</v>
          </cell>
          <cell r="G350" t="str">
            <v>Ms</v>
          </cell>
          <cell r="H350">
            <v>7000</v>
          </cell>
          <cell r="I350" t="str">
            <v>Liter</v>
          </cell>
        </row>
        <row r="351">
          <cell r="A351" t="str">
            <v xml:space="preserve">       6.</v>
          </cell>
          <cell r="C351" t="str">
            <v>Minyak Pelumas</v>
          </cell>
          <cell r="G351" t="str">
            <v>Mp</v>
          </cell>
          <cell r="H351">
            <v>22000</v>
          </cell>
          <cell r="I351" t="str">
            <v>Liter</v>
          </cell>
        </row>
        <row r="352">
          <cell r="A352" t="str">
            <v xml:space="preserve">       7.</v>
          </cell>
          <cell r="C352" t="str">
            <v>PPN diperhitungkan pada lembar Rekapitulasi</v>
          </cell>
        </row>
        <row r="353">
          <cell r="C353" t="str">
            <v>Biaya Pekerjaan</v>
          </cell>
        </row>
      </sheetData>
      <sheetData sheetId="1"/>
      <sheetData sheetId="2"/>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_Realisasi"/>
      <sheetName val="TS_Rencana"/>
      <sheetName val="rekapMC0"/>
      <sheetName val="mc0"/>
      <sheetName val="backup mc_0"/>
      <sheetName val="RAB Add 1"/>
      <sheetName val="Rekap Add 1"/>
      <sheetName val="Rekap BA Peneliti"/>
      <sheetName val="Rincian RAB BA Peneliti"/>
      <sheetName val="Rekap"/>
      <sheetName val="Rekap_2"/>
      <sheetName val="Rincian"/>
      <sheetName val="backup fina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Alat"/>
      <sheetName val="On Site"/>
      <sheetName val="Pemecah"/>
      <sheetName val="AMP"/>
      <sheetName val="R"/>
      <sheetName val="Ans"/>
      <sheetName val="Kua"/>
      <sheetName val="DH"/>
      <sheetName val="sCHEDULE"/>
      <sheetName val="AT"/>
      <sheetName val="Sub"/>
      <sheetName val="lat_son"/>
      <sheetName val="NRC"/>
      <sheetName val="Sheet1"/>
      <sheetName val="Dt"/>
    </sheetNames>
    <sheetDataSet>
      <sheetData sheetId="0" refreshError="1"/>
      <sheetData sheetId="1" refreshError="1"/>
      <sheetData sheetId="2" refreshError="1"/>
      <sheetData sheetId="3" refreshError="1"/>
      <sheetData sheetId="4" refreshError="1">
        <row r="29">
          <cell r="G29" t="str">
            <v>Lhokseumawe, 13 September 2006</v>
          </cell>
        </row>
        <row r="31">
          <cell r="G31" t="str">
            <v>CV. ACEH DARUSSALAM</v>
          </cell>
        </row>
      </sheetData>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 (2)"/>
      <sheetName val="Perb"/>
      <sheetName val="H.SAT"/>
      <sheetName val="Bongk"/>
      <sheetName val="Sheet1"/>
      <sheetName val="SCHE (2)"/>
      <sheetName val="SCHE"/>
      <sheetName val="REKAP"/>
      <sheetName val="RAB"/>
      <sheetName val="L.AMD"/>
      <sheetName val="R.AMD"/>
      <sheetName val="HIT"/>
      <sheetName val="L.MC"/>
      <sheetName val="R.MC"/>
      <sheetName val="ANL"/>
      <sheetName val="ANL BONGKAR"/>
      <sheetName val="BACK"/>
      <sheetName val="Sheet3"/>
    </sheetNames>
    <sheetDataSet>
      <sheetData sheetId="0"/>
      <sheetData sheetId="1"/>
      <sheetData sheetId="2">
        <row r="126">
          <cell r="G126">
            <v>4500</v>
          </cell>
        </row>
        <row r="127">
          <cell r="G127">
            <v>20000</v>
          </cell>
        </row>
        <row r="128">
          <cell r="G128">
            <v>25000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Perbaikan Atap"/>
      <sheetName val="B. Penggantian Closed"/>
      <sheetName val="C. Perbaikan Dinding"/>
      <sheetName val="D. RAB Pembuatan Pos"/>
      <sheetName val="D. Rekap Pembuatan Pos"/>
      <sheetName val="E. RAB Pembuatan Bak"/>
      <sheetName val="E. Rekap Pembuatan Bak"/>
      <sheetName val="F. RAB Pembuatan Tower"/>
      <sheetName val="F. Rekap Pembuatan Tower"/>
      <sheetName val="G. Bathub Kamar Mandi"/>
      <sheetName val="Rekap Total"/>
      <sheetName val="Analisa"/>
      <sheetName val="Upah &amp; Bahan"/>
      <sheetName val="Jadwal Total"/>
      <sheetName val="MPU"/>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05">
          <cell r="J105">
            <v>50000</v>
          </cell>
        </row>
      </sheetData>
      <sheetData sheetId="13"/>
      <sheetData sheetId="14"/>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MAPP"/>
      <sheetName val="dpk"/>
      <sheetName val="rekap"/>
      <sheetName val="ubah"/>
      <sheetName val="rabcin"/>
      <sheetName val="pp-lalin"/>
      <sheetName val="MAJOR"/>
      <sheetName val="SATDASAR"/>
      <sheetName val="PRELIM"/>
      <sheetName val="umumfo"/>
      <sheetName val="umumOP"/>
      <sheetName val="mobilisasi"/>
      <sheetName val="LAMP2A"/>
      <sheetName val="rupa2"/>
      <sheetName val="fasilitas"/>
      <sheetName val="2pulautol"/>
      <sheetName val="3pulautol"/>
      <sheetName val="8pulautol"/>
      <sheetName val="alat"/>
      <sheetName val="pers"/>
      <sheetName val="SUMBTL"/>
      <sheetName val="BTL"/>
      <sheetName val="BILRIT"/>
      <sheetName val="Safety"/>
      <sheetName val="BAGAN2"/>
      <sheetName val="rupa"/>
      <sheetName val="bank"/>
      <sheetName val="standardalat"/>
      <sheetName val="ANTASARIJC"/>
      <sheetName val="OP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858">
          <cell r="P5858">
            <v>361481</v>
          </cell>
        </row>
        <row r="8000">
          <cell r="P8000">
            <v>77750</v>
          </cell>
        </row>
        <row r="8058">
          <cell r="P8058">
            <v>291352</v>
          </cell>
        </row>
      </sheetData>
      <sheetData sheetId="8">
        <row r="17">
          <cell r="G17">
            <v>83300</v>
          </cell>
        </row>
        <row r="218">
          <cell r="G218">
            <v>335000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D3" t="str">
            <v>Banda Aceh, 27 Februari 2004</v>
          </cell>
        </row>
        <row r="8">
          <cell r="D8" t="str">
            <v>PEMELIHARAAN BERKALA JALAN  SUBULUSSALAM - BATAS SUMUT</v>
          </cell>
        </row>
      </sheetData>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IAN"/>
      <sheetName val="rekap.selokan"/>
      <sheetName val="rab.selokan"/>
      <sheetName val="mpu"/>
      <sheetName val="subcon"/>
      <sheetName val="anl.tek"/>
      <sheetName val="analisa"/>
      <sheetName val="UPAH&amp;BHN"/>
      <sheetName val="alat"/>
      <sheetName val="jdw.pek"/>
      <sheetName val="jdw.bhn"/>
      <sheetName val="jdw.alt"/>
      <sheetName val="mob"/>
      <sheetName val="KONFIR.selokan"/>
      <sheetName val="rekap.XURANG"/>
      <sheetName val="rab.XURANG"/>
      <sheetName val="rekap.klampok"/>
      <sheetName val="rab.klampok"/>
      <sheetName val="rutin"/>
      <sheetName val="Konf.aspl.klampok"/>
      <sheetName val="KONFIR.KLAMPOK"/>
      <sheetName val="KONFIR.XURA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ITULASI (2)"/>
      <sheetName val="REKAPITULASI"/>
      <sheetName val="RAB laen"/>
      <sheetName val="RAB Jelas"/>
      <sheetName val="RAB hitungan"/>
      <sheetName val="RAB (OK) (2)"/>
      <sheetName val="RAB (OK)"/>
      <sheetName val="ANALISA BOW"/>
      <sheetName val="DAFTAR HARGA &amp; UPAH"/>
      <sheetName val="ANALISA BINA MARGA"/>
      <sheetName val="BIAYA ALAT"/>
      <sheetName val="Sheet1"/>
    </sheetNames>
    <sheetDataSet>
      <sheetData sheetId="0"/>
      <sheetData sheetId="1"/>
      <sheetData sheetId="2"/>
      <sheetData sheetId="3"/>
      <sheetData sheetId="4"/>
      <sheetData sheetId="5"/>
      <sheetData sheetId="6">
        <row r="32">
          <cell r="I32">
            <v>314931</v>
          </cell>
        </row>
      </sheetData>
      <sheetData sheetId="7"/>
      <sheetData sheetId="8"/>
      <sheetData sheetId="9"/>
      <sheetData sheetId="10"/>
      <sheetData sheetId="11"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Har-Pening"/>
      <sheetName val="DaftarHargaPemel"/>
      <sheetName val="An-Mansur"/>
      <sheetName val="Analisa"/>
      <sheetName val="Darmo"/>
      <sheetName val="Urip-S"/>
      <sheetName val="Bas-Rakh"/>
      <sheetName val="Embong-Malang"/>
      <sheetName val="Blauran"/>
      <sheetName val="Praban"/>
      <sheetName val="Tunjungan"/>
      <sheetName val="Gub-Sur"/>
      <sheetName val="Pang-Sud"/>
      <sheetName val="Bubutan"/>
      <sheetName val="Keb-Rojo"/>
      <sheetName val="Pahlawan"/>
      <sheetName val="Gemblongan"/>
      <sheetName val="An. Alat"/>
      <sheetName val="upah"/>
      <sheetName val="bahan"/>
      <sheetName val="RAB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52">
          <cell r="X252">
            <v>100000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SPH"/>
      <sheetName val="Bill"/>
      <sheetName val="Daftar Harga Sa"/>
      <sheetName val="MOS"/>
      <sheetName val="Daft_Analisa"/>
      <sheetName val="Analisa 2"/>
      <sheetName val="Mobilisasi"/>
      <sheetName val="Mtd.JK"/>
      <sheetName val="Mtd.JG"/>
      <sheetName val="Plant"/>
      <sheetName val="Ch_List"/>
      <sheetName val="Alat"/>
      <sheetName val="Analat"/>
      <sheetName val="Analat 2"/>
      <sheetName val="Staff Inti"/>
      <sheetName val="Subkon"/>
      <sheetName val="Jadual"/>
      <sheetName val="Schedule"/>
      <sheetName val="HarSat"/>
      <sheetName val="Pricing"/>
      <sheetName val="Bangunan Utama"/>
      <sheetName val="hrgsat"/>
      <sheetName val="FINISHING"/>
      <sheetName val="H.Satuan"/>
      <sheetName val="HARSAT-lain"/>
      <sheetName val="HARSAT-tanah"/>
      <sheetName val="Data"/>
      <sheetName val="PRICE"/>
      <sheetName val="main summary"/>
      <sheetName val="Analisa Upah &amp; Bahan Plum"/>
      <sheetName val="BQ_E20_02_Rp_"/>
    </sheetNames>
    <sheetDataSet>
      <sheetData sheetId="0" refreshError="1"/>
      <sheetData sheetId="1" refreshError="1"/>
      <sheetData sheetId="2" refreshError="1"/>
      <sheetData sheetId="3" refreshError="1"/>
      <sheetData sheetId="4" refreshError="1"/>
      <sheetData sheetId="5" refreshError="1"/>
      <sheetData sheetId="6" refreshError="1">
        <row r="1459">
          <cell r="B1459" t="str">
            <v xml:space="preserve">ANALISA HARGA SATUAN </v>
          </cell>
        </row>
        <row r="1461">
          <cell r="B1461" t="str">
            <v>PAKET PROYEK</v>
          </cell>
          <cell r="E1461" t="str">
            <v>:</v>
          </cell>
          <cell r="F1461" t="str">
            <v>KALIMANTAN TIMUR</v>
          </cell>
        </row>
        <row r="1463">
          <cell r="B1463" t="str">
            <v>JENIS PEKERJAAN</v>
          </cell>
          <cell r="E1463" t="str">
            <v>:</v>
          </cell>
          <cell r="F1463" t="str">
            <v>SOIL CEMENT (Mixing in Place dengan Tanah Existing)</v>
          </cell>
        </row>
        <row r="1464">
          <cell r="B1464" t="str">
            <v>SATUAN PEKERJAAN</v>
          </cell>
          <cell r="E1464" t="str">
            <v>:</v>
          </cell>
          <cell r="F1464" t="str">
            <v>Per M3</v>
          </cell>
        </row>
        <row r="1467">
          <cell r="H1467" t="str">
            <v>PERKIRAAN</v>
          </cell>
          <cell r="I1467" t="str">
            <v>HARGA</v>
          </cell>
          <cell r="J1467" t="str">
            <v>JUMLAH</v>
          </cell>
        </row>
        <row r="1468">
          <cell r="B1468" t="str">
            <v>No</v>
          </cell>
          <cell r="C1468" t="str">
            <v>KOMPONEN</v>
          </cell>
          <cell r="G1468" t="str">
            <v>SAT</v>
          </cell>
          <cell r="H1468" t="str">
            <v>KUANTITAS</v>
          </cell>
          <cell r="I1468" t="str">
            <v>SATUAN</v>
          </cell>
          <cell r="J1468" t="str">
            <v>HARGA</v>
          </cell>
        </row>
        <row r="1469">
          <cell r="I1469" t="str">
            <v>(Rp)</v>
          </cell>
          <cell r="J1469" t="str">
            <v>( Rp )</v>
          </cell>
        </row>
        <row r="1471">
          <cell r="B1471" t="str">
            <v>A</v>
          </cell>
          <cell r="D1471" t="str">
            <v>TENAGA KERJA</v>
          </cell>
        </row>
        <row r="1472">
          <cell r="B1472">
            <v>1</v>
          </cell>
          <cell r="D1472" t="str">
            <v xml:space="preserve">Pekerja </v>
          </cell>
          <cell r="G1472" t="str">
            <v>Jam</v>
          </cell>
          <cell r="H1472">
            <v>0.55300000000000005</v>
          </cell>
          <cell r="I1472">
            <v>4285.7142857142853</v>
          </cell>
          <cell r="J1472">
            <v>2370</v>
          </cell>
        </row>
        <row r="1473">
          <cell r="B1473">
            <v>2</v>
          </cell>
          <cell r="D1473" t="str">
            <v>Mandor</v>
          </cell>
          <cell r="G1473" t="str">
            <v>Jam</v>
          </cell>
          <cell r="H1473">
            <v>9.2166666666666675E-2</v>
          </cell>
          <cell r="I1473">
            <v>3571.4285714285716</v>
          </cell>
          <cell r="J1473">
            <v>329.16666666666669</v>
          </cell>
        </row>
        <row r="1476">
          <cell r="H1476" t="str">
            <v>JUMLAH HARGA TENAGA</v>
          </cell>
          <cell r="J1476">
            <v>2699.1666666666665</v>
          </cell>
        </row>
        <row r="1478">
          <cell r="B1478" t="str">
            <v>B</v>
          </cell>
          <cell r="D1478" t="str">
            <v>BAHAN</v>
          </cell>
        </row>
        <row r="1479">
          <cell r="B1479">
            <v>1</v>
          </cell>
          <cell r="D1479" t="str">
            <v>Semen (Bahan terpisah)</v>
          </cell>
          <cell r="G1479" t="str">
            <v>Ton</v>
          </cell>
          <cell r="H1479" t="str">
            <v>-</v>
          </cell>
          <cell r="I1479" t="str">
            <v>-</v>
          </cell>
          <cell r="J1479" t="str">
            <v>-</v>
          </cell>
        </row>
        <row r="1480">
          <cell r="B1480">
            <v>2</v>
          </cell>
          <cell r="D1480" t="str">
            <v>Terpal</v>
          </cell>
          <cell r="G1480" t="str">
            <v>M2</v>
          </cell>
          <cell r="H1480">
            <v>1E-3</v>
          </cell>
          <cell r="I1480">
            <v>75000</v>
          </cell>
          <cell r="J1480">
            <v>75</v>
          </cell>
        </row>
        <row r="1484">
          <cell r="H1484" t="str">
            <v>JUMLAH HARGA BAHAN</v>
          </cell>
          <cell r="J1484">
            <v>75</v>
          </cell>
        </row>
        <row r="1486">
          <cell r="B1486" t="str">
            <v>C</v>
          </cell>
          <cell r="D1486" t="str">
            <v>PERALATAN</v>
          </cell>
        </row>
        <row r="1487">
          <cell r="B1487">
            <v>1</v>
          </cell>
          <cell r="D1487" t="str">
            <v>Soil Stabilizer</v>
          </cell>
          <cell r="G1487" t="str">
            <v>Jam</v>
          </cell>
          <cell r="H1487">
            <v>8.0000000000000002E-3</v>
          </cell>
          <cell r="I1487">
            <v>2661907.2727272725</v>
          </cell>
          <cell r="J1487">
            <v>21295.258181818179</v>
          </cell>
        </row>
        <row r="1488">
          <cell r="B1488">
            <v>2</v>
          </cell>
          <cell r="D1488" t="str">
            <v>Water Tank Truck</v>
          </cell>
          <cell r="G1488" t="str">
            <v>Jam</v>
          </cell>
          <cell r="H1488">
            <v>7.4999999999999997E-3</v>
          </cell>
          <cell r="I1488">
            <v>34000</v>
          </cell>
          <cell r="J1488">
            <v>255</v>
          </cell>
        </row>
        <row r="1489">
          <cell r="B1489">
            <v>3</v>
          </cell>
          <cell r="D1489" t="str">
            <v>Pad foot Roller</v>
          </cell>
          <cell r="G1489" t="str">
            <v>Jam</v>
          </cell>
          <cell r="H1489">
            <v>0.02</v>
          </cell>
          <cell r="I1489">
            <v>280000</v>
          </cell>
          <cell r="J1489">
            <v>5600</v>
          </cell>
        </row>
        <row r="1490">
          <cell r="B1490">
            <v>4</v>
          </cell>
          <cell r="D1490" t="str">
            <v>Vibratory Roller</v>
          </cell>
          <cell r="G1490" t="str">
            <v>Jam</v>
          </cell>
          <cell r="H1490">
            <v>2.5000000000000001E-2</v>
          </cell>
          <cell r="I1490">
            <v>280000</v>
          </cell>
          <cell r="J1490">
            <v>7000</v>
          </cell>
        </row>
        <row r="1491">
          <cell r="B1491">
            <v>5</v>
          </cell>
          <cell r="D1491" t="str">
            <v>Pneumatic Tire Roller</v>
          </cell>
          <cell r="G1491" t="str">
            <v>Jam</v>
          </cell>
          <cell r="H1491">
            <v>2.5000000000000001E-2</v>
          </cell>
          <cell r="I1491">
            <v>280000</v>
          </cell>
          <cell r="J1491">
            <v>7000</v>
          </cell>
        </row>
        <row r="1492">
          <cell r="B1492">
            <v>6</v>
          </cell>
          <cell r="D1492" t="str">
            <v>Motor Grader</v>
          </cell>
          <cell r="G1492" t="str">
            <v>Jam</v>
          </cell>
          <cell r="H1492">
            <v>6.6666666666666671E-3</v>
          </cell>
          <cell r="I1492">
            <v>345500</v>
          </cell>
          <cell r="J1492">
            <v>2303.3333333333335</v>
          </cell>
        </row>
        <row r="1493">
          <cell r="B1493">
            <v>7</v>
          </cell>
          <cell r="D1493" t="str">
            <v>Alat Bantu</v>
          </cell>
          <cell r="G1493" t="str">
            <v>Ls</v>
          </cell>
          <cell r="H1493">
            <v>1</v>
          </cell>
          <cell r="I1493">
            <v>100</v>
          </cell>
          <cell r="J1493">
            <v>100</v>
          </cell>
        </row>
        <row r="1495">
          <cell r="H1495" t="str">
            <v>JUMLAH HARGA PERALATAN</v>
          </cell>
          <cell r="J1495">
            <v>43553.591515151515</v>
          </cell>
        </row>
        <row r="1497">
          <cell r="B1497" t="str">
            <v>D</v>
          </cell>
          <cell r="D1497" t="str">
            <v>JUMLAH ( A + B + C )</v>
          </cell>
          <cell r="J1497">
            <v>46327.758181818179</v>
          </cell>
        </row>
        <row r="1498">
          <cell r="B1498" t="str">
            <v>E</v>
          </cell>
          <cell r="D1498" t="str">
            <v>O/H + Jasa &amp; Keuntungan (15%)</v>
          </cell>
          <cell r="H1498" t="str">
            <v>:  15 % X D</v>
          </cell>
          <cell r="J1498">
            <v>6949.1637272727266</v>
          </cell>
        </row>
        <row r="1499">
          <cell r="B1499" t="str">
            <v>F</v>
          </cell>
          <cell r="D1499" t="str">
            <v xml:space="preserve">HARGA SATUAN PEKERJAAN </v>
          </cell>
          <cell r="H1499" t="str">
            <v>:  ( D + E )</v>
          </cell>
          <cell r="J1499">
            <v>53276.921909090903</v>
          </cell>
        </row>
        <row r="1500">
          <cell r="B1500" t="str">
            <v>G</v>
          </cell>
          <cell r="D1500" t="str">
            <v>DIBULATKAN</v>
          </cell>
          <cell r="J1500">
            <v>53277</v>
          </cell>
        </row>
        <row r="1503">
          <cell r="B1503" t="str">
            <v xml:space="preserve">ANALISA HARGA SATUAN </v>
          </cell>
        </row>
        <row r="1505">
          <cell r="B1505" t="str">
            <v>PAKET PROYEK</v>
          </cell>
          <cell r="E1505" t="str">
            <v>:</v>
          </cell>
          <cell r="F1505" t="str">
            <v>KALIMANTAN TIMUR</v>
          </cell>
        </row>
        <row r="1507">
          <cell r="B1507" t="str">
            <v>JENIS PEKERJAAN</v>
          </cell>
          <cell r="E1507" t="str">
            <v>:</v>
          </cell>
          <cell r="F1507" t="str">
            <v>CEMENT FOR SOIL CEMENT</v>
          </cell>
        </row>
        <row r="1508">
          <cell r="B1508" t="str">
            <v>SATUAN PEKERJAAN</v>
          </cell>
          <cell r="E1508" t="str">
            <v>:</v>
          </cell>
          <cell r="F1508" t="str">
            <v>Per Ton</v>
          </cell>
        </row>
        <row r="1511">
          <cell r="H1511" t="str">
            <v>PERKIRAAN</v>
          </cell>
          <cell r="I1511" t="str">
            <v>HARGA</v>
          </cell>
          <cell r="J1511" t="str">
            <v>JUMLAH</v>
          </cell>
        </row>
        <row r="1512">
          <cell r="B1512" t="str">
            <v>No</v>
          </cell>
          <cell r="C1512" t="str">
            <v>KOMPONEN</v>
          </cell>
          <cell r="G1512" t="str">
            <v>SAT</v>
          </cell>
          <cell r="H1512" t="str">
            <v>KUANTITAS</v>
          </cell>
          <cell r="I1512" t="str">
            <v>SATUAN</v>
          </cell>
          <cell r="J1512" t="str">
            <v>HARGA</v>
          </cell>
        </row>
        <row r="1513">
          <cell r="I1513" t="str">
            <v>(Rp)</v>
          </cell>
          <cell r="J1513" t="str">
            <v>( Rp )</v>
          </cell>
        </row>
        <row r="1515">
          <cell r="B1515" t="str">
            <v>A</v>
          </cell>
          <cell r="D1515" t="str">
            <v>TENAGA KERJA</v>
          </cell>
        </row>
        <row r="1516">
          <cell r="B1516">
            <v>1</v>
          </cell>
          <cell r="D1516" t="str">
            <v xml:space="preserve">Pekerja </v>
          </cell>
          <cell r="G1516" t="str">
            <v>Jam</v>
          </cell>
          <cell r="H1516">
            <v>7.880217209690894</v>
          </cell>
          <cell r="I1516">
            <v>4285.7142857142853</v>
          </cell>
          <cell r="J1516">
            <v>33772.359470103831</v>
          </cell>
        </row>
        <row r="1517">
          <cell r="B1517">
            <v>2</v>
          </cell>
          <cell r="D1517" t="str">
            <v>Mandor</v>
          </cell>
          <cell r="G1517" t="str">
            <v>Jam</v>
          </cell>
          <cell r="H1517">
            <v>0.98502715121136175</v>
          </cell>
          <cell r="I1517">
            <v>3571.4285714285716</v>
          </cell>
          <cell r="J1517">
            <v>3517.9541114691492</v>
          </cell>
        </row>
        <row r="1520">
          <cell r="H1520" t="str">
            <v>JUMLAH HARGA TENAGA</v>
          </cell>
          <cell r="J1520">
            <v>37290.313581572977</v>
          </cell>
        </row>
        <row r="1522">
          <cell r="B1522" t="str">
            <v>B</v>
          </cell>
          <cell r="D1522" t="str">
            <v>BAHAN</v>
          </cell>
        </row>
        <row r="1523">
          <cell r="B1523">
            <v>1</v>
          </cell>
          <cell r="D1523" t="str">
            <v>Semen</v>
          </cell>
          <cell r="G1523" t="str">
            <v>Ton</v>
          </cell>
          <cell r="H1523">
            <v>1000</v>
          </cell>
          <cell r="I1523">
            <v>21000</v>
          </cell>
          <cell r="J1523">
            <v>21000000</v>
          </cell>
        </row>
        <row r="1524">
          <cell r="B1524">
            <v>2</v>
          </cell>
          <cell r="D1524" t="str">
            <v>Silo Induk di Pelabuhan</v>
          </cell>
          <cell r="G1524" t="str">
            <v>Bh</v>
          </cell>
          <cell r="H1524">
            <v>5.7142857142857143E-3</v>
          </cell>
          <cell r="I1524">
            <v>67336.363636363632</v>
          </cell>
          <cell r="J1524">
            <v>384.77922077922074</v>
          </cell>
        </row>
        <row r="1525">
          <cell r="B1525">
            <v>3</v>
          </cell>
          <cell r="D1525" t="str">
            <v>Truck Capsule</v>
          </cell>
          <cell r="G1525" t="str">
            <v>Jam</v>
          </cell>
          <cell r="H1525">
            <v>4.5833333333333323E-2</v>
          </cell>
          <cell r="I1525">
            <v>227401.81818181818</v>
          </cell>
          <cell r="J1525">
            <v>10422.58333333333</v>
          </cell>
        </row>
        <row r="1526">
          <cell r="D1526" t="str">
            <v xml:space="preserve"> (angkut semen dr Pelab ke Silo Induk)</v>
          </cell>
        </row>
        <row r="1528">
          <cell r="H1528" t="str">
            <v>JUMLAH HARGA BAHAN</v>
          </cell>
          <cell r="J1528">
            <v>21010807.362554111</v>
          </cell>
        </row>
        <row r="1530">
          <cell r="B1530" t="str">
            <v>C</v>
          </cell>
          <cell r="D1530" t="str">
            <v>PERALATAN</v>
          </cell>
        </row>
        <row r="1531">
          <cell r="B1531">
            <v>1</v>
          </cell>
          <cell r="D1531" t="str">
            <v>Truck Capsule (dr Silo Induk - Silo Lapgn)</v>
          </cell>
          <cell r="G1531" t="str">
            <v>Jam</v>
          </cell>
          <cell r="H1531">
            <v>0.48333333333333328</v>
          </cell>
          <cell r="I1531">
            <v>227401.81818181818</v>
          </cell>
          <cell r="J1531">
            <v>109910.87878787877</v>
          </cell>
        </row>
        <row r="1532">
          <cell r="B1532">
            <v>2</v>
          </cell>
          <cell r="D1532" t="str">
            <v>Silo Lapangan</v>
          </cell>
          <cell r="G1532" t="str">
            <v>Bh</v>
          </cell>
          <cell r="H1532">
            <v>2.5000000000000001E-2</v>
          </cell>
          <cell r="I1532">
            <v>13467.272727272726</v>
          </cell>
          <cell r="J1532">
            <v>336.68181818181819</v>
          </cell>
        </row>
        <row r="1533">
          <cell r="B1533">
            <v>3</v>
          </cell>
          <cell r="D1533" t="str">
            <v>Truck Capsule (dr Silo Lapgn - Lok. Pek.)</v>
          </cell>
          <cell r="G1533" t="str">
            <v>Jam</v>
          </cell>
          <cell r="H1533">
            <v>0.42514619883040938</v>
          </cell>
          <cell r="I1533">
            <v>227401.81818181818</v>
          </cell>
          <cell r="J1533">
            <v>96679.018607123871</v>
          </cell>
        </row>
        <row r="1535">
          <cell r="H1535" t="str">
            <v>JUMLAH HARGA PERALATAN</v>
          </cell>
          <cell r="J1535">
            <v>206926.57921318448</v>
          </cell>
        </row>
        <row r="1537">
          <cell r="B1537" t="str">
            <v>D</v>
          </cell>
          <cell r="D1537" t="str">
            <v>JUMLAH ( A + B + C )</v>
          </cell>
          <cell r="J1537">
            <v>21255024.255348869</v>
          </cell>
        </row>
        <row r="1538">
          <cell r="B1538" t="str">
            <v>E</v>
          </cell>
          <cell r="D1538" t="str">
            <v>O/H + Jasa &amp; Keuntungan (15%)</v>
          </cell>
          <cell r="H1538" t="str">
            <v>:  15 % X D</v>
          </cell>
          <cell r="J1538">
            <v>3188253.6383023304</v>
          </cell>
        </row>
        <row r="1539">
          <cell r="B1539" t="str">
            <v>F</v>
          </cell>
          <cell r="D1539" t="str">
            <v xml:space="preserve">HARGA SATUAN PEKERJAAN </v>
          </cell>
          <cell r="H1539" t="str">
            <v>:  ( D + E )</v>
          </cell>
          <cell r="J1539">
            <v>24443277.893651199</v>
          </cell>
        </row>
        <row r="1540">
          <cell r="B1540" t="str">
            <v>G</v>
          </cell>
          <cell r="D1540" t="str">
            <v>DIBULATKAN</v>
          </cell>
          <cell r="J1540">
            <v>24443278</v>
          </cell>
        </row>
        <row r="1543">
          <cell r="B1543" t="str">
            <v xml:space="preserve">ANALISA HARGA SATUAN </v>
          </cell>
        </row>
        <row r="1545">
          <cell r="B1545" t="str">
            <v>PAKET PROYEK</v>
          </cell>
          <cell r="E1545" t="str">
            <v>:</v>
          </cell>
          <cell r="F1545" t="str">
            <v>KALIMANTAN TIMUR</v>
          </cell>
        </row>
        <row r="1547">
          <cell r="B1547" t="str">
            <v>JENIS PEKERJAAN</v>
          </cell>
          <cell r="E1547" t="str">
            <v>:</v>
          </cell>
          <cell r="F1547" t="str">
            <v>SOIL CEMENT (Mixing in Place dengan Tanah Existing termasuk semen)</v>
          </cell>
        </row>
        <row r="1548">
          <cell r="B1548" t="str">
            <v>SATUAN PEKERJAAN</v>
          </cell>
          <cell r="E1548" t="str">
            <v>:</v>
          </cell>
          <cell r="F1548" t="str">
            <v>Per M3</v>
          </cell>
        </row>
        <row r="1551">
          <cell r="H1551" t="str">
            <v>PERKIRAAN</v>
          </cell>
          <cell r="I1551" t="str">
            <v>HARGA</v>
          </cell>
          <cell r="J1551" t="str">
            <v>JUMLAH</v>
          </cell>
        </row>
        <row r="1552">
          <cell r="B1552" t="str">
            <v>No</v>
          </cell>
          <cell r="C1552" t="str">
            <v>KOMPONEN</v>
          </cell>
          <cell r="G1552" t="str">
            <v>SAT</v>
          </cell>
          <cell r="H1552" t="str">
            <v>KUANTITAS</v>
          </cell>
          <cell r="I1552" t="str">
            <v>SATUAN</v>
          </cell>
          <cell r="J1552" t="str">
            <v>HARGA</v>
          </cell>
        </row>
        <row r="1553">
          <cell r="I1553" t="str">
            <v>(Rp)</v>
          </cell>
          <cell r="J1553" t="str">
            <v>( Rp )</v>
          </cell>
        </row>
        <row r="1555">
          <cell r="B1555" t="str">
            <v>A</v>
          </cell>
          <cell r="D1555" t="str">
            <v>TENAGA KERJA</v>
          </cell>
        </row>
        <row r="1556">
          <cell r="B1556">
            <v>1</v>
          </cell>
          <cell r="D1556" t="str">
            <v xml:space="preserve">Pekerja </v>
          </cell>
          <cell r="G1556" t="str">
            <v>Jam</v>
          </cell>
          <cell r="H1556">
            <v>0.55300000000000005</v>
          </cell>
          <cell r="I1556">
            <v>4285.7142857142853</v>
          </cell>
          <cell r="J1556">
            <v>2370</v>
          </cell>
        </row>
        <row r="1557">
          <cell r="B1557">
            <v>2</v>
          </cell>
          <cell r="D1557" t="str">
            <v>Mandor</v>
          </cell>
          <cell r="G1557" t="str">
            <v>Jam</v>
          </cell>
          <cell r="H1557">
            <v>9.2166666666666675E-2</v>
          </cell>
          <cell r="I1557">
            <v>3571.4285714285716</v>
          </cell>
          <cell r="J1557">
            <v>329.16666666666669</v>
          </cell>
        </row>
        <row r="1560">
          <cell r="H1560" t="str">
            <v>JUMLAH HARGA TENAGA</v>
          </cell>
          <cell r="J1560">
            <v>2699.1666666666665</v>
          </cell>
        </row>
        <row r="1562">
          <cell r="B1562" t="str">
            <v>B</v>
          </cell>
          <cell r="D1562" t="str">
            <v>BAHAN</v>
          </cell>
        </row>
        <row r="1563">
          <cell r="B1563">
            <v>1</v>
          </cell>
          <cell r="D1563" t="str">
            <v>Semen</v>
          </cell>
          <cell r="G1563" t="str">
            <v>Kg</v>
          </cell>
          <cell r="H1563">
            <v>227.99295774647894</v>
          </cell>
          <cell r="I1563">
            <v>21255.024255348868</v>
          </cell>
          <cell r="J1563">
            <v>4845995.8469501389</v>
          </cell>
        </row>
        <row r="1564">
          <cell r="B1564">
            <v>2</v>
          </cell>
          <cell r="D1564" t="str">
            <v>Terpal</v>
          </cell>
          <cell r="G1564" t="str">
            <v>M2</v>
          </cell>
          <cell r="H1564">
            <v>1E-3</v>
          </cell>
          <cell r="I1564">
            <v>75000</v>
          </cell>
          <cell r="J1564">
            <v>75</v>
          </cell>
        </row>
        <row r="1568">
          <cell r="H1568" t="str">
            <v>JUMLAH HARGA BAHAN</v>
          </cell>
          <cell r="J1568">
            <v>4846070.8469501389</v>
          </cell>
        </row>
        <row r="1570">
          <cell r="B1570" t="str">
            <v>C</v>
          </cell>
          <cell r="D1570" t="str">
            <v>PERALATAN</v>
          </cell>
        </row>
        <row r="1571">
          <cell r="B1571">
            <v>1</v>
          </cell>
          <cell r="D1571" t="str">
            <v>Soil Stabilizer</v>
          </cell>
          <cell r="G1571" t="str">
            <v>Jam</v>
          </cell>
          <cell r="H1571">
            <v>8.0000000000000002E-3</v>
          </cell>
          <cell r="I1571">
            <v>2661907.2727272725</v>
          </cell>
          <cell r="J1571">
            <v>21295.258181818179</v>
          </cell>
        </row>
        <row r="1572">
          <cell r="B1572">
            <v>2</v>
          </cell>
          <cell r="D1572" t="str">
            <v>Water Tank Truck</v>
          </cell>
          <cell r="G1572" t="str">
            <v>Jam</v>
          </cell>
          <cell r="H1572">
            <v>7.4999999999999997E-3</v>
          </cell>
          <cell r="I1572">
            <v>34000</v>
          </cell>
          <cell r="J1572">
            <v>255</v>
          </cell>
        </row>
        <row r="1573">
          <cell r="B1573">
            <v>3</v>
          </cell>
          <cell r="D1573" t="str">
            <v>Pad foot Roller</v>
          </cell>
          <cell r="G1573" t="str">
            <v>Jam</v>
          </cell>
          <cell r="H1573">
            <v>0.02</v>
          </cell>
          <cell r="I1573">
            <v>280000</v>
          </cell>
          <cell r="J1573">
            <v>5600</v>
          </cell>
        </row>
        <row r="1574">
          <cell r="B1574">
            <v>4</v>
          </cell>
          <cell r="D1574" t="str">
            <v>Vibratory Roller</v>
          </cell>
          <cell r="G1574" t="str">
            <v>Jam</v>
          </cell>
          <cell r="H1574">
            <v>2.5000000000000001E-2</v>
          </cell>
          <cell r="I1574">
            <v>280000</v>
          </cell>
          <cell r="J1574">
            <v>7000</v>
          </cell>
        </row>
        <row r="1575">
          <cell r="B1575">
            <v>5</v>
          </cell>
          <cell r="D1575" t="str">
            <v>Pneumatic Tire Roller</v>
          </cell>
          <cell r="G1575" t="str">
            <v>Jam</v>
          </cell>
          <cell r="H1575">
            <v>2.5000000000000001E-2</v>
          </cell>
          <cell r="I1575">
            <v>280000</v>
          </cell>
          <cell r="J1575">
            <v>7000</v>
          </cell>
        </row>
        <row r="1576">
          <cell r="B1576">
            <v>6</v>
          </cell>
          <cell r="D1576" t="str">
            <v>Motor Grader</v>
          </cell>
          <cell r="G1576" t="str">
            <v>Jam</v>
          </cell>
          <cell r="H1576">
            <v>6.6666666666666671E-3</v>
          </cell>
          <cell r="I1576">
            <v>345500</v>
          </cell>
          <cell r="J1576">
            <v>2303.3333333333335</v>
          </cell>
        </row>
        <row r="1577">
          <cell r="B1577">
            <v>7</v>
          </cell>
          <cell r="D1577" t="str">
            <v>Alat Bantu</v>
          </cell>
          <cell r="G1577" t="str">
            <v>Ls</v>
          </cell>
          <cell r="H1577">
            <v>1</v>
          </cell>
          <cell r="I1577">
            <v>100</v>
          </cell>
          <cell r="J1577">
            <v>100</v>
          </cell>
        </row>
        <row r="1579">
          <cell r="H1579" t="str">
            <v>JUMLAH HARGA PERALATAN</v>
          </cell>
          <cell r="J1579">
            <v>43553.591515151515</v>
          </cell>
        </row>
        <row r="1581">
          <cell r="B1581" t="str">
            <v>D</v>
          </cell>
          <cell r="D1581" t="str">
            <v>JUMLAH ( A + B + C )</v>
          </cell>
          <cell r="J1581">
            <v>4892323.6051319577</v>
          </cell>
        </row>
        <row r="1582">
          <cell r="B1582" t="str">
            <v>E</v>
          </cell>
          <cell r="D1582" t="str">
            <v>O/H + Jasa &amp; Keuntungan (15%)</v>
          </cell>
          <cell r="H1582" t="str">
            <v>:  15 % X D</v>
          </cell>
          <cell r="J1582">
            <v>733848.54076979368</v>
          </cell>
        </row>
        <row r="1583">
          <cell r="B1583" t="str">
            <v>F</v>
          </cell>
          <cell r="D1583" t="str">
            <v xml:space="preserve">HARGA SATUAN PEKERJAAN </v>
          </cell>
          <cell r="H1583" t="str">
            <v>:  ( D + E )</v>
          </cell>
          <cell r="J1583">
            <v>5626172.1459017517</v>
          </cell>
        </row>
        <row r="1584">
          <cell r="B1584" t="str">
            <v>G</v>
          </cell>
          <cell r="D1584" t="str">
            <v>DIBULATKAN</v>
          </cell>
          <cell r="J1584">
            <v>5626172</v>
          </cell>
        </row>
        <row r="1587">
          <cell r="B1587" t="str">
            <v xml:space="preserve">ANALISA HARGA SATUAN </v>
          </cell>
        </row>
        <row r="1589">
          <cell r="B1589" t="str">
            <v>PAKET PROYEK</v>
          </cell>
          <cell r="E1589" t="str">
            <v>:</v>
          </cell>
          <cell r="F1589" t="str">
            <v>KALIMANTAN TIMUR</v>
          </cell>
        </row>
        <row r="1591">
          <cell r="B1591" t="str">
            <v>JENIS PEKERJAAN</v>
          </cell>
          <cell r="E1591" t="str">
            <v>:</v>
          </cell>
          <cell r="F1591" t="str">
            <v>SOIL FOR SOIL CEMENT</v>
          </cell>
        </row>
        <row r="1592">
          <cell r="B1592" t="str">
            <v>SATUAN PEKERJAAN</v>
          </cell>
          <cell r="E1592" t="str">
            <v>:</v>
          </cell>
          <cell r="F1592" t="str">
            <v>Per m3</v>
          </cell>
        </row>
        <row r="1595">
          <cell r="H1595" t="str">
            <v>PERKIRAAN</v>
          </cell>
          <cell r="I1595" t="str">
            <v>HARGA</v>
          </cell>
          <cell r="J1595" t="str">
            <v>JUMLAH</v>
          </cell>
        </row>
        <row r="1596">
          <cell r="B1596" t="str">
            <v>No</v>
          </cell>
          <cell r="C1596" t="str">
            <v>KOMPONEN</v>
          </cell>
          <cell r="G1596" t="str">
            <v>SAT</v>
          </cell>
          <cell r="H1596" t="str">
            <v>KUANTITAS</v>
          </cell>
          <cell r="I1596" t="str">
            <v>SATUAN</v>
          </cell>
          <cell r="J1596" t="str">
            <v>HARGA</v>
          </cell>
        </row>
        <row r="1597">
          <cell r="I1597" t="str">
            <v>(Rp)</v>
          </cell>
          <cell r="J1597" t="str">
            <v>( Rp )</v>
          </cell>
        </row>
        <row r="1599">
          <cell r="B1599" t="str">
            <v>A</v>
          </cell>
          <cell r="D1599" t="str">
            <v>TENAGA KERJA</v>
          </cell>
        </row>
        <row r="1600">
          <cell r="B1600">
            <v>1</v>
          </cell>
          <cell r="D1600" t="str">
            <v xml:space="preserve">Pekerja </v>
          </cell>
          <cell r="G1600" t="str">
            <v>Jam</v>
          </cell>
          <cell r="H1600">
            <v>0.10158730158730159</v>
          </cell>
          <cell r="I1600">
            <v>4285.7142857142853</v>
          </cell>
          <cell r="J1600">
            <v>435.37414965986392</v>
          </cell>
        </row>
        <row r="1601">
          <cell r="B1601">
            <v>2</v>
          </cell>
          <cell r="D1601" t="str">
            <v>Mandor</v>
          </cell>
          <cell r="G1601" t="str">
            <v>Jam</v>
          </cell>
          <cell r="H1601">
            <v>2.5396825396825397E-2</v>
          </cell>
          <cell r="I1601">
            <v>3571.4285714285716</v>
          </cell>
          <cell r="J1601">
            <v>90.702947845804985</v>
          </cell>
        </row>
        <row r="1604">
          <cell r="H1604" t="str">
            <v>JUMLAH HARGA TENAGA</v>
          </cell>
          <cell r="J1604">
            <v>526.07709750566892</v>
          </cell>
        </row>
        <row r="1606">
          <cell r="B1606" t="str">
            <v>B</v>
          </cell>
          <cell r="D1606" t="str">
            <v>BAHAN</v>
          </cell>
        </row>
        <row r="1607">
          <cell r="B1607">
            <v>1</v>
          </cell>
          <cell r="D1607" t="str">
            <v>Tanah untuk soil semen</v>
          </cell>
          <cell r="G1607" t="str">
            <v>M3</v>
          </cell>
          <cell r="H1607">
            <v>1.2</v>
          </cell>
          <cell r="I1607">
            <v>7000</v>
          </cell>
          <cell r="J1607">
            <v>8400</v>
          </cell>
        </row>
        <row r="1609">
          <cell r="H1609" t="str">
            <v>JUMLAH HARGA BAHAN</v>
          </cell>
          <cell r="J1609">
            <v>8400</v>
          </cell>
        </row>
        <row r="1611">
          <cell r="B1611" t="str">
            <v>C</v>
          </cell>
          <cell r="D1611" t="str">
            <v>PERALATAN</v>
          </cell>
        </row>
        <row r="1612">
          <cell r="B1612">
            <v>1</v>
          </cell>
          <cell r="D1612" t="str">
            <v>Excavator</v>
          </cell>
          <cell r="G1612" t="str">
            <v>Jam</v>
          </cell>
          <cell r="H1612">
            <v>1.4285714285714285E-2</v>
          </cell>
          <cell r="I1612">
            <v>354000</v>
          </cell>
          <cell r="J1612">
            <v>5057.1428571428569</v>
          </cell>
        </row>
        <row r="1613">
          <cell r="B1613">
            <v>2</v>
          </cell>
          <cell r="D1613" t="str">
            <v>Dump Truck</v>
          </cell>
          <cell r="G1613" t="str">
            <v>Jam</v>
          </cell>
          <cell r="H1613">
            <v>0.26904761904761904</v>
          </cell>
          <cell r="I1613">
            <v>194500</v>
          </cell>
          <cell r="J1613">
            <v>52329.761904761901</v>
          </cell>
        </row>
        <row r="1614">
          <cell r="B1614">
            <v>3</v>
          </cell>
          <cell r="D1614" t="str">
            <v>Wheel Loader</v>
          </cell>
          <cell r="G1614" t="str">
            <v>Jam</v>
          </cell>
          <cell r="H1614">
            <v>1.1111111111111112E-2</v>
          </cell>
          <cell r="I1614">
            <v>301500</v>
          </cell>
          <cell r="J1614">
            <v>3350</v>
          </cell>
        </row>
        <row r="1616">
          <cell r="H1616" t="str">
            <v>JUMLAH HARGA PERALATAN</v>
          </cell>
          <cell r="J1616">
            <v>60736.904761904756</v>
          </cell>
        </row>
        <row r="1618">
          <cell r="B1618" t="str">
            <v>D</v>
          </cell>
          <cell r="D1618" t="str">
            <v>JUMLAH ( A + B + C )</v>
          </cell>
          <cell r="J1618">
            <v>69662.981859410429</v>
          </cell>
        </row>
        <row r="1619">
          <cell r="B1619" t="str">
            <v>E</v>
          </cell>
          <cell r="D1619" t="str">
            <v>O/H + Jasa &amp; Keuntungan (15%)</v>
          </cell>
          <cell r="H1619" t="str">
            <v>:  15 % X D</v>
          </cell>
          <cell r="J1619">
            <v>10449.447278911564</v>
          </cell>
        </row>
        <row r="1620">
          <cell r="B1620" t="str">
            <v>F</v>
          </cell>
          <cell r="D1620" t="str">
            <v xml:space="preserve">HARGA SATUAN PEKERJAAN </v>
          </cell>
          <cell r="H1620" t="str">
            <v>:  ( D + E )</v>
          </cell>
          <cell r="J1620">
            <v>80112.429138321997</v>
          </cell>
        </row>
        <row r="1621">
          <cell r="B1621" t="str">
            <v>G</v>
          </cell>
          <cell r="D1621" t="str">
            <v>DIBULATKAN</v>
          </cell>
          <cell r="J1621">
            <v>80112</v>
          </cell>
        </row>
        <row r="1624">
          <cell r="B1624" t="str">
            <v xml:space="preserve">ANALISA HARGA SATUAN </v>
          </cell>
        </row>
        <row r="1626">
          <cell r="B1626" t="str">
            <v>PAKET PROYEK</v>
          </cell>
          <cell r="E1626" t="str">
            <v>:</v>
          </cell>
          <cell r="F1626" t="str">
            <v>KALIMANTAN TIMUR</v>
          </cell>
        </row>
        <row r="1628">
          <cell r="B1628" t="str">
            <v>JENIS PEKERJAAN</v>
          </cell>
          <cell r="E1628" t="str">
            <v>:</v>
          </cell>
          <cell r="F1628" t="str">
            <v>SOIL CEMENT (Rise Up dengan material tanah import termasuk semen)</v>
          </cell>
        </row>
        <row r="1629">
          <cell r="B1629" t="str">
            <v>SATUAN PEKERJAAN</v>
          </cell>
          <cell r="E1629" t="str">
            <v>:</v>
          </cell>
          <cell r="F1629" t="str">
            <v>Per M3</v>
          </cell>
        </row>
        <row r="1632">
          <cell r="H1632" t="str">
            <v>PERKIRAAN</v>
          </cell>
          <cell r="I1632" t="str">
            <v>HARGA</v>
          </cell>
          <cell r="J1632" t="str">
            <v>JUMLAH</v>
          </cell>
        </row>
        <row r="1633">
          <cell r="B1633" t="str">
            <v>No</v>
          </cell>
          <cell r="C1633" t="str">
            <v>KOMPONEN</v>
          </cell>
          <cell r="G1633" t="str">
            <v>SAT</v>
          </cell>
          <cell r="H1633" t="str">
            <v>KUANTITAS</v>
          </cell>
          <cell r="I1633" t="str">
            <v>SATUAN</v>
          </cell>
          <cell r="J1633" t="str">
            <v>HARGA</v>
          </cell>
        </row>
        <row r="1634">
          <cell r="I1634" t="str">
            <v>(Rp)</v>
          </cell>
          <cell r="J1634" t="str">
            <v>( Rp )</v>
          </cell>
        </row>
        <row r="1636">
          <cell r="B1636" t="str">
            <v>A</v>
          </cell>
          <cell r="D1636" t="str">
            <v>TENAGA KERJA</v>
          </cell>
        </row>
        <row r="1637">
          <cell r="B1637">
            <v>1</v>
          </cell>
          <cell r="D1637" t="str">
            <v xml:space="preserve">Pekerja </v>
          </cell>
          <cell r="G1637" t="str">
            <v>Jam</v>
          </cell>
          <cell r="H1637">
            <v>0.55300000000000005</v>
          </cell>
          <cell r="I1637">
            <v>4285.7142857142853</v>
          </cell>
          <cell r="J1637">
            <v>2370</v>
          </cell>
        </row>
        <row r="1638">
          <cell r="B1638">
            <v>2</v>
          </cell>
          <cell r="D1638" t="str">
            <v>Mandor</v>
          </cell>
          <cell r="G1638" t="str">
            <v>Jam</v>
          </cell>
          <cell r="H1638">
            <v>9.2166666666666675E-2</v>
          </cell>
          <cell r="I1638">
            <v>3571.4285714285716</v>
          </cell>
          <cell r="J1638">
            <v>329.16666666666669</v>
          </cell>
        </row>
        <row r="1641">
          <cell r="H1641" t="str">
            <v>JUMLAH HARGA TENAGA</v>
          </cell>
          <cell r="J1641">
            <v>2699.1666666666665</v>
          </cell>
        </row>
        <row r="1643">
          <cell r="B1643" t="str">
            <v>B</v>
          </cell>
          <cell r="D1643" t="str">
            <v>BAHAN</v>
          </cell>
        </row>
        <row r="1644">
          <cell r="B1644">
            <v>1</v>
          </cell>
          <cell r="D1644" t="str">
            <v>Semen</v>
          </cell>
          <cell r="G1644" t="str">
            <v>Kg</v>
          </cell>
          <cell r="H1644">
            <v>227.99295774647894</v>
          </cell>
          <cell r="I1644">
            <v>21255.024255348868</v>
          </cell>
          <cell r="J1644">
            <v>4845995.8469501389</v>
          </cell>
        </row>
        <row r="1645">
          <cell r="B1645">
            <v>2</v>
          </cell>
          <cell r="D1645" t="str">
            <v>Terpal</v>
          </cell>
          <cell r="G1645" t="str">
            <v>M2</v>
          </cell>
          <cell r="H1645">
            <v>1E-3</v>
          </cell>
          <cell r="I1645">
            <v>75000</v>
          </cell>
          <cell r="J1645">
            <v>75</v>
          </cell>
        </row>
        <row r="1646">
          <cell r="B1646">
            <v>3</v>
          </cell>
          <cell r="D1646" t="str">
            <v>Tanah untuk soil semen</v>
          </cell>
          <cell r="G1646" t="str">
            <v>M3</v>
          </cell>
          <cell r="H1646">
            <v>1.2</v>
          </cell>
          <cell r="I1646">
            <v>69662.981859410429</v>
          </cell>
          <cell r="J1646">
            <v>83595.578231292515</v>
          </cell>
        </row>
        <row r="1648">
          <cell r="H1648" t="str">
            <v>JUMLAH HARGA BAHAN</v>
          </cell>
          <cell r="J1648">
            <v>4929666.4251814317</v>
          </cell>
        </row>
        <row r="1650">
          <cell r="B1650" t="str">
            <v>C</v>
          </cell>
          <cell r="D1650" t="str">
            <v>PERALATAN</v>
          </cell>
        </row>
        <row r="1651">
          <cell r="B1651">
            <v>1</v>
          </cell>
          <cell r="D1651" t="str">
            <v>Soil Stabilizer</v>
          </cell>
          <cell r="G1651" t="str">
            <v>Jam</v>
          </cell>
          <cell r="H1651">
            <v>8.0000000000000002E-3</v>
          </cell>
          <cell r="I1651">
            <v>2661907.2727272725</v>
          </cell>
          <cell r="J1651">
            <v>21295.258181818179</v>
          </cell>
        </row>
        <row r="1652">
          <cell r="B1652">
            <v>2</v>
          </cell>
          <cell r="D1652" t="str">
            <v>Water Tank Truck</v>
          </cell>
          <cell r="G1652" t="str">
            <v>Jam</v>
          </cell>
          <cell r="H1652">
            <v>7.4999999999999997E-3</v>
          </cell>
          <cell r="I1652">
            <v>34000</v>
          </cell>
          <cell r="J1652">
            <v>255</v>
          </cell>
        </row>
        <row r="1653">
          <cell r="B1653">
            <v>3</v>
          </cell>
          <cell r="D1653" t="str">
            <v>Pad foot Roller</v>
          </cell>
          <cell r="G1653" t="str">
            <v>Jam</v>
          </cell>
          <cell r="H1653">
            <v>0.02</v>
          </cell>
          <cell r="I1653">
            <v>280000</v>
          </cell>
          <cell r="J1653">
            <v>5600</v>
          </cell>
        </row>
        <row r="1654">
          <cell r="B1654">
            <v>4</v>
          </cell>
          <cell r="D1654" t="str">
            <v>Vibratory Roller</v>
          </cell>
          <cell r="G1654" t="str">
            <v>Jam</v>
          </cell>
          <cell r="H1654">
            <v>2.5000000000000001E-2</v>
          </cell>
          <cell r="I1654">
            <v>280000</v>
          </cell>
          <cell r="J1654">
            <v>7000</v>
          </cell>
        </row>
        <row r="1655">
          <cell r="B1655">
            <v>5</v>
          </cell>
          <cell r="D1655" t="str">
            <v>Pneumatic Tire Roller</v>
          </cell>
          <cell r="G1655" t="str">
            <v>Jam</v>
          </cell>
          <cell r="H1655">
            <v>2.5000000000000001E-2</v>
          </cell>
          <cell r="I1655">
            <v>280000</v>
          </cell>
          <cell r="J1655">
            <v>7000</v>
          </cell>
        </row>
        <row r="1656">
          <cell r="B1656">
            <v>6</v>
          </cell>
          <cell r="D1656" t="str">
            <v>Motor Grader</v>
          </cell>
          <cell r="G1656" t="str">
            <v>Jam</v>
          </cell>
          <cell r="H1656">
            <v>6.6666666666666671E-3</v>
          </cell>
          <cell r="I1656">
            <v>345500</v>
          </cell>
          <cell r="J1656">
            <v>2303.3333333333335</v>
          </cell>
        </row>
        <row r="1657">
          <cell r="B1657">
            <v>7</v>
          </cell>
          <cell r="D1657" t="str">
            <v>Alat Bantu</v>
          </cell>
          <cell r="G1657" t="str">
            <v>Ls</v>
          </cell>
          <cell r="H1657">
            <v>1</v>
          </cell>
          <cell r="I1657">
            <v>100</v>
          </cell>
          <cell r="J1657">
            <v>100</v>
          </cell>
        </row>
        <row r="1659">
          <cell r="H1659" t="str">
            <v>JUMLAH HARGA PERALATAN</v>
          </cell>
          <cell r="J1659">
            <v>43553.591515151515</v>
          </cell>
        </row>
        <row r="1661">
          <cell r="B1661" t="str">
            <v>D</v>
          </cell>
          <cell r="D1661" t="str">
            <v>JUMLAH ( A + B + C )</v>
          </cell>
          <cell r="J1661">
            <v>4975919.1833632505</v>
          </cell>
        </row>
        <row r="1662">
          <cell r="B1662" t="str">
            <v>E</v>
          </cell>
          <cell r="D1662" t="str">
            <v>O/H + Jasa &amp; Keuntungan (15%)</v>
          </cell>
          <cell r="H1662" t="str">
            <v>:  15 % X D</v>
          </cell>
          <cell r="J1662">
            <v>746387.87750448752</v>
          </cell>
        </row>
        <row r="1663">
          <cell r="B1663" t="str">
            <v>F</v>
          </cell>
          <cell r="D1663" t="str">
            <v xml:space="preserve">HARGA SATUAN PEKERJAAN </v>
          </cell>
          <cell r="H1663" t="str">
            <v>:  ( D + E )</v>
          </cell>
          <cell r="J1663">
            <v>5722307.060867738</v>
          </cell>
        </row>
        <row r="1664">
          <cell r="B1664" t="str">
            <v>G</v>
          </cell>
          <cell r="D1664" t="str">
            <v>DIBULATKAN</v>
          </cell>
          <cell r="J1664">
            <v>5722307</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B.72"/>
      <sheetName val="JW"/>
      <sheetName val="JA"/>
      <sheetName val="JB"/>
      <sheetName val="010-111"/>
      <sheetName val="112-885"/>
      <sheetName val="Anl.+"/>
      <sheetName val="Anl.BOW"/>
      <sheetName val="P"/>
      <sheetName val="L"/>
      <sheetName val="M"/>
      <sheetName val="E"/>
      <sheetName val="REKAN"/>
      <sheetName val="PB"/>
      <sheetName val="K.8"/>
      <sheetName val="K.9"/>
      <sheetName val="JU"/>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Simak"/>
      <sheetName val="Rekap"/>
      <sheetName val="Kuantitas &amp; Harga"/>
      <sheetName val="Mobilisasi"/>
      <sheetName val="Lamp-1"/>
      <sheetName val="NP"/>
      <sheetName val="Jadwal"/>
      <sheetName val="Jadwal Alat"/>
      <sheetName val="Jadwal Bahan"/>
      <sheetName val="Jadwal Personil"/>
      <sheetName val="On Site"/>
      <sheetName val="Plant Batu"/>
      <sheetName val="Plant Aspal"/>
      <sheetName val="Plant Beton"/>
      <sheetName val="SubKont"/>
      <sheetName val="Jadwal-OK"/>
    </sheetNames>
    <sheetDataSet>
      <sheetData sheetId="0"/>
      <sheetData sheetId="1">
        <row r="1">
          <cell r="A1">
            <v>1</v>
          </cell>
        </row>
        <row r="3">
          <cell r="B3" t="str">
            <v>REKAPITULASI  HARGA</v>
          </cell>
        </row>
        <row r="5">
          <cell r="B5" t="str">
            <v xml:space="preserve"> Nama Penawar</v>
          </cell>
          <cell r="D5" t="str">
            <v>: CV. PADANG HARAPAN</v>
          </cell>
        </row>
        <row r="6">
          <cell r="B6" t="str">
            <v xml:space="preserve"> Kegiatan</v>
          </cell>
          <cell r="D6" t="str">
            <v>: Pembangunan Jalan Dinas Bina Marga dan Cipta Karya Prov. NAD</v>
          </cell>
        </row>
        <row r="7">
          <cell r="B7" t="str">
            <v xml:space="preserve"> Nama Paket</v>
          </cell>
          <cell r="D7" t="str">
            <v>: Pembangunan Jalan Lueng Putu - Blang Iboh</v>
          </cell>
        </row>
        <row r="8">
          <cell r="B8" t="str">
            <v xml:space="preserve"> Nomor Paket</v>
          </cell>
          <cell r="D8" t="str">
            <v>: BANG - 041</v>
          </cell>
        </row>
        <row r="9">
          <cell r="B9" t="str">
            <v xml:space="preserve"> Tahun Anggaran</v>
          </cell>
          <cell r="D9" t="str">
            <v>: 2009</v>
          </cell>
        </row>
        <row r="10">
          <cell r="B10" t="str">
            <v xml:space="preserve"> Prop / Kab / Kota</v>
          </cell>
          <cell r="D10" t="str">
            <v>: Nanggroe Aceh Darussalam / Pidie Jaya</v>
          </cell>
        </row>
        <row r="13">
          <cell r="H13" t="str">
            <v>Jumlah Harga</v>
          </cell>
        </row>
        <row r="14">
          <cell r="B14" t="str">
            <v>No. Divisi</v>
          </cell>
          <cell r="D14" t="str">
            <v xml:space="preserve">                    Uraian</v>
          </cell>
          <cell r="H14" t="str">
            <v>Pekerjaan</v>
          </cell>
        </row>
        <row r="15">
          <cell r="H15" t="str">
            <v>(Rupiah)</v>
          </cell>
        </row>
        <row r="17">
          <cell r="B17">
            <v>1</v>
          </cell>
          <cell r="D17" t="str">
            <v>Umum</v>
          </cell>
          <cell r="H17">
            <v>33600000</v>
          </cell>
        </row>
        <row r="18">
          <cell r="B18">
            <v>2</v>
          </cell>
          <cell r="D18" t="str">
            <v>Drainase</v>
          </cell>
          <cell r="H18">
            <v>58831939.700696379</v>
          </cell>
        </row>
        <row r="19">
          <cell r="B19">
            <v>3</v>
          </cell>
          <cell r="D19" t="str">
            <v>Pekerjaan Tanah</v>
          </cell>
          <cell r="H19">
            <v>31631482.087299675</v>
          </cell>
        </row>
        <row r="20">
          <cell r="B20">
            <v>4</v>
          </cell>
          <cell r="D20" t="str">
            <v>Pelebaran Perkerasan dan Bahu Jalan</v>
          </cell>
          <cell r="H20">
            <v>0</v>
          </cell>
        </row>
        <row r="21">
          <cell r="B21">
            <v>5</v>
          </cell>
          <cell r="D21" t="str">
            <v>Pekerasan Berbutir</v>
          </cell>
          <cell r="H21">
            <v>388537187.38671184</v>
          </cell>
        </row>
        <row r="22">
          <cell r="B22">
            <v>6</v>
          </cell>
          <cell r="D22" t="str">
            <v>Perkerasan Aspal</v>
          </cell>
          <cell r="H22">
            <v>0</v>
          </cell>
        </row>
        <row r="23">
          <cell r="B23">
            <v>7</v>
          </cell>
          <cell r="D23" t="str">
            <v>Struktur</v>
          </cell>
          <cell r="H23">
            <v>9593181.2500000019</v>
          </cell>
        </row>
        <row r="24">
          <cell r="B24">
            <v>8</v>
          </cell>
          <cell r="D24" t="str">
            <v>Pengembalian Kondisi dan Pekerjaan  Minor</v>
          </cell>
          <cell r="H2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1A"/>
    </sheetNames>
    <sheetDataSet>
      <sheetData sheetId="0"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REKAP"/>
      <sheetName val="BQ"/>
      <sheetName val="L-3a(Analisa)"/>
      <sheetName val="Lamp-3b(Ur-Anl)"/>
      <sheetName val="L-3b(Ur-Anl) (2)"/>
      <sheetName val="REKAP DIRECT COST"/>
      <sheetName val="BQ DIRECT COST"/>
      <sheetName val="L-1(Dt Ktk)"/>
      <sheetName val="L-2a(Schedule)"/>
      <sheetName val="L-2b(Pengg Alt)"/>
      <sheetName val="L-2c(Peny Bhn)"/>
      <sheetName val="Penawaran"/>
      <sheetName val="L-4a(Mob)"/>
      <sheetName val="L6a,6b(Plant)"/>
      <sheetName val="L-7(Pemb Utama) "/>
      <sheetName val="L-8(Alat)"/>
      <sheetName val="L-9(Personil)"/>
      <sheetName val="L-10(Sub-Kont)"/>
      <sheetName val="L-11(Lp-Penaw)"/>
      <sheetName val="Hrg Upah"/>
      <sheetName val="Hrg Bahan"/>
      <sheetName val="Anl-Bahan"/>
      <sheetName val="Hrg Alat"/>
      <sheetName val="Anl-Alt"/>
      <sheetName val="Bahan&amp;Jarak(Quary)"/>
      <sheetName val="Denah AMP"/>
      <sheetName val="Lamp 5 On-Site"/>
      <sheetName val="Lamp-9 (Rutin)"/>
      <sheetName val="Dft Kelengkapan PQ"/>
      <sheetName val="Penilaian Kualifikasi"/>
      <sheetName val="Pakta Integritas"/>
      <sheetName val="Srt Minat (2)"/>
      <sheetName val="Harga Sewa Alat"/>
      <sheetName val="Alamat"/>
      <sheetName val="cari alat"/>
      <sheetName val="cari alat (2)"/>
      <sheetName val="Dft Kelengkapan PQ (2)"/>
    </sheetNames>
    <sheetDataSet>
      <sheetData sheetId="0"/>
      <sheetData sheetId="1"/>
      <sheetData sheetId="2">
        <row r="9">
          <cell r="J9" t="str">
            <v>PEMBANGUNAN JALAN DAN JEMBATAN</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PRICE "/>
      <sheetName val="rumus untuk unit"/>
      <sheetName val="UNIT PRICE dari rumus"/>
      <sheetName val="UNIT PRICE dari Daerah"/>
      <sheetName val="AHSbj"/>
      <sheetName val="UPAH"/>
      <sheetName val="ANALISA"/>
      <sheetName val="RAB"/>
      <sheetName val="REKAP"/>
      <sheetName val="Sheet1"/>
      <sheetName val="porsi"/>
      <sheetName val="PERSIAPAN"/>
      <sheetName val="UTILITAS"/>
      <sheetName val="ELEMENT 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RKPANAL"/>
      <sheetName val="HARSAT"/>
      <sheetName val="BID"/>
      <sheetName val="RKP-BOQ"/>
      <sheetName val="BOQ"/>
      <sheetName val="LAMP"/>
      <sheetName val="ANAL-1"/>
      <sheetName val="ANAL-2"/>
      <sheetName val="MOS"/>
      <sheetName val="PLANT"/>
      <sheetName val="MPU"/>
      <sheetName val="DAKON"/>
      <sheetName val="SUBKON"/>
      <sheetName val="APP-12a"/>
      <sheetName val="APP-12b"/>
      <sheetName val="APP-12c"/>
      <sheetName val="TEST"/>
      <sheetName val="ANALBETON"/>
      <sheetName val="BREAKSTRUKTUR"/>
      <sheetName val="bt quarry"/>
      <sheetName val="harga bt pecah"/>
      <sheetName val="61004"/>
      <sheetName val="61005"/>
      <sheetName val="61006"/>
      <sheetName val="61007"/>
      <sheetName val="61008"/>
      <sheetName val="hitungan alat"/>
      <sheetName val="teknis"/>
    </sheetNames>
    <sheetDataSet>
      <sheetData sheetId="0" refreshError="1"/>
      <sheetData sheetId="1" refreshError="1"/>
      <sheetData sheetId="2" refreshError="1">
        <row r="24">
          <cell r="I24">
            <v>85000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 HS"/>
      <sheetName val="RAB"/>
      <sheetName val="blk-b2"/>
      <sheetName val="blk-1"/>
      <sheetName val="blk-bds"/>
      <sheetName val="BQ-BLK-AN"/>
      <sheetName val="BQ-BLK"/>
      <sheetName val="TB-B3 "/>
      <sheetName val="BL-B2"/>
      <sheetName val="BL-B1"/>
      <sheetName val="BL-DS"/>
      <sheetName val="BL-1"/>
      <sheetName val="BL-2"/>
      <sheetName val="BL-3"/>
      <sheetName val="BL.4-8"/>
      <sheetName val="BL.9-13"/>
      <sheetName val="BL.14-18"/>
      <sheetName val="BL.19-23"/>
      <sheetName val="BL.24"/>
      <sheetName val="BL.25"/>
      <sheetName val="BL.26"/>
      <sheetName val="BL.27"/>
      <sheetName val="Rekap"/>
    </sheetNames>
    <sheetDataSet>
      <sheetData sheetId="0" refreshError="1"/>
      <sheetData sheetId="1" refreshError="1">
        <row r="20">
          <cell r="F20">
            <v>1</v>
          </cell>
        </row>
        <row r="22">
          <cell r="F22">
            <v>1</v>
          </cell>
        </row>
        <row r="28">
          <cell r="F28">
            <v>751.25400000000002</v>
          </cell>
        </row>
        <row r="30">
          <cell r="F30">
            <v>150</v>
          </cell>
        </row>
        <row r="34">
          <cell r="F34">
            <v>71</v>
          </cell>
        </row>
        <row r="36">
          <cell r="F36">
            <v>142</v>
          </cell>
        </row>
        <row r="38">
          <cell r="F38">
            <v>380</v>
          </cell>
        </row>
        <row r="40">
          <cell r="F40">
            <v>570</v>
          </cell>
        </row>
        <row r="43">
          <cell r="F43">
            <v>12000</v>
          </cell>
        </row>
        <row r="46">
          <cell r="F46">
            <v>4</v>
          </cell>
        </row>
        <row r="52">
          <cell r="F52">
            <v>5660</v>
          </cell>
        </row>
        <row r="54">
          <cell r="F54">
            <v>400</v>
          </cell>
        </row>
        <row r="56">
          <cell r="F56">
            <v>8251</v>
          </cell>
        </row>
        <row r="58">
          <cell r="F58">
            <v>7932.5609999999997</v>
          </cell>
        </row>
        <row r="60">
          <cell r="F60">
            <v>5233.8</v>
          </cell>
        </row>
        <row r="62">
          <cell r="F62">
            <v>4383</v>
          </cell>
        </row>
        <row r="64">
          <cell r="F64">
            <v>3109.33</v>
          </cell>
        </row>
        <row r="66">
          <cell r="F66">
            <v>5532.08</v>
          </cell>
        </row>
        <row r="68">
          <cell r="F68">
            <v>2534.08</v>
          </cell>
        </row>
        <row r="70">
          <cell r="F70">
            <v>38011.199999999997</v>
          </cell>
        </row>
        <row r="72">
          <cell r="F72">
            <v>28724.851000000002</v>
          </cell>
        </row>
        <row r="74">
          <cell r="F74">
            <v>786</v>
          </cell>
        </row>
        <row r="76">
          <cell r="F76">
            <v>0</v>
          </cell>
        </row>
        <row r="78">
          <cell r="F78">
            <v>50</v>
          </cell>
        </row>
        <row r="80">
          <cell r="F80">
            <v>150</v>
          </cell>
        </row>
        <row r="82">
          <cell r="F82">
            <v>8251</v>
          </cell>
        </row>
        <row r="88">
          <cell r="F88">
            <v>1</v>
          </cell>
        </row>
        <row r="96">
          <cell r="F96">
            <v>5935</v>
          </cell>
        </row>
        <row r="98">
          <cell r="F98">
            <v>16801</v>
          </cell>
        </row>
        <row r="100">
          <cell r="F100">
            <v>7893.37</v>
          </cell>
        </row>
        <row r="102">
          <cell r="F102">
            <v>15786.74</v>
          </cell>
        </row>
        <row r="104">
          <cell r="F104">
            <v>2689.5</v>
          </cell>
        </row>
        <row r="110">
          <cell r="F110">
            <v>8251</v>
          </cell>
        </row>
        <row r="116">
          <cell r="F116">
            <v>809.66800000000001</v>
          </cell>
        </row>
        <row r="118">
          <cell r="F118">
            <v>2554.79</v>
          </cell>
        </row>
        <row r="120">
          <cell r="F120">
            <v>532.6</v>
          </cell>
        </row>
        <row r="122">
          <cell r="F122">
            <v>62797.506000000001</v>
          </cell>
        </row>
        <row r="124">
          <cell r="F124">
            <v>645599.21</v>
          </cell>
        </row>
        <row r="126">
          <cell r="F126">
            <v>211.55</v>
          </cell>
        </row>
        <row r="128">
          <cell r="F128">
            <v>87.36</v>
          </cell>
        </row>
        <row r="130">
          <cell r="F130">
            <v>260.73</v>
          </cell>
        </row>
        <row r="132">
          <cell r="F132">
            <v>351.6</v>
          </cell>
        </row>
        <row r="138">
          <cell r="F138">
            <v>40</v>
          </cell>
        </row>
        <row r="140">
          <cell r="F140">
            <v>2850</v>
          </cell>
        </row>
        <row r="142">
          <cell r="F142">
            <v>2850</v>
          </cell>
        </row>
        <row r="144">
          <cell r="F144">
            <v>160</v>
          </cell>
        </row>
        <row r="147">
          <cell r="F147">
            <v>12379</v>
          </cell>
        </row>
        <row r="149">
          <cell r="F149">
            <v>2</v>
          </cell>
        </row>
        <row r="151">
          <cell r="F151">
            <v>210</v>
          </cell>
        </row>
        <row r="153">
          <cell r="F153">
            <v>87.1</v>
          </cell>
        </row>
        <row r="155">
          <cell r="F155">
            <v>16</v>
          </cell>
        </row>
        <row r="157">
          <cell r="F157">
            <v>1</v>
          </cell>
        </row>
        <row r="159">
          <cell r="F159">
            <v>1</v>
          </cell>
        </row>
        <row r="161">
          <cell r="F161">
            <v>45</v>
          </cell>
        </row>
        <row r="163">
          <cell r="F163">
            <v>0</v>
          </cell>
        </row>
        <row r="165">
          <cell r="F165">
            <v>145.08000000000001</v>
          </cell>
        </row>
        <row r="167">
          <cell r="F167">
            <v>4456</v>
          </cell>
        </row>
        <row r="169">
          <cell r="F169">
            <v>2</v>
          </cell>
        </row>
        <row r="171">
          <cell r="F171">
            <v>2000</v>
          </cell>
        </row>
        <row r="173">
          <cell r="F173">
            <v>170</v>
          </cell>
        </row>
        <row r="175">
          <cell r="F175">
            <v>24</v>
          </cell>
        </row>
        <row r="177">
          <cell r="F177">
            <v>16</v>
          </cell>
        </row>
        <row r="179">
          <cell r="F179">
            <v>6</v>
          </cell>
        </row>
        <row r="181">
          <cell r="F181">
            <v>1</v>
          </cell>
        </row>
        <row r="183">
          <cell r="F183">
            <v>2</v>
          </cell>
        </row>
        <row r="185">
          <cell r="F185">
            <v>2</v>
          </cell>
        </row>
        <row r="187">
          <cell r="F187">
            <v>2</v>
          </cell>
        </row>
        <row r="189">
          <cell r="F189">
            <v>2</v>
          </cell>
        </row>
        <row r="191">
          <cell r="F191">
            <v>87.1</v>
          </cell>
        </row>
        <row r="193">
          <cell r="F193">
            <v>1</v>
          </cell>
        </row>
        <row r="195">
          <cell r="F195">
            <v>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EE"/>
      <sheetName val="RAB2EE"/>
      <sheetName val="RekapOE"/>
      <sheetName val="RAB2OE"/>
      <sheetName val="RekapKosong"/>
      <sheetName val="RAB2Kosong"/>
      <sheetName val="RAB1"/>
      <sheetName val="Analisa"/>
      <sheetName val="AnalisaKosong"/>
      <sheetName val="Harga"/>
      <sheetName val="HitunganUtama"/>
      <sheetName val="B.T"/>
      <sheetName val="Hit Besi Puskesmas "/>
      <sheetName val="Hit Besi Guda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C11">
            <v>0.88781408390447547</v>
          </cell>
        </row>
      </sheetData>
      <sheetData sheetId="12" refreshError="1"/>
      <sheetData sheetId="13"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gregat Halus &amp; Kasar"/>
      <sheetName val="Agregat Kelas A"/>
      <sheetName val="Agregat Kelas B"/>
      <sheetName val="Agregat Kelas C"/>
    </sheetNames>
    <sheetDataSet>
      <sheetData sheetId="0" refreshError="1">
        <row r="13">
          <cell r="I13" t="str">
            <v>%</v>
          </cell>
        </row>
        <row r="14">
          <cell r="I14" t="str">
            <v>%</v>
          </cell>
        </row>
        <row r="15">
          <cell r="I15" t="str">
            <v>%</v>
          </cell>
        </row>
        <row r="16">
          <cell r="I16" t="str">
            <v>%</v>
          </cell>
        </row>
        <row r="17">
          <cell r="I17" t="str">
            <v>Ton/M3</v>
          </cell>
        </row>
        <row r="18">
          <cell r="I18" t="str">
            <v>Ton/M3</v>
          </cell>
        </row>
        <row r="19">
          <cell r="I19" t="str">
            <v>Ton/M3</v>
          </cell>
        </row>
        <row r="20">
          <cell r="I20" t="str">
            <v>Rp./M3</v>
          </cell>
        </row>
      </sheetData>
      <sheetData sheetId="1" refreshError="1"/>
      <sheetData sheetId="2" refreshError="1"/>
      <sheetData sheetId="3"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HAN"/>
      <sheetName val="ANALISA"/>
      <sheetName val="B O W"/>
      <sheetName val="BIAYA  ALAT"/>
      <sheetName val="REKAP"/>
      <sheetName val="Sheet1"/>
      <sheetName val="Sheet2"/>
    </sheetNames>
    <sheetDataSet>
      <sheetData sheetId="0"/>
      <sheetData sheetId="1"/>
      <sheetData sheetId="2"/>
      <sheetData sheetId="3">
        <row r="1747">
          <cell r="U1747">
            <v>43555</v>
          </cell>
        </row>
        <row r="1817">
          <cell r="U1817">
            <v>2752</v>
          </cell>
        </row>
        <row r="1957">
          <cell r="U1957">
            <v>16722</v>
          </cell>
        </row>
      </sheetData>
      <sheetData sheetId="4"/>
      <sheetData sheetId="5"/>
      <sheetData sheetId="6"/>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Persiapan (2)"/>
      <sheetName val="Summary"/>
      <sheetName val="C0nst 1"/>
      <sheetName val="S-Curve1"/>
      <sheetName val="R kelas"/>
      <sheetName val="R Guru"/>
      <sheetName val="R Serbaguna"/>
      <sheetName val="Pustaka"/>
      <sheetName val="T Wudu"/>
      <sheetName val="Parkir"/>
      <sheetName val="p block"/>
      <sheetName val="water tank"/>
      <sheetName val="sanitasi"/>
      <sheetName val="Pagar"/>
      <sheetName val="furniture"/>
      <sheetName val="Mushalla"/>
      <sheetName val="Persiapan"/>
      <sheetName val="recap tot sem"/>
      <sheetName val="Toilet "/>
      <sheetName val="analisa"/>
      <sheetName val="upah &amp; bhan"/>
      <sheetName val="rcap ttal"/>
      <sheetName val="scedule"/>
    </sheetNames>
    <sheetDataSet>
      <sheetData sheetId="0"/>
      <sheetData sheetId="1">
        <row r="12">
          <cell r="G12">
            <v>1726100</v>
          </cell>
        </row>
        <row r="32">
          <cell r="G32">
            <v>94442759.88000001</v>
          </cell>
        </row>
        <row r="57">
          <cell r="G57">
            <v>711752138.84999979</v>
          </cell>
        </row>
        <row r="71">
          <cell r="G71">
            <v>82913237</v>
          </cell>
        </row>
        <row r="100">
          <cell r="G100">
            <v>39964490</v>
          </cell>
        </row>
        <row r="110">
          <cell r="G110">
            <v>43771994.399999999</v>
          </cell>
        </row>
        <row r="120">
          <cell r="G120">
            <v>28511177.600000001</v>
          </cell>
        </row>
        <row r="141">
          <cell r="G141">
            <v>86777194</v>
          </cell>
        </row>
        <row r="170">
          <cell r="G170">
            <v>1368000</v>
          </cell>
        </row>
        <row r="184">
          <cell r="G184">
            <v>26864554.020000003</v>
          </cell>
        </row>
        <row r="203">
          <cell r="G203">
            <v>4146000</v>
          </cell>
        </row>
        <row r="216">
          <cell r="G216">
            <v>107677327.95000002</v>
          </cell>
        </row>
        <row r="230">
          <cell r="G230">
            <v>21250000</v>
          </cell>
        </row>
        <row r="259">
          <cell r="G259">
            <v>56586000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E"/>
      <sheetName val="Progress"/>
      <sheetName val="Material"/>
      <sheetName val="Koef"/>
      <sheetName val="Mixer"/>
    </sheetNames>
    <sheetDataSet>
      <sheetData sheetId="0"/>
      <sheetData sheetId="1" refreshError="1">
        <row r="15">
          <cell r="C15">
            <v>35</v>
          </cell>
        </row>
        <row r="29">
          <cell r="C29">
            <v>2.0249999999999999</v>
          </cell>
        </row>
      </sheetData>
      <sheetData sheetId="2"/>
      <sheetData sheetId="3"/>
      <sheetData sheetId="4"/>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ekap"/>
      <sheetName val="V.rkb"/>
      <sheetName val="rkb2"/>
      <sheetName val="v3rkb"/>
      <sheetName val="3rkb"/>
      <sheetName val="v.lab"/>
      <sheetName val="lab"/>
      <sheetName val="V.budi"/>
      <sheetName val="budi"/>
      <sheetName val="V.mus"/>
      <sheetName val="mus"/>
      <sheetName val="vr.g"/>
      <sheetName val="r.g betul"/>
      <sheetName val="3 rumah guru"/>
      <sheetName val="v.asrama"/>
      <sheetName val="asrama"/>
      <sheetName val="v.mck"/>
      <sheetName val="rabmck"/>
      <sheetName val="non standar"/>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RKPANAL"/>
      <sheetName val="HARSAT"/>
      <sheetName val="BID"/>
      <sheetName val="RKP-BOQ"/>
      <sheetName val="BOQ"/>
      <sheetName val="LAMP"/>
      <sheetName val="ANAL-1"/>
      <sheetName val="ANAL-2"/>
      <sheetName val="MOS"/>
      <sheetName val="PLANT"/>
      <sheetName val="MPU"/>
      <sheetName val="DAKON"/>
      <sheetName val="SUBKON"/>
      <sheetName val="APP-12a"/>
      <sheetName val="APP-12b"/>
      <sheetName val="APP-12c"/>
      <sheetName val="TEST"/>
      <sheetName val="ANALBETON"/>
      <sheetName val="BREAKSTRUKTUR"/>
      <sheetName val="bt quarry"/>
      <sheetName val="harga bt pecah"/>
      <sheetName val="61004"/>
      <sheetName val="61005"/>
      <sheetName val="61006"/>
      <sheetName val="61007"/>
      <sheetName val="61008"/>
      <sheetName val="hitungan alat"/>
      <sheetName val="teknis"/>
    </sheetNames>
    <sheetDataSet>
      <sheetData sheetId="0" refreshError="1"/>
      <sheetData sheetId="1" refreshError="1"/>
      <sheetData sheetId="2" refreshError="1"/>
      <sheetData sheetId="3" refreshError="1"/>
      <sheetData sheetId="4" refreshError="1">
        <row r="28">
          <cell r="M28">
            <v>102700001783.88501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 Biaya"/>
      <sheetName val="Sheet2"/>
      <sheetName val="Sheet1"/>
      <sheetName val="Rekap qty "/>
      <sheetName val="CCO-01"/>
      <sheetName val="Kuantitas &amp; Harga"/>
      <sheetName val="sch bir"/>
      <sheetName val="SCH-MOB"/>
      <sheetName val="STR-ORG"/>
      <sheetName val="bahan"/>
      <sheetName val="sch test case"/>
      <sheetName val="re sch add-1"/>
      <sheetName val="Final Qty"/>
      <sheetName val="LPB bahu jalan"/>
      <sheetName val="master Bongk bdn jln"/>
      <sheetName val="Master Patc"/>
      <sheetName val="Raising dll"/>
    </sheetNames>
    <sheetDataSet>
      <sheetData sheetId="0"/>
      <sheetData sheetId="1"/>
      <sheetData sheetId="2"/>
      <sheetData sheetId="3"/>
      <sheetData sheetId="4"/>
      <sheetData sheetId="5"/>
      <sheetData sheetId="6">
        <row r="2">
          <cell r="A2" t="str">
            <v>DAFTAR  KUANTITAS DAN HARGA</v>
          </cell>
        </row>
        <row r="4">
          <cell r="A4" t="str">
            <v xml:space="preserve">Nama Paket </v>
          </cell>
          <cell r="C4" t="str">
            <v>: Pembangunan Jalan Bireuen-Batas Aceh Tengah (P.011-1)</v>
          </cell>
        </row>
        <row r="5">
          <cell r="A5" t="str">
            <v>No. Paket</v>
          </cell>
          <cell r="C5" t="str">
            <v>: BANG-05A</v>
          </cell>
        </row>
        <row r="6">
          <cell r="A6" t="str">
            <v>No. Kontrak</v>
          </cell>
          <cell r="C6" t="str">
            <v>: 07-AC/CTR/BANG/BTS/APBN/2005</v>
          </cell>
        </row>
        <row r="7">
          <cell r="A7" t="str">
            <v>Tanggal Kontrak</v>
          </cell>
          <cell r="C7" t="str">
            <v>: 12 Juli 2005</v>
          </cell>
        </row>
        <row r="8">
          <cell r="A8" t="str">
            <v>Sumber Dana</v>
          </cell>
          <cell r="C8" t="str">
            <v>: APBN Murni</v>
          </cell>
        </row>
        <row r="9">
          <cell r="D9"/>
          <cell r="E9"/>
        </row>
        <row r="10">
          <cell r="A10" t="str">
            <v>No. Mata</v>
          </cell>
          <cell r="B10" t="str">
            <v>Uraian</v>
          </cell>
          <cell r="D10" t="str">
            <v>Satuan</v>
          </cell>
          <cell r="E10" t="str">
            <v>Perkiraan</v>
          </cell>
          <cell r="F10" t="str">
            <v>Harga</v>
          </cell>
          <cell r="G10" t="str">
            <v>Jumlah</v>
          </cell>
        </row>
        <row r="11">
          <cell r="A11" t="str">
            <v>Pembayaran</v>
          </cell>
          <cell r="E11" t="str">
            <v>Kuantitas</v>
          </cell>
          <cell r="F11" t="str">
            <v>Satuan</v>
          </cell>
          <cell r="G11" t="str">
            <v>Harga-Harga</v>
          </cell>
          <cell r="H11" t="str">
            <v>Bobot</v>
          </cell>
        </row>
        <row r="12">
          <cell r="F12" t="str">
            <v>(Rupiah)</v>
          </cell>
          <cell r="G12" t="str">
            <v>(Rupiah)</v>
          </cell>
          <cell r="H12" t="str">
            <v>(%)</v>
          </cell>
        </row>
        <row r="13">
          <cell r="A13" t="str">
            <v>a</v>
          </cell>
          <cell r="C13" t="str">
            <v>b</v>
          </cell>
          <cell r="D13" t="str">
            <v>c</v>
          </cell>
          <cell r="E13" t="str">
            <v>d</v>
          </cell>
          <cell r="F13" t="str">
            <v>e</v>
          </cell>
          <cell r="G13" t="str">
            <v>f = (d x e)</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ampiran"/>
      <sheetName val="S-Penawaran"/>
      <sheetName val="Rekap"/>
      <sheetName val="Rincian"/>
      <sheetName val="Skedul"/>
      <sheetName val="Pemeliharaan"/>
      <sheetName val="Mobilisasi"/>
      <sheetName val="DMP-Utama"/>
      <sheetName val="Analisa DMPU"/>
      <sheetName val="Harsat"/>
      <sheetName val="On Site"/>
      <sheetName val="Peralatan"/>
      <sheetName val="Personil"/>
      <sheetName val="SubKontrak"/>
      <sheetName val="Bahan DN"/>
      <sheetName val="Metode"/>
      <sheetName val="Pernyataan"/>
      <sheetName val="Pengurus"/>
      <sheetName val="Modal"/>
      <sheetName val="Check List"/>
      <sheetName val="Pembatas"/>
      <sheetName val="Analisa HS"/>
    </sheetNames>
    <sheetDataSet>
      <sheetData sheetId="0"/>
      <sheetData sheetId="1"/>
      <sheetData sheetId="2"/>
      <sheetData sheetId="3"/>
      <sheetData sheetId="4"/>
      <sheetData sheetId="5"/>
      <sheetData sheetId="6"/>
      <sheetData sheetId="7"/>
      <sheetData sheetId="8"/>
      <sheetData sheetId="9"/>
      <sheetData sheetId="10">
        <row r="39">
          <cell r="E39">
            <v>500000</v>
          </cell>
        </row>
        <row r="86">
          <cell r="E86">
            <v>70000</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P2DPP"/>
    </sheetNames>
    <sheetDataSet>
      <sheetData sheetId="0">
        <row r="3">
          <cell r="B3" t="str">
            <v>DAFTAR HARGA BAHAN / UPAH</v>
          </cell>
        </row>
        <row r="6">
          <cell r="D6" t="str">
            <v>PROYEK</v>
          </cell>
          <cell r="E6" t="str">
            <v>:</v>
          </cell>
          <cell r="F6" t="str">
            <v>PEMBANGUNAN PRASARANA DASAR</v>
          </cell>
        </row>
        <row r="7">
          <cell r="F7" t="str">
            <v>PERMUKIMAN PERKOTAAN</v>
          </cell>
        </row>
        <row r="8">
          <cell r="D8" t="str">
            <v xml:space="preserve">TAHUN ANGGARAN             </v>
          </cell>
          <cell r="E8" t="str">
            <v>:</v>
          </cell>
          <cell r="F8" t="str">
            <v>2002</v>
          </cell>
        </row>
        <row r="9">
          <cell r="D9" t="str">
            <v>L O K A S I</v>
          </cell>
          <cell r="E9" t="str">
            <v>:</v>
          </cell>
          <cell r="F9" t="str">
            <v>KABUPATEN  ACEH  TENGAH</v>
          </cell>
        </row>
        <row r="10">
          <cell r="D10"/>
        </row>
        <row r="12">
          <cell r="B12" t="str">
            <v>NO.</v>
          </cell>
          <cell r="C12" t="str">
            <v>U  R  A  I  A  N</v>
          </cell>
          <cell r="G12" t="str">
            <v>SATUAN</v>
          </cell>
          <cell r="H12" t="str">
            <v>HARGA</v>
          </cell>
        </row>
        <row r="14">
          <cell r="B14" t="str">
            <v>1.</v>
          </cell>
          <cell r="C14" t="str">
            <v>2.</v>
          </cell>
          <cell r="G14" t="str">
            <v>3.</v>
          </cell>
          <cell r="H14" t="str">
            <v>4.</v>
          </cell>
        </row>
        <row r="15">
          <cell r="B15" t="str">
            <v>I</v>
          </cell>
          <cell r="D15" t="str">
            <v>UPAH HARIAN</v>
          </cell>
          <cell r="G15"/>
        </row>
        <row r="18">
          <cell r="B18">
            <v>1</v>
          </cell>
          <cell r="D18" t="str">
            <v>M a n d o r</v>
          </cell>
          <cell r="G18" t="str">
            <v>Orang / Hari</v>
          </cell>
          <cell r="H18">
            <v>40000</v>
          </cell>
        </row>
        <row r="19">
          <cell r="B19">
            <v>2</v>
          </cell>
          <cell r="D19" t="str">
            <v>Masinis / Operator</v>
          </cell>
          <cell r="G19" t="str">
            <v>Orang / Hari</v>
          </cell>
          <cell r="H19">
            <v>48000</v>
          </cell>
        </row>
        <row r="20">
          <cell r="B20">
            <v>3</v>
          </cell>
          <cell r="D20" t="str">
            <v>Pembantu Masinis / Pembantu Operator</v>
          </cell>
          <cell r="G20" t="str">
            <v>Orang / Hari</v>
          </cell>
          <cell r="H20">
            <v>44500</v>
          </cell>
        </row>
        <row r="21">
          <cell r="B21">
            <v>4</v>
          </cell>
          <cell r="D21" t="str">
            <v>Mekanik</v>
          </cell>
          <cell r="G21" t="str">
            <v>Orang / Hari</v>
          </cell>
          <cell r="H21">
            <v>50000</v>
          </cell>
        </row>
        <row r="22">
          <cell r="B22">
            <v>5</v>
          </cell>
          <cell r="D22" t="str">
            <v>Pembantu Mekanik</v>
          </cell>
          <cell r="G22" t="str">
            <v>Orang / Hari</v>
          </cell>
          <cell r="H22">
            <v>43000</v>
          </cell>
        </row>
        <row r="23">
          <cell r="B23">
            <v>6</v>
          </cell>
          <cell r="D23" t="str">
            <v>Kepala Tukang Batu / Besi / Kayu / Cat</v>
          </cell>
          <cell r="G23" t="str">
            <v>Orang / Hari</v>
          </cell>
          <cell r="H23">
            <v>45000</v>
          </cell>
        </row>
        <row r="24">
          <cell r="B24">
            <v>7</v>
          </cell>
          <cell r="D24" t="str">
            <v>Tukang Batu / Besi / Kayu / Cat</v>
          </cell>
          <cell r="G24" t="str">
            <v>Orang / Hari</v>
          </cell>
          <cell r="H24">
            <v>40200</v>
          </cell>
        </row>
        <row r="25">
          <cell r="B25">
            <v>8</v>
          </cell>
          <cell r="D25" t="str">
            <v>Sopir</v>
          </cell>
          <cell r="G25" t="str">
            <v>Orang / Hari</v>
          </cell>
          <cell r="H25">
            <v>42500</v>
          </cell>
        </row>
        <row r="26">
          <cell r="B26">
            <v>9</v>
          </cell>
          <cell r="D26" t="str">
            <v>Pembantu Sopir</v>
          </cell>
          <cell r="G26" t="str">
            <v>Orang / Hari</v>
          </cell>
          <cell r="H26">
            <v>35500</v>
          </cell>
        </row>
        <row r="27">
          <cell r="B27">
            <v>10</v>
          </cell>
          <cell r="D27" t="str">
            <v>Pekerja</v>
          </cell>
          <cell r="G27" t="str">
            <v>Orang / Hari</v>
          </cell>
          <cell r="H27">
            <v>32000</v>
          </cell>
        </row>
        <row r="30">
          <cell r="B30" t="str">
            <v>II</v>
          </cell>
          <cell r="D30" t="str">
            <v>BAHAN</v>
          </cell>
        </row>
        <row r="33">
          <cell r="B33">
            <v>1</v>
          </cell>
          <cell r="D33" t="str">
            <v>Agregat Halus</v>
          </cell>
          <cell r="G33" t="str">
            <v>M³</v>
          </cell>
          <cell r="H33">
            <v>70489.440000000002</v>
          </cell>
        </row>
        <row r="34">
          <cell r="B34">
            <v>2</v>
          </cell>
          <cell r="D34" t="str">
            <v>Agregat Kasar</v>
          </cell>
          <cell r="G34" t="str">
            <v>M³</v>
          </cell>
          <cell r="H34">
            <v>66083.850000000006</v>
          </cell>
        </row>
        <row r="35">
          <cell r="B35">
            <v>3</v>
          </cell>
          <cell r="D35" t="str">
            <v>Ampelas / Kertas Pasir</v>
          </cell>
          <cell r="G35" t="str">
            <v>Lembar</v>
          </cell>
          <cell r="H35">
            <v>4195.8</v>
          </cell>
        </row>
        <row r="36">
          <cell r="B36">
            <v>4</v>
          </cell>
          <cell r="D36" t="str">
            <v>Aspal</v>
          </cell>
          <cell r="G36" t="str">
            <v>Kg</v>
          </cell>
          <cell r="H36">
            <v>4111.884</v>
          </cell>
        </row>
        <row r="37">
          <cell r="B37">
            <v>5</v>
          </cell>
          <cell r="D37" t="str">
            <v>Batu Bata</v>
          </cell>
          <cell r="G37" t="str">
            <v>Buah</v>
          </cell>
          <cell r="H37">
            <v>290</v>
          </cell>
        </row>
        <row r="38">
          <cell r="B38">
            <v>6</v>
          </cell>
          <cell r="D38" t="str">
            <v>Batu Gunung ( Kerikil Kali / Sungai )</v>
          </cell>
          <cell r="G38" t="str">
            <v>M³</v>
          </cell>
          <cell r="H38">
            <v>117482.4</v>
          </cell>
        </row>
        <row r="39">
          <cell r="B39">
            <v>7</v>
          </cell>
          <cell r="D39" t="str">
            <v>Batu Pecah</v>
          </cell>
          <cell r="G39" t="str">
            <v>M³</v>
          </cell>
          <cell r="H39">
            <v>139510.35</v>
          </cell>
        </row>
        <row r="40">
          <cell r="B40">
            <v>8</v>
          </cell>
          <cell r="D40" t="str">
            <v>Batu Tempel</v>
          </cell>
          <cell r="G40" t="str">
            <v>M³</v>
          </cell>
          <cell r="H40">
            <v>139510.35</v>
          </cell>
        </row>
        <row r="41">
          <cell r="B41">
            <v>9</v>
          </cell>
          <cell r="D41" t="str">
            <v>Besi Beton Polos</v>
          </cell>
          <cell r="G41" t="str">
            <v>Kg</v>
          </cell>
          <cell r="H41">
            <v>6755.2380000000003</v>
          </cell>
        </row>
        <row r="42">
          <cell r="B42">
            <v>10</v>
          </cell>
          <cell r="D42" t="str">
            <v>Besi Beugel / Bout ( Kuda² )</v>
          </cell>
          <cell r="G42" t="str">
            <v>Kg</v>
          </cell>
          <cell r="H42">
            <v>36713.25</v>
          </cell>
        </row>
        <row r="43">
          <cell r="B43">
            <v>11</v>
          </cell>
          <cell r="D43" t="str">
            <v>Beton Rooster / Kerawang</v>
          </cell>
          <cell r="G43" t="str">
            <v>Buah</v>
          </cell>
          <cell r="H43">
            <v>13216.77</v>
          </cell>
        </row>
        <row r="44">
          <cell r="B44">
            <v>12</v>
          </cell>
          <cell r="D44" t="str">
            <v>Beton Tumbuk</v>
          </cell>
          <cell r="G44" t="str">
            <v>M³</v>
          </cell>
          <cell r="H44">
            <v>1262935.8</v>
          </cell>
        </row>
        <row r="45">
          <cell r="B45">
            <v>13</v>
          </cell>
          <cell r="D45" t="str">
            <v>Box Zekering / Zekering Kast 1 Group</v>
          </cell>
          <cell r="G45" t="str">
            <v>Buah</v>
          </cell>
          <cell r="H45">
            <v>83916</v>
          </cell>
        </row>
        <row r="46">
          <cell r="B46">
            <v>14</v>
          </cell>
          <cell r="D46" t="str">
            <v>Cat Besi</v>
          </cell>
          <cell r="G46" t="str">
            <v>Kg</v>
          </cell>
          <cell r="H46">
            <v>34965</v>
          </cell>
        </row>
        <row r="47">
          <cell r="B47">
            <v>15</v>
          </cell>
          <cell r="D47" t="str">
            <v>Cat Kayu Dasar</v>
          </cell>
          <cell r="G47" t="str">
            <v>Kg</v>
          </cell>
          <cell r="H47">
            <v>16888.095000000001</v>
          </cell>
        </row>
        <row r="48">
          <cell r="B48">
            <v>16</v>
          </cell>
          <cell r="D48" t="str">
            <v>Cat Beton / Besi / Kayu Mengkilat</v>
          </cell>
          <cell r="G48" t="str">
            <v>Kg</v>
          </cell>
          <cell r="H48">
            <v>49195.754999999997</v>
          </cell>
        </row>
        <row r="49">
          <cell r="B49">
            <v>17</v>
          </cell>
          <cell r="D49" t="str">
            <v>Cat Menie</v>
          </cell>
          <cell r="G49" t="str">
            <v>Kg</v>
          </cell>
          <cell r="H49">
            <v>11748.24</v>
          </cell>
        </row>
        <row r="50">
          <cell r="B50">
            <v>18</v>
          </cell>
          <cell r="D50" t="str">
            <v>Cat Tembok</v>
          </cell>
          <cell r="G50" t="str">
            <v>Kg</v>
          </cell>
          <cell r="H50">
            <v>22027.95</v>
          </cell>
        </row>
        <row r="51">
          <cell r="B51">
            <v>19</v>
          </cell>
          <cell r="D51" t="str">
            <v>Engsel Pintu / Jendela Lokal</v>
          </cell>
          <cell r="G51" t="str">
            <v>Pasang</v>
          </cell>
          <cell r="H51">
            <v>11013.975</v>
          </cell>
        </row>
        <row r="52">
          <cell r="B52">
            <v>20</v>
          </cell>
          <cell r="D52" t="str">
            <v>Eternit ( Asbes )</v>
          </cell>
          <cell r="G52" t="str">
            <v>M²</v>
          </cell>
          <cell r="H52">
            <v>18356.625</v>
          </cell>
        </row>
        <row r="53">
          <cell r="B53">
            <v>21</v>
          </cell>
          <cell r="D53" t="str">
            <v>Fitting</v>
          </cell>
          <cell r="G53" t="str">
            <v>Buah</v>
          </cell>
          <cell r="H53">
            <v>6993</v>
          </cell>
        </row>
        <row r="54">
          <cell r="B54">
            <v>22</v>
          </cell>
          <cell r="D54" t="str">
            <v>Genteng Beton</v>
          </cell>
          <cell r="G54" t="str">
            <v>Keping</v>
          </cell>
          <cell r="H54">
            <v>4846.1490000000003</v>
          </cell>
        </row>
        <row r="55">
          <cell r="B55">
            <v>23</v>
          </cell>
          <cell r="D55" t="str">
            <v>Grendel Pintu / Jendela</v>
          </cell>
          <cell r="G55" t="str">
            <v>Pasang</v>
          </cell>
          <cell r="H55">
            <v>11748.24</v>
          </cell>
        </row>
        <row r="56">
          <cell r="B56">
            <v>24</v>
          </cell>
          <cell r="D56" t="str">
            <v>Karpus Asbes Gelombang Besar</v>
          </cell>
          <cell r="G56" t="str">
            <v>Buah</v>
          </cell>
          <cell r="H56">
            <v>78125.796000000002</v>
          </cell>
        </row>
        <row r="57">
          <cell r="B57">
            <v>25</v>
          </cell>
          <cell r="D57" t="str">
            <v>Karpus Asbes Gelombang Kecil</v>
          </cell>
          <cell r="G57" t="str">
            <v>Buah</v>
          </cell>
          <cell r="H57">
            <v>68286.645000000004</v>
          </cell>
        </row>
        <row r="58">
          <cell r="B58">
            <v>26</v>
          </cell>
          <cell r="D58" t="str">
            <v>Karpus Genteng Beton</v>
          </cell>
          <cell r="G58" t="str">
            <v>Buah</v>
          </cell>
          <cell r="H58">
            <v>4773.4218000000001</v>
          </cell>
        </row>
        <row r="59">
          <cell r="B59">
            <v>27</v>
          </cell>
          <cell r="D59" t="str">
            <v>Kawat Beronjong / Gabion Ø 5 Mm.</v>
          </cell>
          <cell r="G59" t="str">
            <v>Kg</v>
          </cell>
          <cell r="H59">
            <v>9545.4449999999997</v>
          </cell>
        </row>
        <row r="60">
          <cell r="B60">
            <v>28</v>
          </cell>
          <cell r="D60" t="str">
            <v>Kawat Ikat</v>
          </cell>
          <cell r="G60" t="str">
            <v>Kg</v>
          </cell>
          <cell r="H60">
            <v>8958.0329999999994</v>
          </cell>
        </row>
        <row r="61">
          <cell r="B61">
            <v>29</v>
          </cell>
          <cell r="D61" t="str">
            <v>Kawat Duri</v>
          </cell>
          <cell r="G61" t="str">
            <v>Kg</v>
          </cell>
          <cell r="H61">
            <v>21293.685000000001</v>
          </cell>
        </row>
        <row r="62">
          <cell r="B62">
            <v>30</v>
          </cell>
          <cell r="D62" t="str">
            <v>Kayu Bakar</v>
          </cell>
          <cell r="G62" t="str">
            <v>M³</v>
          </cell>
          <cell r="H62">
            <v>71328.600000000006</v>
          </cell>
        </row>
        <row r="64">
          <cell r="H64" t="str">
            <v>Ke Halaman .... 2</v>
          </cell>
        </row>
        <row r="69">
          <cell r="H69" t="str">
            <v>Halaman ......... 2</v>
          </cell>
        </row>
        <row r="70">
          <cell r="B70" t="str">
            <v>1.</v>
          </cell>
          <cell r="C70" t="str">
            <v>2.</v>
          </cell>
          <cell r="G70" t="str">
            <v>3.</v>
          </cell>
          <cell r="H70" t="str">
            <v>4.</v>
          </cell>
        </row>
        <row r="72">
          <cell r="B72">
            <v>31</v>
          </cell>
          <cell r="D72" t="str">
            <v>Kayu Klas   I ( Jati / Ulin Dll. )</v>
          </cell>
          <cell r="G72" t="str">
            <v>M³</v>
          </cell>
          <cell r="H72">
            <v>1762236</v>
          </cell>
        </row>
        <row r="73">
          <cell r="B73">
            <v>32</v>
          </cell>
          <cell r="D73" t="str">
            <v>Kayu Klas  II ( Kamper / Kruing Dll. )</v>
          </cell>
          <cell r="G73" t="str">
            <v>M³</v>
          </cell>
          <cell r="H73">
            <v>1541956.5</v>
          </cell>
        </row>
        <row r="74">
          <cell r="B74">
            <v>33</v>
          </cell>
          <cell r="D74" t="str">
            <v>Kayu Klas III ( Borneo Dll. )</v>
          </cell>
          <cell r="G74" t="str">
            <v>M³</v>
          </cell>
          <cell r="H74">
            <v>1468530</v>
          </cell>
        </row>
        <row r="75">
          <cell r="B75">
            <v>34</v>
          </cell>
          <cell r="D75" t="str">
            <v>Kayu Klas IV ( Sengon Dll. )</v>
          </cell>
          <cell r="G75" t="str">
            <v>M³</v>
          </cell>
          <cell r="H75">
            <v>1321677</v>
          </cell>
        </row>
        <row r="76">
          <cell r="B76">
            <v>35</v>
          </cell>
          <cell r="D76" t="str">
            <v>Kayu Rangka Atap</v>
          </cell>
          <cell r="G76" t="str">
            <v>M³</v>
          </cell>
          <cell r="H76">
            <v>1762236</v>
          </cell>
        </row>
        <row r="77">
          <cell r="B77">
            <v>36</v>
          </cell>
          <cell r="D77" t="str">
            <v>Kayu Rangka Plafond</v>
          </cell>
          <cell r="G77" t="str">
            <v>M³</v>
          </cell>
          <cell r="H77">
            <v>1541956.5</v>
          </cell>
        </row>
        <row r="78">
          <cell r="B78">
            <v>37</v>
          </cell>
          <cell r="D78" t="str">
            <v>Kayu Reng Panjang 4 M.</v>
          </cell>
          <cell r="G78" t="str">
            <v>M³</v>
          </cell>
          <cell r="H78">
            <v>1700557.74</v>
          </cell>
        </row>
        <row r="79">
          <cell r="B79">
            <v>38</v>
          </cell>
          <cell r="D79" t="str">
            <v>Kayu Sembarang / Dolken</v>
          </cell>
          <cell r="G79" t="str">
            <v>Batang</v>
          </cell>
          <cell r="H79">
            <v>48461.49</v>
          </cell>
        </row>
        <row r="80">
          <cell r="B80">
            <v>39</v>
          </cell>
          <cell r="D80" t="str">
            <v>Koral Beton</v>
          </cell>
          <cell r="G80" t="str">
            <v>M³</v>
          </cell>
          <cell r="H80">
            <v>117482.4</v>
          </cell>
        </row>
        <row r="81">
          <cell r="B81">
            <v>40</v>
          </cell>
          <cell r="D81" t="str">
            <v>Kozen Kayu Klas   I ( Jati / Ulin Dll. )</v>
          </cell>
          <cell r="G81" t="str">
            <v>M³</v>
          </cell>
          <cell r="H81">
            <v>1762236</v>
          </cell>
        </row>
        <row r="82">
          <cell r="B82">
            <v>41</v>
          </cell>
          <cell r="D82" t="str">
            <v>Kozen Kayu Klas  II ( Kamper / Kruing Dll. )</v>
          </cell>
          <cell r="G82" t="str">
            <v>M³</v>
          </cell>
          <cell r="H82">
            <v>1541956.5</v>
          </cell>
        </row>
        <row r="83">
          <cell r="B83">
            <v>42</v>
          </cell>
          <cell r="D83" t="str">
            <v>Kozen Kayu Klas III ( Borneo Dll. )</v>
          </cell>
          <cell r="G83" t="str">
            <v>M³</v>
          </cell>
          <cell r="H83">
            <v>1468530</v>
          </cell>
        </row>
        <row r="84">
          <cell r="B84">
            <v>43</v>
          </cell>
          <cell r="D84" t="str">
            <v>Lampu Pijar 40 Watt</v>
          </cell>
          <cell r="G84" t="str">
            <v>Buah</v>
          </cell>
          <cell r="H84">
            <v>3496.5</v>
          </cell>
        </row>
        <row r="85">
          <cell r="B85">
            <v>44</v>
          </cell>
          <cell r="D85" t="str">
            <v>Lampu TL 1 x 20 Watt Lengkap</v>
          </cell>
          <cell r="G85" t="str">
            <v>Buah</v>
          </cell>
          <cell r="H85">
            <v>118881</v>
          </cell>
        </row>
        <row r="86">
          <cell r="B86">
            <v>45</v>
          </cell>
          <cell r="D86" t="str">
            <v>Minyak Cat</v>
          </cell>
          <cell r="G86" t="str">
            <v>Liter</v>
          </cell>
          <cell r="H86">
            <v>24230.744999999999</v>
          </cell>
        </row>
        <row r="87">
          <cell r="B87">
            <v>46</v>
          </cell>
          <cell r="D87" t="str">
            <v>Minyak Pelumas</v>
          </cell>
          <cell r="G87" t="str">
            <v>Liter</v>
          </cell>
          <cell r="H87">
            <v>23125.850999999999</v>
          </cell>
        </row>
        <row r="88">
          <cell r="B88">
            <v>47</v>
          </cell>
          <cell r="D88" t="str">
            <v>Multipleks 4 Mm.</v>
          </cell>
          <cell r="G88" t="str">
            <v>Lembar</v>
          </cell>
          <cell r="H88">
            <v>79300.62</v>
          </cell>
        </row>
        <row r="89">
          <cell r="B89">
            <v>48</v>
          </cell>
          <cell r="D89" t="str">
            <v>Multipleks 6 Mm.</v>
          </cell>
          <cell r="G89" t="str">
            <v>Lembar</v>
          </cell>
          <cell r="H89">
            <v>110139.75</v>
          </cell>
        </row>
        <row r="90">
          <cell r="B90">
            <v>49</v>
          </cell>
          <cell r="D90" t="str">
            <v>Multipleks 9 Mm.</v>
          </cell>
          <cell r="G90" t="str">
            <v>Lembar</v>
          </cell>
          <cell r="H90">
            <v>176223.6</v>
          </cell>
        </row>
        <row r="91">
          <cell r="B91">
            <v>50</v>
          </cell>
          <cell r="D91" t="str">
            <v>Pagar BRC</v>
          </cell>
          <cell r="G91" t="str">
            <v>M¹</v>
          </cell>
          <cell r="H91">
            <v>209790</v>
          </cell>
        </row>
        <row r="92">
          <cell r="B92">
            <v>51</v>
          </cell>
          <cell r="D92" t="str">
            <v>Paku Kayu</v>
          </cell>
          <cell r="G92" t="str">
            <v>Kg</v>
          </cell>
          <cell r="H92">
            <v>8811.18</v>
          </cell>
        </row>
        <row r="93">
          <cell r="B93">
            <v>52</v>
          </cell>
          <cell r="D93" t="str">
            <v>Paku Seng</v>
          </cell>
          <cell r="G93" t="str">
            <v>M³</v>
          </cell>
          <cell r="H93">
            <v>16500</v>
          </cell>
        </row>
        <row r="94">
          <cell r="B94">
            <v>53</v>
          </cell>
          <cell r="D94" t="str">
            <v>Papan Kayu Bowplank</v>
          </cell>
          <cell r="G94" t="str">
            <v>M³</v>
          </cell>
          <cell r="H94">
            <v>1468530</v>
          </cell>
        </row>
        <row r="95">
          <cell r="B95">
            <v>54</v>
          </cell>
          <cell r="D95" t="str">
            <v>Papan Kayu Klas   I ( Jati / Ulin Dll. )</v>
          </cell>
          <cell r="G95" t="str">
            <v>M³</v>
          </cell>
          <cell r="H95">
            <v>1762236</v>
          </cell>
        </row>
        <row r="96">
          <cell r="B96">
            <v>55</v>
          </cell>
          <cell r="D96" t="str">
            <v>Papan Kayu Klas  II ( Kamper / Kruing Dll. )</v>
          </cell>
          <cell r="G96" t="str">
            <v>M³</v>
          </cell>
          <cell r="H96">
            <v>1541956.5</v>
          </cell>
        </row>
        <row r="97">
          <cell r="B97">
            <v>56</v>
          </cell>
          <cell r="D97" t="str">
            <v>Papan Kayu Klas III ( Borneo Dll. )</v>
          </cell>
          <cell r="G97" t="str">
            <v>M³</v>
          </cell>
          <cell r="H97">
            <v>1468530</v>
          </cell>
        </row>
        <row r="98">
          <cell r="B98">
            <v>57</v>
          </cell>
          <cell r="D98" t="str">
            <v>Papan Listplank</v>
          </cell>
          <cell r="G98" t="str">
            <v>M³</v>
          </cell>
          <cell r="H98">
            <v>1762236</v>
          </cell>
        </row>
        <row r="99">
          <cell r="B99">
            <v>58</v>
          </cell>
          <cell r="D99" t="str">
            <v>Pasir Beton</v>
          </cell>
          <cell r="G99" t="str">
            <v>M³</v>
          </cell>
          <cell r="H99">
            <v>99860.04</v>
          </cell>
        </row>
        <row r="100">
          <cell r="B100">
            <v>59</v>
          </cell>
          <cell r="D100" t="str">
            <v>Pasir Pasang</v>
          </cell>
          <cell r="G100" t="str">
            <v>M³</v>
          </cell>
          <cell r="H100">
            <v>95454.45</v>
          </cell>
        </row>
        <row r="101">
          <cell r="B101">
            <v>60</v>
          </cell>
          <cell r="D101" t="str">
            <v>Pasir Urug</v>
          </cell>
          <cell r="G101" t="str">
            <v>M³</v>
          </cell>
          <cell r="H101">
            <v>55804.14</v>
          </cell>
        </row>
        <row r="102">
          <cell r="B102">
            <v>61</v>
          </cell>
          <cell r="D102" t="str">
            <v>Pasir Halus</v>
          </cell>
          <cell r="G102" t="str">
            <v>M³</v>
          </cell>
          <cell r="H102">
            <v>103496.4</v>
          </cell>
        </row>
        <row r="103">
          <cell r="B103">
            <v>62</v>
          </cell>
          <cell r="D103" t="str">
            <v>Pasir Kasar</v>
          </cell>
          <cell r="G103" t="str">
            <v>M³</v>
          </cell>
          <cell r="H103">
            <v>103496.4</v>
          </cell>
        </row>
        <row r="104">
          <cell r="B104">
            <v>63</v>
          </cell>
          <cell r="D104" t="str">
            <v>Rabung Genteng</v>
          </cell>
          <cell r="G104" t="str">
            <v>Buah</v>
          </cell>
          <cell r="H104">
            <v>4545.45</v>
          </cell>
        </row>
        <row r="105">
          <cell r="B105">
            <v>64</v>
          </cell>
          <cell r="D105" t="str">
            <v>Rabung Seng</v>
          </cell>
          <cell r="G105" t="str">
            <v>Lbr</v>
          </cell>
          <cell r="H105">
            <v>10629.36</v>
          </cell>
        </row>
        <row r="106">
          <cell r="B106">
            <v>65</v>
          </cell>
          <cell r="D106" t="str">
            <v>Residu</v>
          </cell>
          <cell r="G106" t="str">
            <v>Liter</v>
          </cell>
          <cell r="H106">
            <v>7857.3347999999996</v>
          </cell>
        </row>
        <row r="107">
          <cell r="B107">
            <v>66</v>
          </cell>
          <cell r="D107" t="str">
            <v>Saklar Triple</v>
          </cell>
          <cell r="G107" t="str">
            <v>Buah</v>
          </cell>
          <cell r="H107">
            <v>11888.1</v>
          </cell>
        </row>
        <row r="108">
          <cell r="B108">
            <v>67</v>
          </cell>
          <cell r="D108" t="str">
            <v>Saklar Tunggal</v>
          </cell>
          <cell r="G108" t="str">
            <v>Buah</v>
          </cell>
          <cell r="H108">
            <v>6293.7</v>
          </cell>
        </row>
        <row r="109">
          <cell r="B109">
            <v>68</v>
          </cell>
          <cell r="D109" t="str">
            <v>Semen PC ( Andalas @ 40 Kg )</v>
          </cell>
          <cell r="G109" t="str">
            <v>Zak</v>
          </cell>
          <cell r="H109">
            <v>41118.839999999997</v>
          </cell>
        </row>
        <row r="110">
          <cell r="B110">
            <v>69</v>
          </cell>
          <cell r="D110" t="str">
            <v>Semen PC ( Cibinong @ 40 Kg )</v>
          </cell>
          <cell r="G110" t="str">
            <v>Zak</v>
          </cell>
          <cell r="H110">
            <v>45524.43</v>
          </cell>
        </row>
        <row r="111">
          <cell r="B111">
            <v>70</v>
          </cell>
          <cell r="D111" t="str">
            <v>Semen Merah</v>
          </cell>
          <cell r="G111" t="str">
            <v>Zak</v>
          </cell>
          <cell r="H111">
            <v>135104.76</v>
          </cell>
        </row>
        <row r="112">
          <cell r="B112">
            <v>71</v>
          </cell>
          <cell r="D112" t="str">
            <v>Semen Putih</v>
          </cell>
          <cell r="G112" t="str">
            <v>Zak</v>
          </cell>
          <cell r="H112">
            <v>77832.09</v>
          </cell>
        </row>
        <row r="113">
          <cell r="B113">
            <v>72</v>
          </cell>
          <cell r="D113" t="str">
            <v xml:space="preserve">Seng Gelombang BJLS No. 20 P = 8 Kk </v>
          </cell>
          <cell r="G113" t="str">
            <v>Lembar</v>
          </cell>
          <cell r="H113">
            <v>47727.224999999999</v>
          </cell>
        </row>
        <row r="114">
          <cell r="B114">
            <v>73</v>
          </cell>
          <cell r="D114" t="str">
            <v>Solar</v>
          </cell>
          <cell r="G114" t="str">
            <v>Liter</v>
          </cell>
          <cell r="H114">
            <v>1350</v>
          </cell>
        </row>
        <row r="115">
          <cell r="B115">
            <v>74</v>
          </cell>
          <cell r="D115" t="str">
            <v>Tanah Urug / Timbun</v>
          </cell>
          <cell r="G115" t="str">
            <v>M³</v>
          </cell>
          <cell r="H115">
            <v>39650.31</v>
          </cell>
        </row>
        <row r="116">
          <cell r="B116">
            <v>75</v>
          </cell>
          <cell r="D116" t="str">
            <v>Tripleks Ukuran 3 Mm.</v>
          </cell>
          <cell r="G116" t="str">
            <v>Lembar</v>
          </cell>
          <cell r="H116">
            <v>67832.100000000006</v>
          </cell>
        </row>
        <row r="117">
          <cell r="B117">
            <v>76</v>
          </cell>
          <cell r="D117" t="str">
            <v>Tripleks Ukuran 4 Mm.</v>
          </cell>
          <cell r="G117" t="str">
            <v>Lembar</v>
          </cell>
          <cell r="H117">
            <v>79300.62</v>
          </cell>
        </row>
        <row r="120">
          <cell r="F120" t="str">
            <v>TAKENGON,        AGUSTUS 2002</v>
          </cell>
        </row>
        <row r="122">
          <cell r="F122" t="str">
            <v>PEMIMPIN PROYEK</v>
          </cell>
        </row>
        <row r="123">
          <cell r="F123" t="str">
            <v>PEMBANGUNAN PRASARANA DASAR</v>
          </cell>
        </row>
        <row r="124">
          <cell r="F124" t="str">
            <v>PERMUKIMAN PERKOTAAN,</v>
          </cell>
        </row>
        <row r="128">
          <cell r="F128" t="str">
            <v>MAHYUDDIN, ST</v>
          </cell>
        </row>
        <row r="129">
          <cell r="F129" t="str">
            <v>NIP. :  110 038 129</v>
          </cell>
        </row>
      </sheetData>
      <sheetData sheetId="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CHEDULE"/>
      <sheetName val="Penawaran"/>
      <sheetName val="Rekap Biaya"/>
      <sheetName val="Kuantitas &amp; Harga"/>
      <sheetName val="Mobilisasi"/>
    </sheetNames>
    <sheetDataSet>
      <sheetData sheetId="0"/>
      <sheetData sheetId="1"/>
      <sheetData sheetId="2"/>
      <sheetData sheetId="3">
        <row r="3">
          <cell r="B3" t="str">
            <v>REKAPITULASI</v>
          </cell>
        </row>
        <row r="7">
          <cell r="B7" t="str">
            <v xml:space="preserve"> Nama Paket</v>
          </cell>
          <cell r="D7" t="str">
            <v xml:space="preserve">  :  Jembatan Gantung Desa Teupin Reudeup Kec. Peusangan Selatan</v>
          </cell>
        </row>
        <row r="8">
          <cell r="B8" t="str">
            <v xml:space="preserve"> Prop / Kab / Kodya</v>
          </cell>
          <cell r="D8" t="str">
            <v xml:space="preserve">  :  Nanggroe Aceh Darussalam / Bireuen</v>
          </cell>
        </row>
        <row r="12">
          <cell r="H12" t="str">
            <v>Jumlah Harga</v>
          </cell>
        </row>
        <row r="13">
          <cell r="B13" t="str">
            <v>No. Divisi</v>
          </cell>
          <cell r="D13" t="str">
            <v xml:space="preserve">                    Uraian</v>
          </cell>
          <cell r="H13" t="str">
            <v>Pekerjaan</v>
          </cell>
        </row>
        <row r="14">
          <cell r="H14" t="str">
            <v>(Rupiah)</v>
          </cell>
        </row>
        <row r="16">
          <cell r="B16">
            <v>1</v>
          </cell>
          <cell r="D16" t="str">
            <v>Umum</v>
          </cell>
          <cell r="H16">
            <v>3950000</v>
          </cell>
        </row>
        <row r="17">
          <cell r="B17">
            <v>3</v>
          </cell>
          <cell r="D17" t="str">
            <v>Pekerjaan Tanah</v>
          </cell>
          <cell r="H17">
            <v>3930640.3049999997</v>
          </cell>
        </row>
        <row r="18">
          <cell r="B18">
            <v>7</v>
          </cell>
          <cell r="D18" t="str">
            <v>Struktur</v>
          </cell>
          <cell r="H18">
            <v>66949839.187999994</v>
          </cell>
        </row>
        <row r="19">
          <cell r="B19">
            <v>10</v>
          </cell>
          <cell r="D19" t="str">
            <v>Pekerjaan Lain-lain</v>
          </cell>
          <cell r="H19">
            <v>154259679</v>
          </cell>
        </row>
        <row r="20">
          <cell r="B20" t="str">
            <v xml:space="preserve">  (A)    Jumlah Harga Pekerjaan</v>
          </cell>
          <cell r="H20">
            <v>229090158.493</v>
          </cell>
        </row>
        <row r="21">
          <cell r="B21" t="str">
            <v xml:space="preserve">  (B)    Jumlah Dibulatkan</v>
          </cell>
          <cell r="H21">
            <v>229090000</v>
          </cell>
        </row>
      </sheetData>
      <sheetData sheetId="4">
        <row r="3">
          <cell r="B3" t="str">
            <v>DAFTAR  KUANTITAS DAN HARGA</v>
          </cell>
        </row>
      </sheetData>
      <sheetData sheetId="5"/>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t"/>
      <sheetName val="upah"/>
      <sheetName val="bum"/>
      <sheetName val="dt-bhn-UPAH-alat-BUM"/>
      <sheetName val="bahan"/>
    </sheetNames>
    <sheetDataSet>
      <sheetData sheetId="0" refreshError="1">
        <row r="8">
          <cell r="B8" t="str">
            <v>ralb001</v>
          </cell>
          <cell r="C8" t="str">
            <v>DP - 01</v>
          </cell>
          <cell r="D8" t="str">
            <v>PT. SOKINDO BATAM</v>
          </cell>
          <cell r="E8" t="str">
            <v>Sokia DT 610 Digital Theodolite</v>
          </cell>
          <cell r="H8">
            <v>1</v>
          </cell>
          <cell r="I8">
            <v>10000000</v>
          </cell>
          <cell r="J8">
            <v>10000000</v>
          </cell>
        </row>
        <row r="9">
          <cell r="B9"/>
          <cell r="C9"/>
          <cell r="D9" t="str">
            <v>023/NK-PPS/ORD/XII/2004</v>
          </cell>
          <cell r="J9"/>
        </row>
        <row r="10">
          <cell r="B10"/>
          <cell r="C10"/>
          <cell r="J10"/>
        </row>
        <row r="11">
          <cell r="B11"/>
          <cell r="C11"/>
          <cell r="D11"/>
          <cell r="J11"/>
        </row>
        <row r="12">
          <cell r="J12">
            <v>10000000</v>
          </cell>
        </row>
        <row r="13">
          <cell r="B13"/>
        </row>
        <row r="14">
          <cell r="B14" t="str">
            <v>ralb002</v>
          </cell>
          <cell r="D14" t="str">
            <v>-</v>
          </cell>
          <cell r="E14" t="str">
            <v>Alat Bantu Lapangan</v>
          </cell>
          <cell r="H14">
            <v>1</v>
          </cell>
          <cell r="I14">
            <v>6268500</v>
          </cell>
          <cell r="J14">
            <v>6268500</v>
          </cell>
        </row>
        <row r="15">
          <cell r="B15" t="str">
            <v>ralb003</v>
          </cell>
          <cell r="D15" t="str">
            <v>-</v>
          </cell>
          <cell r="E15" t="str">
            <v>Pointed chisel</v>
          </cell>
          <cell r="H15">
            <v>1</v>
          </cell>
          <cell r="I15">
            <v>185000</v>
          </cell>
          <cell r="J15">
            <v>185000</v>
          </cell>
        </row>
        <row r="16">
          <cell r="B16" t="str">
            <v>ralb004</v>
          </cell>
          <cell r="D16" t="str">
            <v>-</v>
          </cell>
          <cell r="E16" t="str">
            <v>BBM Genset</v>
          </cell>
          <cell r="H16">
            <v>1</v>
          </cell>
          <cell r="I16">
            <v>748000</v>
          </cell>
          <cell r="J16">
            <v>748000</v>
          </cell>
        </row>
        <row r="18">
          <cell r="B18" t="str">
            <v>ralb005</v>
          </cell>
          <cell r="D18" t="str">
            <v>Selamat S.</v>
          </cell>
          <cell r="E18" t="str">
            <v>Sewa Excavator</v>
          </cell>
          <cell r="H18">
            <v>1</v>
          </cell>
          <cell r="I18">
            <v>13000000</v>
          </cell>
          <cell r="J18">
            <v>13000000</v>
          </cell>
        </row>
        <row r="19">
          <cell r="B19" t="str">
            <v>ralb006</v>
          </cell>
          <cell r="D19" t="str">
            <v>001/NK-PPS/SPSM/XI/2004</v>
          </cell>
          <cell r="E19" t="str">
            <v>PPh Psl. 23</v>
          </cell>
          <cell r="I19">
            <v>829800</v>
          </cell>
          <cell r="J19">
            <v>829800</v>
          </cell>
        </row>
        <row r="21">
          <cell r="B21" t="str">
            <v>ralb007</v>
          </cell>
          <cell r="D21" t="str">
            <v>Deni</v>
          </cell>
          <cell r="E21" t="str">
            <v>Sewa Excavator + Mobilisasi</v>
          </cell>
          <cell r="H21">
            <v>1</v>
          </cell>
          <cell r="I21">
            <v>15000000</v>
          </cell>
          <cell r="J21">
            <v>15000000</v>
          </cell>
        </row>
        <row r="22">
          <cell r="B22" t="str">
            <v>ralb008</v>
          </cell>
          <cell r="D22" t="str">
            <v>002/NK-PPS/SPSM/XI/2004</v>
          </cell>
          <cell r="E22" t="str">
            <v>PPh Psl. 23</v>
          </cell>
          <cell r="I22">
            <v>893600</v>
          </cell>
          <cell r="J22">
            <v>893600</v>
          </cell>
        </row>
        <row r="24">
          <cell r="B24" t="str">
            <v>ralb009</v>
          </cell>
          <cell r="D24" t="str">
            <v>Deni</v>
          </cell>
          <cell r="E24" t="str">
            <v>Sewa Excavator + Mobilisasi</v>
          </cell>
          <cell r="H24">
            <v>1</v>
          </cell>
          <cell r="I24">
            <v>15500000</v>
          </cell>
          <cell r="J24">
            <v>15500000</v>
          </cell>
        </row>
        <row r="25">
          <cell r="B25" t="str">
            <v>ralb010</v>
          </cell>
          <cell r="D25" t="str">
            <v>003/NK-PPS/SPSM/XI/2004</v>
          </cell>
          <cell r="E25" t="str">
            <v>PPh Psl. 23</v>
          </cell>
          <cell r="I25">
            <v>893600</v>
          </cell>
          <cell r="J25">
            <v>893600</v>
          </cell>
        </row>
        <row r="27">
          <cell r="B27" t="str">
            <v>ralb011</v>
          </cell>
          <cell r="D27" t="str">
            <v>-</v>
          </cell>
          <cell r="E27" t="str">
            <v>U. Makan Operator Excavator 19-23 Nov</v>
          </cell>
          <cell r="H27">
            <v>1</v>
          </cell>
          <cell r="I27">
            <v>500000</v>
          </cell>
          <cell r="J27">
            <v>500000</v>
          </cell>
        </row>
        <row r="28">
          <cell r="B28" t="str">
            <v>ralb012</v>
          </cell>
          <cell r="D28" t="str">
            <v>-</v>
          </cell>
          <cell r="E28" t="str">
            <v>U. Makan Operator Excavator 24-28 Nov</v>
          </cell>
          <cell r="H28">
            <v>1</v>
          </cell>
          <cell r="I28">
            <v>500000</v>
          </cell>
          <cell r="J28">
            <v>500000</v>
          </cell>
        </row>
        <row r="44">
          <cell r="J44">
            <v>54318500</v>
          </cell>
        </row>
        <row r="45">
          <cell r="C45" t="str">
            <v>Enam puluh empat juta tiga ratus delapan belas ribu lima ratus rupiah,-</v>
          </cell>
          <cell r="J45">
            <v>64318500</v>
          </cell>
        </row>
        <row r="47">
          <cell r="B47"/>
          <cell r="C47" t="str">
            <v>DP - 02</v>
          </cell>
        </row>
        <row r="48">
          <cell r="B48" t="str">
            <v>ralb013</v>
          </cell>
          <cell r="D48" t="str">
            <v>-</v>
          </cell>
          <cell r="E48" t="str">
            <v xml:space="preserve">Biaya Penggantian Kabel listrik </v>
          </cell>
          <cell r="H48">
            <v>1</v>
          </cell>
          <cell r="I48">
            <v>750000</v>
          </cell>
          <cell r="J48">
            <v>750000</v>
          </cell>
        </row>
        <row r="50">
          <cell r="B50" t="str">
            <v>ralb014</v>
          </cell>
          <cell r="D50" t="str">
            <v>BOSCH</v>
          </cell>
          <cell r="E50" t="str">
            <v>Carbon Brush 1607 031 227 (sparepart Brecker)</v>
          </cell>
          <cell r="H50">
            <v>1</v>
          </cell>
          <cell r="I50">
            <v>84000</v>
          </cell>
          <cell r="J50">
            <v>84000</v>
          </cell>
        </row>
        <row r="52">
          <cell r="D52" t="str">
            <v>Awie</v>
          </cell>
          <cell r="E52" t="str">
            <v>Biaya Pemakaian Alat Ukur Theodolite &amp;</v>
          </cell>
        </row>
        <row r="53">
          <cell r="B53" t="str">
            <v>ralb015</v>
          </cell>
          <cell r="E53" t="str">
            <v>Waterpas</v>
          </cell>
          <cell r="H53">
            <v>1</v>
          </cell>
          <cell r="I53">
            <v>1800000</v>
          </cell>
          <cell r="J53">
            <v>1800000</v>
          </cell>
        </row>
        <row r="55">
          <cell r="B55" t="str">
            <v>ralb016</v>
          </cell>
          <cell r="D55" t="str">
            <v>L. Hutauruk</v>
          </cell>
          <cell r="E55" t="str">
            <v>Kompensasi Pembongkaran Besi Beton</v>
          </cell>
          <cell r="H55">
            <v>1</v>
          </cell>
          <cell r="I55">
            <v>4000000</v>
          </cell>
          <cell r="J55">
            <v>4000000</v>
          </cell>
        </row>
        <row r="57">
          <cell r="D57" t="str">
            <v>Warman Fatra, ST</v>
          </cell>
          <cell r="E57" t="str">
            <v>Biaya Preparasi dan Pengujian Tarik Baja</v>
          </cell>
        </row>
        <row r="58">
          <cell r="B58" t="str">
            <v>ralb017</v>
          </cell>
          <cell r="E58" t="str">
            <v>Tulangan beton</v>
          </cell>
          <cell r="H58">
            <v>1</v>
          </cell>
          <cell r="I58">
            <v>1400000</v>
          </cell>
          <cell r="J58">
            <v>1400000</v>
          </cell>
        </row>
        <row r="60">
          <cell r="D60" t="str">
            <v>-</v>
          </cell>
          <cell r="E60" t="str">
            <v xml:space="preserve">Uang makan  &amp; Lembur operator excavator </v>
          </cell>
        </row>
        <row r="61">
          <cell r="B61" t="str">
            <v>ralb018</v>
          </cell>
          <cell r="E61" t="str">
            <v>Periode : 6 Des - 12 Des 2004</v>
          </cell>
          <cell r="H61">
            <v>1</v>
          </cell>
          <cell r="I61">
            <v>1890000</v>
          </cell>
          <cell r="J61">
            <v>1890000</v>
          </cell>
        </row>
        <row r="63">
          <cell r="B63" t="str">
            <v>ralb019</v>
          </cell>
          <cell r="D63" t="str">
            <v>Toko Dunia Safety</v>
          </cell>
          <cell r="E63" t="str">
            <v>Pembelian perlengkapan safety</v>
          </cell>
          <cell r="H63">
            <v>1</v>
          </cell>
          <cell r="I63">
            <v>2915000</v>
          </cell>
          <cell r="J63">
            <v>2915000</v>
          </cell>
        </row>
        <row r="64">
          <cell r="D64" t="str">
            <v>017/NK-PPS/ORD/XII/2004</v>
          </cell>
        </row>
        <row r="66">
          <cell r="B66" t="str">
            <v>ralb020</v>
          </cell>
          <cell r="D66" t="str">
            <v>-</v>
          </cell>
          <cell r="E66" t="str">
            <v>Batang Kelapa sebanyak 10 batang</v>
          </cell>
          <cell r="H66">
            <v>10</v>
          </cell>
          <cell r="I66">
            <v>75000</v>
          </cell>
          <cell r="J66">
            <v>750000</v>
          </cell>
        </row>
        <row r="68">
          <cell r="D68" t="str">
            <v>-</v>
          </cell>
          <cell r="E68" t="str">
            <v xml:space="preserve">Uang Makan &amp; lembur Excavator </v>
          </cell>
        </row>
        <row r="69">
          <cell r="B69" t="str">
            <v>ralb021</v>
          </cell>
          <cell r="E69" t="str">
            <v>Periode : 12 Des - 19 Des 2004</v>
          </cell>
          <cell r="H69">
            <v>1</v>
          </cell>
          <cell r="I69">
            <v>3900000</v>
          </cell>
          <cell r="J69">
            <v>3900000</v>
          </cell>
        </row>
        <row r="71">
          <cell r="B71" t="str">
            <v>ralb022</v>
          </cell>
          <cell r="D71" t="str">
            <v>-</v>
          </cell>
          <cell r="E71" t="str">
            <v xml:space="preserve">Uang Makan &amp; lembur Excavator </v>
          </cell>
          <cell r="H71">
            <v>1</v>
          </cell>
          <cell r="I71">
            <v>3550000</v>
          </cell>
          <cell r="J71">
            <v>3550000</v>
          </cell>
        </row>
        <row r="72">
          <cell r="E72" t="str">
            <v>Periode : 20 Des - 26 Des 2004</v>
          </cell>
        </row>
        <row r="74">
          <cell r="B74" t="str">
            <v>ralb023</v>
          </cell>
          <cell r="E74" t="str">
            <v>Biaya Pengujian Tensile (Tarik) Besi Bulat</v>
          </cell>
          <cell r="H74">
            <v>1</v>
          </cell>
          <cell r="I74">
            <v>1080000</v>
          </cell>
          <cell r="J74">
            <v>1080000</v>
          </cell>
        </row>
        <row r="76">
          <cell r="B76" t="str">
            <v>ralb024</v>
          </cell>
          <cell r="D76" t="str">
            <v>Prisman</v>
          </cell>
          <cell r="E76" t="str">
            <v>Pembelian Batang Pohon Kelapa</v>
          </cell>
          <cell r="H76">
            <v>57</v>
          </cell>
          <cell r="I76">
            <v>75000</v>
          </cell>
          <cell r="J76">
            <v>4275000</v>
          </cell>
        </row>
        <row r="77">
          <cell r="D77" t="str">
            <v>019/NK-PPS/ORD/XII/2004</v>
          </cell>
        </row>
        <row r="79">
          <cell r="B79" t="str">
            <v>ralb025</v>
          </cell>
          <cell r="D79" t="str">
            <v>Toko Yanmar</v>
          </cell>
          <cell r="E79" t="str">
            <v>Concrete Mixer Beton</v>
          </cell>
          <cell r="H79">
            <v>1</v>
          </cell>
          <cell r="I79">
            <v>4100000</v>
          </cell>
          <cell r="J79">
            <v>4100000</v>
          </cell>
        </row>
        <row r="80">
          <cell r="D80" t="str">
            <v>018/NK-PPS/ORD/XII/2004</v>
          </cell>
        </row>
        <row r="82">
          <cell r="B82" t="str">
            <v>ralb026</v>
          </cell>
          <cell r="D82" t="str">
            <v>Bengkel Las Mandiri Insani</v>
          </cell>
          <cell r="E82" t="str">
            <v>Pintu Gerbang Proyek</v>
          </cell>
          <cell r="H82">
            <v>2</v>
          </cell>
          <cell r="I82">
            <v>2750000</v>
          </cell>
          <cell r="J82">
            <v>5500000</v>
          </cell>
        </row>
        <row r="83">
          <cell r="D83" t="str">
            <v>025/NK-PPS/ORD/XII/2004</v>
          </cell>
        </row>
        <row r="85">
          <cell r="B85" t="str">
            <v>ralb027</v>
          </cell>
          <cell r="E85" t="str">
            <v>Alat Bantu</v>
          </cell>
          <cell r="H85">
            <v>1</v>
          </cell>
          <cell r="I85">
            <v>1385000</v>
          </cell>
          <cell r="J85">
            <v>1385000</v>
          </cell>
        </row>
        <row r="87">
          <cell r="B87" t="str">
            <v>ralb028</v>
          </cell>
          <cell r="E87" t="str">
            <v>BBM Genset</v>
          </cell>
          <cell r="H87">
            <v>1</v>
          </cell>
          <cell r="I87">
            <v>1657500</v>
          </cell>
          <cell r="J87">
            <v>1657500</v>
          </cell>
        </row>
        <row r="88">
          <cell r="J88">
            <v>39036500</v>
          </cell>
        </row>
        <row r="90">
          <cell r="C90" t="str">
            <v>DP - 03</v>
          </cell>
        </row>
        <row r="91">
          <cell r="B91" t="str">
            <v>ralb029</v>
          </cell>
          <cell r="D91" t="str">
            <v>Maju Bersama</v>
          </cell>
          <cell r="E91" t="str">
            <v>Solar</v>
          </cell>
          <cell r="H91">
            <v>6400</v>
          </cell>
          <cell r="I91">
            <v>2000</v>
          </cell>
          <cell r="J91">
            <v>12800000</v>
          </cell>
        </row>
        <row r="92">
          <cell r="D92" t="str">
            <v>086/NK-PPS/ORD/XII/2004</v>
          </cell>
          <cell r="J92"/>
        </row>
        <row r="93">
          <cell r="J93"/>
        </row>
        <row r="94">
          <cell r="D94"/>
          <cell r="J94"/>
        </row>
        <row r="95">
          <cell r="J95">
            <v>12800000</v>
          </cell>
        </row>
        <row r="97">
          <cell r="B97" t="str">
            <v>ralb030</v>
          </cell>
          <cell r="D97" t="str">
            <v xml:space="preserve">BBM Solar </v>
          </cell>
          <cell r="E97" t="str">
            <v xml:space="preserve">BBM Solar </v>
          </cell>
          <cell r="I97">
            <v>225000</v>
          </cell>
          <cell r="J97">
            <v>225000</v>
          </cell>
        </row>
        <row r="99">
          <cell r="B99" t="str">
            <v>ralb031</v>
          </cell>
          <cell r="D99" t="str">
            <v>U makan &amp; lembur Operator Excavator :</v>
          </cell>
          <cell r="E99" t="str">
            <v>U makan &amp; lembur Operator Excavator :</v>
          </cell>
          <cell r="J99">
            <v>4350000</v>
          </cell>
        </row>
        <row r="100">
          <cell r="E100" t="str">
            <v>Periode : 25 Des 04  s/d 02 Jan 2005</v>
          </cell>
          <cell r="I100">
            <v>3300000</v>
          </cell>
        </row>
        <row r="101">
          <cell r="E101" t="str">
            <v>Periode : 03 Jan  05  s/d 09 Jan 2005</v>
          </cell>
          <cell r="I101">
            <v>1050000</v>
          </cell>
        </row>
        <row r="103">
          <cell r="B103" t="str">
            <v>ralb032</v>
          </cell>
          <cell r="D103" t="str">
            <v>Upah jaga Malam Alat</v>
          </cell>
          <cell r="E103" t="str">
            <v>Upah jaga Malam Alat</v>
          </cell>
          <cell r="I103">
            <v>900000</v>
          </cell>
          <cell r="J103">
            <v>900000</v>
          </cell>
        </row>
        <row r="104">
          <cell r="B104" t="str">
            <v>ralb033</v>
          </cell>
          <cell r="E104" t="str">
            <v>Upah jaga Malam Alat</v>
          </cell>
          <cell r="I104">
            <v>1200000</v>
          </cell>
          <cell r="J104">
            <v>1200000</v>
          </cell>
        </row>
        <row r="106">
          <cell r="B106" t="str">
            <v>ralb034</v>
          </cell>
          <cell r="D106" t="str">
            <v>Brecker</v>
          </cell>
          <cell r="E106" t="str">
            <v>Sparepart</v>
          </cell>
          <cell r="J106">
            <v>680000</v>
          </cell>
        </row>
        <row r="108">
          <cell r="B108" t="str">
            <v>ralb035</v>
          </cell>
          <cell r="D108" t="str">
            <v>Alat-alat Bantu Peralatan</v>
          </cell>
          <cell r="E108" t="str">
            <v>Skop, Martil, dlll</v>
          </cell>
          <cell r="J108">
            <v>1416900</v>
          </cell>
        </row>
        <row r="114">
          <cell r="J114">
            <v>0</v>
          </cell>
        </row>
        <row r="117">
          <cell r="J117">
            <v>0</v>
          </cell>
        </row>
        <row r="120">
          <cell r="J120">
            <v>0</v>
          </cell>
        </row>
        <row r="126">
          <cell r="G126" t="str">
            <v>Sub Jumlah              Rp.</v>
          </cell>
          <cell r="J126">
            <v>8771900</v>
          </cell>
        </row>
        <row r="127">
          <cell r="G127" t="str">
            <v>Total                          Rp.</v>
          </cell>
          <cell r="J127">
            <v>21571900</v>
          </cell>
        </row>
        <row r="130">
          <cell r="C130" t="str">
            <v>DP - 04</v>
          </cell>
        </row>
        <row r="131">
          <cell r="B131"/>
          <cell r="C131"/>
          <cell r="D131" t="str">
            <v>Delfian</v>
          </cell>
          <cell r="J131"/>
        </row>
        <row r="132">
          <cell r="B132" t="str">
            <v>ralb036</v>
          </cell>
          <cell r="D132" t="str">
            <v>002/NK-PPS/SKAT/XII/04</v>
          </cell>
          <cell r="E132" t="str">
            <v>angkut tanah</v>
          </cell>
          <cell r="F132">
            <v>798</v>
          </cell>
          <cell r="H132">
            <v>42500</v>
          </cell>
          <cell r="I132">
            <v>33915000</v>
          </cell>
          <cell r="J132">
            <v>33915000</v>
          </cell>
        </row>
        <row r="133">
          <cell r="B133"/>
          <cell r="C133"/>
          <cell r="D133"/>
          <cell r="J133"/>
        </row>
        <row r="134">
          <cell r="I134">
            <v>33915000</v>
          </cell>
          <cell r="J134">
            <v>33915000</v>
          </cell>
        </row>
        <row r="135">
          <cell r="B135"/>
        </row>
        <row r="136">
          <cell r="D136" t="str">
            <v>Solar</v>
          </cell>
        </row>
        <row r="137">
          <cell r="B137" t="str">
            <v>ralb037</v>
          </cell>
          <cell r="D137" t="str">
            <v>UD Maju Bersama</v>
          </cell>
          <cell r="E137" t="str">
            <v xml:space="preserve">BBM Solar </v>
          </cell>
          <cell r="F137">
            <v>3000</v>
          </cell>
          <cell r="H137">
            <v>2000</v>
          </cell>
          <cell r="I137">
            <v>6000000</v>
          </cell>
          <cell r="J137">
            <v>6000000</v>
          </cell>
        </row>
        <row r="138">
          <cell r="D138" t="str">
            <v>086/nk-PPS/ORD/XII/04</v>
          </cell>
        </row>
        <row r="139">
          <cell r="D139" t="str">
            <v>U makan &amp; lembur Operator Excavator :</v>
          </cell>
        </row>
        <row r="140">
          <cell r="B140" t="str">
            <v>ralb038</v>
          </cell>
          <cell r="E140" t="str">
            <v>U makan  &amp; lembur ( 3 Jan 05 s/ d 16 Jan 2005</v>
          </cell>
          <cell r="I140">
            <v>2950000</v>
          </cell>
          <cell r="J140">
            <v>2950000</v>
          </cell>
        </row>
        <row r="141">
          <cell r="B141" t="str">
            <v>ralb039</v>
          </cell>
          <cell r="E141" t="str">
            <v xml:space="preserve">Jaga Malam Excavator  7 Jan 05 s/d 14 Jan 05 </v>
          </cell>
          <cell r="I141">
            <v>800000</v>
          </cell>
          <cell r="J141">
            <v>800000</v>
          </cell>
        </row>
        <row r="142">
          <cell r="B142" t="str">
            <v>ralb040</v>
          </cell>
          <cell r="E142" t="str">
            <v>Angkut &amp; pengamanan  Exc dr Pembuangan</v>
          </cell>
          <cell r="I142">
            <v>1900000</v>
          </cell>
          <cell r="J142">
            <v>1900000</v>
          </cell>
        </row>
        <row r="143">
          <cell r="J143">
            <v>0</v>
          </cell>
        </row>
        <row r="144">
          <cell r="D144" t="str">
            <v>Alat-alat Bantu Peralatan</v>
          </cell>
          <cell r="J144">
            <v>0</v>
          </cell>
        </row>
        <row r="145">
          <cell r="B145" t="str">
            <v>ralb041</v>
          </cell>
          <cell r="E145" t="str">
            <v xml:space="preserve">Spare Part  Peralatan  </v>
          </cell>
          <cell r="I145">
            <v>1593500</v>
          </cell>
          <cell r="J145">
            <v>1593500</v>
          </cell>
        </row>
        <row r="151">
          <cell r="E151" t="str">
            <v xml:space="preserve">Sub Jumlah        </v>
          </cell>
          <cell r="F151" t="str">
            <v>Rp</v>
          </cell>
          <cell r="H151">
            <v>13243500</v>
          </cell>
          <cell r="I151">
            <v>0</v>
          </cell>
          <cell r="J151">
            <v>13243500</v>
          </cell>
        </row>
        <row r="152">
          <cell r="E152" t="str">
            <v xml:space="preserve">Total </v>
          </cell>
          <cell r="F152" t="str">
            <v>Rp</v>
          </cell>
          <cell r="H152">
            <v>47158500</v>
          </cell>
          <cell r="I152">
            <v>0</v>
          </cell>
          <cell r="J152">
            <v>47158500</v>
          </cell>
        </row>
        <row r="155">
          <cell r="C155" t="str">
            <v>DP - 05</v>
          </cell>
        </row>
        <row r="157">
          <cell r="B157"/>
          <cell r="C157" t="str">
            <v>CV.Nendra Jaya Gemilang</v>
          </cell>
          <cell r="E157" t="str">
            <v>Angs-1</v>
          </cell>
        </row>
        <row r="158">
          <cell r="B158" t="str">
            <v>ralb042</v>
          </cell>
          <cell r="C158" t="str">
            <v>003/NK-PPS/SKAT/XII/04</v>
          </cell>
          <cell r="E158" t="str">
            <v>Angkut Tanah</v>
          </cell>
          <cell r="H158">
            <v>150</v>
          </cell>
          <cell r="I158">
            <v>42500</v>
          </cell>
          <cell r="J158">
            <v>6375000</v>
          </cell>
        </row>
        <row r="164">
          <cell r="B164"/>
          <cell r="C164"/>
          <cell r="D164"/>
          <cell r="J164"/>
        </row>
        <row r="165">
          <cell r="J165">
            <v>6375000</v>
          </cell>
        </row>
        <row r="166">
          <cell r="B166"/>
        </row>
        <row r="167">
          <cell r="D167" t="str">
            <v>Delpian</v>
          </cell>
        </row>
        <row r="168">
          <cell r="B168" t="str">
            <v>ralb043</v>
          </cell>
          <cell r="C168" t="str">
            <v>002/NK-PPS/SKAT/XII/04</v>
          </cell>
          <cell r="E168" t="str">
            <v>Angkut Tanah</v>
          </cell>
          <cell r="H168">
            <v>612</v>
          </cell>
          <cell r="I168">
            <v>42500</v>
          </cell>
          <cell r="J168">
            <v>26000000</v>
          </cell>
        </row>
        <row r="170">
          <cell r="B170" t="str">
            <v>ralb044</v>
          </cell>
          <cell r="D170" t="str">
            <v>Bahan Bakar dan Oli untuk alat</v>
          </cell>
          <cell r="E170" t="str">
            <v>Bahan Bakar dan Oli untuk alat</v>
          </cell>
          <cell r="I170">
            <v>252150</v>
          </cell>
          <cell r="J170">
            <v>252150</v>
          </cell>
        </row>
        <row r="172">
          <cell r="B172" t="str">
            <v>ralb045</v>
          </cell>
          <cell r="D172" t="str">
            <v>Uang makan operator :</v>
          </cell>
          <cell r="E172" t="str">
            <v>Uang makan operator :</v>
          </cell>
          <cell r="J172">
            <v>4650000</v>
          </cell>
        </row>
        <row r="173">
          <cell r="D173" t="str">
            <v>Periode ,13 Jan 05 s/d 20 Jan 05</v>
          </cell>
          <cell r="I173">
            <v>2350000</v>
          </cell>
        </row>
        <row r="174">
          <cell r="D174" t="str">
            <v>Periode ,21 Jan 05 s/d 26 Jan 05</v>
          </cell>
          <cell r="I174">
            <v>1800000</v>
          </cell>
        </row>
        <row r="175">
          <cell r="D175" t="str">
            <v>Tompel Periode ,27 Jan 05 s/d 31 Jan 05</v>
          </cell>
          <cell r="I175">
            <v>500000</v>
          </cell>
        </row>
        <row r="177">
          <cell r="B177" t="str">
            <v>ralb046</v>
          </cell>
          <cell r="D177" t="str">
            <v>Upah jaga malam alat , 16 Jan 05 s/d 5 Peb 05</v>
          </cell>
          <cell r="E177" t="str">
            <v>Upah jaga malam alat , 16 Jan 05 s/d 5 Peb 05</v>
          </cell>
          <cell r="I177">
            <v>2100000</v>
          </cell>
          <cell r="J177">
            <v>2100000</v>
          </cell>
        </row>
        <row r="179">
          <cell r="B179" t="str">
            <v>ralb047</v>
          </cell>
          <cell r="D179" t="str">
            <v>Spare Part Vibroator, Dm air, kipas dll</v>
          </cell>
          <cell r="E179" t="str">
            <v>Spare Part Vibroator, Dm air, kipas dll</v>
          </cell>
          <cell r="I179">
            <v>249900</v>
          </cell>
          <cell r="J179">
            <v>249900</v>
          </cell>
        </row>
        <row r="181">
          <cell r="B181" t="str">
            <v>ralb048</v>
          </cell>
          <cell r="D181" t="str">
            <v>Spare part Cutter</v>
          </cell>
          <cell r="E181" t="str">
            <v>Spare part Cutter</v>
          </cell>
          <cell r="I181">
            <v>1038000</v>
          </cell>
          <cell r="J181">
            <v>1038000</v>
          </cell>
        </row>
        <row r="183">
          <cell r="B183" t="str">
            <v>ralb049</v>
          </cell>
          <cell r="D183" t="str">
            <v>Spare Part Breker</v>
          </cell>
          <cell r="E183" t="str">
            <v>Spare Part Breker</v>
          </cell>
          <cell r="I183">
            <v>800000</v>
          </cell>
          <cell r="J183">
            <v>800000</v>
          </cell>
        </row>
        <row r="185">
          <cell r="D185" t="str">
            <v>Dinas Kebakaran</v>
          </cell>
          <cell r="E185" t="str">
            <v>Dinas Kebakaran</v>
          </cell>
          <cell r="J185">
            <v>0</v>
          </cell>
        </row>
        <row r="186">
          <cell r="B186" t="str">
            <v>ralb050</v>
          </cell>
          <cell r="C186" t="str">
            <v>20/NK-PPS/ORD/01/05</v>
          </cell>
          <cell r="E186" t="str">
            <v>Dinas Kebakaran</v>
          </cell>
          <cell r="H186">
            <v>5</v>
          </cell>
          <cell r="I186">
            <v>418000</v>
          </cell>
          <cell r="J186">
            <v>2090000</v>
          </cell>
        </row>
        <row r="188">
          <cell r="B188" t="str">
            <v>ralb051</v>
          </cell>
          <cell r="D188" t="str">
            <v>Cam stater untuk Listrik proyek</v>
          </cell>
          <cell r="E188" t="str">
            <v>Cam stater untuk Listrik proyek</v>
          </cell>
          <cell r="H188">
            <v>1</v>
          </cell>
          <cell r="I188">
            <v>450000</v>
          </cell>
          <cell r="J188">
            <v>450000</v>
          </cell>
        </row>
        <row r="190">
          <cell r="B190" t="str">
            <v>ralb052</v>
          </cell>
          <cell r="D190" t="str">
            <v>Alat bantu Pekerjaan, Goni,Pahat, dll</v>
          </cell>
          <cell r="E190" t="str">
            <v>Alat bantu Pekerjaan, Goni,Pahat, dll</v>
          </cell>
          <cell r="I190">
            <v>1126500</v>
          </cell>
          <cell r="J190">
            <v>1126500</v>
          </cell>
        </row>
        <row r="191">
          <cell r="J191">
            <v>0</v>
          </cell>
        </row>
        <row r="197">
          <cell r="E197" t="str">
            <v xml:space="preserve">Sub Jumlah        </v>
          </cell>
          <cell r="F197" t="str">
            <v>Rp</v>
          </cell>
          <cell r="H197">
            <v>38756550</v>
          </cell>
          <cell r="I197">
            <v>0</v>
          </cell>
          <cell r="J197">
            <v>38756550</v>
          </cell>
        </row>
        <row r="198">
          <cell r="E198" t="str">
            <v xml:space="preserve">Total </v>
          </cell>
          <cell r="F198" t="str">
            <v>Rp</v>
          </cell>
          <cell r="H198">
            <v>45131550</v>
          </cell>
          <cell r="I198">
            <v>0</v>
          </cell>
          <cell r="J198">
            <v>45131550</v>
          </cell>
        </row>
        <row r="200">
          <cell r="C200" t="str">
            <v>DP - 06</v>
          </cell>
        </row>
        <row r="201">
          <cell r="B201"/>
          <cell r="D201" t="str">
            <v>Nendra Jaya</v>
          </cell>
        </row>
        <row r="202">
          <cell r="B202" t="str">
            <v>ralb053</v>
          </cell>
          <cell r="D202" t="str">
            <v>003/NK-PPS/SKAT/XII/04</v>
          </cell>
          <cell r="E202" t="str">
            <v>Ongkos angkut tanah</v>
          </cell>
          <cell r="H202">
            <v>187</v>
          </cell>
          <cell r="I202">
            <v>42500</v>
          </cell>
          <cell r="J202">
            <v>7947500</v>
          </cell>
        </row>
        <row r="204">
          <cell r="D204" t="str">
            <v>Nendra Jaya</v>
          </cell>
          <cell r="J204">
            <v>0</v>
          </cell>
        </row>
        <row r="205">
          <cell r="B205" t="str">
            <v>ralb054</v>
          </cell>
          <cell r="D205" t="str">
            <v>003/NK-PPS/SKAT/XII/04</v>
          </cell>
          <cell r="E205" t="str">
            <v>Ongkos angkut tanah</v>
          </cell>
          <cell r="H205">
            <v>72</v>
          </cell>
          <cell r="I205">
            <v>42500</v>
          </cell>
          <cell r="J205">
            <v>3060000</v>
          </cell>
        </row>
        <row r="208">
          <cell r="B208"/>
          <cell r="C208"/>
          <cell r="D208"/>
          <cell r="J208"/>
        </row>
        <row r="209">
          <cell r="J209">
            <v>11007500</v>
          </cell>
        </row>
        <row r="210">
          <cell r="B210"/>
        </row>
        <row r="211">
          <cell r="D211" t="str">
            <v>Masril Delpian</v>
          </cell>
        </row>
        <row r="212">
          <cell r="B212" t="str">
            <v>ralb055</v>
          </cell>
          <cell r="D212" t="str">
            <v>002/Nk-PPS/SKAT/XII/04</v>
          </cell>
          <cell r="E212" t="str">
            <v>Ongkos angkut tanah</v>
          </cell>
          <cell r="H212">
            <v>942</v>
          </cell>
          <cell r="I212">
            <v>42500</v>
          </cell>
          <cell r="J212">
            <v>40035000</v>
          </cell>
        </row>
        <row r="214">
          <cell r="D214" t="str">
            <v>Masril Delpian</v>
          </cell>
        </row>
        <row r="215">
          <cell r="B215" t="str">
            <v>ralb056</v>
          </cell>
          <cell r="D215" t="str">
            <v>002/Nk-PPS/SKAT/XII/04</v>
          </cell>
          <cell r="E215" t="str">
            <v>Ongkos angkut tanah</v>
          </cell>
          <cell r="H215">
            <v>905</v>
          </cell>
          <cell r="I215">
            <v>42500</v>
          </cell>
          <cell r="J215">
            <v>38462500</v>
          </cell>
        </row>
        <row r="217">
          <cell r="D217" t="str">
            <v>Nendra Jaya</v>
          </cell>
          <cell r="J217">
            <v>0</v>
          </cell>
        </row>
        <row r="218">
          <cell r="B218" t="str">
            <v>ralb057</v>
          </cell>
          <cell r="D218" t="str">
            <v>003/NK-PPS/SKAT/XII/04</v>
          </cell>
          <cell r="E218" t="str">
            <v>Ongkos angkut tanah</v>
          </cell>
          <cell r="H218">
            <v>72</v>
          </cell>
          <cell r="I218">
            <v>42500</v>
          </cell>
          <cell r="J218">
            <v>3060000</v>
          </cell>
        </row>
        <row r="220">
          <cell r="B220" t="str">
            <v>ralb058</v>
          </cell>
          <cell r="D220" t="str">
            <v xml:space="preserve">Ongkos angkut bobokan Bore Pile </v>
          </cell>
          <cell r="E220" t="str">
            <v xml:space="preserve">Ongkos angkut bobokan Bore Pile </v>
          </cell>
          <cell r="J220">
            <v>250000</v>
          </cell>
        </row>
        <row r="222">
          <cell r="D222" t="str">
            <v>Maju Bersama</v>
          </cell>
        </row>
        <row r="223">
          <cell r="B223" t="str">
            <v>ralb059</v>
          </cell>
          <cell r="D223" t="str">
            <v>031/Nk-PPS/ORD/I/05</v>
          </cell>
          <cell r="E223" t="str">
            <v>Solar</v>
          </cell>
          <cell r="H223">
            <v>6000</v>
          </cell>
          <cell r="I223">
            <v>2000</v>
          </cell>
          <cell r="J223">
            <v>12000000</v>
          </cell>
        </row>
        <row r="224">
          <cell r="B224" t="str">
            <v>ralb060</v>
          </cell>
          <cell r="E224" t="str">
            <v>Bensin u/ BBm alat</v>
          </cell>
          <cell r="J224">
            <v>335250</v>
          </cell>
        </row>
        <row r="226">
          <cell r="B226" t="str">
            <v>ralb061</v>
          </cell>
          <cell r="D226" t="str">
            <v>U.Makan &amp; Lembur Operator Excator :</v>
          </cell>
          <cell r="E226" t="str">
            <v>U.Makan &amp; Lembur Operator Excator :</v>
          </cell>
          <cell r="J226">
            <v>5050000</v>
          </cell>
        </row>
        <row r="227">
          <cell r="D227" t="str">
            <v xml:space="preserve">Lombok </v>
          </cell>
          <cell r="E227" t="str">
            <v>27-01-05 s/d 25-02-05</v>
          </cell>
        </row>
        <row r="228">
          <cell r="D228" t="str">
            <v>Wawan</v>
          </cell>
          <cell r="E228" t="str">
            <v>27-01-05 s/d 09-02-05</v>
          </cell>
        </row>
        <row r="229">
          <cell r="D229" t="str">
            <v>Jaga malam alat</v>
          </cell>
          <cell r="E229" t="str">
            <v>6-02-05 s/d 19-02-05</v>
          </cell>
        </row>
        <row r="231">
          <cell r="B231" t="str">
            <v>ralb062</v>
          </cell>
          <cell r="D231" t="str">
            <v xml:space="preserve">Uang Makan </v>
          </cell>
          <cell r="E231" t="str">
            <v>Supir Readymix</v>
          </cell>
          <cell r="J231">
            <v>286000</v>
          </cell>
        </row>
        <row r="232">
          <cell r="E232" t="str">
            <v>Opr Creane</v>
          </cell>
          <cell r="J232">
            <v>0</v>
          </cell>
        </row>
        <row r="233">
          <cell r="E233" t="str">
            <v>Opr C.Pump</v>
          </cell>
        </row>
        <row r="236">
          <cell r="B236" t="str">
            <v>ralb063</v>
          </cell>
          <cell r="D236" t="str">
            <v>PT.San Citra Raya</v>
          </cell>
          <cell r="E236" t="str">
            <v>Sewa dan Mobilisasi Creane</v>
          </cell>
          <cell r="J236">
            <v>6000000</v>
          </cell>
        </row>
        <row r="237">
          <cell r="J237">
            <v>0</v>
          </cell>
        </row>
        <row r="238">
          <cell r="B238" t="str">
            <v>ralb064</v>
          </cell>
          <cell r="E238" t="str">
            <v>Lembur Opr  Creane</v>
          </cell>
          <cell r="J238">
            <v>1400000</v>
          </cell>
        </row>
        <row r="240">
          <cell r="D240" t="str">
            <v>PT.Yanmarindo Perkasa</v>
          </cell>
        </row>
        <row r="241">
          <cell r="B241" t="str">
            <v>ralb065</v>
          </cell>
          <cell r="D241" t="str">
            <v>079/NK-PPS/ORD/02/05</v>
          </cell>
          <cell r="E241" t="str">
            <v>Slang Vibrator</v>
          </cell>
          <cell r="J241">
            <v>4268000</v>
          </cell>
        </row>
        <row r="243">
          <cell r="B243" t="str">
            <v>ralb066</v>
          </cell>
          <cell r="D243" t="str">
            <v>Central Jaya</v>
          </cell>
          <cell r="E243" t="str">
            <v>Kepala Vibrator</v>
          </cell>
          <cell r="J243">
            <v>250000</v>
          </cell>
        </row>
        <row r="245">
          <cell r="B245" t="str">
            <v>ralb067</v>
          </cell>
          <cell r="D245" t="str">
            <v>Spare Part Cutter</v>
          </cell>
          <cell r="E245" t="str">
            <v>Spare Part Cutter</v>
          </cell>
          <cell r="J245">
            <v>38000</v>
          </cell>
        </row>
        <row r="247">
          <cell r="D247" t="str">
            <v>Toko Boos</v>
          </cell>
        </row>
        <row r="248">
          <cell r="B248" t="str">
            <v>ralb068</v>
          </cell>
          <cell r="D248" t="str">
            <v>085/NK-PPS/ORD/02/05</v>
          </cell>
          <cell r="E248" t="str">
            <v xml:space="preserve">Compressor   </v>
          </cell>
          <cell r="H248">
            <v>1</v>
          </cell>
          <cell r="I248" t="str">
            <v>set</v>
          </cell>
          <cell r="J248">
            <v>1160000</v>
          </cell>
        </row>
        <row r="249">
          <cell r="B249" t="str">
            <v>ralb069</v>
          </cell>
          <cell r="D249" t="str">
            <v>Sewa 1 unit Compressor</v>
          </cell>
          <cell r="E249" t="str">
            <v>Sewa 1 unit Compressor</v>
          </cell>
          <cell r="J249">
            <v>2150000</v>
          </cell>
        </row>
        <row r="250">
          <cell r="B250" t="str">
            <v>ralb070</v>
          </cell>
          <cell r="E250" t="str">
            <v>Slang &amp; Perbaikan</v>
          </cell>
          <cell r="H250">
            <v>1</v>
          </cell>
          <cell r="I250" t="str">
            <v>m</v>
          </cell>
          <cell r="J250">
            <v>155000</v>
          </cell>
        </row>
        <row r="253">
          <cell r="B253" t="str">
            <v>ralb071</v>
          </cell>
          <cell r="D253" t="str">
            <v>Breker</v>
          </cell>
          <cell r="E253" t="str">
            <v>Perbaikan &amp; spare Part</v>
          </cell>
          <cell r="J253">
            <v>1595000</v>
          </cell>
        </row>
        <row r="255">
          <cell r="B255" t="str">
            <v>ralb072</v>
          </cell>
          <cell r="D255" t="str">
            <v>Gemuk dan Pispot untuk Peralatan</v>
          </cell>
          <cell r="E255" t="str">
            <v>Gemuk dan Pispot untuk Peralatan</v>
          </cell>
          <cell r="J255">
            <v>235000</v>
          </cell>
        </row>
        <row r="257">
          <cell r="B257" t="str">
            <v>ralb073</v>
          </cell>
          <cell r="D257" t="str">
            <v xml:space="preserve"> Tong, ,Mata gerinda dll u/alat bantu pekerjaan</v>
          </cell>
          <cell r="E257" t="str">
            <v xml:space="preserve"> Tong, ,Mata gerinda dll u/alat bantu pekerjaan</v>
          </cell>
          <cell r="J257">
            <v>829600</v>
          </cell>
        </row>
        <row r="259">
          <cell r="B259" t="str">
            <v>ralb074</v>
          </cell>
          <cell r="D259" t="str">
            <v xml:space="preserve"> Instlasi air</v>
          </cell>
          <cell r="E259" t="str">
            <v>Elbow, las pipa dll</v>
          </cell>
          <cell r="J259">
            <v>672000</v>
          </cell>
        </row>
        <row r="261">
          <cell r="E261" t="str">
            <v xml:space="preserve">Sub Jumlah        </v>
          </cell>
          <cell r="F261" t="str">
            <v>Rp</v>
          </cell>
          <cell r="H261">
            <v>118231350</v>
          </cell>
          <cell r="I261">
            <v>388000</v>
          </cell>
          <cell r="J261">
            <v>117843350</v>
          </cell>
        </row>
        <row r="262">
          <cell r="E262" t="str">
            <v xml:space="preserve">Total </v>
          </cell>
          <cell r="F262" t="str">
            <v>Rp</v>
          </cell>
          <cell r="H262">
            <v>129238850</v>
          </cell>
          <cell r="I262">
            <v>388000</v>
          </cell>
          <cell r="J262">
            <v>128850850</v>
          </cell>
        </row>
        <row r="266">
          <cell r="C266" t="str">
            <v>DP - 07</v>
          </cell>
        </row>
        <row r="268">
          <cell r="B268" t="str">
            <v>ralb075</v>
          </cell>
          <cell r="E268" t="str">
            <v>Sparepart Compressor</v>
          </cell>
          <cell r="F268" t="str">
            <v>Sparepart Compressor</v>
          </cell>
          <cell r="I268">
            <v>483500</v>
          </cell>
          <cell r="J268">
            <v>483500</v>
          </cell>
        </row>
        <row r="269">
          <cell r="E269" t="str">
            <v>059/NK-PPS/ORD/I/2005</v>
          </cell>
        </row>
        <row r="275">
          <cell r="B275"/>
          <cell r="C275"/>
          <cell r="E275"/>
        </row>
        <row r="276">
          <cell r="I276">
            <v>483500</v>
          </cell>
          <cell r="J276">
            <v>483500</v>
          </cell>
        </row>
        <row r="277">
          <cell r="B277"/>
        </row>
        <row r="278">
          <cell r="B278" t="str">
            <v>ralb076</v>
          </cell>
          <cell r="E278" t="str">
            <v>BBM Peralatan</v>
          </cell>
          <cell r="F278" t="str">
            <v>Bensin untuk BBM Alat</v>
          </cell>
          <cell r="I278">
            <v>146000</v>
          </cell>
          <cell r="J278">
            <v>146000</v>
          </cell>
        </row>
        <row r="280">
          <cell r="E280" t="str">
            <v xml:space="preserve">Biaya Uang Makan Operator </v>
          </cell>
        </row>
        <row r="281">
          <cell r="B281" t="str">
            <v>ralb077</v>
          </cell>
          <cell r="E281" t="str">
            <v xml:space="preserve">Biaya Uang Makan Operator </v>
          </cell>
          <cell r="F281" t="str">
            <v>1 Feb 05 - 26 Feb 05</v>
          </cell>
          <cell r="I281">
            <v>2450000</v>
          </cell>
          <cell r="J281">
            <v>2450000</v>
          </cell>
        </row>
        <row r="282">
          <cell r="B282" t="str">
            <v>ralb078</v>
          </cell>
          <cell r="E282" t="str">
            <v xml:space="preserve">Biaya Uang Makan Operator </v>
          </cell>
          <cell r="F282" t="str">
            <v>27 Feb 05 - 8 Maret 05</v>
          </cell>
          <cell r="I282">
            <v>850000</v>
          </cell>
          <cell r="J282">
            <v>850000</v>
          </cell>
        </row>
        <row r="283">
          <cell r="B283" t="str">
            <v>ralb079</v>
          </cell>
          <cell r="E283" t="str">
            <v xml:space="preserve">Biaya Uang Makan Operator </v>
          </cell>
          <cell r="F283" t="str">
            <v>16 Feb 05 - 28 Feb 05</v>
          </cell>
          <cell r="I283">
            <v>1100000</v>
          </cell>
          <cell r="J283">
            <v>1100000</v>
          </cell>
        </row>
        <row r="285">
          <cell r="E285" t="str">
            <v>Simamora</v>
          </cell>
          <cell r="F285" t="str">
            <v>Upah Jaga Alat di Pembuangan</v>
          </cell>
        </row>
        <row r="286">
          <cell r="B286" t="str">
            <v>ralb080</v>
          </cell>
          <cell r="E286" t="str">
            <v>Upah Jaga Alat di Pembuangan</v>
          </cell>
          <cell r="F286" t="str">
            <v>Periode : 20 feb - 26 feb 2005</v>
          </cell>
          <cell r="H286">
            <v>7</v>
          </cell>
          <cell r="I286">
            <v>100000</v>
          </cell>
          <cell r="J286">
            <v>700000</v>
          </cell>
        </row>
        <row r="288">
          <cell r="E288" t="str">
            <v>Mob/Demobilisasi Tower Crane</v>
          </cell>
        </row>
        <row r="289">
          <cell r="B289" t="str">
            <v>ralb081</v>
          </cell>
          <cell r="E289" t="str">
            <v>Biaya Pengawalan Mobilisasi Tower Crane</v>
          </cell>
          <cell r="H289">
            <v>1</v>
          </cell>
          <cell r="I289">
            <v>250000</v>
          </cell>
          <cell r="J289">
            <v>250000</v>
          </cell>
        </row>
        <row r="291">
          <cell r="B291" t="str">
            <v>ralb082</v>
          </cell>
          <cell r="E291" t="str">
            <v>Biaya Erection Tower Crane</v>
          </cell>
          <cell r="F291" t="str">
            <v>Biaya Erection Tower Crane</v>
          </cell>
          <cell r="H291">
            <v>1</v>
          </cell>
          <cell r="I291">
            <v>4000000</v>
          </cell>
          <cell r="J291">
            <v>4000000</v>
          </cell>
        </row>
        <row r="293">
          <cell r="B293" t="str">
            <v>ralb083</v>
          </cell>
          <cell r="E293" t="str">
            <v xml:space="preserve">Lembur Operator Crane </v>
          </cell>
          <cell r="I293">
            <v>400000</v>
          </cell>
          <cell r="J293">
            <v>400000</v>
          </cell>
        </row>
        <row r="294">
          <cell r="B294" t="str">
            <v>ralb084</v>
          </cell>
          <cell r="E294" t="str">
            <v>Makan Minum Operator Crane &amp; Supir Mobil Concrete Mix</v>
          </cell>
          <cell r="J294">
            <v>427500</v>
          </cell>
        </row>
        <row r="296">
          <cell r="B296" t="str">
            <v>ralb085</v>
          </cell>
          <cell r="E296" t="str">
            <v>Ongkos Angkut Genset dari Proy. Zaenab ke Proy. Senapelan</v>
          </cell>
          <cell r="J296">
            <v>250000</v>
          </cell>
        </row>
        <row r="298">
          <cell r="B298" t="str">
            <v>ralb086</v>
          </cell>
          <cell r="E298" t="str">
            <v>Selang Vibrator</v>
          </cell>
          <cell r="F298" t="str">
            <v>Selang Vibrator</v>
          </cell>
          <cell r="H298">
            <v>1</v>
          </cell>
          <cell r="I298">
            <v>1175000</v>
          </cell>
          <cell r="J298">
            <v>1175000</v>
          </cell>
        </row>
        <row r="299">
          <cell r="E299" t="str">
            <v>141/NK-PPS/ORD/3/2005</v>
          </cell>
        </row>
        <row r="301">
          <cell r="B301" t="str">
            <v>ralb087</v>
          </cell>
          <cell r="E301" t="str">
            <v>Brecker</v>
          </cell>
          <cell r="F301" t="str">
            <v>Grenda &amp; Sparepart Brecker</v>
          </cell>
          <cell r="J301">
            <v>892500</v>
          </cell>
        </row>
        <row r="303">
          <cell r="B303" t="str">
            <v>ralb088</v>
          </cell>
          <cell r="E303" t="str">
            <v>Alat Bantu Pekerjaan</v>
          </cell>
          <cell r="F303" t="str">
            <v>Gerinda, Gergaji, dll</v>
          </cell>
          <cell r="J303">
            <v>3809600</v>
          </cell>
        </row>
        <row r="304">
          <cell r="B304" t="str">
            <v>ralb089</v>
          </cell>
          <cell r="E304" t="str">
            <v>Oxygen</v>
          </cell>
          <cell r="F304" t="str">
            <v>Oxygen</v>
          </cell>
          <cell r="H304">
            <v>2</v>
          </cell>
          <cell r="I304">
            <v>40000</v>
          </cell>
          <cell r="J304">
            <v>80000</v>
          </cell>
        </row>
        <row r="306">
          <cell r="B306" t="str">
            <v>ralb090</v>
          </cell>
          <cell r="E306" t="str">
            <v>Instalasi Listrik</v>
          </cell>
          <cell r="J306">
            <v>49900</v>
          </cell>
        </row>
        <row r="312">
          <cell r="F312" t="str">
            <v xml:space="preserve">Sub Jumlah        </v>
          </cell>
          <cell r="G312" t="str">
            <v>Rp</v>
          </cell>
          <cell r="I312">
            <v>16580500</v>
          </cell>
          <cell r="J312">
            <v>16580500</v>
          </cell>
        </row>
        <row r="313">
          <cell r="F313" t="str">
            <v xml:space="preserve">Total </v>
          </cell>
          <cell r="G313" t="str">
            <v>Rp</v>
          </cell>
          <cell r="I313">
            <v>17064000</v>
          </cell>
          <cell r="J313">
            <v>17064000</v>
          </cell>
        </row>
        <row r="315">
          <cell r="C315" t="str">
            <v>DP - 08</v>
          </cell>
        </row>
        <row r="317">
          <cell r="E317" t="str">
            <v>Denny</v>
          </cell>
        </row>
        <row r="318">
          <cell r="E318" t="str">
            <v>002/NK-PPS/SPSA/11/04</v>
          </cell>
          <cell r="F318" t="str">
            <v>Angs-2 dr total Time Sheet 210 Jam</v>
          </cell>
          <cell r="H318">
            <v>2851028</v>
          </cell>
        </row>
        <row r="319">
          <cell r="B319" t="str">
            <v>ralb091</v>
          </cell>
          <cell r="E319" t="str">
            <v>Angs-1 dr total Time Sheet 100 Jam</v>
          </cell>
          <cell r="F319" t="str">
            <v>Angs-1 dr total Time Sheet 100 Jam</v>
          </cell>
          <cell r="I319">
            <v>13106383</v>
          </cell>
          <cell r="J319">
            <v>15957411</v>
          </cell>
        </row>
        <row r="321">
          <cell r="E321" t="str">
            <v>Nendra Jaya Gemilang</v>
          </cell>
        </row>
        <row r="322">
          <cell r="B322" t="str">
            <v>ralb092</v>
          </cell>
          <cell r="E322" t="str">
            <v>Ongkos angkut tanah</v>
          </cell>
          <cell r="F322" t="str">
            <v>Ongkos angkut tanah</v>
          </cell>
          <cell r="H322">
            <v>88</v>
          </cell>
          <cell r="I322">
            <v>42500</v>
          </cell>
          <cell r="J322">
            <v>3740000</v>
          </cell>
        </row>
        <row r="328">
          <cell r="B328"/>
          <cell r="C328"/>
          <cell r="E328"/>
        </row>
        <row r="329">
          <cell r="I329">
            <v>19697411</v>
          </cell>
          <cell r="J329">
            <v>19697411</v>
          </cell>
        </row>
        <row r="330">
          <cell r="B330"/>
        </row>
        <row r="331">
          <cell r="B331" t="str">
            <v>ralb093</v>
          </cell>
          <cell r="E331" t="str">
            <v>BBM alat/ Gemuk</v>
          </cell>
          <cell r="F331" t="str">
            <v>BBM alat/ Gemuk</v>
          </cell>
          <cell r="I331">
            <v>725000</v>
          </cell>
          <cell r="J331">
            <v>725000</v>
          </cell>
        </row>
        <row r="332">
          <cell r="B332" t="str">
            <v>ralb094</v>
          </cell>
          <cell r="E332" t="str">
            <v>BBM Crane</v>
          </cell>
          <cell r="F332" t="str">
            <v>BBM Crane</v>
          </cell>
          <cell r="I332">
            <v>600000</v>
          </cell>
          <cell r="J332">
            <v>600000</v>
          </cell>
        </row>
        <row r="333">
          <cell r="E333" t="str">
            <v xml:space="preserve">Biaya Uang Makan Operator </v>
          </cell>
        </row>
        <row r="334">
          <cell r="B334" t="str">
            <v>ralb095</v>
          </cell>
          <cell r="E334" t="str">
            <v xml:space="preserve">Biaya Uang Makan Operator </v>
          </cell>
          <cell r="F334" t="str">
            <v>24 Feb 05 - 08 Maret 05</v>
          </cell>
          <cell r="I334">
            <v>1000000</v>
          </cell>
          <cell r="J334">
            <v>1000000</v>
          </cell>
        </row>
        <row r="335">
          <cell r="E335" t="str">
            <v>"</v>
          </cell>
          <cell r="F335" t="str">
            <v>Upah Jaga Alat di Pembuangan</v>
          </cell>
        </row>
        <row r="336">
          <cell r="B336" t="str">
            <v>ralb096</v>
          </cell>
          <cell r="E336" t="str">
            <v>Upah Jaga Alat di Pembuangan</v>
          </cell>
          <cell r="F336" t="str">
            <v>27 Feb 05 - 08 Maret 05</v>
          </cell>
          <cell r="I336">
            <v>1000000</v>
          </cell>
          <cell r="J336">
            <v>1000000</v>
          </cell>
        </row>
        <row r="338">
          <cell r="E338" t="str">
            <v xml:space="preserve">Lembur Operator Crane </v>
          </cell>
        </row>
        <row r="339">
          <cell r="B339" t="str">
            <v>ralb097</v>
          </cell>
          <cell r="E339" t="str">
            <v xml:space="preserve">Makan Minum Operator T Crane </v>
          </cell>
          <cell r="I339">
            <v>2100000</v>
          </cell>
          <cell r="J339">
            <v>2100000</v>
          </cell>
        </row>
        <row r="341">
          <cell r="B341" t="str">
            <v>ralb098</v>
          </cell>
          <cell r="E341" t="str">
            <v>Bar Cutter</v>
          </cell>
          <cell r="F341" t="str">
            <v>Spare Part</v>
          </cell>
          <cell r="I341">
            <v>269000</v>
          </cell>
          <cell r="J341">
            <v>269000</v>
          </cell>
        </row>
        <row r="343">
          <cell r="B343" t="str">
            <v>ralb099</v>
          </cell>
          <cell r="E343" t="str">
            <v>Vibroator</v>
          </cell>
          <cell r="F343" t="str">
            <v>Spare Part</v>
          </cell>
          <cell r="I343">
            <v>461000</v>
          </cell>
          <cell r="J343">
            <v>461000</v>
          </cell>
        </row>
        <row r="345">
          <cell r="B345" t="str">
            <v>ralb100</v>
          </cell>
          <cell r="E345" t="str">
            <v>Breaker</v>
          </cell>
          <cell r="F345" t="str">
            <v xml:space="preserve">Spare Part </v>
          </cell>
          <cell r="I345">
            <v>170000</v>
          </cell>
          <cell r="J345">
            <v>170000</v>
          </cell>
        </row>
        <row r="347">
          <cell r="B347" t="str">
            <v>ralb101</v>
          </cell>
          <cell r="E347" t="str">
            <v>New Panger Reklame</v>
          </cell>
          <cell r="F347" t="str">
            <v>Neon box di T.Crane</v>
          </cell>
          <cell r="H347">
            <v>3</v>
          </cell>
          <cell r="I347">
            <v>550000</v>
          </cell>
          <cell r="J347">
            <v>1650000</v>
          </cell>
        </row>
        <row r="348">
          <cell r="E348" t="str">
            <v>144/NK-PPS/ORD/03/05</v>
          </cell>
        </row>
        <row r="350">
          <cell r="E350" t="str">
            <v>Alat Bantu Pekerjaan</v>
          </cell>
        </row>
        <row r="351">
          <cell r="B351" t="str">
            <v>ralb102</v>
          </cell>
          <cell r="E351" t="str">
            <v>Cirkel Saw</v>
          </cell>
          <cell r="F351" t="str">
            <v>Cirkel Saw</v>
          </cell>
          <cell r="H351">
            <v>1</v>
          </cell>
          <cell r="I351">
            <v>675000</v>
          </cell>
          <cell r="J351">
            <v>675000</v>
          </cell>
        </row>
        <row r="352">
          <cell r="B352" t="str">
            <v>ralb103</v>
          </cell>
          <cell r="E352" t="str">
            <v>Busa,Linggis,Skraf,M.Gergaji dll</v>
          </cell>
          <cell r="F352" t="str">
            <v>Busa,Linggis,Skraf,M.Gergaji dll</v>
          </cell>
          <cell r="I352">
            <v>865500</v>
          </cell>
          <cell r="J352">
            <v>865500</v>
          </cell>
        </row>
        <row r="353">
          <cell r="B353" t="str">
            <v>ralb104</v>
          </cell>
          <cell r="E353" t="str">
            <v>Oxgen Tk.Las</v>
          </cell>
          <cell r="F353" t="str">
            <v>Oxgen Tk.Las</v>
          </cell>
          <cell r="I353">
            <v>160000</v>
          </cell>
          <cell r="J353">
            <v>160000</v>
          </cell>
        </row>
        <row r="355">
          <cell r="B355" t="str">
            <v>ralb105</v>
          </cell>
          <cell r="E355" t="str">
            <v>Ongkos kirim,mesin dan Barang ke Padang</v>
          </cell>
          <cell r="I355">
            <v>375000</v>
          </cell>
          <cell r="J355">
            <v>375000</v>
          </cell>
        </row>
        <row r="357">
          <cell r="B357" t="str">
            <v>ralb106</v>
          </cell>
          <cell r="E357" t="str">
            <v>Instlasi air</v>
          </cell>
          <cell r="F357" t="str">
            <v>Pipa,Elbow,Socket dll</v>
          </cell>
          <cell r="I357">
            <v>256500</v>
          </cell>
          <cell r="J357">
            <v>256500</v>
          </cell>
        </row>
        <row r="359">
          <cell r="B359" t="str">
            <v>ralb107</v>
          </cell>
          <cell r="E359" t="str">
            <v>Elbow,Socket dll</v>
          </cell>
          <cell r="F359" t="str">
            <v>Elbow,Socket dll</v>
          </cell>
          <cell r="I359">
            <v>706500</v>
          </cell>
          <cell r="J359">
            <v>706500</v>
          </cell>
        </row>
        <row r="365">
          <cell r="F365" t="str">
            <v xml:space="preserve">Sub Jumlah        </v>
          </cell>
          <cell r="G365" t="str">
            <v>Rp</v>
          </cell>
          <cell r="I365">
            <v>11013500</v>
          </cell>
          <cell r="J365">
            <v>11013500</v>
          </cell>
        </row>
        <row r="366">
          <cell r="F366" t="str">
            <v xml:space="preserve">Total </v>
          </cell>
          <cell r="G366" t="str">
            <v>Rp</v>
          </cell>
          <cell r="I366">
            <v>30710911</v>
          </cell>
          <cell r="J366">
            <v>30710911</v>
          </cell>
        </row>
        <row r="368">
          <cell r="C368" t="str">
            <v>DP - 09</v>
          </cell>
        </row>
        <row r="371">
          <cell r="D371" t="str">
            <v>Sewa Excavator Galian</v>
          </cell>
          <cell r="J371">
            <v>0</v>
          </cell>
        </row>
        <row r="372">
          <cell r="B372" t="str">
            <v>ralb108</v>
          </cell>
          <cell r="D372" t="str">
            <v>Deny</v>
          </cell>
          <cell r="E372" t="str">
            <v>Sewa Excavator 100 jam</v>
          </cell>
          <cell r="F372">
            <v>53.571428571428569</v>
          </cell>
          <cell r="G372">
            <v>148936</v>
          </cell>
          <cell r="H372">
            <v>53.571428571428569</v>
          </cell>
          <cell r="I372">
            <v>148936</v>
          </cell>
          <cell r="J372">
            <v>7978714.2857142854</v>
          </cell>
        </row>
        <row r="373">
          <cell r="D373" t="str">
            <v>003/NK-PPS/SPSM/XII/2004</v>
          </cell>
          <cell r="E373" t="str">
            <v>Angs. 2 (53,57 jam)</v>
          </cell>
        </row>
        <row r="375">
          <cell r="D375" t="str">
            <v>MAJU BERSAMA</v>
          </cell>
        </row>
        <row r="376">
          <cell r="B376" t="str">
            <v>ralb109</v>
          </cell>
          <cell r="D376" t="str">
            <v>122/NK-PPS/ORD/II/2005</v>
          </cell>
          <cell r="E376" t="str">
            <v>Solar  (Angs - 3 / lunas)</v>
          </cell>
          <cell r="F376">
            <v>3000</v>
          </cell>
          <cell r="G376">
            <v>2500</v>
          </cell>
          <cell r="H376">
            <v>3000</v>
          </cell>
          <cell r="I376">
            <v>2500</v>
          </cell>
          <cell r="J376">
            <v>7500000</v>
          </cell>
        </row>
        <row r="377">
          <cell r="B377" t="str">
            <v>ralb110</v>
          </cell>
          <cell r="D377" t="str">
            <v>164/NK-PPS/ORD/III/2005</v>
          </cell>
          <cell r="E377" t="str">
            <v>Solar  (Angs - 1)</v>
          </cell>
          <cell r="F377">
            <v>1800</v>
          </cell>
          <cell r="G377">
            <v>2500</v>
          </cell>
          <cell r="H377">
            <v>1800</v>
          </cell>
          <cell r="I377">
            <v>2500</v>
          </cell>
          <cell r="J377">
            <v>4500000</v>
          </cell>
        </row>
        <row r="382">
          <cell r="B382"/>
          <cell r="C382"/>
          <cell r="D382"/>
        </row>
        <row r="383">
          <cell r="J383">
            <v>19978714.285714284</v>
          </cell>
        </row>
        <row r="384">
          <cell r="B384"/>
        </row>
        <row r="385">
          <cell r="B385" t="str">
            <v>ralb111</v>
          </cell>
          <cell r="D385" t="str">
            <v>BBM Peralatan</v>
          </cell>
          <cell r="E385" t="str">
            <v>BBM Pompa &amp; Vibrator</v>
          </cell>
          <cell r="J385">
            <v>1102500</v>
          </cell>
        </row>
        <row r="387">
          <cell r="D387" t="str">
            <v xml:space="preserve">Biaya Uang Makan Operator </v>
          </cell>
        </row>
        <row r="388">
          <cell r="B388" t="str">
            <v>ralb112</v>
          </cell>
          <cell r="D388" t="str">
            <v>Operator Excavator</v>
          </cell>
          <cell r="E388" t="str">
            <v>Operator Excavator</v>
          </cell>
          <cell r="J388">
            <v>2100000</v>
          </cell>
        </row>
        <row r="389">
          <cell r="B389" t="str">
            <v>ralb113</v>
          </cell>
          <cell r="D389" t="str">
            <v>Operator Genset</v>
          </cell>
          <cell r="E389" t="str">
            <v>Operator Genset</v>
          </cell>
          <cell r="J389">
            <v>750000</v>
          </cell>
        </row>
        <row r="391">
          <cell r="B391" t="str">
            <v>ralb114</v>
          </cell>
          <cell r="D391" t="str">
            <v>Pompa Dewatering</v>
          </cell>
          <cell r="E391" t="str">
            <v>Service dan Sparepart</v>
          </cell>
          <cell r="J391">
            <v>472500</v>
          </cell>
        </row>
        <row r="393">
          <cell r="D393" t="str">
            <v>MOBILISASI TC (DLM KOTA)</v>
          </cell>
        </row>
        <row r="394">
          <cell r="B394" t="str">
            <v>ralb115</v>
          </cell>
          <cell r="D394" t="str">
            <v>Mobilisasi, Pengawalan Mobil Crane ke Proyek Senapelan</v>
          </cell>
          <cell r="E394" t="str">
            <v>Mobilisasi, Pengawalan Mobil Crane ke Proyek Senapelan</v>
          </cell>
          <cell r="J394">
            <v>1000000</v>
          </cell>
        </row>
        <row r="396">
          <cell r="D396" t="str">
            <v>Sewa Crane u/ Erection TC</v>
          </cell>
        </row>
        <row r="397">
          <cell r="D397" t="str">
            <v>Roy</v>
          </cell>
          <cell r="E397" t="str">
            <v>Angs-1</v>
          </cell>
        </row>
        <row r="398">
          <cell r="B398" t="str">
            <v>ralb116</v>
          </cell>
          <cell r="D398" t="str">
            <v>016/NK-PPS/SPSM/II/2005</v>
          </cell>
          <cell r="E398" t="str">
            <v>Sewa selama 3 hari</v>
          </cell>
          <cell r="J398">
            <v>3723404</v>
          </cell>
        </row>
        <row r="399">
          <cell r="B399" t="str">
            <v>ralb117</v>
          </cell>
          <cell r="D399" t="str">
            <v>Sparepart Tower Crane</v>
          </cell>
          <cell r="E399" t="str">
            <v>Sparepart Tower Crane</v>
          </cell>
          <cell r="J399">
            <v>753600</v>
          </cell>
        </row>
        <row r="401">
          <cell r="D401" t="str">
            <v xml:space="preserve">Lembur Operator Crane </v>
          </cell>
        </row>
        <row r="402">
          <cell r="D402" t="str">
            <v xml:space="preserve">Uang makan &amp; lembur Oprt. Crane </v>
          </cell>
        </row>
        <row r="403">
          <cell r="B403" t="str">
            <v>ralb118</v>
          </cell>
          <cell r="D403" t="str">
            <v>Periode : 8 Mar - 31 Mar 05 (Angs. 1)</v>
          </cell>
          <cell r="E403" t="str">
            <v xml:space="preserve">Uang makan &amp; lembur Oprt. Crane </v>
          </cell>
          <cell r="J403">
            <v>2120000</v>
          </cell>
        </row>
        <row r="405">
          <cell r="B405" t="str">
            <v>ralb119</v>
          </cell>
          <cell r="D405" t="str">
            <v>Vibrator</v>
          </cell>
          <cell r="E405" t="str">
            <v>Spare Part</v>
          </cell>
          <cell r="J405">
            <v>23500</v>
          </cell>
        </row>
        <row r="407">
          <cell r="B407" t="str">
            <v>ralb120</v>
          </cell>
          <cell r="D407" t="str">
            <v>Bar Cutter</v>
          </cell>
          <cell r="E407" t="str">
            <v>Service &amp; Spare Part</v>
          </cell>
          <cell r="J407">
            <v>1641500</v>
          </cell>
        </row>
        <row r="409">
          <cell r="B409" t="str">
            <v>ralb121</v>
          </cell>
          <cell r="D409" t="str">
            <v>Breaker</v>
          </cell>
          <cell r="E409" t="str">
            <v xml:space="preserve">Service &amp; Spare Part </v>
          </cell>
          <cell r="J409">
            <v>1163000</v>
          </cell>
        </row>
        <row r="411">
          <cell r="B411" t="str">
            <v>ralb122</v>
          </cell>
          <cell r="D411" t="str">
            <v>Penerangan Lokasi</v>
          </cell>
          <cell r="E411" t="str">
            <v>Instalasi Listrik</v>
          </cell>
          <cell r="J411">
            <v>23000</v>
          </cell>
        </row>
        <row r="413">
          <cell r="D413" t="str">
            <v>Alat Bantu Pekerjaan</v>
          </cell>
        </row>
        <row r="414">
          <cell r="B414" t="str">
            <v>ralb123</v>
          </cell>
          <cell r="E414" t="str">
            <v>Kawat, Batu Grenda, Busa, dll</v>
          </cell>
          <cell r="J414">
            <v>2354000</v>
          </cell>
        </row>
        <row r="415">
          <cell r="B415" t="str">
            <v>ralb124</v>
          </cell>
          <cell r="E415" t="str">
            <v>Oxgen Tk.Las</v>
          </cell>
          <cell r="J415">
            <v>200000</v>
          </cell>
        </row>
        <row r="417">
          <cell r="B417" t="str">
            <v>ralb125</v>
          </cell>
          <cell r="D417" t="str">
            <v>Ongkos kirim,mesin dan Barang dari Padang ke Pku</v>
          </cell>
          <cell r="E417" t="str">
            <v>Ongkos kirim,mesin dan Barang dari Padang ke Pku</v>
          </cell>
          <cell r="J417">
            <v>200000</v>
          </cell>
        </row>
        <row r="425">
          <cell r="E425" t="str">
            <v xml:space="preserve">Sub Jumlah        </v>
          </cell>
          <cell r="F425" t="str">
            <v>Rp</v>
          </cell>
          <cell r="H425">
            <v>17627004</v>
          </cell>
          <cell r="I425">
            <v>223404</v>
          </cell>
          <cell r="J425">
            <v>17403600</v>
          </cell>
        </row>
        <row r="426">
          <cell r="E426" t="str">
            <v xml:space="preserve">Total </v>
          </cell>
          <cell r="F426" t="str">
            <v>Rp</v>
          </cell>
          <cell r="H426">
            <v>37605718.285714284</v>
          </cell>
          <cell r="I426">
            <v>702118.28571428568</v>
          </cell>
          <cell r="J426">
            <v>36903600</v>
          </cell>
        </row>
        <row r="428">
          <cell r="C428" t="str">
            <v>DP - 10</v>
          </cell>
        </row>
        <row r="429">
          <cell r="D429" t="str">
            <v>Denny</v>
          </cell>
        </row>
        <row r="430">
          <cell r="B430" t="str">
            <v>ralb126</v>
          </cell>
          <cell r="D430" t="str">
            <v>003/NK-PPS/SPSM/XII/04</v>
          </cell>
          <cell r="E430" t="str">
            <v>Angs- 2 Sewa Excavator</v>
          </cell>
          <cell r="I430">
            <v>13297872</v>
          </cell>
          <cell r="J430">
            <v>13297872</v>
          </cell>
        </row>
        <row r="432">
          <cell r="D432" t="str">
            <v>Nendra Jaya gemilang</v>
          </cell>
        </row>
        <row r="433">
          <cell r="B433" t="str">
            <v>ralb127</v>
          </cell>
          <cell r="D433" t="str">
            <v>003/NK-PPS/SKAT/XII/04</v>
          </cell>
          <cell r="E433" t="str">
            <v xml:space="preserve">Ongkos angkut tanah </v>
          </cell>
          <cell r="F433" t="str">
            <v>127 rit</v>
          </cell>
          <cell r="H433">
            <v>42500</v>
          </cell>
          <cell r="I433">
            <v>5397500</v>
          </cell>
          <cell r="J433">
            <v>5397500</v>
          </cell>
        </row>
        <row r="440">
          <cell r="B440"/>
          <cell r="C440"/>
          <cell r="D440"/>
        </row>
        <row r="441">
          <cell r="I441">
            <v>18695372</v>
          </cell>
          <cell r="J441">
            <v>18695372</v>
          </cell>
        </row>
        <row r="442">
          <cell r="B442"/>
        </row>
        <row r="443">
          <cell r="D443" t="str">
            <v>Masril</v>
          </cell>
        </row>
        <row r="444">
          <cell r="B444" t="str">
            <v>ralb128</v>
          </cell>
          <cell r="D444" t="str">
            <v>005/NK-PPS/SPSM/04/05</v>
          </cell>
          <cell r="E444" t="str">
            <v xml:space="preserve">Ongkos angkut tanah </v>
          </cell>
          <cell r="F444">
            <v>118</v>
          </cell>
          <cell r="H444">
            <v>42500</v>
          </cell>
          <cell r="I444">
            <v>5015000</v>
          </cell>
          <cell r="J444">
            <v>5015000</v>
          </cell>
        </row>
        <row r="446">
          <cell r="B446" t="str">
            <v>ralb129</v>
          </cell>
          <cell r="D446" t="str">
            <v>BBM Peralatan</v>
          </cell>
          <cell r="E446" t="str">
            <v>BBM Pompa &amp; Vibrator</v>
          </cell>
          <cell r="I446">
            <v>698448</v>
          </cell>
          <cell r="J446">
            <v>698448</v>
          </cell>
        </row>
        <row r="448">
          <cell r="D448" t="str">
            <v xml:space="preserve">Biaya Uang Makan Operator </v>
          </cell>
        </row>
        <row r="449">
          <cell r="B449" t="str">
            <v>ralb130</v>
          </cell>
          <cell r="D449" t="str">
            <v>Operator Excavator</v>
          </cell>
          <cell r="E449" t="str">
            <v>1 April 05 - 18 April 05</v>
          </cell>
          <cell r="I449">
            <v>1250000</v>
          </cell>
          <cell r="J449">
            <v>1250000</v>
          </cell>
        </row>
        <row r="451">
          <cell r="D451" t="str">
            <v>Lembur/ U.Makan Operator TC</v>
          </cell>
        </row>
        <row r="452">
          <cell r="B452" t="str">
            <v>ralb131</v>
          </cell>
          <cell r="D452" t="str">
            <v>Opertaor T C</v>
          </cell>
          <cell r="E452" t="str">
            <v>23 Maret 05 s/d 15 april 2005</v>
          </cell>
          <cell r="I452">
            <v>4610000</v>
          </cell>
          <cell r="J452">
            <v>4610000</v>
          </cell>
        </row>
        <row r="454">
          <cell r="D454" t="str">
            <v>Penerangan Lokasi</v>
          </cell>
        </row>
        <row r="455">
          <cell r="D455" t="str">
            <v>New Panger</v>
          </cell>
        </row>
        <row r="456">
          <cell r="B456" t="str">
            <v>ralb132</v>
          </cell>
          <cell r="D456" t="str">
            <v>266/NK-PPS/ORD/04/05</v>
          </cell>
          <cell r="E456" t="str">
            <v>Neon Box untuk TC</v>
          </cell>
          <cell r="F456">
            <v>3</v>
          </cell>
          <cell r="H456">
            <v>1100000</v>
          </cell>
          <cell r="I456">
            <v>3300000</v>
          </cell>
          <cell r="J456">
            <v>3300000</v>
          </cell>
        </row>
        <row r="457">
          <cell r="B457" t="str">
            <v>ralb133</v>
          </cell>
          <cell r="D457" t="str">
            <v>Bohlam,Tespen,Elbow dll u/ Listrik</v>
          </cell>
          <cell r="E457" t="str">
            <v>Bohlam,Tespen,Elbow dll u/ Listrik</v>
          </cell>
          <cell r="I457">
            <v>294600</v>
          </cell>
          <cell r="J457">
            <v>294600</v>
          </cell>
        </row>
        <row r="459">
          <cell r="D459" t="str">
            <v>Vibrator</v>
          </cell>
          <cell r="E459" t="str">
            <v>Vibrator</v>
          </cell>
        </row>
        <row r="460">
          <cell r="B460" t="str">
            <v>ralb134</v>
          </cell>
          <cell r="D460" t="str">
            <v>Spare Part  &amp; Oli</v>
          </cell>
          <cell r="E460" t="str">
            <v>Spare Part  &amp; Oli</v>
          </cell>
          <cell r="I460">
            <v>95000</v>
          </cell>
          <cell r="J460">
            <v>95000</v>
          </cell>
        </row>
        <row r="462">
          <cell r="D462" t="str">
            <v>Bar Bender</v>
          </cell>
          <cell r="E462" t="str">
            <v>Bar Bender</v>
          </cell>
        </row>
        <row r="463">
          <cell r="B463" t="str">
            <v>ralb135</v>
          </cell>
          <cell r="D463" t="str">
            <v>Spare Part</v>
          </cell>
          <cell r="E463" t="str">
            <v>Spare Part</v>
          </cell>
          <cell r="I463">
            <v>1403000</v>
          </cell>
          <cell r="J463">
            <v>1403000</v>
          </cell>
        </row>
        <row r="465">
          <cell r="D465" t="str">
            <v>Throwler Finisher</v>
          </cell>
          <cell r="E465" t="str">
            <v>Throwler Finisher</v>
          </cell>
        </row>
        <row r="466">
          <cell r="B466" t="str">
            <v>ralb136</v>
          </cell>
          <cell r="D466" t="str">
            <v>Service &amp; Spare Part</v>
          </cell>
          <cell r="E466" t="str">
            <v>Service &amp; Spare Part</v>
          </cell>
          <cell r="I466">
            <v>550000</v>
          </cell>
          <cell r="J466">
            <v>550000</v>
          </cell>
        </row>
        <row r="468">
          <cell r="D468" t="str">
            <v>Alat Bantu Pekerjaan</v>
          </cell>
          <cell r="E468" t="str">
            <v>Alat Bantu Pekerjaan</v>
          </cell>
        </row>
        <row r="469">
          <cell r="B469" t="str">
            <v>ralb137</v>
          </cell>
          <cell r="D469" t="str">
            <v>Batu Nippon,Baut,Cros bress,Kunci,Plastik dll</v>
          </cell>
          <cell r="E469" t="str">
            <v>Batu Nippon,Baut,Cros bress,Kunci,Plastik dll</v>
          </cell>
          <cell r="I469">
            <v>1261900</v>
          </cell>
          <cell r="J469">
            <v>1261900</v>
          </cell>
        </row>
        <row r="470">
          <cell r="B470" t="str">
            <v>ralb138</v>
          </cell>
          <cell r="D470" t="str">
            <v>Oxgen untuk Las</v>
          </cell>
          <cell r="E470" t="str">
            <v>Oxgen untuk Las</v>
          </cell>
          <cell r="I470">
            <v>200000</v>
          </cell>
          <cell r="J470">
            <v>200000</v>
          </cell>
        </row>
        <row r="472">
          <cell r="D472" t="str">
            <v>POMPA AIR</v>
          </cell>
          <cell r="E472" t="str">
            <v>POMPA AIR</v>
          </cell>
        </row>
        <row r="473">
          <cell r="B473" t="str">
            <v>ralb139</v>
          </cell>
          <cell r="D473" t="str">
            <v>Perbaikan dan Spare Part</v>
          </cell>
          <cell r="E473" t="str">
            <v>Perbaikan dan Spare Part</v>
          </cell>
          <cell r="I473">
            <v>1042500</v>
          </cell>
          <cell r="J473">
            <v>1042500</v>
          </cell>
        </row>
        <row r="475">
          <cell r="E475" t="str">
            <v xml:space="preserve">Sub Jumlah        </v>
          </cell>
          <cell r="F475" t="str">
            <v>Rp</v>
          </cell>
          <cell r="I475">
            <v>19720448</v>
          </cell>
          <cell r="J475">
            <v>19720448</v>
          </cell>
        </row>
        <row r="476">
          <cell r="E476" t="str">
            <v xml:space="preserve">Total </v>
          </cell>
          <cell r="F476" t="str">
            <v>Rp</v>
          </cell>
          <cell r="I476">
            <v>38415820</v>
          </cell>
          <cell r="J476">
            <v>38415820</v>
          </cell>
        </row>
        <row r="478">
          <cell r="C478" t="str">
            <v>DP - 11</v>
          </cell>
        </row>
        <row r="481">
          <cell r="D481" t="str">
            <v>Nendra Jaya gemilang</v>
          </cell>
        </row>
        <row r="482">
          <cell r="B482" t="str">
            <v>ralb140</v>
          </cell>
          <cell r="D482" t="str">
            <v>003/NK-PPS/SKAT/XII/04</v>
          </cell>
          <cell r="E482" t="str">
            <v xml:space="preserve">Ongkos angkut tanah </v>
          </cell>
          <cell r="F482" t="str">
            <v>8 Rit</v>
          </cell>
          <cell r="H482">
            <v>42500</v>
          </cell>
          <cell r="I482">
            <v>340000</v>
          </cell>
          <cell r="J482">
            <v>340000</v>
          </cell>
        </row>
        <row r="484">
          <cell r="D484" t="str">
            <v>Masri</v>
          </cell>
        </row>
        <row r="485">
          <cell r="B485" t="str">
            <v>ralb141</v>
          </cell>
          <cell r="D485" t="str">
            <v>004/NK-PPS/SKAT/II/05</v>
          </cell>
          <cell r="E485" t="str">
            <v xml:space="preserve">Ongkos angkut tanah </v>
          </cell>
          <cell r="F485" t="str">
            <v>628 Rit</v>
          </cell>
          <cell r="H485">
            <v>42500</v>
          </cell>
          <cell r="I485">
            <v>26707500</v>
          </cell>
          <cell r="J485">
            <v>26707500</v>
          </cell>
        </row>
        <row r="487">
          <cell r="D487" t="str">
            <v>MAJU BERSAMA</v>
          </cell>
        </row>
        <row r="488">
          <cell r="D488" t="str">
            <v>164/NK-PPS/ORD/II/05</v>
          </cell>
          <cell r="E488" t="str">
            <v>Solar</v>
          </cell>
        </row>
        <row r="489">
          <cell r="B489" t="str">
            <v>ralb142</v>
          </cell>
          <cell r="E489" t="str">
            <v>Solar</v>
          </cell>
          <cell r="F489">
            <v>3000</v>
          </cell>
          <cell r="H489">
            <v>2500</v>
          </cell>
          <cell r="I489">
            <v>7500000</v>
          </cell>
          <cell r="J489">
            <v>7500000</v>
          </cell>
        </row>
        <row r="491">
          <cell r="D491" t="str">
            <v xml:space="preserve">Roy </v>
          </cell>
        </row>
        <row r="492">
          <cell r="D492" t="str">
            <v>016/NK-PPS/SPSM/03/05</v>
          </cell>
          <cell r="E492" t="str">
            <v>Sewa Crane 3 hari</v>
          </cell>
        </row>
        <row r="493">
          <cell r="E493" t="str">
            <v>Sewa Crane 3 hari</v>
          </cell>
        </row>
        <row r="494">
          <cell r="B494" t="str">
            <v>ralb143</v>
          </cell>
          <cell r="E494" t="str">
            <v>Sewa Crane 3 hari</v>
          </cell>
          <cell r="I494">
            <v>3680851</v>
          </cell>
          <cell r="J494">
            <v>3680851</v>
          </cell>
        </row>
        <row r="495">
          <cell r="B495" t="str">
            <v>ralb144</v>
          </cell>
          <cell r="E495" t="str">
            <v>Demobilisasi Mobil Crane</v>
          </cell>
          <cell r="I495">
            <v>500000</v>
          </cell>
          <cell r="J495">
            <v>500000</v>
          </cell>
        </row>
        <row r="498">
          <cell r="D498" t="str">
            <v>PT. Sentra Karya Cahaya Raya</v>
          </cell>
        </row>
        <row r="499">
          <cell r="D499" t="str">
            <v>077/NK-PPS/ORD/XII/04</v>
          </cell>
          <cell r="E499" t="str">
            <v>Peralatan Listrik</v>
          </cell>
        </row>
        <row r="500">
          <cell r="E500" t="str">
            <v>Angs. 1 : 3.204.000,-</v>
          </cell>
        </row>
        <row r="501">
          <cell r="B501" t="str">
            <v>ralb145</v>
          </cell>
          <cell r="E501" t="str">
            <v>Angs. 2 : Peralatan listrik</v>
          </cell>
          <cell r="I501">
            <v>5590000</v>
          </cell>
          <cell r="J501">
            <v>5590000</v>
          </cell>
        </row>
        <row r="502">
          <cell r="E502" t="str">
            <v>Sisa : 2.100.000,-</v>
          </cell>
        </row>
        <row r="507">
          <cell r="B507"/>
          <cell r="C507"/>
          <cell r="D507"/>
        </row>
        <row r="508">
          <cell r="I508">
            <v>44318351</v>
          </cell>
          <cell r="J508">
            <v>44318351</v>
          </cell>
        </row>
        <row r="509">
          <cell r="B509"/>
        </row>
        <row r="511">
          <cell r="B511" t="str">
            <v>ralb146</v>
          </cell>
          <cell r="D511" t="str">
            <v>BBM Peralatan</v>
          </cell>
          <cell r="E511" t="str">
            <v>BBM Peralatan</v>
          </cell>
          <cell r="I511">
            <v>200000</v>
          </cell>
          <cell r="J511">
            <v>200000</v>
          </cell>
        </row>
        <row r="513">
          <cell r="D513" t="str">
            <v xml:space="preserve">Biaya Uang Makan Operator </v>
          </cell>
          <cell r="E513" t="str">
            <v xml:space="preserve">Biaya Uang Makan Operator </v>
          </cell>
        </row>
        <row r="514">
          <cell r="B514" t="str">
            <v>ralb147</v>
          </cell>
          <cell r="D514" t="str">
            <v>Operator Genset</v>
          </cell>
          <cell r="E514" t="str">
            <v>Operator Genset</v>
          </cell>
          <cell r="I514">
            <v>750000</v>
          </cell>
          <cell r="J514">
            <v>750000</v>
          </cell>
        </row>
        <row r="515">
          <cell r="B515" t="str">
            <v>ralb148</v>
          </cell>
          <cell r="D515" t="str">
            <v>Operator Excavator</v>
          </cell>
          <cell r="E515" t="str">
            <v>Operator Excavator</v>
          </cell>
          <cell r="I515">
            <v>800000</v>
          </cell>
          <cell r="J515">
            <v>800000</v>
          </cell>
        </row>
        <row r="518">
          <cell r="D518" t="str">
            <v>Lembur/ U.Makan Operator TC</v>
          </cell>
          <cell r="E518" t="str">
            <v>Lembur/ U.Makan Operator TC</v>
          </cell>
        </row>
        <row r="519">
          <cell r="B519" t="str">
            <v>ralb149</v>
          </cell>
          <cell r="D519" t="str">
            <v>Operator TC 1</v>
          </cell>
          <cell r="E519" t="str">
            <v>Operator TC 1</v>
          </cell>
          <cell r="I519">
            <v>4390000</v>
          </cell>
          <cell r="J519">
            <v>4390000</v>
          </cell>
        </row>
        <row r="520">
          <cell r="B520" t="str">
            <v>ralb150</v>
          </cell>
          <cell r="D520" t="str">
            <v>Operator TC 2</v>
          </cell>
          <cell r="E520" t="str">
            <v>Operator TC 2</v>
          </cell>
          <cell r="I520">
            <v>2360000</v>
          </cell>
          <cell r="J520">
            <v>2360000</v>
          </cell>
        </row>
        <row r="523">
          <cell r="D523" t="str">
            <v>Vibrator</v>
          </cell>
          <cell r="E523" t="str">
            <v>Vibrator</v>
          </cell>
        </row>
        <row r="524">
          <cell r="B524" t="str">
            <v>ralb151</v>
          </cell>
          <cell r="D524" t="str">
            <v>Spare Part  &amp; Oli</v>
          </cell>
          <cell r="E524" t="str">
            <v>Spare Part  &amp; Oli</v>
          </cell>
          <cell r="I524">
            <v>90000</v>
          </cell>
          <cell r="J524">
            <v>90000</v>
          </cell>
        </row>
        <row r="526">
          <cell r="D526" t="str">
            <v>Bar Cutter</v>
          </cell>
          <cell r="E526" t="str">
            <v>Bar Cutter</v>
          </cell>
        </row>
        <row r="527">
          <cell r="B527" t="str">
            <v>ralb152</v>
          </cell>
          <cell r="D527" t="str">
            <v>Spare Part</v>
          </cell>
          <cell r="E527" t="str">
            <v>Spare Part</v>
          </cell>
          <cell r="I527">
            <v>2860000</v>
          </cell>
          <cell r="J527">
            <v>2860000</v>
          </cell>
        </row>
        <row r="529">
          <cell r="D529" t="str">
            <v>Breaker GSH</v>
          </cell>
          <cell r="E529" t="str">
            <v>Breaker GSH</v>
          </cell>
        </row>
        <row r="530">
          <cell r="B530" t="str">
            <v>ralb153</v>
          </cell>
          <cell r="D530" t="str">
            <v>Spare Part</v>
          </cell>
          <cell r="E530" t="str">
            <v>Spare Part</v>
          </cell>
          <cell r="I530">
            <v>909000</v>
          </cell>
          <cell r="J530">
            <v>909000</v>
          </cell>
        </row>
        <row r="532">
          <cell r="D532" t="str">
            <v>Alat Bantu Pekerjaan</v>
          </cell>
          <cell r="E532" t="str">
            <v>Alat Bantu Pekerjaan</v>
          </cell>
        </row>
        <row r="533">
          <cell r="B533" t="str">
            <v>ralb154</v>
          </cell>
          <cell r="D533" t="str">
            <v>Stood Bolt, Pahat Kayu, Meteran, dll</v>
          </cell>
          <cell r="E533" t="str">
            <v>Stood Bolt, Pahat Kayu, Meteran, dll</v>
          </cell>
          <cell r="I533">
            <v>4251500</v>
          </cell>
          <cell r="J533">
            <v>4251500</v>
          </cell>
        </row>
        <row r="534">
          <cell r="B534" t="str">
            <v>ralb155</v>
          </cell>
          <cell r="D534" t="str">
            <v>Oxygen untuk Las</v>
          </cell>
          <cell r="E534" t="str">
            <v>Oxygen untuk Las</v>
          </cell>
          <cell r="I534">
            <v>120000</v>
          </cell>
          <cell r="J534">
            <v>120000</v>
          </cell>
        </row>
        <row r="535">
          <cell r="B535" t="str">
            <v>ralb156</v>
          </cell>
          <cell r="D535" t="str">
            <v>Diamond Wheel Boson, dll u/ Finishing</v>
          </cell>
          <cell r="E535" t="str">
            <v>Diamond Wheel Boson, dll u/ Finishing</v>
          </cell>
          <cell r="I535">
            <v>290000</v>
          </cell>
          <cell r="J535">
            <v>290000</v>
          </cell>
        </row>
        <row r="537">
          <cell r="B537" t="str">
            <v>ralb157</v>
          </cell>
          <cell r="D537" t="str">
            <v>Biaya Penyimpanan dan Pas Masuk Pengambilan Barang</v>
          </cell>
          <cell r="E537" t="str">
            <v>Biaya Penyimpanan dan Pas Masuk Pengambilan Barang</v>
          </cell>
          <cell r="I537">
            <v>653392</v>
          </cell>
          <cell r="J537">
            <v>653392</v>
          </cell>
        </row>
        <row r="539">
          <cell r="D539" t="str">
            <v>Lift Barang</v>
          </cell>
          <cell r="E539" t="str">
            <v>Lift Barang</v>
          </cell>
        </row>
        <row r="540">
          <cell r="D540" t="str">
            <v>PT.Nindya Karya Proyek Mal Ciputra</v>
          </cell>
          <cell r="E540" t="str">
            <v>PT.Nindya Karya Proyek Mal Ciputra</v>
          </cell>
        </row>
        <row r="541">
          <cell r="B541" t="str">
            <v>ralb158</v>
          </cell>
          <cell r="D541" t="str">
            <v>Perjanjian Tgl. 29 April 2005</v>
          </cell>
          <cell r="E541" t="str">
            <v>Perjanjian Tgl. 29 April 2005</v>
          </cell>
          <cell r="I541">
            <v>15000000</v>
          </cell>
          <cell r="J541">
            <v>15000000</v>
          </cell>
        </row>
        <row r="542">
          <cell r="B542" t="str">
            <v>ralb159</v>
          </cell>
          <cell r="D542"/>
          <cell r="E542" t="str">
            <v>Angs-2 Lift barang 2 unit</v>
          </cell>
          <cell r="I542">
            <v>16500000</v>
          </cell>
          <cell r="J542">
            <v>16500000</v>
          </cell>
        </row>
        <row r="546">
          <cell r="E546" t="str">
            <v xml:space="preserve">Sub Jumlah        </v>
          </cell>
          <cell r="F546" t="str">
            <v>Rp</v>
          </cell>
          <cell r="I546">
            <v>49173892</v>
          </cell>
          <cell r="J546">
            <v>49173892</v>
          </cell>
        </row>
        <row r="547">
          <cell r="E547" t="str">
            <v xml:space="preserve">Total </v>
          </cell>
          <cell r="F547" t="str">
            <v>Rp</v>
          </cell>
          <cell r="I547">
            <v>93492243</v>
          </cell>
          <cell r="J547">
            <v>93492243</v>
          </cell>
        </row>
        <row r="550">
          <cell r="C550" t="str">
            <v>DP - 13</v>
          </cell>
        </row>
        <row r="551">
          <cell r="D551" t="str">
            <v>MAJU MANDIRI</v>
          </cell>
        </row>
        <row r="552">
          <cell r="D552" t="str">
            <v>012/NK-PPS/ORD/01/2005</v>
          </cell>
          <cell r="E552" t="str">
            <v>Pompa Celup dia. 4"</v>
          </cell>
          <cell r="F552" t="str">
            <v xml:space="preserve">     2 unit</v>
          </cell>
          <cell r="H552">
            <v>4800000</v>
          </cell>
        </row>
        <row r="553">
          <cell r="E553" t="str">
            <v>Selang Pompa dia. 4"</v>
          </cell>
          <cell r="F553" t="str">
            <v>100 meter</v>
          </cell>
          <cell r="H553">
            <v>13500</v>
          </cell>
        </row>
        <row r="554">
          <cell r="E554" t="str">
            <v>HT - Kenwood TH - 234</v>
          </cell>
          <cell r="F554" t="str">
            <v xml:space="preserve">      4 bh</v>
          </cell>
          <cell r="H554">
            <v>1300000</v>
          </cell>
        </row>
        <row r="555">
          <cell r="E555" t="str">
            <v>Safety Shoes</v>
          </cell>
          <cell r="F555" t="str">
            <v xml:space="preserve">      1 psg</v>
          </cell>
          <cell r="H555">
            <v>195000</v>
          </cell>
        </row>
        <row r="556">
          <cell r="E556" t="str">
            <v>Jas Hujan</v>
          </cell>
          <cell r="F556" t="str">
            <v xml:space="preserve">    10 bh</v>
          </cell>
          <cell r="H556">
            <v>45000</v>
          </cell>
        </row>
        <row r="557">
          <cell r="E557" t="str">
            <v>Safety Helmet</v>
          </cell>
          <cell r="F557" t="str">
            <v xml:space="preserve">      6 bh</v>
          </cell>
          <cell r="H557">
            <v>22500</v>
          </cell>
        </row>
        <row r="558">
          <cell r="B558" t="str">
            <v>ralb160</v>
          </cell>
          <cell r="E558" t="str">
            <v>Angs-1 : Maju Mandiri</v>
          </cell>
          <cell r="I558">
            <v>3504000</v>
          </cell>
          <cell r="J558">
            <v>3504000</v>
          </cell>
        </row>
        <row r="564">
          <cell r="B564"/>
          <cell r="C564"/>
          <cell r="D564"/>
        </row>
        <row r="565">
          <cell r="I565">
            <v>3504000</v>
          </cell>
          <cell r="J565">
            <v>3504000</v>
          </cell>
        </row>
        <row r="566">
          <cell r="B566"/>
        </row>
        <row r="568">
          <cell r="B568" t="str">
            <v>ralb161</v>
          </cell>
          <cell r="D568" t="str">
            <v>BBM Alat</v>
          </cell>
          <cell r="E568" t="str">
            <v>BBM Pompa, Alat, Genset</v>
          </cell>
          <cell r="I568">
            <v>798000</v>
          </cell>
          <cell r="J568">
            <v>798000</v>
          </cell>
        </row>
        <row r="570">
          <cell r="D570" t="str">
            <v>BIAYA UANG MAKAN OPERATOR</v>
          </cell>
        </row>
        <row r="571">
          <cell r="D571" t="str">
            <v xml:space="preserve"> -  Uang makan &amp; lembur oprt. Excavator </v>
          </cell>
          <cell r="E571" t="str">
            <v xml:space="preserve"> -  Uang makan &amp; lembur oprt. Excavator </v>
          </cell>
        </row>
        <row r="572">
          <cell r="B572" t="str">
            <v>ralb162</v>
          </cell>
          <cell r="D572" t="str">
            <v xml:space="preserve"> -  Uang makan &amp; lembur oprt. Excavator </v>
          </cell>
          <cell r="E572" t="str">
            <v xml:space="preserve"> -  Uang makan &amp; lembur oprt. Excavator </v>
          </cell>
          <cell r="I572">
            <v>600000</v>
          </cell>
          <cell r="J572">
            <v>600000</v>
          </cell>
        </row>
        <row r="573">
          <cell r="D573" t="str">
            <v xml:space="preserve"> -  Uang makan &amp; lembur oprt. Genset</v>
          </cell>
          <cell r="E573" t="str">
            <v xml:space="preserve"> -  Uang makan &amp; lembur oprt. Genset</v>
          </cell>
        </row>
        <row r="574">
          <cell r="B574" t="str">
            <v>ralb163</v>
          </cell>
          <cell r="D574" t="str">
            <v xml:space="preserve"> -  Uang makan &amp; lembur oprt. Genset</v>
          </cell>
          <cell r="E574" t="str">
            <v xml:space="preserve"> -  Uang makan &amp; lembur oprt. Genset</v>
          </cell>
          <cell r="I574">
            <v>750000</v>
          </cell>
          <cell r="J574">
            <v>750000</v>
          </cell>
        </row>
        <row r="576">
          <cell r="D576" t="str">
            <v>Tower Crane</v>
          </cell>
          <cell r="E576" t="str">
            <v>Tower Crane</v>
          </cell>
        </row>
        <row r="577">
          <cell r="B577" t="str">
            <v>ralb164</v>
          </cell>
          <cell r="D577" t="str">
            <v xml:space="preserve"> -  Sparepart TC</v>
          </cell>
          <cell r="E577" t="str">
            <v xml:space="preserve"> -  Sparepart TC</v>
          </cell>
          <cell r="I577">
            <v>809600</v>
          </cell>
          <cell r="J577">
            <v>809600</v>
          </cell>
        </row>
        <row r="578">
          <cell r="D578" t="str">
            <v xml:space="preserve"> -  Uang makan &amp; lembur Oprt. TC 1 &amp; 2</v>
          </cell>
          <cell r="E578" t="str">
            <v xml:space="preserve"> -  Uang makan &amp; lembur Oprt. TC 1 &amp; 2</v>
          </cell>
        </row>
        <row r="579">
          <cell r="B579" t="str">
            <v>ralb165</v>
          </cell>
          <cell r="D579" t="str">
            <v xml:space="preserve"> -  Uang makan &amp; lembur Oprt. TC 1 &amp; 3</v>
          </cell>
          <cell r="E579" t="str">
            <v xml:space="preserve"> -  Uang makan &amp; lembur Oprt. TC 1 &amp; 3</v>
          </cell>
          <cell r="I579">
            <v>4710000</v>
          </cell>
          <cell r="J579">
            <v>4710000</v>
          </cell>
        </row>
        <row r="581">
          <cell r="D581" t="str">
            <v>Vibrator</v>
          </cell>
          <cell r="E581" t="str">
            <v>Vibrator</v>
          </cell>
        </row>
        <row r="582">
          <cell r="B582" t="str">
            <v>ralb166</v>
          </cell>
          <cell r="D582" t="str">
            <v xml:space="preserve"> - Sparepart</v>
          </cell>
          <cell r="E582" t="str">
            <v xml:space="preserve"> - Sparepart</v>
          </cell>
          <cell r="I582">
            <v>239500</v>
          </cell>
          <cell r="J582">
            <v>239500</v>
          </cell>
        </row>
        <row r="584">
          <cell r="D584" t="str">
            <v>Bar Bender</v>
          </cell>
          <cell r="E584" t="str">
            <v>Bar Bender</v>
          </cell>
        </row>
        <row r="585">
          <cell r="B585" t="str">
            <v>ralb167</v>
          </cell>
          <cell r="D585" t="str">
            <v xml:space="preserve"> - Service &amp; Sparepart </v>
          </cell>
          <cell r="E585" t="str">
            <v xml:space="preserve"> - Service &amp; Sparepart </v>
          </cell>
          <cell r="I585">
            <v>1515000</v>
          </cell>
          <cell r="J585">
            <v>1515000</v>
          </cell>
        </row>
        <row r="587">
          <cell r="D587" t="str">
            <v>Mata Brecker</v>
          </cell>
          <cell r="E587" t="str">
            <v>Mata Brecker</v>
          </cell>
        </row>
        <row r="588">
          <cell r="B588" t="str">
            <v>ralb168</v>
          </cell>
          <cell r="D588" t="str">
            <v xml:space="preserve"> - Service </v>
          </cell>
          <cell r="E588" t="str">
            <v xml:space="preserve"> - Service </v>
          </cell>
          <cell r="I588">
            <v>70000</v>
          </cell>
          <cell r="J588">
            <v>70000</v>
          </cell>
        </row>
        <row r="590">
          <cell r="D590" t="str">
            <v>Bar Cutter</v>
          </cell>
          <cell r="E590" t="str">
            <v>Bar Cutter</v>
          </cell>
        </row>
        <row r="591">
          <cell r="D591" t="str">
            <v>PT.Nindya Karya Proyek Mal Ciputra tgl. 29 april 2005</v>
          </cell>
          <cell r="E591" t="str">
            <v>PT.Nindya Karya Proyek Mal Ciputra tgl. 29 april 2005</v>
          </cell>
        </row>
        <row r="592">
          <cell r="B592" t="str">
            <v>ralb169</v>
          </cell>
          <cell r="D592" t="str">
            <v>Angs-5 : Bar Cutter</v>
          </cell>
          <cell r="E592" t="str">
            <v>Angs-5 : Bar Cutter</v>
          </cell>
          <cell r="I592">
            <v>35000000</v>
          </cell>
          <cell r="J592">
            <v>35000000</v>
          </cell>
        </row>
        <row r="593">
          <cell r="D593" t="str">
            <v>Sisa : 12.075.000,-</v>
          </cell>
          <cell r="E593" t="str">
            <v>Sisa : 12.075.000,-</v>
          </cell>
        </row>
        <row r="595">
          <cell r="D595" t="str">
            <v>Penerangan</v>
          </cell>
          <cell r="E595" t="str">
            <v>Penerangan</v>
          </cell>
        </row>
        <row r="596">
          <cell r="B596" t="str">
            <v>ralb170</v>
          </cell>
          <cell r="D596" t="str">
            <v>Bola Halogen, Cam Stater, dll</v>
          </cell>
          <cell r="E596" t="str">
            <v>Bola Halogen, Cam Stater, dll</v>
          </cell>
          <cell r="I596">
            <v>1160000</v>
          </cell>
          <cell r="J596">
            <v>1160000</v>
          </cell>
        </row>
        <row r="598">
          <cell r="D598" t="str">
            <v>Alat Bantu Pekerjaan</v>
          </cell>
          <cell r="E598" t="str">
            <v>Alat Bantu Pekerjaan</v>
          </cell>
        </row>
        <row r="599">
          <cell r="B599" t="str">
            <v>ralb171</v>
          </cell>
          <cell r="D599" t="str">
            <v xml:space="preserve"> -  Engsel, Tikar, Tang, Jidar Hallow, dll</v>
          </cell>
          <cell r="E599" t="str">
            <v xml:space="preserve"> -  Engsel, Tikar, Tang, Jidar Hallow, dll</v>
          </cell>
          <cell r="I599">
            <v>5728000</v>
          </cell>
          <cell r="J599">
            <v>5728000</v>
          </cell>
        </row>
        <row r="600">
          <cell r="B600" t="str">
            <v>ralb172</v>
          </cell>
          <cell r="D600" t="str">
            <v xml:space="preserve"> -  Oxigen untuk Las</v>
          </cell>
          <cell r="E600" t="str">
            <v xml:space="preserve"> -  Oxigen untuk Las</v>
          </cell>
          <cell r="I600">
            <v>160000</v>
          </cell>
          <cell r="J600">
            <v>160000</v>
          </cell>
        </row>
        <row r="602">
          <cell r="D602" t="str">
            <v>Mobilisasi/Demobilisasi Excavator</v>
          </cell>
          <cell r="E602" t="str">
            <v>Mobilisasi/Demobilisasi Excavator</v>
          </cell>
        </row>
        <row r="603">
          <cell r="B603" t="str">
            <v>ralb173</v>
          </cell>
          <cell r="D603" t="str">
            <v>Mobilisasi 1 unit Excavator</v>
          </cell>
          <cell r="E603" t="str">
            <v>Mobilisasi 1 unit Excavator</v>
          </cell>
          <cell r="I603">
            <v>1000000</v>
          </cell>
          <cell r="J603">
            <v>1000000</v>
          </cell>
        </row>
        <row r="605">
          <cell r="E605" t="str">
            <v xml:space="preserve">Sub Jumlah        </v>
          </cell>
          <cell r="F605" t="str">
            <v>Rp</v>
          </cell>
          <cell r="H605">
            <v>52540100</v>
          </cell>
          <cell r="J605">
            <v>52540100</v>
          </cell>
        </row>
        <row r="606">
          <cell r="E606" t="str">
            <v xml:space="preserve">Total </v>
          </cell>
          <cell r="F606" t="str">
            <v>Rp</v>
          </cell>
          <cell r="H606">
            <v>56044100</v>
          </cell>
          <cell r="J606">
            <v>56044100</v>
          </cell>
        </row>
        <row r="608">
          <cell r="C608" t="str">
            <v>DP - 14</v>
          </cell>
        </row>
        <row r="612">
          <cell r="D612" t="str">
            <v xml:space="preserve">PT. Nindya Karya Proyek Mall Ciputra </v>
          </cell>
        </row>
        <row r="613">
          <cell r="D613" t="str">
            <v xml:space="preserve"> -  Bar Cutter, Bar Bender, dan Lift Barang</v>
          </cell>
        </row>
        <row r="614">
          <cell r="B614" t="str">
            <v>ralb174</v>
          </cell>
          <cell r="D614" t="str">
            <v xml:space="preserve">     Pelunasan Bar Cutter, Bar Bender &amp; Lift Barang</v>
          </cell>
          <cell r="E614" t="str">
            <v xml:space="preserve">     Pelunasan Bar Cutter, Bar Bender &amp; Lift Barang</v>
          </cell>
          <cell r="I614">
            <v>12075000</v>
          </cell>
          <cell r="J614">
            <v>12075000</v>
          </cell>
        </row>
        <row r="616">
          <cell r="D616" t="str">
            <v>PT. SENTRA KARYA CAHAYA RAYA</v>
          </cell>
        </row>
        <row r="617">
          <cell r="D617" t="str">
            <v>010/NK-PPS/ORD/01/2005</v>
          </cell>
          <cell r="E617" t="str">
            <v>NYM 2x1,5 @ 50 m Eterna</v>
          </cell>
          <cell r="F617">
            <v>6</v>
          </cell>
          <cell r="G617" t="str">
            <v>Rol</v>
          </cell>
          <cell r="H617">
            <v>984000</v>
          </cell>
        </row>
        <row r="618">
          <cell r="E618" t="str">
            <v>Lampu Spiral 20 w Bess @ 50</v>
          </cell>
          <cell r="F618">
            <v>20</v>
          </cell>
          <cell r="G618" t="str">
            <v>Bh</v>
          </cell>
          <cell r="H618">
            <v>400000</v>
          </cell>
        </row>
        <row r="619">
          <cell r="E619" t="str">
            <v>Cam stater 63 A VYBA</v>
          </cell>
          <cell r="F619">
            <v>1</v>
          </cell>
          <cell r="G619" t="str">
            <v>Bh</v>
          </cell>
          <cell r="H619">
            <v>65000</v>
          </cell>
        </row>
        <row r="620">
          <cell r="E620" t="str">
            <v>Kap Balast 40 W SUN @10</v>
          </cell>
          <cell r="F620">
            <v>60</v>
          </cell>
          <cell r="G620" t="str">
            <v>pcs</v>
          </cell>
          <cell r="H620">
            <v>3900000</v>
          </cell>
        </row>
        <row r="621">
          <cell r="E621" t="str">
            <v>Isolasi 3/4 Standard @120 Uni</v>
          </cell>
          <cell r="F621">
            <v>20</v>
          </cell>
          <cell r="G621" t="str">
            <v>pcs</v>
          </cell>
          <cell r="H621">
            <v>130000</v>
          </cell>
        </row>
        <row r="622">
          <cell r="E622" t="str">
            <v>Contactor SN 18 25A Mitsubishi</v>
          </cell>
          <cell r="F622">
            <v>1</v>
          </cell>
          <cell r="G622" t="str">
            <v>bh</v>
          </cell>
          <cell r="H622">
            <v>335000</v>
          </cell>
        </row>
        <row r="623">
          <cell r="E623" t="str">
            <v>SK Arde 2L 128 Uticon @12</v>
          </cell>
          <cell r="F623">
            <v>24</v>
          </cell>
          <cell r="G623" t="str">
            <v>pcs</v>
          </cell>
          <cell r="H623">
            <v>168000</v>
          </cell>
        </row>
        <row r="624">
          <cell r="E624" t="str">
            <v>Bola TL 36 w</v>
          </cell>
          <cell r="F624">
            <v>10</v>
          </cell>
          <cell r="G624" t="str">
            <v>pcs</v>
          </cell>
          <cell r="H624">
            <v>100000</v>
          </cell>
        </row>
        <row r="625">
          <cell r="E625" t="str">
            <v>MCB 1P 32 A MG/R</v>
          </cell>
          <cell r="F625">
            <v>17</v>
          </cell>
          <cell r="G625" t="str">
            <v>bh</v>
          </cell>
          <cell r="H625">
            <v>425000</v>
          </cell>
        </row>
        <row r="626">
          <cell r="E626" t="str">
            <v>Terminal 16 mm 30A Hitam 300/D</v>
          </cell>
          <cell r="F626">
            <v>10</v>
          </cell>
          <cell r="G626" t="str">
            <v>bh</v>
          </cell>
          <cell r="H626">
            <v>60000</v>
          </cell>
        </row>
        <row r="627">
          <cell r="E627" t="str">
            <v>Ballast 40 W Sinar @20</v>
          </cell>
          <cell r="F627">
            <v>10</v>
          </cell>
          <cell r="G627" t="str">
            <v>pcs</v>
          </cell>
          <cell r="H627">
            <v>180000</v>
          </cell>
        </row>
        <row r="628">
          <cell r="E628" t="str">
            <v>Isolasi 3m/23 Scocth</v>
          </cell>
          <cell r="F628">
            <v>4</v>
          </cell>
          <cell r="G628" t="str">
            <v>pcs</v>
          </cell>
          <cell r="H628">
            <v>200000</v>
          </cell>
        </row>
        <row r="629">
          <cell r="E629" t="str">
            <v>Pararel Group AL-AL 25-70</v>
          </cell>
          <cell r="F629">
            <v>6</v>
          </cell>
          <cell r="G629" t="str">
            <v>pcs</v>
          </cell>
          <cell r="H629">
            <v>72000</v>
          </cell>
          <cell r="J629">
            <v>0</v>
          </cell>
        </row>
        <row r="630">
          <cell r="E630" t="str">
            <v>Angs-1 : Rp. 7.019.000,-</v>
          </cell>
        </row>
        <row r="631">
          <cell r="B631" t="str">
            <v>ralb175</v>
          </cell>
          <cell r="E631" t="str">
            <v>Lunas PT. SENTRA KARYA CAHAYA RAYA</v>
          </cell>
          <cell r="I631">
            <v>1670000</v>
          </cell>
          <cell r="J631">
            <v>1670000</v>
          </cell>
        </row>
        <row r="632">
          <cell r="D632" t="str">
            <v>045/NK-PPS/ORD/01/2005</v>
          </cell>
          <cell r="E632" t="str">
            <v>SK Arde 2L 128 Uticon @ 12</v>
          </cell>
          <cell r="F632">
            <v>12</v>
          </cell>
          <cell r="G632" t="str">
            <v>pcs</v>
          </cell>
          <cell r="H632">
            <v>84000</v>
          </cell>
        </row>
        <row r="633">
          <cell r="E633" t="str">
            <v>Stiker 16 Ampere</v>
          </cell>
          <cell r="F633">
            <v>25</v>
          </cell>
          <cell r="G633" t="str">
            <v>pcs</v>
          </cell>
          <cell r="H633">
            <v>262500</v>
          </cell>
        </row>
        <row r="634">
          <cell r="B634" t="str">
            <v>ralb176</v>
          </cell>
          <cell r="E634" t="str">
            <v>Lampu Halogen</v>
          </cell>
          <cell r="F634">
            <v>5</v>
          </cell>
          <cell r="G634" t="str">
            <v>pcs</v>
          </cell>
          <cell r="H634">
            <v>750000</v>
          </cell>
          <cell r="I634">
            <v>1096500</v>
          </cell>
          <cell r="J634">
            <v>1096500</v>
          </cell>
        </row>
        <row r="635">
          <cell r="D635" t="str">
            <v>065/NK-PPS/ORD/01/2005</v>
          </cell>
          <cell r="E635" t="str">
            <v>NYM 2x1,5 @ 50 m Eterna</v>
          </cell>
          <cell r="F635">
            <v>5</v>
          </cell>
          <cell r="G635" t="str">
            <v>rol</v>
          </cell>
          <cell r="H635">
            <v>820000</v>
          </cell>
        </row>
        <row r="636">
          <cell r="B636" t="str">
            <v>ralb177</v>
          </cell>
          <cell r="E636" t="str">
            <v>Terminal 6 mm 5A Hitam 500 / D</v>
          </cell>
          <cell r="F636">
            <v>4</v>
          </cell>
          <cell r="G636" t="str">
            <v>bh</v>
          </cell>
          <cell r="H636">
            <v>14000</v>
          </cell>
          <cell r="I636">
            <v>834000</v>
          </cell>
          <cell r="J636">
            <v>834000</v>
          </cell>
        </row>
        <row r="637">
          <cell r="D637" t="str">
            <v>025/NK-PPS/ORD/01/2005</v>
          </cell>
          <cell r="E637" t="str">
            <v>Lampu Sorot Zetalux 400 W PH</v>
          </cell>
          <cell r="F637">
            <v>1</v>
          </cell>
          <cell r="G637" t="str">
            <v>set</v>
          </cell>
          <cell r="H637">
            <v>600000</v>
          </cell>
        </row>
        <row r="638">
          <cell r="E638" t="str">
            <v>Bola HPI - T 250W PH</v>
          </cell>
          <cell r="F638">
            <v>2</v>
          </cell>
          <cell r="G638" t="str">
            <v>pcs</v>
          </cell>
          <cell r="H638">
            <v>350000</v>
          </cell>
        </row>
        <row r="639">
          <cell r="E639" t="str">
            <v>Halogen 500 W CHN</v>
          </cell>
          <cell r="F639">
            <v>5</v>
          </cell>
          <cell r="G639" t="str">
            <v>bh</v>
          </cell>
          <cell r="H639">
            <v>75000</v>
          </cell>
        </row>
        <row r="640">
          <cell r="E640" t="str">
            <v>Rotary light 6 "</v>
          </cell>
          <cell r="F640">
            <v>1</v>
          </cell>
          <cell r="G640" t="str">
            <v>bh</v>
          </cell>
          <cell r="H640">
            <v>350000</v>
          </cell>
        </row>
        <row r="641">
          <cell r="E641" t="str">
            <v>Kabel Box 10 W RC - 2210 Presto</v>
          </cell>
          <cell r="F641">
            <v>1</v>
          </cell>
          <cell r="G641" t="str">
            <v>pcs</v>
          </cell>
          <cell r="H641">
            <v>35000</v>
          </cell>
        </row>
        <row r="642">
          <cell r="E642" t="str">
            <v>Klem Kabel no 9 IKK</v>
          </cell>
          <cell r="F642">
            <v>2</v>
          </cell>
          <cell r="G642" t="str">
            <v>bks</v>
          </cell>
          <cell r="H642">
            <v>20000</v>
          </cell>
        </row>
        <row r="643">
          <cell r="E643" t="str">
            <v>Angs-1 : Rp. 350.000,-</v>
          </cell>
        </row>
        <row r="644">
          <cell r="B644" t="str">
            <v>ralb178</v>
          </cell>
          <cell r="E644" t="str">
            <v>Lunas :Lampu</v>
          </cell>
          <cell r="I644">
            <v>1080000</v>
          </cell>
          <cell r="J644">
            <v>1080000</v>
          </cell>
        </row>
        <row r="645">
          <cell r="D645" t="str">
            <v>097/NK-PPS/ORD/02/2005</v>
          </cell>
          <cell r="E645" t="str">
            <v>Kap Halogen 1000 W</v>
          </cell>
          <cell r="F645">
            <v>9</v>
          </cell>
          <cell r="G645" t="str">
            <v>Bh</v>
          </cell>
          <cell r="H645">
            <v>1485000</v>
          </cell>
        </row>
        <row r="646">
          <cell r="E646" t="str">
            <v>Bola Halogen 1000 W</v>
          </cell>
          <cell r="F646">
            <v>10</v>
          </cell>
          <cell r="G646" t="str">
            <v>pcs</v>
          </cell>
          <cell r="H646">
            <v>350000</v>
          </cell>
        </row>
        <row r="647">
          <cell r="E647" t="str">
            <v>Mcb IP 32 A MG / R</v>
          </cell>
          <cell r="F647">
            <v>6</v>
          </cell>
          <cell r="G647" t="str">
            <v>Bh</v>
          </cell>
          <cell r="H647">
            <v>150000</v>
          </cell>
        </row>
        <row r="648">
          <cell r="E648" t="str">
            <v xml:space="preserve">Mcb 3P 32 A MG </v>
          </cell>
          <cell r="F648">
            <v>4</v>
          </cell>
          <cell r="G648" t="str">
            <v>Bh</v>
          </cell>
          <cell r="H648">
            <v>700000</v>
          </cell>
        </row>
        <row r="649">
          <cell r="B649" t="str">
            <v>ralb179</v>
          </cell>
          <cell r="E649" t="str">
            <v>Angs-1 : MCB</v>
          </cell>
          <cell r="I649">
            <v>350000</v>
          </cell>
          <cell r="J649">
            <v>350000</v>
          </cell>
        </row>
        <row r="651">
          <cell r="D651" t="str">
            <v>CV. RAMA</v>
          </cell>
        </row>
        <row r="652">
          <cell r="D652" t="str">
            <v>286/NK-PPS/ORD/04/2005</v>
          </cell>
          <cell r="E652" t="str">
            <v>SK Arde 2 L Uticon</v>
          </cell>
          <cell r="F652">
            <v>12</v>
          </cell>
          <cell r="G652" t="str">
            <v>Pcs</v>
          </cell>
          <cell r="H652">
            <v>7500</v>
          </cell>
          <cell r="I652">
            <v>90000</v>
          </cell>
        </row>
        <row r="653">
          <cell r="E653" t="str">
            <v>MCB 3 Phasa 50 Amp. MG</v>
          </cell>
          <cell r="F653">
            <v>4</v>
          </cell>
          <cell r="G653" t="str">
            <v>Pcs</v>
          </cell>
          <cell r="H653">
            <v>210000</v>
          </cell>
          <cell r="I653">
            <v>840000</v>
          </cell>
        </row>
        <row r="654">
          <cell r="E654" t="str">
            <v>MCB 1 Phasa 32 Amp. MG/R</v>
          </cell>
          <cell r="F654">
            <v>20</v>
          </cell>
          <cell r="G654" t="str">
            <v>Pcs</v>
          </cell>
          <cell r="H654">
            <v>25000</v>
          </cell>
          <cell r="I654">
            <v>500000</v>
          </cell>
        </row>
        <row r="655">
          <cell r="E655" t="str">
            <v>MCB 1 Phasa 25 Amp. MG/R</v>
          </cell>
          <cell r="F655">
            <v>10</v>
          </cell>
          <cell r="G655" t="str">
            <v>Pcs</v>
          </cell>
          <cell r="H655">
            <v>25000</v>
          </cell>
          <cell r="I655">
            <v>250000</v>
          </cell>
        </row>
        <row r="656">
          <cell r="E656" t="str">
            <v>MCB 1 Phasa 16 Amp. MG/R</v>
          </cell>
          <cell r="F656">
            <v>10</v>
          </cell>
          <cell r="G656" t="str">
            <v>Pcs</v>
          </cell>
          <cell r="H656">
            <v>25000</v>
          </cell>
          <cell r="I656">
            <v>250000</v>
          </cell>
        </row>
        <row r="657">
          <cell r="E657" t="str">
            <v>Kabel NYM 2 x 1,5 @ 50 m</v>
          </cell>
          <cell r="F657">
            <v>6</v>
          </cell>
          <cell r="G657" t="str">
            <v>Rol</v>
          </cell>
          <cell r="H657">
            <v>180500</v>
          </cell>
          <cell r="I657">
            <v>1083000</v>
          </cell>
        </row>
        <row r="658">
          <cell r="B658" t="str">
            <v>ralb180</v>
          </cell>
          <cell r="E658" t="str">
            <v>Kap Ballas 40W+Bola+Stater</v>
          </cell>
          <cell r="F658">
            <v>20</v>
          </cell>
          <cell r="G658" t="str">
            <v>Set</v>
          </cell>
          <cell r="H658">
            <v>95000</v>
          </cell>
          <cell r="I658">
            <v>1900000</v>
          </cell>
          <cell r="J658">
            <v>4913000</v>
          </cell>
        </row>
        <row r="661">
          <cell r="B661"/>
          <cell r="C661"/>
          <cell r="D661"/>
          <cell r="J661"/>
        </row>
        <row r="662">
          <cell r="I662">
            <v>22018500</v>
          </cell>
          <cell r="J662">
            <v>22018500</v>
          </cell>
        </row>
        <row r="665">
          <cell r="I665" t="str">
            <v>Pekanbaru, 25 Juni 2005</v>
          </cell>
        </row>
        <row r="666">
          <cell r="I666" t="str">
            <v>Pembuat Daftar</v>
          </cell>
        </row>
        <row r="671">
          <cell r="I671" t="str">
            <v>PAHOTAN SITORUS, SE</v>
          </cell>
        </row>
        <row r="672">
          <cell r="I672" t="str">
            <v>Adm/Keu Proyek</v>
          </cell>
        </row>
        <row r="678">
          <cell r="D678" t="str">
            <v>Sub Jumlah</v>
          </cell>
          <cell r="I678">
            <v>22018500</v>
          </cell>
          <cell r="J678">
            <v>22018500</v>
          </cell>
        </row>
        <row r="681">
          <cell r="B681" t="str">
            <v>ralb181</v>
          </cell>
          <cell r="D681" t="str">
            <v>RITASE DUMP TRUCK</v>
          </cell>
          <cell r="E681" t="str">
            <v>Angkut Tanah</v>
          </cell>
          <cell r="F681">
            <v>71</v>
          </cell>
          <cell r="G681" t="str">
            <v>Rit</v>
          </cell>
          <cell r="H681">
            <v>42500</v>
          </cell>
          <cell r="I681">
            <v>3017500</v>
          </cell>
          <cell r="J681">
            <v>3017500</v>
          </cell>
        </row>
        <row r="683">
          <cell r="B683" t="str">
            <v>ralb182</v>
          </cell>
          <cell r="D683" t="str">
            <v>BBM Alat</v>
          </cell>
          <cell r="E683" t="str">
            <v>BBM Pompa, Alat, Genset</v>
          </cell>
          <cell r="I683">
            <v>590000</v>
          </cell>
          <cell r="J683">
            <v>590000</v>
          </cell>
        </row>
        <row r="686">
          <cell r="D686" t="str">
            <v>BIAYA UANG MAKAN OPERATOR</v>
          </cell>
        </row>
        <row r="687">
          <cell r="D687" t="str">
            <v xml:space="preserve"> -  Uang makan &amp; lembur oprt. Excavator </v>
          </cell>
          <cell r="E687" t="str">
            <v xml:space="preserve"> -  Uang makan &amp; lembur oprt. Excavator </v>
          </cell>
        </row>
        <row r="688">
          <cell r="B688" t="str">
            <v>ralb183</v>
          </cell>
          <cell r="D688" t="str">
            <v xml:space="preserve"> -  Uang makan &amp; lembur oprt. Excavator </v>
          </cell>
          <cell r="E688" t="str">
            <v xml:space="preserve"> -  Uang makan &amp; lembur oprt. Excavator </v>
          </cell>
          <cell r="I688">
            <v>1750000</v>
          </cell>
          <cell r="J688">
            <v>1750000</v>
          </cell>
        </row>
        <row r="689">
          <cell r="D689" t="str">
            <v xml:space="preserve"> -  Uang makan &amp; lembur oprt. Genset</v>
          </cell>
          <cell r="E689" t="str">
            <v xml:space="preserve"> -  Uang makan &amp; lembur oprt. Genset</v>
          </cell>
        </row>
        <row r="690">
          <cell r="B690" t="str">
            <v>ralb184</v>
          </cell>
          <cell r="D690" t="str">
            <v xml:space="preserve"> -  Uang makan &amp; lembur oprt. Genset</v>
          </cell>
          <cell r="E690" t="str">
            <v xml:space="preserve"> -  Uang makan &amp; lembur oprt. Genset</v>
          </cell>
          <cell r="I690">
            <v>750000</v>
          </cell>
          <cell r="J690">
            <v>750000</v>
          </cell>
        </row>
        <row r="692">
          <cell r="D692" t="str">
            <v>Pompa Air</v>
          </cell>
          <cell r="E692" t="str">
            <v>Pompa Air</v>
          </cell>
        </row>
        <row r="693">
          <cell r="B693" t="str">
            <v>ralb185</v>
          </cell>
          <cell r="D693" t="str">
            <v xml:space="preserve"> - Sparepart </v>
          </cell>
          <cell r="E693" t="str">
            <v xml:space="preserve"> - Sparepart </v>
          </cell>
          <cell r="I693">
            <v>152000</v>
          </cell>
          <cell r="J693">
            <v>152000</v>
          </cell>
        </row>
        <row r="695">
          <cell r="D695" t="str">
            <v>Tower Crane</v>
          </cell>
          <cell r="E695" t="str">
            <v>Tower Crane</v>
          </cell>
          <cell r="J695">
            <v>0</v>
          </cell>
        </row>
        <row r="696">
          <cell r="D696" t="str">
            <v xml:space="preserve"> -  Uang makan &amp; lembur Oprt. TC 1 &amp; 2</v>
          </cell>
          <cell r="E696" t="str">
            <v xml:space="preserve"> -  Uang makan &amp; lembur Oprt. TC 1 &amp; 2</v>
          </cell>
        </row>
        <row r="697">
          <cell r="B697" t="str">
            <v>ralb186</v>
          </cell>
          <cell r="D697" t="str">
            <v xml:space="preserve"> -  Uang makan &amp; lembur Oprt. TC 1 &amp; 3</v>
          </cell>
          <cell r="E697" t="str">
            <v xml:space="preserve"> -  Uang makan &amp; lembur Oprt. TC 1 &amp; 3</v>
          </cell>
          <cell r="I697">
            <v>4640000</v>
          </cell>
          <cell r="J697">
            <v>4640000</v>
          </cell>
        </row>
        <row r="699">
          <cell r="D699" t="str">
            <v>Lift Barang</v>
          </cell>
          <cell r="E699" t="str">
            <v>Lift Barang</v>
          </cell>
        </row>
        <row r="700">
          <cell r="B700" t="str">
            <v>ralb187</v>
          </cell>
          <cell r="D700" t="str">
            <v>Ongkos angkut Lift barang dari Mall Ciputra</v>
          </cell>
          <cell r="E700" t="str">
            <v>Ongkos angkut Lift barang dari Mall Ciputra</v>
          </cell>
          <cell r="I700">
            <v>80000</v>
          </cell>
        </row>
        <row r="701">
          <cell r="B701" t="str">
            <v>ralb188</v>
          </cell>
          <cell r="D701" t="str">
            <v>Sparepart</v>
          </cell>
          <cell r="E701" t="str">
            <v>Sparepart</v>
          </cell>
          <cell r="I701">
            <v>1642500</v>
          </cell>
          <cell r="J701">
            <v>1722500</v>
          </cell>
        </row>
        <row r="703">
          <cell r="D703" t="str">
            <v>Vibrator</v>
          </cell>
          <cell r="E703" t="str">
            <v>Vibrator</v>
          </cell>
        </row>
        <row r="704">
          <cell r="B704" t="str">
            <v>ralb189</v>
          </cell>
          <cell r="D704" t="str">
            <v xml:space="preserve"> - Sparepart</v>
          </cell>
          <cell r="E704" t="str">
            <v xml:space="preserve"> - Sparepart</v>
          </cell>
          <cell r="I704">
            <v>344000</v>
          </cell>
          <cell r="J704">
            <v>344000</v>
          </cell>
        </row>
        <row r="706">
          <cell r="D706" t="str">
            <v>Bar Bender</v>
          </cell>
          <cell r="E706" t="str">
            <v>Bar Bender</v>
          </cell>
        </row>
        <row r="708">
          <cell r="D708" t="str">
            <v>Brecker</v>
          </cell>
          <cell r="E708" t="str">
            <v>Brecker</v>
          </cell>
        </row>
        <row r="709">
          <cell r="B709" t="str">
            <v>ralb190</v>
          </cell>
          <cell r="D709" t="str">
            <v xml:space="preserve"> - Service &amp; Sparepart </v>
          </cell>
          <cell r="E709" t="str">
            <v xml:space="preserve"> - Service &amp; Sparepart </v>
          </cell>
          <cell r="I709">
            <v>4548000</v>
          </cell>
          <cell r="J709">
            <v>4548000</v>
          </cell>
        </row>
        <row r="711">
          <cell r="D711" t="str">
            <v>Bar Cutter</v>
          </cell>
          <cell r="E711" t="str">
            <v>Bar Cutter</v>
          </cell>
        </row>
        <row r="712">
          <cell r="B712" t="str">
            <v>ralb191</v>
          </cell>
          <cell r="D712" t="str">
            <v xml:space="preserve"> - Sparepart</v>
          </cell>
          <cell r="E712" t="str">
            <v xml:space="preserve"> - Sparepart</v>
          </cell>
          <cell r="I712">
            <v>70000</v>
          </cell>
          <cell r="J712">
            <v>70000</v>
          </cell>
        </row>
        <row r="714">
          <cell r="D714" t="str">
            <v>Penerangan</v>
          </cell>
          <cell r="E714" t="str">
            <v>Penerangan</v>
          </cell>
        </row>
        <row r="715">
          <cell r="D715" t="str">
            <v>Lampu, isolasi, MCB 25 A, dll</v>
          </cell>
          <cell r="E715" t="str">
            <v>Lampu, isolasi, MCB 25 A, dll</v>
          </cell>
          <cell r="I715">
            <v>328000</v>
          </cell>
        </row>
        <row r="716">
          <cell r="B716" t="str">
            <v>ralb192</v>
          </cell>
          <cell r="D716" t="str">
            <v>Biaya tambah daya arus listrik</v>
          </cell>
          <cell r="E716" t="str">
            <v>Biaya tambah daya arus listrik</v>
          </cell>
          <cell r="I716">
            <v>2902800</v>
          </cell>
          <cell r="J716">
            <v>3230800</v>
          </cell>
        </row>
        <row r="718">
          <cell r="D718" t="str">
            <v>Alat Bantu Pekerjaan</v>
          </cell>
          <cell r="E718" t="str">
            <v>Alat Bantu Pekerjaan</v>
          </cell>
        </row>
        <row r="719">
          <cell r="D719" t="str">
            <v xml:space="preserve"> - Karung goni, baut, senter, tang, dll</v>
          </cell>
          <cell r="E719" t="str">
            <v xml:space="preserve"> - Karung goni, baut, senter, tang, dll</v>
          </cell>
          <cell r="I719">
            <v>3350000</v>
          </cell>
        </row>
        <row r="720">
          <cell r="B720" t="str">
            <v>ralb193</v>
          </cell>
          <cell r="D720" t="str">
            <v xml:space="preserve"> -  Oxigen tukang las, dan Regular Elpiji</v>
          </cell>
          <cell r="E720" t="str">
            <v xml:space="preserve"> -  Oxigen tukang las, dan Regular Elpiji</v>
          </cell>
          <cell r="I720">
            <v>2775000</v>
          </cell>
          <cell r="J720">
            <v>6125000</v>
          </cell>
        </row>
        <row r="722">
          <cell r="D722" t="str">
            <v>Bor Beton</v>
          </cell>
          <cell r="E722" t="str">
            <v>Bor Beton</v>
          </cell>
        </row>
        <row r="723">
          <cell r="B723" t="str">
            <v>ralb194</v>
          </cell>
          <cell r="D723" t="str">
            <v xml:space="preserve"> - Service &amp; Sparepart </v>
          </cell>
          <cell r="E723" t="str">
            <v xml:space="preserve"> - Service &amp; Sparepart </v>
          </cell>
          <cell r="I723">
            <v>1781000</v>
          </cell>
          <cell r="J723">
            <v>1781000</v>
          </cell>
        </row>
        <row r="725">
          <cell r="B725" t="str">
            <v>ralb195</v>
          </cell>
          <cell r="D725" t="str">
            <v>Ongkos angkut water stop dari jakarta</v>
          </cell>
          <cell r="E725" t="str">
            <v>Ongkos angkut water stop dari jakarta</v>
          </cell>
          <cell r="I725">
            <v>100000</v>
          </cell>
          <cell r="J725">
            <v>100000</v>
          </cell>
        </row>
        <row r="726">
          <cell r="B726" t="str">
            <v>ralb196</v>
          </cell>
          <cell r="D726" t="str">
            <v>Ongkos Kirim Barang</v>
          </cell>
          <cell r="E726" t="str">
            <v>Ongkos Kirim Barang</v>
          </cell>
          <cell r="I726">
            <v>25000</v>
          </cell>
          <cell r="J726">
            <v>25000</v>
          </cell>
        </row>
        <row r="727">
          <cell r="B727" t="str">
            <v>ralb197</v>
          </cell>
          <cell r="D727" t="str">
            <v>Jidar Hollo u/ Finishing</v>
          </cell>
          <cell r="E727" t="str">
            <v>Jidar Hollo u/ Finishing</v>
          </cell>
          <cell r="I727">
            <v>500000</v>
          </cell>
          <cell r="J727">
            <v>500000</v>
          </cell>
        </row>
        <row r="729">
          <cell r="E729" t="str">
            <v xml:space="preserve">Sub Jumlah        </v>
          </cell>
          <cell r="F729" t="str">
            <v>Rp</v>
          </cell>
          <cell r="I729">
            <v>29345800</v>
          </cell>
          <cell r="J729">
            <v>29345800</v>
          </cell>
        </row>
        <row r="730">
          <cell r="E730" t="str">
            <v xml:space="preserve">Total </v>
          </cell>
          <cell r="F730" t="str">
            <v>Rp</v>
          </cell>
          <cell r="I730">
            <v>51364300</v>
          </cell>
          <cell r="J730">
            <v>51364300</v>
          </cell>
        </row>
        <row r="732">
          <cell r="C732" t="str">
            <v>DP - 17</v>
          </cell>
        </row>
        <row r="734">
          <cell r="D734" t="str">
            <v>Masril</v>
          </cell>
        </row>
        <row r="735">
          <cell r="B735" t="str">
            <v>ralb198</v>
          </cell>
          <cell r="D735" t="str">
            <v>006/NK-PPS/SKAT/06/05</v>
          </cell>
          <cell r="E735" t="str">
            <v>Ritase Angkut Tanah</v>
          </cell>
          <cell r="F735">
            <v>222</v>
          </cell>
          <cell r="G735" t="str">
            <v>Rit</v>
          </cell>
          <cell r="H735">
            <v>45000</v>
          </cell>
          <cell r="I735">
            <v>10000000</v>
          </cell>
          <cell r="J735">
            <v>10000000</v>
          </cell>
        </row>
        <row r="739">
          <cell r="B739"/>
          <cell r="C739"/>
        </row>
        <row r="740">
          <cell r="I740">
            <v>10000000</v>
          </cell>
          <cell r="J740">
            <v>10000000</v>
          </cell>
        </row>
        <row r="742">
          <cell r="B742" t="str">
            <v>ralb199</v>
          </cell>
          <cell r="D742" t="str">
            <v>BBM Alat</v>
          </cell>
          <cell r="E742" t="str">
            <v>BBM Alat, Vibrator, Pompa, dll</v>
          </cell>
          <cell r="I742">
            <v>547000</v>
          </cell>
          <cell r="J742">
            <v>547000</v>
          </cell>
        </row>
        <row r="745">
          <cell r="D745" t="str">
            <v>Uang makan/Lembur</v>
          </cell>
          <cell r="E745" t="str">
            <v>Operator Excavator</v>
          </cell>
        </row>
        <row r="746">
          <cell r="B746" t="str">
            <v>ralb200</v>
          </cell>
          <cell r="E746" t="str">
            <v>Periode : 21 Juli s/d 31 Juli 2005</v>
          </cell>
          <cell r="I746">
            <v>3275000</v>
          </cell>
          <cell r="J746">
            <v>3275000</v>
          </cell>
        </row>
        <row r="747">
          <cell r="E747" t="str">
            <v>Operator Genset</v>
          </cell>
        </row>
        <row r="748">
          <cell r="B748" t="str">
            <v>ralb201</v>
          </cell>
          <cell r="E748" t="str">
            <v>Periode :11  Juli s/d 25 Juli 2005</v>
          </cell>
          <cell r="I748">
            <v>750000</v>
          </cell>
          <cell r="J748">
            <v>750000</v>
          </cell>
        </row>
        <row r="750">
          <cell r="D750" t="str">
            <v>Pompa Mas Jaya</v>
          </cell>
        </row>
        <row r="751">
          <cell r="B751" t="str">
            <v>ralb202</v>
          </cell>
          <cell r="D751" t="str">
            <v>421/NK-PPS/ORD/06/05</v>
          </cell>
          <cell r="E751" t="str">
            <v>Pompa Air</v>
          </cell>
          <cell r="I751">
            <v>1850000</v>
          </cell>
          <cell r="J751">
            <v>1850000</v>
          </cell>
        </row>
        <row r="752">
          <cell r="B752" t="str">
            <v>ralb203</v>
          </cell>
          <cell r="E752" t="str">
            <v>Servis Sparepart</v>
          </cell>
          <cell r="I752">
            <v>500000</v>
          </cell>
          <cell r="J752">
            <v>500000</v>
          </cell>
        </row>
        <row r="754">
          <cell r="B754" t="str">
            <v>ralb204</v>
          </cell>
          <cell r="D754" t="str">
            <v>TOWER CRANE</v>
          </cell>
          <cell r="E754" t="str">
            <v xml:space="preserve"> -  Sparepart</v>
          </cell>
          <cell r="I754">
            <v>450000</v>
          </cell>
          <cell r="J754">
            <v>450000</v>
          </cell>
        </row>
        <row r="756">
          <cell r="D756" t="str">
            <v xml:space="preserve"> -  Uang makan &amp; lembur </v>
          </cell>
          <cell r="E756" t="str">
            <v>Operator TC</v>
          </cell>
        </row>
        <row r="757">
          <cell r="B757" t="str">
            <v>ralb205</v>
          </cell>
          <cell r="E757" t="str">
            <v xml:space="preserve">    TC 1 Periode:16 Juli - 31 Juli 05</v>
          </cell>
          <cell r="I757">
            <v>2990000</v>
          </cell>
          <cell r="J757">
            <v>2990000</v>
          </cell>
        </row>
        <row r="758">
          <cell r="B758" t="str">
            <v>ralb206</v>
          </cell>
          <cell r="E758" t="str">
            <v xml:space="preserve">    TC 2 Periode:16 Juli - 31 Juli 05</v>
          </cell>
          <cell r="I758">
            <v>2720000</v>
          </cell>
          <cell r="J758">
            <v>2720000</v>
          </cell>
        </row>
        <row r="760">
          <cell r="B760" t="str">
            <v>ralb207</v>
          </cell>
          <cell r="D760" t="str">
            <v xml:space="preserve"> - Mobilisasi Operator TC ( Semarang - Pku )</v>
          </cell>
          <cell r="E760" t="str">
            <v xml:space="preserve"> - Mobilisasi Operator TC ( Semarang - Pku )</v>
          </cell>
          <cell r="I760">
            <v>985500</v>
          </cell>
          <cell r="J760">
            <v>985500</v>
          </cell>
        </row>
        <row r="762">
          <cell r="B762" t="str">
            <v>ralb208</v>
          </cell>
          <cell r="D762" t="str">
            <v>LIFT BARANG</v>
          </cell>
          <cell r="E762" t="str">
            <v xml:space="preserve">Service dan sparepart </v>
          </cell>
          <cell r="I762">
            <v>312500</v>
          </cell>
          <cell r="J762">
            <v>312500</v>
          </cell>
        </row>
        <row r="764">
          <cell r="B764" t="str">
            <v>ralb209</v>
          </cell>
          <cell r="D764" t="str">
            <v>VIBRATOR</v>
          </cell>
          <cell r="E764" t="str">
            <v xml:space="preserve">Sparepart </v>
          </cell>
          <cell r="I764">
            <v>3500</v>
          </cell>
          <cell r="J764">
            <v>3500</v>
          </cell>
        </row>
        <row r="766">
          <cell r="B766" t="str">
            <v>ralb210</v>
          </cell>
          <cell r="D766" t="str">
            <v>Bar Cutter</v>
          </cell>
          <cell r="E766" t="str">
            <v xml:space="preserve">Service dan sparepart </v>
          </cell>
          <cell r="I766">
            <v>674500</v>
          </cell>
          <cell r="J766">
            <v>674500</v>
          </cell>
        </row>
        <row r="768">
          <cell r="B768" t="str">
            <v>ralb211</v>
          </cell>
          <cell r="D768" t="str">
            <v>Bar Bender</v>
          </cell>
          <cell r="E768" t="str">
            <v xml:space="preserve">Service dan sparepart </v>
          </cell>
          <cell r="I768">
            <v>67150</v>
          </cell>
          <cell r="J768">
            <v>67150</v>
          </cell>
        </row>
        <row r="770">
          <cell r="B770" t="str">
            <v>ralb212</v>
          </cell>
          <cell r="D770" t="str">
            <v>COMPRESSOR</v>
          </cell>
          <cell r="E770" t="str">
            <v>Service sparepart</v>
          </cell>
          <cell r="I770">
            <v>100000</v>
          </cell>
          <cell r="J770">
            <v>100000</v>
          </cell>
        </row>
        <row r="772">
          <cell r="B772" t="str">
            <v>ralb213</v>
          </cell>
          <cell r="D772" t="str">
            <v>BRECKER</v>
          </cell>
          <cell r="E772" t="str">
            <v xml:space="preserve">Service dan sparepart </v>
          </cell>
          <cell r="I772">
            <v>1364000</v>
          </cell>
          <cell r="J772">
            <v>1364000</v>
          </cell>
        </row>
        <row r="774">
          <cell r="B774" t="str">
            <v>ralb214</v>
          </cell>
          <cell r="D774" t="str">
            <v>INSTALASI LISTRIK</v>
          </cell>
          <cell r="E774" t="str">
            <v>Magnetic contraktor,lampu hologen dll</v>
          </cell>
          <cell r="I774">
            <v>688000</v>
          </cell>
          <cell r="J774">
            <v>688000</v>
          </cell>
        </row>
        <row r="776">
          <cell r="D776" t="str">
            <v>ALAT BANTU PEKERJAAN</v>
          </cell>
        </row>
        <row r="777">
          <cell r="B777" t="str">
            <v>ralb215</v>
          </cell>
          <cell r="E777" t="str">
            <v>List, Meteran, Chalk ling rool, ember, water pas dll</v>
          </cell>
          <cell r="I777">
            <v>405000</v>
          </cell>
          <cell r="J777">
            <v>405000</v>
          </cell>
        </row>
        <row r="779">
          <cell r="B779" t="str">
            <v>ralb216</v>
          </cell>
          <cell r="D779" t="str">
            <v>Oxygen</v>
          </cell>
          <cell r="E779" t="str">
            <v>Oxygen untuk las</v>
          </cell>
          <cell r="I779">
            <v>200000</v>
          </cell>
          <cell r="J779">
            <v>200000</v>
          </cell>
        </row>
        <row r="781">
          <cell r="B781" t="str">
            <v>ralb217</v>
          </cell>
          <cell r="D781" t="str">
            <v>Mata Gerinda</v>
          </cell>
          <cell r="E781" t="str">
            <v>Sparepart</v>
          </cell>
          <cell r="I781">
            <v>410000</v>
          </cell>
          <cell r="J781">
            <v>410000</v>
          </cell>
        </row>
        <row r="783">
          <cell r="B783" t="str">
            <v>ralb218</v>
          </cell>
          <cell r="D783" t="str">
            <v>Mata Bor</v>
          </cell>
          <cell r="E783" t="str">
            <v>Bor Kayu</v>
          </cell>
          <cell r="I783">
            <v>350000</v>
          </cell>
          <cell r="J783">
            <v>350000</v>
          </cell>
        </row>
        <row r="785">
          <cell r="B785" t="str">
            <v>ralb219</v>
          </cell>
          <cell r="D785" t="str">
            <v>Ongkos kirim barang dari Pku - Jkt</v>
          </cell>
          <cell r="E785" t="str">
            <v>Ongkos kirim barang dari Pku - Jkt</v>
          </cell>
          <cell r="I785">
            <v>109150</v>
          </cell>
          <cell r="J785">
            <v>109150</v>
          </cell>
        </row>
        <row r="787">
          <cell r="E787" t="str">
            <v xml:space="preserve">Sub Jumlah        </v>
          </cell>
          <cell r="F787" t="str">
            <v>Rp</v>
          </cell>
          <cell r="I787">
            <v>18751300</v>
          </cell>
          <cell r="J787">
            <v>18751300</v>
          </cell>
        </row>
        <row r="788">
          <cell r="E788" t="str">
            <v xml:space="preserve">Total </v>
          </cell>
          <cell r="F788" t="str">
            <v>Rp</v>
          </cell>
          <cell r="I788">
            <v>28751300</v>
          </cell>
          <cell r="J788">
            <v>28751300</v>
          </cell>
        </row>
        <row r="790">
          <cell r="C790" t="str">
            <v>DP - 18</v>
          </cell>
        </row>
        <row r="792">
          <cell r="D792" t="str">
            <v>Rianita</v>
          </cell>
        </row>
        <row r="793">
          <cell r="B793" t="str">
            <v>ralb220</v>
          </cell>
          <cell r="D793" t="str">
            <v>014/NK-PPS/SPSM/0/2005</v>
          </cell>
          <cell r="E793" t="str">
            <v>Sewa Excavator 45,26 Jam</v>
          </cell>
          <cell r="I793">
            <v>6500105</v>
          </cell>
          <cell r="J793">
            <v>6500105</v>
          </cell>
        </row>
        <row r="795">
          <cell r="D795" t="str">
            <v>Masril</v>
          </cell>
        </row>
        <row r="796">
          <cell r="B796" t="str">
            <v>ralb221</v>
          </cell>
          <cell r="D796" t="str">
            <v>006/NK-PPS/SKAT/06/05</v>
          </cell>
          <cell r="E796" t="str">
            <v>Ritase Angkut Tanah</v>
          </cell>
          <cell r="F796">
            <v>222</v>
          </cell>
          <cell r="G796" t="str">
            <v>Rit</v>
          </cell>
          <cell r="H796">
            <v>45000</v>
          </cell>
          <cell r="I796">
            <v>9990000</v>
          </cell>
          <cell r="J796">
            <v>9990000</v>
          </cell>
        </row>
        <row r="798">
          <cell r="D798" t="str">
            <v>Maju Bersama</v>
          </cell>
        </row>
        <row r="799">
          <cell r="D799" t="str">
            <v>512/NK-PPS/ORD/07/2005</v>
          </cell>
          <cell r="E799" t="str">
            <v>Solar  Angs - 1  Rp. 6.900.000,-</v>
          </cell>
        </row>
        <row r="800">
          <cell r="B800" t="str">
            <v>ralb222</v>
          </cell>
          <cell r="E800" t="str">
            <v>Angs - 2 Solar 6000 ltr</v>
          </cell>
          <cell r="F800">
            <v>6000</v>
          </cell>
          <cell r="G800" t="str">
            <v>Ltr</v>
          </cell>
          <cell r="H800">
            <v>2500</v>
          </cell>
          <cell r="I800">
            <v>15000000</v>
          </cell>
          <cell r="J800">
            <v>15000000</v>
          </cell>
        </row>
        <row r="804">
          <cell r="B804"/>
          <cell r="C804"/>
        </row>
        <row r="805">
          <cell r="I805">
            <v>31490105</v>
          </cell>
          <cell r="J805">
            <v>31490105</v>
          </cell>
        </row>
        <row r="807">
          <cell r="B807" t="str">
            <v>ralb223</v>
          </cell>
          <cell r="D807" t="str">
            <v>BBM Alat</v>
          </cell>
          <cell r="E807" t="str">
            <v>BBM Alat, Vibrator, Pompa, dll</v>
          </cell>
          <cell r="I807">
            <v>965000</v>
          </cell>
          <cell r="J807">
            <v>965000</v>
          </cell>
        </row>
        <row r="810">
          <cell r="D810" t="str">
            <v>Uang makan/Lembur</v>
          </cell>
          <cell r="E810" t="str">
            <v>Operator Excavator</v>
          </cell>
        </row>
        <row r="811">
          <cell r="B811" t="str">
            <v>ralb224</v>
          </cell>
          <cell r="E811" t="str">
            <v>Uang makan/Lembur</v>
          </cell>
          <cell r="I811">
            <v>1500000</v>
          </cell>
          <cell r="J811">
            <v>1500000</v>
          </cell>
        </row>
        <row r="813">
          <cell r="B813" t="str">
            <v>ralb225</v>
          </cell>
          <cell r="D813" t="str">
            <v>Tower Crane</v>
          </cell>
          <cell r="E813" t="str">
            <v>Tower Crane</v>
          </cell>
          <cell r="I813">
            <v>750000</v>
          </cell>
          <cell r="J813">
            <v>750000</v>
          </cell>
        </row>
        <row r="814">
          <cell r="D814" t="str">
            <v>Uang Makan/ Lembur</v>
          </cell>
          <cell r="E814" t="str">
            <v>Operator TC</v>
          </cell>
        </row>
        <row r="815">
          <cell r="B815" t="str">
            <v>ralb226</v>
          </cell>
          <cell r="E815" t="str">
            <v>TC 1 Periode : 01 Agustus s/d 15 Agustus 2005</v>
          </cell>
          <cell r="I815">
            <v>3160000</v>
          </cell>
          <cell r="J815">
            <v>3160000</v>
          </cell>
        </row>
        <row r="816">
          <cell r="B816" t="str">
            <v>ralb227</v>
          </cell>
          <cell r="E816" t="str">
            <v>TC 2 Periode : 01 Agustus s/d 15 Agustus 2005</v>
          </cell>
          <cell r="I816">
            <v>2550000</v>
          </cell>
          <cell r="J816">
            <v>2550000</v>
          </cell>
        </row>
        <row r="818">
          <cell r="B818" t="str">
            <v>ralb228</v>
          </cell>
          <cell r="D818" t="str">
            <v>VIBRATOR</v>
          </cell>
          <cell r="E818" t="str">
            <v xml:space="preserve">Sparepart </v>
          </cell>
          <cell r="I818">
            <v>135000</v>
          </cell>
          <cell r="J818">
            <v>135000</v>
          </cell>
        </row>
        <row r="820">
          <cell r="B820" t="str">
            <v>ralb229</v>
          </cell>
          <cell r="D820" t="str">
            <v>INSTALASI LISTRIK</v>
          </cell>
          <cell r="E820" t="str">
            <v>Isolasi Unibel, Lampu Philip dll</v>
          </cell>
          <cell r="I820">
            <v>671000</v>
          </cell>
          <cell r="J820">
            <v>671000</v>
          </cell>
        </row>
        <row r="822">
          <cell r="D822" t="str">
            <v>ALAT BANTU PEKERJAAN</v>
          </cell>
        </row>
        <row r="823">
          <cell r="B823" t="str">
            <v>ralb230</v>
          </cell>
          <cell r="E823" t="str">
            <v>Ember Cor, palu, Bros Kawat, Tang dll</v>
          </cell>
          <cell r="I823">
            <v>1568500</v>
          </cell>
          <cell r="J823">
            <v>1568500</v>
          </cell>
        </row>
        <row r="825">
          <cell r="B825" t="str">
            <v>ralb231</v>
          </cell>
          <cell r="D825" t="str">
            <v>Oxygen</v>
          </cell>
          <cell r="E825" t="str">
            <v>Oxygen untuk las</v>
          </cell>
          <cell r="I825">
            <v>160000</v>
          </cell>
          <cell r="J825">
            <v>160000</v>
          </cell>
        </row>
        <row r="827">
          <cell r="B827" t="str">
            <v>ralb232</v>
          </cell>
          <cell r="D827" t="str">
            <v>Mata Gerinda</v>
          </cell>
          <cell r="E827" t="str">
            <v>Sparepart</v>
          </cell>
          <cell r="I827">
            <v>495000</v>
          </cell>
          <cell r="J827">
            <v>495000</v>
          </cell>
        </row>
        <row r="829">
          <cell r="B829" t="str">
            <v>ralb233</v>
          </cell>
          <cell r="D829" t="str">
            <v>Mata Bor</v>
          </cell>
          <cell r="E829" t="str">
            <v>Bor Kayu, Sparepart</v>
          </cell>
          <cell r="I829">
            <v>95000</v>
          </cell>
          <cell r="J829">
            <v>95000</v>
          </cell>
        </row>
        <row r="831">
          <cell r="D831" t="str">
            <v>UD. Jaya Bersama</v>
          </cell>
        </row>
        <row r="832">
          <cell r="B832" t="str">
            <v>ralb234</v>
          </cell>
          <cell r="D832" t="str">
            <v>605/NK-PPS/ORD/08/2005</v>
          </cell>
          <cell r="E832" t="str">
            <v>Selang hisap, Water Pump, Foot Klep</v>
          </cell>
          <cell r="I832">
            <v>3230000</v>
          </cell>
          <cell r="J832">
            <v>3230000</v>
          </cell>
        </row>
        <row r="834">
          <cell r="B834" t="str">
            <v>ralb235</v>
          </cell>
          <cell r="D834" t="str">
            <v>Pompa Air</v>
          </cell>
          <cell r="E834" t="str">
            <v xml:space="preserve">sparepart </v>
          </cell>
          <cell r="I834">
            <v>242000</v>
          </cell>
          <cell r="J834">
            <v>242000</v>
          </cell>
        </row>
        <row r="836">
          <cell r="B836" t="str">
            <v>ralb236</v>
          </cell>
          <cell r="D836" t="str">
            <v>Bar Bender</v>
          </cell>
          <cell r="E836" t="str">
            <v>Las &amp; Bubut</v>
          </cell>
          <cell r="I836">
            <v>800000</v>
          </cell>
          <cell r="J836">
            <v>800000</v>
          </cell>
        </row>
        <row r="838">
          <cell r="B838" t="str">
            <v>ralb237</v>
          </cell>
          <cell r="D838" t="str">
            <v>Perlengkapan Tukang Las</v>
          </cell>
          <cell r="E838" t="str">
            <v>Perlengkapan Tukang Las</v>
          </cell>
          <cell r="I838">
            <v>2655000</v>
          </cell>
          <cell r="J838">
            <v>2655000</v>
          </cell>
        </row>
        <row r="840">
          <cell r="B840" t="str">
            <v>ralb238</v>
          </cell>
          <cell r="D840" t="str">
            <v>Catrol u/ Penaikan Material</v>
          </cell>
          <cell r="E840" t="str">
            <v>Catrol u/ Penaikan Material</v>
          </cell>
          <cell r="I840">
            <v>300000</v>
          </cell>
          <cell r="J840">
            <v>300000</v>
          </cell>
        </row>
        <row r="842">
          <cell r="B842" t="str">
            <v>ralb239</v>
          </cell>
          <cell r="D842" t="str">
            <v>Ongkos Pengiriman Sparepart Ke Jakarta</v>
          </cell>
          <cell r="E842" t="str">
            <v>Ongkos Pengiriman Sparepart Ke Jakarta</v>
          </cell>
          <cell r="I842">
            <v>63200</v>
          </cell>
          <cell r="J842">
            <v>63200</v>
          </cell>
        </row>
        <row r="844">
          <cell r="B844" t="str">
            <v>ralb240</v>
          </cell>
          <cell r="D844" t="str">
            <v>Upah harian storing pompa Air diBlok D</v>
          </cell>
          <cell r="E844" t="str">
            <v>Upah harian storing pompa Air diBlok D</v>
          </cell>
          <cell r="I844">
            <v>1046500</v>
          </cell>
          <cell r="J844">
            <v>1046500</v>
          </cell>
        </row>
        <row r="846">
          <cell r="B846" t="str">
            <v>ralb241</v>
          </cell>
          <cell r="D846" t="str">
            <v>Upah harian Pengganti Operator lift 3 Hari</v>
          </cell>
          <cell r="E846" t="str">
            <v>Upah harian Pengganti Operator lift 3 Hari</v>
          </cell>
          <cell r="I846">
            <v>195000</v>
          </cell>
          <cell r="J846">
            <v>195000</v>
          </cell>
        </row>
        <row r="848">
          <cell r="E848" t="str">
            <v xml:space="preserve">Sub Jumlah        </v>
          </cell>
          <cell r="F848" t="str">
            <v>Rp</v>
          </cell>
          <cell r="I848">
            <v>20581200</v>
          </cell>
          <cell r="J848">
            <v>20581200</v>
          </cell>
        </row>
        <row r="849">
          <cell r="E849" t="str">
            <v xml:space="preserve">Total </v>
          </cell>
          <cell r="F849" t="str">
            <v>Rp</v>
          </cell>
          <cell r="I849">
            <v>52071305</v>
          </cell>
          <cell r="J849">
            <v>52071305</v>
          </cell>
        </row>
        <row r="850">
          <cell r="C850" t="str">
            <v>DP - 21</v>
          </cell>
        </row>
        <row r="853">
          <cell r="D853" t="str">
            <v>Rianita</v>
          </cell>
        </row>
        <row r="854">
          <cell r="B854" t="str">
            <v>ralb242</v>
          </cell>
          <cell r="D854" t="str">
            <v>014/NK-PPS/SPSM/XI/2005</v>
          </cell>
          <cell r="E854" t="str">
            <v>Sewa Excavator  22,63 Jam</v>
          </cell>
          <cell r="I854">
            <v>3250025</v>
          </cell>
          <cell r="J854">
            <v>3250025</v>
          </cell>
        </row>
        <row r="856">
          <cell r="D856" t="str">
            <v>Maju Mandiri</v>
          </cell>
        </row>
        <row r="857">
          <cell r="B857" t="str">
            <v>ralb243</v>
          </cell>
          <cell r="D857" t="str">
            <v>462/NK-PPS/ORD/08/2005</v>
          </cell>
          <cell r="E857" t="str">
            <v>Kipas Impeller</v>
          </cell>
          <cell r="F857">
            <v>2</v>
          </cell>
          <cell r="G857" t="str">
            <v>bh</v>
          </cell>
          <cell r="H857">
            <v>1050000</v>
          </cell>
          <cell r="I857">
            <v>2100000</v>
          </cell>
          <cell r="J857">
            <v>2100000</v>
          </cell>
        </row>
        <row r="859">
          <cell r="D859" t="str">
            <v>PT. Sentra Karya Cahaya Raya</v>
          </cell>
        </row>
        <row r="860">
          <cell r="D860" t="str">
            <v>248/NK-PPS/ORD/04/2005</v>
          </cell>
          <cell r="E860" t="str">
            <v>MCb,Kabel Nym dll</v>
          </cell>
          <cell r="H860">
            <v>4115000</v>
          </cell>
        </row>
        <row r="861">
          <cell r="E861" t="str">
            <v>Angs - 1 Rp. 2.202.800,-</v>
          </cell>
        </row>
        <row r="862">
          <cell r="B862" t="str">
            <v>ralb244</v>
          </cell>
          <cell r="E862" t="str">
            <v>Angs - 2 ( Pelunasan ) MCB</v>
          </cell>
          <cell r="I862">
            <v>2768200</v>
          </cell>
          <cell r="J862">
            <v>2768200</v>
          </cell>
        </row>
        <row r="863">
          <cell r="B863" t="str">
            <v>ralb245</v>
          </cell>
          <cell r="D863" t="str">
            <v>264/NK-PPS/ORD/04/2005</v>
          </cell>
          <cell r="E863" t="str">
            <v>MCb,Kabel Nym, Bola Halogen dll</v>
          </cell>
          <cell r="I863">
            <v>4115000</v>
          </cell>
          <cell r="J863">
            <v>4115000</v>
          </cell>
        </row>
        <row r="866">
          <cell r="B866"/>
          <cell r="C866"/>
        </row>
        <row r="867">
          <cell r="I867">
            <v>12233225</v>
          </cell>
          <cell r="J867">
            <v>12233225</v>
          </cell>
        </row>
        <row r="869">
          <cell r="B869" t="str">
            <v>ralb246</v>
          </cell>
          <cell r="D869" t="str">
            <v>Sewa Dump Truck 1 Hari</v>
          </cell>
          <cell r="E869" t="str">
            <v>Sewa Dump Truck 1 Hari</v>
          </cell>
          <cell r="I869">
            <v>350000</v>
          </cell>
          <cell r="J869">
            <v>350000</v>
          </cell>
        </row>
        <row r="871">
          <cell r="B871" t="str">
            <v>ralb247</v>
          </cell>
          <cell r="D871" t="str">
            <v>BBM Alat</v>
          </cell>
          <cell r="E871" t="str">
            <v>BBM Pompa, Vibrator</v>
          </cell>
          <cell r="I871">
            <v>984500</v>
          </cell>
          <cell r="J871">
            <v>984500</v>
          </cell>
        </row>
        <row r="873">
          <cell r="D873" t="str">
            <v>Uang Makan/Lembur</v>
          </cell>
          <cell r="E873" t="str">
            <v>Operator Excavator</v>
          </cell>
        </row>
        <row r="874">
          <cell r="B874" t="str">
            <v>ralb248</v>
          </cell>
          <cell r="E874" t="str">
            <v>Operator Excavator</v>
          </cell>
          <cell r="I874">
            <v>1500000</v>
          </cell>
          <cell r="J874">
            <v>1500000</v>
          </cell>
        </row>
        <row r="875">
          <cell r="B875" t="str">
            <v>ralb249</v>
          </cell>
          <cell r="E875" t="str">
            <v>Operator Excavator</v>
          </cell>
          <cell r="I875">
            <v>1050000</v>
          </cell>
          <cell r="J875">
            <v>1050000</v>
          </cell>
        </row>
        <row r="877">
          <cell r="D877" t="str">
            <v>Tower Crane</v>
          </cell>
        </row>
        <row r="878">
          <cell r="D878" t="str">
            <v>Uang Makan/Lembur</v>
          </cell>
          <cell r="E878" t="str">
            <v>Operator TC</v>
          </cell>
        </row>
        <row r="879">
          <cell r="B879" t="str">
            <v>ralb250</v>
          </cell>
          <cell r="E879" t="str">
            <v>Operator TC</v>
          </cell>
          <cell r="I879">
            <v>2460000</v>
          </cell>
          <cell r="J879">
            <v>2460000</v>
          </cell>
        </row>
        <row r="880">
          <cell r="B880" t="str">
            <v>ralb251</v>
          </cell>
          <cell r="E880" t="str">
            <v>Operator TC</v>
          </cell>
          <cell r="I880">
            <v>2100000</v>
          </cell>
          <cell r="J880">
            <v>2100000</v>
          </cell>
        </row>
        <row r="882">
          <cell r="B882" t="str">
            <v>ralb252</v>
          </cell>
          <cell r="D882" t="str">
            <v>Sparepart TC</v>
          </cell>
          <cell r="E882" t="str">
            <v>Sparepart TC</v>
          </cell>
          <cell r="I882">
            <v>719000</v>
          </cell>
          <cell r="J882">
            <v>719000</v>
          </cell>
        </row>
        <row r="884">
          <cell r="B884" t="str">
            <v>ralb253</v>
          </cell>
          <cell r="D884" t="str">
            <v>Bar Cutter</v>
          </cell>
          <cell r="E884" t="str">
            <v>Bar Cutter</v>
          </cell>
          <cell r="I884">
            <v>783500</v>
          </cell>
          <cell r="J884">
            <v>783500</v>
          </cell>
        </row>
        <row r="886">
          <cell r="B886" t="str">
            <v>ralb254</v>
          </cell>
          <cell r="D886" t="str">
            <v>Pompa Air</v>
          </cell>
          <cell r="E886" t="str">
            <v>Pompa Air</v>
          </cell>
          <cell r="I886">
            <v>455500</v>
          </cell>
          <cell r="J886">
            <v>455500</v>
          </cell>
        </row>
        <row r="888">
          <cell r="B888" t="str">
            <v>ralb255</v>
          </cell>
          <cell r="D888" t="str">
            <v>Mata Bor</v>
          </cell>
          <cell r="E888" t="str">
            <v>Mata Bor</v>
          </cell>
          <cell r="I888">
            <v>760000</v>
          </cell>
          <cell r="J888">
            <v>760000</v>
          </cell>
        </row>
        <row r="890">
          <cell r="B890" t="str">
            <v>ralb256</v>
          </cell>
          <cell r="D890" t="str">
            <v>Alat Bantu Pekerjaan</v>
          </cell>
          <cell r="E890" t="str">
            <v>Busa, Kran, Amplas, Sapu dll</v>
          </cell>
          <cell r="I890">
            <v>1456000</v>
          </cell>
          <cell r="J890">
            <v>1456000</v>
          </cell>
        </row>
        <row r="891">
          <cell r="B891" t="str">
            <v>ralb257</v>
          </cell>
          <cell r="E891" t="str">
            <v>Alat Bantu Surveyor</v>
          </cell>
          <cell r="I891">
            <v>695500</v>
          </cell>
          <cell r="J891">
            <v>695500</v>
          </cell>
        </row>
        <row r="892">
          <cell r="B892" t="str">
            <v>ralb258</v>
          </cell>
          <cell r="E892" t="str">
            <v>Slang Biru Buang 8" 10 Meter</v>
          </cell>
          <cell r="I892">
            <v>850000</v>
          </cell>
          <cell r="J892">
            <v>850000</v>
          </cell>
        </row>
        <row r="894">
          <cell r="B894" t="str">
            <v>ralb259</v>
          </cell>
          <cell r="D894" t="str">
            <v>Instalasi Listrik</v>
          </cell>
          <cell r="E894" t="str">
            <v>Lampu, Stater sigma, Kabel Rol</v>
          </cell>
          <cell r="I894">
            <v>403000</v>
          </cell>
          <cell r="J894">
            <v>403000</v>
          </cell>
        </row>
        <row r="895">
          <cell r="B895" t="str">
            <v>ralb260</v>
          </cell>
          <cell r="D895" t="str">
            <v>Oxigen</v>
          </cell>
          <cell r="E895" t="str">
            <v>Oxigen, Kawat las dll</v>
          </cell>
          <cell r="I895">
            <v>1012500</v>
          </cell>
          <cell r="J895">
            <v>1012500</v>
          </cell>
        </row>
        <row r="897">
          <cell r="B897" t="str">
            <v>ralb261</v>
          </cell>
          <cell r="D897" t="str">
            <v>Retribusi &amp; Jasa Gudang dr Jakarta</v>
          </cell>
          <cell r="E897" t="str">
            <v>Retribusi &amp; Jasa Gudang dr Jakarta</v>
          </cell>
          <cell r="I897">
            <v>15150</v>
          </cell>
          <cell r="J897">
            <v>15150</v>
          </cell>
        </row>
        <row r="899">
          <cell r="B899" t="str">
            <v>ralb262</v>
          </cell>
          <cell r="D899" t="str">
            <v>Ongkos Angkut Scafolding ke Medan</v>
          </cell>
          <cell r="E899" t="str">
            <v>Ongkos Angkut Scafolding ke Medan</v>
          </cell>
          <cell r="I899">
            <v>9000000</v>
          </cell>
          <cell r="J899">
            <v>9000000</v>
          </cell>
        </row>
        <row r="902">
          <cell r="E902" t="str">
            <v xml:space="preserve">Sub Jumlah        </v>
          </cell>
          <cell r="F902" t="str">
            <v>Rp</v>
          </cell>
          <cell r="I902">
            <v>24594650</v>
          </cell>
          <cell r="J902">
            <v>24594650</v>
          </cell>
        </row>
        <row r="903">
          <cell r="E903" t="str">
            <v xml:space="preserve">Total </v>
          </cell>
          <cell r="F903" t="str">
            <v>Rp</v>
          </cell>
          <cell r="I903">
            <v>36827875</v>
          </cell>
          <cell r="J903">
            <v>36827875</v>
          </cell>
        </row>
        <row r="906">
          <cell r="C906" t="str">
            <v>DP - 22</v>
          </cell>
        </row>
        <row r="907">
          <cell r="D907" t="str">
            <v>Maju Bersama</v>
          </cell>
        </row>
        <row r="908">
          <cell r="B908" t="str">
            <v>ralb263</v>
          </cell>
          <cell r="D908" t="str">
            <v>635/NK-PPS/ORD/08/05</v>
          </cell>
          <cell r="E908" t="str">
            <v>Solar</v>
          </cell>
          <cell r="F908">
            <v>4000</v>
          </cell>
          <cell r="G908" t="str">
            <v>ltr</v>
          </cell>
          <cell r="H908">
            <v>2500</v>
          </cell>
          <cell r="I908">
            <v>10000000</v>
          </cell>
          <cell r="J908">
            <v>10000000</v>
          </cell>
        </row>
        <row r="915">
          <cell r="B915"/>
          <cell r="C915"/>
        </row>
        <row r="916">
          <cell r="I916">
            <v>10000000</v>
          </cell>
          <cell r="J916">
            <v>10000000</v>
          </cell>
        </row>
        <row r="919">
          <cell r="D919" t="str">
            <v>Rianita</v>
          </cell>
        </row>
        <row r="920">
          <cell r="B920" t="str">
            <v>ralb264</v>
          </cell>
          <cell r="D920" t="str">
            <v>014/NK-PPS/SPSM/XI/2005</v>
          </cell>
          <cell r="E920" t="str">
            <v>Sewa Excavator  21,67 Jam</v>
          </cell>
          <cell r="F920">
            <v>21.67</v>
          </cell>
          <cell r="G920" t="str">
            <v>jam</v>
          </cell>
          <cell r="H920">
            <v>143617</v>
          </cell>
          <cell r="I920">
            <v>3112180.39</v>
          </cell>
          <cell r="J920">
            <v>3112180.39</v>
          </cell>
        </row>
        <row r="922">
          <cell r="B922" t="str">
            <v>ralb265</v>
          </cell>
          <cell r="D922" t="str">
            <v>BBM Alat</v>
          </cell>
          <cell r="E922" t="str">
            <v>BBM Pompa, Vibrator</v>
          </cell>
          <cell r="I922">
            <v>362500</v>
          </cell>
          <cell r="J922">
            <v>362500</v>
          </cell>
        </row>
        <row r="924">
          <cell r="D924" t="str">
            <v>Uang Makan/Lembur</v>
          </cell>
          <cell r="E924" t="str">
            <v>Operator Excavator</v>
          </cell>
        </row>
        <row r="925">
          <cell r="B925" t="str">
            <v>ralb266</v>
          </cell>
          <cell r="E925" t="str">
            <v>Periode: 01 Okt s/d 15 Okt 2005</v>
          </cell>
          <cell r="I925">
            <v>1050000</v>
          </cell>
          <cell r="J925">
            <v>1050000</v>
          </cell>
        </row>
        <row r="927">
          <cell r="D927" t="str">
            <v>Tower Crane</v>
          </cell>
        </row>
        <row r="928">
          <cell r="D928" t="str">
            <v>Uang Makan/Lembur</v>
          </cell>
          <cell r="E928" t="str">
            <v>Operator TC</v>
          </cell>
        </row>
        <row r="929">
          <cell r="B929" t="str">
            <v>ralb267</v>
          </cell>
          <cell r="E929" t="str">
            <v xml:space="preserve">Periode: 01 Okt s/d 15 Okt 2005 </v>
          </cell>
          <cell r="I929">
            <v>1770000</v>
          </cell>
          <cell r="J929">
            <v>1770000</v>
          </cell>
        </row>
        <row r="932">
          <cell r="B932" t="str">
            <v>ralb268</v>
          </cell>
          <cell r="D932" t="str">
            <v>Mata Bor</v>
          </cell>
          <cell r="E932" t="str">
            <v>Mata bor potong Keramik</v>
          </cell>
          <cell r="I932">
            <v>778500</v>
          </cell>
          <cell r="J932">
            <v>778500</v>
          </cell>
        </row>
        <row r="934">
          <cell r="D934" t="str">
            <v>Alat Bantu Pekerjaan</v>
          </cell>
        </row>
        <row r="935">
          <cell r="B935" t="str">
            <v>ralb269</v>
          </cell>
          <cell r="E935" t="str">
            <v>Kunci,Ember Cor,Gembok, martil dll</v>
          </cell>
          <cell r="I935">
            <v>761500</v>
          </cell>
          <cell r="J935">
            <v>761500</v>
          </cell>
        </row>
        <row r="936">
          <cell r="B936" t="str">
            <v>ralb270</v>
          </cell>
          <cell r="E936" t="str">
            <v>Ongkos kirim alat-alat</v>
          </cell>
          <cell r="I936">
            <v>13000</v>
          </cell>
          <cell r="J936">
            <v>13000</v>
          </cell>
        </row>
        <row r="939">
          <cell r="B939" t="str">
            <v>ralb271</v>
          </cell>
          <cell r="D939" t="str">
            <v>Penerangan Proyek</v>
          </cell>
          <cell r="E939" t="str">
            <v>Lampu, Stater sigma, Kabel Rol</v>
          </cell>
          <cell r="I939">
            <v>528500</v>
          </cell>
          <cell r="J939">
            <v>528500</v>
          </cell>
        </row>
        <row r="940">
          <cell r="B940" t="str">
            <v>ralb272</v>
          </cell>
          <cell r="E940" t="str">
            <v>Biaya Adm dan Penyambungan Listrik Proyek</v>
          </cell>
          <cell r="I940">
            <v>13750000</v>
          </cell>
          <cell r="J940">
            <v>13750000</v>
          </cell>
        </row>
        <row r="948">
          <cell r="E948" t="str">
            <v xml:space="preserve">Sub Jumlah        </v>
          </cell>
          <cell r="F948" t="str">
            <v>Rp</v>
          </cell>
          <cell r="I948">
            <v>22126180.390000001</v>
          </cell>
          <cell r="J948">
            <v>22126180.390000001</v>
          </cell>
        </row>
        <row r="949">
          <cell r="E949" t="str">
            <v xml:space="preserve">Total </v>
          </cell>
          <cell r="F949" t="str">
            <v>Rp</v>
          </cell>
          <cell r="I949">
            <v>32126180.390000001</v>
          </cell>
          <cell r="J949">
            <v>32126180.390000001</v>
          </cell>
        </row>
        <row r="951">
          <cell r="C951" t="str">
            <v>DP - 12</v>
          </cell>
        </row>
        <row r="953">
          <cell r="D953" t="str">
            <v>Maju Bersama</v>
          </cell>
          <cell r="E953" t="str">
            <v>Angs- 2</v>
          </cell>
        </row>
        <row r="954">
          <cell r="B954" t="str">
            <v>ralb273</v>
          </cell>
          <cell r="D954" t="str">
            <v>295/NK-PPS/ORD/5/05</v>
          </cell>
          <cell r="E954" t="str">
            <v xml:space="preserve">Solar </v>
          </cell>
          <cell r="F954">
            <v>4560</v>
          </cell>
          <cell r="G954">
            <v>2500</v>
          </cell>
          <cell r="H954">
            <v>11400000</v>
          </cell>
          <cell r="J954">
            <v>11400000</v>
          </cell>
        </row>
        <row r="956">
          <cell r="D956" t="str">
            <v>PT.Sentra Karya Cahaya Raya</v>
          </cell>
        </row>
        <row r="957">
          <cell r="B957" t="str">
            <v>ralb274</v>
          </cell>
          <cell r="D957" t="str">
            <v>077/NK-PPS/ORD/XII/04</v>
          </cell>
          <cell r="E957" t="str">
            <v>Peralatan Listrik Ans- 2 ( lunas)</v>
          </cell>
          <cell r="H957">
            <v>2100000</v>
          </cell>
          <cell r="J957">
            <v>2100000</v>
          </cell>
        </row>
        <row r="958">
          <cell r="B958" t="str">
            <v>ralb275</v>
          </cell>
          <cell r="D958" t="str">
            <v>066/NK-PPS/ORD/1/05</v>
          </cell>
          <cell r="E958" t="str">
            <v>Peralatan Listrik</v>
          </cell>
          <cell r="H958">
            <v>2495000</v>
          </cell>
          <cell r="J958">
            <v>2495000</v>
          </cell>
        </row>
        <row r="959">
          <cell r="B959" t="str">
            <v>ralb276</v>
          </cell>
          <cell r="D959" t="str">
            <v>038/NK-PPS/ORD/1/05</v>
          </cell>
          <cell r="E959" t="str">
            <v>Peralatan Listrik</v>
          </cell>
          <cell r="H959">
            <v>129000</v>
          </cell>
          <cell r="J959">
            <v>129000</v>
          </cell>
        </row>
        <row r="960">
          <cell r="B960" t="str">
            <v>ralb277</v>
          </cell>
          <cell r="D960" t="str">
            <v>088/NK-PPS/ORD/2/05</v>
          </cell>
          <cell r="E960" t="str">
            <v>Peralatan Listrik</v>
          </cell>
          <cell r="H960">
            <v>144000</v>
          </cell>
          <cell r="J960">
            <v>144000</v>
          </cell>
        </row>
        <row r="961">
          <cell r="B961" t="str">
            <v>ralb278</v>
          </cell>
          <cell r="D961" t="str">
            <v>107/NK-PPS/ORD/2/05</v>
          </cell>
          <cell r="E961" t="str">
            <v>Peralatan Listrik</v>
          </cell>
          <cell r="H961">
            <v>95000</v>
          </cell>
          <cell r="J961">
            <v>95000</v>
          </cell>
        </row>
        <row r="962">
          <cell r="B962" t="str">
            <v>ralb279</v>
          </cell>
          <cell r="D962" t="str">
            <v>025/NK-PPS/ORD/1/05</v>
          </cell>
          <cell r="E962" t="str">
            <v>Peralatan Listrik Ans- 1</v>
          </cell>
          <cell r="H962">
            <v>350000</v>
          </cell>
          <cell r="J962">
            <v>350000</v>
          </cell>
        </row>
        <row r="964">
          <cell r="D964" t="str">
            <v>Maju Mandiri</v>
          </cell>
        </row>
        <row r="965">
          <cell r="B965" t="str">
            <v>ralb280</v>
          </cell>
          <cell r="D965" t="str">
            <v>029/NK-PPS/ORD/4/05</v>
          </cell>
          <cell r="E965" t="str">
            <v>Jas Hujan</v>
          </cell>
          <cell r="H965">
            <v>675000</v>
          </cell>
          <cell r="J965">
            <v>675000</v>
          </cell>
        </row>
        <row r="966">
          <cell r="B966" t="str">
            <v>ralb281</v>
          </cell>
          <cell r="D966" t="str">
            <v>017A/NK-PPS/ORD/1/05</v>
          </cell>
          <cell r="E966" t="str">
            <v>Helm ( angs- 2 ) Lunas</v>
          </cell>
          <cell r="H966">
            <v>1475000</v>
          </cell>
          <cell r="J966">
            <v>1475000</v>
          </cell>
        </row>
        <row r="971">
          <cell r="C971"/>
          <cell r="D971"/>
        </row>
        <row r="972">
          <cell r="B972"/>
          <cell r="H972">
            <v>18863000</v>
          </cell>
          <cell r="J972">
            <v>18863000</v>
          </cell>
        </row>
        <row r="974">
          <cell r="B974"/>
          <cell r="D974" t="str">
            <v>Masril</v>
          </cell>
        </row>
        <row r="975">
          <cell r="B975" t="str">
            <v>ralb282</v>
          </cell>
          <cell r="D975" t="str">
            <v>005/NK-PPS/SKAT/I/05</v>
          </cell>
          <cell r="E975" t="str">
            <v xml:space="preserve">Ongkos angkut tanah </v>
          </cell>
          <cell r="F975">
            <v>71</v>
          </cell>
          <cell r="G975">
            <v>42500</v>
          </cell>
          <cell r="H975">
            <v>3017500</v>
          </cell>
          <cell r="J975">
            <v>3017500</v>
          </cell>
        </row>
        <row r="978">
          <cell r="B978" t="str">
            <v>ralb283</v>
          </cell>
          <cell r="D978" t="str">
            <v>BBM Peralatan</v>
          </cell>
          <cell r="E978" t="str">
            <v>BBM Pompa &amp; Vibrator</v>
          </cell>
          <cell r="H978">
            <v>718000</v>
          </cell>
          <cell r="J978">
            <v>718000</v>
          </cell>
        </row>
        <row r="980">
          <cell r="D980" t="str">
            <v xml:space="preserve">Biaya Uang Makan Operator </v>
          </cell>
        </row>
        <row r="981">
          <cell r="B981" t="str">
            <v>ralb284</v>
          </cell>
          <cell r="D981" t="str">
            <v>Operator Genset</v>
          </cell>
          <cell r="E981" t="str">
            <v>Operator Genset</v>
          </cell>
          <cell r="H981">
            <v>750000</v>
          </cell>
          <cell r="J981">
            <v>750000</v>
          </cell>
        </row>
        <row r="982">
          <cell r="B982" t="str">
            <v>ralb285</v>
          </cell>
          <cell r="D982" t="str">
            <v>Operator Excavator</v>
          </cell>
          <cell r="E982" t="str">
            <v>Operator Excavator</v>
          </cell>
          <cell r="H982">
            <v>2000000</v>
          </cell>
          <cell r="J982">
            <v>2000000</v>
          </cell>
        </row>
        <row r="984">
          <cell r="B984" t="str">
            <v>ralb286</v>
          </cell>
          <cell r="D984" t="str">
            <v>Spare Part T.C</v>
          </cell>
          <cell r="E984" t="str">
            <v>Squl Crosby,Besi Plat ,selang Dll</v>
          </cell>
          <cell r="H984">
            <v>1262000</v>
          </cell>
          <cell r="J984">
            <v>1262000</v>
          </cell>
        </row>
        <row r="986">
          <cell r="D986" t="str">
            <v>Lembur/ U.Makan Operator TC</v>
          </cell>
        </row>
        <row r="987">
          <cell r="B987" t="str">
            <v>ralb287</v>
          </cell>
          <cell r="D987" t="str">
            <v>Operator TC 1</v>
          </cell>
          <cell r="E987" t="str">
            <v>Lembur/ U.Makan Operator TC</v>
          </cell>
          <cell r="H987">
            <v>810000</v>
          </cell>
          <cell r="J987">
            <v>810000</v>
          </cell>
        </row>
        <row r="988">
          <cell r="B988" t="str">
            <v>ralb288</v>
          </cell>
          <cell r="D988" t="str">
            <v>Operator TC 2</v>
          </cell>
          <cell r="E988" t="str">
            <v>Lembur/ U.Makan Operator TC</v>
          </cell>
          <cell r="H988">
            <v>2220000</v>
          </cell>
          <cell r="J988">
            <v>2220000</v>
          </cell>
        </row>
        <row r="990">
          <cell r="D990" t="str">
            <v>Bar Cutter</v>
          </cell>
        </row>
        <row r="991">
          <cell r="D991" t="str">
            <v>PT.Nindya Karya Proyek Mal Ciputra</v>
          </cell>
        </row>
        <row r="992">
          <cell r="B992" t="str">
            <v>ralb289</v>
          </cell>
          <cell r="D992" t="str">
            <v xml:space="preserve">293/NK-PPS/ORD/04/2005      </v>
          </cell>
          <cell r="E992" t="str">
            <v>Angs-3 ;Bar Cutter,Bender &amp; Lift  Barang</v>
          </cell>
          <cell r="H992">
            <v>4000000</v>
          </cell>
          <cell r="J992">
            <v>4000000</v>
          </cell>
        </row>
        <row r="993">
          <cell r="B993" t="str">
            <v>ralb290</v>
          </cell>
          <cell r="D993" t="str">
            <v>"</v>
          </cell>
          <cell r="E993" t="str">
            <v>Angs-4 ;Bar Cutter,Bender &amp; Lift  Barang</v>
          </cell>
          <cell r="H993">
            <v>22425000</v>
          </cell>
          <cell r="J993">
            <v>22425000</v>
          </cell>
        </row>
        <row r="994">
          <cell r="B994" t="str">
            <v>ralb291</v>
          </cell>
          <cell r="E994" t="str">
            <v>Spare Part bar Cutter</v>
          </cell>
          <cell r="H994">
            <v>1620000</v>
          </cell>
          <cell r="J994">
            <v>1620000</v>
          </cell>
        </row>
        <row r="996">
          <cell r="B996" t="str">
            <v>ralb292</v>
          </cell>
          <cell r="D996" t="str">
            <v>Breaker GSH</v>
          </cell>
          <cell r="E996" t="str">
            <v>Service dan spre part</v>
          </cell>
          <cell r="H996">
            <v>700000</v>
          </cell>
          <cell r="J996">
            <v>700000</v>
          </cell>
        </row>
        <row r="998">
          <cell r="B998" t="str">
            <v>ralb293</v>
          </cell>
          <cell r="D998" t="str">
            <v>Penerangan</v>
          </cell>
          <cell r="E998" t="str">
            <v>Kabel,Boh Lamp dll</v>
          </cell>
          <cell r="H998">
            <v>132800</v>
          </cell>
          <cell r="J998">
            <v>132800</v>
          </cell>
        </row>
        <row r="1000">
          <cell r="D1000" t="str">
            <v>Alat Bantu Pekerjaan</v>
          </cell>
          <cell r="E1000" t="str">
            <v>Alat Bantu Pekerjaan</v>
          </cell>
        </row>
        <row r="1001">
          <cell r="B1001" t="str">
            <v>ralb294</v>
          </cell>
          <cell r="D1001" t="str">
            <v>Grendel,mata bor, gelas solar, tang,martil,mata bor dll</v>
          </cell>
          <cell r="E1001" t="str">
            <v>Grendel,mata bor, gelas solar, tang,martil,mata bor dll</v>
          </cell>
          <cell r="H1001">
            <v>2486000</v>
          </cell>
          <cell r="J1001">
            <v>2486000</v>
          </cell>
        </row>
        <row r="1002">
          <cell r="B1002" t="str">
            <v>ralb295</v>
          </cell>
          <cell r="D1002" t="str">
            <v>Oxygen untuk Las</v>
          </cell>
          <cell r="E1002" t="str">
            <v>Oxygen untuk Las</v>
          </cell>
          <cell r="H1002">
            <v>200000</v>
          </cell>
          <cell r="J1002">
            <v>200000</v>
          </cell>
        </row>
        <row r="1003">
          <cell r="B1003" t="str">
            <v>ralb296</v>
          </cell>
          <cell r="D1003" t="str">
            <v>Holo,Batu Gerindfa dll U/ Finishing</v>
          </cell>
          <cell r="E1003" t="str">
            <v>Holo,Batu Gerindfa dll U/ Finishing</v>
          </cell>
          <cell r="H1003">
            <v>2602000</v>
          </cell>
          <cell r="J1003">
            <v>2602000</v>
          </cell>
        </row>
        <row r="1005">
          <cell r="B1005" t="str">
            <v>ralb297</v>
          </cell>
          <cell r="D1005" t="str">
            <v>Pompa Air</v>
          </cell>
          <cell r="E1005" t="str">
            <v>Service &amp; Spare Part</v>
          </cell>
          <cell r="H1005">
            <v>1837000</v>
          </cell>
          <cell r="J1005">
            <v>1837000</v>
          </cell>
        </row>
        <row r="1009">
          <cell r="E1009" t="str">
            <v xml:space="preserve">Sub Jumlah        </v>
          </cell>
          <cell r="F1009" t="str">
            <v>Rp</v>
          </cell>
          <cell r="H1009">
            <v>46780300</v>
          </cell>
          <cell r="J1009">
            <v>46780300</v>
          </cell>
        </row>
        <row r="1010">
          <cell r="E1010" t="str">
            <v xml:space="preserve">Total </v>
          </cell>
          <cell r="F1010" t="str">
            <v>Rp</v>
          </cell>
          <cell r="H1010">
            <v>65643300</v>
          </cell>
          <cell r="J1010">
            <v>65643300</v>
          </cell>
        </row>
        <row r="1012">
          <cell r="C1012" t="str">
            <v>DP - 15</v>
          </cell>
        </row>
        <row r="1014">
          <cell r="D1014" t="str">
            <v>MAJU BERSAMA</v>
          </cell>
        </row>
        <row r="1015">
          <cell r="D1015" t="str">
            <v>381/NK-PPS/ORD/06/2005</v>
          </cell>
          <cell r="E1015" t="str">
            <v>Solar</v>
          </cell>
          <cell r="F1015">
            <v>24000</v>
          </cell>
          <cell r="G1015" t="str">
            <v>Ltr</v>
          </cell>
          <cell r="H1015">
            <v>60000000</v>
          </cell>
        </row>
        <row r="1016">
          <cell r="E1016" t="str">
            <v>Angs-1 : Rp.   7,900,000.-</v>
          </cell>
        </row>
        <row r="1017">
          <cell r="E1017" t="str">
            <v>Angs-2 : Rp. 12,000,000.-</v>
          </cell>
        </row>
        <row r="1018">
          <cell r="E1018" t="str">
            <v>Angs-3 : Rp. 12,000,000.-</v>
          </cell>
        </row>
        <row r="1019">
          <cell r="B1019" t="str">
            <v>ralb298</v>
          </cell>
          <cell r="E1019" t="str">
            <v>Solar</v>
          </cell>
          <cell r="I1019">
            <v>10000000</v>
          </cell>
          <cell r="J1019">
            <v>10000000</v>
          </cell>
        </row>
        <row r="1021">
          <cell r="D1021" t="str">
            <v>PT. SENTRA KARYA CAHAYA RAYA</v>
          </cell>
        </row>
        <row r="1022">
          <cell r="D1022" t="str">
            <v>097/NK-PPS/ORD/02/2005</v>
          </cell>
          <cell r="E1022" t="str">
            <v>Kap Halogen 1000 W</v>
          </cell>
          <cell r="F1022">
            <v>9</v>
          </cell>
          <cell r="G1022" t="str">
            <v>Bh</v>
          </cell>
          <cell r="H1022">
            <v>1485000</v>
          </cell>
        </row>
        <row r="1023">
          <cell r="E1023" t="str">
            <v>Bola Halogen 1000 W</v>
          </cell>
          <cell r="F1023">
            <v>10</v>
          </cell>
          <cell r="G1023" t="str">
            <v>pcs</v>
          </cell>
          <cell r="H1023">
            <v>350000</v>
          </cell>
        </row>
        <row r="1024">
          <cell r="E1024" t="str">
            <v>Mcb IP 32 A MG / R</v>
          </cell>
          <cell r="F1024">
            <v>6</v>
          </cell>
          <cell r="G1024" t="str">
            <v>Bh</v>
          </cell>
          <cell r="H1024">
            <v>150000</v>
          </cell>
        </row>
        <row r="1025">
          <cell r="E1025" t="str">
            <v xml:space="preserve">Mcb 3P 32 A MG </v>
          </cell>
          <cell r="F1025">
            <v>4</v>
          </cell>
          <cell r="G1025" t="str">
            <v>Bh</v>
          </cell>
          <cell r="H1025">
            <v>700000</v>
          </cell>
        </row>
        <row r="1026">
          <cell r="E1026" t="str">
            <v>Angs-1 : Rp. 350,000.-</v>
          </cell>
        </row>
        <row r="1027">
          <cell r="B1027" t="str">
            <v>ralb299</v>
          </cell>
          <cell r="E1027" t="str">
            <v>Kap Halogen 1000 W</v>
          </cell>
          <cell r="I1027">
            <v>2000000</v>
          </cell>
          <cell r="J1027">
            <v>2000000</v>
          </cell>
        </row>
        <row r="1030">
          <cell r="B1030"/>
          <cell r="C1030"/>
          <cell r="D1030"/>
        </row>
        <row r="1031">
          <cell r="I1031">
            <v>12000000</v>
          </cell>
          <cell r="J1031">
            <v>12000000</v>
          </cell>
        </row>
        <row r="1033">
          <cell r="B1033" t="str">
            <v>ralb300</v>
          </cell>
          <cell r="D1033" t="str">
            <v>BBM ALAT</v>
          </cell>
          <cell r="E1033" t="str">
            <v>BBM Alat, Vibrator, Pompa, dll</v>
          </cell>
          <cell r="I1033">
            <v>2232500</v>
          </cell>
          <cell r="J1033">
            <v>2232500</v>
          </cell>
        </row>
        <row r="1035">
          <cell r="D1035" t="str">
            <v>BIAYA UANG MAKAN OPERATOR</v>
          </cell>
        </row>
        <row r="1036">
          <cell r="B1036" t="str">
            <v>ralb301</v>
          </cell>
          <cell r="D1036" t="str">
            <v xml:space="preserve"> -  Operator Excavator 1</v>
          </cell>
          <cell r="E1036" t="str">
            <v xml:space="preserve"> -  Operator Excavator 1</v>
          </cell>
          <cell r="I1036">
            <v>1300000</v>
          </cell>
          <cell r="J1036">
            <v>1300000</v>
          </cell>
        </row>
        <row r="1037">
          <cell r="B1037" t="str">
            <v>ralb302</v>
          </cell>
          <cell r="D1037" t="str">
            <v xml:space="preserve"> -  Operator Excavator 2</v>
          </cell>
          <cell r="E1037" t="str">
            <v xml:space="preserve"> -  Operator Excavator 2</v>
          </cell>
          <cell r="I1037">
            <v>750000</v>
          </cell>
          <cell r="J1037">
            <v>750000</v>
          </cell>
        </row>
        <row r="1038">
          <cell r="B1038" t="str">
            <v>ralb303</v>
          </cell>
          <cell r="D1038" t="str">
            <v xml:space="preserve"> -  Operator Excavator 3 di Pembuangan</v>
          </cell>
          <cell r="E1038" t="str">
            <v xml:space="preserve"> -  Operator Excavator 3 di Pembuangan</v>
          </cell>
          <cell r="I1038">
            <v>700000</v>
          </cell>
          <cell r="J1038">
            <v>700000</v>
          </cell>
        </row>
        <row r="1040">
          <cell r="B1040" t="str">
            <v>ralb304</v>
          </cell>
          <cell r="D1040" t="str">
            <v>Upah Jaga malam alat excavator di pembuangan</v>
          </cell>
          <cell r="E1040" t="str">
            <v>Upah Jaga malam alat excavator di pembuangan</v>
          </cell>
          <cell r="I1040">
            <v>800000</v>
          </cell>
          <cell r="J1040">
            <v>800000</v>
          </cell>
        </row>
        <row r="1042">
          <cell r="B1042" t="str">
            <v>ralb305</v>
          </cell>
          <cell r="D1042" t="str">
            <v xml:space="preserve"> -  Operator Genset</v>
          </cell>
          <cell r="E1042" t="str">
            <v xml:space="preserve"> -  Operator Genset</v>
          </cell>
          <cell r="I1042">
            <v>750000</v>
          </cell>
          <cell r="J1042">
            <v>750000</v>
          </cell>
        </row>
        <row r="1044">
          <cell r="B1044" t="str">
            <v>ralb306</v>
          </cell>
          <cell r="D1044" t="str">
            <v>POMPA</v>
          </cell>
          <cell r="E1044" t="str">
            <v>Sparepart</v>
          </cell>
          <cell r="I1044">
            <v>32500</v>
          </cell>
          <cell r="J1044">
            <v>32500</v>
          </cell>
        </row>
        <row r="1046">
          <cell r="B1046" t="str">
            <v>ralb307</v>
          </cell>
          <cell r="D1046" t="str">
            <v>TOWER CRANE</v>
          </cell>
          <cell r="E1046" t="str">
            <v xml:space="preserve"> -  Sparepart</v>
          </cell>
          <cell r="I1046">
            <v>170000</v>
          </cell>
          <cell r="J1046">
            <v>170000</v>
          </cell>
        </row>
        <row r="1047">
          <cell r="B1047" t="str">
            <v>ralb308</v>
          </cell>
          <cell r="E1047" t="str">
            <v xml:space="preserve"> -  Uang makan &amp; lembur </v>
          </cell>
          <cell r="I1047">
            <v>2230000</v>
          </cell>
          <cell r="J1047">
            <v>2230000</v>
          </cell>
        </row>
        <row r="1048">
          <cell r="B1048" t="str">
            <v>ralb309</v>
          </cell>
          <cell r="E1048" t="str">
            <v xml:space="preserve">    TC 1 Periode:16 juni - 30 juni 05</v>
          </cell>
          <cell r="I1048">
            <v>2270000</v>
          </cell>
          <cell r="J1048">
            <v>2270000</v>
          </cell>
        </row>
        <row r="1049">
          <cell r="E1049" t="str">
            <v xml:space="preserve">    TC 2 Periode:16 juni - 30 juni 05</v>
          </cell>
        </row>
        <row r="1051">
          <cell r="B1051" t="str">
            <v>ralb310</v>
          </cell>
          <cell r="D1051" t="str">
            <v>LIFT BARANG</v>
          </cell>
          <cell r="E1051" t="str">
            <v xml:space="preserve">Service dan sparepart </v>
          </cell>
          <cell r="I1051">
            <v>810000</v>
          </cell>
          <cell r="J1051">
            <v>810000</v>
          </cell>
        </row>
        <row r="1053">
          <cell r="B1053" t="str">
            <v>ralb311</v>
          </cell>
          <cell r="D1053" t="str">
            <v>VIBRATOR</v>
          </cell>
          <cell r="E1053" t="str">
            <v xml:space="preserve">Service dan sparepart </v>
          </cell>
          <cell r="I1053">
            <v>181000</v>
          </cell>
          <cell r="J1053">
            <v>181000</v>
          </cell>
        </row>
        <row r="1055">
          <cell r="B1055" t="str">
            <v>ralb312</v>
          </cell>
          <cell r="D1055" t="str">
            <v>BAR BENDER</v>
          </cell>
          <cell r="E1055" t="str">
            <v xml:space="preserve">Service dan sparepart </v>
          </cell>
          <cell r="I1055">
            <v>2452000</v>
          </cell>
          <cell r="J1055">
            <v>2452000</v>
          </cell>
        </row>
        <row r="1057">
          <cell r="B1057" t="str">
            <v>ralb313</v>
          </cell>
          <cell r="D1057" t="str">
            <v>Ongkos kirim barang ke Jakarta</v>
          </cell>
          <cell r="E1057" t="str">
            <v>Ongkos kirim barang ke Jakarta</v>
          </cell>
          <cell r="I1057">
            <v>106220</v>
          </cell>
          <cell r="J1057">
            <v>106220</v>
          </cell>
        </row>
        <row r="1059">
          <cell r="B1059" t="str">
            <v>ralb314</v>
          </cell>
          <cell r="D1059" t="str">
            <v>MATA GERINDA</v>
          </cell>
          <cell r="E1059" t="str">
            <v xml:space="preserve">Service dan sparepart </v>
          </cell>
          <cell r="I1059">
            <v>610000</v>
          </cell>
          <cell r="J1059">
            <v>610000</v>
          </cell>
        </row>
        <row r="1061">
          <cell r="B1061" t="str">
            <v>ralb315</v>
          </cell>
          <cell r="D1061" t="str">
            <v>COMPRESSOR</v>
          </cell>
          <cell r="E1061" t="str">
            <v xml:space="preserve"> -  Ongkos angkut kompressor dan meja</v>
          </cell>
          <cell r="I1061">
            <v>200000</v>
          </cell>
          <cell r="J1061">
            <v>200000</v>
          </cell>
        </row>
        <row r="1062">
          <cell r="B1062" t="str">
            <v>ralb316</v>
          </cell>
          <cell r="E1062" t="str">
            <v xml:space="preserve"> -  Kepala Batrai </v>
          </cell>
          <cell r="I1062">
            <v>12000</v>
          </cell>
          <cell r="J1062">
            <v>12000</v>
          </cell>
        </row>
        <row r="1064">
          <cell r="B1064" t="str">
            <v>ralb317</v>
          </cell>
          <cell r="D1064" t="str">
            <v>BRECKER</v>
          </cell>
          <cell r="E1064" t="str">
            <v xml:space="preserve">Service dan sparepart </v>
          </cell>
          <cell r="I1064">
            <v>447000</v>
          </cell>
          <cell r="J1064">
            <v>447000</v>
          </cell>
        </row>
        <row r="1066">
          <cell r="B1066" t="str">
            <v>ralb318</v>
          </cell>
          <cell r="D1066" t="str">
            <v>INSTALASI LISTRIK</v>
          </cell>
          <cell r="E1066" t="str">
            <v>Lampu, Coil Contractor, Stater, Lampu, dll</v>
          </cell>
          <cell r="I1066">
            <v>652500</v>
          </cell>
          <cell r="J1066">
            <v>652500</v>
          </cell>
        </row>
        <row r="1069">
          <cell r="E1069" t="str">
            <v xml:space="preserve">Sub Jumlah        </v>
          </cell>
          <cell r="F1069" t="str">
            <v>Rp</v>
          </cell>
          <cell r="I1069">
            <v>16705720</v>
          </cell>
          <cell r="J1069">
            <v>16705720</v>
          </cell>
        </row>
        <row r="1072">
          <cell r="I1072" t="str">
            <v>Pekanbaru, 10 Juli 2005</v>
          </cell>
          <cell r="J1072" t="str">
            <v>Pekanbaru, 10 Juli 2005</v>
          </cell>
        </row>
        <row r="1073">
          <cell r="I1073" t="str">
            <v>Pembuat Daftar</v>
          </cell>
          <cell r="J1073" t="str">
            <v>Pembuat Daftar</v>
          </cell>
        </row>
        <row r="1078">
          <cell r="I1078" t="str">
            <v>PAHOTAN SITORUS, SE</v>
          </cell>
          <cell r="J1078" t="str">
            <v>PAHOTAN SITORUS, SE</v>
          </cell>
        </row>
        <row r="1079">
          <cell r="I1079" t="str">
            <v>Adm/Keu Proyek</v>
          </cell>
          <cell r="J1079" t="str">
            <v>Adm/Keu Proyek</v>
          </cell>
        </row>
        <row r="1083">
          <cell r="D1083" t="str">
            <v>Sub Jumlah</v>
          </cell>
          <cell r="I1083">
            <v>16705720</v>
          </cell>
          <cell r="J1083">
            <v>16705720</v>
          </cell>
        </row>
        <row r="1085">
          <cell r="B1085" t="str">
            <v>ralb319</v>
          </cell>
          <cell r="D1085" t="str">
            <v>BOR BETON</v>
          </cell>
          <cell r="E1085" t="str">
            <v xml:space="preserve">Service dan sparepart </v>
          </cell>
          <cell r="I1085">
            <v>242000</v>
          </cell>
          <cell r="J1085">
            <v>242000</v>
          </cell>
        </row>
        <row r="1087">
          <cell r="B1087" t="str">
            <v>ralb320</v>
          </cell>
          <cell r="D1087" t="str">
            <v>Alat u/ kereta sorong</v>
          </cell>
          <cell r="E1087" t="str">
            <v>Alat u/ kereta sorong</v>
          </cell>
          <cell r="I1087">
            <v>875000</v>
          </cell>
          <cell r="J1087">
            <v>875000</v>
          </cell>
        </row>
        <row r="1089">
          <cell r="D1089" t="str">
            <v>ALAT BANTU PEKERJAAN</v>
          </cell>
        </row>
        <row r="1090">
          <cell r="B1090" t="str">
            <v>ralb321</v>
          </cell>
          <cell r="E1090" t="str">
            <v xml:space="preserve"> -  Segel omega, klomen selang, reskam, dll</v>
          </cell>
          <cell r="I1090">
            <v>735500</v>
          </cell>
          <cell r="J1090">
            <v>735500</v>
          </cell>
        </row>
        <row r="1091">
          <cell r="B1091" t="str">
            <v>ralb322</v>
          </cell>
          <cell r="E1091" t="str">
            <v xml:space="preserve"> -  Oksigen</v>
          </cell>
          <cell r="I1091">
            <v>120000</v>
          </cell>
          <cell r="J1091">
            <v>120000</v>
          </cell>
        </row>
        <row r="1092">
          <cell r="B1092" t="str">
            <v>ralb323</v>
          </cell>
          <cell r="E1092" t="str">
            <v xml:space="preserve"> -  Martil, Sapu, benang u/ Surveyor</v>
          </cell>
          <cell r="I1092">
            <v>218000</v>
          </cell>
          <cell r="J1092">
            <v>218000</v>
          </cell>
        </row>
        <row r="1094">
          <cell r="D1094" t="str">
            <v>MOB/DEMOB EXCAVATOR (1,5X2X5)</v>
          </cell>
        </row>
        <row r="1095">
          <cell r="B1095" t="str">
            <v>ralb324</v>
          </cell>
          <cell r="E1095" t="str">
            <v>Mobilisasi excavatorke Proyek Senapelan</v>
          </cell>
          <cell r="I1095">
            <v>1000000</v>
          </cell>
          <cell r="J1095">
            <v>1000000</v>
          </cell>
        </row>
        <row r="1099">
          <cell r="E1099" t="str">
            <v xml:space="preserve">Sub Jumlah        </v>
          </cell>
          <cell r="F1099" t="str">
            <v>Rp</v>
          </cell>
          <cell r="I1099">
            <v>19896220</v>
          </cell>
          <cell r="J1099">
            <v>19896220</v>
          </cell>
        </row>
        <row r="1100">
          <cell r="E1100" t="str">
            <v xml:space="preserve">Total </v>
          </cell>
          <cell r="F1100" t="str">
            <v>Rp</v>
          </cell>
          <cell r="I1100">
            <v>31896220</v>
          </cell>
          <cell r="J1100">
            <v>31896220</v>
          </cell>
        </row>
        <row r="1102">
          <cell r="C1102" t="str">
            <v>DP - 16</v>
          </cell>
        </row>
        <row r="1104">
          <cell r="B1104" t="str">
            <v>ralb325</v>
          </cell>
          <cell r="D1104" t="str">
            <v>Rianita Panggabean</v>
          </cell>
          <cell r="E1104" t="str">
            <v xml:space="preserve">Sewa alat Excavator </v>
          </cell>
          <cell r="F1104">
            <v>41.45</v>
          </cell>
          <cell r="G1104" t="str">
            <v>Jam</v>
          </cell>
          <cell r="H1104">
            <v>143617</v>
          </cell>
          <cell r="I1104">
            <v>5952924.6500000004</v>
          </cell>
          <cell r="J1104">
            <v>5952924.6500000004</v>
          </cell>
        </row>
        <row r="1105">
          <cell r="D1105" t="str">
            <v>014/NK-PPS/SPSA/12/04</v>
          </cell>
        </row>
        <row r="1107">
          <cell r="D1107" t="str">
            <v>Masril</v>
          </cell>
        </row>
        <row r="1108">
          <cell r="B1108" t="str">
            <v>ralb326</v>
          </cell>
          <cell r="D1108" t="str">
            <v>006/NK-PPS/SKAT/06/05</v>
          </cell>
          <cell r="E1108" t="str">
            <v>Ritase Angkut Tanah</v>
          </cell>
          <cell r="F1108">
            <v>444</v>
          </cell>
          <cell r="G1108" t="str">
            <v>Rit</v>
          </cell>
          <cell r="H1108">
            <v>45000</v>
          </cell>
          <cell r="I1108">
            <v>19980000</v>
          </cell>
          <cell r="J1108">
            <v>19980000</v>
          </cell>
        </row>
        <row r="1111">
          <cell r="B1111"/>
          <cell r="C1111"/>
        </row>
        <row r="1112">
          <cell r="I1112">
            <v>25932924.649999999</v>
          </cell>
          <cell r="J1112">
            <v>25932924.649999999</v>
          </cell>
        </row>
        <row r="1114">
          <cell r="B1114" t="str">
            <v>ralb327</v>
          </cell>
          <cell r="D1114" t="str">
            <v>BBM Alat</v>
          </cell>
          <cell r="E1114" t="str">
            <v>BBM Alat, Vibrator, Pompa, dll</v>
          </cell>
          <cell r="I1114">
            <v>1580000</v>
          </cell>
          <cell r="J1114">
            <v>1580000</v>
          </cell>
        </row>
        <row r="1116">
          <cell r="D1116" t="str">
            <v>Ir.Maniur</v>
          </cell>
          <cell r="E1116" t="str">
            <v>Pemakaian Truck angkut Sampah</v>
          </cell>
        </row>
        <row r="1117">
          <cell r="E1117" t="str">
            <v>Pemakaian Truck angkut Sampah</v>
          </cell>
        </row>
        <row r="1118">
          <cell r="B1118" t="str">
            <v>ralb328</v>
          </cell>
          <cell r="E1118" t="str">
            <v>Pemakaian Truck angkut Sampah</v>
          </cell>
          <cell r="I1118">
            <v>2580000</v>
          </cell>
          <cell r="J1118">
            <v>2580000</v>
          </cell>
        </row>
        <row r="1119">
          <cell r="E1119" t="str">
            <v>Pemakaian Truck angkut Sampah</v>
          </cell>
        </row>
        <row r="1120">
          <cell r="D1120" t="str">
            <v>Ir.Maniur</v>
          </cell>
          <cell r="E1120" t="str">
            <v>Pemakaian Truck angkut Sampah</v>
          </cell>
        </row>
        <row r="1121">
          <cell r="B1121" t="str">
            <v>ralb329</v>
          </cell>
          <cell r="E1121" t="str">
            <v>Pemakaian Truck angkut Sampah</v>
          </cell>
          <cell r="I1121">
            <v>11130000</v>
          </cell>
          <cell r="J1121">
            <v>11130000</v>
          </cell>
        </row>
        <row r="1123">
          <cell r="D1123" t="str">
            <v>Uang makan/Lembur</v>
          </cell>
          <cell r="E1123" t="str">
            <v>Operator Excavator</v>
          </cell>
        </row>
        <row r="1124">
          <cell r="B1124" t="str">
            <v>ralb330</v>
          </cell>
          <cell r="E1124" t="str">
            <v>Operator Excavator</v>
          </cell>
          <cell r="I1124">
            <v>1050000</v>
          </cell>
          <cell r="J1124">
            <v>1050000</v>
          </cell>
        </row>
        <row r="1125">
          <cell r="B1125" t="str">
            <v>ralb331</v>
          </cell>
          <cell r="E1125" t="str">
            <v>Operator Excavator</v>
          </cell>
          <cell r="I1125">
            <v>500000</v>
          </cell>
          <cell r="J1125">
            <v>500000</v>
          </cell>
        </row>
        <row r="1126">
          <cell r="E1126" t="str">
            <v>Operator Genset</v>
          </cell>
        </row>
        <row r="1127">
          <cell r="B1127" t="str">
            <v>ralb332</v>
          </cell>
          <cell r="E1127" t="str">
            <v>Operator Genset</v>
          </cell>
          <cell r="I1127">
            <v>750000</v>
          </cell>
          <cell r="J1127">
            <v>750000</v>
          </cell>
        </row>
        <row r="1129">
          <cell r="B1129" t="str">
            <v>ralb333</v>
          </cell>
          <cell r="D1129" t="str">
            <v>POMPA</v>
          </cell>
          <cell r="E1129" t="str">
            <v>Sparepart</v>
          </cell>
          <cell r="I1129">
            <v>2501500</v>
          </cell>
          <cell r="J1129">
            <v>2501500</v>
          </cell>
        </row>
        <row r="1131">
          <cell r="B1131" t="str">
            <v>ralb334</v>
          </cell>
          <cell r="D1131" t="str">
            <v>TOWER CRANE</v>
          </cell>
          <cell r="E1131" t="str">
            <v xml:space="preserve"> -  Sparepart</v>
          </cell>
          <cell r="I1131">
            <v>490000</v>
          </cell>
          <cell r="J1131">
            <v>490000</v>
          </cell>
        </row>
        <row r="1132">
          <cell r="B1132" t="str">
            <v>ralb335</v>
          </cell>
          <cell r="E1132" t="str">
            <v xml:space="preserve"> -  Biaya Pengiriman Angkur TC ke Medan</v>
          </cell>
          <cell r="I1132">
            <v>450000</v>
          </cell>
          <cell r="J1132">
            <v>450000</v>
          </cell>
        </row>
        <row r="1134">
          <cell r="D1134" t="str">
            <v xml:space="preserve"> -  Uang makan &amp; lembur </v>
          </cell>
          <cell r="E1134" t="str">
            <v>Operator TC</v>
          </cell>
        </row>
        <row r="1135">
          <cell r="B1135" t="str">
            <v>ralb336</v>
          </cell>
          <cell r="E1135" t="str">
            <v xml:space="preserve">    TC 1 Periode:01 Juli - 15 Juli 05</v>
          </cell>
          <cell r="I1135">
            <v>2460000</v>
          </cell>
          <cell r="J1135">
            <v>2460000</v>
          </cell>
        </row>
        <row r="1136">
          <cell r="B1136" t="str">
            <v>ralb337</v>
          </cell>
          <cell r="E1136" t="str">
            <v xml:space="preserve">    TC 2 Periode:01 Juli - 15 Juli 05</v>
          </cell>
          <cell r="I1136">
            <v>2630000</v>
          </cell>
          <cell r="J1136">
            <v>2630000</v>
          </cell>
        </row>
        <row r="1138">
          <cell r="B1138" t="str">
            <v>ralb338</v>
          </cell>
          <cell r="D1138" t="str">
            <v xml:space="preserve"> - Sewa Mobil Crane  SPSM No.016/NK-PPS/SPSM/II/2005</v>
          </cell>
          <cell r="E1138" t="str">
            <v xml:space="preserve"> - Sewa Mobil Crane  SPSM No.016/NK-PPS/SPSM/II/2006</v>
          </cell>
          <cell r="I1138">
            <v>3191489</v>
          </cell>
          <cell r="J1138">
            <v>3191489</v>
          </cell>
        </row>
        <row r="1140">
          <cell r="B1140" t="str">
            <v>ralb339</v>
          </cell>
          <cell r="D1140" t="str">
            <v>LIFT BARANG</v>
          </cell>
          <cell r="E1140" t="str">
            <v xml:space="preserve">Service dan sparepart </v>
          </cell>
          <cell r="I1140">
            <v>90000</v>
          </cell>
          <cell r="J1140">
            <v>90000</v>
          </cell>
        </row>
        <row r="1142">
          <cell r="B1142" t="str">
            <v>ralb340</v>
          </cell>
          <cell r="D1142" t="str">
            <v>VIBRATOR</v>
          </cell>
          <cell r="E1142" t="str">
            <v xml:space="preserve">Service dan sparepart </v>
          </cell>
          <cell r="I1142">
            <v>197000</v>
          </cell>
          <cell r="J1142">
            <v>197000</v>
          </cell>
        </row>
        <row r="1144">
          <cell r="B1144" t="str">
            <v>ralb341</v>
          </cell>
          <cell r="D1144" t="str">
            <v>Bar Cutter</v>
          </cell>
          <cell r="E1144" t="str">
            <v xml:space="preserve">Service dan sparepart </v>
          </cell>
          <cell r="I1144">
            <v>295000</v>
          </cell>
          <cell r="J1144">
            <v>295000</v>
          </cell>
        </row>
        <row r="1146">
          <cell r="B1146" t="str">
            <v>ralb342</v>
          </cell>
          <cell r="D1146" t="str">
            <v>COMPRESSOR</v>
          </cell>
          <cell r="E1146" t="str">
            <v xml:space="preserve"> -Pembayaran Alternator Untuk Compressor Yanmard</v>
          </cell>
          <cell r="I1146">
            <v>490000</v>
          </cell>
          <cell r="J1146">
            <v>490000</v>
          </cell>
        </row>
        <row r="1148">
          <cell r="B1148" t="str">
            <v>ralb343</v>
          </cell>
          <cell r="D1148" t="str">
            <v>BRECKER</v>
          </cell>
          <cell r="E1148" t="str">
            <v xml:space="preserve">Service dan sparepart </v>
          </cell>
          <cell r="I1148">
            <v>1518000</v>
          </cell>
          <cell r="J1148">
            <v>1518000</v>
          </cell>
        </row>
        <row r="1150">
          <cell r="B1150" t="str">
            <v>ralb344</v>
          </cell>
          <cell r="D1150" t="str">
            <v>INSTALASI LISTRIK</v>
          </cell>
          <cell r="E1150" t="str">
            <v>Fisher, Tespen Matsuka, Tang Kombinasi, Lampu, dll</v>
          </cell>
          <cell r="I1150">
            <v>381500</v>
          </cell>
          <cell r="J1150">
            <v>381500</v>
          </cell>
        </row>
        <row r="1153">
          <cell r="E1153" t="str">
            <v xml:space="preserve">Sub Jumlah        </v>
          </cell>
          <cell r="F1153" t="str">
            <v>Rp</v>
          </cell>
          <cell r="I1153">
            <v>32284489</v>
          </cell>
          <cell r="J1153">
            <v>32284489</v>
          </cell>
        </row>
        <row r="1156">
          <cell r="I1156" t="str">
            <v>Pekanbaru, 25 Juli 2005</v>
          </cell>
          <cell r="J1156" t="str">
            <v>Pekanbaru, 25 Juli 2005</v>
          </cell>
        </row>
        <row r="1157">
          <cell r="I1157" t="str">
            <v>Pembuat Daftar</v>
          </cell>
          <cell r="J1157" t="str">
            <v>Pembuat Daftar</v>
          </cell>
        </row>
        <row r="1162">
          <cell r="I1162" t="str">
            <v>PAHOTAN SITORUS, SE</v>
          </cell>
          <cell r="J1162" t="str">
            <v>PAHOTAN SITORUS, SE</v>
          </cell>
        </row>
        <row r="1163">
          <cell r="I1163" t="str">
            <v>Adm/Keu Proyek</v>
          </cell>
          <cell r="J1163" t="str">
            <v>Adm/Keu Proyek</v>
          </cell>
        </row>
        <row r="1166">
          <cell r="D1166" t="str">
            <v>Sub Jumlah</v>
          </cell>
          <cell r="I1166">
            <v>32284489</v>
          </cell>
          <cell r="J1166">
            <v>32284489</v>
          </cell>
        </row>
        <row r="1168">
          <cell r="B1168" t="str">
            <v>ralb345</v>
          </cell>
          <cell r="D1168" t="str">
            <v>BOR BETON</v>
          </cell>
          <cell r="E1168" t="str">
            <v xml:space="preserve">Service dan sparepart </v>
          </cell>
          <cell r="I1168">
            <v>363000</v>
          </cell>
          <cell r="J1168">
            <v>363000</v>
          </cell>
        </row>
        <row r="1170">
          <cell r="D1170" t="str">
            <v>ALAT BANTU PEKERJAAN</v>
          </cell>
        </row>
        <row r="1171">
          <cell r="B1171" t="str">
            <v>ralb346</v>
          </cell>
          <cell r="E1171" t="str">
            <v xml:space="preserve"> - Baterai, senter, tang, tali, meteran dll</v>
          </cell>
          <cell r="I1171">
            <v>1272500</v>
          </cell>
          <cell r="J1171">
            <v>1272500</v>
          </cell>
        </row>
        <row r="1172">
          <cell r="B1172" t="str">
            <v>ralb347</v>
          </cell>
          <cell r="E1172" t="str">
            <v xml:space="preserve"> - Terpal untuk menutup material</v>
          </cell>
          <cell r="I1172">
            <v>1040000</v>
          </cell>
          <cell r="J1172">
            <v>1040000</v>
          </cell>
        </row>
        <row r="1173">
          <cell r="B1173" t="str">
            <v>ralb348</v>
          </cell>
          <cell r="E1173" t="str">
            <v xml:space="preserve"> - Tong plastik untuk tempat solar</v>
          </cell>
          <cell r="I1173">
            <v>1800000</v>
          </cell>
          <cell r="J1173">
            <v>1800000</v>
          </cell>
        </row>
        <row r="1174">
          <cell r="B1174" t="str">
            <v>ralb349</v>
          </cell>
          <cell r="E1174" t="str">
            <v xml:space="preserve"> - Drum untuk tempat sampah</v>
          </cell>
          <cell r="I1174">
            <v>1350000</v>
          </cell>
          <cell r="J1174">
            <v>1350000</v>
          </cell>
        </row>
        <row r="1176">
          <cell r="B1176" t="str">
            <v>ralb350</v>
          </cell>
          <cell r="D1176" t="str">
            <v>Oxygen</v>
          </cell>
          <cell r="E1176" t="str">
            <v xml:space="preserve"> - Oxygen untuk las</v>
          </cell>
          <cell r="I1176">
            <v>280000</v>
          </cell>
          <cell r="J1176">
            <v>280000</v>
          </cell>
        </row>
        <row r="1178">
          <cell r="D1178" t="str">
            <v xml:space="preserve"> - Pembelian tabung gas oxygen </v>
          </cell>
        </row>
        <row r="1179">
          <cell r="B1179" t="str">
            <v>ralb351</v>
          </cell>
          <cell r="D1179" t="str">
            <v>524/NK-PPS/ORD/07/05</v>
          </cell>
          <cell r="E1179" t="str">
            <v xml:space="preserve"> - Pembelian tabung gas oxygen </v>
          </cell>
          <cell r="F1179">
            <v>2</v>
          </cell>
          <cell r="G1179" t="str">
            <v>Btl</v>
          </cell>
          <cell r="H1179">
            <v>700000</v>
          </cell>
          <cell r="I1179">
            <v>1400000</v>
          </cell>
          <cell r="J1179">
            <v>1400000</v>
          </cell>
        </row>
        <row r="1182">
          <cell r="E1182" t="str">
            <v xml:space="preserve">Sub Jumlah        </v>
          </cell>
          <cell r="F1182" t="str">
            <v>Rp</v>
          </cell>
          <cell r="I1182">
            <v>39789989</v>
          </cell>
          <cell r="J1182">
            <v>39789989</v>
          </cell>
        </row>
        <row r="1183">
          <cell r="E1183" t="str">
            <v xml:space="preserve">Total </v>
          </cell>
          <cell r="F1183" t="str">
            <v>Rp</v>
          </cell>
          <cell r="I1183">
            <v>65722913.649999999</v>
          </cell>
          <cell r="J1183">
            <v>65722913.649999999</v>
          </cell>
        </row>
        <row r="1185">
          <cell r="C1185" t="str">
            <v>DP - 19</v>
          </cell>
        </row>
        <row r="1187">
          <cell r="D1187" t="str">
            <v>MAJU BERSAMA</v>
          </cell>
        </row>
        <row r="1188">
          <cell r="D1188" t="str">
            <v>512/NK-PPS/ORD/07/2005</v>
          </cell>
          <cell r="E1188" t="str">
            <v>Solar</v>
          </cell>
          <cell r="F1188">
            <v>24000</v>
          </cell>
          <cell r="G1188" t="str">
            <v>Ltr</v>
          </cell>
          <cell r="H1188">
            <v>60000000</v>
          </cell>
        </row>
        <row r="1189">
          <cell r="E1189" t="str">
            <v>Angs-1 : Rp.   6.900.000,-</v>
          </cell>
        </row>
        <row r="1190">
          <cell r="E1190" t="str">
            <v>Angs-2 : Rp. 15.000.000,-</v>
          </cell>
        </row>
        <row r="1191">
          <cell r="B1191" t="str">
            <v>ralb352</v>
          </cell>
          <cell r="E1191" t="str">
            <v>Solar</v>
          </cell>
          <cell r="I1191">
            <v>12000000</v>
          </cell>
          <cell r="J1191">
            <v>12000000</v>
          </cell>
        </row>
        <row r="1193">
          <cell r="D1193" t="str">
            <v>MAJU MANDIRI</v>
          </cell>
        </row>
        <row r="1194">
          <cell r="B1194" t="str">
            <v>ralb353</v>
          </cell>
          <cell r="D1194" t="str">
            <v>612/NK-PPS/ORD/08/2005</v>
          </cell>
          <cell r="E1194" t="str">
            <v>Kipas / Impeller dia. 4"</v>
          </cell>
          <cell r="F1194">
            <v>2</v>
          </cell>
          <cell r="G1194" t="str">
            <v>Unit</v>
          </cell>
          <cell r="H1194">
            <v>1050000</v>
          </cell>
          <cell r="I1194">
            <v>2100000</v>
          </cell>
          <cell r="J1194">
            <v>2100000</v>
          </cell>
        </row>
        <row r="1199">
          <cell r="B1199"/>
          <cell r="C1199"/>
        </row>
        <row r="1200">
          <cell r="I1200">
            <v>14100000</v>
          </cell>
          <cell r="J1200">
            <v>14100000</v>
          </cell>
        </row>
        <row r="1202">
          <cell r="B1202" t="str">
            <v>ralb354</v>
          </cell>
          <cell r="D1202" t="str">
            <v>Ritase Dump Truck</v>
          </cell>
          <cell r="E1202" t="str">
            <v>Angkut Tanah</v>
          </cell>
          <cell r="F1202">
            <v>94</v>
          </cell>
          <cell r="G1202" t="str">
            <v>Rit</v>
          </cell>
          <cell r="H1202">
            <v>42500</v>
          </cell>
          <cell r="I1202">
            <v>3995000</v>
          </cell>
          <cell r="J1202">
            <v>3995000</v>
          </cell>
        </row>
        <row r="1204">
          <cell r="B1204" t="str">
            <v>ralb355</v>
          </cell>
          <cell r="D1204" t="str">
            <v>BBM Alat</v>
          </cell>
          <cell r="E1204" t="str">
            <v>Bensin</v>
          </cell>
          <cell r="I1204">
            <v>1695000</v>
          </cell>
          <cell r="J1204">
            <v>1695000</v>
          </cell>
        </row>
        <row r="1207">
          <cell r="D1207" t="str">
            <v>BIAYA UANG MAKAN OPERATOR</v>
          </cell>
        </row>
        <row r="1208">
          <cell r="B1208" t="str">
            <v>ralb356</v>
          </cell>
          <cell r="D1208" t="str">
            <v>Operator Genset</v>
          </cell>
          <cell r="E1208" t="str">
            <v>Periode : 26 Juli - 9 Agustus 2005</v>
          </cell>
          <cell r="I1208">
            <v>675000</v>
          </cell>
          <cell r="J1208">
            <v>675000</v>
          </cell>
        </row>
        <row r="1209">
          <cell r="B1209" t="str">
            <v>ralb357</v>
          </cell>
          <cell r="E1209" t="str">
            <v>Periode : 10 Agustus - 24 Agustus 2005</v>
          </cell>
          <cell r="I1209">
            <v>700000</v>
          </cell>
          <cell r="J1209">
            <v>700000</v>
          </cell>
        </row>
        <row r="1211">
          <cell r="B1211" t="str">
            <v>ralb358</v>
          </cell>
          <cell r="D1211" t="str">
            <v>Operator Mobil Crane</v>
          </cell>
          <cell r="E1211" t="str">
            <v>Operator Mobil Crane</v>
          </cell>
          <cell r="I1211">
            <v>225000</v>
          </cell>
          <cell r="J1211">
            <v>225000</v>
          </cell>
        </row>
        <row r="1213">
          <cell r="B1213" t="str">
            <v>ralb359</v>
          </cell>
          <cell r="D1213" t="str">
            <v>Operator Excavator</v>
          </cell>
          <cell r="E1213" t="str">
            <v>Operator Excavator</v>
          </cell>
          <cell r="I1213">
            <v>1350000</v>
          </cell>
          <cell r="J1213">
            <v>1350000</v>
          </cell>
        </row>
        <row r="1215">
          <cell r="B1215" t="str">
            <v>ralb360</v>
          </cell>
          <cell r="D1215" t="str">
            <v>Operator Tower Crane I</v>
          </cell>
          <cell r="E1215" t="str">
            <v>Operator Tower Crane I</v>
          </cell>
          <cell r="I1215">
            <v>2890000</v>
          </cell>
          <cell r="J1215">
            <v>2890000</v>
          </cell>
        </row>
        <row r="1216">
          <cell r="B1216" t="str">
            <v>ralb361</v>
          </cell>
          <cell r="D1216" t="str">
            <v>Operator Tower Crane II</v>
          </cell>
          <cell r="E1216" t="str">
            <v>Operator Tower Crane II</v>
          </cell>
          <cell r="I1216">
            <v>2660000</v>
          </cell>
          <cell r="J1216">
            <v>2660000</v>
          </cell>
        </row>
        <row r="1219">
          <cell r="B1219" t="str">
            <v>ralb362</v>
          </cell>
          <cell r="D1219" t="str">
            <v>Tower Crane</v>
          </cell>
          <cell r="E1219" t="str">
            <v>Sarung Tangan</v>
          </cell>
          <cell r="I1219">
            <v>15000</v>
          </cell>
          <cell r="J1219">
            <v>15000</v>
          </cell>
        </row>
        <row r="1221">
          <cell r="B1221" t="str">
            <v>ralb363</v>
          </cell>
          <cell r="D1221" t="str">
            <v>INSTALASI LISTRIK</v>
          </cell>
          <cell r="E1221" t="str">
            <v>Lampu Philips, Adaptor DC, ignitor, dll</v>
          </cell>
          <cell r="I1221">
            <v>1518000</v>
          </cell>
          <cell r="J1221">
            <v>1518000</v>
          </cell>
        </row>
        <row r="1223">
          <cell r="D1223" t="str">
            <v>ALAT BANTU PEKERJAAN</v>
          </cell>
        </row>
        <row r="1224">
          <cell r="B1224" t="str">
            <v>ralb364</v>
          </cell>
          <cell r="D1224" t="str">
            <v>Oksigen</v>
          </cell>
          <cell r="E1224" t="str">
            <v>Oksigen</v>
          </cell>
          <cell r="I1224">
            <v>280000</v>
          </cell>
          <cell r="J1224">
            <v>280000</v>
          </cell>
        </row>
        <row r="1225">
          <cell r="B1225" t="str">
            <v>ralb365</v>
          </cell>
          <cell r="D1225" t="str">
            <v>Kuas, pahat beton, dll</v>
          </cell>
          <cell r="E1225" t="str">
            <v>Kuas, pahat beton, dll</v>
          </cell>
          <cell r="I1225">
            <v>2363000</v>
          </cell>
          <cell r="J1225">
            <v>2363000</v>
          </cell>
        </row>
        <row r="1228">
          <cell r="B1228" t="str">
            <v>ralb366</v>
          </cell>
          <cell r="D1228" t="str">
            <v>Gerinda</v>
          </cell>
          <cell r="E1228" t="str">
            <v>Mata gerinda potong keramik dan besi</v>
          </cell>
          <cell r="I1228">
            <v>2635000</v>
          </cell>
          <cell r="J1228">
            <v>2635000</v>
          </cell>
        </row>
        <row r="1230">
          <cell r="B1230" t="str">
            <v>ralb367</v>
          </cell>
          <cell r="D1230" t="str">
            <v>Mata Bor</v>
          </cell>
          <cell r="E1230" t="str">
            <v>Mata bor beton</v>
          </cell>
          <cell r="I1230">
            <v>116000</v>
          </cell>
          <cell r="J1230">
            <v>116000</v>
          </cell>
        </row>
        <row r="1232">
          <cell r="B1232" t="str">
            <v>ralb368</v>
          </cell>
          <cell r="D1232" t="str">
            <v>Bar Cutter</v>
          </cell>
          <cell r="E1232" t="str">
            <v>Sparepart</v>
          </cell>
          <cell r="I1232">
            <v>378000</v>
          </cell>
          <cell r="J1232">
            <v>378000</v>
          </cell>
        </row>
        <row r="1234">
          <cell r="B1234" t="str">
            <v>ralb369</v>
          </cell>
          <cell r="D1234" t="str">
            <v>Perlengkapan Tukang Las</v>
          </cell>
          <cell r="E1234" t="str">
            <v>Perlengkapan Tukang Las</v>
          </cell>
          <cell r="I1234">
            <v>1357500</v>
          </cell>
          <cell r="J1234">
            <v>1357500</v>
          </cell>
        </row>
        <row r="1236">
          <cell r="B1236" t="str">
            <v>ralb370</v>
          </cell>
          <cell r="D1236" t="str">
            <v>Finishing</v>
          </cell>
          <cell r="E1236" t="str">
            <v>Ember cor, mata potong keramik</v>
          </cell>
          <cell r="I1236">
            <v>122500</v>
          </cell>
          <cell r="J1236">
            <v>122500</v>
          </cell>
        </row>
        <row r="1238">
          <cell r="B1238" t="str">
            <v>ralb371</v>
          </cell>
          <cell r="D1238" t="str">
            <v>Ongkos angkut scafolding ke Medan</v>
          </cell>
          <cell r="E1238" t="str">
            <v>Ongkos angkut scafolding ke Medan</v>
          </cell>
          <cell r="I1238">
            <v>5500000</v>
          </cell>
          <cell r="J1238">
            <v>5500000</v>
          </cell>
        </row>
        <row r="1239">
          <cell r="B1239" t="str">
            <v>ralb372</v>
          </cell>
          <cell r="D1239" t="str">
            <v>Ongkos angkut power pack dari Bukit Tinggi ke Proyek Pasar Senapelan</v>
          </cell>
          <cell r="E1239" t="str">
            <v>Ongkos angkut power pack dari Bukit Tinggi ke Proyek Pasar Senapelan</v>
          </cell>
          <cell r="I1239">
            <v>300000</v>
          </cell>
          <cell r="J1239">
            <v>300000</v>
          </cell>
        </row>
        <row r="1241">
          <cell r="E1241" t="str">
            <v xml:space="preserve">Sub Jumlah        </v>
          </cell>
          <cell r="F1241" t="str">
            <v>Rp</v>
          </cell>
          <cell r="I1241">
            <v>28775000</v>
          </cell>
          <cell r="J1241">
            <v>28775000</v>
          </cell>
        </row>
        <row r="1242">
          <cell r="E1242" t="str">
            <v xml:space="preserve">Total </v>
          </cell>
          <cell r="F1242" t="str">
            <v>Rp</v>
          </cell>
          <cell r="I1242">
            <v>42875000</v>
          </cell>
          <cell r="J1242">
            <v>42875000</v>
          </cell>
        </row>
        <row r="1244">
          <cell r="C1244" t="str">
            <v>DP - 20</v>
          </cell>
        </row>
        <row r="1246">
          <cell r="D1246" t="str">
            <v>Rianita</v>
          </cell>
        </row>
        <row r="1247">
          <cell r="B1247" t="str">
            <v>ralb373</v>
          </cell>
          <cell r="D1247" t="str">
            <v>014/NK-PPS/SPSM/XI/2005</v>
          </cell>
          <cell r="E1247" t="str">
            <v>Sewa excavator 28,41 Jam</v>
          </cell>
          <cell r="I1247">
            <v>4080158</v>
          </cell>
          <cell r="J1247">
            <v>4080158</v>
          </cell>
        </row>
        <row r="1249">
          <cell r="D1249" t="str">
            <v>Maju Bersama</v>
          </cell>
          <cell r="E1249" t="str">
            <v>Solar  Angs - 1  Rp. 6.900.000,-</v>
          </cell>
        </row>
        <row r="1250">
          <cell r="D1250" t="str">
            <v>512/NK-PPS/ORD/07/2005</v>
          </cell>
          <cell r="E1250" t="str">
            <v>Angs - 2 Rp. 15,000,000,-</v>
          </cell>
        </row>
        <row r="1251">
          <cell r="E1251" t="str">
            <v>Angs - 3 Rp. 12,000,000,-</v>
          </cell>
        </row>
        <row r="1252">
          <cell r="B1252" t="str">
            <v>ralb374</v>
          </cell>
          <cell r="E1252" t="str">
            <v>Solar  Angs - 1  Rp. 6.900.000,-</v>
          </cell>
          <cell r="F1252">
            <v>4000</v>
          </cell>
          <cell r="G1252" t="str">
            <v>Ltr</v>
          </cell>
          <cell r="H1252">
            <v>2500</v>
          </cell>
          <cell r="I1252">
            <v>10000000</v>
          </cell>
          <cell r="J1252">
            <v>10000000</v>
          </cell>
        </row>
        <row r="1254">
          <cell r="D1254" t="str">
            <v>Maju Bersama</v>
          </cell>
          <cell r="E1254" t="str">
            <v>Solar  Angs - 1  Rp. 6.900.000,-</v>
          </cell>
        </row>
        <row r="1255">
          <cell r="D1255" t="str">
            <v>512/NK-PPS/ORD/07/2005</v>
          </cell>
          <cell r="E1255" t="str">
            <v>Angs - 2 Rp. 15,000,000,-</v>
          </cell>
        </row>
        <row r="1256">
          <cell r="E1256" t="str">
            <v>Angs - 3 Rp. 12,000,000,-</v>
          </cell>
        </row>
        <row r="1257">
          <cell r="E1257" t="str">
            <v>Angs - 4 Rp. 10.000.000,-</v>
          </cell>
        </row>
        <row r="1258">
          <cell r="C1258" t="e">
            <v>#REF!</v>
          </cell>
          <cell r="E1258" t="str">
            <v>Solar  Angs - 1  Rp. 6.900.000,-</v>
          </cell>
          <cell r="F1258">
            <v>4200</v>
          </cell>
          <cell r="G1258" t="str">
            <v>Ltr</v>
          </cell>
          <cell r="H1258">
            <v>2500</v>
          </cell>
          <cell r="I1258">
            <v>10500000</v>
          </cell>
          <cell r="J1258">
            <v>10500000</v>
          </cell>
        </row>
        <row r="1259">
          <cell r="E1259" t="str">
            <v>Angs - 4 Rp. 10.000.000,-</v>
          </cell>
        </row>
        <row r="1260">
          <cell r="B1260" t="str">
            <v>ralb375</v>
          </cell>
          <cell r="E1260" t="str">
            <v>Solar  Angs - 1  Rp. 6.900.000,-</v>
          </cell>
          <cell r="F1260">
            <v>4200</v>
          </cell>
          <cell r="G1260" t="str">
            <v>Ltr</v>
          </cell>
          <cell r="H1260">
            <v>2500</v>
          </cell>
          <cell r="I1260">
            <v>10500000</v>
          </cell>
          <cell r="J1260">
            <v>10500000</v>
          </cell>
        </row>
        <row r="1262">
          <cell r="C1262" t="str">
            <v>Sub Jumlah</v>
          </cell>
          <cell r="I1262">
            <v>24580158</v>
          </cell>
          <cell r="J1262">
            <v>24580158</v>
          </cell>
        </row>
        <row r="1265">
          <cell r="B1265" t="str">
            <v>ralb376</v>
          </cell>
          <cell r="D1265" t="str">
            <v>BBM Alat</v>
          </cell>
          <cell r="E1265" t="str">
            <v>BBM Alat, Pompa, Vibrator</v>
          </cell>
          <cell r="I1265">
            <v>757500</v>
          </cell>
          <cell r="J1265">
            <v>757500</v>
          </cell>
        </row>
        <row r="1267">
          <cell r="B1267" t="str">
            <v>ralb377</v>
          </cell>
          <cell r="D1267" t="str">
            <v>Tower Crane</v>
          </cell>
          <cell r="E1267" t="str">
            <v>Sparepart TC</v>
          </cell>
          <cell r="I1267">
            <v>505000</v>
          </cell>
          <cell r="J1267">
            <v>505000</v>
          </cell>
        </row>
        <row r="1269">
          <cell r="B1269" t="str">
            <v>ralb378</v>
          </cell>
          <cell r="D1269" t="str">
            <v>Sparepart Genset</v>
          </cell>
          <cell r="E1269" t="str">
            <v>Baut, Skun, slang dll</v>
          </cell>
          <cell r="I1269">
            <v>223000</v>
          </cell>
          <cell r="J1269">
            <v>223000</v>
          </cell>
        </row>
        <row r="1271">
          <cell r="B1271" t="str">
            <v>ralb379</v>
          </cell>
          <cell r="D1271" t="str">
            <v>Pompa Air</v>
          </cell>
          <cell r="E1271" t="str">
            <v>Sparepart Pompa air</v>
          </cell>
          <cell r="I1271">
            <v>150000</v>
          </cell>
          <cell r="J1271">
            <v>150000</v>
          </cell>
        </row>
        <row r="1273">
          <cell r="B1273" t="str">
            <v>ralb380</v>
          </cell>
          <cell r="D1273" t="str">
            <v>Mata Gerinda</v>
          </cell>
          <cell r="E1273" t="str">
            <v>Mata Gerinda, Batu gerinda</v>
          </cell>
          <cell r="I1273">
            <v>2365000</v>
          </cell>
          <cell r="J1273">
            <v>2365000</v>
          </cell>
        </row>
        <row r="1275">
          <cell r="B1275" t="str">
            <v>ralb381</v>
          </cell>
          <cell r="D1275" t="str">
            <v>Mata Bor</v>
          </cell>
          <cell r="E1275" t="str">
            <v>Sparepart Bor beton</v>
          </cell>
          <cell r="I1275">
            <v>130000</v>
          </cell>
          <cell r="J1275">
            <v>130000</v>
          </cell>
        </row>
        <row r="1277">
          <cell r="B1277" t="str">
            <v>ralb382</v>
          </cell>
          <cell r="D1277" t="str">
            <v>Alat Bantu Pekerjaan</v>
          </cell>
          <cell r="E1277" t="str">
            <v>Tang, Obeng, Kawat, martil</v>
          </cell>
          <cell r="I1277">
            <v>2107100</v>
          </cell>
          <cell r="J1277">
            <v>2107100</v>
          </cell>
        </row>
        <row r="1279">
          <cell r="B1279" t="str">
            <v>ralb383</v>
          </cell>
          <cell r="D1279" t="str">
            <v>Oxygen</v>
          </cell>
          <cell r="E1279" t="str">
            <v>Oxygen Untuk Las</v>
          </cell>
          <cell r="I1279">
            <v>120000</v>
          </cell>
          <cell r="J1279">
            <v>120000</v>
          </cell>
        </row>
        <row r="1281">
          <cell r="B1281" t="str">
            <v>ralb384</v>
          </cell>
          <cell r="D1281" t="str">
            <v>Peralatan Las</v>
          </cell>
          <cell r="E1281" t="str">
            <v>Kawat las, kovet merah dll</v>
          </cell>
          <cell r="I1281">
            <v>751500</v>
          </cell>
          <cell r="J1281">
            <v>751500</v>
          </cell>
        </row>
        <row r="1283">
          <cell r="B1283" t="str">
            <v>ralb385</v>
          </cell>
          <cell r="D1283" t="str">
            <v>Kertas Semen</v>
          </cell>
          <cell r="E1283" t="str">
            <v>Kertas Semen</v>
          </cell>
          <cell r="I1283">
            <v>60000</v>
          </cell>
          <cell r="J1283">
            <v>60000</v>
          </cell>
        </row>
        <row r="1285">
          <cell r="B1285" t="str">
            <v>ralb386</v>
          </cell>
          <cell r="D1285" t="str">
            <v>Instalasi Listrik</v>
          </cell>
          <cell r="E1285" t="str">
            <v>Lampu, Bola halogen dll</v>
          </cell>
          <cell r="I1285">
            <v>323300</v>
          </cell>
          <cell r="J1285">
            <v>323300</v>
          </cell>
        </row>
        <row r="1287">
          <cell r="B1287" t="str">
            <v>ralb387</v>
          </cell>
          <cell r="D1287" t="str">
            <v>Biaya Pembuangan tanah Dump truck</v>
          </cell>
          <cell r="E1287" t="str">
            <v>Biaya Pembuangan tanah Dump truck</v>
          </cell>
          <cell r="I1287">
            <v>900000</v>
          </cell>
          <cell r="J1287">
            <v>900000</v>
          </cell>
        </row>
        <row r="1289">
          <cell r="B1289" t="str">
            <v>ralb388</v>
          </cell>
          <cell r="D1289" t="str">
            <v>Mitra Graha</v>
          </cell>
          <cell r="E1289" t="str">
            <v>Lever Handle, Lock Case dll</v>
          </cell>
          <cell r="I1289">
            <v>653500</v>
          </cell>
          <cell r="J1289">
            <v>653500</v>
          </cell>
        </row>
        <row r="1295">
          <cell r="E1295" t="str">
            <v xml:space="preserve">Sub Jumlah        </v>
          </cell>
          <cell r="F1295" t="str">
            <v>Rp</v>
          </cell>
          <cell r="I1295">
            <v>9045900</v>
          </cell>
          <cell r="J1295">
            <v>9045900</v>
          </cell>
        </row>
        <row r="1296">
          <cell r="E1296" t="str">
            <v xml:space="preserve">Total </v>
          </cell>
          <cell r="F1296" t="str">
            <v>Rp</v>
          </cell>
          <cell r="I1296">
            <v>33626058</v>
          </cell>
          <cell r="J1296">
            <v>33626058</v>
          </cell>
        </row>
      </sheetData>
      <sheetData sheetId="1" refreshError="1">
        <row r="11">
          <cell r="C11"/>
          <cell r="J11">
            <v>0</v>
          </cell>
        </row>
        <row r="12">
          <cell r="C12"/>
          <cell r="J12">
            <v>0</v>
          </cell>
        </row>
        <row r="13">
          <cell r="C13"/>
          <cell r="J13">
            <v>0</v>
          </cell>
        </row>
        <row r="14">
          <cell r="C14"/>
          <cell r="J14">
            <v>0</v>
          </cell>
        </row>
        <row r="15">
          <cell r="C15"/>
          <cell r="E15"/>
          <cell r="J15">
            <v>0</v>
          </cell>
        </row>
        <row r="16">
          <cell r="C16"/>
          <cell r="E16"/>
          <cell r="K16"/>
        </row>
        <row r="17">
          <cell r="C17"/>
          <cell r="E17"/>
          <cell r="K17"/>
        </row>
        <row r="18">
          <cell r="C18"/>
          <cell r="E18"/>
          <cell r="K18"/>
        </row>
        <row r="19">
          <cell r="C19"/>
          <cell r="E19"/>
          <cell r="K19"/>
        </row>
        <row r="20">
          <cell r="I20">
            <v>0</v>
          </cell>
          <cell r="J20">
            <v>0</v>
          </cell>
          <cell r="K20">
            <v>0</v>
          </cell>
        </row>
        <row r="21">
          <cell r="D21" t="str">
            <v>DP : 1</v>
          </cell>
        </row>
        <row r="22">
          <cell r="C22" t="str">
            <v>rupb001</v>
          </cell>
          <cell r="E22" t="str">
            <v>Sugani</v>
          </cell>
          <cell r="F22" t="str">
            <v>Upah Harian Tukang Babat</v>
          </cell>
          <cell r="I22">
            <v>30000</v>
          </cell>
          <cell r="J22">
            <v>0</v>
          </cell>
          <cell r="K22">
            <v>30000</v>
          </cell>
        </row>
        <row r="25">
          <cell r="C25" t="str">
            <v>rupb002</v>
          </cell>
          <cell r="E25" t="str">
            <v>Kastari</v>
          </cell>
          <cell r="F25" t="str">
            <v>Pembuatan Air Kerja</v>
          </cell>
          <cell r="I25">
            <v>3000000</v>
          </cell>
          <cell r="J25">
            <v>19211</v>
          </cell>
          <cell r="K25">
            <v>3019211</v>
          </cell>
        </row>
        <row r="26">
          <cell r="E26" t="str">
            <v>001/SPB/NKWI-PPS/11/2004</v>
          </cell>
        </row>
        <row r="28">
          <cell r="D28" t="str">
            <v>DP : 2</v>
          </cell>
        </row>
        <row r="29">
          <cell r="C29" t="str">
            <v>rupb003</v>
          </cell>
          <cell r="E29" t="str">
            <v>Amir</v>
          </cell>
          <cell r="F29" t="str">
            <v>Pekerjaan Urug Jalan</v>
          </cell>
          <cell r="I29">
            <v>600000</v>
          </cell>
          <cell r="J29">
            <v>0</v>
          </cell>
          <cell r="K29">
            <v>600000</v>
          </cell>
        </row>
        <row r="32">
          <cell r="C32" t="str">
            <v>rupb004</v>
          </cell>
          <cell r="E32" t="str">
            <v>TD. Simamora</v>
          </cell>
          <cell r="F32" t="str">
            <v>Upah Harian Pekerja Jaga malam</v>
          </cell>
          <cell r="I32">
            <v>1000000</v>
          </cell>
          <cell r="J32">
            <v>0</v>
          </cell>
          <cell r="K32">
            <v>1000000</v>
          </cell>
        </row>
        <row r="34">
          <cell r="C34" t="str">
            <v>rupb005</v>
          </cell>
          <cell r="F34" t="str">
            <v>Upah harian angkut besi beton</v>
          </cell>
          <cell r="I34">
            <v>3000000</v>
          </cell>
          <cell r="J34">
            <v>0</v>
          </cell>
          <cell r="K34">
            <v>3000000</v>
          </cell>
        </row>
        <row r="36">
          <cell r="C36" t="str">
            <v>rupb006</v>
          </cell>
          <cell r="F36" t="str">
            <v>Upah harian menurunkan besi</v>
          </cell>
          <cell r="I36">
            <v>120000</v>
          </cell>
          <cell r="J36">
            <v>0</v>
          </cell>
          <cell r="K36">
            <v>120000</v>
          </cell>
        </row>
        <row r="38">
          <cell r="F38" t="str">
            <v xml:space="preserve">Upah Harian &amp; lembur </v>
          </cell>
        </row>
        <row r="39">
          <cell r="C39" t="str">
            <v>rupb007</v>
          </cell>
          <cell r="F39" t="str">
            <v>Harian &amp; Lembur Periode 4 Des - 17 Des 2004</v>
          </cell>
          <cell r="I39">
            <v>925000</v>
          </cell>
          <cell r="J39">
            <v>0</v>
          </cell>
          <cell r="K39">
            <v>925000</v>
          </cell>
        </row>
        <row r="41">
          <cell r="C41" t="str">
            <v>rupb008</v>
          </cell>
          <cell r="F41" t="str">
            <v>Upah harian angkut besi + kayu</v>
          </cell>
          <cell r="I41">
            <v>100000</v>
          </cell>
          <cell r="J41">
            <v>0</v>
          </cell>
          <cell r="K41">
            <v>100000</v>
          </cell>
        </row>
        <row r="42">
          <cell r="K42"/>
        </row>
        <row r="43">
          <cell r="C43" t="str">
            <v>rupb009</v>
          </cell>
          <cell r="F43" t="str">
            <v>Upah harian Bongkar Steel Bar</v>
          </cell>
          <cell r="I43">
            <v>350000</v>
          </cell>
          <cell r="J43">
            <v>0</v>
          </cell>
          <cell r="K43">
            <v>350000</v>
          </cell>
        </row>
        <row r="45">
          <cell r="D45" t="str">
            <v>DP : 4</v>
          </cell>
        </row>
        <row r="46">
          <cell r="E46" t="str">
            <v>Sutrisno</v>
          </cell>
          <cell r="F46" t="str">
            <v xml:space="preserve">Upah Buat Kantor </v>
          </cell>
        </row>
        <row r="47">
          <cell r="E47" t="str">
            <v>002/SPB/NKWI-PPS/11/04</v>
          </cell>
          <cell r="F47" t="str">
            <v>Direksi,Konsultan &amp;</v>
          </cell>
        </row>
        <row r="48">
          <cell r="C48" t="str">
            <v>rupb014</v>
          </cell>
          <cell r="F48" t="str">
            <v>Upah buat Kantor Kontraktor, Direksi &amp; Konsultan</v>
          </cell>
          <cell r="G48">
            <v>143.63399999999999</v>
          </cell>
          <cell r="H48" t="str">
            <v>m2</v>
          </cell>
          <cell r="I48">
            <v>100000</v>
          </cell>
          <cell r="J48">
            <v>14363400</v>
          </cell>
          <cell r="K48">
            <v>14363400</v>
          </cell>
        </row>
        <row r="50">
          <cell r="C50" t="str">
            <v>rupb015</v>
          </cell>
          <cell r="E50" t="str">
            <v>Sutrisno</v>
          </cell>
          <cell r="F50" t="str">
            <v>Upah pasang Pintu Gerbang</v>
          </cell>
          <cell r="I50">
            <v>70000</v>
          </cell>
          <cell r="J50">
            <v>70000</v>
          </cell>
          <cell r="K50">
            <v>70000</v>
          </cell>
        </row>
        <row r="51">
          <cell r="C51" t="str">
            <v>rupb016</v>
          </cell>
          <cell r="E51" t="str">
            <v>Sutrisno</v>
          </cell>
          <cell r="F51" t="str">
            <v>Upah Perbaikan Mess direksi</v>
          </cell>
          <cell r="I51">
            <v>950000</v>
          </cell>
          <cell r="J51">
            <v>950000</v>
          </cell>
          <cell r="K51">
            <v>950000</v>
          </cell>
        </row>
        <row r="52">
          <cell r="C52" t="str">
            <v>rupb017</v>
          </cell>
          <cell r="E52" t="str">
            <v>Sutrisno</v>
          </cell>
          <cell r="F52" t="str">
            <v>Upah Bobok Sefti Tank</v>
          </cell>
          <cell r="I52">
            <v>500000</v>
          </cell>
          <cell r="J52">
            <v>500000</v>
          </cell>
          <cell r="K52">
            <v>500000</v>
          </cell>
        </row>
        <row r="53">
          <cell r="C53" t="str">
            <v>rupb018</v>
          </cell>
          <cell r="E53" t="str">
            <v>Sutrisno</v>
          </cell>
          <cell r="F53" t="str">
            <v>Upah bongkar Bendrant</v>
          </cell>
          <cell r="I53">
            <v>70000</v>
          </cell>
          <cell r="J53">
            <v>70000</v>
          </cell>
          <cell r="K53">
            <v>70000</v>
          </cell>
        </row>
        <row r="54">
          <cell r="C54" t="str">
            <v>rupb019</v>
          </cell>
          <cell r="E54" t="str">
            <v>Sutrisno</v>
          </cell>
          <cell r="F54" t="str">
            <v>Upah bongkar &amp; Muat pipa</v>
          </cell>
          <cell r="I54">
            <v>70000</v>
          </cell>
          <cell r="J54">
            <v>70000</v>
          </cell>
          <cell r="K54">
            <v>70000</v>
          </cell>
        </row>
        <row r="55">
          <cell r="C55" t="str">
            <v>rupb020</v>
          </cell>
          <cell r="E55" t="str">
            <v>Sutrisno</v>
          </cell>
          <cell r="F55" t="str">
            <v>Upah  Pembersihan jalan</v>
          </cell>
          <cell r="I55">
            <v>3105000</v>
          </cell>
          <cell r="J55">
            <v>3105000</v>
          </cell>
          <cell r="K55">
            <v>3105000</v>
          </cell>
        </row>
        <row r="56">
          <cell r="C56" t="str">
            <v>rupb021</v>
          </cell>
          <cell r="E56" t="str">
            <v>Sutrisno</v>
          </cell>
          <cell r="F56" t="str">
            <v>Upah Bongkar besi</v>
          </cell>
          <cell r="I56">
            <v>1115000</v>
          </cell>
          <cell r="J56">
            <v>1115000</v>
          </cell>
          <cell r="K56">
            <v>1115000</v>
          </cell>
        </row>
        <row r="57">
          <cell r="C57" t="str">
            <v>rupb022</v>
          </cell>
          <cell r="E57" t="str">
            <v>Sutrisno</v>
          </cell>
          <cell r="F57" t="str">
            <v>Upah Bongkar Kantor Pos Jaga</v>
          </cell>
          <cell r="I57">
            <v>325000</v>
          </cell>
          <cell r="J57">
            <v>325000</v>
          </cell>
          <cell r="K57">
            <v>325000</v>
          </cell>
        </row>
        <row r="58">
          <cell r="C58" t="str">
            <v>rupb023</v>
          </cell>
          <cell r="E58" t="str">
            <v>Sutrisno</v>
          </cell>
          <cell r="F58" t="str">
            <v>Upah Bongkar Kantor Pasar</v>
          </cell>
          <cell r="I58">
            <v>255000</v>
          </cell>
          <cell r="J58">
            <v>255000</v>
          </cell>
          <cell r="K58">
            <v>255000</v>
          </cell>
        </row>
        <row r="60">
          <cell r="E60" t="str">
            <v>Sutrisno</v>
          </cell>
        </row>
        <row r="61">
          <cell r="E61" t="str">
            <v>003/SPB/NK-PPS/11/04</v>
          </cell>
          <cell r="F61" t="str">
            <v>Upah Borong Pekerjaan :</v>
          </cell>
        </row>
        <row r="62">
          <cell r="C62" t="str">
            <v>rupb024</v>
          </cell>
          <cell r="F62" t="str">
            <v xml:space="preserve">Cor Jln Akses road </v>
          </cell>
          <cell r="G62">
            <v>77</v>
          </cell>
          <cell r="H62" t="str">
            <v>m3</v>
          </cell>
          <cell r="I62">
            <v>1155000</v>
          </cell>
          <cell r="K62">
            <v>1155000</v>
          </cell>
        </row>
        <row r="63">
          <cell r="C63" t="str">
            <v>rupb025</v>
          </cell>
          <cell r="F63" t="str">
            <v xml:space="preserve">Buat Bekisting </v>
          </cell>
          <cell r="G63">
            <v>165</v>
          </cell>
          <cell r="H63" t="str">
            <v>m2</v>
          </cell>
          <cell r="I63">
            <v>825000</v>
          </cell>
          <cell r="K63">
            <v>825000</v>
          </cell>
        </row>
        <row r="64">
          <cell r="J64">
            <v>1980000</v>
          </cell>
        </row>
        <row r="67">
          <cell r="C67" t="str">
            <v>rupb026</v>
          </cell>
          <cell r="E67" t="str">
            <v>Mansyur Diah</v>
          </cell>
          <cell r="F67" t="str">
            <v>Upah Pasang pipa dll</v>
          </cell>
          <cell r="I67">
            <v>1330000</v>
          </cell>
          <cell r="J67">
            <v>1330000</v>
          </cell>
          <cell r="K67">
            <v>1330000</v>
          </cell>
        </row>
        <row r="69">
          <cell r="E69" t="str">
            <v>A d e k</v>
          </cell>
        </row>
        <row r="70">
          <cell r="E70" t="str">
            <v>008/SPB/NKWI-PPS/12/04</v>
          </cell>
          <cell r="F70" t="str">
            <v>Upah borong pekerjaan :</v>
          </cell>
        </row>
        <row r="71">
          <cell r="F71" t="str">
            <v xml:space="preserve">Buat Buat &amp; pasang </v>
          </cell>
        </row>
        <row r="72">
          <cell r="C72" t="str">
            <v>rupb027</v>
          </cell>
          <cell r="F72" t="str">
            <v>Instlasi Sumur Bor</v>
          </cell>
          <cell r="G72">
            <v>1</v>
          </cell>
          <cell r="H72" t="str">
            <v>ls</v>
          </cell>
          <cell r="I72">
            <v>1000000</v>
          </cell>
          <cell r="J72">
            <v>1000000</v>
          </cell>
          <cell r="K72">
            <v>1000000</v>
          </cell>
        </row>
        <row r="74">
          <cell r="E74" t="str">
            <v>Sunaryo</v>
          </cell>
        </row>
        <row r="75">
          <cell r="E75" t="str">
            <v>006/SPB/NKWI-PPS/12/04</v>
          </cell>
          <cell r="F75" t="str">
            <v>Upah borong Pekerjaan  :</v>
          </cell>
        </row>
        <row r="76">
          <cell r="C76" t="str">
            <v>rupb028</v>
          </cell>
          <cell r="F76" t="str">
            <v>Bekisting B.Bata</v>
          </cell>
          <cell r="G76">
            <v>210.5</v>
          </cell>
          <cell r="H76" t="str">
            <v>m2</v>
          </cell>
          <cell r="I76">
            <v>1684000</v>
          </cell>
          <cell r="K76">
            <v>1684000</v>
          </cell>
        </row>
        <row r="77">
          <cell r="C77" t="str">
            <v>rupb029</v>
          </cell>
          <cell r="F77" t="str">
            <v>Langsir Batu bata</v>
          </cell>
          <cell r="G77">
            <v>373</v>
          </cell>
          <cell r="H77" t="str">
            <v>bh</v>
          </cell>
          <cell r="I77">
            <v>746000</v>
          </cell>
          <cell r="K77">
            <v>746000</v>
          </cell>
        </row>
        <row r="78">
          <cell r="C78" t="str">
            <v>rupb030</v>
          </cell>
          <cell r="F78" t="str">
            <v>Cor Lantai Kerja</v>
          </cell>
          <cell r="G78">
            <v>3.33</v>
          </cell>
          <cell r="H78" t="str">
            <v>m3</v>
          </cell>
          <cell r="I78">
            <v>49950</v>
          </cell>
          <cell r="J78">
            <v>2479950</v>
          </cell>
          <cell r="K78">
            <v>49950</v>
          </cell>
        </row>
        <row r="80">
          <cell r="E80" t="str">
            <v>Benny</v>
          </cell>
          <cell r="F80" t="str">
            <v>Upah Bobok Bore Pile  :</v>
          </cell>
        </row>
        <row r="81">
          <cell r="C81" t="str">
            <v>rupb031</v>
          </cell>
          <cell r="E81" t="str">
            <v>006/SPB/NKWI-PPS/12/04</v>
          </cell>
          <cell r="F81" t="str">
            <v>Gedung C</v>
          </cell>
          <cell r="G81">
            <v>25</v>
          </cell>
          <cell r="H81" t="str">
            <v>bh</v>
          </cell>
          <cell r="I81">
            <v>2000000</v>
          </cell>
          <cell r="K81">
            <v>2000000</v>
          </cell>
        </row>
        <row r="82">
          <cell r="C82" t="str">
            <v>rupb032</v>
          </cell>
          <cell r="F82" t="str">
            <v>Gedung B</v>
          </cell>
          <cell r="G82">
            <v>21</v>
          </cell>
          <cell r="H82" t="str">
            <v>bh</v>
          </cell>
          <cell r="I82">
            <v>1680000</v>
          </cell>
          <cell r="J82">
            <v>3680000</v>
          </cell>
          <cell r="K82">
            <v>1680000</v>
          </cell>
        </row>
        <row r="84">
          <cell r="E84" t="str">
            <v>Kohar</v>
          </cell>
          <cell r="F84" t="str">
            <v>Upah Borong Pembesian :</v>
          </cell>
        </row>
        <row r="85">
          <cell r="C85" t="str">
            <v>rupb033</v>
          </cell>
          <cell r="E85" t="str">
            <v>014/SPB/NKWI-PPS/1/05</v>
          </cell>
          <cell r="F85" t="str">
            <v>Besi  Dia 22</v>
          </cell>
          <cell r="G85">
            <v>7370</v>
          </cell>
          <cell r="H85" t="str">
            <v>kg</v>
          </cell>
          <cell r="I85">
            <v>1842500</v>
          </cell>
          <cell r="K85">
            <v>1842500</v>
          </cell>
        </row>
        <row r="86">
          <cell r="C86" t="str">
            <v>rupb034</v>
          </cell>
          <cell r="F86" t="str">
            <v>Besi  Dia 25</v>
          </cell>
          <cell r="G86">
            <v>630</v>
          </cell>
          <cell r="H86" t="str">
            <v>kg</v>
          </cell>
          <cell r="I86">
            <v>157500</v>
          </cell>
          <cell r="J86">
            <v>2000000</v>
          </cell>
          <cell r="K86">
            <v>157500</v>
          </cell>
        </row>
        <row r="88">
          <cell r="K88">
            <v>33293350</v>
          </cell>
        </row>
        <row r="89">
          <cell r="D89" t="str">
            <v>DP : 5</v>
          </cell>
        </row>
        <row r="91">
          <cell r="C91" t="str">
            <v>rupb035</v>
          </cell>
          <cell r="F91" t="str">
            <v>Ongkos angkut Besi dr Proy RS Zainab Ke Proy Senapelan</v>
          </cell>
          <cell r="H91" t="str">
            <v>ls</v>
          </cell>
          <cell r="K91">
            <v>30000</v>
          </cell>
        </row>
        <row r="93">
          <cell r="E93" t="str">
            <v>BENNY</v>
          </cell>
          <cell r="F93" t="str">
            <v>Upah potong boor Pile</v>
          </cell>
        </row>
        <row r="94">
          <cell r="D94" t="str">
            <v>005/SPB/NK-PPS/12/04</v>
          </cell>
          <cell r="F94" t="str">
            <v>Gedung C</v>
          </cell>
          <cell r="G94" t="str">
            <v>8 btg</v>
          </cell>
          <cell r="I94">
            <v>640000</v>
          </cell>
        </row>
        <row r="95">
          <cell r="C95" t="str">
            <v>rupb036</v>
          </cell>
          <cell r="F95" t="str">
            <v>Gedung B</v>
          </cell>
          <cell r="G95">
            <v>4</v>
          </cell>
          <cell r="H95" t="str">
            <v>btg</v>
          </cell>
          <cell r="I95">
            <v>320000</v>
          </cell>
          <cell r="J95">
            <v>960000</v>
          </cell>
          <cell r="K95">
            <v>960000</v>
          </cell>
        </row>
        <row r="97">
          <cell r="E97" t="str">
            <v>SUNARYO</v>
          </cell>
        </row>
        <row r="98">
          <cell r="D98" t="str">
            <v>021/SPB/NK-PPS/01/05</v>
          </cell>
          <cell r="F98" t="str">
            <v>Bekisting</v>
          </cell>
          <cell r="G98" t="str">
            <v>340 m2</v>
          </cell>
          <cell r="I98">
            <v>2720000</v>
          </cell>
        </row>
        <row r="99">
          <cell r="C99" t="str">
            <v>rupb037</v>
          </cell>
          <cell r="F99" t="str">
            <v>Cor lantai</v>
          </cell>
          <cell r="G99">
            <v>102</v>
          </cell>
          <cell r="H99" t="str">
            <v>m3</v>
          </cell>
          <cell r="I99">
            <v>1530000</v>
          </cell>
          <cell r="J99">
            <v>4250000</v>
          </cell>
          <cell r="K99">
            <v>4250000</v>
          </cell>
        </row>
        <row r="101">
          <cell r="E101" t="str">
            <v>Kohar</v>
          </cell>
          <cell r="F101" t="str">
            <v>Pembesian Pile Cap Gedung C</v>
          </cell>
        </row>
        <row r="102">
          <cell r="C102" t="str">
            <v>rupb038</v>
          </cell>
          <cell r="D102" t="str">
            <v>014/SPB/NK-PPS/01/05</v>
          </cell>
          <cell r="F102" t="str">
            <v xml:space="preserve">Besi dia 25 </v>
          </cell>
          <cell r="G102">
            <v>3948</v>
          </cell>
          <cell r="H102" t="str">
            <v>kg</v>
          </cell>
          <cell r="I102">
            <v>987000</v>
          </cell>
          <cell r="K102">
            <v>987000</v>
          </cell>
        </row>
        <row r="104">
          <cell r="E104" t="str">
            <v>Kohar</v>
          </cell>
          <cell r="F104" t="str">
            <v>Pembesian Pile Cap Gedung C</v>
          </cell>
        </row>
        <row r="105">
          <cell r="D105" t="str">
            <v>014/SPB/NK-PPS/01/05</v>
          </cell>
          <cell r="F105" t="str">
            <v>Besi dia 10</v>
          </cell>
          <cell r="G105" t="str">
            <v>1,625 kg</v>
          </cell>
          <cell r="H105" t="str">
            <v>kg</v>
          </cell>
          <cell r="I105">
            <v>528125</v>
          </cell>
        </row>
        <row r="106">
          <cell r="F106" t="str">
            <v>Besi dia 13</v>
          </cell>
          <cell r="G106" t="str">
            <v>265 kg</v>
          </cell>
          <cell r="H106" t="str">
            <v>kg</v>
          </cell>
          <cell r="I106">
            <v>86125</v>
          </cell>
        </row>
        <row r="107">
          <cell r="F107" t="str">
            <v>Besi dia 19</v>
          </cell>
          <cell r="G107" t="str">
            <v>172 kg</v>
          </cell>
          <cell r="H107" t="str">
            <v>kg</v>
          </cell>
          <cell r="I107">
            <v>43000</v>
          </cell>
        </row>
        <row r="108">
          <cell r="C108" t="str">
            <v>rupb039</v>
          </cell>
          <cell r="F108" t="str">
            <v>Besi dia 22</v>
          </cell>
          <cell r="G108">
            <v>3375</v>
          </cell>
          <cell r="H108" t="str">
            <v>kg</v>
          </cell>
          <cell r="I108">
            <v>843750</v>
          </cell>
          <cell r="J108">
            <v>1501000</v>
          </cell>
          <cell r="K108">
            <v>1501000</v>
          </cell>
        </row>
        <row r="110">
          <cell r="E110" t="str">
            <v>Bambang</v>
          </cell>
        </row>
        <row r="111">
          <cell r="C111" t="str">
            <v>rupb040</v>
          </cell>
          <cell r="D111" t="str">
            <v>007/SPB/NK-PPS/12/04</v>
          </cell>
          <cell r="F111" t="str">
            <v>Pagar proyek</v>
          </cell>
          <cell r="G111">
            <v>117</v>
          </cell>
          <cell r="H111" t="str">
            <v>m</v>
          </cell>
          <cell r="I111">
            <v>6025500</v>
          </cell>
          <cell r="K111">
            <v>6025500</v>
          </cell>
        </row>
        <row r="113">
          <cell r="E113" t="str">
            <v>Marmin</v>
          </cell>
          <cell r="F113" t="str">
            <v>Pasang Keramik kantor</v>
          </cell>
        </row>
        <row r="114">
          <cell r="D114" t="str">
            <v>013/SPB/NK-PPS/12/04</v>
          </cell>
          <cell r="F114" t="str">
            <v>Lantai kantor</v>
          </cell>
          <cell r="G114" t="str">
            <v>72,5 m2</v>
          </cell>
          <cell r="H114" t="str">
            <v>m2</v>
          </cell>
          <cell r="I114">
            <v>1087500</v>
          </cell>
        </row>
        <row r="115">
          <cell r="C115" t="str">
            <v>rupb041</v>
          </cell>
          <cell r="F115" t="str">
            <v>Kamar mandi</v>
          </cell>
          <cell r="G115">
            <v>2</v>
          </cell>
          <cell r="H115" t="str">
            <v>unit</v>
          </cell>
          <cell r="I115">
            <v>482500</v>
          </cell>
          <cell r="J115">
            <v>1570000</v>
          </cell>
          <cell r="K115">
            <v>1570000</v>
          </cell>
        </row>
        <row r="117">
          <cell r="E117" t="str">
            <v>A d e k</v>
          </cell>
          <cell r="F117" t="str">
            <v>Angs- 2 ( lunas )</v>
          </cell>
        </row>
        <row r="118">
          <cell r="C118" t="str">
            <v>rupb042</v>
          </cell>
          <cell r="D118" t="str">
            <v>008/SPB/NK-PPS/12/04</v>
          </cell>
          <cell r="F118" t="str">
            <v>Buat sumur dan Instlasi ke K.Mandi</v>
          </cell>
          <cell r="H118" t="str">
            <v>ls</v>
          </cell>
          <cell r="I118">
            <v>1382250</v>
          </cell>
          <cell r="K118">
            <v>1382250</v>
          </cell>
        </row>
        <row r="120">
          <cell r="K120">
            <v>16705750</v>
          </cell>
        </row>
        <row r="122">
          <cell r="D122" t="str">
            <v>DP : 3</v>
          </cell>
        </row>
        <row r="123">
          <cell r="E123" t="str">
            <v>B E N N Y</v>
          </cell>
          <cell r="F123" t="str">
            <v>Bobok  Bore Pile Gedung C :</v>
          </cell>
        </row>
        <row r="124">
          <cell r="C124" t="str">
            <v>rupb010</v>
          </cell>
          <cell r="E124" t="str">
            <v>005/SPB/NK-PPS/12/04</v>
          </cell>
          <cell r="F124" t="str">
            <v>Bobok Bore Pile 39 bh @ Rp.80.000,-</v>
          </cell>
          <cell r="I124">
            <v>3088750</v>
          </cell>
          <cell r="J124">
            <v>31250</v>
          </cell>
          <cell r="K124">
            <v>3120000</v>
          </cell>
        </row>
        <row r="126">
          <cell r="E126" t="str">
            <v>K O H A R</v>
          </cell>
          <cell r="F126" t="str">
            <v>Pembesian di gedung C</v>
          </cell>
        </row>
        <row r="127">
          <cell r="E127" t="str">
            <v>10/SPB/NK-PPS/12/04</v>
          </cell>
          <cell r="F127" t="str">
            <v>Besi  10 = 347 kg @ Rp.325</v>
          </cell>
        </row>
        <row r="128">
          <cell r="C128" t="str">
            <v>rupb011</v>
          </cell>
          <cell r="F128" t="str">
            <v>Pembesian Besi  16 = 7875 kg @ Rp.250</v>
          </cell>
          <cell r="I128">
            <v>2059248</v>
          </cell>
          <cell r="J128">
            <v>22276</v>
          </cell>
          <cell r="K128">
            <v>2081524</v>
          </cell>
        </row>
        <row r="130">
          <cell r="E130" t="str">
            <v>SUNARYO</v>
          </cell>
          <cell r="F130" t="str">
            <v>Bekisting Batu bata Gedung C</v>
          </cell>
          <cell r="K130">
            <v>0</v>
          </cell>
        </row>
        <row r="131">
          <cell r="C131" t="str">
            <v>rupb012</v>
          </cell>
          <cell r="E131" t="str">
            <v>006/SPB/NK-PPS/12/04</v>
          </cell>
          <cell r="F131" t="str">
            <v>Bekisting 162,5 M2 @ Rp.8.000</v>
          </cell>
          <cell r="I131">
            <v>1286125</v>
          </cell>
          <cell r="J131">
            <v>13875</v>
          </cell>
          <cell r="K131">
            <v>1300000</v>
          </cell>
        </row>
        <row r="133">
          <cell r="E133" t="str">
            <v>BAMBANG</v>
          </cell>
          <cell r="F133" t="str">
            <v>Pasang Pagar proyek</v>
          </cell>
        </row>
        <row r="134">
          <cell r="C134" t="str">
            <v>rupb013</v>
          </cell>
          <cell r="E134" t="str">
            <v>004/SPB/NK-PPS/11/04</v>
          </cell>
          <cell r="F134" t="str">
            <v>Pagar Proyek 405 M  @ Rp.51500</v>
          </cell>
          <cell r="I134">
            <v>20826925</v>
          </cell>
          <cell r="J134">
            <v>30575</v>
          </cell>
          <cell r="K134">
            <v>20857500</v>
          </cell>
        </row>
        <row r="135">
          <cell r="K135"/>
        </row>
        <row r="136">
          <cell r="K136">
            <v>27359024</v>
          </cell>
        </row>
        <row r="138">
          <cell r="D138" t="str">
            <v>DP : 6</v>
          </cell>
        </row>
        <row r="139">
          <cell r="C139" t="str">
            <v>rupb043</v>
          </cell>
          <cell r="F139" t="str">
            <v>Upah harian Pembersihan lantai kerja dll</v>
          </cell>
          <cell r="J139">
            <v>5492500</v>
          </cell>
          <cell r="K139">
            <v>5492500</v>
          </cell>
        </row>
        <row r="140">
          <cell r="C140" t="str">
            <v>rupb044</v>
          </cell>
          <cell r="F140" t="str">
            <v>Upah harian pembersihan lokasi, tanah timbunan dan bobokan</v>
          </cell>
          <cell r="J140">
            <v>2275000</v>
          </cell>
          <cell r="K140">
            <v>2275000</v>
          </cell>
        </row>
        <row r="142">
          <cell r="C142" t="str">
            <v>rupb045</v>
          </cell>
          <cell r="F142" t="str">
            <v>Upah bongkar semen</v>
          </cell>
          <cell r="G142">
            <v>650</v>
          </cell>
          <cell r="H142" t="str">
            <v>zak</v>
          </cell>
          <cell r="J142">
            <v>380000</v>
          </cell>
          <cell r="K142">
            <v>380000</v>
          </cell>
        </row>
        <row r="143">
          <cell r="C143" t="str">
            <v>rupb046</v>
          </cell>
          <cell r="F143" t="str">
            <v>Upah muat Scapulding  dan bongkar</v>
          </cell>
          <cell r="J143">
            <v>90000</v>
          </cell>
          <cell r="K143">
            <v>90000</v>
          </cell>
        </row>
        <row r="144">
          <cell r="C144" t="str">
            <v>rupb047</v>
          </cell>
          <cell r="F144" t="str">
            <v>Upah bongkar Triplex</v>
          </cell>
          <cell r="J144">
            <v>25000</v>
          </cell>
          <cell r="K144">
            <v>25000</v>
          </cell>
        </row>
        <row r="146">
          <cell r="F146" t="str">
            <v>Benny</v>
          </cell>
        </row>
        <row r="147">
          <cell r="C147" t="str">
            <v>rupb048</v>
          </cell>
          <cell r="E147" t="str">
            <v>005/SPB/NK-PPS/01/05</v>
          </cell>
          <cell r="F147" t="str">
            <v>Bobok Bore Pile</v>
          </cell>
          <cell r="G147">
            <v>50</v>
          </cell>
          <cell r="H147" t="str">
            <v>bh</v>
          </cell>
          <cell r="J147">
            <v>4000000</v>
          </cell>
          <cell r="K147">
            <v>4000000</v>
          </cell>
        </row>
        <row r="149">
          <cell r="C149" t="str">
            <v>rupb049</v>
          </cell>
          <cell r="F149" t="str">
            <v>Upah harian penyambungan Bore Pile</v>
          </cell>
          <cell r="J149">
            <v>875000</v>
          </cell>
          <cell r="K149">
            <v>875000</v>
          </cell>
        </row>
        <row r="151">
          <cell r="F151" t="str">
            <v>Sunaryo</v>
          </cell>
        </row>
        <row r="152">
          <cell r="C152" t="str">
            <v>rupb050</v>
          </cell>
          <cell r="E152" t="str">
            <v>021/SPB/NK-PPS/01/05</v>
          </cell>
          <cell r="F152" t="str">
            <v>Bekisting Batu bata</v>
          </cell>
          <cell r="G152">
            <v>352.7</v>
          </cell>
          <cell r="H152" t="str">
            <v>M2</v>
          </cell>
          <cell r="J152">
            <v>2821600</v>
          </cell>
          <cell r="K152">
            <v>2821600</v>
          </cell>
        </row>
        <row r="153">
          <cell r="C153" t="str">
            <v>rupb051</v>
          </cell>
          <cell r="F153" t="str">
            <v>Cor Lantai Kerja</v>
          </cell>
          <cell r="G153">
            <v>502.2</v>
          </cell>
          <cell r="H153" t="str">
            <v>M3</v>
          </cell>
          <cell r="J153">
            <v>7533000</v>
          </cell>
          <cell r="K153">
            <v>7533000</v>
          </cell>
        </row>
        <row r="155">
          <cell r="F155" t="str">
            <v>Kohar</v>
          </cell>
        </row>
        <row r="156">
          <cell r="C156" t="str">
            <v>rupb052</v>
          </cell>
          <cell r="E156" t="str">
            <v>016/SPB/NK-PPS/01/05</v>
          </cell>
          <cell r="F156" t="str">
            <v>Besi Dia 10</v>
          </cell>
          <cell r="G156">
            <v>4522</v>
          </cell>
          <cell r="H156" t="str">
            <v>kg</v>
          </cell>
          <cell r="J156">
            <v>1469650</v>
          </cell>
          <cell r="K156">
            <v>1469650</v>
          </cell>
        </row>
        <row r="157">
          <cell r="C157" t="str">
            <v>rupb053</v>
          </cell>
          <cell r="F157" t="str">
            <v>Besi Dia 13</v>
          </cell>
          <cell r="G157">
            <v>3398</v>
          </cell>
          <cell r="H157" t="str">
            <v>kg</v>
          </cell>
          <cell r="J157">
            <v>1104350</v>
          </cell>
          <cell r="K157">
            <v>1104350</v>
          </cell>
        </row>
        <row r="158">
          <cell r="C158" t="str">
            <v>rupb054</v>
          </cell>
          <cell r="F158" t="str">
            <v>Besi Dia 19</v>
          </cell>
          <cell r="G158">
            <v>729</v>
          </cell>
          <cell r="H158" t="str">
            <v>kg</v>
          </cell>
          <cell r="J158">
            <v>182250</v>
          </cell>
          <cell r="K158">
            <v>182250</v>
          </cell>
        </row>
        <row r="159">
          <cell r="C159" t="str">
            <v>rupb055</v>
          </cell>
          <cell r="F159" t="str">
            <v>Besi Dia 22</v>
          </cell>
          <cell r="G159">
            <v>4975</v>
          </cell>
          <cell r="H159" t="str">
            <v>kg</v>
          </cell>
          <cell r="J159">
            <v>1243750</v>
          </cell>
          <cell r="K159">
            <v>1243750</v>
          </cell>
        </row>
        <row r="161">
          <cell r="F161" t="str">
            <v>Sunaryo</v>
          </cell>
        </row>
        <row r="162">
          <cell r="C162" t="str">
            <v>rupb056</v>
          </cell>
          <cell r="E162" t="str">
            <v>024/SPB/NK-PPS/01/05</v>
          </cell>
          <cell r="F162" t="str">
            <v>Cor Readymix</v>
          </cell>
          <cell r="G162">
            <v>415.5</v>
          </cell>
          <cell r="H162" t="str">
            <v>M3</v>
          </cell>
          <cell r="J162">
            <v>4155000</v>
          </cell>
          <cell r="K162">
            <v>4155000</v>
          </cell>
        </row>
        <row r="163">
          <cell r="C163" t="str">
            <v>rupb057</v>
          </cell>
          <cell r="F163" t="str">
            <v>Bekisting triplex</v>
          </cell>
          <cell r="G163">
            <v>101.34</v>
          </cell>
          <cell r="H163" t="str">
            <v>m2</v>
          </cell>
          <cell r="J163">
            <v>760050</v>
          </cell>
          <cell r="K163">
            <v>760050</v>
          </cell>
        </row>
        <row r="166">
          <cell r="C166" t="str">
            <v>rupb058</v>
          </cell>
          <cell r="F166" t="str">
            <v>Ongkos langsir Tanah untuk Penimbunan lokasi</v>
          </cell>
          <cell r="J166">
            <v>800000</v>
          </cell>
          <cell r="K166">
            <v>800000</v>
          </cell>
        </row>
        <row r="168">
          <cell r="F168" t="str">
            <v>Sunaryo</v>
          </cell>
        </row>
        <row r="169">
          <cell r="C169" t="str">
            <v>rupb059</v>
          </cell>
          <cell r="E169" t="str">
            <v>024/SPB/NK-PPS/01/05</v>
          </cell>
          <cell r="F169" t="str">
            <v>Cor Readymix</v>
          </cell>
          <cell r="G169">
            <v>364.5</v>
          </cell>
          <cell r="H169" t="str">
            <v>M3</v>
          </cell>
          <cell r="J169">
            <v>3645000</v>
          </cell>
          <cell r="K169">
            <v>3645000</v>
          </cell>
        </row>
        <row r="171">
          <cell r="J171">
            <v>36852150</v>
          </cell>
          <cell r="K171">
            <v>36852150</v>
          </cell>
        </row>
        <row r="173">
          <cell r="D173" t="str">
            <v>DP : 7</v>
          </cell>
        </row>
        <row r="174">
          <cell r="F174" t="str">
            <v>Pembersihan Sampah:</v>
          </cell>
        </row>
        <row r="175">
          <cell r="C175" t="str">
            <v>rupb060</v>
          </cell>
          <cell r="F175" t="str">
            <v>Pembersihan jalan (Penyemprotan) dengan 4 Tank air</v>
          </cell>
          <cell r="K175">
            <v>1000000</v>
          </cell>
        </row>
        <row r="176">
          <cell r="F176" t="str">
            <v>Upah Bongkar/Muat Barang</v>
          </cell>
        </row>
        <row r="177">
          <cell r="C177" t="str">
            <v>rupb061</v>
          </cell>
          <cell r="F177" t="str">
            <v>Upah Bongkar Triplek</v>
          </cell>
          <cell r="K177">
            <v>25000</v>
          </cell>
        </row>
        <row r="178">
          <cell r="C178" t="str">
            <v>rupb062</v>
          </cell>
          <cell r="F178" t="str">
            <v>Upah Bongkar Semen</v>
          </cell>
          <cell r="K178">
            <v>25000</v>
          </cell>
        </row>
        <row r="179">
          <cell r="C179" t="str">
            <v>rupb063</v>
          </cell>
          <cell r="F179" t="str">
            <v>Upah  Bongkar Scafolding dari Truck</v>
          </cell>
          <cell r="K179">
            <v>600000</v>
          </cell>
        </row>
        <row r="180">
          <cell r="C180" t="str">
            <v>rupb064</v>
          </cell>
          <cell r="F180" t="str">
            <v>Upah Muat/bongkar &amp; Ongkos angkut Scafolding Dr Rs Zainab</v>
          </cell>
          <cell r="K180">
            <v>2455000</v>
          </cell>
        </row>
        <row r="181">
          <cell r="C181" t="str">
            <v>rupb065</v>
          </cell>
          <cell r="F181" t="str">
            <v>Upah muat / bongkar &amp; angkut besi dari RS Zainab</v>
          </cell>
          <cell r="K181">
            <v>150000</v>
          </cell>
        </row>
        <row r="183">
          <cell r="F183" t="str">
            <v>Upah Harian Pekerja</v>
          </cell>
        </row>
        <row r="184">
          <cell r="F184" t="str">
            <v>Upah pembersihan lantai kerja, T.Beam,Pasang Buis beton,</v>
          </cell>
        </row>
        <row r="185">
          <cell r="C185" t="str">
            <v>rupb066</v>
          </cell>
          <cell r="F185" t="str">
            <v>u/B.Pile,Barak Pabrikasi Kayu ( 25/02/05 s/d 01/03/05 )</v>
          </cell>
          <cell r="K185">
            <v>2220000</v>
          </cell>
        </row>
        <row r="186">
          <cell r="C186" t="str">
            <v>rupb067</v>
          </cell>
          <cell r="F186" t="str">
            <v>Upah harian Perataan tanah bekas galian ( 25/2/05 s/d 28/2/05</v>
          </cell>
          <cell r="K186">
            <v>520000</v>
          </cell>
        </row>
        <row r="187">
          <cell r="F187" t="str">
            <v>Upah Harian  (17 feb - 24 feb 05)</v>
          </cell>
        </row>
        <row r="188">
          <cell r="C188" t="str">
            <v>rupb068</v>
          </cell>
          <cell r="F188" t="str">
            <v>Timbun, Perataan tanah lantai kerja Blok B</v>
          </cell>
          <cell r="K188">
            <v>2475000</v>
          </cell>
        </row>
        <row r="189">
          <cell r="C189" t="str">
            <v>rupb069</v>
          </cell>
          <cell r="F189" t="str">
            <v>Psg. Buis Beton, Sambung Besi Bore Pile &amp; Cor 29 Ttk</v>
          </cell>
          <cell r="K189">
            <v>1031250</v>
          </cell>
        </row>
        <row r="190">
          <cell r="C190" t="str">
            <v>rupb070</v>
          </cell>
          <cell r="F190" t="str">
            <v>Timbun, Perataan tanah lantai kerja Blok C</v>
          </cell>
          <cell r="K190">
            <v>412500</v>
          </cell>
        </row>
        <row r="191">
          <cell r="C191" t="str">
            <v>rupb071</v>
          </cell>
          <cell r="F191" t="str">
            <v>Besi Bore Pile sebanyak 8 Titik</v>
          </cell>
          <cell r="K191">
            <v>206250</v>
          </cell>
        </row>
        <row r="193">
          <cell r="C193" t="str">
            <v>rupb072</v>
          </cell>
          <cell r="F193" t="str">
            <v>Upahharian/lembur Buat beton deking ( 15/01/05 s/d 01/033/05</v>
          </cell>
          <cell r="K193">
            <v>3000000</v>
          </cell>
        </row>
        <row r="194">
          <cell r="C194" t="str">
            <v>rupb073</v>
          </cell>
          <cell r="F194" t="str">
            <v>Upah harian bongkar psg buis beton ( 25/02/05 s/d 27/02/05</v>
          </cell>
          <cell r="K194">
            <v>605000</v>
          </cell>
        </row>
        <row r="195">
          <cell r="C195" t="str">
            <v>rupb074</v>
          </cell>
          <cell r="F195" t="str">
            <v>Upah harian/lembur potong &amp; lurus kan tiang pancang</v>
          </cell>
          <cell r="K195">
            <v>2935000</v>
          </cell>
        </row>
        <row r="196">
          <cell r="C196" t="str">
            <v>rupb075</v>
          </cell>
          <cell r="F196" t="str">
            <v>Upah/lembur langsir besi ke Pabrikasi &amp; ke lokasi pemasangan</v>
          </cell>
          <cell r="K196">
            <v>15965000</v>
          </cell>
        </row>
        <row r="197">
          <cell r="C197" t="str">
            <v>rupb076</v>
          </cell>
          <cell r="F197" t="str">
            <v>Upah harian pembersihan bekas bobokan Bore Pile</v>
          </cell>
          <cell r="K197">
            <v>180000</v>
          </cell>
        </row>
        <row r="198">
          <cell r="F198" t="str">
            <v>Junaidi</v>
          </cell>
        </row>
        <row r="199">
          <cell r="C199" t="str">
            <v>rupb077</v>
          </cell>
          <cell r="E199" t="str">
            <v>035/SPB/NK-PPS/02/05</v>
          </cell>
          <cell r="F199" t="str">
            <v>Bore Pile Gd. B</v>
          </cell>
          <cell r="G199">
            <v>45</v>
          </cell>
          <cell r="H199" t="str">
            <v>ttk</v>
          </cell>
          <cell r="J199">
            <v>3600000</v>
          </cell>
          <cell r="K199">
            <v>3600000</v>
          </cell>
        </row>
        <row r="200">
          <cell r="C200" t="str">
            <v>rupb078</v>
          </cell>
          <cell r="F200" t="str">
            <v>Bore Pile TC Gd. B</v>
          </cell>
          <cell r="G200">
            <v>4</v>
          </cell>
          <cell r="H200" t="str">
            <v>ttk</v>
          </cell>
          <cell r="J200">
            <v>320000</v>
          </cell>
          <cell r="K200">
            <v>320000</v>
          </cell>
        </row>
        <row r="201">
          <cell r="C201" t="str">
            <v>rupb079</v>
          </cell>
          <cell r="F201" t="str">
            <v>Bore Pile TC Gd. C</v>
          </cell>
          <cell r="G201">
            <v>4</v>
          </cell>
          <cell r="H201" t="str">
            <v>ttk</v>
          </cell>
          <cell r="J201">
            <v>320000</v>
          </cell>
          <cell r="K201">
            <v>320000</v>
          </cell>
        </row>
        <row r="203">
          <cell r="F203" t="str">
            <v>Kohar</v>
          </cell>
        </row>
        <row r="204">
          <cell r="C204" t="str">
            <v>rupb080</v>
          </cell>
          <cell r="E204" t="str">
            <v>022/SPB/NK-PPS/01/05</v>
          </cell>
          <cell r="F204" t="str">
            <v>Besi Dia 10</v>
          </cell>
          <cell r="G204">
            <v>30468.06</v>
          </cell>
          <cell r="H204" t="str">
            <v>kg</v>
          </cell>
          <cell r="J204">
            <v>9902120</v>
          </cell>
          <cell r="K204">
            <v>9902120</v>
          </cell>
        </row>
        <row r="205">
          <cell r="C205" t="str">
            <v>rupb081</v>
          </cell>
          <cell r="F205" t="str">
            <v>Besi Dia 12</v>
          </cell>
          <cell r="G205">
            <v>14695.14</v>
          </cell>
          <cell r="H205" t="str">
            <v>kg</v>
          </cell>
          <cell r="J205">
            <v>4775921</v>
          </cell>
          <cell r="K205">
            <v>4775921</v>
          </cell>
        </row>
        <row r="206">
          <cell r="C206" t="str">
            <v>rupb082</v>
          </cell>
          <cell r="F206" t="str">
            <v>Besi Dia 13</v>
          </cell>
          <cell r="G206">
            <v>2962.1</v>
          </cell>
          <cell r="H206" t="str">
            <v>kg</v>
          </cell>
          <cell r="J206">
            <v>962683</v>
          </cell>
          <cell r="K206">
            <v>962683</v>
          </cell>
        </row>
        <row r="207">
          <cell r="C207" t="str">
            <v>rupb083</v>
          </cell>
          <cell r="F207" t="str">
            <v>Besi Dia 22</v>
          </cell>
          <cell r="G207">
            <v>26628.959999999999</v>
          </cell>
          <cell r="H207" t="str">
            <v>kg</v>
          </cell>
          <cell r="J207">
            <v>6657240</v>
          </cell>
          <cell r="K207">
            <v>6657240</v>
          </cell>
        </row>
        <row r="208">
          <cell r="C208" t="str">
            <v>rupb084</v>
          </cell>
          <cell r="F208" t="str">
            <v>Besi Dia 25</v>
          </cell>
          <cell r="G208">
            <v>40055.49</v>
          </cell>
          <cell r="H208" t="str">
            <v>kg</v>
          </cell>
          <cell r="J208">
            <v>10013873</v>
          </cell>
          <cell r="K208">
            <v>10013873</v>
          </cell>
        </row>
        <row r="210">
          <cell r="F210" t="str">
            <v xml:space="preserve">Mobilisasi Tenaga Kerja </v>
          </cell>
        </row>
        <row r="211">
          <cell r="C211" t="str">
            <v>rupb085</v>
          </cell>
          <cell r="F211" t="str">
            <v>Mobilisasi Tenaga Kerja dari Jawa ke Pekanbaru</v>
          </cell>
          <cell r="K211">
            <v>5000000</v>
          </cell>
        </row>
        <row r="213">
          <cell r="K213">
            <v>75356837</v>
          </cell>
        </row>
        <row r="215">
          <cell r="D215" t="str">
            <v>DP : 8</v>
          </cell>
        </row>
        <row r="216">
          <cell r="C216" t="str">
            <v>rupb086</v>
          </cell>
          <cell r="F216" t="str">
            <v>Upah Harian Penambahan Ruangan Kantor proyek</v>
          </cell>
          <cell r="J216">
            <v>0</v>
          </cell>
          <cell r="K216">
            <v>1400000</v>
          </cell>
        </row>
        <row r="218">
          <cell r="C218" t="str">
            <v>rupb087</v>
          </cell>
          <cell r="F218" t="str">
            <v>Upah Harian Penambahan Ruangan Kantor Direksi 4 Org</v>
          </cell>
          <cell r="K218">
            <v>1610000</v>
          </cell>
        </row>
        <row r="220">
          <cell r="F220" t="str">
            <v>UPAH BONGKAR/MUAT BARANG</v>
          </cell>
        </row>
        <row r="221">
          <cell r="C221" t="str">
            <v>rupb088</v>
          </cell>
          <cell r="F221" t="str">
            <v>Upah Bongkar Semen dari Padang</v>
          </cell>
          <cell r="J221">
            <v>540000</v>
          </cell>
          <cell r="K221">
            <v>540000</v>
          </cell>
        </row>
        <row r="222">
          <cell r="C222" t="str">
            <v>rupb089</v>
          </cell>
          <cell r="F222" t="str">
            <v>Upah Bongkar Besi dari Padang</v>
          </cell>
          <cell r="J222">
            <v>200000</v>
          </cell>
          <cell r="K222">
            <v>200000</v>
          </cell>
        </row>
        <row r="223">
          <cell r="C223" t="str">
            <v>rupb090</v>
          </cell>
          <cell r="F223" t="str">
            <v>Upah Bongkar Floor Hardstop</v>
          </cell>
          <cell r="J223">
            <v>100000</v>
          </cell>
          <cell r="K223">
            <v>100000</v>
          </cell>
        </row>
        <row r="224">
          <cell r="C224" t="str">
            <v>rupb091</v>
          </cell>
          <cell r="F224" t="str">
            <v>Dana Kompensasi SPSI u/ Bongkar Muat Barang</v>
          </cell>
          <cell r="J224">
            <v>525000</v>
          </cell>
          <cell r="K224">
            <v>525000</v>
          </cell>
        </row>
        <row r="226">
          <cell r="F226" t="str">
            <v>UPAH BONGKAR SCAFFOLDING</v>
          </cell>
        </row>
        <row r="227">
          <cell r="C227" t="str">
            <v>rupb092</v>
          </cell>
          <cell r="F227" t="str">
            <v>Upah Bongkar Scafolding</v>
          </cell>
          <cell r="K227">
            <v>320000</v>
          </cell>
        </row>
        <row r="229">
          <cell r="C229" t="str">
            <v>rupb093</v>
          </cell>
          <cell r="F229" t="str">
            <v>Makan Siang Tenagan Harian u/ Angkut Kayu</v>
          </cell>
          <cell r="K229">
            <v>20000</v>
          </cell>
        </row>
        <row r="231">
          <cell r="C231" t="str">
            <v>rupb094</v>
          </cell>
          <cell r="F231" t="str">
            <v>Upah Harian Langsir Material (15 Maret - 16 Maret 05)</v>
          </cell>
          <cell r="K231">
            <v>300000</v>
          </cell>
        </row>
        <row r="233">
          <cell r="C233" t="str">
            <v>rupb095</v>
          </cell>
          <cell r="F233" t="str">
            <v>Upah Harian Pasang Buis Beton (6 Maret - 9 Maret 05)</v>
          </cell>
          <cell r="K233">
            <v>720000</v>
          </cell>
        </row>
        <row r="235">
          <cell r="C235" t="str">
            <v>rupb096</v>
          </cell>
          <cell r="F235" t="str">
            <v>Upah Perapihan Galian Tanah</v>
          </cell>
          <cell r="K235">
            <v>1080000</v>
          </cell>
        </row>
        <row r="237">
          <cell r="C237" t="str">
            <v>rupb097</v>
          </cell>
          <cell r="F237" t="str">
            <v>Upah Perapihan Galian Tanah T. Beam &amp; Langsir Material</v>
          </cell>
          <cell r="K237">
            <v>480000</v>
          </cell>
        </row>
        <row r="239">
          <cell r="C239" t="str">
            <v>rupb098</v>
          </cell>
          <cell r="F239" t="str">
            <v>Upah Harian Perapihan Pemasangan Batu Bata, Lantai Kerja</v>
          </cell>
          <cell r="K239">
            <v>1080000</v>
          </cell>
        </row>
        <row r="241">
          <cell r="C241" t="str">
            <v>rupb099</v>
          </cell>
          <cell r="E241" t="str">
            <v>Junaidi</v>
          </cell>
          <cell r="F241" t="str">
            <v>Bobok Bore Pile</v>
          </cell>
          <cell r="G241">
            <v>8</v>
          </cell>
          <cell r="H241" t="str">
            <v>Titik</v>
          </cell>
          <cell r="I241">
            <v>80000</v>
          </cell>
          <cell r="K241">
            <v>640000</v>
          </cell>
        </row>
        <row r="242">
          <cell r="E242" t="str">
            <v>035/NK-PPS/SPB/02/05</v>
          </cell>
        </row>
        <row r="244">
          <cell r="E244" t="str">
            <v>Bambang Budianto</v>
          </cell>
          <cell r="F244" t="str">
            <v>Buat, Pasang, Bongkar Bekisting &amp; Cor</v>
          </cell>
        </row>
        <row r="245">
          <cell r="C245" t="str">
            <v>rupb100</v>
          </cell>
          <cell r="E245" t="str">
            <v>027/NK-PPS/SPB/01/05</v>
          </cell>
          <cell r="F245" t="str">
            <v>(Pelunasan) Bekisting &amp; Cor</v>
          </cell>
          <cell r="K245">
            <v>409753</v>
          </cell>
        </row>
        <row r="247">
          <cell r="C247" t="str">
            <v>rupb101</v>
          </cell>
          <cell r="E247" t="str">
            <v>Ali Amran</v>
          </cell>
          <cell r="F247" t="str">
            <v>Bekisting Batu Bata</v>
          </cell>
          <cell r="G247">
            <v>557.57000000000005</v>
          </cell>
          <cell r="H247" t="str">
            <v>m2</v>
          </cell>
          <cell r="I247">
            <v>8000</v>
          </cell>
          <cell r="K247">
            <v>4460560</v>
          </cell>
        </row>
        <row r="248">
          <cell r="C248" t="str">
            <v>rupb102</v>
          </cell>
          <cell r="E248" t="str">
            <v>039/NK-PPS/SPB/02/05</v>
          </cell>
          <cell r="F248" t="str">
            <v>Bekisting Kayu</v>
          </cell>
          <cell r="G248">
            <v>24.72</v>
          </cell>
          <cell r="H248" t="str">
            <v>m2</v>
          </cell>
          <cell r="I248">
            <v>11334.9514563107</v>
          </cell>
          <cell r="K248">
            <v>280200.00000000052</v>
          </cell>
        </row>
        <row r="249">
          <cell r="C249" t="str">
            <v>rupb103</v>
          </cell>
          <cell r="F249" t="str">
            <v>Cor Lantai Kerja Manual</v>
          </cell>
          <cell r="G249">
            <v>16.321000000000002</v>
          </cell>
          <cell r="H249" t="str">
            <v>m3</v>
          </cell>
          <cell r="I249">
            <v>15000</v>
          </cell>
          <cell r="K249">
            <v>244815.00000000003</v>
          </cell>
        </row>
        <row r="250">
          <cell r="C250" t="str">
            <v>rupb104</v>
          </cell>
          <cell r="F250" t="str">
            <v>Cor Lantai Kerja Manual Ready Mix</v>
          </cell>
          <cell r="G250">
            <v>176.5</v>
          </cell>
          <cell r="H250" t="str">
            <v>m3</v>
          </cell>
          <cell r="I250">
            <v>10000</v>
          </cell>
          <cell r="K250">
            <v>1765000</v>
          </cell>
        </row>
        <row r="251">
          <cell r="C251" t="str">
            <v>rupb105</v>
          </cell>
          <cell r="F251" t="str">
            <v>Urugan Tanah</v>
          </cell>
          <cell r="G251">
            <v>268.91000000000003</v>
          </cell>
          <cell r="H251" t="str">
            <v>m3</v>
          </cell>
          <cell r="I251">
            <v>14083.566992674099</v>
          </cell>
          <cell r="K251">
            <v>3787211.9999999925</v>
          </cell>
        </row>
        <row r="252">
          <cell r="C252" t="str">
            <v>rupb106</v>
          </cell>
          <cell r="F252" t="str">
            <v>Galian Tanah</v>
          </cell>
          <cell r="G252">
            <v>4.4969999999999999</v>
          </cell>
          <cell r="H252" t="str">
            <v>m3</v>
          </cell>
          <cell r="I252">
            <v>15000</v>
          </cell>
          <cell r="K252">
            <v>67455</v>
          </cell>
        </row>
        <row r="253">
          <cell r="C253" t="str">
            <v>rupb107</v>
          </cell>
          <cell r="F253" t="str">
            <v>Cor K-300 Ready Mix</v>
          </cell>
          <cell r="G253">
            <v>0.81599999999999995</v>
          </cell>
          <cell r="H253" t="str">
            <v>m3</v>
          </cell>
          <cell r="I253">
            <v>10000</v>
          </cell>
          <cell r="K253">
            <v>8159.9999999999991</v>
          </cell>
        </row>
        <row r="255">
          <cell r="E255" t="str">
            <v>Bambang Budianto</v>
          </cell>
          <cell r="F255" t="str">
            <v>Pekerjaan Gedung C:</v>
          </cell>
        </row>
        <row r="256">
          <cell r="C256" t="str">
            <v>rupb108</v>
          </cell>
          <cell r="E256" t="str">
            <v>030/NK-PPS/SPB/02/05</v>
          </cell>
          <cell r="F256" t="str">
            <v>Buat Bekisting Kolom</v>
          </cell>
          <cell r="G256">
            <v>54.564</v>
          </cell>
          <cell r="H256" t="str">
            <v>m2</v>
          </cell>
          <cell r="I256">
            <v>3500</v>
          </cell>
          <cell r="K256">
            <v>190974</v>
          </cell>
        </row>
        <row r="257">
          <cell r="C257" t="str">
            <v>rupb109</v>
          </cell>
          <cell r="F257" t="str">
            <v>Stel &amp; Bongkar Bekisting</v>
          </cell>
          <cell r="G257">
            <v>3139.087</v>
          </cell>
          <cell r="H257" t="str">
            <v>m2</v>
          </cell>
          <cell r="I257">
            <v>12500</v>
          </cell>
          <cell r="K257">
            <v>39238587.5</v>
          </cell>
        </row>
        <row r="258">
          <cell r="C258" t="str">
            <v>rupb110</v>
          </cell>
          <cell r="F258" t="str">
            <v>Buat Bekisting Balok</v>
          </cell>
          <cell r="G258">
            <v>1020.913</v>
          </cell>
          <cell r="H258" t="str">
            <v>m2</v>
          </cell>
          <cell r="I258">
            <v>2499.9995102422999</v>
          </cell>
          <cell r="K258">
            <v>2552281.9999999972</v>
          </cell>
        </row>
        <row r="259">
          <cell r="C259" t="str">
            <v>rupb111</v>
          </cell>
          <cell r="F259" t="str">
            <v>Cor dengan Tower Crane</v>
          </cell>
          <cell r="G259">
            <v>276.43400000000003</v>
          </cell>
          <cell r="H259" t="str">
            <v>m3</v>
          </cell>
          <cell r="I259">
            <v>15108.525000542601</v>
          </cell>
          <cell r="K259">
            <v>4176509.9999999935</v>
          </cell>
        </row>
        <row r="260">
          <cell r="C260" t="str">
            <v>rupb112</v>
          </cell>
          <cell r="F260" t="str">
            <v>Cor dengan Concrete Pump</v>
          </cell>
          <cell r="G260">
            <v>143</v>
          </cell>
          <cell r="H260" t="str">
            <v>m3</v>
          </cell>
          <cell r="I260">
            <v>10000</v>
          </cell>
          <cell r="K260">
            <v>1430000</v>
          </cell>
        </row>
        <row r="261">
          <cell r="C261" t="str">
            <v>rupb113</v>
          </cell>
          <cell r="F261" t="str">
            <v>Buat, Stel, dan Bongkar Kolom</v>
          </cell>
          <cell r="G261">
            <v>47</v>
          </cell>
          <cell r="H261" t="str">
            <v>unt</v>
          </cell>
          <cell r="I261">
            <v>20000</v>
          </cell>
          <cell r="K261">
            <v>940000</v>
          </cell>
        </row>
        <row r="262">
          <cell r="C262" t="str">
            <v>rupb114</v>
          </cell>
          <cell r="F262" t="str">
            <v>Stop Cor Plat Lantai Sisir</v>
          </cell>
          <cell r="G262">
            <v>65</v>
          </cell>
          <cell r="H262" t="str">
            <v>m</v>
          </cell>
          <cell r="I262">
            <v>2500</v>
          </cell>
          <cell r="K262">
            <v>162500</v>
          </cell>
        </row>
        <row r="263">
          <cell r="C263" t="str">
            <v>rupb115</v>
          </cell>
          <cell r="F263" t="str">
            <v>Stop Cor di Balok dgn Kawat Ayam</v>
          </cell>
          <cell r="G263">
            <v>16</v>
          </cell>
          <cell r="H263" t="str">
            <v>unt</v>
          </cell>
          <cell r="I263">
            <v>2500</v>
          </cell>
          <cell r="K263">
            <v>40000</v>
          </cell>
        </row>
        <row r="264">
          <cell r="C264" t="str">
            <v>rupb116</v>
          </cell>
          <cell r="F264" t="str">
            <v>Bor Stak Tangga</v>
          </cell>
          <cell r="G264">
            <v>128</v>
          </cell>
          <cell r="H264" t="str">
            <v>unt</v>
          </cell>
          <cell r="I264">
            <v>500</v>
          </cell>
          <cell r="K264">
            <v>64000</v>
          </cell>
        </row>
        <row r="265">
          <cell r="C265" t="str">
            <v>rupb117</v>
          </cell>
          <cell r="F265" t="str">
            <v>Buat dan Stel Bekisting Guter</v>
          </cell>
          <cell r="G265">
            <v>607.15</v>
          </cell>
          <cell r="H265" t="str">
            <v>m2</v>
          </cell>
          <cell r="I265">
            <v>5000</v>
          </cell>
          <cell r="K265">
            <v>3035750</v>
          </cell>
        </row>
        <row r="266">
          <cell r="C266" t="str">
            <v>rupb118</v>
          </cell>
          <cell r="F266" t="str">
            <v>Pasang Sparing Pipa</v>
          </cell>
          <cell r="G266">
            <v>48</v>
          </cell>
          <cell r="H266" t="str">
            <v>unt</v>
          </cell>
          <cell r="I266">
            <v>5000</v>
          </cell>
          <cell r="K266">
            <v>240000</v>
          </cell>
        </row>
        <row r="268">
          <cell r="E268" t="str">
            <v>Bambang Budianto</v>
          </cell>
          <cell r="F268" t="str">
            <v>Pekerjaan Gedung B :</v>
          </cell>
        </row>
        <row r="269">
          <cell r="C269" t="str">
            <v>rupb119</v>
          </cell>
          <cell r="E269" t="str">
            <v>031/NK-PPS/SPB/02/05</v>
          </cell>
          <cell r="F269" t="str">
            <v>Bekisting batu bata</v>
          </cell>
          <cell r="G269">
            <v>209.83600000000001</v>
          </cell>
          <cell r="H269" t="str">
            <v>m2</v>
          </cell>
          <cell r="I269">
            <v>8000</v>
          </cell>
          <cell r="K269">
            <v>1678688</v>
          </cell>
        </row>
        <row r="270">
          <cell r="C270" t="str">
            <v>rupb120</v>
          </cell>
          <cell r="F270" t="str">
            <v>Bekisting Kayu</v>
          </cell>
          <cell r="G270">
            <v>52.581000000000003</v>
          </cell>
          <cell r="H270" t="str">
            <v>m2</v>
          </cell>
          <cell r="I270">
            <v>12500</v>
          </cell>
          <cell r="K270">
            <v>657262.5</v>
          </cell>
        </row>
        <row r="271">
          <cell r="C271" t="str">
            <v>rupb121</v>
          </cell>
          <cell r="F271" t="str">
            <v>Lantai kerja Manual</v>
          </cell>
          <cell r="G271">
            <v>426.62</v>
          </cell>
          <cell r="H271" t="str">
            <v>m2</v>
          </cell>
          <cell r="I271">
            <v>2000</v>
          </cell>
          <cell r="K271">
            <v>853240</v>
          </cell>
        </row>
        <row r="272">
          <cell r="C272" t="str">
            <v>rupb122</v>
          </cell>
          <cell r="F272" t="str">
            <v>Cor dengan T.Crane</v>
          </cell>
          <cell r="G272">
            <v>37.5</v>
          </cell>
          <cell r="H272" t="str">
            <v>m3</v>
          </cell>
          <cell r="I272">
            <v>15000</v>
          </cell>
          <cell r="K272">
            <v>562500</v>
          </cell>
        </row>
        <row r="273">
          <cell r="C273" t="str">
            <v>rupb123</v>
          </cell>
          <cell r="F273" t="str">
            <v>Cor Plat Lantai</v>
          </cell>
          <cell r="G273">
            <v>16.757999999999999</v>
          </cell>
          <cell r="H273" t="str">
            <v>m3</v>
          </cell>
          <cell r="I273">
            <v>10000</v>
          </cell>
          <cell r="K273">
            <v>167580</v>
          </cell>
        </row>
        <row r="274">
          <cell r="C274" t="str">
            <v>rupb124</v>
          </cell>
          <cell r="F274" t="str">
            <v>Lantai Kerja Plat Manual Reademix</v>
          </cell>
          <cell r="G274">
            <v>76</v>
          </cell>
          <cell r="H274" t="str">
            <v>m2</v>
          </cell>
          <cell r="I274">
            <v>1000</v>
          </cell>
          <cell r="K274">
            <v>76000</v>
          </cell>
        </row>
        <row r="275">
          <cell r="C275" t="str">
            <v>rupb125</v>
          </cell>
          <cell r="F275" t="str">
            <v>Talang Cor</v>
          </cell>
          <cell r="G275">
            <v>3</v>
          </cell>
          <cell r="H275" t="str">
            <v>bh</v>
          </cell>
          <cell r="I275">
            <v>50000</v>
          </cell>
          <cell r="K275">
            <v>150000</v>
          </cell>
        </row>
        <row r="276">
          <cell r="C276" t="str">
            <v>rupb126</v>
          </cell>
          <cell r="F276" t="str">
            <v>Stop Cor</v>
          </cell>
          <cell r="G276">
            <v>8</v>
          </cell>
          <cell r="H276" t="str">
            <v>bh</v>
          </cell>
          <cell r="I276">
            <v>2500</v>
          </cell>
          <cell r="K276">
            <v>20000</v>
          </cell>
        </row>
        <row r="277">
          <cell r="C277" t="str">
            <v>rupb127</v>
          </cell>
          <cell r="F277" t="str">
            <v>Urugan Tanah manual</v>
          </cell>
          <cell r="G277">
            <v>207.941</v>
          </cell>
          <cell r="H277" t="str">
            <v>m3</v>
          </cell>
          <cell r="I277">
            <v>12500</v>
          </cell>
          <cell r="K277">
            <v>2599262.5</v>
          </cell>
        </row>
        <row r="278">
          <cell r="C278" t="str">
            <v>rupb128</v>
          </cell>
          <cell r="F278" t="str">
            <v>Galian tanah manual</v>
          </cell>
          <cell r="G278">
            <v>13.875</v>
          </cell>
          <cell r="H278" t="str">
            <v>m3</v>
          </cell>
          <cell r="I278">
            <v>12500</v>
          </cell>
          <cell r="K278">
            <v>173437.5</v>
          </cell>
        </row>
        <row r="280">
          <cell r="E280" t="str">
            <v>Kahar</v>
          </cell>
          <cell r="F280" t="str">
            <v>Pekerjaan Pembesian Gedung B &amp; C :</v>
          </cell>
        </row>
        <row r="281">
          <cell r="E281" t="str">
            <v>029/NK-PPS/SPB/02/05</v>
          </cell>
          <cell r="F281" t="str">
            <v>Total Upah : Rp. 56.606.329,-</v>
          </cell>
        </row>
        <row r="282">
          <cell r="C282" t="str">
            <v>rupb129</v>
          </cell>
          <cell r="F282" t="str">
            <v>Angsuran 1: Pembesian Rp.   5.428.566,-</v>
          </cell>
          <cell r="K282">
            <v>5428566</v>
          </cell>
        </row>
        <row r="283">
          <cell r="F283" t="str">
            <v>Sisa           : Rp. 56.527.763,-</v>
          </cell>
        </row>
        <row r="285">
          <cell r="K285">
            <v>84475294.999999985</v>
          </cell>
        </row>
        <row r="286">
          <cell r="D286" t="str">
            <v>DP : 9</v>
          </cell>
        </row>
        <row r="287">
          <cell r="E287" t="str">
            <v>Upah pembersihan Lokasi</v>
          </cell>
        </row>
        <row r="288">
          <cell r="C288" t="str">
            <v>rupb130</v>
          </cell>
          <cell r="E288" t="str">
            <v>Suyoto</v>
          </cell>
          <cell r="F288" t="str">
            <v xml:space="preserve"> -  Upah Harian Pek. Perapihan Lokasi</v>
          </cell>
          <cell r="J288">
            <v>420000</v>
          </cell>
          <cell r="K288">
            <v>420000</v>
          </cell>
        </row>
        <row r="289">
          <cell r="C289" t="str">
            <v>rupb131</v>
          </cell>
          <cell r="E289" t="str">
            <v>Bambang Budiono</v>
          </cell>
          <cell r="F289" t="str">
            <v xml:space="preserve"> -  Upah Harian Perapihan lokasi tempat besi &amp; M.Crane</v>
          </cell>
          <cell r="J289">
            <v>245000</v>
          </cell>
          <cell r="K289">
            <v>245000</v>
          </cell>
        </row>
        <row r="290">
          <cell r="C290" t="str">
            <v>rupb132</v>
          </cell>
          <cell r="E290" t="str">
            <v>Bambang Budiono</v>
          </cell>
          <cell r="F290" t="str">
            <v xml:space="preserve"> -  Upah Harian Pembersihan Lokasi Lt. Dasar u/ Persiapan Cor</v>
          </cell>
          <cell r="J290">
            <v>350000</v>
          </cell>
          <cell r="K290">
            <v>350000</v>
          </cell>
        </row>
        <row r="291">
          <cell r="C291" t="str">
            <v>rupb133</v>
          </cell>
          <cell r="E291" t="str">
            <v>Suminta</v>
          </cell>
          <cell r="F291" t="str">
            <v xml:space="preserve"> -  Upah Harian Pembersihan Lokasi u/ Cor</v>
          </cell>
          <cell r="J291">
            <v>1960000</v>
          </cell>
          <cell r="K291">
            <v>1960000</v>
          </cell>
        </row>
        <row r="292">
          <cell r="E292" t="str">
            <v>Upah bongkar Muat Barang</v>
          </cell>
        </row>
        <row r="293">
          <cell r="C293" t="str">
            <v>rupb134</v>
          </cell>
          <cell r="F293" t="str">
            <v xml:space="preserve"> -  Upah pengawalan Bandek</v>
          </cell>
          <cell r="J293">
            <v>100000</v>
          </cell>
          <cell r="K293">
            <v>100000</v>
          </cell>
        </row>
        <row r="294">
          <cell r="C294" t="str">
            <v>rupb135</v>
          </cell>
          <cell r="F294" t="str">
            <v xml:space="preserve"> -  Kompensasi SPTI Bongkar Besi</v>
          </cell>
          <cell r="J294">
            <v>75000</v>
          </cell>
          <cell r="K294">
            <v>75000</v>
          </cell>
        </row>
        <row r="295">
          <cell r="C295" t="str">
            <v>rupb136</v>
          </cell>
          <cell r="F295" t="str">
            <v xml:space="preserve"> -  Kompensasi SPTI Bongkar Besi</v>
          </cell>
          <cell r="J295">
            <v>4000000</v>
          </cell>
          <cell r="K295">
            <v>4000000</v>
          </cell>
        </row>
        <row r="296">
          <cell r="C296" t="str">
            <v>rupb137</v>
          </cell>
          <cell r="F296" t="str">
            <v xml:space="preserve"> -  Kompensasi SPSI Bulan april 2005</v>
          </cell>
          <cell r="J296">
            <v>500000</v>
          </cell>
          <cell r="K296">
            <v>500000</v>
          </cell>
        </row>
        <row r="297">
          <cell r="C297" t="str">
            <v>rupb138</v>
          </cell>
          <cell r="F297" t="str">
            <v xml:space="preserve"> -  Jasa gudang bandara pengiriman barang</v>
          </cell>
          <cell r="J297">
            <v>14300</v>
          </cell>
          <cell r="K297">
            <v>14300</v>
          </cell>
        </row>
        <row r="298">
          <cell r="C298" t="str">
            <v>rupb139</v>
          </cell>
          <cell r="F298" t="str">
            <v xml:space="preserve"> -  Upah bongkar Wiremesh </v>
          </cell>
          <cell r="J298">
            <v>425000</v>
          </cell>
          <cell r="K298">
            <v>425000</v>
          </cell>
        </row>
        <row r="299">
          <cell r="C299" t="str">
            <v>rupb140</v>
          </cell>
          <cell r="F299" t="str">
            <v xml:space="preserve"> -  Upah bongkar Floor Hardiner,kombidek dll </v>
          </cell>
          <cell r="J299">
            <v>875000</v>
          </cell>
          <cell r="K299">
            <v>875000</v>
          </cell>
        </row>
        <row r="300">
          <cell r="C300" t="str">
            <v>rupb141</v>
          </cell>
          <cell r="F300" t="str">
            <v xml:space="preserve"> -  Upah Angkut dan Bongkar Scafulding</v>
          </cell>
          <cell r="J300">
            <v>900000</v>
          </cell>
          <cell r="K300">
            <v>900000</v>
          </cell>
        </row>
        <row r="301">
          <cell r="E301" t="str">
            <v>Upah Pengumpulan Material</v>
          </cell>
        </row>
        <row r="302">
          <cell r="C302" t="str">
            <v>rupb142</v>
          </cell>
          <cell r="E302" t="str">
            <v>Suyoto</v>
          </cell>
          <cell r="F302" t="str">
            <v xml:space="preserve"> -  Harian mengumpulkan Potongan Pralon &amp; Scafulding</v>
          </cell>
          <cell r="J302">
            <v>420000</v>
          </cell>
          <cell r="K302">
            <v>420000</v>
          </cell>
        </row>
        <row r="303">
          <cell r="C303" t="str">
            <v>rupb143</v>
          </cell>
          <cell r="F303" t="str">
            <v xml:space="preserve"> -  Harian mengumpulkan Kayu </v>
          </cell>
          <cell r="J303">
            <v>35000</v>
          </cell>
          <cell r="K303">
            <v>35000</v>
          </cell>
        </row>
        <row r="304">
          <cell r="E304" t="str">
            <v>Bobok Bore Pile</v>
          </cell>
        </row>
        <row r="305">
          <cell r="C305" t="str">
            <v>rupb144</v>
          </cell>
          <cell r="E305" t="str">
            <v>Junaidi</v>
          </cell>
          <cell r="F305" t="str">
            <v xml:space="preserve"> -  Harian Perapihan sambungan Bore Pile</v>
          </cell>
          <cell r="J305">
            <v>975000</v>
          </cell>
          <cell r="K305">
            <v>975000</v>
          </cell>
        </row>
        <row r="306">
          <cell r="C306" t="str">
            <v>rupb145</v>
          </cell>
          <cell r="E306" t="str">
            <v>Junaidi</v>
          </cell>
          <cell r="F306" t="str">
            <v xml:space="preserve"> -  Pekerjaan Bobok Bore Pile</v>
          </cell>
          <cell r="G306">
            <v>8</v>
          </cell>
          <cell r="H306" t="str">
            <v>ttk</v>
          </cell>
          <cell r="I306">
            <v>80000</v>
          </cell>
          <cell r="J306">
            <v>640000</v>
          </cell>
          <cell r="K306">
            <v>640000</v>
          </cell>
        </row>
        <row r="307">
          <cell r="E307" t="str">
            <v>035/SPB/NK-PPS/02/05</v>
          </cell>
        </row>
        <row r="308">
          <cell r="E308" t="str">
            <v>Pembesian</v>
          </cell>
        </row>
        <row r="309">
          <cell r="C309" t="str">
            <v>rupb146</v>
          </cell>
          <cell r="E309" t="str">
            <v>Kahar</v>
          </cell>
          <cell r="F309" t="str">
            <v xml:space="preserve"> -  Langsir besi ke Pabrikasi dan Ke Lokasi Pekerjaan</v>
          </cell>
          <cell r="J309">
            <v>12600000</v>
          </cell>
          <cell r="K309">
            <v>12600000</v>
          </cell>
        </row>
        <row r="310">
          <cell r="C310" t="str">
            <v>rupb147</v>
          </cell>
          <cell r="E310" t="str">
            <v>Kahar</v>
          </cell>
          <cell r="F310" t="str">
            <v xml:space="preserve"> -  Meluruskan besi di Pabrikasi</v>
          </cell>
          <cell r="J310">
            <v>6225000</v>
          </cell>
          <cell r="K310">
            <v>6225000</v>
          </cell>
        </row>
        <row r="311">
          <cell r="C311" t="str">
            <v>rupb148</v>
          </cell>
          <cell r="E311" t="str">
            <v>Kahar</v>
          </cell>
          <cell r="F311" t="str">
            <v xml:space="preserve"> -  Meluruskan Besi Bore Pile</v>
          </cell>
          <cell r="J311">
            <v>375000</v>
          </cell>
          <cell r="K311">
            <v>375000</v>
          </cell>
        </row>
        <row r="312">
          <cell r="C312" t="str">
            <v>rupb149</v>
          </cell>
          <cell r="E312" t="str">
            <v>Kahar</v>
          </cell>
          <cell r="F312" t="str">
            <v xml:space="preserve"> -  Meluruskan Besi B.Pile , Bongkar Pile Cap Karena perubahan gambar</v>
          </cell>
          <cell r="J312">
            <v>600000</v>
          </cell>
          <cell r="K312">
            <v>600000</v>
          </cell>
        </row>
        <row r="313">
          <cell r="E313" t="str">
            <v>Kahar</v>
          </cell>
          <cell r="F313" t="str">
            <v>Pekerjan Pembesian Gd. B</v>
          </cell>
        </row>
        <row r="314">
          <cell r="C314" t="str">
            <v>rupb150</v>
          </cell>
          <cell r="E314" t="str">
            <v>029/SPB/NK-PPS/02/05</v>
          </cell>
          <cell r="F314" t="str">
            <v xml:space="preserve"> -  Besi Ø 10 </v>
          </cell>
          <cell r="G314">
            <v>3772.54</v>
          </cell>
          <cell r="H314" t="str">
            <v>Kg</v>
          </cell>
          <cell r="I314">
            <v>325</v>
          </cell>
          <cell r="J314">
            <v>1226075.5</v>
          </cell>
          <cell r="K314">
            <v>1226075.5</v>
          </cell>
        </row>
        <row r="315">
          <cell r="C315" t="str">
            <v>rupb151</v>
          </cell>
          <cell r="F315" t="str">
            <v xml:space="preserve"> -  Besi Ø 22 </v>
          </cell>
          <cell r="G315">
            <v>3975.35</v>
          </cell>
          <cell r="H315" t="str">
            <v>Kg</v>
          </cell>
          <cell r="I315">
            <v>250</v>
          </cell>
          <cell r="J315">
            <v>993837.5</v>
          </cell>
          <cell r="K315">
            <v>993837.5</v>
          </cell>
        </row>
        <row r="316">
          <cell r="C316" t="str">
            <v>rupb152</v>
          </cell>
          <cell r="F316" t="str">
            <v xml:space="preserve"> -  Besi Ø 25 </v>
          </cell>
          <cell r="G316">
            <v>21713.62</v>
          </cell>
          <cell r="H316" t="str">
            <v>Kg</v>
          </cell>
          <cell r="I316">
            <v>250</v>
          </cell>
          <cell r="J316">
            <v>5428405</v>
          </cell>
          <cell r="K316">
            <v>5428405</v>
          </cell>
        </row>
        <row r="317">
          <cell r="E317" t="str">
            <v>Kahar</v>
          </cell>
          <cell r="F317" t="str">
            <v>Angs - 2 Pekerjan Pembesian Gd. B &amp; C</v>
          </cell>
        </row>
        <row r="318">
          <cell r="E318" t="str">
            <v>029/SPB/NK-PPS/02/05</v>
          </cell>
          <cell r="F318" t="str">
            <v xml:space="preserve"> -  Besi Ø 10 = 106.682,430 Kg</v>
          </cell>
          <cell r="G318">
            <v>325</v>
          </cell>
          <cell r="I318">
            <v>34671790</v>
          </cell>
        </row>
        <row r="319">
          <cell r="F319" t="str">
            <v xml:space="preserve"> -  Besi Ø 13 =     5.438,238 Kg</v>
          </cell>
          <cell r="G319">
            <v>325</v>
          </cell>
          <cell r="I319">
            <v>1767427</v>
          </cell>
        </row>
        <row r="320">
          <cell r="F320" t="str">
            <v xml:space="preserve"> -  Besi Ø 16 =     5.474,749 Kg</v>
          </cell>
          <cell r="G320">
            <v>250</v>
          </cell>
          <cell r="I320">
            <v>1368687</v>
          </cell>
        </row>
        <row r="321">
          <cell r="F321" t="str">
            <v xml:space="preserve"> -  Besi Ø 19 =        369,247 Kg</v>
          </cell>
          <cell r="G321">
            <v>250</v>
          </cell>
          <cell r="I321">
            <v>92312</v>
          </cell>
        </row>
        <row r="322">
          <cell r="F322" t="str">
            <v xml:space="preserve"> -  Besi Ø 22 =   62.914,582 Kg</v>
          </cell>
          <cell r="G322">
            <v>250</v>
          </cell>
          <cell r="I322">
            <v>15728646</v>
          </cell>
        </row>
        <row r="323">
          <cell r="F323" t="str">
            <v xml:space="preserve"> -  Besi Ø 25 =   11.909,870 Kg</v>
          </cell>
          <cell r="G323">
            <v>250</v>
          </cell>
          <cell r="I323">
            <v>2977468</v>
          </cell>
        </row>
        <row r="324">
          <cell r="F324" t="str">
            <v>Jumlah</v>
          </cell>
          <cell r="I324">
            <v>56606330</v>
          </cell>
        </row>
        <row r="325">
          <cell r="E325"/>
          <cell r="F325" t="str">
            <v>Angsuran -1</v>
          </cell>
          <cell r="I325">
            <v>5428566</v>
          </cell>
        </row>
        <row r="326">
          <cell r="C326" t="str">
            <v>rupb153</v>
          </cell>
          <cell r="F326" t="str">
            <v>Pembayaran saat ini Besi dia 325</v>
          </cell>
          <cell r="J326">
            <v>51177764</v>
          </cell>
          <cell r="K326">
            <v>51177764</v>
          </cell>
        </row>
        <row r="327">
          <cell r="E327" t="str">
            <v>Bekisting dan Cor</v>
          </cell>
        </row>
        <row r="328">
          <cell r="E328" t="str">
            <v>Ali Amran</v>
          </cell>
          <cell r="F328" t="str">
            <v>Upah Borong Pek. Buat/Pasang Bekisting &amp; Cor Gedung B</v>
          </cell>
        </row>
        <row r="329">
          <cell r="C329" t="str">
            <v>rupb154</v>
          </cell>
          <cell r="E329" t="str">
            <v>039/SPB/NK-PPS/02/05</v>
          </cell>
          <cell r="F329" t="str">
            <v xml:space="preserve"> -  Pile Cap</v>
          </cell>
          <cell r="J329">
            <v>2831826</v>
          </cell>
          <cell r="K329">
            <v>2831826</v>
          </cell>
        </row>
        <row r="330">
          <cell r="C330" t="str">
            <v>rupb155</v>
          </cell>
          <cell r="F330" t="str">
            <v xml:space="preserve"> -  Tie Beam</v>
          </cell>
          <cell r="J330">
            <v>3349748</v>
          </cell>
          <cell r="K330">
            <v>3349748</v>
          </cell>
        </row>
        <row r="331">
          <cell r="C331" t="str">
            <v>rupb156</v>
          </cell>
          <cell r="F331" t="str">
            <v xml:space="preserve"> -  Plat Lantai</v>
          </cell>
          <cell r="J331">
            <v>1240000</v>
          </cell>
          <cell r="K331">
            <v>1240000</v>
          </cell>
        </row>
        <row r="332">
          <cell r="C332" t="str">
            <v>rupb157</v>
          </cell>
          <cell r="F332" t="str">
            <v xml:space="preserve"> -  Sumpit</v>
          </cell>
          <cell r="J332">
            <v>92240</v>
          </cell>
          <cell r="K332">
            <v>92240</v>
          </cell>
        </row>
        <row r="334">
          <cell r="C334" t="str">
            <v>rupb158</v>
          </cell>
          <cell r="E334" t="str">
            <v>Suyoto</v>
          </cell>
          <cell r="F334" t="str">
            <v xml:space="preserve"> -  Harian Bongkar Pasang bekisting karena Perubahan gambar</v>
          </cell>
          <cell r="J334">
            <v>630000</v>
          </cell>
          <cell r="K334">
            <v>630000</v>
          </cell>
        </row>
        <row r="335">
          <cell r="C335" t="str">
            <v>rupb159</v>
          </cell>
          <cell r="E335" t="str">
            <v>Ali Amran</v>
          </cell>
          <cell r="F335" t="str">
            <v xml:space="preserve"> -  Harian Galian &amp; Perapihan Galian serta Pengeringan</v>
          </cell>
          <cell r="J335">
            <v>2580000</v>
          </cell>
          <cell r="K335">
            <v>2580000</v>
          </cell>
        </row>
        <row r="336">
          <cell r="C336" t="str">
            <v>rupb160</v>
          </cell>
          <cell r="F336" t="str">
            <v xml:space="preserve"> -  Harian Angkut Material &amp; Scafolding</v>
          </cell>
          <cell r="J336">
            <v>600000</v>
          </cell>
          <cell r="K336">
            <v>600000</v>
          </cell>
        </row>
        <row r="337">
          <cell r="C337" t="str">
            <v>rupb161</v>
          </cell>
          <cell r="E337" t="str">
            <v>Bambang Budianto</v>
          </cell>
          <cell r="F337" t="str">
            <v xml:space="preserve"> -  Harian Bongkar Pasang bekisting karena Perubahan gambar</v>
          </cell>
          <cell r="J337">
            <v>140000</v>
          </cell>
          <cell r="K337">
            <v>140000</v>
          </cell>
        </row>
        <row r="338">
          <cell r="C338" t="str">
            <v>rupb162</v>
          </cell>
          <cell r="E338" t="str">
            <v>Suminta</v>
          </cell>
          <cell r="F338" t="str">
            <v xml:space="preserve"> -  Harian Pembersihan &amp; perapihan Kayu bekas dan langsir ke Pabrikasi</v>
          </cell>
          <cell r="J338">
            <v>3447500</v>
          </cell>
          <cell r="K338">
            <v>3447500</v>
          </cell>
        </row>
        <row r="339">
          <cell r="C339" t="str">
            <v>rupb163</v>
          </cell>
          <cell r="E339" t="str">
            <v>Kahar</v>
          </cell>
          <cell r="F339" t="str">
            <v xml:space="preserve"> -  Harian Buat beton deking</v>
          </cell>
          <cell r="J339">
            <v>2100000</v>
          </cell>
          <cell r="K339">
            <v>2100000</v>
          </cell>
        </row>
        <row r="340">
          <cell r="C340" t="str">
            <v>rupb164</v>
          </cell>
          <cell r="F340" t="str">
            <v xml:space="preserve"> -  Upah Harian Pek. Bobok Beton &amp; Perapihan Bekas Coran</v>
          </cell>
          <cell r="J340">
            <v>1500625</v>
          </cell>
          <cell r="K340">
            <v>1500625</v>
          </cell>
        </row>
        <row r="342">
          <cell r="E342" t="str">
            <v>Suyoto</v>
          </cell>
          <cell r="F342" t="str">
            <v>Upah Borong Pek. Gedung B</v>
          </cell>
        </row>
        <row r="343">
          <cell r="C343" t="str">
            <v>rupb165</v>
          </cell>
          <cell r="E343" t="str">
            <v>041/SPB/NK-PPS/03/05</v>
          </cell>
          <cell r="F343" t="str">
            <v xml:space="preserve"> -  Pasang Bekisting</v>
          </cell>
          <cell r="G343">
            <v>663.00300000000004</v>
          </cell>
          <cell r="H343" t="str">
            <v>m2</v>
          </cell>
          <cell r="I343">
            <v>12500</v>
          </cell>
          <cell r="J343">
            <v>8287537.5000000009</v>
          </cell>
          <cell r="K343">
            <v>8287537.5000000009</v>
          </cell>
        </row>
        <row r="344">
          <cell r="C344" t="str">
            <v>rupb166</v>
          </cell>
          <cell r="F344" t="str">
            <v xml:space="preserve"> -  Pabrikasi Bekisting</v>
          </cell>
          <cell r="G344">
            <v>619.57299999999998</v>
          </cell>
          <cell r="H344" t="str">
            <v>m2</v>
          </cell>
          <cell r="I344">
            <v>3500</v>
          </cell>
          <cell r="J344">
            <v>2168505.5</v>
          </cell>
          <cell r="K344">
            <v>2168505.5</v>
          </cell>
        </row>
        <row r="345">
          <cell r="C345" t="str">
            <v>rupb167</v>
          </cell>
          <cell r="F345" t="str">
            <v xml:space="preserve"> -  Cor Beton (Manual)</v>
          </cell>
          <cell r="G345">
            <v>26</v>
          </cell>
          <cell r="H345" t="str">
            <v>m3</v>
          </cell>
          <cell r="I345">
            <v>15000</v>
          </cell>
          <cell r="J345">
            <v>390000</v>
          </cell>
          <cell r="K345">
            <v>390000</v>
          </cell>
        </row>
        <row r="346">
          <cell r="C346" t="str">
            <v>rupb168</v>
          </cell>
          <cell r="F346" t="str">
            <v xml:space="preserve"> -  Cor Beton (Concrete Pump)</v>
          </cell>
          <cell r="G346">
            <v>182.095</v>
          </cell>
          <cell r="H346" t="str">
            <v>m3</v>
          </cell>
          <cell r="I346">
            <v>10000</v>
          </cell>
          <cell r="J346">
            <v>1820950</v>
          </cell>
          <cell r="K346">
            <v>1820950</v>
          </cell>
        </row>
        <row r="347">
          <cell r="C347" t="str">
            <v>rupb169</v>
          </cell>
          <cell r="F347" t="str">
            <v xml:space="preserve"> -  Cor Beton (T.C.)</v>
          </cell>
          <cell r="G347">
            <v>69.185000000000002</v>
          </cell>
          <cell r="H347" t="str">
            <v>m3</v>
          </cell>
          <cell r="I347">
            <v>10000</v>
          </cell>
          <cell r="J347">
            <v>691850</v>
          </cell>
          <cell r="K347">
            <v>691850</v>
          </cell>
        </row>
        <row r="348">
          <cell r="C348" t="str">
            <v>rupb170</v>
          </cell>
          <cell r="F348" t="str">
            <v xml:space="preserve"> -  Stop Cor (Kawat Ayam)</v>
          </cell>
          <cell r="G348">
            <v>176.52</v>
          </cell>
          <cell r="H348" t="str">
            <v>m</v>
          </cell>
          <cell r="I348">
            <v>2500</v>
          </cell>
          <cell r="J348">
            <v>441300</v>
          </cell>
          <cell r="K348">
            <v>441300</v>
          </cell>
        </row>
        <row r="349">
          <cell r="C349" t="str">
            <v>rupb171</v>
          </cell>
          <cell r="F349" t="str">
            <v xml:space="preserve"> -  Stop Cor Balok</v>
          </cell>
          <cell r="G349">
            <v>9</v>
          </cell>
          <cell r="H349" t="str">
            <v>unt</v>
          </cell>
          <cell r="I349">
            <v>2500</v>
          </cell>
          <cell r="J349">
            <v>22500</v>
          </cell>
          <cell r="K349">
            <v>22500</v>
          </cell>
        </row>
        <row r="350">
          <cell r="C350" t="str">
            <v>rupb172</v>
          </cell>
          <cell r="F350" t="str">
            <v xml:space="preserve"> -  Talang Cor, Jembatan</v>
          </cell>
          <cell r="G350">
            <v>151</v>
          </cell>
          <cell r="H350" t="str">
            <v>m</v>
          </cell>
          <cell r="I350">
            <v>5000</v>
          </cell>
          <cell r="J350">
            <v>755000</v>
          </cell>
          <cell r="K350">
            <v>755000</v>
          </cell>
        </row>
        <row r="351">
          <cell r="C351" t="str">
            <v>rupb173</v>
          </cell>
          <cell r="F351" t="str">
            <v xml:space="preserve"> -  Pasang Sparing pipa</v>
          </cell>
          <cell r="G351">
            <v>29</v>
          </cell>
          <cell r="H351" t="str">
            <v>unt</v>
          </cell>
          <cell r="I351">
            <v>5000</v>
          </cell>
          <cell r="J351">
            <v>145000</v>
          </cell>
          <cell r="K351">
            <v>145000</v>
          </cell>
        </row>
        <row r="352">
          <cell r="C352" t="str">
            <v>rupb174</v>
          </cell>
          <cell r="F352" t="str">
            <v xml:space="preserve"> -  Bor Stek</v>
          </cell>
          <cell r="G352">
            <v>40</v>
          </cell>
          <cell r="H352" t="str">
            <v>unt</v>
          </cell>
          <cell r="I352">
            <v>500</v>
          </cell>
          <cell r="J352">
            <v>20000</v>
          </cell>
          <cell r="K352">
            <v>20000</v>
          </cell>
        </row>
        <row r="353">
          <cell r="E353" t="str">
            <v>Ali Amran</v>
          </cell>
          <cell r="F353" t="str">
            <v>Upah Borong Pekerjaan Gedung B:</v>
          </cell>
        </row>
        <row r="354">
          <cell r="C354" t="str">
            <v>rupb175</v>
          </cell>
          <cell r="E354" t="str">
            <v>042/SPB/NK-PPS/03/05</v>
          </cell>
          <cell r="F354" t="str">
            <v xml:space="preserve"> -  Urugan Tanah</v>
          </cell>
          <cell r="G354">
            <v>384.464</v>
          </cell>
          <cell r="H354" t="str">
            <v>m3</v>
          </cell>
          <cell r="I354">
            <v>13200</v>
          </cell>
          <cell r="J354">
            <v>5074924.8</v>
          </cell>
          <cell r="K354">
            <v>5074924.8</v>
          </cell>
        </row>
        <row r="355">
          <cell r="C355" t="str">
            <v>rupb176</v>
          </cell>
          <cell r="F355" t="str">
            <v xml:space="preserve"> -  Bekisting Retaining</v>
          </cell>
          <cell r="G355">
            <v>21.57</v>
          </cell>
          <cell r="H355" t="str">
            <v>m2</v>
          </cell>
          <cell r="I355">
            <v>8000</v>
          </cell>
          <cell r="J355">
            <v>172560</v>
          </cell>
          <cell r="K355">
            <v>172560</v>
          </cell>
        </row>
        <row r="356">
          <cell r="C356" t="str">
            <v>rupb177</v>
          </cell>
          <cell r="F356" t="str">
            <v xml:space="preserve"> -  Turap Retaining Wall</v>
          </cell>
          <cell r="G356">
            <v>16</v>
          </cell>
          <cell r="H356" t="str">
            <v>Btg</v>
          </cell>
          <cell r="I356">
            <v>10000</v>
          </cell>
          <cell r="J356">
            <v>160000</v>
          </cell>
          <cell r="K356">
            <v>160000</v>
          </cell>
        </row>
        <row r="358">
          <cell r="J358">
            <v>129222448.8</v>
          </cell>
          <cell r="K358">
            <v>129222448.8</v>
          </cell>
        </row>
        <row r="360">
          <cell r="D360" t="str">
            <v>DP : 10</v>
          </cell>
        </row>
        <row r="361">
          <cell r="C361" t="str">
            <v>rupb178</v>
          </cell>
          <cell r="F361" t="str">
            <v xml:space="preserve"> -  Kompensasi SPTI Bongkar ,Hardinar,Besi,Kombedeg</v>
          </cell>
          <cell r="J361">
            <v>600000</v>
          </cell>
          <cell r="K361">
            <v>600000</v>
          </cell>
        </row>
        <row r="362">
          <cell r="C362" t="str">
            <v>rupb179</v>
          </cell>
          <cell r="F362" t="str">
            <v xml:space="preserve"> -  Upah bongkar Wiremesh </v>
          </cell>
          <cell r="J362">
            <v>150000</v>
          </cell>
          <cell r="K362">
            <v>150000</v>
          </cell>
        </row>
        <row r="363">
          <cell r="C363" t="str">
            <v>rupb180</v>
          </cell>
          <cell r="F363" t="str">
            <v xml:space="preserve"> -  Upah Pengawalan barang dalam truck ke Proyek</v>
          </cell>
          <cell r="J363">
            <v>100000</v>
          </cell>
          <cell r="K363">
            <v>100000</v>
          </cell>
        </row>
        <row r="364">
          <cell r="C364" t="str">
            <v>rupb181</v>
          </cell>
          <cell r="F364" t="str">
            <v xml:space="preserve"> -  Upah Angkut semen ke Gudang</v>
          </cell>
          <cell r="J364">
            <v>70000</v>
          </cell>
          <cell r="K364">
            <v>70000</v>
          </cell>
        </row>
        <row r="366">
          <cell r="C366" t="str">
            <v>rupb182</v>
          </cell>
          <cell r="F366" t="str">
            <v xml:space="preserve"> -  Harian Pembersihan Jalan</v>
          </cell>
          <cell r="J366">
            <v>140000</v>
          </cell>
          <cell r="K366">
            <v>140000</v>
          </cell>
        </row>
        <row r="367">
          <cell r="C367" t="str">
            <v>rupb183</v>
          </cell>
          <cell r="F367" t="str">
            <v xml:space="preserve"> -  Harian Pembersihan Jalan &amp; Pencucian ban Mobil</v>
          </cell>
          <cell r="J367">
            <v>1365000</v>
          </cell>
          <cell r="K367">
            <v>1365000</v>
          </cell>
        </row>
        <row r="369">
          <cell r="C369" t="str">
            <v>rupb184</v>
          </cell>
          <cell r="F369" t="str">
            <v xml:space="preserve"> -  Harian Pasang Pagar Pintu Proyek</v>
          </cell>
          <cell r="J369">
            <v>70000</v>
          </cell>
          <cell r="K369">
            <v>70000</v>
          </cell>
        </row>
        <row r="370">
          <cell r="C370" t="str">
            <v>rupb185</v>
          </cell>
          <cell r="F370" t="str">
            <v xml:space="preserve"> -  Harian Pembersihan saluran  &amp; Cor Jembatan  Pintu Proyek</v>
          </cell>
          <cell r="J370">
            <v>455000</v>
          </cell>
          <cell r="K370">
            <v>455000</v>
          </cell>
        </row>
        <row r="371">
          <cell r="C371" t="str">
            <v>rupb186</v>
          </cell>
          <cell r="F371" t="str">
            <v xml:space="preserve"> -  Harian Pengurasan lumpur Jembatan  Pintu Proyek</v>
          </cell>
          <cell r="J371">
            <v>730000</v>
          </cell>
          <cell r="K371">
            <v>730000</v>
          </cell>
        </row>
        <row r="373">
          <cell r="C373" t="str">
            <v>rupb187</v>
          </cell>
          <cell r="F373" t="str">
            <v xml:space="preserve"> -  Upah Angkut dan Bongkar Scafulding</v>
          </cell>
          <cell r="J373">
            <v>750000</v>
          </cell>
          <cell r="K373">
            <v>750000</v>
          </cell>
        </row>
        <row r="374">
          <cell r="C374" t="str">
            <v>rupb188</v>
          </cell>
          <cell r="F374" t="str">
            <v xml:space="preserve"> -  Harian Pengumpulan  &amp; Pemindahan Join Pint /Scafulding</v>
          </cell>
          <cell r="J374">
            <v>665000</v>
          </cell>
          <cell r="K374">
            <v>665000</v>
          </cell>
        </row>
        <row r="375">
          <cell r="C375" t="str">
            <v>rupb189</v>
          </cell>
          <cell r="F375" t="str">
            <v xml:space="preserve"> -  Harian bongkar &amp; Pengumpulan Scafulding</v>
          </cell>
          <cell r="J375">
            <v>1204000</v>
          </cell>
          <cell r="K375">
            <v>1204000</v>
          </cell>
        </row>
        <row r="376">
          <cell r="C376" t="str">
            <v>rupb190</v>
          </cell>
          <cell r="F376" t="str">
            <v xml:space="preserve"> -  Harian bongkar &amp; Pengumpulan M.Frem &amp; Jac Base</v>
          </cell>
          <cell r="J376">
            <v>444500</v>
          </cell>
          <cell r="K376">
            <v>444500</v>
          </cell>
        </row>
        <row r="377">
          <cell r="C377" t="str">
            <v>rupb191</v>
          </cell>
          <cell r="F377" t="str">
            <v xml:space="preserve"> -  Harian Pembersihan  Pengumpulan Material</v>
          </cell>
          <cell r="J377">
            <v>125000</v>
          </cell>
          <cell r="K377">
            <v>125000</v>
          </cell>
        </row>
        <row r="378">
          <cell r="C378" t="str">
            <v>rupb192</v>
          </cell>
          <cell r="F378" t="str">
            <v xml:space="preserve"> -  Harian mengumpulkan Kayu  dll</v>
          </cell>
          <cell r="J378">
            <v>1414000</v>
          </cell>
          <cell r="K378">
            <v>1414000</v>
          </cell>
        </row>
        <row r="379">
          <cell r="C379" t="str">
            <v>rupb193</v>
          </cell>
          <cell r="F379" t="str">
            <v xml:space="preserve"> -  Harian Pembersihan Lokasi</v>
          </cell>
          <cell r="J379">
            <v>1106000</v>
          </cell>
          <cell r="K379">
            <v>1106000</v>
          </cell>
        </row>
        <row r="380">
          <cell r="C380" t="str">
            <v>rupb194</v>
          </cell>
          <cell r="F380" t="str">
            <v xml:space="preserve"> -  Harian Pembersihan Lokasi</v>
          </cell>
          <cell r="J380">
            <v>647500</v>
          </cell>
          <cell r="K380">
            <v>647500</v>
          </cell>
        </row>
        <row r="381">
          <cell r="C381" t="str">
            <v>rupb195</v>
          </cell>
          <cell r="F381" t="str">
            <v xml:space="preserve"> -  Harian Pengeringan &amp; buang lumpur dll Lokasi</v>
          </cell>
          <cell r="J381">
            <v>2940000</v>
          </cell>
          <cell r="K381">
            <v>2940000</v>
          </cell>
        </row>
        <row r="382">
          <cell r="C382" t="str">
            <v>rupb196</v>
          </cell>
          <cell r="F382" t="str">
            <v xml:space="preserve"> -  Harian Pengeringan &amp; buang lumpur dll Gedung B</v>
          </cell>
          <cell r="J382">
            <v>2035000</v>
          </cell>
          <cell r="K382">
            <v>2035000</v>
          </cell>
        </row>
        <row r="385">
          <cell r="C385" t="str">
            <v>rupb197</v>
          </cell>
          <cell r="F385" t="str">
            <v xml:space="preserve">Bobok Bore Pile </v>
          </cell>
          <cell r="G385">
            <v>8</v>
          </cell>
          <cell r="H385" t="str">
            <v>bh</v>
          </cell>
          <cell r="I385">
            <v>80000</v>
          </cell>
          <cell r="J385">
            <v>640000</v>
          </cell>
          <cell r="K385">
            <v>640000</v>
          </cell>
        </row>
        <row r="387">
          <cell r="C387" t="str">
            <v>rupb198</v>
          </cell>
          <cell r="F387" t="str">
            <v xml:space="preserve"> -  Harian Pasang Bekisting bata</v>
          </cell>
          <cell r="J387">
            <v>70000</v>
          </cell>
          <cell r="K387">
            <v>70000</v>
          </cell>
        </row>
        <row r="389">
          <cell r="C389" t="str">
            <v>rupb199</v>
          </cell>
          <cell r="F389" t="str">
            <v>Buat Bekisting bata</v>
          </cell>
          <cell r="G389">
            <v>114.714</v>
          </cell>
          <cell r="H389" t="str">
            <v>m2</v>
          </cell>
          <cell r="I389">
            <v>925712</v>
          </cell>
          <cell r="K389">
            <v>925712</v>
          </cell>
        </row>
        <row r="390">
          <cell r="C390" t="str">
            <v>rupb200</v>
          </cell>
          <cell r="F390" t="str">
            <v>Buat Bekisting Kayu</v>
          </cell>
          <cell r="G390">
            <v>31.73</v>
          </cell>
          <cell r="H390" t="str">
            <v>m2</v>
          </cell>
          <cell r="I390">
            <v>47595</v>
          </cell>
          <cell r="K390">
            <v>47595</v>
          </cell>
        </row>
        <row r="391">
          <cell r="C391" t="str">
            <v>rupb201</v>
          </cell>
          <cell r="F391" t="str">
            <v>Buat Bekisting balok</v>
          </cell>
          <cell r="G391">
            <v>1037.1279999999999</v>
          </cell>
          <cell r="H391" t="str">
            <v>m2</v>
          </cell>
          <cell r="I391">
            <v>3629948</v>
          </cell>
          <cell r="K391">
            <v>3629948</v>
          </cell>
        </row>
        <row r="392">
          <cell r="C392" t="str">
            <v>rupb202</v>
          </cell>
          <cell r="F392" t="str">
            <v>Stel &amp; Bongkar Bekisting</v>
          </cell>
          <cell r="G392">
            <v>2107.2440000000001</v>
          </cell>
          <cell r="H392" t="str">
            <v>m2</v>
          </cell>
          <cell r="I392">
            <v>26712300</v>
          </cell>
          <cell r="K392">
            <v>26712300</v>
          </cell>
        </row>
        <row r="393">
          <cell r="C393" t="str">
            <v>rupb203</v>
          </cell>
          <cell r="F393" t="str">
            <v>Bongkar &amp; Pasang Icon Deck Scaful</v>
          </cell>
          <cell r="G393">
            <v>2102.4110000000001</v>
          </cell>
          <cell r="H393" t="str">
            <v>m2</v>
          </cell>
          <cell r="I393">
            <v>5256027</v>
          </cell>
          <cell r="K393">
            <v>5256027</v>
          </cell>
        </row>
        <row r="394">
          <cell r="C394" t="str">
            <v>rupb204</v>
          </cell>
          <cell r="F394" t="str">
            <v>Cor Steck Tangga</v>
          </cell>
          <cell r="G394">
            <v>168</v>
          </cell>
          <cell r="H394" t="str">
            <v>m3</v>
          </cell>
          <cell r="I394">
            <v>84000</v>
          </cell>
          <cell r="K394">
            <v>84000</v>
          </cell>
        </row>
        <row r="395">
          <cell r="C395" t="str">
            <v>rupb205</v>
          </cell>
          <cell r="F395" t="str">
            <v>Cor C.Pump</v>
          </cell>
          <cell r="G395">
            <v>535</v>
          </cell>
          <cell r="H395" t="str">
            <v>m3</v>
          </cell>
          <cell r="I395">
            <v>5350000</v>
          </cell>
          <cell r="K395">
            <v>5350000</v>
          </cell>
        </row>
        <row r="396">
          <cell r="C396" t="str">
            <v>rupb206</v>
          </cell>
          <cell r="F396" t="str">
            <v>Cor Readimix</v>
          </cell>
          <cell r="G396">
            <v>407.82499999999999</v>
          </cell>
          <cell r="H396" t="str">
            <v>m3</v>
          </cell>
          <cell r="I396">
            <v>6117375</v>
          </cell>
          <cell r="K396">
            <v>6117375</v>
          </cell>
        </row>
        <row r="397">
          <cell r="C397" t="str">
            <v>rupb207</v>
          </cell>
          <cell r="F397" t="str">
            <v>Stop Cor</v>
          </cell>
          <cell r="G397">
            <v>157.34</v>
          </cell>
          <cell r="H397" t="str">
            <v>m</v>
          </cell>
          <cell r="I397">
            <v>393350</v>
          </cell>
          <cell r="K397">
            <v>393350</v>
          </cell>
        </row>
        <row r="398">
          <cell r="C398" t="str">
            <v>rupb208</v>
          </cell>
          <cell r="F398" t="str">
            <v>Stop Cor Balok</v>
          </cell>
          <cell r="G398">
            <v>49</v>
          </cell>
          <cell r="H398" t="str">
            <v>m</v>
          </cell>
          <cell r="I398">
            <v>245000</v>
          </cell>
          <cell r="K398">
            <v>245000</v>
          </cell>
        </row>
        <row r="399">
          <cell r="C399" t="str">
            <v>rupb209</v>
          </cell>
          <cell r="F399" t="str">
            <v>Talang cor</v>
          </cell>
          <cell r="G399">
            <v>6</v>
          </cell>
          <cell r="H399" t="str">
            <v>unt</v>
          </cell>
          <cell r="I399">
            <v>360000</v>
          </cell>
          <cell r="K399">
            <v>360000</v>
          </cell>
        </row>
        <row r="400">
          <cell r="C400" t="str">
            <v>rupb210</v>
          </cell>
          <cell r="F400" t="str">
            <v>Lantai kerja Icon</v>
          </cell>
          <cell r="G400">
            <v>548.08000000000004</v>
          </cell>
          <cell r="H400" t="str">
            <v>m2</v>
          </cell>
          <cell r="I400">
            <v>1096160</v>
          </cell>
          <cell r="K400">
            <v>1096160</v>
          </cell>
        </row>
        <row r="401">
          <cell r="C401" t="str">
            <v>rupb211</v>
          </cell>
          <cell r="F401" t="str">
            <v>Plat Lantai</v>
          </cell>
          <cell r="G401">
            <v>58.32</v>
          </cell>
          <cell r="H401" t="str">
            <v>m2</v>
          </cell>
          <cell r="I401">
            <v>758160</v>
          </cell>
          <cell r="K401">
            <v>758160</v>
          </cell>
        </row>
        <row r="402">
          <cell r="C402" t="str">
            <v>rupb212</v>
          </cell>
          <cell r="F402" t="str">
            <v>Pasang Icon deck</v>
          </cell>
          <cell r="G402">
            <v>2102.4110000000001</v>
          </cell>
          <cell r="H402" t="str">
            <v>m2</v>
          </cell>
          <cell r="I402">
            <v>8409644</v>
          </cell>
          <cell r="K402">
            <v>8409644</v>
          </cell>
        </row>
        <row r="403">
          <cell r="C403" t="str">
            <v>rupb213</v>
          </cell>
          <cell r="F403" t="str">
            <v>Bkr /Psng Kepala Kolom</v>
          </cell>
          <cell r="G403">
            <v>47</v>
          </cell>
          <cell r="H403" t="str">
            <v>m2</v>
          </cell>
          <cell r="I403">
            <v>940000</v>
          </cell>
          <cell r="K403">
            <v>940000</v>
          </cell>
        </row>
        <row r="404">
          <cell r="C404" t="str">
            <v>rupb214</v>
          </cell>
          <cell r="F404" t="str">
            <v>Stel Kepala Kolom</v>
          </cell>
          <cell r="G404">
            <v>30</v>
          </cell>
          <cell r="H404" t="str">
            <v>bh</v>
          </cell>
          <cell r="I404">
            <v>600000</v>
          </cell>
          <cell r="K404">
            <v>600000</v>
          </cell>
        </row>
        <row r="405">
          <cell r="C405" t="str">
            <v>rupb215</v>
          </cell>
          <cell r="F405" t="str">
            <v>Buat tangga darurat</v>
          </cell>
          <cell r="G405">
            <v>3</v>
          </cell>
          <cell r="H405" t="str">
            <v>unt</v>
          </cell>
          <cell r="I405">
            <v>3000000</v>
          </cell>
          <cell r="K405">
            <v>3000000</v>
          </cell>
        </row>
        <row r="406">
          <cell r="C406" t="str">
            <v>rupb216</v>
          </cell>
          <cell r="F406" t="str">
            <v>Buat tangga Tengah</v>
          </cell>
          <cell r="G406">
            <v>1</v>
          </cell>
          <cell r="H406" t="str">
            <v>unt</v>
          </cell>
          <cell r="I406">
            <v>1250000</v>
          </cell>
          <cell r="K406">
            <v>1250000</v>
          </cell>
        </row>
        <row r="407">
          <cell r="C407" t="str">
            <v>rupb217</v>
          </cell>
          <cell r="F407" t="str">
            <v>Bongkar Kanopi</v>
          </cell>
          <cell r="G407">
            <v>6</v>
          </cell>
          <cell r="H407" t="str">
            <v>unt</v>
          </cell>
          <cell r="I407">
            <v>150000</v>
          </cell>
          <cell r="K407">
            <v>150000</v>
          </cell>
        </row>
        <row r="408">
          <cell r="F408" t="str">
            <v>Pekerjaan tambah :</v>
          </cell>
        </row>
        <row r="409">
          <cell r="C409" t="str">
            <v>rupb218</v>
          </cell>
          <cell r="F409" t="str">
            <v>Stel &amp; Bongkar Bekisting Kolom</v>
          </cell>
          <cell r="G409">
            <v>52.92</v>
          </cell>
          <cell r="H409" t="str">
            <v>m2</v>
          </cell>
          <cell r="I409">
            <v>661500</v>
          </cell>
          <cell r="K409">
            <v>661500</v>
          </cell>
        </row>
        <row r="410">
          <cell r="C410" t="str">
            <v>rupb219</v>
          </cell>
          <cell r="F410" t="str">
            <v>Cor Kolom</v>
          </cell>
          <cell r="G410">
            <v>7.9379999999999997</v>
          </cell>
          <cell r="H410" t="str">
            <v>m3</v>
          </cell>
          <cell r="I410">
            <v>119070</v>
          </cell>
          <cell r="K410">
            <v>119070</v>
          </cell>
        </row>
        <row r="411">
          <cell r="C411" t="str">
            <v>rupb220</v>
          </cell>
          <cell r="F411" t="str">
            <v>Bongkar/Pasang Icon deck</v>
          </cell>
          <cell r="G411">
            <v>276</v>
          </cell>
          <cell r="H411" t="str">
            <v>m2</v>
          </cell>
          <cell r="I411">
            <v>690000</v>
          </cell>
          <cell r="J411">
            <v>66795842</v>
          </cell>
          <cell r="K411">
            <v>690000</v>
          </cell>
        </row>
        <row r="413">
          <cell r="F413" t="str">
            <v>Upah Borong Pek. Gedung B</v>
          </cell>
        </row>
        <row r="414">
          <cell r="C414" t="str">
            <v>rupb221</v>
          </cell>
          <cell r="F414" t="str">
            <v xml:space="preserve"> -  Pasang Bekisting</v>
          </cell>
          <cell r="G414">
            <v>109.76</v>
          </cell>
          <cell r="H414" t="str">
            <v>m2</v>
          </cell>
          <cell r="I414">
            <v>1372000</v>
          </cell>
          <cell r="K414">
            <v>1372000</v>
          </cell>
        </row>
        <row r="415">
          <cell r="C415" t="str">
            <v>rupb222</v>
          </cell>
          <cell r="F415" t="str">
            <v xml:space="preserve"> -  Pabrikasi Bekisting</v>
          </cell>
          <cell r="G415">
            <v>15.96</v>
          </cell>
          <cell r="H415" t="str">
            <v>m2</v>
          </cell>
          <cell r="I415">
            <v>55860</v>
          </cell>
          <cell r="K415">
            <v>55860</v>
          </cell>
        </row>
        <row r="416">
          <cell r="C416" t="str">
            <v>rupb223</v>
          </cell>
          <cell r="F416" t="str">
            <v xml:space="preserve"> -  Cor Beton (Manual)</v>
          </cell>
          <cell r="G416">
            <v>105.125</v>
          </cell>
          <cell r="H416" t="str">
            <v>m3</v>
          </cell>
          <cell r="I416">
            <v>1576875</v>
          </cell>
          <cell r="K416">
            <v>1576875</v>
          </cell>
        </row>
        <row r="417">
          <cell r="C417" t="str">
            <v>rupb224</v>
          </cell>
          <cell r="F417" t="str">
            <v xml:space="preserve"> -  Stop Cor (Kawat Ayam)</v>
          </cell>
          <cell r="G417">
            <v>8</v>
          </cell>
          <cell r="H417" t="str">
            <v>m</v>
          </cell>
          <cell r="I417">
            <v>20000</v>
          </cell>
          <cell r="J417">
            <v>3024735</v>
          </cell>
          <cell r="K417">
            <v>20000</v>
          </cell>
        </row>
        <row r="419">
          <cell r="F419" t="str">
            <v>Upah Borong Pek. Gedung B</v>
          </cell>
        </row>
        <row r="420">
          <cell r="C420" t="str">
            <v>rupb225</v>
          </cell>
          <cell r="F420" t="str">
            <v xml:space="preserve"> -  Pasang Bekisting</v>
          </cell>
          <cell r="G420">
            <v>109.048</v>
          </cell>
          <cell r="H420" t="str">
            <v>m2</v>
          </cell>
          <cell r="I420">
            <v>1363100</v>
          </cell>
          <cell r="K420">
            <v>1363100</v>
          </cell>
        </row>
        <row r="421">
          <cell r="C421" t="str">
            <v>rupb226</v>
          </cell>
          <cell r="F421" t="str">
            <v xml:space="preserve"> -  Pabrikasi Bekisting</v>
          </cell>
          <cell r="G421">
            <v>811.93</v>
          </cell>
          <cell r="H421" t="str">
            <v>m2</v>
          </cell>
          <cell r="I421">
            <v>2841755</v>
          </cell>
          <cell r="K421">
            <v>2841755</v>
          </cell>
        </row>
        <row r="422">
          <cell r="C422" t="str">
            <v>rupb227</v>
          </cell>
          <cell r="F422" t="str">
            <v xml:space="preserve"> -  Stop Cor &amp; Jembatan cor</v>
          </cell>
          <cell r="G422">
            <v>194.94</v>
          </cell>
          <cell r="H422" t="str">
            <v>m2</v>
          </cell>
          <cell r="I422">
            <v>974700</v>
          </cell>
          <cell r="K422">
            <v>974700</v>
          </cell>
        </row>
        <row r="423">
          <cell r="C423" t="str">
            <v>rupb228</v>
          </cell>
          <cell r="F423" t="str">
            <v xml:space="preserve"> -  Cor Beton  TC</v>
          </cell>
          <cell r="G423">
            <v>77.64</v>
          </cell>
          <cell r="H423" t="str">
            <v>m3</v>
          </cell>
          <cell r="I423">
            <v>1164600</v>
          </cell>
          <cell r="K423">
            <v>1164600</v>
          </cell>
        </row>
        <row r="424">
          <cell r="C424" t="str">
            <v>rupb229</v>
          </cell>
          <cell r="F424" t="str">
            <v xml:space="preserve"> -  Kepala Kolom</v>
          </cell>
          <cell r="G424">
            <v>24</v>
          </cell>
          <cell r="H424" t="str">
            <v>bh</v>
          </cell>
          <cell r="I424">
            <v>480000</v>
          </cell>
          <cell r="K424">
            <v>480000</v>
          </cell>
        </row>
        <row r="425">
          <cell r="C425" t="str">
            <v>rupb230</v>
          </cell>
          <cell r="F425" t="str">
            <v xml:space="preserve"> -  Pasang Besi siku</v>
          </cell>
          <cell r="G425">
            <v>192</v>
          </cell>
          <cell r="H425" t="str">
            <v>bh</v>
          </cell>
          <cell r="I425">
            <v>96000</v>
          </cell>
          <cell r="K425">
            <v>96000</v>
          </cell>
        </row>
        <row r="427">
          <cell r="C427" t="str">
            <v>rupb231</v>
          </cell>
          <cell r="F427" t="str">
            <v xml:space="preserve"> -  Stop cor Lantai</v>
          </cell>
          <cell r="G427">
            <v>73</v>
          </cell>
          <cell r="H427" t="str">
            <v>m2</v>
          </cell>
          <cell r="I427">
            <v>365000</v>
          </cell>
          <cell r="K427">
            <v>365000</v>
          </cell>
        </row>
        <row r="428">
          <cell r="C428" t="str">
            <v>rupb232</v>
          </cell>
          <cell r="F428" t="str">
            <v xml:space="preserve"> -  Stel &amp; Bongkar bekisting</v>
          </cell>
          <cell r="G428">
            <v>709.52</v>
          </cell>
          <cell r="H428" t="str">
            <v>m2</v>
          </cell>
          <cell r="I428">
            <v>7804742</v>
          </cell>
          <cell r="K428">
            <v>7804742</v>
          </cell>
        </row>
        <row r="429">
          <cell r="C429" t="str">
            <v>rupb233</v>
          </cell>
          <cell r="F429" t="str">
            <v xml:space="preserve"> -  Buat siku</v>
          </cell>
          <cell r="G429">
            <v>135</v>
          </cell>
          <cell r="H429" t="str">
            <v>bh</v>
          </cell>
          <cell r="I429">
            <v>101250</v>
          </cell>
          <cell r="K429">
            <v>101250</v>
          </cell>
        </row>
        <row r="430">
          <cell r="C430" t="str">
            <v>rupb234</v>
          </cell>
          <cell r="F430" t="str">
            <v xml:space="preserve"> -  Bor bondex</v>
          </cell>
          <cell r="G430">
            <v>48</v>
          </cell>
          <cell r="H430" t="str">
            <v>bh</v>
          </cell>
          <cell r="I430">
            <v>24000</v>
          </cell>
          <cell r="K430">
            <v>24000</v>
          </cell>
        </row>
        <row r="431">
          <cell r="C431" t="str">
            <v>rupb235</v>
          </cell>
          <cell r="F431" t="str">
            <v xml:space="preserve"> -  Pasang Bondex</v>
          </cell>
          <cell r="G431">
            <v>715</v>
          </cell>
          <cell r="H431" t="str">
            <v>bh</v>
          </cell>
          <cell r="I431">
            <v>2860000</v>
          </cell>
          <cell r="K431">
            <v>2860000</v>
          </cell>
        </row>
        <row r="432">
          <cell r="C432" t="str">
            <v>rupb236</v>
          </cell>
          <cell r="F432" t="str">
            <v xml:space="preserve"> -  Scafulding Bondex</v>
          </cell>
          <cell r="G432">
            <v>890.39599999999996</v>
          </cell>
          <cell r="H432" t="str">
            <v>m2</v>
          </cell>
          <cell r="I432">
            <v>2225990</v>
          </cell>
          <cell r="J432">
            <v>20301137</v>
          </cell>
          <cell r="K432">
            <v>2225990</v>
          </cell>
        </row>
        <row r="434">
          <cell r="C434" t="str">
            <v>rupb237</v>
          </cell>
          <cell r="F434" t="str">
            <v xml:space="preserve"> - Harian bobok &amp; Bongkar Lantai basment &amp; R.Wall</v>
          </cell>
          <cell r="J434">
            <v>721000</v>
          </cell>
          <cell r="K434">
            <v>721000</v>
          </cell>
        </row>
        <row r="435">
          <cell r="C435" t="str">
            <v>rupb238</v>
          </cell>
          <cell r="F435" t="str">
            <v xml:space="preserve"> - Harian Merobah Balok Exclator Krn Perobahan Gambar</v>
          </cell>
          <cell r="J435">
            <v>416500</v>
          </cell>
          <cell r="K435">
            <v>416500</v>
          </cell>
        </row>
        <row r="436">
          <cell r="C436" t="str">
            <v>rupb239</v>
          </cell>
          <cell r="F436" t="str">
            <v xml:space="preserve"> - Harian Bongkar pasang bekisting krn Perobahan gambar</v>
          </cell>
          <cell r="J436">
            <v>1715000</v>
          </cell>
          <cell r="K436">
            <v>1715000</v>
          </cell>
        </row>
        <row r="437">
          <cell r="C437" t="str">
            <v>rupb240</v>
          </cell>
          <cell r="F437" t="str">
            <v xml:space="preserve"> - Harian Pasang kembali Patok karena longsor</v>
          </cell>
          <cell r="J437">
            <v>1575000</v>
          </cell>
          <cell r="K437">
            <v>1575000</v>
          </cell>
        </row>
        <row r="438">
          <cell r="C438" t="str">
            <v>rupb241</v>
          </cell>
          <cell r="F438" t="str">
            <v xml:space="preserve"> - Harian Pasang Cerucuk dolken</v>
          </cell>
          <cell r="J438">
            <v>1092000</v>
          </cell>
          <cell r="K438">
            <v>1092000</v>
          </cell>
        </row>
        <row r="439">
          <cell r="C439" t="str">
            <v>rupb242</v>
          </cell>
          <cell r="F439" t="str">
            <v xml:space="preserve"> - Harian Bgkr/ Psng Bekisting Balok  &amp; Plat Perobahan gbr</v>
          </cell>
          <cell r="J439">
            <v>577500</v>
          </cell>
          <cell r="K439">
            <v>577500</v>
          </cell>
        </row>
        <row r="440">
          <cell r="C440" t="str">
            <v>rupb243</v>
          </cell>
          <cell r="F440" t="str">
            <v xml:space="preserve"> - Harian Buat tangga darurat</v>
          </cell>
          <cell r="J440">
            <v>35000</v>
          </cell>
          <cell r="K440">
            <v>35000</v>
          </cell>
        </row>
        <row r="442">
          <cell r="F442" t="str">
            <v>Pekerjaan gedung B:</v>
          </cell>
        </row>
        <row r="443">
          <cell r="C443" t="str">
            <v>rupb244</v>
          </cell>
          <cell r="F443" t="str">
            <v>Cor dengan C.Pump</v>
          </cell>
          <cell r="G443">
            <v>212</v>
          </cell>
          <cell r="H443" t="str">
            <v>m2</v>
          </cell>
          <cell r="I443">
            <v>2120000</v>
          </cell>
          <cell r="K443">
            <v>2120000</v>
          </cell>
        </row>
        <row r="444">
          <cell r="C444" t="str">
            <v>rupb245</v>
          </cell>
          <cell r="F444" t="str">
            <v>Pasang besi siku  &amp; Lat siku</v>
          </cell>
          <cell r="G444">
            <v>192</v>
          </cell>
          <cell r="H444" t="str">
            <v>unt</v>
          </cell>
          <cell r="I444">
            <v>96000</v>
          </cell>
          <cell r="K444">
            <v>96000</v>
          </cell>
        </row>
        <row r="445">
          <cell r="C445" t="str">
            <v>rupb246</v>
          </cell>
          <cell r="F445" t="str">
            <v>Bekisting dll</v>
          </cell>
          <cell r="I445">
            <v>24827012</v>
          </cell>
          <cell r="J445">
            <v>27043012</v>
          </cell>
          <cell r="K445">
            <v>24827012</v>
          </cell>
        </row>
        <row r="447">
          <cell r="C447" t="str">
            <v>rupb247</v>
          </cell>
          <cell r="F447" t="str">
            <v xml:space="preserve"> - Harian buat beton deking</v>
          </cell>
          <cell r="J447">
            <v>1650000</v>
          </cell>
          <cell r="K447">
            <v>1650000</v>
          </cell>
        </row>
        <row r="448">
          <cell r="C448" t="str">
            <v>rupb248</v>
          </cell>
          <cell r="F448" t="str">
            <v xml:space="preserve"> - Harian bongkar/pasang besi beton karena tanah longsor</v>
          </cell>
          <cell r="J448">
            <v>875000</v>
          </cell>
          <cell r="K448">
            <v>875000</v>
          </cell>
        </row>
        <row r="449">
          <cell r="C449" t="str">
            <v>rupb249</v>
          </cell>
          <cell r="F449" t="str">
            <v xml:space="preserve"> - Harian bobok beton,besi siku &amp; sepatu kolom</v>
          </cell>
          <cell r="J449">
            <v>315000</v>
          </cell>
          <cell r="K449">
            <v>315000</v>
          </cell>
        </row>
        <row r="450">
          <cell r="C450" t="str">
            <v>rupb250</v>
          </cell>
          <cell r="F450" t="str">
            <v xml:space="preserve"> - Harian Bongkar pasang besi balok krn perobahan gambar</v>
          </cell>
          <cell r="J450">
            <v>750000</v>
          </cell>
          <cell r="K450">
            <v>750000</v>
          </cell>
        </row>
        <row r="451">
          <cell r="C451" t="str">
            <v>rupb251</v>
          </cell>
          <cell r="F451" t="str">
            <v xml:space="preserve"> - Harian Angkut besi ke Pabrikasi 7 lokasi krn TC Rusak</v>
          </cell>
          <cell r="J451">
            <v>11437500</v>
          </cell>
          <cell r="K451">
            <v>11437500</v>
          </cell>
        </row>
        <row r="453">
          <cell r="F453" t="str">
            <v>Pekerjan Pembesian Gd. B</v>
          </cell>
        </row>
        <row r="454">
          <cell r="C454" t="str">
            <v>rupb252</v>
          </cell>
          <cell r="F454" t="str">
            <v xml:space="preserve"> -  Besi Ø 10 </v>
          </cell>
          <cell r="G454">
            <v>7419.4</v>
          </cell>
          <cell r="H454" t="str">
            <v>Kg</v>
          </cell>
          <cell r="I454">
            <v>2411305</v>
          </cell>
          <cell r="K454">
            <v>2411305</v>
          </cell>
        </row>
        <row r="455">
          <cell r="C455" t="str">
            <v>rupb253</v>
          </cell>
          <cell r="F455" t="str">
            <v xml:space="preserve"> -  Besi Ø 22 </v>
          </cell>
          <cell r="G455">
            <v>31099.7</v>
          </cell>
          <cell r="H455" t="str">
            <v>Kg</v>
          </cell>
          <cell r="I455">
            <v>7774925</v>
          </cell>
          <cell r="J455">
            <v>10186230</v>
          </cell>
          <cell r="K455">
            <v>7774925</v>
          </cell>
        </row>
        <row r="457">
          <cell r="F457" t="str">
            <v>Angs - 2 Pekerjan Pembesian Gd. B &amp; C</v>
          </cell>
        </row>
        <row r="458">
          <cell r="C458" t="str">
            <v>rupb254</v>
          </cell>
          <cell r="F458" t="str">
            <v xml:space="preserve"> -  Besi Ø 10   &amp; 13</v>
          </cell>
          <cell r="G458">
            <v>74779.498000000007</v>
          </cell>
          <cell r="H458" t="str">
            <v>kg</v>
          </cell>
          <cell r="I458">
            <v>24303337</v>
          </cell>
          <cell r="K458">
            <v>24303337</v>
          </cell>
        </row>
        <row r="459">
          <cell r="C459" t="str">
            <v>rupb255</v>
          </cell>
          <cell r="F459" t="str">
            <v xml:space="preserve"> -  Besi Ø 16,19,22,25</v>
          </cell>
          <cell r="G459">
            <v>89972.31</v>
          </cell>
          <cell r="H459" t="str">
            <v>kg</v>
          </cell>
          <cell r="I459">
            <v>22493077</v>
          </cell>
          <cell r="K459">
            <v>22493077</v>
          </cell>
        </row>
        <row r="460">
          <cell r="C460" t="str">
            <v>rupb256</v>
          </cell>
          <cell r="F460" t="str">
            <v xml:space="preserve"> -  Pasang Wire mess</v>
          </cell>
          <cell r="G460">
            <v>1953.28</v>
          </cell>
          <cell r="H460" t="str">
            <v>m2</v>
          </cell>
          <cell r="I460">
            <v>2929920</v>
          </cell>
          <cell r="K460">
            <v>2929920</v>
          </cell>
        </row>
        <row r="461">
          <cell r="C461" t="str">
            <v>rupb257</v>
          </cell>
          <cell r="F461" t="str">
            <v xml:space="preserve"> - Tangga darurat</v>
          </cell>
          <cell r="I461">
            <v>500000</v>
          </cell>
          <cell r="K461">
            <v>500000</v>
          </cell>
        </row>
        <row r="462">
          <cell r="C462" t="str">
            <v>rupb258</v>
          </cell>
          <cell r="F462" t="str">
            <v xml:space="preserve"> - Tangga pd As CB</v>
          </cell>
          <cell r="I462">
            <v>1000000</v>
          </cell>
          <cell r="K462">
            <v>1000000</v>
          </cell>
        </row>
        <row r="463">
          <cell r="C463" t="str">
            <v>rupb259</v>
          </cell>
          <cell r="F463" t="str">
            <v xml:space="preserve"> - Tangga tengah dr Basment ke lt I</v>
          </cell>
          <cell r="I463">
            <v>500000</v>
          </cell>
          <cell r="J463">
            <v>51726334</v>
          </cell>
          <cell r="K463">
            <v>500000</v>
          </cell>
        </row>
        <row r="465">
          <cell r="C465" t="str">
            <v>rupb260</v>
          </cell>
          <cell r="F465" t="str">
            <v xml:space="preserve"> - Harian galian tanah</v>
          </cell>
          <cell r="J465">
            <v>140000</v>
          </cell>
          <cell r="K465">
            <v>140000</v>
          </cell>
        </row>
        <row r="466">
          <cell r="C466" t="str">
            <v>rupb261</v>
          </cell>
          <cell r="F466" t="str">
            <v xml:space="preserve"> - Harian Urugan tanah samping dinding ram</v>
          </cell>
          <cell r="J466">
            <v>280000</v>
          </cell>
          <cell r="K466">
            <v>280000</v>
          </cell>
        </row>
        <row r="468">
          <cell r="J468">
            <v>216377790</v>
          </cell>
          <cell r="K468">
            <v>216377789</v>
          </cell>
        </row>
        <row r="470">
          <cell r="D470" t="str">
            <v>DP : 11</v>
          </cell>
        </row>
        <row r="471">
          <cell r="C471" t="str">
            <v>rupb262</v>
          </cell>
          <cell r="F471" t="str">
            <v xml:space="preserve"> -  Harian Bongkar Kayu Gater &amp; Pembersihan sampah Blok C Lt. Bsmnt</v>
          </cell>
          <cell r="J471">
            <v>2625000</v>
          </cell>
          <cell r="K471">
            <v>2625000</v>
          </cell>
        </row>
        <row r="472">
          <cell r="C472" t="str">
            <v>rupb263</v>
          </cell>
          <cell r="F472" t="str">
            <v xml:space="preserve"> -  Harian Pembersihan Lantai Basement</v>
          </cell>
          <cell r="J472">
            <v>182000</v>
          </cell>
          <cell r="K472">
            <v>182000</v>
          </cell>
        </row>
        <row r="473">
          <cell r="C473" t="str">
            <v>rupb264</v>
          </cell>
          <cell r="F473" t="str">
            <v xml:space="preserve"> -  Harian Pembersihan Dinding dan Puing - puing di Retaining Wall</v>
          </cell>
          <cell r="J473">
            <v>2191000</v>
          </cell>
          <cell r="K473">
            <v>2191000</v>
          </cell>
        </row>
        <row r="474">
          <cell r="C474" t="str">
            <v>rupb265</v>
          </cell>
          <cell r="F474" t="str">
            <v xml:space="preserve"> -  Harian Pembersihan Baket 1 orang</v>
          </cell>
          <cell r="J474">
            <v>52500</v>
          </cell>
          <cell r="K474">
            <v>52500</v>
          </cell>
        </row>
        <row r="475">
          <cell r="C475" t="str">
            <v>rupb266</v>
          </cell>
          <cell r="F475" t="str">
            <v xml:space="preserve"> -  Harian Pekerja 2 hari &amp; lembur 7 jam</v>
          </cell>
          <cell r="J475">
            <v>150000</v>
          </cell>
          <cell r="K475">
            <v>150000</v>
          </cell>
        </row>
        <row r="476">
          <cell r="C476" t="str">
            <v>rupb267</v>
          </cell>
          <cell r="F476" t="str">
            <v xml:space="preserve"> -  Harian Angkut Jackbase ke Gedung B</v>
          </cell>
          <cell r="J476">
            <v>70000</v>
          </cell>
          <cell r="K476">
            <v>70000</v>
          </cell>
        </row>
        <row r="477">
          <cell r="C477" t="str">
            <v>rupb268</v>
          </cell>
          <cell r="F477" t="str">
            <v xml:space="preserve"> -  Harian Pembersihan Scafolding, Kayu, Parit 13 Apr-27Apr 05</v>
          </cell>
          <cell r="J477">
            <v>823000</v>
          </cell>
          <cell r="K477">
            <v>823000</v>
          </cell>
        </row>
        <row r="479">
          <cell r="C479" t="str">
            <v>rupb269</v>
          </cell>
          <cell r="F479" t="str">
            <v xml:space="preserve"> -  Upah bongkar Wiremesh 27 April - 28 April 2005</v>
          </cell>
          <cell r="J479">
            <v>1000000</v>
          </cell>
          <cell r="K479">
            <v>1000000</v>
          </cell>
        </row>
        <row r="480">
          <cell r="C480" t="str">
            <v>rupb270</v>
          </cell>
          <cell r="F480" t="str">
            <v xml:space="preserve"> -  Kompensasi SPSI Pembongkaran Wiremesh dr Jkt</v>
          </cell>
          <cell r="J480">
            <v>800000</v>
          </cell>
          <cell r="K480">
            <v>800000</v>
          </cell>
        </row>
        <row r="481">
          <cell r="C481" t="str">
            <v>rupb271</v>
          </cell>
          <cell r="F481" t="str">
            <v xml:space="preserve"> -  Upah Bongkar Combidek</v>
          </cell>
          <cell r="J481">
            <v>600000</v>
          </cell>
          <cell r="K481">
            <v>600000</v>
          </cell>
        </row>
        <row r="482">
          <cell r="C482" t="str">
            <v>rupb272</v>
          </cell>
          <cell r="F482" t="str">
            <v xml:space="preserve"> -  Kompensasi SPSI Pembongkaran Combidek dr Jkt</v>
          </cell>
          <cell r="J482">
            <v>550000</v>
          </cell>
          <cell r="K482">
            <v>550000</v>
          </cell>
        </row>
        <row r="483">
          <cell r="C483" t="str">
            <v>rupb273</v>
          </cell>
          <cell r="F483" t="str">
            <v xml:space="preserve"> -  Upah Bongkar Florhardiner dr Jkt</v>
          </cell>
          <cell r="J483">
            <v>250000</v>
          </cell>
          <cell r="K483">
            <v>250000</v>
          </cell>
        </row>
        <row r="484">
          <cell r="C484" t="str">
            <v>rupb274</v>
          </cell>
          <cell r="F484" t="str">
            <v xml:space="preserve"> -  Kompensasi SPSI NIBA Pasar Kodim</v>
          </cell>
          <cell r="J484">
            <v>1000000</v>
          </cell>
          <cell r="K484">
            <v>1000000</v>
          </cell>
        </row>
        <row r="486">
          <cell r="C486" t="str">
            <v>rupb275</v>
          </cell>
          <cell r="F486" t="str">
            <v xml:space="preserve"> -  Upah Harian Pembersihan Jalan Raya</v>
          </cell>
          <cell r="J486">
            <v>350000</v>
          </cell>
          <cell r="K486">
            <v>350000</v>
          </cell>
        </row>
        <row r="487">
          <cell r="C487" t="str">
            <v>rupb276</v>
          </cell>
          <cell r="F487" t="str">
            <v xml:space="preserve"> -  Upah Harian Cuci Ban Mobil 2 orang</v>
          </cell>
          <cell r="J487">
            <v>245000</v>
          </cell>
          <cell r="K487">
            <v>245000</v>
          </cell>
        </row>
        <row r="489">
          <cell r="C489" t="str">
            <v>rupb277</v>
          </cell>
          <cell r="F489" t="str">
            <v xml:space="preserve"> -  Upah Harian Pemindahan Besi dr depan kantor ke pabrikasi</v>
          </cell>
          <cell r="J489">
            <v>375000</v>
          </cell>
          <cell r="K489">
            <v>375000</v>
          </cell>
        </row>
        <row r="490">
          <cell r="C490" t="str">
            <v>rupb278</v>
          </cell>
          <cell r="F490" t="str">
            <v xml:space="preserve"> -  Upah Harian Pemindahan Man Fram dr Zona A ke Block B</v>
          </cell>
          <cell r="J490">
            <v>227500</v>
          </cell>
          <cell r="K490">
            <v>227500</v>
          </cell>
        </row>
        <row r="492">
          <cell r="C492" t="str">
            <v>rupb279</v>
          </cell>
          <cell r="F492" t="str">
            <v xml:space="preserve"> -  Upah Harian buat Tangga Darurat/tangga inspeksi ke lt. 2 Block C</v>
          </cell>
          <cell r="J492">
            <v>140000</v>
          </cell>
          <cell r="K492">
            <v>140000</v>
          </cell>
        </row>
        <row r="493">
          <cell r="C493" t="str">
            <v>rupb280</v>
          </cell>
          <cell r="F493" t="str">
            <v xml:space="preserve"> -  Upah Harian buat Tangga Darurat di As B1 &amp; B4</v>
          </cell>
        </row>
        <row r="494">
          <cell r="C494" t="str">
            <v>rupb281</v>
          </cell>
          <cell r="F494" t="str">
            <v xml:space="preserve">     Periode : 18 April - 21 April 2005</v>
          </cell>
          <cell r="J494">
            <v>140000</v>
          </cell>
          <cell r="K494">
            <v>140000</v>
          </cell>
        </row>
        <row r="495">
          <cell r="C495" t="str">
            <v>rupb282</v>
          </cell>
          <cell r="F495" t="str">
            <v xml:space="preserve"> -  Upah Harian Bongkar pasang balok tangga excalator krn prbhan gmbr</v>
          </cell>
          <cell r="J495">
            <v>300000</v>
          </cell>
          <cell r="K495">
            <v>300000</v>
          </cell>
        </row>
        <row r="497">
          <cell r="F497" t="str">
            <v xml:space="preserve"> -  Upah Bongkar pasang bekisting, listplank, sparing krn perub. Gambar</v>
          </cell>
        </row>
        <row r="498">
          <cell r="C498" t="str">
            <v>rupb283</v>
          </cell>
          <cell r="F498" t="str">
            <v xml:space="preserve">     di kamar mandi. Bondek, dan blok out</v>
          </cell>
          <cell r="J498">
            <v>542500</v>
          </cell>
          <cell r="K498">
            <v>542500</v>
          </cell>
        </row>
        <row r="499">
          <cell r="C499" t="str">
            <v>rupb284</v>
          </cell>
          <cell r="F499" t="str">
            <v xml:space="preserve"> -  Upah Harian Penguatan Bekisting</v>
          </cell>
          <cell r="J499">
            <v>490000</v>
          </cell>
          <cell r="K499">
            <v>490000</v>
          </cell>
        </row>
        <row r="501">
          <cell r="C501" t="str">
            <v>rupb285</v>
          </cell>
          <cell r="F501" t="str">
            <v xml:space="preserve"> -  Upah Harian buat sparing &amp; kotak sparing 15 bh</v>
          </cell>
          <cell r="J501">
            <v>161000</v>
          </cell>
          <cell r="K501">
            <v>161000</v>
          </cell>
        </row>
        <row r="502">
          <cell r="C502" t="str">
            <v>rupb286</v>
          </cell>
          <cell r="F502" t="str">
            <v xml:space="preserve"> -  Upah Harian Merubah Balok sebelah Lift 2 orang</v>
          </cell>
          <cell r="J502">
            <v>140000</v>
          </cell>
          <cell r="K502">
            <v>140000</v>
          </cell>
        </row>
        <row r="503">
          <cell r="C503" t="str">
            <v>rupb287</v>
          </cell>
          <cell r="F503" t="str">
            <v xml:space="preserve"> -  Upah Harian pasang sparing pipa 3 unit &amp; penambahan balok tangga</v>
          </cell>
          <cell r="J503">
            <v>70000</v>
          </cell>
          <cell r="K503">
            <v>70000</v>
          </cell>
        </row>
        <row r="505">
          <cell r="C505" t="str">
            <v>rupb288</v>
          </cell>
          <cell r="F505" t="str">
            <v xml:space="preserve"> -  Upah Harian Bongkar bekisting dinding balok B AS BE, Bi &amp; B</v>
          </cell>
          <cell r="J505">
            <v>352500</v>
          </cell>
          <cell r="K505">
            <v>352500</v>
          </cell>
        </row>
        <row r="506">
          <cell r="C506" t="str">
            <v>rupb289</v>
          </cell>
          <cell r="F506" t="str">
            <v xml:space="preserve"> -  Upah Harian pekerjaan dinding ramp 5 orang</v>
          </cell>
          <cell r="J506">
            <v>350000</v>
          </cell>
          <cell r="K506">
            <v>350000</v>
          </cell>
        </row>
        <row r="508">
          <cell r="C508" t="str">
            <v>rupb290</v>
          </cell>
          <cell r="F508" t="str">
            <v xml:space="preserve"> -  Upah Harian bongkar pasang bondek karena tertimpa besi</v>
          </cell>
          <cell r="J508">
            <v>52500</v>
          </cell>
          <cell r="K508">
            <v>52500</v>
          </cell>
        </row>
        <row r="509">
          <cell r="C509" t="str">
            <v>rupb291</v>
          </cell>
          <cell r="F509" t="str">
            <v xml:space="preserve"> -  Upah Harian pasang &amp; penambahan combidek + besi siku</v>
          </cell>
          <cell r="J509">
            <v>105000</v>
          </cell>
          <cell r="K509">
            <v>105000</v>
          </cell>
        </row>
        <row r="510">
          <cell r="C510" t="str">
            <v>rupb292</v>
          </cell>
          <cell r="F510" t="str">
            <v xml:space="preserve"> -  Upah Harian tambal bondek </v>
          </cell>
          <cell r="J510">
            <v>280000</v>
          </cell>
          <cell r="K510">
            <v>280000</v>
          </cell>
        </row>
        <row r="511">
          <cell r="C511" t="str">
            <v>rupb293</v>
          </cell>
          <cell r="F511" t="str">
            <v xml:space="preserve"> -  Upah Harian bongkar balok &amp; bondek 10 - 16 April 2005</v>
          </cell>
          <cell r="J511">
            <v>175000</v>
          </cell>
          <cell r="K511">
            <v>175000</v>
          </cell>
        </row>
        <row r="513">
          <cell r="C513" t="str">
            <v>rupb294</v>
          </cell>
          <cell r="F513" t="str">
            <v xml:space="preserve"> -  Upah Harian bongkar Hardiner 4 orang</v>
          </cell>
          <cell r="J513">
            <v>140000</v>
          </cell>
          <cell r="K513">
            <v>140000</v>
          </cell>
        </row>
        <row r="515">
          <cell r="C515" t="str">
            <v>rupb295</v>
          </cell>
          <cell r="F515" t="str">
            <v xml:space="preserve"> -  Upah Harian Pembersihan lokasi untuk pengecoran</v>
          </cell>
          <cell r="J515">
            <v>665000</v>
          </cell>
          <cell r="K515">
            <v>665000</v>
          </cell>
        </row>
        <row r="516">
          <cell r="C516" t="str">
            <v>rupb296</v>
          </cell>
          <cell r="F516" t="str">
            <v xml:space="preserve"> -  Upah Harian menyedot air dengan pompa 1 orang</v>
          </cell>
          <cell r="J516">
            <v>35000</v>
          </cell>
          <cell r="K516">
            <v>35000</v>
          </cell>
        </row>
        <row r="517">
          <cell r="C517" t="str">
            <v>rupb297</v>
          </cell>
          <cell r="F517" t="str">
            <v xml:space="preserve"> -  Upah Harian Pembersihan lantai 3 untuk cor 4 orang</v>
          </cell>
          <cell r="J517">
            <v>280000</v>
          </cell>
          <cell r="K517">
            <v>280000</v>
          </cell>
        </row>
        <row r="518">
          <cell r="C518" t="str">
            <v>rupb298</v>
          </cell>
          <cell r="F518" t="str">
            <v xml:space="preserve"> -  Upah Harian Pembersihan lokasi u/ persiapan cor </v>
          </cell>
          <cell r="J518">
            <v>1400000</v>
          </cell>
          <cell r="K518">
            <v>1400000</v>
          </cell>
        </row>
        <row r="520">
          <cell r="F520" t="str">
            <v xml:space="preserve"> -  Upah Harian memotong besi &amp; buat stek u/ perkuatan</v>
          </cell>
        </row>
        <row r="521">
          <cell r="C521" t="str">
            <v>rupb299</v>
          </cell>
          <cell r="F521" t="str">
            <v xml:space="preserve">    Periode : 15 April - 16 April 2005</v>
          </cell>
          <cell r="J521">
            <v>140000</v>
          </cell>
          <cell r="K521">
            <v>140000</v>
          </cell>
        </row>
        <row r="523">
          <cell r="C523" t="str">
            <v>rupb300</v>
          </cell>
          <cell r="F523" t="str">
            <v xml:space="preserve"> -  Upah Harian Bongkar &amp; pasang Plat Kanopi krn perubahan gambar </v>
          </cell>
          <cell r="J523">
            <v>112500</v>
          </cell>
          <cell r="K523">
            <v>112500</v>
          </cell>
        </row>
        <row r="525">
          <cell r="C525" t="str">
            <v>rupb301</v>
          </cell>
          <cell r="F525" t="str">
            <v xml:space="preserve"> -  Upah Harian Pasang Stek dinding Lt. atap Block C krn Perubahan gmbr</v>
          </cell>
          <cell r="J525">
            <v>90000</v>
          </cell>
          <cell r="K525">
            <v>90000</v>
          </cell>
        </row>
        <row r="526">
          <cell r="C526" t="str">
            <v>rupb302</v>
          </cell>
          <cell r="F526" t="str">
            <v xml:space="preserve"> -  Upah Harian Pasang Balok Kolom &amp; Cor Block B 2 orang</v>
          </cell>
          <cell r="J526">
            <v>75000</v>
          </cell>
          <cell r="K526">
            <v>75000</v>
          </cell>
        </row>
        <row r="527">
          <cell r="C527" t="str">
            <v>rupb303</v>
          </cell>
          <cell r="F527" t="str">
            <v xml:space="preserve"> -  Upah Harian Pasang Stek serip Lt. atap Block C krn Perubahan gmbr</v>
          </cell>
          <cell r="J527">
            <v>150000</v>
          </cell>
          <cell r="K527">
            <v>150000</v>
          </cell>
        </row>
        <row r="528">
          <cell r="C528" t="str">
            <v>rupb304</v>
          </cell>
          <cell r="F528" t="str">
            <v xml:space="preserve"> -  Upah Harian Bongkar &amp; pasang Balok krn perubahan gambar</v>
          </cell>
          <cell r="J528">
            <v>75000</v>
          </cell>
          <cell r="K528">
            <v>75000</v>
          </cell>
        </row>
        <row r="529">
          <cell r="C529" t="str">
            <v>rupb305</v>
          </cell>
          <cell r="F529" t="str">
            <v xml:space="preserve"> -  Upah Harian Bongkar &amp; pasang Balok dan plat kompensional KM Block B</v>
          </cell>
          <cell r="J529">
            <v>525000</v>
          </cell>
          <cell r="K529">
            <v>525000</v>
          </cell>
        </row>
        <row r="531">
          <cell r="C531" t="str">
            <v>rupb306</v>
          </cell>
          <cell r="F531" t="str">
            <v xml:space="preserve"> -  Upah Harian mesunding besi karena alat rusak</v>
          </cell>
          <cell r="J531">
            <v>375000</v>
          </cell>
          <cell r="K531">
            <v>375000</v>
          </cell>
        </row>
        <row r="533">
          <cell r="E533" t="str">
            <v>Kahar</v>
          </cell>
        </row>
        <row r="534">
          <cell r="E534" t="str">
            <v>055/SPB/NK-PPS/04/2005</v>
          </cell>
          <cell r="F534" t="str">
            <v>Gedung B</v>
          </cell>
        </row>
        <row r="535">
          <cell r="C535" t="str">
            <v>rupb307</v>
          </cell>
          <cell r="F535" t="str">
            <v xml:space="preserve"> -   Pembesian  Ø 10,13</v>
          </cell>
          <cell r="G535">
            <v>26343.173999999999</v>
          </cell>
          <cell r="H535" t="str">
            <v>Kg</v>
          </cell>
          <cell r="I535">
            <v>325</v>
          </cell>
          <cell r="J535">
            <v>8561531.5499999989</v>
          </cell>
          <cell r="K535">
            <v>8561531.5499999989</v>
          </cell>
        </row>
        <row r="536">
          <cell r="C536" t="str">
            <v>rupb308</v>
          </cell>
          <cell r="F536" t="str">
            <v xml:space="preserve"> -   Pembesian   Ø 16,19,22</v>
          </cell>
          <cell r="G536">
            <v>47495.303999999996</v>
          </cell>
          <cell r="H536" t="str">
            <v>Kg</v>
          </cell>
          <cell r="I536">
            <v>250</v>
          </cell>
          <cell r="J536">
            <v>11873826</v>
          </cell>
          <cell r="K536">
            <v>11873826</v>
          </cell>
        </row>
        <row r="537">
          <cell r="C537" t="str">
            <v>rupb309</v>
          </cell>
          <cell r="F537" t="str">
            <v xml:space="preserve"> -   Pasang Wiremess</v>
          </cell>
          <cell r="G537">
            <v>2417.79</v>
          </cell>
          <cell r="H537" t="str">
            <v>m2</v>
          </cell>
          <cell r="I537">
            <v>1500</v>
          </cell>
          <cell r="J537">
            <v>3626685</v>
          </cell>
          <cell r="K537">
            <v>3626685</v>
          </cell>
        </row>
        <row r="538">
          <cell r="F538" t="str">
            <v>Gedung C</v>
          </cell>
          <cell r="J538">
            <v>0</v>
          </cell>
          <cell r="K538">
            <v>0</v>
          </cell>
        </row>
        <row r="539">
          <cell r="C539" t="str">
            <v>rupb310</v>
          </cell>
          <cell r="F539" t="str">
            <v xml:space="preserve"> -   Pembesian Ø 10,13</v>
          </cell>
          <cell r="G539">
            <v>31123.668000000001</v>
          </cell>
          <cell r="H539" t="str">
            <v>Kg</v>
          </cell>
          <cell r="I539">
            <v>325</v>
          </cell>
          <cell r="J539">
            <v>10115192.1</v>
          </cell>
          <cell r="K539">
            <v>10115192.1</v>
          </cell>
        </row>
        <row r="540">
          <cell r="C540" t="str">
            <v>rupb311</v>
          </cell>
          <cell r="F540" t="str">
            <v xml:space="preserve"> -   Pembesian   Ø 16,19,22</v>
          </cell>
          <cell r="G540">
            <v>48945.415999999997</v>
          </cell>
          <cell r="H540" t="str">
            <v>Kg</v>
          </cell>
          <cell r="I540">
            <v>250</v>
          </cell>
          <cell r="J540">
            <v>12236354</v>
          </cell>
          <cell r="K540">
            <v>12236354</v>
          </cell>
        </row>
        <row r="541">
          <cell r="C541" t="str">
            <v>rupb312</v>
          </cell>
          <cell r="F541" t="str">
            <v xml:space="preserve"> -   Pasang Wiremess</v>
          </cell>
          <cell r="G541">
            <v>1683.28</v>
          </cell>
          <cell r="H541" t="str">
            <v>m2</v>
          </cell>
          <cell r="I541">
            <v>1500</v>
          </cell>
          <cell r="J541">
            <v>2524920</v>
          </cell>
          <cell r="K541">
            <v>2524920</v>
          </cell>
        </row>
        <row r="542">
          <cell r="C542" t="str">
            <v>rupb313</v>
          </cell>
          <cell r="F542" t="str">
            <v xml:space="preserve"> -   Tangga</v>
          </cell>
          <cell r="G542">
            <v>5</v>
          </cell>
          <cell r="H542" t="str">
            <v>unt</v>
          </cell>
          <cell r="I542">
            <v>500000</v>
          </cell>
          <cell r="J542">
            <v>2500000</v>
          </cell>
          <cell r="K542">
            <v>2500000</v>
          </cell>
        </row>
        <row r="544">
          <cell r="C544" t="str">
            <v>rupb314</v>
          </cell>
          <cell r="E544" t="str">
            <v>Kahar</v>
          </cell>
          <cell r="F544" t="str">
            <v xml:space="preserve"> - Upah Harian buat beton beking</v>
          </cell>
          <cell r="J544">
            <v>1200000</v>
          </cell>
          <cell r="K544">
            <v>1200000</v>
          </cell>
        </row>
        <row r="546">
          <cell r="E546" t="str">
            <v>Suyoto</v>
          </cell>
        </row>
        <row r="547">
          <cell r="C547" t="str">
            <v>rupb315</v>
          </cell>
          <cell r="E547" t="str">
            <v>041/SPB/NK-PPS/03/2005</v>
          </cell>
          <cell r="F547" t="str">
            <v xml:space="preserve">Pasang Bekisting </v>
          </cell>
          <cell r="G547">
            <v>333.24</v>
          </cell>
          <cell r="H547" t="str">
            <v>m2</v>
          </cell>
          <cell r="I547">
            <v>12500</v>
          </cell>
          <cell r="J547">
            <v>4165500</v>
          </cell>
          <cell r="K547">
            <v>4165500</v>
          </cell>
        </row>
        <row r="548">
          <cell r="C548" t="str">
            <v>rupb316</v>
          </cell>
          <cell r="F548" t="str">
            <v>Pabrikasi Bekisting</v>
          </cell>
          <cell r="G548">
            <v>392</v>
          </cell>
          <cell r="H548" t="str">
            <v>m2</v>
          </cell>
          <cell r="I548">
            <v>3500</v>
          </cell>
          <cell r="J548">
            <v>1372000</v>
          </cell>
          <cell r="K548">
            <v>1372000</v>
          </cell>
        </row>
        <row r="550">
          <cell r="E550" t="str">
            <v>Suyoto</v>
          </cell>
        </row>
        <row r="551">
          <cell r="E551" t="str">
            <v>053/SPB/NK-PPS/04/2005</v>
          </cell>
          <cell r="F551" t="str">
            <v>Upah Bongkar Pek. Gd. B :</v>
          </cell>
        </row>
        <row r="552">
          <cell r="C552" t="str">
            <v>rupb317</v>
          </cell>
          <cell r="F552" t="str">
            <v xml:space="preserve"> -  Pasang Bekisting </v>
          </cell>
          <cell r="G552">
            <v>252.53</v>
          </cell>
          <cell r="H552" t="str">
            <v>m2</v>
          </cell>
          <cell r="I552">
            <v>12500</v>
          </cell>
          <cell r="J552">
            <v>3156625</v>
          </cell>
          <cell r="K552">
            <v>3156625</v>
          </cell>
        </row>
        <row r="553">
          <cell r="C553" t="str">
            <v>rupb318</v>
          </cell>
          <cell r="F553" t="str">
            <v xml:space="preserve"> -  Pabrikasi Bekisting</v>
          </cell>
          <cell r="G553">
            <v>872.07</v>
          </cell>
          <cell r="H553" t="str">
            <v>m2</v>
          </cell>
          <cell r="I553">
            <v>3500</v>
          </cell>
          <cell r="J553">
            <v>3052245</v>
          </cell>
          <cell r="K553">
            <v>3052245</v>
          </cell>
        </row>
        <row r="554">
          <cell r="C554" t="str">
            <v>rupb319</v>
          </cell>
          <cell r="F554" t="str">
            <v xml:space="preserve"> -  Stop Cor Balok &amp; Psng lat Siku</v>
          </cell>
          <cell r="G554">
            <v>22</v>
          </cell>
          <cell r="H554" t="str">
            <v>bh</v>
          </cell>
          <cell r="I554">
            <v>2500</v>
          </cell>
          <cell r="J554">
            <v>55000</v>
          </cell>
          <cell r="K554">
            <v>55000</v>
          </cell>
        </row>
        <row r="555">
          <cell r="C555" t="str">
            <v>rupb320</v>
          </cell>
          <cell r="F555" t="str">
            <v xml:space="preserve"> -  Stop Cor  lantai ( K.Ayam )</v>
          </cell>
          <cell r="G555">
            <v>77.03</v>
          </cell>
          <cell r="H555" t="str">
            <v>m</v>
          </cell>
          <cell r="I555">
            <v>5000</v>
          </cell>
          <cell r="J555">
            <v>385150</v>
          </cell>
          <cell r="K555">
            <v>385150</v>
          </cell>
        </row>
        <row r="556">
          <cell r="C556" t="str">
            <v>rupb321</v>
          </cell>
          <cell r="F556" t="str">
            <v xml:space="preserve"> -  Cor dg TC</v>
          </cell>
          <cell r="G556">
            <v>95.5</v>
          </cell>
          <cell r="H556" t="str">
            <v>m3</v>
          </cell>
          <cell r="I556">
            <v>15000</v>
          </cell>
          <cell r="J556">
            <v>1432500</v>
          </cell>
          <cell r="K556">
            <v>1432500</v>
          </cell>
        </row>
        <row r="557">
          <cell r="C557" t="str">
            <v>rupb322</v>
          </cell>
          <cell r="F557" t="str">
            <v xml:space="preserve"> -  Cor dg CP</v>
          </cell>
          <cell r="G557">
            <v>385</v>
          </cell>
          <cell r="H557" t="str">
            <v>m3</v>
          </cell>
          <cell r="I557">
            <v>10000</v>
          </cell>
          <cell r="J557">
            <v>3850000</v>
          </cell>
          <cell r="K557">
            <v>3850000</v>
          </cell>
        </row>
        <row r="558">
          <cell r="C558" t="str">
            <v>rupb323</v>
          </cell>
          <cell r="F558" t="str">
            <v xml:space="preserve"> -  Stop Cor Balok &amp; Psng lat Siku</v>
          </cell>
          <cell r="G558">
            <v>155.80000000000001</v>
          </cell>
          <cell r="H558" t="str">
            <v>m</v>
          </cell>
          <cell r="I558">
            <v>2500</v>
          </cell>
          <cell r="J558">
            <v>389500</v>
          </cell>
          <cell r="K558">
            <v>389500</v>
          </cell>
        </row>
        <row r="559">
          <cell r="C559" t="str">
            <v>rupb324</v>
          </cell>
          <cell r="F559" t="str">
            <v xml:space="preserve"> -  Stel Bekisting</v>
          </cell>
          <cell r="G559">
            <v>687.12</v>
          </cell>
          <cell r="H559" t="str">
            <v>m2</v>
          </cell>
          <cell r="I559">
            <v>11000</v>
          </cell>
          <cell r="J559">
            <v>7558320</v>
          </cell>
          <cell r="K559">
            <v>7558320</v>
          </cell>
        </row>
        <row r="560">
          <cell r="C560" t="str">
            <v>rupb325</v>
          </cell>
          <cell r="F560" t="str">
            <v xml:space="preserve"> -  Pasang Bongkar Scapulding</v>
          </cell>
          <cell r="G560">
            <v>614.38300000000004</v>
          </cell>
          <cell r="H560" t="str">
            <v>m2</v>
          </cell>
          <cell r="I560">
            <v>2500</v>
          </cell>
          <cell r="J560">
            <v>1535957.5</v>
          </cell>
          <cell r="K560">
            <v>1535957.5</v>
          </cell>
        </row>
        <row r="561">
          <cell r="C561" t="str">
            <v>rupb326</v>
          </cell>
          <cell r="F561" t="str">
            <v xml:space="preserve"> -  Bongkar bekisting Ram R.wall</v>
          </cell>
          <cell r="G561">
            <v>52.92</v>
          </cell>
          <cell r="H561" t="str">
            <v>m2</v>
          </cell>
          <cell r="I561">
            <v>1500</v>
          </cell>
          <cell r="J561">
            <v>79380</v>
          </cell>
          <cell r="K561">
            <v>79380</v>
          </cell>
        </row>
        <row r="562">
          <cell r="C562" t="str">
            <v>rupb327</v>
          </cell>
          <cell r="F562" t="str">
            <v xml:space="preserve"> -  Bor Stek</v>
          </cell>
          <cell r="G562">
            <v>813.84</v>
          </cell>
          <cell r="H562" t="str">
            <v>titik</v>
          </cell>
          <cell r="I562">
            <v>500</v>
          </cell>
          <cell r="J562">
            <v>406920</v>
          </cell>
          <cell r="K562">
            <v>406920</v>
          </cell>
        </row>
        <row r="563">
          <cell r="C563" t="str">
            <v>rupb328</v>
          </cell>
          <cell r="F563" t="str">
            <v xml:space="preserve"> -  Pasang Bondex</v>
          </cell>
          <cell r="G563">
            <v>825.71</v>
          </cell>
          <cell r="H563" t="str">
            <v>m2</v>
          </cell>
          <cell r="I563">
            <v>4000</v>
          </cell>
          <cell r="J563">
            <v>3302840</v>
          </cell>
          <cell r="K563">
            <v>3302840</v>
          </cell>
        </row>
        <row r="564">
          <cell r="C564" t="str">
            <v>rupb329</v>
          </cell>
          <cell r="F564" t="str">
            <v xml:space="preserve"> -  Pasang Bekisting sisi luar</v>
          </cell>
          <cell r="G564">
            <v>29.79</v>
          </cell>
          <cell r="H564" t="str">
            <v>m2</v>
          </cell>
          <cell r="I564">
            <v>14500</v>
          </cell>
          <cell r="J564">
            <v>431955</v>
          </cell>
          <cell r="K564">
            <v>431955</v>
          </cell>
        </row>
        <row r="566">
          <cell r="E566" t="str">
            <v>Bambang Budiono</v>
          </cell>
        </row>
        <row r="567">
          <cell r="E567" t="str">
            <v>044/SPB/NK-PPS/03/2005</v>
          </cell>
          <cell r="F567" t="str">
            <v>Upah Borong Pek. Buat / pasang &amp; Stel Bekisting Cor, dll</v>
          </cell>
        </row>
        <row r="568">
          <cell r="C568" t="str">
            <v>rupb330</v>
          </cell>
          <cell r="F568" t="str">
            <v xml:space="preserve"> -  Stel &amp; Bngkr Bekisting Balok Lt. 1</v>
          </cell>
          <cell r="G568">
            <v>187.89</v>
          </cell>
          <cell r="H568" t="str">
            <v>m2</v>
          </cell>
          <cell r="I568">
            <v>12500</v>
          </cell>
          <cell r="J568">
            <v>2348613</v>
          </cell>
          <cell r="K568">
            <v>2348613</v>
          </cell>
        </row>
        <row r="569">
          <cell r="C569" t="str">
            <v>rupb331</v>
          </cell>
          <cell r="F569" t="str">
            <v xml:space="preserve"> -  Stel &amp; Bngkr Bekisting Balok Lt. 2</v>
          </cell>
          <cell r="G569">
            <v>920.42</v>
          </cell>
          <cell r="H569" t="str">
            <v>m2</v>
          </cell>
          <cell r="I569">
            <v>12500</v>
          </cell>
          <cell r="J569">
            <v>11505300</v>
          </cell>
          <cell r="K569">
            <v>11505300</v>
          </cell>
        </row>
        <row r="570">
          <cell r="C570" t="str">
            <v>rupb332</v>
          </cell>
          <cell r="F570" t="str">
            <v xml:space="preserve"> -  Cor Kolom</v>
          </cell>
          <cell r="G570">
            <v>45.412999999999997</v>
          </cell>
          <cell r="H570" t="str">
            <v>m2</v>
          </cell>
          <cell r="I570">
            <v>15000</v>
          </cell>
          <cell r="J570">
            <v>681195</v>
          </cell>
          <cell r="K570">
            <v>681195</v>
          </cell>
        </row>
        <row r="571">
          <cell r="C571" t="str">
            <v>rupb333</v>
          </cell>
          <cell r="F571" t="str">
            <v xml:space="preserve"> -  Pabrikasi Bekisting Balok </v>
          </cell>
          <cell r="G571">
            <v>433.82</v>
          </cell>
          <cell r="H571" t="str">
            <v>m2</v>
          </cell>
          <cell r="I571">
            <v>3500</v>
          </cell>
          <cell r="J571">
            <v>1518370</v>
          </cell>
          <cell r="K571">
            <v>1518370</v>
          </cell>
        </row>
        <row r="572">
          <cell r="C572" t="str">
            <v>rupb334</v>
          </cell>
          <cell r="F572" t="str">
            <v xml:space="preserve"> -  Psg &amp; Bngkr icon Deck Scafolding</v>
          </cell>
          <cell r="G572">
            <v>1000.4109999999999</v>
          </cell>
          <cell r="H572" t="str">
            <v>m2</v>
          </cell>
          <cell r="I572">
            <v>2500</v>
          </cell>
          <cell r="J572">
            <v>2501027.5</v>
          </cell>
          <cell r="K572">
            <v>2501027.5</v>
          </cell>
        </row>
        <row r="573">
          <cell r="C573" t="str">
            <v>rupb335</v>
          </cell>
          <cell r="F573" t="str">
            <v xml:space="preserve"> -  Pasang icon Deck </v>
          </cell>
          <cell r="G573">
            <v>1000.4109999999999</v>
          </cell>
          <cell r="H573" t="str">
            <v>m2</v>
          </cell>
          <cell r="I573">
            <v>4000</v>
          </cell>
          <cell r="J573">
            <v>4001644</v>
          </cell>
          <cell r="K573">
            <v>4001644</v>
          </cell>
        </row>
        <row r="574">
          <cell r="C574" t="str">
            <v>rupb336</v>
          </cell>
          <cell r="F574" t="str">
            <v xml:space="preserve"> -  Stel &amp; Bongkar Kepala Kolom</v>
          </cell>
          <cell r="G574">
            <v>17</v>
          </cell>
          <cell r="H574" t="str">
            <v>m2</v>
          </cell>
          <cell r="I574">
            <v>20000</v>
          </cell>
          <cell r="J574">
            <v>340000</v>
          </cell>
          <cell r="K574">
            <v>340000</v>
          </cell>
        </row>
        <row r="576">
          <cell r="E576" t="str">
            <v>Bambang Budiono</v>
          </cell>
        </row>
        <row r="577">
          <cell r="C577" t="str">
            <v>rupb337</v>
          </cell>
          <cell r="E577" t="str">
            <v>051/SPB/NK-PPS/04/2005</v>
          </cell>
          <cell r="F577" t="str">
            <v xml:space="preserve">Stel &amp; Bongkar bekisting balok  </v>
          </cell>
          <cell r="G577">
            <v>1069.1099999999999</v>
          </cell>
          <cell r="H577" t="str">
            <v>m2</v>
          </cell>
          <cell r="I577">
            <v>12500</v>
          </cell>
          <cell r="J577">
            <v>13363874.999999998</v>
          </cell>
          <cell r="K577">
            <v>13363874.999999998</v>
          </cell>
        </row>
        <row r="578">
          <cell r="C578" t="str">
            <v>rupb338</v>
          </cell>
          <cell r="F578" t="str">
            <v>Bekisting Kupinagn &amp; Plat Lantai konpensioal</v>
          </cell>
          <cell r="G578">
            <v>59.65</v>
          </cell>
          <cell r="H578" t="str">
            <v>m2</v>
          </cell>
          <cell r="I578">
            <v>14500</v>
          </cell>
          <cell r="J578">
            <v>864925</v>
          </cell>
          <cell r="K578">
            <v>864925</v>
          </cell>
        </row>
        <row r="579">
          <cell r="C579" t="str">
            <v>rupb339</v>
          </cell>
          <cell r="F579" t="str">
            <v>Cor C.P</v>
          </cell>
          <cell r="G579">
            <v>578</v>
          </cell>
          <cell r="H579" t="str">
            <v>m3</v>
          </cell>
          <cell r="I579">
            <v>15000</v>
          </cell>
          <cell r="J579">
            <v>8670000</v>
          </cell>
          <cell r="K579">
            <v>8670000</v>
          </cell>
        </row>
        <row r="580">
          <cell r="C580" t="str">
            <v>rupb340</v>
          </cell>
          <cell r="F580" t="str">
            <v>Cor T.C</v>
          </cell>
          <cell r="G580">
            <v>108.72</v>
          </cell>
          <cell r="H580" t="str">
            <v>m3</v>
          </cell>
          <cell r="I580">
            <v>10000</v>
          </cell>
          <cell r="J580">
            <v>1087200</v>
          </cell>
          <cell r="K580">
            <v>1087200</v>
          </cell>
        </row>
        <row r="581">
          <cell r="C581" t="str">
            <v>rupb341</v>
          </cell>
          <cell r="F581" t="str">
            <v>Pabrikasi bekisting Balok</v>
          </cell>
          <cell r="G581">
            <v>923.65</v>
          </cell>
          <cell r="H581" t="str">
            <v>m2</v>
          </cell>
          <cell r="I581">
            <v>3500</v>
          </cell>
          <cell r="J581">
            <v>3232775</v>
          </cell>
          <cell r="K581">
            <v>3232775</v>
          </cell>
        </row>
        <row r="582">
          <cell r="C582" t="str">
            <v>rupb342</v>
          </cell>
          <cell r="F582" t="str">
            <v xml:space="preserve">Psg &amp; Bongkar  Icon Deck </v>
          </cell>
          <cell r="G582">
            <v>1701.92</v>
          </cell>
          <cell r="H582" t="str">
            <v>m2</v>
          </cell>
          <cell r="I582">
            <v>4000</v>
          </cell>
          <cell r="J582">
            <v>6807680</v>
          </cell>
          <cell r="K582">
            <v>6807680</v>
          </cell>
        </row>
        <row r="583">
          <cell r="C583" t="str">
            <v>rupb343</v>
          </cell>
          <cell r="F583" t="str">
            <v>Stop Cor</v>
          </cell>
          <cell r="G583">
            <v>139</v>
          </cell>
          <cell r="H583" t="str">
            <v>m2</v>
          </cell>
          <cell r="I583">
            <v>2500</v>
          </cell>
          <cell r="J583">
            <v>347500</v>
          </cell>
          <cell r="K583">
            <v>347500</v>
          </cell>
        </row>
        <row r="584">
          <cell r="C584" t="str">
            <v>rupb344</v>
          </cell>
          <cell r="F584" t="str">
            <v>Stop Cor Kawat Ayam &amp; Block Out</v>
          </cell>
          <cell r="G584">
            <v>114.75</v>
          </cell>
          <cell r="H584" t="str">
            <v>bh</v>
          </cell>
          <cell r="I584">
            <v>5000</v>
          </cell>
          <cell r="J584">
            <v>573750</v>
          </cell>
          <cell r="K584">
            <v>573750</v>
          </cell>
        </row>
        <row r="585">
          <cell r="C585" t="str">
            <v>rupb345</v>
          </cell>
          <cell r="F585" t="str">
            <v>Bongkar /Pasang Scafulding, lat siku dll</v>
          </cell>
          <cell r="G585">
            <v>1104.615</v>
          </cell>
          <cell r="H585" t="str">
            <v>m2</v>
          </cell>
          <cell r="I585">
            <v>2500</v>
          </cell>
          <cell r="J585">
            <v>2761537.5</v>
          </cell>
          <cell r="K585">
            <v>2761537.5</v>
          </cell>
        </row>
        <row r="586">
          <cell r="C586" t="str">
            <v>rupb346</v>
          </cell>
          <cell r="F586" t="str">
            <v>Bor Steck</v>
          </cell>
          <cell r="G586">
            <v>400</v>
          </cell>
          <cell r="H586" t="str">
            <v>bh</v>
          </cell>
          <cell r="I586">
            <v>500</v>
          </cell>
          <cell r="J586">
            <v>200000</v>
          </cell>
          <cell r="K586">
            <v>200000</v>
          </cell>
        </row>
        <row r="587">
          <cell r="C587" t="str">
            <v>rupb347</v>
          </cell>
          <cell r="F587" t="str">
            <v>Tangga AS C1 ( Basement )</v>
          </cell>
          <cell r="G587">
            <v>3</v>
          </cell>
          <cell r="H587" t="str">
            <v>bh</v>
          </cell>
          <cell r="I587">
            <v>1000000</v>
          </cell>
          <cell r="J587">
            <v>3000000</v>
          </cell>
          <cell r="K587">
            <v>3000000</v>
          </cell>
        </row>
        <row r="588">
          <cell r="C588" t="str">
            <v>rupb348</v>
          </cell>
          <cell r="F588" t="str">
            <v>Tangga Tengah dr lt Dasar s/d Lt - 2</v>
          </cell>
          <cell r="G588">
            <v>2</v>
          </cell>
          <cell r="H588" t="str">
            <v>bh</v>
          </cell>
          <cell r="I588">
            <v>1250000</v>
          </cell>
          <cell r="J588">
            <v>2500000</v>
          </cell>
          <cell r="K588">
            <v>2500000</v>
          </cell>
        </row>
        <row r="590">
          <cell r="C590" t="str">
            <v>rupb349</v>
          </cell>
          <cell r="E590" t="str">
            <v>Suyoto</v>
          </cell>
          <cell r="F590" t="str">
            <v xml:space="preserve"> - Upah Harian kolom sehabis pengecoran</v>
          </cell>
          <cell r="J590">
            <v>70000</v>
          </cell>
          <cell r="K590">
            <v>70000</v>
          </cell>
        </row>
        <row r="591">
          <cell r="C591" t="str">
            <v>rupb350</v>
          </cell>
          <cell r="E591" t="str">
            <v>Suyoto</v>
          </cell>
          <cell r="F591" t="str">
            <v xml:space="preserve"> - Upah Harian Menyiram Beton</v>
          </cell>
          <cell r="J591">
            <v>45500</v>
          </cell>
          <cell r="K591">
            <v>45500</v>
          </cell>
        </row>
        <row r="593">
          <cell r="C593" t="str">
            <v>rupb351</v>
          </cell>
          <cell r="E593" t="str">
            <v>Bambang Budianto</v>
          </cell>
          <cell r="F593" t="str">
            <v xml:space="preserve"> - Upah Harian menutup lubang di lokasi Ramp Blok B</v>
          </cell>
          <cell r="J593">
            <v>70000</v>
          </cell>
          <cell r="K593">
            <v>70000</v>
          </cell>
        </row>
        <row r="595">
          <cell r="C595" t="str">
            <v>rupb352</v>
          </cell>
          <cell r="E595" t="str">
            <v>Bambang Budianto</v>
          </cell>
          <cell r="F595" t="str">
            <v xml:space="preserve"> - Upah Harian Bobok dinding retaining wall as-01</v>
          </cell>
          <cell r="J595">
            <v>175000</v>
          </cell>
          <cell r="K595">
            <v>175000</v>
          </cell>
        </row>
        <row r="596">
          <cell r="C596" t="str">
            <v>rupb353</v>
          </cell>
          <cell r="E596" t="str">
            <v>Suyoto</v>
          </cell>
          <cell r="F596" t="str">
            <v xml:space="preserve"> - Upah Harian Bobok AS B.F tanggal 17 April 2005</v>
          </cell>
          <cell r="J596">
            <v>70000</v>
          </cell>
          <cell r="K596">
            <v>70000</v>
          </cell>
        </row>
        <row r="597">
          <cell r="C597" t="str">
            <v>rupb354</v>
          </cell>
          <cell r="E597" t="str">
            <v>Bambang Budianto</v>
          </cell>
          <cell r="F597" t="str">
            <v xml:space="preserve"> - Upah Harian Bobok Kolom</v>
          </cell>
          <cell r="J597">
            <v>350000</v>
          </cell>
          <cell r="K597">
            <v>350000</v>
          </cell>
        </row>
        <row r="598">
          <cell r="C598" t="str">
            <v>rupb355</v>
          </cell>
          <cell r="E598" t="str">
            <v>Suyoto</v>
          </cell>
          <cell r="F598" t="str">
            <v xml:space="preserve"> - Upah Harian Bobok &amp; pasang paralon lampu 2 orang</v>
          </cell>
          <cell r="J598">
            <v>70000</v>
          </cell>
          <cell r="K598">
            <v>70000</v>
          </cell>
        </row>
        <row r="600">
          <cell r="C600" t="str">
            <v>rupb356</v>
          </cell>
          <cell r="E600" t="str">
            <v>Bambang Budianto</v>
          </cell>
          <cell r="F600" t="str">
            <v xml:space="preserve"> - Upah Harian urugan tanah &amp; pemasangan pipa paralon</v>
          </cell>
          <cell r="J600">
            <v>1470000</v>
          </cell>
          <cell r="K600">
            <v>1470000</v>
          </cell>
        </row>
        <row r="601">
          <cell r="C601" t="str">
            <v>rupb357</v>
          </cell>
          <cell r="E601" t="str">
            <v>Bambang Budianto</v>
          </cell>
          <cell r="F601" t="str">
            <v xml:space="preserve"> - Upah Harian gali &amp; perataan tanah</v>
          </cell>
          <cell r="J601">
            <v>280000</v>
          </cell>
          <cell r="K601">
            <v>280000</v>
          </cell>
        </row>
        <row r="602">
          <cell r="C602" t="str">
            <v>rupb358</v>
          </cell>
          <cell r="E602" t="str">
            <v>Suyoto</v>
          </cell>
          <cell r="F602" t="str">
            <v xml:space="preserve"> - Upah Harian galian tanah u/ pasang cerucuk di Block B</v>
          </cell>
          <cell r="J602">
            <v>300000</v>
          </cell>
          <cell r="K602">
            <v>300000</v>
          </cell>
        </row>
        <row r="603">
          <cell r="C603" t="str">
            <v>rupb359</v>
          </cell>
          <cell r="E603" t="str">
            <v>Bambang Budianto</v>
          </cell>
          <cell r="F603" t="str">
            <v xml:space="preserve"> - Upah Harian membantu surveyor dalam pengukuran lantai Block B</v>
          </cell>
          <cell r="J603">
            <v>52500</v>
          </cell>
          <cell r="K603">
            <v>52500</v>
          </cell>
        </row>
        <row r="605">
          <cell r="J605">
            <v>171922793.15000001</v>
          </cell>
          <cell r="K605">
            <v>171922793.15000001</v>
          </cell>
        </row>
        <row r="607">
          <cell r="D607" t="str">
            <v>DP : 13</v>
          </cell>
        </row>
        <row r="608">
          <cell r="F608" t="str">
            <v xml:space="preserve"> - Upah Harian Pekerja </v>
          </cell>
        </row>
        <row r="609">
          <cell r="C609" t="str">
            <v>rupb360</v>
          </cell>
          <cell r="F609" t="str">
            <v xml:space="preserve">   Upah Harian Periode : 28 Mei - 4 Juni 2005</v>
          </cell>
          <cell r="J609">
            <v>284000</v>
          </cell>
          <cell r="K609">
            <v>284000</v>
          </cell>
        </row>
        <row r="611">
          <cell r="C611" t="str">
            <v>rupb361</v>
          </cell>
          <cell r="F611" t="str">
            <v xml:space="preserve"> - Upah Harian Pembersihan &amp; Pengumpulan Material</v>
          </cell>
          <cell r="J611">
            <v>1792500</v>
          </cell>
          <cell r="K611">
            <v>1792500</v>
          </cell>
        </row>
        <row r="612">
          <cell r="C612" t="str">
            <v>rupb362</v>
          </cell>
          <cell r="F612" t="str">
            <v xml:space="preserve"> - Upah Harian Pembersihan Sampah Lt. Basement, Dasar, dan Atap Block C</v>
          </cell>
          <cell r="J612">
            <v>2550000</v>
          </cell>
          <cell r="K612">
            <v>2550000</v>
          </cell>
        </row>
        <row r="613">
          <cell r="C613" t="str">
            <v>rupb363</v>
          </cell>
          <cell r="F613" t="str">
            <v xml:space="preserve"> - Upah Harian Pembersihan Lokasi Lt. Basement Floor Hard</v>
          </cell>
          <cell r="J613">
            <v>616000</v>
          </cell>
          <cell r="K613">
            <v>616000</v>
          </cell>
        </row>
        <row r="614">
          <cell r="C614" t="str">
            <v>rupb364</v>
          </cell>
          <cell r="F614" t="str">
            <v xml:space="preserve"> - Upah Harian Pembersihan Lokasi Lt. Basement 3 orang</v>
          </cell>
          <cell r="J614">
            <v>97500</v>
          </cell>
          <cell r="K614">
            <v>97500</v>
          </cell>
        </row>
        <row r="616">
          <cell r="C616" t="str">
            <v>rupb365</v>
          </cell>
          <cell r="F616" t="str">
            <v xml:space="preserve"> - Upah Bongkar bondek &amp; Kompensasi SPSI</v>
          </cell>
          <cell r="J616">
            <v>1050000</v>
          </cell>
          <cell r="K616">
            <v>1050000</v>
          </cell>
        </row>
        <row r="617">
          <cell r="C617" t="str">
            <v>rupb366</v>
          </cell>
          <cell r="F617" t="str">
            <v xml:space="preserve"> - Upah Bongkar Semen &amp; Material</v>
          </cell>
          <cell r="J617">
            <v>460000</v>
          </cell>
          <cell r="K617">
            <v>460000</v>
          </cell>
        </row>
        <row r="618">
          <cell r="C618" t="str">
            <v>rupb367</v>
          </cell>
          <cell r="F618" t="str">
            <v xml:space="preserve"> - Upah Bongkar Muat Besi</v>
          </cell>
          <cell r="J618">
            <v>187500</v>
          </cell>
          <cell r="K618">
            <v>187500</v>
          </cell>
        </row>
        <row r="619">
          <cell r="C619" t="str">
            <v>rupb368</v>
          </cell>
          <cell r="F619" t="str">
            <v xml:space="preserve"> - Upah Bongkar Besi &amp; Kompensasi SPSI</v>
          </cell>
          <cell r="J619">
            <v>1550000</v>
          </cell>
          <cell r="K619">
            <v>1550000</v>
          </cell>
        </row>
        <row r="622">
          <cell r="F622" t="str">
            <v>Upah Borong Pekerjaan :</v>
          </cell>
        </row>
        <row r="623">
          <cell r="C623" t="str">
            <v>rupb369</v>
          </cell>
          <cell r="F623" t="str">
            <v xml:space="preserve"> -  Bobok Bore Pile </v>
          </cell>
          <cell r="G623">
            <v>50</v>
          </cell>
          <cell r="H623" t="str">
            <v>ttk</v>
          </cell>
          <cell r="I623">
            <v>80000</v>
          </cell>
          <cell r="J623">
            <v>4000000</v>
          </cell>
          <cell r="K623">
            <v>4000000</v>
          </cell>
        </row>
        <row r="624">
          <cell r="C624" t="str">
            <v>rupb370</v>
          </cell>
          <cell r="F624" t="str">
            <v xml:space="preserve"> -  Bobok Listplank</v>
          </cell>
          <cell r="G624">
            <v>1</v>
          </cell>
          <cell r="H624" t="str">
            <v>ttk</v>
          </cell>
          <cell r="I624">
            <v>150000</v>
          </cell>
          <cell r="J624">
            <v>150000</v>
          </cell>
          <cell r="K624">
            <v>150000</v>
          </cell>
        </row>
        <row r="625">
          <cell r="C625" t="str">
            <v>rupb371</v>
          </cell>
          <cell r="F625" t="str">
            <v xml:space="preserve"> -  Bobok Balok yang rusak</v>
          </cell>
          <cell r="G625">
            <v>1</v>
          </cell>
          <cell r="H625" t="str">
            <v>ttk</v>
          </cell>
          <cell r="I625">
            <v>150000</v>
          </cell>
          <cell r="J625">
            <v>150000</v>
          </cell>
          <cell r="K625">
            <v>150000</v>
          </cell>
        </row>
        <row r="627">
          <cell r="C627" t="str">
            <v>rupb372</v>
          </cell>
          <cell r="F627" t="str">
            <v xml:space="preserve"> - Upah Harian Bobok Sambungan Lt. Floor Hardiner Lt. Basement</v>
          </cell>
          <cell r="J627">
            <v>140000</v>
          </cell>
          <cell r="K627">
            <v>140000</v>
          </cell>
        </row>
        <row r="629">
          <cell r="F629" t="str">
            <v xml:space="preserve"> - Upah Harian Bongkar Bekisting &amp; Scafolding Block C</v>
          </cell>
        </row>
        <row r="630">
          <cell r="C630" t="str">
            <v>rupb373</v>
          </cell>
          <cell r="F630" t="str">
            <v xml:space="preserve">   Periode : 6 mei - 17 mei 2005</v>
          </cell>
          <cell r="J630">
            <v>3000000</v>
          </cell>
          <cell r="K630">
            <v>3000000</v>
          </cell>
        </row>
        <row r="631">
          <cell r="F631" t="str">
            <v xml:space="preserve"> - Upah Harian Bongkar Kayu Bekisting Block B</v>
          </cell>
        </row>
        <row r="632">
          <cell r="C632" t="str">
            <v>rupb374</v>
          </cell>
          <cell r="F632" t="str">
            <v xml:space="preserve">   Periode : 2 mei - 15 mei 2005</v>
          </cell>
          <cell r="J632">
            <v>2302500</v>
          </cell>
          <cell r="K632">
            <v>2302500</v>
          </cell>
        </row>
        <row r="634">
          <cell r="F634" t="str">
            <v xml:space="preserve"> - Upah Harian Bongkar Kayu Gutter &amp; Balok Kayu Block C</v>
          </cell>
        </row>
        <row r="635">
          <cell r="C635" t="str">
            <v>rupb375</v>
          </cell>
          <cell r="F635" t="str">
            <v xml:space="preserve">  Upah Harian Bongkar Kayu Periode : 9 mei - 16 mei 2005</v>
          </cell>
          <cell r="J635">
            <v>1410000</v>
          </cell>
          <cell r="K635">
            <v>1410000</v>
          </cell>
        </row>
        <row r="636">
          <cell r="C636" t="str">
            <v>rupb376</v>
          </cell>
          <cell r="F636" t="str">
            <v xml:space="preserve"> - Upah Harian Bongkar Balok Block B</v>
          </cell>
          <cell r="J636">
            <v>300000</v>
          </cell>
          <cell r="K636">
            <v>300000</v>
          </cell>
        </row>
        <row r="639">
          <cell r="F639" t="str">
            <v>Upah Borong Pekerjaan :</v>
          </cell>
        </row>
        <row r="640">
          <cell r="C640" t="str">
            <v>rupb377</v>
          </cell>
          <cell r="F640" t="str">
            <v xml:space="preserve"> -  Cor dengan CP</v>
          </cell>
          <cell r="G640">
            <v>131</v>
          </cell>
          <cell r="H640" t="str">
            <v>m3</v>
          </cell>
          <cell r="I640">
            <v>10000</v>
          </cell>
          <cell r="J640">
            <v>1310000</v>
          </cell>
          <cell r="K640">
            <v>1310000</v>
          </cell>
        </row>
        <row r="641">
          <cell r="C641" t="str">
            <v>rupb378</v>
          </cell>
          <cell r="F641" t="str">
            <v xml:space="preserve"> -  Cor tie beam &amp; slob lantai manual</v>
          </cell>
          <cell r="G641">
            <v>14</v>
          </cell>
          <cell r="H641" t="str">
            <v>m3</v>
          </cell>
          <cell r="I641">
            <v>15000</v>
          </cell>
          <cell r="J641">
            <v>210000</v>
          </cell>
          <cell r="K641">
            <v>210000</v>
          </cell>
        </row>
        <row r="642">
          <cell r="C642" t="str">
            <v>rupb379</v>
          </cell>
          <cell r="F642" t="str">
            <v xml:space="preserve"> -  Stop cor di toilet</v>
          </cell>
          <cell r="G642">
            <v>42</v>
          </cell>
          <cell r="H642" t="str">
            <v>m2</v>
          </cell>
          <cell r="I642">
            <v>2500</v>
          </cell>
          <cell r="J642">
            <v>105000</v>
          </cell>
          <cell r="K642">
            <v>105000</v>
          </cell>
        </row>
        <row r="643">
          <cell r="C643" t="str">
            <v>rupb380</v>
          </cell>
          <cell r="F643" t="str">
            <v xml:space="preserve"> -  Pasang Lat siku di void excalator</v>
          </cell>
          <cell r="G643">
            <v>32.700000000000003</v>
          </cell>
          <cell r="H643" t="str">
            <v>m'</v>
          </cell>
          <cell r="I643">
            <v>2500</v>
          </cell>
          <cell r="J643">
            <v>81750</v>
          </cell>
          <cell r="K643">
            <v>81750</v>
          </cell>
        </row>
        <row r="644">
          <cell r="C644" t="str">
            <v>rupb381</v>
          </cell>
          <cell r="F644" t="str">
            <v xml:space="preserve"> -  Plat Lantai konvensional</v>
          </cell>
          <cell r="G644">
            <v>39.979999999999997</v>
          </cell>
          <cell r="H644" t="str">
            <v>m'</v>
          </cell>
          <cell r="I644">
            <v>14500</v>
          </cell>
          <cell r="J644">
            <v>579710</v>
          </cell>
          <cell r="K644">
            <v>579710</v>
          </cell>
        </row>
        <row r="645">
          <cell r="C645" t="str">
            <v>rupb382</v>
          </cell>
          <cell r="F645" t="str">
            <v xml:space="preserve"> -  Scap lantai konvensional &amp; bondek</v>
          </cell>
          <cell r="G645">
            <v>499.55</v>
          </cell>
          <cell r="H645" t="str">
            <v>m2</v>
          </cell>
          <cell r="I645">
            <v>2500</v>
          </cell>
          <cell r="J645">
            <v>1248875</v>
          </cell>
          <cell r="K645">
            <v>1248875</v>
          </cell>
        </row>
        <row r="646">
          <cell r="C646" t="str">
            <v>rupb383</v>
          </cell>
          <cell r="F646" t="str">
            <v xml:space="preserve"> -  Pabrikasi</v>
          </cell>
          <cell r="G646">
            <v>336.16</v>
          </cell>
          <cell r="H646" t="str">
            <v>m2</v>
          </cell>
          <cell r="I646">
            <v>3500</v>
          </cell>
          <cell r="J646">
            <v>1176560</v>
          </cell>
          <cell r="K646">
            <v>1176560</v>
          </cell>
        </row>
        <row r="647">
          <cell r="C647" t="str">
            <v>rupb384</v>
          </cell>
          <cell r="F647" t="str">
            <v xml:space="preserve"> -  Stell &amp; pasang balok</v>
          </cell>
          <cell r="G647">
            <v>336.16</v>
          </cell>
          <cell r="H647" t="str">
            <v>m2</v>
          </cell>
          <cell r="I647">
            <v>11000</v>
          </cell>
          <cell r="J647">
            <v>3697760.0000000005</v>
          </cell>
          <cell r="K647">
            <v>3697760</v>
          </cell>
        </row>
        <row r="648">
          <cell r="C648" t="str">
            <v>rupb385</v>
          </cell>
          <cell r="F648" t="str">
            <v xml:space="preserve"> -  Pasang bondek</v>
          </cell>
          <cell r="G648">
            <v>459.57</v>
          </cell>
          <cell r="H648" t="str">
            <v>m2</v>
          </cell>
          <cell r="I648">
            <v>4000</v>
          </cell>
          <cell r="J648">
            <v>1838280</v>
          </cell>
          <cell r="K648">
            <v>1838280</v>
          </cell>
        </row>
        <row r="649">
          <cell r="C649" t="str">
            <v>rupb386</v>
          </cell>
          <cell r="F649" t="str">
            <v xml:space="preserve"> -  Bongkar Bekisting Balok</v>
          </cell>
          <cell r="G649">
            <v>614.27</v>
          </cell>
          <cell r="H649" t="str">
            <v>m2</v>
          </cell>
          <cell r="I649">
            <v>1500</v>
          </cell>
          <cell r="J649">
            <v>921405</v>
          </cell>
          <cell r="K649">
            <v>921405</v>
          </cell>
        </row>
        <row r="650">
          <cell r="C650" t="str">
            <v>rupb387</v>
          </cell>
          <cell r="F650" t="str">
            <v xml:space="preserve"> -  Pabrikasi, bongkar, dan stel bekisting t. beam</v>
          </cell>
          <cell r="G650">
            <v>13.26</v>
          </cell>
          <cell r="H650" t="str">
            <v>m2</v>
          </cell>
          <cell r="I650">
            <v>16000</v>
          </cell>
          <cell r="J650">
            <v>212160</v>
          </cell>
          <cell r="K650">
            <v>212160</v>
          </cell>
        </row>
        <row r="652">
          <cell r="F652" t="str">
            <v xml:space="preserve"> -  Upah harian buat beton deking </v>
          </cell>
        </row>
        <row r="653">
          <cell r="C653" t="str">
            <v>rupb388</v>
          </cell>
          <cell r="F653" t="str">
            <v xml:space="preserve">  Upah Beton deking  Periode : 1 mei - 15 mei 2005</v>
          </cell>
          <cell r="J653">
            <v>1125000</v>
          </cell>
          <cell r="K653">
            <v>1125000</v>
          </cell>
        </row>
        <row r="655">
          <cell r="F655" t="str">
            <v xml:space="preserve"> -  Upah Harian Bongkar Besi Balok, Kolom, Plat, dan Wiremesh</v>
          </cell>
        </row>
        <row r="656">
          <cell r="C656" t="str">
            <v>rupb389</v>
          </cell>
          <cell r="F656" t="str">
            <v xml:space="preserve"> Bongkar Balok Besi   Periode : 3 Mei - 13 Mei 2005</v>
          </cell>
          <cell r="J656">
            <v>1207500</v>
          </cell>
          <cell r="K656">
            <v>1207500</v>
          </cell>
        </row>
        <row r="659">
          <cell r="F659" t="str">
            <v>Upah Borong Pekerjaan Pembesian :</v>
          </cell>
        </row>
        <row r="660">
          <cell r="C660" t="str">
            <v>rupb390</v>
          </cell>
          <cell r="F660" t="str">
            <v xml:space="preserve"> -Pembesian Dia. 10 &amp; 13</v>
          </cell>
          <cell r="G660">
            <v>7000</v>
          </cell>
          <cell r="H660" t="str">
            <v>Kg</v>
          </cell>
          <cell r="I660">
            <v>325</v>
          </cell>
          <cell r="J660">
            <v>2275000</v>
          </cell>
          <cell r="K660">
            <v>2275000</v>
          </cell>
        </row>
        <row r="661">
          <cell r="C661" t="str">
            <v>rupb391</v>
          </cell>
          <cell r="F661" t="str">
            <v xml:space="preserve"> -Pembesian  Dia. 22</v>
          </cell>
          <cell r="G661">
            <v>20500</v>
          </cell>
          <cell r="H661" t="str">
            <v>Kg</v>
          </cell>
          <cell r="I661">
            <v>250</v>
          </cell>
          <cell r="J661">
            <v>5125000</v>
          </cell>
          <cell r="K661">
            <v>5125000</v>
          </cell>
        </row>
        <row r="664">
          <cell r="F664" t="str">
            <v>Upah Borong Pekerjaan Pembesian :</v>
          </cell>
        </row>
        <row r="665">
          <cell r="C665" t="str">
            <v>rupb392</v>
          </cell>
          <cell r="F665" t="str">
            <v xml:space="preserve"> -Pembesian  Dia. 10 &amp; 13</v>
          </cell>
          <cell r="G665">
            <v>13508.02</v>
          </cell>
          <cell r="H665" t="str">
            <v>Kg</v>
          </cell>
          <cell r="I665">
            <v>325</v>
          </cell>
          <cell r="J665">
            <v>4390106.5</v>
          </cell>
          <cell r="K665">
            <v>4390106.5</v>
          </cell>
        </row>
        <row r="666">
          <cell r="C666" t="str">
            <v>rupb393</v>
          </cell>
          <cell r="F666" t="str">
            <v xml:space="preserve"> -Pembesian  Dia. 16, 19, dan 22</v>
          </cell>
          <cell r="G666">
            <v>9751.2000000000007</v>
          </cell>
          <cell r="H666" t="str">
            <v>Kg</v>
          </cell>
          <cell r="I666">
            <v>250</v>
          </cell>
          <cell r="J666">
            <v>2437800</v>
          </cell>
          <cell r="K666">
            <v>2437800</v>
          </cell>
        </row>
        <row r="669">
          <cell r="F669" t="str">
            <v>Upah Borong Pekerjaan Finishing Gedung C :</v>
          </cell>
        </row>
        <row r="670">
          <cell r="C670" t="str">
            <v>rupb394</v>
          </cell>
          <cell r="F670" t="str">
            <v xml:space="preserve"> -  Pasang batu bata meja</v>
          </cell>
          <cell r="G670">
            <v>349.92</v>
          </cell>
          <cell r="H670" t="str">
            <v>m2</v>
          </cell>
          <cell r="I670">
            <v>10500</v>
          </cell>
          <cell r="J670">
            <v>3674160</v>
          </cell>
          <cell r="K670">
            <v>3674160</v>
          </cell>
        </row>
        <row r="671">
          <cell r="C671" t="str">
            <v>rupb395</v>
          </cell>
          <cell r="F671" t="str">
            <v xml:space="preserve"> -  Pasang batu bata ruang panel</v>
          </cell>
          <cell r="G671">
            <v>52.36</v>
          </cell>
          <cell r="H671" t="str">
            <v>m2</v>
          </cell>
          <cell r="I671">
            <v>8500</v>
          </cell>
          <cell r="J671">
            <v>445060</v>
          </cell>
          <cell r="K671">
            <v>445060</v>
          </cell>
        </row>
        <row r="672">
          <cell r="C672" t="str">
            <v>rupb396</v>
          </cell>
          <cell r="F672" t="str">
            <v xml:space="preserve"> -  Pasang bekisting meja</v>
          </cell>
          <cell r="G672">
            <v>6.96</v>
          </cell>
          <cell r="H672" t="str">
            <v>m2</v>
          </cell>
          <cell r="I672">
            <v>1500</v>
          </cell>
          <cell r="J672">
            <v>10440</v>
          </cell>
          <cell r="K672">
            <v>10440</v>
          </cell>
        </row>
        <row r="673">
          <cell r="C673" t="str">
            <v>rupb397</v>
          </cell>
          <cell r="F673" t="str">
            <v xml:space="preserve"> -  Pasang dinding bata</v>
          </cell>
          <cell r="G673">
            <v>491.05</v>
          </cell>
          <cell r="H673" t="str">
            <v>m2</v>
          </cell>
          <cell r="I673">
            <v>8500</v>
          </cell>
          <cell r="J673">
            <v>4173925</v>
          </cell>
          <cell r="K673">
            <v>4173925</v>
          </cell>
        </row>
        <row r="674">
          <cell r="C674" t="str">
            <v>rupb398</v>
          </cell>
          <cell r="F674" t="str">
            <v xml:space="preserve"> -  Cor Kolom praktis &amp; R.B</v>
          </cell>
          <cell r="G674">
            <v>391.4</v>
          </cell>
          <cell r="H674" t="str">
            <v>m3</v>
          </cell>
          <cell r="I674">
            <v>4000</v>
          </cell>
          <cell r="J674">
            <v>1565600</v>
          </cell>
          <cell r="K674">
            <v>1565600</v>
          </cell>
        </row>
        <row r="675">
          <cell r="C675" t="str">
            <v>rupb399</v>
          </cell>
          <cell r="F675" t="str">
            <v xml:space="preserve"> -  Cor plat meja los</v>
          </cell>
          <cell r="G675">
            <v>20.43</v>
          </cell>
          <cell r="H675" t="str">
            <v>m3</v>
          </cell>
          <cell r="I675">
            <v>65000</v>
          </cell>
          <cell r="J675">
            <v>1327950</v>
          </cell>
          <cell r="K675">
            <v>1327950</v>
          </cell>
        </row>
        <row r="676">
          <cell r="C676" t="str">
            <v>rupb400</v>
          </cell>
          <cell r="F676" t="str">
            <v xml:space="preserve"> -  Cor tambahan plat bawah meja</v>
          </cell>
          <cell r="G676">
            <v>18.16</v>
          </cell>
          <cell r="H676" t="str">
            <v>m3</v>
          </cell>
          <cell r="I676">
            <v>65000</v>
          </cell>
          <cell r="J676">
            <v>1180400</v>
          </cell>
          <cell r="K676">
            <v>1180400</v>
          </cell>
        </row>
        <row r="677">
          <cell r="C677" t="str">
            <v>rupb401</v>
          </cell>
          <cell r="F677" t="str">
            <v xml:space="preserve"> -  Plester beton balok</v>
          </cell>
          <cell r="G677">
            <v>40.26</v>
          </cell>
          <cell r="H677" t="str">
            <v>m2</v>
          </cell>
          <cell r="I677">
            <v>10500</v>
          </cell>
          <cell r="J677">
            <v>422730</v>
          </cell>
          <cell r="K677">
            <v>422730</v>
          </cell>
        </row>
        <row r="678">
          <cell r="C678" t="str">
            <v>rupb402</v>
          </cell>
          <cell r="F678" t="str">
            <v xml:space="preserve"> -  Acian beton balok</v>
          </cell>
          <cell r="G678">
            <v>40.26</v>
          </cell>
          <cell r="H678" t="str">
            <v>m2</v>
          </cell>
          <cell r="I678">
            <v>3500</v>
          </cell>
          <cell r="J678">
            <v>140910</v>
          </cell>
          <cell r="K678">
            <v>140910</v>
          </cell>
        </row>
        <row r="679">
          <cell r="C679" t="str">
            <v>rupb403</v>
          </cell>
          <cell r="F679" t="str">
            <v xml:space="preserve"> -  Sponingan/sudutan balok</v>
          </cell>
          <cell r="G679">
            <v>118.4</v>
          </cell>
          <cell r="H679" t="str">
            <v>m2</v>
          </cell>
          <cell r="I679">
            <v>2500</v>
          </cell>
          <cell r="J679">
            <v>296000</v>
          </cell>
          <cell r="K679">
            <v>296000</v>
          </cell>
        </row>
        <row r="680">
          <cell r="C680" t="str">
            <v>rupb404</v>
          </cell>
          <cell r="F680" t="str">
            <v xml:space="preserve"> -  Pasang sparing pipa 2"</v>
          </cell>
          <cell r="G680">
            <v>147</v>
          </cell>
          <cell r="H680" t="str">
            <v>bh</v>
          </cell>
          <cell r="I680">
            <v>3500</v>
          </cell>
          <cell r="J680">
            <v>514500</v>
          </cell>
          <cell r="K680">
            <v>514500</v>
          </cell>
        </row>
        <row r="681">
          <cell r="C681" t="str">
            <v>rupb405</v>
          </cell>
          <cell r="F681" t="str">
            <v xml:space="preserve"> -  Pasang Block Out</v>
          </cell>
          <cell r="G681">
            <v>164</v>
          </cell>
          <cell r="H681" t="str">
            <v>bh</v>
          </cell>
          <cell r="I681">
            <v>2500</v>
          </cell>
          <cell r="J681">
            <v>410000</v>
          </cell>
          <cell r="K681">
            <v>410000</v>
          </cell>
        </row>
        <row r="682">
          <cell r="C682" t="str">
            <v>rupb406</v>
          </cell>
          <cell r="F682" t="str">
            <v xml:space="preserve"> -  Buat tanggulan meja</v>
          </cell>
          <cell r="G682">
            <v>410.44</v>
          </cell>
          <cell r="H682" t="str">
            <v>m2</v>
          </cell>
          <cell r="I682">
            <v>3000</v>
          </cell>
          <cell r="J682">
            <v>1231320</v>
          </cell>
          <cell r="K682">
            <v>1231320</v>
          </cell>
        </row>
        <row r="685">
          <cell r="F685" t="str">
            <v>Upah Borong Pekerjaan Finishing Gedung C :</v>
          </cell>
        </row>
        <row r="686">
          <cell r="C686" t="str">
            <v>rupb407</v>
          </cell>
          <cell r="F686" t="str">
            <v xml:space="preserve"> -  Pas batu bata meja</v>
          </cell>
          <cell r="G686">
            <v>319.23</v>
          </cell>
          <cell r="H686" t="str">
            <v>m2</v>
          </cell>
          <cell r="I686">
            <v>10500</v>
          </cell>
          <cell r="J686">
            <v>3351915</v>
          </cell>
          <cell r="K686">
            <v>3351915</v>
          </cell>
        </row>
        <row r="687">
          <cell r="C687" t="str">
            <v>rupb408</v>
          </cell>
          <cell r="F687" t="str">
            <v xml:space="preserve"> -  Pas bata dinding external</v>
          </cell>
          <cell r="G687">
            <v>404.93</v>
          </cell>
          <cell r="H687" t="str">
            <v>m2</v>
          </cell>
          <cell r="I687">
            <v>9000</v>
          </cell>
          <cell r="J687">
            <v>3644370</v>
          </cell>
          <cell r="K687">
            <v>3644370</v>
          </cell>
        </row>
        <row r="688">
          <cell r="C688" t="str">
            <v>rupb409</v>
          </cell>
          <cell r="F688" t="str">
            <v xml:space="preserve"> -  Pas dinding bata</v>
          </cell>
          <cell r="G688">
            <v>681.26</v>
          </cell>
          <cell r="H688" t="str">
            <v>m2</v>
          </cell>
          <cell r="I688">
            <v>8500</v>
          </cell>
          <cell r="J688">
            <v>5790710</v>
          </cell>
          <cell r="K688">
            <v>5790710</v>
          </cell>
        </row>
        <row r="689">
          <cell r="C689" t="str">
            <v>rupb410</v>
          </cell>
          <cell r="F689" t="str">
            <v xml:space="preserve"> -  Cor kolom praktis</v>
          </cell>
          <cell r="G689">
            <v>567.99</v>
          </cell>
          <cell r="H689" t="str">
            <v>m2</v>
          </cell>
          <cell r="I689">
            <v>4000</v>
          </cell>
          <cell r="J689">
            <v>2271960</v>
          </cell>
          <cell r="K689">
            <v>2271960</v>
          </cell>
        </row>
        <row r="690">
          <cell r="C690" t="str">
            <v>rupb411</v>
          </cell>
          <cell r="F690" t="str">
            <v xml:space="preserve"> -  Cor meja los</v>
          </cell>
          <cell r="G690">
            <v>31.25</v>
          </cell>
          <cell r="H690" t="str">
            <v>m2</v>
          </cell>
          <cell r="I690">
            <v>65000</v>
          </cell>
          <cell r="J690">
            <v>2031250</v>
          </cell>
          <cell r="K690">
            <v>2031250</v>
          </cell>
        </row>
        <row r="691">
          <cell r="C691" t="str">
            <v>rupb412</v>
          </cell>
          <cell r="F691" t="str">
            <v xml:space="preserve"> -  Buat tanggulan meja</v>
          </cell>
          <cell r="G691">
            <v>637.6</v>
          </cell>
          <cell r="H691" t="str">
            <v>m2</v>
          </cell>
          <cell r="I691">
            <v>3000</v>
          </cell>
          <cell r="J691">
            <v>1912800</v>
          </cell>
          <cell r="K691">
            <v>1912800</v>
          </cell>
        </row>
        <row r="692">
          <cell r="C692" t="str">
            <v>rupb413</v>
          </cell>
          <cell r="F692" t="str">
            <v xml:space="preserve"> -  Plester beton</v>
          </cell>
          <cell r="G692">
            <v>618.97</v>
          </cell>
          <cell r="H692" t="str">
            <v>m2</v>
          </cell>
          <cell r="I692">
            <v>10500</v>
          </cell>
          <cell r="J692">
            <v>6499185</v>
          </cell>
          <cell r="K692">
            <v>6499185</v>
          </cell>
        </row>
        <row r="693">
          <cell r="C693" t="str">
            <v>rupb414</v>
          </cell>
          <cell r="F693" t="str">
            <v xml:space="preserve"> -  Acian</v>
          </cell>
          <cell r="G693">
            <v>643.6</v>
          </cell>
          <cell r="H693" t="str">
            <v>m2</v>
          </cell>
          <cell r="I693">
            <v>3500</v>
          </cell>
          <cell r="J693">
            <v>2252600</v>
          </cell>
          <cell r="K693">
            <v>2252600</v>
          </cell>
        </row>
        <row r="694">
          <cell r="C694" t="str">
            <v>rupb415</v>
          </cell>
          <cell r="F694" t="str">
            <v xml:space="preserve"> -  Sponengan/Sudutan</v>
          </cell>
          <cell r="G694">
            <v>2915.1</v>
          </cell>
          <cell r="H694" t="str">
            <v>m2</v>
          </cell>
          <cell r="I694">
            <v>2500</v>
          </cell>
          <cell r="J694">
            <v>7287750</v>
          </cell>
          <cell r="K694">
            <v>7287750</v>
          </cell>
        </row>
        <row r="695">
          <cell r="C695" t="str">
            <v>rupb416</v>
          </cell>
          <cell r="F695" t="str">
            <v xml:space="preserve"> -  Finish ban2an</v>
          </cell>
          <cell r="G695">
            <v>390</v>
          </cell>
          <cell r="H695" t="str">
            <v>m2</v>
          </cell>
          <cell r="I695">
            <v>1500</v>
          </cell>
          <cell r="J695">
            <v>585000</v>
          </cell>
          <cell r="K695">
            <v>585000</v>
          </cell>
        </row>
        <row r="696">
          <cell r="C696" t="str">
            <v>rupb417</v>
          </cell>
          <cell r="F696" t="str">
            <v xml:space="preserve"> -  Expose</v>
          </cell>
          <cell r="G696">
            <v>1001.2</v>
          </cell>
          <cell r="H696" t="str">
            <v>m2</v>
          </cell>
          <cell r="I696">
            <v>3000</v>
          </cell>
          <cell r="J696">
            <v>3003600</v>
          </cell>
          <cell r="K696">
            <v>3003600</v>
          </cell>
        </row>
        <row r="697">
          <cell r="C697" t="str">
            <v>rupb418</v>
          </cell>
          <cell r="F697" t="str">
            <v xml:space="preserve"> -  Bor stek</v>
          </cell>
          <cell r="G697">
            <v>2064</v>
          </cell>
          <cell r="H697" t="str">
            <v>m2</v>
          </cell>
          <cell r="I697">
            <v>250</v>
          </cell>
          <cell r="J697">
            <v>516000</v>
          </cell>
          <cell r="K697">
            <v>516000</v>
          </cell>
        </row>
        <row r="698">
          <cell r="C698" t="str">
            <v>rupb419</v>
          </cell>
          <cell r="F698" t="str">
            <v xml:space="preserve"> -  Pas Sparing pipa</v>
          </cell>
          <cell r="G698">
            <v>238</v>
          </cell>
          <cell r="H698" t="str">
            <v>m2</v>
          </cell>
          <cell r="I698">
            <v>3500</v>
          </cell>
          <cell r="J698">
            <v>833000</v>
          </cell>
          <cell r="K698">
            <v>833000</v>
          </cell>
        </row>
        <row r="699">
          <cell r="C699" t="str">
            <v>rupb420</v>
          </cell>
          <cell r="F699" t="str">
            <v xml:space="preserve"> -  Pas block out</v>
          </cell>
          <cell r="G699">
            <v>346</v>
          </cell>
          <cell r="H699" t="str">
            <v>m2</v>
          </cell>
          <cell r="I699">
            <v>2500</v>
          </cell>
          <cell r="J699">
            <v>865000</v>
          </cell>
          <cell r="K699">
            <v>865000</v>
          </cell>
        </row>
        <row r="700">
          <cell r="C700" t="str">
            <v>rupb421</v>
          </cell>
          <cell r="F700" t="str">
            <v xml:space="preserve"> -  Bobok Retaining wall</v>
          </cell>
          <cell r="G700">
            <v>97.5</v>
          </cell>
          <cell r="H700" t="str">
            <v>m2</v>
          </cell>
          <cell r="I700">
            <v>15000</v>
          </cell>
          <cell r="J700">
            <v>1462500</v>
          </cell>
          <cell r="K700">
            <v>1462500</v>
          </cell>
        </row>
        <row r="701">
          <cell r="C701" t="str">
            <v>rupb422</v>
          </cell>
          <cell r="F701" t="str">
            <v xml:space="preserve"> -  Pas / bongkar scafolding</v>
          </cell>
          <cell r="G701">
            <v>222.3</v>
          </cell>
          <cell r="H701" t="str">
            <v>m2</v>
          </cell>
          <cell r="I701">
            <v>2500</v>
          </cell>
          <cell r="J701">
            <v>555750</v>
          </cell>
          <cell r="K701">
            <v>555750</v>
          </cell>
        </row>
        <row r="702">
          <cell r="C702" t="str">
            <v>rupb423</v>
          </cell>
          <cell r="F702" t="str">
            <v xml:space="preserve"> -  Pas lantai triplek</v>
          </cell>
          <cell r="G702">
            <v>19.11</v>
          </cell>
          <cell r="H702" t="str">
            <v>m2</v>
          </cell>
          <cell r="I702">
            <v>5000</v>
          </cell>
          <cell r="J702">
            <v>95550</v>
          </cell>
          <cell r="K702">
            <v>95550</v>
          </cell>
        </row>
        <row r="704">
          <cell r="F704" t="str">
            <v xml:space="preserve"> -  Upah harian Bobok, perbaikan balok &amp; dinding (Finishing)</v>
          </cell>
        </row>
        <row r="705">
          <cell r="C705" t="str">
            <v>rupb424</v>
          </cell>
          <cell r="F705" t="str">
            <v>Upah Bobok    Periode : 18 mei - 28 mei 2005</v>
          </cell>
          <cell r="J705">
            <v>1287000</v>
          </cell>
          <cell r="K705">
            <v>1287000</v>
          </cell>
        </row>
        <row r="707">
          <cell r="F707" t="str">
            <v xml:space="preserve"> -  Upah Harian groting 1 orang</v>
          </cell>
        </row>
        <row r="708">
          <cell r="C708" t="str">
            <v>rupb425</v>
          </cell>
          <cell r="F708" t="str">
            <v xml:space="preserve"> Upah Grouting   Periode : 20 mei - 21 mei 2005</v>
          </cell>
          <cell r="J708">
            <v>65000</v>
          </cell>
          <cell r="K708">
            <v>65000</v>
          </cell>
        </row>
        <row r="710">
          <cell r="F710" t="str">
            <v xml:space="preserve"> -  Upah harian finishing (bongkar bekisting yang terjepit)</v>
          </cell>
        </row>
        <row r="711">
          <cell r="C711" t="str">
            <v>rupb426</v>
          </cell>
          <cell r="F711" t="str">
            <v>Upah Finishing    Periode : 18 mei - 22 mei 2005</v>
          </cell>
          <cell r="J711">
            <v>585000</v>
          </cell>
          <cell r="K711">
            <v>585000</v>
          </cell>
        </row>
        <row r="713">
          <cell r="F713" t="str">
            <v xml:space="preserve"> -  Upah harian Borr Steck balok &amp; bordes 2 orang </v>
          </cell>
        </row>
        <row r="714">
          <cell r="C714" t="str">
            <v>rupb427</v>
          </cell>
          <cell r="F714" t="str">
            <v>Upah Harian Borr Steck    Periode : 22 mei - 23 mei 2005</v>
          </cell>
          <cell r="J714">
            <v>130000</v>
          </cell>
          <cell r="K714">
            <v>130000</v>
          </cell>
        </row>
        <row r="716">
          <cell r="C716" t="str">
            <v>rupb428</v>
          </cell>
          <cell r="F716" t="str">
            <v xml:space="preserve"> -  Upah harian Galian tanah</v>
          </cell>
          <cell r="J716">
            <v>1890000</v>
          </cell>
          <cell r="K716">
            <v>1890000</v>
          </cell>
        </row>
        <row r="718">
          <cell r="J718">
            <v>110290841.5</v>
          </cell>
          <cell r="K718">
            <v>110290841.5</v>
          </cell>
        </row>
        <row r="720">
          <cell r="D720" t="str">
            <v>DP : 14</v>
          </cell>
        </row>
        <row r="721">
          <cell r="E721" t="str">
            <v>Ir. Maniur Pasaribu</v>
          </cell>
          <cell r="F721" t="str">
            <v>Ongkos Angkut Bongkaran Sampah material ke pembuangan</v>
          </cell>
        </row>
        <row r="722">
          <cell r="C722" t="str">
            <v>rupb429</v>
          </cell>
          <cell r="F722" t="str">
            <v>Angs - 1: Angkut Bongkar Sampah</v>
          </cell>
          <cell r="J722">
            <v>7500000</v>
          </cell>
          <cell r="K722">
            <v>7500000</v>
          </cell>
        </row>
        <row r="724">
          <cell r="E724" t="str">
            <v>Mirza Noor</v>
          </cell>
          <cell r="F724" t="str">
            <v xml:space="preserve"> -  Upah pekerja harian proyek </v>
          </cell>
        </row>
        <row r="725">
          <cell r="C725" t="str">
            <v>rupb430</v>
          </cell>
          <cell r="F725" t="str">
            <v xml:space="preserve">  Upah Harian  periode : 28 mei - 10 juni 2005</v>
          </cell>
          <cell r="J725">
            <v>2736500</v>
          </cell>
          <cell r="K725">
            <v>2736500</v>
          </cell>
        </row>
        <row r="727">
          <cell r="E727" t="str">
            <v>Bambang Budiono</v>
          </cell>
          <cell r="F727" t="str">
            <v xml:space="preserve"> -  Upah Harian Pembersihan Lt. 3 &amp; Plat Lt. Basement </v>
          </cell>
        </row>
        <row r="728">
          <cell r="C728" t="str">
            <v>rupb431</v>
          </cell>
          <cell r="F728" t="str">
            <v xml:space="preserve"> Upah Pembersihan   periode : 18 mei - 30 mei 2005</v>
          </cell>
          <cell r="J728">
            <v>630000</v>
          </cell>
          <cell r="K728">
            <v>630000</v>
          </cell>
        </row>
        <row r="729">
          <cell r="E729" t="str">
            <v>Suyoto</v>
          </cell>
          <cell r="F729" t="str">
            <v xml:space="preserve"> -  Upah Harian Pembersihan Lt. 1 Block B</v>
          </cell>
        </row>
        <row r="730">
          <cell r="C730" t="str">
            <v>rupb432</v>
          </cell>
          <cell r="F730" t="str">
            <v xml:space="preserve"> Upah Pembersihan   periode : 2 juni - 3 juni 2005</v>
          </cell>
          <cell r="J730">
            <v>637000</v>
          </cell>
          <cell r="K730">
            <v>637000</v>
          </cell>
        </row>
        <row r="732">
          <cell r="E732" t="str">
            <v>Bongkar/Muat Barang</v>
          </cell>
        </row>
        <row r="733">
          <cell r="C733" t="str">
            <v>rupb433</v>
          </cell>
          <cell r="E733" t="str">
            <v>Pahotan Sitorus</v>
          </cell>
          <cell r="F733" t="str">
            <v xml:space="preserve"> -  SPSI Pasar Kodim</v>
          </cell>
          <cell r="I733">
            <v>1000000</v>
          </cell>
          <cell r="K733">
            <v>1000000</v>
          </cell>
        </row>
        <row r="734">
          <cell r="C734" t="str">
            <v>rupb434</v>
          </cell>
          <cell r="F734" t="str">
            <v xml:space="preserve"> -  SPTI Pekanbaru</v>
          </cell>
          <cell r="I734">
            <v>300000</v>
          </cell>
          <cell r="K734">
            <v>300000</v>
          </cell>
        </row>
        <row r="735">
          <cell r="C735" t="str">
            <v>rupb435</v>
          </cell>
          <cell r="F735" t="str">
            <v xml:space="preserve"> -  SPSI Bongkar Besi</v>
          </cell>
          <cell r="I735">
            <v>250000</v>
          </cell>
          <cell r="J735">
            <v>1550000</v>
          </cell>
          <cell r="K735">
            <v>250000</v>
          </cell>
        </row>
        <row r="737">
          <cell r="C737" t="str">
            <v>rupb436</v>
          </cell>
          <cell r="E737" t="str">
            <v>Dwi Tantomo</v>
          </cell>
          <cell r="F737" t="str">
            <v xml:space="preserve"> -  Upah Bongkar Semen 320 Zak</v>
          </cell>
          <cell r="J737">
            <v>1440000</v>
          </cell>
          <cell r="K737">
            <v>1440000</v>
          </cell>
        </row>
        <row r="738">
          <cell r="C738" t="str">
            <v>rupb437</v>
          </cell>
          <cell r="E738" t="str">
            <v>Dwi Tantomo</v>
          </cell>
          <cell r="F738" t="str">
            <v xml:space="preserve"> -  Upah Bongkar Besi</v>
          </cell>
          <cell r="J738">
            <v>425000</v>
          </cell>
          <cell r="K738">
            <v>425000</v>
          </cell>
        </row>
        <row r="740">
          <cell r="C740" t="str">
            <v>rupb438</v>
          </cell>
          <cell r="E740" t="str">
            <v>Suyoto</v>
          </cell>
          <cell r="F740" t="str">
            <v xml:space="preserve"> -  Upah mengumpulkan bondek 2 orang</v>
          </cell>
          <cell r="J740">
            <v>70000</v>
          </cell>
          <cell r="K740">
            <v>70000</v>
          </cell>
        </row>
        <row r="742">
          <cell r="C742" t="str">
            <v>rupb439</v>
          </cell>
          <cell r="E742" t="str">
            <v>Kahar</v>
          </cell>
          <cell r="F742" t="str">
            <v xml:space="preserve"> -  Upah harian pemindahan besi 2 orang</v>
          </cell>
          <cell r="J742">
            <v>75000</v>
          </cell>
          <cell r="K742">
            <v>75000</v>
          </cell>
        </row>
        <row r="744">
          <cell r="C744" t="str">
            <v>rupb440</v>
          </cell>
          <cell r="E744" t="str">
            <v>Singgih Hernawan</v>
          </cell>
          <cell r="F744" t="str">
            <v xml:space="preserve"> -  Upah pengangkutan kayu dari Proyek Mal Ciputra ke Proyek Senapelan</v>
          </cell>
          <cell r="J744">
            <v>100000</v>
          </cell>
          <cell r="K744">
            <v>100000</v>
          </cell>
        </row>
        <row r="746">
          <cell r="E746" t="str">
            <v xml:space="preserve">Junaidi </v>
          </cell>
        </row>
        <row r="747">
          <cell r="E747" t="str">
            <v>075/SPB/NK-PPS/05/2005</v>
          </cell>
          <cell r="F747" t="str">
            <v>Upah Pekerjaan Borongan</v>
          </cell>
        </row>
        <row r="748">
          <cell r="C748" t="str">
            <v>rupb441</v>
          </cell>
          <cell r="F748" t="str">
            <v xml:space="preserve"> -  Bobok Potong Bore Pile Gedung A</v>
          </cell>
          <cell r="G748">
            <v>48</v>
          </cell>
          <cell r="H748" t="str">
            <v>Ttk</v>
          </cell>
          <cell r="I748">
            <v>80000</v>
          </cell>
          <cell r="J748">
            <v>3840000</v>
          </cell>
          <cell r="K748">
            <v>3840000</v>
          </cell>
        </row>
        <row r="750">
          <cell r="C750" t="str">
            <v>rupb442</v>
          </cell>
          <cell r="E750" t="str">
            <v>Suyoto</v>
          </cell>
          <cell r="F750" t="str">
            <v xml:space="preserve"> -  Upah harian pengecekan persiapan pengecoran Lt.3 Block B</v>
          </cell>
          <cell r="J750">
            <v>136500</v>
          </cell>
          <cell r="K750">
            <v>136500</v>
          </cell>
        </row>
        <row r="752">
          <cell r="C752" t="str">
            <v>rupb443</v>
          </cell>
          <cell r="E752" t="str">
            <v>Suyoto</v>
          </cell>
          <cell r="F752" t="str">
            <v xml:space="preserve"> -  Upah harian buat tangga darurat pada As BH/BH</v>
          </cell>
          <cell r="J752">
            <v>206500</v>
          </cell>
          <cell r="K752">
            <v>206500</v>
          </cell>
        </row>
        <row r="753">
          <cell r="C753" t="str">
            <v>rupb444</v>
          </cell>
          <cell r="E753" t="str">
            <v>Kahar</v>
          </cell>
          <cell r="F753" t="str">
            <v xml:space="preserve"> -  Upah harian bongkar pasang steck tangga di Lt. basement karena pergeseran As</v>
          </cell>
          <cell r="J753">
            <v>112500</v>
          </cell>
          <cell r="K753">
            <v>112500</v>
          </cell>
        </row>
        <row r="755">
          <cell r="C755" t="str">
            <v>rupb445</v>
          </cell>
          <cell r="E755" t="str">
            <v>Suyoto</v>
          </cell>
          <cell r="F755" t="str">
            <v xml:space="preserve"> -  Upah harian pasang kembali balok bondek karena perubahan gambar</v>
          </cell>
          <cell r="J755">
            <v>175000</v>
          </cell>
          <cell r="K755">
            <v>175000</v>
          </cell>
        </row>
        <row r="757">
          <cell r="E757" t="str">
            <v>Adwison</v>
          </cell>
          <cell r="F757" t="str">
            <v>Upah Pekerjaan Block B :</v>
          </cell>
        </row>
        <row r="758">
          <cell r="C758" t="str">
            <v>rupb446</v>
          </cell>
          <cell r="F758" t="str">
            <v xml:space="preserve"> -  Expose balok Lt. Dasar</v>
          </cell>
          <cell r="G758">
            <v>72.33</v>
          </cell>
          <cell r="H758" t="str">
            <v>m2</v>
          </cell>
          <cell r="I758">
            <v>3000</v>
          </cell>
          <cell r="J758">
            <v>216990</v>
          </cell>
          <cell r="K758">
            <v>216990</v>
          </cell>
        </row>
        <row r="759">
          <cell r="C759" t="str">
            <v>rupb447</v>
          </cell>
          <cell r="F759" t="str">
            <v xml:space="preserve"> -  Sconengan Balok</v>
          </cell>
          <cell r="G759">
            <v>44.6</v>
          </cell>
          <cell r="H759" t="str">
            <v>m'</v>
          </cell>
          <cell r="I759">
            <v>2500</v>
          </cell>
          <cell r="J759">
            <v>111500</v>
          </cell>
          <cell r="K759">
            <v>111500</v>
          </cell>
        </row>
        <row r="760">
          <cell r="C760" t="str">
            <v>rupb448</v>
          </cell>
          <cell r="F760" t="str">
            <v xml:space="preserve"> -  Buat Sudutan</v>
          </cell>
          <cell r="G760">
            <v>109.94</v>
          </cell>
          <cell r="H760" t="str">
            <v>m'</v>
          </cell>
          <cell r="I760">
            <v>2500</v>
          </cell>
          <cell r="J760">
            <v>274850</v>
          </cell>
          <cell r="K760">
            <v>274850</v>
          </cell>
        </row>
        <row r="762">
          <cell r="C762" t="str">
            <v>rupb449</v>
          </cell>
          <cell r="E762" t="str">
            <v>Suyoto</v>
          </cell>
          <cell r="F762" t="str">
            <v xml:space="preserve"> -  Upah harian menutup lubang toilet 2 orang</v>
          </cell>
          <cell r="J762">
            <v>70000</v>
          </cell>
          <cell r="K762">
            <v>70000</v>
          </cell>
        </row>
        <row r="764">
          <cell r="E764" t="str">
            <v>Kahar</v>
          </cell>
          <cell r="F764" t="str">
            <v xml:space="preserve"> -  Upah harian bongkar pasang bekisting dan kau gutter lt. dasar block B</v>
          </cell>
        </row>
        <row r="765">
          <cell r="C765" t="str">
            <v>rupb450</v>
          </cell>
          <cell r="F765" t="str">
            <v xml:space="preserve">    periode : 5 juni - 6 juni 05</v>
          </cell>
          <cell r="J765">
            <v>1012500</v>
          </cell>
          <cell r="K765">
            <v>1012500</v>
          </cell>
        </row>
        <row r="766">
          <cell r="E766" t="str">
            <v>Bambang Budiono</v>
          </cell>
          <cell r="F766" t="str">
            <v xml:space="preserve"> -  Upah harian bongkar pasang bekisting </v>
          </cell>
        </row>
        <row r="767">
          <cell r="C767" t="str">
            <v>rupb451</v>
          </cell>
          <cell r="F767" t="str">
            <v xml:space="preserve">    periode : 31 mei - 6 juni 05</v>
          </cell>
          <cell r="J767">
            <v>472500</v>
          </cell>
          <cell r="K767">
            <v>472500</v>
          </cell>
        </row>
        <row r="769">
          <cell r="E769" t="str">
            <v xml:space="preserve">Bambang Budiono </v>
          </cell>
          <cell r="F769" t="str">
            <v>Upah Pekerjaan Borongan :</v>
          </cell>
        </row>
        <row r="770">
          <cell r="C770" t="str">
            <v>rupb452</v>
          </cell>
          <cell r="E770" t="str">
            <v>078/SPB/NK-PPS/05/2005</v>
          </cell>
          <cell r="F770" t="str">
            <v xml:space="preserve"> -  Tangga Lt Basment s/d  Lt -2,As BA/B1"</v>
          </cell>
          <cell r="G770">
            <v>3</v>
          </cell>
          <cell r="H770" t="str">
            <v>Unit</v>
          </cell>
          <cell r="I770">
            <v>1000000</v>
          </cell>
          <cell r="J770">
            <v>3000000</v>
          </cell>
          <cell r="K770">
            <v>3000000</v>
          </cell>
        </row>
        <row r="771">
          <cell r="C771" t="str">
            <v>rupb453</v>
          </cell>
          <cell r="F771" t="str">
            <v xml:space="preserve"> -  Tangga oid As BB/BC-B1/B2</v>
          </cell>
          <cell r="G771">
            <v>1</v>
          </cell>
          <cell r="H771" t="str">
            <v>Unit</v>
          </cell>
          <cell r="I771">
            <v>1000000</v>
          </cell>
          <cell r="J771">
            <v>1000000</v>
          </cell>
          <cell r="K771">
            <v>1000000</v>
          </cell>
        </row>
        <row r="772">
          <cell r="C772" t="str">
            <v>rupb454</v>
          </cell>
          <cell r="F772" t="str">
            <v xml:space="preserve"> -  Pabrikasi Bekisting</v>
          </cell>
          <cell r="G772">
            <v>779.27</v>
          </cell>
          <cell r="H772" t="str">
            <v>m2</v>
          </cell>
          <cell r="I772">
            <v>3500</v>
          </cell>
          <cell r="J772">
            <v>2727445</v>
          </cell>
          <cell r="K772">
            <v>2727445</v>
          </cell>
        </row>
        <row r="773">
          <cell r="C773" t="str">
            <v>rupb455</v>
          </cell>
          <cell r="F773" t="str">
            <v xml:space="preserve"> -  Cor  ( T C )</v>
          </cell>
          <cell r="G773">
            <v>63.805999999999997</v>
          </cell>
          <cell r="H773" t="str">
            <v>m3</v>
          </cell>
          <cell r="I773">
            <v>15000</v>
          </cell>
          <cell r="J773">
            <v>957090</v>
          </cell>
          <cell r="K773">
            <v>957090</v>
          </cell>
        </row>
        <row r="774">
          <cell r="C774" t="str">
            <v>rupb456</v>
          </cell>
          <cell r="F774" t="str">
            <v xml:space="preserve"> -  Cor dg CP</v>
          </cell>
          <cell r="G774">
            <v>215</v>
          </cell>
          <cell r="H774" t="str">
            <v>m3</v>
          </cell>
          <cell r="I774">
            <v>10000</v>
          </cell>
          <cell r="J774">
            <v>2150000</v>
          </cell>
          <cell r="K774">
            <v>2150000</v>
          </cell>
        </row>
        <row r="775">
          <cell r="C775" t="str">
            <v>rupb457</v>
          </cell>
          <cell r="F775" t="str">
            <v xml:space="preserve"> -  Stel &amp; Bongkar</v>
          </cell>
          <cell r="G775">
            <v>261.55</v>
          </cell>
          <cell r="H775" t="str">
            <v>m2</v>
          </cell>
          <cell r="I775">
            <v>12500</v>
          </cell>
          <cell r="J775">
            <v>3269375</v>
          </cell>
          <cell r="K775">
            <v>3269375</v>
          </cell>
        </row>
        <row r="776">
          <cell r="C776" t="str">
            <v>rupb458</v>
          </cell>
          <cell r="F776" t="str">
            <v xml:space="preserve"> -  Stop Cor dinding K.Ayam</v>
          </cell>
          <cell r="G776">
            <v>21</v>
          </cell>
          <cell r="H776" t="str">
            <v>m'</v>
          </cell>
          <cell r="I776">
            <v>5000</v>
          </cell>
          <cell r="J776">
            <v>105000</v>
          </cell>
          <cell r="K776">
            <v>105000</v>
          </cell>
        </row>
        <row r="777">
          <cell r="C777" t="str">
            <v>rupb459</v>
          </cell>
          <cell r="F777" t="str">
            <v xml:space="preserve"> -  Talang Cor</v>
          </cell>
          <cell r="G777">
            <v>124</v>
          </cell>
          <cell r="H777" t="str">
            <v>m'</v>
          </cell>
          <cell r="I777">
            <v>5000</v>
          </cell>
          <cell r="J777">
            <v>620000</v>
          </cell>
          <cell r="K777">
            <v>620000</v>
          </cell>
        </row>
        <row r="778">
          <cell r="C778" t="str">
            <v>rupb460</v>
          </cell>
          <cell r="F778" t="str">
            <v xml:space="preserve"> -  Bor Steck &amp; Pasang dinding kabel Ledder</v>
          </cell>
          <cell r="G778">
            <v>56</v>
          </cell>
          <cell r="H778" t="str">
            <v>Titik</v>
          </cell>
          <cell r="I778">
            <v>1000</v>
          </cell>
          <cell r="J778">
            <v>56000</v>
          </cell>
          <cell r="K778">
            <v>56000</v>
          </cell>
        </row>
        <row r="779">
          <cell r="C779" t="str">
            <v>rupb461</v>
          </cell>
          <cell r="F779" t="str">
            <v xml:space="preserve"> -  Bongkar bekisting</v>
          </cell>
          <cell r="G779">
            <v>1408.28</v>
          </cell>
          <cell r="H779" t="str">
            <v>m2</v>
          </cell>
          <cell r="I779">
            <v>1500</v>
          </cell>
          <cell r="J779">
            <v>2112420</v>
          </cell>
          <cell r="K779">
            <v>2112420</v>
          </cell>
        </row>
        <row r="780">
          <cell r="F780" t="str">
            <v xml:space="preserve"> -  Pembersihan lantai dasar</v>
          </cell>
          <cell r="G780">
            <v>0</v>
          </cell>
          <cell r="H780" t="str">
            <v>m2</v>
          </cell>
          <cell r="I780">
            <v>1250</v>
          </cell>
          <cell r="J780">
            <v>0</v>
          </cell>
          <cell r="K780">
            <v>0</v>
          </cell>
        </row>
        <row r="781">
          <cell r="C781" t="str">
            <v>rupb462</v>
          </cell>
          <cell r="F781" t="str">
            <v xml:space="preserve"> -  Stel Bekisting</v>
          </cell>
          <cell r="G781">
            <v>605.54</v>
          </cell>
          <cell r="H781" t="str">
            <v>m2</v>
          </cell>
          <cell r="I781">
            <v>11000</v>
          </cell>
          <cell r="J781">
            <v>6660940</v>
          </cell>
          <cell r="K781">
            <v>6660940</v>
          </cell>
        </row>
        <row r="782">
          <cell r="C782" t="str">
            <v>rupb463</v>
          </cell>
          <cell r="F782" t="str">
            <v xml:space="preserve"> -  Pasang Bondex</v>
          </cell>
          <cell r="G782">
            <v>919.13</v>
          </cell>
          <cell r="H782" t="str">
            <v>m2</v>
          </cell>
          <cell r="I782">
            <v>4000</v>
          </cell>
          <cell r="J782">
            <v>3676520</v>
          </cell>
          <cell r="K782">
            <v>3676520</v>
          </cell>
        </row>
        <row r="783">
          <cell r="C783" t="str">
            <v>rupb464</v>
          </cell>
          <cell r="F783" t="str">
            <v xml:space="preserve"> -  Scapulding Bondex</v>
          </cell>
          <cell r="G783">
            <v>919.13</v>
          </cell>
          <cell r="H783" t="str">
            <v>m2</v>
          </cell>
          <cell r="I783">
            <v>2500</v>
          </cell>
          <cell r="J783">
            <v>2297825</v>
          </cell>
          <cell r="K783">
            <v>2297825</v>
          </cell>
        </row>
        <row r="784">
          <cell r="C784" t="str">
            <v>rupb465</v>
          </cell>
          <cell r="F784" t="str">
            <v xml:space="preserve"> -  Stop Cor Lantai</v>
          </cell>
          <cell r="G784">
            <v>70.150000000000006</v>
          </cell>
          <cell r="H784" t="str">
            <v>m'</v>
          </cell>
          <cell r="I784">
            <v>2500</v>
          </cell>
          <cell r="J784">
            <v>175375</v>
          </cell>
          <cell r="K784">
            <v>175375</v>
          </cell>
        </row>
        <row r="785">
          <cell r="C785" t="str">
            <v>rupb466</v>
          </cell>
          <cell r="F785" t="str">
            <v xml:space="preserve"> -  Plat lantai Konvensional</v>
          </cell>
          <cell r="G785">
            <v>39.979999999999997</v>
          </cell>
          <cell r="H785" t="str">
            <v>m2</v>
          </cell>
          <cell r="I785">
            <v>14500</v>
          </cell>
          <cell r="J785">
            <v>579710</v>
          </cell>
          <cell r="K785">
            <v>579710</v>
          </cell>
        </row>
        <row r="786">
          <cell r="C786" t="str">
            <v>rupb467</v>
          </cell>
          <cell r="F786" t="str">
            <v xml:space="preserve"> -  Scap Lantai Konvensional</v>
          </cell>
          <cell r="G786">
            <v>39.979999999999997</v>
          </cell>
          <cell r="H786" t="str">
            <v>m2</v>
          </cell>
          <cell r="I786">
            <v>2500</v>
          </cell>
          <cell r="J786">
            <v>99949.999999999985</v>
          </cell>
          <cell r="K786">
            <v>99950</v>
          </cell>
        </row>
        <row r="787">
          <cell r="C787" t="str">
            <v>rupb468</v>
          </cell>
          <cell r="F787" t="str">
            <v xml:space="preserve"> -  Pasang Lat siku di Void Exclator</v>
          </cell>
          <cell r="G787">
            <v>32.700000000000003</v>
          </cell>
          <cell r="H787" t="str">
            <v>m'</v>
          </cell>
          <cell r="I787">
            <v>2500</v>
          </cell>
          <cell r="J787">
            <v>81750</v>
          </cell>
          <cell r="K787">
            <v>81750</v>
          </cell>
        </row>
        <row r="788">
          <cell r="C788" t="str">
            <v>rupb469</v>
          </cell>
          <cell r="F788" t="str">
            <v xml:space="preserve"> -  Pembersihan di As BB4/BA-BF </v>
          </cell>
          <cell r="G788">
            <v>1</v>
          </cell>
          <cell r="H788" t="str">
            <v>ls</v>
          </cell>
          <cell r="I788">
            <v>750000</v>
          </cell>
          <cell r="J788">
            <v>750000</v>
          </cell>
          <cell r="K788">
            <v>750000</v>
          </cell>
        </row>
        <row r="789">
          <cell r="C789" t="str">
            <v>rupb470</v>
          </cell>
          <cell r="F789" t="str">
            <v xml:space="preserve"> -  Bekisting As B4/B4" - BB ( TB )</v>
          </cell>
          <cell r="G789">
            <v>11.9</v>
          </cell>
          <cell r="H789" t="str">
            <v>m'</v>
          </cell>
          <cell r="I789">
            <v>12500</v>
          </cell>
          <cell r="J789">
            <v>148750</v>
          </cell>
          <cell r="K789">
            <v>148750</v>
          </cell>
        </row>
        <row r="790">
          <cell r="C790" t="str">
            <v>rupb471</v>
          </cell>
          <cell r="F790" t="str">
            <v xml:space="preserve"> -  Pabrikasi Bekisting Tutup tangga As C1</v>
          </cell>
          <cell r="G790">
            <v>70.58</v>
          </cell>
          <cell r="H790" t="str">
            <v>m2</v>
          </cell>
          <cell r="I790">
            <v>3500</v>
          </cell>
          <cell r="J790">
            <v>247030</v>
          </cell>
          <cell r="K790">
            <v>247030</v>
          </cell>
        </row>
        <row r="791">
          <cell r="C791" t="str">
            <v>rupb472</v>
          </cell>
          <cell r="F791" t="str">
            <v xml:space="preserve"> -  Stel &amp; Bongkar Bekisting </v>
          </cell>
          <cell r="G791">
            <v>121.54</v>
          </cell>
          <cell r="H791" t="str">
            <v>m2</v>
          </cell>
          <cell r="I791">
            <v>12500</v>
          </cell>
          <cell r="J791">
            <v>1519250</v>
          </cell>
          <cell r="K791">
            <v>1519250</v>
          </cell>
        </row>
        <row r="792">
          <cell r="C792" t="str">
            <v>rupb473</v>
          </cell>
          <cell r="F792" t="str">
            <v xml:space="preserve"> -  Cor TC</v>
          </cell>
          <cell r="G792">
            <v>15</v>
          </cell>
          <cell r="H792" t="str">
            <v>m3</v>
          </cell>
          <cell r="I792">
            <v>15000</v>
          </cell>
          <cell r="J792">
            <v>225000</v>
          </cell>
          <cell r="K792">
            <v>225000</v>
          </cell>
        </row>
        <row r="793">
          <cell r="C793" t="str">
            <v>rupb474</v>
          </cell>
          <cell r="F793" t="str">
            <v xml:space="preserve"> -  Kepala Kolom Perapet</v>
          </cell>
          <cell r="G793">
            <v>16</v>
          </cell>
          <cell r="H793" t="str">
            <v>bh</v>
          </cell>
          <cell r="I793">
            <v>20000</v>
          </cell>
          <cell r="J793">
            <v>320000</v>
          </cell>
          <cell r="K793">
            <v>320000</v>
          </cell>
        </row>
        <row r="794">
          <cell r="C794" t="str">
            <v>rupb475</v>
          </cell>
          <cell r="F794" t="str">
            <v xml:space="preserve"> -  Tangga As C6-C7 Lt -1 As C1 Lt-2- Lt atap</v>
          </cell>
          <cell r="G794">
            <v>3</v>
          </cell>
          <cell r="H794" t="str">
            <v>Unit</v>
          </cell>
          <cell r="I794">
            <v>1000000</v>
          </cell>
          <cell r="J794">
            <v>3000000</v>
          </cell>
          <cell r="K794">
            <v>3000000</v>
          </cell>
        </row>
        <row r="795">
          <cell r="C795" t="str">
            <v>rupb476</v>
          </cell>
          <cell r="F795" t="str">
            <v xml:space="preserve"> -  Pembersihan lt - 2 &amp; lt atap</v>
          </cell>
          <cell r="G795">
            <v>400</v>
          </cell>
          <cell r="H795" t="str">
            <v>m2</v>
          </cell>
          <cell r="I795">
            <v>1250</v>
          </cell>
          <cell r="J795">
            <v>500000</v>
          </cell>
          <cell r="K795">
            <v>500000</v>
          </cell>
        </row>
        <row r="796">
          <cell r="C796" t="str">
            <v>rupb477</v>
          </cell>
          <cell r="F796" t="str">
            <v xml:space="preserve"> -  Pekerjaan strip Beton</v>
          </cell>
          <cell r="G796">
            <v>6</v>
          </cell>
          <cell r="H796" t="str">
            <v>Unit</v>
          </cell>
          <cell r="I796">
            <v>100000</v>
          </cell>
          <cell r="J796">
            <v>600000</v>
          </cell>
          <cell r="K796">
            <v>600000</v>
          </cell>
        </row>
        <row r="798">
          <cell r="E798" t="str">
            <v>Bambang Budiono</v>
          </cell>
        </row>
        <row r="799">
          <cell r="E799" t="str">
            <v>059/SPB/NK-PPS/04/2005</v>
          </cell>
          <cell r="F799" t="str">
            <v>Upah Pekerjaan Borongan :</v>
          </cell>
        </row>
        <row r="800">
          <cell r="C800" t="str">
            <v>rupb478</v>
          </cell>
          <cell r="F800" t="str">
            <v xml:space="preserve"> -  Stel Pebisting</v>
          </cell>
          <cell r="G800">
            <v>507</v>
          </cell>
          <cell r="H800" t="str">
            <v>m2</v>
          </cell>
          <cell r="I800">
            <v>12500</v>
          </cell>
          <cell r="J800">
            <v>6337500</v>
          </cell>
          <cell r="K800">
            <v>6337500</v>
          </cell>
        </row>
        <row r="801">
          <cell r="C801" t="str">
            <v>rupb479</v>
          </cell>
          <cell r="F801" t="str">
            <v xml:space="preserve"> -  Cor TC</v>
          </cell>
          <cell r="G801">
            <v>65.45</v>
          </cell>
          <cell r="H801" t="str">
            <v>m3</v>
          </cell>
          <cell r="I801">
            <v>15000</v>
          </cell>
          <cell r="J801">
            <v>981750</v>
          </cell>
          <cell r="K801">
            <v>981750</v>
          </cell>
        </row>
        <row r="802">
          <cell r="C802" t="str">
            <v>rupb480</v>
          </cell>
          <cell r="F802" t="str">
            <v xml:space="preserve"> -  Kepala Kolom</v>
          </cell>
          <cell r="G802">
            <v>24</v>
          </cell>
          <cell r="H802" t="str">
            <v>bh</v>
          </cell>
          <cell r="I802">
            <v>20000</v>
          </cell>
          <cell r="J802">
            <v>480000</v>
          </cell>
          <cell r="K802">
            <v>480000</v>
          </cell>
        </row>
        <row r="803">
          <cell r="C803" t="str">
            <v>rupb481</v>
          </cell>
          <cell r="F803" t="str">
            <v xml:space="preserve"> -  Talang Cor</v>
          </cell>
          <cell r="G803">
            <v>12</v>
          </cell>
          <cell r="H803" t="str">
            <v>m'</v>
          </cell>
          <cell r="I803">
            <v>5000</v>
          </cell>
          <cell r="J803">
            <v>60000</v>
          </cell>
          <cell r="K803">
            <v>60000</v>
          </cell>
        </row>
        <row r="805">
          <cell r="E805" t="str">
            <v>Suyoto</v>
          </cell>
        </row>
        <row r="806">
          <cell r="E806" t="str">
            <v>079/SPB/NK-PPS/05/2005</v>
          </cell>
          <cell r="F806" t="str">
            <v>Upah Pekerjaan Borongan :</v>
          </cell>
        </row>
        <row r="807">
          <cell r="F807" t="str">
            <v>Block B</v>
          </cell>
        </row>
        <row r="808">
          <cell r="C808" t="str">
            <v>rupb482</v>
          </cell>
          <cell r="F808" t="str">
            <v xml:space="preserve"> -  Tangga darurat lt bas - lt dasar -lt -1 ke lt - 2</v>
          </cell>
          <cell r="G808">
            <v>3</v>
          </cell>
          <cell r="H808" t="str">
            <v>unit</v>
          </cell>
          <cell r="I808">
            <v>1000000</v>
          </cell>
          <cell r="J808">
            <v>3000000</v>
          </cell>
          <cell r="K808">
            <v>3000000</v>
          </cell>
        </row>
        <row r="809">
          <cell r="C809" t="str">
            <v>rupb483</v>
          </cell>
          <cell r="F809" t="str">
            <v xml:space="preserve"> -  Tangga Void As BJ-BK</v>
          </cell>
          <cell r="G809">
            <v>1</v>
          </cell>
          <cell r="H809" t="str">
            <v>unit</v>
          </cell>
          <cell r="I809">
            <v>1500000</v>
          </cell>
          <cell r="J809">
            <v>1500000</v>
          </cell>
          <cell r="K809">
            <v>1500000</v>
          </cell>
        </row>
        <row r="810">
          <cell r="C810" t="str">
            <v>rupb484</v>
          </cell>
          <cell r="F810" t="str">
            <v xml:space="preserve"> -  Tangga  B2/B3-BG/F</v>
          </cell>
          <cell r="G810">
            <v>0.5</v>
          </cell>
          <cell r="H810" t="str">
            <v>unit</v>
          </cell>
          <cell r="I810">
            <v>2000000</v>
          </cell>
          <cell r="J810">
            <v>1000000</v>
          </cell>
          <cell r="K810">
            <v>1000000</v>
          </cell>
        </row>
        <row r="811">
          <cell r="C811" t="str">
            <v>rupb485</v>
          </cell>
          <cell r="F811" t="str">
            <v xml:space="preserve"> -  Pabrikasi Bekisting</v>
          </cell>
          <cell r="G811">
            <v>750.327</v>
          </cell>
          <cell r="H811" t="str">
            <v>m2</v>
          </cell>
          <cell r="I811">
            <v>3500</v>
          </cell>
          <cell r="J811">
            <v>2626144.5</v>
          </cell>
          <cell r="K811">
            <v>2626144.5</v>
          </cell>
        </row>
        <row r="812">
          <cell r="C812" t="str">
            <v>rupb486</v>
          </cell>
          <cell r="F812" t="str">
            <v xml:space="preserve"> -  Cor  ( T C )</v>
          </cell>
          <cell r="G812">
            <v>88.6</v>
          </cell>
          <cell r="H812" t="str">
            <v>m3</v>
          </cell>
          <cell r="I812">
            <v>15000</v>
          </cell>
          <cell r="J812">
            <v>1329000</v>
          </cell>
          <cell r="K812">
            <v>1329000</v>
          </cell>
        </row>
        <row r="813">
          <cell r="C813" t="str">
            <v>rupb487</v>
          </cell>
          <cell r="F813" t="str">
            <v xml:space="preserve"> -  Cor dg CP</v>
          </cell>
          <cell r="G813">
            <v>263</v>
          </cell>
          <cell r="H813" t="str">
            <v>m3</v>
          </cell>
          <cell r="I813">
            <v>10000</v>
          </cell>
          <cell r="J813">
            <v>2630000</v>
          </cell>
          <cell r="K813">
            <v>2630000</v>
          </cell>
        </row>
        <row r="814">
          <cell r="C814" t="str">
            <v>rupb488</v>
          </cell>
          <cell r="F814" t="str">
            <v xml:space="preserve"> -  Stel &amp; Bongkar</v>
          </cell>
          <cell r="G814">
            <v>522.55999999999995</v>
          </cell>
          <cell r="H814" t="str">
            <v>m2</v>
          </cell>
          <cell r="I814">
            <v>12500</v>
          </cell>
          <cell r="J814">
            <v>6531999.9999999991</v>
          </cell>
          <cell r="K814">
            <v>6531999.9999999991</v>
          </cell>
        </row>
        <row r="815">
          <cell r="C815" t="str">
            <v>rupb489</v>
          </cell>
          <cell r="F815" t="str">
            <v xml:space="preserve"> -  Stop Cor dinding K.Ayam</v>
          </cell>
          <cell r="G815">
            <v>12</v>
          </cell>
          <cell r="H815" t="str">
            <v>m'</v>
          </cell>
          <cell r="I815">
            <v>5000</v>
          </cell>
          <cell r="J815">
            <v>60000</v>
          </cell>
          <cell r="K815">
            <v>60000</v>
          </cell>
        </row>
        <row r="816">
          <cell r="C816" t="str">
            <v>rupb490</v>
          </cell>
          <cell r="F816" t="str">
            <v xml:space="preserve"> -  Kepala Kolom</v>
          </cell>
          <cell r="G816">
            <v>48</v>
          </cell>
          <cell r="H816" t="str">
            <v>m'</v>
          </cell>
          <cell r="I816">
            <v>20000</v>
          </cell>
          <cell r="J816">
            <v>960000</v>
          </cell>
          <cell r="K816">
            <v>960000</v>
          </cell>
        </row>
        <row r="817">
          <cell r="C817" t="str">
            <v>rupb491</v>
          </cell>
          <cell r="F817" t="str">
            <v xml:space="preserve"> -  Bor Steck </v>
          </cell>
          <cell r="G817">
            <v>54</v>
          </cell>
          <cell r="H817" t="str">
            <v>titik</v>
          </cell>
          <cell r="I817">
            <v>500</v>
          </cell>
          <cell r="J817">
            <v>27000</v>
          </cell>
          <cell r="K817">
            <v>27000</v>
          </cell>
        </row>
        <row r="818">
          <cell r="C818" t="str">
            <v>rupb492</v>
          </cell>
          <cell r="F818" t="str">
            <v xml:space="preserve"> -  Bongkar bekisting</v>
          </cell>
          <cell r="G818">
            <v>1659.63</v>
          </cell>
          <cell r="H818" t="str">
            <v>m2</v>
          </cell>
          <cell r="I818">
            <v>1500</v>
          </cell>
          <cell r="J818">
            <v>2489445</v>
          </cell>
          <cell r="K818">
            <v>2489445</v>
          </cell>
        </row>
        <row r="819">
          <cell r="C819" t="str">
            <v>rupb493</v>
          </cell>
          <cell r="F819" t="str">
            <v xml:space="preserve"> -  Pembersihan lantai dasar &amp; Lt-1</v>
          </cell>
          <cell r="G819">
            <v>2490</v>
          </cell>
          <cell r="H819" t="str">
            <v>m2</v>
          </cell>
          <cell r="I819">
            <v>1250</v>
          </cell>
          <cell r="J819">
            <v>3112500</v>
          </cell>
          <cell r="K819">
            <v>3112500</v>
          </cell>
        </row>
        <row r="820">
          <cell r="C820" t="str">
            <v>rupb494</v>
          </cell>
          <cell r="F820" t="str">
            <v xml:space="preserve"> -  Stel Bekisting</v>
          </cell>
          <cell r="G820">
            <v>751.16</v>
          </cell>
          <cell r="H820" t="str">
            <v>m2</v>
          </cell>
          <cell r="I820">
            <v>11000</v>
          </cell>
          <cell r="J820">
            <v>8262760</v>
          </cell>
          <cell r="K820">
            <v>8262760</v>
          </cell>
        </row>
        <row r="821">
          <cell r="C821" t="str">
            <v>rupb495</v>
          </cell>
          <cell r="F821" t="str">
            <v xml:space="preserve"> -  Pasang Bondex</v>
          </cell>
          <cell r="G821">
            <v>1130.74</v>
          </cell>
          <cell r="H821" t="str">
            <v>m2</v>
          </cell>
          <cell r="I821">
            <v>4000</v>
          </cell>
          <cell r="J821">
            <v>4522960</v>
          </cell>
          <cell r="K821">
            <v>4522960</v>
          </cell>
        </row>
        <row r="822">
          <cell r="C822" t="str">
            <v>rupb496</v>
          </cell>
          <cell r="F822" t="str">
            <v xml:space="preserve"> -  Scapulding Bondex</v>
          </cell>
          <cell r="G822">
            <v>1171.76</v>
          </cell>
          <cell r="H822" t="str">
            <v>m2</v>
          </cell>
          <cell r="I822">
            <v>2500</v>
          </cell>
          <cell r="J822">
            <v>2929400</v>
          </cell>
          <cell r="K822">
            <v>2929400</v>
          </cell>
        </row>
        <row r="823">
          <cell r="C823" t="str">
            <v>rupb497</v>
          </cell>
          <cell r="F823" t="str">
            <v xml:space="preserve"> -  Stop Cor Lantai</v>
          </cell>
          <cell r="G823">
            <v>154.6</v>
          </cell>
          <cell r="H823" t="str">
            <v>m'</v>
          </cell>
          <cell r="I823">
            <v>2500</v>
          </cell>
          <cell r="J823">
            <v>386500</v>
          </cell>
          <cell r="K823">
            <v>386500</v>
          </cell>
        </row>
        <row r="824">
          <cell r="C824" t="str">
            <v>rupb498</v>
          </cell>
          <cell r="F824" t="str">
            <v xml:space="preserve"> -  Plat lantai Konvensional</v>
          </cell>
          <cell r="G824">
            <v>41.02</v>
          </cell>
          <cell r="H824" t="str">
            <v>m2</v>
          </cell>
          <cell r="I824">
            <v>14500</v>
          </cell>
          <cell r="J824">
            <v>594790</v>
          </cell>
          <cell r="K824">
            <v>594790</v>
          </cell>
        </row>
        <row r="825">
          <cell r="C825" t="str">
            <v>rupb499</v>
          </cell>
          <cell r="F825" t="str">
            <v xml:space="preserve"> -  Block out</v>
          </cell>
          <cell r="G825">
            <v>30</v>
          </cell>
          <cell r="H825" t="str">
            <v>m2</v>
          </cell>
          <cell r="I825">
            <v>5000</v>
          </cell>
          <cell r="J825">
            <v>150000</v>
          </cell>
          <cell r="K825">
            <v>150000</v>
          </cell>
        </row>
        <row r="826">
          <cell r="C826" t="str">
            <v>rupb500</v>
          </cell>
          <cell r="F826" t="str">
            <v xml:space="preserve"> -  Pasang Lat siku </v>
          </cell>
          <cell r="G826">
            <v>54.1</v>
          </cell>
          <cell r="H826" t="str">
            <v>m'</v>
          </cell>
          <cell r="I826">
            <v>2500</v>
          </cell>
          <cell r="J826">
            <v>135250</v>
          </cell>
          <cell r="K826">
            <v>135250</v>
          </cell>
        </row>
        <row r="827">
          <cell r="C827" t="str">
            <v>rupb501</v>
          </cell>
          <cell r="F827" t="str">
            <v xml:space="preserve"> -  Buat shap ME</v>
          </cell>
          <cell r="G827">
            <v>12</v>
          </cell>
          <cell r="H827" t="str">
            <v>m'</v>
          </cell>
          <cell r="I827">
            <v>12500</v>
          </cell>
          <cell r="J827">
            <v>150000</v>
          </cell>
          <cell r="K827">
            <v>150000</v>
          </cell>
        </row>
        <row r="828">
          <cell r="F828" t="str">
            <v>Block C</v>
          </cell>
        </row>
        <row r="829">
          <cell r="C829" t="str">
            <v>rupb502</v>
          </cell>
          <cell r="F829" t="str">
            <v xml:space="preserve"> -  Finishing hardiner</v>
          </cell>
          <cell r="G829">
            <v>27.72</v>
          </cell>
          <cell r="H829" t="str">
            <v>m2</v>
          </cell>
          <cell r="I829">
            <v>3500</v>
          </cell>
          <cell r="J829">
            <v>97020</v>
          </cell>
          <cell r="K829">
            <v>97020</v>
          </cell>
        </row>
        <row r="830">
          <cell r="C830" t="str">
            <v>rupb503</v>
          </cell>
          <cell r="F830" t="str">
            <v xml:space="preserve"> -  Pabrikasi Bekisting Tutup tangga As C1</v>
          </cell>
          <cell r="G830">
            <v>746.74</v>
          </cell>
          <cell r="H830" t="str">
            <v>m2</v>
          </cell>
          <cell r="I830">
            <v>3500</v>
          </cell>
          <cell r="J830">
            <v>2613590</v>
          </cell>
          <cell r="K830">
            <v>2613590</v>
          </cell>
        </row>
        <row r="831">
          <cell r="C831" t="str">
            <v>rupb504</v>
          </cell>
          <cell r="F831" t="str">
            <v xml:space="preserve"> -  Stel &amp; Bongkar Bekisting </v>
          </cell>
          <cell r="G831">
            <v>575.27499999999998</v>
          </cell>
          <cell r="H831" t="str">
            <v>m2</v>
          </cell>
          <cell r="I831">
            <v>12500</v>
          </cell>
          <cell r="J831">
            <v>7190937.5</v>
          </cell>
          <cell r="K831">
            <v>7190937.5</v>
          </cell>
        </row>
        <row r="832">
          <cell r="C832" t="str">
            <v>rupb505</v>
          </cell>
          <cell r="F832" t="str">
            <v xml:space="preserve"> -  Stel &amp; Bongkar Bekisting </v>
          </cell>
          <cell r="G832">
            <v>191.6</v>
          </cell>
          <cell r="H832" t="str">
            <v>m2</v>
          </cell>
          <cell r="I832">
            <v>17500</v>
          </cell>
          <cell r="J832">
            <v>3353000</v>
          </cell>
          <cell r="K832">
            <v>3353000</v>
          </cell>
        </row>
        <row r="833">
          <cell r="C833" t="str">
            <v>rupb506</v>
          </cell>
          <cell r="F833" t="str">
            <v xml:space="preserve"> -  Buat sparing Block Out</v>
          </cell>
          <cell r="G833">
            <v>42</v>
          </cell>
          <cell r="H833" t="str">
            <v>unit</v>
          </cell>
          <cell r="I833">
            <v>5000</v>
          </cell>
          <cell r="J833">
            <v>210000</v>
          </cell>
          <cell r="K833">
            <v>210000</v>
          </cell>
        </row>
        <row r="834">
          <cell r="C834" t="str">
            <v>rupb507</v>
          </cell>
          <cell r="F834" t="str">
            <v xml:space="preserve"> -  Pembersihan lt - 2 &amp; lt atap</v>
          </cell>
          <cell r="G834">
            <v>548</v>
          </cell>
          <cell r="H834" t="str">
            <v>m2</v>
          </cell>
          <cell r="I834">
            <v>1250</v>
          </cell>
          <cell r="J834">
            <v>685000</v>
          </cell>
          <cell r="K834">
            <v>685000</v>
          </cell>
        </row>
        <row r="835">
          <cell r="F835" t="str">
            <v>Pekerjaan tambah</v>
          </cell>
        </row>
        <row r="836">
          <cell r="C836" t="str">
            <v>rupb508</v>
          </cell>
          <cell r="F836" t="str">
            <v xml:space="preserve"> -  Buat Gudang</v>
          </cell>
          <cell r="G836">
            <v>9</v>
          </cell>
          <cell r="H836" t="str">
            <v>m2</v>
          </cell>
          <cell r="I836">
            <v>50000</v>
          </cell>
          <cell r="J836">
            <v>450000</v>
          </cell>
          <cell r="K836">
            <v>450000</v>
          </cell>
        </row>
        <row r="838">
          <cell r="E838" t="str">
            <v>Iksan</v>
          </cell>
        </row>
        <row r="839">
          <cell r="E839" t="str">
            <v>080/SPB/NK-PPS/05/2005</v>
          </cell>
          <cell r="F839" t="str">
            <v>Upah Pekerjaan Borongan :</v>
          </cell>
        </row>
        <row r="840">
          <cell r="C840" t="str">
            <v>rupb509</v>
          </cell>
          <cell r="F840" t="str">
            <v xml:space="preserve"> -  Pasang bata Meja </v>
          </cell>
          <cell r="G840">
            <v>168.27</v>
          </cell>
          <cell r="H840" t="str">
            <v>m2</v>
          </cell>
          <cell r="I840">
            <v>10500</v>
          </cell>
          <cell r="J840">
            <v>1766835</v>
          </cell>
          <cell r="K840">
            <v>1766835</v>
          </cell>
        </row>
        <row r="841">
          <cell r="C841" t="str">
            <v>rupb510</v>
          </cell>
          <cell r="F841" t="str">
            <v xml:space="preserve"> -  Pasang Bata Kios dan Exsternal,Cr,Panel</v>
          </cell>
          <cell r="G841">
            <v>1357.8</v>
          </cell>
          <cell r="H841" t="str">
            <v>m2</v>
          </cell>
          <cell r="I841">
            <v>9000</v>
          </cell>
          <cell r="J841">
            <v>12220200</v>
          </cell>
          <cell r="K841">
            <v>12220200</v>
          </cell>
        </row>
        <row r="842">
          <cell r="C842" t="str">
            <v>rupb511</v>
          </cell>
          <cell r="F842" t="str">
            <v xml:space="preserve"> -  Acian Dinding</v>
          </cell>
          <cell r="G842">
            <v>812.29</v>
          </cell>
          <cell r="H842" t="str">
            <v>m2</v>
          </cell>
          <cell r="I842">
            <v>4000</v>
          </cell>
          <cell r="J842">
            <v>3249160</v>
          </cell>
          <cell r="K842">
            <v>3249160</v>
          </cell>
        </row>
        <row r="843">
          <cell r="C843" t="str">
            <v>rupb512</v>
          </cell>
          <cell r="F843" t="str">
            <v xml:space="preserve"> -  Cor Kolom Praktis &amp; RB</v>
          </cell>
          <cell r="G843">
            <v>1233.27</v>
          </cell>
          <cell r="H843" t="str">
            <v>m'</v>
          </cell>
          <cell r="I843">
            <v>7500</v>
          </cell>
          <cell r="J843">
            <v>9249525</v>
          </cell>
          <cell r="K843">
            <v>9249525</v>
          </cell>
        </row>
        <row r="844">
          <cell r="C844" t="str">
            <v>rupb513</v>
          </cell>
          <cell r="F844" t="str">
            <v xml:space="preserve"> -  Expos Balok,Kolom &amp; Plat</v>
          </cell>
          <cell r="G844">
            <v>693.21</v>
          </cell>
          <cell r="H844" t="str">
            <v>m2</v>
          </cell>
          <cell r="I844">
            <v>3000</v>
          </cell>
          <cell r="J844">
            <v>2079630</v>
          </cell>
          <cell r="K844">
            <v>2079630</v>
          </cell>
        </row>
        <row r="845">
          <cell r="C845" t="str">
            <v>rupb514</v>
          </cell>
          <cell r="F845" t="str">
            <v xml:space="preserve"> -  Scanengan Balok &amp; Kolom</v>
          </cell>
          <cell r="G845">
            <v>1901.68</v>
          </cell>
          <cell r="H845" t="str">
            <v>m'</v>
          </cell>
          <cell r="I845">
            <v>2500</v>
          </cell>
          <cell r="J845">
            <v>4754200</v>
          </cell>
          <cell r="K845">
            <v>4754200</v>
          </cell>
        </row>
        <row r="846">
          <cell r="C846" t="str">
            <v>rupb515</v>
          </cell>
          <cell r="F846" t="str">
            <v xml:space="preserve"> -  Pasang Sparing pipa meja</v>
          </cell>
          <cell r="G846">
            <v>55</v>
          </cell>
          <cell r="H846" t="str">
            <v>bh</v>
          </cell>
          <cell r="I846">
            <v>3500</v>
          </cell>
          <cell r="J846">
            <v>192500</v>
          </cell>
          <cell r="K846">
            <v>192500</v>
          </cell>
        </row>
        <row r="847">
          <cell r="C847" t="str">
            <v>rupb516</v>
          </cell>
          <cell r="F847" t="str">
            <v xml:space="preserve"> -  Pasang Block Out Meja los</v>
          </cell>
          <cell r="G847">
            <v>62</v>
          </cell>
          <cell r="H847" t="str">
            <v>bh</v>
          </cell>
          <cell r="I847">
            <v>2500</v>
          </cell>
          <cell r="J847">
            <v>155000</v>
          </cell>
          <cell r="K847">
            <v>155000</v>
          </cell>
        </row>
        <row r="848">
          <cell r="C848" t="str">
            <v>rupb517</v>
          </cell>
          <cell r="F848" t="str">
            <v xml:space="preserve"> -  Bor U/ Stek</v>
          </cell>
          <cell r="G848">
            <v>1488</v>
          </cell>
          <cell r="H848" t="str">
            <v>titik</v>
          </cell>
          <cell r="I848">
            <v>250</v>
          </cell>
          <cell r="J848">
            <v>372000</v>
          </cell>
          <cell r="K848">
            <v>372000</v>
          </cell>
        </row>
        <row r="849">
          <cell r="C849" t="str">
            <v>rupb518</v>
          </cell>
          <cell r="F849" t="str">
            <v xml:space="preserve"> -  Pasang Stek u/ Kp</v>
          </cell>
          <cell r="G849">
            <v>430</v>
          </cell>
          <cell r="H849" t="str">
            <v>bh</v>
          </cell>
          <cell r="I849">
            <v>1000</v>
          </cell>
          <cell r="J849">
            <v>430000</v>
          </cell>
          <cell r="K849">
            <v>430000</v>
          </cell>
        </row>
        <row r="850">
          <cell r="C850" t="str">
            <v>rupb519</v>
          </cell>
          <cell r="F850" t="str">
            <v xml:space="preserve"> -  Cor Meja Los</v>
          </cell>
          <cell r="G850">
            <v>9.6</v>
          </cell>
          <cell r="H850" t="str">
            <v>m3</v>
          </cell>
          <cell r="I850">
            <v>65000</v>
          </cell>
          <cell r="J850">
            <v>624000</v>
          </cell>
          <cell r="K850">
            <v>624000</v>
          </cell>
        </row>
        <row r="851">
          <cell r="C851" t="str">
            <v>rupb520</v>
          </cell>
          <cell r="F851" t="str">
            <v xml:space="preserve"> -  Buat Tanggulan Meja Los </v>
          </cell>
          <cell r="G851">
            <v>324.39999999999998</v>
          </cell>
          <cell r="H851" t="str">
            <v>m'</v>
          </cell>
          <cell r="I851">
            <v>3000</v>
          </cell>
          <cell r="J851">
            <v>973199.99999999988</v>
          </cell>
          <cell r="K851">
            <v>973200</v>
          </cell>
        </row>
        <row r="852">
          <cell r="C852" t="str">
            <v>rupb521</v>
          </cell>
          <cell r="F852" t="str">
            <v xml:space="preserve"> -  Cor Parapet Tangga,ramp</v>
          </cell>
          <cell r="G852">
            <v>133.52000000000001</v>
          </cell>
          <cell r="H852" t="str">
            <v>m'</v>
          </cell>
          <cell r="I852">
            <v>13500</v>
          </cell>
          <cell r="J852">
            <v>1802520.0000000002</v>
          </cell>
          <cell r="K852">
            <v>1802520</v>
          </cell>
        </row>
        <row r="853">
          <cell r="C853" t="str">
            <v>rupb522</v>
          </cell>
          <cell r="F853" t="str">
            <v xml:space="preserve"> -  Pembersihan lt sebelum dimarking lt dsr</v>
          </cell>
          <cell r="G853">
            <v>3439.44</v>
          </cell>
          <cell r="H853" t="str">
            <v>m2</v>
          </cell>
          <cell r="I853">
            <v>300</v>
          </cell>
          <cell r="J853">
            <v>1031832</v>
          </cell>
          <cell r="K853">
            <v>1031832</v>
          </cell>
        </row>
        <row r="854">
          <cell r="C854" t="str">
            <v>rupb523</v>
          </cell>
          <cell r="F854" t="str">
            <v xml:space="preserve"> -  Pembersihan bekisiting,perbaikan beton &amp; perataan tanah</v>
          </cell>
          <cell r="G854">
            <v>1</v>
          </cell>
          <cell r="H854" t="str">
            <v>ls</v>
          </cell>
          <cell r="I854">
            <v>2387500</v>
          </cell>
          <cell r="J854">
            <v>2387500</v>
          </cell>
          <cell r="K854">
            <v>2387500</v>
          </cell>
        </row>
        <row r="855">
          <cell r="C855" t="str">
            <v>rupb524</v>
          </cell>
          <cell r="F855" t="str">
            <v xml:space="preserve"> -  Cor Bawah Meja Los</v>
          </cell>
          <cell r="G855">
            <v>11.81</v>
          </cell>
          <cell r="H855" t="str">
            <v>m3</v>
          </cell>
          <cell r="I855">
            <v>65000</v>
          </cell>
          <cell r="J855">
            <v>767650</v>
          </cell>
          <cell r="K855">
            <v>767650</v>
          </cell>
        </row>
        <row r="856">
          <cell r="C856" t="str">
            <v>rupb525</v>
          </cell>
          <cell r="F856" t="str">
            <v xml:space="preserve"> -  Plester cor Bt &amp; btn</v>
          </cell>
          <cell r="G856">
            <v>1828.77</v>
          </cell>
          <cell r="H856" t="str">
            <v>m2</v>
          </cell>
          <cell r="I856">
            <v>6500</v>
          </cell>
          <cell r="J856">
            <v>11887005</v>
          </cell>
          <cell r="K856">
            <v>11887005</v>
          </cell>
        </row>
        <row r="858">
          <cell r="E858" t="str">
            <v>Suminta</v>
          </cell>
        </row>
        <row r="859">
          <cell r="E859" t="str">
            <v>087/SPB/NK-PPS/05/2005</v>
          </cell>
          <cell r="F859" t="str">
            <v>Upah Pekerjaan Borongan :</v>
          </cell>
        </row>
        <row r="860">
          <cell r="F860" t="str">
            <v>Pile Cap - 1, 2, 3 A</v>
          </cell>
        </row>
        <row r="861">
          <cell r="C861" t="str">
            <v>rupb526</v>
          </cell>
          <cell r="F861" t="str">
            <v xml:space="preserve"> -  Fabrikasi Bekisting</v>
          </cell>
          <cell r="G861">
            <v>287.81299999999999</v>
          </cell>
          <cell r="H861" t="str">
            <v>m2</v>
          </cell>
          <cell r="I861">
            <v>3500</v>
          </cell>
          <cell r="J861">
            <v>1007345.5</v>
          </cell>
          <cell r="K861">
            <v>1007345.5</v>
          </cell>
        </row>
        <row r="862">
          <cell r="C862" t="str">
            <v>rupb527</v>
          </cell>
          <cell r="F862" t="str">
            <v xml:space="preserve"> -  Stell Bekisting</v>
          </cell>
          <cell r="G862">
            <v>287.81299999999999</v>
          </cell>
          <cell r="H862" t="str">
            <v>m2</v>
          </cell>
          <cell r="I862">
            <v>11000</v>
          </cell>
          <cell r="J862">
            <v>3165943</v>
          </cell>
          <cell r="K862">
            <v>3165943</v>
          </cell>
        </row>
        <row r="863">
          <cell r="C863" t="str">
            <v>rupb528</v>
          </cell>
          <cell r="F863" t="str">
            <v xml:space="preserve"> -  Lantai Kerja</v>
          </cell>
          <cell r="G863">
            <v>287.05</v>
          </cell>
          <cell r="H863" t="str">
            <v>m2</v>
          </cell>
          <cell r="I863">
            <v>35000</v>
          </cell>
          <cell r="J863">
            <v>10046750</v>
          </cell>
          <cell r="K863">
            <v>10046750</v>
          </cell>
        </row>
        <row r="865">
          <cell r="E865" t="str">
            <v>Kahar</v>
          </cell>
          <cell r="F865" t="str">
            <v xml:space="preserve"> -  Upah harian buat beton deking</v>
          </cell>
        </row>
        <row r="866">
          <cell r="C866" t="str">
            <v>rupb529</v>
          </cell>
          <cell r="F866" t="str">
            <v xml:space="preserve">    periode : 1 juni - 13 juni 2005</v>
          </cell>
          <cell r="J866">
            <v>487500</v>
          </cell>
          <cell r="K866">
            <v>487500</v>
          </cell>
        </row>
        <row r="867">
          <cell r="C867" t="str">
            <v>rupb530</v>
          </cell>
          <cell r="F867" t="str">
            <v xml:space="preserve">    periode : 14 juni - 22 juni 2005</v>
          </cell>
          <cell r="J867">
            <v>337500</v>
          </cell>
          <cell r="K867">
            <v>337500</v>
          </cell>
        </row>
        <row r="869">
          <cell r="E869" t="str">
            <v>Kahar</v>
          </cell>
          <cell r="F869" t="str">
            <v>Upah Pekerjaan Borongan :</v>
          </cell>
        </row>
        <row r="870">
          <cell r="C870" t="str">
            <v>rupb531</v>
          </cell>
          <cell r="E870" t="str">
            <v>055/SPB/NK-PPS/04/2005</v>
          </cell>
          <cell r="F870" t="str">
            <v xml:space="preserve"> -  Besi dia. 10</v>
          </cell>
          <cell r="G870">
            <v>11563.57</v>
          </cell>
          <cell r="H870" t="str">
            <v>Kg</v>
          </cell>
          <cell r="I870">
            <v>375</v>
          </cell>
          <cell r="J870">
            <v>4336338.75</v>
          </cell>
          <cell r="K870">
            <v>4336338.75</v>
          </cell>
        </row>
        <row r="871">
          <cell r="C871" t="str">
            <v>rupb532</v>
          </cell>
          <cell r="F871" t="str">
            <v xml:space="preserve"> -  Pasang Wiremesh</v>
          </cell>
          <cell r="G871">
            <v>1287.79</v>
          </cell>
          <cell r="H871" t="str">
            <v>Kg</v>
          </cell>
          <cell r="I871">
            <v>1500</v>
          </cell>
          <cell r="J871">
            <v>1931685</v>
          </cell>
          <cell r="K871">
            <v>1931685</v>
          </cell>
        </row>
        <row r="873">
          <cell r="E873" t="str">
            <v>Kahar</v>
          </cell>
        </row>
        <row r="874">
          <cell r="E874" t="str">
            <v>081/SPB/NK-PPS/05/2005</v>
          </cell>
          <cell r="F874" t="str">
            <v>Upah Pekerjaan Borongan :</v>
          </cell>
        </row>
        <row r="875">
          <cell r="C875" t="str">
            <v>rupb533</v>
          </cell>
          <cell r="F875" t="str">
            <v xml:space="preserve"> -  Besi  Ø  22</v>
          </cell>
          <cell r="G875">
            <v>72372.160000000003</v>
          </cell>
          <cell r="H875" t="str">
            <v>Kg</v>
          </cell>
          <cell r="I875">
            <v>250</v>
          </cell>
          <cell r="J875">
            <v>18093040</v>
          </cell>
          <cell r="K875">
            <v>18093040</v>
          </cell>
        </row>
        <row r="876">
          <cell r="C876" t="str">
            <v>rupb534</v>
          </cell>
          <cell r="F876" t="str">
            <v xml:space="preserve"> -  Besi  Ø 10</v>
          </cell>
          <cell r="G876">
            <v>40931.550000000003</v>
          </cell>
          <cell r="H876" t="str">
            <v>Kg</v>
          </cell>
          <cell r="I876">
            <v>325</v>
          </cell>
          <cell r="J876">
            <v>13302753.750000002</v>
          </cell>
          <cell r="K876">
            <v>13302753.750000002</v>
          </cell>
        </row>
        <row r="877">
          <cell r="C877" t="str">
            <v>rupb535</v>
          </cell>
          <cell r="F877" t="str">
            <v xml:space="preserve"> -  Bikin Bore Pile  Ø 20</v>
          </cell>
          <cell r="G877">
            <v>600</v>
          </cell>
          <cell r="H877" t="str">
            <v>m'</v>
          </cell>
          <cell r="I877">
            <v>4000</v>
          </cell>
          <cell r="J877">
            <v>2400000</v>
          </cell>
          <cell r="K877">
            <v>2400000</v>
          </cell>
        </row>
        <row r="878">
          <cell r="C878" t="str">
            <v>rupb536</v>
          </cell>
          <cell r="F878" t="str">
            <v xml:space="preserve"> -  Luruskan Besi  Ø 22</v>
          </cell>
          <cell r="G878">
            <v>15484.08</v>
          </cell>
          <cell r="H878" t="str">
            <v>kg</v>
          </cell>
          <cell r="I878">
            <v>50</v>
          </cell>
          <cell r="J878">
            <v>774204</v>
          </cell>
          <cell r="K878">
            <v>774204</v>
          </cell>
        </row>
        <row r="879">
          <cell r="C879" t="str">
            <v>rupb537</v>
          </cell>
          <cell r="F879" t="str">
            <v xml:space="preserve"> -  Bongkar Tangga Darurat dari Scafolding Ged.C</v>
          </cell>
          <cell r="G879">
            <v>110.16</v>
          </cell>
          <cell r="H879" t="str">
            <v>m2</v>
          </cell>
          <cell r="I879">
            <v>1500</v>
          </cell>
          <cell r="J879">
            <v>165240</v>
          </cell>
          <cell r="K879">
            <v>165240</v>
          </cell>
        </row>
        <row r="880">
          <cell r="C880" t="str">
            <v>rupb538</v>
          </cell>
          <cell r="F880" t="str">
            <v xml:space="preserve"> -  Tangga dr lt.2 ke lt. atap ( As Co - C1)</v>
          </cell>
          <cell r="G880">
            <v>1</v>
          </cell>
          <cell r="H880" t="str">
            <v>unt</v>
          </cell>
          <cell r="I880">
            <v>500000</v>
          </cell>
          <cell r="J880">
            <v>500000</v>
          </cell>
          <cell r="K880">
            <v>500000</v>
          </cell>
        </row>
        <row r="881">
          <cell r="C881" t="str">
            <v>rupb539</v>
          </cell>
          <cell r="F881" t="str">
            <v xml:space="preserve"> -  Tangga dr lt.1 ke lt. atap ( As C6 - C7)</v>
          </cell>
          <cell r="G881">
            <v>2</v>
          </cell>
          <cell r="H881" t="str">
            <v>unt</v>
          </cell>
          <cell r="I881">
            <v>500000</v>
          </cell>
          <cell r="J881">
            <v>1000000</v>
          </cell>
          <cell r="K881">
            <v>1000000</v>
          </cell>
        </row>
        <row r="882">
          <cell r="C882" t="str">
            <v>rupb540</v>
          </cell>
          <cell r="F882" t="str">
            <v xml:space="preserve"> -  Tangga dr lt.Bas ke lt.3 ( As Bl )</v>
          </cell>
          <cell r="G882">
            <v>3</v>
          </cell>
          <cell r="H882" t="str">
            <v>unt</v>
          </cell>
          <cell r="I882">
            <v>500000</v>
          </cell>
          <cell r="J882">
            <v>1500000</v>
          </cell>
          <cell r="K882">
            <v>1500000</v>
          </cell>
        </row>
        <row r="883">
          <cell r="C883" t="str">
            <v>rupb541</v>
          </cell>
          <cell r="F883" t="str">
            <v xml:space="preserve"> -  Tangga dr lt.Bas ke lt.3 ( As BA )</v>
          </cell>
          <cell r="G883">
            <v>3</v>
          </cell>
          <cell r="H883" t="str">
            <v>unt</v>
          </cell>
          <cell r="I883">
            <v>500000</v>
          </cell>
          <cell r="J883">
            <v>1500000</v>
          </cell>
          <cell r="K883">
            <v>1500000</v>
          </cell>
        </row>
        <row r="884">
          <cell r="C884" t="str">
            <v>rupb542</v>
          </cell>
          <cell r="F884" t="str">
            <v xml:space="preserve"> -  Tangga besar  ( As I - As J )</v>
          </cell>
          <cell r="G884">
            <v>2</v>
          </cell>
          <cell r="H884" t="str">
            <v>unt</v>
          </cell>
          <cell r="I884">
            <v>750000</v>
          </cell>
          <cell r="J884">
            <v>1500000</v>
          </cell>
          <cell r="K884">
            <v>1500000</v>
          </cell>
        </row>
        <row r="886">
          <cell r="E886" t="str">
            <v>Carmidi</v>
          </cell>
        </row>
        <row r="887">
          <cell r="E887" t="str">
            <v>084/SPB/NK-PPS/05/2005</v>
          </cell>
          <cell r="F887" t="str">
            <v>Upah Pekerjaan Borongan :</v>
          </cell>
        </row>
        <row r="888">
          <cell r="F888" t="str">
            <v xml:space="preserve"> -  Pekerjaan pembesian :</v>
          </cell>
        </row>
        <row r="889">
          <cell r="C889" t="str">
            <v>rupb543</v>
          </cell>
          <cell r="F889" t="str">
            <v xml:space="preserve">     -  dia. 10</v>
          </cell>
          <cell r="G889">
            <v>20205.3</v>
          </cell>
          <cell r="H889" t="str">
            <v>Kg</v>
          </cell>
          <cell r="I889">
            <v>325</v>
          </cell>
          <cell r="J889">
            <v>6566722.5</v>
          </cell>
          <cell r="K889">
            <v>6566722.5</v>
          </cell>
        </row>
        <row r="890">
          <cell r="C890" t="str">
            <v>rupb544</v>
          </cell>
          <cell r="F890" t="str">
            <v xml:space="preserve">     -  dia. 13</v>
          </cell>
          <cell r="G890">
            <v>297.47000000000003</v>
          </cell>
          <cell r="H890" t="str">
            <v>Kg</v>
          </cell>
          <cell r="I890">
            <v>325</v>
          </cell>
          <cell r="J890">
            <v>96677.750000000015</v>
          </cell>
          <cell r="K890">
            <v>96677.75</v>
          </cell>
        </row>
        <row r="891">
          <cell r="C891" t="str">
            <v>rupb545</v>
          </cell>
          <cell r="F891" t="str">
            <v xml:space="preserve">     -  dia. 16</v>
          </cell>
          <cell r="G891">
            <v>1099.26</v>
          </cell>
          <cell r="H891" t="str">
            <v>Kg</v>
          </cell>
          <cell r="I891">
            <v>325</v>
          </cell>
          <cell r="J891">
            <v>357259.5</v>
          </cell>
          <cell r="K891">
            <v>357259.5</v>
          </cell>
        </row>
        <row r="892">
          <cell r="C892" t="str">
            <v>rupb546</v>
          </cell>
          <cell r="F892" t="str">
            <v xml:space="preserve">     -  dia. 19</v>
          </cell>
          <cell r="G892">
            <v>410.4</v>
          </cell>
          <cell r="H892" t="str">
            <v>Kg</v>
          </cell>
          <cell r="I892">
            <v>250</v>
          </cell>
          <cell r="J892">
            <v>102600</v>
          </cell>
          <cell r="K892">
            <v>102600</v>
          </cell>
        </row>
        <row r="893">
          <cell r="C893" t="str">
            <v>rupb547</v>
          </cell>
          <cell r="F893" t="str">
            <v xml:space="preserve">     -  dia. 22</v>
          </cell>
          <cell r="G893">
            <v>25454.79</v>
          </cell>
          <cell r="H893" t="str">
            <v>Kg</v>
          </cell>
          <cell r="I893">
            <v>250</v>
          </cell>
          <cell r="J893">
            <v>6363697.5</v>
          </cell>
          <cell r="K893">
            <v>6363697.5</v>
          </cell>
        </row>
        <row r="894">
          <cell r="C894" t="str">
            <v>rupb548</v>
          </cell>
          <cell r="F894" t="str">
            <v xml:space="preserve">     -  dia. 25</v>
          </cell>
          <cell r="G894">
            <v>56053.9</v>
          </cell>
          <cell r="H894" t="str">
            <v>Kg</v>
          </cell>
          <cell r="I894">
            <v>250</v>
          </cell>
          <cell r="J894">
            <v>14013475</v>
          </cell>
          <cell r="K894">
            <v>14013475</v>
          </cell>
        </row>
        <row r="895">
          <cell r="C895" t="str">
            <v>rupb549</v>
          </cell>
          <cell r="F895" t="str">
            <v xml:space="preserve"> -  Steck tangga di kolom Lift Fit</v>
          </cell>
          <cell r="G895">
            <v>48</v>
          </cell>
          <cell r="H895" t="str">
            <v>titik</v>
          </cell>
          <cell r="I895">
            <v>1000</v>
          </cell>
          <cell r="J895">
            <v>48000</v>
          </cell>
          <cell r="K895">
            <v>48000</v>
          </cell>
        </row>
        <row r="896">
          <cell r="C896" t="str">
            <v>rupb550</v>
          </cell>
          <cell r="F896" t="str">
            <v xml:space="preserve"> -  Steck Kolom Praktis</v>
          </cell>
          <cell r="G896">
            <v>9</v>
          </cell>
          <cell r="H896" t="str">
            <v>titik</v>
          </cell>
          <cell r="I896">
            <v>1000</v>
          </cell>
          <cell r="J896">
            <v>9000</v>
          </cell>
          <cell r="K896">
            <v>9000</v>
          </cell>
        </row>
        <row r="897">
          <cell r="F897" t="str">
            <v xml:space="preserve"> -  Meluruskan besi Bore Pile di Pile Cap</v>
          </cell>
          <cell r="J897">
            <v>0</v>
          </cell>
          <cell r="K897">
            <v>0</v>
          </cell>
        </row>
        <row r="898">
          <cell r="C898" t="str">
            <v>rupb551</v>
          </cell>
          <cell r="F898" t="str">
            <v xml:space="preserve"> -  PC.3 = 12 x 3 x 11</v>
          </cell>
          <cell r="G898">
            <v>396</v>
          </cell>
          <cell r="H898" t="str">
            <v>Steck</v>
          </cell>
          <cell r="I898">
            <v>1250</v>
          </cell>
          <cell r="J898">
            <v>495000</v>
          </cell>
          <cell r="K898">
            <v>495000</v>
          </cell>
        </row>
        <row r="899">
          <cell r="C899" t="str">
            <v>rupb552</v>
          </cell>
          <cell r="F899" t="str">
            <v xml:space="preserve"> -  PC.2 = 5 x 2 x 11</v>
          </cell>
          <cell r="G899">
            <v>111</v>
          </cell>
          <cell r="H899" t="str">
            <v>Steck</v>
          </cell>
          <cell r="I899">
            <v>1250</v>
          </cell>
          <cell r="J899">
            <v>138750</v>
          </cell>
          <cell r="K899">
            <v>138750</v>
          </cell>
        </row>
        <row r="901">
          <cell r="E901" t="str">
            <v>Suratman</v>
          </cell>
        </row>
        <row r="902">
          <cell r="E902" t="str">
            <v>085/SPB/NK-PPS/05/2005</v>
          </cell>
          <cell r="F902" t="str">
            <v>Upah Pekerjaan Borongan :</v>
          </cell>
        </row>
        <row r="903">
          <cell r="C903" t="str">
            <v>rupb553</v>
          </cell>
          <cell r="F903" t="str">
            <v xml:space="preserve"> -  Pasang bata Toilet &amp; Kios </v>
          </cell>
          <cell r="G903">
            <v>670.41</v>
          </cell>
          <cell r="H903" t="str">
            <v>m2</v>
          </cell>
          <cell r="I903">
            <v>9000</v>
          </cell>
          <cell r="J903">
            <v>6033690</v>
          </cell>
          <cell r="K903">
            <v>6033690</v>
          </cell>
        </row>
        <row r="904">
          <cell r="C904" t="str">
            <v>rupb554</v>
          </cell>
          <cell r="F904" t="str">
            <v xml:space="preserve"> -  Plester Dinding Beton &amp; Balok</v>
          </cell>
          <cell r="G904">
            <v>456.92</v>
          </cell>
          <cell r="H904" t="str">
            <v>m2</v>
          </cell>
          <cell r="I904">
            <v>6500</v>
          </cell>
          <cell r="J904">
            <v>2969980</v>
          </cell>
          <cell r="K904">
            <v>2969980</v>
          </cell>
        </row>
        <row r="905">
          <cell r="C905" t="str">
            <v>rupb555</v>
          </cell>
          <cell r="F905" t="str">
            <v xml:space="preserve"> -  Cor KP &amp; RB</v>
          </cell>
          <cell r="G905">
            <v>467.05</v>
          </cell>
          <cell r="H905" t="str">
            <v>m2</v>
          </cell>
          <cell r="I905">
            <v>7500</v>
          </cell>
          <cell r="J905">
            <v>3502875</v>
          </cell>
          <cell r="K905">
            <v>3502875</v>
          </cell>
        </row>
        <row r="906">
          <cell r="C906" t="str">
            <v>rupb556</v>
          </cell>
          <cell r="F906" t="str">
            <v xml:space="preserve"> -  Expose Basement</v>
          </cell>
          <cell r="G906">
            <v>1221.94</v>
          </cell>
          <cell r="H906" t="str">
            <v>m'</v>
          </cell>
          <cell r="I906">
            <v>3000</v>
          </cell>
          <cell r="J906">
            <v>3665820</v>
          </cell>
          <cell r="K906">
            <v>3665820</v>
          </cell>
        </row>
        <row r="907">
          <cell r="C907" t="str">
            <v>rupb557</v>
          </cell>
          <cell r="F907" t="str">
            <v xml:space="preserve"> -  Scopengan Balok,Kolom &amp; Ban2an</v>
          </cell>
          <cell r="G907">
            <v>2270.04</v>
          </cell>
          <cell r="H907" t="str">
            <v>m'</v>
          </cell>
          <cell r="I907">
            <v>2500</v>
          </cell>
          <cell r="J907">
            <v>5675100</v>
          </cell>
          <cell r="K907">
            <v>5675100</v>
          </cell>
        </row>
        <row r="908">
          <cell r="C908" t="str">
            <v>rupb558</v>
          </cell>
          <cell r="F908" t="str">
            <v xml:space="preserve"> -  Bor U/ Stek</v>
          </cell>
          <cell r="G908">
            <v>560</v>
          </cell>
          <cell r="H908" t="str">
            <v>ttk</v>
          </cell>
          <cell r="I908">
            <v>250</v>
          </cell>
          <cell r="J908">
            <v>140000</v>
          </cell>
          <cell r="K908">
            <v>140000</v>
          </cell>
        </row>
        <row r="909">
          <cell r="C909" t="str">
            <v>rupb559</v>
          </cell>
          <cell r="F909" t="str">
            <v xml:space="preserve"> -  Pasang Stek U/Kp &amp; Rb</v>
          </cell>
          <cell r="G909">
            <v>1000</v>
          </cell>
          <cell r="H909" t="str">
            <v>bh</v>
          </cell>
          <cell r="I909">
            <v>126</v>
          </cell>
          <cell r="J909">
            <v>126000</v>
          </cell>
          <cell r="K909">
            <v>126000</v>
          </cell>
        </row>
        <row r="910">
          <cell r="C910" t="str">
            <v>rupb560</v>
          </cell>
          <cell r="F910" t="str">
            <v xml:space="preserve"> -  Acian</v>
          </cell>
          <cell r="G910">
            <v>4000</v>
          </cell>
          <cell r="H910" t="str">
            <v>m2</v>
          </cell>
          <cell r="I910">
            <v>456.9</v>
          </cell>
          <cell r="J910">
            <v>1827600</v>
          </cell>
          <cell r="K910">
            <v>1827600</v>
          </cell>
        </row>
        <row r="911">
          <cell r="C911" t="str">
            <v>rupb561</v>
          </cell>
          <cell r="F911" t="str">
            <v xml:space="preserve"> -  Bobok Retaining Wall</v>
          </cell>
          <cell r="G911">
            <v>26.37</v>
          </cell>
          <cell r="H911" t="str">
            <v>m2</v>
          </cell>
          <cell r="I911">
            <v>15000</v>
          </cell>
          <cell r="J911">
            <v>395550</v>
          </cell>
          <cell r="K911">
            <v>395550</v>
          </cell>
        </row>
        <row r="912">
          <cell r="C912" t="str">
            <v>rupb562</v>
          </cell>
          <cell r="F912" t="str">
            <v xml:space="preserve"> -  Plester Dengan Bata</v>
          </cell>
          <cell r="G912">
            <v>70.819999999999993</v>
          </cell>
          <cell r="H912" t="str">
            <v>m2</v>
          </cell>
          <cell r="I912">
            <v>6500</v>
          </cell>
          <cell r="J912">
            <v>460329.99999999994</v>
          </cell>
          <cell r="K912">
            <v>460330</v>
          </cell>
        </row>
        <row r="913">
          <cell r="C913" t="str">
            <v>rupb563</v>
          </cell>
          <cell r="F913" t="str">
            <v xml:space="preserve"> -  Bobok &amp; Fininshing Sudutan Balok</v>
          </cell>
          <cell r="G913">
            <v>246.4</v>
          </cell>
          <cell r="H913" t="str">
            <v>m'</v>
          </cell>
          <cell r="I913">
            <v>2500</v>
          </cell>
          <cell r="J913">
            <v>616000</v>
          </cell>
          <cell r="K913">
            <v>616000</v>
          </cell>
        </row>
        <row r="915">
          <cell r="E915" t="str">
            <v>Muklis</v>
          </cell>
        </row>
        <row r="916">
          <cell r="E916" t="str">
            <v>086/SPB/NK-PPS/05/2005</v>
          </cell>
          <cell r="F916" t="str">
            <v>Upah Pekerjaan Borongan :</v>
          </cell>
        </row>
        <row r="917">
          <cell r="C917" t="str">
            <v>rupb564</v>
          </cell>
          <cell r="F917" t="str">
            <v xml:space="preserve"> -  Pasang Bata Kios</v>
          </cell>
          <cell r="G917">
            <v>723</v>
          </cell>
          <cell r="H917" t="str">
            <v>m2</v>
          </cell>
          <cell r="I917">
            <v>9000</v>
          </cell>
          <cell r="J917">
            <v>6507000</v>
          </cell>
          <cell r="K917">
            <v>6507000</v>
          </cell>
        </row>
        <row r="919">
          <cell r="C919" t="str">
            <v>rupb565</v>
          </cell>
          <cell r="E919" t="str">
            <v>Bambang Budiono</v>
          </cell>
          <cell r="F919" t="str">
            <v xml:space="preserve"> -  Upah harian shipping beton floor hardener 2 orang</v>
          </cell>
          <cell r="J919">
            <v>140000</v>
          </cell>
          <cell r="K919">
            <v>140000</v>
          </cell>
        </row>
        <row r="921">
          <cell r="E921" t="str">
            <v>Suyoto</v>
          </cell>
          <cell r="F921" t="str">
            <v xml:space="preserve"> -  Upah/lembur harian urugan dan perataan tanah di canopi</v>
          </cell>
        </row>
        <row r="922">
          <cell r="C922" t="str">
            <v>rupb566</v>
          </cell>
          <cell r="F922" t="str">
            <v xml:space="preserve">    periode : 23 mei - 3 juni 05</v>
          </cell>
          <cell r="J922">
            <v>3185000</v>
          </cell>
          <cell r="K922">
            <v>3185000</v>
          </cell>
        </row>
        <row r="924">
          <cell r="C924" t="str">
            <v>rupb567</v>
          </cell>
          <cell r="E924" t="str">
            <v>Bambang Budiono</v>
          </cell>
          <cell r="F924" t="str">
            <v xml:space="preserve"> -  Upah harian bor stek balok lantai basement 1 orang</v>
          </cell>
          <cell r="J924">
            <v>105000</v>
          </cell>
          <cell r="K924">
            <v>105000</v>
          </cell>
        </row>
        <row r="925">
          <cell r="C925" t="str">
            <v>rupb568</v>
          </cell>
          <cell r="E925" t="str">
            <v>Bambang Budiono</v>
          </cell>
          <cell r="F925" t="str">
            <v xml:space="preserve"> -  Upah harian bobok steek balok lantai &amp; tie beam</v>
          </cell>
          <cell r="J925">
            <v>175000</v>
          </cell>
          <cell r="K925">
            <v>175000</v>
          </cell>
        </row>
        <row r="926">
          <cell r="C926" t="str">
            <v>rupb569</v>
          </cell>
          <cell r="E926" t="str">
            <v>Suyoto</v>
          </cell>
          <cell r="F926" t="str">
            <v xml:space="preserve"> -  Upah harian mengebor beton stek tangga pada As B3/B4</v>
          </cell>
          <cell r="J926">
            <v>115000</v>
          </cell>
          <cell r="K926">
            <v>115000</v>
          </cell>
        </row>
        <row r="928">
          <cell r="C928" t="str">
            <v>rupb570</v>
          </cell>
          <cell r="E928" t="str">
            <v>Suyoto</v>
          </cell>
          <cell r="F928" t="str">
            <v xml:space="preserve"> -  Upah harian finishing hardiner 2 orang</v>
          </cell>
          <cell r="J928">
            <v>140000</v>
          </cell>
          <cell r="K928">
            <v>140000</v>
          </cell>
        </row>
        <row r="930">
          <cell r="C930" t="str">
            <v>rupb571</v>
          </cell>
          <cell r="E930" t="str">
            <v>Bambang Budiono</v>
          </cell>
          <cell r="F930" t="str">
            <v xml:space="preserve"> -  Upah harian pek. Timbun tanah stop lantai 3 orang</v>
          </cell>
          <cell r="J930">
            <v>157500</v>
          </cell>
          <cell r="K930">
            <v>157500</v>
          </cell>
        </row>
        <row r="932">
          <cell r="C932" t="str">
            <v>rupb572</v>
          </cell>
          <cell r="E932" t="str">
            <v>Bambang Budiono</v>
          </cell>
          <cell r="F932" t="str">
            <v xml:space="preserve"> -  Upah harian pasang dolken 2 orang</v>
          </cell>
          <cell r="J932">
            <v>70000</v>
          </cell>
          <cell r="K932">
            <v>70000</v>
          </cell>
        </row>
        <row r="934">
          <cell r="C934" t="str">
            <v>rupb573</v>
          </cell>
          <cell r="F934" t="str">
            <v xml:space="preserve"> -  Mobilisasi Pekerja dari Jawa ke Pekanbaru</v>
          </cell>
          <cell r="J934">
            <v>3080000</v>
          </cell>
          <cell r="K934">
            <v>3080000</v>
          </cell>
        </row>
        <row r="935">
          <cell r="C935" t="str">
            <v>rupb574</v>
          </cell>
          <cell r="F935" t="str">
            <v xml:space="preserve"> -  Mobilisasi Pekerja a.n. Dodik (Mechanic TC) Jkt - Pku</v>
          </cell>
          <cell r="J935">
            <v>579080</v>
          </cell>
          <cell r="K935">
            <v>579080</v>
          </cell>
        </row>
        <row r="936">
          <cell r="C936" t="str">
            <v>rupb575</v>
          </cell>
          <cell r="F936" t="str">
            <v xml:space="preserve"> -  Mobilisasi Pekerja dari Pekalongan dan Banjar</v>
          </cell>
          <cell r="J936">
            <v>2510000</v>
          </cell>
          <cell r="K936">
            <v>2510000</v>
          </cell>
        </row>
        <row r="937">
          <cell r="C937" t="str">
            <v>rupb576</v>
          </cell>
          <cell r="F937" t="str">
            <v xml:space="preserve"> -  Mobilisasi Pekerja dari Banjar ke Pekanbaru</v>
          </cell>
          <cell r="J937">
            <v>200000</v>
          </cell>
          <cell r="K937">
            <v>200000</v>
          </cell>
        </row>
        <row r="938">
          <cell r="C938" t="str">
            <v>rupb577</v>
          </cell>
          <cell r="F938" t="str">
            <v xml:space="preserve"> -  Mobilisasi Pekerja dari Jawa ke Pekanbaru (Angsuran 1)</v>
          </cell>
          <cell r="J938">
            <v>1800000</v>
          </cell>
          <cell r="K938">
            <v>1800000</v>
          </cell>
        </row>
        <row r="939">
          <cell r="C939" t="str">
            <v>rupb578</v>
          </cell>
          <cell r="F939" t="str">
            <v xml:space="preserve"> -  Pelunasan Mobilisasi Pekerja dari Jawa ke Pekanbaru</v>
          </cell>
          <cell r="J939">
            <v>2500000</v>
          </cell>
          <cell r="K939">
            <v>2500000</v>
          </cell>
        </row>
        <row r="940">
          <cell r="C940" t="str">
            <v>rupb579</v>
          </cell>
          <cell r="F940" t="str">
            <v xml:space="preserve"> -  Mobilisasi Pekerja dari Cirebon ke Pekanbaru</v>
          </cell>
          <cell r="J940">
            <v>4750000</v>
          </cell>
          <cell r="K940">
            <v>4750000</v>
          </cell>
        </row>
        <row r="942">
          <cell r="C942" t="str">
            <v>rupb580</v>
          </cell>
          <cell r="E942" t="str">
            <v>PT. Malibu Jaya Berwisata</v>
          </cell>
          <cell r="F942" t="str">
            <v xml:space="preserve"> -  Tiket a.n. Supriyadi Pku - Jkt</v>
          </cell>
          <cell r="J942">
            <v>468000</v>
          </cell>
          <cell r="K942">
            <v>468000</v>
          </cell>
        </row>
        <row r="944">
          <cell r="J944">
            <v>319605081.25</v>
          </cell>
          <cell r="K944">
            <v>319605081.25</v>
          </cell>
        </row>
        <row r="946">
          <cell r="D946" t="str">
            <v>DP : 17</v>
          </cell>
        </row>
        <row r="947">
          <cell r="E947" t="str">
            <v>Mirza Noor</v>
          </cell>
          <cell r="F947" t="str">
            <v xml:space="preserve">Upah Pekerja Harian </v>
          </cell>
        </row>
        <row r="948">
          <cell r="C948" t="str">
            <v>rupb581</v>
          </cell>
          <cell r="F948" t="str">
            <v xml:space="preserve"> -Upah Harian  Periode : 12 Juli 2005 - 27 Juli 2005</v>
          </cell>
          <cell r="K948">
            <v>4218500</v>
          </cell>
        </row>
        <row r="949">
          <cell r="C949" t="str">
            <v>rupb582</v>
          </cell>
          <cell r="F949" t="str">
            <v xml:space="preserve"> -Upah Harian  Periode : 28 Juli 2005 - 02 Agustus 2005</v>
          </cell>
          <cell r="K949">
            <v>2155500</v>
          </cell>
        </row>
        <row r="951">
          <cell r="E951" t="str">
            <v>Mirza Noor</v>
          </cell>
          <cell r="F951" t="str">
            <v>Upah Harian Proyek</v>
          </cell>
        </row>
        <row r="952">
          <cell r="C952" t="str">
            <v>rupb583</v>
          </cell>
          <cell r="F952" t="str">
            <v xml:space="preserve"> -Upah Harian  Periode : 26 Juni 2005 - 25 Juli 2005</v>
          </cell>
          <cell r="K952">
            <v>2250000</v>
          </cell>
        </row>
        <row r="954">
          <cell r="C954" t="str">
            <v>rupb584</v>
          </cell>
          <cell r="E954" t="str">
            <v>Nurul Widaningggar S.</v>
          </cell>
          <cell r="F954" t="str">
            <v>Upah Harian Periode : 20 Juli 2005 - 25 Juli 2005</v>
          </cell>
          <cell r="K954">
            <v>125000</v>
          </cell>
        </row>
        <row r="956">
          <cell r="C956" t="str">
            <v>rupb585</v>
          </cell>
          <cell r="E956" t="str">
            <v>Dwi Tantomo</v>
          </cell>
          <cell r="F956" t="str">
            <v>Ongkos Bongkar Siku 30 x 3 x 6 x 100 btg</v>
          </cell>
          <cell r="K956">
            <v>18000</v>
          </cell>
        </row>
        <row r="958">
          <cell r="C958" t="str">
            <v>rupb586</v>
          </cell>
          <cell r="E958" t="str">
            <v>Pahotan Sitorus</v>
          </cell>
          <cell r="F958" t="str">
            <v>Kompensasi SPSI NIBA Pasar Kodim Bl. Agustus 2005</v>
          </cell>
          <cell r="K958">
            <v>1000000</v>
          </cell>
        </row>
        <row r="960">
          <cell r="E960" t="str">
            <v>Mirza Noor</v>
          </cell>
          <cell r="F960" t="str">
            <v xml:space="preserve">Uah bongkar semen </v>
          </cell>
        </row>
        <row r="961">
          <cell r="C961" t="str">
            <v>rupb587</v>
          </cell>
          <cell r="F961" t="str">
            <v xml:space="preserve"> -Upah Bongkar semen  Periode : 29 juli 2005 - 10 agustus 2005</v>
          </cell>
          <cell r="K961">
            <v>1490000</v>
          </cell>
        </row>
        <row r="963">
          <cell r="E963" t="str">
            <v>Junaidi</v>
          </cell>
        </row>
        <row r="964">
          <cell r="E964" t="str">
            <v>092/SPB/NK-PPS/05/2005</v>
          </cell>
          <cell r="F964" t="str">
            <v>Upah Borong Pekerjaan</v>
          </cell>
        </row>
        <row r="965">
          <cell r="C965" t="str">
            <v>rupb588</v>
          </cell>
          <cell r="F965" t="str">
            <v xml:space="preserve"> -  Potong / Bobok Bore Pile Block A &amp; D</v>
          </cell>
          <cell r="K965">
            <v>3040000</v>
          </cell>
        </row>
        <row r="966">
          <cell r="C966" t="str">
            <v>rupb589</v>
          </cell>
          <cell r="F966" t="str">
            <v>Pot. Retensi Pekerjaan</v>
          </cell>
          <cell r="K966">
            <v>-193250</v>
          </cell>
        </row>
        <row r="967">
          <cell r="F967" t="str">
            <v>Jumlah</v>
          </cell>
        </row>
        <row r="969">
          <cell r="E969" t="str">
            <v>Junaidi</v>
          </cell>
        </row>
        <row r="970">
          <cell r="E970" t="str">
            <v>135/SPB/NK-PPS/07/2005</v>
          </cell>
          <cell r="F970" t="str">
            <v>Upah Borong Pekerjaan</v>
          </cell>
        </row>
        <row r="971">
          <cell r="C971" t="str">
            <v>rupb590</v>
          </cell>
          <cell r="F971" t="str">
            <v xml:space="preserve"> -  Potong/Bobok Bore Pile Block A &amp; D</v>
          </cell>
          <cell r="G971">
            <v>1</v>
          </cell>
          <cell r="H971" t="str">
            <v>titik</v>
          </cell>
          <cell r="J971">
            <v>80000</v>
          </cell>
          <cell r="K971">
            <v>80000</v>
          </cell>
        </row>
        <row r="972">
          <cell r="C972" t="str">
            <v>rupb591</v>
          </cell>
          <cell r="F972" t="str">
            <v xml:space="preserve"> -  Pembersihan potongan bore pile Block D</v>
          </cell>
          <cell r="G972">
            <v>16</v>
          </cell>
          <cell r="H972" t="str">
            <v>titik</v>
          </cell>
          <cell r="J972">
            <v>40000</v>
          </cell>
          <cell r="K972">
            <v>640000</v>
          </cell>
        </row>
        <row r="973">
          <cell r="C973" t="str">
            <v>rupb592</v>
          </cell>
          <cell r="F973" t="str">
            <v xml:space="preserve"> -  Bobok Tumpukan beton di Block B</v>
          </cell>
          <cell r="G973">
            <v>1</v>
          </cell>
          <cell r="H973" t="str">
            <v>org</v>
          </cell>
          <cell r="J973">
            <v>35000</v>
          </cell>
          <cell r="K973">
            <v>35000</v>
          </cell>
        </row>
        <row r="974">
          <cell r="C974" t="str">
            <v>rupb593</v>
          </cell>
          <cell r="F974" t="str">
            <v xml:space="preserve"> -  Galian tanah Block D</v>
          </cell>
          <cell r="G974">
            <v>2</v>
          </cell>
          <cell r="H974" t="str">
            <v>org</v>
          </cell>
          <cell r="J974">
            <v>35000</v>
          </cell>
          <cell r="K974">
            <v>70000</v>
          </cell>
        </row>
        <row r="976">
          <cell r="E976" t="str">
            <v>Suminta</v>
          </cell>
        </row>
        <row r="977">
          <cell r="E977" t="str">
            <v>132/SPB/NK-PPS/07/2005</v>
          </cell>
          <cell r="F977" t="str">
            <v>Upah Borong Pekerjaan</v>
          </cell>
        </row>
        <row r="978">
          <cell r="E978" t="str">
            <v>Block A</v>
          </cell>
        </row>
        <row r="979">
          <cell r="E979" t="str">
            <v>R.Wall &amp; Kolom 70/70 &amp; 150/40</v>
          </cell>
        </row>
        <row r="980">
          <cell r="C980" t="str">
            <v>rupb594</v>
          </cell>
          <cell r="E980" t="str">
            <v xml:space="preserve"> -</v>
          </cell>
          <cell r="F980" t="str">
            <v>Fabrikasi Bekisting</v>
          </cell>
          <cell r="G980">
            <v>431.27</v>
          </cell>
          <cell r="H980" t="str">
            <v>m2</v>
          </cell>
          <cell r="J980">
            <v>3500</v>
          </cell>
          <cell r="K980">
            <v>1509445</v>
          </cell>
        </row>
        <row r="981">
          <cell r="C981" t="str">
            <v>rupb595</v>
          </cell>
          <cell r="E981" t="str">
            <v xml:space="preserve"> -</v>
          </cell>
          <cell r="F981" t="str">
            <v>Stel + Bongkar bekisitng</v>
          </cell>
          <cell r="G981">
            <v>339.4</v>
          </cell>
          <cell r="H981" t="str">
            <v>m2</v>
          </cell>
          <cell r="J981">
            <v>12500</v>
          </cell>
          <cell r="K981">
            <v>4242500</v>
          </cell>
        </row>
        <row r="982">
          <cell r="C982" t="str">
            <v>rupb596</v>
          </cell>
          <cell r="E982" t="str">
            <v xml:space="preserve"> -</v>
          </cell>
          <cell r="F982" t="str">
            <v>Cor ( TC )</v>
          </cell>
          <cell r="G982">
            <v>38.86</v>
          </cell>
          <cell r="H982" t="str">
            <v>m3</v>
          </cell>
          <cell r="J982">
            <v>15000</v>
          </cell>
          <cell r="K982">
            <v>582900</v>
          </cell>
        </row>
        <row r="983">
          <cell r="C983" t="str">
            <v>rupb597</v>
          </cell>
          <cell r="E983" t="str">
            <v xml:space="preserve"> -</v>
          </cell>
          <cell r="F983" t="str">
            <v>Pasang Lat Siku u/ Batas Coran</v>
          </cell>
          <cell r="G983">
            <v>174.6</v>
          </cell>
          <cell r="H983" t="str">
            <v>m'</v>
          </cell>
          <cell r="J983">
            <v>2500</v>
          </cell>
          <cell r="K983">
            <v>436500</v>
          </cell>
        </row>
        <row r="984">
          <cell r="C984" t="str">
            <v>rupb598</v>
          </cell>
          <cell r="E984" t="str">
            <v xml:space="preserve"> -</v>
          </cell>
          <cell r="F984" t="str">
            <v>Bor dinding u/ Pasang Kawat</v>
          </cell>
          <cell r="G984">
            <v>600</v>
          </cell>
          <cell r="H984" t="str">
            <v>titik</v>
          </cell>
          <cell r="J984">
            <v>250</v>
          </cell>
          <cell r="K984">
            <v>150000</v>
          </cell>
        </row>
        <row r="985">
          <cell r="C985" t="str">
            <v>rupb599</v>
          </cell>
          <cell r="E985" t="str">
            <v xml:space="preserve"> -</v>
          </cell>
          <cell r="F985" t="str">
            <v>Jembatan Cor</v>
          </cell>
          <cell r="G985">
            <v>66</v>
          </cell>
          <cell r="H985" t="str">
            <v>m'</v>
          </cell>
          <cell r="J985">
            <v>5000</v>
          </cell>
          <cell r="K985">
            <v>330000</v>
          </cell>
        </row>
        <row r="986">
          <cell r="C986" t="str">
            <v>rupb600</v>
          </cell>
          <cell r="E986" t="str">
            <v xml:space="preserve"> -</v>
          </cell>
          <cell r="F986" t="str">
            <v>Stop Cor dinding ( Kawat ayam )</v>
          </cell>
          <cell r="G986">
            <v>87</v>
          </cell>
          <cell r="H986" t="str">
            <v>m'</v>
          </cell>
          <cell r="J986">
            <v>2500</v>
          </cell>
          <cell r="K986">
            <v>217500</v>
          </cell>
        </row>
        <row r="987">
          <cell r="C987" t="str">
            <v>rupb601</v>
          </cell>
          <cell r="E987" t="str">
            <v xml:space="preserve"> -</v>
          </cell>
          <cell r="F987" t="str">
            <v>Talang Cor</v>
          </cell>
          <cell r="G987">
            <v>8</v>
          </cell>
          <cell r="H987" t="str">
            <v>m'</v>
          </cell>
          <cell r="J987">
            <v>5000</v>
          </cell>
          <cell r="K987">
            <v>40000</v>
          </cell>
        </row>
        <row r="988">
          <cell r="E988" t="str">
            <v>Lain - Lain</v>
          </cell>
        </row>
        <row r="989">
          <cell r="C989" t="str">
            <v>rupb602</v>
          </cell>
          <cell r="E989" t="str">
            <v xml:space="preserve"> -</v>
          </cell>
          <cell r="F989" t="str">
            <v>Pembuatan Meja Wastafel Blok C</v>
          </cell>
          <cell r="G989">
            <v>5</v>
          </cell>
          <cell r="H989" t="str">
            <v>unit</v>
          </cell>
          <cell r="J989">
            <v>50000</v>
          </cell>
          <cell r="K989">
            <v>250000</v>
          </cell>
        </row>
        <row r="990">
          <cell r="E990" t="str">
            <v xml:space="preserve"> -</v>
          </cell>
          <cell r="F990" t="str">
            <v>Jumlah</v>
          </cell>
          <cell r="K990">
            <v>7758845</v>
          </cell>
        </row>
        <row r="991">
          <cell r="C991" t="str">
            <v>rupb603</v>
          </cell>
          <cell r="E991" t="str">
            <v xml:space="preserve"> -</v>
          </cell>
          <cell r="F991" t="str">
            <v>Pot. Retensi Pekerjaan</v>
          </cell>
          <cell r="K991">
            <v>-1870663</v>
          </cell>
        </row>
        <row r="994">
          <cell r="E994" t="str">
            <v>Suyoto</v>
          </cell>
        </row>
        <row r="995">
          <cell r="C995" t="str">
            <v>rupb604</v>
          </cell>
          <cell r="E995" t="str">
            <v>110/SPB/NK-PPS/06/2005</v>
          </cell>
          <cell r="F995" t="str">
            <v>Retensi Upah Borong Pekerjaan</v>
          </cell>
          <cell r="K995">
            <v>1542131</v>
          </cell>
        </row>
        <row r="997">
          <cell r="E997" t="str">
            <v>Muklis</v>
          </cell>
        </row>
        <row r="998">
          <cell r="C998" t="str">
            <v>rupb605</v>
          </cell>
          <cell r="E998" t="str">
            <v>099/SPB/NK-PPS/06/2005</v>
          </cell>
          <cell r="F998" t="str">
            <v>Retensi Upah Borong Pekerjaan ke-1</v>
          </cell>
          <cell r="K998">
            <v>1005667</v>
          </cell>
        </row>
        <row r="1000">
          <cell r="E1000" t="str">
            <v>Suyoto</v>
          </cell>
        </row>
        <row r="1001">
          <cell r="E1001" t="str">
            <v>133/SPB/NK-PPS/07/2005</v>
          </cell>
          <cell r="F1001" t="str">
            <v>Upah Borong Pekerjaan</v>
          </cell>
        </row>
        <row r="1002">
          <cell r="E1002" t="str">
            <v>Block D : R.Trafo &amp; R Genset.</v>
          </cell>
        </row>
        <row r="1003">
          <cell r="E1003" t="str">
            <v>P.Cup &amp; T.Beam, R.Wall</v>
          </cell>
        </row>
        <row r="1004">
          <cell r="C1004" t="str">
            <v>rupb606</v>
          </cell>
          <cell r="E1004" t="str">
            <v xml:space="preserve"> -</v>
          </cell>
          <cell r="F1004" t="str">
            <v xml:space="preserve">Pabrikasi bekisting </v>
          </cell>
          <cell r="G1004">
            <v>509.28</v>
          </cell>
          <cell r="H1004" t="str">
            <v>m2</v>
          </cell>
          <cell r="J1004">
            <v>3500</v>
          </cell>
          <cell r="K1004">
            <v>1782480</v>
          </cell>
        </row>
        <row r="1005">
          <cell r="C1005" t="str">
            <v>rupb607</v>
          </cell>
          <cell r="E1005" t="str">
            <v xml:space="preserve"> -</v>
          </cell>
          <cell r="F1005" t="str">
            <v>Stel &amp;  Bongkar bekisting</v>
          </cell>
          <cell r="G1005">
            <v>339.1</v>
          </cell>
          <cell r="H1005" t="str">
            <v>m2</v>
          </cell>
          <cell r="J1005">
            <v>12500</v>
          </cell>
          <cell r="K1005">
            <v>4238750</v>
          </cell>
        </row>
        <row r="1006">
          <cell r="C1006" t="str">
            <v>rupb608</v>
          </cell>
          <cell r="E1006" t="str">
            <v xml:space="preserve"> -</v>
          </cell>
          <cell r="F1006" t="str">
            <v>Cor Kolom D.70,30,STP,P.Cup &amp; T.Beam</v>
          </cell>
          <cell r="G1006">
            <v>167.63</v>
          </cell>
          <cell r="H1006" t="str">
            <v>m3</v>
          </cell>
          <cell r="J1006">
            <v>15000</v>
          </cell>
          <cell r="K1006">
            <v>2514450</v>
          </cell>
        </row>
        <row r="1007">
          <cell r="E1007" t="str">
            <v>Block C</v>
          </cell>
        </row>
        <row r="1008">
          <cell r="C1008" t="str">
            <v>rupb609</v>
          </cell>
          <cell r="E1008" t="str">
            <v xml:space="preserve"> -</v>
          </cell>
          <cell r="F1008" t="str">
            <v>Cor tutup Fit Lift. El + 19,65</v>
          </cell>
          <cell r="G1008">
            <v>6.5</v>
          </cell>
          <cell r="H1008" t="str">
            <v>m3</v>
          </cell>
          <cell r="J1008">
            <v>15000</v>
          </cell>
          <cell r="K1008">
            <v>97500</v>
          </cell>
        </row>
        <row r="1009">
          <cell r="C1009" t="str">
            <v>rupb610</v>
          </cell>
          <cell r="E1009" t="str">
            <v xml:space="preserve"> -</v>
          </cell>
          <cell r="F1009" t="str">
            <v>Finishing Hardiner. El. + 19,65</v>
          </cell>
          <cell r="G1009">
            <v>31.88</v>
          </cell>
          <cell r="H1009" t="str">
            <v>m2</v>
          </cell>
          <cell r="J1009">
            <v>10000</v>
          </cell>
          <cell r="K1009">
            <v>318800</v>
          </cell>
        </row>
        <row r="1010">
          <cell r="C1010" t="str">
            <v>rupb611</v>
          </cell>
          <cell r="E1010" t="str">
            <v xml:space="preserve"> -</v>
          </cell>
          <cell r="F1010" t="str">
            <v>Perkuatan Bekisting &amp; K.Kolom Plat. El. + 19,65</v>
          </cell>
          <cell r="G1010">
            <v>1</v>
          </cell>
          <cell r="H1010" t="str">
            <v>org</v>
          </cell>
          <cell r="J1010">
            <v>35000</v>
          </cell>
          <cell r="K1010">
            <v>35000</v>
          </cell>
        </row>
        <row r="1011">
          <cell r="C1011" t="str">
            <v>rupb612</v>
          </cell>
          <cell r="E1011" t="str">
            <v xml:space="preserve"> -</v>
          </cell>
          <cell r="F1011" t="str">
            <v>Cor Sirip &amp; Lantai Ornamen As C1</v>
          </cell>
          <cell r="G1011">
            <v>8.5</v>
          </cell>
          <cell r="H1011" t="str">
            <v>m3</v>
          </cell>
          <cell r="J1011">
            <v>15000</v>
          </cell>
          <cell r="K1011">
            <v>127500</v>
          </cell>
        </row>
        <row r="1012">
          <cell r="C1012" t="str">
            <v>rupb613</v>
          </cell>
          <cell r="E1012" t="str">
            <v xml:space="preserve"> -</v>
          </cell>
          <cell r="F1012" t="str">
            <v>Finishing Hardiner tutup Ornamen</v>
          </cell>
          <cell r="G1012">
            <v>22.5</v>
          </cell>
          <cell r="H1012" t="str">
            <v>m2</v>
          </cell>
          <cell r="J1012">
            <v>10000</v>
          </cell>
          <cell r="K1012">
            <v>225000</v>
          </cell>
        </row>
        <row r="1013">
          <cell r="E1013" t="str">
            <v>Block A : P.Cup &amp; T.Beam.</v>
          </cell>
        </row>
        <row r="1014">
          <cell r="C1014" t="str">
            <v>rupb614</v>
          </cell>
          <cell r="E1014" t="str">
            <v xml:space="preserve"> -</v>
          </cell>
          <cell r="F1014" t="str">
            <v xml:space="preserve">Galian tanah manual </v>
          </cell>
          <cell r="G1014">
            <v>49.243000000000002</v>
          </cell>
          <cell r="H1014" t="str">
            <v>m3</v>
          </cell>
          <cell r="J1014">
            <v>15000</v>
          </cell>
          <cell r="K1014">
            <v>738645</v>
          </cell>
        </row>
        <row r="1015">
          <cell r="C1015" t="str">
            <v>rupb615</v>
          </cell>
          <cell r="E1015" t="str">
            <v xml:space="preserve"> -</v>
          </cell>
          <cell r="F1015" t="str">
            <v>Urugan tanah</v>
          </cell>
          <cell r="G1015">
            <v>115.765</v>
          </cell>
          <cell r="H1015" t="str">
            <v>m2</v>
          </cell>
          <cell r="J1015">
            <v>12500</v>
          </cell>
          <cell r="K1015">
            <v>1447062.5</v>
          </cell>
        </row>
        <row r="1016">
          <cell r="C1016" t="str">
            <v>rupb616</v>
          </cell>
          <cell r="E1016" t="str">
            <v xml:space="preserve"> -</v>
          </cell>
          <cell r="F1016" t="str">
            <v>Pemadatan &amp; Perataan tanah dan Urugan Pasir</v>
          </cell>
          <cell r="G1016">
            <v>413.89</v>
          </cell>
          <cell r="H1016" t="str">
            <v>m2</v>
          </cell>
          <cell r="J1016">
            <v>2500</v>
          </cell>
          <cell r="K1016">
            <v>1034725</v>
          </cell>
        </row>
        <row r="1017">
          <cell r="C1017" t="str">
            <v>rupb617</v>
          </cell>
          <cell r="E1017" t="str">
            <v xml:space="preserve"> -</v>
          </cell>
          <cell r="F1017" t="str">
            <v>Bekisting lantai</v>
          </cell>
          <cell r="G1017">
            <v>15.92</v>
          </cell>
          <cell r="H1017" t="str">
            <v>m2</v>
          </cell>
          <cell r="J1017">
            <v>12500</v>
          </cell>
          <cell r="K1017">
            <v>199000</v>
          </cell>
        </row>
        <row r="1018">
          <cell r="E1018" t="str">
            <v>Lantai Basment,P.Cup 2,3,T.Beam,Lift Pit</v>
          </cell>
        </row>
        <row r="1019">
          <cell r="C1019" t="str">
            <v>rupb618</v>
          </cell>
          <cell r="E1019" t="str">
            <v xml:space="preserve"> -</v>
          </cell>
          <cell r="F1019" t="str">
            <v xml:space="preserve">Pabrikasi bekisting </v>
          </cell>
          <cell r="G1019">
            <v>284.69</v>
          </cell>
          <cell r="H1019" t="str">
            <v>m2</v>
          </cell>
          <cell r="J1019">
            <v>11000</v>
          </cell>
          <cell r="K1019">
            <v>3131590</v>
          </cell>
        </row>
        <row r="1020">
          <cell r="C1020" t="str">
            <v>rupb619</v>
          </cell>
          <cell r="E1020" t="str">
            <v xml:space="preserve"> -</v>
          </cell>
          <cell r="F1020" t="str">
            <v xml:space="preserve">Stel bekisting P.Cup </v>
          </cell>
          <cell r="G1020">
            <v>152.29</v>
          </cell>
          <cell r="H1020" t="str">
            <v>m2</v>
          </cell>
          <cell r="J1020">
            <v>2500</v>
          </cell>
          <cell r="K1020">
            <v>380725</v>
          </cell>
        </row>
        <row r="1021">
          <cell r="C1021" t="str">
            <v>rupb620</v>
          </cell>
          <cell r="E1021" t="str">
            <v xml:space="preserve"> -</v>
          </cell>
          <cell r="F1021" t="str">
            <v xml:space="preserve">Pabrikasi bekisting P.Cup </v>
          </cell>
          <cell r="G1021">
            <v>206.55</v>
          </cell>
          <cell r="H1021" t="str">
            <v>m2</v>
          </cell>
          <cell r="J1021">
            <v>3500</v>
          </cell>
          <cell r="K1021">
            <v>722925</v>
          </cell>
        </row>
        <row r="1022">
          <cell r="C1022" t="str">
            <v>rupb621</v>
          </cell>
          <cell r="E1022" t="str">
            <v xml:space="preserve"> -</v>
          </cell>
          <cell r="F1022" t="str">
            <v>Cor  ( TC )</v>
          </cell>
          <cell r="G1022">
            <v>77</v>
          </cell>
          <cell r="H1022" t="str">
            <v>m3</v>
          </cell>
          <cell r="J1022">
            <v>15000</v>
          </cell>
          <cell r="K1022">
            <v>1155000</v>
          </cell>
        </row>
        <row r="1023">
          <cell r="C1023" t="str">
            <v>rupb622</v>
          </cell>
          <cell r="E1023" t="str">
            <v xml:space="preserve"> -</v>
          </cell>
          <cell r="F1023" t="str">
            <v>Stop Cor Balok</v>
          </cell>
          <cell r="G1023">
            <v>12</v>
          </cell>
          <cell r="H1023" t="str">
            <v>unit</v>
          </cell>
          <cell r="J1023">
            <v>5000</v>
          </cell>
          <cell r="K1023">
            <v>60000</v>
          </cell>
        </row>
        <row r="1024">
          <cell r="C1024" t="str">
            <v>rupb623</v>
          </cell>
          <cell r="E1024" t="str">
            <v xml:space="preserve"> -</v>
          </cell>
          <cell r="F1024" t="str">
            <v>Stel bekisting Lift Pit</v>
          </cell>
          <cell r="G1024">
            <v>54.55</v>
          </cell>
          <cell r="H1024" t="str">
            <v>m2</v>
          </cell>
          <cell r="J1024">
            <v>12500</v>
          </cell>
          <cell r="K1024">
            <v>681875</v>
          </cell>
        </row>
        <row r="1025">
          <cell r="C1025" t="str">
            <v>rupb624</v>
          </cell>
          <cell r="E1025" t="str">
            <v xml:space="preserve"> -</v>
          </cell>
          <cell r="F1025" t="str">
            <v>Lantai Kerja Lift Pit</v>
          </cell>
          <cell r="G1025">
            <v>12.88</v>
          </cell>
          <cell r="H1025" t="str">
            <v>m2</v>
          </cell>
          <cell r="J1025">
            <v>1500</v>
          </cell>
          <cell r="K1025">
            <v>19320</v>
          </cell>
        </row>
        <row r="1026">
          <cell r="E1026" t="str">
            <v>Block B : Lt Atap,Dak W.Tank,Struktur ornamen Dan</v>
          </cell>
        </row>
        <row r="1027">
          <cell r="E1027" t="str">
            <v>Canopy lt - 1,2,3,atap &amp; Balok Lantai</v>
          </cell>
        </row>
        <row r="1028">
          <cell r="C1028" t="str">
            <v>rupb625</v>
          </cell>
          <cell r="E1028" t="str">
            <v xml:space="preserve"> -</v>
          </cell>
          <cell r="F1028" t="str">
            <v>Pembersihan lantai 50 % lantai - 3</v>
          </cell>
          <cell r="G1028">
            <v>1308.1099999999999</v>
          </cell>
          <cell r="H1028" t="str">
            <v>m2</v>
          </cell>
          <cell r="J1028">
            <v>1250</v>
          </cell>
          <cell r="K1028">
            <v>1635137.5</v>
          </cell>
        </row>
        <row r="1029">
          <cell r="C1029" t="str">
            <v>rupb626</v>
          </cell>
          <cell r="E1029" t="str">
            <v xml:space="preserve"> -</v>
          </cell>
          <cell r="F1029" t="str">
            <v>Bgkr bektg Balok Plat Lantai pada Lt atap &amp; W Tank</v>
          </cell>
          <cell r="G1029">
            <v>667.15</v>
          </cell>
          <cell r="H1029" t="str">
            <v>m2</v>
          </cell>
          <cell r="J1029">
            <v>1500</v>
          </cell>
          <cell r="K1029">
            <v>1000725</v>
          </cell>
        </row>
        <row r="1030">
          <cell r="C1030" t="str">
            <v>rupb627</v>
          </cell>
          <cell r="E1030" t="str">
            <v xml:space="preserve"> -</v>
          </cell>
          <cell r="F1030" t="str">
            <v>Bekisting Tanggulan  Dak Water Tank El.19,8</v>
          </cell>
          <cell r="G1030">
            <v>28.4</v>
          </cell>
          <cell r="H1030" t="str">
            <v>m'</v>
          </cell>
          <cell r="J1030">
            <v>5000</v>
          </cell>
          <cell r="K1030">
            <v>142000</v>
          </cell>
        </row>
        <row r="1031">
          <cell r="C1031" t="str">
            <v>rupb628</v>
          </cell>
          <cell r="E1031" t="str">
            <v xml:space="preserve"> -</v>
          </cell>
          <cell r="F1031" t="str">
            <v>Stell &amp; Bongkar bekisting Balok di Bawah Dak W.Tank  &amp; Kolom</v>
          </cell>
          <cell r="G1031">
            <v>204.78</v>
          </cell>
          <cell r="H1031" t="str">
            <v>m2</v>
          </cell>
          <cell r="J1031">
            <v>11000</v>
          </cell>
          <cell r="K1031">
            <v>2252580</v>
          </cell>
        </row>
        <row r="1032">
          <cell r="C1032" t="str">
            <v>rupb629</v>
          </cell>
          <cell r="E1032" t="str">
            <v xml:space="preserve"> -</v>
          </cell>
          <cell r="F1032" t="str">
            <v>Pabrikasi Balok di bawah Dak W.Tank Kolom</v>
          </cell>
          <cell r="G1032">
            <v>408.96</v>
          </cell>
          <cell r="H1032" t="str">
            <v>m2</v>
          </cell>
          <cell r="J1032">
            <v>3500</v>
          </cell>
          <cell r="K1032">
            <v>1431360</v>
          </cell>
        </row>
        <row r="1033">
          <cell r="C1033" t="str">
            <v>rupb630</v>
          </cell>
          <cell r="E1033" t="str">
            <v xml:space="preserve"> -</v>
          </cell>
          <cell r="F1033" t="str">
            <v>Klm Ornamen &amp; K1 Struktur Ornamen Kaca As B1/Bl</v>
          </cell>
          <cell r="G1033">
            <v>4</v>
          </cell>
          <cell r="H1033" t="str">
            <v>unit</v>
          </cell>
          <cell r="J1033">
            <v>100000</v>
          </cell>
          <cell r="K1033">
            <v>400000</v>
          </cell>
        </row>
        <row r="1034">
          <cell r="C1034" t="str">
            <v>rupb631</v>
          </cell>
          <cell r="E1034" t="str">
            <v xml:space="preserve"> -</v>
          </cell>
          <cell r="F1034" t="str">
            <v>Plat Lt Convensional + Pabrikasi &amp; Kolom</v>
          </cell>
          <cell r="G1034">
            <v>357.9</v>
          </cell>
          <cell r="H1034" t="str">
            <v>m2</v>
          </cell>
          <cell r="J1034">
            <v>12500</v>
          </cell>
          <cell r="K1034">
            <v>4473750</v>
          </cell>
        </row>
        <row r="1035">
          <cell r="C1035" t="str">
            <v>rupb632</v>
          </cell>
          <cell r="E1035" t="str">
            <v xml:space="preserve"> -</v>
          </cell>
          <cell r="F1035" t="str">
            <v>Cor Tahap - 1  &amp; Kolom 60/60</v>
          </cell>
          <cell r="G1035">
            <v>72.302000000000007</v>
          </cell>
          <cell r="H1035" t="str">
            <v>m3</v>
          </cell>
          <cell r="J1035">
            <v>15000</v>
          </cell>
          <cell r="K1035">
            <v>1084530</v>
          </cell>
        </row>
        <row r="1036">
          <cell r="C1036" t="str">
            <v>rupb633</v>
          </cell>
          <cell r="E1036" t="str">
            <v xml:space="preserve"> -</v>
          </cell>
          <cell r="F1036" t="str">
            <v>Pasang Tanggulan</v>
          </cell>
          <cell r="G1036">
            <v>41.64</v>
          </cell>
          <cell r="H1036" t="str">
            <v>m1</v>
          </cell>
          <cell r="J1036">
            <v>1000</v>
          </cell>
          <cell r="K1036">
            <v>41640</v>
          </cell>
        </row>
        <row r="1037">
          <cell r="C1037" t="str">
            <v>rupb634</v>
          </cell>
          <cell r="E1037" t="str">
            <v xml:space="preserve"> -</v>
          </cell>
          <cell r="F1037" t="str">
            <v>Bor Steck Balok &amp; Kolom</v>
          </cell>
          <cell r="G1037">
            <v>124</v>
          </cell>
          <cell r="H1037" t="str">
            <v>titik</v>
          </cell>
          <cell r="J1037">
            <v>500</v>
          </cell>
          <cell r="K1037">
            <v>62000</v>
          </cell>
        </row>
        <row r="1038">
          <cell r="C1038" t="str">
            <v>rupb635</v>
          </cell>
          <cell r="E1038" t="str">
            <v xml:space="preserve"> -</v>
          </cell>
          <cell r="F1038" t="str">
            <v>Balok Parapet 20/30</v>
          </cell>
          <cell r="G1038">
            <v>8.4</v>
          </cell>
          <cell r="H1038" t="str">
            <v>m'</v>
          </cell>
          <cell r="J1038">
            <v>5000</v>
          </cell>
          <cell r="K1038">
            <v>42000</v>
          </cell>
        </row>
        <row r="1039">
          <cell r="C1039" t="str">
            <v>rupb636</v>
          </cell>
          <cell r="E1039" t="str">
            <v xml:space="preserve"> -</v>
          </cell>
          <cell r="F1039" t="str">
            <v>Kepala Kolom</v>
          </cell>
          <cell r="G1039">
            <v>8</v>
          </cell>
          <cell r="H1039" t="str">
            <v>unit</v>
          </cell>
          <cell r="J1039">
            <v>20000</v>
          </cell>
          <cell r="K1039">
            <v>160000</v>
          </cell>
        </row>
        <row r="1040">
          <cell r="C1040" t="str">
            <v>rupb637</v>
          </cell>
          <cell r="E1040" t="str">
            <v xml:space="preserve"> -</v>
          </cell>
          <cell r="F1040" t="str">
            <v>Plat lantai Bondeks</v>
          </cell>
          <cell r="G1040">
            <v>139.12</v>
          </cell>
          <cell r="H1040" t="str">
            <v>m2</v>
          </cell>
          <cell r="J1040">
            <v>4000</v>
          </cell>
          <cell r="K1040">
            <v>556480</v>
          </cell>
        </row>
        <row r="1041">
          <cell r="C1041" t="str">
            <v>rupb638</v>
          </cell>
          <cell r="E1041" t="str">
            <v xml:space="preserve"> -</v>
          </cell>
          <cell r="F1041" t="str">
            <v>Scafolding lt. Bondeks</v>
          </cell>
          <cell r="G1041">
            <v>164.4</v>
          </cell>
          <cell r="H1041" t="str">
            <v>m2</v>
          </cell>
          <cell r="J1041">
            <v>2500</v>
          </cell>
          <cell r="K1041">
            <v>411000</v>
          </cell>
        </row>
        <row r="1042">
          <cell r="C1042" t="str">
            <v>rupb639</v>
          </cell>
          <cell r="E1042" t="str">
            <v xml:space="preserve"> -</v>
          </cell>
          <cell r="F1042" t="str">
            <v xml:space="preserve">Pembersihan &amp; Chipping </v>
          </cell>
          <cell r="G1042">
            <v>5</v>
          </cell>
          <cell r="H1042" t="str">
            <v>org</v>
          </cell>
          <cell r="J1042">
            <v>35000</v>
          </cell>
          <cell r="K1042">
            <v>175000</v>
          </cell>
        </row>
        <row r="1043">
          <cell r="C1043" t="str">
            <v>rupb640</v>
          </cell>
          <cell r="E1043" t="str">
            <v xml:space="preserve"> -</v>
          </cell>
          <cell r="F1043" t="str">
            <v>Cor Plat lantai + Balok dg CP</v>
          </cell>
          <cell r="G1043">
            <v>28</v>
          </cell>
          <cell r="H1043" t="str">
            <v>m3</v>
          </cell>
          <cell r="J1043">
            <v>10000</v>
          </cell>
          <cell r="K1043">
            <v>280000</v>
          </cell>
        </row>
        <row r="1044">
          <cell r="C1044" t="str">
            <v>rupb641</v>
          </cell>
          <cell r="E1044" t="str">
            <v xml:space="preserve"> -</v>
          </cell>
          <cell r="F1044" t="str">
            <v>Gutter</v>
          </cell>
          <cell r="G1044">
            <v>25.65</v>
          </cell>
          <cell r="H1044" t="str">
            <v>m'</v>
          </cell>
          <cell r="J1044">
            <v>5000</v>
          </cell>
          <cell r="K1044">
            <v>128250</v>
          </cell>
        </row>
        <row r="1045">
          <cell r="C1045" t="str">
            <v>rupb642</v>
          </cell>
          <cell r="E1045" t="str">
            <v xml:space="preserve"> -</v>
          </cell>
          <cell r="F1045" t="str">
            <v>Bekisting Kupingan sisi luar</v>
          </cell>
          <cell r="G1045">
            <v>15.5</v>
          </cell>
          <cell r="H1045" t="str">
            <v>m'</v>
          </cell>
          <cell r="J1045">
            <v>2500</v>
          </cell>
          <cell r="K1045">
            <v>38750</v>
          </cell>
        </row>
        <row r="1047">
          <cell r="E1047" t="str">
            <v>Karmidi</v>
          </cell>
        </row>
        <row r="1048">
          <cell r="E1048" t="str">
            <v>131/SPB/NK-PPS/07/2005</v>
          </cell>
          <cell r="F1048" t="str">
            <v>Upah Borong Pekerjaan</v>
          </cell>
        </row>
        <row r="1049">
          <cell r="E1049" t="str">
            <v>Block A</v>
          </cell>
        </row>
        <row r="1050">
          <cell r="E1050" t="str">
            <v>Lantai Basement As A4/ Ah - A7/Ak</v>
          </cell>
        </row>
        <row r="1051">
          <cell r="C1051" t="str">
            <v>rupb643</v>
          </cell>
          <cell r="E1051" t="str">
            <v xml:space="preserve"> -</v>
          </cell>
          <cell r="F1051" t="str">
            <v>Pembesian Dia. 10</v>
          </cell>
          <cell r="G1051">
            <v>10212</v>
          </cell>
          <cell r="H1051" t="str">
            <v>kg</v>
          </cell>
          <cell r="J1051">
            <v>325</v>
          </cell>
          <cell r="K1051">
            <v>3318900</v>
          </cell>
        </row>
        <row r="1052">
          <cell r="C1052" t="str">
            <v>rupb644</v>
          </cell>
          <cell r="E1052" t="str">
            <v xml:space="preserve"> -</v>
          </cell>
          <cell r="F1052" t="str">
            <v>Deking Cakar Ayam</v>
          </cell>
          <cell r="G1052">
            <v>900</v>
          </cell>
          <cell r="H1052" t="str">
            <v>unit</v>
          </cell>
          <cell r="J1052">
            <v>350</v>
          </cell>
          <cell r="K1052">
            <v>315000</v>
          </cell>
        </row>
        <row r="1053">
          <cell r="E1053" t="str">
            <v>Kolom ( 16 Kolom )</v>
          </cell>
        </row>
        <row r="1054">
          <cell r="C1054" t="str">
            <v>rupb645</v>
          </cell>
          <cell r="E1054" t="str">
            <v xml:space="preserve"> -</v>
          </cell>
          <cell r="F1054" t="str">
            <v>Pembesian Beugel Dia.Ø10</v>
          </cell>
          <cell r="G1054">
            <v>1667.51</v>
          </cell>
          <cell r="H1054" t="str">
            <v>kg</v>
          </cell>
          <cell r="J1054">
            <v>325</v>
          </cell>
          <cell r="K1054">
            <v>541940.75</v>
          </cell>
        </row>
        <row r="1055">
          <cell r="C1055" t="str">
            <v>rupb646</v>
          </cell>
          <cell r="E1055" t="str">
            <v xml:space="preserve"> -</v>
          </cell>
          <cell r="F1055" t="str">
            <v>Pembesian Besi dia.Ø19</v>
          </cell>
          <cell r="G1055">
            <v>427.2</v>
          </cell>
          <cell r="H1055" t="str">
            <v>kg</v>
          </cell>
          <cell r="J1055">
            <v>250</v>
          </cell>
          <cell r="K1055">
            <v>106800</v>
          </cell>
        </row>
        <row r="1056">
          <cell r="C1056" t="str">
            <v>rupb647</v>
          </cell>
          <cell r="E1056" t="str">
            <v xml:space="preserve"> -</v>
          </cell>
          <cell r="F1056" t="str">
            <v>Pembesian Besi dia. 22</v>
          </cell>
          <cell r="G1056">
            <v>6444</v>
          </cell>
          <cell r="H1056" t="str">
            <v>kg</v>
          </cell>
          <cell r="J1056">
            <v>250</v>
          </cell>
          <cell r="K1056">
            <v>1611000</v>
          </cell>
        </row>
        <row r="1057">
          <cell r="E1057" t="str">
            <v>Retaining Wall As A4/AH-A7/AK</v>
          </cell>
        </row>
        <row r="1058">
          <cell r="C1058" t="str">
            <v>rupb648</v>
          </cell>
          <cell r="E1058" t="str">
            <v xml:space="preserve"> -</v>
          </cell>
          <cell r="F1058" t="str">
            <v>Pembesian Besi dia.13</v>
          </cell>
          <cell r="G1058">
            <v>1216.56</v>
          </cell>
          <cell r="H1058" t="str">
            <v>kg</v>
          </cell>
          <cell r="J1058">
            <v>325</v>
          </cell>
          <cell r="K1058">
            <v>395382</v>
          </cell>
        </row>
        <row r="1059">
          <cell r="C1059" t="str">
            <v>rupb649</v>
          </cell>
          <cell r="E1059" t="str">
            <v xml:space="preserve"> -</v>
          </cell>
          <cell r="F1059" t="str">
            <v>Peminggang dia. 13</v>
          </cell>
          <cell r="G1059">
            <v>1332</v>
          </cell>
          <cell r="H1059" t="str">
            <v>kg</v>
          </cell>
          <cell r="J1059">
            <v>325</v>
          </cell>
          <cell r="K1059">
            <v>432900</v>
          </cell>
        </row>
        <row r="1060">
          <cell r="C1060" t="str">
            <v>rupb650</v>
          </cell>
          <cell r="E1060" t="str">
            <v xml:space="preserve"> -</v>
          </cell>
          <cell r="F1060" t="str">
            <v>Pembesian Beugel  U</v>
          </cell>
          <cell r="G1060">
            <v>144</v>
          </cell>
          <cell r="H1060" t="str">
            <v>unit</v>
          </cell>
          <cell r="J1060">
            <v>350</v>
          </cell>
          <cell r="K1060">
            <v>50400</v>
          </cell>
        </row>
        <row r="1061">
          <cell r="E1061" t="str">
            <v>Block B Lt Atap</v>
          </cell>
        </row>
        <row r="1062">
          <cell r="C1062" t="str">
            <v>rupb651</v>
          </cell>
          <cell r="E1062" t="str">
            <v xml:space="preserve"> -</v>
          </cell>
          <cell r="F1062" t="str">
            <v>Balok tanggulan Ornamen</v>
          </cell>
          <cell r="G1062">
            <v>29.5</v>
          </cell>
          <cell r="H1062" t="str">
            <v>m'</v>
          </cell>
          <cell r="J1062">
            <v>6000</v>
          </cell>
          <cell r="K1062">
            <v>177000</v>
          </cell>
        </row>
        <row r="1063">
          <cell r="C1063" t="str">
            <v>rupb652</v>
          </cell>
          <cell r="E1063" t="str">
            <v xml:space="preserve"> -</v>
          </cell>
          <cell r="F1063" t="str">
            <v>Plat lantai dia.10</v>
          </cell>
          <cell r="G1063">
            <v>133.19999999999999</v>
          </cell>
          <cell r="H1063" t="str">
            <v>kg</v>
          </cell>
          <cell r="J1063">
            <v>325</v>
          </cell>
          <cell r="K1063">
            <v>43290</v>
          </cell>
        </row>
        <row r="1064">
          <cell r="C1064" t="str">
            <v>rupb653</v>
          </cell>
          <cell r="E1064" t="str">
            <v xml:space="preserve"> -</v>
          </cell>
          <cell r="F1064" t="str">
            <v>Balok Atap Lift</v>
          </cell>
          <cell r="G1064">
            <v>26</v>
          </cell>
          <cell r="H1064" t="str">
            <v>m'</v>
          </cell>
          <cell r="J1064">
            <v>6000</v>
          </cell>
          <cell r="K1064">
            <v>156000</v>
          </cell>
        </row>
        <row r="1065">
          <cell r="C1065" t="str">
            <v>rupb654</v>
          </cell>
          <cell r="E1065" t="str">
            <v xml:space="preserve"> -</v>
          </cell>
          <cell r="F1065" t="str">
            <v>Plat Atap Lift dia. 10</v>
          </cell>
          <cell r="G1065">
            <v>355.2</v>
          </cell>
          <cell r="H1065" t="str">
            <v>kg</v>
          </cell>
          <cell r="J1065">
            <v>325</v>
          </cell>
          <cell r="K1065">
            <v>115440</v>
          </cell>
        </row>
        <row r="1066">
          <cell r="C1066" t="str">
            <v>rupb655</v>
          </cell>
          <cell r="E1066" t="str">
            <v xml:space="preserve"> -</v>
          </cell>
          <cell r="F1066" t="str">
            <v>Balok Tanggulan atap Lift</v>
          </cell>
          <cell r="G1066">
            <v>18.5</v>
          </cell>
          <cell r="H1066" t="str">
            <v>m'</v>
          </cell>
          <cell r="J1066">
            <v>6000</v>
          </cell>
          <cell r="K1066">
            <v>111000</v>
          </cell>
        </row>
        <row r="1067">
          <cell r="C1067" t="str">
            <v>rupb656</v>
          </cell>
          <cell r="E1067" t="str">
            <v xml:space="preserve"> -</v>
          </cell>
          <cell r="F1067" t="str">
            <v>Gantungan Lift</v>
          </cell>
          <cell r="G1067">
            <v>4</v>
          </cell>
          <cell r="H1067" t="str">
            <v>unit</v>
          </cell>
          <cell r="J1067">
            <v>15000</v>
          </cell>
          <cell r="K1067">
            <v>60000</v>
          </cell>
        </row>
        <row r="1068">
          <cell r="C1068" t="str">
            <v>rupb657</v>
          </cell>
          <cell r="E1068" t="str">
            <v xml:space="preserve"> -</v>
          </cell>
          <cell r="F1068" t="str">
            <v>Decking Cakar Ayam Lt.EL 16,9</v>
          </cell>
          <cell r="G1068">
            <v>1050</v>
          </cell>
          <cell r="H1068" t="str">
            <v>unit</v>
          </cell>
          <cell r="J1068">
            <v>350</v>
          </cell>
          <cell r="K1068">
            <v>367500</v>
          </cell>
        </row>
        <row r="1069">
          <cell r="C1069" t="str">
            <v>rupb658</v>
          </cell>
          <cell r="E1069" t="str">
            <v xml:space="preserve"> -</v>
          </cell>
          <cell r="F1069" t="str">
            <v>Cakar Ayam Lt EL 19,95</v>
          </cell>
          <cell r="G1069">
            <v>60</v>
          </cell>
          <cell r="H1069" t="str">
            <v>unit</v>
          </cell>
          <cell r="J1069">
            <v>350</v>
          </cell>
          <cell r="K1069">
            <v>21000</v>
          </cell>
        </row>
        <row r="1070">
          <cell r="C1070" t="str">
            <v>rupb659</v>
          </cell>
          <cell r="E1070" t="str">
            <v xml:space="preserve"> -</v>
          </cell>
          <cell r="F1070" t="str">
            <v>Cakar Ayam Lt EL 21,80</v>
          </cell>
          <cell r="G1070">
            <v>30</v>
          </cell>
          <cell r="H1070" t="str">
            <v>unit</v>
          </cell>
          <cell r="J1070">
            <v>350</v>
          </cell>
          <cell r="K1070">
            <v>10500</v>
          </cell>
        </row>
        <row r="1071">
          <cell r="C1071" t="str">
            <v>rupb660</v>
          </cell>
          <cell r="E1071" t="str">
            <v xml:space="preserve"> -</v>
          </cell>
          <cell r="F1071" t="str">
            <v>Cakar Ayam Lt EL 24,70</v>
          </cell>
          <cell r="G1071">
            <v>15</v>
          </cell>
          <cell r="H1071" t="str">
            <v>unit</v>
          </cell>
          <cell r="J1071">
            <v>350</v>
          </cell>
          <cell r="K1071">
            <v>5250</v>
          </cell>
        </row>
        <row r="1072">
          <cell r="C1072" t="str">
            <v>rupb661</v>
          </cell>
          <cell r="E1072" t="str">
            <v xml:space="preserve"> -</v>
          </cell>
          <cell r="F1072" t="str">
            <v>Cakar Ayam Lt EL 22,50</v>
          </cell>
          <cell r="G1072">
            <v>20</v>
          </cell>
          <cell r="H1072" t="str">
            <v>unit</v>
          </cell>
          <cell r="J1072">
            <v>350</v>
          </cell>
          <cell r="K1072">
            <v>7000</v>
          </cell>
        </row>
        <row r="1073">
          <cell r="C1073" t="str">
            <v>rupb662</v>
          </cell>
          <cell r="E1073" t="str">
            <v xml:space="preserve"> -</v>
          </cell>
          <cell r="F1073" t="str">
            <v>Buat besi u/Kolom Praktis 10/10</v>
          </cell>
          <cell r="G1073">
            <v>1259</v>
          </cell>
          <cell r="H1073" t="str">
            <v>m'</v>
          </cell>
          <cell r="J1073">
            <v>2500</v>
          </cell>
          <cell r="K1073">
            <v>3147500</v>
          </cell>
        </row>
        <row r="1074">
          <cell r="C1074" t="str">
            <v>rupb663</v>
          </cell>
          <cell r="E1074" t="str">
            <v xml:space="preserve"> -</v>
          </cell>
          <cell r="F1074" t="str">
            <v>Buat besi u/Ring Balok 10/15</v>
          </cell>
          <cell r="G1074">
            <v>558</v>
          </cell>
          <cell r="H1074" t="str">
            <v>bh</v>
          </cell>
          <cell r="J1074">
            <v>3500</v>
          </cell>
          <cell r="K1074">
            <v>1953000</v>
          </cell>
        </row>
        <row r="1075">
          <cell r="C1075" t="str">
            <v>rupb664</v>
          </cell>
          <cell r="E1075" t="str">
            <v xml:space="preserve"> -</v>
          </cell>
          <cell r="F1075" t="str">
            <v>Kolom As BL,BL 16,9 ke 22,5 R.Kaca</v>
          </cell>
          <cell r="G1075">
            <v>11</v>
          </cell>
          <cell r="H1075" t="str">
            <v>m'</v>
          </cell>
          <cell r="J1075">
            <v>6000</v>
          </cell>
          <cell r="K1075">
            <v>66000</v>
          </cell>
        </row>
        <row r="1076">
          <cell r="C1076" t="str">
            <v>rupb665</v>
          </cell>
          <cell r="E1076" t="str">
            <v xml:space="preserve"> -</v>
          </cell>
          <cell r="F1076" t="str">
            <v>Balok Sprator Lift 15/30</v>
          </cell>
          <cell r="G1076">
            <v>82.5</v>
          </cell>
          <cell r="H1076" t="str">
            <v>m'</v>
          </cell>
          <cell r="J1076">
            <v>6000</v>
          </cell>
          <cell r="K1076">
            <v>495000</v>
          </cell>
        </row>
        <row r="1077">
          <cell r="C1077" t="str">
            <v>rupb666</v>
          </cell>
          <cell r="E1077" t="str">
            <v xml:space="preserve"> -</v>
          </cell>
          <cell r="F1077" t="str">
            <v>Steck Balok Lift</v>
          </cell>
          <cell r="G1077">
            <v>160</v>
          </cell>
          <cell r="H1077" t="str">
            <v>unit</v>
          </cell>
          <cell r="J1077">
            <v>500</v>
          </cell>
          <cell r="K1077">
            <v>80000</v>
          </cell>
        </row>
        <row r="1078">
          <cell r="C1078" t="str">
            <v>rupb667</v>
          </cell>
          <cell r="E1078" t="str">
            <v xml:space="preserve"> -</v>
          </cell>
          <cell r="F1078" t="str">
            <v>Bongkar Besi  dr Mobil 500 btg</v>
          </cell>
          <cell r="G1078">
            <v>23107.5</v>
          </cell>
          <cell r="H1078" t="str">
            <v>kg</v>
          </cell>
          <cell r="J1078">
            <v>20</v>
          </cell>
          <cell r="K1078">
            <v>462150</v>
          </cell>
        </row>
        <row r="1079">
          <cell r="C1079" t="str">
            <v>rupb668</v>
          </cell>
          <cell r="E1079" t="str">
            <v xml:space="preserve"> -</v>
          </cell>
          <cell r="F1079" t="str">
            <v>Bor Steck u/Ring Balok &amp; Plat lt atap Block C</v>
          </cell>
          <cell r="G1079">
            <v>840</v>
          </cell>
          <cell r="H1079" t="str">
            <v>titik</v>
          </cell>
          <cell r="J1079">
            <v>500</v>
          </cell>
          <cell r="K1079">
            <v>420000</v>
          </cell>
        </row>
        <row r="1080">
          <cell r="E1080" t="str">
            <v>Psng Besi balok + Plat lt atap Parapet Ged C</v>
          </cell>
        </row>
        <row r="1081">
          <cell r="C1081" t="str">
            <v>rupb669</v>
          </cell>
          <cell r="E1081" t="str">
            <v xml:space="preserve"> -</v>
          </cell>
          <cell r="F1081" t="str">
            <v>Plat 60/90</v>
          </cell>
          <cell r="G1081">
            <v>96</v>
          </cell>
          <cell r="H1081" t="str">
            <v>m'</v>
          </cell>
          <cell r="J1081">
            <v>4500</v>
          </cell>
          <cell r="K1081">
            <v>432000</v>
          </cell>
        </row>
        <row r="1082">
          <cell r="C1082" t="str">
            <v>rupb670</v>
          </cell>
          <cell r="E1082" t="str">
            <v xml:space="preserve"> -</v>
          </cell>
          <cell r="F1082" t="str">
            <v>Balok 8/12</v>
          </cell>
          <cell r="G1082">
            <v>57.6</v>
          </cell>
          <cell r="H1082" t="str">
            <v>m2</v>
          </cell>
          <cell r="J1082">
            <v>8500</v>
          </cell>
          <cell r="K1082">
            <v>489600</v>
          </cell>
        </row>
        <row r="1083">
          <cell r="F1083" t="str">
            <v>Jumlah</v>
          </cell>
          <cell r="K1083">
            <v>15391552.75</v>
          </cell>
        </row>
        <row r="1084">
          <cell r="C1084" t="str">
            <v>rupb671</v>
          </cell>
          <cell r="F1084" t="str">
            <v>Pot. Retensi Pekerjaan</v>
          </cell>
          <cell r="K1084">
            <v>-1270129</v>
          </cell>
        </row>
        <row r="1087">
          <cell r="E1087" t="str">
            <v>Kahar</v>
          </cell>
        </row>
        <row r="1088">
          <cell r="E1088" t="str">
            <v>107/SPB/NK-PPS/06/2005</v>
          </cell>
          <cell r="F1088" t="str">
            <v>Upah Borong Pekerjaan</v>
          </cell>
        </row>
        <row r="1089">
          <cell r="E1089" t="str">
            <v>Kolom Praktis &amp; Ring Balok</v>
          </cell>
        </row>
        <row r="1090">
          <cell r="C1090" t="str">
            <v>rupb672</v>
          </cell>
          <cell r="E1090" t="str">
            <v xml:space="preserve"> -</v>
          </cell>
          <cell r="F1090" t="str">
            <v>Pek klm Praktis &amp; Ring blk lt.2 block C</v>
          </cell>
          <cell r="G1090">
            <v>500</v>
          </cell>
          <cell r="H1090" t="str">
            <v>m'</v>
          </cell>
          <cell r="J1090">
            <v>2500</v>
          </cell>
          <cell r="K1090">
            <v>1250000</v>
          </cell>
        </row>
        <row r="1091">
          <cell r="C1091" t="str">
            <v>rupb673</v>
          </cell>
          <cell r="E1091" t="str">
            <v xml:space="preserve"> -</v>
          </cell>
          <cell r="F1091" t="str">
            <v>Pek klm praktis &amp; ring blk lt.1 block c</v>
          </cell>
          <cell r="G1091">
            <v>300</v>
          </cell>
          <cell r="H1091" t="str">
            <v>m'</v>
          </cell>
          <cell r="J1091">
            <v>2500</v>
          </cell>
          <cell r="K1091">
            <v>750000</v>
          </cell>
        </row>
        <row r="1093">
          <cell r="E1093" t="str">
            <v>Kahar</v>
          </cell>
        </row>
        <row r="1094">
          <cell r="E1094" t="str">
            <v>081/SPB/NK-PPS/05/2005</v>
          </cell>
          <cell r="F1094" t="str">
            <v>Upah Borong Pekerjaan</v>
          </cell>
        </row>
        <row r="1095">
          <cell r="C1095" t="str">
            <v>rupb674</v>
          </cell>
          <cell r="E1095" t="str">
            <v xml:space="preserve"> -</v>
          </cell>
          <cell r="F1095" t="str">
            <v>Pembesian Besi dia. 22</v>
          </cell>
          <cell r="G1095">
            <v>1750</v>
          </cell>
          <cell r="H1095" t="str">
            <v>Kg</v>
          </cell>
          <cell r="J1095">
            <v>250</v>
          </cell>
          <cell r="K1095">
            <v>437500</v>
          </cell>
        </row>
        <row r="1096">
          <cell r="C1096" t="str">
            <v>rupb675</v>
          </cell>
          <cell r="E1096" t="str">
            <v xml:space="preserve"> -</v>
          </cell>
          <cell r="F1096" t="str">
            <v>Pembesian Besi dia. 10</v>
          </cell>
          <cell r="G1096">
            <v>2458.1</v>
          </cell>
          <cell r="H1096" t="str">
            <v>Kg</v>
          </cell>
          <cell r="J1096">
            <v>325.00020340913699</v>
          </cell>
          <cell r="K1096">
            <v>798883</v>
          </cell>
        </row>
        <row r="1097">
          <cell r="C1097" t="str">
            <v>rupb676</v>
          </cell>
          <cell r="E1097" t="str">
            <v xml:space="preserve"> -</v>
          </cell>
          <cell r="F1097" t="str">
            <v>Pembesian Besi dia. 16 &amp; 19</v>
          </cell>
          <cell r="G1097">
            <v>617.47</v>
          </cell>
          <cell r="H1097" t="str">
            <v>Kg</v>
          </cell>
          <cell r="J1097">
            <v>250</v>
          </cell>
          <cell r="K1097">
            <v>154367.5</v>
          </cell>
        </row>
        <row r="1099">
          <cell r="E1099" t="str">
            <v>Suratman</v>
          </cell>
        </row>
        <row r="1100">
          <cell r="E1100" t="str">
            <v>125/SPB/NK-PPS/07/2005</v>
          </cell>
          <cell r="F1100" t="str">
            <v>Upah Borong Pekerjaan</v>
          </cell>
        </row>
        <row r="1101">
          <cell r="E1101" t="str">
            <v>Block B</v>
          </cell>
        </row>
        <row r="1102">
          <cell r="E1102" t="str">
            <v xml:space="preserve">Lantai - 2 </v>
          </cell>
        </row>
        <row r="1103">
          <cell r="C1103" t="str">
            <v>rupb677</v>
          </cell>
          <cell r="E1103" t="str">
            <v xml:space="preserve"> -</v>
          </cell>
          <cell r="F1103" t="str">
            <v>Pasang batu bata</v>
          </cell>
          <cell r="G1103">
            <v>845.59</v>
          </cell>
          <cell r="H1103" t="str">
            <v>m2</v>
          </cell>
          <cell r="J1103">
            <v>9000</v>
          </cell>
          <cell r="K1103">
            <v>7610310</v>
          </cell>
        </row>
        <row r="1104">
          <cell r="C1104" t="str">
            <v>rupb678</v>
          </cell>
          <cell r="E1104" t="str">
            <v xml:space="preserve"> -</v>
          </cell>
          <cell r="F1104" t="str">
            <v>Kolom &amp; balok praktis</v>
          </cell>
          <cell r="G1104">
            <v>554</v>
          </cell>
          <cell r="H1104" t="str">
            <v>m'</v>
          </cell>
          <cell r="J1104">
            <v>7500</v>
          </cell>
          <cell r="K1104">
            <v>4155000</v>
          </cell>
        </row>
        <row r="1105">
          <cell r="C1105" t="str">
            <v>rupb679</v>
          </cell>
          <cell r="E1105" t="str">
            <v xml:space="preserve"> -</v>
          </cell>
          <cell r="F1105" t="str">
            <v>Plesteran</v>
          </cell>
          <cell r="G1105">
            <v>670</v>
          </cell>
          <cell r="H1105" t="str">
            <v>m2</v>
          </cell>
          <cell r="J1105">
            <v>6500</v>
          </cell>
          <cell r="K1105">
            <v>4355000</v>
          </cell>
        </row>
        <row r="1106">
          <cell r="C1106" t="str">
            <v>rupb680</v>
          </cell>
          <cell r="E1106" t="str">
            <v xml:space="preserve"> -</v>
          </cell>
          <cell r="F1106" t="str">
            <v>Bor u/ stek</v>
          </cell>
          <cell r="G1106">
            <v>106</v>
          </cell>
          <cell r="H1106" t="str">
            <v>ttk</v>
          </cell>
          <cell r="J1106">
            <v>1000</v>
          </cell>
          <cell r="K1106">
            <v>106000</v>
          </cell>
        </row>
        <row r="1107">
          <cell r="C1107" t="str">
            <v>rupb681</v>
          </cell>
          <cell r="E1107" t="str">
            <v xml:space="preserve"> -</v>
          </cell>
          <cell r="F1107" t="str">
            <v>Bor u/ kolom</v>
          </cell>
          <cell r="G1107">
            <v>320</v>
          </cell>
          <cell r="H1107" t="str">
            <v>ttk</v>
          </cell>
          <cell r="J1107">
            <v>250</v>
          </cell>
          <cell r="K1107">
            <v>80000</v>
          </cell>
        </row>
        <row r="1108">
          <cell r="E1108" t="str">
            <v>Lantai Dasar</v>
          </cell>
        </row>
        <row r="1109">
          <cell r="C1109" t="str">
            <v>rupb682</v>
          </cell>
          <cell r="E1109" t="str">
            <v xml:space="preserve"> -</v>
          </cell>
          <cell r="F1109" t="str">
            <v>Pasang batu bata</v>
          </cell>
          <cell r="G1109">
            <v>105</v>
          </cell>
          <cell r="H1109" t="str">
            <v>m2</v>
          </cell>
          <cell r="J1109">
            <v>9000</v>
          </cell>
          <cell r="K1109">
            <v>945000</v>
          </cell>
        </row>
        <row r="1110">
          <cell r="C1110" t="str">
            <v>rupb683</v>
          </cell>
          <cell r="E1110" t="str">
            <v xml:space="preserve"> -</v>
          </cell>
          <cell r="F1110" t="str">
            <v>Kolom &amp; balok</v>
          </cell>
          <cell r="G1110">
            <v>95</v>
          </cell>
          <cell r="H1110" t="str">
            <v>m'</v>
          </cell>
          <cell r="J1110">
            <v>7500</v>
          </cell>
          <cell r="K1110">
            <v>712500</v>
          </cell>
        </row>
        <row r="1111">
          <cell r="C1111" t="str">
            <v>rupb684</v>
          </cell>
          <cell r="E1111" t="str">
            <v xml:space="preserve"> -</v>
          </cell>
          <cell r="F1111" t="str">
            <v>Plesteran</v>
          </cell>
          <cell r="G1111">
            <v>898</v>
          </cell>
          <cell r="H1111" t="str">
            <v>m2</v>
          </cell>
          <cell r="J1111">
            <v>6500</v>
          </cell>
          <cell r="K1111">
            <v>5837000</v>
          </cell>
        </row>
        <row r="1112">
          <cell r="C1112" t="str">
            <v>rupb685</v>
          </cell>
          <cell r="E1112" t="str">
            <v xml:space="preserve"> -</v>
          </cell>
          <cell r="F1112" t="str">
            <v>Acian</v>
          </cell>
          <cell r="G1112">
            <v>659</v>
          </cell>
          <cell r="H1112" t="str">
            <v>m2</v>
          </cell>
          <cell r="J1112">
            <v>4000</v>
          </cell>
          <cell r="K1112">
            <v>2636000</v>
          </cell>
        </row>
        <row r="1113">
          <cell r="E1113" t="str">
            <v>Jumlah</v>
          </cell>
          <cell r="K1113">
            <v>26436810</v>
          </cell>
        </row>
        <row r="1114">
          <cell r="C1114" t="str">
            <v>rupb686</v>
          </cell>
          <cell r="F1114" t="str">
            <v>Pot. Retensi Pekerjaan</v>
          </cell>
          <cell r="K1114">
            <v>-1321841</v>
          </cell>
        </row>
        <row r="1116">
          <cell r="E1116" t="str">
            <v>Dwika</v>
          </cell>
        </row>
        <row r="1117">
          <cell r="E1117" t="str">
            <v>118/SPB/NK-PPS/07/2005</v>
          </cell>
          <cell r="F1117" t="str">
            <v>Upah Borong Pekerjaan</v>
          </cell>
        </row>
        <row r="1118">
          <cell r="E1118" t="str">
            <v>Block C lt. 2</v>
          </cell>
        </row>
        <row r="1119">
          <cell r="C1119" t="str">
            <v>rupb687</v>
          </cell>
          <cell r="E1119" t="str">
            <v xml:space="preserve"> -</v>
          </cell>
          <cell r="F1119" t="str">
            <v>Pasang Dinding Bata</v>
          </cell>
          <cell r="G1119">
            <v>821</v>
          </cell>
          <cell r="H1119" t="str">
            <v>M2</v>
          </cell>
          <cell r="J1119">
            <v>9000</v>
          </cell>
          <cell r="K1119">
            <v>7389000</v>
          </cell>
        </row>
        <row r="1120">
          <cell r="C1120" t="str">
            <v>rupb688</v>
          </cell>
          <cell r="E1120" t="str">
            <v xml:space="preserve"> -</v>
          </cell>
          <cell r="F1120" t="str">
            <v>Plester  Dinding bata</v>
          </cell>
          <cell r="G1120">
            <v>1954</v>
          </cell>
          <cell r="H1120" t="str">
            <v>M2</v>
          </cell>
          <cell r="J1120">
            <v>6500</v>
          </cell>
          <cell r="K1120">
            <v>12701000</v>
          </cell>
        </row>
        <row r="1121">
          <cell r="E1121" t="str">
            <v xml:space="preserve"> -</v>
          </cell>
          <cell r="F1121" t="str">
            <v>Acian Dinding bata</v>
          </cell>
          <cell r="G1121">
            <v>0</v>
          </cell>
          <cell r="H1121" t="str">
            <v>M2</v>
          </cell>
          <cell r="J1121">
            <v>4000</v>
          </cell>
          <cell r="K1121">
            <v>0</v>
          </cell>
        </row>
        <row r="1122">
          <cell r="C1122" t="str">
            <v>rupb689</v>
          </cell>
          <cell r="E1122" t="str">
            <v xml:space="preserve"> -</v>
          </cell>
          <cell r="F1122" t="str">
            <v>Cor kolom praktis &amp; Ring balok</v>
          </cell>
          <cell r="G1122">
            <v>711</v>
          </cell>
          <cell r="H1122" t="str">
            <v>m'</v>
          </cell>
          <cell r="J1122">
            <v>7500</v>
          </cell>
          <cell r="K1122">
            <v>5332500</v>
          </cell>
        </row>
        <row r="1123">
          <cell r="C1123" t="str">
            <v>rupb690</v>
          </cell>
          <cell r="E1123" t="str">
            <v xml:space="preserve"> -</v>
          </cell>
          <cell r="F1123" t="str">
            <v>Bor u/ stek KP &amp; Ring balok</v>
          </cell>
          <cell r="G1123">
            <v>1200</v>
          </cell>
          <cell r="H1123" t="str">
            <v>ttk</v>
          </cell>
          <cell r="J1123">
            <v>250</v>
          </cell>
          <cell r="K1123">
            <v>300000</v>
          </cell>
        </row>
        <row r="1124">
          <cell r="C1124" t="str">
            <v>rupb691</v>
          </cell>
          <cell r="E1124" t="str">
            <v xml:space="preserve"> -</v>
          </cell>
          <cell r="F1124" t="str">
            <v>Pasang Stek u/ KP &amp; Ring balok</v>
          </cell>
          <cell r="G1124">
            <v>290</v>
          </cell>
          <cell r="H1124" t="str">
            <v>unt</v>
          </cell>
          <cell r="J1124">
            <v>1000</v>
          </cell>
          <cell r="K1124">
            <v>290000</v>
          </cell>
        </row>
        <row r="1125">
          <cell r="E1125" t="str">
            <v>Block B lt 1 &amp; 2</v>
          </cell>
          <cell r="K1125">
            <v>0</v>
          </cell>
        </row>
        <row r="1126">
          <cell r="C1126" t="str">
            <v>rupb692</v>
          </cell>
          <cell r="E1126" t="str">
            <v xml:space="preserve"> -</v>
          </cell>
          <cell r="F1126" t="str">
            <v>Pasang batu bata</v>
          </cell>
          <cell r="G1126">
            <v>785</v>
          </cell>
          <cell r="H1126" t="str">
            <v>m2</v>
          </cell>
          <cell r="J1126">
            <v>9000</v>
          </cell>
          <cell r="K1126">
            <v>7065000</v>
          </cell>
        </row>
        <row r="1127">
          <cell r="C1127" t="str">
            <v>rupb693</v>
          </cell>
          <cell r="E1127" t="str">
            <v xml:space="preserve"> -</v>
          </cell>
          <cell r="F1127" t="str">
            <v>Kolom &amp; balok praktis</v>
          </cell>
          <cell r="G1127">
            <v>824</v>
          </cell>
          <cell r="H1127" t="str">
            <v>m'</v>
          </cell>
          <cell r="J1127">
            <v>7500</v>
          </cell>
          <cell r="K1127">
            <v>6180000</v>
          </cell>
        </row>
        <row r="1128">
          <cell r="C1128" t="str">
            <v>rupb694</v>
          </cell>
          <cell r="E1128" t="str">
            <v xml:space="preserve"> -</v>
          </cell>
          <cell r="F1128" t="str">
            <v>Plester &amp; aci</v>
          </cell>
          <cell r="G1128">
            <v>1145.24</v>
          </cell>
          <cell r="H1128" t="str">
            <v>m2</v>
          </cell>
          <cell r="J1128">
            <v>10500</v>
          </cell>
          <cell r="K1128">
            <v>12025020</v>
          </cell>
        </row>
        <row r="1129">
          <cell r="C1129" t="str">
            <v>rupb695</v>
          </cell>
          <cell r="E1129" t="str">
            <v xml:space="preserve"> -</v>
          </cell>
          <cell r="F1129" t="str">
            <v>Bor u/ stek</v>
          </cell>
          <cell r="G1129">
            <v>134</v>
          </cell>
          <cell r="H1129" t="str">
            <v>ttk</v>
          </cell>
          <cell r="J1129">
            <v>1000</v>
          </cell>
          <cell r="K1129">
            <v>134000</v>
          </cell>
        </row>
        <row r="1130">
          <cell r="C1130" t="str">
            <v>rupb696</v>
          </cell>
          <cell r="E1130" t="str">
            <v xml:space="preserve"> -</v>
          </cell>
          <cell r="F1130" t="str">
            <v>Bor u/ kolom praktis</v>
          </cell>
          <cell r="G1130">
            <v>486</v>
          </cell>
          <cell r="H1130" t="str">
            <v>ttk</v>
          </cell>
          <cell r="J1130">
            <v>250</v>
          </cell>
          <cell r="K1130">
            <v>121500</v>
          </cell>
        </row>
        <row r="1131">
          <cell r="E1131" t="str">
            <v xml:space="preserve"> -</v>
          </cell>
          <cell r="F1131" t="str">
            <v>Openingan</v>
          </cell>
          <cell r="G1131">
            <v>0</v>
          </cell>
          <cell r="H1131" t="str">
            <v>m'</v>
          </cell>
          <cell r="J1131">
            <v>0</v>
          </cell>
          <cell r="K1131">
            <v>0</v>
          </cell>
        </row>
        <row r="1132">
          <cell r="E1132" t="str">
            <v xml:space="preserve"> -</v>
          </cell>
          <cell r="F1132" t="str">
            <v>Sudutan</v>
          </cell>
          <cell r="G1132">
            <v>0</v>
          </cell>
          <cell r="H1132" t="str">
            <v>m'</v>
          </cell>
          <cell r="J1132">
            <v>0</v>
          </cell>
          <cell r="K1132">
            <v>0</v>
          </cell>
        </row>
        <row r="1133">
          <cell r="F1133" t="str">
            <v>Jumlah</v>
          </cell>
          <cell r="K1133">
            <v>51538020</v>
          </cell>
        </row>
        <row r="1134">
          <cell r="C1134" t="str">
            <v>rupb697</v>
          </cell>
          <cell r="F1134" t="str">
            <v>Pot. Retensi Pekerjaan</v>
          </cell>
          <cell r="K1134">
            <v>-2576900</v>
          </cell>
        </row>
        <row r="1137">
          <cell r="E1137" t="str">
            <v>Alian</v>
          </cell>
        </row>
        <row r="1138">
          <cell r="E1138" t="str">
            <v>121/SPB/NK-PPS/07/2005</v>
          </cell>
          <cell r="F1138" t="str">
            <v>Upah Borong Pekerjaan</v>
          </cell>
        </row>
        <row r="1139">
          <cell r="E1139" t="str">
            <v>Lantai 1 Block B</v>
          </cell>
        </row>
        <row r="1140">
          <cell r="C1140" t="str">
            <v>rupb698</v>
          </cell>
          <cell r="E1140" t="str">
            <v xml:space="preserve"> -</v>
          </cell>
          <cell r="F1140" t="str">
            <v xml:space="preserve">Pasang batu bata </v>
          </cell>
          <cell r="G1140">
            <v>425</v>
          </cell>
          <cell r="H1140" t="str">
            <v>m2</v>
          </cell>
          <cell r="J1140">
            <v>9000</v>
          </cell>
          <cell r="K1140">
            <v>3825000</v>
          </cell>
        </row>
        <row r="1141">
          <cell r="C1141" t="str">
            <v>rupb699</v>
          </cell>
          <cell r="E1141" t="str">
            <v xml:space="preserve"> -</v>
          </cell>
          <cell r="F1141" t="str">
            <v>Kolom &amp; Balok Praktis</v>
          </cell>
          <cell r="G1141">
            <v>215</v>
          </cell>
          <cell r="H1141" t="str">
            <v>m'</v>
          </cell>
          <cell r="J1141">
            <v>7500</v>
          </cell>
          <cell r="K1141">
            <v>1612500</v>
          </cell>
        </row>
        <row r="1142">
          <cell r="C1142" t="str">
            <v>rupb700</v>
          </cell>
          <cell r="E1142" t="str">
            <v xml:space="preserve"> -</v>
          </cell>
          <cell r="F1142" t="str">
            <v>Bor u/ Stek</v>
          </cell>
          <cell r="G1142">
            <v>21</v>
          </cell>
          <cell r="H1142" t="str">
            <v>ttk</v>
          </cell>
          <cell r="J1142">
            <v>1000</v>
          </cell>
          <cell r="K1142">
            <v>21000</v>
          </cell>
        </row>
        <row r="1143">
          <cell r="C1143" t="str">
            <v>rupb701</v>
          </cell>
          <cell r="E1143" t="str">
            <v xml:space="preserve"> -</v>
          </cell>
          <cell r="F1143" t="str">
            <v>Bor u/ kolom</v>
          </cell>
          <cell r="G1143">
            <v>371</v>
          </cell>
          <cell r="H1143" t="str">
            <v>ttk</v>
          </cell>
          <cell r="J1143">
            <v>250</v>
          </cell>
          <cell r="K1143">
            <v>92750</v>
          </cell>
        </row>
        <row r="1144">
          <cell r="C1144" t="str">
            <v>rupb702</v>
          </cell>
          <cell r="E1144" t="str">
            <v xml:space="preserve"> -</v>
          </cell>
          <cell r="F1144" t="str">
            <v>Plesteran</v>
          </cell>
          <cell r="G1144">
            <v>1741</v>
          </cell>
          <cell r="H1144" t="str">
            <v>m2</v>
          </cell>
          <cell r="J1144">
            <v>6500</v>
          </cell>
          <cell r="K1144">
            <v>11316500</v>
          </cell>
        </row>
        <row r="1145">
          <cell r="C1145" t="str">
            <v>rupb703</v>
          </cell>
          <cell r="E1145" t="str">
            <v xml:space="preserve"> -</v>
          </cell>
          <cell r="F1145" t="str">
            <v>Acian</v>
          </cell>
          <cell r="G1145">
            <v>650</v>
          </cell>
          <cell r="H1145" t="str">
            <v>m2</v>
          </cell>
          <cell r="J1145">
            <v>4000</v>
          </cell>
          <cell r="K1145">
            <v>2600000</v>
          </cell>
        </row>
        <row r="1146">
          <cell r="F1146" t="str">
            <v>Jumlah</v>
          </cell>
          <cell r="K1146">
            <v>19467750</v>
          </cell>
        </row>
        <row r="1147">
          <cell r="C1147" t="str">
            <v>rupb704</v>
          </cell>
          <cell r="F1147" t="str">
            <v>Pot. Retensi Pekerjaan</v>
          </cell>
          <cell r="K1147">
            <v>-973387</v>
          </cell>
        </row>
        <row r="1150">
          <cell r="E1150" t="str">
            <v>Iksan</v>
          </cell>
        </row>
        <row r="1151">
          <cell r="E1151" t="str">
            <v>119/SPB/NK-PPS/07/2005</v>
          </cell>
          <cell r="F1151" t="str">
            <v>Upah Borong Pekerjaan</v>
          </cell>
        </row>
        <row r="1152">
          <cell r="E1152" t="str">
            <v>Block C</v>
          </cell>
        </row>
        <row r="1153">
          <cell r="C1153" t="str">
            <v>rupb705</v>
          </cell>
          <cell r="E1153" t="str">
            <v xml:space="preserve"> -</v>
          </cell>
          <cell r="F1153" t="str">
            <v xml:space="preserve">Pasang dinding bata </v>
          </cell>
          <cell r="G1153">
            <v>607.62</v>
          </cell>
          <cell r="H1153" t="str">
            <v>m2</v>
          </cell>
          <cell r="J1153">
            <v>9000</v>
          </cell>
          <cell r="K1153">
            <v>5468580</v>
          </cell>
        </row>
        <row r="1154">
          <cell r="C1154" t="str">
            <v>rupb706</v>
          </cell>
          <cell r="E1154" t="str">
            <v xml:space="preserve"> -</v>
          </cell>
          <cell r="F1154" t="str">
            <v xml:space="preserve">Plester Dinding bata internal </v>
          </cell>
          <cell r="G1154">
            <v>2517.06</v>
          </cell>
          <cell r="H1154" t="str">
            <v>m2</v>
          </cell>
          <cell r="J1154">
            <v>6500</v>
          </cell>
          <cell r="K1154">
            <v>16360890</v>
          </cell>
        </row>
        <row r="1155">
          <cell r="C1155" t="str">
            <v>rupb707</v>
          </cell>
          <cell r="E1155" t="str">
            <v xml:space="preserve"> -</v>
          </cell>
          <cell r="F1155" t="str">
            <v xml:space="preserve">Acian dinding bata internal </v>
          </cell>
          <cell r="G1155">
            <v>2869</v>
          </cell>
          <cell r="H1155" t="str">
            <v>m2</v>
          </cell>
          <cell r="J1155">
            <v>4000</v>
          </cell>
          <cell r="K1155">
            <v>11476000</v>
          </cell>
        </row>
        <row r="1156">
          <cell r="C1156" t="str">
            <v>rupb708</v>
          </cell>
          <cell r="E1156" t="str">
            <v xml:space="preserve"> -</v>
          </cell>
          <cell r="F1156" t="str">
            <v xml:space="preserve">Cor klm praktis &amp; ring balok </v>
          </cell>
          <cell r="G1156">
            <v>191.71</v>
          </cell>
          <cell r="H1156" t="str">
            <v>m'</v>
          </cell>
          <cell r="J1156">
            <v>7500</v>
          </cell>
          <cell r="K1156">
            <v>1437825</v>
          </cell>
        </row>
        <row r="1157">
          <cell r="C1157" t="str">
            <v>rupb709</v>
          </cell>
          <cell r="E1157" t="str">
            <v xml:space="preserve"> -</v>
          </cell>
          <cell r="F1157" t="str">
            <v>Fininshing Opening rolling door</v>
          </cell>
          <cell r="G1157">
            <v>917.8</v>
          </cell>
          <cell r="H1157" t="str">
            <v>m'</v>
          </cell>
          <cell r="J1157">
            <v>7500</v>
          </cell>
          <cell r="K1157">
            <v>6883500</v>
          </cell>
        </row>
        <row r="1158">
          <cell r="C1158" t="str">
            <v>rupb710</v>
          </cell>
          <cell r="E1158" t="str">
            <v xml:space="preserve"> -</v>
          </cell>
          <cell r="F1158" t="str">
            <v>Naikan material ke lt. 1</v>
          </cell>
          <cell r="G1158">
            <v>44</v>
          </cell>
          <cell r="H1158" t="str">
            <v>ls</v>
          </cell>
          <cell r="J1158">
            <v>35000</v>
          </cell>
          <cell r="K1158">
            <v>1540000</v>
          </cell>
        </row>
        <row r="1159">
          <cell r="C1159" t="str">
            <v>rupb711</v>
          </cell>
          <cell r="E1159" t="str">
            <v xml:space="preserve"> -</v>
          </cell>
          <cell r="F1159" t="str">
            <v xml:space="preserve">Bobok &amp; finish sudutan balok </v>
          </cell>
          <cell r="G1159">
            <v>133.19999999999999</v>
          </cell>
          <cell r="H1159" t="str">
            <v>m'</v>
          </cell>
          <cell r="J1159">
            <v>2500</v>
          </cell>
          <cell r="K1159">
            <v>333000</v>
          </cell>
        </row>
        <row r="1160">
          <cell r="C1160" t="str">
            <v>rupb712</v>
          </cell>
          <cell r="E1160" t="str">
            <v xml:space="preserve"> -</v>
          </cell>
          <cell r="F1160" t="str">
            <v xml:space="preserve">Expose kolom  </v>
          </cell>
          <cell r="G1160">
            <v>113.82</v>
          </cell>
          <cell r="H1160" t="str">
            <v>m2</v>
          </cell>
          <cell r="J1160">
            <v>3000</v>
          </cell>
          <cell r="K1160">
            <v>341460</v>
          </cell>
        </row>
        <row r="1161">
          <cell r="C1161" t="str">
            <v>rupb713</v>
          </cell>
          <cell r="E1161" t="str">
            <v xml:space="preserve"> -</v>
          </cell>
          <cell r="F1161" t="str">
            <v xml:space="preserve">Sconengan kolom  </v>
          </cell>
          <cell r="G1161">
            <v>398.8</v>
          </cell>
          <cell r="H1161" t="str">
            <v>m'</v>
          </cell>
          <cell r="J1161">
            <v>2500</v>
          </cell>
          <cell r="K1161">
            <v>997000</v>
          </cell>
        </row>
        <row r="1162">
          <cell r="C1162" t="str">
            <v>rupb714</v>
          </cell>
          <cell r="E1162" t="str">
            <v xml:space="preserve"> -</v>
          </cell>
          <cell r="F1162" t="str">
            <v>Pembersihan lt. dsr &amp; lift</v>
          </cell>
          <cell r="G1162">
            <v>18</v>
          </cell>
          <cell r="H1162" t="str">
            <v>ls</v>
          </cell>
          <cell r="J1162">
            <v>35000</v>
          </cell>
          <cell r="K1162">
            <v>630000</v>
          </cell>
        </row>
        <row r="1163">
          <cell r="C1163" t="str">
            <v>rupb715</v>
          </cell>
          <cell r="E1163" t="str">
            <v xml:space="preserve"> -</v>
          </cell>
          <cell r="F1163" t="str">
            <v>Plester &amp; Acian Dinding</v>
          </cell>
          <cell r="G1163">
            <v>144.33000000000001</v>
          </cell>
          <cell r="H1163" t="str">
            <v>m2</v>
          </cell>
          <cell r="J1163">
            <v>16500</v>
          </cell>
          <cell r="K1163">
            <v>2381445</v>
          </cell>
        </row>
        <row r="1164">
          <cell r="C1164" t="str">
            <v>rupb716</v>
          </cell>
          <cell r="E1164" t="str">
            <v xml:space="preserve"> -</v>
          </cell>
          <cell r="F1164" t="str">
            <v xml:space="preserve">Cor &amp; finish klm &amp; dinding </v>
          </cell>
          <cell r="G1164">
            <v>111.9</v>
          </cell>
          <cell r="H1164" t="str">
            <v>m'</v>
          </cell>
          <cell r="J1164">
            <v>5000</v>
          </cell>
          <cell r="K1164">
            <v>559500</v>
          </cell>
        </row>
        <row r="1165">
          <cell r="F1165" t="str">
            <v>Jumlah</v>
          </cell>
          <cell r="K1165">
            <v>48409200</v>
          </cell>
        </row>
        <row r="1166">
          <cell r="C1166" t="str">
            <v>rupb717</v>
          </cell>
          <cell r="F1166" t="str">
            <v>Pot. Retensi Pekerjaan</v>
          </cell>
          <cell r="K1166">
            <v>-2420460</v>
          </cell>
        </row>
        <row r="1169">
          <cell r="E1169" t="str">
            <v>Heri</v>
          </cell>
        </row>
        <row r="1170">
          <cell r="E1170" t="str">
            <v>120/SPB/NK-PPS/07/2005</v>
          </cell>
          <cell r="F1170" t="str">
            <v>Upah Borong Pekerjaan</v>
          </cell>
        </row>
        <row r="1171">
          <cell r="E1171" t="str">
            <v>Block C</v>
          </cell>
        </row>
        <row r="1172">
          <cell r="C1172" t="str">
            <v>rupb718</v>
          </cell>
          <cell r="E1172" t="str">
            <v xml:space="preserve"> -</v>
          </cell>
          <cell r="F1172" t="str">
            <v>Plester &amp; Acian Dinding Bata &amp; Beton Exs</v>
          </cell>
          <cell r="G1172">
            <v>460</v>
          </cell>
          <cell r="H1172" t="str">
            <v>m2</v>
          </cell>
          <cell r="J1172">
            <v>16500</v>
          </cell>
          <cell r="K1172">
            <v>7590000</v>
          </cell>
        </row>
        <row r="1173">
          <cell r="C1173" t="str">
            <v>rupb719</v>
          </cell>
          <cell r="E1173" t="str">
            <v xml:space="preserve"> -</v>
          </cell>
          <cell r="F1173" t="str">
            <v>Finish Opening Tampak kanan</v>
          </cell>
          <cell r="G1173">
            <v>306.5</v>
          </cell>
          <cell r="H1173" t="str">
            <v>m'</v>
          </cell>
          <cell r="J1173">
            <v>7500</v>
          </cell>
          <cell r="K1173">
            <v>2298750</v>
          </cell>
        </row>
        <row r="1174">
          <cell r="C1174" t="str">
            <v>rupb720</v>
          </cell>
          <cell r="E1174" t="str">
            <v xml:space="preserve"> -</v>
          </cell>
          <cell r="F1174" t="str">
            <v xml:space="preserve">Pasang bata  </v>
          </cell>
          <cell r="G1174">
            <v>766.8</v>
          </cell>
          <cell r="H1174" t="str">
            <v>m2</v>
          </cell>
          <cell r="J1174">
            <v>9000</v>
          </cell>
          <cell r="K1174">
            <v>6901200</v>
          </cell>
        </row>
        <row r="1175">
          <cell r="C1175" t="str">
            <v>rupb721</v>
          </cell>
          <cell r="E1175" t="str">
            <v xml:space="preserve"> -</v>
          </cell>
          <cell r="F1175" t="str">
            <v xml:space="preserve">Plester &amp; Acian Dinding Bata </v>
          </cell>
          <cell r="G1175">
            <v>198</v>
          </cell>
          <cell r="H1175" t="str">
            <v>m2</v>
          </cell>
          <cell r="J1175">
            <v>10500</v>
          </cell>
          <cell r="K1175">
            <v>2079000</v>
          </cell>
        </row>
        <row r="1176">
          <cell r="C1176" t="str">
            <v>rupb722</v>
          </cell>
          <cell r="E1176" t="str">
            <v xml:space="preserve"> -</v>
          </cell>
          <cell r="F1176" t="str">
            <v>Cor kolom praktis &amp; ring balok</v>
          </cell>
          <cell r="G1176">
            <v>559.42999999999995</v>
          </cell>
          <cell r="H1176" t="str">
            <v>m'</v>
          </cell>
          <cell r="J1176">
            <v>7500</v>
          </cell>
          <cell r="K1176">
            <v>4195725</v>
          </cell>
        </row>
        <row r="1177">
          <cell r="C1177" t="str">
            <v>rupb723</v>
          </cell>
          <cell r="E1177" t="str">
            <v xml:space="preserve"> -</v>
          </cell>
          <cell r="F1177" t="str">
            <v>Acian Dinding</v>
          </cell>
          <cell r="G1177">
            <v>918.39</v>
          </cell>
          <cell r="H1177" t="str">
            <v>m2</v>
          </cell>
          <cell r="J1177">
            <v>4000</v>
          </cell>
          <cell r="K1177">
            <v>3673560</v>
          </cell>
        </row>
        <row r="1178">
          <cell r="C1178" t="str">
            <v>rupb724</v>
          </cell>
          <cell r="E1178" t="str">
            <v xml:space="preserve"> -</v>
          </cell>
          <cell r="F1178" t="str">
            <v>Plester dinding beton parafet tangga</v>
          </cell>
          <cell r="G1178">
            <v>385.14</v>
          </cell>
          <cell r="H1178" t="str">
            <v>m2</v>
          </cell>
          <cell r="J1178">
            <v>12500</v>
          </cell>
          <cell r="K1178">
            <v>4814250</v>
          </cell>
        </row>
        <row r="1179">
          <cell r="C1179" t="str">
            <v>rupb725</v>
          </cell>
          <cell r="E1179" t="str">
            <v xml:space="preserve"> -</v>
          </cell>
          <cell r="F1179" t="str">
            <v>Sconengan parafet tangga</v>
          </cell>
          <cell r="G1179">
            <v>249.16</v>
          </cell>
          <cell r="H1179" t="str">
            <v>m'</v>
          </cell>
          <cell r="J1179">
            <v>2500</v>
          </cell>
          <cell r="K1179">
            <v>622900</v>
          </cell>
        </row>
        <row r="1180">
          <cell r="C1180" t="str">
            <v>rupb726</v>
          </cell>
          <cell r="E1180" t="str">
            <v xml:space="preserve"> -</v>
          </cell>
          <cell r="F1180" t="str">
            <v>Cor keliling kusen</v>
          </cell>
          <cell r="G1180">
            <v>24.5</v>
          </cell>
          <cell r="H1180" t="str">
            <v>m'</v>
          </cell>
          <cell r="J1180">
            <v>3500</v>
          </cell>
          <cell r="K1180">
            <v>85750</v>
          </cell>
        </row>
        <row r="1181">
          <cell r="C1181" t="str">
            <v>rupb727</v>
          </cell>
          <cell r="E1181" t="str">
            <v xml:space="preserve"> -</v>
          </cell>
          <cell r="F1181" t="str">
            <v>Finish tali air</v>
          </cell>
          <cell r="G1181">
            <v>24.5</v>
          </cell>
          <cell r="H1181" t="str">
            <v>m'</v>
          </cell>
          <cell r="J1181">
            <v>2500</v>
          </cell>
          <cell r="K1181">
            <v>61250</v>
          </cell>
        </row>
        <row r="1182">
          <cell r="C1182" t="str">
            <v>rupb728</v>
          </cell>
          <cell r="E1182" t="str">
            <v xml:space="preserve"> -</v>
          </cell>
          <cell r="F1182" t="str">
            <v>Pasang Scafolding  lift</v>
          </cell>
          <cell r="G1182">
            <v>25.2</v>
          </cell>
          <cell r="H1182" t="str">
            <v>m2</v>
          </cell>
          <cell r="J1182">
            <v>3000</v>
          </cell>
          <cell r="K1182">
            <v>75600</v>
          </cell>
        </row>
        <row r="1183">
          <cell r="C1183" t="str">
            <v>rupb729</v>
          </cell>
          <cell r="E1183" t="str">
            <v xml:space="preserve"> -</v>
          </cell>
          <cell r="F1183" t="str">
            <v>Pasang bekisting u/ balok sparator lift</v>
          </cell>
          <cell r="G1183">
            <v>21.25</v>
          </cell>
          <cell r="H1183" t="str">
            <v>m2</v>
          </cell>
          <cell r="J1183">
            <v>12500</v>
          </cell>
          <cell r="K1183">
            <v>265625</v>
          </cell>
        </row>
        <row r="1184">
          <cell r="C1184" t="str">
            <v>rupb730</v>
          </cell>
          <cell r="E1184" t="str">
            <v xml:space="preserve"> -</v>
          </cell>
          <cell r="F1184" t="str">
            <v xml:space="preserve">Plester diinding dalam </v>
          </cell>
          <cell r="G1184">
            <v>577.49</v>
          </cell>
          <cell r="H1184" t="str">
            <v>m2</v>
          </cell>
          <cell r="J1184">
            <v>6500</v>
          </cell>
          <cell r="K1184">
            <v>3753685</v>
          </cell>
        </row>
        <row r="1185">
          <cell r="C1185" t="str">
            <v>rupb731</v>
          </cell>
          <cell r="E1185" t="str">
            <v xml:space="preserve"> -</v>
          </cell>
          <cell r="F1185" t="str">
            <v>Bobokan kupingan beton</v>
          </cell>
          <cell r="G1185">
            <v>73.8</v>
          </cell>
          <cell r="H1185" t="str">
            <v>m2</v>
          </cell>
          <cell r="J1185">
            <v>3750</v>
          </cell>
          <cell r="K1185">
            <v>276750</v>
          </cell>
        </row>
        <row r="1186">
          <cell r="C1186" t="str">
            <v>rupb732</v>
          </cell>
          <cell r="E1186" t="str">
            <v xml:space="preserve"> -</v>
          </cell>
          <cell r="F1186" t="str">
            <v>Expose R.gudang</v>
          </cell>
          <cell r="G1186">
            <v>24.86</v>
          </cell>
          <cell r="H1186" t="str">
            <v>m2</v>
          </cell>
          <cell r="J1186">
            <v>3000</v>
          </cell>
          <cell r="K1186">
            <v>74580</v>
          </cell>
        </row>
        <row r="1187">
          <cell r="C1187" t="str">
            <v>rupb733</v>
          </cell>
          <cell r="E1187" t="str">
            <v xml:space="preserve"> -</v>
          </cell>
          <cell r="F1187" t="str">
            <v>Angkut material</v>
          </cell>
          <cell r="G1187">
            <v>36</v>
          </cell>
          <cell r="H1187" t="str">
            <v>ls</v>
          </cell>
          <cell r="J1187">
            <v>35000</v>
          </cell>
          <cell r="K1187">
            <v>1260000</v>
          </cell>
        </row>
        <row r="1188">
          <cell r="C1188" t="str">
            <v>rupb734</v>
          </cell>
          <cell r="E1188" t="str">
            <v xml:space="preserve"> -</v>
          </cell>
          <cell r="F1188" t="str">
            <v>Prostekan keramik meja</v>
          </cell>
          <cell r="G1188">
            <v>143.54</v>
          </cell>
          <cell r="H1188" t="str">
            <v>m'</v>
          </cell>
          <cell r="J1188">
            <v>3000</v>
          </cell>
          <cell r="K1188">
            <v>430620</v>
          </cell>
        </row>
        <row r="1189">
          <cell r="C1189" t="str">
            <v>rupb735</v>
          </cell>
          <cell r="E1189" t="str">
            <v xml:space="preserve"> -</v>
          </cell>
          <cell r="F1189" t="str">
            <v xml:space="preserve">Pasang keramik meja los </v>
          </cell>
          <cell r="G1189">
            <v>330</v>
          </cell>
          <cell r="H1189" t="str">
            <v>m2</v>
          </cell>
          <cell r="J1189">
            <v>12500</v>
          </cell>
          <cell r="K1189">
            <v>4125000</v>
          </cell>
        </row>
        <row r="1190">
          <cell r="C1190" t="str">
            <v>rupb736</v>
          </cell>
          <cell r="E1190" t="str">
            <v xml:space="preserve"> -</v>
          </cell>
          <cell r="F1190" t="str">
            <v>Pasang keramik tanggulan meja los</v>
          </cell>
          <cell r="G1190">
            <v>128</v>
          </cell>
          <cell r="H1190" t="str">
            <v>m'</v>
          </cell>
          <cell r="J1190">
            <v>17500</v>
          </cell>
          <cell r="K1190">
            <v>2240000</v>
          </cell>
        </row>
        <row r="1191">
          <cell r="C1191" t="str">
            <v>rupb737</v>
          </cell>
          <cell r="E1191" t="str">
            <v xml:space="preserve"> -</v>
          </cell>
          <cell r="F1191" t="str">
            <v>Bongkar / bobok psg bata cor kolom</v>
          </cell>
          <cell r="G1191">
            <v>14</v>
          </cell>
          <cell r="H1191" t="str">
            <v>ls</v>
          </cell>
          <cell r="J1191">
            <v>35000</v>
          </cell>
          <cell r="K1191">
            <v>490000</v>
          </cell>
        </row>
        <row r="1192">
          <cell r="C1192" t="str">
            <v>rupb738</v>
          </cell>
          <cell r="E1192" t="str">
            <v xml:space="preserve"> -</v>
          </cell>
          <cell r="F1192" t="str">
            <v xml:space="preserve">Bobok &amp; finish sudutan balok </v>
          </cell>
          <cell r="G1192">
            <v>694</v>
          </cell>
          <cell r="H1192" t="str">
            <v>m'</v>
          </cell>
          <cell r="J1192">
            <v>2500</v>
          </cell>
          <cell r="K1192">
            <v>1735000</v>
          </cell>
        </row>
        <row r="1193">
          <cell r="F1193" t="str">
            <v>Jumlah</v>
          </cell>
          <cell r="K1193">
            <v>47049245</v>
          </cell>
        </row>
        <row r="1194">
          <cell r="C1194" t="str">
            <v>rupb739</v>
          </cell>
          <cell r="F1194" t="str">
            <v>Pot. Retensi Pekerjaan</v>
          </cell>
          <cell r="K1194">
            <v>-2352510</v>
          </cell>
        </row>
        <row r="1197">
          <cell r="E1197" t="str">
            <v>Usman</v>
          </cell>
        </row>
        <row r="1198">
          <cell r="E1198" t="str">
            <v>124/SPB/NK-PPS/07/2005</v>
          </cell>
          <cell r="F1198" t="str">
            <v>Upah Borong Pekerjaan</v>
          </cell>
        </row>
        <row r="1199">
          <cell r="E1199" t="str">
            <v xml:space="preserve">Finishing </v>
          </cell>
        </row>
        <row r="1200">
          <cell r="E1200" t="str">
            <v xml:space="preserve"> -</v>
          </cell>
          <cell r="F1200" t="str">
            <v>Lantai 2 block B</v>
          </cell>
        </row>
        <row r="1201">
          <cell r="C1201" t="str">
            <v>rupb740</v>
          </cell>
          <cell r="E1201" t="str">
            <v xml:space="preserve"> -</v>
          </cell>
          <cell r="F1201" t="str">
            <v>Pasang batu bata</v>
          </cell>
          <cell r="G1201">
            <v>187.3</v>
          </cell>
          <cell r="H1201" t="str">
            <v>m2</v>
          </cell>
          <cell r="J1201">
            <v>9000</v>
          </cell>
          <cell r="K1201">
            <v>1685700</v>
          </cell>
        </row>
        <row r="1202">
          <cell r="C1202" t="str">
            <v>rupb741</v>
          </cell>
          <cell r="E1202" t="str">
            <v xml:space="preserve"> -</v>
          </cell>
          <cell r="F1202" t="str">
            <v>Kolom &amp; Balok praktis</v>
          </cell>
          <cell r="G1202">
            <v>142.41</v>
          </cell>
          <cell r="H1202" t="str">
            <v>m'</v>
          </cell>
          <cell r="J1202">
            <v>7500</v>
          </cell>
          <cell r="K1202">
            <v>1068075</v>
          </cell>
        </row>
        <row r="1203">
          <cell r="C1203" t="str">
            <v>rupb742</v>
          </cell>
          <cell r="E1203" t="str">
            <v xml:space="preserve"> -</v>
          </cell>
          <cell r="F1203" t="str">
            <v>Bor u/ stek</v>
          </cell>
          <cell r="G1203">
            <v>80</v>
          </cell>
          <cell r="H1203" t="str">
            <v>ttk</v>
          </cell>
          <cell r="J1203">
            <v>1000</v>
          </cell>
          <cell r="K1203">
            <v>80000</v>
          </cell>
        </row>
        <row r="1204">
          <cell r="C1204" t="str">
            <v>rupb743</v>
          </cell>
          <cell r="E1204" t="str">
            <v xml:space="preserve"> -</v>
          </cell>
          <cell r="F1204" t="str">
            <v>Bor u/ kolom</v>
          </cell>
          <cell r="G1204">
            <v>96</v>
          </cell>
          <cell r="H1204" t="str">
            <v>ttk</v>
          </cell>
          <cell r="J1204">
            <v>250</v>
          </cell>
          <cell r="K1204">
            <v>24000</v>
          </cell>
        </row>
        <row r="1205">
          <cell r="C1205" t="str">
            <v>rupb744</v>
          </cell>
          <cell r="E1205" t="str">
            <v xml:space="preserve"> -</v>
          </cell>
          <cell r="F1205" t="str">
            <v>Plesteran</v>
          </cell>
          <cell r="G1205">
            <v>77.313999999999993</v>
          </cell>
          <cell r="H1205" t="str">
            <v>m2</v>
          </cell>
          <cell r="J1205">
            <v>6500</v>
          </cell>
          <cell r="K1205">
            <v>502541</v>
          </cell>
        </row>
        <row r="1206">
          <cell r="F1206" t="str">
            <v>Jumlah</v>
          </cell>
          <cell r="K1206">
            <v>3360316</v>
          </cell>
        </row>
        <row r="1207">
          <cell r="C1207" t="str">
            <v>rupb745</v>
          </cell>
          <cell r="F1207" t="str">
            <v>Pot. Retensi Pekerjaan</v>
          </cell>
          <cell r="K1207">
            <v>-168015</v>
          </cell>
        </row>
        <row r="1210">
          <cell r="E1210" t="str">
            <v>Livianto</v>
          </cell>
        </row>
        <row r="1211">
          <cell r="E1211" t="str">
            <v>123/SPB/NK-PPS/07/2005</v>
          </cell>
          <cell r="F1211" t="str">
            <v>Upah Borong Pekerjaan</v>
          </cell>
        </row>
        <row r="1212">
          <cell r="E1212" t="str">
            <v>Finishing</v>
          </cell>
        </row>
        <row r="1213">
          <cell r="E1213" t="str">
            <v xml:space="preserve"> -</v>
          </cell>
          <cell r="F1213" t="str">
            <v>Lantai 2 Block B</v>
          </cell>
        </row>
        <row r="1214">
          <cell r="C1214" t="str">
            <v>rupb746</v>
          </cell>
          <cell r="E1214" t="str">
            <v xml:space="preserve"> -</v>
          </cell>
          <cell r="F1214" t="str">
            <v xml:space="preserve">Psg Batu Bata </v>
          </cell>
          <cell r="G1214">
            <v>74.25</v>
          </cell>
          <cell r="H1214" t="str">
            <v>m2</v>
          </cell>
          <cell r="J1214">
            <v>9000</v>
          </cell>
          <cell r="K1214">
            <v>668250</v>
          </cell>
        </row>
        <row r="1215">
          <cell r="C1215" t="str">
            <v>rupb747</v>
          </cell>
          <cell r="E1215" t="str">
            <v xml:space="preserve"> -</v>
          </cell>
          <cell r="F1215" t="str">
            <v>Kolom &amp; Balok Praktis</v>
          </cell>
          <cell r="G1215">
            <v>77.400000000000006</v>
          </cell>
          <cell r="H1215" t="str">
            <v>m'</v>
          </cell>
          <cell r="J1215">
            <v>7500</v>
          </cell>
          <cell r="K1215">
            <v>580500</v>
          </cell>
        </row>
        <row r="1216">
          <cell r="C1216" t="str">
            <v>rupb748</v>
          </cell>
          <cell r="E1216" t="str">
            <v xml:space="preserve"> -</v>
          </cell>
          <cell r="F1216" t="str">
            <v>Bor u/ kolom praktis</v>
          </cell>
          <cell r="G1216">
            <v>116</v>
          </cell>
          <cell r="H1216" t="str">
            <v>ttk</v>
          </cell>
          <cell r="J1216">
            <v>250</v>
          </cell>
          <cell r="K1216">
            <v>29000</v>
          </cell>
        </row>
        <row r="1217">
          <cell r="C1217" t="str">
            <v>rupb749</v>
          </cell>
          <cell r="E1217" t="str">
            <v xml:space="preserve"> -</v>
          </cell>
          <cell r="F1217" t="str">
            <v>Plesteran</v>
          </cell>
          <cell r="G1217">
            <v>791.41</v>
          </cell>
          <cell r="H1217" t="str">
            <v>m2</v>
          </cell>
          <cell r="J1217">
            <v>6500</v>
          </cell>
          <cell r="K1217">
            <v>5144165</v>
          </cell>
        </row>
        <row r="1218">
          <cell r="C1218" t="str">
            <v>rupb750</v>
          </cell>
          <cell r="E1218" t="str">
            <v xml:space="preserve"> -</v>
          </cell>
          <cell r="F1218" t="str">
            <v>Acian</v>
          </cell>
          <cell r="G1218">
            <v>610</v>
          </cell>
          <cell r="H1218" t="str">
            <v>m2</v>
          </cell>
          <cell r="J1218">
            <v>4000</v>
          </cell>
          <cell r="K1218">
            <v>2440000</v>
          </cell>
        </row>
        <row r="1219">
          <cell r="F1219" t="str">
            <v>Jumlah</v>
          </cell>
          <cell r="K1219">
            <v>8861915</v>
          </cell>
        </row>
        <row r="1220">
          <cell r="C1220" t="str">
            <v>rupb751</v>
          </cell>
          <cell r="F1220" t="str">
            <v>Pot. Retensi Pekerjaan</v>
          </cell>
          <cell r="K1220">
            <v>-443095</v>
          </cell>
        </row>
        <row r="1223">
          <cell r="E1223" t="str">
            <v>Kharis</v>
          </cell>
        </row>
        <row r="1224">
          <cell r="E1224" t="str">
            <v>122/SPB/NK-PPS/07/2005</v>
          </cell>
          <cell r="F1224" t="str">
            <v>Upah Borong Pekerjaan</v>
          </cell>
        </row>
        <row r="1225">
          <cell r="E1225" t="str">
            <v>Lantai 1 Block B</v>
          </cell>
        </row>
        <row r="1226">
          <cell r="C1226" t="str">
            <v>rupb752</v>
          </cell>
          <cell r="E1226" t="str">
            <v xml:space="preserve"> -</v>
          </cell>
          <cell r="F1226" t="str">
            <v>Psg Batu Bata</v>
          </cell>
          <cell r="G1226">
            <v>36.96</v>
          </cell>
          <cell r="H1226" t="str">
            <v>m2</v>
          </cell>
          <cell r="J1226">
            <v>9000</v>
          </cell>
          <cell r="K1226">
            <v>332640</v>
          </cell>
        </row>
        <row r="1227">
          <cell r="C1227" t="str">
            <v>rupb753</v>
          </cell>
          <cell r="E1227" t="str">
            <v xml:space="preserve"> -</v>
          </cell>
          <cell r="F1227" t="str">
            <v>Cor Balok Praktis</v>
          </cell>
          <cell r="G1227">
            <v>131.33000000000001</v>
          </cell>
          <cell r="H1227" t="str">
            <v>m'</v>
          </cell>
          <cell r="J1227">
            <v>7500</v>
          </cell>
          <cell r="K1227">
            <v>984975</v>
          </cell>
        </row>
        <row r="1228">
          <cell r="C1228" t="str">
            <v>rupb754</v>
          </cell>
          <cell r="E1228" t="str">
            <v xml:space="preserve"> -</v>
          </cell>
          <cell r="F1228" t="str">
            <v>Bor u/ stek</v>
          </cell>
          <cell r="G1228">
            <v>48</v>
          </cell>
          <cell r="H1228" t="str">
            <v>ttk</v>
          </cell>
          <cell r="J1228">
            <v>1000</v>
          </cell>
          <cell r="K1228">
            <v>48000</v>
          </cell>
        </row>
        <row r="1229">
          <cell r="C1229" t="str">
            <v>rupb755</v>
          </cell>
          <cell r="E1229" t="str">
            <v xml:space="preserve"> -</v>
          </cell>
          <cell r="F1229" t="str">
            <v>Bor u/ Kolom</v>
          </cell>
          <cell r="G1229">
            <v>92</v>
          </cell>
          <cell r="H1229" t="str">
            <v>ttk</v>
          </cell>
          <cell r="J1229">
            <v>250</v>
          </cell>
          <cell r="K1229">
            <v>23000</v>
          </cell>
        </row>
        <row r="1230">
          <cell r="C1230" t="str">
            <v>rupb756</v>
          </cell>
          <cell r="E1230" t="str">
            <v xml:space="preserve"> -</v>
          </cell>
          <cell r="F1230" t="str">
            <v>Plesteran</v>
          </cell>
          <cell r="G1230">
            <v>1194.77</v>
          </cell>
          <cell r="H1230" t="str">
            <v>m2</v>
          </cell>
          <cell r="J1230">
            <v>6500</v>
          </cell>
          <cell r="K1230">
            <v>7766005</v>
          </cell>
        </row>
        <row r="1231">
          <cell r="F1231" t="str">
            <v>Jumlah</v>
          </cell>
          <cell r="K1231">
            <v>9154620</v>
          </cell>
        </row>
        <row r="1232">
          <cell r="C1232" t="str">
            <v>rupb757</v>
          </cell>
          <cell r="F1232" t="str">
            <v>Pot. Retensi Pekerjaan</v>
          </cell>
          <cell r="K1232">
            <v>-457731</v>
          </cell>
        </row>
        <row r="1235">
          <cell r="E1235" t="str">
            <v>Sugito</v>
          </cell>
        </row>
        <row r="1236">
          <cell r="E1236" t="str">
            <v>126/SPB/NK-PPS/07/2005</v>
          </cell>
          <cell r="F1236" t="str">
            <v>Upah Borong Pekerjaan</v>
          </cell>
        </row>
        <row r="1237">
          <cell r="E1237" t="str">
            <v>Lantai Dasar</v>
          </cell>
        </row>
        <row r="1238">
          <cell r="C1238" t="str">
            <v>rupb758</v>
          </cell>
          <cell r="E1238" t="str">
            <v xml:space="preserve"> -</v>
          </cell>
          <cell r="F1238" t="str">
            <v>Pasangan Bata</v>
          </cell>
          <cell r="G1238">
            <v>25.01</v>
          </cell>
          <cell r="H1238" t="str">
            <v>m2</v>
          </cell>
          <cell r="J1238">
            <v>9000</v>
          </cell>
          <cell r="K1238">
            <v>225090</v>
          </cell>
        </row>
        <row r="1239">
          <cell r="C1239" t="str">
            <v>rupb759</v>
          </cell>
          <cell r="E1239" t="str">
            <v xml:space="preserve"> -</v>
          </cell>
          <cell r="F1239" t="str">
            <v>Plesteran</v>
          </cell>
          <cell r="G1239">
            <v>171.84</v>
          </cell>
          <cell r="H1239" t="str">
            <v>m2</v>
          </cell>
          <cell r="J1239">
            <v>6500</v>
          </cell>
          <cell r="K1239">
            <v>1116960</v>
          </cell>
        </row>
        <row r="1240">
          <cell r="C1240" t="str">
            <v>rupb760</v>
          </cell>
          <cell r="E1240" t="str">
            <v xml:space="preserve"> -</v>
          </cell>
          <cell r="F1240" t="str">
            <v>Acian</v>
          </cell>
          <cell r="G1240">
            <v>176.24</v>
          </cell>
          <cell r="H1240" t="str">
            <v>m2</v>
          </cell>
          <cell r="J1240">
            <v>4000</v>
          </cell>
          <cell r="K1240">
            <v>704960</v>
          </cell>
        </row>
        <row r="1241">
          <cell r="C1241" t="str">
            <v>rupb761</v>
          </cell>
          <cell r="E1241" t="str">
            <v xml:space="preserve"> -</v>
          </cell>
          <cell r="F1241" t="str">
            <v>Opening Kios</v>
          </cell>
          <cell r="G1241">
            <v>10.1</v>
          </cell>
          <cell r="H1241" t="str">
            <v>unt</v>
          </cell>
          <cell r="J1241">
            <v>70000</v>
          </cell>
          <cell r="K1241">
            <v>707000</v>
          </cell>
        </row>
        <row r="1242">
          <cell r="E1242" t="str">
            <v>Lantai Satu</v>
          </cell>
        </row>
        <row r="1243">
          <cell r="C1243" t="str">
            <v>rupb762</v>
          </cell>
          <cell r="E1243" t="str">
            <v xml:space="preserve"> -</v>
          </cell>
          <cell r="F1243" t="str">
            <v>Pasangan Bata</v>
          </cell>
          <cell r="G1243">
            <v>189.22</v>
          </cell>
          <cell r="H1243" t="str">
            <v>m2</v>
          </cell>
          <cell r="J1243">
            <v>9000</v>
          </cell>
          <cell r="K1243">
            <v>1702980</v>
          </cell>
        </row>
        <row r="1244">
          <cell r="C1244" t="str">
            <v>rupb763</v>
          </cell>
          <cell r="E1244" t="str">
            <v xml:space="preserve"> -</v>
          </cell>
          <cell r="F1244" t="str">
            <v>Plesteran</v>
          </cell>
          <cell r="G1244">
            <v>192.77600000000001</v>
          </cell>
          <cell r="H1244" t="str">
            <v>m2</v>
          </cell>
          <cell r="J1244">
            <v>6500</v>
          </cell>
          <cell r="K1244">
            <v>1253044</v>
          </cell>
        </row>
        <row r="1245">
          <cell r="C1245" t="str">
            <v>rupb764</v>
          </cell>
          <cell r="E1245" t="str">
            <v xml:space="preserve"> -</v>
          </cell>
          <cell r="F1245" t="str">
            <v>Acian</v>
          </cell>
          <cell r="G1245">
            <v>31.67</v>
          </cell>
          <cell r="H1245" t="str">
            <v>m2</v>
          </cell>
          <cell r="J1245">
            <v>4000</v>
          </cell>
          <cell r="K1245">
            <v>126680</v>
          </cell>
        </row>
        <row r="1246">
          <cell r="C1246" t="str">
            <v>rupb765</v>
          </cell>
          <cell r="E1246" t="str">
            <v xml:space="preserve"> -</v>
          </cell>
          <cell r="F1246" t="str">
            <v>Ring balok/kolom praktis</v>
          </cell>
          <cell r="G1246">
            <v>0.92600000000000005</v>
          </cell>
          <cell r="H1246" t="str">
            <v>m3</v>
          </cell>
          <cell r="J1246">
            <v>450000</v>
          </cell>
          <cell r="K1246">
            <v>416700</v>
          </cell>
        </row>
        <row r="1247">
          <cell r="C1247" t="str">
            <v>rupb766</v>
          </cell>
          <cell r="E1247" t="str">
            <v xml:space="preserve"> -</v>
          </cell>
          <cell r="F1247" t="str">
            <v>Bor Stek</v>
          </cell>
          <cell r="G1247">
            <v>31</v>
          </cell>
          <cell r="H1247" t="str">
            <v>ttk</v>
          </cell>
          <cell r="J1247">
            <v>1000</v>
          </cell>
          <cell r="K1247">
            <v>31000</v>
          </cell>
        </row>
        <row r="1248">
          <cell r="C1248" t="str">
            <v>rupb767</v>
          </cell>
          <cell r="E1248" t="str">
            <v xml:space="preserve"> -</v>
          </cell>
          <cell r="F1248" t="str">
            <v>Pasang kolom praktis</v>
          </cell>
          <cell r="G1248">
            <v>18</v>
          </cell>
          <cell r="H1248" t="str">
            <v>ttk</v>
          </cell>
          <cell r="J1248">
            <v>1000</v>
          </cell>
          <cell r="K1248">
            <v>18000</v>
          </cell>
        </row>
        <row r="1249">
          <cell r="E1249" t="str">
            <v>Lantai Tiga</v>
          </cell>
        </row>
        <row r="1250">
          <cell r="C1250" t="str">
            <v>rupb768</v>
          </cell>
          <cell r="E1250" t="str">
            <v xml:space="preserve"> -</v>
          </cell>
          <cell r="F1250" t="str">
            <v>Pasangan Bata</v>
          </cell>
          <cell r="G1250">
            <v>623.82000000000005</v>
          </cell>
          <cell r="H1250" t="str">
            <v>m2</v>
          </cell>
          <cell r="J1250">
            <v>9000</v>
          </cell>
          <cell r="K1250">
            <v>5614380</v>
          </cell>
        </row>
        <row r="1251">
          <cell r="C1251" t="str">
            <v>rupb769</v>
          </cell>
          <cell r="E1251" t="str">
            <v xml:space="preserve"> -</v>
          </cell>
          <cell r="F1251" t="str">
            <v>Plesteran</v>
          </cell>
          <cell r="G1251">
            <v>50.98</v>
          </cell>
          <cell r="H1251" t="str">
            <v>m2</v>
          </cell>
          <cell r="J1251">
            <v>6500</v>
          </cell>
          <cell r="K1251">
            <v>331370</v>
          </cell>
        </row>
        <row r="1252">
          <cell r="C1252" t="str">
            <v>rupb770</v>
          </cell>
          <cell r="E1252" t="str">
            <v xml:space="preserve"> -</v>
          </cell>
          <cell r="F1252" t="str">
            <v>Bor Stek</v>
          </cell>
          <cell r="G1252">
            <v>67</v>
          </cell>
          <cell r="H1252" t="str">
            <v>ttk</v>
          </cell>
          <cell r="J1252">
            <v>1000</v>
          </cell>
          <cell r="K1252">
            <v>67000</v>
          </cell>
        </row>
        <row r="1253">
          <cell r="C1253" t="str">
            <v>rupb771</v>
          </cell>
          <cell r="E1253" t="str">
            <v xml:space="preserve"> -</v>
          </cell>
          <cell r="F1253" t="str">
            <v>Pasang kolom praktis</v>
          </cell>
          <cell r="G1253">
            <v>58</v>
          </cell>
          <cell r="H1253" t="str">
            <v>ttk</v>
          </cell>
          <cell r="J1253">
            <v>1000</v>
          </cell>
          <cell r="K1253">
            <v>58000</v>
          </cell>
        </row>
        <row r="1254">
          <cell r="F1254" t="str">
            <v>Jumlah</v>
          </cell>
          <cell r="K1254">
            <v>12373164</v>
          </cell>
        </row>
        <row r="1255">
          <cell r="C1255" t="str">
            <v>rupb772</v>
          </cell>
          <cell r="F1255" t="str">
            <v>Pot. Retensi Pekerjaan</v>
          </cell>
          <cell r="K1255">
            <v>-618658</v>
          </cell>
        </row>
        <row r="1258">
          <cell r="E1258" t="str">
            <v>Kahar</v>
          </cell>
        </row>
        <row r="1259">
          <cell r="E1259" t="str">
            <v>128/SPB/NK-PPS/07/2005</v>
          </cell>
          <cell r="F1259" t="str">
            <v>Upah Borong Pekerjaan</v>
          </cell>
        </row>
        <row r="1260">
          <cell r="E1260" t="str">
            <v>Gedung B</v>
          </cell>
        </row>
        <row r="1261">
          <cell r="C1261" t="str">
            <v>rupb773</v>
          </cell>
          <cell r="E1261" t="str">
            <v xml:space="preserve"> -</v>
          </cell>
          <cell r="F1261" t="str">
            <v>Balok Sirip diatas parapet</v>
          </cell>
          <cell r="G1261">
            <v>67.2</v>
          </cell>
          <cell r="H1261" t="str">
            <v>m'</v>
          </cell>
          <cell r="J1261">
            <v>6500</v>
          </cell>
          <cell r="K1261">
            <v>436800</v>
          </cell>
        </row>
        <row r="1262">
          <cell r="C1262" t="str">
            <v>rupb774</v>
          </cell>
          <cell r="E1262" t="str">
            <v xml:space="preserve"> -</v>
          </cell>
          <cell r="F1262" t="str">
            <v>Kolom Sirip</v>
          </cell>
          <cell r="G1262">
            <v>32.174999999999997</v>
          </cell>
          <cell r="H1262" t="str">
            <v>m'</v>
          </cell>
          <cell r="J1262">
            <v>6500</v>
          </cell>
          <cell r="K1262">
            <v>209137.5</v>
          </cell>
        </row>
        <row r="1263">
          <cell r="C1263" t="str">
            <v>rupb775</v>
          </cell>
          <cell r="E1263" t="str">
            <v xml:space="preserve"> -</v>
          </cell>
          <cell r="F1263" t="str">
            <v>Kolom Praktis &amp; Ring Balok lt. 2</v>
          </cell>
          <cell r="G1263">
            <v>1100</v>
          </cell>
          <cell r="H1263" t="str">
            <v>m'</v>
          </cell>
          <cell r="J1263">
            <v>2500</v>
          </cell>
          <cell r="K1263">
            <v>2750000</v>
          </cell>
        </row>
        <row r="1264">
          <cell r="C1264" t="str">
            <v>rupb776</v>
          </cell>
          <cell r="E1264" t="str">
            <v xml:space="preserve"> -</v>
          </cell>
          <cell r="F1264" t="str">
            <v>Pembesian Ø 25</v>
          </cell>
          <cell r="G1264">
            <v>2309.4899999999998</v>
          </cell>
          <cell r="H1264" t="str">
            <v>kg</v>
          </cell>
          <cell r="J1264">
            <v>250</v>
          </cell>
          <cell r="K1264">
            <v>577372.5</v>
          </cell>
        </row>
        <row r="1265">
          <cell r="C1265" t="str">
            <v>rupb777</v>
          </cell>
          <cell r="E1265" t="str">
            <v xml:space="preserve"> -</v>
          </cell>
          <cell r="F1265" t="str">
            <v>Pembesian Ø 22</v>
          </cell>
          <cell r="G1265">
            <v>4919.08</v>
          </cell>
          <cell r="H1265" t="str">
            <v>kg</v>
          </cell>
          <cell r="J1265">
            <v>250</v>
          </cell>
          <cell r="K1265">
            <v>1229770</v>
          </cell>
        </row>
        <row r="1266">
          <cell r="C1266" t="str">
            <v>rupb778</v>
          </cell>
          <cell r="E1266" t="str">
            <v xml:space="preserve"> -</v>
          </cell>
          <cell r="F1266" t="str">
            <v>Pembesian Ø 16</v>
          </cell>
          <cell r="G1266">
            <v>69.88</v>
          </cell>
          <cell r="H1266" t="str">
            <v>kg</v>
          </cell>
          <cell r="J1266">
            <v>250</v>
          </cell>
          <cell r="K1266">
            <v>17470</v>
          </cell>
        </row>
        <row r="1267">
          <cell r="C1267" t="str">
            <v>rupb779</v>
          </cell>
          <cell r="E1267" t="str">
            <v xml:space="preserve"> -</v>
          </cell>
          <cell r="F1267" t="str">
            <v>Pembesian Ø 10</v>
          </cell>
          <cell r="G1267">
            <v>6818.1370000000006</v>
          </cell>
          <cell r="H1267" t="str">
            <v>kg</v>
          </cell>
          <cell r="J1267">
            <v>325</v>
          </cell>
          <cell r="K1267">
            <v>2215894.5250000004</v>
          </cell>
        </row>
        <row r="1268">
          <cell r="E1268" t="str">
            <v>Gedung C</v>
          </cell>
        </row>
        <row r="1269">
          <cell r="C1269" t="str">
            <v>rupb780</v>
          </cell>
          <cell r="E1269" t="str">
            <v xml:space="preserve"> -</v>
          </cell>
          <cell r="F1269" t="str">
            <v xml:space="preserve">Kolom sirip </v>
          </cell>
          <cell r="G1269">
            <v>26.95</v>
          </cell>
          <cell r="H1269" t="str">
            <v>m'</v>
          </cell>
          <cell r="J1269">
            <v>6500</v>
          </cell>
          <cell r="K1269">
            <v>175175</v>
          </cell>
        </row>
        <row r="1270">
          <cell r="C1270" t="str">
            <v>rupb781</v>
          </cell>
          <cell r="E1270" t="str">
            <v xml:space="preserve"> -</v>
          </cell>
          <cell r="F1270" t="str">
            <v>Kolom Praktis &amp; ring balok lt.1</v>
          </cell>
          <cell r="G1270">
            <v>2000</v>
          </cell>
          <cell r="H1270" t="str">
            <v>m'</v>
          </cell>
          <cell r="J1270">
            <v>2500</v>
          </cell>
          <cell r="K1270">
            <v>5000000</v>
          </cell>
        </row>
        <row r="1271">
          <cell r="C1271" t="str">
            <v>rupb782</v>
          </cell>
          <cell r="E1271" t="str">
            <v xml:space="preserve"> -</v>
          </cell>
          <cell r="F1271" t="str">
            <v>Plat &amp; balok Ornamen Kaca As Ba</v>
          </cell>
          <cell r="G1271">
            <v>1594.0350000000001</v>
          </cell>
          <cell r="H1271" t="str">
            <v>kg</v>
          </cell>
          <cell r="J1271">
            <v>325</v>
          </cell>
          <cell r="K1271">
            <v>518061.375</v>
          </cell>
        </row>
        <row r="1272">
          <cell r="E1272" t="str">
            <v>Gedung D</v>
          </cell>
        </row>
        <row r="1273">
          <cell r="C1273" t="str">
            <v>rupb783</v>
          </cell>
          <cell r="E1273" t="str">
            <v xml:space="preserve"> -</v>
          </cell>
          <cell r="F1273" t="str">
            <v>Pembesian Ø 25,22,16</v>
          </cell>
          <cell r="G1273">
            <v>21813.345000000001</v>
          </cell>
          <cell r="H1273" t="str">
            <v>kg</v>
          </cell>
          <cell r="J1273">
            <v>250</v>
          </cell>
          <cell r="K1273">
            <v>5453336.25</v>
          </cell>
        </row>
        <row r="1274">
          <cell r="C1274" t="str">
            <v>rupb784</v>
          </cell>
          <cell r="E1274" t="str">
            <v xml:space="preserve"> -</v>
          </cell>
          <cell r="F1274" t="str">
            <v>Pembesian Ø 10</v>
          </cell>
          <cell r="G1274">
            <v>1749.3219999999999</v>
          </cell>
          <cell r="H1274" t="str">
            <v>kg</v>
          </cell>
          <cell r="J1274">
            <v>325</v>
          </cell>
          <cell r="K1274">
            <v>568529.65</v>
          </cell>
        </row>
        <row r="1275">
          <cell r="E1275" t="str">
            <v>Gedung A ( As AA - AF / Ao - Ab )</v>
          </cell>
        </row>
        <row r="1276">
          <cell r="C1276" t="str">
            <v>rupb785</v>
          </cell>
          <cell r="E1276" t="str">
            <v xml:space="preserve"> -</v>
          </cell>
          <cell r="F1276" t="str">
            <v>Pembesian Ø 25 &amp; 16</v>
          </cell>
          <cell r="G1276">
            <v>12187.59</v>
          </cell>
          <cell r="H1276" t="str">
            <v>kg</v>
          </cell>
          <cell r="J1276">
            <v>250</v>
          </cell>
          <cell r="K1276">
            <v>3046897.5</v>
          </cell>
        </row>
        <row r="1277">
          <cell r="F1277" t="str">
            <v>Jumlah</v>
          </cell>
          <cell r="K1277">
            <v>22198444.299999997</v>
          </cell>
        </row>
        <row r="1278">
          <cell r="C1278" t="str">
            <v>rupb786</v>
          </cell>
          <cell r="F1278" t="str">
            <v>Pot. Retensi Pekerjaan</v>
          </cell>
          <cell r="K1278">
            <v>-1279456</v>
          </cell>
        </row>
        <row r="1281">
          <cell r="E1281" t="str">
            <v>Dedy</v>
          </cell>
        </row>
        <row r="1282">
          <cell r="E1282" t="str">
            <v>127/SPB/NK-PPS/07/2005</v>
          </cell>
          <cell r="F1282" t="str">
            <v>Upah Borong Pekerjaan</v>
          </cell>
        </row>
        <row r="1283">
          <cell r="E1283" t="str">
            <v>Lantai Dasar</v>
          </cell>
        </row>
        <row r="1284">
          <cell r="C1284" t="str">
            <v>rupb787</v>
          </cell>
          <cell r="E1284" t="str">
            <v xml:space="preserve"> -</v>
          </cell>
          <cell r="F1284" t="str">
            <v>Plesteran</v>
          </cell>
          <cell r="G1284">
            <v>629.74</v>
          </cell>
          <cell r="H1284" t="str">
            <v>m2</v>
          </cell>
          <cell r="J1284">
            <v>6500</v>
          </cell>
          <cell r="K1284">
            <v>4093310</v>
          </cell>
        </row>
        <row r="1285">
          <cell r="C1285" t="str">
            <v>rupb788</v>
          </cell>
          <cell r="E1285" t="str">
            <v xml:space="preserve"> -</v>
          </cell>
          <cell r="F1285" t="str">
            <v>Acian</v>
          </cell>
          <cell r="G1285">
            <v>392.37</v>
          </cell>
          <cell r="H1285" t="str">
            <v>m2</v>
          </cell>
          <cell r="J1285">
            <v>4000</v>
          </cell>
          <cell r="K1285">
            <v>1569480</v>
          </cell>
        </row>
        <row r="1286">
          <cell r="C1286" t="str">
            <v>rupb789</v>
          </cell>
          <cell r="E1286" t="str">
            <v xml:space="preserve"> -</v>
          </cell>
          <cell r="F1286" t="str">
            <v>Tiang Opening</v>
          </cell>
          <cell r="G1286">
            <v>5</v>
          </cell>
          <cell r="H1286" t="str">
            <v>unt</v>
          </cell>
          <cell r="J1286">
            <v>70000</v>
          </cell>
          <cell r="K1286">
            <v>350000</v>
          </cell>
        </row>
        <row r="1287">
          <cell r="F1287" t="str">
            <v>Jumlah</v>
          </cell>
          <cell r="K1287">
            <v>6012790</v>
          </cell>
        </row>
        <row r="1288">
          <cell r="C1288" t="str">
            <v>rupb790</v>
          </cell>
          <cell r="F1288" t="str">
            <v>Pot. Retensi Pekerjaan</v>
          </cell>
          <cell r="K1288">
            <v>-300639</v>
          </cell>
        </row>
        <row r="1291">
          <cell r="E1291" t="str">
            <v>Hasrullah</v>
          </cell>
          <cell r="F1291" t="str">
            <v xml:space="preserve">Upah Tenaga harian pekerjaan finishing expose beton </v>
          </cell>
        </row>
        <row r="1292">
          <cell r="C1292" t="str">
            <v>rupb791</v>
          </cell>
          <cell r="F1292" t="str">
            <v>tangga basement blok B</v>
          </cell>
          <cell r="K1292">
            <v>2570000</v>
          </cell>
        </row>
        <row r="1294">
          <cell r="C1294" t="str">
            <v>rupb792</v>
          </cell>
          <cell r="E1294" t="str">
            <v>Iksan</v>
          </cell>
          <cell r="F1294" t="str">
            <v>Mobilisasi tenaga kerja dari Jawa ke Pekanbaru</v>
          </cell>
          <cell r="K1294">
            <v>1000000</v>
          </cell>
        </row>
        <row r="1296">
          <cell r="K1296">
            <v>597634708.5999999</v>
          </cell>
        </row>
        <row r="1297">
          <cell r="D1297" t="str">
            <v>DP : 18</v>
          </cell>
        </row>
        <row r="1298">
          <cell r="D1298" t="str">
            <v>Kahar</v>
          </cell>
          <cell r="F1298" t="str">
            <v>Upah harian kerja pembersihan sampah di lokasi areal Genset &amp; TC-1</v>
          </cell>
        </row>
        <row r="1299">
          <cell r="C1299" t="str">
            <v>rupb793</v>
          </cell>
          <cell r="F1299" t="str">
            <v>Upah harian pada tanggal 8 Agustus 2005</v>
          </cell>
          <cell r="K1299">
            <v>75000</v>
          </cell>
        </row>
        <row r="1301">
          <cell r="D1301" t="str">
            <v>Ir. Maniur Pasaribu</v>
          </cell>
          <cell r="F1301" t="str">
            <v xml:space="preserve">Pemakaian Dump Truk untuk angkut sampah material </v>
          </cell>
        </row>
        <row r="1302">
          <cell r="C1302" t="str">
            <v>rupb794</v>
          </cell>
          <cell r="F1302" t="str">
            <v>Pemakaian Dump Truck Periode : 21 Juni - 30 Juni 2005</v>
          </cell>
          <cell r="K1302">
            <v>2333300</v>
          </cell>
        </row>
        <row r="1304">
          <cell r="D1304" t="str">
            <v>Kahar</v>
          </cell>
          <cell r="F1304" t="str">
            <v>Upah harian kerja untuk pembersihan lantai basement chipping beton,</v>
          </cell>
        </row>
        <row r="1305">
          <cell r="F1305" t="str">
            <v>fit lantai &amp; gutter saluran lantai atap karena untuk pemasangan keramik</v>
          </cell>
        </row>
        <row r="1306">
          <cell r="C1306" t="str">
            <v>rupb795</v>
          </cell>
          <cell r="F1306" t="str">
            <v>Upah harian Periode : 3 Agustus - 7 Agustus 2005</v>
          </cell>
          <cell r="K1306">
            <v>1365000</v>
          </cell>
        </row>
        <row r="1308">
          <cell r="D1308" t="str">
            <v>Awal</v>
          </cell>
          <cell r="F1308" t="str">
            <v xml:space="preserve">Upah pekerja harian untuk pembersihan lokasi kerja, angkut material - </v>
          </cell>
        </row>
        <row r="1309">
          <cell r="C1309" t="str">
            <v>rupb796</v>
          </cell>
          <cell r="F1309" t="str">
            <v>Upah harian ke lt.3, dan bongkar sisa-sisa bekisting struktur</v>
          </cell>
          <cell r="K1309">
            <v>927000</v>
          </cell>
        </row>
        <row r="1311">
          <cell r="D1311" t="str">
            <v>Iksan</v>
          </cell>
          <cell r="F1311" t="str">
            <v>Upah harian lantai 1 yang dimaking pasang cerucuk, puing-puing bekas</v>
          </cell>
        </row>
        <row r="1312">
          <cell r="F1312" t="str">
            <v>babakan Mei + 1</v>
          </cell>
        </row>
        <row r="1313">
          <cell r="C1313" t="str">
            <v>rupb797</v>
          </cell>
          <cell r="F1313" t="str">
            <v>Upah harian Periode : 5 Agustus - 10 Agustus 2005</v>
          </cell>
          <cell r="K1313">
            <v>292500</v>
          </cell>
        </row>
        <row r="1315">
          <cell r="C1315" t="str">
            <v>rupb798</v>
          </cell>
          <cell r="D1315" t="str">
            <v>Mirza Noor</v>
          </cell>
          <cell r="F1315" t="str">
            <v>Upah Bongkar dan Angkut semen Periode : 11 Agustus - 25 Agustus 2005</v>
          </cell>
          <cell r="K1315">
            <v>1560000</v>
          </cell>
        </row>
        <row r="1317">
          <cell r="C1317" t="str">
            <v>rupb799</v>
          </cell>
          <cell r="D1317" t="str">
            <v>Iksan</v>
          </cell>
          <cell r="F1317" t="str">
            <v>Upah angkut semen dari Blok B ke Blok C tgl 2 Agustus 2005</v>
          </cell>
          <cell r="K1317">
            <v>16250</v>
          </cell>
        </row>
        <row r="1319">
          <cell r="C1319" t="str">
            <v>rupb800</v>
          </cell>
          <cell r="D1319" t="str">
            <v>Dwi Tantomo</v>
          </cell>
          <cell r="F1319" t="str">
            <v>Ongkos angkur keramik ke lt. 2</v>
          </cell>
          <cell r="K1319">
            <v>200000</v>
          </cell>
        </row>
        <row r="1321">
          <cell r="C1321" t="str">
            <v>rupb801</v>
          </cell>
          <cell r="D1321" t="str">
            <v>Mirza Noor</v>
          </cell>
          <cell r="F1321" t="str">
            <v>Ongkos pengawalan truk bawa rolling door dari proyek</v>
          </cell>
          <cell r="K1321">
            <v>600000</v>
          </cell>
        </row>
        <row r="1323">
          <cell r="C1323" t="str">
            <v>rupb802</v>
          </cell>
          <cell r="D1323" t="str">
            <v>Kahar</v>
          </cell>
          <cell r="F1323" t="str">
            <v>Upah pemindahan besi dia. 10 dari depan gudang ME tgl. 4 Agust 05</v>
          </cell>
          <cell r="K1323">
            <v>112500</v>
          </cell>
        </row>
        <row r="1325">
          <cell r="D1325" t="str">
            <v>Kahar</v>
          </cell>
          <cell r="F1325" t="str">
            <v>Upah harian langsir alat scafolding dan pembersihan sebanyak 8 orang</v>
          </cell>
        </row>
        <row r="1326">
          <cell r="C1326" t="str">
            <v>rupb803</v>
          </cell>
          <cell r="F1326" t="str">
            <v>Upah harian tanggal 7 agustus 2005</v>
          </cell>
          <cell r="K1326">
            <v>300000</v>
          </cell>
        </row>
        <row r="1328">
          <cell r="D1328" t="str">
            <v>Junaidi</v>
          </cell>
          <cell r="F1328" t="str">
            <v>Upah Borong Pekerjaan</v>
          </cell>
        </row>
        <row r="1329">
          <cell r="C1329" t="str">
            <v>rupb804</v>
          </cell>
          <cell r="D1329" t="str">
            <v>135/SPB/NK-PPS/07/2005</v>
          </cell>
          <cell r="E1329" t="str">
            <v xml:space="preserve"> -</v>
          </cell>
          <cell r="F1329" t="str">
            <v>Potong / Bobok Bore Pile Block A &amp; D</v>
          </cell>
          <cell r="G1329">
            <v>70</v>
          </cell>
          <cell r="H1329" t="str">
            <v>ttk</v>
          </cell>
          <cell r="I1329">
            <v>80000</v>
          </cell>
          <cell r="J1329">
            <v>5600000</v>
          </cell>
          <cell r="K1329">
            <v>5600000</v>
          </cell>
        </row>
        <row r="1330">
          <cell r="C1330" t="str">
            <v>rupb805</v>
          </cell>
          <cell r="F1330" t="str">
            <v>Pot. Retensi Pekerjaan</v>
          </cell>
          <cell r="J1330">
            <v>282500</v>
          </cell>
          <cell r="K1330">
            <v>-282500</v>
          </cell>
        </row>
        <row r="1332">
          <cell r="D1332" t="str">
            <v>Junaidi</v>
          </cell>
          <cell r="F1332" t="str">
            <v xml:space="preserve">Upah tambahan pemotongan bore pile karena pemotongan dilakukan </v>
          </cell>
        </row>
        <row r="1333">
          <cell r="C1333" t="str">
            <v>rupb806</v>
          </cell>
          <cell r="F1333" t="str">
            <v>Uapah pemotongan 2 kali untuk 1 bore pile</v>
          </cell>
          <cell r="K1333">
            <v>280000</v>
          </cell>
        </row>
        <row r="1335">
          <cell r="C1335" t="str">
            <v>rupb807</v>
          </cell>
          <cell r="D1335" t="str">
            <v>Junaidi</v>
          </cell>
          <cell r="F1335" t="str">
            <v>Upah bobok plat lantai / balok tee beam karena perubahan gambar</v>
          </cell>
          <cell r="K1335">
            <v>28000</v>
          </cell>
        </row>
        <row r="1337">
          <cell r="D1337" t="str">
            <v>Suminta</v>
          </cell>
        </row>
        <row r="1338">
          <cell r="D1338" t="str">
            <v>148/SPB/NK-PPS/08/2005</v>
          </cell>
          <cell r="F1338" t="str">
            <v>Upah Borong Pekerjaan</v>
          </cell>
        </row>
        <row r="1339">
          <cell r="F1339" t="str">
            <v>Pekerjaan Block A Lt. Basement</v>
          </cell>
        </row>
        <row r="1340">
          <cell r="F1340" t="str">
            <v>Pile Cap ( PC 2 ,3 &amp; 3 A )</v>
          </cell>
        </row>
        <row r="1341">
          <cell r="C1341" t="str">
            <v>rupb808</v>
          </cell>
          <cell r="E1341" t="str">
            <v xml:space="preserve"> -</v>
          </cell>
          <cell r="F1341" t="str">
            <v>Fabrikasi Bekisting</v>
          </cell>
          <cell r="G1341">
            <v>110.7</v>
          </cell>
          <cell r="H1341" t="str">
            <v>m2</v>
          </cell>
          <cell r="I1341">
            <v>3500</v>
          </cell>
          <cell r="J1341">
            <v>387450</v>
          </cell>
          <cell r="K1341">
            <v>387450</v>
          </cell>
        </row>
        <row r="1342">
          <cell r="C1342" t="str">
            <v>rupb809</v>
          </cell>
          <cell r="E1342" t="str">
            <v xml:space="preserve"> -</v>
          </cell>
          <cell r="F1342" t="str">
            <v>Stell  Bekisting</v>
          </cell>
          <cell r="G1342">
            <v>110.7</v>
          </cell>
          <cell r="H1342" t="str">
            <v>m2</v>
          </cell>
          <cell r="I1342">
            <v>11000</v>
          </cell>
          <cell r="J1342">
            <v>1217700</v>
          </cell>
          <cell r="K1342">
            <v>1217700</v>
          </cell>
        </row>
        <row r="1343">
          <cell r="C1343" t="str">
            <v>rupb810</v>
          </cell>
          <cell r="E1343" t="str">
            <v xml:space="preserve"> -</v>
          </cell>
          <cell r="F1343" t="str">
            <v>Lantai kerja</v>
          </cell>
          <cell r="G1343">
            <v>113.04</v>
          </cell>
          <cell r="H1343" t="str">
            <v>m2</v>
          </cell>
          <cell r="I1343">
            <v>2500</v>
          </cell>
          <cell r="J1343">
            <v>282600</v>
          </cell>
          <cell r="K1343">
            <v>282600</v>
          </cell>
        </row>
        <row r="1344">
          <cell r="C1344" t="str">
            <v>rupb811</v>
          </cell>
          <cell r="E1344" t="str">
            <v xml:space="preserve"> -</v>
          </cell>
          <cell r="F1344" t="str">
            <v>Bongkar bekisting</v>
          </cell>
          <cell r="G1344">
            <v>246.52</v>
          </cell>
          <cell r="H1344" t="str">
            <v>m2</v>
          </cell>
          <cell r="I1344">
            <v>1500</v>
          </cell>
          <cell r="J1344">
            <v>369780</v>
          </cell>
          <cell r="K1344">
            <v>369780</v>
          </cell>
        </row>
        <row r="1345">
          <cell r="E1345" t="str">
            <v>Tie Beam, Kolom 70/70, Pit Lift</v>
          </cell>
        </row>
        <row r="1346">
          <cell r="C1346" t="str">
            <v>rupb812</v>
          </cell>
          <cell r="E1346" t="str">
            <v xml:space="preserve"> -</v>
          </cell>
          <cell r="F1346" t="str">
            <v>Fabrikasi Bekisting</v>
          </cell>
          <cell r="G1346">
            <v>330.89100000000002</v>
          </cell>
          <cell r="H1346" t="str">
            <v>m2</v>
          </cell>
          <cell r="I1346">
            <v>3500</v>
          </cell>
          <cell r="J1346">
            <v>1158118.5</v>
          </cell>
          <cell r="K1346">
            <v>1158118.5</v>
          </cell>
        </row>
        <row r="1347">
          <cell r="C1347" t="str">
            <v>rupb813</v>
          </cell>
          <cell r="E1347" t="str">
            <v xml:space="preserve"> -</v>
          </cell>
          <cell r="F1347" t="str">
            <v>Stell &amp; Bongkar</v>
          </cell>
          <cell r="G1347">
            <v>335.74</v>
          </cell>
          <cell r="H1347" t="str">
            <v>m2</v>
          </cell>
          <cell r="I1347">
            <v>12500</v>
          </cell>
          <cell r="J1347">
            <v>4196750</v>
          </cell>
          <cell r="K1347">
            <v>4196750</v>
          </cell>
        </row>
        <row r="1348">
          <cell r="C1348" t="str">
            <v>rupb814</v>
          </cell>
          <cell r="E1348" t="str">
            <v xml:space="preserve"> -</v>
          </cell>
          <cell r="F1348" t="str">
            <v>Lantai kerja</v>
          </cell>
          <cell r="G1348">
            <v>486.31</v>
          </cell>
          <cell r="H1348" t="str">
            <v>m2</v>
          </cell>
          <cell r="I1348">
            <v>2500</v>
          </cell>
          <cell r="J1348">
            <v>1215775</v>
          </cell>
          <cell r="K1348">
            <v>1215775</v>
          </cell>
        </row>
        <row r="1349">
          <cell r="C1349" t="str">
            <v>rupb815</v>
          </cell>
          <cell r="E1349" t="str">
            <v xml:space="preserve"> -</v>
          </cell>
          <cell r="F1349" t="str">
            <v>Cor pile cap + Tie beam</v>
          </cell>
          <cell r="G1349">
            <v>99.3</v>
          </cell>
          <cell r="H1349" t="str">
            <v>m3</v>
          </cell>
          <cell r="I1349">
            <v>15000</v>
          </cell>
          <cell r="J1349">
            <v>1489500</v>
          </cell>
          <cell r="K1349">
            <v>1489500</v>
          </cell>
        </row>
        <row r="1350">
          <cell r="C1350" t="str">
            <v>rupb816</v>
          </cell>
          <cell r="E1350" t="str">
            <v xml:space="preserve"> -</v>
          </cell>
          <cell r="F1350" t="str">
            <v>Bor stek balok</v>
          </cell>
          <cell r="G1350">
            <v>44</v>
          </cell>
          <cell r="H1350" t="str">
            <v>titik</v>
          </cell>
          <cell r="I1350">
            <v>250</v>
          </cell>
          <cell r="J1350">
            <v>11000</v>
          </cell>
          <cell r="K1350">
            <v>11000</v>
          </cell>
        </row>
        <row r="1351">
          <cell r="E1351" t="str">
            <v>Jumlah</v>
          </cell>
        </row>
        <row r="1353">
          <cell r="D1353" t="str">
            <v>Kahar</v>
          </cell>
          <cell r="E1353" t="str">
            <v xml:space="preserve">Upah harian di gedung D </v>
          </cell>
        </row>
        <row r="1354">
          <cell r="E1354" t="str">
            <v xml:space="preserve"> -</v>
          </cell>
          <cell r="F1354" t="str">
            <v>Meluruskan steck bore pile, balok di R1 &amp; R4</v>
          </cell>
        </row>
        <row r="1355">
          <cell r="C1355" t="str">
            <v>rupb817</v>
          </cell>
          <cell r="E1355" t="str">
            <v xml:space="preserve"> -</v>
          </cell>
          <cell r="F1355" t="str">
            <v>Meluruskan steck bore pile dan tangga ke ruang pompa R8 &amp; R4</v>
          </cell>
          <cell r="K1355">
            <v>262500</v>
          </cell>
        </row>
        <row r="1356">
          <cell r="E1356" t="str">
            <v>Jumlah</v>
          </cell>
        </row>
        <row r="1358">
          <cell r="D1358" t="str">
            <v>Kahar</v>
          </cell>
        </row>
        <row r="1359">
          <cell r="D1359" t="str">
            <v>147/SPB/NK-PPS/08/2005</v>
          </cell>
          <cell r="E1359" t="str">
            <v>Upah Borong Pekerjaan</v>
          </cell>
        </row>
        <row r="1360">
          <cell r="E1360" t="str">
            <v>Gedung B</v>
          </cell>
        </row>
        <row r="1361">
          <cell r="C1361" t="str">
            <v>rupb818</v>
          </cell>
          <cell r="E1361" t="str">
            <v xml:space="preserve"> -</v>
          </cell>
          <cell r="F1361" t="str">
            <v>Kolom Praktis &amp; Ring Balok lt. 2</v>
          </cell>
          <cell r="G1361">
            <v>867</v>
          </cell>
          <cell r="H1361" t="str">
            <v>m'</v>
          </cell>
          <cell r="I1361">
            <v>2500</v>
          </cell>
          <cell r="J1361">
            <v>2167500</v>
          </cell>
          <cell r="K1361">
            <v>2167500</v>
          </cell>
        </row>
        <row r="1362">
          <cell r="E1362" t="str">
            <v>Gedung A ( As AA - AF / Ao - Ab )</v>
          </cell>
        </row>
        <row r="1363">
          <cell r="C1363" t="str">
            <v>rupb819</v>
          </cell>
          <cell r="E1363" t="str">
            <v xml:space="preserve"> -</v>
          </cell>
          <cell r="F1363" t="str">
            <v>Ø 25 &amp; 16</v>
          </cell>
          <cell r="G1363">
            <v>7189.25</v>
          </cell>
          <cell r="H1363" t="str">
            <v>kg</v>
          </cell>
          <cell r="I1363">
            <v>250</v>
          </cell>
          <cell r="J1363">
            <v>1797312.5</v>
          </cell>
          <cell r="K1363">
            <v>1797312.5</v>
          </cell>
        </row>
        <row r="1366">
          <cell r="D1366" t="str">
            <v>Kahar</v>
          </cell>
        </row>
        <row r="1367">
          <cell r="D1367" t="str">
            <v>147/SPB/NK-PPS/08/2005</v>
          </cell>
          <cell r="E1367" t="str">
            <v>Upah Borong Pekerjaan</v>
          </cell>
        </row>
        <row r="1368">
          <cell r="E1368" t="str">
            <v>Gedung A</v>
          </cell>
        </row>
        <row r="1369">
          <cell r="C1369" t="str">
            <v>rupb820</v>
          </cell>
          <cell r="E1369" t="str">
            <v xml:space="preserve"> -</v>
          </cell>
          <cell r="F1369" t="str">
            <v xml:space="preserve">T Beam, Klm Steck &amp; Klm Lt Bas &amp; Dsr </v>
          </cell>
          <cell r="G1369">
            <v>26250</v>
          </cell>
          <cell r="H1369" t="str">
            <v>kg</v>
          </cell>
          <cell r="I1369">
            <v>250</v>
          </cell>
          <cell r="J1369">
            <v>6562500</v>
          </cell>
          <cell r="K1369">
            <v>6562500</v>
          </cell>
        </row>
        <row r="1370">
          <cell r="C1370" t="str">
            <v>rupb821</v>
          </cell>
          <cell r="E1370" t="str">
            <v xml:space="preserve"> -</v>
          </cell>
          <cell r="F1370" t="str">
            <v>Pit Lift &amp; R.Wall</v>
          </cell>
          <cell r="G1370">
            <v>4652.8500000000004</v>
          </cell>
          <cell r="H1370" t="str">
            <v>kg</v>
          </cell>
          <cell r="I1370">
            <v>325</v>
          </cell>
          <cell r="J1370">
            <v>1512176.2500000002</v>
          </cell>
          <cell r="K1370">
            <v>1512176.25</v>
          </cell>
        </row>
        <row r="1371">
          <cell r="E1371" t="str">
            <v>Gedung B</v>
          </cell>
        </row>
        <row r="1372">
          <cell r="C1372" t="str">
            <v>rupb822</v>
          </cell>
          <cell r="E1372" t="str">
            <v xml:space="preserve"> -</v>
          </cell>
          <cell r="F1372" t="str">
            <v>Kolom Praktis &amp; ring balok lt.3</v>
          </cell>
          <cell r="G1372">
            <v>812</v>
          </cell>
          <cell r="H1372" t="str">
            <v>m'</v>
          </cell>
          <cell r="I1372">
            <v>2500</v>
          </cell>
          <cell r="J1372">
            <v>2030000</v>
          </cell>
          <cell r="K1372">
            <v>2030000</v>
          </cell>
        </row>
        <row r="1373">
          <cell r="C1373" t="str">
            <v>rupb823</v>
          </cell>
          <cell r="E1373" t="str">
            <v xml:space="preserve"> -</v>
          </cell>
          <cell r="F1373" t="str">
            <v>Pasang Scapulding External As B4/Bl - Bl'</v>
          </cell>
          <cell r="G1373">
            <v>210</v>
          </cell>
          <cell r="H1373" t="str">
            <v>m2</v>
          </cell>
          <cell r="I1373">
            <v>2000</v>
          </cell>
          <cell r="J1373">
            <v>420000</v>
          </cell>
          <cell r="K1373">
            <v>420000</v>
          </cell>
        </row>
        <row r="1374">
          <cell r="E1374" t="str">
            <v>Gedung D</v>
          </cell>
        </row>
        <row r="1375">
          <cell r="C1375" t="str">
            <v>rupb824</v>
          </cell>
          <cell r="E1375" t="str">
            <v xml:space="preserve"> -</v>
          </cell>
          <cell r="F1375" t="str">
            <v>R.Wall,Plat,Gutter,. Kabel Tanch</v>
          </cell>
          <cell r="G1375">
            <v>39429.269999999997</v>
          </cell>
          <cell r="H1375" t="str">
            <v>kg</v>
          </cell>
          <cell r="I1375">
            <v>325</v>
          </cell>
          <cell r="J1375">
            <v>12814512.749999998</v>
          </cell>
          <cell r="K1375">
            <v>12814512.749999998</v>
          </cell>
        </row>
        <row r="1376">
          <cell r="C1376" t="str">
            <v>rupb825</v>
          </cell>
          <cell r="E1376" t="str">
            <v xml:space="preserve"> -</v>
          </cell>
          <cell r="F1376" t="str">
            <v>Balok &amp; Kolom Kw</v>
          </cell>
          <cell r="G1376">
            <v>10052.41</v>
          </cell>
          <cell r="H1376" t="str">
            <v>kg</v>
          </cell>
          <cell r="I1376">
            <v>250</v>
          </cell>
          <cell r="J1376">
            <v>2513102.5</v>
          </cell>
          <cell r="K1376">
            <v>2513102.5</v>
          </cell>
        </row>
        <row r="1377">
          <cell r="C1377" t="str">
            <v>rupb826</v>
          </cell>
          <cell r="E1377" t="str">
            <v xml:space="preserve"> -</v>
          </cell>
          <cell r="F1377" t="str">
            <v xml:space="preserve">Pengumpulan Besi </v>
          </cell>
          <cell r="G1377">
            <v>266.5</v>
          </cell>
          <cell r="H1377" t="str">
            <v>kg</v>
          </cell>
          <cell r="I1377">
            <v>150</v>
          </cell>
          <cell r="J1377">
            <v>39975</v>
          </cell>
          <cell r="K1377">
            <v>39975</v>
          </cell>
        </row>
        <row r="1378">
          <cell r="C1378" t="str">
            <v>rupb827</v>
          </cell>
          <cell r="E1378" t="str">
            <v xml:space="preserve"> -</v>
          </cell>
          <cell r="F1378" t="str">
            <v>Pabri,Stell R.Wall,Balok,T.B P.lantai</v>
          </cell>
          <cell r="G1378">
            <v>474.65</v>
          </cell>
          <cell r="H1378" t="str">
            <v>kg</v>
          </cell>
          <cell r="I1378">
            <v>325</v>
          </cell>
          <cell r="J1378">
            <v>154261.25</v>
          </cell>
          <cell r="K1378">
            <v>154261.25</v>
          </cell>
        </row>
        <row r="1379">
          <cell r="E1379" t="str">
            <v>Jumlah</v>
          </cell>
          <cell r="J1379">
            <v>26046527.75</v>
          </cell>
        </row>
        <row r="1380">
          <cell r="C1380" t="str">
            <v>rupb828</v>
          </cell>
          <cell r="F1380" t="str">
            <v>Pot. Retensi Pekerjaan</v>
          </cell>
          <cell r="J1380">
            <v>1659367</v>
          </cell>
          <cell r="K1380">
            <v>-1659367</v>
          </cell>
        </row>
        <row r="1382">
          <cell r="D1382" t="str">
            <v>Kahar</v>
          </cell>
        </row>
        <row r="1383">
          <cell r="D1383" t="str">
            <v>109/SPB/NK-PPS/06/2005</v>
          </cell>
          <cell r="E1383" t="str">
            <v>Upah Borong Pekerjaan</v>
          </cell>
        </row>
        <row r="1384">
          <cell r="E1384" t="str">
            <v>Kolom Praktis &amp; Ring Balok</v>
          </cell>
        </row>
        <row r="1385">
          <cell r="C1385" t="str">
            <v>rupb829</v>
          </cell>
          <cell r="E1385" t="str">
            <v xml:space="preserve"> -</v>
          </cell>
          <cell r="F1385" t="str">
            <v>Pek klm Praktis &amp; Ring blk lt.2 block C</v>
          </cell>
          <cell r="G1385">
            <v>384.7</v>
          </cell>
          <cell r="H1385" t="str">
            <v>m'</v>
          </cell>
          <cell r="I1385">
            <v>2500</v>
          </cell>
          <cell r="J1385">
            <v>961750</v>
          </cell>
          <cell r="K1385">
            <v>961750</v>
          </cell>
        </row>
        <row r="1386">
          <cell r="C1386" t="str">
            <v>rupb830</v>
          </cell>
          <cell r="E1386" t="str">
            <v xml:space="preserve"> -</v>
          </cell>
          <cell r="F1386" t="str">
            <v>Pek klm praktis &amp; ring blk lt.1 block c</v>
          </cell>
          <cell r="G1386">
            <v>84.7</v>
          </cell>
          <cell r="H1386" t="str">
            <v>m'</v>
          </cell>
          <cell r="I1386">
            <v>2500</v>
          </cell>
          <cell r="J1386">
            <v>211750</v>
          </cell>
          <cell r="K1386">
            <v>211750</v>
          </cell>
        </row>
        <row r="1389">
          <cell r="D1389" t="str">
            <v>Iksan</v>
          </cell>
          <cell r="F1389" t="str">
            <v xml:space="preserve">Upah harian bobok coran kupingan puing las, karena perubahan </v>
          </cell>
        </row>
        <row r="1390">
          <cell r="F1390" t="str">
            <v>gambar dan pasang keramik.</v>
          </cell>
        </row>
        <row r="1391">
          <cell r="C1391" t="str">
            <v>rupb831</v>
          </cell>
          <cell r="F1391" t="str">
            <v>Upah harian Periode : 2 Agustus 2005 - 8 Agustus 2005</v>
          </cell>
          <cell r="K1391">
            <v>390000</v>
          </cell>
        </row>
        <row r="1393">
          <cell r="C1393" t="str">
            <v>rupb832</v>
          </cell>
          <cell r="D1393" t="str">
            <v>Iksan</v>
          </cell>
          <cell r="F1393" t="str">
            <v>Upah harian langsir pasir dari blok B ke blok C tgl 10 Agustus 2005</v>
          </cell>
          <cell r="K1393">
            <v>130000</v>
          </cell>
        </row>
        <row r="1395">
          <cell r="D1395" t="str">
            <v>Dwika</v>
          </cell>
        </row>
        <row r="1396">
          <cell r="D1396" t="str">
            <v>140/SPB/NK-PPS/08/2005</v>
          </cell>
          <cell r="E1396" t="str">
            <v>Upah Borong Pekerjaan</v>
          </cell>
        </row>
        <row r="1397">
          <cell r="E1397" t="str">
            <v>Lantai 1 Blok B</v>
          </cell>
        </row>
        <row r="1398">
          <cell r="C1398" t="str">
            <v>rupb833</v>
          </cell>
          <cell r="E1398" t="str">
            <v xml:space="preserve"> -</v>
          </cell>
          <cell r="F1398" t="str">
            <v xml:space="preserve">Pasang Batu bata </v>
          </cell>
          <cell r="G1398">
            <v>52.2</v>
          </cell>
          <cell r="H1398" t="str">
            <v>m2</v>
          </cell>
          <cell r="I1398">
            <v>9000</v>
          </cell>
          <cell r="J1398">
            <v>469800</v>
          </cell>
          <cell r="K1398">
            <v>469800</v>
          </cell>
        </row>
        <row r="1399">
          <cell r="C1399" t="str">
            <v>rupb834</v>
          </cell>
          <cell r="E1399" t="str">
            <v xml:space="preserve"> -</v>
          </cell>
          <cell r="F1399" t="str">
            <v>Kolom X balok praktis</v>
          </cell>
          <cell r="G1399">
            <v>49.44</v>
          </cell>
          <cell r="H1399" t="str">
            <v>m'</v>
          </cell>
          <cell r="I1399">
            <v>7500</v>
          </cell>
          <cell r="J1399">
            <v>370800</v>
          </cell>
          <cell r="K1399">
            <v>370800</v>
          </cell>
        </row>
        <row r="1400">
          <cell r="C1400" t="str">
            <v>rupb835</v>
          </cell>
          <cell r="E1400" t="str">
            <v xml:space="preserve"> -</v>
          </cell>
          <cell r="F1400" t="str">
            <v>Bor u/ stek</v>
          </cell>
          <cell r="G1400">
            <v>32</v>
          </cell>
          <cell r="H1400" t="str">
            <v>ttk</v>
          </cell>
          <cell r="I1400">
            <v>1000</v>
          </cell>
          <cell r="J1400">
            <v>32000</v>
          </cell>
          <cell r="K1400">
            <v>32000</v>
          </cell>
        </row>
        <row r="1401">
          <cell r="C1401" t="str">
            <v>rupb836</v>
          </cell>
          <cell r="E1401" t="str">
            <v xml:space="preserve"> -</v>
          </cell>
          <cell r="F1401" t="str">
            <v>Bor u/ Kolom</v>
          </cell>
          <cell r="G1401">
            <v>92</v>
          </cell>
          <cell r="H1401" t="str">
            <v>ttk</v>
          </cell>
          <cell r="I1401">
            <v>250</v>
          </cell>
          <cell r="J1401">
            <v>23000</v>
          </cell>
          <cell r="K1401">
            <v>23000</v>
          </cell>
        </row>
        <row r="1402">
          <cell r="C1402" t="str">
            <v>rupb837</v>
          </cell>
          <cell r="E1402" t="str">
            <v xml:space="preserve"> -</v>
          </cell>
          <cell r="F1402" t="str">
            <v>Plesteran</v>
          </cell>
          <cell r="G1402">
            <v>465.76</v>
          </cell>
          <cell r="H1402" t="str">
            <v>m2</v>
          </cell>
          <cell r="I1402">
            <v>6500</v>
          </cell>
          <cell r="J1402">
            <v>3027440</v>
          </cell>
          <cell r="K1402">
            <v>3027440</v>
          </cell>
        </row>
        <row r="1403">
          <cell r="C1403" t="str">
            <v>rupb838</v>
          </cell>
          <cell r="E1403" t="str">
            <v xml:space="preserve"> -</v>
          </cell>
          <cell r="F1403" t="str">
            <v>Acian</v>
          </cell>
          <cell r="G1403">
            <v>929.57</v>
          </cell>
          <cell r="H1403" t="str">
            <v>m2</v>
          </cell>
          <cell r="I1403">
            <v>4000</v>
          </cell>
          <cell r="J1403">
            <v>3718280</v>
          </cell>
          <cell r="K1403">
            <v>3718280</v>
          </cell>
        </row>
        <row r="1404">
          <cell r="E1404" t="str">
            <v>Lantai 2 Blok B</v>
          </cell>
        </row>
        <row r="1405">
          <cell r="C1405" t="str">
            <v>rupb839</v>
          </cell>
          <cell r="E1405" t="str">
            <v xml:space="preserve"> -</v>
          </cell>
          <cell r="F1405" t="str">
            <v xml:space="preserve">Pasang Batu bata </v>
          </cell>
          <cell r="G1405">
            <v>339.24799999999999</v>
          </cell>
          <cell r="H1405" t="str">
            <v>m2</v>
          </cell>
          <cell r="I1405">
            <v>9000</v>
          </cell>
          <cell r="J1405">
            <v>3053232</v>
          </cell>
          <cell r="K1405">
            <v>3053232</v>
          </cell>
        </row>
        <row r="1406">
          <cell r="C1406" t="str">
            <v>rupb840</v>
          </cell>
          <cell r="E1406" t="str">
            <v xml:space="preserve"> -</v>
          </cell>
          <cell r="F1406" t="str">
            <v>Kolom X balok praktis</v>
          </cell>
          <cell r="G1406">
            <v>231.46</v>
          </cell>
          <cell r="H1406" t="str">
            <v>m'</v>
          </cell>
          <cell r="I1406">
            <v>7500</v>
          </cell>
          <cell r="J1406">
            <v>1735950</v>
          </cell>
          <cell r="K1406">
            <v>1735950</v>
          </cell>
        </row>
        <row r="1407">
          <cell r="C1407" t="str">
            <v>rupb841</v>
          </cell>
          <cell r="E1407" t="str">
            <v xml:space="preserve"> -</v>
          </cell>
          <cell r="F1407" t="str">
            <v>Bor u/ stek</v>
          </cell>
          <cell r="G1407">
            <v>48</v>
          </cell>
          <cell r="H1407" t="str">
            <v>ttk</v>
          </cell>
          <cell r="I1407">
            <v>1000</v>
          </cell>
          <cell r="J1407">
            <v>48000</v>
          </cell>
          <cell r="K1407">
            <v>48000</v>
          </cell>
        </row>
        <row r="1408">
          <cell r="C1408" t="str">
            <v>rupb842</v>
          </cell>
          <cell r="E1408" t="str">
            <v xml:space="preserve"> -</v>
          </cell>
          <cell r="F1408" t="str">
            <v>Bor u/ Kolom</v>
          </cell>
          <cell r="G1408">
            <v>120</v>
          </cell>
          <cell r="H1408" t="str">
            <v>ttk</v>
          </cell>
          <cell r="I1408">
            <v>250</v>
          </cell>
          <cell r="J1408">
            <v>30000</v>
          </cell>
          <cell r="K1408">
            <v>30000</v>
          </cell>
        </row>
        <row r="1409">
          <cell r="C1409" t="str">
            <v>rupb843</v>
          </cell>
          <cell r="E1409" t="str">
            <v xml:space="preserve"> -</v>
          </cell>
          <cell r="F1409" t="str">
            <v>Plesteran</v>
          </cell>
          <cell r="G1409">
            <v>834.17</v>
          </cell>
          <cell r="H1409" t="str">
            <v>m2</v>
          </cell>
          <cell r="I1409">
            <v>6500</v>
          </cell>
          <cell r="J1409">
            <v>5422105</v>
          </cell>
          <cell r="K1409">
            <v>5422105</v>
          </cell>
        </row>
        <row r="1410">
          <cell r="E1410" t="str">
            <v>Lantai 2 Blok C</v>
          </cell>
        </row>
        <row r="1411">
          <cell r="C1411" t="str">
            <v>rupb844</v>
          </cell>
          <cell r="E1411" t="str">
            <v xml:space="preserve"> -</v>
          </cell>
          <cell r="F1411" t="str">
            <v>Finish Openingan rolling door</v>
          </cell>
          <cell r="G1411">
            <v>267.8</v>
          </cell>
          <cell r="H1411" t="str">
            <v>m'</v>
          </cell>
          <cell r="I1411">
            <v>7500</v>
          </cell>
          <cell r="J1411">
            <v>2008500</v>
          </cell>
          <cell r="K1411">
            <v>2008500</v>
          </cell>
        </row>
        <row r="1412">
          <cell r="E1412" t="str">
            <v>Jumlah</v>
          </cell>
        </row>
        <row r="1414">
          <cell r="D1414" t="str">
            <v>Dwika</v>
          </cell>
        </row>
        <row r="1415">
          <cell r="D1415" t="str">
            <v>118/SPB/NK-PPS/07/2005</v>
          </cell>
          <cell r="E1415" t="str">
            <v>Upah Borong Pekerjaan</v>
          </cell>
        </row>
        <row r="1416">
          <cell r="E1416" t="str">
            <v>Block C lt. 2</v>
          </cell>
        </row>
        <row r="1417">
          <cell r="E1417" t="str">
            <v xml:space="preserve"> -</v>
          </cell>
          <cell r="F1417" t="str">
            <v>Pasang Dinding Bata</v>
          </cell>
          <cell r="G1417">
            <v>100</v>
          </cell>
          <cell r="H1417" t="str">
            <v>M2</v>
          </cell>
          <cell r="I1417">
            <v>9000</v>
          </cell>
          <cell r="J1417">
            <v>900000</v>
          </cell>
        </row>
        <row r="1418">
          <cell r="E1418" t="str">
            <v xml:space="preserve"> -</v>
          </cell>
          <cell r="F1418" t="str">
            <v>Plester  Dinding bata</v>
          </cell>
          <cell r="G1418">
            <v>984.5</v>
          </cell>
          <cell r="H1418" t="str">
            <v>M2</v>
          </cell>
          <cell r="I1418">
            <v>6500</v>
          </cell>
          <cell r="J1418">
            <v>6399250</v>
          </cell>
        </row>
        <row r="1419">
          <cell r="E1419" t="str">
            <v xml:space="preserve"> -</v>
          </cell>
          <cell r="F1419" t="str">
            <v>Acian Dinding bata</v>
          </cell>
          <cell r="G1419">
            <v>1874</v>
          </cell>
          <cell r="H1419" t="str">
            <v>M2</v>
          </cell>
          <cell r="I1419">
            <v>4000</v>
          </cell>
          <cell r="J1419">
            <v>7496000</v>
          </cell>
        </row>
        <row r="1420">
          <cell r="E1420" t="str">
            <v xml:space="preserve"> -</v>
          </cell>
          <cell r="F1420" t="str">
            <v>Cor kolom praktis &amp; Ring balok</v>
          </cell>
          <cell r="G1420">
            <v>215.3</v>
          </cell>
          <cell r="H1420" t="str">
            <v>m'</v>
          </cell>
          <cell r="I1420">
            <v>7500</v>
          </cell>
          <cell r="J1420">
            <v>1614750</v>
          </cell>
        </row>
        <row r="1421">
          <cell r="E1421" t="str">
            <v xml:space="preserve"> -</v>
          </cell>
          <cell r="F1421" t="str">
            <v>Bor u/ stek KP &amp; Ring balok</v>
          </cell>
          <cell r="G1421">
            <v>300</v>
          </cell>
          <cell r="H1421" t="str">
            <v>ttk</v>
          </cell>
          <cell r="I1421">
            <v>250</v>
          </cell>
          <cell r="J1421">
            <v>75000</v>
          </cell>
        </row>
        <row r="1422">
          <cell r="E1422" t="str">
            <v xml:space="preserve"> -</v>
          </cell>
          <cell r="F1422" t="str">
            <v>Pasang Stek u/ KP &amp; Ring balok</v>
          </cell>
          <cell r="G1422">
            <v>40</v>
          </cell>
          <cell r="H1422" t="str">
            <v>unt</v>
          </cell>
          <cell r="I1422">
            <v>1000</v>
          </cell>
          <cell r="J1422">
            <v>40000</v>
          </cell>
        </row>
        <row r="1423">
          <cell r="E1423" t="str">
            <v>Jumlah</v>
          </cell>
          <cell r="J1423">
            <v>16525000</v>
          </cell>
        </row>
        <row r="1424">
          <cell r="C1424" t="str">
            <v>rupb845</v>
          </cell>
          <cell r="F1424" t="str">
            <v>Angsuran - 1Block C lt. 2</v>
          </cell>
          <cell r="K1424">
            <v>10060900</v>
          </cell>
        </row>
        <row r="1425">
          <cell r="E1425" t="str">
            <v>Sisa : Rp. 6.464.100,-</v>
          </cell>
        </row>
        <row r="1427">
          <cell r="D1427" t="str">
            <v>Iksan</v>
          </cell>
        </row>
        <row r="1428">
          <cell r="D1428" t="str">
            <v>119/SPB/NK-PPS/07/2005</v>
          </cell>
          <cell r="E1428" t="str">
            <v>Upah Borong Pekerjaan</v>
          </cell>
        </row>
        <row r="1429">
          <cell r="E1429" t="str">
            <v>Block C</v>
          </cell>
        </row>
        <row r="1430">
          <cell r="C1430" t="str">
            <v>rupb846</v>
          </cell>
          <cell r="E1430" t="str">
            <v xml:space="preserve"> -</v>
          </cell>
          <cell r="F1430" t="str">
            <v xml:space="preserve">Pasang dinding bata </v>
          </cell>
          <cell r="G1430">
            <v>110</v>
          </cell>
          <cell r="H1430" t="str">
            <v>m2</v>
          </cell>
          <cell r="I1430">
            <v>9000</v>
          </cell>
          <cell r="J1430">
            <v>990000</v>
          </cell>
          <cell r="K1430">
            <v>990000</v>
          </cell>
        </row>
        <row r="1431">
          <cell r="C1431" t="str">
            <v>rupb847</v>
          </cell>
          <cell r="E1431" t="str">
            <v xml:space="preserve"> -</v>
          </cell>
          <cell r="F1431" t="str">
            <v xml:space="preserve">Plester Dinding bata internal </v>
          </cell>
          <cell r="G1431">
            <v>700</v>
          </cell>
          <cell r="H1431" t="str">
            <v>m2</v>
          </cell>
          <cell r="I1431">
            <v>6500</v>
          </cell>
          <cell r="J1431">
            <v>4550000</v>
          </cell>
          <cell r="K1431">
            <v>4550000</v>
          </cell>
        </row>
        <row r="1432">
          <cell r="C1432" t="str">
            <v>rupb848</v>
          </cell>
          <cell r="E1432" t="str">
            <v xml:space="preserve"> -</v>
          </cell>
          <cell r="F1432" t="str">
            <v xml:space="preserve">Acian dinding bata internal </v>
          </cell>
          <cell r="G1432">
            <v>3000</v>
          </cell>
          <cell r="H1432" t="str">
            <v>m2</v>
          </cell>
          <cell r="I1432">
            <v>4000</v>
          </cell>
          <cell r="J1432">
            <v>12000000</v>
          </cell>
          <cell r="K1432">
            <v>12000000</v>
          </cell>
        </row>
        <row r="1433">
          <cell r="C1433" t="str">
            <v>rupb849</v>
          </cell>
          <cell r="E1433" t="str">
            <v xml:space="preserve"> -</v>
          </cell>
          <cell r="F1433" t="str">
            <v xml:space="preserve">Cor klm praktis &amp; ring balok </v>
          </cell>
          <cell r="G1433">
            <v>70</v>
          </cell>
          <cell r="H1433" t="str">
            <v>m'</v>
          </cell>
          <cell r="I1433">
            <v>7500</v>
          </cell>
          <cell r="J1433">
            <v>525000</v>
          </cell>
          <cell r="K1433">
            <v>525000</v>
          </cell>
        </row>
        <row r="1434">
          <cell r="C1434" t="str">
            <v>rupb850</v>
          </cell>
          <cell r="E1434" t="str">
            <v xml:space="preserve"> -</v>
          </cell>
          <cell r="F1434" t="str">
            <v>Fininshing Opening rolling door</v>
          </cell>
          <cell r="G1434">
            <v>688</v>
          </cell>
          <cell r="H1434" t="str">
            <v>m'</v>
          </cell>
          <cell r="I1434">
            <v>7500</v>
          </cell>
          <cell r="J1434">
            <v>5160000</v>
          </cell>
          <cell r="K1434">
            <v>5160000</v>
          </cell>
        </row>
        <row r="1435">
          <cell r="C1435" t="str">
            <v>rupb851</v>
          </cell>
          <cell r="E1435" t="str">
            <v xml:space="preserve"> -</v>
          </cell>
          <cell r="F1435" t="str">
            <v xml:space="preserve">Sconengan kolom  </v>
          </cell>
          <cell r="G1435">
            <v>370.2</v>
          </cell>
          <cell r="H1435" t="str">
            <v>m'</v>
          </cell>
          <cell r="I1435">
            <v>2500</v>
          </cell>
          <cell r="J1435">
            <v>925500</v>
          </cell>
          <cell r="K1435">
            <v>925500</v>
          </cell>
        </row>
        <row r="1436">
          <cell r="C1436" t="str">
            <v>rupb852</v>
          </cell>
          <cell r="E1436" t="str">
            <v xml:space="preserve"> -</v>
          </cell>
          <cell r="F1436" t="str">
            <v>Plester &amp; Acian Dinding</v>
          </cell>
          <cell r="G1436">
            <v>93.75</v>
          </cell>
          <cell r="H1436" t="str">
            <v>m2</v>
          </cell>
          <cell r="I1436">
            <v>16500</v>
          </cell>
          <cell r="J1436">
            <v>1546875</v>
          </cell>
          <cell r="K1436">
            <v>1546875</v>
          </cell>
        </row>
        <row r="1437">
          <cell r="E1437" t="str">
            <v>Jumlah</v>
          </cell>
        </row>
        <row r="1439">
          <cell r="D1439" t="str">
            <v>Iksan</v>
          </cell>
        </row>
        <row r="1440">
          <cell r="D1440" t="str">
            <v>148/SPB/NK-PPS/08/2005</v>
          </cell>
          <cell r="E1440" t="str">
            <v>Upah Borong Pekerjaan</v>
          </cell>
        </row>
        <row r="1441">
          <cell r="E1441" t="str">
            <v>Blok C</v>
          </cell>
        </row>
        <row r="1442">
          <cell r="E1442" t="str">
            <v>Lantai Atap</v>
          </cell>
        </row>
        <row r="1443">
          <cell r="E1443" t="str">
            <v xml:space="preserve"> -</v>
          </cell>
          <cell r="F1443" t="str">
            <v xml:space="preserve">Plester &amp; Acian beton kolom sirip </v>
          </cell>
          <cell r="G1443">
            <v>109.2</v>
          </cell>
          <cell r="H1443" t="str">
            <v>m2</v>
          </cell>
          <cell r="I1443">
            <v>21500</v>
          </cell>
          <cell r="J1443">
            <v>2347800</v>
          </cell>
        </row>
        <row r="1444">
          <cell r="E1444" t="str">
            <v xml:space="preserve"> -</v>
          </cell>
          <cell r="F1444" t="str">
            <v>Cor Ring Balok diatas parapet</v>
          </cell>
          <cell r="G1444">
            <v>111.5</v>
          </cell>
          <cell r="H1444" t="str">
            <v>m'</v>
          </cell>
          <cell r="I1444">
            <v>7500</v>
          </cell>
          <cell r="J1444">
            <v>836250</v>
          </cell>
        </row>
        <row r="1445">
          <cell r="E1445" t="str">
            <v>Lantai Satu</v>
          </cell>
        </row>
        <row r="1446">
          <cell r="E1446" t="str">
            <v xml:space="preserve"> -</v>
          </cell>
          <cell r="F1446" t="str">
            <v>Sconengan &amp; Sudutan</v>
          </cell>
          <cell r="G1446">
            <v>266.64</v>
          </cell>
          <cell r="H1446" t="str">
            <v>m'</v>
          </cell>
          <cell r="I1446">
            <v>2500</v>
          </cell>
          <cell r="J1446">
            <v>666600</v>
          </cell>
        </row>
        <row r="1447">
          <cell r="E1447" t="str">
            <v xml:space="preserve"> -</v>
          </cell>
          <cell r="F1447" t="str">
            <v>Bongkar &amp; Pasang scafolding</v>
          </cell>
          <cell r="G1447">
            <v>217.1</v>
          </cell>
          <cell r="H1447" t="str">
            <v>m2</v>
          </cell>
          <cell r="I1447">
            <v>3500</v>
          </cell>
          <cell r="J1447">
            <v>759850</v>
          </cell>
        </row>
        <row r="1448">
          <cell r="E1448" t="str">
            <v xml:space="preserve"> -</v>
          </cell>
          <cell r="F1448" t="str">
            <v>Pasang keramik Lt. kios</v>
          </cell>
          <cell r="G1448">
            <v>391.67</v>
          </cell>
          <cell r="H1448" t="str">
            <v>m2</v>
          </cell>
          <cell r="I1448">
            <v>10000</v>
          </cell>
          <cell r="J1448">
            <v>3916700</v>
          </cell>
        </row>
        <row r="1449">
          <cell r="E1449" t="str">
            <v xml:space="preserve"> -</v>
          </cell>
          <cell r="F1449" t="str">
            <v>Pasang plint keramik dlm kios</v>
          </cell>
          <cell r="G1449">
            <v>220.6</v>
          </cell>
          <cell r="H1449" t="str">
            <v>m'</v>
          </cell>
          <cell r="I1449">
            <v>3000</v>
          </cell>
          <cell r="J1449">
            <v>661800</v>
          </cell>
        </row>
        <row r="1450">
          <cell r="E1450" t="str">
            <v xml:space="preserve"> -</v>
          </cell>
          <cell r="F1450" t="str">
            <v>Plester &amp; acian dinding beton</v>
          </cell>
          <cell r="G1450">
            <v>134.77000000000001</v>
          </cell>
          <cell r="H1450" t="str">
            <v>m2</v>
          </cell>
          <cell r="I1450">
            <v>16500</v>
          </cell>
          <cell r="J1450">
            <v>2223705</v>
          </cell>
        </row>
        <row r="1451">
          <cell r="E1451" t="str">
            <v xml:space="preserve"> -</v>
          </cell>
          <cell r="F1451" t="str">
            <v>Sconengan atas parapet</v>
          </cell>
          <cell r="G1451">
            <v>104</v>
          </cell>
          <cell r="H1451" t="str">
            <v>m'</v>
          </cell>
          <cell r="I1451">
            <v>2500</v>
          </cell>
          <cell r="J1451">
            <v>260000</v>
          </cell>
        </row>
        <row r="1452">
          <cell r="E1452" t="str">
            <v xml:space="preserve"> -</v>
          </cell>
          <cell r="F1452" t="str">
            <v>Finish openingan louver</v>
          </cell>
          <cell r="G1452">
            <v>106</v>
          </cell>
          <cell r="H1452" t="str">
            <v>m'</v>
          </cell>
          <cell r="I1452">
            <v>7500</v>
          </cell>
          <cell r="J1452">
            <v>795000</v>
          </cell>
        </row>
        <row r="1453">
          <cell r="E1453" t="str">
            <v xml:space="preserve"> -</v>
          </cell>
          <cell r="F1453" t="str">
            <v>Plester dinding bata</v>
          </cell>
          <cell r="G1453">
            <v>184.54</v>
          </cell>
          <cell r="H1453" t="str">
            <v>m2</v>
          </cell>
          <cell r="I1453">
            <v>6500</v>
          </cell>
          <cell r="J1453">
            <v>1199510</v>
          </cell>
        </row>
        <row r="1454">
          <cell r="E1454" t="str">
            <v xml:space="preserve"> -</v>
          </cell>
          <cell r="F1454" t="str">
            <v>Finish Janggutan lisplank beton</v>
          </cell>
          <cell r="G1454">
            <v>63.68</v>
          </cell>
          <cell r="H1454" t="str">
            <v>m'</v>
          </cell>
          <cell r="I1454">
            <v>7500</v>
          </cell>
          <cell r="J1454">
            <v>477600</v>
          </cell>
        </row>
        <row r="1455">
          <cell r="E1455" t="str">
            <v xml:space="preserve"> -</v>
          </cell>
          <cell r="F1455" t="str">
            <v>Plester beton plat tangga darurat</v>
          </cell>
          <cell r="G1455">
            <v>100.59</v>
          </cell>
          <cell r="H1455" t="str">
            <v>m2</v>
          </cell>
          <cell r="I1455">
            <v>12500</v>
          </cell>
          <cell r="J1455">
            <v>1257375</v>
          </cell>
        </row>
        <row r="1456">
          <cell r="E1456" t="str">
            <v xml:space="preserve"> -</v>
          </cell>
          <cell r="F1456" t="str">
            <v>Pasang bata box hidrant</v>
          </cell>
          <cell r="G1456">
            <v>15.7</v>
          </cell>
          <cell r="H1456" t="str">
            <v>m2</v>
          </cell>
          <cell r="I1456">
            <v>9000</v>
          </cell>
          <cell r="J1456">
            <v>141300</v>
          </cell>
        </row>
        <row r="1457">
          <cell r="E1457" t="str">
            <v xml:space="preserve"> -</v>
          </cell>
          <cell r="F1457" t="str">
            <v>Plesteran &amp; acian dinding</v>
          </cell>
          <cell r="G1457">
            <v>15.7</v>
          </cell>
          <cell r="H1457" t="str">
            <v>m2</v>
          </cell>
          <cell r="I1457">
            <v>10500</v>
          </cell>
          <cell r="J1457">
            <v>164850</v>
          </cell>
        </row>
        <row r="1458">
          <cell r="E1458" t="str">
            <v xml:space="preserve"> -</v>
          </cell>
          <cell r="F1458" t="str">
            <v>Openingan box hidrant</v>
          </cell>
          <cell r="G1458">
            <v>8</v>
          </cell>
          <cell r="H1458" t="str">
            <v>m'</v>
          </cell>
          <cell r="I1458">
            <v>7500</v>
          </cell>
          <cell r="J1458">
            <v>60000</v>
          </cell>
        </row>
        <row r="1459">
          <cell r="E1459" t="str">
            <v xml:space="preserve"> -</v>
          </cell>
          <cell r="F1459" t="str">
            <v>Cor kolom praktis &amp; ring balok</v>
          </cell>
          <cell r="G1459">
            <v>19.72</v>
          </cell>
          <cell r="H1459" t="str">
            <v>m'</v>
          </cell>
          <cell r="I1459">
            <v>7500</v>
          </cell>
          <cell r="J1459">
            <v>147900</v>
          </cell>
        </row>
        <row r="1460">
          <cell r="E1460" t="str">
            <v>Jumlah</v>
          </cell>
          <cell r="J1460">
            <v>15916240</v>
          </cell>
        </row>
        <row r="1461">
          <cell r="C1461" t="str">
            <v>rupb853</v>
          </cell>
          <cell r="F1461" t="str">
            <v>Angsuran 1Block C lantai - 1</v>
          </cell>
          <cell r="K1461">
            <v>6435475</v>
          </cell>
        </row>
        <row r="1462">
          <cell r="E1462" t="str">
            <v>Sisa : Rp. 9.480.765,-</v>
          </cell>
        </row>
        <row r="1464">
          <cell r="D1464" t="str">
            <v>Iksan</v>
          </cell>
          <cell r="F1464" t="str">
            <v>Upah harian langsir keramik dari blok B ke lantai 1 blok C</v>
          </cell>
        </row>
        <row r="1465">
          <cell r="C1465" t="str">
            <v>rupb854</v>
          </cell>
          <cell r="F1465" t="str">
            <v>Upah harianPeriode : 2 Agustus 2005 - 10 Agustus 2005</v>
          </cell>
          <cell r="K1465">
            <v>1235000</v>
          </cell>
        </row>
        <row r="1467">
          <cell r="D1467" t="str">
            <v>Marmin</v>
          </cell>
          <cell r="F1467" t="str">
            <v>Upah harian angkut material keramik dari lantai dasar blok B ke blok C</v>
          </cell>
        </row>
        <row r="1468">
          <cell r="C1468" t="str">
            <v>rupb855</v>
          </cell>
          <cell r="F1468" t="str">
            <v>Upah harian tanggal 4 Agust 05</v>
          </cell>
          <cell r="K1468">
            <v>210000</v>
          </cell>
        </row>
        <row r="1470">
          <cell r="D1470" t="str">
            <v>Marmin</v>
          </cell>
          <cell r="F1470" t="str">
            <v>Upah harian pasang keramik tanggulan meja los lantai dasar</v>
          </cell>
        </row>
        <row r="1471">
          <cell r="C1471" t="str">
            <v>rupb856</v>
          </cell>
          <cell r="F1471" t="str">
            <v>Upah harian Periode : 27 Juli 2005 - 9 Agustus 2005</v>
          </cell>
          <cell r="K1471">
            <v>14700000</v>
          </cell>
        </row>
        <row r="1473">
          <cell r="D1473" t="str">
            <v>Marmin</v>
          </cell>
        </row>
        <row r="1474">
          <cell r="D1474" t="str">
            <v>141/SPB/NK-PPS/08/2005</v>
          </cell>
          <cell r="E1474" t="str">
            <v>Upah Borong Pekerjaan</v>
          </cell>
        </row>
        <row r="1475">
          <cell r="E1475" t="str">
            <v>Block C</v>
          </cell>
        </row>
        <row r="1476">
          <cell r="C1476" t="str">
            <v>rupb857</v>
          </cell>
          <cell r="E1476" t="str">
            <v xml:space="preserve"> -</v>
          </cell>
          <cell r="F1476" t="str">
            <v>Pasang Keramik tanggulan meja los</v>
          </cell>
          <cell r="G1476">
            <v>472.28</v>
          </cell>
          <cell r="H1476" t="str">
            <v>m'</v>
          </cell>
          <cell r="I1476">
            <v>17500</v>
          </cell>
          <cell r="J1476">
            <v>8264899.9999999991</v>
          </cell>
          <cell r="K1476">
            <v>8264899.9999999991</v>
          </cell>
        </row>
        <row r="1477">
          <cell r="C1477" t="str">
            <v>rupb858</v>
          </cell>
          <cell r="E1477" t="str">
            <v xml:space="preserve"> -</v>
          </cell>
          <cell r="F1477" t="str">
            <v>Pasang Keramik Lt. Diagonal Lt. Dasar</v>
          </cell>
          <cell r="G1477">
            <v>186.05</v>
          </cell>
          <cell r="H1477" t="str">
            <v>m2</v>
          </cell>
          <cell r="I1477">
            <v>10000</v>
          </cell>
          <cell r="J1477">
            <v>1860500</v>
          </cell>
          <cell r="K1477">
            <v>1860500</v>
          </cell>
        </row>
        <row r="1478">
          <cell r="C1478" t="str">
            <v>rupb859</v>
          </cell>
          <cell r="E1478" t="str">
            <v xml:space="preserve"> -</v>
          </cell>
          <cell r="F1478" t="str">
            <v>Pasang keramik meja los</v>
          </cell>
          <cell r="G1478">
            <v>48.06</v>
          </cell>
          <cell r="H1478" t="str">
            <v>m2</v>
          </cell>
          <cell r="I1478">
            <v>12500</v>
          </cell>
          <cell r="J1478">
            <v>600750</v>
          </cell>
          <cell r="K1478">
            <v>600750</v>
          </cell>
        </row>
        <row r="1479">
          <cell r="C1479" t="str">
            <v>rupb860</v>
          </cell>
          <cell r="E1479" t="str">
            <v xml:space="preserve"> -</v>
          </cell>
          <cell r="F1479" t="str">
            <v>Cor Parapet Lt. dasar</v>
          </cell>
          <cell r="G1479">
            <v>0.56999999999999995</v>
          </cell>
          <cell r="H1479" t="str">
            <v>m3</v>
          </cell>
          <cell r="I1479">
            <v>65000</v>
          </cell>
          <cell r="J1479">
            <v>37050</v>
          </cell>
          <cell r="K1479">
            <v>37050</v>
          </cell>
        </row>
        <row r="1480">
          <cell r="C1480" t="str">
            <v>rupb861</v>
          </cell>
          <cell r="E1480" t="str">
            <v xml:space="preserve"> -</v>
          </cell>
          <cell r="F1480" t="str">
            <v>Pasang bata hidran Lt. dasar</v>
          </cell>
          <cell r="G1480">
            <v>9.5500000000000007</v>
          </cell>
          <cell r="H1480" t="str">
            <v>m2</v>
          </cell>
          <cell r="I1480">
            <v>9000</v>
          </cell>
          <cell r="J1480">
            <v>85950</v>
          </cell>
          <cell r="K1480">
            <v>85950</v>
          </cell>
        </row>
        <row r="1483">
          <cell r="D1483" t="str">
            <v>Masril</v>
          </cell>
          <cell r="F1483" t="str">
            <v>Upah harian finishing gedung B lantai dasar</v>
          </cell>
        </row>
        <row r="1484">
          <cell r="C1484" t="str">
            <v>rupb862</v>
          </cell>
          <cell r="F1484" t="str">
            <v>Upah harian Periode : 18 Agustus - 24 Agustus 2005</v>
          </cell>
          <cell r="J1484">
            <v>2125000</v>
          </cell>
          <cell r="K1484">
            <v>2125000</v>
          </cell>
        </row>
        <row r="1485">
          <cell r="C1485" t="str">
            <v>rupb863</v>
          </cell>
          <cell r="F1485" t="str">
            <v>Pot. Retensi Pekerjaan</v>
          </cell>
          <cell r="J1485">
            <v>125000</v>
          </cell>
          <cell r="K1485">
            <v>-125000</v>
          </cell>
        </row>
        <row r="1486">
          <cell r="F1486" t="str">
            <v>Jumlah</v>
          </cell>
        </row>
        <row r="1488">
          <cell r="D1488" t="str">
            <v>Awal</v>
          </cell>
        </row>
        <row r="1489">
          <cell r="D1489" t="str">
            <v>144/SPB/NK-PPS/08/2005</v>
          </cell>
          <cell r="E1489" t="str">
            <v>Upah Borong Pekerjaan</v>
          </cell>
        </row>
        <row r="1490">
          <cell r="E1490" t="str">
            <v>Pekerjaan Gedung B &amp; C</v>
          </cell>
        </row>
        <row r="1491">
          <cell r="C1491" t="str">
            <v>rupb864</v>
          </cell>
          <cell r="E1491" t="str">
            <v xml:space="preserve"> -</v>
          </cell>
          <cell r="F1491" t="str">
            <v xml:space="preserve">Toilet Wanita As Ba </v>
          </cell>
          <cell r="G1491">
            <v>0.25</v>
          </cell>
          <cell r="H1491" t="str">
            <v>unt</v>
          </cell>
          <cell r="I1491">
            <v>2000000</v>
          </cell>
          <cell r="J1491">
            <v>500000</v>
          </cell>
          <cell r="K1491">
            <v>500000</v>
          </cell>
        </row>
        <row r="1492">
          <cell r="C1492" t="str">
            <v>rupb865</v>
          </cell>
          <cell r="E1492" t="str">
            <v xml:space="preserve"> -</v>
          </cell>
          <cell r="F1492" t="str">
            <v>Toilet Pria</v>
          </cell>
          <cell r="G1492">
            <v>0.5</v>
          </cell>
          <cell r="H1492" t="str">
            <v>unt</v>
          </cell>
          <cell r="I1492">
            <v>2000000</v>
          </cell>
          <cell r="J1492">
            <v>1000000</v>
          </cell>
          <cell r="K1492">
            <v>1000000</v>
          </cell>
        </row>
        <row r="1493">
          <cell r="C1493" t="str">
            <v>rupb866</v>
          </cell>
          <cell r="E1493" t="str">
            <v xml:space="preserve"> -</v>
          </cell>
          <cell r="F1493" t="str">
            <v>Pasang bata</v>
          </cell>
          <cell r="G1493">
            <v>655</v>
          </cell>
          <cell r="H1493" t="str">
            <v>m2</v>
          </cell>
          <cell r="I1493">
            <v>9000</v>
          </cell>
          <cell r="J1493">
            <v>5895000</v>
          </cell>
          <cell r="K1493">
            <v>5895000</v>
          </cell>
        </row>
        <row r="1494">
          <cell r="C1494" t="str">
            <v>rupb867</v>
          </cell>
          <cell r="E1494" t="str">
            <v xml:space="preserve"> -</v>
          </cell>
          <cell r="F1494" t="str">
            <v>Plesteran</v>
          </cell>
          <cell r="G1494">
            <v>950.76</v>
          </cell>
          <cell r="H1494" t="str">
            <v>m2</v>
          </cell>
          <cell r="I1494">
            <v>6500</v>
          </cell>
          <cell r="J1494">
            <v>6179940</v>
          </cell>
          <cell r="K1494">
            <v>6179940</v>
          </cell>
        </row>
        <row r="1495">
          <cell r="C1495" t="str">
            <v>rupb868</v>
          </cell>
          <cell r="E1495" t="str">
            <v xml:space="preserve"> -</v>
          </cell>
          <cell r="F1495" t="str">
            <v>Acian</v>
          </cell>
          <cell r="G1495">
            <v>379.02</v>
          </cell>
          <cell r="H1495" t="str">
            <v>m2</v>
          </cell>
          <cell r="I1495">
            <v>4000</v>
          </cell>
          <cell r="J1495">
            <v>1516080</v>
          </cell>
          <cell r="K1495">
            <v>1516080</v>
          </cell>
        </row>
        <row r="1496">
          <cell r="C1496" t="str">
            <v>rupb869</v>
          </cell>
          <cell r="E1496" t="str">
            <v xml:space="preserve"> -</v>
          </cell>
          <cell r="F1496" t="str">
            <v>Cor kolom Praktis &amp; Ring balok</v>
          </cell>
          <cell r="G1496">
            <v>0.3</v>
          </cell>
          <cell r="H1496" t="str">
            <v>ttk</v>
          </cell>
          <cell r="I1496">
            <v>450000</v>
          </cell>
          <cell r="J1496">
            <v>135000</v>
          </cell>
          <cell r="K1496">
            <v>135000</v>
          </cell>
        </row>
        <row r="1497">
          <cell r="C1497" t="str">
            <v>rupb870</v>
          </cell>
          <cell r="E1497" t="str">
            <v xml:space="preserve"> -</v>
          </cell>
          <cell r="F1497" t="str">
            <v>Psg Openingan Kolom kios</v>
          </cell>
          <cell r="G1497">
            <v>3</v>
          </cell>
          <cell r="H1497" t="str">
            <v>m2</v>
          </cell>
          <cell r="I1497">
            <v>48000</v>
          </cell>
          <cell r="J1497">
            <v>144000</v>
          </cell>
          <cell r="K1497">
            <v>144000</v>
          </cell>
        </row>
        <row r="1498">
          <cell r="C1498" t="str">
            <v>rupb871</v>
          </cell>
          <cell r="E1498" t="str">
            <v xml:space="preserve"> -</v>
          </cell>
          <cell r="F1498" t="str">
            <v xml:space="preserve">Pasang keramik </v>
          </cell>
          <cell r="G1498">
            <v>197.09</v>
          </cell>
          <cell r="H1498" t="str">
            <v>m2</v>
          </cell>
          <cell r="I1498">
            <v>10000</v>
          </cell>
          <cell r="J1498">
            <v>1970900</v>
          </cell>
          <cell r="K1498">
            <v>1970900</v>
          </cell>
        </row>
        <row r="1499">
          <cell r="C1499" t="str">
            <v>rupb872</v>
          </cell>
          <cell r="E1499" t="str">
            <v xml:space="preserve"> -</v>
          </cell>
          <cell r="F1499" t="str">
            <v xml:space="preserve">Pasang  plint keramik </v>
          </cell>
          <cell r="G1499">
            <v>215</v>
          </cell>
          <cell r="H1499" t="str">
            <v>m2</v>
          </cell>
          <cell r="I1499">
            <v>2500</v>
          </cell>
          <cell r="J1499">
            <v>537500</v>
          </cell>
          <cell r="K1499">
            <v>537500</v>
          </cell>
        </row>
        <row r="1500">
          <cell r="C1500" t="str">
            <v>rupb873</v>
          </cell>
          <cell r="E1500" t="str">
            <v xml:space="preserve"> -</v>
          </cell>
          <cell r="F1500" t="str">
            <v>Kolom Balok Praktis</v>
          </cell>
          <cell r="G1500">
            <v>212.78</v>
          </cell>
          <cell r="H1500" t="str">
            <v>m2</v>
          </cell>
          <cell r="I1500">
            <v>7500</v>
          </cell>
          <cell r="J1500">
            <v>1595850</v>
          </cell>
          <cell r="K1500">
            <v>1595850</v>
          </cell>
        </row>
        <row r="1501">
          <cell r="C1501" t="str">
            <v>rupb874</v>
          </cell>
          <cell r="E1501" t="str">
            <v xml:space="preserve"> -</v>
          </cell>
          <cell r="F1501" t="str">
            <v>Eksternal Plesteran</v>
          </cell>
          <cell r="G1501">
            <v>594.66</v>
          </cell>
          <cell r="H1501" t="str">
            <v>m2</v>
          </cell>
          <cell r="I1501">
            <v>12500</v>
          </cell>
          <cell r="J1501">
            <v>7433250</v>
          </cell>
          <cell r="K1501">
            <v>7433250</v>
          </cell>
        </row>
        <row r="1502">
          <cell r="C1502" t="str">
            <v>rupb875</v>
          </cell>
          <cell r="E1502" t="str">
            <v xml:space="preserve"> -</v>
          </cell>
          <cell r="F1502" t="str">
            <v>Psg Tanggulan keramik meja los</v>
          </cell>
          <cell r="G1502">
            <v>308.83</v>
          </cell>
          <cell r="H1502" t="str">
            <v>m2</v>
          </cell>
          <cell r="I1502">
            <v>17500</v>
          </cell>
          <cell r="J1502">
            <v>5404525</v>
          </cell>
          <cell r="K1502">
            <v>5404525</v>
          </cell>
        </row>
        <row r="1503">
          <cell r="C1503" t="str">
            <v>rupb876</v>
          </cell>
          <cell r="E1503" t="str">
            <v xml:space="preserve"> -</v>
          </cell>
          <cell r="F1503" t="str">
            <v>Psg dinding depan meja los</v>
          </cell>
          <cell r="G1503">
            <v>38.08</v>
          </cell>
          <cell r="H1503" t="str">
            <v>m2</v>
          </cell>
          <cell r="I1503">
            <v>12500</v>
          </cell>
          <cell r="J1503">
            <v>476000</v>
          </cell>
          <cell r="K1503">
            <v>476000</v>
          </cell>
        </row>
        <row r="1504">
          <cell r="C1504" t="str">
            <v>rupb877</v>
          </cell>
          <cell r="E1504" t="str">
            <v xml:space="preserve"> -</v>
          </cell>
          <cell r="F1504" t="str">
            <v xml:space="preserve">Prostekan keramik </v>
          </cell>
          <cell r="G1504">
            <v>78.2</v>
          </cell>
          <cell r="H1504" t="str">
            <v>m2</v>
          </cell>
          <cell r="I1504">
            <v>3000</v>
          </cell>
          <cell r="J1504">
            <v>234600</v>
          </cell>
          <cell r="K1504">
            <v>234600</v>
          </cell>
        </row>
        <row r="1505">
          <cell r="C1505" t="str">
            <v>rupb878</v>
          </cell>
          <cell r="E1505" t="str">
            <v xml:space="preserve"> -</v>
          </cell>
          <cell r="F1505" t="str">
            <v>Plester dinding beton parapet</v>
          </cell>
          <cell r="G1505">
            <v>225</v>
          </cell>
          <cell r="H1505" t="str">
            <v>m2</v>
          </cell>
          <cell r="I1505">
            <v>12500</v>
          </cell>
          <cell r="J1505">
            <v>2812500</v>
          </cell>
          <cell r="K1505">
            <v>2812500</v>
          </cell>
        </row>
        <row r="1506">
          <cell r="C1506" t="str">
            <v>rupb879</v>
          </cell>
          <cell r="E1506" t="str">
            <v xml:space="preserve"> -</v>
          </cell>
          <cell r="F1506" t="str">
            <v>Cor kolom Kolom praktis &amp; Ring balok</v>
          </cell>
          <cell r="G1506">
            <v>40.299999999999997</v>
          </cell>
          <cell r="H1506" t="str">
            <v>m'</v>
          </cell>
          <cell r="I1506">
            <v>7500</v>
          </cell>
          <cell r="J1506">
            <v>302250</v>
          </cell>
          <cell r="K1506">
            <v>302250</v>
          </cell>
        </row>
        <row r="1507">
          <cell r="C1507" t="str">
            <v>rupb880</v>
          </cell>
          <cell r="E1507" t="str">
            <v xml:space="preserve"> -</v>
          </cell>
          <cell r="F1507" t="str">
            <v>Bor u/ stek kolom praktis</v>
          </cell>
          <cell r="G1507">
            <v>235</v>
          </cell>
          <cell r="H1507" t="str">
            <v>ttk</v>
          </cell>
          <cell r="I1507">
            <v>250</v>
          </cell>
          <cell r="J1507">
            <v>58750</v>
          </cell>
          <cell r="K1507">
            <v>58750</v>
          </cell>
        </row>
        <row r="1508">
          <cell r="E1508" t="str">
            <v>Jumlah</v>
          </cell>
          <cell r="J1508">
            <v>36196145</v>
          </cell>
        </row>
        <row r="1509">
          <cell r="C1509" t="str">
            <v>rupb881</v>
          </cell>
          <cell r="F1509" t="str">
            <v>Pot. Retensi Pekerjaan</v>
          </cell>
          <cell r="J1509">
            <v>1878677</v>
          </cell>
          <cell r="K1509">
            <v>-1878677</v>
          </cell>
        </row>
        <row r="1512">
          <cell r="D1512" t="str">
            <v>Suratman</v>
          </cell>
        </row>
        <row r="1513">
          <cell r="D1513" t="str">
            <v>143/SPB/NK-PPS/08/2005</v>
          </cell>
          <cell r="E1513" t="str">
            <v>Upah Borong Pekerjaan</v>
          </cell>
        </row>
        <row r="1514">
          <cell r="E1514" t="str">
            <v>Lantai dasar blok B</v>
          </cell>
        </row>
        <row r="1515">
          <cell r="C1515" t="str">
            <v>rupb882</v>
          </cell>
          <cell r="E1515" t="str">
            <v xml:space="preserve"> -</v>
          </cell>
          <cell r="F1515" t="str">
            <v>Pasangan batu</v>
          </cell>
          <cell r="G1515">
            <v>105</v>
          </cell>
          <cell r="H1515" t="str">
            <v>m2</v>
          </cell>
          <cell r="I1515">
            <v>9000</v>
          </cell>
          <cell r="J1515">
            <v>945000</v>
          </cell>
          <cell r="K1515">
            <v>945000</v>
          </cell>
        </row>
        <row r="1516">
          <cell r="C1516" t="str">
            <v>rupb883</v>
          </cell>
          <cell r="E1516" t="str">
            <v xml:space="preserve"> -</v>
          </cell>
          <cell r="F1516" t="str">
            <v>Kolom &amp; balok praktis</v>
          </cell>
          <cell r="G1516">
            <v>28.56</v>
          </cell>
          <cell r="H1516" t="str">
            <v>m1</v>
          </cell>
          <cell r="I1516">
            <v>7500</v>
          </cell>
          <cell r="J1516">
            <v>214200</v>
          </cell>
          <cell r="K1516">
            <v>214200</v>
          </cell>
        </row>
        <row r="1517">
          <cell r="C1517" t="str">
            <v>rupb884</v>
          </cell>
          <cell r="E1517" t="str">
            <v xml:space="preserve"> -</v>
          </cell>
          <cell r="F1517" t="str">
            <v>Plesteran</v>
          </cell>
          <cell r="G1517">
            <v>90.39</v>
          </cell>
          <cell r="H1517" t="str">
            <v>m2</v>
          </cell>
          <cell r="I1517">
            <v>6500</v>
          </cell>
          <cell r="J1517">
            <v>587535</v>
          </cell>
          <cell r="K1517">
            <v>587535</v>
          </cell>
        </row>
        <row r="1518">
          <cell r="C1518" t="str">
            <v>rupb885</v>
          </cell>
          <cell r="E1518" t="str">
            <v xml:space="preserve"> -</v>
          </cell>
          <cell r="F1518" t="str">
            <v xml:space="preserve">Acian </v>
          </cell>
          <cell r="G1518">
            <v>2328.9</v>
          </cell>
          <cell r="H1518" t="str">
            <v>m2</v>
          </cell>
          <cell r="I1518">
            <v>4000</v>
          </cell>
          <cell r="J1518">
            <v>9315600</v>
          </cell>
          <cell r="K1518">
            <v>9315600</v>
          </cell>
        </row>
        <row r="1519">
          <cell r="E1519" t="str">
            <v>Lantai 1 Blok B</v>
          </cell>
        </row>
        <row r="1520">
          <cell r="C1520" t="str">
            <v>rupb886</v>
          </cell>
          <cell r="E1520" t="str">
            <v xml:space="preserve"> -</v>
          </cell>
          <cell r="F1520" t="str">
            <v>Pasangan batu bata</v>
          </cell>
          <cell r="G1520">
            <v>246</v>
          </cell>
          <cell r="H1520" t="str">
            <v>m2</v>
          </cell>
          <cell r="I1520">
            <v>9000</v>
          </cell>
          <cell r="J1520">
            <v>2214000</v>
          </cell>
          <cell r="K1520">
            <v>2214000</v>
          </cell>
        </row>
        <row r="1521">
          <cell r="C1521" t="str">
            <v>rupb887</v>
          </cell>
          <cell r="E1521" t="str">
            <v xml:space="preserve"> -</v>
          </cell>
          <cell r="F1521" t="str">
            <v>Kolom &amp; balok praktis</v>
          </cell>
          <cell r="G1521">
            <v>281.73</v>
          </cell>
          <cell r="H1521" t="str">
            <v>m1</v>
          </cell>
          <cell r="I1521">
            <v>7500</v>
          </cell>
          <cell r="J1521">
            <v>2112975</v>
          </cell>
          <cell r="K1521">
            <v>2112975</v>
          </cell>
        </row>
        <row r="1522">
          <cell r="C1522" t="str">
            <v>rupb888</v>
          </cell>
          <cell r="E1522" t="str">
            <v xml:space="preserve"> -</v>
          </cell>
          <cell r="F1522" t="str">
            <v>Plesteran</v>
          </cell>
          <cell r="G1522">
            <v>1003</v>
          </cell>
          <cell r="H1522" t="str">
            <v>m2</v>
          </cell>
          <cell r="I1522">
            <v>6500</v>
          </cell>
          <cell r="J1522">
            <v>6519500</v>
          </cell>
          <cell r="K1522">
            <v>6519500</v>
          </cell>
        </row>
        <row r="1523">
          <cell r="C1523" t="str">
            <v>rupb889</v>
          </cell>
          <cell r="E1523" t="str">
            <v xml:space="preserve"> -</v>
          </cell>
          <cell r="F1523" t="str">
            <v xml:space="preserve">Acian </v>
          </cell>
          <cell r="G1523">
            <v>1700</v>
          </cell>
          <cell r="H1523" t="str">
            <v>m2</v>
          </cell>
          <cell r="I1523">
            <v>4000</v>
          </cell>
          <cell r="J1523">
            <v>6800000</v>
          </cell>
          <cell r="K1523">
            <v>6800000</v>
          </cell>
        </row>
        <row r="1524">
          <cell r="C1524" t="str">
            <v>rupb890</v>
          </cell>
          <cell r="E1524" t="str">
            <v xml:space="preserve"> -</v>
          </cell>
          <cell r="F1524" t="str">
            <v>Bor u/ stek</v>
          </cell>
          <cell r="G1524">
            <v>139</v>
          </cell>
          <cell r="H1524" t="str">
            <v>ttk</v>
          </cell>
          <cell r="I1524">
            <v>1000</v>
          </cell>
          <cell r="J1524">
            <v>139000</v>
          </cell>
          <cell r="K1524">
            <v>139000</v>
          </cell>
        </row>
        <row r="1525">
          <cell r="C1525" t="str">
            <v>rupb891</v>
          </cell>
          <cell r="E1525" t="str">
            <v xml:space="preserve"> -</v>
          </cell>
          <cell r="F1525" t="str">
            <v>Bor u/ Kolom</v>
          </cell>
          <cell r="G1525">
            <v>81</v>
          </cell>
          <cell r="H1525" t="str">
            <v>ttk</v>
          </cell>
          <cell r="I1525">
            <v>250</v>
          </cell>
          <cell r="J1525">
            <v>20250</v>
          </cell>
          <cell r="K1525">
            <v>20250</v>
          </cell>
        </row>
        <row r="1526">
          <cell r="C1526" t="str">
            <v>rupb892</v>
          </cell>
          <cell r="E1526" t="str">
            <v xml:space="preserve"> -</v>
          </cell>
          <cell r="F1526" t="str">
            <v>Openingan</v>
          </cell>
          <cell r="G1526">
            <v>270</v>
          </cell>
          <cell r="H1526" t="str">
            <v>ls</v>
          </cell>
          <cell r="I1526">
            <v>7500</v>
          </cell>
          <cell r="J1526">
            <v>2025000</v>
          </cell>
          <cell r="K1526">
            <v>2025000</v>
          </cell>
        </row>
        <row r="1527">
          <cell r="C1527" t="str">
            <v>rupb893</v>
          </cell>
          <cell r="E1527" t="str">
            <v xml:space="preserve"> -</v>
          </cell>
          <cell r="F1527" t="str">
            <v>Sudutan</v>
          </cell>
          <cell r="G1527">
            <v>620</v>
          </cell>
          <cell r="H1527" t="str">
            <v>m'</v>
          </cell>
          <cell r="I1527">
            <v>2500</v>
          </cell>
          <cell r="J1527">
            <v>1550000</v>
          </cell>
          <cell r="K1527">
            <v>1550000</v>
          </cell>
        </row>
        <row r="1528">
          <cell r="E1528" t="str">
            <v>Lantai 2 blok B</v>
          </cell>
        </row>
        <row r="1529">
          <cell r="C1529" t="str">
            <v>rupb894</v>
          </cell>
          <cell r="E1529" t="str">
            <v xml:space="preserve"> -</v>
          </cell>
          <cell r="F1529" t="str">
            <v>Pasangan batu bata</v>
          </cell>
          <cell r="G1529">
            <v>67.48</v>
          </cell>
          <cell r="H1529" t="str">
            <v>m2</v>
          </cell>
          <cell r="I1529">
            <v>9000</v>
          </cell>
          <cell r="J1529">
            <v>607320</v>
          </cell>
          <cell r="K1529">
            <v>607320</v>
          </cell>
        </row>
        <row r="1530">
          <cell r="C1530" t="str">
            <v>rupb895</v>
          </cell>
          <cell r="E1530" t="str">
            <v xml:space="preserve"> -</v>
          </cell>
          <cell r="F1530" t="str">
            <v>Kolom &amp; balok praktis</v>
          </cell>
          <cell r="G1530">
            <v>50</v>
          </cell>
          <cell r="H1530" t="str">
            <v>m1</v>
          </cell>
          <cell r="I1530">
            <v>7500</v>
          </cell>
          <cell r="J1530">
            <v>375000</v>
          </cell>
          <cell r="K1530">
            <v>375000</v>
          </cell>
        </row>
        <row r="1531">
          <cell r="C1531" t="str">
            <v>rupb896</v>
          </cell>
          <cell r="E1531" t="str">
            <v xml:space="preserve"> -</v>
          </cell>
          <cell r="F1531" t="str">
            <v>Plesteran</v>
          </cell>
          <cell r="G1531">
            <v>2017.73</v>
          </cell>
          <cell r="H1531" t="str">
            <v>m2</v>
          </cell>
          <cell r="I1531">
            <v>6500</v>
          </cell>
          <cell r="J1531">
            <v>13115245</v>
          </cell>
          <cell r="K1531">
            <v>13115245</v>
          </cell>
        </row>
        <row r="1532">
          <cell r="C1532" t="str">
            <v>rupb897</v>
          </cell>
          <cell r="E1532" t="str">
            <v xml:space="preserve"> -</v>
          </cell>
          <cell r="F1532" t="str">
            <v>Bor u/ Kolom</v>
          </cell>
          <cell r="G1532">
            <v>224</v>
          </cell>
          <cell r="H1532" t="str">
            <v>ttk</v>
          </cell>
          <cell r="I1532">
            <v>250</v>
          </cell>
          <cell r="J1532">
            <v>56000</v>
          </cell>
          <cell r="K1532">
            <v>56000</v>
          </cell>
        </row>
        <row r="1533">
          <cell r="E1533" t="str">
            <v>Lantai 3 Blok B</v>
          </cell>
        </row>
        <row r="1534">
          <cell r="C1534" t="str">
            <v>rupb898</v>
          </cell>
          <cell r="E1534" t="str">
            <v xml:space="preserve"> -</v>
          </cell>
          <cell r="F1534" t="str">
            <v>Pasangan batu bata</v>
          </cell>
          <cell r="G1534">
            <v>317.52</v>
          </cell>
          <cell r="H1534" t="str">
            <v>m2</v>
          </cell>
          <cell r="I1534">
            <v>9000</v>
          </cell>
          <cell r="J1534">
            <v>2857680</v>
          </cell>
          <cell r="K1534">
            <v>2857680</v>
          </cell>
        </row>
        <row r="1535">
          <cell r="C1535" t="str">
            <v>rupb899</v>
          </cell>
          <cell r="E1535" t="str">
            <v xml:space="preserve"> -</v>
          </cell>
          <cell r="F1535" t="str">
            <v>Kolom &amp; balok praktis</v>
          </cell>
          <cell r="G1535">
            <v>117.76</v>
          </cell>
          <cell r="H1535" t="str">
            <v>m1</v>
          </cell>
          <cell r="I1535">
            <v>7500</v>
          </cell>
          <cell r="J1535">
            <v>883200</v>
          </cell>
          <cell r="K1535">
            <v>883200</v>
          </cell>
        </row>
        <row r="1536">
          <cell r="C1536" t="str">
            <v>rupb900</v>
          </cell>
          <cell r="E1536" t="str">
            <v xml:space="preserve"> -</v>
          </cell>
          <cell r="F1536" t="str">
            <v>Bor u/ Kolom</v>
          </cell>
          <cell r="G1536">
            <v>132</v>
          </cell>
          <cell r="H1536" t="str">
            <v>ttk</v>
          </cell>
          <cell r="I1536">
            <v>250</v>
          </cell>
          <cell r="J1536">
            <v>33000</v>
          </cell>
          <cell r="K1536">
            <v>33000</v>
          </cell>
        </row>
        <row r="1537">
          <cell r="C1537" t="str">
            <v>rupb901</v>
          </cell>
          <cell r="E1537" t="str">
            <v xml:space="preserve"> -</v>
          </cell>
          <cell r="F1537" t="str">
            <v>Bor u/ stek</v>
          </cell>
          <cell r="G1537">
            <v>64</v>
          </cell>
          <cell r="H1537" t="str">
            <v>ttk</v>
          </cell>
          <cell r="I1537">
            <v>1000</v>
          </cell>
          <cell r="J1537">
            <v>64000</v>
          </cell>
          <cell r="K1537">
            <v>64000</v>
          </cell>
        </row>
        <row r="1538">
          <cell r="C1538" t="str">
            <v>rupb902</v>
          </cell>
          <cell r="E1538" t="str">
            <v xml:space="preserve"> -</v>
          </cell>
          <cell r="F1538" t="str">
            <v>Pasangan keramik lantai</v>
          </cell>
          <cell r="G1538">
            <v>166.6</v>
          </cell>
          <cell r="H1538" t="str">
            <v>m2</v>
          </cell>
          <cell r="I1538">
            <v>10000</v>
          </cell>
          <cell r="J1538">
            <v>1666000</v>
          </cell>
          <cell r="K1538">
            <v>1666000</v>
          </cell>
        </row>
        <row r="1539">
          <cell r="C1539" t="str">
            <v>rupb903</v>
          </cell>
          <cell r="E1539" t="str">
            <v xml:space="preserve"> -</v>
          </cell>
          <cell r="F1539" t="str">
            <v>Plin</v>
          </cell>
          <cell r="G1539">
            <v>166.6</v>
          </cell>
          <cell r="H1539" t="str">
            <v>m'</v>
          </cell>
          <cell r="I1539">
            <v>2750</v>
          </cell>
          <cell r="J1539">
            <v>458150</v>
          </cell>
          <cell r="K1539">
            <v>458150</v>
          </cell>
        </row>
        <row r="1540">
          <cell r="C1540" t="str">
            <v>rupb904</v>
          </cell>
          <cell r="E1540" t="str">
            <v xml:space="preserve"> -</v>
          </cell>
          <cell r="F1540" t="str">
            <v>Balok lift</v>
          </cell>
          <cell r="G1540">
            <v>90.6</v>
          </cell>
          <cell r="H1540" t="str">
            <v>m'</v>
          </cell>
          <cell r="I1540">
            <v>7500</v>
          </cell>
          <cell r="J1540">
            <v>679500</v>
          </cell>
          <cell r="K1540">
            <v>679500</v>
          </cell>
        </row>
        <row r="1541">
          <cell r="E1541" t="str">
            <v>Jumlah</v>
          </cell>
          <cell r="J1541">
            <v>53238155</v>
          </cell>
        </row>
        <row r="1542">
          <cell r="C1542" t="str">
            <v>rupb905</v>
          </cell>
          <cell r="F1542" t="str">
            <v>Pot. Retensi Pekerjaan</v>
          </cell>
          <cell r="J1542">
            <v>2713208</v>
          </cell>
          <cell r="K1542">
            <v>-2713208</v>
          </cell>
        </row>
        <row r="1544">
          <cell r="D1544" t="str">
            <v>Kharis</v>
          </cell>
        </row>
        <row r="1545">
          <cell r="D1545" t="str">
            <v>144/SPB/NK-PPS/08/2005</v>
          </cell>
          <cell r="E1545" t="str">
            <v>Upah Borong Pekerjaan</v>
          </cell>
        </row>
        <row r="1546">
          <cell r="E1546" t="str">
            <v>Gedung B</v>
          </cell>
        </row>
        <row r="1547">
          <cell r="E1547" t="str">
            <v xml:space="preserve">Lantai Dasar </v>
          </cell>
        </row>
        <row r="1548">
          <cell r="C1548" t="str">
            <v>rupb906</v>
          </cell>
          <cell r="E1548" t="str">
            <v xml:space="preserve"> -</v>
          </cell>
          <cell r="F1548" t="str">
            <v>Pasang Keramik Lantai</v>
          </cell>
          <cell r="G1548">
            <v>487</v>
          </cell>
          <cell r="H1548" t="str">
            <v>m2</v>
          </cell>
          <cell r="I1548">
            <v>10000</v>
          </cell>
          <cell r="J1548">
            <v>4870000</v>
          </cell>
          <cell r="K1548">
            <v>4870000</v>
          </cell>
        </row>
        <row r="1549">
          <cell r="C1549" t="str">
            <v>rupb907</v>
          </cell>
          <cell r="E1549" t="str">
            <v xml:space="preserve"> -</v>
          </cell>
          <cell r="F1549" t="str">
            <v>Pasangan Pkn</v>
          </cell>
          <cell r="G1549">
            <v>547</v>
          </cell>
          <cell r="H1549" t="str">
            <v>m'</v>
          </cell>
          <cell r="I1549">
            <v>2750</v>
          </cell>
          <cell r="J1549">
            <v>1504250</v>
          </cell>
          <cell r="K1549">
            <v>1504250</v>
          </cell>
        </row>
        <row r="1550">
          <cell r="C1550" t="str">
            <v>rupb908</v>
          </cell>
          <cell r="E1550" t="str">
            <v xml:space="preserve"> -</v>
          </cell>
          <cell r="F1550" t="str">
            <v>Pasang Bata tambahan</v>
          </cell>
          <cell r="G1550">
            <v>43.6</v>
          </cell>
          <cell r="H1550" t="str">
            <v>m2</v>
          </cell>
          <cell r="I1550">
            <v>6500</v>
          </cell>
          <cell r="J1550">
            <v>283400</v>
          </cell>
          <cell r="K1550">
            <v>283400</v>
          </cell>
        </row>
        <row r="1551">
          <cell r="E1551" t="str">
            <v>Lantai Satu</v>
          </cell>
        </row>
        <row r="1552">
          <cell r="C1552" t="str">
            <v>rupb909</v>
          </cell>
          <cell r="E1552" t="str">
            <v xml:space="preserve"> -</v>
          </cell>
          <cell r="F1552" t="str">
            <v>Toilet Wanita</v>
          </cell>
          <cell r="G1552">
            <v>0.85</v>
          </cell>
          <cell r="H1552" t="str">
            <v>unt</v>
          </cell>
          <cell r="I1552">
            <v>2000000</v>
          </cell>
          <cell r="J1552">
            <v>1700000</v>
          </cell>
          <cell r="K1552">
            <v>1700000</v>
          </cell>
        </row>
        <row r="1553">
          <cell r="C1553" t="str">
            <v>rupb910</v>
          </cell>
          <cell r="E1553" t="str">
            <v xml:space="preserve"> -</v>
          </cell>
          <cell r="F1553" t="str">
            <v>Toilet Pria</v>
          </cell>
          <cell r="G1553">
            <v>1.35</v>
          </cell>
          <cell r="H1553" t="str">
            <v>unt</v>
          </cell>
          <cell r="I1553">
            <v>2000000</v>
          </cell>
          <cell r="J1553">
            <v>2700000</v>
          </cell>
          <cell r="K1553">
            <v>2700000</v>
          </cell>
        </row>
        <row r="1554">
          <cell r="C1554" t="str">
            <v>rupb911</v>
          </cell>
          <cell r="E1554" t="str">
            <v xml:space="preserve"> -</v>
          </cell>
          <cell r="F1554" t="str">
            <v>Pasang Bata tambahan</v>
          </cell>
          <cell r="G1554">
            <v>27</v>
          </cell>
          <cell r="H1554" t="str">
            <v>m2</v>
          </cell>
          <cell r="I1554">
            <v>6500</v>
          </cell>
          <cell r="J1554">
            <v>175500</v>
          </cell>
          <cell r="K1554">
            <v>175500</v>
          </cell>
        </row>
        <row r="1555">
          <cell r="E1555" t="str">
            <v>Lantai Dua</v>
          </cell>
        </row>
        <row r="1556">
          <cell r="E1556" t="str">
            <v>Kios H, I</v>
          </cell>
        </row>
        <row r="1557">
          <cell r="C1557" t="str">
            <v>rupb912</v>
          </cell>
          <cell r="E1557" t="str">
            <v xml:space="preserve"> -</v>
          </cell>
          <cell r="F1557" t="str">
            <v>Plesteran</v>
          </cell>
          <cell r="G1557">
            <v>68.5</v>
          </cell>
          <cell r="H1557" t="str">
            <v>m2</v>
          </cell>
          <cell r="I1557">
            <v>6500</v>
          </cell>
          <cell r="J1557">
            <v>445250</v>
          </cell>
          <cell r="K1557">
            <v>445250</v>
          </cell>
        </row>
        <row r="1558">
          <cell r="C1558" t="str">
            <v>rupb913</v>
          </cell>
          <cell r="E1558" t="str">
            <v xml:space="preserve"> -</v>
          </cell>
          <cell r="F1558" t="str">
            <v>Pasang Batu bata</v>
          </cell>
          <cell r="G1558">
            <v>20.9</v>
          </cell>
          <cell r="H1558" t="str">
            <v>m2</v>
          </cell>
          <cell r="I1558">
            <v>9000</v>
          </cell>
          <cell r="J1558">
            <v>188100</v>
          </cell>
          <cell r="K1558">
            <v>188100</v>
          </cell>
        </row>
        <row r="1559">
          <cell r="C1559" t="str">
            <v>rupb914</v>
          </cell>
          <cell r="E1559" t="str">
            <v xml:space="preserve"> -</v>
          </cell>
          <cell r="F1559" t="str">
            <v>Acian</v>
          </cell>
          <cell r="G1559">
            <v>597.5</v>
          </cell>
          <cell r="H1559" t="str">
            <v>m2</v>
          </cell>
          <cell r="I1559">
            <v>4000</v>
          </cell>
          <cell r="J1559">
            <v>2390000</v>
          </cell>
          <cell r="K1559">
            <v>2390000</v>
          </cell>
        </row>
        <row r="1560">
          <cell r="E1560" t="str">
            <v>Kios I - K</v>
          </cell>
        </row>
        <row r="1561">
          <cell r="C1561" t="str">
            <v>rupb915</v>
          </cell>
          <cell r="E1561" t="str">
            <v xml:space="preserve"> -</v>
          </cell>
          <cell r="F1561" t="str">
            <v>Pasangan Bata</v>
          </cell>
          <cell r="G1561">
            <v>33.5</v>
          </cell>
          <cell r="H1561" t="str">
            <v>m2</v>
          </cell>
          <cell r="I1561">
            <v>9000</v>
          </cell>
          <cell r="J1561">
            <v>301500</v>
          </cell>
          <cell r="K1561">
            <v>301500</v>
          </cell>
        </row>
        <row r="1562">
          <cell r="C1562" t="str">
            <v>rupb916</v>
          </cell>
          <cell r="E1562" t="str">
            <v xml:space="preserve"> -</v>
          </cell>
          <cell r="F1562" t="str">
            <v xml:space="preserve">Plesteran </v>
          </cell>
          <cell r="G1562">
            <v>143.12</v>
          </cell>
          <cell r="H1562" t="str">
            <v>m2</v>
          </cell>
          <cell r="I1562">
            <v>6500</v>
          </cell>
          <cell r="J1562">
            <v>930280</v>
          </cell>
          <cell r="K1562">
            <v>930280</v>
          </cell>
        </row>
        <row r="1563">
          <cell r="C1563" t="str">
            <v>rupb917</v>
          </cell>
          <cell r="E1563" t="str">
            <v xml:space="preserve"> -</v>
          </cell>
          <cell r="F1563" t="str">
            <v>Acian</v>
          </cell>
          <cell r="G1563">
            <v>287.154</v>
          </cell>
          <cell r="H1563" t="str">
            <v>m2</v>
          </cell>
          <cell r="I1563">
            <v>4000</v>
          </cell>
          <cell r="J1563">
            <v>1148616</v>
          </cell>
          <cell r="K1563">
            <v>1148616</v>
          </cell>
        </row>
        <row r="1564">
          <cell r="C1564" t="str">
            <v>rupb918</v>
          </cell>
          <cell r="E1564" t="str">
            <v xml:space="preserve"> -</v>
          </cell>
          <cell r="F1564" t="str">
            <v>Sconengan</v>
          </cell>
          <cell r="G1564">
            <v>30</v>
          </cell>
          <cell r="H1564" t="str">
            <v>m'</v>
          </cell>
          <cell r="I1564">
            <v>7500</v>
          </cell>
          <cell r="J1564">
            <v>225000</v>
          </cell>
          <cell r="K1564">
            <v>225000</v>
          </cell>
        </row>
        <row r="1565">
          <cell r="C1565" t="str">
            <v>rupb919</v>
          </cell>
          <cell r="E1565" t="str">
            <v xml:space="preserve"> -</v>
          </cell>
          <cell r="F1565" t="str">
            <v>Sudutan</v>
          </cell>
          <cell r="G1565">
            <v>100</v>
          </cell>
          <cell r="H1565" t="str">
            <v>m'</v>
          </cell>
          <cell r="I1565">
            <v>2500</v>
          </cell>
          <cell r="J1565">
            <v>250000</v>
          </cell>
          <cell r="K1565">
            <v>250000</v>
          </cell>
        </row>
        <row r="1566">
          <cell r="E1566" t="str">
            <v>External</v>
          </cell>
        </row>
        <row r="1567">
          <cell r="C1567" t="str">
            <v>rupb920</v>
          </cell>
          <cell r="E1567" t="str">
            <v xml:space="preserve"> -</v>
          </cell>
          <cell r="F1567" t="str">
            <v>Plesteran Exsternal</v>
          </cell>
          <cell r="G1567">
            <v>91.7</v>
          </cell>
          <cell r="H1567" t="str">
            <v>m2</v>
          </cell>
          <cell r="I1567">
            <v>12500</v>
          </cell>
          <cell r="J1567">
            <v>1146250</v>
          </cell>
          <cell r="K1567">
            <v>1146250</v>
          </cell>
        </row>
        <row r="1568">
          <cell r="C1568" t="str">
            <v>rupb921</v>
          </cell>
          <cell r="E1568" t="str">
            <v xml:space="preserve"> -</v>
          </cell>
          <cell r="F1568" t="str">
            <v>Pasangan Batu bata</v>
          </cell>
          <cell r="G1568">
            <v>72.75</v>
          </cell>
          <cell r="H1568" t="str">
            <v>m2</v>
          </cell>
          <cell r="I1568">
            <v>9000</v>
          </cell>
          <cell r="J1568">
            <v>654750</v>
          </cell>
          <cell r="K1568">
            <v>654750</v>
          </cell>
        </row>
        <row r="1569">
          <cell r="E1569" t="str">
            <v>Blok E - G</v>
          </cell>
        </row>
        <row r="1570">
          <cell r="C1570" t="str">
            <v>rupb922</v>
          </cell>
          <cell r="E1570" t="str">
            <v xml:space="preserve"> -</v>
          </cell>
          <cell r="F1570" t="str">
            <v>Plesteran</v>
          </cell>
          <cell r="G1570">
            <v>592.70000000000005</v>
          </cell>
          <cell r="H1570" t="str">
            <v>m2</v>
          </cell>
          <cell r="I1570">
            <v>6500</v>
          </cell>
          <cell r="J1570">
            <v>3852550.0000000005</v>
          </cell>
          <cell r="K1570">
            <v>3852550</v>
          </cell>
        </row>
        <row r="1571">
          <cell r="C1571" t="str">
            <v>rupb923</v>
          </cell>
          <cell r="E1571" t="str">
            <v xml:space="preserve"> -</v>
          </cell>
          <cell r="F1571" t="str">
            <v>Pasangan batu bata</v>
          </cell>
          <cell r="G1571">
            <v>51.3</v>
          </cell>
          <cell r="H1571" t="str">
            <v>m2</v>
          </cell>
          <cell r="I1571">
            <v>9000</v>
          </cell>
          <cell r="J1571">
            <v>461700</v>
          </cell>
          <cell r="K1571">
            <v>461700</v>
          </cell>
        </row>
        <row r="1572">
          <cell r="E1572" t="str">
            <v>Lantai Tiga</v>
          </cell>
        </row>
        <row r="1573">
          <cell r="C1573" t="str">
            <v>rupb924</v>
          </cell>
          <cell r="E1573" t="str">
            <v xml:space="preserve"> -</v>
          </cell>
          <cell r="F1573" t="str">
            <v>Pasangan Batu bata</v>
          </cell>
          <cell r="G1573">
            <v>469.7</v>
          </cell>
          <cell r="H1573" t="str">
            <v>m2</v>
          </cell>
          <cell r="I1573">
            <v>9000</v>
          </cell>
          <cell r="J1573">
            <v>4227300</v>
          </cell>
          <cell r="K1573">
            <v>4227300</v>
          </cell>
        </row>
        <row r="1574">
          <cell r="C1574" t="str">
            <v>rupb925</v>
          </cell>
          <cell r="E1574" t="str">
            <v xml:space="preserve"> -</v>
          </cell>
          <cell r="F1574" t="str">
            <v>Acian</v>
          </cell>
          <cell r="G1574">
            <v>676</v>
          </cell>
          <cell r="H1574" t="str">
            <v>m2</v>
          </cell>
          <cell r="I1574">
            <v>4000</v>
          </cell>
          <cell r="J1574">
            <v>2704000</v>
          </cell>
          <cell r="K1574">
            <v>2704000</v>
          </cell>
        </row>
        <row r="1575">
          <cell r="C1575" t="str">
            <v>rupb926</v>
          </cell>
          <cell r="E1575" t="str">
            <v xml:space="preserve"> -</v>
          </cell>
          <cell r="F1575" t="str">
            <v>Plesteran</v>
          </cell>
          <cell r="G1575">
            <v>72</v>
          </cell>
          <cell r="H1575" t="str">
            <v>m2</v>
          </cell>
          <cell r="I1575">
            <v>6500</v>
          </cell>
          <cell r="J1575">
            <v>468000</v>
          </cell>
          <cell r="K1575">
            <v>468000</v>
          </cell>
        </row>
        <row r="1576">
          <cell r="C1576" t="str">
            <v>rupb927</v>
          </cell>
          <cell r="E1576" t="str">
            <v xml:space="preserve"> -</v>
          </cell>
          <cell r="F1576" t="str">
            <v>Kolom praktis</v>
          </cell>
          <cell r="G1576">
            <v>94</v>
          </cell>
          <cell r="H1576" t="str">
            <v>m'</v>
          </cell>
          <cell r="I1576">
            <v>7500</v>
          </cell>
          <cell r="J1576">
            <v>705000</v>
          </cell>
          <cell r="K1576">
            <v>705000</v>
          </cell>
        </row>
        <row r="1577">
          <cell r="E1577" t="str">
            <v>Jumlah</v>
          </cell>
          <cell r="J1577">
            <v>31331446</v>
          </cell>
        </row>
        <row r="1578">
          <cell r="C1578" t="str">
            <v>rupb928</v>
          </cell>
          <cell r="F1578" t="str">
            <v>Pot. Retensi Pekerjaan</v>
          </cell>
          <cell r="J1578">
            <v>1549509</v>
          </cell>
          <cell r="K1578">
            <v>-1549509</v>
          </cell>
        </row>
        <row r="1581">
          <cell r="D1581" t="str">
            <v>Heri</v>
          </cell>
        </row>
        <row r="1582">
          <cell r="D1582" t="str">
            <v>142/SPB/NK-PPS/08/2005</v>
          </cell>
          <cell r="E1582" t="str">
            <v>Upah Borong Pekerjaan</v>
          </cell>
        </row>
        <row r="1583">
          <cell r="E1583" t="str">
            <v>Pekerjaan Toilet Lt. Basement,Lt. dasar,</v>
          </cell>
        </row>
        <row r="1584">
          <cell r="E1584" t="str">
            <v xml:space="preserve"> -</v>
          </cell>
          <cell r="F1584" t="str">
            <v>Lt. 1 &amp; Lt. 2</v>
          </cell>
        </row>
        <row r="1585">
          <cell r="C1585" t="str">
            <v>rupb929</v>
          </cell>
          <cell r="E1585" t="str">
            <v xml:space="preserve"> -</v>
          </cell>
          <cell r="F1585" t="str">
            <v>Plester Acian dinding diatas pas keramik</v>
          </cell>
          <cell r="G1585">
            <v>1.5</v>
          </cell>
          <cell r="H1585" t="str">
            <v>unt</v>
          </cell>
          <cell r="I1585">
            <v>3000000</v>
          </cell>
          <cell r="J1585">
            <v>4500000</v>
          </cell>
          <cell r="K1585">
            <v>4500000</v>
          </cell>
        </row>
        <row r="1586">
          <cell r="C1586" t="str">
            <v>rupb930</v>
          </cell>
          <cell r="E1586" t="str">
            <v xml:space="preserve"> -</v>
          </cell>
          <cell r="F1586" t="str">
            <v>Plester dinding luar Lt. atap</v>
          </cell>
          <cell r="G1586">
            <v>108.52</v>
          </cell>
          <cell r="H1586" t="str">
            <v>m2</v>
          </cell>
          <cell r="I1586">
            <v>12500</v>
          </cell>
          <cell r="J1586">
            <v>1356500</v>
          </cell>
          <cell r="K1586">
            <v>1356500</v>
          </cell>
        </row>
        <row r="1587">
          <cell r="C1587" t="str">
            <v>rupb931</v>
          </cell>
          <cell r="E1587" t="str">
            <v xml:space="preserve"> -</v>
          </cell>
          <cell r="F1587" t="str">
            <v>Acian Dinding</v>
          </cell>
          <cell r="G1587">
            <v>191.68</v>
          </cell>
          <cell r="H1587" t="str">
            <v>m2</v>
          </cell>
          <cell r="I1587">
            <v>4000</v>
          </cell>
          <cell r="J1587">
            <v>766720</v>
          </cell>
          <cell r="K1587">
            <v>766720</v>
          </cell>
        </row>
        <row r="1588">
          <cell r="C1588" t="str">
            <v>rupb932</v>
          </cell>
          <cell r="E1588" t="str">
            <v xml:space="preserve"> -</v>
          </cell>
          <cell r="F1588" t="str">
            <v>Plester plat tangga &amp; beton lisplank</v>
          </cell>
          <cell r="G1588">
            <v>83.16</v>
          </cell>
          <cell r="H1588" t="str">
            <v>m2</v>
          </cell>
          <cell r="I1588">
            <v>12500</v>
          </cell>
          <cell r="J1588">
            <v>1039500</v>
          </cell>
          <cell r="K1588">
            <v>1039500</v>
          </cell>
        </row>
        <row r="1589">
          <cell r="C1589" t="str">
            <v>rupb933</v>
          </cell>
          <cell r="E1589" t="str">
            <v xml:space="preserve"> -</v>
          </cell>
          <cell r="F1589" t="str">
            <v>Sconengan beton lisplank</v>
          </cell>
          <cell r="G1589">
            <v>106.85</v>
          </cell>
          <cell r="H1589" t="str">
            <v>m'</v>
          </cell>
          <cell r="I1589">
            <v>2500</v>
          </cell>
          <cell r="J1589">
            <v>267125</v>
          </cell>
          <cell r="K1589">
            <v>267125</v>
          </cell>
        </row>
        <row r="1590">
          <cell r="C1590" t="str">
            <v>rupb934</v>
          </cell>
          <cell r="E1590" t="str">
            <v xml:space="preserve"> -</v>
          </cell>
          <cell r="F1590" t="str">
            <v>Bongkar &amp; psg scafolding luar lift</v>
          </cell>
          <cell r="G1590">
            <v>122.4</v>
          </cell>
          <cell r="H1590" t="str">
            <v>m2</v>
          </cell>
          <cell r="I1590">
            <v>3500</v>
          </cell>
          <cell r="J1590">
            <v>428400</v>
          </cell>
          <cell r="K1590">
            <v>428400</v>
          </cell>
        </row>
        <row r="1591">
          <cell r="C1591" t="str">
            <v>rupb935</v>
          </cell>
          <cell r="E1591" t="str">
            <v xml:space="preserve"> -</v>
          </cell>
          <cell r="F1591" t="str">
            <v>Plester &amp; acian beton parapet tangga lt. dsr</v>
          </cell>
          <cell r="G1591">
            <v>73.819999999999993</v>
          </cell>
          <cell r="H1591" t="str">
            <v>m2</v>
          </cell>
          <cell r="I1591">
            <v>16500</v>
          </cell>
          <cell r="J1591">
            <v>1218030</v>
          </cell>
          <cell r="K1591">
            <v>1218030</v>
          </cell>
        </row>
        <row r="1592">
          <cell r="C1592" t="str">
            <v>rupb936</v>
          </cell>
          <cell r="E1592" t="str">
            <v xml:space="preserve"> -</v>
          </cell>
          <cell r="F1592" t="str">
            <v>Cor atas parapet</v>
          </cell>
          <cell r="G1592">
            <v>37.14</v>
          </cell>
          <cell r="H1592" t="str">
            <v>m2</v>
          </cell>
          <cell r="I1592">
            <v>7500</v>
          </cell>
          <cell r="J1592">
            <v>278550</v>
          </cell>
          <cell r="K1592">
            <v>278550</v>
          </cell>
        </row>
        <row r="1593">
          <cell r="C1593" t="str">
            <v>rupb937</v>
          </cell>
          <cell r="E1593" t="str">
            <v xml:space="preserve"> -</v>
          </cell>
          <cell r="F1593" t="str">
            <v>Finish tangga luar parapet</v>
          </cell>
          <cell r="G1593">
            <v>62</v>
          </cell>
          <cell r="H1593" t="str">
            <v>m'</v>
          </cell>
          <cell r="I1593">
            <v>7500</v>
          </cell>
          <cell r="J1593">
            <v>465000</v>
          </cell>
          <cell r="K1593">
            <v>465000</v>
          </cell>
        </row>
        <row r="1594">
          <cell r="C1594" t="str">
            <v>rupb938</v>
          </cell>
          <cell r="E1594" t="str">
            <v xml:space="preserve"> -</v>
          </cell>
          <cell r="F1594" t="str">
            <v>Pasang bata</v>
          </cell>
          <cell r="G1594">
            <v>56.28</v>
          </cell>
          <cell r="H1594" t="str">
            <v>m2</v>
          </cell>
          <cell r="I1594">
            <v>9000</v>
          </cell>
          <cell r="J1594">
            <v>506520</v>
          </cell>
          <cell r="K1594">
            <v>506520</v>
          </cell>
        </row>
        <row r="1595">
          <cell r="C1595" t="str">
            <v>rupb939</v>
          </cell>
          <cell r="E1595" t="str">
            <v xml:space="preserve"> -</v>
          </cell>
          <cell r="F1595" t="str">
            <v>Cor Kp &amp; Rb</v>
          </cell>
          <cell r="G1595">
            <v>28.8</v>
          </cell>
          <cell r="H1595" t="str">
            <v>m'</v>
          </cell>
          <cell r="I1595">
            <v>7500</v>
          </cell>
          <cell r="J1595">
            <v>216000</v>
          </cell>
          <cell r="K1595">
            <v>216000</v>
          </cell>
        </row>
        <row r="1596">
          <cell r="C1596" t="str">
            <v>rupb940</v>
          </cell>
          <cell r="E1596" t="str">
            <v xml:space="preserve"> -</v>
          </cell>
          <cell r="F1596" t="str">
            <v>Bongkar &amp; psg meja westafel perusahaan</v>
          </cell>
          <cell r="G1596">
            <v>2</v>
          </cell>
          <cell r="H1596" t="str">
            <v>unt</v>
          </cell>
          <cell r="I1596">
            <v>47500</v>
          </cell>
          <cell r="J1596">
            <v>95000</v>
          </cell>
          <cell r="K1596">
            <v>95000</v>
          </cell>
        </row>
        <row r="1597">
          <cell r="C1597" t="str">
            <v>rupb941</v>
          </cell>
          <cell r="E1597" t="str">
            <v xml:space="preserve"> -</v>
          </cell>
          <cell r="F1597" t="str">
            <v>Psg Bekisting sparator lift</v>
          </cell>
          <cell r="G1597">
            <v>4.76</v>
          </cell>
          <cell r="H1597" t="str">
            <v>m2</v>
          </cell>
          <cell r="I1597">
            <v>12500</v>
          </cell>
          <cell r="J1597">
            <v>59500</v>
          </cell>
          <cell r="K1597">
            <v>59500</v>
          </cell>
        </row>
        <row r="1598">
          <cell r="C1598" t="str">
            <v>rupb942</v>
          </cell>
          <cell r="E1598" t="str">
            <v xml:space="preserve"> -</v>
          </cell>
          <cell r="F1598" t="str">
            <v>Cor balok sparator</v>
          </cell>
          <cell r="G1598">
            <v>5.6</v>
          </cell>
          <cell r="H1598" t="str">
            <v>m'</v>
          </cell>
          <cell r="I1598">
            <v>7500</v>
          </cell>
          <cell r="J1598">
            <v>42000</v>
          </cell>
          <cell r="K1598">
            <v>42000</v>
          </cell>
        </row>
        <row r="1599">
          <cell r="C1599" t="str">
            <v>rupb943</v>
          </cell>
          <cell r="E1599" t="str">
            <v xml:space="preserve"> -</v>
          </cell>
          <cell r="F1599" t="str">
            <v>Plester dinding bata</v>
          </cell>
          <cell r="G1599">
            <v>58.68</v>
          </cell>
          <cell r="H1599" t="str">
            <v>m2</v>
          </cell>
          <cell r="I1599">
            <v>6500</v>
          </cell>
          <cell r="J1599">
            <v>381420</v>
          </cell>
          <cell r="K1599">
            <v>381420</v>
          </cell>
        </row>
        <row r="1600">
          <cell r="C1600" t="str">
            <v>rupb944</v>
          </cell>
          <cell r="E1600" t="str">
            <v xml:space="preserve"> -</v>
          </cell>
          <cell r="F1600" t="str">
            <v>Acian</v>
          </cell>
          <cell r="G1600">
            <v>33.479999999999997</v>
          </cell>
          <cell r="H1600" t="str">
            <v>m2</v>
          </cell>
          <cell r="I1600">
            <v>4000</v>
          </cell>
          <cell r="J1600">
            <v>133920</v>
          </cell>
          <cell r="K1600">
            <v>133920</v>
          </cell>
        </row>
        <row r="1601">
          <cell r="E1601" t="str">
            <v>Jumlah</v>
          </cell>
        </row>
        <row r="1603">
          <cell r="D1603" t="str">
            <v>Heri</v>
          </cell>
        </row>
        <row r="1604">
          <cell r="D1604" t="str">
            <v>120/SPB/NK-PPS/07/2005</v>
          </cell>
          <cell r="E1604" t="str">
            <v>Upah Borong Pekerjaan</v>
          </cell>
        </row>
        <row r="1605">
          <cell r="E1605" t="str">
            <v>Block C</v>
          </cell>
        </row>
        <row r="1606">
          <cell r="E1606" t="str">
            <v xml:space="preserve"> -</v>
          </cell>
          <cell r="F1606" t="str">
            <v>Plester &amp; Acian Dinding Bata &amp; Beton Exs</v>
          </cell>
          <cell r="G1606">
            <v>198.93</v>
          </cell>
          <cell r="H1606" t="str">
            <v>m2</v>
          </cell>
          <cell r="I1606">
            <v>16500</v>
          </cell>
          <cell r="J1606">
            <v>3282345</v>
          </cell>
        </row>
        <row r="1607">
          <cell r="E1607" t="str">
            <v xml:space="preserve"> -</v>
          </cell>
          <cell r="F1607" t="str">
            <v>Finish Opening Tampak kanan</v>
          </cell>
          <cell r="G1607">
            <v>318.60000000000002</v>
          </cell>
          <cell r="H1607" t="str">
            <v>m'</v>
          </cell>
          <cell r="I1607">
            <v>7500</v>
          </cell>
          <cell r="J1607">
            <v>2389500</v>
          </cell>
        </row>
        <row r="1608">
          <cell r="E1608" t="str">
            <v xml:space="preserve"> -</v>
          </cell>
          <cell r="F1608" t="str">
            <v xml:space="preserve">Pasang bata  </v>
          </cell>
          <cell r="G1608">
            <v>250</v>
          </cell>
          <cell r="H1608" t="str">
            <v>m2</v>
          </cell>
          <cell r="I1608">
            <v>9000</v>
          </cell>
          <cell r="J1608">
            <v>2250000</v>
          </cell>
        </row>
        <row r="1609">
          <cell r="E1609" t="str">
            <v xml:space="preserve"> -</v>
          </cell>
          <cell r="F1609" t="str">
            <v xml:space="preserve">Plester &amp; Acian Dinding Bata </v>
          </cell>
          <cell r="G1609">
            <v>938.74</v>
          </cell>
          <cell r="H1609" t="str">
            <v>m2</v>
          </cell>
          <cell r="I1609">
            <v>10500</v>
          </cell>
          <cell r="J1609">
            <v>9856770</v>
          </cell>
        </row>
        <row r="1610">
          <cell r="E1610" t="str">
            <v xml:space="preserve"> -</v>
          </cell>
          <cell r="F1610" t="str">
            <v>Cor kolom praktis &amp; ring balok</v>
          </cell>
          <cell r="G1610">
            <v>200</v>
          </cell>
          <cell r="H1610" t="str">
            <v>m'</v>
          </cell>
          <cell r="I1610">
            <v>7500</v>
          </cell>
          <cell r="J1610">
            <v>1500000</v>
          </cell>
        </row>
        <row r="1611">
          <cell r="E1611" t="str">
            <v xml:space="preserve"> -</v>
          </cell>
          <cell r="F1611" t="str">
            <v xml:space="preserve">Pasang keramik meja los </v>
          </cell>
          <cell r="G1611">
            <v>45</v>
          </cell>
          <cell r="H1611" t="str">
            <v>m2</v>
          </cell>
          <cell r="I1611">
            <v>12500</v>
          </cell>
          <cell r="J1611">
            <v>562500</v>
          </cell>
        </row>
        <row r="1612">
          <cell r="E1612" t="str">
            <v xml:space="preserve"> -</v>
          </cell>
          <cell r="F1612" t="str">
            <v>Pasang keramik tanggulan meja los</v>
          </cell>
          <cell r="G1612">
            <v>15</v>
          </cell>
          <cell r="H1612" t="str">
            <v>m'</v>
          </cell>
          <cell r="I1612">
            <v>17500</v>
          </cell>
          <cell r="J1612">
            <v>262500</v>
          </cell>
        </row>
        <row r="1613">
          <cell r="E1613" t="str">
            <v xml:space="preserve"> -</v>
          </cell>
          <cell r="F1613" t="str">
            <v xml:space="preserve">Bobok &amp; finish sudutan balok </v>
          </cell>
          <cell r="G1613">
            <v>200</v>
          </cell>
          <cell r="H1613" t="str">
            <v>m'</v>
          </cell>
          <cell r="I1613">
            <v>2500</v>
          </cell>
          <cell r="J1613">
            <v>500000</v>
          </cell>
        </row>
        <row r="1614">
          <cell r="E1614" t="str">
            <v>Jumlah</v>
          </cell>
          <cell r="J1614">
            <v>20603615</v>
          </cell>
        </row>
        <row r="1615">
          <cell r="C1615" t="str">
            <v>rupb945</v>
          </cell>
          <cell r="F1615" t="str">
            <v>Angsuran 1 Block C</v>
          </cell>
          <cell r="K1615">
            <v>13255785</v>
          </cell>
        </row>
        <row r="1616">
          <cell r="E1616" t="str">
            <v>Sisa : Rp. 7.347.830,-</v>
          </cell>
        </row>
        <row r="1618">
          <cell r="D1618" t="str">
            <v>Sugito</v>
          </cell>
        </row>
        <row r="1619">
          <cell r="D1619" t="str">
            <v>146/SPB/NK-PPS/08/2005</v>
          </cell>
          <cell r="E1619" t="str">
            <v>Upah Borong Pekerjaan</v>
          </cell>
        </row>
        <row r="1620">
          <cell r="E1620" t="str">
            <v>Pekerjaan Block B</v>
          </cell>
        </row>
        <row r="1621">
          <cell r="E1621" t="str">
            <v>Lantai Basement</v>
          </cell>
        </row>
        <row r="1622">
          <cell r="C1622" t="str">
            <v>rupb946</v>
          </cell>
          <cell r="E1622" t="str">
            <v xml:space="preserve"> -</v>
          </cell>
          <cell r="F1622" t="str">
            <v xml:space="preserve">Cor lantai manual </v>
          </cell>
          <cell r="G1622">
            <v>3.1</v>
          </cell>
          <cell r="H1622" t="str">
            <v>m3</v>
          </cell>
          <cell r="I1622">
            <v>450000</v>
          </cell>
          <cell r="J1622">
            <v>1395000</v>
          </cell>
          <cell r="K1622">
            <v>1395000</v>
          </cell>
        </row>
        <row r="1623">
          <cell r="C1623" t="str">
            <v>rupb947</v>
          </cell>
          <cell r="E1623" t="str">
            <v xml:space="preserve"> -</v>
          </cell>
          <cell r="F1623" t="str">
            <v>Pasang bata</v>
          </cell>
          <cell r="G1623">
            <v>35</v>
          </cell>
          <cell r="H1623" t="str">
            <v>m2</v>
          </cell>
          <cell r="I1623">
            <v>9000</v>
          </cell>
          <cell r="J1623">
            <v>315000</v>
          </cell>
          <cell r="K1623">
            <v>315000</v>
          </cell>
        </row>
        <row r="1624">
          <cell r="C1624" t="str">
            <v>rupb948</v>
          </cell>
          <cell r="E1624" t="str">
            <v xml:space="preserve"> -</v>
          </cell>
          <cell r="F1624" t="str">
            <v>Stek kolom praktris</v>
          </cell>
          <cell r="G1624">
            <v>3</v>
          </cell>
          <cell r="H1624" t="str">
            <v>ttk</v>
          </cell>
          <cell r="I1624">
            <v>1000</v>
          </cell>
          <cell r="J1624">
            <v>3000</v>
          </cell>
          <cell r="K1624">
            <v>3000</v>
          </cell>
        </row>
        <row r="1625">
          <cell r="C1625" t="str">
            <v>rupb949</v>
          </cell>
          <cell r="E1625" t="str">
            <v xml:space="preserve"> -</v>
          </cell>
          <cell r="F1625" t="str">
            <v>Bor stek</v>
          </cell>
          <cell r="G1625">
            <v>4</v>
          </cell>
          <cell r="H1625" t="str">
            <v>ttk</v>
          </cell>
          <cell r="I1625">
            <v>1000</v>
          </cell>
          <cell r="J1625">
            <v>4000</v>
          </cell>
          <cell r="K1625">
            <v>4000</v>
          </cell>
        </row>
        <row r="1626">
          <cell r="C1626" t="str">
            <v>rupb950</v>
          </cell>
          <cell r="E1626" t="str">
            <v xml:space="preserve"> -</v>
          </cell>
          <cell r="F1626" t="str">
            <v>Cor kolom praktis</v>
          </cell>
          <cell r="G1626">
            <v>0.104</v>
          </cell>
          <cell r="H1626" t="str">
            <v>m3</v>
          </cell>
          <cell r="I1626">
            <v>450000</v>
          </cell>
          <cell r="J1626">
            <v>46800</v>
          </cell>
          <cell r="K1626">
            <v>46800</v>
          </cell>
        </row>
        <row r="1627">
          <cell r="C1627" t="str">
            <v>rupb951</v>
          </cell>
          <cell r="E1627" t="str">
            <v xml:space="preserve"> -</v>
          </cell>
          <cell r="F1627" t="str">
            <v>Plester dinding  &amp; acian dinding</v>
          </cell>
          <cell r="G1627">
            <v>97.5</v>
          </cell>
          <cell r="H1627" t="str">
            <v>m2</v>
          </cell>
          <cell r="I1627">
            <v>10500</v>
          </cell>
          <cell r="J1627">
            <v>1023750</v>
          </cell>
          <cell r="K1627">
            <v>1023750</v>
          </cell>
        </row>
        <row r="1628">
          <cell r="C1628" t="str">
            <v>rupb952</v>
          </cell>
          <cell r="E1628" t="str">
            <v xml:space="preserve"> -</v>
          </cell>
          <cell r="F1628" t="str">
            <v>Acian retaining wall</v>
          </cell>
          <cell r="G1628">
            <v>74.25</v>
          </cell>
          <cell r="H1628" t="str">
            <v>m2</v>
          </cell>
          <cell r="I1628">
            <v>4000</v>
          </cell>
          <cell r="J1628">
            <v>297000</v>
          </cell>
          <cell r="K1628">
            <v>297000</v>
          </cell>
        </row>
        <row r="1629">
          <cell r="E1629" t="str">
            <v>Lantai Dasar</v>
          </cell>
        </row>
        <row r="1630">
          <cell r="C1630" t="str">
            <v>rupb953</v>
          </cell>
          <cell r="E1630" t="str">
            <v xml:space="preserve"> -</v>
          </cell>
          <cell r="F1630" t="str">
            <v>Pasang bata</v>
          </cell>
          <cell r="G1630">
            <v>5</v>
          </cell>
          <cell r="H1630" t="str">
            <v>m2</v>
          </cell>
          <cell r="I1630">
            <v>9000</v>
          </cell>
          <cell r="J1630">
            <v>45000</v>
          </cell>
          <cell r="K1630">
            <v>45000</v>
          </cell>
        </row>
        <row r="1631">
          <cell r="C1631" t="str">
            <v>rupb954</v>
          </cell>
          <cell r="E1631" t="str">
            <v xml:space="preserve"> -</v>
          </cell>
          <cell r="F1631" t="str">
            <v>Plesteran</v>
          </cell>
          <cell r="G1631">
            <v>40.6</v>
          </cell>
          <cell r="H1631" t="str">
            <v>m2</v>
          </cell>
          <cell r="I1631">
            <v>6500</v>
          </cell>
          <cell r="J1631">
            <v>263900</v>
          </cell>
          <cell r="K1631">
            <v>263900</v>
          </cell>
        </row>
        <row r="1632">
          <cell r="C1632" t="str">
            <v>rupb955</v>
          </cell>
          <cell r="E1632" t="str">
            <v xml:space="preserve"> -</v>
          </cell>
          <cell r="F1632" t="str">
            <v xml:space="preserve">Acian </v>
          </cell>
          <cell r="G1632">
            <v>105.66</v>
          </cell>
          <cell r="H1632" t="str">
            <v>m2</v>
          </cell>
          <cell r="I1632">
            <v>4000</v>
          </cell>
          <cell r="J1632">
            <v>422640</v>
          </cell>
          <cell r="K1632">
            <v>422640</v>
          </cell>
        </row>
        <row r="1633">
          <cell r="E1633" t="str">
            <v>Lantai satu</v>
          </cell>
        </row>
        <row r="1634">
          <cell r="C1634" t="str">
            <v>rupb956</v>
          </cell>
          <cell r="E1634" t="str">
            <v xml:space="preserve"> -</v>
          </cell>
          <cell r="F1634" t="str">
            <v>Acian</v>
          </cell>
          <cell r="G1634">
            <v>148.38999999999999</v>
          </cell>
          <cell r="H1634" t="str">
            <v>m2</v>
          </cell>
          <cell r="I1634">
            <v>4000</v>
          </cell>
          <cell r="J1634">
            <v>593560</v>
          </cell>
          <cell r="K1634">
            <v>593560</v>
          </cell>
        </row>
        <row r="1635">
          <cell r="E1635" t="str">
            <v>Lantai Tiga</v>
          </cell>
        </row>
        <row r="1636">
          <cell r="C1636" t="str">
            <v>rupb957</v>
          </cell>
          <cell r="E1636" t="str">
            <v xml:space="preserve"> -</v>
          </cell>
          <cell r="F1636" t="str">
            <v>Pasang Bata</v>
          </cell>
          <cell r="G1636">
            <v>485.97</v>
          </cell>
          <cell r="H1636" t="str">
            <v>m2</v>
          </cell>
          <cell r="I1636">
            <v>9000</v>
          </cell>
          <cell r="J1636">
            <v>4373730</v>
          </cell>
          <cell r="K1636">
            <v>4373730</v>
          </cell>
        </row>
        <row r="1637">
          <cell r="C1637" t="str">
            <v>rupb958</v>
          </cell>
          <cell r="E1637" t="str">
            <v xml:space="preserve"> -</v>
          </cell>
          <cell r="F1637" t="str">
            <v>Pasang kolom praktis</v>
          </cell>
          <cell r="G1637">
            <v>34</v>
          </cell>
          <cell r="H1637" t="str">
            <v>ttk</v>
          </cell>
          <cell r="I1637">
            <v>1000</v>
          </cell>
          <cell r="J1637">
            <v>34000</v>
          </cell>
          <cell r="K1637">
            <v>34000</v>
          </cell>
        </row>
        <row r="1638">
          <cell r="C1638" t="str">
            <v>rupb959</v>
          </cell>
          <cell r="E1638" t="str">
            <v xml:space="preserve"> -</v>
          </cell>
          <cell r="F1638" t="str">
            <v>Bor stek</v>
          </cell>
          <cell r="G1638">
            <v>172</v>
          </cell>
          <cell r="H1638" t="str">
            <v>ttk</v>
          </cell>
          <cell r="I1638">
            <v>250</v>
          </cell>
          <cell r="J1638">
            <v>43000</v>
          </cell>
          <cell r="K1638">
            <v>43000</v>
          </cell>
        </row>
        <row r="1639">
          <cell r="C1639" t="str">
            <v>rupb960</v>
          </cell>
          <cell r="E1639" t="str">
            <v xml:space="preserve"> -</v>
          </cell>
          <cell r="F1639" t="str">
            <v xml:space="preserve">Cor kolom praktis </v>
          </cell>
          <cell r="G1639">
            <v>2.4900000000000002</v>
          </cell>
          <cell r="H1639" t="str">
            <v>m3</v>
          </cell>
          <cell r="I1639">
            <v>450000</v>
          </cell>
          <cell r="J1639">
            <v>1120500</v>
          </cell>
          <cell r="K1639">
            <v>1120500</v>
          </cell>
        </row>
        <row r="1640">
          <cell r="C1640" t="str">
            <v>rupb961</v>
          </cell>
          <cell r="E1640" t="str">
            <v xml:space="preserve"> -</v>
          </cell>
          <cell r="F1640" t="str">
            <v>Cor ring balok</v>
          </cell>
          <cell r="G1640">
            <v>0.16800000000000001</v>
          </cell>
          <cell r="H1640" t="str">
            <v>m3</v>
          </cell>
          <cell r="I1640">
            <v>450000</v>
          </cell>
          <cell r="J1640">
            <v>75600</v>
          </cell>
          <cell r="K1640">
            <v>75600</v>
          </cell>
        </row>
        <row r="1641">
          <cell r="C1641" t="str">
            <v>rupb962</v>
          </cell>
          <cell r="E1641" t="str">
            <v xml:space="preserve"> -</v>
          </cell>
          <cell r="F1641" t="str">
            <v>Plesteran</v>
          </cell>
          <cell r="G1641">
            <v>486.68</v>
          </cell>
          <cell r="H1641" t="str">
            <v>m2</v>
          </cell>
          <cell r="I1641">
            <v>6500</v>
          </cell>
          <cell r="J1641">
            <v>3163420</v>
          </cell>
          <cell r="K1641">
            <v>3163420</v>
          </cell>
        </row>
        <row r="1642">
          <cell r="E1642" t="str">
            <v>Lantai Atap</v>
          </cell>
        </row>
        <row r="1643">
          <cell r="C1643" t="str">
            <v>rupb963</v>
          </cell>
          <cell r="E1643" t="str">
            <v xml:space="preserve"> -</v>
          </cell>
          <cell r="F1643" t="str">
            <v>Plester/Acian/expose tangga tengah</v>
          </cell>
          <cell r="G1643">
            <v>119.7</v>
          </cell>
          <cell r="H1643" t="str">
            <v>m2</v>
          </cell>
          <cell r="I1643">
            <v>10500</v>
          </cell>
          <cell r="J1643">
            <v>1256850</v>
          </cell>
          <cell r="K1643">
            <v>1256850</v>
          </cell>
        </row>
        <row r="1644">
          <cell r="C1644" t="str">
            <v>rupb964</v>
          </cell>
          <cell r="E1644" t="str">
            <v xml:space="preserve"> -</v>
          </cell>
          <cell r="F1644" t="str">
            <v>Sconengan tangga tengah</v>
          </cell>
          <cell r="G1644">
            <v>573.66</v>
          </cell>
          <cell r="H1644" t="str">
            <v>m'</v>
          </cell>
          <cell r="I1644">
            <v>2500</v>
          </cell>
          <cell r="J1644">
            <v>1434150</v>
          </cell>
          <cell r="K1644">
            <v>1434150</v>
          </cell>
        </row>
        <row r="1645">
          <cell r="C1645" t="str">
            <v>rupb965</v>
          </cell>
          <cell r="E1645" t="str">
            <v xml:space="preserve"> -</v>
          </cell>
          <cell r="F1645" t="str">
            <v>Plester Acian tangga darurat</v>
          </cell>
          <cell r="G1645">
            <v>454.75</v>
          </cell>
          <cell r="H1645" t="str">
            <v>m2</v>
          </cell>
          <cell r="I1645">
            <v>10500</v>
          </cell>
          <cell r="J1645">
            <v>4774875</v>
          </cell>
          <cell r="K1645">
            <v>4774875</v>
          </cell>
        </row>
        <row r="1646">
          <cell r="C1646" t="str">
            <v>rupb966</v>
          </cell>
          <cell r="E1646" t="str">
            <v xml:space="preserve"> -</v>
          </cell>
          <cell r="F1646" t="str">
            <v>Sconengan bordes,balok,pilar</v>
          </cell>
          <cell r="G1646">
            <v>332</v>
          </cell>
          <cell r="H1646" t="str">
            <v>m'</v>
          </cell>
          <cell r="I1646">
            <v>2500</v>
          </cell>
          <cell r="J1646">
            <v>830000</v>
          </cell>
          <cell r="K1646">
            <v>830000</v>
          </cell>
        </row>
        <row r="1647">
          <cell r="C1647" t="str">
            <v>rupb967</v>
          </cell>
          <cell r="E1647" t="str">
            <v xml:space="preserve"> -</v>
          </cell>
          <cell r="F1647" t="str">
            <v>Psg bata area tangga</v>
          </cell>
          <cell r="G1647">
            <v>153.69999999999999</v>
          </cell>
          <cell r="H1647" t="str">
            <v>m2</v>
          </cell>
          <cell r="I1647">
            <v>9000</v>
          </cell>
          <cell r="J1647">
            <v>1383300</v>
          </cell>
          <cell r="K1647">
            <v>1383300</v>
          </cell>
        </row>
        <row r="1648">
          <cell r="C1648" t="str">
            <v>rupb968</v>
          </cell>
          <cell r="E1648" t="str">
            <v xml:space="preserve"> -</v>
          </cell>
          <cell r="F1648" t="str">
            <v>Psg bata area lift atap</v>
          </cell>
          <cell r="G1648">
            <v>68.78</v>
          </cell>
          <cell r="H1648" t="str">
            <v>m2</v>
          </cell>
          <cell r="I1648">
            <v>9000</v>
          </cell>
          <cell r="J1648">
            <v>619020</v>
          </cell>
          <cell r="K1648">
            <v>619020</v>
          </cell>
        </row>
        <row r="1649">
          <cell r="C1649" t="str">
            <v>rupb969</v>
          </cell>
          <cell r="E1649" t="str">
            <v xml:space="preserve"> -</v>
          </cell>
          <cell r="F1649" t="str">
            <v>Cor ring balok</v>
          </cell>
          <cell r="G1649">
            <v>0.14000000000000001</v>
          </cell>
          <cell r="H1649" t="str">
            <v>m3</v>
          </cell>
          <cell r="I1649">
            <v>450000</v>
          </cell>
          <cell r="J1649">
            <v>63000</v>
          </cell>
          <cell r="K1649">
            <v>63000</v>
          </cell>
        </row>
        <row r="1650">
          <cell r="C1650" t="str">
            <v>rupb970</v>
          </cell>
          <cell r="E1650" t="str">
            <v xml:space="preserve"> -</v>
          </cell>
          <cell r="F1650" t="str">
            <v>Acian dinding</v>
          </cell>
          <cell r="G1650">
            <v>28.66</v>
          </cell>
          <cell r="H1650" t="str">
            <v>m2</v>
          </cell>
          <cell r="I1650">
            <v>4000</v>
          </cell>
          <cell r="J1650">
            <v>114640</v>
          </cell>
          <cell r="K1650">
            <v>114640</v>
          </cell>
        </row>
        <row r="1651">
          <cell r="C1651" t="str">
            <v>rupb971</v>
          </cell>
          <cell r="E1651" t="str">
            <v xml:space="preserve"> -</v>
          </cell>
          <cell r="F1651" t="str">
            <v>Openingan lift</v>
          </cell>
          <cell r="G1651">
            <v>3</v>
          </cell>
          <cell r="H1651" t="str">
            <v>unt</v>
          </cell>
          <cell r="I1651">
            <v>500000</v>
          </cell>
          <cell r="J1651">
            <v>1500000</v>
          </cell>
          <cell r="K1651">
            <v>1500000</v>
          </cell>
        </row>
        <row r="1653">
          <cell r="D1653" t="str">
            <v>Sugito</v>
          </cell>
        </row>
        <row r="1654">
          <cell r="C1654" t="str">
            <v>rupb972</v>
          </cell>
          <cell r="D1654" t="str">
            <v>126/SPB/NK-PPS/07/2005</v>
          </cell>
          <cell r="F1654" t="str">
            <v>Retensi Pekerjaan Tgl 13 Agustus 2005</v>
          </cell>
          <cell r="K1654">
            <v>618658</v>
          </cell>
        </row>
        <row r="1656">
          <cell r="D1656" t="str">
            <v>Alian</v>
          </cell>
        </row>
        <row r="1657">
          <cell r="C1657" t="str">
            <v>rupb973</v>
          </cell>
          <cell r="D1657" t="str">
            <v>121/SPB/NK-PPS/07/2005</v>
          </cell>
          <cell r="F1657" t="str">
            <v xml:space="preserve">Retensi Pekerjaan </v>
          </cell>
          <cell r="K1657">
            <v>973387</v>
          </cell>
        </row>
        <row r="1659">
          <cell r="D1659" t="str">
            <v>Suratman</v>
          </cell>
          <cell r="F1659" t="str">
            <v xml:space="preserve">Biaya penggantian transportasi tenaga kerja dari Purwodadi </v>
          </cell>
        </row>
        <row r="1660">
          <cell r="C1660" t="str">
            <v>rupb974</v>
          </cell>
          <cell r="F1660" t="str">
            <v>Biaya transportasi ke Pekanbaru</v>
          </cell>
          <cell r="K1660">
            <v>2000000</v>
          </cell>
        </row>
        <row r="1662">
          <cell r="C1662" t="str">
            <v>rupb975</v>
          </cell>
          <cell r="D1662" t="str">
            <v>Iksan</v>
          </cell>
          <cell r="F1662" t="str">
            <v>Pelunasan penggantian transportasi tenaga kerja dari Jakarta ke Pekanbaru</v>
          </cell>
          <cell r="K1662">
            <v>2400000</v>
          </cell>
        </row>
        <row r="1664">
          <cell r="D1664" t="str">
            <v>Karmidi</v>
          </cell>
        </row>
        <row r="1665">
          <cell r="D1665" t="str">
            <v>190/SPB/NK-PPS/08/2005</v>
          </cell>
          <cell r="E1665" t="str">
            <v>Upah Borong Pekerjaan</v>
          </cell>
        </row>
        <row r="1666">
          <cell r="E1666" t="str">
            <v>Block A</v>
          </cell>
        </row>
        <row r="1667">
          <cell r="E1667" t="str">
            <v>Kolom (11 klm)</v>
          </cell>
        </row>
        <row r="1668">
          <cell r="C1668" t="str">
            <v>rupb976</v>
          </cell>
          <cell r="E1668" t="str">
            <v xml:space="preserve"> -</v>
          </cell>
          <cell r="F1668" t="str">
            <v>Besi Ø 22</v>
          </cell>
          <cell r="G1668">
            <v>7147.4040000000005</v>
          </cell>
          <cell r="H1668" t="str">
            <v>kg</v>
          </cell>
          <cell r="I1668">
            <v>250</v>
          </cell>
          <cell r="J1668">
            <v>1786851</v>
          </cell>
          <cell r="K1668">
            <v>1786851</v>
          </cell>
        </row>
        <row r="1669">
          <cell r="C1669" t="str">
            <v>rupb977</v>
          </cell>
          <cell r="E1669" t="str">
            <v xml:space="preserve"> -</v>
          </cell>
          <cell r="F1669" t="str">
            <v>Besi Ø 10</v>
          </cell>
          <cell r="G1669">
            <v>2401.96</v>
          </cell>
          <cell r="H1669" t="str">
            <v>kg</v>
          </cell>
          <cell r="I1669">
            <v>250</v>
          </cell>
          <cell r="J1669">
            <v>600490</v>
          </cell>
          <cell r="K1669">
            <v>600490</v>
          </cell>
        </row>
        <row r="1670">
          <cell r="E1670" t="str">
            <v>Stek Kolom (11 Klm)</v>
          </cell>
          <cell r="J1670">
            <v>0</v>
          </cell>
          <cell r="K1670">
            <v>0</v>
          </cell>
        </row>
        <row r="1671">
          <cell r="C1671" t="str">
            <v>rupb978</v>
          </cell>
          <cell r="E1671" t="str">
            <v xml:space="preserve"> -</v>
          </cell>
          <cell r="F1671" t="str">
            <v>Besi Ø 22</v>
          </cell>
          <cell r="G1671">
            <v>1849.46</v>
          </cell>
          <cell r="H1671" t="str">
            <v>kg</v>
          </cell>
          <cell r="I1671">
            <v>250</v>
          </cell>
          <cell r="J1671">
            <v>462365</v>
          </cell>
          <cell r="K1671">
            <v>462365</v>
          </cell>
        </row>
        <row r="1672">
          <cell r="C1672" t="str">
            <v>rupb979</v>
          </cell>
          <cell r="E1672" t="str">
            <v xml:space="preserve"> -</v>
          </cell>
          <cell r="F1672" t="str">
            <v>Besi Ø 19</v>
          </cell>
          <cell r="G1672">
            <v>44.5</v>
          </cell>
          <cell r="H1672" t="str">
            <v>kg</v>
          </cell>
          <cell r="I1672">
            <v>250</v>
          </cell>
          <cell r="J1672">
            <v>11125</v>
          </cell>
          <cell r="K1672">
            <v>11125</v>
          </cell>
        </row>
        <row r="1673">
          <cell r="E1673" t="str">
            <v>Pile Cap</v>
          </cell>
          <cell r="J1673">
            <v>0</v>
          </cell>
          <cell r="K1673">
            <v>0</v>
          </cell>
        </row>
        <row r="1674">
          <cell r="C1674" t="str">
            <v>rupb980</v>
          </cell>
          <cell r="E1674" t="str">
            <v xml:space="preserve"> -</v>
          </cell>
          <cell r="F1674" t="str">
            <v>PC 3</v>
          </cell>
          <cell r="G1674">
            <v>8779.5755000000008</v>
          </cell>
          <cell r="H1674" t="str">
            <v>kg</v>
          </cell>
          <cell r="I1674">
            <v>250</v>
          </cell>
          <cell r="J1674">
            <v>2194893.875</v>
          </cell>
          <cell r="K1674">
            <v>2194893.875</v>
          </cell>
        </row>
        <row r="1675">
          <cell r="C1675" t="str">
            <v>rupb981</v>
          </cell>
          <cell r="E1675" t="str">
            <v xml:space="preserve"> -</v>
          </cell>
          <cell r="F1675" t="str">
            <v>PC 2</v>
          </cell>
          <cell r="G1675">
            <v>760.91</v>
          </cell>
          <cell r="H1675" t="str">
            <v>kg</v>
          </cell>
          <cell r="I1675">
            <v>250</v>
          </cell>
          <cell r="J1675">
            <v>190227.5</v>
          </cell>
          <cell r="K1675">
            <v>190227.5</v>
          </cell>
        </row>
        <row r="1676">
          <cell r="E1676" t="str">
            <v>Pit Lift As A4/Ak</v>
          </cell>
          <cell r="J1676">
            <v>0</v>
          </cell>
          <cell r="K1676">
            <v>0</v>
          </cell>
        </row>
        <row r="1677">
          <cell r="C1677" t="str">
            <v>rupb982</v>
          </cell>
          <cell r="E1677" t="str">
            <v xml:space="preserve"> -</v>
          </cell>
          <cell r="F1677" t="str">
            <v>Balok Lift  Ø 22</v>
          </cell>
          <cell r="G1677">
            <v>404.5</v>
          </cell>
          <cell r="H1677" t="str">
            <v>kg</v>
          </cell>
          <cell r="I1677">
            <v>250</v>
          </cell>
          <cell r="J1677">
            <v>101125</v>
          </cell>
          <cell r="K1677">
            <v>101125</v>
          </cell>
        </row>
        <row r="1678">
          <cell r="C1678" t="str">
            <v>rupb983</v>
          </cell>
          <cell r="E1678" t="str">
            <v xml:space="preserve"> -</v>
          </cell>
          <cell r="F1678" t="str">
            <v>Dinding  Ø 10</v>
          </cell>
          <cell r="G1678">
            <v>934.2</v>
          </cell>
          <cell r="H1678" t="str">
            <v>kg</v>
          </cell>
          <cell r="I1678">
            <v>325</v>
          </cell>
          <cell r="J1678">
            <v>303615</v>
          </cell>
          <cell r="K1678">
            <v>303615</v>
          </cell>
        </row>
        <row r="1679">
          <cell r="C1679" t="str">
            <v>rupb984</v>
          </cell>
          <cell r="E1679" t="str">
            <v xml:space="preserve"> -</v>
          </cell>
          <cell r="F1679" t="str">
            <v>Kolom Lift 4,5 X 3</v>
          </cell>
          <cell r="G1679">
            <v>6500</v>
          </cell>
          <cell r="H1679" t="str">
            <v>m'</v>
          </cell>
          <cell r="I1679">
            <v>13.5</v>
          </cell>
          <cell r="J1679">
            <v>87750</v>
          </cell>
          <cell r="K1679">
            <v>87750</v>
          </cell>
        </row>
        <row r="1680">
          <cell r="E1680" t="str">
            <v>Retaining Wall As AK/A4-A2, AH - AK</v>
          </cell>
          <cell r="J1680">
            <v>0</v>
          </cell>
          <cell r="K1680">
            <v>0</v>
          </cell>
        </row>
        <row r="1681">
          <cell r="C1681" t="str">
            <v>rupb985</v>
          </cell>
          <cell r="E1681" t="str">
            <v xml:space="preserve"> -</v>
          </cell>
          <cell r="F1681" t="str">
            <v>Besi  Ø 13</v>
          </cell>
          <cell r="G1681">
            <v>2064.8000000000002</v>
          </cell>
          <cell r="H1681" t="str">
            <v>kg</v>
          </cell>
          <cell r="I1681">
            <v>325</v>
          </cell>
          <cell r="J1681">
            <v>671060</v>
          </cell>
          <cell r="K1681">
            <v>671060</v>
          </cell>
        </row>
        <row r="1682">
          <cell r="C1682" t="str">
            <v>rupb986</v>
          </cell>
          <cell r="E1682" t="str">
            <v xml:space="preserve"> -</v>
          </cell>
          <cell r="F1682" t="str">
            <v>Peminggang  Ø 10</v>
          </cell>
          <cell r="G1682">
            <v>1023.3</v>
          </cell>
          <cell r="H1682" t="str">
            <v>kg</v>
          </cell>
          <cell r="I1682">
            <v>325</v>
          </cell>
          <cell r="J1682">
            <v>332572.5</v>
          </cell>
          <cell r="K1682">
            <v>332572.5</v>
          </cell>
        </row>
        <row r="1683">
          <cell r="E1683" t="str">
            <v>Tie Beam As AK, AJ, AI/2 - 3</v>
          </cell>
          <cell r="J1683">
            <v>0</v>
          </cell>
          <cell r="K1683">
            <v>0</v>
          </cell>
        </row>
        <row r="1684">
          <cell r="C1684" t="str">
            <v>rupb987</v>
          </cell>
          <cell r="E1684" t="str">
            <v xml:space="preserve"> -</v>
          </cell>
          <cell r="F1684" t="str">
            <v>As A2, A3, A2', A3'</v>
          </cell>
          <cell r="G1684">
            <v>9549.36</v>
          </cell>
          <cell r="H1684" t="str">
            <v>kg</v>
          </cell>
          <cell r="I1684">
            <v>250</v>
          </cell>
          <cell r="J1684">
            <v>2387340</v>
          </cell>
          <cell r="K1684">
            <v>2387340</v>
          </cell>
        </row>
        <row r="1685">
          <cell r="E1685" t="str">
            <v>Lain - lain</v>
          </cell>
          <cell r="J1685">
            <v>0</v>
          </cell>
          <cell r="K1685">
            <v>0</v>
          </cell>
        </row>
        <row r="1686">
          <cell r="C1686" t="str">
            <v>rupb988</v>
          </cell>
          <cell r="E1686" t="str">
            <v xml:space="preserve"> -</v>
          </cell>
          <cell r="F1686" t="str">
            <v>Pembuatan besi u/ kolom praktis 10/10</v>
          </cell>
          <cell r="G1686">
            <v>928</v>
          </cell>
          <cell r="H1686" t="str">
            <v>m'</v>
          </cell>
          <cell r="I1686">
            <v>2500</v>
          </cell>
          <cell r="J1686">
            <v>2320000</v>
          </cell>
          <cell r="K1686">
            <v>2320000</v>
          </cell>
        </row>
        <row r="1687">
          <cell r="C1687" t="str">
            <v>rupb989</v>
          </cell>
          <cell r="E1687" t="str">
            <v xml:space="preserve"> -</v>
          </cell>
          <cell r="F1687" t="str">
            <v>Pembuatan besi u/ ring balok 10/15</v>
          </cell>
          <cell r="G1687">
            <v>432</v>
          </cell>
          <cell r="H1687" t="str">
            <v>m'</v>
          </cell>
          <cell r="I1687">
            <v>2500</v>
          </cell>
          <cell r="J1687">
            <v>1080000</v>
          </cell>
          <cell r="K1687">
            <v>1080000</v>
          </cell>
        </row>
        <row r="1690">
          <cell r="K1690">
            <v>328522220.625</v>
          </cell>
        </row>
        <row r="1692">
          <cell r="D1692" t="str">
            <v>DP : 21</v>
          </cell>
        </row>
        <row r="1693">
          <cell r="C1693" t="str">
            <v>rupb990</v>
          </cell>
          <cell r="E1693" t="str">
            <v>Dwi Tantomo</v>
          </cell>
          <cell r="F1693" t="str">
            <v>Upah Bongkar Semen</v>
          </cell>
          <cell r="K1693">
            <v>230000</v>
          </cell>
        </row>
        <row r="1696">
          <cell r="C1696" t="str">
            <v>rupb991</v>
          </cell>
          <cell r="E1696" t="str">
            <v>Dwi Tantomo</v>
          </cell>
          <cell r="F1696" t="str">
            <v xml:space="preserve">Upah Bongkar </v>
          </cell>
          <cell r="K1696">
            <v>250000</v>
          </cell>
        </row>
        <row r="1698">
          <cell r="E1698" t="str">
            <v>Iyon</v>
          </cell>
        </row>
        <row r="1699">
          <cell r="C1699" t="str">
            <v>rupb992</v>
          </cell>
          <cell r="E1699" t="str">
            <v>302/SPB/NK-PPS/08/2005</v>
          </cell>
          <cell r="F1699" t="str">
            <v>Retensi Pekerjaan</v>
          </cell>
          <cell r="K1699">
            <v>286460</v>
          </cell>
        </row>
        <row r="1701">
          <cell r="E1701" t="str">
            <v>Kharis</v>
          </cell>
        </row>
        <row r="1702">
          <cell r="C1702" t="str">
            <v>rupb993</v>
          </cell>
          <cell r="E1702" t="str">
            <v>144/SPB/NK-PPS/08/2005</v>
          </cell>
          <cell r="F1702" t="str">
            <v>Retensi Pekerjaan pada DP 18</v>
          </cell>
          <cell r="K1702">
            <v>374250</v>
          </cell>
        </row>
        <row r="1703">
          <cell r="C1703" t="str">
            <v>rupb994</v>
          </cell>
          <cell r="E1703" t="str">
            <v>144/SPB/NK-PPS/08/2005</v>
          </cell>
          <cell r="F1703" t="str">
            <v>Retensi Pekerjaan pada DP 19</v>
          </cell>
          <cell r="K1703">
            <v>248391</v>
          </cell>
        </row>
        <row r="1704">
          <cell r="C1704" t="str">
            <v>rupb995</v>
          </cell>
          <cell r="E1704" t="str">
            <v>301/SPB/NK-PPS/09/2005</v>
          </cell>
          <cell r="F1704" t="str">
            <v>Retensi Pekerjaan pada DP 20</v>
          </cell>
          <cell r="K1704">
            <v>601801</v>
          </cell>
        </row>
        <row r="1706">
          <cell r="E1706" t="str">
            <v>Awal</v>
          </cell>
        </row>
        <row r="1707">
          <cell r="C1707" t="str">
            <v>rupb996</v>
          </cell>
          <cell r="E1707" t="str">
            <v>198/SPB/NK-PPS/08/2005</v>
          </cell>
          <cell r="F1707" t="str">
            <v>Retensi Pekerjaan pada DP 19</v>
          </cell>
          <cell r="K1707">
            <v>463796</v>
          </cell>
        </row>
        <row r="1709">
          <cell r="E1709" t="str">
            <v>Heri</v>
          </cell>
        </row>
        <row r="1710">
          <cell r="C1710" t="str">
            <v>rupb997</v>
          </cell>
          <cell r="E1710" t="str">
            <v>120/SPB/NK-PPS/07/2005</v>
          </cell>
          <cell r="F1710" t="str">
            <v xml:space="preserve">Retensi Pekerjaan </v>
          </cell>
          <cell r="K1710">
            <v>2352510</v>
          </cell>
        </row>
        <row r="1712">
          <cell r="E1712" t="str">
            <v>Kahar</v>
          </cell>
        </row>
        <row r="1713">
          <cell r="C1713" t="str">
            <v>rupb998</v>
          </cell>
          <cell r="E1713" t="str">
            <v>107/SPB/NK-PPS/06/2005</v>
          </cell>
          <cell r="F1713" t="str">
            <v>Retensi Pekerjaan  pada DP 16</v>
          </cell>
          <cell r="K1713">
            <v>1330547</v>
          </cell>
        </row>
        <row r="1714">
          <cell r="C1714" t="str">
            <v>rupb999</v>
          </cell>
          <cell r="E1714" t="str">
            <v>128/SPB/NK-PPS/07/2005</v>
          </cell>
          <cell r="F1714" t="str">
            <v>Retensi Pekerjaan  pada DP 17</v>
          </cell>
          <cell r="K1714">
            <v>1279456</v>
          </cell>
        </row>
        <row r="1715">
          <cell r="C1715" t="str">
            <v>rupb1000</v>
          </cell>
          <cell r="E1715" t="str">
            <v>147/SPB/NK-PPS/08/2005</v>
          </cell>
          <cell r="F1715" t="str">
            <v>Retensi Pekerjaan  pada DP 18</v>
          </cell>
          <cell r="K1715">
            <v>1659367</v>
          </cell>
        </row>
        <row r="1717">
          <cell r="E1717" t="str">
            <v>Suratman</v>
          </cell>
        </row>
        <row r="1718">
          <cell r="C1718" t="str">
            <v>rupb1001</v>
          </cell>
          <cell r="E1718" t="str">
            <v>193/SPB/NK-PPS/08/2005</v>
          </cell>
          <cell r="F1718" t="str">
            <v>Retensi Pekerjaan  pada DP 19</v>
          </cell>
          <cell r="K1718">
            <v>1226596</v>
          </cell>
        </row>
        <row r="1719">
          <cell r="C1719" t="str">
            <v>rupb1002</v>
          </cell>
          <cell r="E1719" t="str">
            <v>208/SPB/NK-PPS/09/2005</v>
          </cell>
          <cell r="F1719" t="str">
            <v>Retensi Pekerjaan  pada DP 20</v>
          </cell>
          <cell r="K1719">
            <v>3466748</v>
          </cell>
        </row>
        <row r="1721">
          <cell r="E1721" t="str">
            <v>Nofrizal</v>
          </cell>
        </row>
        <row r="1722">
          <cell r="C1722" t="str">
            <v>rupb1003</v>
          </cell>
          <cell r="E1722" t="str">
            <v>199/SPB/NK-PPS/08/2005</v>
          </cell>
          <cell r="F1722" t="str">
            <v>Retensi Pekerjaan  pada DP 19</v>
          </cell>
          <cell r="K1722">
            <v>842735</v>
          </cell>
        </row>
        <row r="1724">
          <cell r="E1724" t="str">
            <v>Zainal</v>
          </cell>
        </row>
        <row r="1725">
          <cell r="C1725" t="str">
            <v>rupb1004</v>
          </cell>
          <cell r="E1725" t="str">
            <v>305/SPB/NK-PPS/09/2005</v>
          </cell>
          <cell r="F1725" t="str">
            <v>Retensi Pekerjaan  pada DP 20</v>
          </cell>
          <cell r="K1725">
            <v>758343</v>
          </cell>
        </row>
        <row r="1727">
          <cell r="E1727" t="str">
            <v>Dwika</v>
          </cell>
        </row>
        <row r="1728">
          <cell r="C1728" t="str">
            <v>rupb1005</v>
          </cell>
          <cell r="E1728" t="str">
            <v>118/SPB/NK-PPS/07/2005</v>
          </cell>
          <cell r="F1728" t="str">
            <v>Retensi Pekerjaan  pada DP 19</v>
          </cell>
          <cell r="K1728">
            <v>1854180</v>
          </cell>
        </row>
        <row r="1729">
          <cell r="C1729" t="str">
            <v>rupb1006</v>
          </cell>
          <cell r="E1729" t="str">
            <v>140/SPB/NK-PPS/08/2005</v>
          </cell>
          <cell r="F1729" t="str">
            <v>Retensi Pekerjaan  pada DP 19</v>
          </cell>
          <cell r="K1729">
            <v>331030</v>
          </cell>
        </row>
        <row r="1731">
          <cell r="D1731" t="str">
            <v>DP : 22</v>
          </cell>
        </row>
        <row r="1732">
          <cell r="E1732" t="str">
            <v>Arif</v>
          </cell>
          <cell r="F1732" t="str">
            <v>Upah Harian Pembersihan &amp; Prasarana Proyek</v>
          </cell>
        </row>
        <row r="1733">
          <cell r="C1733" t="str">
            <v>rupb1007</v>
          </cell>
          <cell r="F1733" t="str">
            <v>Upah Harian Pembersihan &amp; Prasarana Proyek</v>
          </cell>
          <cell r="K1733">
            <v>13880000</v>
          </cell>
        </row>
        <row r="1734">
          <cell r="F1734" t="str">
            <v>Upah Harian Pembersihan &amp; Prasarana Proyek</v>
          </cell>
        </row>
        <row r="1735">
          <cell r="E1735" t="str">
            <v>Arif</v>
          </cell>
          <cell r="F1735" t="str">
            <v>Upah Harian Pembersihan &amp; Prasarana Proyek</v>
          </cell>
        </row>
        <row r="1736">
          <cell r="C1736" t="str">
            <v>rupb1008</v>
          </cell>
          <cell r="F1736" t="str">
            <v>Upah Harian Pembersihan &amp; Prasarana Proyek</v>
          </cell>
          <cell r="K1736">
            <v>6110000</v>
          </cell>
        </row>
        <row r="1737">
          <cell r="F1737" t="str">
            <v>Upah Harian Pembersihan &amp; Prasarana Proyek</v>
          </cell>
        </row>
        <row r="1738">
          <cell r="E1738" t="str">
            <v>Arif</v>
          </cell>
          <cell r="F1738" t="str">
            <v>Upah Harian Pembersihan &amp; Prasarana Proyek</v>
          </cell>
        </row>
        <row r="1739">
          <cell r="C1739" t="str">
            <v>rupb1009</v>
          </cell>
          <cell r="F1739" t="str">
            <v>Upah Harian Pembersihan &amp; Prasarana Proyek</v>
          </cell>
          <cell r="K1739">
            <v>14090000</v>
          </cell>
        </row>
        <row r="1741">
          <cell r="E1741" t="str">
            <v>P. Sitorus</v>
          </cell>
          <cell r="F1741" t="str">
            <v>Upah Harian Pembersihan/Pengosongan Lt.</v>
          </cell>
        </row>
        <row r="1742">
          <cell r="F1742" t="str">
            <v>Upah Harian Pembersihan/Pengosongan Lt.</v>
          </cell>
        </row>
        <row r="1743">
          <cell r="C1743" t="str">
            <v>rupb1010</v>
          </cell>
          <cell r="F1743" t="str">
            <v>Upah Harian Pembersihan/Pengosongan Lt.</v>
          </cell>
          <cell r="K1743">
            <v>2130000</v>
          </cell>
        </row>
        <row r="1745">
          <cell r="E1745" t="str">
            <v>Suyoto</v>
          </cell>
          <cell r="F1745" t="str">
            <v>Block A</v>
          </cell>
        </row>
        <row r="1746">
          <cell r="E1746" t="str">
            <v>309/SPB/NK-PPS/09/2005</v>
          </cell>
          <cell r="F1746" t="str">
            <v>Lt.basment,Pile Cup,Tie Beam,R.Wall,SWP,Lt Dsr</v>
          </cell>
        </row>
        <row r="1747">
          <cell r="C1747" t="str">
            <v>rupb1011</v>
          </cell>
          <cell r="F1747" t="str">
            <v>Pabrikasi bekisting</v>
          </cell>
          <cell r="I1747">
            <v>533.1</v>
          </cell>
          <cell r="J1747" t="str">
            <v>m2</v>
          </cell>
          <cell r="K1747">
            <v>1865850</v>
          </cell>
        </row>
        <row r="1748">
          <cell r="C1748" t="str">
            <v>rupb1012</v>
          </cell>
          <cell r="F1748" t="str">
            <v>Stell bekisting  balok</v>
          </cell>
          <cell r="I1748">
            <v>412.95</v>
          </cell>
          <cell r="J1748" t="str">
            <v>m2</v>
          </cell>
          <cell r="K1748">
            <v>4542450</v>
          </cell>
        </row>
        <row r="1749">
          <cell r="C1749" t="str">
            <v>rupb1013</v>
          </cell>
          <cell r="F1749" t="str">
            <v>Stell bekisting</v>
          </cell>
          <cell r="I1749">
            <v>976.07215000000008</v>
          </cell>
          <cell r="J1749" t="str">
            <v>m2</v>
          </cell>
          <cell r="K1749">
            <v>12200901.875000002</v>
          </cell>
        </row>
        <row r="1750">
          <cell r="C1750" t="str">
            <v>rupb1014</v>
          </cell>
          <cell r="F1750" t="str">
            <v>Stop Cor ( Kawat Ayam )</v>
          </cell>
          <cell r="I1750">
            <v>124.7</v>
          </cell>
          <cell r="J1750" t="str">
            <v>unit</v>
          </cell>
          <cell r="K1750">
            <v>311750</v>
          </cell>
        </row>
        <row r="1751">
          <cell r="C1751" t="str">
            <v>rupb1015</v>
          </cell>
          <cell r="F1751" t="str">
            <v>lantai kerja</v>
          </cell>
          <cell r="I1751">
            <v>433.21</v>
          </cell>
          <cell r="J1751" t="str">
            <v>m2</v>
          </cell>
          <cell r="K1751">
            <v>1083025</v>
          </cell>
        </row>
        <row r="1752">
          <cell r="C1752" t="str">
            <v>rupb1016</v>
          </cell>
          <cell r="F1752" t="str">
            <v>Cor ( C.Pump)</v>
          </cell>
          <cell r="I1752">
            <v>273</v>
          </cell>
          <cell r="J1752" t="str">
            <v>m3</v>
          </cell>
          <cell r="K1752">
            <v>2730000</v>
          </cell>
        </row>
        <row r="1753">
          <cell r="C1753" t="str">
            <v>rupb1017</v>
          </cell>
          <cell r="F1753" t="str">
            <v>Cor ( TC )</v>
          </cell>
          <cell r="I1753">
            <v>305.10000000000002</v>
          </cell>
          <cell r="J1753" t="str">
            <v>m3</v>
          </cell>
          <cell r="K1753">
            <v>4576500</v>
          </cell>
        </row>
        <row r="1754">
          <cell r="C1754" t="str">
            <v>rupb1018</v>
          </cell>
          <cell r="F1754" t="str">
            <v>Galian tanah</v>
          </cell>
          <cell r="I1754">
            <v>71.150000000000006</v>
          </cell>
          <cell r="J1754" t="str">
            <v>m3</v>
          </cell>
          <cell r="K1754">
            <v>2490250</v>
          </cell>
        </row>
        <row r="1755">
          <cell r="C1755" t="str">
            <v>rupb1019</v>
          </cell>
          <cell r="F1755" t="str">
            <v>Urugan tanah</v>
          </cell>
          <cell r="I1755">
            <v>239.82</v>
          </cell>
          <cell r="J1755" t="str">
            <v>m3</v>
          </cell>
          <cell r="K1755">
            <v>3237570</v>
          </cell>
        </row>
        <row r="1756">
          <cell r="C1756" t="str">
            <v>rupb1020</v>
          </cell>
          <cell r="F1756" t="str">
            <v>Pasang Scapulding</v>
          </cell>
          <cell r="I1756">
            <v>614.02</v>
          </cell>
          <cell r="J1756" t="str">
            <v>m2</v>
          </cell>
          <cell r="K1756">
            <v>1535050</v>
          </cell>
        </row>
        <row r="1757">
          <cell r="C1757" t="str">
            <v>rupb1021</v>
          </cell>
          <cell r="F1757" t="str">
            <v>Pasang lat siku kayu</v>
          </cell>
          <cell r="I1757">
            <v>23.6</v>
          </cell>
          <cell r="J1757" t="str">
            <v>m'</v>
          </cell>
          <cell r="K1757">
            <v>59000</v>
          </cell>
        </row>
        <row r="1758">
          <cell r="C1758" t="str">
            <v>rupb1022</v>
          </cell>
          <cell r="F1758" t="str">
            <v>Pembersihan sebelum Cor</v>
          </cell>
          <cell r="I1758">
            <v>677.8</v>
          </cell>
          <cell r="J1758" t="str">
            <v>m2</v>
          </cell>
          <cell r="K1758">
            <v>847250</v>
          </cell>
        </row>
        <row r="1759">
          <cell r="C1759" t="str">
            <v>rupb1023</v>
          </cell>
          <cell r="F1759" t="str">
            <v>Bongkar bekisting</v>
          </cell>
          <cell r="I1759">
            <v>46.49</v>
          </cell>
          <cell r="J1759" t="str">
            <v>m2</v>
          </cell>
          <cell r="K1759">
            <v>69735</v>
          </cell>
        </row>
        <row r="1760">
          <cell r="F1760" t="str">
            <v>Block B</v>
          </cell>
          <cell r="K1760">
            <v>0</v>
          </cell>
        </row>
        <row r="1761">
          <cell r="C1761" t="str">
            <v>rupb1024</v>
          </cell>
          <cell r="F1761" t="str">
            <v>Pasang Scapulding</v>
          </cell>
          <cell r="I1761">
            <v>408</v>
          </cell>
          <cell r="J1761" t="str">
            <v>m2</v>
          </cell>
          <cell r="K1761">
            <v>816000</v>
          </cell>
        </row>
        <row r="1762">
          <cell r="C1762" t="str">
            <v>rupb1025</v>
          </cell>
          <cell r="F1762" t="str">
            <v>Bongkar Scapulding</v>
          </cell>
          <cell r="I1762">
            <v>114.28</v>
          </cell>
          <cell r="J1762" t="str">
            <v>m2</v>
          </cell>
          <cell r="K1762">
            <v>171420</v>
          </cell>
        </row>
        <row r="1763">
          <cell r="C1763" t="str">
            <v>rupb1026</v>
          </cell>
          <cell r="F1763" t="str">
            <v>Bongkar Perancah pelindung lantai</v>
          </cell>
          <cell r="I1763">
            <v>67.2</v>
          </cell>
          <cell r="J1763" t="str">
            <v>m2</v>
          </cell>
          <cell r="K1763">
            <v>168000</v>
          </cell>
        </row>
        <row r="1764">
          <cell r="C1764" t="str">
            <v>rupb1027</v>
          </cell>
          <cell r="F1764" t="str">
            <v>Pasang bekisting kolom sirip</v>
          </cell>
          <cell r="I1764">
            <v>23.8</v>
          </cell>
          <cell r="J1764" t="str">
            <v>m2</v>
          </cell>
          <cell r="K1764">
            <v>238000</v>
          </cell>
        </row>
        <row r="1765">
          <cell r="C1765" t="str">
            <v>rupb1028</v>
          </cell>
          <cell r="F1765" t="str">
            <v>Pasang Scapulding External</v>
          </cell>
          <cell r="I1765">
            <v>281.89999999999998</v>
          </cell>
          <cell r="J1765" t="str">
            <v>m2</v>
          </cell>
          <cell r="K1765">
            <v>563800</v>
          </cell>
        </row>
        <row r="1766">
          <cell r="C1766" t="str">
            <v>rupb1029</v>
          </cell>
          <cell r="F1766" t="str">
            <v>Meratakan tanah</v>
          </cell>
          <cell r="I1766">
            <v>9</v>
          </cell>
          <cell r="J1766" t="str">
            <v>m2</v>
          </cell>
          <cell r="K1766">
            <v>13500</v>
          </cell>
        </row>
        <row r="1767">
          <cell r="F1767" t="str">
            <v>Lantai atap</v>
          </cell>
          <cell r="K1767">
            <v>0</v>
          </cell>
        </row>
        <row r="1768">
          <cell r="C1768" t="str">
            <v>rupb1030</v>
          </cell>
          <cell r="F1768" t="str">
            <v>Pabrikasi,pasang &amp; bongkar bekisting W.Tank</v>
          </cell>
          <cell r="I1768">
            <v>17.2</v>
          </cell>
          <cell r="J1768" t="str">
            <v>m2</v>
          </cell>
          <cell r="K1768">
            <v>215000</v>
          </cell>
        </row>
        <row r="1769">
          <cell r="C1769" t="str">
            <v>rupb1031</v>
          </cell>
          <cell r="F1769" t="str">
            <v>Bongkar bekisting</v>
          </cell>
          <cell r="I1769">
            <v>42</v>
          </cell>
          <cell r="J1769" t="str">
            <v>m2</v>
          </cell>
          <cell r="K1769">
            <v>147000</v>
          </cell>
        </row>
        <row r="1770">
          <cell r="C1770" t="str">
            <v>rupb1032</v>
          </cell>
          <cell r="F1770" t="str">
            <v>Bongkar Scapulding</v>
          </cell>
          <cell r="I1770">
            <v>55</v>
          </cell>
          <cell r="J1770" t="str">
            <v>m2</v>
          </cell>
          <cell r="K1770">
            <v>82500</v>
          </cell>
        </row>
        <row r="1771">
          <cell r="C1771" t="str">
            <v>rupb1033</v>
          </cell>
          <cell r="F1771" t="str">
            <v>Cor Pondasi W.Tank</v>
          </cell>
          <cell r="I1771">
            <v>2</v>
          </cell>
          <cell r="J1771" t="str">
            <v>m3</v>
          </cell>
          <cell r="K1771">
            <v>30000</v>
          </cell>
        </row>
        <row r="1772">
          <cell r="F1772" t="str">
            <v>Lantai Atap Block C</v>
          </cell>
          <cell r="K1772">
            <v>0</v>
          </cell>
        </row>
        <row r="1773">
          <cell r="C1773" t="str">
            <v>rupb1034</v>
          </cell>
          <cell r="F1773" t="str">
            <v>Pabrikasi ,Pasang bekisting W.Tank</v>
          </cell>
          <cell r="I1773">
            <v>12</v>
          </cell>
          <cell r="J1773" t="str">
            <v>m2</v>
          </cell>
          <cell r="K1773">
            <v>150000</v>
          </cell>
        </row>
        <row r="1774">
          <cell r="F1774" t="str">
            <v>Jumlah</v>
          </cell>
          <cell r="K1774">
            <v>38085324</v>
          </cell>
        </row>
        <row r="1775">
          <cell r="C1775" t="str">
            <v>rupb1035</v>
          </cell>
          <cell r="F1775" t="str">
            <v>Pembayaran lalu ( Angsuran 1 )</v>
          </cell>
          <cell r="K1775">
            <v>-29275165</v>
          </cell>
        </row>
        <row r="1776">
          <cell r="F1776" t="str">
            <v>Pembayaran saat ini</v>
          </cell>
          <cell r="K1776">
            <v>8810159</v>
          </cell>
        </row>
        <row r="1779">
          <cell r="C1779" t="str">
            <v>rupb1036</v>
          </cell>
          <cell r="E1779" t="str">
            <v>Dwi Tantomo</v>
          </cell>
          <cell r="F1779" t="str">
            <v>Upah Bongkar Semen</v>
          </cell>
          <cell r="K1779">
            <v>845000</v>
          </cell>
        </row>
        <row r="1781">
          <cell r="E1781" t="str">
            <v>Suyoto</v>
          </cell>
          <cell r="F1781" t="str">
            <v>Block A</v>
          </cell>
        </row>
        <row r="1782">
          <cell r="C1782" t="str">
            <v>rupb1037</v>
          </cell>
          <cell r="E1782" t="str">
            <v>133/SPB/NK-PPS/07/2005</v>
          </cell>
          <cell r="F1782" t="str">
            <v>Pabrikasi bekisting P.Cup - 2</v>
          </cell>
          <cell r="I1782">
            <v>10.15</v>
          </cell>
          <cell r="J1782" t="str">
            <v>m2</v>
          </cell>
          <cell r="K1782">
            <v>35525</v>
          </cell>
        </row>
        <row r="1783">
          <cell r="C1783" t="str">
            <v>rupb1038</v>
          </cell>
          <cell r="F1783" t="str">
            <v>Stel bekisting P.Cup - 2</v>
          </cell>
          <cell r="I1783">
            <v>16.920000000000002</v>
          </cell>
          <cell r="J1783" t="str">
            <v>m2</v>
          </cell>
          <cell r="K1783">
            <v>186120</v>
          </cell>
        </row>
        <row r="1784">
          <cell r="C1784" t="str">
            <v>rupb1039</v>
          </cell>
          <cell r="F1784" t="str">
            <v>Lantai Kerja P.Cup -2</v>
          </cell>
          <cell r="I1784">
            <v>12.16</v>
          </cell>
          <cell r="J1784" t="str">
            <v>m2</v>
          </cell>
          <cell r="K1784">
            <v>30400</v>
          </cell>
        </row>
        <row r="1785">
          <cell r="C1785" t="str">
            <v>rupb1040</v>
          </cell>
          <cell r="F1785" t="str">
            <v>Pabrikasi bekisting P.Cup - 3</v>
          </cell>
          <cell r="I1785">
            <v>43.88</v>
          </cell>
          <cell r="J1785" t="str">
            <v>m2</v>
          </cell>
          <cell r="K1785">
            <v>153580</v>
          </cell>
        </row>
        <row r="1786">
          <cell r="C1786" t="str">
            <v>rupb1041</v>
          </cell>
          <cell r="F1786" t="str">
            <v>Stel bekisting P.Cup - 3</v>
          </cell>
          <cell r="I1786">
            <v>73.13</v>
          </cell>
          <cell r="J1786" t="str">
            <v>m2</v>
          </cell>
          <cell r="K1786">
            <v>804430</v>
          </cell>
        </row>
        <row r="1787">
          <cell r="C1787" t="str">
            <v>rupb1042</v>
          </cell>
          <cell r="F1787" t="str">
            <v>Lantai Kerja P.Cup -3</v>
          </cell>
          <cell r="I1787">
            <v>81.260000000000005</v>
          </cell>
          <cell r="J1787" t="str">
            <v>m2</v>
          </cell>
          <cell r="K1787">
            <v>203150</v>
          </cell>
        </row>
        <row r="1788">
          <cell r="C1788" t="str">
            <v>rupb1043</v>
          </cell>
          <cell r="F1788" t="str">
            <v>Stel bekisting Tie beam</v>
          </cell>
          <cell r="I1788">
            <v>46.27</v>
          </cell>
          <cell r="J1788" t="str">
            <v>m2</v>
          </cell>
          <cell r="K1788">
            <v>508970</v>
          </cell>
        </row>
        <row r="1789">
          <cell r="F1789" t="str">
            <v>Jumlah</v>
          </cell>
        </row>
        <row r="1791">
          <cell r="E1791" t="str">
            <v>Iksan</v>
          </cell>
          <cell r="F1791" t="str">
            <v>Block D</v>
          </cell>
        </row>
        <row r="1792">
          <cell r="C1792" t="str">
            <v>rupb1044</v>
          </cell>
          <cell r="E1792" t="str">
            <v>326/SPB/NK-PPS/09/2005</v>
          </cell>
          <cell r="F1792" t="str">
            <v>Finishing Floor Hardiner pondasi Genset</v>
          </cell>
          <cell r="I1792">
            <v>20.68</v>
          </cell>
          <cell r="J1792" t="str">
            <v>m2</v>
          </cell>
          <cell r="K1792">
            <v>82720</v>
          </cell>
        </row>
        <row r="1793">
          <cell r="C1793" t="str">
            <v>rupb1045</v>
          </cell>
          <cell r="F1793" t="str">
            <v>Finishing tali air pondasi Genset</v>
          </cell>
          <cell r="I1793">
            <v>12</v>
          </cell>
          <cell r="J1793" t="str">
            <v>m'</v>
          </cell>
          <cell r="K1793">
            <v>42000</v>
          </cell>
        </row>
        <row r="1794">
          <cell r="C1794" t="str">
            <v>rupb1046</v>
          </cell>
          <cell r="F1794" t="str">
            <v>Bak Kontrol Pondasi Genset</v>
          </cell>
          <cell r="I1794">
            <v>4</v>
          </cell>
          <cell r="J1794" t="str">
            <v>unit</v>
          </cell>
          <cell r="K1794">
            <v>30000</v>
          </cell>
        </row>
        <row r="1795">
          <cell r="C1795" t="str">
            <v>rupb1047</v>
          </cell>
          <cell r="F1795" t="str">
            <v>Pinggulan Pondasi genset</v>
          </cell>
          <cell r="I1795">
            <v>27.6</v>
          </cell>
          <cell r="J1795" t="str">
            <v>m'</v>
          </cell>
          <cell r="K1795">
            <v>69000</v>
          </cell>
        </row>
        <row r="1796">
          <cell r="C1796" t="str">
            <v>rupb1048</v>
          </cell>
          <cell r="F1796" t="str">
            <v>Sudutan Gutter</v>
          </cell>
          <cell r="I1796">
            <v>10</v>
          </cell>
          <cell r="J1796" t="str">
            <v>m'</v>
          </cell>
          <cell r="K1796">
            <v>25000</v>
          </cell>
        </row>
        <row r="1797">
          <cell r="C1797" t="str">
            <v>rupb1049</v>
          </cell>
          <cell r="F1797" t="str">
            <v>Pasang Bata di Trane Kabel</v>
          </cell>
          <cell r="I1797">
            <v>5</v>
          </cell>
          <cell r="J1797" t="str">
            <v>m2</v>
          </cell>
          <cell r="K1797">
            <v>90000</v>
          </cell>
        </row>
        <row r="1798">
          <cell r="C1798" t="str">
            <v>rupb1050</v>
          </cell>
          <cell r="F1798" t="str">
            <v>Plester Bata di Trane Kabel</v>
          </cell>
          <cell r="I1798">
            <v>12.8</v>
          </cell>
          <cell r="J1798" t="str">
            <v>m2</v>
          </cell>
          <cell r="K1798">
            <v>83200</v>
          </cell>
        </row>
        <row r="1799">
          <cell r="C1799" t="str">
            <v>rupb1051</v>
          </cell>
          <cell r="F1799" t="str">
            <v>Aci Bata di Trane Kabel</v>
          </cell>
          <cell r="I1799">
            <v>10.8</v>
          </cell>
          <cell r="J1799" t="str">
            <v>m2</v>
          </cell>
          <cell r="K1799">
            <v>43200</v>
          </cell>
        </row>
        <row r="1800">
          <cell r="C1800" t="str">
            <v>rupb1052</v>
          </cell>
          <cell r="F1800" t="str">
            <v>Cor + Psg besi Plat u/ dudukan exhoursevan</v>
          </cell>
          <cell r="I1800">
            <v>1</v>
          </cell>
          <cell r="J1800" t="str">
            <v>unit</v>
          </cell>
          <cell r="K1800">
            <v>100000</v>
          </cell>
        </row>
        <row r="1801">
          <cell r="C1801" t="str">
            <v>rupb1053</v>
          </cell>
          <cell r="F1801" t="str">
            <v>Sudutan balok R.STP</v>
          </cell>
          <cell r="I1801">
            <v>148</v>
          </cell>
          <cell r="J1801" t="str">
            <v>m'</v>
          </cell>
          <cell r="K1801">
            <v>370000</v>
          </cell>
        </row>
        <row r="1802">
          <cell r="C1802" t="str">
            <v>rupb1054</v>
          </cell>
          <cell r="F1802" t="str">
            <v>Sudutan balok R.Pompa</v>
          </cell>
          <cell r="I1802">
            <v>105</v>
          </cell>
          <cell r="J1802" t="str">
            <v>m'</v>
          </cell>
          <cell r="K1802">
            <v>262500</v>
          </cell>
        </row>
        <row r="1803">
          <cell r="C1803" t="str">
            <v>rupb1055</v>
          </cell>
          <cell r="F1803" t="str">
            <v>Sudutan balok R.Genset &amp; Trapo</v>
          </cell>
          <cell r="I1803">
            <v>550</v>
          </cell>
          <cell r="J1803" t="str">
            <v>m'</v>
          </cell>
          <cell r="K1803">
            <v>1375000</v>
          </cell>
        </row>
        <row r="1804">
          <cell r="C1804" t="str">
            <v>rupb1056</v>
          </cell>
          <cell r="F1804" t="str">
            <v>Psg Scapulding u/ psg Bata, Plester R.Genset</v>
          </cell>
          <cell r="I1804">
            <v>187</v>
          </cell>
          <cell r="J1804" t="str">
            <v>m2</v>
          </cell>
          <cell r="K1804">
            <v>467500</v>
          </cell>
        </row>
        <row r="1805">
          <cell r="F1805" t="str">
            <v>External Belakang Block B</v>
          </cell>
          <cell r="K1805">
            <v>0</v>
          </cell>
        </row>
        <row r="1806">
          <cell r="C1806" t="str">
            <v>rupb1057</v>
          </cell>
          <cell r="F1806" t="str">
            <v>Plester /Acian</v>
          </cell>
          <cell r="I1806">
            <v>47</v>
          </cell>
          <cell r="J1806" t="str">
            <v>m2</v>
          </cell>
          <cell r="K1806">
            <v>775500</v>
          </cell>
        </row>
        <row r="1807">
          <cell r="C1807" t="str">
            <v>rupb1058</v>
          </cell>
          <cell r="F1807" t="str">
            <v>Penebalan</v>
          </cell>
          <cell r="I1807">
            <v>47</v>
          </cell>
          <cell r="J1807" t="str">
            <v>m2</v>
          </cell>
          <cell r="K1807">
            <v>94000</v>
          </cell>
        </row>
        <row r="1808">
          <cell r="C1808" t="str">
            <v>rupb1059</v>
          </cell>
          <cell r="F1808" t="str">
            <v xml:space="preserve">Pasang Scapulding </v>
          </cell>
          <cell r="I1808">
            <v>164.6</v>
          </cell>
          <cell r="J1808" t="str">
            <v>m2</v>
          </cell>
          <cell r="K1808">
            <v>329200</v>
          </cell>
        </row>
        <row r="1809">
          <cell r="C1809" t="str">
            <v>rupb1060</v>
          </cell>
          <cell r="F1809" t="str">
            <v>Tali air,potong,bobok &amp; finishing</v>
          </cell>
          <cell r="I1809">
            <v>342</v>
          </cell>
          <cell r="J1809" t="str">
            <v>m'</v>
          </cell>
          <cell r="K1809">
            <v>1710000</v>
          </cell>
        </row>
        <row r="1810">
          <cell r="C1810" t="str">
            <v>rupb1061</v>
          </cell>
          <cell r="F1810" t="str">
            <v>Kuran lumpur sampit  basment</v>
          </cell>
          <cell r="I1810">
            <v>1</v>
          </cell>
          <cell r="J1810" t="str">
            <v>unit</v>
          </cell>
          <cell r="K1810">
            <v>60000</v>
          </cell>
        </row>
        <row r="1811">
          <cell r="C1811" t="str">
            <v>rupb1062</v>
          </cell>
          <cell r="F1811" t="str">
            <v>Pasang Granite lt -2</v>
          </cell>
          <cell r="I1811">
            <v>221</v>
          </cell>
          <cell r="J1811" t="str">
            <v>m2</v>
          </cell>
          <cell r="K1811">
            <v>3315000</v>
          </cell>
        </row>
        <row r="1812">
          <cell r="C1812" t="str">
            <v>rupb1063</v>
          </cell>
          <cell r="F1812" t="str">
            <v>Pinggulan Lt - 2</v>
          </cell>
          <cell r="I1812">
            <v>105</v>
          </cell>
          <cell r="J1812" t="str">
            <v>m'</v>
          </cell>
          <cell r="K1812">
            <v>288750</v>
          </cell>
        </row>
        <row r="1813">
          <cell r="C1813" t="str">
            <v>rupb1064</v>
          </cell>
          <cell r="F1813" t="str">
            <v>Pasang Morsip 180 x180</v>
          </cell>
          <cell r="I1813">
            <v>3</v>
          </cell>
          <cell r="J1813" t="str">
            <v>bh</v>
          </cell>
          <cell r="K1813">
            <v>285000</v>
          </cell>
        </row>
        <row r="1814">
          <cell r="C1814" t="str">
            <v>rupb1065</v>
          </cell>
          <cell r="F1814" t="str">
            <v>Pasang Morsip 100 x100</v>
          </cell>
          <cell r="I1814">
            <v>2</v>
          </cell>
          <cell r="J1814" t="str">
            <v>bh</v>
          </cell>
          <cell r="K1814">
            <v>140000</v>
          </cell>
        </row>
        <row r="1815">
          <cell r="C1815" t="str">
            <v>rupb1066</v>
          </cell>
          <cell r="F1815" t="str">
            <v>Plester /Aci bata lt atap</v>
          </cell>
          <cell r="I1815">
            <v>76</v>
          </cell>
          <cell r="J1815" t="str">
            <v>m2</v>
          </cell>
          <cell r="K1815">
            <v>798000</v>
          </cell>
        </row>
        <row r="1816">
          <cell r="C1816" t="str">
            <v>rupb1067</v>
          </cell>
          <cell r="F1816" t="str">
            <v>Bobok balok lt atap</v>
          </cell>
          <cell r="I1816">
            <v>14.4</v>
          </cell>
          <cell r="J1816" t="str">
            <v>m2</v>
          </cell>
          <cell r="K1816">
            <v>216000</v>
          </cell>
        </row>
        <row r="1817">
          <cell r="C1817" t="str">
            <v>rupb1068</v>
          </cell>
          <cell r="F1817" t="str">
            <v>Pasang batu bata lt atap</v>
          </cell>
          <cell r="I1817">
            <v>36</v>
          </cell>
          <cell r="J1817" t="str">
            <v>m2</v>
          </cell>
          <cell r="K1817">
            <v>324000</v>
          </cell>
        </row>
        <row r="1818">
          <cell r="C1818" t="str">
            <v>rupb1069</v>
          </cell>
          <cell r="F1818" t="str">
            <v>Plester/Aci  beton lt atap</v>
          </cell>
          <cell r="I1818">
            <v>44.3</v>
          </cell>
          <cell r="J1818" t="str">
            <v>m2</v>
          </cell>
          <cell r="K1818">
            <v>730950</v>
          </cell>
        </row>
        <row r="1819">
          <cell r="F1819" t="str">
            <v>Block C</v>
          </cell>
          <cell r="K1819">
            <v>0</v>
          </cell>
        </row>
        <row r="1820">
          <cell r="C1820" t="str">
            <v>rupb1070</v>
          </cell>
          <cell r="F1820" t="str">
            <v>Pasang Keramik &amp; Asesoris Toilet lt - 2</v>
          </cell>
          <cell r="I1820">
            <v>0.6</v>
          </cell>
          <cell r="J1820" t="str">
            <v>unit</v>
          </cell>
          <cell r="K1820">
            <v>1800000</v>
          </cell>
        </row>
        <row r="1821">
          <cell r="C1821" t="str">
            <v>rupb1071</v>
          </cell>
          <cell r="F1821" t="str">
            <v>Pasang Keramik Gutter lt basment, l= 25 Cm</v>
          </cell>
          <cell r="I1821">
            <v>50</v>
          </cell>
          <cell r="J1821" t="str">
            <v>m'</v>
          </cell>
          <cell r="K1821">
            <v>1125000</v>
          </cell>
        </row>
        <row r="1822">
          <cell r="C1822" t="str">
            <v>rupb1072</v>
          </cell>
          <cell r="F1822" t="str">
            <v>Pasang Keramik Gutter lt basment, l= 15 Cm</v>
          </cell>
          <cell r="I1822">
            <v>65</v>
          </cell>
          <cell r="J1822" t="str">
            <v>m'</v>
          </cell>
          <cell r="K1822">
            <v>1137500</v>
          </cell>
        </row>
        <row r="1823">
          <cell r="C1823" t="str">
            <v>rupb1073</v>
          </cell>
          <cell r="F1823" t="str">
            <v>Cor Adukan &amp; Fishing Janggutan Meja Los Lt.Bas</v>
          </cell>
          <cell r="I1823">
            <v>200</v>
          </cell>
          <cell r="J1823" t="str">
            <v>m'</v>
          </cell>
          <cell r="K1823">
            <v>1000000</v>
          </cell>
        </row>
        <row r="1824">
          <cell r="C1824" t="str">
            <v>rupb1074</v>
          </cell>
          <cell r="F1824" t="str">
            <v>Bngkar &amp; Psng keramik meja Wastafel Toilet</v>
          </cell>
          <cell r="I1824">
            <v>8</v>
          </cell>
          <cell r="J1824" t="str">
            <v>unit</v>
          </cell>
          <cell r="K1824">
            <v>200000</v>
          </cell>
        </row>
        <row r="1825">
          <cell r="C1825" t="str">
            <v>rupb1075</v>
          </cell>
          <cell r="F1825" t="str">
            <v>Psg Keramik meja L Ayam Lt Bas &amp; Tanggulan</v>
          </cell>
          <cell r="I1825">
            <v>3</v>
          </cell>
          <cell r="J1825" t="str">
            <v>unit</v>
          </cell>
          <cell r="K1825">
            <v>675000</v>
          </cell>
        </row>
        <row r="1826">
          <cell r="C1826" t="str">
            <v>rupb1076</v>
          </cell>
          <cell r="F1826" t="str">
            <v>Penebalan Plester u/ meratakan dinding bata</v>
          </cell>
          <cell r="I1826">
            <v>37.17</v>
          </cell>
          <cell r="J1826" t="str">
            <v>m2</v>
          </cell>
          <cell r="K1826">
            <v>74340</v>
          </cell>
        </row>
        <row r="1827">
          <cell r="C1827" t="str">
            <v>rupb1077</v>
          </cell>
          <cell r="F1827" t="str">
            <v>Screrr Lt R.Gudang Lt Basm, I,II, &amp; atap</v>
          </cell>
          <cell r="I1827">
            <v>75.599999999999994</v>
          </cell>
          <cell r="J1827" t="str">
            <v>m2</v>
          </cell>
          <cell r="K1827">
            <v>378000</v>
          </cell>
        </row>
        <row r="1828">
          <cell r="C1828" t="str">
            <v>rupb1078</v>
          </cell>
          <cell r="F1828" t="str">
            <v>Floor hardiner lantai</v>
          </cell>
          <cell r="I1828">
            <v>75.599999999999994</v>
          </cell>
          <cell r="J1828" t="str">
            <v>m2</v>
          </cell>
          <cell r="K1828">
            <v>378000</v>
          </cell>
        </row>
        <row r="1829">
          <cell r="C1829" t="str">
            <v>rupb1079</v>
          </cell>
          <cell r="F1829" t="str">
            <v>Bobok beton gutter u/sesuaikan ukuran lt bas</v>
          </cell>
          <cell r="I1829">
            <v>250</v>
          </cell>
          <cell r="J1829" t="str">
            <v>m'</v>
          </cell>
          <cell r="K1829">
            <v>1250000</v>
          </cell>
        </row>
        <row r="1830">
          <cell r="F1830" t="str">
            <v xml:space="preserve">External </v>
          </cell>
          <cell r="K1830">
            <v>0</v>
          </cell>
        </row>
        <row r="1831">
          <cell r="C1831" t="str">
            <v>rupb1080</v>
          </cell>
          <cell r="F1831" t="str">
            <v>Plester balok  &amp; kolom As C7-C8/CA-CB</v>
          </cell>
          <cell r="I1831">
            <v>69.06</v>
          </cell>
          <cell r="J1831" t="str">
            <v>m2</v>
          </cell>
          <cell r="K1831">
            <v>863250</v>
          </cell>
        </row>
        <row r="1832">
          <cell r="C1832" t="str">
            <v>rupb1081</v>
          </cell>
          <cell r="F1832" t="str">
            <v xml:space="preserve">Plester  dinding bata </v>
          </cell>
          <cell r="I1832">
            <v>100</v>
          </cell>
          <cell r="J1832" t="str">
            <v>m2</v>
          </cell>
          <cell r="K1832">
            <v>1250000</v>
          </cell>
        </row>
        <row r="1833">
          <cell r="C1833" t="str">
            <v>rupb1082</v>
          </cell>
          <cell r="F1833" t="str">
            <v>Acian</v>
          </cell>
          <cell r="I1833">
            <v>180</v>
          </cell>
          <cell r="J1833" t="str">
            <v>m2</v>
          </cell>
          <cell r="K1833">
            <v>720000</v>
          </cell>
        </row>
        <row r="1834">
          <cell r="C1834" t="str">
            <v>rupb1083</v>
          </cell>
          <cell r="F1834" t="str">
            <v>Finishing Sconengan &amp; Sudutan</v>
          </cell>
          <cell r="I1834">
            <v>260</v>
          </cell>
          <cell r="J1834" t="str">
            <v>m'</v>
          </cell>
          <cell r="K1834">
            <v>650000</v>
          </cell>
        </row>
        <row r="1835">
          <cell r="C1835" t="str">
            <v>rupb1084</v>
          </cell>
          <cell r="F1835" t="str">
            <v>Bongkar &amp; Pasang Scapulding</v>
          </cell>
          <cell r="I1835">
            <v>170</v>
          </cell>
          <cell r="J1835" t="str">
            <v>m2</v>
          </cell>
          <cell r="K1835">
            <v>595000</v>
          </cell>
        </row>
        <row r="1836">
          <cell r="C1836" t="str">
            <v>rupb1085</v>
          </cell>
          <cell r="F1836" t="str">
            <v>Pasang Plat Injak Kayu</v>
          </cell>
          <cell r="I1836">
            <v>78.16</v>
          </cell>
          <cell r="J1836" t="str">
            <v>m2</v>
          </cell>
          <cell r="K1836">
            <v>214940</v>
          </cell>
        </row>
        <row r="1837">
          <cell r="F1837" t="str">
            <v>Jumlah</v>
          </cell>
          <cell r="K1837">
            <v>24417550</v>
          </cell>
        </row>
        <row r="1838">
          <cell r="E1838" t="str">
            <v>Iksan</v>
          </cell>
          <cell r="F1838" t="str">
            <v>Block B</v>
          </cell>
        </row>
        <row r="1839">
          <cell r="E1839" t="str">
            <v>307/SPB/NK-PPS/09/2005</v>
          </cell>
          <cell r="F1839" t="str">
            <v>Exsternal Belakang:</v>
          </cell>
        </row>
        <row r="1840">
          <cell r="C1840" t="str">
            <v>rupb1086</v>
          </cell>
          <cell r="F1840" t="str">
            <v>Plesteran &amp; Acian</v>
          </cell>
          <cell r="I1840">
            <v>256.08</v>
          </cell>
          <cell r="J1840" t="str">
            <v>m2</v>
          </cell>
          <cell r="K1840">
            <v>4225320</v>
          </cell>
        </row>
        <row r="1841">
          <cell r="C1841" t="str">
            <v>rupb1087</v>
          </cell>
          <cell r="F1841" t="str">
            <v>Penebalan, pas kawat ayam</v>
          </cell>
          <cell r="I1841">
            <v>695.4</v>
          </cell>
          <cell r="J1841" t="str">
            <v>m2</v>
          </cell>
          <cell r="K1841">
            <v>3129300</v>
          </cell>
        </row>
        <row r="1842">
          <cell r="C1842" t="str">
            <v>rupb1088</v>
          </cell>
          <cell r="F1842" t="str">
            <v>Pasang plat injak</v>
          </cell>
          <cell r="I1842">
            <v>39.200000000000003</v>
          </cell>
          <cell r="J1842" t="str">
            <v>m2</v>
          </cell>
          <cell r="K1842">
            <v>98000</v>
          </cell>
        </row>
        <row r="1843">
          <cell r="C1843" t="str">
            <v>rupb1089</v>
          </cell>
          <cell r="F1843" t="str">
            <v>Pasang Batu Bata</v>
          </cell>
          <cell r="I1843">
            <v>31.2</v>
          </cell>
          <cell r="J1843" t="str">
            <v>m3</v>
          </cell>
          <cell r="K1843">
            <v>280800</v>
          </cell>
        </row>
        <row r="1844">
          <cell r="C1844" t="str">
            <v>rupb1090</v>
          </cell>
          <cell r="F1844" t="str">
            <v>Cor Kolom Praktis</v>
          </cell>
          <cell r="I1844">
            <v>24</v>
          </cell>
          <cell r="J1844" t="str">
            <v>m'</v>
          </cell>
          <cell r="K1844">
            <v>180000</v>
          </cell>
        </row>
        <row r="1845">
          <cell r="C1845" t="str">
            <v>rupb1091</v>
          </cell>
          <cell r="F1845" t="str">
            <v>Pasang Granite</v>
          </cell>
          <cell r="I1845">
            <v>175</v>
          </cell>
          <cell r="J1845" t="str">
            <v>m2</v>
          </cell>
          <cell r="K1845">
            <v>2625000</v>
          </cell>
        </row>
        <row r="1846">
          <cell r="F1846" t="str">
            <v>Lantai Atap</v>
          </cell>
          <cell r="K1846">
            <v>0</v>
          </cell>
        </row>
        <row r="1847">
          <cell r="F1847" t="str">
            <v>Cor,pembesian,psng /bgkr bekisting &amp;</v>
          </cell>
          <cell r="K1847">
            <v>0</v>
          </cell>
        </row>
        <row r="1848">
          <cell r="C1848" t="str">
            <v>rupb1092</v>
          </cell>
          <cell r="F1848" t="str">
            <v>Finish Hardiner Pondasi Pompa</v>
          </cell>
          <cell r="I1848">
            <v>1</v>
          </cell>
          <cell r="J1848" t="str">
            <v>unit</v>
          </cell>
          <cell r="K1848">
            <v>130000</v>
          </cell>
        </row>
        <row r="1849">
          <cell r="C1849" t="str">
            <v>rupb1093</v>
          </cell>
          <cell r="F1849" t="str">
            <v>Finishing pondasi tanki Plester/aci atas hardiner</v>
          </cell>
          <cell r="I1849">
            <v>14.3</v>
          </cell>
          <cell r="J1849" t="str">
            <v>m2</v>
          </cell>
          <cell r="K1849">
            <v>235950</v>
          </cell>
        </row>
        <row r="1850">
          <cell r="F1850" t="str">
            <v>Block D</v>
          </cell>
          <cell r="K1850">
            <v>0</v>
          </cell>
        </row>
        <row r="1851">
          <cell r="F1851" t="str">
            <v>Finishing Trafo &amp; Genset</v>
          </cell>
          <cell r="K1851">
            <v>0</v>
          </cell>
        </row>
        <row r="1852">
          <cell r="C1852" t="str">
            <v>rupb1094</v>
          </cell>
          <cell r="F1852" t="str">
            <v>Pasang Batu bata</v>
          </cell>
          <cell r="I1852">
            <v>40.200000000000003</v>
          </cell>
          <cell r="J1852" t="str">
            <v>m2</v>
          </cell>
          <cell r="K1852">
            <v>361800</v>
          </cell>
        </row>
        <row r="1853">
          <cell r="C1853" t="str">
            <v>rupb1095</v>
          </cell>
          <cell r="F1853" t="str">
            <v>Kolom Praktis, ring balok</v>
          </cell>
          <cell r="I1853">
            <v>10</v>
          </cell>
          <cell r="J1853" t="str">
            <v>m2</v>
          </cell>
          <cell r="K1853">
            <v>75000</v>
          </cell>
        </row>
        <row r="1854">
          <cell r="C1854" t="str">
            <v>rupb1096</v>
          </cell>
          <cell r="F1854" t="str">
            <v>Expose dak beton</v>
          </cell>
          <cell r="I1854">
            <v>66.150000000000006</v>
          </cell>
          <cell r="J1854" t="str">
            <v>m2</v>
          </cell>
          <cell r="K1854">
            <v>198450</v>
          </cell>
        </row>
        <row r="1855">
          <cell r="F1855" t="str">
            <v>Finishing Ground tank</v>
          </cell>
          <cell r="K1855">
            <v>0</v>
          </cell>
        </row>
        <row r="1856">
          <cell r="C1856" t="str">
            <v>rupb1097</v>
          </cell>
          <cell r="F1856" t="str">
            <v>Pembersihan Ground tank &amp; STP</v>
          </cell>
          <cell r="I1856">
            <v>56.25</v>
          </cell>
          <cell r="J1856" t="str">
            <v>m2</v>
          </cell>
          <cell r="K1856">
            <v>84375</v>
          </cell>
        </row>
        <row r="1857">
          <cell r="F1857" t="str">
            <v>Block C</v>
          </cell>
          <cell r="K1857">
            <v>0</v>
          </cell>
        </row>
        <row r="1858">
          <cell r="C1858" t="str">
            <v>rupb1098</v>
          </cell>
          <cell r="F1858" t="str">
            <v>Plester  Kolom, pondasi W.Tank lt - II</v>
          </cell>
          <cell r="I1858">
            <v>187.52</v>
          </cell>
          <cell r="J1858" t="str">
            <v>m2</v>
          </cell>
          <cell r="K1858">
            <v>2344000</v>
          </cell>
        </row>
        <row r="1859">
          <cell r="C1859" t="str">
            <v>rupb1099</v>
          </cell>
          <cell r="F1859" t="str">
            <v>Acian  Kolom, pondasi W.Tank lt - II</v>
          </cell>
          <cell r="I1859">
            <v>255.91</v>
          </cell>
          <cell r="J1859" t="str">
            <v>m2</v>
          </cell>
          <cell r="K1859">
            <v>1023640</v>
          </cell>
        </row>
        <row r="1860">
          <cell r="C1860" t="str">
            <v>rupb1100</v>
          </cell>
          <cell r="F1860" t="str">
            <v>Pasang bekisting u/ pondasi W Tank</v>
          </cell>
          <cell r="I1860">
            <v>10.55</v>
          </cell>
          <cell r="J1860" t="str">
            <v>m2</v>
          </cell>
          <cell r="K1860">
            <v>174075</v>
          </cell>
        </row>
        <row r="1861">
          <cell r="C1861" t="str">
            <v>rupb1101</v>
          </cell>
          <cell r="F1861" t="str">
            <v>Cor Pondasi W.ank</v>
          </cell>
          <cell r="I1861">
            <v>1.21</v>
          </cell>
          <cell r="J1861" t="str">
            <v>m3</v>
          </cell>
          <cell r="K1861">
            <v>66550</v>
          </cell>
        </row>
        <row r="1862">
          <cell r="C1862" t="str">
            <v>rupb1102</v>
          </cell>
          <cell r="F1862" t="str">
            <v>Pasang Keramik Lantai kios Lt - II</v>
          </cell>
          <cell r="I1862">
            <v>120</v>
          </cell>
          <cell r="J1862" t="str">
            <v>m2</v>
          </cell>
          <cell r="K1862">
            <v>1500000</v>
          </cell>
        </row>
        <row r="1863">
          <cell r="C1863" t="str">
            <v>rupb1103</v>
          </cell>
          <cell r="F1863" t="str">
            <v>Pasang Keramik Koridor ( Diagonal ) Lt - II</v>
          </cell>
          <cell r="I1863">
            <v>150</v>
          </cell>
          <cell r="J1863" t="str">
            <v>m2</v>
          </cell>
          <cell r="K1863">
            <v>2250000</v>
          </cell>
        </row>
        <row r="1864">
          <cell r="C1864" t="str">
            <v>rupb1104</v>
          </cell>
          <cell r="F1864" t="str">
            <v>Psg keramik dinding meja los ayam lt Basment</v>
          </cell>
          <cell r="I1864">
            <v>20</v>
          </cell>
          <cell r="J1864" t="str">
            <v>m2</v>
          </cell>
          <cell r="K1864">
            <v>250000</v>
          </cell>
        </row>
        <row r="1865">
          <cell r="C1865" t="str">
            <v>rupb1105</v>
          </cell>
          <cell r="F1865" t="str">
            <v>Pasang Plin keramik 15 x 30</v>
          </cell>
          <cell r="I1865">
            <v>115.8</v>
          </cell>
          <cell r="J1865" t="str">
            <v>m'</v>
          </cell>
          <cell r="K1865">
            <v>347400</v>
          </cell>
        </row>
        <row r="1866">
          <cell r="C1866" t="str">
            <v>rupb1106</v>
          </cell>
          <cell r="F1866" t="str">
            <v>Cor &amp; Finis celah kolom As C1 C6/ Cf &amp; CA</v>
          </cell>
          <cell r="I1866">
            <v>37.200000000000003</v>
          </cell>
          <cell r="J1866" t="str">
            <v>m'</v>
          </cell>
          <cell r="K1866">
            <v>186000</v>
          </cell>
        </row>
        <row r="1867">
          <cell r="C1867" t="str">
            <v>rupb1107</v>
          </cell>
          <cell r="F1867" t="str">
            <v>Groting sparing pipa lt atap</v>
          </cell>
          <cell r="I1867">
            <v>22</v>
          </cell>
          <cell r="J1867" t="str">
            <v>m2</v>
          </cell>
          <cell r="K1867">
            <v>275000</v>
          </cell>
        </row>
        <row r="1868">
          <cell r="C1868" t="str">
            <v>rupb1108</v>
          </cell>
          <cell r="F1868" t="str">
            <v>Finishing psg bata atas pintu besi lt bas ke lt atap</v>
          </cell>
          <cell r="I1868">
            <v>13.16</v>
          </cell>
          <cell r="J1868" t="str">
            <v>m2</v>
          </cell>
          <cell r="K1868">
            <v>118440</v>
          </cell>
        </row>
        <row r="1869">
          <cell r="C1869" t="str">
            <v>rupb1109</v>
          </cell>
          <cell r="F1869" t="str">
            <v xml:space="preserve">Plester &amp; Aci dinding bata </v>
          </cell>
          <cell r="I1869">
            <v>26.02</v>
          </cell>
          <cell r="J1869" t="str">
            <v>m2</v>
          </cell>
          <cell r="K1869">
            <v>273210</v>
          </cell>
        </row>
        <row r="1870">
          <cell r="C1870" t="str">
            <v>rupb1110</v>
          </cell>
          <cell r="F1870" t="str">
            <v>Psng keramik tangga darurat lt basm ke lt atap</v>
          </cell>
          <cell r="I1870">
            <v>1</v>
          </cell>
          <cell r="J1870" t="str">
            <v>unit</v>
          </cell>
          <cell r="K1870">
            <v>1500000</v>
          </cell>
        </row>
        <row r="1871">
          <cell r="C1871" t="str">
            <v>rupb1111</v>
          </cell>
          <cell r="F1871" t="str">
            <v>Finishing openingan kios lt II</v>
          </cell>
          <cell r="I1871">
            <v>216.8</v>
          </cell>
          <cell r="J1871" t="str">
            <v>m'</v>
          </cell>
          <cell r="K1871">
            <v>1626000</v>
          </cell>
        </row>
        <row r="1872">
          <cell r="C1872" t="str">
            <v>rupb1112</v>
          </cell>
          <cell r="F1872" t="str">
            <v>Buat Slop dr Keramik u/Aliran air lt I , II</v>
          </cell>
          <cell r="I1872">
            <v>156.4</v>
          </cell>
          <cell r="J1872" t="str">
            <v>m'</v>
          </cell>
          <cell r="K1872">
            <v>1016600</v>
          </cell>
        </row>
        <row r="1873">
          <cell r="F1873" t="str">
            <v>Scred &amp; Floor Hardiner R Panel &amp; Cool Room</v>
          </cell>
          <cell r="K1873">
            <v>0</v>
          </cell>
        </row>
        <row r="1874">
          <cell r="C1874" t="str">
            <v>rupb1113</v>
          </cell>
          <cell r="F1874" t="str">
            <v>dr lt Basment ke lt II</v>
          </cell>
          <cell r="I1874">
            <v>17</v>
          </cell>
          <cell r="J1874" t="str">
            <v>ruang</v>
          </cell>
          <cell r="K1874">
            <v>2125000</v>
          </cell>
        </row>
        <row r="1875">
          <cell r="C1875" t="str">
            <v>rupb1114</v>
          </cell>
          <cell r="F1875" t="str">
            <v>Sconengan kolom &amp; Balok</v>
          </cell>
          <cell r="I1875">
            <v>359.76</v>
          </cell>
          <cell r="J1875" t="str">
            <v>m'</v>
          </cell>
          <cell r="K1875">
            <v>899400</v>
          </cell>
        </row>
        <row r="1876">
          <cell r="C1876" t="str">
            <v>rupb1115</v>
          </cell>
          <cell r="F1876" t="str">
            <v>Gutter,bobok &amp; finishing Tali air Tampak depan</v>
          </cell>
          <cell r="I1876">
            <v>94.2</v>
          </cell>
          <cell r="J1876" t="str">
            <v>m'</v>
          </cell>
          <cell r="K1876">
            <v>471000</v>
          </cell>
        </row>
        <row r="1877">
          <cell r="C1877" t="str">
            <v>rupb1116</v>
          </cell>
          <cell r="F1877" t="str">
            <v>Pasang Scapulding tali air</v>
          </cell>
          <cell r="I1877">
            <v>106.65</v>
          </cell>
          <cell r="J1877" t="str">
            <v>m2</v>
          </cell>
          <cell r="K1877">
            <v>373275</v>
          </cell>
        </row>
        <row r="1878">
          <cell r="C1878" t="str">
            <v>rupb1117</v>
          </cell>
          <cell r="F1878" t="str">
            <v>Pembersihan lantai sebelum pasang keramik</v>
          </cell>
          <cell r="I1878">
            <v>1555.66</v>
          </cell>
          <cell r="J1878" t="str">
            <v>m2</v>
          </cell>
          <cell r="K1878">
            <v>777830</v>
          </cell>
        </row>
        <row r="1879">
          <cell r="C1879" t="str">
            <v>rupb1118</v>
          </cell>
          <cell r="F1879" t="str">
            <v>Bobok Gutter lt atap</v>
          </cell>
          <cell r="I1879">
            <v>56.9</v>
          </cell>
          <cell r="J1879" t="str">
            <v>m'</v>
          </cell>
          <cell r="K1879">
            <v>284500</v>
          </cell>
        </row>
        <row r="1880">
          <cell r="F1880" t="str">
            <v>Lt basment</v>
          </cell>
          <cell r="K1880">
            <v>0</v>
          </cell>
        </row>
        <row r="1881">
          <cell r="C1881" t="str">
            <v>rupb1119</v>
          </cell>
          <cell r="F1881" t="str">
            <v>Pasang Keramik area penjual,koridor penjual</v>
          </cell>
          <cell r="I1881">
            <v>12.64</v>
          </cell>
          <cell r="J1881" t="str">
            <v>m2</v>
          </cell>
          <cell r="K1881">
            <v>158000</v>
          </cell>
        </row>
        <row r="1882">
          <cell r="C1882" t="str">
            <v>rupb1120</v>
          </cell>
          <cell r="F1882" t="str">
            <v>Pasang Keramik area koridor pembeli</v>
          </cell>
          <cell r="I1882">
            <v>83.3</v>
          </cell>
          <cell r="J1882" t="str">
            <v>m2</v>
          </cell>
          <cell r="K1882">
            <v>1249500</v>
          </cell>
        </row>
        <row r="1883">
          <cell r="C1883" t="str">
            <v>rupb1121</v>
          </cell>
          <cell r="F1883" t="str">
            <v>Pasang Keramik lantai</v>
          </cell>
          <cell r="I1883">
            <v>215</v>
          </cell>
          <cell r="J1883" t="str">
            <v>m2</v>
          </cell>
          <cell r="K1883">
            <v>3225000</v>
          </cell>
        </row>
        <row r="1884">
          <cell r="C1884" t="str">
            <v>rupb1122</v>
          </cell>
          <cell r="F1884" t="str">
            <v>Pasang Keramik border</v>
          </cell>
          <cell r="I1884">
            <v>150</v>
          </cell>
          <cell r="J1884" t="str">
            <v>m'</v>
          </cell>
          <cell r="K1884">
            <v>337500</v>
          </cell>
        </row>
        <row r="1885">
          <cell r="C1885" t="str">
            <v>rupb1123</v>
          </cell>
          <cell r="F1885" t="str">
            <v>Pasang Keramik tanggulan</v>
          </cell>
          <cell r="I1885">
            <v>51</v>
          </cell>
          <cell r="J1885" t="str">
            <v>m'</v>
          </cell>
          <cell r="K1885">
            <v>892500</v>
          </cell>
        </row>
        <row r="1886">
          <cell r="C1886" t="str">
            <v>rupb1124</v>
          </cell>
          <cell r="F1886" t="str">
            <v>Bobok kolom tanggulan meja los</v>
          </cell>
          <cell r="I1886">
            <v>25</v>
          </cell>
          <cell r="J1886" t="str">
            <v>m'</v>
          </cell>
          <cell r="K1886">
            <v>125000</v>
          </cell>
        </row>
        <row r="1887">
          <cell r="F1887" t="str">
            <v>lantai - 1</v>
          </cell>
          <cell r="K1887">
            <v>0</v>
          </cell>
        </row>
        <row r="1888">
          <cell r="C1888" t="str">
            <v>rupb1125</v>
          </cell>
          <cell r="F1888" t="str">
            <v xml:space="preserve">Pasang Keramik Koridor ( Diagonal ) </v>
          </cell>
          <cell r="I1888">
            <v>50</v>
          </cell>
          <cell r="J1888" t="str">
            <v>m2</v>
          </cell>
          <cell r="K1888">
            <v>625000</v>
          </cell>
        </row>
        <row r="1889">
          <cell r="C1889" t="str">
            <v>rupb1126</v>
          </cell>
          <cell r="F1889" t="str">
            <v xml:space="preserve">Pasang Plin keramik Koridor &amp; R.Panel10 x 30 </v>
          </cell>
          <cell r="I1889">
            <v>40</v>
          </cell>
          <cell r="J1889" t="str">
            <v>m'</v>
          </cell>
          <cell r="K1889">
            <v>120000</v>
          </cell>
        </row>
        <row r="1890">
          <cell r="C1890" t="str">
            <v>rupb1127</v>
          </cell>
          <cell r="F1890" t="str">
            <v>Pasang kayu ayakan</v>
          </cell>
          <cell r="I1890">
            <v>67.5</v>
          </cell>
          <cell r="J1890" t="str">
            <v>m2</v>
          </cell>
          <cell r="K1890">
            <v>202500</v>
          </cell>
        </row>
        <row r="1891">
          <cell r="C1891" t="str">
            <v>rupb1128</v>
          </cell>
          <cell r="F1891" t="str">
            <v>Plester dinding bata</v>
          </cell>
          <cell r="I1891">
            <v>64.38</v>
          </cell>
          <cell r="J1891" t="str">
            <v>m2</v>
          </cell>
          <cell r="K1891">
            <v>418470</v>
          </cell>
        </row>
        <row r="1892">
          <cell r="C1892" t="str">
            <v>rupb1129</v>
          </cell>
          <cell r="F1892" t="str">
            <v>Pasang dinding bata</v>
          </cell>
          <cell r="I1892">
            <v>6.33</v>
          </cell>
          <cell r="J1892" t="str">
            <v>m2</v>
          </cell>
          <cell r="K1892">
            <v>56970</v>
          </cell>
        </row>
        <row r="1893">
          <cell r="C1893" t="str">
            <v>rupb1130</v>
          </cell>
          <cell r="F1893" t="str">
            <v>Cor kolom Praktis</v>
          </cell>
          <cell r="I1893">
            <v>7.1</v>
          </cell>
          <cell r="J1893" t="str">
            <v>m2</v>
          </cell>
          <cell r="K1893">
            <v>53250</v>
          </cell>
        </row>
        <row r="1894">
          <cell r="F1894" t="str">
            <v>Jumlah</v>
          </cell>
          <cell r="K1894">
            <v>36969605</v>
          </cell>
        </row>
        <row r="1896">
          <cell r="E1896" t="str">
            <v xml:space="preserve">Iksan </v>
          </cell>
          <cell r="F1896" t="str">
            <v>Block D</v>
          </cell>
        </row>
        <row r="1897">
          <cell r="E1897" t="str">
            <v>307/SPB/NK-PPS/09/2005</v>
          </cell>
          <cell r="F1897" t="str">
            <v>Finishing Trafo &amp; Genset</v>
          </cell>
        </row>
        <row r="1898">
          <cell r="C1898" t="str">
            <v>rupb1131</v>
          </cell>
          <cell r="F1898" t="str">
            <v>Pasang Batu bata</v>
          </cell>
          <cell r="I1898">
            <v>152.80000000000001</v>
          </cell>
          <cell r="J1898" t="str">
            <v>m2</v>
          </cell>
          <cell r="K1898">
            <v>1375200</v>
          </cell>
        </row>
        <row r="1899">
          <cell r="C1899" t="str">
            <v>rupb1132</v>
          </cell>
          <cell r="F1899" t="str">
            <v>Plester &amp; Aci diding b.bata</v>
          </cell>
          <cell r="I1899">
            <v>60</v>
          </cell>
          <cell r="J1899" t="str">
            <v>m2</v>
          </cell>
          <cell r="K1899">
            <v>630000</v>
          </cell>
        </row>
        <row r="1900">
          <cell r="C1900" t="str">
            <v>rupb1133</v>
          </cell>
          <cell r="F1900" t="str">
            <v>Kolom Praktis, ring balok</v>
          </cell>
          <cell r="I1900">
            <v>80</v>
          </cell>
          <cell r="J1900" t="str">
            <v>m2</v>
          </cell>
          <cell r="K1900">
            <v>600000</v>
          </cell>
        </row>
        <row r="1901">
          <cell r="C1901" t="str">
            <v>rupb1134</v>
          </cell>
          <cell r="F1901" t="str">
            <v>Finishing tangga</v>
          </cell>
          <cell r="I1901">
            <v>5</v>
          </cell>
          <cell r="J1901" t="str">
            <v>m2</v>
          </cell>
          <cell r="K1901">
            <v>37500</v>
          </cell>
        </row>
        <row r="1902">
          <cell r="C1902" t="str">
            <v>rupb1135</v>
          </cell>
          <cell r="F1902" t="str">
            <v>Finishing Openingan exhause van</v>
          </cell>
          <cell r="I1902">
            <v>1.5</v>
          </cell>
          <cell r="J1902" t="str">
            <v>m3</v>
          </cell>
          <cell r="K1902">
            <v>4500</v>
          </cell>
        </row>
        <row r="1903">
          <cell r="C1903" t="str">
            <v>rupb1136</v>
          </cell>
          <cell r="F1903" t="str">
            <v>Expose dak beton</v>
          </cell>
          <cell r="I1903">
            <v>147.19999999999999</v>
          </cell>
          <cell r="K1903">
            <v>1692800</v>
          </cell>
        </row>
        <row r="1904">
          <cell r="F1904" t="str">
            <v>Block C</v>
          </cell>
          <cell r="J1904" t="str">
            <v>m2</v>
          </cell>
          <cell r="K1904">
            <v>0</v>
          </cell>
        </row>
        <row r="1905">
          <cell r="C1905" t="str">
            <v>rupb1137</v>
          </cell>
          <cell r="F1905" t="str">
            <v>Cor Pondasi W.ank</v>
          </cell>
          <cell r="I1905">
            <v>22.56</v>
          </cell>
          <cell r="J1905" t="str">
            <v>m2</v>
          </cell>
          <cell r="K1905">
            <v>282000</v>
          </cell>
        </row>
        <row r="1906">
          <cell r="C1906" t="str">
            <v>rupb1138</v>
          </cell>
          <cell r="F1906" t="str">
            <v>Pasang Keramik Lantai kios Lt - II</v>
          </cell>
          <cell r="I1906">
            <v>80</v>
          </cell>
          <cell r="J1906" t="str">
            <v>m2</v>
          </cell>
          <cell r="K1906">
            <v>1200000</v>
          </cell>
        </row>
        <row r="1907">
          <cell r="C1907" t="str">
            <v>rupb1139</v>
          </cell>
          <cell r="F1907" t="str">
            <v>Pasang Keramik Koridor ( Diagonal ) Lt - II</v>
          </cell>
          <cell r="I1907">
            <v>25.2</v>
          </cell>
          <cell r="J1907" t="str">
            <v>m'</v>
          </cell>
          <cell r="K1907">
            <v>315000</v>
          </cell>
        </row>
        <row r="1908">
          <cell r="C1908" t="str">
            <v>rupb1140</v>
          </cell>
          <cell r="F1908" t="str">
            <v>Psg keramik dinding meja los ayam lt Basment</v>
          </cell>
          <cell r="I1908">
            <v>58.1</v>
          </cell>
          <cell r="J1908" t="str">
            <v>unit</v>
          </cell>
          <cell r="K1908">
            <v>174300</v>
          </cell>
        </row>
        <row r="1909">
          <cell r="C1909" t="str">
            <v>rupb1141</v>
          </cell>
          <cell r="F1909" t="str">
            <v xml:space="preserve">Plester &amp; Aci dinding bata </v>
          </cell>
          <cell r="I1909">
            <v>2</v>
          </cell>
          <cell r="J1909" t="str">
            <v>m2</v>
          </cell>
          <cell r="K1909">
            <v>3000000</v>
          </cell>
        </row>
        <row r="1910">
          <cell r="C1910" t="str">
            <v>rupb1142</v>
          </cell>
          <cell r="F1910" t="str">
            <v>Pasang Keramik area koridor pembeli</v>
          </cell>
          <cell r="I1910">
            <v>100</v>
          </cell>
          <cell r="J1910" t="str">
            <v>m'</v>
          </cell>
          <cell r="K1910">
            <v>1500000</v>
          </cell>
        </row>
        <row r="1911">
          <cell r="C1911" t="str">
            <v>rupb1143</v>
          </cell>
          <cell r="F1911" t="str">
            <v>Pasang Keramik lantai</v>
          </cell>
          <cell r="I1911">
            <v>100</v>
          </cell>
          <cell r="J1911" t="str">
            <v>m'</v>
          </cell>
          <cell r="K1911">
            <v>225000</v>
          </cell>
        </row>
        <row r="1912">
          <cell r="C1912" t="str">
            <v>rupb1144</v>
          </cell>
          <cell r="F1912" t="str">
            <v>Pasang Keramik border</v>
          </cell>
          <cell r="I1912">
            <v>50</v>
          </cell>
          <cell r="J1912" t="str">
            <v>m'</v>
          </cell>
          <cell r="K1912">
            <v>875000</v>
          </cell>
        </row>
        <row r="1913">
          <cell r="C1913" t="str">
            <v>rupb1145</v>
          </cell>
          <cell r="F1913" t="str">
            <v>Pasang Keramik tanggulan</v>
          </cell>
          <cell r="I1913">
            <v>56</v>
          </cell>
          <cell r="J1913" t="str">
            <v>m'</v>
          </cell>
          <cell r="K1913">
            <v>280000</v>
          </cell>
        </row>
        <row r="1914">
          <cell r="F1914" t="str">
            <v>Jumlah</v>
          </cell>
          <cell r="K1914">
            <v>12191300</v>
          </cell>
        </row>
        <row r="1916">
          <cell r="E1916" t="str">
            <v xml:space="preserve">Iksan </v>
          </cell>
          <cell r="F1916" t="str">
            <v>Block D</v>
          </cell>
        </row>
        <row r="1917">
          <cell r="C1917" t="str">
            <v>rupb1146</v>
          </cell>
          <cell r="E1917" t="str">
            <v>203/SPB/NK-PPS/09/2005</v>
          </cell>
          <cell r="F1917" t="str">
            <v>Plester dinding beton R.STP</v>
          </cell>
          <cell r="I1917">
            <v>4.8099999999999996</v>
          </cell>
          <cell r="J1917" t="str">
            <v>m2</v>
          </cell>
          <cell r="K1917">
            <v>36075</v>
          </cell>
        </row>
        <row r="1918">
          <cell r="C1918" t="str">
            <v>rupb1147</v>
          </cell>
          <cell r="F1918" t="str">
            <v>Acian dinding beton R.STP</v>
          </cell>
          <cell r="I1918">
            <v>8.81</v>
          </cell>
          <cell r="J1918" t="str">
            <v>m2</v>
          </cell>
          <cell r="K1918">
            <v>35240</v>
          </cell>
        </row>
        <row r="1919">
          <cell r="F1919" t="str">
            <v>Block C</v>
          </cell>
          <cell r="K1919">
            <v>0</v>
          </cell>
        </row>
        <row r="1920">
          <cell r="C1920" t="str">
            <v>rupb1148</v>
          </cell>
          <cell r="F1920" t="str">
            <v>Pasang border keramik</v>
          </cell>
          <cell r="I1920">
            <v>190</v>
          </cell>
          <cell r="J1920" t="str">
            <v>m2</v>
          </cell>
          <cell r="K1920">
            <v>427500</v>
          </cell>
        </row>
        <row r="1921">
          <cell r="C1921" t="str">
            <v>rupb1149</v>
          </cell>
          <cell r="F1921" t="str">
            <v>Pasang plin keramik kios &amp; koridor</v>
          </cell>
          <cell r="I1921">
            <v>500</v>
          </cell>
          <cell r="J1921" t="str">
            <v>m2</v>
          </cell>
          <cell r="K1921">
            <v>1500000</v>
          </cell>
        </row>
        <row r="1922">
          <cell r="C1922" t="str">
            <v>rupb1150</v>
          </cell>
          <cell r="F1922" t="str">
            <v>Finish Pinggulan keramik antara kios &amp; koridor</v>
          </cell>
          <cell r="I1922">
            <v>180</v>
          </cell>
          <cell r="J1922" t="str">
            <v>m2</v>
          </cell>
          <cell r="K1922">
            <v>315000</v>
          </cell>
        </row>
        <row r="1923">
          <cell r="F1923" t="str">
            <v>Jumlah</v>
          </cell>
          <cell r="K1923">
            <v>2313815</v>
          </cell>
        </row>
        <row r="1925">
          <cell r="E1925" t="str">
            <v xml:space="preserve">Iksan </v>
          </cell>
          <cell r="F1925" t="str">
            <v>Block D</v>
          </cell>
        </row>
        <row r="1926">
          <cell r="C1926" t="str">
            <v>rupb1151</v>
          </cell>
          <cell r="E1926" t="str">
            <v>207/SPB/NK-PPS/08/2005</v>
          </cell>
          <cell r="F1926" t="str">
            <v>Plester dinding beton R. STP</v>
          </cell>
          <cell r="I1926">
            <v>542.36</v>
          </cell>
          <cell r="J1926" t="str">
            <v>m2</v>
          </cell>
          <cell r="K1926">
            <v>4067700</v>
          </cell>
        </row>
        <row r="1927">
          <cell r="C1927" t="str">
            <v>rupb1152</v>
          </cell>
          <cell r="F1927" t="str">
            <v>Acian Dinding Beton R. STP</v>
          </cell>
          <cell r="I1927">
            <v>484.6</v>
          </cell>
          <cell r="J1927" t="str">
            <v>m2</v>
          </cell>
          <cell r="K1927">
            <v>1938400</v>
          </cell>
        </row>
        <row r="1928">
          <cell r="C1928" t="str">
            <v>rupb1153</v>
          </cell>
          <cell r="F1928" t="str">
            <v xml:space="preserve">Plester &amp; Acian balok beton </v>
          </cell>
          <cell r="I1928">
            <v>13.1</v>
          </cell>
          <cell r="J1928" t="str">
            <v>m2</v>
          </cell>
          <cell r="K1928">
            <v>216150</v>
          </cell>
        </row>
        <row r="1929">
          <cell r="C1929" t="str">
            <v>rupb1154</v>
          </cell>
          <cell r="F1929" t="str">
            <v>Expose Dak Beton</v>
          </cell>
          <cell r="I1929">
            <v>148.87</v>
          </cell>
          <cell r="J1929" t="str">
            <v>m2</v>
          </cell>
          <cell r="K1929">
            <v>446610</v>
          </cell>
        </row>
        <row r="1930">
          <cell r="F1930" t="str">
            <v>Block C</v>
          </cell>
          <cell r="K1930">
            <v>0</v>
          </cell>
        </row>
        <row r="1931">
          <cell r="C1931" t="str">
            <v>rupb1155</v>
          </cell>
          <cell r="F1931" t="str">
            <v>Expose Plat loby Lift</v>
          </cell>
          <cell r="I1931">
            <v>150</v>
          </cell>
          <cell r="J1931" t="str">
            <v>m2</v>
          </cell>
          <cell r="K1931">
            <v>450000</v>
          </cell>
        </row>
        <row r="1932">
          <cell r="C1932" t="str">
            <v>rupb1156</v>
          </cell>
          <cell r="F1932" t="str">
            <v>Bobok &amp; Finish Gutter</v>
          </cell>
          <cell r="I1932">
            <v>68.099999999999994</v>
          </cell>
          <cell r="J1932" t="str">
            <v>m2</v>
          </cell>
          <cell r="K1932">
            <v>987450</v>
          </cell>
        </row>
        <row r="1933">
          <cell r="C1933" t="str">
            <v>rupb1157</v>
          </cell>
          <cell r="F1933" t="str">
            <v>Plester &amp; Acian R. Panel</v>
          </cell>
          <cell r="I1933">
            <v>32.11</v>
          </cell>
          <cell r="J1933" t="str">
            <v>m2</v>
          </cell>
          <cell r="K1933">
            <v>337197</v>
          </cell>
        </row>
        <row r="1934">
          <cell r="C1934" t="str">
            <v>rupb1158</v>
          </cell>
          <cell r="F1934" t="str">
            <v>Finish Panggulan Keramik Kios</v>
          </cell>
          <cell r="I1934">
            <v>270</v>
          </cell>
          <cell r="J1934" t="str">
            <v>m2</v>
          </cell>
          <cell r="K1934">
            <v>472500</v>
          </cell>
        </row>
        <row r="1935">
          <cell r="C1935" t="str">
            <v>rupb1159</v>
          </cell>
          <cell r="F1935" t="str">
            <v>Pasang Border 10 X 30</v>
          </cell>
          <cell r="I1935">
            <v>200</v>
          </cell>
          <cell r="J1935" t="str">
            <v>m2</v>
          </cell>
          <cell r="K1935">
            <v>450000</v>
          </cell>
        </row>
        <row r="1936">
          <cell r="F1936" t="str">
            <v>Jumlah</v>
          </cell>
          <cell r="K1936">
            <v>9366007</v>
          </cell>
        </row>
        <row r="1937">
          <cell r="K1937">
            <v>0</v>
          </cell>
        </row>
        <row r="1938">
          <cell r="E1938" t="str">
            <v xml:space="preserve">Iksan </v>
          </cell>
          <cell r="F1938" t="str">
            <v>Blok C</v>
          </cell>
          <cell r="K1938">
            <v>0</v>
          </cell>
        </row>
        <row r="1939">
          <cell r="E1939" t="str">
            <v>148/SPB/NK-PPS/08/2005</v>
          </cell>
          <cell r="F1939" t="str">
            <v>Lantai Atap</v>
          </cell>
          <cell r="K1939">
            <v>0</v>
          </cell>
        </row>
        <row r="1940">
          <cell r="C1940" t="str">
            <v>rupb1160</v>
          </cell>
          <cell r="F1940" t="str">
            <v>Pasang keramik Lt. kios</v>
          </cell>
          <cell r="I1940">
            <v>75</v>
          </cell>
          <cell r="J1940" t="str">
            <v>m2</v>
          </cell>
          <cell r="K1940">
            <v>750000</v>
          </cell>
        </row>
        <row r="1941">
          <cell r="C1941" t="str">
            <v>rupb1161</v>
          </cell>
          <cell r="F1941" t="str">
            <v>Pasang plint keramik dlm kios</v>
          </cell>
          <cell r="I1941">
            <v>100</v>
          </cell>
          <cell r="J1941" t="str">
            <v>m'</v>
          </cell>
          <cell r="K1941">
            <v>300000</v>
          </cell>
        </row>
        <row r="1942">
          <cell r="F1942" t="str">
            <v>Jumlah</v>
          </cell>
          <cell r="K1942">
            <v>1050000</v>
          </cell>
        </row>
        <row r="1944">
          <cell r="E1944" t="str">
            <v>Suminta</v>
          </cell>
          <cell r="F1944" t="str">
            <v>Upah Borong pekerjaan Block A,B,C &amp; D</v>
          </cell>
        </row>
        <row r="1945">
          <cell r="E1945" t="str">
            <v>282/SPB/NK-PPS/09/2005</v>
          </cell>
          <cell r="F1945" t="str">
            <v>Pasang Bekisting, Fabrikasi, Stel &amp; Bongkar,</v>
          </cell>
        </row>
        <row r="1946">
          <cell r="F1946" t="str">
            <v>Pasang Scafolding , Cor dll</v>
          </cell>
        </row>
        <row r="1947">
          <cell r="F1947" t="str">
            <v>Jumlah</v>
          </cell>
          <cell r="K1947">
            <v>46867333</v>
          </cell>
        </row>
        <row r="1948">
          <cell r="F1948" t="str">
            <v>Potong Retensi</v>
          </cell>
          <cell r="K1948">
            <v>-327355</v>
          </cell>
        </row>
        <row r="1949">
          <cell r="C1949" t="str">
            <v>rupb1162</v>
          </cell>
          <cell r="F1949" t="str">
            <v>Pembayaran saat ini</v>
          </cell>
          <cell r="K1949">
            <v>46539978</v>
          </cell>
        </row>
        <row r="1951">
          <cell r="E1951" t="str">
            <v>Kahar</v>
          </cell>
          <cell r="F1951" t="str">
            <v>Gedung A</v>
          </cell>
        </row>
        <row r="1952">
          <cell r="C1952" t="str">
            <v>rupb1163</v>
          </cell>
          <cell r="E1952" t="str">
            <v>147/SPB/NK-PPS/08/2005</v>
          </cell>
          <cell r="F1952" t="str">
            <v xml:space="preserve">T Beam  </v>
          </cell>
          <cell r="I1952">
            <v>17590.650000000001</v>
          </cell>
          <cell r="J1952" t="str">
            <v>kg</v>
          </cell>
          <cell r="K1952">
            <v>4397662.5</v>
          </cell>
        </row>
        <row r="1953">
          <cell r="F1953" t="str">
            <v>Retaining Wall</v>
          </cell>
          <cell r="J1953" t="str">
            <v>kg</v>
          </cell>
          <cell r="K1953">
            <v>0</v>
          </cell>
        </row>
        <row r="1954">
          <cell r="C1954" t="str">
            <v>rupb1164</v>
          </cell>
          <cell r="F1954" t="str">
            <v>Kolom Steck</v>
          </cell>
          <cell r="I1954">
            <v>358.06299999999999</v>
          </cell>
          <cell r="J1954" t="str">
            <v>kg</v>
          </cell>
          <cell r="K1954">
            <v>89515.75</v>
          </cell>
        </row>
        <row r="1955">
          <cell r="C1955" t="str">
            <v>rupb1165</v>
          </cell>
          <cell r="F1955" t="str">
            <v>Kolom Lt. basement ke lt. dsr</v>
          </cell>
          <cell r="I1955">
            <v>423.44799999999998</v>
          </cell>
          <cell r="J1955" t="str">
            <v>kg</v>
          </cell>
          <cell r="K1955">
            <v>105862</v>
          </cell>
        </row>
        <row r="1956">
          <cell r="F1956" t="str">
            <v>Jumlah</v>
          </cell>
          <cell r="K1956">
            <v>4593040.25</v>
          </cell>
        </row>
        <row r="1958">
          <cell r="E1958" t="str">
            <v>Kahar</v>
          </cell>
          <cell r="F1958" t="str">
            <v>Block A</v>
          </cell>
        </row>
        <row r="1959">
          <cell r="C1959" t="str">
            <v>rupb1166</v>
          </cell>
          <cell r="E1959" t="str">
            <v>205/SPB/NK-PPS/08/2005</v>
          </cell>
          <cell r="F1959" t="str">
            <v>Pembesian plat lt. basement</v>
          </cell>
          <cell r="I1959">
            <v>966.67200000000003</v>
          </cell>
          <cell r="J1959" t="str">
            <v>kg</v>
          </cell>
          <cell r="K1959">
            <v>314168.40000000002</v>
          </cell>
        </row>
        <row r="1960">
          <cell r="F1960" t="str">
            <v>Block D</v>
          </cell>
          <cell r="K1960">
            <v>0</v>
          </cell>
        </row>
        <row r="1961">
          <cell r="C1961" t="str">
            <v>rupb1167</v>
          </cell>
          <cell r="F1961" t="str">
            <v>Fabrikasi &amp; stel besi plat R.Trafo</v>
          </cell>
          <cell r="I1961">
            <v>1531.38</v>
          </cell>
          <cell r="J1961" t="str">
            <v>kg</v>
          </cell>
          <cell r="K1961">
            <v>497698.5</v>
          </cell>
        </row>
        <row r="1962">
          <cell r="F1962" t="str">
            <v>Jumlah</v>
          </cell>
          <cell r="K1962">
            <v>811866.9</v>
          </cell>
        </row>
        <row r="1964">
          <cell r="E1964" t="str">
            <v>Karmidi</v>
          </cell>
          <cell r="F1964" t="str">
            <v>Upah Borong Pekerjaan  Block D</v>
          </cell>
        </row>
        <row r="1965">
          <cell r="E1965" t="str">
            <v>219/SPB/NK-PPS/09/2005</v>
          </cell>
          <cell r="F1965" t="str">
            <v>Jumlah</v>
          </cell>
          <cell r="K1965">
            <v>6728670</v>
          </cell>
        </row>
        <row r="1966">
          <cell r="F1966" t="str">
            <v>Angsuran I</v>
          </cell>
          <cell r="K1966">
            <v>5999572</v>
          </cell>
        </row>
        <row r="1967">
          <cell r="C1967" t="str">
            <v>rupb1168</v>
          </cell>
          <cell r="F1967" t="str">
            <v>Pembayaran Saat ini</v>
          </cell>
          <cell r="K1967">
            <v>729098</v>
          </cell>
        </row>
        <row r="1969">
          <cell r="E1969" t="str">
            <v>Karmidi</v>
          </cell>
          <cell r="F1969" t="str">
            <v>Block D</v>
          </cell>
        </row>
        <row r="1970">
          <cell r="C1970" t="str">
            <v>rupb1169</v>
          </cell>
          <cell r="E1970" t="str">
            <v>222/SPB/NK-PPS/09/2005</v>
          </cell>
          <cell r="F1970" t="str">
            <v>Balok R : 8,BR : 3,85,35/80</v>
          </cell>
          <cell r="I1970">
            <v>2374.37</v>
          </cell>
          <cell r="J1970" t="str">
            <v>kg</v>
          </cell>
          <cell r="K1970">
            <v>1068466.5</v>
          </cell>
        </row>
        <row r="1971">
          <cell r="C1971" t="str">
            <v>rupb1170</v>
          </cell>
          <cell r="F1971" t="str">
            <v>Plat ram 2</v>
          </cell>
          <cell r="I1971">
            <v>1200.9000000000001</v>
          </cell>
          <cell r="J1971" t="str">
            <v>kg</v>
          </cell>
          <cell r="K1971">
            <v>540405</v>
          </cell>
        </row>
        <row r="1972">
          <cell r="C1972" t="str">
            <v>rupb1171</v>
          </cell>
          <cell r="F1972" t="str">
            <v>Stek ram &amp; tanggulan</v>
          </cell>
          <cell r="I1972">
            <v>131</v>
          </cell>
          <cell r="J1972" t="str">
            <v>kg</v>
          </cell>
          <cell r="K1972">
            <v>45850</v>
          </cell>
        </row>
        <row r="1973">
          <cell r="C1973" t="str">
            <v>rupb1172</v>
          </cell>
          <cell r="F1973" t="str">
            <v>Bore pile u/ ram naik</v>
          </cell>
          <cell r="I1973">
            <v>2238.5</v>
          </cell>
          <cell r="J1973" t="str">
            <v>kg</v>
          </cell>
          <cell r="K1973">
            <v>1007325</v>
          </cell>
        </row>
        <row r="1974">
          <cell r="C1974" t="str">
            <v>rupb1173</v>
          </cell>
          <cell r="F1974" t="str">
            <v>Pembersihan panel dr blok B ke blok D</v>
          </cell>
          <cell r="I1974">
            <v>1</v>
          </cell>
          <cell r="J1974" t="str">
            <v>Ls</v>
          </cell>
          <cell r="K1974">
            <v>250000</v>
          </cell>
        </row>
        <row r="1975">
          <cell r="C1975" t="str">
            <v>rupb1174</v>
          </cell>
          <cell r="F1975" t="str">
            <v>Pembesian balok &amp; Plat ram Besi Ø 10,22</v>
          </cell>
          <cell r="I1975">
            <v>17597.41</v>
          </cell>
          <cell r="J1975" t="str">
            <v>Kg</v>
          </cell>
          <cell r="K1975">
            <v>7918834.5</v>
          </cell>
        </row>
        <row r="1976">
          <cell r="C1976" t="str">
            <v>rupb1175</v>
          </cell>
          <cell r="F1976" t="str">
            <v>Stek tanggulan pembts ram turun &amp; naik Ø 10</v>
          </cell>
          <cell r="I1976">
            <v>85.26</v>
          </cell>
          <cell r="J1976" t="str">
            <v>Kg</v>
          </cell>
          <cell r="K1976">
            <v>38367</v>
          </cell>
        </row>
        <row r="1977">
          <cell r="F1977" t="str">
            <v>Blok A Lt. basement</v>
          </cell>
          <cell r="K1977">
            <v>0</v>
          </cell>
        </row>
        <row r="1978">
          <cell r="C1978" t="str">
            <v>rupb1176</v>
          </cell>
          <cell r="F1978" t="str">
            <v>Pile cap type PC 2 &amp; 3</v>
          </cell>
          <cell r="I1978">
            <v>250</v>
          </cell>
          <cell r="J1978" t="str">
            <v>kg</v>
          </cell>
          <cell r="K1978">
            <v>364348.75</v>
          </cell>
        </row>
        <row r="1979">
          <cell r="C1979" t="str">
            <v>rupb1177</v>
          </cell>
          <cell r="F1979" t="str">
            <v>Pile cap type PC 3 Ø 16</v>
          </cell>
          <cell r="I1979">
            <v>325</v>
          </cell>
          <cell r="J1979" t="str">
            <v>kg</v>
          </cell>
          <cell r="K1979">
            <v>700581.37500000012</v>
          </cell>
        </row>
        <row r="1980">
          <cell r="C1980" t="str">
            <v>rupb1178</v>
          </cell>
          <cell r="F1980" t="str">
            <v>Stek kolom Ø 22</v>
          </cell>
          <cell r="I1980">
            <v>250</v>
          </cell>
          <cell r="J1980" t="str">
            <v>kg</v>
          </cell>
          <cell r="K1980">
            <v>180837.5</v>
          </cell>
        </row>
        <row r="1981">
          <cell r="C1981" t="str">
            <v>rupb1179</v>
          </cell>
          <cell r="F1981" t="str">
            <v>Tie beam as AI/AH-A1,As A2'/AH-AI,</v>
          </cell>
          <cell r="I1981">
            <v>250</v>
          </cell>
          <cell r="J1981" t="str">
            <v>m'</v>
          </cell>
          <cell r="K1981">
            <v>1314570</v>
          </cell>
        </row>
        <row r="1982">
          <cell r="C1982" t="str">
            <v>rupb1180</v>
          </cell>
          <cell r="F1982" t="str">
            <v>Tie beam Beugel Ø 10</v>
          </cell>
          <cell r="I1982">
            <v>325</v>
          </cell>
          <cell r="J1982" t="str">
            <v>m'</v>
          </cell>
          <cell r="K1982">
            <v>135492.5</v>
          </cell>
        </row>
        <row r="1983">
          <cell r="C1983" t="str">
            <v>rupb1181</v>
          </cell>
          <cell r="F1983" t="str">
            <v>Retaining wall dinding &amp; peminggang Ø 13, 10</v>
          </cell>
          <cell r="I1983">
            <v>325</v>
          </cell>
          <cell r="J1983" t="str">
            <v>m3</v>
          </cell>
          <cell r="K1983">
            <v>548405</v>
          </cell>
        </row>
        <row r="1984">
          <cell r="C1984" t="str">
            <v>rupb1182</v>
          </cell>
          <cell r="F1984" t="str">
            <v>Plat lt. dsr As A1-A2/AH-AF Ø 10</v>
          </cell>
          <cell r="I1984">
            <v>325</v>
          </cell>
          <cell r="J1984" t="str">
            <v>m3</v>
          </cell>
          <cell r="K1984">
            <v>1215675.5</v>
          </cell>
        </row>
        <row r="1985">
          <cell r="C1985" t="str">
            <v>rupb1183</v>
          </cell>
          <cell r="F1985" t="str">
            <v>Cakar Ayam</v>
          </cell>
          <cell r="I1985">
            <v>350</v>
          </cell>
          <cell r="J1985" t="str">
            <v>m'</v>
          </cell>
          <cell r="K1985">
            <v>588564.19999999995</v>
          </cell>
        </row>
        <row r="1986">
          <cell r="C1986" t="str">
            <v>rupb1184</v>
          </cell>
          <cell r="F1986" t="str">
            <v>Beton deking di plat, dinding,PC &amp; Tie beam</v>
          </cell>
          <cell r="I1986">
            <v>350</v>
          </cell>
          <cell r="J1986" t="str">
            <v>m3</v>
          </cell>
          <cell r="K1986">
            <v>459648</v>
          </cell>
        </row>
        <row r="1987">
          <cell r="C1987" t="str">
            <v>rupb1185</v>
          </cell>
          <cell r="F1987" t="str">
            <v>Pembesian sumpit As A1/AG-AH</v>
          </cell>
          <cell r="I1987">
            <v>250000</v>
          </cell>
          <cell r="J1987" t="str">
            <v>Kg</v>
          </cell>
          <cell r="K1987">
            <v>250000</v>
          </cell>
        </row>
        <row r="1988">
          <cell r="F1988" t="str">
            <v>Block A Lt. Dasar</v>
          </cell>
          <cell r="K1988">
            <v>0</v>
          </cell>
        </row>
        <row r="1989">
          <cell r="C1989" t="str">
            <v>rupb1186</v>
          </cell>
          <cell r="F1989" t="str">
            <v>Balok As A6,A7,A6',A7'/AK-AI</v>
          </cell>
          <cell r="I1989">
            <v>250</v>
          </cell>
          <cell r="J1989" t="str">
            <v>Kg</v>
          </cell>
          <cell r="K1989">
            <v>699600</v>
          </cell>
        </row>
        <row r="1990">
          <cell r="C1990" t="str">
            <v>rupb1187</v>
          </cell>
          <cell r="F1990" t="str">
            <v>Balok As AJ,AK,AI</v>
          </cell>
          <cell r="I1990">
            <v>250</v>
          </cell>
          <cell r="J1990" t="str">
            <v>Kg</v>
          </cell>
          <cell r="K1990">
            <v>456450</v>
          </cell>
        </row>
        <row r="1991">
          <cell r="C1991" t="str">
            <v>rupb1188</v>
          </cell>
          <cell r="F1991" t="str">
            <v>Peminggang &amp; Beugel Ø 10</v>
          </cell>
          <cell r="I1991">
            <v>325</v>
          </cell>
          <cell r="J1991" t="str">
            <v>Kg</v>
          </cell>
          <cell r="K1991">
            <v>544732.5</v>
          </cell>
        </row>
        <row r="1992">
          <cell r="F1992" t="str">
            <v>Ram Lt. Basement block B (2 Unit)</v>
          </cell>
          <cell r="K1992">
            <v>0</v>
          </cell>
        </row>
        <row r="1993">
          <cell r="C1993" t="str">
            <v>rupb1189</v>
          </cell>
          <cell r="F1993" t="str">
            <v>Ø 10, 13</v>
          </cell>
          <cell r="I1993">
            <v>325</v>
          </cell>
          <cell r="J1993" t="str">
            <v>Kg</v>
          </cell>
          <cell r="K1993">
            <v>620555</v>
          </cell>
        </row>
        <row r="1994">
          <cell r="C1994" t="str">
            <v>rupb1190</v>
          </cell>
          <cell r="F1994" t="str">
            <v>Beton deking diplat</v>
          </cell>
          <cell r="I1994">
            <v>350</v>
          </cell>
          <cell r="J1994" t="str">
            <v>Kg</v>
          </cell>
          <cell r="K1994">
            <v>44100</v>
          </cell>
        </row>
        <row r="1995">
          <cell r="C1995" t="str">
            <v>rupb1191</v>
          </cell>
          <cell r="F1995" t="str">
            <v>Potong bore pile</v>
          </cell>
          <cell r="I1995">
            <v>80000</v>
          </cell>
          <cell r="J1995" t="str">
            <v>Kg</v>
          </cell>
          <cell r="K1995">
            <v>2640000</v>
          </cell>
        </row>
        <row r="1996">
          <cell r="F1996" t="str">
            <v>Block B</v>
          </cell>
          <cell r="K1996">
            <v>0</v>
          </cell>
        </row>
        <row r="1997">
          <cell r="C1997" t="str">
            <v>rupb1192</v>
          </cell>
          <cell r="F1997" t="str">
            <v>Pasang besi kolom sirip</v>
          </cell>
          <cell r="I1997">
            <v>6500</v>
          </cell>
          <cell r="J1997" t="str">
            <v>Kg</v>
          </cell>
          <cell r="K1997">
            <v>1092000</v>
          </cell>
        </row>
        <row r="1998">
          <cell r="C1998" t="str">
            <v>rupb1193</v>
          </cell>
          <cell r="F1998" t="str">
            <v>Besi ring balok 10/15&amp; klm prkts 10/10</v>
          </cell>
          <cell r="I1998">
            <v>2500</v>
          </cell>
          <cell r="J1998" t="str">
            <v>Kg</v>
          </cell>
          <cell r="K1998">
            <v>225750</v>
          </cell>
        </row>
        <row r="1999">
          <cell r="F1999" t="str">
            <v>Block C SWP</v>
          </cell>
          <cell r="K1999">
            <v>0</v>
          </cell>
        </row>
        <row r="2000">
          <cell r="C2000" t="str">
            <v>rupb1194</v>
          </cell>
          <cell r="F2000" t="str">
            <v>Fabrikasi psg &amp; bgkr bekisting</v>
          </cell>
          <cell r="I2000">
            <v>27500</v>
          </cell>
          <cell r="J2000" t="str">
            <v>m3</v>
          </cell>
          <cell r="K2000">
            <v>3313750</v>
          </cell>
        </row>
        <row r="2001">
          <cell r="C2001" t="str">
            <v>rupb1195</v>
          </cell>
          <cell r="F2001" t="str">
            <v>Galian tanah</v>
          </cell>
          <cell r="I2001">
            <v>15000</v>
          </cell>
          <cell r="J2001" t="str">
            <v>m2</v>
          </cell>
          <cell r="K2001">
            <v>443520</v>
          </cell>
        </row>
        <row r="2002">
          <cell r="C2002" t="str">
            <v>rupb1196</v>
          </cell>
          <cell r="F2002" t="str">
            <v>Lantai Kerja</v>
          </cell>
          <cell r="I2002">
            <v>5000</v>
          </cell>
          <cell r="J2002" t="str">
            <v>m3</v>
          </cell>
          <cell r="K2002">
            <v>67200</v>
          </cell>
        </row>
        <row r="2003">
          <cell r="C2003" t="str">
            <v>rupb1197</v>
          </cell>
          <cell r="F2003" t="str">
            <v>Urugan Pasir</v>
          </cell>
          <cell r="I2003">
            <v>7000</v>
          </cell>
          <cell r="J2003" t="str">
            <v>m3</v>
          </cell>
          <cell r="K2003">
            <v>94080</v>
          </cell>
        </row>
        <row r="2004">
          <cell r="C2004" t="str">
            <v>rupb1198</v>
          </cell>
          <cell r="F2004" t="str">
            <v>Fabrikasi, stel besi plat, dinding</v>
          </cell>
          <cell r="I2004">
            <v>350</v>
          </cell>
          <cell r="J2004" t="str">
            <v>m2</v>
          </cell>
          <cell r="K2004">
            <v>469879.2</v>
          </cell>
        </row>
        <row r="2005">
          <cell r="C2005" t="str">
            <v>rupb1199</v>
          </cell>
          <cell r="F2005" t="str">
            <v>Cor Plat &amp; dinding</v>
          </cell>
          <cell r="I2005">
            <v>25000</v>
          </cell>
          <cell r="J2005" t="str">
            <v>m3</v>
          </cell>
          <cell r="K2005">
            <v>235500</v>
          </cell>
        </row>
        <row r="2006">
          <cell r="F2006" t="str">
            <v>Jumlah</v>
          </cell>
          <cell r="K2006">
            <v>27574487.524999999</v>
          </cell>
        </row>
        <row r="2007">
          <cell r="C2007" t="str">
            <v>rupb1200</v>
          </cell>
          <cell r="F2007" t="str">
            <v>Potong Retensi</v>
          </cell>
          <cell r="K2007">
            <v>-1373308</v>
          </cell>
        </row>
        <row r="2008">
          <cell r="F2008" t="str">
            <v>Pembayaran saat ini</v>
          </cell>
          <cell r="K2008">
            <v>26201179.524999999</v>
          </cell>
        </row>
        <row r="2010">
          <cell r="E2010" t="str">
            <v>Karmidi</v>
          </cell>
          <cell r="F2010" t="str">
            <v>Upah Harian Proyek :</v>
          </cell>
        </row>
        <row r="2011">
          <cell r="C2011" t="str">
            <v>rupb1201</v>
          </cell>
          <cell r="F2011" t="str">
            <v>Stel Kolom bulat di ram turun block D</v>
          </cell>
          <cell r="K2011">
            <v>1537500</v>
          </cell>
        </row>
        <row r="2012">
          <cell r="F2012" t="str">
            <v>Periode : 09 Sept s/d 15 Sept 2005</v>
          </cell>
        </row>
        <row r="2014">
          <cell r="E2014" t="str">
            <v>Karmidi</v>
          </cell>
          <cell r="F2014" t="str">
            <v>Upah Harian Proyek :</v>
          </cell>
        </row>
        <row r="2015">
          <cell r="F2015" t="str">
            <v>Stel balok ram, lingkar janggutan, plat diram</v>
          </cell>
        </row>
        <row r="2016">
          <cell r="F2016" t="str">
            <v>turun pasang stek tanggulan putaran ram naik</v>
          </cell>
        </row>
        <row r="2017">
          <cell r="C2017" t="str">
            <v>rupb1202</v>
          </cell>
          <cell r="F2017" t="str">
            <v>7 turun &amp; plat lantai block D</v>
          </cell>
          <cell r="K2017">
            <v>1065000</v>
          </cell>
        </row>
        <row r="2018">
          <cell r="F2018" t="str">
            <v>Periode : 20 Sept s/d 28 Sept 2005</v>
          </cell>
        </row>
        <row r="2020">
          <cell r="E2020" t="str">
            <v>Karmidi</v>
          </cell>
          <cell r="F2020" t="str">
            <v>Upah Harian Proyek :</v>
          </cell>
        </row>
        <row r="2021">
          <cell r="F2021" t="str">
            <v>Stel balok ram, stel kolom &amp; kolom tangki myk</v>
          </cell>
        </row>
        <row r="2022">
          <cell r="C2022" t="str">
            <v>rupb1203</v>
          </cell>
          <cell r="F2022" t="str">
            <v>block D</v>
          </cell>
          <cell r="K2022">
            <v>900000</v>
          </cell>
        </row>
        <row r="2023">
          <cell r="F2023" t="str">
            <v>Periode : 12 Sept s/d 14 Sept 2005</v>
          </cell>
        </row>
        <row r="2025">
          <cell r="E2025" t="str">
            <v>Karmidi</v>
          </cell>
          <cell r="F2025" t="str">
            <v>Upah Harian Proyek :</v>
          </cell>
        </row>
        <row r="2026">
          <cell r="F2026" t="str">
            <v>Bobok &amp; Pemasangan Pipa lt. dasar Block C</v>
          </cell>
        </row>
        <row r="2027">
          <cell r="C2027" t="str">
            <v>rupb1204</v>
          </cell>
          <cell r="F2027" t="str">
            <v>Periode : 15 Sept s/d 26 Sept 2005</v>
          </cell>
          <cell r="K2027">
            <v>1387500</v>
          </cell>
        </row>
        <row r="2029">
          <cell r="E2029" t="str">
            <v>Karmidi</v>
          </cell>
          <cell r="F2029" t="str">
            <v>Upah Harian Proyek :</v>
          </cell>
        </row>
        <row r="2030">
          <cell r="F2030" t="str">
            <v>Bobok atap menhole u/ stel kolom pondasi, blk</v>
          </cell>
        </row>
        <row r="2031">
          <cell r="F2031" t="str">
            <v>plat, parapet &amp; ram block D</v>
          </cell>
        </row>
        <row r="2032">
          <cell r="C2032" t="str">
            <v>rupb1205</v>
          </cell>
          <cell r="F2032" t="str">
            <v>Periode : 16 Sept s/d 25 Septe 2005</v>
          </cell>
          <cell r="K2032">
            <v>3112500</v>
          </cell>
        </row>
        <row r="2034">
          <cell r="E2034" t="str">
            <v>Aris</v>
          </cell>
          <cell r="F2034" t="str">
            <v>Pasang &amp; Finishing Gantungan Meja</v>
          </cell>
        </row>
        <row r="2035">
          <cell r="C2035" t="str">
            <v>rupb1206</v>
          </cell>
          <cell r="E2035" t="str">
            <v>322/SPB/NK-PPS/08/2005</v>
          </cell>
          <cell r="F2035" t="str">
            <v xml:space="preserve">Los lt. Basement </v>
          </cell>
          <cell r="I2035">
            <v>49.25</v>
          </cell>
          <cell r="J2035" t="str">
            <v>m'</v>
          </cell>
          <cell r="K2035">
            <v>2216250</v>
          </cell>
        </row>
        <row r="2037">
          <cell r="E2037" t="str">
            <v>Sugito</v>
          </cell>
          <cell r="F2037" t="str">
            <v>Upah Borong Block B :</v>
          </cell>
        </row>
        <row r="2038">
          <cell r="E2038" t="str">
            <v>310/SPB/NK-PPS/09/2005</v>
          </cell>
          <cell r="F2038" t="str">
            <v>Jumlah</v>
          </cell>
          <cell r="K2038">
            <v>5651900</v>
          </cell>
        </row>
        <row r="2039">
          <cell r="F2039" t="str">
            <v>Angsuran I</v>
          </cell>
          <cell r="K2039">
            <v>5000000</v>
          </cell>
        </row>
        <row r="2040">
          <cell r="F2040" t="str">
            <v>Potong Retensi</v>
          </cell>
          <cell r="K2040">
            <v>-283500</v>
          </cell>
        </row>
        <row r="2041">
          <cell r="C2041" t="str">
            <v>rupb1207</v>
          </cell>
          <cell r="F2041" t="str">
            <v>Jumlah Upah borong</v>
          </cell>
          <cell r="K2041">
            <v>368400</v>
          </cell>
        </row>
        <row r="2043">
          <cell r="E2043" t="str">
            <v>Heri</v>
          </cell>
          <cell r="F2043" t="str">
            <v>Block C</v>
          </cell>
        </row>
        <row r="2044">
          <cell r="E2044" t="str">
            <v>192/SPB/NK-PPS/08/2005</v>
          </cell>
          <cell r="F2044" t="str">
            <v>Lantai Dua</v>
          </cell>
        </row>
        <row r="2045">
          <cell r="F2045" t="str">
            <v>Acian dinding  bata</v>
          </cell>
          <cell r="I2045">
            <v>104.22</v>
          </cell>
          <cell r="J2045" t="str">
            <v>m2</v>
          </cell>
          <cell r="K2045">
            <v>416880</v>
          </cell>
        </row>
        <row r="2046">
          <cell r="F2046" t="str">
            <v>Lantai dasar</v>
          </cell>
          <cell r="K2046">
            <v>0</v>
          </cell>
        </row>
        <row r="2047">
          <cell r="F2047" t="str">
            <v>Pasang keramik lt. diagonal</v>
          </cell>
          <cell r="I2047">
            <v>70.209999999999994</v>
          </cell>
          <cell r="J2047" t="str">
            <v>m2</v>
          </cell>
          <cell r="K2047">
            <v>877625</v>
          </cell>
        </row>
        <row r="2048">
          <cell r="F2048" t="str">
            <v>Pasang keramik lt. area penjual</v>
          </cell>
          <cell r="I2048">
            <v>35.5</v>
          </cell>
          <cell r="J2048" t="str">
            <v>m2</v>
          </cell>
          <cell r="K2048">
            <v>355000</v>
          </cell>
        </row>
        <row r="2049">
          <cell r="F2049" t="str">
            <v>Jumlah</v>
          </cell>
          <cell r="K2049">
            <v>1649505</v>
          </cell>
        </row>
        <row r="2050">
          <cell r="F2050" t="str">
            <v>Potong Retensi</v>
          </cell>
          <cell r="K2050">
            <v>-1306915</v>
          </cell>
        </row>
        <row r="2051">
          <cell r="C2051" t="str">
            <v>rupb1208</v>
          </cell>
          <cell r="F2051" t="str">
            <v>Dibayarkan</v>
          </cell>
          <cell r="K2051">
            <v>342590</v>
          </cell>
        </row>
        <row r="2053">
          <cell r="E2053" t="str">
            <v>Eko</v>
          </cell>
          <cell r="F2053" t="str">
            <v>Block C</v>
          </cell>
        </row>
        <row r="2054">
          <cell r="E2054" t="str">
            <v>325/SPB/NK-PPS/09/2005</v>
          </cell>
          <cell r="F2054" t="str">
            <v xml:space="preserve">Pasang keramik dinding ,lantai &amp; pasang </v>
          </cell>
        </row>
        <row r="2055">
          <cell r="C2055" t="str">
            <v>rupb1209</v>
          </cell>
          <cell r="F2055" t="str">
            <v>asesoris Toilet LT basm,Dasar ,Lt 1 &amp; 2</v>
          </cell>
          <cell r="I2055">
            <v>0.5</v>
          </cell>
          <cell r="J2055" t="str">
            <v>unit</v>
          </cell>
          <cell r="K2055">
            <v>1500000</v>
          </cell>
        </row>
        <row r="2056">
          <cell r="C2056" t="str">
            <v>rupb1210</v>
          </cell>
          <cell r="F2056" t="str">
            <v>Pasang plin keramik bawah meja los lt basm</v>
          </cell>
          <cell r="I2056">
            <v>431.6</v>
          </cell>
          <cell r="J2056" t="str">
            <v>m2</v>
          </cell>
          <cell r="K2056">
            <v>1294800</v>
          </cell>
        </row>
        <row r="2057">
          <cell r="C2057" t="str">
            <v>rupb1211</v>
          </cell>
          <cell r="F2057" t="str">
            <v>Pasang keramik tangga tengah Lt dsr ke lt 2</v>
          </cell>
          <cell r="I2057">
            <v>2</v>
          </cell>
          <cell r="J2057" t="str">
            <v>unit</v>
          </cell>
          <cell r="K2057">
            <v>3000000</v>
          </cell>
        </row>
        <row r="2058">
          <cell r="C2058" t="str">
            <v>rupb1212</v>
          </cell>
          <cell r="F2058" t="str">
            <v>Pasang keramik tangga lt dsr ke lt atap</v>
          </cell>
          <cell r="I2058">
            <v>2</v>
          </cell>
          <cell r="J2058" t="str">
            <v>unit</v>
          </cell>
          <cell r="K2058">
            <v>3000000</v>
          </cell>
        </row>
        <row r="2059">
          <cell r="C2059" t="str">
            <v>rupb1213</v>
          </cell>
          <cell r="F2059" t="str">
            <v>Pasang keramik tangga entrance</v>
          </cell>
          <cell r="I2059">
            <v>3.5</v>
          </cell>
          <cell r="J2059" t="str">
            <v>unit</v>
          </cell>
          <cell r="K2059">
            <v>2625000</v>
          </cell>
        </row>
        <row r="2060">
          <cell r="C2060" t="str">
            <v>rupb1214</v>
          </cell>
          <cell r="F2060" t="str">
            <v>Pasang keramik u/ dudukan Gril Gutter lt Dsr</v>
          </cell>
          <cell r="I2060">
            <v>45</v>
          </cell>
          <cell r="J2060" t="str">
            <v>m'</v>
          </cell>
          <cell r="K2060">
            <v>787500</v>
          </cell>
        </row>
        <row r="2061">
          <cell r="C2061" t="str">
            <v>rupb1215</v>
          </cell>
          <cell r="F2061" t="str">
            <v>Pasang plin keramik .</v>
          </cell>
          <cell r="I2061">
            <v>21.4</v>
          </cell>
          <cell r="J2061" t="str">
            <v>m'</v>
          </cell>
          <cell r="K2061">
            <v>64200</v>
          </cell>
        </row>
        <row r="2062">
          <cell r="C2062" t="str">
            <v>rupb1216</v>
          </cell>
          <cell r="F2062" t="str">
            <v>Pasang border keramik</v>
          </cell>
          <cell r="I2062">
            <v>51.6</v>
          </cell>
          <cell r="J2062" t="str">
            <v>m'</v>
          </cell>
          <cell r="K2062">
            <v>116100</v>
          </cell>
        </row>
        <row r="2063">
          <cell r="C2063" t="str">
            <v>rupb1217</v>
          </cell>
          <cell r="F2063" t="str">
            <v>Bobokan beton gutter Lt dasar</v>
          </cell>
          <cell r="I2063">
            <v>608.70000000000005</v>
          </cell>
          <cell r="J2063" t="str">
            <v>m'</v>
          </cell>
          <cell r="K2063">
            <v>3043500</v>
          </cell>
        </row>
        <row r="2064">
          <cell r="C2064" t="str">
            <v>rupb1218</v>
          </cell>
          <cell r="F2064" t="str">
            <v>Scret bawah meja los lt basment</v>
          </cell>
          <cell r="I2064">
            <v>323.52999999999997</v>
          </cell>
          <cell r="J2064" t="str">
            <v>m2</v>
          </cell>
          <cell r="K2064">
            <v>1294120</v>
          </cell>
        </row>
        <row r="2065">
          <cell r="C2065" t="str">
            <v>rupb1219</v>
          </cell>
          <cell r="F2065" t="str">
            <v>Plester / Aci dinding ruang panel lt dasar</v>
          </cell>
          <cell r="I2065">
            <v>33.9</v>
          </cell>
          <cell r="J2065" t="str">
            <v>m2</v>
          </cell>
          <cell r="K2065">
            <v>355950</v>
          </cell>
        </row>
        <row r="2066">
          <cell r="C2066" t="str">
            <v>rupb1220</v>
          </cell>
          <cell r="F2066" t="str">
            <v>Finishing tali air &amp; Sconengan pintu toilet</v>
          </cell>
          <cell r="I2066">
            <v>120.4</v>
          </cell>
          <cell r="J2066" t="str">
            <v>m'</v>
          </cell>
          <cell r="K2066">
            <v>301000</v>
          </cell>
        </row>
        <row r="2067">
          <cell r="C2067" t="str">
            <v>rupb1221</v>
          </cell>
          <cell r="F2067" t="str">
            <v>Cor keliling kusen Toilet Lt basment,dsr Lt 1 &amp; 2</v>
          </cell>
          <cell r="I2067">
            <v>108</v>
          </cell>
          <cell r="J2067" t="str">
            <v>m'</v>
          </cell>
          <cell r="K2067">
            <v>594000</v>
          </cell>
        </row>
        <row r="2068">
          <cell r="C2068" t="str">
            <v>rupb1222</v>
          </cell>
          <cell r="F2068" t="str">
            <v>Cor adukan &amp; Finishing janggutan meja lt dsr</v>
          </cell>
          <cell r="I2068">
            <v>200</v>
          </cell>
          <cell r="J2068" t="str">
            <v>m'</v>
          </cell>
          <cell r="K2068">
            <v>1000000</v>
          </cell>
        </row>
        <row r="2069">
          <cell r="C2069" t="str">
            <v>rupb1223</v>
          </cell>
          <cell r="F2069" t="str">
            <v>Pasang plin keramik lt -2</v>
          </cell>
          <cell r="I2069">
            <v>232.3</v>
          </cell>
          <cell r="J2069" t="str">
            <v>m'</v>
          </cell>
          <cell r="K2069">
            <v>696900</v>
          </cell>
        </row>
        <row r="2070">
          <cell r="F2070" t="str">
            <v>Jumlah</v>
          </cell>
          <cell r="K2070">
            <v>19673070</v>
          </cell>
        </row>
        <row r="2072">
          <cell r="E2072" t="str">
            <v>Eko</v>
          </cell>
          <cell r="F2072" t="str">
            <v>Block C</v>
          </cell>
        </row>
        <row r="2073">
          <cell r="C2073" t="str">
            <v>rupb1224</v>
          </cell>
          <cell r="E2073" t="str">
            <v>303/SPB/NK-PPS/09/2005</v>
          </cell>
          <cell r="F2073" t="str">
            <v>Bobok &amp; pasang keramik pada gutter</v>
          </cell>
          <cell r="I2073">
            <v>160</v>
          </cell>
          <cell r="J2073" t="str">
            <v>m'</v>
          </cell>
          <cell r="K2073">
            <v>2800000</v>
          </cell>
        </row>
        <row r="2074">
          <cell r="C2074" t="str">
            <v>rupb1225</v>
          </cell>
          <cell r="F2074" t="str">
            <v>Pasang plin keramik</v>
          </cell>
          <cell r="I2074">
            <v>40</v>
          </cell>
          <cell r="J2074" t="str">
            <v>m'</v>
          </cell>
          <cell r="K2074">
            <v>120000</v>
          </cell>
        </row>
        <row r="2075">
          <cell r="C2075" t="str">
            <v>rupb1226</v>
          </cell>
          <cell r="F2075" t="str">
            <v>Pasang border keramik</v>
          </cell>
          <cell r="I2075">
            <v>100</v>
          </cell>
          <cell r="J2075" t="str">
            <v>m'</v>
          </cell>
          <cell r="K2075">
            <v>175000</v>
          </cell>
        </row>
        <row r="2076">
          <cell r="C2076" t="str">
            <v>rupb1227</v>
          </cell>
          <cell r="F2076" t="str">
            <v>Pasang plin meja los</v>
          </cell>
          <cell r="I2076">
            <v>67.48</v>
          </cell>
          <cell r="J2076" t="str">
            <v>m'</v>
          </cell>
          <cell r="K2076">
            <v>202440</v>
          </cell>
        </row>
        <row r="2077">
          <cell r="C2077" t="str">
            <v>rupb1228</v>
          </cell>
          <cell r="F2077" t="str">
            <v>Pasang keramik finish grill pada gutter</v>
          </cell>
          <cell r="I2077">
            <v>45</v>
          </cell>
          <cell r="J2077" t="str">
            <v>m'</v>
          </cell>
          <cell r="K2077">
            <v>1012500</v>
          </cell>
        </row>
        <row r="2078">
          <cell r="C2078" t="str">
            <v>rupb1229</v>
          </cell>
          <cell r="F2078" t="str">
            <v>Pasang keramik tangga</v>
          </cell>
          <cell r="I2078">
            <v>0.2</v>
          </cell>
          <cell r="J2078" t="str">
            <v>unt</v>
          </cell>
          <cell r="K2078">
            <v>300000</v>
          </cell>
        </row>
        <row r="2079">
          <cell r="C2079" t="str">
            <v>rupb1230</v>
          </cell>
          <cell r="F2079" t="str">
            <v>Pasang keramik lantai kios</v>
          </cell>
          <cell r="I2079">
            <v>25.44</v>
          </cell>
          <cell r="J2079" t="str">
            <v>m2</v>
          </cell>
          <cell r="K2079">
            <v>254400</v>
          </cell>
        </row>
        <row r="2080">
          <cell r="F2080" t="str">
            <v>Jumlah</v>
          </cell>
          <cell r="K2080">
            <v>4864340</v>
          </cell>
        </row>
        <row r="2082">
          <cell r="E2082" t="str">
            <v>Tarian</v>
          </cell>
          <cell r="F2082" t="str">
            <v>Finishing &amp; Injeksi</v>
          </cell>
        </row>
        <row r="2083">
          <cell r="C2083" t="str">
            <v>rupb1231</v>
          </cell>
          <cell r="E2083" t="str">
            <v>328/SPB/NK-PPS/09/2005</v>
          </cell>
          <cell r="F2083" t="str">
            <v>Injeksi Ruang Genset</v>
          </cell>
          <cell r="I2083">
            <v>23</v>
          </cell>
          <cell r="J2083" t="str">
            <v>Ls</v>
          </cell>
          <cell r="K2083">
            <v>1955000</v>
          </cell>
        </row>
        <row r="2084">
          <cell r="C2084" t="str">
            <v>rupb1232</v>
          </cell>
          <cell r="F2084" t="str">
            <v>Injeksi Ruang Trafo</v>
          </cell>
          <cell r="I2084">
            <v>32</v>
          </cell>
          <cell r="J2084" t="str">
            <v>Ls</v>
          </cell>
          <cell r="K2084">
            <v>2720000</v>
          </cell>
        </row>
        <row r="2085">
          <cell r="C2085" t="str">
            <v>rupb1233</v>
          </cell>
          <cell r="F2085" t="str">
            <v>Pasang Granite coridor lt 1</v>
          </cell>
          <cell r="I2085">
            <v>543</v>
          </cell>
          <cell r="J2085" t="str">
            <v>m2</v>
          </cell>
          <cell r="K2085">
            <v>9231000</v>
          </cell>
        </row>
        <row r="2086">
          <cell r="C2086" t="str">
            <v>rupb1234</v>
          </cell>
          <cell r="F2086" t="str">
            <v>Pasang keramik kios</v>
          </cell>
          <cell r="I2086">
            <v>81.900000000000006</v>
          </cell>
          <cell r="J2086" t="str">
            <v>m2</v>
          </cell>
          <cell r="K2086">
            <v>859950</v>
          </cell>
        </row>
        <row r="2087">
          <cell r="C2087" t="str">
            <v>rupb1235</v>
          </cell>
          <cell r="F2087" t="str">
            <v>Plint</v>
          </cell>
          <cell r="I2087">
            <v>86.4</v>
          </cell>
          <cell r="J2087" t="str">
            <v>m'</v>
          </cell>
          <cell r="K2087">
            <v>237600</v>
          </cell>
        </row>
        <row r="2088">
          <cell r="F2088" t="str">
            <v>Lantai Dasar</v>
          </cell>
          <cell r="K2088">
            <v>0</v>
          </cell>
        </row>
        <row r="2089">
          <cell r="C2089" t="str">
            <v>rupb1236</v>
          </cell>
          <cell r="F2089" t="str">
            <v>Pasang Granite niro lt. dasar</v>
          </cell>
          <cell r="I2089">
            <v>97</v>
          </cell>
          <cell r="J2089" t="str">
            <v>m2</v>
          </cell>
          <cell r="K2089">
            <v>1212500</v>
          </cell>
        </row>
        <row r="2090">
          <cell r="C2090" t="str">
            <v>rupb1237</v>
          </cell>
          <cell r="F2090" t="str">
            <v xml:space="preserve">Bobokan beton </v>
          </cell>
          <cell r="I2090">
            <v>24.1</v>
          </cell>
          <cell r="J2090" t="str">
            <v>m2</v>
          </cell>
          <cell r="K2090">
            <v>361500</v>
          </cell>
        </row>
        <row r="2091">
          <cell r="C2091" t="str">
            <v>rupb1238</v>
          </cell>
          <cell r="F2091" t="str">
            <v>Ptng kembang tengah &amp; psng</v>
          </cell>
          <cell r="I2091">
            <v>24</v>
          </cell>
          <cell r="J2091" t="str">
            <v>Bh</v>
          </cell>
          <cell r="K2091">
            <v>252000</v>
          </cell>
        </row>
        <row r="2092">
          <cell r="C2092" t="str">
            <v>rupb1239</v>
          </cell>
          <cell r="F2092" t="str">
            <v>Expose</v>
          </cell>
          <cell r="I2092">
            <v>594.6</v>
          </cell>
          <cell r="J2092" t="str">
            <v>m2</v>
          </cell>
          <cell r="K2092">
            <v>2378400</v>
          </cell>
        </row>
        <row r="2093">
          <cell r="C2093" t="str">
            <v>rupb1240</v>
          </cell>
          <cell r="F2093" t="str">
            <v>Bobokan &amp; finish aci</v>
          </cell>
          <cell r="I2093">
            <v>907.5</v>
          </cell>
          <cell r="J2093" t="str">
            <v>m'</v>
          </cell>
          <cell r="K2093">
            <v>4537500</v>
          </cell>
        </row>
        <row r="2094">
          <cell r="C2094" t="str">
            <v>rupb1241</v>
          </cell>
          <cell r="F2094" t="str">
            <v>Sudutan</v>
          </cell>
          <cell r="I2094">
            <v>1226.0999999999999</v>
          </cell>
          <cell r="J2094" t="str">
            <v>m'</v>
          </cell>
          <cell r="K2094">
            <v>3065250</v>
          </cell>
        </row>
        <row r="2095">
          <cell r="C2095" t="str">
            <v>rupb1242</v>
          </cell>
          <cell r="F2095" t="str">
            <v>Plester  &amp; acian beton</v>
          </cell>
          <cell r="I2095">
            <v>196.2</v>
          </cell>
          <cell r="J2095" t="str">
            <v>m2</v>
          </cell>
          <cell r="K2095">
            <v>3237300</v>
          </cell>
        </row>
        <row r="2096">
          <cell r="C2096" t="str">
            <v>rupb1243</v>
          </cell>
          <cell r="F2096" t="str">
            <v>Skonengan</v>
          </cell>
          <cell r="I2096">
            <v>28.6</v>
          </cell>
          <cell r="J2096" t="str">
            <v>m2</v>
          </cell>
          <cell r="K2096">
            <v>214500</v>
          </cell>
        </row>
        <row r="2097">
          <cell r="C2097" t="str">
            <v>rupb1244</v>
          </cell>
          <cell r="F2097" t="str">
            <v>Plester &amp; aci</v>
          </cell>
          <cell r="I2097">
            <v>202.3</v>
          </cell>
          <cell r="J2097" t="str">
            <v>m2</v>
          </cell>
          <cell r="K2097">
            <v>2124150</v>
          </cell>
        </row>
        <row r="2098">
          <cell r="C2098" t="str">
            <v>rupb1245</v>
          </cell>
          <cell r="F2098" t="str">
            <v>Bobok dudukan escalator</v>
          </cell>
          <cell r="I2098">
            <v>6.4</v>
          </cell>
          <cell r="J2098" t="str">
            <v>m'</v>
          </cell>
          <cell r="K2098">
            <v>96000</v>
          </cell>
        </row>
        <row r="2099">
          <cell r="F2099" t="str">
            <v>Lantai Satu</v>
          </cell>
          <cell r="K2099">
            <v>0</v>
          </cell>
        </row>
        <row r="2100">
          <cell r="C2100" t="str">
            <v>rupb1246</v>
          </cell>
          <cell r="F2100" t="str">
            <v>Expose Balok &amp; kolom</v>
          </cell>
          <cell r="I2100">
            <v>1061.2</v>
          </cell>
          <cell r="J2100" t="str">
            <v>m2</v>
          </cell>
          <cell r="K2100">
            <v>4244800</v>
          </cell>
        </row>
        <row r="2101">
          <cell r="C2101" t="str">
            <v>rupb1247</v>
          </cell>
          <cell r="F2101" t="str">
            <v>Bobokan &amp; finish</v>
          </cell>
          <cell r="I2101">
            <v>806</v>
          </cell>
          <cell r="J2101" t="str">
            <v>m'</v>
          </cell>
          <cell r="K2101">
            <v>4030000</v>
          </cell>
        </row>
        <row r="2102">
          <cell r="C2102" t="str">
            <v>rupb1248</v>
          </cell>
          <cell r="F2102" t="str">
            <v>Sudutan</v>
          </cell>
          <cell r="I2102">
            <v>1545</v>
          </cell>
          <cell r="J2102" t="str">
            <v>m'</v>
          </cell>
          <cell r="K2102">
            <v>3862500</v>
          </cell>
        </row>
        <row r="2103">
          <cell r="F2103" t="str">
            <v>Jumlah</v>
          </cell>
          <cell r="K2103">
            <v>44619950</v>
          </cell>
        </row>
        <row r="2104">
          <cell r="C2104" t="str">
            <v>rupb1249</v>
          </cell>
          <cell r="F2104" t="str">
            <v>Potong Retensi</v>
          </cell>
          <cell r="K2104">
            <v>-1905951</v>
          </cell>
        </row>
        <row r="2105">
          <cell r="F2105" t="str">
            <v>Dibayarkan</v>
          </cell>
          <cell r="K2105">
            <v>42713999</v>
          </cell>
        </row>
        <row r="2107">
          <cell r="E2107" t="str">
            <v>Sugiono</v>
          </cell>
          <cell r="F2107" t="str">
            <v>Pekerjaan Block C</v>
          </cell>
        </row>
        <row r="2108">
          <cell r="C2108" t="str">
            <v>rupb1250</v>
          </cell>
          <cell r="E2108" t="str">
            <v>101/SPB/NK-PPS/08/2005</v>
          </cell>
          <cell r="F2108" t="str">
            <v>Block A Meja</v>
          </cell>
          <cell r="I2108">
            <v>0.2</v>
          </cell>
          <cell r="J2108" t="str">
            <v>Unt</v>
          </cell>
          <cell r="K2108">
            <v>120000</v>
          </cell>
        </row>
        <row r="2109">
          <cell r="C2109" t="str">
            <v>rupb1251</v>
          </cell>
          <cell r="F2109" t="str">
            <v>Block B Meja</v>
          </cell>
          <cell r="I2109">
            <v>0.2</v>
          </cell>
          <cell r="J2109" t="str">
            <v>Unt</v>
          </cell>
          <cell r="K2109">
            <v>140000</v>
          </cell>
        </row>
        <row r="2110">
          <cell r="C2110" t="str">
            <v>rupb1252</v>
          </cell>
          <cell r="F2110" t="str">
            <v>Block C Meja</v>
          </cell>
          <cell r="I2110">
            <v>0.4</v>
          </cell>
          <cell r="J2110" t="str">
            <v>Unt</v>
          </cell>
          <cell r="K2110">
            <v>520000</v>
          </cell>
        </row>
        <row r="2111">
          <cell r="C2111" t="str">
            <v>rupb1253</v>
          </cell>
          <cell r="F2111" t="str">
            <v>Tambahan Meja block C</v>
          </cell>
          <cell r="I2111">
            <v>0.2</v>
          </cell>
          <cell r="J2111" t="str">
            <v>Unt</v>
          </cell>
          <cell r="K2111">
            <v>30000</v>
          </cell>
        </row>
        <row r="2112">
          <cell r="C2112" t="str">
            <v>rupb1254</v>
          </cell>
          <cell r="F2112" t="str">
            <v>Block D &amp; Block E</v>
          </cell>
          <cell r="I2112">
            <v>0.8</v>
          </cell>
          <cell r="J2112" t="str">
            <v>Unt</v>
          </cell>
          <cell r="K2112">
            <v>320000</v>
          </cell>
        </row>
        <row r="2113">
          <cell r="C2113" t="str">
            <v>rupb1255</v>
          </cell>
          <cell r="F2113" t="str">
            <v>Block F, G, H &amp; I</v>
          </cell>
          <cell r="I2113">
            <v>0.8</v>
          </cell>
          <cell r="J2113" t="str">
            <v>Unt</v>
          </cell>
          <cell r="K2113">
            <v>320000</v>
          </cell>
        </row>
        <row r="2114">
          <cell r="C2114" t="str">
            <v>rupb1256</v>
          </cell>
          <cell r="F2114" t="str">
            <v>Block V</v>
          </cell>
          <cell r="I2114">
            <v>0.05</v>
          </cell>
          <cell r="J2114" t="str">
            <v>Unt</v>
          </cell>
          <cell r="K2114">
            <v>30000</v>
          </cell>
        </row>
        <row r="2115">
          <cell r="C2115" t="str">
            <v>rupb1257</v>
          </cell>
          <cell r="F2115" t="str">
            <v>Block S</v>
          </cell>
          <cell r="I2115">
            <v>0.5</v>
          </cell>
          <cell r="J2115" t="str">
            <v>Unt</v>
          </cell>
          <cell r="K2115">
            <v>200000</v>
          </cell>
        </row>
        <row r="2116">
          <cell r="C2116" t="str">
            <v>rupb1258</v>
          </cell>
          <cell r="F2116" t="str">
            <v>Block R &amp; Q</v>
          </cell>
          <cell r="I2116">
            <v>0.8</v>
          </cell>
          <cell r="J2116" t="str">
            <v>Unt</v>
          </cell>
          <cell r="K2116">
            <v>320000</v>
          </cell>
        </row>
        <row r="2117">
          <cell r="C2117" t="str">
            <v>rupb1259</v>
          </cell>
          <cell r="F2117" t="str">
            <v>Block P &amp; O</v>
          </cell>
          <cell r="I2117">
            <v>0.2</v>
          </cell>
          <cell r="J2117" t="str">
            <v>Unt</v>
          </cell>
          <cell r="K2117">
            <v>70000</v>
          </cell>
        </row>
        <row r="2118">
          <cell r="C2118" t="str">
            <v>rupb1260</v>
          </cell>
          <cell r="F2118" t="str">
            <v>Block W</v>
          </cell>
          <cell r="I2118">
            <v>2</v>
          </cell>
          <cell r="J2118" t="str">
            <v>Unt</v>
          </cell>
          <cell r="K2118">
            <v>800000</v>
          </cell>
        </row>
        <row r="2119">
          <cell r="C2119" t="str">
            <v>rupb1261</v>
          </cell>
          <cell r="F2119" t="str">
            <v>Block V, U &amp; T</v>
          </cell>
          <cell r="I2119">
            <v>5</v>
          </cell>
          <cell r="J2119" t="str">
            <v>Unt</v>
          </cell>
          <cell r="K2119">
            <v>2000000</v>
          </cell>
        </row>
        <row r="2120">
          <cell r="C2120" t="str">
            <v>rupb1262</v>
          </cell>
          <cell r="F2120" t="str">
            <v>Los Ayam block L, M, N</v>
          </cell>
          <cell r="I2120">
            <v>3.45</v>
          </cell>
          <cell r="J2120" t="str">
            <v>Unt</v>
          </cell>
          <cell r="K2120">
            <v>1552500</v>
          </cell>
        </row>
        <row r="2121">
          <cell r="F2121" t="str">
            <v>Jumlah</v>
          </cell>
          <cell r="K2121">
            <v>6422500</v>
          </cell>
        </row>
        <row r="2123">
          <cell r="E2123" t="str">
            <v>Sugiono</v>
          </cell>
          <cell r="F2123" t="str">
            <v>Pekerjaan Block C</v>
          </cell>
        </row>
        <row r="2124">
          <cell r="C2124" t="str">
            <v>rupb1263</v>
          </cell>
          <cell r="E2124" t="str">
            <v>329/SPB/NK-PPS/09/2005</v>
          </cell>
          <cell r="F2124" t="str">
            <v>Pasang Keramik Maja lt Dasar</v>
          </cell>
          <cell r="I2124">
            <v>36</v>
          </cell>
          <cell r="J2124" t="str">
            <v>Unt</v>
          </cell>
          <cell r="K2124">
            <v>9000000</v>
          </cell>
        </row>
        <row r="2125">
          <cell r="C2125" t="str">
            <v>rupb1264</v>
          </cell>
          <cell r="F2125" t="str">
            <v>Penebalan dinding pagar di bawah relip sayap</v>
          </cell>
          <cell r="I2125">
            <v>174.2</v>
          </cell>
          <cell r="J2125" t="str">
            <v>m2</v>
          </cell>
          <cell r="K2125">
            <v>1567800</v>
          </cell>
        </row>
        <row r="2126">
          <cell r="C2126" t="str">
            <v>rupb1265</v>
          </cell>
          <cell r="F2126" t="str">
            <v>Pas Bata dinding Penahan tanah timbun Ram Jln</v>
          </cell>
          <cell r="I2126">
            <v>18.2</v>
          </cell>
          <cell r="J2126" t="str">
            <v>m2</v>
          </cell>
          <cell r="K2126">
            <v>163800</v>
          </cell>
        </row>
        <row r="2127">
          <cell r="C2127" t="str">
            <v>rupb1266</v>
          </cell>
          <cell r="F2127" t="str">
            <v>Pas slop Pondasi dinding penahan tanah timbun</v>
          </cell>
          <cell r="I2127">
            <v>21</v>
          </cell>
          <cell r="J2127" t="str">
            <v>m2</v>
          </cell>
          <cell r="K2127">
            <v>525000</v>
          </cell>
        </row>
        <row r="2128">
          <cell r="C2128" t="str">
            <v>rupb1267</v>
          </cell>
          <cell r="F2128" t="str">
            <v>Pas Bata kembali yg runtuh kena Excavator</v>
          </cell>
          <cell r="I2128">
            <v>38.4</v>
          </cell>
          <cell r="J2128" t="str">
            <v>m2</v>
          </cell>
          <cell r="K2128">
            <v>345600</v>
          </cell>
        </row>
        <row r="2129">
          <cell r="C2129" t="str">
            <v>rupb1268</v>
          </cell>
          <cell r="F2129" t="str">
            <v>Pas bata tambahan mengikuti kemiringan Ram jln</v>
          </cell>
          <cell r="I2129">
            <v>36.270000000000003</v>
          </cell>
          <cell r="J2129" t="str">
            <v>m2</v>
          </cell>
          <cell r="K2129">
            <v>326430</v>
          </cell>
        </row>
        <row r="2130">
          <cell r="C2130" t="str">
            <v>rupb1269</v>
          </cell>
          <cell r="F2130" t="str">
            <v>Pas Bata /Cor Slop Belakang Block B &amp;  C</v>
          </cell>
          <cell r="I2130">
            <v>44.8</v>
          </cell>
          <cell r="J2130" t="str">
            <v>m'</v>
          </cell>
          <cell r="K2130">
            <v>7391999.9999999991</v>
          </cell>
        </row>
        <row r="2131">
          <cell r="C2131" t="str">
            <v>rupb1270</v>
          </cell>
          <cell r="F2131" t="str">
            <v>Pas Keramik Gutter Lt Basment Block C</v>
          </cell>
          <cell r="I2131">
            <v>198.2</v>
          </cell>
          <cell r="J2131" t="str">
            <v>m'</v>
          </cell>
          <cell r="K2131">
            <v>3468500</v>
          </cell>
        </row>
        <row r="2132">
          <cell r="F2132" t="str">
            <v>Jumlah</v>
          </cell>
          <cell r="K2132">
            <v>22789130</v>
          </cell>
        </row>
        <row r="2133">
          <cell r="C2133" t="str">
            <v>rupb1271</v>
          </cell>
          <cell r="F2133" t="str">
            <v>Potong Retensi</v>
          </cell>
          <cell r="K2133">
            <v>-962500</v>
          </cell>
        </row>
        <row r="2134">
          <cell r="F2134" t="str">
            <v>Dibayarkan</v>
          </cell>
          <cell r="K2134">
            <v>21826630</v>
          </cell>
        </row>
        <row r="2136">
          <cell r="E2136" t="str">
            <v>Awal</v>
          </cell>
        </row>
        <row r="2137">
          <cell r="C2137" t="str">
            <v>rupb1272</v>
          </cell>
          <cell r="E2137" t="str">
            <v>198/SPB/NK-PPS/08/2005</v>
          </cell>
          <cell r="F2137" t="str">
            <v>Jumlah Upah</v>
          </cell>
          <cell r="K2137">
            <v>48201240</v>
          </cell>
        </row>
        <row r="2138">
          <cell r="C2138" t="str">
            <v>rupb1273</v>
          </cell>
          <cell r="F2138" t="str">
            <v>Potong Retensi</v>
          </cell>
          <cell r="K2138">
            <v>-2410271</v>
          </cell>
        </row>
        <row r="2139">
          <cell r="F2139" t="str">
            <v>Penerimaan Mandor</v>
          </cell>
          <cell r="K2139">
            <v>45790969</v>
          </cell>
        </row>
        <row r="2140">
          <cell r="C2140" t="str">
            <v>rupb1274</v>
          </cell>
          <cell r="F2140" t="str">
            <v>Pembayaran lalu ( Angsuran 1 )</v>
          </cell>
          <cell r="K2140">
            <v>-37642479</v>
          </cell>
        </row>
        <row r="2141">
          <cell r="F2141" t="str">
            <v>Dibayarkan</v>
          </cell>
          <cell r="K2141">
            <v>8148490</v>
          </cell>
        </row>
        <row r="2144">
          <cell r="E2144" t="str">
            <v>Suratman</v>
          </cell>
          <cell r="F2144" t="str">
            <v>Block B</v>
          </cell>
        </row>
        <row r="2145">
          <cell r="E2145" t="str">
            <v>308/SPB/NK-PPS/09/2005</v>
          </cell>
          <cell r="F2145" t="str">
            <v>Lantai dua</v>
          </cell>
        </row>
        <row r="2146">
          <cell r="C2146" t="str">
            <v>rupb1275</v>
          </cell>
          <cell r="F2146" t="str">
            <v>Openingan pintu</v>
          </cell>
          <cell r="I2146">
            <v>50</v>
          </cell>
          <cell r="J2146" t="str">
            <v>m'</v>
          </cell>
          <cell r="K2146">
            <v>375000</v>
          </cell>
        </row>
        <row r="2147">
          <cell r="C2147" t="str">
            <v>rupb1276</v>
          </cell>
          <cell r="F2147" t="str">
            <v>Sudutan</v>
          </cell>
          <cell r="I2147">
            <v>100</v>
          </cell>
          <cell r="J2147" t="str">
            <v>m2</v>
          </cell>
          <cell r="K2147">
            <v>250000</v>
          </cell>
        </row>
        <row r="2148">
          <cell r="C2148" t="str">
            <v>rupb1277</v>
          </cell>
          <cell r="F2148" t="str">
            <v>Plesteran &amp; acian</v>
          </cell>
          <cell r="I2148">
            <v>967.3</v>
          </cell>
          <cell r="J2148" t="str">
            <v>m2</v>
          </cell>
          <cell r="K2148">
            <v>10156650</v>
          </cell>
        </row>
        <row r="2149">
          <cell r="C2149" t="str">
            <v>rupb1278</v>
          </cell>
          <cell r="F2149" t="str">
            <v>Pasang tanggulan Exclator</v>
          </cell>
          <cell r="I2149">
            <v>141</v>
          </cell>
          <cell r="J2149" t="str">
            <v>m2</v>
          </cell>
          <cell r="K2149">
            <v>246750</v>
          </cell>
        </row>
        <row r="2150">
          <cell r="C2150" t="str">
            <v>rupb1279</v>
          </cell>
          <cell r="F2150" t="str">
            <v xml:space="preserve">Bikin terminal </v>
          </cell>
          <cell r="I2150">
            <v>1</v>
          </cell>
          <cell r="J2150" t="str">
            <v>m2</v>
          </cell>
          <cell r="K2150">
            <v>55000</v>
          </cell>
        </row>
        <row r="2151">
          <cell r="C2151" t="str">
            <v>rupb1280</v>
          </cell>
          <cell r="F2151" t="str">
            <v>Plester &amp; Aci Tampak belakang</v>
          </cell>
          <cell r="I2151">
            <v>42</v>
          </cell>
          <cell r="J2151" t="str">
            <v>m2</v>
          </cell>
          <cell r="K2151">
            <v>966000</v>
          </cell>
        </row>
        <row r="2152">
          <cell r="C2152" t="str">
            <v>rupb1281</v>
          </cell>
          <cell r="F2152" t="str">
            <v>Plester &amp; Aci Tampak S Kanan</v>
          </cell>
          <cell r="I2152">
            <v>40</v>
          </cell>
          <cell r="J2152" t="str">
            <v>m2</v>
          </cell>
          <cell r="K2152">
            <v>920000</v>
          </cell>
        </row>
        <row r="2153">
          <cell r="C2153" t="str">
            <v>rupb1282</v>
          </cell>
          <cell r="F2153" t="str">
            <v>Pasang Scafulding</v>
          </cell>
          <cell r="I2153">
            <v>102.2</v>
          </cell>
          <cell r="J2153" t="str">
            <v>m2</v>
          </cell>
          <cell r="K2153">
            <v>357700</v>
          </cell>
        </row>
        <row r="2154">
          <cell r="C2154" t="str">
            <v>rupb1283</v>
          </cell>
          <cell r="F2154" t="str">
            <v>Bongkar Scapulding</v>
          </cell>
          <cell r="I2154">
            <v>45.2</v>
          </cell>
          <cell r="J2154" t="str">
            <v>m2</v>
          </cell>
          <cell r="K2154">
            <v>67800</v>
          </cell>
        </row>
        <row r="2155">
          <cell r="C2155" t="str">
            <v>rupb1284</v>
          </cell>
          <cell r="F2155" t="str">
            <v>Psg/bgkr bekisting &amp; Cor sirip, kolom</v>
          </cell>
          <cell r="I2155">
            <v>134.4</v>
          </cell>
          <cell r="J2155" t="str">
            <v>m'</v>
          </cell>
          <cell r="K2155">
            <v>8064000</v>
          </cell>
        </row>
        <row r="2156">
          <cell r="F2156" t="str">
            <v>Block C</v>
          </cell>
          <cell r="K2156">
            <v>0</v>
          </cell>
        </row>
        <row r="2157">
          <cell r="C2157" t="str">
            <v>rupb1285</v>
          </cell>
          <cell r="F2157" t="str">
            <v>Pinishing jangut</v>
          </cell>
          <cell r="I2157">
            <v>20</v>
          </cell>
          <cell r="J2157" t="str">
            <v>m'</v>
          </cell>
          <cell r="K2157">
            <v>400000</v>
          </cell>
        </row>
        <row r="2158">
          <cell r="C2158" t="str">
            <v>rupb1286</v>
          </cell>
          <cell r="F2158" t="str">
            <v>Plester Tampak belakang External</v>
          </cell>
          <cell r="I2158">
            <v>126.72</v>
          </cell>
          <cell r="J2158" t="str">
            <v>m2</v>
          </cell>
          <cell r="K2158">
            <v>1584000</v>
          </cell>
        </row>
        <row r="2159">
          <cell r="C2159" t="str">
            <v>rupb1287</v>
          </cell>
          <cell r="F2159" t="str">
            <v>Pasang Scafulding</v>
          </cell>
          <cell r="I2159">
            <v>315.73</v>
          </cell>
          <cell r="J2159" t="str">
            <v>m2</v>
          </cell>
          <cell r="K2159">
            <v>947190</v>
          </cell>
        </row>
        <row r="2160">
          <cell r="F2160" t="str">
            <v>Jumlah</v>
          </cell>
          <cell r="K2160">
            <v>24390090</v>
          </cell>
        </row>
        <row r="2161">
          <cell r="C2161" t="str">
            <v>rupb1288</v>
          </cell>
          <cell r="F2161" t="str">
            <v>Potong Retensi</v>
          </cell>
          <cell r="K2161">
            <v>-2579240</v>
          </cell>
        </row>
        <row r="2162">
          <cell r="F2162" t="str">
            <v>Dibayarkan</v>
          </cell>
          <cell r="K2162">
            <v>21810850</v>
          </cell>
        </row>
        <row r="2164">
          <cell r="E2164" t="str">
            <v>Suratman</v>
          </cell>
          <cell r="F2164" t="str">
            <v>Block B</v>
          </cell>
        </row>
        <row r="2165">
          <cell r="E2165" t="str">
            <v>208/SPB/NK-PPS/09/2005</v>
          </cell>
          <cell r="F2165" t="str">
            <v>Lantai Dua</v>
          </cell>
        </row>
        <row r="2166">
          <cell r="C2166" t="str">
            <v>rupb1289</v>
          </cell>
          <cell r="F2166" t="str">
            <v>Openingan</v>
          </cell>
          <cell r="I2166">
            <v>14.5</v>
          </cell>
          <cell r="J2166" t="str">
            <v>m'</v>
          </cell>
          <cell r="K2166">
            <v>108750</v>
          </cell>
        </row>
        <row r="2167">
          <cell r="C2167" t="str">
            <v>rupb1290</v>
          </cell>
          <cell r="F2167" t="str">
            <v>Sudutan</v>
          </cell>
          <cell r="I2167">
            <v>24.5</v>
          </cell>
          <cell r="J2167" t="str">
            <v>m'</v>
          </cell>
          <cell r="K2167">
            <v>61250</v>
          </cell>
        </row>
        <row r="2168">
          <cell r="C2168" t="str">
            <v>rupb1291</v>
          </cell>
          <cell r="F2168" t="str">
            <v>Keramik kios</v>
          </cell>
          <cell r="I2168">
            <v>878</v>
          </cell>
          <cell r="J2168" t="str">
            <v>m'</v>
          </cell>
          <cell r="K2168">
            <v>10536000</v>
          </cell>
        </row>
        <row r="2169">
          <cell r="C2169" t="str">
            <v>rupb1292</v>
          </cell>
          <cell r="F2169" t="str">
            <v>Plin</v>
          </cell>
          <cell r="I2169">
            <v>824</v>
          </cell>
          <cell r="J2169" t="str">
            <v>m2</v>
          </cell>
          <cell r="K2169">
            <v>2266000</v>
          </cell>
        </row>
        <row r="2170">
          <cell r="F2170" t="str">
            <v>Lantai Tiga</v>
          </cell>
          <cell r="K2170">
            <v>0</v>
          </cell>
        </row>
        <row r="2171">
          <cell r="C2171" t="str">
            <v>rupb1293</v>
          </cell>
          <cell r="F2171" t="str">
            <v>Pasang bata</v>
          </cell>
          <cell r="I2171">
            <v>371.4</v>
          </cell>
          <cell r="J2171" t="str">
            <v>m2</v>
          </cell>
          <cell r="K2171">
            <v>3342600</v>
          </cell>
        </row>
        <row r="2172">
          <cell r="C2172" t="str">
            <v>rupb1294</v>
          </cell>
          <cell r="F2172" t="str">
            <v>Kolom &amp; balok praktis</v>
          </cell>
          <cell r="I2172">
            <v>237.2</v>
          </cell>
          <cell r="J2172" t="str">
            <v>m2</v>
          </cell>
          <cell r="K2172">
            <v>1779000</v>
          </cell>
        </row>
        <row r="2173">
          <cell r="C2173" t="str">
            <v>rupb1295</v>
          </cell>
          <cell r="F2173" t="str">
            <v>Plesteran &amp; acian</v>
          </cell>
          <cell r="I2173">
            <v>877.75</v>
          </cell>
          <cell r="J2173" t="str">
            <v>m2</v>
          </cell>
          <cell r="K2173">
            <v>9216375</v>
          </cell>
        </row>
        <row r="2174">
          <cell r="C2174" t="str">
            <v>rupb1296</v>
          </cell>
          <cell r="F2174" t="str">
            <v>Bor u/ kolom</v>
          </cell>
          <cell r="I2174">
            <v>242</v>
          </cell>
          <cell r="J2174" t="str">
            <v>m2</v>
          </cell>
          <cell r="K2174">
            <v>60500</v>
          </cell>
        </row>
        <row r="2175">
          <cell r="C2175" t="str">
            <v>rupb1297</v>
          </cell>
          <cell r="F2175" t="str">
            <v>Bor u/ stek</v>
          </cell>
          <cell r="I2175">
            <v>62</v>
          </cell>
          <cell r="J2175" t="str">
            <v>m'</v>
          </cell>
          <cell r="K2175">
            <v>62000</v>
          </cell>
        </row>
        <row r="2176">
          <cell r="C2176" t="str">
            <v>rupb1298</v>
          </cell>
          <cell r="F2176" t="str">
            <v>Openingan</v>
          </cell>
          <cell r="I2176">
            <v>48</v>
          </cell>
          <cell r="J2176" t="str">
            <v>m'</v>
          </cell>
          <cell r="K2176">
            <v>360000</v>
          </cell>
        </row>
        <row r="2177">
          <cell r="C2177" t="str">
            <v>rupb1299</v>
          </cell>
          <cell r="F2177" t="str">
            <v>Sudutan</v>
          </cell>
          <cell r="I2177">
            <v>288.3</v>
          </cell>
          <cell r="J2177" t="str">
            <v>m'</v>
          </cell>
          <cell r="K2177">
            <v>720750</v>
          </cell>
        </row>
        <row r="2178">
          <cell r="F2178" t="str">
            <v>Jumlah</v>
          </cell>
          <cell r="K2178">
            <v>28513225</v>
          </cell>
        </row>
        <row r="2180">
          <cell r="E2180" t="str">
            <v>Darpono</v>
          </cell>
          <cell r="F2180" t="str">
            <v>Pekerjaan Block B</v>
          </cell>
        </row>
        <row r="2181">
          <cell r="E2181" t="str">
            <v>201/SPB/NK-PPS/08/2005</v>
          </cell>
          <cell r="F2181" t="str">
            <v>Lt. Basement As - B1</v>
          </cell>
        </row>
        <row r="2182">
          <cell r="C2182" t="str">
            <v>rupb1300</v>
          </cell>
          <cell r="F2182" t="str">
            <v>Toilet Pria</v>
          </cell>
          <cell r="I2182">
            <v>0.25</v>
          </cell>
          <cell r="J2182" t="str">
            <v>Unit</v>
          </cell>
          <cell r="K2182">
            <v>740000</v>
          </cell>
        </row>
        <row r="2183">
          <cell r="C2183" t="str">
            <v>rupb1301</v>
          </cell>
          <cell r="F2183" t="str">
            <v>Toilet Wanita</v>
          </cell>
          <cell r="I2183">
            <v>0.4</v>
          </cell>
          <cell r="J2183" t="str">
            <v>Unit</v>
          </cell>
          <cell r="K2183">
            <v>1200000</v>
          </cell>
        </row>
        <row r="2184">
          <cell r="F2184" t="str">
            <v>Lt. Dasar As - Ba</v>
          </cell>
          <cell r="K2184">
            <v>0</v>
          </cell>
        </row>
        <row r="2185">
          <cell r="C2185" t="str">
            <v>rupb1302</v>
          </cell>
          <cell r="F2185" t="str">
            <v>Toilet Pria</v>
          </cell>
          <cell r="I2185">
            <v>0.15</v>
          </cell>
          <cell r="J2185" t="str">
            <v>Unit</v>
          </cell>
          <cell r="K2185">
            <v>450000</v>
          </cell>
        </row>
        <row r="2186">
          <cell r="C2186" t="str">
            <v>rupb1303</v>
          </cell>
          <cell r="F2186" t="str">
            <v>Toilet Wanita</v>
          </cell>
          <cell r="I2186">
            <v>0.15</v>
          </cell>
          <cell r="J2186" t="str">
            <v>Unit</v>
          </cell>
          <cell r="K2186">
            <v>450000</v>
          </cell>
        </row>
        <row r="2187">
          <cell r="F2187" t="str">
            <v>Jumlah</v>
          </cell>
          <cell r="K2187">
            <v>2840000</v>
          </cell>
        </row>
        <row r="2189">
          <cell r="E2189" t="str">
            <v>Awal</v>
          </cell>
        </row>
        <row r="2190">
          <cell r="E2190" t="str">
            <v>198/SPB/NK-PPS/08/2005</v>
          </cell>
          <cell r="F2190" t="str">
            <v>Block B</v>
          </cell>
        </row>
        <row r="2191">
          <cell r="C2191" t="str">
            <v>rupb1304</v>
          </cell>
          <cell r="F2191" t="str">
            <v>Toilet Wanita</v>
          </cell>
          <cell r="I2191">
            <v>0.15</v>
          </cell>
          <cell r="J2191" t="str">
            <v>Unt</v>
          </cell>
          <cell r="K2191">
            <v>300000</v>
          </cell>
        </row>
        <row r="2193">
          <cell r="E2193" t="str">
            <v>Kharis</v>
          </cell>
          <cell r="F2193" t="str">
            <v>Block B</v>
          </cell>
        </row>
        <row r="2194">
          <cell r="C2194" t="str">
            <v>rupb1305</v>
          </cell>
          <cell r="E2194" t="str">
            <v>301/SPB/NK-PPS/09/2005</v>
          </cell>
          <cell r="F2194" t="str">
            <v>Toilet Pria</v>
          </cell>
          <cell r="I2194">
            <v>0.75</v>
          </cell>
          <cell r="J2194" t="str">
            <v>Ls</v>
          </cell>
          <cell r="K2194">
            <v>900000</v>
          </cell>
        </row>
        <row r="2195">
          <cell r="C2195" t="str">
            <v>rupb1306</v>
          </cell>
          <cell r="F2195" t="str">
            <v>Toilet Wanita</v>
          </cell>
          <cell r="I2195">
            <v>0.3</v>
          </cell>
          <cell r="J2195" t="str">
            <v>Ls</v>
          </cell>
          <cell r="K2195">
            <v>300000</v>
          </cell>
        </row>
        <row r="2196">
          <cell r="C2196" t="str">
            <v>rupb1307</v>
          </cell>
          <cell r="F2196" t="str">
            <v>Acian</v>
          </cell>
          <cell r="I2196">
            <v>4.76</v>
          </cell>
          <cell r="J2196" t="str">
            <v>m2</v>
          </cell>
          <cell r="K2196">
            <v>14280</v>
          </cell>
        </row>
        <row r="2197">
          <cell r="C2197" t="str">
            <v>rupb1308</v>
          </cell>
          <cell r="F2197" t="str">
            <v>Runcingan</v>
          </cell>
          <cell r="I2197">
            <v>52</v>
          </cell>
          <cell r="J2197" t="str">
            <v>m2</v>
          </cell>
          <cell r="K2197">
            <v>130000</v>
          </cell>
        </row>
        <row r="2198">
          <cell r="F2198" t="str">
            <v>Jumlah</v>
          </cell>
          <cell r="K2198">
            <v>1344280</v>
          </cell>
        </row>
        <row r="2200">
          <cell r="E2200" t="str">
            <v>Awal</v>
          </cell>
          <cell r="F2200" t="str">
            <v>Block B &amp; C</v>
          </cell>
        </row>
        <row r="2201">
          <cell r="C2201" t="str">
            <v>rupb1309</v>
          </cell>
          <cell r="E2201" t="str">
            <v>145/SPB/NK-PPS/07/2005</v>
          </cell>
          <cell r="F2201" t="str">
            <v>Toilet Wanita As Ba</v>
          </cell>
          <cell r="I2201">
            <v>0.08</v>
          </cell>
          <cell r="J2201" t="str">
            <v>Unt</v>
          </cell>
          <cell r="K2201">
            <v>150000</v>
          </cell>
        </row>
        <row r="2203">
          <cell r="E2203" t="str">
            <v>Dwika</v>
          </cell>
          <cell r="F2203" t="str">
            <v>Block B lt. 1 &amp; 2</v>
          </cell>
        </row>
        <row r="2204">
          <cell r="C2204" t="str">
            <v>rupb1310</v>
          </cell>
          <cell r="E2204" t="str">
            <v>118/SPB/NK-PPS/07/2005</v>
          </cell>
          <cell r="F2204" t="str">
            <v>Plester &amp; aci</v>
          </cell>
          <cell r="I2204">
            <v>182.67</v>
          </cell>
          <cell r="J2204" t="str">
            <v>m2</v>
          </cell>
          <cell r="K2204">
            <v>1918035</v>
          </cell>
        </row>
        <row r="2205">
          <cell r="C2205" t="str">
            <v>rupb1311</v>
          </cell>
          <cell r="F2205" t="str">
            <v>Openingan</v>
          </cell>
          <cell r="I2205">
            <v>20</v>
          </cell>
          <cell r="J2205" t="str">
            <v>m'</v>
          </cell>
          <cell r="K2205">
            <v>150000</v>
          </cell>
        </row>
        <row r="2206">
          <cell r="C2206" t="str">
            <v>rupb1312</v>
          </cell>
          <cell r="F2206" t="str">
            <v>Sudutan</v>
          </cell>
          <cell r="I2206">
            <v>44</v>
          </cell>
          <cell r="J2206" t="str">
            <v>m'</v>
          </cell>
          <cell r="K2206">
            <v>110000</v>
          </cell>
        </row>
        <row r="2207">
          <cell r="F2207" t="str">
            <v>Jumlah</v>
          </cell>
          <cell r="K2207">
            <v>2178035</v>
          </cell>
        </row>
        <row r="2209">
          <cell r="E2209" t="str">
            <v>Jamaah</v>
          </cell>
          <cell r="F2209" t="str">
            <v>Block B</v>
          </cell>
        </row>
        <row r="2210">
          <cell r="E2210" t="str">
            <v>330/SPB/NK-PPS/09/2005</v>
          </cell>
          <cell r="F2210" t="str">
            <v>Finishing dinding kussen pintu As BL</v>
          </cell>
        </row>
        <row r="2211">
          <cell r="C2211" t="str">
            <v>rupb1313</v>
          </cell>
          <cell r="F2211" t="str">
            <v>Toilet Pria Lt,Basment,dasar, Lt - 1 &amp; Lt - 2</v>
          </cell>
          <cell r="I2211">
            <v>4</v>
          </cell>
          <cell r="J2211" t="str">
            <v>unit</v>
          </cell>
          <cell r="K2211">
            <v>320000</v>
          </cell>
        </row>
        <row r="2212">
          <cell r="C2212" t="str">
            <v>rupb1314</v>
          </cell>
          <cell r="F2212" t="str">
            <v>Toilet Wanita Lt,Basment,dasar, Lt - 1 &amp; Lt - 2</v>
          </cell>
          <cell r="I2212">
            <v>4</v>
          </cell>
          <cell r="J2212" t="str">
            <v>unit</v>
          </cell>
          <cell r="K2212">
            <v>320000</v>
          </cell>
        </row>
        <row r="2213">
          <cell r="C2213" t="str">
            <v>rupb1315</v>
          </cell>
          <cell r="F2213" t="str">
            <v>Pintu besi tangga darurat,lt basment, Lt- 1 &amp; 2</v>
          </cell>
          <cell r="I2213">
            <v>3</v>
          </cell>
          <cell r="J2213" t="str">
            <v>unit</v>
          </cell>
          <cell r="K2213">
            <v>480000</v>
          </cell>
        </row>
        <row r="2214">
          <cell r="C2214" t="str">
            <v>rupb1316</v>
          </cell>
          <cell r="F2214" t="str">
            <v>Pintu besi tangga darurat,lt dasar</v>
          </cell>
          <cell r="I2214">
            <v>1</v>
          </cell>
          <cell r="J2214" t="str">
            <v>unit</v>
          </cell>
          <cell r="K2214">
            <v>80000</v>
          </cell>
        </row>
        <row r="2215">
          <cell r="C2215" t="str">
            <v>rupb1317</v>
          </cell>
          <cell r="F2215" t="str">
            <v>Ruang Panel lt basment &amp; Lt Dasar</v>
          </cell>
          <cell r="I2215">
            <v>2</v>
          </cell>
          <cell r="J2215" t="str">
            <v>unit</v>
          </cell>
          <cell r="K2215">
            <v>160000</v>
          </cell>
        </row>
        <row r="2216">
          <cell r="C2216" t="str">
            <v>rupb1318</v>
          </cell>
          <cell r="F2216" t="str">
            <v>Ruang Panel lt - 1 &amp; 2</v>
          </cell>
          <cell r="I2216">
            <v>2</v>
          </cell>
          <cell r="J2216" t="str">
            <v>unit</v>
          </cell>
          <cell r="K2216">
            <v>320000</v>
          </cell>
        </row>
        <row r="2217">
          <cell r="F2217" t="str">
            <v>Finishing dinding kussen pintu As BA</v>
          </cell>
          <cell r="K2217">
            <v>0</v>
          </cell>
        </row>
        <row r="2218">
          <cell r="C2218" t="str">
            <v>rupb1319</v>
          </cell>
          <cell r="F2218" t="str">
            <v xml:space="preserve">Toilet Pria Lt - 1 </v>
          </cell>
          <cell r="I2218">
            <v>1</v>
          </cell>
          <cell r="J2218" t="str">
            <v>unit</v>
          </cell>
          <cell r="K2218">
            <v>80000</v>
          </cell>
        </row>
        <row r="2219">
          <cell r="C2219" t="str">
            <v>rupb1320</v>
          </cell>
          <cell r="F2219" t="str">
            <v>Toilet Wanita lt dasar</v>
          </cell>
          <cell r="I2219">
            <v>1</v>
          </cell>
          <cell r="J2219" t="str">
            <v>unit</v>
          </cell>
          <cell r="K2219">
            <v>160000</v>
          </cell>
        </row>
        <row r="2220">
          <cell r="C2220" t="str">
            <v>rupb1321</v>
          </cell>
          <cell r="F2220" t="str">
            <v>Toilet Wanita lt - 1 &amp; 2</v>
          </cell>
          <cell r="I2220">
            <v>2</v>
          </cell>
          <cell r="J2220" t="str">
            <v>unit</v>
          </cell>
          <cell r="K2220">
            <v>160000</v>
          </cell>
        </row>
        <row r="2221">
          <cell r="C2221" t="str">
            <v>rupb1322</v>
          </cell>
          <cell r="F2221" t="str">
            <v>Pintu besi tangga darurat,lt basment</v>
          </cell>
          <cell r="I2221">
            <v>1</v>
          </cell>
          <cell r="J2221" t="str">
            <v>unit</v>
          </cell>
          <cell r="K2221">
            <v>80000</v>
          </cell>
        </row>
        <row r="2222">
          <cell r="C2222" t="str">
            <v>rupb1323</v>
          </cell>
          <cell r="F2222" t="str">
            <v>Pintu besi tangga darurat,lt dasar, lt - 1 &amp; 2</v>
          </cell>
          <cell r="I2222">
            <v>3</v>
          </cell>
          <cell r="J2222" t="str">
            <v>unit</v>
          </cell>
          <cell r="K2222">
            <v>480000</v>
          </cell>
        </row>
        <row r="2223">
          <cell r="C2223" t="str">
            <v>rupb1324</v>
          </cell>
          <cell r="F2223" t="str">
            <v>Finishing tangga darurat ,Lt bast,dsr, lt 1,2 &amp; 3</v>
          </cell>
          <cell r="I2223">
            <v>5</v>
          </cell>
          <cell r="J2223" t="str">
            <v>unit</v>
          </cell>
          <cell r="K2223">
            <v>2250000</v>
          </cell>
        </row>
        <row r="2224">
          <cell r="C2224" t="str">
            <v>rupb1325</v>
          </cell>
          <cell r="F2224" t="str">
            <v>Toilet Pria Lt 2 As BA</v>
          </cell>
          <cell r="I2224">
            <v>0.57999999999999996</v>
          </cell>
          <cell r="J2224" t="str">
            <v>unit</v>
          </cell>
          <cell r="K2224">
            <v>1160000</v>
          </cell>
        </row>
        <row r="2225">
          <cell r="F2225" t="str">
            <v>Finishing dinding Hidrant</v>
          </cell>
          <cell r="K2225">
            <v>0</v>
          </cell>
        </row>
        <row r="2226">
          <cell r="C2226" t="str">
            <v>rupb1326</v>
          </cell>
          <cell r="F2226" t="str">
            <v>As BL,BF &amp; BA,lt Basment,dasar ,1 &amp; 2</v>
          </cell>
          <cell r="I2226">
            <v>7</v>
          </cell>
          <cell r="J2226" t="str">
            <v>unit</v>
          </cell>
          <cell r="K2226">
            <v>560000</v>
          </cell>
        </row>
        <row r="2227">
          <cell r="C2227" t="str">
            <v>rupb1327</v>
          </cell>
          <cell r="F2227" t="str">
            <v>Pasang keramik lt dasar &amp; Lt - 2</v>
          </cell>
          <cell r="I2227">
            <v>204.96099999999998</v>
          </cell>
          <cell r="J2227" t="str">
            <v>m2</v>
          </cell>
          <cell r="K2227">
            <v>2049610</v>
          </cell>
        </row>
        <row r="2228">
          <cell r="C2228" t="str">
            <v>rupb1328</v>
          </cell>
          <cell r="F2228" t="str">
            <v>Plint keramik lt dasar &amp; lt - 2</v>
          </cell>
          <cell r="I2228">
            <v>187.28</v>
          </cell>
          <cell r="J2228" t="str">
            <v>m'</v>
          </cell>
          <cell r="K2228">
            <v>515020</v>
          </cell>
        </row>
        <row r="2229">
          <cell r="C2229" t="str">
            <v>rupb1329</v>
          </cell>
          <cell r="F2229" t="str">
            <v>Tanggul Pasang bata keliling Void Exclator</v>
          </cell>
          <cell r="I2229">
            <v>32</v>
          </cell>
          <cell r="J2229" t="str">
            <v>m'</v>
          </cell>
          <cell r="K2229">
            <v>112000</v>
          </cell>
        </row>
        <row r="2230">
          <cell r="C2230" t="str">
            <v>rupb1330</v>
          </cell>
          <cell r="F2230" t="str">
            <v>Bobokan &amp; pembersihan Puing bton lt - 2</v>
          </cell>
          <cell r="I2230">
            <v>1</v>
          </cell>
          <cell r="J2230" t="str">
            <v>ls</v>
          </cell>
          <cell r="K2230">
            <v>280000</v>
          </cell>
        </row>
        <row r="2231">
          <cell r="C2231" t="str">
            <v>rupb1331</v>
          </cell>
          <cell r="F2231" t="str">
            <v>Langsir pasir &amp; semen ke lt -2</v>
          </cell>
          <cell r="I2231">
            <v>3</v>
          </cell>
          <cell r="J2231" t="str">
            <v>org</v>
          </cell>
          <cell r="K2231">
            <v>90000</v>
          </cell>
        </row>
        <row r="2232">
          <cell r="C2232" t="str">
            <v>rupb1332</v>
          </cell>
          <cell r="F2232" t="str">
            <v>bongkar bekisting block F</v>
          </cell>
          <cell r="I2232">
            <v>1.5</v>
          </cell>
          <cell r="J2232" t="str">
            <v>org</v>
          </cell>
          <cell r="K2232">
            <v>45000</v>
          </cell>
        </row>
        <row r="2233">
          <cell r="C2233" t="str">
            <v>rupb1333</v>
          </cell>
          <cell r="F2233" t="str">
            <v>Buang puing di terminal &amp; lft Block F</v>
          </cell>
          <cell r="I2233">
            <v>3</v>
          </cell>
          <cell r="J2233" t="str">
            <v>org</v>
          </cell>
          <cell r="K2233">
            <v>90000</v>
          </cell>
        </row>
        <row r="2234">
          <cell r="F2234" t="str">
            <v>Lantai - 2</v>
          </cell>
          <cell r="K2234">
            <v>0</v>
          </cell>
        </row>
        <row r="2235">
          <cell r="C2235" t="str">
            <v>rupb1334</v>
          </cell>
          <cell r="F2235" t="str">
            <v>Pasang bata</v>
          </cell>
          <cell r="I2235">
            <v>23.39</v>
          </cell>
          <cell r="J2235" t="str">
            <v>m2</v>
          </cell>
          <cell r="K2235">
            <v>210510</v>
          </cell>
        </row>
        <row r="2236">
          <cell r="C2236" t="str">
            <v>rupb1335</v>
          </cell>
          <cell r="F2236" t="str">
            <v>Plester</v>
          </cell>
          <cell r="I2236">
            <v>106.58</v>
          </cell>
          <cell r="J2236" t="str">
            <v>m2</v>
          </cell>
          <cell r="K2236">
            <v>692770</v>
          </cell>
        </row>
        <row r="2237">
          <cell r="C2237" t="str">
            <v>rupb1336</v>
          </cell>
          <cell r="F2237" t="str">
            <v>Acian</v>
          </cell>
          <cell r="I2237">
            <v>142.6</v>
          </cell>
          <cell r="J2237" t="str">
            <v>m2</v>
          </cell>
          <cell r="K2237">
            <v>570400</v>
          </cell>
        </row>
        <row r="2238">
          <cell r="C2238" t="str">
            <v>rupb1337</v>
          </cell>
          <cell r="F2238" t="str">
            <v>Cor kolom Praktis .</v>
          </cell>
          <cell r="I2238">
            <v>34.450000000000003</v>
          </cell>
          <cell r="J2238" t="str">
            <v>m'</v>
          </cell>
          <cell r="K2238">
            <v>258375</v>
          </cell>
        </row>
        <row r="2239">
          <cell r="C2239" t="str">
            <v>rupb1338</v>
          </cell>
          <cell r="F2239" t="str">
            <v>Cor Ring balok</v>
          </cell>
          <cell r="I2239">
            <v>2.7250000000000001</v>
          </cell>
          <cell r="J2239" t="str">
            <v>m'</v>
          </cell>
          <cell r="K2239">
            <v>34062.5</v>
          </cell>
        </row>
        <row r="2240">
          <cell r="C2240" t="str">
            <v>rupb1339</v>
          </cell>
          <cell r="F2240" t="str">
            <v>Finishing tiang Kios</v>
          </cell>
          <cell r="I2240">
            <v>6</v>
          </cell>
          <cell r="J2240" t="str">
            <v>unit</v>
          </cell>
          <cell r="K2240">
            <v>420000</v>
          </cell>
        </row>
        <row r="2241">
          <cell r="C2241" t="str">
            <v>rupb1340</v>
          </cell>
          <cell r="F2241" t="str">
            <v>Openingan pintu Kios</v>
          </cell>
          <cell r="I2241">
            <v>14.55</v>
          </cell>
          <cell r="J2241" t="str">
            <v>m'</v>
          </cell>
          <cell r="K2241">
            <v>109125</v>
          </cell>
        </row>
        <row r="2242">
          <cell r="F2242" t="str">
            <v>Lt Dasar</v>
          </cell>
          <cell r="K2242">
            <v>0</v>
          </cell>
        </row>
        <row r="2243">
          <cell r="C2243" t="str">
            <v>rupb1341</v>
          </cell>
          <cell r="F2243" t="str">
            <v>Cor kolom Praktis .</v>
          </cell>
          <cell r="I2243">
            <v>2</v>
          </cell>
          <cell r="J2243" t="str">
            <v>m'</v>
          </cell>
          <cell r="K2243">
            <v>20000</v>
          </cell>
        </row>
        <row r="2244">
          <cell r="C2244" t="str">
            <v>rupb1342</v>
          </cell>
          <cell r="F2244" t="str">
            <v>Potong, psg keramik Bordir koridor</v>
          </cell>
          <cell r="I2244">
            <v>136</v>
          </cell>
          <cell r="J2244" t="str">
            <v>m'</v>
          </cell>
          <cell r="K2244">
            <v>374000</v>
          </cell>
        </row>
        <row r="2245">
          <cell r="F2245" t="str">
            <v>Lt- 1</v>
          </cell>
          <cell r="K2245">
            <v>0</v>
          </cell>
        </row>
        <row r="2246">
          <cell r="C2246" t="str">
            <v>rupb1343</v>
          </cell>
          <cell r="F2246" t="str">
            <v>Pasang keramik lantai kios</v>
          </cell>
          <cell r="I2246">
            <v>99.53</v>
          </cell>
          <cell r="J2246" t="str">
            <v>m2</v>
          </cell>
          <cell r="K2246">
            <v>1194360</v>
          </cell>
        </row>
        <row r="2247">
          <cell r="C2247" t="str">
            <v>rupb1344</v>
          </cell>
          <cell r="F2247" t="str">
            <v>Plint keramik lantai kios</v>
          </cell>
          <cell r="I2247">
            <v>100.5</v>
          </cell>
          <cell r="J2247" t="str">
            <v>m'</v>
          </cell>
          <cell r="K2247">
            <v>753750</v>
          </cell>
        </row>
        <row r="2248">
          <cell r="C2248" t="str">
            <v>rupb1345</v>
          </cell>
          <cell r="F2248" t="str">
            <v>Expose Balok</v>
          </cell>
          <cell r="I2248">
            <v>511.3</v>
          </cell>
          <cell r="J2248" t="str">
            <v>m2</v>
          </cell>
          <cell r="K2248">
            <v>2045200</v>
          </cell>
        </row>
        <row r="2249">
          <cell r="C2249" t="str">
            <v>rupb1346</v>
          </cell>
          <cell r="F2249" t="str">
            <v>Suditan</v>
          </cell>
          <cell r="I2249">
            <v>752.7</v>
          </cell>
          <cell r="J2249" t="str">
            <v>m'</v>
          </cell>
          <cell r="K2249">
            <v>1881750</v>
          </cell>
        </row>
        <row r="2250">
          <cell r="C2250" t="str">
            <v>rupb1347</v>
          </cell>
          <cell r="F2250" t="str">
            <v xml:space="preserve">Finis pertemuan bondex dgn balok </v>
          </cell>
          <cell r="I2250">
            <v>640.70000000000005</v>
          </cell>
          <cell r="J2250" t="str">
            <v>m'</v>
          </cell>
          <cell r="K2250">
            <v>3203500</v>
          </cell>
        </row>
        <row r="2251">
          <cell r="F2251" t="str">
            <v>Block D</v>
          </cell>
          <cell r="K2251">
            <v>0</v>
          </cell>
        </row>
        <row r="2252">
          <cell r="C2252" t="str">
            <v>rupb1348</v>
          </cell>
          <cell r="F2252" t="str">
            <v>Plester /Aci dinding R.Pompa</v>
          </cell>
          <cell r="I2252">
            <v>47.97</v>
          </cell>
          <cell r="J2252" t="str">
            <v>m2</v>
          </cell>
          <cell r="K2252">
            <v>503685</v>
          </cell>
        </row>
        <row r="2253">
          <cell r="F2253" t="str">
            <v>Jumlah</v>
          </cell>
          <cell r="K2253">
            <v>22063117.5</v>
          </cell>
        </row>
        <row r="2254">
          <cell r="C2254" t="str">
            <v>rupb1349</v>
          </cell>
          <cell r="F2254" t="str">
            <v>Potong Retensi</v>
          </cell>
          <cell r="K2254">
            <v>-992000</v>
          </cell>
        </row>
        <row r="2255">
          <cell r="F2255" t="str">
            <v>Dibayarkan</v>
          </cell>
          <cell r="K2255">
            <v>21071117.5</v>
          </cell>
        </row>
        <row r="2257">
          <cell r="E2257" t="str">
            <v>Gunawan</v>
          </cell>
          <cell r="F2257" t="str">
            <v>Block B</v>
          </cell>
        </row>
        <row r="2258">
          <cell r="C2258" t="str">
            <v>rupb1350</v>
          </cell>
          <cell r="E2258" t="str">
            <v>327/SPB/NK-PPS/09/2005</v>
          </cell>
          <cell r="F2258" t="str">
            <v>Buang lumpur,tanah &amp; Puing As BA</v>
          </cell>
          <cell r="I2258">
            <v>14</v>
          </cell>
          <cell r="J2258" t="str">
            <v>hr</v>
          </cell>
          <cell r="K2258">
            <v>490000</v>
          </cell>
        </row>
        <row r="2259">
          <cell r="F2259" t="str">
            <v>Lantai Dasar</v>
          </cell>
          <cell r="K2259">
            <v>0</v>
          </cell>
        </row>
        <row r="2260">
          <cell r="F2260" t="str">
            <v xml:space="preserve">Scret/Floor Hardiner Natural R.Panel </v>
          </cell>
          <cell r="K2260">
            <v>0</v>
          </cell>
        </row>
        <row r="2261">
          <cell r="C2261" t="str">
            <v>rupb1351</v>
          </cell>
          <cell r="F2261" t="str">
            <v>As BA Lt darasar &amp; Lt - 3</v>
          </cell>
          <cell r="I2261">
            <v>2</v>
          </cell>
          <cell r="J2261" t="str">
            <v>Unit</v>
          </cell>
          <cell r="K2261">
            <v>377400</v>
          </cell>
        </row>
        <row r="2262">
          <cell r="F2262" t="str">
            <v xml:space="preserve">Scret/Floor Hardiner Natural R.Panel </v>
          </cell>
          <cell r="K2262">
            <v>0</v>
          </cell>
        </row>
        <row r="2263">
          <cell r="C2263" t="str">
            <v>rupb1352</v>
          </cell>
          <cell r="F2263" t="str">
            <v>As BL Lt dasar</v>
          </cell>
          <cell r="I2263">
            <v>1</v>
          </cell>
          <cell r="J2263" t="str">
            <v>Unit</v>
          </cell>
          <cell r="K2263">
            <v>324600</v>
          </cell>
        </row>
        <row r="2264">
          <cell r="C2264" t="str">
            <v>rupb1353</v>
          </cell>
          <cell r="F2264" t="str">
            <v>Tangga depan as BA + BL</v>
          </cell>
          <cell r="I2264">
            <v>2</v>
          </cell>
          <cell r="J2264" t="str">
            <v>Unit</v>
          </cell>
          <cell r="K2264">
            <v>350000</v>
          </cell>
        </row>
        <row r="2265">
          <cell r="C2265" t="str">
            <v>rupb1354</v>
          </cell>
          <cell r="F2265" t="str">
            <v>Bor Steck</v>
          </cell>
          <cell r="I2265">
            <v>8</v>
          </cell>
          <cell r="J2265" t="str">
            <v>titik</v>
          </cell>
          <cell r="K2265">
            <v>2000</v>
          </cell>
        </row>
        <row r="2266">
          <cell r="C2266" t="str">
            <v>rupb1355</v>
          </cell>
          <cell r="F2266" t="str">
            <v>Potong besi &amp; Stel</v>
          </cell>
          <cell r="I2266">
            <v>4.3600000000000003</v>
          </cell>
          <cell r="J2266" t="str">
            <v>kg</v>
          </cell>
          <cell r="K2266">
            <v>2398</v>
          </cell>
        </row>
        <row r="2267">
          <cell r="C2267" t="str">
            <v>rupb1356</v>
          </cell>
          <cell r="F2267" t="str">
            <v>Cor Beton balok</v>
          </cell>
          <cell r="I2267">
            <v>4.9000000000000002E-2</v>
          </cell>
          <cell r="J2267" t="str">
            <v>m3</v>
          </cell>
          <cell r="K2267">
            <v>22050</v>
          </cell>
        </row>
        <row r="2268">
          <cell r="C2268" t="str">
            <v>rupb1357</v>
          </cell>
          <cell r="F2268" t="str">
            <v>Pasang batu</v>
          </cell>
          <cell r="I2268">
            <v>2.4249999999999998</v>
          </cell>
          <cell r="J2268" t="str">
            <v>m2</v>
          </cell>
          <cell r="K2268">
            <v>21825</v>
          </cell>
        </row>
        <row r="2269">
          <cell r="C2269" t="str">
            <v>rupb1358</v>
          </cell>
          <cell r="F2269" t="str">
            <v>Plester &amp; aci</v>
          </cell>
          <cell r="I2269">
            <v>4.8499999999999996</v>
          </cell>
          <cell r="J2269" t="str">
            <v>m2</v>
          </cell>
          <cell r="K2269">
            <v>50925</v>
          </cell>
        </row>
        <row r="2270">
          <cell r="C2270" t="str">
            <v>rupb1359</v>
          </cell>
          <cell r="F2270" t="str">
            <v>Janggutan</v>
          </cell>
          <cell r="I2270">
            <v>1.77</v>
          </cell>
          <cell r="J2270" t="str">
            <v>m'</v>
          </cell>
          <cell r="K2270">
            <v>12390</v>
          </cell>
        </row>
        <row r="2271">
          <cell r="C2271" t="str">
            <v>rupb1360</v>
          </cell>
          <cell r="F2271" t="str">
            <v>Plester &amp; Aci External</v>
          </cell>
          <cell r="I2271">
            <v>5.04</v>
          </cell>
          <cell r="J2271" t="str">
            <v>m2</v>
          </cell>
          <cell r="K2271">
            <v>83160</v>
          </cell>
        </row>
        <row r="2272">
          <cell r="C2272" t="str">
            <v>rupb1361</v>
          </cell>
          <cell r="F2272" t="str">
            <v>Perapihan &amp; finishing</v>
          </cell>
          <cell r="I2272">
            <v>10</v>
          </cell>
          <cell r="J2272" t="str">
            <v>hr</v>
          </cell>
          <cell r="K2272">
            <v>320000</v>
          </cell>
        </row>
        <row r="2273">
          <cell r="F2273" t="str">
            <v>Lantai Satu</v>
          </cell>
          <cell r="K2273">
            <v>0</v>
          </cell>
        </row>
        <row r="2274">
          <cell r="C2274" t="str">
            <v>rupb1362</v>
          </cell>
          <cell r="F2274" t="str">
            <v>Pasang Keramik kios</v>
          </cell>
          <cell r="I2274">
            <v>302</v>
          </cell>
          <cell r="J2274" t="str">
            <v>m2</v>
          </cell>
          <cell r="K2274">
            <v>3624000</v>
          </cell>
        </row>
        <row r="2275">
          <cell r="C2275" t="str">
            <v>rupb1363</v>
          </cell>
          <cell r="F2275" t="str">
            <v>Pasang Plin</v>
          </cell>
          <cell r="I2275">
            <v>257</v>
          </cell>
          <cell r="J2275" t="str">
            <v>m2</v>
          </cell>
          <cell r="K2275">
            <v>706750</v>
          </cell>
        </row>
        <row r="2276">
          <cell r="C2276" t="str">
            <v>rupb1364</v>
          </cell>
          <cell r="F2276" t="str">
            <v xml:space="preserve">Expose </v>
          </cell>
          <cell r="I2276">
            <v>38.6</v>
          </cell>
          <cell r="J2276" t="str">
            <v>m2</v>
          </cell>
          <cell r="K2276">
            <v>154400</v>
          </cell>
        </row>
        <row r="2277">
          <cell r="C2277" t="str">
            <v>rupb1365</v>
          </cell>
          <cell r="F2277" t="str">
            <v>Sudutan</v>
          </cell>
          <cell r="I2277">
            <v>61</v>
          </cell>
          <cell r="J2277" t="str">
            <v>m'</v>
          </cell>
          <cell r="K2277">
            <v>152500</v>
          </cell>
        </row>
        <row r="2278">
          <cell r="C2278" t="str">
            <v>rupb1366</v>
          </cell>
          <cell r="F2278" t="str">
            <v>Pinis Pertemuan Balok &amp; Bondek</v>
          </cell>
          <cell r="I2278">
            <v>61</v>
          </cell>
          <cell r="J2278" t="str">
            <v>m'</v>
          </cell>
          <cell r="K2278">
            <v>305000</v>
          </cell>
        </row>
        <row r="2279">
          <cell r="C2279" t="str">
            <v>rupb1367</v>
          </cell>
          <cell r="F2279" t="str">
            <v>Bobok lantai beton</v>
          </cell>
          <cell r="I2279">
            <v>5.2</v>
          </cell>
          <cell r="J2279" t="str">
            <v>m2</v>
          </cell>
          <cell r="K2279">
            <v>78000</v>
          </cell>
        </row>
        <row r="2280">
          <cell r="C2280" t="str">
            <v>rupb1368</v>
          </cell>
          <cell r="F2280" t="str">
            <v>Cor Stel Kusen R.Panel Lt Das &amp; Lt - 1</v>
          </cell>
          <cell r="I2280">
            <v>2</v>
          </cell>
          <cell r="J2280" t="str">
            <v>unit</v>
          </cell>
          <cell r="K2280">
            <v>40000</v>
          </cell>
        </row>
        <row r="2281">
          <cell r="C2281" t="str">
            <v>rupb1369</v>
          </cell>
          <cell r="F2281" t="str">
            <v>Cor Stel Kusen Toilet Lt Basment</v>
          </cell>
          <cell r="I2281">
            <v>4</v>
          </cell>
          <cell r="J2281" t="str">
            <v>unit</v>
          </cell>
          <cell r="K2281">
            <v>140000</v>
          </cell>
        </row>
        <row r="2282">
          <cell r="C2282" t="str">
            <v>rupb1370</v>
          </cell>
          <cell r="F2282" t="str">
            <v xml:space="preserve">Bobok &amp; Bongkar kusen Toilet lt Bast </v>
          </cell>
          <cell r="I2282">
            <v>4</v>
          </cell>
          <cell r="J2282" t="str">
            <v>unit</v>
          </cell>
          <cell r="K2282">
            <v>30000</v>
          </cell>
        </row>
        <row r="2283">
          <cell r="C2283" t="str">
            <v>rupb1371</v>
          </cell>
          <cell r="F2283" t="str">
            <v>Finishing lantai basment</v>
          </cell>
          <cell r="I2283">
            <v>10</v>
          </cell>
          <cell r="J2283" t="str">
            <v>m'</v>
          </cell>
          <cell r="K2283">
            <v>40000</v>
          </cell>
        </row>
        <row r="2284">
          <cell r="C2284" t="str">
            <v>rupb1372</v>
          </cell>
          <cell r="F2284" t="str">
            <v>Pembersihan &amp; buang puing toilet</v>
          </cell>
          <cell r="I2284">
            <v>5</v>
          </cell>
          <cell r="J2284" t="str">
            <v>Unit</v>
          </cell>
          <cell r="K2284">
            <v>70000</v>
          </cell>
        </row>
        <row r="2285">
          <cell r="C2285" t="str">
            <v>rupb1373</v>
          </cell>
          <cell r="F2285" t="str">
            <v>Pasang bata/Plester &amp; Aci Lubang toilet</v>
          </cell>
          <cell r="I2285">
            <v>1</v>
          </cell>
          <cell r="J2285" t="str">
            <v>m'</v>
          </cell>
          <cell r="K2285">
            <v>70000</v>
          </cell>
        </row>
        <row r="2286">
          <cell r="C2286" t="str">
            <v>rupb1374</v>
          </cell>
          <cell r="F2286" t="str">
            <v>Cor R Balok,Psg bata Plester /aci Openingan</v>
          </cell>
          <cell r="I2286">
            <v>1</v>
          </cell>
          <cell r="J2286" t="str">
            <v>unit</v>
          </cell>
          <cell r="K2286">
            <v>150000</v>
          </cell>
        </row>
        <row r="2287">
          <cell r="F2287" t="str">
            <v>Lantai Dua</v>
          </cell>
          <cell r="K2287">
            <v>0</v>
          </cell>
        </row>
        <row r="2288">
          <cell r="C2288" t="str">
            <v>rupb1375</v>
          </cell>
          <cell r="F2288" t="str">
            <v>Plester &amp; aci Blok M &amp; Lt 3</v>
          </cell>
          <cell r="I2288">
            <v>74.14</v>
          </cell>
          <cell r="J2288" t="str">
            <v>m2</v>
          </cell>
          <cell r="K2288">
            <v>778470</v>
          </cell>
        </row>
        <row r="2289">
          <cell r="C2289" t="str">
            <v>rupb1376</v>
          </cell>
          <cell r="F2289" t="str">
            <v>Sponengan</v>
          </cell>
          <cell r="I2289">
            <v>8.42</v>
          </cell>
          <cell r="J2289" t="str">
            <v>m</v>
          </cell>
          <cell r="K2289">
            <v>42100</v>
          </cell>
        </row>
        <row r="2290">
          <cell r="C2290" t="str">
            <v>rupb1377</v>
          </cell>
          <cell r="F2290" t="str">
            <v>Tali air &amp; Runcingan</v>
          </cell>
          <cell r="I2290">
            <v>14.4</v>
          </cell>
          <cell r="J2290" t="str">
            <v>m</v>
          </cell>
          <cell r="K2290">
            <v>36000</v>
          </cell>
        </row>
        <row r="2291">
          <cell r="C2291" t="str">
            <v>rupb1378</v>
          </cell>
          <cell r="F2291" t="str">
            <v>Pembersihan</v>
          </cell>
          <cell r="I2291">
            <v>5</v>
          </cell>
          <cell r="J2291" t="str">
            <v>hr</v>
          </cell>
          <cell r="K2291">
            <v>150000</v>
          </cell>
        </row>
        <row r="2292">
          <cell r="C2292" t="str">
            <v>rupb1379</v>
          </cell>
          <cell r="F2292" t="str">
            <v>Bobok lantai u/ Psg keramik</v>
          </cell>
          <cell r="I2292">
            <v>3</v>
          </cell>
          <cell r="J2292" t="str">
            <v>hr</v>
          </cell>
          <cell r="K2292">
            <v>105000</v>
          </cell>
        </row>
        <row r="2293">
          <cell r="C2293" t="str">
            <v>rupb1380</v>
          </cell>
          <cell r="F2293" t="str">
            <v>perapihan lt - 2</v>
          </cell>
          <cell r="I2293">
            <v>1</v>
          </cell>
          <cell r="J2293" t="str">
            <v>ls</v>
          </cell>
          <cell r="K2293">
            <v>320000</v>
          </cell>
        </row>
        <row r="2294">
          <cell r="F2294" t="str">
            <v>Lantai - 3</v>
          </cell>
          <cell r="K2294">
            <v>0</v>
          </cell>
        </row>
        <row r="2295">
          <cell r="C2295" t="str">
            <v>rupb1381</v>
          </cell>
          <cell r="F2295" t="str">
            <v>Pasang batu</v>
          </cell>
          <cell r="I2295">
            <v>175.2</v>
          </cell>
          <cell r="J2295" t="str">
            <v>m2</v>
          </cell>
          <cell r="K2295">
            <v>1576800</v>
          </cell>
        </row>
        <row r="2296">
          <cell r="C2296" t="str">
            <v>rupb1382</v>
          </cell>
          <cell r="F2296" t="str">
            <v>Pletser &amp; aci</v>
          </cell>
          <cell r="I2296">
            <v>186.4</v>
          </cell>
          <cell r="J2296" t="str">
            <v>m2</v>
          </cell>
          <cell r="K2296">
            <v>1957200</v>
          </cell>
        </row>
        <row r="2297">
          <cell r="C2297" t="str">
            <v>rupb1383</v>
          </cell>
          <cell r="F2297" t="str">
            <v>Tiang kolom Praktis</v>
          </cell>
          <cell r="I2297">
            <v>10</v>
          </cell>
          <cell r="J2297" t="str">
            <v>bh</v>
          </cell>
          <cell r="K2297">
            <v>863480</v>
          </cell>
        </row>
        <row r="2298">
          <cell r="F2298" t="str">
            <v>Jumlah</v>
          </cell>
          <cell r="K2298">
            <v>13446448</v>
          </cell>
        </row>
        <row r="2299">
          <cell r="C2299" t="str">
            <v>rupb1384</v>
          </cell>
          <cell r="F2299" t="str">
            <v>Potong Retensi</v>
          </cell>
          <cell r="K2299">
            <v>-876900</v>
          </cell>
        </row>
        <row r="2300">
          <cell r="F2300" t="str">
            <v>Dibayarkan</v>
          </cell>
          <cell r="K2300">
            <v>12569548</v>
          </cell>
        </row>
        <row r="2302">
          <cell r="E2302" t="str">
            <v>Suyoto</v>
          </cell>
          <cell r="F2302" t="str">
            <v>Block D</v>
          </cell>
        </row>
        <row r="2303">
          <cell r="C2303" t="str">
            <v>rupb1385</v>
          </cell>
          <cell r="E2303" t="str">
            <v>317/SPB/NK-PPS/09/2005</v>
          </cell>
          <cell r="F2303" t="str">
            <v>Stell &amp; Fabrikasi bekisting balok, plat lt,parapet</v>
          </cell>
          <cell r="I2303">
            <v>583.08000000000004</v>
          </cell>
          <cell r="J2303" t="str">
            <v>m2</v>
          </cell>
          <cell r="K2303">
            <v>19241640</v>
          </cell>
        </row>
        <row r="2304">
          <cell r="C2304" t="str">
            <v>rupb1386</v>
          </cell>
          <cell r="F2304" t="str">
            <v>Stell, reparasi kolom bulat</v>
          </cell>
          <cell r="I2304">
            <v>71.25</v>
          </cell>
          <cell r="J2304" t="str">
            <v>m2</v>
          </cell>
          <cell r="K2304">
            <v>2137500</v>
          </cell>
        </row>
        <row r="2305">
          <cell r="C2305" t="str">
            <v>rupb1387</v>
          </cell>
          <cell r="F2305" t="str">
            <v>Pasang Scafolding &amp; perkuatan</v>
          </cell>
          <cell r="I2305">
            <v>524.02</v>
          </cell>
          <cell r="J2305" t="str">
            <v>m2</v>
          </cell>
          <cell r="K2305">
            <v>2620100</v>
          </cell>
        </row>
        <row r="2306">
          <cell r="C2306" t="str">
            <v>rupb1388</v>
          </cell>
          <cell r="F2306" t="str">
            <v>Stell kepala kolom bulat</v>
          </cell>
          <cell r="I2306">
            <v>2</v>
          </cell>
          <cell r="J2306" t="str">
            <v>unt</v>
          </cell>
          <cell r="K2306">
            <v>200000</v>
          </cell>
        </row>
        <row r="2307">
          <cell r="C2307" t="str">
            <v>rupb1389</v>
          </cell>
          <cell r="F2307" t="str">
            <v>Stell kolom bulat utk psng stell balok ram turun</v>
          </cell>
          <cell r="I2307">
            <v>3.2970000000000002</v>
          </cell>
          <cell r="J2307" t="str">
            <v>m2</v>
          </cell>
          <cell r="K2307">
            <v>98910</v>
          </cell>
        </row>
        <row r="2308">
          <cell r="C2308" t="str">
            <v>rupb1390</v>
          </cell>
          <cell r="F2308" t="str">
            <v xml:space="preserve">Bongkar scafolding </v>
          </cell>
          <cell r="I2308">
            <v>60</v>
          </cell>
          <cell r="J2308" t="str">
            <v>m2</v>
          </cell>
          <cell r="K2308">
            <v>90000</v>
          </cell>
        </row>
        <row r="2309">
          <cell r="C2309" t="str">
            <v>rupb1391</v>
          </cell>
          <cell r="F2309" t="str">
            <v>Bor bekisting kolom u/ stek balok ram naik</v>
          </cell>
          <cell r="I2309">
            <v>33</v>
          </cell>
          <cell r="J2309" t="str">
            <v>Ls</v>
          </cell>
          <cell r="K2309">
            <v>57750</v>
          </cell>
        </row>
        <row r="2310">
          <cell r="C2310" t="str">
            <v>rupb1392</v>
          </cell>
          <cell r="F2310" t="str">
            <v>Bongkar bekisting plat &amp; balok ram</v>
          </cell>
          <cell r="I2310">
            <v>112.69</v>
          </cell>
          <cell r="J2310" t="str">
            <v>m2</v>
          </cell>
          <cell r="K2310">
            <v>563450</v>
          </cell>
        </row>
        <row r="2311">
          <cell r="C2311" t="str">
            <v>rupb1393</v>
          </cell>
          <cell r="F2311" t="str">
            <v>Bongkar scafolding ram</v>
          </cell>
          <cell r="I2311">
            <v>32.229999999999997</v>
          </cell>
          <cell r="J2311" t="str">
            <v>m2</v>
          </cell>
          <cell r="K2311">
            <v>48345</v>
          </cell>
        </row>
        <row r="2312">
          <cell r="F2312" t="str">
            <v>Jumlah</v>
          </cell>
          <cell r="K2312">
            <v>25057695</v>
          </cell>
        </row>
        <row r="2315">
          <cell r="D2315" t="str">
            <v>DP : 12</v>
          </cell>
        </row>
        <row r="2316">
          <cell r="C2316"/>
        </row>
        <row r="2317">
          <cell r="C2317" t="str">
            <v>rupb1394</v>
          </cell>
          <cell r="E2317" t="str">
            <v>Suyoto</v>
          </cell>
          <cell r="F2317" t="str">
            <v xml:space="preserve"> - Upah Harian Pembersihan Canop, Lt. Basement, Lt.1, Lt.3</v>
          </cell>
          <cell r="J2317">
            <v>3150000</v>
          </cell>
          <cell r="K2317">
            <v>3150000</v>
          </cell>
        </row>
        <row r="2318">
          <cell r="C2318" t="str">
            <v>rupb1395</v>
          </cell>
          <cell r="E2318" t="str">
            <v>Bambang Budianto</v>
          </cell>
          <cell r="F2318" t="str">
            <v xml:space="preserve"> - Upah Harian Pembersihan lantai Phase-1 &amp; 3 dan lokasi tempat material</v>
          </cell>
          <cell r="J2318">
            <v>616000</v>
          </cell>
          <cell r="K2318">
            <v>616000</v>
          </cell>
        </row>
        <row r="2320">
          <cell r="C2320" t="str">
            <v>rupb1396</v>
          </cell>
          <cell r="E2320" t="str">
            <v>Upah Bongkar/Muat Barang</v>
          </cell>
          <cell r="F2320" t="str">
            <v xml:space="preserve"> -  Kompensasi bongkar besi dari Jakarta</v>
          </cell>
          <cell r="J2320">
            <v>300000</v>
          </cell>
          <cell r="K2320">
            <v>300000</v>
          </cell>
        </row>
        <row r="2321">
          <cell r="C2321" t="str">
            <v>rupb1397</v>
          </cell>
          <cell r="F2321" t="str">
            <v xml:space="preserve"> -  Upah Bongkar Besi Periode : 20Mei - 23Mei 2005</v>
          </cell>
          <cell r="J2321">
            <v>1000000</v>
          </cell>
          <cell r="K2321">
            <v>1000000</v>
          </cell>
        </row>
        <row r="2322">
          <cell r="C2322" t="str">
            <v>rupb1398</v>
          </cell>
          <cell r="F2322" t="str">
            <v xml:space="preserve"> -  Upah Bongkar Semen Periode : 13Mei - 21Mei 2005</v>
          </cell>
          <cell r="J2322">
            <v>720000</v>
          </cell>
          <cell r="K2322">
            <v>720000</v>
          </cell>
        </row>
        <row r="2324">
          <cell r="C2324" t="str">
            <v>rupb1399</v>
          </cell>
          <cell r="E2324" t="str">
            <v>Suyoto</v>
          </cell>
          <cell r="F2324" t="str">
            <v xml:space="preserve"> -  Upah Harian Pemindahan balok di Kamar Mandi</v>
          </cell>
          <cell r="J2324">
            <v>420000</v>
          </cell>
          <cell r="K2324">
            <v>420000</v>
          </cell>
        </row>
        <row r="2325">
          <cell r="E2325" t="str">
            <v>Suyoto</v>
          </cell>
          <cell r="F2325" t="str">
            <v xml:space="preserve"> -  Upah Harian pengumpulan material bekas bongkaran di lokasi canopy</v>
          </cell>
        </row>
        <row r="2326">
          <cell r="C2326" t="str">
            <v>rupb1400</v>
          </cell>
          <cell r="F2326" t="str">
            <v xml:space="preserve">    Lt. Dasar, &amp; Basement Periode : 30April - 3 Mei 2005</v>
          </cell>
          <cell r="J2326">
            <v>1015000</v>
          </cell>
          <cell r="K2326">
            <v>1015000</v>
          </cell>
        </row>
        <row r="2327">
          <cell r="C2327" t="str">
            <v>rupb1401</v>
          </cell>
          <cell r="E2327" t="str">
            <v>Suyoto</v>
          </cell>
          <cell r="F2327" t="str">
            <v xml:space="preserve"> -  Upah Harian mengumpulkan busa berserakan di lantai basement</v>
          </cell>
          <cell r="J2327">
            <v>91000</v>
          </cell>
          <cell r="K2327">
            <v>91000</v>
          </cell>
        </row>
        <row r="2328">
          <cell r="E2328" t="str">
            <v>Suyoto</v>
          </cell>
          <cell r="F2328" t="str">
            <v xml:space="preserve"> -  Upah Harian pemindahan material dari basement blok B ke TC-1 karena</v>
          </cell>
        </row>
        <row r="2329">
          <cell r="C2329" t="str">
            <v>rupb1402</v>
          </cell>
          <cell r="F2329" t="str">
            <v xml:space="preserve">    TC-2 rusak</v>
          </cell>
          <cell r="J2329">
            <v>1204000</v>
          </cell>
          <cell r="K2329">
            <v>1204000</v>
          </cell>
        </row>
        <row r="2330">
          <cell r="C2330" t="str">
            <v>rupb1403</v>
          </cell>
          <cell r="E2330" t="str">
            <v>Suyoto</v>
          </cell>
          <cell r="F2330" t="str">
            <v xml:space="preserve"> -  Upah Harian buat Mortal Mixer periode : 16 Mei - 17 mei 2005</v>
          </cell>
          <cell r="J2330">
            <v>140000</v>
          </cell>
          <cell r="K2330">
            <v>140000</v>
          </cell>
        </row>
        <row r="2332">
          <cell r="C2332" t="str">
            <v>rupb1404</v>
          </cell>
          <cell r="F2332" t="str">
            <v xml:space="preserve"> -  Upah Harian pekerja Periode : 28 April - 12 Mei 2005</v>
          </cell>
          <cell r="J2332">
            <v>1608500</v>
          </cell>
          <cell r="K2332">
            <v>1608500</v>
          </cell>
        </row>
        <row r="2334">
          <cell r="E2334" t="str">
            <v>Suyoto</v>
          </cell>
          <cell r="F2334" t="str">
            <v xml:space="preserve"> -  Upah Harian buat tangga darurat 6 unit di As BH/BG, BF di Man Fram</v>
          </cell>
        </row>
        <row r="2335">
          <cell r="C2335" t="str">
            <v>rupb1405</v>
          </cell>
          <cell r="F2335" t="str">
            <v xml:space="preserve">    Periode : 29 April - 1 Mei 2005</v>
          </cell>
          <cell r="J2335">
            <v>651000</v>
          </cell>
          <cell r="K2335">
            <v>651000</v>
          </cell>
        </row>
        <row r="2336">
          <cell r="C2336" t="str">
            <v>rupb1406</v>
          </cell>
          <cell r="E2336" t="str">
            <v>Bambang Budianto</v>
          </cell>
          <cell r="F2336" t="str">
            <v xml:space="preserve"> -  Upah Harian bongkar, pasang tangga karena perubahan gambar</v>
          </cell>
          <cell r="J2336">
            <v>70000</v>
          </cell>
          <cell r="K2336">
            <v>70000</v>
          </cell>
        </row>
        <row r="2337">
          <cell r="E2337" t="str">
            <v>Bambang Budianto</v>
          </cell>
          <cell r="F2337" t="str">
            <v xml:space="preserve"> -  Upah Harian buat tangga darurat , bongkar pasang tangga untuk cor dan</v>
          </cell>
        </row>
        <row r="2338">
          <cell r="C2338" t="str">
            <v>rupb1407</v>
          </cell>
          <cell r="F2338" t="str">
            <v xml:space="preserve">    jembatan pembuangan sampah</v>
          </cell>
          <cell r="J2338">
            <v>434000</v>
          </cell>
          <cell r="K2338">
            <v>434000</v>
          </cell>
        </row>
        <row r="2340">
          <cell r="F2340" t="str">
            <v xml:space="preserve"> -  Upah Harian pekerjaan pasang sparing pipa, cor tanggulan meja, plat meja</v>
          </cell>
        </row>
        <row r="2341">
          <cell r="C2341" t="str">
            <v>rupb1408</v>
          </cell>
          <cell r="F2341" t="str">
            <v xml:space="preserve">    periode : 9 Mei - 13 Mei 2005</v>
          </cell>
          <cell r="J2341">
            <v>2659400</v>
          </cell>
          <cell r="K2341">
            <v>2659400</v>
          </cell>
        </row>
        <row r="2343">
          <cell r="C2343" t="str">
            <v>rupb1409</v>
          </cell>
          <cell r="E2343" t="str">
            <v>Suyoto</v>
          </cell>
          <cell r="F2343" t="str">
            <v xml:space="preserve"> -  Upah Harian Bongkar &amp; Pasang Bondek yang rusak</v>
          </cell>
          <cell r="J2343">
            <v>140000</v>
          </cell>
          <cell r="K2343">
            <v>140000</v>
          </cell>
        </row>
        <row r="2344">
          <cell r="C2344" t="str">
            <v>rupb1410</v>
          </cell>
          <cell r="E2344" t="str">
            <v>Bambang Budianto</v>
          </cell>
          <cell r="F2344" t="str">
            <v xml:space="preserve"> -  Upah Harian Pemindahan bondek dari TC-1 karena TC-2 rusak</v>
          </cell>
          <cell r="J2344">
            <v>70000</v>
          </cell>
          <cell r="K2344">
            <v>70000</v>
          </cell>
        </row>
        <row r="2346">
          <cell r="E2346" t="str">
            <v>Suyoto</v>
          </cell>
          <cell r="F2346" t="str">
            <v xml:space="preserve">Upah Borong Pek. Gedung B </v>
          </cell>
        </row>
        <row r="2347">
          <cell r="C2347" t="str">
            <v>rupb1411</v>
          </cell>
          <cell r="E2347" t="str">
            <v>053/SPB/NK-PPS/04/05</v>
          </cell>
          <cell r="F2347" t="str">
            <v xml:space="preserve"> -  Scafolding Bondek</v>
          </cell>
          <cell r="G2347">
            <v>568.17999999999995</v>
          </cell>
          <cell r="H2347" t="str">
            <v>m2</v>
          </cell>
          <cell r="I2347">
            <v>2500</v>
          </cell>
          <cell r="J2347">
            <v>1420450</v>
          </cell>
          <cell r="K2347">
            <v>1420450</v>
          </cell>
        </row>
        <row r="2348">
          <cell r="C2348" t="str">
            <v>rupb1412</v>
          </cell>
          <cell r="F2348" t="str">
            <v xml:space="preserve"> -  Pasang Bondek</v>
          </cell>
          <cell r="G2348">
            <v>568.17999999999995</v>
          </cell>
          <cell r="H2348" t="str">
            <v>m2</v>
          </cell>
          <cell r="I2348">
            <v>4000</v>
          </cell>
          <cell r="J2348">
            <v>2272720</v>
          </cell>
          <cell r="K2348">
            <v>2272720</v>
          </cell>
        </row>
        <row r="2350">
          <cell r="C2350" t="str">
            <v>rupb1413</v>
          </cell>
          <cell r="E2350" t="str">
            <v>Bambang Budianto</v>
          </cell>
          <cell r="F2350" t="str">
            <v xml:space="preserve"> -  Upah Harian kuras air di ampit &amp; Lt. Basement karena pompa rusak</v>
          </cell>
          <cell r="J2350">
            <v>1064000</v>
          </cell>
          <cell r="K2350">
            <v>1064000</v>
          </cell>
        </row>
        <row r="2352">
          <cell r="C2352" t="str">
            <v>rupb1414</v>
          </cell>
          <cell r="E2352" t="str">
            <v>Bambang Budianto</v>
          </cell>
          <cell r="F2352" t="str">
            <v xml:space="preserve"> -  Upah Harian cor floor hardiner </v>
          </cell>
          <cell r="J2352">
            <v>210000</v>
          </cell>
          <cell r="K2352">
            <v>210000</v>
          </cell>
        </row>
        <row r="2354">
          <cell r="C2354" t="str">
            <v>rupb1415</v>
          </cell>
          <cell r="E2354" t="str">
            <v>Suyoto</v>
          </cell>
          <cell r="F2354" t="str">
            <v xml:space="preserve"> -  Upah Harian potong besi buat block out &amp; kolom lift</v>
          </cell>
          <cell r="J2354">
            <v>70000</v>
          </cell>
          <cell r="K2354">
            <v>70000</v>
          </cell>
        </row>
        <row r="2356">
          <cell r="E2356" t="str">
            <v>Suyoto</v>
          </cell>
          <cell r="F2356" t="str">
            <v xml:space="preserve"> -  Upah Harian buat teck untuk perkuatan, block out, kolom, lantai</v>
          </cell>
        </row>
        <row r="2357">
          <cell r="C2357" t="str">
            <v>rupb1416</v>
          </cell>
          <cell r="F2357" t="str">
            <v xml:space="preserve">    periode : 2 Mei - 16 Mei 2005</v>
          </cell>
          <cell r="J2357">
            <v>1666000</v>
          </cell>
          <cell r="K2357">
            <v>1666000</v>
          </cell>
        </row>
        <row r="2358">
          <cell r="C2358" t="str">
            <v>rupb1417</v>
          </cell>
          <cell r="E2358" t="str">
            <v>Suyoto</v>
          </cell>
          <cell r="F2358" t="str">
            <v xml:space="preserve"> -  Upah Harian pengecekan balok kolom &amp; lantai</v>
          </cell>
          <cell r="J2358">
            <v>840000</v>
          </cell>
          <cell r="K2358">
            <v>840000</v>
          </cell>
        </row>
        <row r="2359">
          <cell r="C2359" t="str">
            <v>rupb1418</v>
          </cell>
          <cell r="E2359" t="str">
            <v>Suyoto</v>
          </cell>
          <cell r="F2359" t="str">
            <v xml:space="preserve"> -  Upah Harian buka &amp; tutup kolom untuk buang sampah</v>
          </cell>
          <cell r="J2359">
            <v>91000</v>
          </cell>
          <cell r="K2359">
            <v>91000</v>
          </cell>
        </row>
        <row r="2361">
          <cell r="E2361" t="str">
            <v>Bambang Budianto</v>
          </cell>
          <cell r="F2361" t="str">
            <v>Upah Borong Pek. Gedung C</v>
          </cell>
        </row>
        <row r="2362">
          <cell r="C2362" t="str">
            <v>rupb1419</v>
          </cell>
          <cell r="E2362" t="str">
            <v>044/SPB/NK-PPS/03/05</v>
          </cell>
          <cell r="F2362" t="str">
            <v xml:space="preserve"> -  Stel &amp; Bongkar Bekisting Lt - 2</v>
          </cell>
          <cell r="G2362">
            <v>102.14100000000001</v>
          </cell>
          <cell r="H2362" t="str">
            <v>m2</v>
          </cell>
          <cell r="I2362">
            <v>12500.004895193901</v>
          </cell>
          <cell r="J2362">
            <v>1276763</v>
          </cell>
          <cell r="K2362">
            <v>1276763</v>
          </cell>
        </row>
        <row r="2364">
          <cell r="E2364" t="str">
            <v>Bambang Budianto</v>
          </cell>
          <cell r="F2364" t="str">
            <v>Upah Borong Pek. Gedung C</v>
          </cell>
        </row>
        <row r="2365">
          <cell r="C2365" t="str">
            <v>rupb1420</v>
          </cell>
          <cell r="E2365" t="str">
            <v>054/SPB/NK-PPS/04/05</v>
          </cell>
          <cell r="F2365" t="str">
            <v xml:space="preserve"> -  Stel &amp; Bongkar Bekisting Balok</v>
          </cell>
          <cell r="G2365">
            <v>186.035</v>
          </cell>
          <cell r="H2365" t="str">
            <v>m2</v>
          </cell>
          <cell r="I2365">
            <v>12500.0026876663</v>
          </cell>
          <cell r="J2365">
            <v>2325438</v>
          </cell>
          <cell r="K2365">
            <v>2325438</v>
          </cell>
        </row>
        <row r="2366">
          <cell r="C2366" t="str">
            <v>rupb1421</v>
          </cell>
          <cell r="F2366" t="str">
            <v xml:space="preserve"> -  Cor TC</v>
          </cell>
          <cell r="G2366">
            <v>214</v>
          </cell>
          <cell r="H2366" t="str">
            <v>m3</v>
          </cell>
          <cell r="I2366">
            <v>10000</v>
          </cell>
          <cell r="J2366">
            <v>2140000</v>
          </cell>
          <cell r="K2366">
            <v>2140000</v>
          </cell>
        </row>
        <row r="2367">
          <cell r="C2367" t="str">
            <v>rupb1422</v>
          </cell>
          <cell r="F2367" t="str">
            <v xml:space="preserve"> -  Bongkar/Pasang Scafolding dll</v>
          </cell>
          <cell r="G2367">
            <v>435.35199999999998</v>
          </cell>
          <cell r="H2367" t="str">
            <v>m2</v>
          </cell>
          <cell r="I2367">
            <v>2500</v>
          </cell>
          <cell r="J2367">
            <v>1088380</v>
          </cell>
          <cell r="K2367">
            <v>1088380</v>
          </cell>
        </row>
        <row r="2369">
          <cell r="F2369" t="str">
            <v xml:space="preserve"> -  Upah Harian pekerjaan sparing balok &amp; sudutan Balok</v>
          </cell>
        </row>
        <row r="2370">
          <cell r="C2370" t="str">
            <v>rupb1423</v>
          </cell>
          <cell r="F2370" t="str">
            <v xml:space="preserve">    periode : 9 Mei - 13 Mei 2005</v>
          </cell>
          <cell r="J2370">
            <v>8670000</v>
          </cell>
          <cell r="K2370">
            <v>8670000</v>
          </cell>
        </row>
        <row r="2372">
          <cell r="C2372" t="str">
            <v>rupb1424</v>
          </cell>
          <cell r="E2372" t="str">
            <v>Suyoto</v>
          </cell>
          <cell r="F2372" t="str">
            <v xml:space="preserve"> -  Upah Finishing dinding Ram As BG</v>
          </cell>
          <cell r="J2372">
            <v>35000</v>
          </cell>
          <cell r="K2372">
            <v>35000</v>
          </cell>
        </row>
        <row r="2373">
          <cell r="C2373" t="str">
            <v>rupb1425</v>
          </cell>
          <cell r="E2373" t="str">
            <v>Suyoto</v>
          </cell>
          <cell r="F2373" t="str">
            <v xml:space="preserve"> -  Upah Harian bongkar dinding ram bagian dalam</v>
          </cell>
          <cell r="J2373">
            <v>140000</v>
          </cell>
          <cell r="K2373">
            <v>140000</v>
          </cell>
        </row>
        <row r="2375">
          <cell r="C2375" t="str">
            <v>rupb1426</v>
          </cell>
          <cell r="E2375" t="str">
            <v>Suyoto</v>
          </cell>
          <cell r="F2375" t="str">
            <v xml:space="preserve"> -  Upah Harian merubah balok, steck, kolom, as B1/B4, dan Lift</v>
          </cell>
          <cell r="J2375">
            <v>420000</v>
          </cell>
          <cell r="K2375">
            <v>420000</v>
          </cell>
        </row>
        <row r="2376">
          <cell r="C2376" t="str">
            <v>rupb1427</v>
          </cell>
          <cell r="E2376" t="str">
            <v>Suyoto</v>
          </cell>
          <cell r="F2376" t="str">
            <v xml:space="preserve"> -  Upah harian tambal Balok di As BB/BC</v>
          </cell>
          <cell r="J2376">
            <v>35000</v>
          </cell>
          <cell r="K2376">
            <v>35000</v>
          </cell>
        </row>
        <row r="2377">
          <cell r="C2377" t="str">
            <v>rupb1428</v>
          </cell>
          <cell r="F2377" t="str">
            <v xml:space="preserve"> -  Upah Harian pekerjaan expose balok</v>
          </cell>
          <cell r="J2377">
            <v>4363600</v>
          </cell>
          <cell r="K2377">
            <v>4363600</v>
          </cell>
        </row>
        <row r="2378">
          <cell r="C2378" t="str">
            <v>rupb1429</v>
          </cell>
          <cell r="E2378" t="str">
            <v>Bambang Budianto</v>
          </cell>
          <cell r="F2378" t="str">
            <v xml:space="preserve"> -  Upah Harian bongkar pasang balok excalator karena perubahan gambar</v>
          </cell>
          <cell r="J2378">
            <v>280000</v>
          </cell>
          <cell r="K2378">
            <v>280000</v>
          </cell>
        </row>
        <row r="2380">
          <cell r="C2380" t="str">
            <v>rupb1430</v>
          </cell>
          <cell r="F2380" t="str">
            <v xml:space="preserve"> -  Upah Harian pekerjaan plester beton &amp; acian</v>
          </cell>
          <cell r="J2380">
            <v>5104000</v>
          </cell>
          <cell r="K2380">
            <v>5104000</v>
          </cell>
        </row>
        <row r="2382">
          <cell r="C2382" t="str">
            <v>rupb1431</v>
          </cell>
          <cell r="E2382" t="str">
            <v>Suyoto</v>
          </cell>
          <cell r="F2382" t="str">
            <v xml:space="preserve"> -  Upah Harian Curing Beton kolom, As BA/BD, Lt. BL/BI, BI/BG, BL-BI</v>
          </cell>
          <cell r="J2382">
            <v>280000</v>
          </cell>
          <cell r="K2382">
            <v>280000</v>
          </cell>
        </row>
        <row r="2389">
          <cell r="G2389" t="str">
            <v>Sub Jumlah     Rp.</v>
          </cell>
          <cell r="J2389">
            <v>48081251</v>
          </cell>
          <cell r="K2389">
            <v>48081251</v>
          </cell>
        </row>
        <row r="2391">
          <cell r="I2391" t="str">
            <v>Pekanbaru, 25 Mei 2005</v>
          </cell>
        </row>
        <row r="2393">
          <cell r="I2393" t="str">
            <v>Pembuat Daftar</v>
          </cell>
        </row>
        <row r="2398">
          <cell r="I2398" t="str">
            <v>PAHOTAN SITORUS, SE</v>
          </cell>
        </row>
        <row r="2399">
          <cell r="I2399" t="str">
            <v>Adm/Keu Proyek</v>
          </cell>
        </row>
        <row r="2400">
          <cell r="I2400" t="str">
            <v>DP.   No. :</v>
          </cell>
        </row>
        <row r="2401">
          <cell r="I2401" t="str">
            <v>WO. No. :</v>
          </cell>
        </row>
        <row r="2405">
          <cell r="E2405" t="str">
            <v xml:space="preserve">Proyek   :  </v>
          </cell>
          <cell r="F2405" t="str">
            <v>PROYEK PEREMAJAAN PASAR SENAPELAN</v>
          </cell>
        </row>
        <row r="2406">
          <cell r="E2406" t="str">
            <v xml:space="preserve">Periode  :  </v>
          </cell>
          <cell r="F2406">
            <v>38483</v>
          </cell>
          <cell r="G2406" t="str">
            <v>s/d</v>
          </cell>
          <cell r="H2406">
            <v>38497</v>
          </cell>
        </row>
        <row r="2408">
          <cell r="C2408" t="str">
            <v>Nomor</v>
          </cell>
          <cell r="E2408" t="str">
            <v>Nama M.Borong/ Nomor SPB</v>
          </cell>
          <cell r="F2408" t="str">
            <v>Jenis Bahan</v>
          </cell>
          <cell r="G2408" t="str">
            <v>VOLUME</v>
          </cell>
          <cell r="I2408" t="str">
            <v>Harga</v>
          </cell>
          <cell r="J2408" t="str">
            <v>Jumlah Bruto</v>
          </cell>
          <cell r="K2408" t="str">
            <v>Jumlah Bruto</v>
          </cell>
        </row>
        <row r="2409">
          <cell r="C2409" t="str">
            <v>Kode</v>
          </cell>
          <cell r="I2409" t="str">
            <v>Satuan</v>
          </cell>
        </row>
        <row r="2410">
          <cell r="C2410" t="str">
            <v>R.A.P</v>
          </cell>
          <cell r="I2410" t="str">
            <v>(Rp.)</v>
          </cell>
          <cell r="J2410" t="str">
            <v>(Rp.)</v>
          </cell>
          <cell r="K2410" t="str">
            <v>(Rp.)</v>
          </cell>
        </row>
        <row r="2411">
          <cell r="E2411" t="str">
            <v>Sub Jumlah Dipindah</v>
          </cell>
          <cell r="J2411">
            <v>48081251</v>
          </cell>
          <cell r="K2411">
            <v>48081251</v>
          </cell>
        </row>
        <row r="2413">
          <cell r="E2413" t="str">
            <v>Suyoto</v>
          </cell>
          <cell r="F2413" t="str">
            <v>Upah Borong Pek. Block Gedung B &amp; C</v>
          </cell>
        </row>
        <row r="2414">
          <cell r="C2414" t="str">
            <v>rupb1432</v>
          </cell>
          <cell r="E2414" t="str">
            <v>060/SPB/NK-PPS/04/05</v>
          </cell>
          <cell r="F2414" t="str">
            <v xml:space="preserve"> -  Stel</v>
          </cell>
          <cell r="G2414">
            <v>1519.8</v>
          </cell>
          <cell r="H2414" t="str">
            <v>m2</v>
          </cell>
          <cell r="I2414">
            <v>10999.710488222099</v>
          </cell>
          <cell r="J2414">
            <v>16717359.999999946</v>
          </cell>
          <cell r="K2414">
            <v>16717359.999999946</v>
          </cell>
        </row>
        <row r="2415">
          <cell r="C2415" t="str">
            <v>rupb1433</v>
          </cell>
          <cell r="F2415" t="str">
            <v xml:space="preserve"> -  Pabrikasi</v>
          </cell>
          <cell r="G2415">
            <v>2401.91</v>
          </cell>
          <cell r="H2415" t="str">
            <v>m3</v>
          </cell>
          <cell r="I2415">
            <v>3500</v>
          </cell>
          <cell r="J2415">
            <v>8406685</v>
          </cell>
          <cell r="K2415">
            <v>8406685</v>
          </cell>
        </row>
        <row r="2416">
          <cell r="C2416" t="str">
            <v>rupb1434</v>
          </cell>
          <cell r="F2416" t="str">
            <v xml:space="preserve"> -  Pasang Scap Bondek Lantai</v>
          </cell>
          <cell r="G2416">
            <v>1130.74</v>
          </cell>
          <cell r="H2416" t="str">
            <v>m2</v>
          </cell>
          <cell r="I2416">
            <v>4000</v>
          </cell>
          <cell r="J2416">
            <v>4522960</v>
          </cell>
          <cell r="K2416">
            <v>4522960</v>
          </cell>
        </row>
        <row r="2417">
          <cell r="C2417" t="str">
            <v>rupb1435</v>
          </cell>
          <cell r="F2417" t="str">
            <v xml:space="preserve"> -  Scafolding Bondek</v>
          </cell>
          <cell r="G2417">
            <v>1130.74</v>
          </cell>
          <cell r="H2417" t="str">
            <v>m2</v>
          </cell>
          <cell r="I2417">
            <v>2500</v>
          </cell>
          <cell r="J2417">
            <v>2826850</v>
          </cell>
          <cell r="K2417">
            <v>2826850</v>
          </cell>
        </row>
        <row r="2418">
          <cell r="C2418" t="str">
            <v>rupb1436</v>
          </cell>
          <cell r="F2418" t="str">
            <v xml:space="preserve"> -  Stel</v>
          </cell>
          <cell r="G2418">
            <v>879.82500000000005</v>
          </cell>
          <cell r="H2418" t="str">
            <v>m2</v>
          </cell>
          <cell r="I2418">
            <v>12500</v>
          </cell>
          <cell r="J2418">
            <v>10997812.5</v>
          </cell>
          <cell r="K2418">
            <v>10997812.5</v>
          </cell>
        </row>
        <row r="2419">
          <cell r="C2419" t="str">
            <v>rupb1437</v>
          </cell>
          <cell r="F2419" t="str">
            <v xml:space="preserve"> -  Cor T.C</v>
          </cell>
          <cell r="G2419">
            <v>42.7</v>
          </cell>
          <cell r="H2419" t="str">
            <v>m3</v>
          </cell>
          <cell r="I2419">
            <v>15000</v>
          </cell>
          <cell r="J2419">
            <v>640500</v>
          </cell>
          <cell r="K2419">
            <v>640500</v>
          </cell>
        </row>
        <row r="2420">
          <cell r="C2420" t="str">
            <v>rupb1438</v>
          </cell>
          <cell r="F2420" t="str">
            <v xml:space="preserve"> -  Cor C.P</v>
          </cell>
          <cell r="G2420">
            <v>615</v>
          </cell>
          <cell r="H2420" t="str">
            <v>m3</v>
          </cell>
          <cell r="I2420">
            <v>10000</v>
          </cell>
          <cell r="J2420">
            <v>6150000</v>
          </cell>
          <cell r="K2420">
            <v>6150000</v>
          </cell>
        </row>
        <row r="2421">
          <cell r="C2421" t="str">
            <v>rupb1439</v>
          </cell>
          <cell r="F2421" t="str">
            <v xml:space="preserve"> -  Kepala Kolom</v>
          </cell>
          <cell r="G2421">
            <v>24</v>
          </cell>
          <cell r="H2421" t="str">
            <v>bh</v>
          </cell>
          <cell r="I2421">
            <v>20000</v>
          </cell>
          <cell r="J2421">
            <v>480000</v>
          </cell>
          <cell r="K2421">
            <v>480000</v>
          </cell>
        </row>
        <row r="2422">
          <cell r="C2422" t="str">
            <v>rupb1440</v>
          </cell>
          <cell r="F2422" t="str">
            <v xml:space="preserve"> -  Bikin Sparing Block Out</v>
          </cell>
          <cell r="G2422">
            <v>42</v>
          </cell>
          <cell r="H2422" t="str">
            <v>bh</v>
          </cell>
          <cell r="I2422">
            <v>5000</v>
          </cell>
          <cell r="J2422">
            <v>210000</v>
          </cell>
          <cell r="K2422">
            <v>210000</v>
          </cell>
        </row>
        <row r="2423">
          <cell r="C2423" t="str">
            <v>rupb1441</v>
          </cell>
          <cell r="F2423" t="str">
            <v xml:space="preserve"> -  Stop Cor Balok</v>
          </cell>
          <cell r="G2423">
            <v>221.97</v>
          </cell>
          <cell r="H2423" t="str">
            <v>m</v>
          </cell>
          <cell r="I2423">
            <v>2500</v>
          </cell>
          <cell r="J2423">
            <v>554925</v>
          </cell>
          <cell r="K2423">
            <v>554925</v>
          </cell>
        </row>
        <row r="2424">
          <cell r="C2424" t="str">
            <v>rupb1442</v>
          </cell>
          <cell r="F2424" t="str">
            <v xml:space="preserve"> -  Stop Cor Lantai</v>
          </cell>
          <cell r="G2424">
            <v>41</v>
          </cell>
          <cell r="H2424" t="str">
            <v>m</v>
          </cell>
          <cell r="I2424">
            <v>5000</v>
          </cell>
          <cell r="J2424">
            <v>205000</v>
          </cell>
          <cell r="K2424">
            <v>205000</v>
          </cell>
        </row>
        <row r="2425">
          <cell r="C2425" t="str">
            <v>rupb1443</v>
          </cell>
          <cell r="F2425" t="str">
            <v xml:space="preserve"> -  Bongkar Los pabrikasi Kayu</v>
          </cell>
          <cell r="G2425">
            <v>1917.14</v>
          </cell>
          <cell r="H2425" t="str">
            <v>m2</v>
          </cell>
          <cell r="I2425">
            <v>1500</v>
          </cell>
          <cell r="J2425">
            <v>2875710</v>
          </cell>
          <cell r="K2425">
            <v>2875710</v>
          </cell>
        </row>
        <row r="2426">
          <cell r="C2426" t="str">
            <v>rupb1444</v>
          </cell>
          <cell r="F2426" t="str">
            <v xml:space="preserve"> -  Bor Steck Tonjolan Kolom</v>
          </cell>
          <cell r="G2426">
            <v>108</v>
          </cell>
          <cell r="H2426" t="str">
            <v>ttk</v>
          </cell>
          <cell r="I2426">
            <v>500</v>
          </cell>
          <cell r="J2426">
            <v>54000</v>
          </cell>
          <cell r="K2426">
            <v>54000</v>
          </cell>
        </row>
        <row r="2427">
          <cell r="C2427" t="str">
            <v>rupb1445</v>
          </cell>
          <cell r="F2427" t="str">
            <v xml:space="preserve"> -  Pasang Plat Siku Void Tangga</v>
          </cell>
          <cell r="G2427">
            <v>108.2</v>
          </cell>
          <cell r="H2427" t="str">
            <v>hk</v>
          </cell>
          <cell r="I2427">
            <v>2500</v>
          </cell>
          <cell r="J2427">
            <v>270500</v>
          </cell>
          <cell r="K2427">
            <v>270500</v>
          </cell>
        </row>
        <row r="2428">
          <cell r="C2428" t="str">
            <v>rupb1446</v>
          </cell>
          <cell r="F2428" t="str">
            <v xml:space="preserve"> -  Pasang Plat Siku &amp; Scap It</v>
          </cell>
          <cell r="G2428">
            <v>82.04</v>
          </cell>
          <cell r="H2428" t="str">
            <v>m</v>
          </cell>
          <cell r="I2428">
            <v>2500</v>
          </cell>
          <cell r="J2428">
            <v>205100</v>
          </cell>
          <cell r="K2428">
            <v>205100</v>
          </cell>
        </row>
        <row r="2429">
          <cell r="C2429" t="str">
            <v>rupb1447</v>
          </cell>
          <cell r="F2429" t="str">
            <v xml:space="preserve"> -  Plat Lantai Konvensional</v>
          </cell>
          <cell r="G2429">
            <v>82.04</v>
          </cell>
          <cell r="H2429" t="str">
            <v>m</v>
          </cell>
          <cell r="I2429">
            <v>14500</v>
          </cell>
          <cell r="J2429">
            <v>1189580.3999999999</v>
          </cell>
          <cell r="K2429">
            <v>1189580.3999999999</v>
          </cell>
        </row>
        <row r="2431">
          <cell r="C2431" t="str">
            <v>rupb1448</v>
          </cell>
          <cell r="E2431" t="str">
            <v>Suyoto</v>
          </cell>
          <cell r="F2431" t="str">
            <v xml:space="preserve"> -  Upah Harian Bobok Tiang</v>
          </cell>
          <cell r="J2431">
            <v>70000</v>
          </cell>
          <cell r="K2431">
            <v>70000</v>
          </cell>
        </row>
        <row r="2432">
          <cell r="C2432" t="str">
            <v>rupb1449</v>
          </cell>
          <cell r="E2432" t="str">
            <v>Junaidi</v>
          </cell>
          <cell r="F2432" t="str">
            <v xml:space="preserve"> -  Upah Harian Tukang Bobok Periode : 1 Mei - 15 Mei 2005</v>
          </cell>
          <cell r="J2432">
            <v>206250</v>
          </cell>
          <cell r="K2432">
            <v>206250</v>
          </cell>
        </row>
        <row r="2433">
          <cell r="E2433" t="str">
            <v>Bambang Budianto</v>
          </cell>
          <cell r="F2433" t="str">
            <v>Upah Harian Pekerjaan :</v>
          </cell>
        </row>
        <row r="2434">
          <cell r="C2434" t="str">
            <v>rupb1450</v>
          </cell>
          <cell r="F2434" t="str">
            <v xml:space="preserve"> -  Sifing Beton Hardiner</v>
          </cell>
          <cell r="J2434">
            <v>980000</v>
          </cell>
          <cell r="K2434">
            <v>980000</v>
          </cell>
        </row>
        <row r="2435">
          <cell r="C2435" t="str">
            <v>rupb1451</v>
          </cell>
          <cell r="F2435" t="str">
            <v xml:space="preserve"> -  Bobok Lantai Hardiner</v>
          </cell>
          <cell r="J2435">
            <v>952000</v>
          </cell>
          <cell r="K2435">
            <v>952000</v>
          </cell>
        </row>
        <row r="2436">
          <cell r="C2436" t="str">
            <v>rupb1452</v>
          </cell>
          <cell r="F2436" t="str">
            <v xml:space="preserve"> -  Bobok Lantai Atap</v>
          </cell>
          <cell r="J2436">
            <v>126000</v>
          </cell>
          <cell r="K2436">
            <v>126000</v>
          </cell>
        </row>
        <row r="2438">
          <cell r="E2438" t="str">
            <v>Bambang Budianto</v>
          </cell>
          <cell r="F2438" t="str">
            <v>Upah Borong Pekerjaan Block B &amp; C</v>
          </cell>
        </row>
        <row r="2439">
          <cell r="C2439" t="str">
            <v>rupb1453</v>
          </cell>
          <cell r="E2439" t="str">
            <v>059/SPB/NK-PPS/04/05</v>
          </cell>
          <cell r="F2439" t="str">
            <v xml:space="preserve"> -  Stel</v>
          </cell>
          <cell r="G2439">
            <v>950.4</v>
          </cell>
          <cell r="H2439" t="str">
            <v>m2</v>
          </cell>
          <cell r="I2439">
            <v>11000.347222222201</v>
          </cell>
          <cell r="J2439">
            <v>10454729.99999998</v>
          </cell>
          <cell r="K2439">
            <v>10454729.99999998</v>
          </cell>
        </row>
        <row r="2440">
          <cell r="C2440" t="str">
            <v>rupb1454</v>
          </cell>
          <cell r="F2440" t="str">
            <v xml:space="preserve"> -  Pabrikasi</v>
          </cell>
          <cell r="G2440">
            <v>1517.36</v>
          </cell>
          <cell r="H2440" t="str">
            <v>m3</v>
          </cell>
          <cell r="I2440">
            <v>3500.0098855907599</v>
          </cell>
          <cell r="J2440">
            <v>5310775</v>
          </cell>
          <cell r="K2440">
            <v>5310775</v>
          </cell>
        </row>
        <row r="2441">
          <cell r="C2441" t="str">
            <v>rupb1455</v>
          </cell>
          <cell r="F2441" t="str">
            <v xml:space="preserve"> -  Pasang Scap Bondek Lantai</v>
          </cell>
          <cell r="G2441">
            <v>1475.9</v>
          </cell>
          <cell r="H2441" t="str">
            <v>m2</v>
          </cell>
          <cell r="I2441">
            <v>4000</v>
          </cell>
          <cell r="J2441">
            <v>5903600</v>
          </cell>
          <cell r="K2441">
            <v>5903600</v>
          </cell>
        </row>
        <row r="2442">
          <cell r="C2442" t="str">
            <v>rupb1456</v>
          </cell>
          <cell r="F2442" t="str">
            <v xml:space="preserve"> -  Scafolding Bondek</v>
          </cell>
          <cell r="G2442">
            <v>1454.3</v>
          </cell>
          <cell r="H2442" t="str">
            <v>m2</v>
          </cell>
          <cell r="I2442">
            <v>2500</v>
          </cell>
          <cell r="J2442">
            <v>3635750</v>
          </cell>
          <cell r="K2442">
            <v>3635750</v>
          </cell>
        </row>
        <row r="2443">
          <cell r="C2443" t="str">
            <v>rupb1457</v>
          </cell>
          <cell r="F2443" t="str">
            <v xml:space="preserve"> -  Stel</v>
          </cell>
          <cell r="G2443">
            <v>572.49</v>
          </cell>
          <cell r="H2443" t="str">
            <v>m2</v>
          </cell>
          <cell r="I2443">
            <v>12500</v>
          </cell>
          <cell r="J2443">
            <v>7156125</v>
          </cell>
          <cell r="K2443">
            <v>7156125</v>
          </cell>
        </row>
        <row r="2444">
          <cell r="C2444" t="str">
            <v>rupb1458</v>
          </cell>
          <cell r="F2444" t="str">
            <v xml:space="preserve"> -  Cor</v>
          </cell>
          <cell r="G2444">
            <v>86.2</v>
          </cell>
          <cell r="H2444" t="str">
            <v>m3</v>
          </cell>
          <cell r="I2444">
            <v>15000</v>
          </cell>
          <cell r="J2444">
            <v>1293000</v>
          </cell>
          <cell r="K2444">
            <v>1293000</v>
          </cell>
        </row>
        <row r="2445">
          <cell r="C2445" t="str">
            <v>rupb1459</v>
          </cell>
          <cell r="F2445" t="str">
            <v xml:space="preserve"> -  Cor</v>
          </cell>
          <cell r="G2445">
            <v>297.5</v>
          </cell>
          <cell r="H2445" t="str">
            <v>m3</v>
          </cell>
          <cell r="I2445">
            <v>10000</v>
          </cell>
          <cell r="J2445">
            <v>2975000</v>
          </cell>
          <cell r="K2445">
            <v>2975000</v>
          </cell>
        </row>
        <row r="2446">
          <cell r="C2446" t="str">
            <v>rupb1460</v>
          </cell>
          <cell r="F2446" t="str">
            <v xml:space="preserve"> -  Kepala Kolom</v>
          </cell>
          <cell r="G2446">
            <v>24</v>
          </cell>
          <cell r="H2446" t="str">
            <v>bh</v>
          </cell>
          <cell r="I2446">
            <v>20000</v>
          </cell>
          <cell r="J2446">
            <v>480000</v>
          </cell>
          <cell r="K2446">
            <v>480000</v>
          </cell>
        </row>
        <row r="2447">
          <cell r="C2447" t="str">
            <v>rupb1461</v>
          </cell>
          <cell r="F2447" t="str">
            <v xml:space="preserve"> -  Talang Cor</v>
          </cell>
          <cell r="G2447">
            <v>31</v>
          </cell>
          <cell r="H2447" t="str">
            <v>m</v>
          </cell>
          <cell r="I2447">
            <v>5000</v>
          </cell>
          <cell r="J2447">
            <v>155000</v>
          </cell>
          <cell r="K2447">
            <v>155000</v>
          </cell>
        </row>
        <row r="2448">
          <cell r="C2448" t="str">
            <v>rupb1462</v>
          </cell>
          <cell r="F2448" t="str">
            <v xml:space="preserve"> -  Stop Cor Balok</v>
          </cell>
          <cell r="G2448">
            <v>372.11</v>
          </cell>
          <cell r="H2448" t="str">
            <v>m</v>
          </cell>
          <cell r="I2448">
            <v>2500</v>
          </cell>
          <cell r="J2448">
            <v>930275</v>
          </cell>
          <cell r="K2448">
            <v>930275</v>
          </cell>
        </row>
        <row r="2449">
          <cell r="C2449" t="str">
            <v>rupb1463</v>
          </cell>
          <cell r="F2449" t="str">
            <v xml:space="preserve"> -  Stop Cor Lantai (kawat ayam)</v>
          </cell>
          <cell r="G2449">
            <v>35.75</v>
          </cell>
          <cell r="H2449" t="str">
            <v>m</v>
          </cell>
          <cell r="I2449">
            <v>5000</v>
          </cell>
          <cell r="J2449">
            <v>178750</v>
          </cell>
          <cell r="K2449">
            <v>178750</v>
          </cell>
        </row>
        <row r="2450">
          <cell r="C2450" t="str">
            <v>rupb1464</v>
          </cell>
          <cell r="F2450" t="str">
            <v xml:space="preserve"> -  Bongkar los pabrikasi kayu</v>
          </cell>
          <cell r="G2450">
            <v>144</v>
          </cell>
          <cell r="H2450" t="str">
            <v>m2</v>
          </cell>
          <cell r="I2450">
            <v>1500</v>
          </cell>
          <cell r="J2450">
            <v>216000</v>
          </cell>
          <cell r="K2450">
            <v>216000</v>
          </cell>
        </row>
        <row r="2451">
          <cell r="C2451" t="str">
            <v>rupb1465</v>
          </cell>
          <cell r="F2451" t="str">
            <v xml:space="preserve"> -  Bongkar los tonjolan kolom</v>
          </cell>
          <cell r="G2451">
            <v>94</v>
          </cell>
          <cell r="H2451" t="str">
            <v>ttk</v>
          </cell>
          <cell r="I2451">
            <v>500</v>
          </cell>
          <cell r="J2451">
            <v>47000</v>
          </cell>
          <cell r="K2451">
            <v>47000</v>
          </cell>
        </row>
        <row r="2452">
          <cell r="C2452" t="str">
            <v>rupb1466</v>
          </cell>
          <cell r="F2452" t="str">
            <v xml:space="preserve"> -  Tangga</v>
          </cell>
          <cell r="G2452">
            <v>5</v>
          </cell>
          <cell r="H2452" t="str">
            <v>unit</v>
          </cell>
          <cell r="I2452">
            <v>1000000</v>
          </cell>
          <cell r="J2452">
            <v>5000000</v>
          </cell>
          <cell r="K2452">
            <v>5000000</v>
          </cell>
        </row>
        <row r="2453">
          <cell r="C2453" t="str">
            <v>rupb1467</v>
          </cell>
          <cell r="F2453" t="str">
            <v xml:space="preserve"> -  Cipping Beton Lt. Atap sekitar lift</v>
          </cell>
          <cell r="G2453">
            <v>1</v>
          </cell>
          <cell r="H2453" t="str">
            <v>hk</v>
          </cell>
          <cell r="I2453">
            <v>35000</v>
          </cell>
          <cell r="J2453">
            <v>35000</v>
          </cell>
          <cell r="K2453">
            <v>35000</v>
          </cell>
        </row>
        <row r="2454">
          <cell r="C2454" t="str">
            <v>rupb1468</v>
          </cell>
          <cell r="F2454" t="str">
            <v xml:space="preserve"> -  Pasang Plat siku &amp; Scap lantai</v>
          </cell>
          <cell r="G2454">
            <v>65.400000000000006</v>
          </cell>
          <cell r="H2454" t="str">
            <v>m</v>
          </cell>
          <cell r="I2454">
            <v>2500</v>
          </cell>
          <cell r="J2454">
            <v>163500</v>
          </cell>
          <cell r="K2454">
            <v>163500</v>
          </cell>
        </row>
        <row r="2455">
          <cell r="C2455" t="str">
            <v>rupb1469</v>
          </cell>
          <cell r="F2455" t="str">
            <v xml:space="preserve"> -  Plat lantai konvensional</v>
          </cell>
          <cell r="G2455">
            <v>39.979999999999997</v>
          </cell>
          <cell r="H2455" t="str">
            <v>m</v>
          </cell>
          <cell r="I2455">
            <v>14500</v>
          </cell>
          <cell r="J2455">
            <v>579710</v>
          </cell>
          <cell r="K2455">
            <v>579710</v>
          </cell>
        </row>
        <row r="2457">
          <cell r="C2457" t="str">
            <v>rupb1470</v>
          </cell>
          <cell r="E2457" t="str">
            <v>Suyoto</v>
          </cell>
          <cell r="F2457" t="str">
            <v xml:space="preserve"> -  Upah Harian Perataan Tanah Canopy periode : 8 Mei - 20 Mei 2005</v>
          </cell>
          <cell r="J2457">
            <v>1386000</v>
          </cell>
          <cell r="K2457">
            <v>1386000</v>
          </cell>
        </row>
        <row r="2458">
          <cell r="C2458" t="str">
            <v>rupb1471</v>
          </cell>
          <cell r="E2458" t="str">
            <v>Suyoto</v>
          </cell>
          <cell r="F2458" t="str">
            <v xml:space="preserve"> -  Upah Harian urugan tanah di Canopy periode : 30 April - 14 Mei 2005</v>
          </cell>
          <cell r="J2458">
            <v>1617000</v>
          </cell>
          <cell r="K2458">
            <v>1617000</v>
          </cell>
        </row>
        <row r="2459">
          <cell r="C2459" t="str">
            <v>rupb1472</v>
          </cell>
          <cell r="E2459" t="str">
            <v>Bambang Budianto</v>
          </cell>
          <cell r="F2459" t="str">
            <v xml:space="preserve"> -  Upah Harian urugan tanah di Ramp</v>
          </cell>
          <cell r="J2459">
            <v>1274000</v>
          </cell>
          <cell r="K2459">
            <v>1274000</v>
          </cell>
        </row>
        <row r="2461">
          <cell r="E2461" t="str">
            <v>Kahar</v>
          </cell>
          <cell r="F2461" t="str">
            <v>Pembesian di Gedung B</v>
          </cell>
        </row>
        <row r="2462">
          <cell r="C2462" t="str">
            <v>rupb1473</v>
          </cell>
          <cell r="E2462" t="str">
            <v>061/SPB/NK-PPS/04/05</v>
          </cell>
          <cell r="F2462" t="str">
            <v>Ø :10 &amp; 13</v>
          </cell>
          <cell r="G2462">
            <v>17970.310000000001</v>
          </cell>
          <cell r="H2462" t="str">
            <v>kg</v>
          </cell>
          <cell r="I2462">
            <v>325</v>
          </cell>
          <cell r="J2462">
            <v>5840350.75</v>
          </cell>
          <cell r="K2462">
            <v>5840350.75</v>
          </cell>
        </row>
        <row r="2463">
          <cell r="C2463" t="str">
            <v>rupb1474</v>
          </cell>
          <cell r="F2463" t="str">
            <v xml:space="preserve">Ø :10 </v>
          </cell>
          <cell r="G2463">
            <v>40700</v>
          </cell>
          <cell r="H2463" t="str">
            <v>kg</v>
          </cell>
          <cell r="I2463">
            <v>375</v>
          </cell>
          <cell r="J2463">
            <v>15262500</v>
          </cell>
          <cell r="K2463">
            <v>15262500</v>
          </cell>
        </row>
        <row r="2464">
          <cell r="C2464" t="str">
            <v>rupb1475</v>
          </cell>
          <cell r="F2464" t="str">
            <v>Ø :16 &amp; 19,22</v>
          </cell>
          <cell r="G2464">
            <v>33668.21</v>
          </cell>
          <cell r="H2464" t="str">
            <v>kg</v>
          </cell>
          <cell r="I2464">
            <v>250</v>
          </cell>
          <cell r="J2464">
            <v>8417052.5</v>
          </cell>
          <cell r="K2464">
            <v>8417052.5</v>
          </cell>
        </row>
        <row r="2465">
          <cell r="C2465" t="str">
            <v>rupb1476</v>
          </cell>
          <cell r="F2465" t="str">
            <v>Wire Mesh</v>
          </cell>
          <cell r="G2465">
            <v>3687.79</v>
          </cell>
          <cell r="H2465" t="str">
            <v>m2</v>
          </cell>
          <cell r="I2465">
            <v>1500</v>
          </cell>
          <cell r="J2465">
            <v>5531685</v>
          </cell>
          <cell r="K2465">
            <v>5531685</v>
          </cell>
        </row>
        <row r="2470">
          <cell r="G2470" t="str">
            <v>Sub Jumlah     Rp.</v>
          </cell>
          <cell r="J2470">
            <v>190565287.14999992</v>
          </cell>
          <cell r="K2470">
            <v>195427</v>
          </cell>
        </row>
        <row r="2471">
          <cell r="G2471" t="str">
            <v>T o  t  a  l        Rp.</v>
          </cell>
          <cell r="J2471">
            <v>190565287.14999992</v>
          </cell>
          <cell r="K2471">
            <v>195427</v>
          </cell>
        </row>
        <row r="2473">
          <cell r="D2473" t="str">
            <v>DP : 15</v>
          </cell>
        </row>
        <row r="2474">
          <cell r="C2474"/>
        </row>
        <row r="2475">
          <cell r="E2475" t="str">
            <v>Mirza Noor</v>
          </cell>
          <cell r="F2475" t="str">
            <v xml:space="preserve"> -  Upah Pekerja Harian </v>
          </cell>
        </row>
        <row r="2476">
          <cell r="C2476" t="str">
            <v>rupb1477</v>
          </cell>
          <cell r="F2476" t="str">
            <v xml:space="preserve">   Upah harian  Periode : 11 Juni - 26 Juni 05</v>
          </cell>
          <cell r="J2476">
            <v>3153000</v>
          </cell>
          <cell r="K2476">
            <v>3153000</v>
          </cell>
        </row>
        <row r="2477">
          <cell r="C2477" t="str">
            <v>rupb1478</v>
          </cell>
          <cell r="E2477" t="str">
            <v>Suminta</v>
          </cell>
          <cell r="F2477" t="str">
            <v xml:space="preserve"> -  Upah Harian Muat Kayu Bekas ke dalam Mobil</v>
          </cell>
          <cell r="J2477">
            <v>60000</v>
          </cell>
          <cell r="K2477">
            <v>60000</v>
          </cell>
        </row>
        <row r="2479">
          <cell r="E2479" t="str">
            <v>Suyoto</v>
          </cell>
          <cell r="F2479" t="str">
            <v xml:space="preserve"> -  Upah Harian pembersihan lokasi untuk pengukuran &amp; cor</v>
          </cell>
        </row>
        <row r="2480">
          <cell r="C2480" t="str">
            <v>rupb1479</v>
          </cell>
          <cell r="F2480" t="str">
            <v>Upah harian    Periode : 17 Juni - 19 Juni 05</v>
          </cell>
          <cell r="J2480">
            <v>1015000</v>
          </cell>
          <cell r="K2480">
            <v>1015000</v>
          </cell>
        </row>
        <row r="2481">
          <cell r="C2481" t="str">
            <v>rupb1480</v>
          </cell>
          <cell r="E2481" t="str">
            <v>Singgih Hernawan</v>
          </cell>
          <cell r="F2481" t="str">
            <v xml:space="preserve"> -  Upah Pekerja Harian selama 8 (delapan) hari </v>
          </cell>
          <cell r="J2481">
            <v>354000</v>
          </cell>
          <cell r="K2481">
            <v>354000</v>
          </cell>
        </row>
        <row r="2482">
          <cell r="E2482" t="str">
            <v xml:space="preserve">Bambang Budiono </v>
          </cell>
          <cell r="F2482" t="str">
            <v xml:space="preserve"> -  Upah harian pembersihan balok lantai atap</v>
          </cell>
        </row>
        <row r="2483">
          <cell r="C2483" t="str">
            <v>rupb1481</v>
          </cell>
          <cell r="F2483" t="str">
            <v xml:space="preserve">    Periode : 18 Juni - 21Juni 05</v>
          </cell>
          <cell r="J2483">
            <v>455000</v>
          </cell>
          <cell r="K2483">
            <v>455000</v>
          </cell>
        </row>
        <row r="2484">
          <cell r="C2484" t="str">
            <v>rupb1482</v>
          </cell>
          <cell r="E2484" t="str">
            <v>Suminta</v>
          </cell>
          <cell r="F2484" t="str">
            <v xml:space="preserve"> -  Upah pembersihan Lt. Basement Block B</v>
          </cell>
          <cell r="J2484">
            <v>2520000</v>
          </cell>
          <cell r="K2484">
            <v>2520000</v>
          </cell>
        </row>
        <row r="2486">
          <cell r="C2486" t="str">
            <v>rupb1483</v>
          </cell>
          <cell r="E2486" t="str">
            <v>Karmidi</v>
          </cell>
          <cell r="F2486" t="str">
            <v xml:space="preserve"> -  Upah bongkar besi dari truk</v>
          </cell>
          <cell r="J2486">
            <v>805000</v>
          </cell>
          <cell r="K2486">
            <v>805000</v>
          </cell>
        </row>
        <row r="2487">
          <cell r="C2487" t="str">
            <v>rupb1484</v>
          </cell>
          <cell r="E2487" t="str">
            <v>Karmidi</v>
          </cell>
          <cell r="F2487" t="str">
            <v xml:space="preserve"> -  Upah harian muat sampah ke dalam truk</v>
          </cell>
          <cell r="J2487">
            <v>805000</v>
          </cell>
          <cell r="K2487">
            <v>805000</v>
          </cell>
        </row>
        <row r="2488">
          <cell r="C2488" t="str">
            <v>rupb1485</v>
          </cell>
          <cell r="E2488" t="str">
            <v>Karmidi</v>
          </cell>
          <cell r="F2488" t="str">
            <v xml:space="preserve"> -  Upah harian muat besi kedalam mobil truk</v>
          </cell>
          <cell r="J2488">
            <v>15000</v>
          </cell>
          <cell r="K2488">
            <v>15000</v>
          </cell>
        </row>
        <row r="2490">
          <cell r="E2490" t="str">
            <v>Iksan</v>
          </cell>
          <cell r="F2490" t="str">
            <v xml:space="preserve"> -  Upah harian pembersihan puing-puing lt. dasar &amp; bongkar bekisting</v>
          </cell>
        </row>
        <row r="2491">
          <cell r="C2491" t="str">
            <v>rupb1486</v>
          </cell>
          <cell r="F2491" t="str">
            <v xml:space="preserve">   Upah harian  periode : 12 Juni - 19 Juni 2005</v>
          </cell>
          <cell r="J2491">
            <v>2065000</v>
          </cell>
          <cell r="K2491">
            <v>2065000</v>
          </cell>
        </row>
        <row r="2493">
          <cell r="E2493" t="str">
            <v>UPAH BONGKAR/MUAT BARANG</v>
          </cell>
        </row>
        <row r="2494">
          <cell r="F2494" t="str">
            <v xml:space="preserve"> -  Upah bongkar semen dari Padang ke Pekanbaru</v>
          </cell>
        </row>
        <row r="2495">
          <cell r="C2495" t="str">
            <v>rupb1487</v>
          </cell>
          <cell r="F2495" t="str">
            <v>Upah bongkar    Periode : 26 Juni - 9 Juli 2005</v>
          </cell>
          <cell r="J2495">
            <v>3400000</v>
          </cell>
          <cell r="K2495">
            <v>3400000</v>
          </cell>
        </row>
        <row r="2497">
          <cell r="E2497" t="str">
            <v>Kahar</v>
          </cell>
          <cell r="F2497" t="str">
            <v xml:space="preserve"> -  Upah harian pembuatan jalan tengah Blok C</v>
          </cell>
        </row>
        <row r="2498">
          <cell r="C2498" t="str">
            <v>rupb1488</v>
          </cell>
          <cell r="F2498" t="str">
            <v>Upah harian    Periode : 17 Juni - 18 Juni 2005</v>
          </cell>
          <cell r="J2498">
            <v>360000</v>
          </cell>
          <cell r="K2498">
            <v>360000</v>
          </cell>
        </row>
        <row r="2500">
          <cell r="C2500" t="str">
            <v>rupb1489</v>
          </cell>
          <cell r="E2500" t="str">
            <v>Singgih Hernawan</v>
          </cell>
          <cell r="F2500" t="str">
            <v xml:space="preserve"> -  Upah bongkar besi 250 batang</v>
          </cell>
          <cell r="J2500">
            <v>200000</v>
          </cell>
          <cell r="K2500">
            <v>200000</v>
          </cell>
        </row>
        <row r="2501">
          <cell r="C2501" t="str">
            <v>rupb1490</v>
          </cell>
          <cell r="E2501" t="str">
            <v>Mirza Noor</v>
          </cell>
          <cell r="F2501" t="str">
            <v xml:space="preserve"> -  Upah bongkar barang "Conplas TWP 421"</v>
          </cell>
          <cell r="J2501">
            <v>100000</v>
          </cell>
          <cell r="K2501">
            <v>100000</v>
          </cell>
        </row>
        <row r="2503">
          <cell r="C2503" t="str">
            <v>rupb1491</v>
          </cell>
          <cell r="E2503" t="str">
            <v>P. Sitorus</v>
          </cell>
          <cell r="F2503" t="str">
            <v xml:space="preserve"> -  Kompensasi SPSI NIBA Pasar Kodim</v>
          </cell>
          <cell r="J2503">
            <v>1000000</v>
          </cell>
          <cell r="K2503">
            <v>1000000</v>
          </cell>
        </row>
        <row r="2505">
          <cell r="C2505" t="str">
            <v>rupb1492</v>
          </cell>
          <cell r="E2505" t="str">
            <v>Suminta</v>
          </cell>
          <cell r="F2505" t="str">
            <v xml:space="preserve"> -  Upah harian muat jack base ke dalam truk</v>
          </cell>
          <cell r="J2505">
            <v>150000</v>
          </cell>
          <cell r="K2505">
            <v>150000</v>
          </cell>
        </row>
        <row r="2506">
          <cell r="E2506" t="str">
            <v>Suminta</v>
          </cell>
          <cell r="F2506" t="str">
            <v xml:space="preserve"> -  Upah harian angkut jack base dari Block B ke gudang</v>
          </cell>
        </row>
        <row r="2507">
          <cell r="C2507" t="str">
            <v>rupb1493</v>
          </cell>
          <cell r="F2507" t="str">
            <v xml:space="preserve"> Upah harian   Periode : 22 Juni - 24 Juni 2005</v>
          </cell>
          <cell r="J2507">
            <v>1015000</v>
          </cell>
          <cell r="K2507">
            <v>1015000</v>
          </cell>
        </row>
        <row r="2509">
          <cell r="E2509" t="str">
            <v>Suyoto</v>
          </cell>
          <cell r="F2509" t="str">
            <v xml:space="preserve"> -  Upah harian langsir scafolding &amp; mainframe ke lokasi pekerjaan </v>
          </cell>
        </row>
        <row r="2510">
          <cell r="C2510" t="str">
            <v>rupb1494</v>
          </cell>
          <cell r="F2510" t="str">
            <v xml:space="preserve"> -  Upah harian langsir scafolding &amp; mainframe ke lokasi pekerjaan </v>
          </cell>
          <cell r="J2510">
            <v>280000</v>
          </cell>
          <cell r="K2510">
            <v>280000</v>
          </cell>
        </row>
        <row r="2512">
          <cell r="C2512" t="str">
            <v>rupb1495</v>
          </cell>
          <cell r="E2512" t="str">
            <v>Bambang Budiono</v>
          </cell>
          <cell r="F2512" t="str">
            <v xml:space="preserve"> -  Upah harian pemindahan kayu dolken dari Blok A,B, dan D ke belakang Blok D</v>
          </cell>
          <cell r="J2512">
            <v>70000</v>
          </cell>
          <cell r="K2512">
            <v>70000</v>
          </cell>
        </row>
        <row r="2514">
          <cell r="E2514" t="str">
            <v>Suyoto</v>
          </cell>
          <cell r="F2514" t="str">
            <v xml:space="preserve"> -  Upah harian melangsir material ke lantai atap</v>
          </cell>
        </row>
        <row r="2515">
          <cell r="C2515" t="str">
            <v>rupb1496</v>
          </cell>
          <cell r="F2515" t="str">
            <v xml:space="preserve"> -  Upah harian melangsir material ke lantai atap</v>
          </cell>
          <cell r="J2515">
            <v>161000</v>
          </cell>
          <cell r="K2515">
            <v>161000</v>
          </cell>
        </row>
        <row r="2517">
          <cell r="E2517" t="str">
            <v>Junaidi</v>
          </cell>
        </row>
        <row r="2518">
          <cell r="E2518" t="str">
            <v>092/SPB/NK-PPS/05/2005</v>
          </cell>
          <cell r="F2518" t="str">
            <v>Upah Borongan Pekerjaan :</v>
          </cell>
        </row>
        <row r="2519">
          <cell r="C2519" t="str">
            <v>rupb1497</v>
          </cell>
          <cell r="F2519" t="str">
            <v xml:space="preserve"> -  Potong/Bobok Bore Pile</v>
          </cell>
          <cell r="G2519">
            <v>37</v>
          </cell>
          <cell r="H2519" t="str">
            <v>ttk</v>
          </cell>
          <cell r="I2519">
            <v>80000</v>
          </cell>
          <cell r="J2519">
            <v>2960000</v>
          </cell>
          <cell r="K2519">
            <v>2960000</v>
          </cell>
        </row>
        <row r="2521">
          <cell r="E2521" t="str">
            <v>Suminta</v>
          </cell>
          <cell r="F2521" t="str">
            <v xml:space="preserve"> -  Upah harian membuat bak adukan &amp; tatakan balok</v>
          </cell>
        </row>
        <row r="2522">
          <cell r="C2522" t="str">
            <v>rupb1498</v>
          </cell>
          <cell r="F2522" t="str">
            <v xml:space="preserve"> -  Upah harian membuat bak adukan &amp; tatakan balok</v>
          </cell>
          <cell r="J2522">
            <v>315000</v>
          </cell>
          <cell r="K2522">
            <v>315000</v>
          </cell>
        </row>
        <row r="2524">
          <cell r="C2524" t="str">
            <v>rupb1499</v>
          </cell>
          <cell r="E2524" t="str">
            <v>Suminta</v>
          </cell>
          <cell r="F2524" t="str">
            <v xml:space="preserve"> -  Upah harian buat los tempat pabrikasi bekisting</v>
          </cell>
          <cell r="J2524">
            <v>60000</v>
          </cell>
          <cell r="K2524">
            <v>60000</v>
          </cell>
        </row>
        <row r="2525">
          <cell r="E2525" t="str">
            <v>Suminta</v>
          </cell>
          <cell r="F2525" t="str">
            <v xml:space="preserve"> -  Upah harian mengumpulkan kayu bekas untuk bekisting</v>
          </cell>
        </row>
        <row r="2526">
          <cell r="C2526" t="str">
            <v>rupb1500</v>
          </cell>
          <cell r="F2526" t="str">
            <v xml:space="preserve"> -  Upah harian mengumpulkan kayu bekas untuk bekisting</v>
          </cell>
          <cell r="J2526">
            <v>2257500</v>
          </cell>
          <cell r="K2526">
            <v>2257500</v>
          </cell>
        </row>
        <row r="2528">
          <cell r="E2528" t="str">
            <v>Suyoto</v>
          </cell>
          <cell r="F2528" t="str">
            <v xml:space="preserve"> -  Upah harian buat dan bongkar tangga darurat</v>
          </cell>
        </row>
        <row r="2529">
          <cell r="C2529" t="str">
            <v>rupb1501</v>
          </cell>
          <cell r="F2529" t="str">
            <v xml:space="preserve"> -  Upah harian buat dan bongkar tangga darurat</v>
          </cell>
          <cell r="J2529">
            <v>245000</v>
          </cell>
          <cell r="K2529">
            <v>245000</v>
          </cell>
        </row>
        <row r="2531">
          <cell r="E2531" t="str">
            <v>Suminta</v>
          </cell>
          <cell r="F2531" t="str">
            <v xml:space="preserve"> -  Upah harian merubah bekisting karena pergeseran As</v>
          </cell>
        </row>
        <row r="2532">
          <cell r="C2532" t="str">
            <v>rupb1502</v>
          </cell>
          <cell r="F2532" t="str">
            <v xml:space="preserve">    Periode : 13 Juni - 15 Juni 2005</v>
          </cell>
          <cell r="J2532">
            <v>595000</v>
          </cell>
          <cell r="K2532">
            <v>595000</v>
          </cell>
        </row>
        <row r="2534">
          <cell r="C2534" t="str">
            <v>rupb1503</v>
          </cell>
          <cell r="E2534" t="str">
            <v>Karmidi</v>
          </cell>
          <cell r="F2534" t="str">
            <v xml:space="preserve"> -  Upah harian bongkar pasang kolom block B lantai 3</v>
          </cell>
          <cell r="J2534">
            <v>210000</v>
          </cell>
          <cell r="K2534">
            <v>210000</v>
          </cell>
        </row>
        <row r="2536">
          <cell r="E2536" t="str">
            <v>Suyoto</v>
          </cell>
          <cell r="F2536" t="str">
            <v xml:space="preserve"> -  Upah harian bongkar pasang dinding balok dan listplank</v>
          </cell>
        </row>
        <row r="2537">
          <cell r="C2537" t="str">
            <v>rupb1504</v>
          </cell>
          <cell r="F2537" t="str">
            <v xml:space="preserve"> -  Upah harian bongkar pasang dinding balok dan listplank</v>
          </cell>
          <cell r="J2537">
            <v>787500</v>
          </cell>
          <cell r="K2537">
            <v>787500</v>
          </cell>
        </row>
        <row r="2539">
          <cell r="E2539" t="str">
            <v>Suyoto</v>
          </cell>
          <cell r="F2539" t="str">
            <v xml:space="preserve"> -  Upah harian bodemen lantai atap</v>
          </cell>
        </row>
        <row r="2540">
          <cell r="C2540" t="str">
            <v>rupb1505</v>
          </cell>
          <cell r="F2540" t="str">
            <v xml:space="preserve"> -  Upah harian bodemen lantai atap</v>
          </cell>
          <cell r="J2540">
            <v>332500</v>
          </cell>
          <cell r="K2540">
            <v>332500</v>
          </cell>
        </row>
        <row r="2542">
          <cell r="E2542" t="str">
            <v>Suyoto</v>
          </cell>
          <cell r="F2542" t="str">
            <v xml:space="preserve"> -  Upah harian mencampur obat adukan semen cor</v>
          </cell>
        </row>
        <row r="2543">
          <cell r="C2543" t="str">
            <v>rupb1506</v>
          </cell>
          <cell r="F2543" t="str">
            <v xml:space="preserve"> -  Upah harian mencampur obat adukan semen cor</v>
          </cell>
          <cell r="J2543">
            <v>210000</v>
          </cell>
          <cell r="K2543">
            <v>210000</v>
          </cell>
        </row>
        <row r="2545">
          <cell r="E2545" t="str">
            <v>Karmidi</v>
          </cell>
          <cell r="F2545" t="str">
            <v xml:space="preserve"> -  Upah harian buat beton deking</v>
          </cell>
        </row>
        <row r="2546">
          <cell r="C2546" t="str">
            <v>rupb1507</v>
          </cell>
          <cell r="F2546" t="str">
            <v xml:space="preserve"> -  Upah harian buat beton deking</v>
          </cell>
          <cell r="J2546">
            <v>1610000</v>
          </cell>
          <cell r="K2546">
            <v>1610000</v>
          </cell>
        </row>
        <row r="2547">
          <cell r="E2547" t="str">
            <v>Kahar</v>
          </cell>
          <cell r="F2547" t="str">
            <v xml:space="preserve"> -  Upah harian buat beton deking</v>
          </cell>
        </row>
        <row r="2548">
          <cell r="C2548" t="str">
            <v>rupb1508</v>
          </cell>
          <cell r="F2548" t="str">
            <v xml:space="preserve"> -  Upah harian buat beton deking</v>
          </cell>
          <cell r="J2548">
            <v>637500</v>
          </cell>
          <cell r="K2548">
            <v>637500</v>
          </cell>
        </row>
        <row r="2550">
          <cell r="C2550" t="str">
            <v>rupb1509</v>
          </cell>
          <cell r="E2550" t="str">
            <v>Karmidi</v>
          </cell>
          <cell r="F2550" t="str">
            <v xml:space="preserve"> -  Upah harian bodemen lantai atap</v>
          </cell>
          <cell r="J2550">
            <v>2205000</v>
          </cell>
          <cell r="K2550">
            <v>2205000</v>
          </cell>
        </row>
        <row r="2551">
          <cell r="G2551" t="str">
            <v>Sub Jumlah     Rp.</v>
          </cell>
          <cell r="J2551">
            <v>30408000</v>
          </cell>
          <cell r="K2551">
            <v>30408000</v>
          </cell>
        </row>
        <row r="2553">
          <cell r="I2553" t="str">
            <v>Pekanbaru, 10 Juli 2005</v>
          </cell>
        </row>
        <row r="2555">
          <cell r="I2555" t="str">
            <v>Pembuat Daftar</v>
          </cell>
        </row>
        <row r="2560">
          <cell r="I2560" t="str">
            <v>PAHOTAN SITORUS, SE</v>
          </cell>
        </row>
        <row r="2561">
          <cell r="I2561" t="str">
            <v>Adm/Keu Proyek</v>
          </cell>
        </row>
        <row r="2563">
          <cell r="E2563" t="str">
            <v>Sub Jumlah Dipindah</v>
          </cell>
          <cell r="J2563">
            <v>30408000</v>
          </cell>
          <cell r="K2563">
            <v>30408000</v>
          </cell>
        </row>
        <row r="2565">
          <cell r="E2565" t="str">
            <v>Bambang Budiono</v>
          </cell>
          <cell r="F2565" t="str">
            <v xml:space="preserve"> -  Upah harian bongkar balok, bodemen balok</v>
          </cell>
        </row>
        <row r="2566">
          <cell r="C2566" t="str">
            <v>rupb1510</v>
          </cell>
          <cell r="F2566" t="str">
            <v xml:space="preserve"> -  Upah harian bongkar balok, bodemen balok</v>
          </cell>
          <cell r="J2566">
            <v>560000</v>
          </cell>
          <cell r="K2566">
            <v>560000</v>
          </cell>
        </row>
        <row r="2568">
          <cell r="E2568" t="str">
            <v>Suyoto</v>
          </cell>
        </row>
        <row r="2569">
          <cell r="C2569" t="str">
            <v>rupb1511</v>
          </cell>
          <cell r="E2569" t="str">
            <v>091/SPB/NK-PPS/05/2005</v>
          </cell>
          <cell r="F2569" t="str">
            <v>Upah Borongan Pekerjaan :</v>
          </cell>
          <cell r="G2569">
            <v>582.41</v>
          </cell>
          <cell r="H2569" t="str">
            <v>m2</v>
          </cell>
          <cell r="I2569">
            <v>12500</v>
          </cell>
          <cell r="J2569">
            <v>7280125</v>
          </cell>
          <cell r="K2569">
            <v>7280125</v>
          </cell>
        </row>
        <row r="2570">
          <cell r="C2570" t="str">
            <v>rupb1512</v>
          </cell>
          <cell r="F2570" t="str">
            <v xml:space="preserve"> -  Stel</v>
          </cell>
          <cell r="G2570">
            <v>1230.06</v>
          </cell>
          <cell r="H2570" t="str">
            <v>m2</v>
          </cell>
          <cell r="I2570">
            <v>3500</v>
          </cell>
          <cell r="J2570">
            <v>4305210</v>
          </cell>
          <cell r="K2570">
            <v>4305210</v>
          </cell>
        </row>
        <row r="2571">
          <cell r="C2571" t="str">
            <v>rupb1513</v>
          </cell>
          <cell r="F2571" t="str">
            <v xml:space="preserve"> -  Fabrikasi</v>
          </cell>
          <cell r="G2571">
            <v>1211.9000000000001</v>
          </cell>
          <cell r="H2571" t="str">
            <v>m2</v>
          </cell>
          <cell r="I2571">
            <v>4000</v>
          </cell>
          <cell r="J2571">
            <v>4847600</v>
          </cell>
          <cell r="K2571">
            <v>4847600</v>
          </cell>
        </row>
        <row r="2572">
          <cell r="C2572" t="str">
            <v>rupb1514</v>
          </cell>
          <cell r="F2572" t="str">
            <v xml:space="preserve"> -  Pasang Bondex</v>
          </cell>
          <cell r="G2572">
            <v>1288.3119999999999</v>
          </cell>
          <cell r="H2572" t="str">
            <v>m2</v>
          </cell>
          <cell r="I2572">
            <v>2500</v>
          </cell>
          <cell r="J2572">
            <v>3220780</v>
          </cell>
          <cell r="K2572">
            <v>3220780</v>
          </cell>
        </row>
        <row r="2573">
          <cell r="C2573" t="str">
            <v>rupb1515</v>
          </cell>
          <cell r="F2573" t="str">
            <v xml:space="preserve"> -  Scafulding Bondex</v>
          </cell>
          <cell r="G2573">
            <v>48.22</v>
          </cell>
          <cell r="H2573" t="str">
            <v>m2</v>
          </cell>
          <cell r="I2573">
            <v>16000</v>
          </cell>
          <cell r="J2573">
            <v>771520</v>
          </cell>
          <cell r="K2573">
            <v>771520</v>
          </cell>
        </row>
        <row r="2574">
          <cell r="C2574" t="str">
            <v>rupb1516</v>
          </cell>
          <cell r="F2574" t="str">
            <v xml:space="preserve"> -  Stel</v>
          </cell>
          <cell r="G2574">
            <v>48.6</v>
          </cell>
          <cell r="H2574" t="str">
            <v>m3</v>
          </cell>
          <cell r="I2574">
            <v>15000</v>
          </cell>
          <cell r="J2574">
            <v>729000</v>
          </cell>
          <cell r="K2574">
            <v>729000</v>
          </cell>
        </row>
        <row r="2575">
          <cell r="C2575" t="str">
            <v>rupb1517</v>
          </cell>
          <cell r="F2575" t="str">
            <v xml:space="preserve"> -  Cor TC </v>
          </cell>
          <cell r="G2575">
            <v>396.19</v>
          </cell>
          <cell r="H2575" t="str">
            <v>m3</v>
          </cell>
          <cell r="I2575">
            <v>10000</v>
          </cell>
          <cell r="J2575">
            <v>3961900</v>
          </cell>
          <cell r="K2575">
            <v>3961900</v>
          </cell>
        </row>
        <row r="2576">
          <cell r="C2576" t="str">
            <v>rupb1518</v>
          </cell>
          <cell r="F2576" t="str">
            <v xml:space="preserve"> -  Cor Cp</v>
          </cell>
          <cell r="G2576">
            <v>9</v>
          </cell>
          <cell r="H2576" t="str">
            <v>m3</v>
          </cell>
          <cell r="I2576">
            <v>40000</v>
          </cell>
          <cell r="J2576">
            <v>360000</v>
          </cell>
          <cell r="K2576">
            <v>360000</v>
          </cell>
        </row>
        <row r="2577">
          <cell r="C2577" t="str">
            <v>rupb1519</v>
          </cell>
          <cell r="F2577" t="str">
            <v xml:space="preserve"> -  Cor Plat Lantai</v>
          </cell>
          <cell r="G2577">
            <v>29</v>
          </cell>
          <cell r="H2577" t="str">
            <v>bh</v>
          </cell>
          <cell r="I2577">
            <v>20000</v>
          </cell>
          <cell r="J2577">
            <v>580000</v>
          </cell>
          <cell r="K2577">
            <v>580000</v>
          </cell>
        </row>
        <row r="2578">
          <cell r="C2578" t="str">
            <v>rupb1520</v>
          </cell>
          <cell r="F2578" t="str">
            <v xml:space="preserve"> -  Kepala Kolom</v>
          </cell>
          <cell r="G2578">
            <v>12</v>
          </cell>
          <cell r="H2578" t="str">
            <v>m'</v>
          </cell>
          <cell r="I2578">
            <v>5000</v>
          </cell>
          <cell r="J2578">
            <v>60000</v>
          </cell>
          <cell r="K2578">
            <v>60000</v>
          </cell>
        </row>
        <row r="2579">
          <cell r="C2579" t="str">
            <v>rupb1521</v>
          </cell>
          <cell r="F2579" t="str">
            <v xml:space="preserve"> -  Stop Cor Balok</v>
          </cell>
          <cell r="G2579">
            <v>102.18</v>
          </cell>
          <cell r="H2579" t="str">
            <v>m'</v>
          </cell>
          <cell r="I2579">
            <v>2500</v>
          </cell>
          <cell r="J2579">
            <v>255450</v>
          </cell>
          <cell r="K2579">
            <v>255450</v>
          </cell>
        </row>
        <row r="2580">
          <cell r="C2580" t="str">
            <v>rupb1522</v>
          </cell>
          <cell r="F2580" t="str">
            <v xml:space="preserve"> -  Stop Cor Lantai</v>
          </cell>
          <cell r="G2580">
            <v>2.5</v>
          </cell>
          <cell r="H2580" t="str">
            <v>unit</v>
          </cell>
          <cell r="I2580">
            <v>2000000</v>
          </cell>
          <cell r="J2580">
            <v>5000000</v>
          </cell>
          <cell r="K2580">
            <v>5000000</v>
          </cell>
        </row>
        <row r="2581">
          <cell r="C2581" t="str">
            <v>rupb1523</v>
          </cell>
          <cell r="F2581" t="str">
            <v xml:space="preserve"> -  Tangga Entrance</v>
          </cell>
          <cell r="G2581">
            <v>2</v>
          </cell>
          <cell r="H2581" t="str">
            <v>unit</v>
          </cell>
          <cell r="I2581">
            <v>1000000</v>
          </cell>
          <cell r="J2581">
            <v>2000000</v>
          </cell>
          <cell r="K2581">
            <v>2000000</v>
          </cell>
        </row>
        <row r="2582">
          <cell r="C2582" t="str">
            <v>rupb1524</v>
          </cell>
          <cell r="F2582" t="str">
            <v xml:space="preserve"> -  Tangga Darurat </v>
          </cell>
          <cell r="G2582">
            <v>22.71</v>
          </cell>
          <cell r="H2582" t="str">
            <v>m2</v>
          </cell>
          <cell r="I2582">
            <v>14500</v>
          </cell>
          <cell r="J2582">
            <v>329295</v>
          </cell>
          <cell r="K2582">
            <v>329295</v>
          </cell>
        </row>
        <row r="2583">
          <cell r="C2583" t="str">
            <v>rupb1525</v>
          </cell>
          <cell r="F2583" t="str">
            <v xml:space="preserve"> -  Plat Lantai Konvensional</v>
          </cell>
          <cell r="G2583">
            <v>1430.84</v>
          </cell>
          <cell r="H2583" t="str">
            <v>m2</v>
          </cell>
          <cell r="I2583">
            <v>1250</v>
          </cell>
          <cell r="J2583">
            <v>1788550</v>
          </cell>
          <cell r="K2583">
            <v>1788550</v>
          </cell>
        </row>
        <row r="2584">
          <cell r="C2584" t="str">
            <v>rupb1526</v>
          </cell>
          <cell r="F2584" t="str">
            <v xml:space="preserve"> -  Pembersihan Lantai 2 </v>
          </cell>
          <cell r="G2584">
            <v>751.16</v>
          </cell>
          <cell r="H2584" t="str">
            <v>m2</v>
          </cell>
          <cell r="I2584">
            <v>1500</v>
          </cell>
          <cell r="J2584">
            <v>1126740</v>
          </cell>
          <cell r="K2584">
            <v>1126740</v>
          </cell>
        </row>
        <row r="2585">
          <cell r="C2585" t="str">
            <v>rupb1527</v>
          </cell>
          <cell r="F2585" t="str">
            <v xml:space="preserve"> -  Bongkar bekisting Balok</v>
          </cell>
          <cell r="G2585">
            <v>711.41</v>
          </cell>
          <cell r="H2585" t="str">
            <v>m2</v>
          </cell>
          <cell r="I2585">
            <v>11000</v>
          </cell>
          <cell r="J2585">
            <v>7825510</v>
          </cell>
          <cell r="K2585">
            <v>7825510</v>
          </cell>
        </row>
        <row r="2586">
          <cell r="C2586" t="str">
            <v>rupb1528</v>
          </cell>
          <cell r="F2586" t="str">
            <v xml:space="preserve"> -  Stell bekisting</v>
          </cell>
          <cell r="G2586">
            <v>79.45</v>
          </cell>
          <cell r="H2586" t="str">
            <v>m'</v>
          </cell>
          <cell r="I2586">
            <v>5000</v>
          </cell>
          <cell r="J2586">
            <v>397250</v>
          </cell>
          <cell r="K2586">
            <v>397250</v>
          </cell>
        </row>
        <row r="2587">
          <cell r="C2587" t="str">
            <v>rupb1529</v>
          </cell>
          <cell r="F2587" t="str">
            <v xml:space="preserve"> -  Pas Gutter + Bongkar</v>
          </cell>
          <cell r="G2587">
            <v>56</v>
          </cell>
          <cell r="H2587" t="str">
            <v>titik</v>
          </cell>
          <cell r="I2587">
            <v>1000</v>
          </cell>
          <cell r="J2587">
            <v>56000</v>
          </cell>
          <cell r="K2587">
            <v>56000</v>
          </cell>
        </row>
        <row r="2588">
          <cell r="C2588" t="str">
            <v>rupb1530</v>
          </cell>
          <cell r="F2588" t="str">
            <v xml:space="preserve"> -  Bor+psg stek kolom 8x7 klm</v>
          </cell>
          <cell r="G2588">
            <v>86.1</v>
          </cell>
          <cell r="H2588" t="str">
            <v>m'</v>
          </cell>
          <cell r="I2588">
            <v>1000</v>
          </cell>
          <cell r="J2588">
            <v>86100</v>
          </cell>
          <cell r="K2588">
            <v>86100</v>
          </cell>
        </row>
        <row r="2589">
          <cell r="C2589" t="str">
            <v>rupb1531</v>
          </cell>
          <cell r="F2589" t="str">
            <v xml:space="preserve"> -  Pembuatan Railing Darurat Escal 3</v>
          </cell>
          <cell r="G2589">
            <v>8.6999999999999993</v>
          </cell>
          <cell r="H2589" t="str">
            <v>m'</v>
          </cell>
          <cell r="I2589">
            <v>2500</v>
          </cell>
          <cell r="J2589">
            <v>21750</v>
          </cell>
          <cell r="K2589">
            <v>21750</v>
          </cell>
        </row>
        <row r="2590">
          <cell r="F2590" t="str">
            <v xml:space="preserve"> -  Pas Tanggulan</v>
          </cell>
        </row>
        <row r="2592">
          <cell r="E2592" t="str">
            <v>Bambang Budiono</v>
          </cell>
        </row>
        <row r="2593">
          <cell r="E2593" t="str">
            <v>095/SPB/NK-PPS/05/2005</v>
          </cell>
          <cell r="F2593" t="str">
            <v>Upah Borongan Pekerjaan :</v>
          </cell>
        </row>
        <row r="2594">
          <cell r="C2594" t="str">
            <v>rupb1532</v>
          </cell>
          <cell r="F2594" t="str">
            <v xml:space="preserve"> -  Fabrikasi</v>
          </cell>
          <cell r="G2594">
            <v>1579.7370000000001</v>
          </cell>
          <cell r="H2594" t="str">
            <v>m2</v>
          </cell>
          <cell r="I2594">
            <v>3500</v>
          </cell>
          <cell r="J2594">
            <v>5529079.5</v>
          </cell>
          <cell r="K2594">
            <v>5529079.5</v>
          </cell>
        </row>
        <row r="2595">
          <cell r="C2595" t="str">
            <v>rupb1533</v>
          </cell>
          <cell r="F2595" t="str">
            <v xml:space="preserve"> -  Stel</v>
          </cell>
          <cell r="G2595">
            <v>598.01</v>
          </cell>
          <cell r="H2595" t="str">
            <v>m2</v>
          </cell>
          <cell r="I2595">
            <v>11000</v>
          </cell>
          <cell r="J2595">
            <v>6578110</v>
          </cell>
          <cell r="K2595">
            <v>6578110</v>
          </cell>
        </row>
        <row r="2596">
          <cell r="C2596" t="str">
            <v>rupb1534</v>
          </cell>
          <cell r="F2596" t="str">
            <v xml:space="preserve"> -  Pasang Bondek</v>
          </cell>
          <cell r="G2596">
            <v>1032.19</v>
          </cell>
          <cell r="H2596" t="str">
            <v>m2</v>
          </cell>
          <cell r="I2596">
            <v>4000</v>
          </cell>
          <cell r="J2596">
            <v>4128760</v>
          </cell>
          <cell r="K2596">
            <v>4128760</v>
          </cell>
        </row>
        <row r="2597">
          <cell r="C2597" t="str">
            <v>rupb1535</v>
          </cell>
          <cell r="F2597" t="str">
            <v xml:space="preserve"> -  Scafolding Bondex</v>
          </cell>
          <cell r="G2597">
            <v>1043.01</v>
          </cell>
          <cell r="H2597" t="str">
            <v>m2</v>
          </cell>
          <cell r="I2597">
            <v>2500</v>
          </cell>
          <cell r="J2597">
            <v>2607525</v>
          </cell>
          <cell r="K2597">
            <v>2607525</v>
          </cell>
        </row>
        <row r="2598">
          <cell r="C2598" t="str">
            <v>rupb1536</v>
          </cell>
          <cell r="F2598" t="str">
            <v xml:space="preserve"> -  Kepala Kolom</v>
          </cell>
          <cell r="G2598">
            <v>37</v>
          </cell>
          <cell r="H2598" t="str">
            <v>titik</v>
          </cell>
          <cell r="I2598">
            <v>20000</v>
          </cell>
          <cell r="J2598">
            <v>740000</v>
          </cell>
          <cell r="K2598">
            <v>740000</v>
          </cell>
        </row>
        <row r="2599">
          <cell r="C2599" t="str">
            <v>rupb1537</v>
          </cell>
          <cell r="F2599" t="str">
            <v xml:space="preserve"> -  Cor Plat Lantai CP</v>
          </cell>
          <cell r="G2599">
            <v>358.90899999999999</v>
          </cell>
          <cell r="H2599" t="str">
            <v>m3</v>
          </cell>
          <cell r="I2599">
            <v>10000</v>
          </cell>
          <cell r="J2599">
            <v>3589090</v>
          </cell>
          <cell r="K2599">
            <v>3589090</v>
          </cell>
        </row>
        <row r="2600">
          <cell r="C2600" t="str">
            <v>rupb1538</v>
          </cell>
          <cell r="F2600" t="str">
            <v xml:space="preserve"> -  Stop Cor balok</v>
          </cell>
          <cell r="G2600">
            <v>14.23</v>
          </cell>
          <cell r="H2600" t="str">
            <v>titik</v>
          </cell>
          <cell r="I2600">
            <v>5000</v>
          </cell>
          <cell r="J2600">
            <v>71150</v>
          </cell>
          <cell r="K2600">
            <v>71150</v>
          </cell>
        </row>
        <row r="2601">
          <cell r="C2601" t="str">
            <v>rupb1539</v>
          </cell>
          <cell r="F2601" t="str">
            <v xml:space="preserve"> -  Stop Cor Lantai</v>
          </cell>
          <cell r="G2601">
            <v>28.15</v>
          </cell>
          <cell r="H2601" t="str">
            <v>m'</v>
          </cell>
          <cell r="I2601">
            <v>2500</v>
          </cell>
          <cell r="J2601">
            <v>70375</v>
          </cell>
          <cell r="K2601">
            <v>70375</v>
          </cell>
        </row>
        <row r="2602">
          <cell r="C2602" t="str">
            <v>rupb1540</v>
          </cell>
          <cell r="F2602" t="str">
            <v xml:space="preserve"> -  Plat Lantai Konvensional</v>
          </cell>
          <cell r="G2602">
            <v>10.82</v>
          </cell>
          <cell r="H2602" t="str">
            <v>m2</v>
          </cell>
          <cell r="I2602">
            <v>14500</v>
          </cell>
          <cell r="J2602">
            <v>156890</v>
          </cell>
          <cell r="K2602">
            <v>156890</v>
          </cell>
        </row>
        <row r="2603">
          <cell r="C2603" t="str">
            <v>rupb1541</v>
          </cell>
          <cell r="F2603" t="str">
            <v xml:space="preserve"> -  Bor Stek Tonjolan Kolom</v>
          </cell>
          <cell r="G2603">
            <v>64</v>
          </cell>
          <cell r="H2603" t="str">
            <v>titik</v>
          </cell>
          <cell r="I2603">
            <v>500</v>
          </cell>
          <cell r="J2603">
            <v>32000</v>
          </cell>
          <cell r="K2603">
            <v>32000</v>
          </cell>
        </row>
        <row r="2604">
          <cell r="C2604" t="str">
            <v>rupb1542</v>
          </cell>
          <cell r="F2604" t="str">
            <v xml:space="preserve"> -  Pas.Bkstg,Stell &amp; Bongkar</v>
          </cell>
          <cell r="G2604">
            <v>852.09500000000003</v>
          </cell>
          <cell r="H2604" t="str">
            <v>m2</v>
          </cell>
          <cell r="I2604">
            <v>12500</v>
          </cell>
          <cell r="J2604">
            <v>10651187.5</v>
          </cell>
          <cell r="K2604">
            <v>10651187.5</v>
          </cell>
        </row>
        <row r="2605">
          <cell r="C2605" t="str">
            <v>rupb1543</v>
          </cell>
          <cell r="F2605" t="str">
            <v xml:space="preserve"> -  Cor TC</v>
          </cell>
          <cell r="G2605">
            <v>49.42</v>
          </cell>
          <cell r="H2605" t="str">
            <v>m3</v>
          </cell>
          <cell r="I2605">
            <v>15000</v>
          </cell>
          <cell r="J2605">
            <v>741300</v>
          </cell>
          <cell r="K2605">
            <v>741300</v>
          </cell>
        </row>
        <row r="2606">
          <cell r="C2606" t="str">
            <v>rupb1544</v>
          </cell>
          <cell r="F2606" t="str">
            <v xml:space="preserve"> -  Talang Cor</v>
          </cell>
          <cell r="G2606">
            <v>112</v>
          </cell>
          <cell r="H2606" t="str">
            <v>m'</v>
          </cell>
          <cell r="I2606">
            <v>5000</v>
          </cell>
          <cell r="J2606">
            <v>560000</v>
          </cell>
          <cell r="K2606">
            <v>560000</v>
          </cell>
        </row>
        <row r="2607">
          <cell r="C2607" t="str">
            <v>rupb1545</v>
          </cell>
          <cell r="F2607" t="str">
            <v xml:space="preserve"> -  Pas Gutter + Bongkar</v>
          </cell>
          <cell r="G2607">
            <v>105.13</v>
          </cell>
          <cell r="H2607" t="str">
            <v>m'</v>
          </cell>
          <cell r="I2607">
            <v>5000</v>
          </cell>
          <cell r="J2607">
            <v>525650</v>
          </cell>
          <cell r="K2607">
            <v>525650</v>
          </cell>
        </row>
        <row r="2608">
          <cell r="C2608" t="str">
            <v>rupb1546</v>
          </cell>
          <cell r="F2608" t="str">
            <v xml:space="preserve"> -  Tangga Lt.3 Ke Lt.Atap As BA/B1"</v>
          </cell>
          <cell r="G2608">
            <v>1</v>
          </cell>
          <cell r="H2608" t="str">
            <v>unit</v>
          </cell>
          <cell r="I2608">
            <v>1500000</v>
          </cell>
          <cell r="J2608">
            <v>1500000</v>
          </cell>
          <cell r="K2608">
            <v>1500000</v>
          </cell>
        </row>
        <row r="2609">
          <cell r="C2609" t="str">
            <v>rupb1547</v>
          </cell>
          <cell r="F2609" t="str">
            <v xml:space="preserve"> -  Pembersihan </v>
          </cell>
          <cell r="G2609">
            <v>2024.7</v>
          </cell>
          <cell r="H2609" t="str">
            <v>m2</v>
          </cell>
          <cell r="I2609">
            <v>1250</v>
          </cell>
          <cell r="J2609">
            <v>2530875</v>
          </cell>
          <cell r="K2609">
            <v>2530875</v>
          </cell>
        </row>
        <row r="2610">
          <cell r="C2610" t="str">
            <v>rupb1548</v>
          </cell>
          <cell r="F2610" t="str">
            <v xml:space="preserve"> -  Bogkar Bekisting Balok</v>
          </cell>
          <cell r="G2610">
            <v>605.54</v>
          </cell>
          <cell r="H2610" t="str">
            <v>m2</v>
          </cell>
          <cell r="I2610">
            <v>1500</v>
          </cell>
          <cell r="J2610">
            <v>908310</v>
          </cell>
          <cell r="K2610">
            <v>908310</v>
          </cell>
        </row>
        <row r="2611">
          <cell r="C2611" t="str">
            <v>rupb1549</v>
          </cell>
          <cell r="F2611" t="str">
            <v xml:space="preserve"> -  Tangga Lt.2 ke Lt.3 As BA/B1"</v>
          </cell>
          <cell r="G2611">
            <v>1</v>
          </cell>
          <cell r="H2611" t="str">
            <v>unit</v>
          </cell>
          <cell r="I2611">
            <v>1000000</v>
          </cell>
          <cell r="J2611">
            <v>1000000</v>
          </cell>
          <cell r="K2611">
            <v>1000000</v>
          </cell>
        </row>
        <row r="2612">
          <cell r="C2612" t="str">
            <v>rupb1550</v>
          </cell>
          <cell r="F2612" t="str">
            <v xml:space="preserve"> -  Pas.Scafolding Eksternal</v>
          </cell>
          <cell r="G2612">
            <v>1435</v>
          </cell>
          <cell r="H2612" t="str">
            <v>m2</v>
          </cell>
          <cell r="I2612">
            <v>2000</v>
          </cell>
          <cell r="J2612">
            <v>2870000</v>
          </cell>
          <cell r="K2612">
            <v>2870000</v>
          </cell>
        </row>
        <row r="2613">
          <cell r="C2613" t="str">
            <v>rupb1551</v>
          </cell>
          <cell r="F2613" t="str">
            <v xml:space="preserve"> -  Pas.Scafolding Eksternal</v>
          </cell>
          <cell r="H2613" t="str">
            <v>m2</v>
          </cell>
          <cell r="I2613">
            <v>1500</v>
          </cell>
          <cell r="J2613">
            <v>0</v>
          </cell>
          <cell r="K2613">
            <v>0</v>
          </cell>
        </row>
        <row r="2614">
          <cell r="C2614" t="str">
            <v>rupb1552</v>
          </cell>
          <cell r="F2614" t="str">
            <v xml:space="preserve"> -  Stell &amp; Bongkar</v>
          </cell>
          <cell r="G2614">
            <v>100</v>
          </cell>
          <cell r="H2614" t="str">
            <v>m2</v>
          </cell>
          <cell r="I2614">
            <v>17500</v>
          </cell>
          <cell r="J2614">
            <v>1750000</v>
          </cell>
          <cell r="K2614">
            <v>1750000</v>
          </cell>
        </row>
        <row r="2615">
          <cell r="C2615" t="str">
            <v>rupb1553</v>
          </cell>
          <cell r="F2615" t="str">
            <v xml:space="preserve"> -  Pekerjaan Bekisting Perubahan Gambar</v>
          </cell>
          <cell r="G2615">
            <v>3</v>
          </cell>
          <cell r="H2615" t="str">
            <v>m2</v>
          </cell>
          <cell r="I2615">
            <v>35000</v>
          </cell>
          <cell r="J2615">
            <v>105000</v>
          </cell>
          <cell r="K2615">
            <v>105000</v>
          </cell>
        </row>
        <row r="2616">
          <cell r="C2616" t="str">
            <v>rupb1554</v>
          </cell>
          <cell r="F2616" t="str">
            <v xml:space="preserve"> -  Stell &amp; Bongkar Stager4</v>
          </cell>
          <cell r="G2616">
            <v>150</v>
          </cell>
          <cell r="H2616" t="str">
            <v>m2</v>
          </cell>
          <cell r="I2616">
            <v>2500</v>
          </cell>
          <cell r="J2616">
            <v>375000</v>
          </cell>
          <cell r="K2616">
            <v>375000</v>
          </cell>
        </row>
        <row r="2617">
          <cell r="C2617" t="str">
            <v>rupb1555</v>
          </cell>
          <cell r="F2617" t="str">
            <v xml:space="preserve"> -  Cor Eksternal Sparing</v>
          </cell>
          <cell r="G2617">
            <v>34</v>
          </cell>
          <cell r="H2617" t="str">
            <v>m3</v>
          </cell>
          <cell r="I2617">
            <v>5000</v>
          </cell>
          <cell r="J2617">
            <v>170000</v>
          </cell>
          <cell r="K2617">
            <v>170000</v>
          </cell>
        </row>
        <row r="2618">
          <cell r="C2618" t="str">
            <v>rupb1556</v>
          </cell>
          <cell r="F2618" t="str">
            <v xml:space="preserve"> -  Bor Stek + Psg Dinding Ret Wall</v>
          </cell>
          <cell r="G2618">
            <v>60</v>
          </cell>
          <cell r="H2618" t="str">
            <v>titik</v>
          </cell>
          <cell r="I2618">
            <v>1000</v>
          </cell>
          <cell r="J2618">
            <v>60000</v>
          </cell>
          <cell r="K2618">
            <v>60000</v>
          </cell>
        </row>
        <row r="2620">
          <cell r="E2620" t="str">
            <v>Bambang Budiono</v>
          </cell>
        </row>
        <row r="2621">
          <cell r="E2621" t="str">
            <v>078/SPB/NK-PPS/05/2005</v>
          </cell>
          <cell r="F2621" t="str">
            <v>Upah Borongan Pekerjaan :</v>
          </cell>
        </row>
        <row r="2622">
          <cell r="C2622" t="str">
            <v>rupb1557</v>
          </cell>
          <cell r="F2622" t="str">
            <v xml:space="preserve"> -  Pembersihan lt - 2 &amp; lt atap</v>
          </cell>
          <cell r="G2622">
            <v>2776</v>
          </cell>
          <cell r="H2622" t="str">
            <v>m2</v>
          </cell>
          <cell r="I2622">
            <v>1250</v>
          </cell>
          <cell r="J2622">
            <v>3470000</v>
          </cell>
          <cell r="K2622">
            <v>3470000</v>
          </cell>
        </row>
        <row r="2623">
          <cell r="C2623" t="str">
            <v>rupb1558</v>
          </cell>
          <cell r="F2623" t="str">
            <v xml:space="preserve"> -  Pekerjaan strip Beton</v>
          </cell>
          <cell r="G2623">
            <v>5</v>
          </cell>
          <cell r="H2623" t="str">
            <v>unit</v>
          </cell>
          <cell r="I2623">
            <v>100000</v>
          </cell>
          <cell r="J2623">
            <v>500000</v>
          </cell>
          <cell r="K2623">
            <v>500000</v>
          </cell>
        </row>
        <row r="2625">
          <cell r="E2625" t="str">
            <v>Kahar</v>
          </cell>
        </row>
        <row r="2626">
          <cell r="E2626" t="str">
            <v>095/SPB/NK-PPS/05/2005</v>
          </cell>
          <cell r="F2626" t="str">
            <v>Upah Borongan Pekerjaan :</v>
          </cell>
        </row>
        <row r="2627">
          <cell r="F2627" t="str">
            <v>Pekerjaan Lt. Atap Gedung B</v>
          </cell>
        </row>
        <row r="2628">
          <cell r="C2628" t="str">
            <v>rupb1559</v>
          </cell>
          <cell r="F2628" t="str">
            <v xml:space="preserve"> -Ø 10,13</v>
          </cell>
          <cell r="G2628">
            <v>37596.578000000001</v>
          </cell>
          <cell r="H2628" t="str">
            <v>kg</v>
          </cell>
          <cell r="I2628">
            <v>325</v>
          </cell>
          <cell r="J2628">
            <v>12218887.85</v>
          </cell>
          <cell r="K2628">
            <v>12218887.85</v>
          </cell>
        </row>
        <row r="2629">
          <cell r="C2629" t="str">
            <v>rupb1560</v>
          </cell>
          <cell r="F2629" t="str">
            <v xml:space="preserve"> -  16,19,22,25</v>
          </cell>
          <cell r="G2629">
            <v>23501.819</v>
          </cell>
          <cell r="H2629" t="str">
            <v>kg</v>
          </cell>
          <cell r="I2629">
            <v>250</v>
          </cell>
          <cell r="J2629">
            <v>5875454.75</v>
          </cell>
          <cell r="K2629">
            <v>5875454.75</v>
          </cell>
        </row>
        <row r="2630">
          <cell r="F2630" t="str">
            <v>Pekerjaan Kolom Praktis Block B &amp; C</v>
          </cell>
        </row>
        <row r="2631">
          <cell r="C2631" t="str">
            <v>rupb1561</v>
          </cell>
          <cell r="F2631" t="str">
            <v xml:space="preserve"> -  Fabrikasi Besi Kolom Praktis + RB</v>
          </cell>
          <cell r="G2631">
            <v>2985.96</v>
          </cell>
          <cell r="H2631" t="str">
            <v>m'</v>
          </cell>
          <cell r="I2631">
            <v>2500</v>
          </cell>
          <cell r="J2631">
            <v>7464900</v>
          </cell>
          <cell r="K2631">
            <v>7464900</v>
          </cell>
        </row>
        <row r="2632">
          <cell r="F2632" t="str">
            <v>Pekerjaan Parapet Gedung C</v>
          </cell>
        </row>
        <row r="2633">
          <cell r="C2633" t="str">
            <v>rupb1562</v>
          </cell>
          <cell r="F2633" t="str">
            <v xml:space="preserve"> -  Stel &amp; Fab Besi Parapet Tangga Tgh</v>
          </cell>
          <cell r="G2633">
            <v>1443.02</v>
          </cell>
          <cell r="H2633" t="str">
            <v>kg</v>
          </cell>
          <cell r="I2633">
            <v>350</v>
          </cell>
          <cell r="J2633">
            <v>505057</v>
          </cell>
          <cell r="K2633">
            <v>505057</v>
          </cell>
        </row>
        <row r="2634">
          <cell r="F2634" t="str">
            <v>Lantai Atap Ged.B As BA - BH / B1-B4</v>
          </cell>
        </row>
        <row r="2635">
          <cell r="C2635" t="str">
            <v>rupb1563</v>
          </cell>
          <cell r="F2635" t="str">
            <v xml:space="preserve"> -  Pasang Wire Mesh</v>
          </cell>
          <cell r="G2635">
            <v>1617.06</v>
          </cell>
          <cell r="H2635" t="str">
            <v>m2</v>
          </cell>
          <cell r="I2635">
            <v>1500</v>
          </cell>
          <cell r="J2635">
            <v>2425590</v>
          </cell>
          <cell r="K2635">
            <v>2425590</v>
          </cell>
        </row>
        <row r="2636">
          <cell r="C2636" t="str">
            <v>rupb1564</v>
          </cell>
          <cell r="F2636" t="str">
            <v xml:space="preserve"> -  Pek.Tangga As BL &amp; BA dr lt.2 ke Lt.3</v>
          </cell>
          <cell r="G2636">
            <v>2</v>
          </cell>
          <cell r="H2636" t="str">
            <v>unt</v>
          </cell>
          <cell r="I2636">
            <v>500000</v>
          </cell>
          <cell r="J2636">
            <v>1000000</v>
          </cell>
          <cell r="K2636">
            <v>1000000</v>
          </cell>
        </row>
        <row r="2637">
          <cell r="C2637" t="str">
            <v>rupb1565</v>
          </cell>
          <cell r="F2637" t="str">
            <v xml:space="preserve"> -  Pek.Tangga Tengah dr Lt.Dsr Ke Lt.2</v>
          </cell>
          <cell r="G2637">
            <v>3</v>
          </cell>
          <cell r="H2637" t="str">
            <v>unt</v>
          </cell>
          <cell r="I2637">
            <v>1000000</v>
          </cell>
          <cell r="J2637">
            <v>3000000</v>
          </cell>
          <cell r="K2637">
            <v>3000000</v>
          </cell>
        </row>
        <row r="2639">
          <cell r="E2639" t="str">
            <v>Kahar</v>
          </cell>
          <cell r="F2639" t="str">
            <v xml:space="preserve"> -  Upah harian bongkar / pasang besi lantai B0 - B1</v>
          </cell>
        </row>
        <row r="2640">
          <cell r="C2640" t="str">
            <v>rupb1566</v>
          </cell>
          <cell r="F2640" t="str">
            <v xml:space="preserve"> -  Upah harian bongkar / pasang besi lantai B0 - B2</v>
          </cell>
          <cell r="J2640">
            <v>262500</v>
          </cell>
          <cell r="K2640">
            <v>262500</v>
          </cell>
        </row>
        <row r="2643">
          <cell r="G2643" t="str">
            <v>Sub Jumlah     Rp.</v>
          </cell>
          <cell r="J2643">
            <v>159943471.59999999</v>
          </cell>
          <cell r="K2643">
            <v>159943471.59999999</v>
          </cell>
        </row>
        <row r="2646">
          <cell r="I2646" t="str">
            <v>Pekanbaru, 10 Juli 2005</v>
          </cell>
        </row>
        <row r="2648">
          <cell r="I2648" t="str">
            <v>Pembuat Daftar</v>
          </cell>
        </row>
        <row r="2654">
          <cell r="I2654" t="str">
            <v>PAHOTAN SITORUS, SE</v>
          </cell>
        </row>
        <row r="2655">
          <cell r="I2655" t="str">
            <v>Adm/Keu Proyek</v>
          </cell>
        </row>
        <row r="2657">
          <cell r="E2657" t="str">
            <v>Sub Jumlah Dipindah</v>
          </cell>
          <cell r="J2657">
            <v>159943471.59999999</v>
          </cell>
          <cell r="K2657">
            <v>159943471.59999999</v>
          </cell>
        </row>
        <row r="2659">
          <cell r="C2659" t="str">
            <v>rupb1567</v>
          </cell>
          <cell r="E2659" t="str">
            <v>Kahar</v>
          </cell>
          <cell r="F2659" t="str">
            <v xml:space="preserve"> -  Upah harian angkut besi Block B &amp; Block D</v>
          </cell>
          <cell r="J2659">
            <v>112500</v>
          </cell>
          <cell r="K2659">
            <v>112500</v>
          </cell>
        </row>
        <row r="2661">
          <cell r="C2661" t="str">
            <v>rupb1568</v>
          </cell>
          <cell r="E2661" t="str">
            <v>Suyoto</v>
          </cell>
          <cell r="F2661" t="str">
            <v xml:space="preserve"> -  Upah harian buat &amp; pasang tatakan angkur atap</v>
          </cell>
          <cell r="J2661">
            <v>30000</v>
          </cell>
          <cell r="K2661">
            <v>30000</v>
          </cell>
        </row>
        <row r="2663">
          <cell r="E2663" t="str">
            <v>Karmidi</v>
          </cell>
          <cell r="F2663" t="str">
            <v xml:space="preserve"> -  Upah harian bongkar besi : palt, balok, steck kolom, lantai atap blok B</v>
          </cell>
        </row>
        <row r="2664">
          <cell r="C2664" t="str">
            <v>rupb1569</v>
          </cell>
          <cell r="F2664" t="str">
            <v xml:space="preserve">    karena perubahan gambar</v>
          </cell>
          <cell r="J2664">
            <v>1610000</v>
          </cell>
          <cell r="K2664">
            <v>1610000</v>
          </cell>
        </row>
        <row r="2666">
          <cell r="C2666" t="str">
            <v>rupb1570</v>
          </cell>
          <cell r="E2666" t="str">
            <v>Bambang Budiono</v>
          </cell>
          <cell r="F2666" t="str">
            <v xml:space="preserve"> -  Upah harian buat lubang stek besi tie beam</v>
          </cell>
          <cell r="J2666">
            <v>35000</v>
          </cell>
          <cell r="K2666">
            <v>35000</v>
          </cell>
        </row>
        <row r="2668">
          <cell r="C2668" t="str">
            <v>rupb1571</v>
          </cell>
          <cell r="E2668" t="str">
            <v>Kahar</v>
          </cell>
          <cell r="F2668" t="str">
            <v xml:space="preserve"> -  Upah harian buat plat pondasi lift barang</v>
          </cell>
          <cell r="J2668">
            <v>150000</v>
          </cell>
          <cell r="K2668">
            <v>150000</v>
          </cell>
        </row>
        <row r="2670">
          <cell r="C2670" t="str">
            <v>rupb1572</v>
          </cell>
          <cell r="E2670" t="str">
            <v>Kahar</v>
          </cell>
          <cell r="F2670" t="str">
            <v xml:space="preserve"> -  Upah harian penambahan stek parapet lt. basement, tolak lantai atap Blok B</v>
          </cell>
          <cell r="J2670">
            <v>187500</v>
          </cell>
          <cell r="K2670">
            <v>187500</v>
          </cell>
        </row>
        <row r="2671">
          <cell r="E2671" t="str">
            <v>Kahar</v>
          </cell>
          <cell r="F2671" t="str">
            <v xml:space="preserve"> -  Upah harian bongkar besi balok &amp; Lantai Atap karena perubahan gambar</v>
          </cell>
        </row>
        <row r="2672">
          <cell r="C2672" t="str">
            <v>rupb1573</v>
          </cell>
          <cell r="F2672" t="str">
            <v xml:space="preserve">    Periode : 24 Juni - 25 Juni 2005</v>
          </cell>
          <cell r="J2672">
            <v>37500</v>
          </cell>
          <cell r="K2672">
            <v>37500</v>
          </cell>
        </row>
        <row r="2674">
          <cell r="E2674" t="str">
            <v>Suminta</v>
          </cell>
          <cell r="F2674" t="str">
            <v xml:space="preserve"> -  Upah harian galian / perapihan untuk bekisting balok &amp; pile cap</v>
          </cell>
        </row>
        <row r="2675">
          <cell r="C2675" t="str">
            <v>rupb1574</v>
          </cell>
          <cell r="F2675" t="str">
            <v xml:space="preserve"> -  Upah harian galian / perapihan untuk bekisting balok &amp; pile cap</v>
          </cell>
          <cell r="J2675">
            <v>2240000</v>
          </cell>
          <cell r="K2675">
            <v>2240000</v>
          </cell>
        </row>
        <row r="2677">
          <cell r="E2677" t="str">
            <v>Bambang Budiono</v>
          </cell>
          <cell r="F2677" t="str">
            <v xml:space="preserve"> -  Upah harian pembersihan lumpur blok D</v>
          </cell>
        </row>
        <row r="2678">
          <cell r="C2678" t="str">
            <v>rupb1575</v>
          </cell>
          <cell r="F2678" t="str">
            <v xml:space="preserve"> -  Upah harian pembersihan lumpur blok D</v>
          </cell>
          <cell r="J2678">
            <v>210000</v>
          </cell>
          <cell r="K2678">
            <v>210000</v>
          </cell>
        </row>
        <row r="2680">
          <cell r="E2680" t="str">
            <v>Suminta</v>
          </cell>
          <cell r="F2680" t="str">
            <v xml:space="preserve"> -  Upah harian pengeringan air di blok A</v>
          </cell>
        </row>
        <row r="2681">
          <cell r="C2681" t="str">
            <v>rupb1576</v>
          </cell>
          <cell r="F2681" t="str">
            <v xml:space="preserve"> -  Upah harian pengeringan air di blok A</v>
          </cell>
          <cell r="J2681">
            <v>1015000</v>
          </cell>
          <cell r="K2681">
            <v>1015000</v>
          </cell>
        </row>
        <row r="2683">
          <cell r="E2683" t="str">
            <v>Suyoto</v>
          </cell>
          <cell r="F2683" t="str">
            <v xml:space="preserve"> -  Upah harian urugan tanah di canopi</v>
          </cell>
        </row>
        <row r="2684">
          <cell r="C2684" t="str">
            <v>rupb1577</v>
          </cell>
          <cell r="F2684" t="str">
            <v xml:space="preserve"> -  Upah harian urugan tanah di canopi</v>
          </cell>
          <cell r="J2684">
            <v>2369500</v>
          </cell>
          <cell r="K2684">
            <v>2369500</v>
          </cell>
        </row>
        <row r="2686">
          <cell r="E2686" t="str">
            <v>Alian</v>
          </cell>
        </row>
        <row r="2687">
          <cell r="E2687" t="str">
            <v>089/SPB/NK-PPS/05/2005</v>
          </cell>
          <cell r="F2687" t="str">
            <v>Upah Borongan Pekerjaan :</v>
          </cell>
        </row>
        <row r="2688">
          <cell r="C2688" t="str">
            <v>rupb1578</v>
          </cell>
          <cell r="F2688" t="str">
            <v xml:space="preserve"> -  Pasang Bata Lt.1 Block B</v>
          </cell>
          <cell r="G2688">
            <v>404.32</v>
          </cell>
          <cell r="H2688" t="str">
            <v>m2</v>
          </cell>
          <cell r="I2688">
            <v>9000</v>
          </cell>
          <cell r="J2688">
            <v>3638880</v>
          </cell>
          <cell r="K2688">
            <v>3638880</v>
          </cell>
        </row>
        <row r="2689">
          <cell r="C2689" t="str">
            <v>rupb1579</v>
          </cell>
          <cell r="F2689" t="str">
            <v xml:space="preserve"> -  Cor Kolom Praktis &amp; Ring Balok</v>
          </cell>
          <cell r="G2689">
            <v>120.96</v>
          </cell>
          <cell r="H2689" t="str">
            <v>m'</v>
          </cell>
          <cell r="I2689">
            <v>7500</v>
          </cell>
          <cell r="J2689">
            <v>907200</v>
          </cell>
          <cell r="K2689">
            <v>907200</v>
          </cell>
        </row>
        <row r="2690">
          <cell r="C2690" t="str">
            <v>rupb1580</v>
          </cell>
          <cell r="F2690" t="str">
            <v xml:space="preserve"> -  Expose Balok &amp; Kolom</v>
          </cell>
          <cell r="G2690">
            <v>249.88</v>
          </cell>
          <cell r="H2690" t="str">
            <v>m2</v>
          </cell>
          <cell r="I2690">
            <v>3000</v>
          </cell>
          <cell r="J2690">
            <v>749640</v>
          </cell>
          <cell r="K2690">
            <v>749640</v>
          </cell>
        </row>
        <row r="2691">
          <cell r="C2691" t="str">
            <v>rupb1581</v>
          </cell>
          <cell r="F2691" t="str">
            <v xml:space="preserve"> -  Sconengan Balok &amp; Kolom</v>
          </cell>
          <cell r="G2691">
            <v>435.6</v>
          </cell>
          <cell r="H2691" t="str">
            <v>m'</v>
          </cell>
          <cell r="I2691">
            <v>2500</v>
          </cell>
          <cell r="J2691">
            <v>1089000</v>
          </cell>
          <cell r="K2691">
            <v>1089000</v>
          </cell>
        </row>
        <row r="2693">
          <cell r="E2693" t="str">
            <v>Iksan</v>
          </cell>
        </row>
        <row r="2694">
          <cell r="E2694" t="str">
            <v>093/SPB/NK-PPS/05/2005</v>
          </cell>
          <cell r="F2694" t="str">
            <v>Upah Borongan Pekerjaan :</v>
          </cell>
        </row>
        <row r="2695">
          <cell r="F2695" t="str">
            <v>Block C</v>
          </cell>
        </row>
        <row r="2696">
          <cell r="C2696" t="str">
            <v>rupb1582</v>
          </cell>
          <cell r="F2696" t="str">
            <v xml:space="preserve"> -  Pasang Bata Kios Block C</v>
          </cell>
          <cell r="G2696">
            <v>1753.73</v>
          </cell>
          <cell r="H2696" t="str">
            <v>m2</v>
          </cell>
          <cell r="I2696">
            <v>9000</v>
          </cell>
          <cell r="J2696">
            <v>15783570</v>
          </cell>
          <cell r="K2696">
            <v>15783570</v>
          </cell>
        </row>
        <row r="2697">
          <cell r="C2697" t="str">
            <v>rupb1583</v>
          </cell>
          <cell r="F2697" t="str">
            <v xml:space="preserve"> -  Cor Kolom Praktis &amp; RB</v>
          </cell>
          <cell r="G2697">
            <v>1434.73</v>
          </cell>
          <cell r="H2697" t="str">
            <v>m'</v>
          </cell>
          <cell r="I2697">
            <v>7500</v>
          </cell>
          <cell r="J2697">
            <v>10760475</v>
          </cell>
          <cell r="K2697">
            <v>10760475</v>
          </cell>
        </row>
        <row r="2698">
          <cell r="C2698" t="str">
            <v>rupb1584</v>
          </cell>
          <cell r="F2698" t="str">
            <v xml:space="preserve"> -  Plester Dinding Bata &amp; Beton</v>
          </cell>
          <cell r="G2698">
            <v>2101.0500000000002</v>
          </cell>
          <cell r="H2698" t="str">
            <v>m2</v>
          </cell>
          <cell r="I2698">
            <v>6500</v>
          </cell>
          <cell r="J2698">
            <v>13656825.000000002</v>
          </cell>
          <cell r="K2698">
            <v>13656825.000000002</v>
          </cell>
        </row>
        <row r="2699">
          <cell r="C2699" t="str">
            <v>rupb1585</v>
          </cell>
          <cell r="F2699" t="str">
            <v xml:space="preserve"> -  Acian</v>
          </cell>
          <cell r="G2699">
            <v>874.51</v>
          </cell>
          <cell r="H2699" t="str">
            <v>m2</v>
          </cell>
          <cell r="I2699">
            <v>4000</v>
          </cell>
          <cell r="J2699">
            <v>3498040</v>
          </cell>
          <cell r="K2699">
            <v>3498040</v>
          </cell>
        </row>
        <row r="2700">
          <cell r="C2700" t="str">
            <v>rupb1586</v>
          </cell>
          <cell r="F2700" t="str">
            <v xml:space="preserve"> -  Expose Balok &amp; Kolom</v>
          </cell>
          <cell r="G2700">
            <v>359.4</v>
          </cell>
          <cell r="H2700" t="str">
            <v>m2</v>
          </cell>
          <cell r="I2700">
            <v>3000</v>
          </cell>
          <cell r="J2700">
            <v>1078200</v>
          </cell>
          <cell r="K2700">
            <v>1078200</v>
          </cell>
        </row>
        <row r="2701">
          <cell r="C2701" t="str">
            <v>rupb1587</v>
          </cell>
          <cell r="F2701" t="str">
            <v xml:space="preserve"> -  Cor Bawah Meja Los</v>
          </cell>
          <cell r="G2701">
            <v>43.03</v>
          </cell>
          <cell r="H2701" t="str">
            <v>m3</v>
          </cell>
          <cell r="I2701">
            <v>65000</v>
          </cell>
          <cell r="J2701">
            <v>2796950</v>
          </cell>
          <cell r="K2701">
            <v>2796950</v>
          </cell>
        </row>
        <row r="2702">
          <cell r="C2702" t="str">
            <v>rupb1588</v>
          </cell>
          <cell r="F2702" t="str">
            <v xml:space="preserve"> -  Bor u/ Stek</v>
          </cell>
          <cell r="G2702">
            <v>839</v>
          </cell>
          <cell r="H2702" t="str">
            <v>ttk</v>
          </cell>
          <cell r="I2702">
            <v>250</v>
          </cell>
          <cell r="J2702">
            <v>209750</v>
          </cell>
          <cell r="K2702">
            <v>209750</v>
          </cell>
        </row>
        <row r="2703">
          <cell r="C2703" t="str">
            <v>rupb1589</v>
          </cell>
          <cell r="F2703" t="str">
            <v xml:space="preserve"> -  Pasang Stek Kp</v>
          </cell>
          <cell r="G2703">
            <v>170</v>
          </cell>
          <cell r="H2703" t="str">
            <v>bh</v>
          </cell>
          <cell r="I2703">
            <v>1000</v>
          </cell>
          <cell r="J2703">
            <v>170000</v>
          </cell>
          <cell r="K2703">
            <v>170000</v>
          </cell>
        </row>
        <row r="2704">
          <cell r="C2704" t="str">
            <v>rupb1590</v>
          </cell>
          <cell r="F2704" t="str">
            <v xml:space="preserve"> -  Finish Antara Kolom &amp; Dinding Bata</v>
          </cell>
          <cell r="G2704">
            <v>52</v>
          </cell>
          <cell r="H2704" t="str">
            <v>m'</v>
          </cell>
          <cell r="I2704">
            <v>6750</v>
          </cell>
          <cell r="J2704">
            <v>351000</v>
          </cell>
          <cell r="K2704">
            <v>351000</v>
          </cell>
        </row>
        <row r="2705">
          <cell r="C2705" t="str">
            <v>rupb1591</v>
          </cell>
          <cell r="F2705" t="str">
            <v xml:space="preserve"> -  Pasang Bata Meja Los Ayam</v>
          </cell>
          <cell r="G2705">
            <v>34.340000000000003</v>
          </cell>
          <cell r="H2705" t="str">
            <v>m3</v>
          </cell>
          <cell r="I2705">
            <v>10500</v>
          </cell>
          <cell r="J2705">
            <v>360570</v>
          </cell>
          <cell r="K2705">
            <v>360570</v>
          </cell>
        </row>
        <row r="2706">
          <cell r="C2706" t="str">
            <v>rupb1592</v>
          </cell>
          <cell r="F2706" t="str">
            <v xml:space="preserve"> -  Bongkar &amp; Pasang Scafolding u/ Bata</v>
          </cell>
          <cell r="G2706">
            <v>125.97</v>
          </cell>
          <cell r="H2706" t="str">
            <v>m2</v>
          </cell>
          <cell r="I2706">
            <v>3500</v>
          </cell>
          <cell r="J2706">
            <v>440895</v>
          </cell>
          <cell r="K2706">
            <v>440895</v>
          </cell>
        </row>
        <row r="2707">
          <cell r="C2707" t="str">
            <v>rupb1593</v>
          </cell>
          <cell r="F2707" t="str">
            <v xml:space="preserve"> -  Cor Plat Meja Los Ayam</v>
          </cell>
          <cell r="G2707">
            <v>6.9</v>
          </cell>
          <cell r="H2707" t="str">
            <v>m3</v>
          </cell>
          <cell r="I2707">
            <v>65000</v>
          </cell>
          <cell r="J2707">
            <v>448500</v>
          </cell>
          <cell r="K2707">
            <v>448500</v>
          </cell>
        </row>
        <row r="2708">
          <cell r="C2708" t="str">
            <v>rupb1594</v>
          </cell>
          <cell r="F2708" t="str">
            <v xml:space="preserve"> -  Sconengan Balok,Kolom &amp; Gutter</v>
          </cell>
          <cell r="G2708">
            <v>2122.88</v>
          </cell>
          <cell r="H2708" t="str">
            <v>m'</v>
          </cell>
          <cell r="I2708">
            <v>2500</v>
          </cell>
          <cell r="J2708">
            <v>5307200</v>
          </cell>
          <cell r="K2708">
            <v>5307200</v>
          </cell>
        </row>
        <row r="2710">
          <cell r="E2710" t="str">
            <v>Suratman</v>
          </cell>
        </row>
        <row r="2711">
          <cell r="E2711" t="str">
            <v>090/SPB/NK-PPS/05/2005</v>
          </cell>
          <cell r="F2711" t="str">
            <v>Upah Borongan Pekerjaan :</v>
          </cell>
        </row>
        <row r="2712">
          <cell r="C2712" t="str">
            <v>rupb1595</v>
          </cell>
          <cell r="F2712" t="str">
            <v xml:space="preserve"> -  Pasang Bata Kios</v>
          </cell>
          <cell r="G2712">
            <v>1175.24</v>
          </cell>
          <cell r="H2712" t="str">
            <v>m2</v>
          </cell>
          <cell r="I2712">
            <v>9000</v>
          </cell>
          <cell r="J2712">
            <v>10577160</v>
          </cell>
          <cell r="K2712">
            <v>10577160</v>
          </cell>
        </row>
        <row r="2713">
          <cell r="C2713" t="str">
            <v>rupb1596</v>
          </cell>
          <cell r="F2713" t="str">
            <v xml:space="preserve"> -  Cor Kolom Praktis &amp; Ring Balok</v>
          </cell>
          <cell r="G2713">
            <v>706.56</v>
          </cell>
          <cell r="H2713" t="str">
            <v>m'</v>
          </cell>
          <cell r="I2713">
            <v>7500</v>
          </cell>
          <cell r="J2713">
            <v>5299200</v>
          </cell>
          <cell r="K2713">
            <v>5299200</v>
          </cell>
        </row>
        <row r="2714">
          <cell r="C2714" t="str">
            <v>rupb1597</v>
          </cell>
          <cell r="F2714" t="str">
            <v xml:space="preserve"> -  Bor U/ Stek</v>
          </cell>
          <cell r="G2714">
            <v>505</v>
          </cell>
          <cell r="H2714" t="str">
            <v>ttk</v>
          </cell>
          <cell r="I2714">
            <v>250</v>
          </cell>
          <cell r="J2714">
            <v>126250</v>
          </cell>
          <cell r="K2714">
            <v>126250</v>
          </cell>
        </row>
        <row r="2715">
          <cell r="C2715" t="str">
            <v>rupb1598</v>
          </cell>
          <cell r="F2715" t="str">
            <v xml:space="preserve"> -  Pasang Stek u/ Kolom</v>
          </cell>
          <cell r="G2715">
            <v>102</v>
          </cell>
          <cell r="H2715" t="str">
            <v>bh</v>
          </cell>
          <cell r="I2715">
            <v>1000</v>
          </cell>
          <cell r="J2715">
            <v>102000</v>
          </cell>
          <cell r="K2715">
            <v>102000</v>
          </cell>
        </row>
        <row r="2716">
          <cell r="C2716" t="str">
            <v>rupb1599</v>
          </cell>
          <cell r="F2716" t="str">
            <v xml:space="preserve"> -  Plester Dinding</v>
          </cell>
          <cell r="G2716">
            <v>1012.84</v>
          </cell>
          <cell r="H2716" t="str">
            <v>m2</v>
          </cell>
          <cell r="I2716">
            <v>6500</v>
          </cell>
          <cell r="J2716">
            <v>6583460</v>
          </cell>
          <cell r="K2716">
            <v>6583460</v>
          </cell>
        </row>
        <row r="2717">
          <cell r="C2717" t="str">
            <v>rupb1600</v>
          </cell>
          <cell r="F2717" t="str">
            <v xml:space="preserve"> -  Acian Dinding</v>
          </cell>
          <cell r="G2717">
            <v>306.43</v>
          </cell>
          <cell r="H2717" t="str">
            <v>m2</v>
          </cell>
          <cell r="I2717">
            <v>4000</v>
          </cell>
          <cell r="J2717">
            <v>1225720</v>
          </cell>
          <cell r="K2717">
            <v>1225720</v>
          </cell>
        </row>
        <row r="2718">
          <cell r="C2718" t="str">
            <v>rupb1601</v>
          </cell>
          <cell r="F2718" t="str">
            <v xml:space="preserve"> -  Expose Balok &amp; Kolom</v>
          </cell>
          <cell r="G2718">
            <v>464.79</v>
          </cell>
          <cell r="H2718" t="str">
            <v>m2</v>
          </cell>
          <cell r="I2718">
            <v>3000</v>
          </cell>
          <cell r="J2718">
            <v>1394370</v>
          </cell>
          <cell r="K2718">
            <v>1394370</v>
          </cell>
        </row>
        <row r="2719">
          <cell r="C2719" t="str">
            <v>rupb1602</v>
          </cell>
          <cell r="F2719" t="str">
            <v xml:space="preserve"> -  Sconengan Balok &amp; Kolom</v>
          </cell>
          <cell r="G2719">
            <v>708.74</v>
          </cell>
          <cell r="H2719" t="str">
            <v>m'</v>
          </cell>
          <cell r="I2719">
            <v>2500</v>
          </cell>
          <cell r="J2719">
            <v>1771850</v>
          </cell>
          <cell r="K2719">
            <v>1771850</v>
          </cell>
        </row>
        <row r="2720">
          <cell r="C2720" t="str">
            <v>rupb1603</v>
          </cell>
          <cell r="F2720" t="str">
            <v xml:space="preserve"> -  Pembersihan lokasi lt.dasar</v>
          </cell>
          <cell r="G2720">
            <v>1</v>
          </cell>
          <cell r="H2720" t="str">
            <v>ls</v>
          </cell>
          <cell r="I2720">
            <v>1105000</v>
          </cell>
          <cell r="J2720">
            <v>1105000</v>
          </cell>
          <cell r="K2720">
            <v>1105000</v>
          </cell>
        </row>
        <row r="2722">
          <cell r="E2722" t="str">
            <v>Muklis</v>
          </cell>
        </row>
        <row r="2723">
          <cell r="E2723" t="str">
            <v>086/SPB/NK-PPS/05/2005</v>
          </cell>
          <cell r="F2723" t="str">
            <v>Upah Borongan Pekerjaan :</v>
          </cell>
        </row>
        <row r="2724">
          <cell r="F2724" t="str">
            <v>Pekerjaan Finishing</v>
          </cell>
        </row>
        <row r="2725">
          <cell r="C2725" t="str">
            <v>rupb1604</v>
          </cell>
          <cell r="F2725" t="str">
            <v xml:space="preserve"> -  Pasang Bata Kios Block B</v>
          </cell>
          <cell r="G2725">
            <v>490.46</v>
          </cell>
          <cell r="H2725" t="str">
            <v>m2</v>
          </cell>
          <cell r="I2725">
            <v>9000</v>
          </cell>
          <cell r="J2725">
            <v>4414140</v>
          </cell>
          <cell r="K2725">
            <v>4414140</v>
          </cell>
        </row>
        <row r="2726">
          <cell r="C2726" t="str">
            <v>rupb1605</v>
          </cell>
          <cell r="F2726" t="str">
            <v xml:space="preserve"> -  Cor Kolom Praktis</v>
          </cell>
          <cell r="G2726">
            <v>656.64</v>
          </cell>
          <cell r="H2726" t="str">
            <v>m2</v>
          </cell>
          <cell r="I2726">
            <v>7500</v>
          </cell>
          <cell r="J2726">
            <v>4924800</v>
          </cell>
          <cell r="K2726">
            <v>4924800</v>
          </cell>
        </row>
        <row r="2727">
          <cell r="C2727" t="str">
            <v>rupb1606</v>
          </cell>
          <cell r="F2727" t="str">
            <v xml:space="preserve"> -  Expose Balok &amp; Kolom</v>
          </cell>
          <cell r="G2727">
            <v>493.15</v>
          </cell>
          <cell r="H2727" t="str">
            <v>m2</v>
          </cell>
          <cell r="I2727">
            <v>3000</v>
          </cell>
          <cell r="J2727">
            <v>1479450</v>
          </cell>
          <cell r="K2727">
            <v>1479450</v>
          </cell>
        </row>
        <row r="2728">
          <cell r="C2728" t="str">
            <v>rupb1607</v>
          </cell>
          <cell r="F2728" t="str">
            <v xml:space="preserve"> -  Scanongan &amp; Sudutan</v>
          </cell>
          <cell r="G2728">
            <v>1039.76</v>
          </cell>
          <cell r="H2728" t="str">
            <v>m'</v>
          </cell>
          <cell r="I2728">
            <v>2500</v>
          </cell>
          <cell r="J2728">
            <v>2599400</v>
          </cell>
          <cell r="K2728">
            <v>2599400</v>
          </cell>
        </row>
        <row r="2729">
          <cell r="C2729" t="str">
            <v>rupb1608</v>
          </cell>
          <cell r="F2729" t="str">
            <v xml:space="preserve"> -  Bor U/ Stek</v>
          </cell>
          <cell r="G2729">
            <v>405</v>
          </cell>
          <cell r="H2729" t="str">
            <v>ttk</v>
          </cell>
          <cell r="I2729">
            <v>250</v>
          </cell>
          <cell r="J2729">
            <v>101250</v>
          </cell>
          <cell r="K2729">
            <v>101250</v>
          </cell>
        </row>
        <row r="2730">
          <cell r="C2730" t="str">
            <v>rupb1609</v>
          </cell>
          <cell r="F2730" t="str">
            <v xml:space="preserve"> -  Pasang Stek Kolom </v>
          </cell>
          <cell r="G2730">
            <v>84</v>
          </cell>
          <cell r="H2730" t="str">
            <v>Kl</v>
          </cell>
          <cell r="I2730">
            <v>1000</v>
          </cell>
          <cell r="J2730">
            <v>84000</v>
          </cell>
          <cell r="K2730">
            <v>84000</v>
          </cell>
        </row>
        <row r="2731">
          <cell r="C2731" t="str">
            <v>rupb1610</v>
          </cell>
          <cell r="F2731" t="str">
            <v xml:space="preserve"> -  Pembersihan </v>
          </cell>
          <cell r="G2731">
            <v>1</v>
          </cell>
          <cell r="H2731" t="str">
            <v>Hk</v>
          </cell>
          <cell r="I2731">
            <v>365000</v>
          </cell>
          <cell r="J2731">
            <v>365000</v>
          </cell>
          <cell r="K2731">
            <v>365000</v>
          </cell>
        </row>
        <row r="2737">
          <cell r="G2737" t="str">
            <v>Sub Jumlah     Rp.</v>
          </cell>
          <cell r="J2737">
            <v>271340216.60000002</v>
          </cell>
          <cell r="K2737">
            <v>271340216.60000002</v>
          </cell>
        </row>
        <row r="2742">
          <cell r="I2742" t="str">
            <v>Pekanbaru, 10 Juli 2005</v>
          </cell>
        </row>
        <row r="2744">
          <cell r="I2744" t="str">
            <v>Pembuat Daftar</v>
          </cell>
        </row>
        <row r="2749">
          <cell r="I2749" t="str">
            <v>PAHOTAN SITORUS, SE</v>
          </cell>
        </row>
        <row r="2750">
          <cell r="I2750" t="str">
            <v>Adm/Keu Proyek</v>
          </cell>
        </row>
        <row r="2751">
          <cell r="E2751" t="str">
            <v>Sub Jumlah Dipindah</v>
          </cell>
          <cell r="J2751">
            <v>271340216.60000002</v>
          </cell>
          <cell r="K2751">
            <v>271340216.60000002</v>
          </cell>
        </row>
        <row r="2753">
          <cell r="E2753" t="str">
            <v>Yudi Purwanto</v>
          </cell>
        </row>
        <row r="2754">
          <cell r="E2754" t="str">
            <v>088/SPB/NK-PPS/05/2005</v>
          </cell>
          <cell r="F2754" t="str">
            <v>Upah Borongan Pekerjaan :</v>
          </cell>
        </row>
        <row r="2755">
          <cell r="F2755" t="str">
            <v>Block C</v>
          </cell>
        </row>
        <row r="2756">
          <cell r="C2756" t="str">
            <v>rupb1611</v>
          </cell>
          <cell r="F2756" t="str">
            <v xml:space="preserve"> -  Expose Balok &amp; Kolom lt.1</v>
          </cell>
          <cell r="G2756">
            <v>199.49</v>
          </cell>
          <cell r="H2756" t="str">
            <v>m2</v>
          </cell>
          <cell r="I2756">
            <v>3000</v>
          </cell>
          <cell r="J2756">
            <v>598470</v>
          </cell>
          <cell r="K2756">
            <v>598470</v>
          </cell>
        </row>
        <row r="2757">
          <cell r="C2757" t="str">
            <v>rupb1612</v>
          </cell>
          <cell r="F2757" t="str">
            <v xml:space="preserve"> -  Sconengan Balok &amp; Kolom lt.1</v>
          </cell>
          <cell r="G2757">
            <v>352.4</v>
          </cell>
          <cell r="H2757" t="str">
            <v>m'</v>
          </cell>
          <cell r="I2757">
            <v>2500</v>
          </cell>
          <cell r="J2757">
            <v>881000</v>
          </cell>
          <cell r="K2757">
            <v>881000</v>
          </cell>
        </row>
        <row r="2758">
          <cell r="F2758" t="str">
            <v>Block B</v>
          </cell>
        </row>
        <row r="2759">
          <cell r="C2759" t="str">
            <v>rupb1613</v>
          </cell>
          <cell r="F2759" t="str">
            <v xml:space="preserve"> -  Expose Balok &amp; Kolom lt.1</v>
          </cell>
          <cell r="G2759">
            <v>306.52</v>
          </cell>
          <cell r="H2759" t="str">
            <v>m2</v>
          </cell>
          <cell r="I2759">
            <v>3000</v>
          </cell>
          <cell r="J2759">
            <v>919560</v>
          </cell>
          <cell r="K2759">
            <v>919560</v>
          </cell>
        </row>
        <row r="2760">
          <cell r="C2760" t="str">
            <v>rupb1614</v>
          </cell>
          <cell r="F2760" t="str">
            <v xml:space="preserve"> -  Sconengan Balok &amp; Kolom lt.1</v>
          </cell>
          <cell r="G2760">
            <v>490.18</v>
          </cell>
          <cell r="H2760" t="str">
            <v>m'</v>
          </cell>
          <cell r="I2760">
            <v>2500</v>
          </cell>
          <cell r="J2760">
            <v>1225450</v>
          </cell>
          <cell r="K2760">
            <v>1225450</v>
          </cell>
        </row>
        <row r="2762">
          <cell r="E2762" t="str">
            <v>Bambang Budiono</v>
          </cell>
          <cell r="F2762" t="str">
            <v xml:space="preserve"> -  Upah harian bobok, chiping sambungan lantai atap</v>
          </cell>
        </row>
        <row r="2763">
          <cell r="C2763" t="str">
            <v>rupb1615</v>
          </cell>
          <cell r="F2763" t="str">
            <v xml:space="preserve"> -  Upah harian bobok, chiping sambungan lantai atap</v>
          </cell>
          <cell r="J2763">
            <v>182000</v>
          </cell>
          <cell r="K2763">
            <v>182000</v>
          </cell>
        </row>
        <row r="2764">
          <cell r="C2764" t="str">
            <v>rupb1616</v>
          </cell>
          <cell r="E2764" t="str">
            <v>Suyoto</v>
          </cell>
          <cell r="F2764" t="str">
            <v xml:space="preserve"> -  Upah harian tutup lubang pipa air hujan &amp; cor</v>
          </cell>
          <cell r="J2764">
            <v>40000</v>
          </cell>
          <cell r="K2764">
            <v>40000</v>
          </cell>
        </row>
        <row r="2766">
          <cell r="C2766" t="str">
            <v>rupb1617</v>
          </cell>
          <cell r="E2766" t="str">
            <v>Suminta</v>
          </cell>
          <cell r="F2766" t="str">
            <v xml:space="preserve"> -  Upah harian perbaikan pagar proyek samping blok B</v>
          </cell>
          <cell r="J2766">
            <v>210000</v>
          </cell>
          <cell r="K2766">
            <v>210000</v>
          </cell>
        </row>
        <row r="2768">
          <cell r="E2768" t="str">
            <v>Karmidi</v>
          </cell>
          <cell r="F2768" t="str">
            <v xml:space="preserve"> -  Upah harian pancang dan meruncingkan kayu dolken untuk turap di Blok D</v>
          </cell>
        </row>
        <row r="2769">
          <cell r="C2769" t="str">
            <v>rupb1618</v>
          </cell>
          <cell r="F2769" t="str">
            <v xml:space="preserve"> -  Upah harian pancang dan meruncingkan kayu dolken untuk turap di Blok D</v>
          </cell>
          <cell r="J2769">
            <v>3045000</v>
          </cell>
          <cell r="K2769">
            <v>3045000</v>
          </cell>
        </row>
        <row r="2770">
          <cell r="C2770" t="str">
            <v>rupb1619</v>
          </cell>
          <cell r="E2770" t="str">
            <v>Bambang Budiono</v>
          </cell>
          <cell r="F2770" t="str">
            <v xml:space="preserve"> -  Upah harian pancang lantai kerja dengan kayu dolken</v>
          </cell>
          <cell r="J2770">
            <v>175000</v>
          </cell>
          <cell r="K2770">
            <v>175000</v>
          </cell>
        </row>
        <row r="2771">
          <cell r="C2771" t="str">
            <v>rupb1620</v>
          </cell>
          <cell r="E2771" t="str">
            <v>Bambang Budiono</v>
          </cell>
          <cell r="F2771" t="str">
            <v xml:space="preserve"> -  Upah harian potong kayu dolken &amp; sortir triplek untuk bekisting</v>
          </cell>
          <cell r="J2771">
            <v>140000</v>
          </cell>
          <cell r="K2771">
            <v>140000</v>
          </cell>
        </row>
        <row r="2773">
          <cell r="C2773" t="str">
            <v>rupb1621</v>
          </cell>
          <cell r="E2773" t="str">
            <v>Sugianto</v>
          </cell>
          <cell r="F2773" t="str">
            <v xml:space="preserve"> -  Penggantian tiket mibilisasi pekerja dari Purwodadi ke Pekanbaru</v>
          </cell>
          <cell r="J2773">
            <v>2951000</v>
          </cell>
          <cell r="K2773">
            <v>2951000</v>
          </cell>
        </row>
        <row r="2776">
          <cell r="G2776" t="str">
            <v>Sub Jumlah     Rp.</v>
          </cell>
          <cell r="J2776">
            <v>281707696.60000002</v>
          </cell>
          <cell r="K2776">
            <v>281707696.60000002</v>
          </cell>
        </row>
        <row r="2777">
          <cell r="G2777" t="str">
            <v>T o  t  a  l        Rp.</v>
          </cell>
          <cell r="J2777">
            <v>281820196.60000002</v>
          </cell>
          <cell r="K2777">
            <v>281820196.60000002</v>
          </cell>
        </row>
        <row r="2780">
          <cell r="C2780"/>
          <cell r="D2780" t="str">
            <v>DP : 16</v>
          </cell>
        </row>
        <row r="2781">
          <cell r="E2781" t="str">
            <v>Bambang Budiono</v>
          </cell>
          <cell r="F2781" t="str">
            <v>Upah Borongan Pekerjaan :</v>
          </cell>
        </row>
        <row r="2782">
          <cell r="C2782" t="str">
            <v>rupb1622</v>
          </cell>
          <cell r="E2782" t="str">
            <v>078/SPB/NK-PPS/05/2005</v>
          </cell>
          <cell r="F2782" t="str">
            <v xml:space="preserve"> - Pembersihan lt.2 &amp; lt. Atap</v>
          </cell>
          <cell r="G2782">
            <v>376</v>
          </cell>
          <cell r="H2782">
            <v>1250</v>
          </cell>
          <cell r="J2782">
            <v>470000</v>
          </cell>
          <cell r="K2782">
            <v>470000</v>
          </cell>
        </row>
        <row r="2784">
          <cell r="E2784" t="str">
            <v>Mirza Noor</v>
          </cell>
          <cell r="F2784" t="str">
            <v xml:space="preserve"> - Upah Pekerja harian :</v>
          </cell>
        </row>
        <row r="2785">
          <cell r="C2785" t="str">
            <v>rupb1623</v>
          </cell>
          <cell r="F2785" t="str">
            <v xml:space="preserve"> - Upah Pekerja harian :</v>
          </cell>
          <cell r="J2785">
            <v>504000</v>
          </cell>
          <cell r="K2785">
            <v>504000</v>
          </cell>
        </row>
        <row r="2787">
          <cell r="C2787" t="str">
            <v>rupb1624</v>
          </cell>
          <cell r="E2787" t="str">
            <v>Mirza Noor</v>
          </cell>
          <cell r="F2787" t="str">
            <v xml:space="preserve"> -  Upah Harian Pembersihan 27 Juni - 11 Juli 05</v>
          </cell>
          <cell r="J2787">
            <v>8852000</v>
          </cell>
          <cell r="K2787">
            <v>8852000</v>
          </cell>
        </row>
        <row r="2789">
          <cell r="E2789" t="str">
            <v>Suminta</v>
          </cell>
          <cell r="F2789" t="str">
            <v xml:space="preserve"> - Upah Harian Pembersihan lt. basement block C</v>
          </cell>
        </row>
        <row r="2790">
          <cell r="C2790" t="str">
            <v>rupb1625</v>
          </cell>
          <cell r="F2790" t="str">
            <v xml:space="preserve"> - Upah Harian Pembersihan lt. basement block C</v>
          </cell>
          <cell r="J2790">
            <v>140000</v>
          </cell>
          <cell r="K2790">
            <v>140000</v>
          </cell>
        </row>
        <row r="2792">
          <cell r="C2792" t="str">
            <v>rupb1626</v>
          </cell>
          <cell r="E2792" t="str">
            <v>Suyoto</v>
          </cell>
          <cell r="F2792" t="str">
            <v xml:space="preserve"> - Upah harian membantu surveyor u/ pembersihan lokasi</v>
          </cell>
          <cell r="J2792">
            <v>135000</v>
          </cell>
          <cell r="K2792">
            <v>135000</v>
          </cell>
        </row>
        <row r="2794">
          <cell r="E2794" t="str">
            <v>Suyoto</v>
          </cell>
          <cell r="F2794" t="str">
            <v xml:space="preserve"> - Upah harian pembersihan area ruang mesin rt. Atap</v>
          </cell>
        </row>
        <row r="2795">
          <cell r="C2795" t="str">
            <v>rupb1627</v>
          </cell>
          <cell r="F2795" t="str">
            <v xml:space="preserve"> - Upah harian pembersihan area ruang mesin rt. Atap</v>
          </cell>
          <cell r="J2795">
            <v>140000</v>
          </cell>
          <cell r="K2795">
            <v>140000</v>
          </cell>
        </row>
        <row r="2797">
          <cell r="C2797" t="str">
            <v>rupb1628</v>
          </cell>
          <cell r="E2797" t="str">
            <v>Karmidi</v>
          </cell>
          <cell r="F2797" t="str">
            <v xml:space="preserve"> - Upah harian pembersihan kayu didepan toilet block B</v>
          </cell>
          <cell r="J2797">
            <v>75000</v>
          </cell>
          <cell r="K2797">
            <v>75000</v>
          </cell>
        </row>
        <row r="2799">
          <cell r="E2799" t="str">
            <v>Karmidi</v>
          </cell>
          <cell r="F2799" t="str">
            <v xml:space="preserve"> - Upah/lembur harian pembersihan lt dasar block C</v>
          </cell>
        </row>
        <row r="2800">
          <cell r="C2800" t="str">
            <v>rupb1629</v>
          </cell>
          <cell r="F2800" t="str">
            <v xml:space="preserve"> - Upah/lembur harian pembersihan lt dasar block C</v>
          </cell>
          <cell r="J2800">
            <v>1256250</v>
          </cell>
          <cell r="K2800">
            <v>1256250</v>
          </cell>
        </row>
        <row r="2802">
          <cell r="E2802" t="str">
            <v>Suminta</v>
          </cell>
          <cell r="F2802" t="str">
            <v xml:space="preserve"> - Upah  pembersihan buat toilet block B, kamar mandi pasar &amp; pengecatan</v>
          </cell>
        </row>
        <row r="2803">
          <cell r="C2803" t="str">
            <v>rupb1630</v>
          </cell>
          <cell r="F2803" t="str">
            <v xml:space="preserve"> - Upah  pembersihan buat toilet block B, kamar mandi pasar &amp; pengecatan</v>
          </cell>
          <cell r="J2803">
            <v>1417500</v>
          </cell>
          <cell r="K2803">
            <v>1417500</v>
          </cell>
        </row>
        <row r="2805">
          <cell r="E2805" t="str">
            <v>UPAH BONGKAR/MUAT BARANG</v>
          </cell>
        </row>
        <row r="2806">
          <cell r="C2806" t="str">
            <v>rupb1631</v>
          </cell>
          <cell r="F2806" t="str">
            <v xml:space="preserve"> - Upah bongkar semen 2880 zak</v>
          </cell>
          <cell r="J2806">
            <v>1620000</v>
          </cell>
          <cell r="K2806">
            <v>1620000</v>
          </cell>
        </row>
        <row r="2808">
          <cell r="C2808" t="str">
            <v>rupb1632</v>
          </cell>
          <cell r="E2808" t="str">
            <v>P.Sitorus</v>
          </cell>
          <cell r="F2808" t="str">
            <v xml:space="preserve"> - Kompensasi SPTI 670 ton besi beton ( Pelunasan)</v>
          </cell>
          <cell r="J2808">
            <v>2250000</v>
          </cell>
          <cell r="K2808">
            <v>2250000</v>
          </cell>
        </row>
        <row r="2810">
          <cell r="C2810" t="str">
            <v>rupb1633</v>
          </cell>
          <cell r="E2810" t="str">
            <v>Suyoto</v>
          </cell>
          <cell r="F2810" t="str">
            <v xml:space="preserve"> - Upah pelebaran ruang pos jaga security</v>
          </cell>
          <cell r="J2810">
            <v>280000</v>
          </cell>
          <cell r="K2810">
            <v>280000</v>
          </cell>
        </row>
        <row r="2812">
          <cell r="C2812" t="str">
            <v>rupb1634</v>
          </cell>
          <cell r="E2812" t="str">
            <v>Suminta</v>
          </cell>
          <cell r="F2812" t="str">
            <v xml:space="preserve"> - Upah harian mengumpulkan sparator diblock B</v>
          </cell>
          <cell r="J2812">
            <v>270000</v>
          </cell>
          <cell r="K2812">
            <v>270000</v>
          </cell>
        </row>
        <row r="2814">
          <cell r="E2814" t="str">
            <v>Suminta</v>
          </cell>
          <cell r="F2814" t="str">
            <v xml:space="preserve"> - Upah harian mengumpulkan kayu bekisting</v>
          </cell>
        </row>
        <row r="2815">
          <cell r="C2815" t="str">
            <v>rupb1635</v>
          </cell>
          <cell r="F2815" t="str">
            <v xml:space="preserve"> - Upah harian mengumpulkan kayu bekisting</v>
          </cell>
          <cell r="J2815">
            <v>262500</v>
          </cell>
          <cell r="K2815">
            <v>262500</v>
          </cell>
        </row>
        <row r="2817">
          <cell r="C2817" t="str">
            <v>rupb1636</v>
          </cell>
          <cell r="E2817" t="str">
            <v>Karmidi</v>
          </cell>
          <cell r="F2817" t="str">
            <v xml:space="preserve"> - Upah harian langsir bekisting biblock B</v>
          </cell>
          <cell r="J2817">
            <v>75000</v>
          </cell>
          <cell r="K2817">
            <v>75000</v>
          </cell>
        </row>
        <row r="2819">
          <cell r="C2819" t="str">
            <v>rupb1637</v>
          </cell>
          <cell r="E2819" t="str">
            <v>Suminta</v>
          </cell>
          <cell r="F2819" t="str">
            <v xml:space="preserve"> - Upah harian pengumpulan jackbase, join pin diblock B &amp; C</v>
          </cell>
          <cell r="J2819">
            <v>1190000</v>
          </cell>
          <cell r="K2819">
            <v>1190000</v>
          </cell>
        </row>
        <row r="2821">
          <cell r="E2821" t="str">
            <v>Suyoto</v>
          </cell>
          <cell r="F2821" t="str">
            <v xml:space="preserve"> - Upah harian pasang scafolding u/ kolom sirip</v>
          </cell>
        </row>
        <row r="2822">
          <cell r="C2822" t="str">
            <v>rupb1638</v>
          </cell>
          <cell r="F2822" t="str">
            <v xml:space="preserve"> - Upah harian pasang scafolding u/ kolom sirip</v>
          </cell>
          <cell r="J2822">
            <v>700000</v>
          </cell>
          <cell r="K2822">
            <v>700000</v>
          </cell>
        </row>
        <row r="2824">
          <cell r="E2824" t="str">
            <v>Bambang budiono</v>
          </cell>
          <cell r="F2824" t="str">
            <v xml:space="preserve"> - Upah harian pasang scafolding balok parapet</v>
          </cell>
        </row>
        <row r="2825">
          <cell r="C2825" t="str">
            <v>rupb1639</v>
          </cell>
          <cell r="F2825" t="str">
            <v xml:space="preserve"> - Upah harian pasang scafolding balok parapet</v>
          </cell>
          <cell r="J2825">
            <v>140000</v>
          </cell>
          <cell r="K2825">
            <v>140000</v>
          </cell>
        </row>
        <row r="2827">
          <cell r="E2827" t="str">
            <v>Bambang budiono</v>
          </cell>
          <cell r="F2827" t="str">
            <v xml:space="preserve"> - Upah harian buat steck &amp; tutup bekisting</v>
          </cell>
        </row>
        <row r="2828">
          <cell r="C2828" t="str">
            <v>rupb1640</v>
          </cell>
          <cell r="F2828" t="str">
            <v xml:space="preserve"> - Upah harian buat steck &amp; tutup bekisting</v>
          </cell>
          <cell r="J2828">
            <v>140000</v>
          </cell>
          <cell r="K2828">
            <v>140000</v>
          </cell>
        </row>
        <row r="2830">
          <cell r="E2830" t="str">
            <v>Bambang budiono</v>
          </cell>
          <cell r="F2830" t="str">
            <v xml:space="preserve"> - Upah harian pabrikasi bekisting f. cap &amp; kolom</v>
          </cell>
        </row>
        <row r="2831">
          <cell r="C2831" t="str">
            <v>rupb1641</v>
          </cell>
          <cell r="F2831" t="str">
            <v xml:space="preserve"> - Upah harian pabrikasi bekisting f. cap &amp; kolom</v>
          </cell>
          <cell r="J2831">
            <v>787500</v>
          </cell>
          <cell r="K2831">
            <v>787500</v>
          </cell>
        </row>
        <row r="2833">
          <cell r="E2833" t="str">
            <v>Kahar</v>
          </cell>
          <cell r="F2833" t="str">
            <v xml:space="preserve"> - Upah harian bongkar kembali bekisting f.cap &amp; tie beam block D</v>
          </cell>
        </row>
        <row r="2834">
          <cell r="C2834" t="str">
            <v>rupb1642</v>
          </cell>
          <cell r="F2834" t="str">
            <v xml:space="preserve"> - Upah harian bongkar kembali bekisting f.cap &amp; tie beam block D</v>
          </cell>
          <cell r="J2834">
            <v>787500</v>
          </cell>
          <cell r="K2834">
            <v>787500</v>
          </cell>
        </row>
        <row r="2836">
          <cell r="C2836" t="str">
            <v>rupb1643</v>
          </cell>
          <cell r="E2836" t="str">
            <v>Suminta</v>
          </cell>
          <cell r="F2836" t="str">
            <v xml:space="preserve"> - Upah harian repair bekisting tie beam yang rusak</v>
          </cell>
          <cell r="J2836">
            <v>140000</v>
          </cell>
          <cell r="K2836">
            <v>140000</v>
          </cell>
        </row>
        <row r="2838">
          <cell r="C2838" t="str">
            <v>rupb1644</v>
          </cell>
          <cell r="E2838" t="str">
            <v>Suminta</v>
          </cell>
          <cell r="F2838" t="str">
            <v xml:space="preserve"> - Upah harian bongkar &amp; stel bekisting pricest 5 unit block B</v>
          </cell>
          <cell r="J2838">
            <v>70000</v>
          </cell>
          <cell r="K2838">
            <v>70000</v>
          </cell>
        </row>
        <row r="2840">
          <cell r="E2840" t="str">
            <v>Suyoto</v>
          </cell>
          <cell r="F2840" t="str">
            <v xml:space="preserve"> - Upah harian pekerja bongkar tangga darurat ke lt. atap</v>
          </cell>
        </row>
        <row r="2841">
          <cell r="C2841" t="str">
            <v>rupb1645</v>
          </cell>
          <cell r="F2841" t="str">
            <v xml:space="preserve"> - Upah harian pekerja bongkar tangga darurat ke lt. atap</v>
          </cell>
          <cell r="J2841">
            <v>125000</v>
          </cell>
          <cell r="K2841">
            <v>125000</v>
          </cell>
        </row>
        <row r="2843">
          <cell r="E2843" t="str">
            <v>Suyoto</v>
          </cell>
          <cell r="F2843" t="str">
            <v xml:space="preserve"> - Upah harian bongkar pasang bekisting balok &amp; parapet</v>
          </cell>
        </row>
        <row r="2844">
          <cell r="C2844" t="str">
            <v>rupb1646</v>
          </cell>
          <cell r="F2844" t="str">
            <v xml:space="preserve"> - Upah harian bongkar pasang bekisting balok &amp; parapet</v>
          </cell>
          <cell r="J2844">
            <v>1925000</v>
          </cell>
          <cell r="K2844">
            <v>1925000</v>
          </cell>
        </row>
        <row r="2846">
          <cell r="E2846" t="str">
            <v>Suyoto</v>
          </cell>
          <cell r="F2846" t="str">
            <v xml:space="preserve"> - Upah harian bongkar pasang bekisting balok &amp; parapet</v>
          </cell>
        </row>
        <row r="2847">
          <cell r="C2847" t="str">
            <v>rupb1647</v>
          </cell>
          <cell r="F2847" t="str">
            <v xml:space="preserve"> - Upah harian bongkar pasang bekisting balok &amp; parapet</v>
          </cell>
          <cell r="J2847">
            <v>1680000</v>
          </cell>
          <cell r="K2847">
            <v>1680000</v>
          </cell>
        </row>
        <row r="2849">
          <cell r="G2849" t="str">
            <v>Sub Jumlah     Rp.</v>
          </cell>
          <cell r="J2849">
            <v>25432250</v>
          </cell>
          <cell r="K2849">
            <v>25432250</v>
          </cell>
        </row>
        <row r="2851">
          <cell r="I2851" t="str">
            <v>Pekanbaru, 25 Juli 2005</v>
          </cell>
        </row>
        <row r="2853">
          <cell r="I2853" t="str">
            <v>Pembuat Daftar</v>
          </cell>
        </row>
        <row r="2858">
          <cell r="I2858" t="str">
            <v>PAHOTAN SITORUS, SE</v>
          </cell>
        </row>
        <row r="2859">
          <cell r="I2859" t="str">
            <v>Adm/Keu Proyek</v>
          </cell>
        </row>
        <row r="2861">
          <cell r="E2861" t="str">
            <v>Sub Jumlah Dipindah</v>
          </cell>
          <cell r="J2861">
            <v>25432250</v>
          </cell>
          <cell r="K2861">
            <v>25432250</v>
          </cell>
        </row>
        <row r="2863">
          <cell r="C2863" t="str">
            <v>rupb1648</v>
          </cell>
          <cell r="E2863" t="str">
            <v>Bambang budiono</v>
          </cell>
          <cell r="F2863" t="str">
            <v xml:space="preserve"> - Upah harian buat talang cor</v>
          </cell>
          <cell r="J2863">
            <v>59500</v>
          </cell>
          <cell r="K2863">
            <v>59500</v>
          </cell>
        </row>
        <row r="2865">
          <cell r="E2865" t="str">
            <v>Suminta</v>
          </cell>
          <cell r="F2865" t="str">
            <v>Upah Borongan Pekerjaan :</v>
          </cell>
        </row>
        <row r="2866">
          <cell r="E2866" t="str">
            <v>106/SPB/NK-PPS/06/2005</v>
          </cell>
          <cell r="F2866" t="str">
            <v>Block A</v>
          </cell>
        </row>
        <row r="2867">
          <cell r="F2867" t="str">
            <v xml:space="preserve"> -  Pile Cap PC 2</v>
          </cell>
        </row>
        <row r="2868">
          <cell r="F2868" t="str">
            <v xml:space="preserve"> -  Bongkar bekisitng</v>
          </cell>
          <cell r="G2868">
            <v>50.76</v>
          </cell>
          <cell r="H2868">
            <v>1500</v>
          </cell>
          <cell r="I2868">
            <v>76140</v>
          </cell>
        </row>
        <row r="2869">
          <cell r="F2869" t="str">
            <v xml:space="preserve"> -  Pile Cap PC 3</v>
          </cell>
          <cell r="I2869">
            <v>0</v>
          </cell>
        </row>
        <row r="2870">
          <cell r="F2870" t="str">
            <v xml:space="preserve"> -  Bongkar bekisitng</v>
          </cell>
          <cell r="G2870">
            <v>182.84</v>
          </cell>
          <cell r="H2870">
            <v>1500</v>
          </cell>
          <cell r="I2870">
            <v>274260</v>
          </cell>
        </row>
        <row r="2871">
          <cell r="F2871" t="str">
            <v xml:space="preserve"> -  Lantai Kerja</v>
          </cell>
          <cell r="G2871">
            <v>27.09</v>
          </cell>
          <cell r="H2871">
            <v>758.42</v>
          </cell>
          <cell r="I2871">
            <v>20545.5978</v>
          </cell>
        </row>
        <row r="2872">
          <cell r="F2872" t="str">
            <v xml:space="preserve"> -  Pile Cap PC 3A</v>
          </cell>
          <cell r="I2872">
            <v>0</v>
          </cell>
        </row>
        <row r="2873">
          <cell r="F2873" t="str">
            <v xml:space="preserve"> -  Bongkar Bekisiting</v>
          </cell>
          <cell r="G2873">
            <v>12.92</v>
          </cell>
          <cell r="H2873">
            <v>1500</v>
          </cell>
          <cell r="I2873">
            <v>19380</v>
          </cell>
        </row>
        <row r="2874">
          <cell r="F2874" t="str">
            <v xml:space="preserve"> -  Tie Beam</v>
          </cell>
          <cell r="I2874">
            <v>0</v>
          </cell>
        </row>
        <row r="2875">
          <cell r="F2875" t="str">
            <v xml:space="preserve"> -  Fabrikasi Bekisting</v>
          </cell>
          <cell r="G2875">
            <v>359.8</v>
          </cell>
          <cell r="H2875">
            <v>3500</v>
          </cell>
          <cell r="I2875">
            <v>1259300</v>
          </cell>
        </row>
        <row r="2876">
          <cell r="F2876" t="str">
            <v xml:space="preserve"> -  Stell Bekisiting</v>
          </cell>
          <cell r="G2876">
            <v>359.8</v>
          </cell>
          <cell r="H2876">
            <v>11000</v>
          </cell>
          <cell r="I2876">
            <v>3957800</v>
          </cell>
        </row>
        <row r="2877">
          <cell r="F2877" t="str">
            <v xml:space="preserve"> -  Cor Pile Cap + Tie beam</v>
          </cell>
          <cell r="G2877">
            <v>173</v>
          </cell>
          <cell r="H2877">
            <v>15000</v>
          </cell>
          <cell r="I2877">
            <v>2595000</v>
          </cell>
        </row>
        <row r="2878">
          <cell r="F2878" t="str">
            <v xml:space="preserve"> -  Stop cor balok</v>
          </cell>
          <cell r="G2878">
            <v>12</v>
          </cell>
          <cell r="H2878">
            <v>5000</v>
          </cell>
          <cell r="I2878">
            <v>60000</v>
          </cell>
        </row>
        <row r="2879">
          <cell r="C2879" t="str">
            <v>rupb1649</v>
          </cell>
          <cell r="F2879" t="str">
            <v xml:space="preserve"> -  Talang cor</v>
          </cell>
          <cell r="G2879">
            <v>80</v>
          </cell>
          <cell r="H2879">
            <v>5000</v>
          </cell>
          <cell r="I2879">
            <v>400000</v>
          </cell>
          <cell r="J2879">
            <v>8662425.5977999996</v>
          </cell>
          <cell r="K2879">
            <v>8662425.5977999996</v>
          </cell>
        </row>
        <row r="2881">
          <cell r="E2881" t="str">
            <v>Suyoto</v>
          </cell>
          <cell r="F2881" t="str">
            <v>Upah Borongan Pekerjaan :</v>
          </cell>
        </row>
        <row r="2882">
          <cell r="E2882" t="str">
            <v>110/SPB/NK-PPS/06/2005</v>
          </cell>
          <cell r="F2882" t="str">
            <v xml:space="preserve"> -  Cor TC</v>
          </cell>
          <cell r="G2882">
            <v>51.3</v>
          </cell>
          <cell r="H2882">
            <v>15000</v>
          </cell>
          <cell r="I2882">
            <v>769500</v>
          </cell>
        </row>
        <row r="2883">
          <cell r="F2883" t="str">
            <v xml:space="preserve"> -  Floor Hardneer</v>
          </cell>
          <cell r="G2883">
            <v>49.13</v>
          </cell>
          <cell r="H2883">
            <v>10000</v>
          </cell>
          <cell r="I2883">
            <v>491300</v>
          </cell>
        </row>
        <row r="2884">
          <cell r="F2884" t="str">
            <v xml:space="preserve"> -  Stel Bongkar bekisting</v>
          </cell>
          <cell r="G2884">
            <v>96.741</v>
          </cell>
          <cell r="H2884">
            <v>12500</v>
          </cell>
          <cell r="I2884">
            <v>1209262.5</v>
          </cell>
        </row>
        <row r="2885">
          <cell r="F2885" t="str">
            <v xml:space="preserve"> -  Pabrikasi &amp; service bekisting</v>
          </cell>
          <cell r="G2885">
            <v>96.741</v>
          </cell>
          <cell r="H2885">
            <v>3500</v>
          </cell>
          <cell r="I2885">
            <v>338593.5</v>
          </cell>
        </row>
        <row r="2886">
          <cell r="F2886" t="str">
            <v xml:space="preserve"> -  Kepala Kolom</v>
          </cell>
          <cell r="G2886">
            <v>8</v>
          </cell>
          <cell r="H2886">
            <v>20000</v>
          </cell>
          <cell r="I2886">
            <v>160000</v>
          </cell>
        </row>
        <row r="2887">
          <cell r="F2887" t="str">
            <v xml:space="preserve"> -  Stell &amp; bgkr+Fbksi parapet canopy</v>
          </cell>
          <cell r="G2887">
            <v>23.484000000000002</v>
          </cell>
          <cell r="H2887">
            <v>16000</v>
          </cell>
          <cell r="I2887">
            <v>375744</v>
          </cell>
        </row>
        <row r="2888">
          <cell r="F2888" t="str">
            <v xml:space="preserve"> -  Pasang tanggulan /Bts cor</v>
          </cell>
          <cell r="G2888">
            <v>13.1</v>
          </cell>
          <cell r="H2888">
            <v>5000</v>
          </cell>
          <cell r="I2888">
            <v>65500</v>
          </cell>
        </row>
        <row r="2889">
          <cell r="F2889" t="str">
            <v xml:space="preserve"> -  Plat lt. Conventional</v>
          </cell>
          <cell r="G2889">
            <v>119.38</v>
          </cell>
          <cell r="H2889">
            <v>14500</v>
          </cell>
          <cell r="I2889">
            <v>1731010</v>
          </cell>
        </row>
        <row r="2890">
          <cell r="F2890" t="str">
            <v xml:space="preserve"> -  Scafolding lantai</v>
          </cell>
          <cell r="G2890">
            <v>201.58</v>
          </cell>
          <cell r="H2890">
            <v>2500</v>
          </cell>
          <cell r="I2890">
            <v>503950</v>
          </cell>
        </row>
        <row r="2891">
          <cell r="F2891" t="str">
            <v xml:space="preserve"> -  Psg perkuatan pipa lt.Entrance </v>
          </cell>
          <cell r="G2891">
            <v>1</v>
          </cell>
          <cell r="H2891">
            <v>350000</v>
          </cell>
          <cell r="I2891">
            <v>350000</v>
          </cell>
        </row>
        <row r="2892">
          <cell r="F2892" t="str">
            <v xml:space="preserve"> -  Tatakan bodemen perkuatan lt. Entrance</v>
          </cell>
          <cell r="G2892">
            <v>13.1</v>
          </cell>
          <cell r="H2892">
            <v>5000</v>
          </cell>
          <cell r="I2892">
            <v>65500</v>
          </cell>
        </row>
        <row r="2893">
          <cell r="F2893" t="str">
            <v xml:space="preserve"> -  Plat lt. bondeks</v>
          </cell>
          <cell r="G2893">
            <v>69.56</v>
          </cell>
          <cell r="H2893">
            <v>4000</v>
          </cell>
          <cell r="I2893">
            <v>278240</v>
          </cell>
        </row>
        <row r="2894">
          <cell r="F2894" t="str">
            <v>Balok Lantai</v>
          </cell>
          <cell r="I2894">
            <v>0</v>
          </cell>
        </row>
        <row r="2895">
          <cell r="F2895" t="str">
            <v xml:space="preserve"> -  Fabrikasi</v>
          </cell>
          <cell r="G2895">
            <v>65.45</v>
          </cell>
          <cell r="H2895">
            <v>11000</v>
          </cell>
          <cell r="I2895">
            <v>719950</v>
          </cell>
        </row>
        <row r="2896">
          <cell r="F2896" t="str">
            <v xml:space="preserve"> -  Stell</v>
          </cell>
          <cell r="G2896">
            <v>65.45</v>
          </cell>
          <cell r="H2896">
            <v>3500</v>
          </cell>
          <cell r="I2896">
            <v>229075</v>
          </cell>
        </row>
        <row r="2897">
          <cell r="F2897" t="str">
            <v xml:space="preserve"> -  Bkstg kupingan sisi luar</v>
          </cell>
          <cell r="G2897">
            <v>7.75</v>
          </cell>
          <cell r="H2897">
            <v>2500</v>
          </cell>
          <cell r="I2897">
            <v>19375</v>
          </cell>
        </row>
        <row r="2898">
          <cell r="F2898" t="str">
            <v>Lantai 3 Block B</v>
          </cell>
          <cell r="I2898">
            <v>0</v>
          </cell>
        </row>
        <row r="2899">
          <cell r="F2899" t="str">
            <v xml:space="preserve"> -  Tangga 6 As B2/B3-BG/BF,lt 2 ke 3</v>
          </cell>
          <cell r="G2899">
            <v>1</v>
          </cell>
          <cell r="H2899">
            <v>2000000</v>
          </cell>
          <cell r="I2899">
            <v>2000000</v>
          </cell>
        </row>
        <row r="2900">
          <cell r="F2900" t="str">
            <v xml:space="preserve"> -  Pembuatan Railing darurat escal</v>
          </cell>
          <cell r="G2900">
            <v>86.1</v>
          </cell>
          <cell r="H2900">
            <v>1000</v>
          </cell>
          <cell r="I2900">
            <v>86100</v>
          </cell>
        </row>
        <row r="2901">
          <cell r="F2901" t="str">
            <v>Lantai Atap , Gudang dll Block B</v>
          </cell>
          <cell r="I2901">
            <v>0</v>
          </cell>
        </row>
        <row r="2902">
          <cell r="F2902" t="str">
            <v xml:space="preserve"> -  Bongkar Bekisting Balok Dak W.Tank</v>
          </cell>
          <cell r="G2902">
            <v>1309.43</v>
          </cell>
          <cell r="H2902">
            <v>1500</v>
          </cell>
          <cell r="I2902">
            <v>1964145</v>
          </cell>
        </row>
        <row r="2903">
          <cell r="F2903" t="str">
            <v xml:space="preserve"> -  Cor dengan TC</v>
          </cell>
          <cell r="G2903">
            <v>38.020000000000003</v>
          </cell>
          <cell r="H2903">
            <v>15000</v>
          </cell>
          <cell r="I2903">
            <v>570300</v>
          </cell>
        </row>
        <row r="2904">
          <cell r="F2904" t="str">
            <v xml:space="preserve"> -  Floor Hardneer</v>
          </cell>
          <cell r="G2904">
            <v>155.33199999999999</v>
          </cell>
          <cell r="H2904">
            <v>10000</v>
          </cell>
          <cell r="I2904">
            <v>1553320</v>
          </cell>
        </row>
        <row r="2905">
          <cell r="F2905" t="str">
            <v xml:space="preserve"> -  Stell &amp; Bongkar bekisting</v>
          </cell>
          <cell r="G2905">
            <v>102.02800000000001</v>
          </cell>
          <cell r="H2905">
            <v>12500</v>
          </cell>
          <cell r="I2905">
            <v>1275350</v>
          </cell>
        </row>
        <row r="2906">
          <cell r="F2906" t="str">
            <v xml:space="preserve"> -  Fabrikasi+Service bkstg blk</v>
          </cell>
          <cell r="G2906">
            <v>102.02800000000001</v>
          </cell>
          <cell r="H2906">
            <v>3500</v>
          </cell>
          <cell r="I2906">
            <v>357098</v>
          </cell>
        </row>
        <row r="2907">
          <cell r="F2907" t="str">
            <v xml:space="preserve"> -  Kepala Kolom</v>
          </cell>
          <cell r="G2907">
            <v>4</v>
          </cell>
          <cell r="H2907">
            <v>20000</v>
          </cell>
          <cell r="I2907">
            <v>80000</v>
          </cell>
        </row>
        <row r="2908">
          <cell r="F2908" t="str">
            <v xml:space="preserve"> -  Plat lantai Conventional+Fabrikasi</v>
          </cell>
          <cell r="G2908">
            <v>144.77000000000001</v>
          </cell>
          <cell r="H2908">
            <v>14500</v>
          </cell>
          <cell r="I2908">
            <v>2099165</v>
          </cell>
        </row>
        <row r="2909">
          <cell r="F2909" t="str">
            <v xml:space="preserve"> -  Kolom K1 &amp; 2</v>
          </cell>
          <cell r="G2909">
            <v>44</v>
          </cell>
          <cell r="H2909">
            <v>100000</v>
          </cell>
          <cell r="I2909">
            <v>4400000</v>
          </cell>
        </row>
        <row r="2910">
          <cell r="F2910" t="str">
            <v xml:space="preserve"> -  Scafolding lt. Conventional</v>
          </cell>
          <cell r="G2910">
            <v>365.92</v>
          </cell>
          <cell r="H2910">
            <v>2500</v>
          </cell>
          <cell r="I2910">
            <v>914800</v>
          </cell>
        </row>
        <row r="2911">
          <cell r="F2911" t="str">
            <v xml:space="preserve"> -  Bekisting Tanggulan 8/27</v>
          </cell>
          <cell r="G2911">
            <v>21.15</v>
          </cell>
          <cell r="H2911">
            <v>5000</v>
          </cell>
          <cell r="I2911">
            <v>105750</v>
          </cell>
        </row>
        <row r="2912">
          <cell r="F2912" t="str">
            <v xml:space="preserve"> -  Dinding Parapet</v>
          </cell>
          <cell r="G2912">
            <v>25.08</v>
          </cell>
          <cell r="H2912">
            <v>16000</v>
          </cell>
          <cell r="I2912">
            <v>401280</v>
          </cell>
        </row>
        <row r="2913">
          <cell r="F2913" t="str">
            <v xml:space="preserve"> -  Plat lantai Conventional</v>
          </cell>
          <cell r="G2913">
            <v>10.199999999999999</v>
          </cell>
          <cell r="H2913">
            <v>16000</v>
          </cell>
          <cell r="I2913">
            <v>163200</v>
          </cell>
        </row>
        <row r="2914">
          <cell r="F2914" t="str">
            <v xml:space="preserve"> -  Bkstg Balok/Tanggulan &amp; dinding Prapet</v>
          </cell>
          <cell r="G2914">
            <v>96.9</v>
          </cell>
          <cell r="H2914">
            <v>10000</v>
          </cell>
          <cell r="I2914">
            <v>969000</v>
          </cell>
        </row>
        <row r="2915">
          <cell r="F2915" t="str">
            <v xml:space="preserve"> -  Bor+psg Stek kolom 8X7 klm</v>
          </cell>
          <cell r="G2915">
            <v>42.9</v>
          </cell>
          <cell r="H2915">
            <v>1000</v>
          </cell>
          <cell r="I2915">
            <v>42900</v>
          </cell>
        </row>
        <row r="2916">
          <cell r="F2916" t="str">
            <v xml:space="preserve"> -  Galian tanah Block A, </v>
          </cell>
          <cell r="G2916">
            <v>8.24</v>
          </cell>
          <cell r="H2916">
            <v>13500</v>
          </cell>
          <cell r="I2916">
            <v>111240</v>
          </cell>
        </row>
        <row r="2917">
          <cell r="F2917" t="str">
            <v>Gedung Block D :</v>
          </cell>
          <cell r="I2917">
            <v>0</v>
          </cell>
        </row>
        <row r="2918">
          <cell r="F2918" t="str">
            <v xml:space="preserve"> -  Cor Kolom </v>
          </cell>
          <cell r="G2918">
            <v>7.1040000000000001</v>
          </cell>
          <cell r="H2918">
            <v>15000</v>
          </cell>
          <cell r="I2918">
            <v>106560</v>
          </cell>
        </row>
        <row r="2919">
          <cell r="F2919" t="str">
            <v xml:space="preserve"> -  Cor Tie beam &amp; Pile cap</v>
          </cell>
          <cell r="G2919">
            <v>13.19</v>
          </cell>
          <cell r="H2919">
            <v>15000</v>
          </cell>
          <cell r="I2919">
            <v>197850</v>
          </cell>
        </row>
        <row r="2920">
          <cell r="F2920" t="str">
            <v xml:space="preserve"> -  Stell Bongkar kolom</v>
          </cell>
          <cell r="G2920">
            <v>40.32</v>
          </cell>
          <cell r="H2920">
            <v>12500</v>
          </cell>
          <cell r="I2920">
            <v>504000</v>
          </cell>
        </row>
        <row r="2921">
          <cell r="F2921" t="str">
            <v>Jumlah</v>
          </cell>
          <cell r="I2921">
            <v>25209058</v>
          </cell>
        </row>
        <row r="2922">
          <cell r="F2922" t="str">
            <v>Potongan retensi</v>
          </cell>
          <cell r="I2922">
            <v>1097051</v>
          </cell>
        </row>
        <row r="2923">
          <cell r="C2923" t="str">
            <v>rupb1650</v>
          </cell>
          <cell r="F2923" t="str">
            <v>Upah Borongan Pekerjaan :</v>
          </cell>
          <cell r="J2923">
            <v>24112007</v>
          </cell>
          <cell r="K2923">
            <v>24112007</v>
          </cell>
        </row>
        <row r="2924">
          <cell r="E2924" t="str">
            <v>Suyoto</v>
          </cell>
          <cell r="F2924" t="str">
            <v xml:space="preserve"> - Upah harian cor kolom sirip</v>
          </cell>
        </row>
        <row r="2925">
          <cell r="C2925" t="str">
            <v>rupb1651</v>
          </cell>
          <cell r="F2925" t="str">
            <v xml:space="preserve"> - Upah harian cor kolom sirip</v>
          </cell>
          <cell r="J2925">
            <v>1050000</v>
          </cell>
          <cell r="K2925">
            <v>1050000</v>
          </cell>
        </row>
        <row r="2927">
          <cell r="C2927" t="str">
            <v>rupb1652</v>
          </cell>
          <cell r="E2927" t="str">
            <v>Kahar</v>
          </cell>
          <cell r="F2927" t="str">
            <v xml:space="preserve"> - Upah harian buat lantai kerja block D</v>
          </cell>
          <cell r="J2927">
            <v>318750</v>
          </cell>
          <cell r="K2927">
            <v>318750</v>
          </cell>
        </row>
        <row r="2929">
          <cell r="C2929" t="str">
            <v>rupb1653</v>
          </cell>
          <cell r="E2929" t="str">
            <v>Suminta</v>
          </cell>
          <cell r="F2929" t="str">
            <v xml:space="preserve"> - Upah harian &amp; lembur cor basement block C</v>
          </cell>
          <cell r="J2929">
            <v>135000</v>
          </cell>
          <cell r="K2929">
            <v>135000</v>
          </cell>
        </row>
        <row r="2930">
          <cell r="G2930" t="str">
            <v>Sub Jumlah     Rp.</v>
          </cell>
          <cell r="J2930">
            <v>59769932.597800002</v>
          </cell>
          <cell r="K2930">
            <v>59769932.597800002</v>
          </cell>
        </row>
        <row r="2933">
          <cell r="I2933" t="str">
            <v>Pekanbaru, 25 Juli 2005</v>
          </cell>
        </row>
        <row r="2935">
          <cell r="I2935" t="str">
            <v>Pembuat Daftar</v>
          </cell>
        </row>
        <row r="2941">
          <cell r="I2941" t="str">
            <v>PAHOTAN SITORUS, SE</v>
          </cell>
        </row>
        <row r="2942">
          <cell r="I2942" t="str">
            <v>Adm/Keu Proyek</v>
          </cell>
        </row>
        <row r="2946">
          <cell r="E2946" t="str">
            <v>Sub Jumlah Dipindah</v>
          </cell>
          <cell r="J2946">
            <v>59769932.597800002</v>
          </cell>
          <cell r="K2946">
            <v>59769932.597800002</v>
          </cell>
        </row>
        <row r="2948">
          <cell r="E2948" t="str">
            <v>Bambang Budiono</v>
          </cell>
          <cell r="F2948" t="str">
            <v>Upah Borongan Pekerjaan :</v>
          </cell>
        </row>
        <row r="2949">
          <cell r="E2949" t="str">
            <v>095/SPB/NK-PPS/05/2005</v>
          </cell>
          <cell r="F2949" t="str">
            <v xml:space="preserve"> - Fabrikasi</v>
          </cell>
          <cell r="G2949">
            <v>101.6</v>
          </cell>
          <cell r="H2949">
            <v>3500</v>
          </cell>
          <cell r="I2949">
            <v>355600</v>
          </cell>
        </row>
        <row r="2950">
          <cell r="F2950" t="str">
            <v xml:space="preserve"> - Pas.Bkstg,Stell &amp; Bongkar</v>
          </cell>
          <cell r="G2950">
            <v>101.6</v>
          </cell>
          <cell r="H2950">
            <v>12500</v>
          </cell>
          <cell r="I2950">
            <v>1270000</v>
          </cell>
        </row>
        <row r="2951">
          <cell r="F2951" t="str">
            <v xml:space="preserve"> - Pembersihan </v>
          </cell>
          <cell r="G2951">
            <v>317.64999999999998</v>
          </cell>
          <cell r="H2951">
            <v>1250</v>
          </cell>
          <cell r="I2951">
            <v>397062.5</v>
          </cell>
        </row>
        <row r="2952">
          <cell r="F2952" t="str">
            <v xml:space="preserve"> - Pas.Scafolding Eksternal</v>
          </cell>
          <cell r="G2952">
            <v>484.43</v>
          </cell>
          <cell r="H2952">
            <v>2000</v>
          </cell>
          <cell r="I2952">
            <v>968860</v>
          </cell>
        </row>
        <row r="2953">
          <cell r="F2953" t="str">
            <v xml:space="preserve"> - Stell &amp; Bongkar</v>
          </cell>
          <cell r="G2953">
            <v>29.632000000000001</v>
          </cell>
          <cell r="H2953">
            <v>17500</v>
          </cell>
          <cell r="I2953">
            <v>518560</v>
          </cell>
        </row>
        <row r="2954">
          <cell r="F2954" t="str">
            <v xml:space="preserve"> - Stell &amp; Bongkar Stager4</v>
          </cell>
          <cell r="G2954">
            <v>74.91</v>
          </cell>
          <cell r="H2954">
            <v>2500</v>
          </cell>
          <cell r="I2954">
            <v>187275</v>
          </cell>
        </row>
        <row r="2955">
          <cell r="C2955" t="str">
            <v>rupb1654</v>
          </cell>
          <cell r="F2955" t="str">
            <v>Upah Borongan Pekerjaan :</v>
          </cell>
          <cell r="J2955">
            <v>3697357.5</v>
          </cell>
          <cell r="K2955">
            <v>3697357.5</v>
          </cell>
        </row>
        <row r="2956">
          <cell r="E2956" t="str">
            <v>Bambang Budiono</v>
          </cell>
          <cell r="F2956" t="str">
            <v>Upah Borongan Pekerjaan :</v>
          </cell>
        </row>
        <row r="2957">
          <cell r="E2957" t="str">
            <v>112/SPB/NK-PPS/06/2005</v>
          </cell>
          <cell r="F2957" t="str">
            <v xml:space="preserve">Gedung C  </v>
          </cell>
        </row>
        <row r="2958">
          <cell r="F2958" t="str">
            <v xml:space="preserve"> -  Fabrikasi ornamen As C1 </v>
          </cell>
          <cell r="G2958">
            <v>129.63200000000001</v>
          </cell>
          <cell r="H2958">
            <v>3500</v>
          </cell>
          <cell r="I2958">
            <v>453712</v>
          </cell>
        </row>
        <row r="2959">
          <cell r="F2959" t="str">
            <v xml:space="preserve"> -  Stel &amp; Bongkar Bkstg Ornamen As C1</v>
          </cell>
          <cell r="G2959">
            <v>129.63200000000001</v>
          </cell>
          <cell r="H2959">
            <v>17500</v>
          </cell>
          <cell r="I2959">
            <v>2268560</v>
          </cell>
        </row>
        <row r="2960">
          <cell r="F2960" t="str">
            <v xml:space="preserve"> -  Cor Ornamen</v>
          </cell>
          <cell r="G2960">
            <v>11.5</v>
          </cell>
          <cell r="H2960">
            <v>15000</v>
          </cell>
          <cell r="I2960">
            <v>172500</v>
          </cell>
        </row>
        <row r="2961">
          <cell r="F2961" t="str">
            <v xml:space="preserve"> -  Pek. Finish hardener</v>
          </cell>
          <cell r="G2961">
            <v>22.5</v>
          </cell>
          <cell r="H2961">
            <v>3500</v>
          </cell>
          <cell r="I2961">
            <v>78750</v>
          </cell>
        </row>
        <row r="2962">
          <cell r="F2962" t="str">
            <v xml:space="preserve"> -  Psg steiger diatas</v>
          </cell>
          <cell r="G2962">
            <v>224.91</v>
          </cell>
          <cell r="H2962">
            <v>2500</v>
          </cell>
          <cell r="I2962">
            <v>562275</v>
          </cell>
        </row>
        <row r="2963">
          <cell r="F2963" t="str">
            <v xml:space="preserve"> -  Bikin lt. kerja </v>
          </cell>
          <cell r="G2963">
            <v>32</v>
          </cell>
          <cell r="H2963">
            <v>3500</v>
          </cell>
          <cell r="I2963">
            <v>112000</v>
          </cell>
        </row>
        <row r="2964">
          <cell r="F2964" t="str">
            <v xml:space="preserve"> -  Bikin block out u/ lift pit</v>
          </cell>
          <cell r="G2964">
            <v>10</v>
          </cell>
          <cell r="H2964">
            <v>5000</v>
          </cell>
          <cell r="I2964">
            <v>50000</v>
          </cell>
        </row>
        <row r="2965">
          <cell r="F2965" t="str">
            <v xml:space="preserve"> -  Bor stek pd dinding ornamen</v>
          </cell>
          <cell r="G2965">
            <v>96</v>
          </cell>
          <cell r="H2965">
            <v>500</v>
          </cell>
          <cell r="I2965">
            <v>48000</v>
          </cell>
        </row>
        <row r="2966">
          <cell r="F2966" t="str">
            <v xml:space="preserve"> -  Bikin kepala kolom pada plat</v>
          </cell>
          <cell r="G2966">
            <v>8</v>
          </cell>
          <cell r="H2966">
            <v>20000</v>
          </cell>
          <cell r="I2966">
            <v>160000</v>
          </cell>
        </row>
        <row r="2967">
          <cell r="F2967" t="str">
            <v>Pekerjaan Lt. Atap gedung b &amp; cC</v>
          </cell>
          <cell r="I2967">
            <v>0</v>
          </cell>
        </row>
        <row r="2968">
          <cell r="F2968" t="str">
            <v xml:space="preserve"> -  Fabrikasi bekisting kolom</v>
          </cell>
          <cell r="G2968">
            <v>219.39</v>
          </cell>
          <cell r="H2968">
            <v>3500</v>
          </cell>
          <cell r="I2968">
            <v>767865</v>
          </cell>
        </row>
        <row r="2969">
          <cell r="F2969" t="str">
            <v xml:space="preserve"> -  Stel &amp; Bongkar kolom</v>
          </cell>
          <cell r="G2969">
            <v>216.93</v>
          </cell>
          <cell r="H2969">
            <v>12500</v>
          </cell>
          <cell r="I2969">
            <v>2711625</v>
          </cell>
        </row>
        <row r="2970">
          <cell r="F2970" t="str">
            <v xml:space="preserve"> -  Cor Kolom, balok &amp; Plat </v>
          </cell>
          <cell r="G2970">
            <v>226.06</v>
          </cell>
          <cell r="H2970">
            <v>15000</v>
          </cell>
          <cell r="I2970">
            <v>3390900</v>
          </cell>
        </row>
        <row r="2971">
          <cell r="F2971" t="str">
            <v xml:space="preserve"> -  Pek. Finish hardener plat</v>
          </cell>
          <cell r="G2971">
            <v>81.040000000000006</v>
          </cell>
          <cell r="H2971">
            <v>3500</v>
          </cell>
          <cell r="I2971">
            <v>283640</v>
          </cell>
        </row>
        <row r="2972">
          <cell r="F2972" t="str">
            <v xml:space="preserve"> -  Pek. Finish ornamen As CB</v>
          </cell>
          <cell r="G2972">
            <v>22.5</v>
          </cell>
          <cell r="H2972">
            <v>3500</v>
          </cell>
          <cell r="I2972">
            <v>78750</v>
          </cell>
        </row>
        <row r="2973">
          <cell r="F2973" t="str">
            <v xml:space="preserve"> -  Pasang Scpldng Exterl As CA/C1-C2</v>
          </cell>
          <cell r="G2973">
            <v>91.8</v>
          </cell>
          <cell r="H2973">
            <v>2000</v>
          </cell>
          <cell r="I2973">
            <v>183600</v>
          </cell>
        </row>
        <row r="2974">
          <cell r="F2974" t="str">
            <v xml:space="preserve"> -  Talang Cor</v>
          </cell>
          <cell r="G2974">
            <v>6</v>
          </cell>
          <cell r="H2974">
            <v>5000</v>
          </cell>
          <cell r="I2974">
            <v>30000</v>
          </cell>
        </row>
        <row r="2975">
          <cell r="F2975" t="str">
            <v xml:space="preserve"> -  Kolom Sirip</v>
          </cell>
          <cell r="G2975">
            <v>7</v>
          </cell>
          <cell r="H2975">
            <v>100000</v>
          </cell>
          <cell r="I2975">
            <v>700000</v>
          </cell>
        </row>
        <row r="2976">
          <cell r="F2976" t="str">
            <v xml:space="preserve"> -  Bongkar bekisting lt. atap</v>
          </cell>
          <cell r="G2976">
            <v>448.51</v>
          </cell>
          <cell r="H2976">
            <v>1309.42</v>
          </cell>
          <cell r="I2976">
            <v>587287.96420000005</v>
          </cell>
        </row>
        <row r="2977">
          <cell r="F2977" t="str">
            <v>Jumlah</v>
          </cell>
          <cell r="I2977">
            <v>12639464.964199999</v>
          </cell>
        </row>
        <row r="2978">
          <cell r="F2978" t="str">
            <v>Potong Retensi 5%</v>
          </cell>
          <cell r="I2978">
            <v>806543</v>
          </cell>
        </row>
        <row r="2979">
          <cell r="C2979" t="str">
            <v>rupb1655</v>
          </cell>
          <cell r="F2979" t="str">
            <v>Upah Borongan Pekerjaan :</v>
          </cell>
          <cell r="J2979">
            <v>11832921.964199999</v>
          </cell>
          <cell r="K2979">
            <v>11832921.964199999</v>
          </cell>
        </row>
        <row r="2981">
          <cell r="C2981" t="str">
            <v>rupb1656</v>
          </cell>
          <cell r="E2981" t="str">
            <v>Singgih Hernawan</v>
          </cell>
          <cell r="F2981" t="str">
            <v xml:space="preserve"> - Upah harian bongkar floor Hardiner</v>
          </cell>
          <cell r="J2981">
            <v>20000</v>
          </cell>
          <cell r="K2981">
            <v>20000</v>
          </cell>
        </row>
        <row r="2983">
          <cell r="E2983" t="str">
            <v>Kahar</v>
          </cell>
          <cell r="F2983" t="str">
            <v xml:space="preserve"> - Upah harian buat lt. kerja block D</v>
          </cell>
        </row>
        <row r="2984">
          <cell r="C2984" t="str">
            <v>rupb1657</v>
          </cell>
          <cell r="F2984" t="str">
            <v xml:space="preserve"> - Upah harian buat lt. kerja block D</v>
          </cell>
          <cell r="J2984">
            <v>300000</v>
          </cell>
          <cell r="K2984">
            <v>300000</v>
          </cell>
        </row>
        <row r="2986">
          <cell r="E2986" t="str">
            <v>Kahar</v>
          </cell>
          <cell r="F2986" t="str">
            <v xml:space="preserve"> - Upah harian pengumpulan besi siku block B &amp; dibawa ke gudang</v>
          </cell>
        </row>
        <row r="2987">
          <cell r="C2987" t="str">
            <v>rupb1658</v>
          </cell>
          <cell r="F2987" t="str">
            <v xml:space="preserve"> - Upah harian pengumpulan besi siku block B &amp; dibawa ke gudang</v>
          </cell>
          <cell r="J2987">
            <v>560000</v>
          </cell>
          <cell r="K2987">
            <v>560000</v>
          </cell>
        </row>
        <row r="2989">
          <cell r="E2989" t="str">
            <v>Karmidi</v>
          </cell>
          <cell r="F2989" t="str">
            <v xml:space="preserve"> - Upah / lembur harian meluruskan besi D.22 u/ block A</v>
          </cell>
        </row>
        <row r="2990">
          <cell r="C2990" t="str">
            <v>rupb1659</v>
          </cell>
          <cell r="F2990" t="str">
            <v xml:space="preserve"> - Upah / lembur harian meluruskan besi D.22 u/ block A</v>
          </cell>
          <cell r="J2990">
            <v>487500</v>
          </cell>
          <cell r="K2990">
            <v>487500</v>
          </cell>
        </row>
        <row r="2992">
          <cell r="E2992" t="str">
            <v>Kahar</v>
          </cell>
          <cell r="F2992" t="str">
            <v xml:space="preserve"> - Upah harian meluruskan steck besi bore pile file cap block D</v>
          </cell>
        </row>
        <row r="2993">
          <cell r="C2993" t="str">
            <v>rupb1660</v>
          </cell>
          <cell r="F2993" t="str">
            <v xml:space="preserve"> - Upah harian meluruskan steck besi bore pile file cap block D</v>
          </cell>
          <cell r="J2993">
            <v>450000</v>
          </cell>
          <cell r="K2993">
            <v>450000</v>
          </cell>
        </row>
        <row r="2995">
          <cell r="E2995" t="str">
            <v>Kahar</v>
          </cell>
          <cell r="F2995" t="str">
            <v xml:space="preserve"> - Upah harian bongkar kembali besi bore pile D.25 karena tidak jadi pakai block D</v>
          </cell>
        </row>
        <row r="2996">
          <cell r="C2996" t="str">
            <v>rupb1661</v>
          </cell>
          <cell r="F2996" t="str">
            <v xml:space="preserve"> - Upah harian bongkar kembali besi bore pile D.25 karena tidak jadi pakai block D</v>
          </cell>
          <cell r="J2996">
            <v>712500</v>
          </cell>
          <cell r="K2996">
            <v>712500</v>
          </cell>
        </row>
        <row r="2998">
          <cell r="C2998" t="str">
            <v>rupb1662</v>
          </cell>
          <cell r="E2998" t="str">
            <v>Kahar</v>
          </cell>
          <cell r="F2998" t="str">
            <v xml:space="preserve"> - Upah harian pemindahan besi &amp; pembersihan saluran di block C</v>
          </cell>
          <cell r="J2998">
            <v>112500</v>
          </cell>
          <cell r="K2998">
            <v>112500</v>
          </cell>
        </row>
        <row r="3000">
          <cell r="E3000" t="str">
            <v>Kahar</v>
          </cell>
          <cell r="F3000" t="str">
            <v>Upah Borongan Pekerjaan :</v>
          </cell>
        </row>
        <row r="3001">
          <cell r="E3001" t="str">
            <v>055/SPB/NK-PPS/04/2005</v>
          </cell>
          <cell r="F3001" t="str">
            <v>Balok</v>
          </cell>
        </row>
        <row r="3002">
          <cell r="F3002" t="str">
            <v xml:space="preserve"> -  Ø  10 &amp; 13</v>
          </cell>
          <cell r="G3002">
            <v>1312.43</v>
          </cell>
          <cell r="H3002">
            <v>325</v>
          </cell>
          <cell r="I3002">
            <v>426539.75</v>
          </cell>
        </row>
        <row r="3003">
          <cell r="F3003" t="str">
            <v xml:space="preserve"> -  Ø  22</v>
          </cell>
          <cell r="G3003">
            <v>2223.6</v>
          </cell>
          <cell r="H3003">
            <v>250</v>
          </cell>
          <cell r="I3003">
            <v>555900</v>
          </cell>
        </row>
        <row r="3004">
          <cell r="F3004" t="str">
            <v xml:space="preserve"> -  Porepet,lisplank Canopy &amp; Platnya Ø 10</v>
          </cell>
          <cell r="G3004">
            <v>2002.08</v>
          </cell>
          <cell r="H3004">
            <v>325</v>
          </cell>
          <cell r="I3004">
            <v>650676</v>
          </cell>
        </row>
        <row r="3005">
          <cell r="F3005" t="str">
            <v xml:space="preserve"> -  Balok Ø  10</v>
          </cell>
          <cell r="G3005">
            <v>3500</v>
          </cell>
          <cell r="H3005">
            <v>375</v>
          </cell>
          <cell r="I3005">
            <v>1312500</v>
          </cell>
        </row>
        <row r="3006">
          <cell r="F3006" t="str">
            <v xml:space="preserve"> -  Plat Konvensional Canopy Ø 10 </v>
          </cell>
          <cell r="G3006">
            <v>1741.8</v>
          </cell>
          <cell r="H3006">
            <v>375</v>
          </cell>
          <cell r="I3006">
            <v>653175</v>
          </cell>
        </row>
        <row r="3007">
          <cell r="C3007" t="str">
            <v>rupb1663</v>
          </cell>
          <cell r="F3007" t="str">
            <v>Upah Borongan Pekerjaan :</v>
          </cell>
          <cell r="J3007">
            <v>3598790.75</v>
          </cell>
          <cell r="K3007">
            <v>3598790.75</v>
          </cell>
        </row>
        <row r="3008">
          <cell r="E3008" t="str">
            <v>Kahar</v>
          </cell>
          <cell r="F3008" t="str">
            <v>Upah Borongan Pekerjaan :</v>
          </cell>
        </row>
        <row r="3009">
          <cell r="E3009" t="str">
            <v>094/SPB/NK-PPS/05/2005</v>
          </cell>
          <cell r="F3009" t="str">
            <v xml:space="preserve"> -  Ø  10 &amp; 13</v>
          </cell>
          <cell r="G3009">
            <v>991.6</v>
          </cell>
          <cell r="H3009">
            <v>325</v>
          </cell>
          <cell r="I3009">
            <v>322270</v>
          </cell>
        </row>
        <row r="3010">
          <cell r="C3010" t="str">
            <v>rupb1664</v>
          </cell>
          <cell r="F3010" t="str">
            <v>Upah Borongan Pekerjaan Pembesian:</v>
          </cell>
          <cell r="J3010">
            <v>322270</v>
          </cell>
          <cell r="K3010">
            <v>322270</v>
          </cell>
        </row>
        <row r="3011">
          <cell r="G3011" t="str">
            <v>Sub Jumlah     Rp.</v>
          </cell>
          <cell r="J3011">
            <v>81863772.812000006</v>
          </cell>
          <cell r="K3011">
            <v>81863772.812000006</v>
          </cell>
        </row>
        <row r="3013">
          <cell r="I3013" t="str">
            <v>Pekanbaru, 25 Juli 2005</v>
          </cell>
        </row>
        <row r="3015">
          <cell r="I3015" t="str">
            <v>Pembuat Daftar</v>
          </cell>
        </row>
        <row r="3020">
          <cell r="I3020" t="str">
            <v>PAHOTAN SITORUS, SE</v>
          </cell>
        </row>
        <row r="3021">
          <cell r="I3021" t="str">
            <v>Adm/Keu Proyek</v>
          </cell>
        </row>
        <row r="3031">
          <cell r="E3031" t="str">
            <v>Sub Jumlah Dipindah</v>
          </cell>
          <cell r="J3031">
            <v>81863772.812000006</v>
          </cell>
          <cell r="K3031">
            <v>81863772.812000006</v>
          </cell>
        </row>
        <row r="3033">
          <cell r="E3033" t="str">
            <v>Kahar</v>
          </cell>
          <cell r="F3033" t="str">
            <v>Upah Borongan Pekerjaan :</v>
          </cell>
        </row>
        <row r="3034">
          <cell r="E3034" t="str">
            <v>107/SPB/NK-PPS/06/2005</v>
          </cell>
          <cell r="F3034" t="str">
            <v>Kolom Praktis &amp; Ring Balok</v>
          </cell>
        </row>
        <row r="3035">
          <cell r="F3035" t="str">
            <v xml:space="preserve"> -  Pek klm Praktis &amp; Ring blk lt.2 block C</v>
          </cell>
          <cell r="G3035">
            <v>1500</v>
          </cell>
          <cell r="H3035">
            <v>2500</v>
          </cell>
          <cell r="I3035">
            <v>3750000</v>
          </cell>
        </row>
        <row r="3036">
          <cell r="F3036" t="str">
            <v xml:space="preserve"> -  Pek klm praktis &amp; ring blk lt.1 block c</v>
          </cell>
          <cell r="G3036">
            <v>2000</v>
          </cell>
          <cell r="H3036">
            <v>2500</v>
          </cell>
          <cell r="I3036">
            <v>5000000</v>
          </cell>
        </row>
        <row r="3037">
          <cell r="F3037" t="str">
            <v>Lantai atap gedung C</v>
          </cell>
          <cell r="I3037">
            <v>0</v>
          </cell>
        </row>
        <row r="3038">
          <cell r="F3038" t="str">
            <v xml:space="preserve"> -  Pek. Ornamen As C8</v>
          </cell>
          <cell r="G3038">
            <v>1278.56</v>
          </cell>
          <cell r="H3038">
            <v>325</v>
          </cell>
          <cell r="I3038">
            <v>415532</v>
          </cell>
        </row>
        <row r="3039">
          <cell r="F3039" t="str">
            <v xml:space="preserve"> -  Pek. Ornamen As C1</v>
          </cell>
          <cell r="G3039">
            <v>1270.56</v>
          </cell>
          <cell r="H3039">
            <v>325</v>
          </cell>
          <cell r="I3039">
            <v>412932</v>
          </cell>
        </row>
        <row r="3040">
          <cell r="F3040" t="str">
            <v xml:space="preserve"> -  Plat &amp; Blk R.mesin EL+17,05</v>
          </cell>
          <cell r="G3040">
            <v>832.226</v>
          </cell>
          <cell r="H3040">
            <v>325</v>
          </cell>
          <cell r="I3040">
            <v>270473.45</v>
          </cell>
        </row>
        <row r="3041">
          <cell r="F3041" t="str">
            <v xml:space="preserve"> -  Plat &amp; Blk tutup lift EL+19,65</v>
          </cell>
          <cell r="G3041">
            <v>649.03</v>
          </cell>
          <cell r="H3041">
            <v>325</v>
          </cell>
          <cell r="I3041">
            <v>210934.75</v>
          </cell>
        </row>
        <row r="3042">
          <cell r="F3042" t="str">
            <v>Pekerjaan Gedung D</v>
          </cell>
          <cell r="I3042">
            <v>0</v>
          </cell>
        </row>
        <row r="3043">
          <cell r="F3043" t="str">
            <v>Pembesiaan Pile Cap</v>
          </cell>
          <cell r="I3043">
            <v>0</v>
          </cell>
        </row>
        <row r="3044">
          <cell r="F3044" t="str">
            <v xml:space="preserve"> -  Ø 25</v>
          </cell>
          <cell r="G3044">
            <v>15324.88</v>
          </cell>
          <cell r="H3044">
            <v>250</v>
          </cell>
          <cell r="I3044">
            <v>3831220</v>
          </cell>
        </row>
        <row r="3045">
          <cell r="F3045" t="str">
            <v xml:space="preserve"> -  Ø 16</v>
          </cell>
          <cell r="G3045">
            <v>413.27</v>
          </cell>
          <cell r="H3045">
            <v>250</v>
          </cell>
          <cell r="I3045">
            <v>103317.5</v>
          </cell>
        </row>
        <row r="3046">
          <cell r="F3046" t="str">
            <v xml:space="preserve"> -  Ø 10</v>
          </cell>
          <cell r="G3046">
            <v>78.236000000000004</v>
          </cell>
          <cell r="H3046">
            <v>325</v>
          </cell>
          <cell r="I3046">
            <v>25426.7</v>
          </cell>
        </row>
        <row r="3047">
          <cell r="F3047" t="str">
            <v>Pembesiaan balok,RW &amp; Klm</v>
          </cell>
          <cell r="I3047">
            <v>0</v>
          </cell>
        </row>
        <row r="3048">
          <cell r="F3048" t="str">
            <v xml:space="preserve"> -  Ø 25</v>
          </cell>
          <cell r="G3048">
            <v>8021.174</v>
          </cell>
          <cell r="H3048">
            <v>250</v>
          </cell>
          <cell r="I3048">
            <v>2005293.5</v>
          </cell>
        </row>
        <row r="3049">
          <cell r="F3049" t="str">
            <v xml:space="preserve"> -  Ø 22</v>
          </cell>
          <cell r="G3049">
            <v>1314.18</v>
          </cell>
          <cell r="H3049">
            <v>250</v>
          </cell>
          <cell r="I3049">
            <v>328545</v>
          </cell>
        </row>
        <row r="3050">
          <cell r="F3050" t="str">
            <v xml:space="preserve"> -  Ø 16</v>
          </cell>
          <cell r="G3050">
            <v>302.976</v>
          </cell>
          <cell r="H3050">
            <v>250</v>
          </cell>
          <cell r="I3050">
            <v>75744</v>
          </cell>
        </row>
        <row r="3051">
          <cell r="F3051" t="str">
            <v xml:space="preserve"> -  Ø 13 &amp; 10</v>
          </cell>
          <cell r="G3051">
            <v>1177.48</v>
          </cell>
          <cell r="H3051">
            <v>325</v>
          </cell>
          <cell r="I3051">
            <v>382681</v>
          </cell>
        </row>
        <row r="3052">
          <cell r="F3052" t="str">
            <v>Pembesian stek kolom Ø 70 &amp; Klm KW</v>
          </cell>
          <cell r="I3052">
            <v>0</v>
          </cell>
        </row>
        <row r="3053">
          <cell r="F3053" t="str">
            <v xml:space="preserve"> -  Ø 22</v>
          </cell>
          <cell r="G3053">
            <v>1835.68</v>
          </cell>
          <cell r="H3053">
            <v>250</v>
          </cell>
          <cell r="I3053">
            <v>458920</v>
          </cell>
        </row>
        <row r="3054">
          <cell r="F3054" t="str">
            <v>Sarana Pekerjaan</v>
          </cell>
          <cell r="I3054">
            <v>0</v>
          </cell>
        </row>
        <row r="3055">
          <cell r="F3055" t="str">
            <v xml:space="preserve"> -  Bore stek &amp; pasang stek diatap water tank</v>
          </cell>
          <cell r="G3055">
            <v>120</v>
          </cell>
          <cell r="H3055">
            <v>500</v>
          </cell>
          <cell r="I3055">
            <v>60000</v>
          </cell>
        </row>
        <row r="3056">
          <cell r="F3056" t="str">
            <v>Block B</v>
          </cell>
          <cell r="I3056">
            <v>0</v>
          </cell>
        </row>
        <row r="3057">
          <cell r="F3057" t="str">
            <v xml:space="preserve"> -  Pek. Tangga As Bl &amp; BA dr lt.3 ke lt. atap</v>
          </cell>
          <cell r="G3057">
            <v>2</v>
          </cell>
          <cell r="H3057">
            <v>500000</v>
          </cell>
          <cell r="I3057">
            <v>1000000</v>
          </cell>
        </row>
        <row r="3058">
          <cell r="F3058" t="str">
            <v xml:space="preserve"> -  Pek. Tangga Tengah dr lt.2 ke lt. 3</v>
          </cell>
          <cell r="G3058">
            <v>1</v>
          </cell>
          <cell r="H3058">
            <v>1000000</v>
          </cell>
          <cell r="I3058">
            <v>1000000</v>
          </cell>
        </row>
        <row r="3059">
          <cell r="F3059" t="str">
            <v>Jumlah</v>
          </cell>
          <cell r="I3059">
            <v>19331019.899999999</v>
          </cell>
        </row>
        <row r="3060">
          <cell r="C3060" t="str">
            <v>rupb1665</v>
          </cell>
          <cell r="F3060" t="str">
            <v>Pembesian Potong Retensi  5%</v>
          </cell>
          <cell r="I3060">
            <v>1330547</v>
          </cell>
          <cell r="J3060">
            <v>18000472.899999999</v>
          </cell>
          <cell r="K3060">
            <v>18000472.899999999</v>
          </cell>
        </row>
        <row r="3062">
          <cell r="E3062" t="str">
            <v>Karmidi</v>
          </cell>
          <cell r="F3062" t="str">
            <v>Upah Borongan Pekerjaan :</v>
          </cell>
        </row>
        <row r="3063">
          <cell r="E3063" t="str">
            <v>108/SPB/NK-PPS/06/2005</v>
          </cell>
          <cell r="F3063" t="str">
            <v>Block A</v>
          </cell>
        </row>
        <row r="3064">
          <cell r="F3064" t="str">
            <v>Stek Kolom</v>
          </cell>
        </row>
        <row r="3065">
          <cell r="F3065" t="str">
            <v xml:space="preserve"> -  Besi Ø 22</v>
          </cell>
          <cell r="G3065">
            <v>3065.96</v>
          </cell>
          <cell r="H3065">
            <v>250</v>
          </cell>
          <cell r="I3065">
            <v>766490</v>
          </cell>
        </row>
        <row r="3066">
          <cell r="F3066" t="str">
            <v>Tie Beam</v>
          </cell>
          <cell r="I3066">
            <v>0</v>
          </cell>
        </row>
        <row r="3067">
          <cell r="F3067" t="str">
            <v xml:space="preserve"> -  Besi Ø 10</v>
          </cell>
          <cell r="G3067">
            <v>3364.24</v>
          </cell>
          <cell r="H3067">
            <v>325</v>
          </cell>
          <cell r="I3067">
            <v>1093378</v>
          </cell>
        </row>
        <row r="3068">
          <cell r="F3068" t="str">
            <v xml:space="preserve"> -  Besi Ø 22</v>
          </cell>
          <cell r="G3068">
            <v>15347.77</v>
          </cell>
          <cell r="H3068">
            <v>250</v>
          </cell>
          <cell r="I3068">
            <v>3836942.5</v>
          </cell>
        </row>
        <row r="3069">
          <cell r="F3069" t="str">
            <v>Retaining Wall</v>
          </cell>
          <cell r="I3069">
            <v>0</v>
          </cell>
        </row>
        <row r="3070">
          <cell r="F3070" t="str">
            <v xml:space="preserve"> -  Besi Ø 10</v>
          </cell>
          <cell r="G3070">
            <v>141.49</v>
          </cell>
          <cell r="H3070">
            <v>325</v>
          </cell>
          <cell r="I3070">
            <v>45984.25</v>
          </cell>
        </row>
        <row r="3071">
          <cell r="F3071" t="str">
            <v xml:space="preserve"> -  Besi Ø 13</v>
          </cell>
          <cell r="G3071">
            <v>1150.24</v>
          </cell>
          <cell r="H3071">
            <v>325</v>
          </cell>
          <cell r="I3071">
            <v>373828</v>
          </cell>
        </row>
        <row r="3072">
          <cell r="F3072" t="str">
            <v>Block B Lt Atap</v>
          </cell>
          <cell r="I3072">
            <v>0</v>
          </cell>
        </row>
        <row r="3073">
          <cell r="F3073" t="str">
            <v xml:space="preserve"> -  Plat lt. atap dak EL+19.95 As B3-B4</v>
          </cell>
          <cell r="G3073">
            <v>1063.4929999999999</v>
          </cell>
          <cell r="H3073">
            <v>325</v>
          </cell>
          <cell r="I3073">
            <v>345635.22499999998</v>
          </cell>
        </row>
        <row r="3074">
          <cell r="F3074" t="str">
            <v xml:space="preserve"> -  Balok atap dak R.gudang EL+19.95</v>
          </cell>
          <cell r="G3074">
            <v>73.599999999999994</v>
          </cell>
          <cell r="H3074">
            <v>8500</v>
          </cell>
          <cell r="I3074">
            <v>625600</v>
          </cell>
        </row>
        <row r="3075">
          <cell r="F3075" t="str">
            <v xml:space="preserve"> -  Balok atap dak R.gudang EL+21.80</v>
          </cell>
          <cell r="G3075">
            <v>513.02</v>
          </cell>
          <cell r="H3075">
            <v>325</v>
          </cell>
          <cell r="I3075">
            <v>166731.5</v>
          </cell>
        </row>
        <row r="3076">
          <cell r="F3076" t="str">
            <v xml:space="preserve"> -  Balok atap dak R.mesin EL+21.80</v>
          </cell>
          <cell r="G3076">
            <v>35.799999999999997</v>
          </cell>
          <cell r="H3076">
            <v>8500</v>
          </cell>
          <cell r="I3076">
            <v>304300</v>
          </cell>
        </row>
        <row r="3077">
          <cell r="F3077" t="str">
            <v xml:space="preserve"> -  Besi Balok diatas dinding parapet</v>
          </cell>
          <cell r="G3077">
            <v>60</v>
          </cell>
          <cell r="H3077">
            <v>8500</v>
          </cell>
          <cell r="I3077">
            <v>510000</v>
          </cell>
        </row>
        <row r="3078">
          <cell r="F3078" t="str">
            <v xml:space="preserve"> -  Besi balok dikolom lift pit</v>
          </cell>
          <cell r="G3078">
            <v>30.25</v>
          </cell>
          <cell r="H3078">
            <v>8500</v>
          </cell>
          <cell r="I3078">
            <v>257125</v>
          </cell>
        </row>
        <row r="3079">
          <cell r="F3079" t="str">
            <v xml:space="preserve"> -  Psg stek di klm lift,klm parapet,AsBL</v>
          </cell>
          <cell r="G3079">
            <v>176</v>
          </cell>
          <cell r="H3079">
            <v>1000</v>
          </cell>
          <cell r="I3079">
            <v>176000</v>
          </cell>
        </row>
        <row r="3080">
          <cell r="F3080" t="str">
            <v xml:space="preserve"> -  Balok tanggulan diEl+19.95 lt.atap</v>
          </cell>
          <cell r="G3080">
            <v>27.5</v>
          </cell>
          <cell r="H3080">
            <v>3000</v>
          </cell>
          <cell r="I3080">
            <v>82500</v>
          </cell>
        </row>
        <row r="3081">
          <cell r="F3081" t="str">
            <v xml:space="preserve"> -  Balok Ornamen Kaca,besi 10</v>
          </cell>
          <cell r="G3081">
            <v>30.4</v>
          </cell>
          <cell r="H3081">
            <v>8500</v>
          </cell>
          <cell r="I3081">
            <v>258400</v>
          </cell>
        </row>
        <row r="3082">
          <cell r="F3082" t="str">
            <v xml:space="preserve"> -  Plat lt. ornamen kaca besi 10</v>
          </cell>
          <cell r="G3082">
            <v>416.863</v>
          </cell>
          <cell r="H3082">
            <v>325</v>
          </cell>
          <cell r="I3082">
            <v>135480.47500000001</v>
          </cell>
        </row>
        <row r="3083">
          <cell r="F3083" t="str">
            <v xml:space="preserve"> -  Dinding Parapet ornamen kaca besi 10</v>
          </cell>
          <cell r="G3083">
            <v>416.863</v>
          </cell>
          <cell r="H3083">
            <v>325</v>
          </cell>
          <cell r="I3083">
            <v>135480.47500000001</v>
          </cell>
        </row>
        <row r="3084">
          <cell r="F3084" t="str">
            <v xml:space="preserve"> -  Kolom lift El+19.95 ke El+24,70</v>
          </cell>
          <cell r="G3084">
            <v>39.700000000000003</v>
          </cell>
          <cell r="H3084">
            <v>8500</v>
          </cell>
          <cell r="I3084">
            <v>337450</v>
          </cell>
        </row>
        <row r="3085">
          <cell r="F3085" t="str">
            <v xml:space="preserve"> -  Kolom ornamen As B2-B3/BL</v>
          </cell>
          <cell r="G3085">
            <v>3</v>
          </cell>
          <cell r="H3085">
            <v>35000</v>
          </cell>
          <cell r="I3085">
            <v>105000</v>
          </cell>
        </row>
        <row r="3086">
          <cell r="F3086" t="str">
            <v xml:space="preserve"> -  Kolom As BL,BL 6,9X8 EL+23.75</v>
          </cell>
          <cell r="G3086">
            <v>55.2</v>
          </cell>
          <cell r="H3086">
            <v>8500</v>
          </cell>
          <cell r="I3086">
            <v>469200</v>
          </cell>
        </row>
        <row r="3087">
          <cell r="F3087" t="str">
            <v xml:space="preserve"> -  Pembuatan besi u/ klm praktis 10/10</v>
          </cell>
          <cell r="G3087">
            <v>464</v>
          </cell>
          <cell r="H3087">
            <v>3000</v>
          </cell>
          <cell r="I3087">
            <v>1392000</v>
          </cell>
        </row>
        <row r="3088">
          <cell r="F3088" t="str">
            <v xml:space="preserve"> -  Pembuatan besi u/ ring balok 10/15</v>
          </cell>
          <cell r="G3088">
            <v>522</v>
          </cell>
          <cell r="H3088">
            <v>4000</v>
          </cell>
          <cell r="I3088">
            <v>2088000</v>
          </cell>
        </row>
        <row r="3089">
          <cell r="F3089" t="str">
            <v>Pekerjaan Borongan</v>
          </cell>
        </row>
        <row r="3090">
          <cell r="F3090" t="str">
            <v xml:space="preserve"> -  Bongkar Besi </v>
          </cell>
          <cell r="G3090">
            <v>696099.25600000005</v>
          </cell>
          <cell r="H3090">
            <v>20</v>
          </cell>
          <cell r="I3090">
            <v>13921985.120000001</v>
          </cell>
        </row>
        <row r="3091">
          <cell r="F3091" t="str">
            <v>Jumlah</v>
          </cell>
          <cell r="I3091">
            <v>27427510.545000002</v>
          </cell>
        </row>
        <row r="3092">
          <cell r="C3092" t="str">
            <v>rupb1666</v>
          </cell>
          <cell r="F3092" t="str">
            <v>Upah borongan pekerjaan Potong Retensi 5%</v>
          </cell>
          <cell r="I3092">
            <v>1639592</v>
          </cell>
          <cell r="J3092">
            <v>25787918.545000002</v>
          </cell>
          <cell r="K3092">
            <v>25787918.545000002</v>
          </cell>
        </row>
        <row r="3095">
          <cell r="E3095" t="str">
            <v>Karmidi</v>
          </cell>
          <cell r="F3095" t="str">
            <v>Upah Borongan Pekerjaan :</v>
          </cell>
        </row>
        <row r="3096">
          <cell r="E3096" t="str">
            <v>084/SPB/NK-PPS/06/2005</v>
          </cell>
          <cell r="F3096" t="str">
            <v>Pekerjaan pembesian :</v>
          </cell>
        </row>
        <row r="3097">
          <cell r="F3097" t="str">
            <v xml:space="preserve">       Ø 10</v>
          </cell>
          <cell r="G3097">
            <v>204.95</v>
          </cell>
          <cell r="H3097">
            <v>325</v>
          </cell>
          <cell r="I3097">
            <v>66608.75</v>
          </cell>
        </row>
        <row r="3098">
          <cell r="F3098" t="str">
            <v xml:space="preserve">       Ø 16</v>
          </cell>
          <cell r="G3098">
            <v>1323.34</v>
          </cell>
          <cell r="H3098">
            <v>325</v>
          </cell>
          <cell r="I3098">
            <v>430085.5</v>
          </cell>
        </row>
        <row r="3099">
          <cell r="F3099" t="str">
            <v xml:space="preserve">       Ø 25</v>
          </cell>
          <cell r="G3099">
            <v>9678.5</v>
          </cell>
          <cell r="H3099">
            <v>250</v>
          </cell>
          <cell r="I3099">
            <v>2419625</v>
          </cell>
        </row>
        <row r="3100">
          <cell r="C3100" t="str">
            <v>rupb1667</v>
          </cell>
          <cell r="F3100" t="str">
            <v>Pekerjaan pembesian :</v>
          </cell>
          <cell r="J3100">
            <v>2916319.25</v>
          </cell>
          <cell r="K3100">
            <v>2916319.25</v>
          </cell>
        </row>
        <row r="3102">
          <cell r="C3102" t="str">
            <v>rupb1668</v>
          </cell>
          <cell r="E3102" t="str">
            <v>Karmidi</v>
          </cell>
          <cell r="F3102" t="str">
            <v xml:space="preserve"> - Upah/ lembur bobok beton gatter &amp; bkgr bekisting</v>
          </cell>
          <cell r="J3102">
            <v>393750</v>
          </cell>
          <cell r="K3102">
            <v>393750</v>
          </cell>
        </row>
        <row r="3104">
          <cell r="G3104" t="str">
            <v>Sub Jumlah     Rp.</v>
          </cell>
          <cell r="J3104">
            <v>128962233.50700001</v>
          </cell>
          <cell r="K3104">
            <v>128962233.50700001</v>
          </cell>
        </row>
        <row r="3106">
          <cell r="I3106" t="str">
            <v>Pekanbaru, 25 Juli 2005</v>
          </cell>
        </row>
        <row r="3108">
          <cell r="I3108" t="str">
            <v>Pembuat Daftar</v>
          </cell>
        </row>
        <row r="3113">
          <cell r="I3113" t="str">
            <v>PAHOTAN SITORUS, SE</v>
          </cell>
        </row>
        <row r="3114">
          <cell r="I3114" t="str">
            <v>Adm/Keu Proyek</v>
          </cell>
        </row>
        <row r="3116">
          <cell r="E3116" t="str">
            <v>Sub Jumlah Dipindah</v>
          </cell>
          <cell r="J3116">
            <v>128962233.50700001</v>
          </cell>
          <cell r="K3116">
            <v>128962233.50700001</v>
          </cell>
        </row>
        <row r="3118">
          <cell r="C3118" t="str">
            <v>rupb1669</v>
          </cell>
          <cell r="E3118" t="str">
            <v>Suminta</v>
          </cell>
          <cell r="F3118" t="str">
            <v xml:space="preserve"> - Upah pasang sparing pipa diblock C</v>
          </cell>
          <cell r="J3118">
            <v>245000</v>
          </cell>
          <cell r="K3118">
            <v>245000</v>
          </cell>
        </row>
        <row r="3120">
          <cell r="C3120" t="str">
            <v>rupb1670</v>
          </cell>
          <cell r="E3120" t="str">
            <v>Suminta</v>
          </cell>
          <cell r="F3120" t="str">
            <v xml:space="preserve"> - Upah harian grating sparing pipa block C</v>
          </cell>
          <cell r="J3120">
            <v>105000</v>
          </cell>
          <cell r="K3120">
            <v>105000</v>
          </cell>
        </row>
        <row r="3122">
          <cell r="E3122" t="str">
            <v>Heri</v>
          </cell>
          <cell r="F3122" t="str">
            <v>Upah Borongan Pekerjaan :</v>
          </cell>
        </row>
        <row r="3123">
          <cell r="E3123" t="str">
            <v>101/SPB/NK-PPS/06/2005</v>
          </cell>
          <cell r="F3123" t="str">
            <v>Block C</v>
          </cell>
        </row>
        <row r="3124">
          <cell r="F3124" t="str">
            <v xml:space="preserve"> -  Lt. Dasar</v>
          </cell>
          <cell r="I3124">
            <v>0</v>
          </cell>
        </row>
        <row r="3125">
          <cell r="F3125" t="str">
            <v xml:space="preserve"> -  Psg Keramik meja los </v>
          </cell>
          <cell r="G3125">
            <v>196.79</v>
          </cell>
          <cell r="H3125">
            <v>17500</v>
          </cell>
          <cell r="I3125">
            <v>3443825</v>
          </cell>
        </row>
        <row r="3126">
          <cell r="F3126" t="str">
            <v xml:space="preserve"> -  Psg kermik tanggulan meja</v>
          </cell>
          <cell r="G3126">
            <v>99.4</v>
          </cell>
          <cell r="H3126">
            <v>20000</v>
          </cell>
          <cell r="I3126">
            <v>1988000</v>
          </cell>
        </row>
        <row r="3127">
          <cell r="F3127" t="str">
            <v xml:space="preserve"> -  Cor bawah meja los</v>
          </cell>
          <cell r="G3127">
            <v>19.239999999999998</v>
          </cell>
          <cell r="H3127">
            <v>65000</v>
          </cell>
          <cell r="I3127">
            <v>1250600</v>
          </cell>
        </row>
        <row r="3128">
          <cell r="F3128" t="str">
            <v xml:space="preserve"> -  Acian dinding dlm meja</v>
          </cell>
          <cell r="G3128">
            <v>634.05999999999995</v>
          </cell>
          <cell r="H3128">
            <v>4000</v>
          </cell>
          <cell r="I3128">
            <v>2536240</v>
          </cell>
        </row>
        <row r="3129">
          <cell r="F3129" t="str">
            <v xml:space="preserve"> -  Basement</v>
          </cell>
          <cell r="I3129">
            <v>0</v>
          </cell>
        </row>
        <row r="3130">
          <cell r="F3130" t="str">
            <v xml:space="preserve"> -  Acian dinding dalam meja</v>
          </cell>
          <cell r="G3130">
            <v>343.26</v>
          </cell>
          <cell r="H3130">
            <v>4000</v>
          </cell>
          <cell r="I3130">
            <v>1373040</v>
          </cell>
        </row>
        <row r="3131">
          <cell r="F3131" t="str">
            <v>Block B</v>
          </cell>
          <cell r="I3131">
            <v>0</v>
          </cell>
        </row>
        <row r="3132">
          <cell r="F3132" t="str">
            <v>Lantai 1</v>
          </cell>
          <cell r="I3132">
            <v>0</v>
          </cell>
        </row>
        <row r="3133">
          <cell r="F3133" t="str">
            <v xml:space="preserve"> -  Expose kolom &amp; Balok</v>
          </cell>
          <cell r="G3133">
            <v>104.62</v>
          </cell>
          <cell r="H3133">
            <v>3000</v>
          </cell>
          <cell r="I3133">
            <v>313860</v>
          </cell>
        </row>
        <row r="3134">
          <cell r="F3134" t="str">
            <v xml:space="preserve"> -  Sconengan Kolom &amp; Balok</v>
          </cell>
          <cell r="G3134">
            <v>159.52000000000001</v>
          </cell>
          <cell r="H3134">
            <v>2500</v>
          </cell>
          <cell r="I3134">
            <v>398800</v>
          </cell>
        </row>
        <row r="3135">
          <cell r="F3135" t="str">
            <v xml:space="preserve"> -  Cor Bawah Meja</v>
          </cell>
          <cell r="G3135">
            <v>1.96</v>
          </cell>
          <cell r="H3135">
            <v>65000</v>
          </cell>
          <cell r="I3135">
            <v>127400</v>
          </cell>
        </row>
        <row r="3136">
          <cell r="F3136" t="str">
            <v xml:space="preserve"> -  Bobokan &amp; Finishing sudutan blk</v>
          </cell>
          <cell r="G3136">
            <v>293.60000000000002</v>
          </cell>
          <cell r="H3136">
            <v>2500</v>
          </cell>
          <cell r="I3136">
            <v>734000</v>
          </cell>
        </row>
        <row r="3137">
          <cell r="F3137" t="str">
            <v xml:space="preserve"> -  Acian Dinding dlm meja los</v>
          </cell>
          <cell r="G3137">
            <v>93.49</v>
          </cell>
          <cell r="H3137">
            <v>4000</v>
          </cell>
          <cell r="I3137">
            <v>373960</v>
          </cell>
        </row>
        <row r="3138">
          <cell r="F3138" t="str">
            <v xml:space="preserve"> -  Cor Bawah meja &amp; plat meja</v>
          </cell>
          <cell r="G3138">
            <v>6.29</v>
          </cell>
          <cell r="H3138">
            <v>65000</v>
          </cell>
          <cell r="I3138">
            <v>408850</v>
          </cell>
        </row>
        <row r="3139">
          <cell r="F3139" t="str">
            <v xml:space="preserve"> -  Prostekan keramik</v>
          </cell>
          <cell r="G3139">
            <v>61.2</v>
          </cell>
          <cell r="H3139">
            <v>3000</v>
          </cell>
          <cell r="I3139">
            <v>183600</v>
          </cell>
        </row>
        <row r="3140">
          <cell r="C3140" t="str">
            <v>rupb1671</v>
          </cell>
          <cell r="F3140" t="str">
            <v>Upah Borongan Pekerjaan :</v>
          </cell>
          <cell r="J3140">
            <v>13132175</v>
          </cell>
          <cell r="K3140">
            <v>13132175</v>
          </cell>
        </row>
        <row r="3142">
          <cell r="E3142" t="str">
            <v>Iksan</v>
          </cell>
          <cell r="F3142" t="str">
            <v>Upah Borongan Pekerjaan :</v>
          </cell>
        </row>
        <row r="3143">
          <cell r="E3143" t="str">
            <v>098/SPB/NK-PPS/06/2005</v>
          </cell>
          <cell r="F3143" t="str">
            <v>Block C</v>
          </cell>
        </row>
        <row r="3144">
          <cell r="F3144" t="str">
            <v>Lantai Dasar</v>
          </cell>
        </row>
        <row r="3145">
          <cell r="F3145" t="str">
            <v xml:space="preserve"> -  Expose Kolom</v>
          </cell>
          <cell r="G3145">
            <v>170.1</v>
          </cell>
          <cell r="H3145">
            <v>3000</v>
          </cell>
          <cell r="I3145">
            <v>510300</v>
          </cell>
        </row>
        <row r="3146">
          <cell r="F3146" t="str">
            <v xml:space="preserve"> -  Sconengan Kolom</v>
          </cell>
          <cell r="G3146">
            <v>321.39999999999998</v>
          </cell>
          <cell r="H3146">
            <v>2500</v>
          </cell>
          <cell r="I3146">
            <v>803500</v>
          </cell>
        </row>
        <row r="3147">
          <cell r="F3147" t="str">
            <v>Lantai - 1</v>
          </cell>
          <cell r="I3147">
            <v>0</v>
          </cell>
        </row>
        <row r="3148">
          <cell r="F3148" t="str">
            <v xml:space="preserve"> -  Pasang Bata dinding </v>
          </cell>
          <cell r="I3148">
            <v>0</v>
          </cell>
        </row>
        <row r="3149">
          <cell r="F3149" t="str">
            <v xml:space="preserve"> -  Blok ,B,C,D,E,F,G,R</v>
          </cell>
          <cell r="G3149">
            <v>817.8</v>
          </cell>
          <cell r="H3149">
            <v>9000</v>
          </cell>
          <cell r="I3149">
            <v>7360200</v>
          </cell>
        </row>
        <row r="3150">
          <cell r="F3150" t="str">
            <v xml:space="preserve"> -  Plester Dinding Kios Internal luar &amp;</v>
          </cell>
          <cell r="I3150">
            <v>0</v>
          </cell>
        </row>
        <row r="3151">
          <cell r="F3151" t="str">
            <v xml:space="preserve">    Blok B,C,D,E,F,G,H,I,J,L,M,N,O,S</v>
          </cell>
          <cell r="G3151">
            <v>1970.3</v>
          </cell>
          <cell r="H3151">
            <v>6500</v>
          </cell>
          <cell r="I3151">
            <v>12806950</v>
          </cell>
        </row>
        <row r="3152">
          <cell r="F3152" t="str">
            <v xml:space="preserve"> -  Cor Kolom Praktis &amp; Ring balok</v>
          </cell>
          <cell r="G3152">
            <v>610.4</v>
          </cell>
          <cell r="H3152">
            <v>7500</v>
          </cell>
          <cell r="I3152">
            <v>4578000</v>
          </cell>
        </row>
        <row r="3153">
          <cell r="F3153" t="str">
            <v xml:space="preserve"> -  Acian dinding internal Blok A s/d T</v>
          </cell>
          <cell r="G3153">
            <v>492.7</v>
          </cell>
          <cell r="H3153">
            <v>4000</v>
          </cell>
          <cell r="I3153">
            <v>1970800</v>
          </cell>
        </row>
        <row r="3154">
          <cell r="F3154" t="str">
            <v xml:space="preserve"> -  Bor u/ Steck K.P &amp; RB</v>
          </cell>
          <cell r="G3154">
            <v>2700</v>
          </cell>
          <cell r="H3154">
            <v>250</v>
          </cell>
          <cell r="I3154">
            <v>675000</v>
          </cell>
        </row>
        <row r="3155">
          <cell r="F3155" t="str">
            <v xml:space="preserve"> -  Pasang steck u/ K.Praktis</v>
          </cell>
          <cell r="G3155">
            <v>390</v>
          </cell>
          <cell r="H3155">
            <v>1000</v>
          </cell>
          <cell r="I3155">
            <v>390000</v>
          </cell>
        </row>
        <row r="3156">
          <cell r="F3156" t="str">
            <v>Lantai - 2</v>
          </cell>
          <cell r="I3156">
            <v>0</v>
          </cell>
        </row>
        <row r="3157">
          <cell r="F3157" t="str">
            <v xml:space="preserve">Pasang Bata dinding </v>
          </cell>
          <cell r="I3157">
            <v>0</v>
          </cell>
        </row>
        <row r="3158">
          <cell r="F3158" t="str">
            <v xml:space="preserve"> -  A,B,C,D,S,R,Q,Toilet,Tangga External</v>
          </cell>
          <cell r="G3158">
            <v>520.29999999999995</v>
          </cell>
          <cell r="H3158">
            <v>9000</v>
          </cell>
          <cell r="I3158">
            <v>4682700</v>
          </cell>
        </row>
        <row r="3159">
          <cell r="F3159" t="str">
            <v xml:space="preserve"> -  Cor Kolom Praktis &amp; Ring balok</v>
          </cell>
          <cell r="G3159">
            <v>304.3</v>
          </cell>
          <cell r="H3159">
            <v>7500</v>
          </cell>
          <cell r="I3159">
            <v>2282250</v>
          </cell>
        </row>
        <row r="3160">
          <cell r="F3160" t="str">
            <v>External tampak Kiri</v>
          </cell>
          <cell r="I3160">
            <v>0</v>
          </cell>
        </row>
        <row r="3161">
          <cell r="F3161" t="str">
            <v xml:space="preserve"> -  Plester dinding bata  Beton luar</v>
          </cell>
          <cell r="G3161">
            <v>535.9</v>
          </cell>
          <cell r="H3161">
            <v>12500</v>
          </cell>
          <cell r="I3161">
            <v>6698750</v>
          </cell>
        </row>
        <row r="3162">
          <cell r="F3162" t="str">
            <v xml:space="preserve"> -  Finishing openingan external</v>
          </cell>
          <cell r="G3162">
            <v>320.60000000000002</v>
          </cell>
          <cell r="H3162">
            <v>7500</v>
          </cell>
          <cell r="I3162">
            <v>2404500</v>
          </cell>
        </row>
        <row r="3163">
          <cell r="F3163" t="str">
            <v xml:space="preserve"> -  Acian dinding luar</v>
          </cell>
          <cell r="G3163">
            <v>535.9</v>
          </cell>
          <cell r="H3163">
            <v>4000</v>
          </cell>
          <cell r="I3163">
            <v>2143600</v>
          </cell>
        </row>
        <row r="3164">
          <cell r="F3164" t="str">
            <v xml:space="preserve"> -  Bobok kupingan beton luar</v>
          </cell>
          <cell r="G3164">
            <v>11.8</v>
          </cell>
          <cell r="H3164">
            <v>8750</v>
          </cell>
          <cell r="I3164">
            <v>103250</v>
          </cell>
        </row>
        <row r="3165">
          <cell r="F3165" t="str">
            <v>Cor &amp; Finishing antara dinding B.Bata</v>
          </cell>
          <cell r="I3165">
            <v>0</v>
          </cell>
        </row>
        <row r="3166">
          <cell r="F3166" t="str">
            <v xml:space="preserve"> -  Kolom/Lisplank</v>
          </cell>
          <cell r="G3166">
            <v>72.900000000000006</v>
          </cell>
          <cell r="H3166">
            <v>5000</v>
          </cell>
          <cell r="I3166">
            <v>364500</v>
          </cell>
        </row>
        <row r="3167">
          <cell r="F3167" t="str">
            <v xml:space="preserve"> -  Cor Balok dengan 35/15 pd lift</v>
          </cell>
          <cell r="G3167">
            <v>19.440000000000001</v>
          </cell>
          <cell r="H3167">
            <v>15000</v>
          </cell>
          <cell r="I3167">
            <v>291600</v>
          </cell>
        </row>
        <row r="3168">
          <cell r="F3168" t="str">
            <v xml:space="preserve"> -  Pasang lt kerja u/Plester External</v>
          </cell>
          <cell r="G3168">
            <v>192.7</v>
          </cell>
          <cell r="H3168">
            <v>3250</v>
          </cell>
          <cell r="I3168">
            <v>626275</v>
          </cell>
        </row>
        <row r="3169">
          <cell r="F3169" t="str">
            <v>External Tampak Depan</v>
          </cell>
          <cell r="I3169">
            <v>0</v>
          </cell>
        </row>
        <row r="3170">
          <cell r="F3170" t="str">
            <v xml:space="preserve"> -  Plester dinding bata &amp; Beton</v>
          </cell>
          <cell r="G3170">
            <v>168.8</v>
          </cell>
          <cell r="H3170">
            <v>12500</v>
          </cell>
          <cell r="I3170">
            <v>2110000</v>
          </cell>
        </row>
        <row r="3171">
          <cell r="F3171" t="str">
            <v xml:space="preserve"> -  Acian dinding Bata &amp; Beton</v>
          </cell>
          <cell r="G3171">
            <v>168.8</v>
          </cell>
          <cell r="H3171">
            <v>4000</v>
          </cell>
          <cell r="I3171">
            <v>675200</v>
          </cell>
        </row>
        <row r="3172">
          <cell r="F3172" t="str">
            <v>Jumlah</v>
          </cell>
          <cell r="I3172">
            <v>51477375</v>
          </cell>
        </row>
        <row r="3173">
          <cell r="F3173" t="str">
            <v>Potong Retensi 5%</v>
          </cell>
          <cell r="I3173">
            <v>2573869</v>
          </cell>
        </row>
        <row r="3174">
          <cell r="C3174" t="str">
            <v>rupb1672</v>
          </cell>
          <cell r="F3174" t="str">
            <v>Upah Borongan Pekerjaan :</v>
          </cell>
          <cell r="J3174">
            <v>48903506</v>
          </cell>
          <cell r="K3174">
            <v>48903506</v>
          </cell>
        </row>
        <row r="3175">
          <cell r="E3175" t="str">
            <v>Livianto</v>
          </cell>
          <cell r="F3175" t="str">
            <v>Upah Borongan Pekerjaan :</v>
          </cell>
        </row>
        <row r="3176">
          <cell r="E3176" t="str">
            <v>104/SPB/NK-PPS/06/2005</v>
          </cell>
          <cell r="F3176" t="str">
            <v>Finishing</v>
          </cell>
        </row>
        <row r="3177">
          <cell r="F3177" t="str">
            <v>Lantai 2 Block B</v>
          </cell>
        </row>
        <row r="3178">
          <cell r="F3178" t="str">
            <v xml:space="preserve"> -  Psg Batu Bata </v>
          </cell>
          <cell r="G3178">
            <v>367.81</v>
          </cell>
          <cell r="H3178">
            <v>9000</v>
          </cell>
          <cell r="I3178">
            <v>3310290</v>
          </cell>
        </row>
        <row r="3179">
          <cell r="F3179" t="str">
            <v xml:space="preserve"> -  Kolom Praktis</v>
          </cell>
          <cell r="G3179">
            <v>105.81</v>
          </cell>
          <cell r="H3179">
            <v>7500</v>
          </cell>
          <cell r="I3179">
            <v>793575</v>
          </cell>
        </row>
        <row r="3180">
          <cell r="F3180" t="str">
            <v xml:space="preserve"> -  Bor u/ Stek</v>
          </cell>
          <cell r="G3180">
            <v>80</v>
          </cell>
          <cell r="H3180">
            <v>1000</v>
          </cell>
          <cell r="I3180">
            <v>80000</v>
          </cell>
        </row>
        <row r="3181">
          <cell r="F3181" t="str">
            <v xml:space="preserve"> -  Bor u/ kolom praktis</v>
          </cell>
          <cell r="G3181">
            <v>48</v>
          </cell>
          <cell r="H3181">
            <v>250</v>
          </cell>
          <cell r="I3181">
            <v>12000</v>
          </cell>
        </row>
        <row r="3182">
          <cell r="F3182" t="str">
            <v>Lantai Basement</v>
          </cell>
          <cell r="I3182">
            <v>0</v>
          </cell>
        </row>
        <row r="3183">
          <cell r="F3183" t="str">
            <v xml:space="preserve"> -  Plesteran</v>
          </cell>
          <cell r="G3183">
            <v>105.745</v>
          </cell>
          <cell r="H3183">
            <v>7500</v>
          </cell>
          <cell r="I3183">
            <v>793087.5</v>
          </cell>
        </row>
        <row r="3184">
          <cell r="F3184" t="str">
            <v>Jumlah</v>
          </cell>
          <cell r="I3184">
            <v>4988952.5</v>
          </cell>
        </row>
        <row r="3185">
          <cell r="F3185" t="str">
            <v>Potong Retensi 5%</v>
          </cell>
          <cell r="I3185">
            <v>249448</v>
          </cell>
        </row>
        <row r="3186">
          <cell r="C3186" t="str">
            <v>rupb1673</v>
          </cell>
          <cell r="F3186" t="str">
            <v>Upah Borongan Pekerjaan :</v>
          </cell>
          <cell r="J3186">
            <v>4739504.5</v>
          </cell>
          <cell r="K3186">
            <v>4739504.5</v>
          </cell>
        </row>
        <row r="3187">
          <cell r="G3187" t="str">
            <v>Sub Jumlah     Rp.</v>
          </cell>
          <cell r="J3187">
            <v>196087419.00700003</v>
          </cell>
          <cell r="K3187">
            <v>196087419.00700003</v>
          </cell>
        </row>
        <row r="3190">
          <cell r="I3190" t="str">
            <v>Pekanbaru, 25 Juli 2005</v>
          </cell>
        </row>
        <row r="3192">
          <cell r="I3192" t="str">
            <v>Pembuat Daftar</v>
          </cell>
        </row>
        <row r="3197">
          <cell r="I3197" t="str">
            <v>PAHOTAN SITORUS, SE</v>
          </cell>
        </row>
        <row r="3198">
          <cell r="I3198" t="str">
            <v>Adm/Keu Proyek</v>
          </cell>
        </row>
        <row r="3201">
          <cell r="E3201" t="str">
            <v>Sub Jumlah Dipindah</v>
          </cell>
          <cell r="J3201">
            <v>196087419.00700003</v>
          </cell>
          <cell r="K3201">
            <v>196087419.00700003</v>
          </cell>
        </row>
        <row r="3203">
          <cell r="E3203" t="str">
            <v>Alian</v>
          </cell>
          <cell r="F3203" t="str">
            <v>Upah Borongan Pekerjaan :</v>
          </cell>
        </row>
        <row r="3204">
          <cell r="E3204" t="str">
            <v>100/SPB/NK-PPS/06/2005</v>
          </cell>
          <cell r="F3204" t="str">
            <v>Block C</v>
          </cell>
        </row>
        <row r="3205">
          <cell r="F3205" t="str">
            <v xml:space="preserve"> -  Pasang Bata Lt.1 Block B</v>
          </cell>
          <cell r="G3205">
            <v>836.13</v>
          </cell>
          <cell r="H3205">
            <v>9000</v>
          </cell>
          <cell r="I3205">
            <v>7525170</v>
          </cell>
        </row>
        <row r="3206">
          <cell r="F3206" t="str">
            <v xml:space="preserve"> -  Kolom Praktis &amp; Ring Balok</v>
          </cell>
          <cell r="G3206">
            <v>372.82</v>
          </cell>
          <cell r="H3206">
            <v>7500</v>
          </cell>
          <cell r="I3206">
            <v>2796150</v>
          </cell>
        </row>
        <row r="3207">
          <cell r="F3207" t="str">
            <v xml:space="preserve"> -  Bor U/Steck</v>
          </cell>
          <cell r="G3207">
            <v>240</v>
          </cell>
          <cell r="H3207">
            <v>1000</v>
          </cell>
          <cell r="I3207">
            <v>240000</v>
          </cell>
        </row>
        <row r="3208">
          <cell r="F3208" t="str">
            <v xml:space="preserve"> -  Bor u/  Kolom</v>
          </cell>
          <cell r="G3208">
            <v>196</v>
          </cell>
          <cell r="H3208">
            <v>250</v>
          </cell>
          <cell r="I3208">
            <v>49000</v>
          </cell>
        </row>
        <row r="3209">
          <cell r="F3209" t="str">
            <v xml:space="preserve"> -  Pleteran</v>
          </cell>
          <cell r="G3209">
            <v>533.37</v>
          </cell>
          <cell r="H3209">
            <v>6500</v>
          </cell>
          <cell r="I3209">
            <v>3466905</v>
          </cell>
        </row>
        <row r="3210">
          <cell r="C3210" t="str">
            <v>rupb1674</v>
          </cell>
          <cell r="F3210" t="str">
            <v>Upah Borongan Pekerjaan :</v>
          </cell>
          <cell r="J3210">
            <v>14077225</v>
          </cell>
          <cell r="K3210">
            <v>14077225</v>
          </cell>
        </row>
        <row r="3213">
          <cell r="E3213" t="str">
            <v>Suratman</v>
          </cell>
          <cell r="F3213" t="str">
            <v>Upah Borongan Pekerjaan :</v>
          </cell>
        </row>
        <row r="3214">
          <cell r="E3214" t="str">
            <v>107/SPB/NK-PPS/06/2005</v>
          </cell>
          <cell r="F3214" t="str">
            <v>Lantai 2 Block B</v>
          </cell>
        </row>
        <row r="3215">
          <cell r="F3215" t="str">
            <v xml:space="preserve"> -  Psg Batu Bata</v>
          </cell>
          <cell r="G3215">
            <v>882.41</v>
          </cell>
          <cell r="H3215">
            <v>9000</v>
          </cell>
          <cell r="I3215">
            <v>7941690</v>
          </cell>
        </row>
        <row r="3216">
          <cell r="F3216" t="str">
            <v xml:space="preserve"> -  Bor u/ Stek</v>
          </cell>
          <cell r="G3216">
            <v>184</v>
          </cell>
          <cell r="H3216">
            <v>1000</v>
          </cell>
          <cell r="I3216">
            <v>184000</v>
          </cell>
        </row>
        <row r="3217">
          <cell r="F3217" t="str">
            <v xml:space="preserve"> -  Bor u/ Kolom</v>
          </cell>
          <cell r="G3217">
            <v>288</v>
          </cell>
          <cell r="H3217">
            <v>250</v>
          </cell>
          <cell r="I3217">
            <v>72000</v>
          </cell>
        </row>
        <row r="3218">
          <cell r="F3218" t="str">
            <v xml:space="preserve"> -  Kolom X Balok Praktis</v>
          </cell>
          <cell r="G3218">
            <v>377.9</v>
          </cell>
          <cell r="H3218">
            <v>7500</v>
          </cell>
          <cell r="I3218">
            <v>2834250</v>
          </cell>
        </row>
        <row r="3219">
          <cell r="F3219" t="str">
            <v xml:space="preserve"> -  Pasang bata lt dasar</v>
          </cell>
          <cell r="G3219">
            <v>100.2</v>
          </cell>
          <cell r="H3219">
            <v>9000</v>
          </cell>
          <cell r="I3219">
            <v>901800</v>
          </cell>
        </row>
        <row r="3220">
          <cell r="F3220" t="str">
            <v xml:space="preserve"> -  Cor kolom Praktis</v>
          </cell>
          <cell r="G3220">
            <v>44.7</v>
          </cell>
          <cell r="H3220">
            <v>7500</v>
          </cell>
          <cell r="I3220">
            <v>335250</v>
          </cell>
        </row>
        <row r="3221">
          <cell r="F3221" t="str">
            <v xml:space="preserve"> -  Plester dinding bata</v>
          </cell>
          <cell r="G3221">
            <v>1994.6</v>
          </cell>
          <cell r="H3221">
            <v>6500</v>
          </cell>
          <cell r="I3221">
            <v>12964900</v>
          </cell>
        </row>
        <row r="3222">
          <cell r="F3222" t="str">
            <v xml:space="preserve"> -  Acian dinding bata</v>
          </cell>
          <cell r="G3222">
            <v>654.29999999999995</v>
          </cell>
          <cell r="H3222">
            <v>4000</v>
          </cell>
          <cell r="I3222">
            <v>2617200</v>
          </cell>
        </row>
        <row r="3223">
          <cell r="F3223" t="str">
            <v xml:space="preserve"> -  Finish Opening Rolling door</v>
          </cell>
          <cell r="G3223">
            <v>27.8</v>
          </cell>
          <cell r="H3223">
            <v>7500</v>
          </cell>
          <cell r="I3223">
            <v>208500</v>
          </cell>
        </row>
        <row r="3224">
          <cell r="C3224" t="str">
            <v>rupb1675</v>
          </cell>
          <cell r="F3224" t="str">
            <v>Upah Borongan Pekerjaan :</v>
          </cell>
          <cell r="J3224">
            <v>28059590</v>
          </cell>
          <cell r="K3224">
            <v>28059590</v>
          </cell>
        </row>
        <row r="3226">
          <cell r="E3226" t="str">
            <v>Kharis</v>
          </cell>
          <cell r="F3226" t="str">
            <v>Upah Borongan Pekerjaan :</v>
          </cell>
        </row>
        <row r="3227">
          <cell r="E3227" t="str">
            <v>103/SPB/NK-PPS/06/2005</v>
          </cell>
          <cell r="F3227" t="str">
            <v>Lantai 1 Block B</v>
          </cell>
        </row>
        <row r="3228">
          <cell r="F3228" t="str">
            <v xml:space="preserve"> -  Psg Batu Bata</v>
          </cell>
          <cell r="G3228">
            <v>646.49</v>
          </cell>
          <cell r="H3228">
            <v>9000</v>
          </cell>
          <cell r="I3228">
            <v>5818410</v>
          </cell>
        </row>
        <row r="3229">
          <cell r="F3229" t="str">
            <v xml:space="preserve"> -  Kolom X Balok Praktis</v>
          </cell>
          <cell r="G3229">
            <v>258.04000000000002</v>
          </cell>
          <cell r="H3229">
            <v>7500</v>
          </cell>
          <cell r="I3229">
            <v>1935300</v>
          </cell>
        </row>
        <row r="3230">
          <cell r="F3230" t="str">
            <v xml:space="preserve"> -  Bor u/ stek</v>
          </cell>
          <cell r="G3230">
            <v>96</v>
          </cell>
          <cell r="H3230">
            <v>1000</v>
          </cell>
          <cell r="I3230">
            <v>96000</v>
          </cell>
        </row>
        <row r="3231">
          <cell r="F3231" t="str">
            <v xml:space="preserve"> -  Bor u/ Kolom</v>
          </cell>
          <cell r="G3231">
            <v>160</v>
          </cell>
          <cell r="H3231">
            <v>250</v>
          </cell>
          <cell r="I3231">
            <v>40000</v>
          </cell>
        </row>
        <row r="3232">
          <cell r="F3232" t="str">
            <v>Upah Borongan Pekerjaan :</v>
          </cell>
          <cell r="G3232">
            <v>65.680000000000007</v>
          </cell>
          <cell r="H3232">
            <v>7500</v>
          </cell>
          <cell r="I3232">
            <v>492600</v>
          </cell>
        </row>
        <row r="3233">
          <cell r="C3233" t="str">
            <v>rupb1676</v>
          </cell>
          <cell r="F3233" t="str">
            <v>Upah Borongan Pekerjaan :</v>
          </cell>
          <cell r="J3233">
            <v>8382310</v>
          </cell>
          <cell r="K3233">
            <v>8382310</v>
          </cell>
        </row>
        <row r="3234">
          <cell r="F3234" t="str">
            <v>Upah Borongan Pekerjaan :</v>
          </cell>
        </row>
        <row r="3235">
          <cell r="E3235" t="str">
            <v>Usman</v>
          </cell>
          <cell r="F3235" t="str">
            <v>Upah Borongan Pekerjaan :</v>
          </cell>
        </row>
        <row r="3236">
          <cell r="E3236" t="str">
            <v>105/SPB/NK-PPS/06/2005</v>
          </cell>
          <cell r="F3236" t="str">
            <v>Finishing</v>
          </cell>
        </row>
        <row r="3237">
          <cell r="F3237" t="str">
            <v>Lantai 2 Block B</v>
          </cell>
        </row>
        <row r="3238">
          <cell r="F3238" t="str">
            <v xml:space="preserve"> -  Pasang Batu Bata</v>
          </cell>
          <cell r="G3238">
            <v>254.34</v>
          </cell>
          <cell r="H3238">
            <v>9000</v>
          </cell>
          <cell r="I3238">
            <v>2289060</v>
          </cell>
        </row>
        <row r="3239">
          <cell r="F3239" t="str">
            <v xml:space="preserve"> -  Kolom Praktis</v>
          </cell>
          <cell r="G3239">
            <v>40.799999999999997</v>
          </cell>
          <cell r="H3239">
            <v>750</v>
          </cell>
          <cell r="I3239">
            <v>30600</v>
          </cell>
        </row>
        <row r="3240">
          <cell r="F3240" t="str">
            <v xml:space="preserve"> -  Bor u/ Kolom Praktis</v>
          </cell>
          <cell r="G3240">
            <v>68</v>
          </cell>
          <cell r="H3240">
            <v>250</v>
          </cell>
          <cell r="I3240">
            <v>17000</v>
          </cell>
        </row>
        <row r="3241">
          <cell r="C3241" t="str">
            <v>rupb1677</v>
          </cell>
          <cell r="F3241" t="str">
            <v>Upah Borongan Pekerjaan :</v>
          </cell>
          <cell r="J3241">
            <v>2336660</v>
          </cell>
          <cell r="K3241">
            <v>2336660</v>
          </cell>
        </row>
        <row r="3243">
          <cell r="E3243" t="str">
            <v>Nasoka</v>
          </cell>
          <cell r="F3243" t="str">
            <v>Upah Borongan Pekerjaan :</v>
          </cell>
        </row>
        <row r="3244">
          <cell r="E3244" t="str">
            <v>111/SPB/NK-PPS/06/2005</v>
          </cell>
          <cell r="F3244" t="str">
            <v>Finishing</v>
          </cell>
        </row>
        <row r="3245">
          <cell r="F3245" t="str">
            <v xml:space="preserve"> -  Pasang keramik meja los</v>
          </cell>
          <cell r="G3245">
            <v>472.13</v>
          </cell>
          <cell r="H3245">
            <v>17500</v>
          </cell>
          <cell r="I3245">
            <v>8262275</v>
          </cell>
        </row>
        <row r="3246">
          <cell r="F3246" t="str">
            <v xml:space="preserve"> -  Pasang keramik tanggulan</v>
          </cell>
          <cell r="G3246">
            <v>380.72</v>
          </cell>
          <cell r="H3246">
            <v>20000</v>
          </cell>
          <cell r="I3246">
            <v>7614400.0000000009</v>
          </cell>
        </row>
        <row r="3247">
          <cell r="F3247" t="str">
            <v xml:space="preserve"> -  Psg keramik meja los lt. basement</v>
          </cell>
          <cell r="G3247">
            <v>96.81</v>
          </cell>
          <cell r="H3247">
            <v>17500</v>
          </cell>
          <cell r="I3247">
            <v>1694175</v>
          </cell>
        </row>
        <row r="3248">
          <cell r="F3248" t="str">
            <v xml:space="preserve"> -  Bongkar &amp; Psg keramik meja los</v>
          </cell>
          <cell r="G3248">
            <v>15.78</v>
          </cell>
          <cell r="H3248">
            <v>17500</v>
          </cell>
          <cell r="I3248">
            <v>276150</v>
          </cell>
        </row>
        <row r="3249">
          <cell r="F3249" t="str">
            <v xml:space="preserve"> -  Acian dinding dlm meja los</v>
          </cell>
          <cell r="G3249">
            <v>57.86</v>
          </cell>
          <cell r="H3249">
            <v>4000</v>
          </cell>
          <cell r="I3249">
            <v>231440</v>
          </cell>
        </row>
        <row r="3250">
          <cell r="C3250" t="str">
            <v>rupb1678</v>
          </cell>
          <cell r="F3250" t="str">
            <v>Upah Borongan Pekerjaan :</v>
          </cell>
          <cell r="J3250">
            <v>18078440</v>
          </cell>
          <cell r="K3250">
            <v>18078440</v>
          </cell>
        </row>
        <row r="3252">
          <cell r="E3252" t="str">
            <v>Muklis</v>
          </cell>
          <cell r="F3252" t="str">
            <v>Upah Borongan Pekerjaan :</v>
          </cell>
        </row>
        <row r="3253">
          <cell r="E3253" t="str">
            <v>099/SPB/NK-PPS/06/2005</v>
          </cell>
          <cell r="F3253" t="str">
            <v>Block B</v>
          </cell>
        </row>
        <row r="3254">
          <cell r="F3254" t="str">
            <v xml:space="preserve"> -  Pasang Bata Kios </v>
          </cell>
          <cell r="G3254">
            <v>680.09</v>
          </cell>
          <cell r="H3254">
            <v>9000</v>
          </cell>
          <cell r="I3254">
            <v>6120810</v>
          </cell>
        </row>
        <row r="3255">
          <cell r="F3255" t="str">
            <v xml:space="preserve"> -  Plesteran</v>
          </cell>
          <cell r="G3255">
            <v>1617.0160000000001</v>
          </cell>
          <cell r="H3255">
            <v>7500</v>
          </cell>
          <cell r="I3255">
            <v>12127620</v>
          </cell>
        </row>
        <row r="3256">
          <cell r="F3256" t="str">
            <v xml:space="preserve"> -  Acian</v>
          </cell>
          <cell r="G3256">
            <v>1175.18</v>
          </cell>
          <cell r="H3256">
            <v>3000</v>
          </cell>
          <cell r="I3256">
            <v>3525540</v>
          </cell>
        </row>
        <row r="3257">
          <cell r="F3257" t="str">
            <v xml:space="preserve"> -  Expose balok &amp; kolom</v>
          </cell>
          <cell r="G3257">
            <v>51.96</v>
          </cell>
          <cell r="H3257">
            <v>3000</v>
          </cell>
          <cell r="I3257">
            <v>155880</v>
          </cell>
        </row>
        <row r="3258">
          <cell r="F3258" t="str">
            <v xml:space="preserve"> -  Sconengan &amp; Sudutan</v>
          </cell>
          <cell r="G3258">
            <v>76.400000000000006</v>
          </cell>
          <cell r="H3258">
            <v>2500</v>
          </cell>
          <cell r="I3258">
            <v>191000</v>
          </cell>
        </row>
        <row r="3259">
          <cell r="F3259" t="str">
            <v xml:space="preserve"> -  Bor U/ kolom praktis</v>
          </cell>
          <cell r="G3259">
            <v>140</v>
          </cell>
          <cell r="H3259">
            <v>250</v>
          </cell>
          <cell r="I3259">
            <v>35000</v>
          </cell>
        </row>
        <row r="3260">
          <cell r="F3260" t="str">
            <v xml:space="preserve"> -  Bor u/steck</v>
          </cell>
          <cell r="G3260">
            <v>148</v>
          </cell>
          <cell r="H3260">
            <v>1000</v>
          </cell>
          <cell r="I3260">
            <v>148000</v>
          </cell>
        </row>
        <row r="3261">
          <cell r="F3261" t="str">
            <v xml:space="preserve"> -  Kolom &amp; Balok  Praktis</v>
          </cell>
          <cell r="G3261">
            <v>274.86</v>
          </cell>
          <cell r="H3261">
            <v>7500</v>
          </cell>
          <cell r="I3261">
            <v>2061450</v>
          </cell>
        </row>
        <row r="3262">
          <cell r="F3262" t="str">
            <v xml:space="preserve"> -  Sudutan</v>
          </cell>
          <cell r="G3262">
            <v>72.400000000000006</v>
          </cell>
          <cell r="H3262">
            <v>2500</v>
          </cell>
          <cell r="I3262">
            <v>181000</v>
          </cell>
        </row>
        <row r="3263">
          <cell r="F3263" t="str">
            <v xml:space="preserve"> -  Bobok Balok</v>
          </cell>
          <cell r="G3263">
            <v>119.6</v>
          </cell>
          <cell r="H3263">
            <v>2500</v>
          </cell>
          <cell r="I3263">
            <v>299000</v>
          </cell>
        </row>
        <row r="3264">
          <cell r="F3264" t="str">
            <v xml:space="preserve"> -  Pembersihan</v>
          </cell>
          <cell r="G3264">
            <v>45.36</v>
          </cell>
          <cell r="H3264">
            <v>1500</v>
          </cell>
          <cell r="I3264">
            <v>68040</v>
          </cell>
        </row>
        <row r="3265">
          <cell r="F3265" t="str">
            <v>Jumlah</v>
          </cell>
          <cell r="I3265">
            <v>24913340</v>
          </cell>
        </row>
        <row r="3266">
          <cell r="F3266" t="str">
            <v>Potong Retensi 5%</v>
          </cell>
          <cell r="I3266">
            <v>1245667</v>
          </cell>
        </row>
        <row r="3267">
          <cell r="C3267" t="str">
            <v>rupb1679</v>
          </cell>
          <cell r="F3267" t="str">
            <v>Upah Borongan Pekerjaan :</v>
          </cell>
          <cell r="J3267">
            <v>23667673</v>
          </cell>
          <cell r="K3267">
            <v>23667673</v>
          </cell>
        </row>
        <row r="3271">
          <cell r="G3271" t="str">
            <v>Sub Jumlah     Rp.</v>
          </cell>
          <cell r="J3271">
            <v>290689317.00700003</v>
          </cell>
          <cell r="K3271">
            <v>290689317.00700003</v>
          </cell>
        </row>
        <row r="3274">
          <cell r="I3274" t="str">
            <v>Pekanbaru, 25 Juli 2005</v>
          </cell>
        </row>
        <row r="3276">
          <cell r="I3276" t="str">
            <v>Pembuat Daftar</v>
          </cell>
        </row>
        <row r="3281">
          <cell r="I3281" t="str">
            <v>PAHOTAN SITORUS, SE</v>
          </cell>
        </row>
        <row r="3282">
          <cell r="I3282" t="str">
            <v>Adm/Keu Proyek</v>
          </cell>
        </row>
        <row r="3287">
          <cell r="E3287" t="str">
            <v>Sub Jumlah Dipindah</v>
          </cell>
          <cell r="J3287">
            <v>290689317.00700003</v>
          </cell>
          <cell r="K3287">
            <v>290689317.00700003</v>
          </cell>
        </row>
        <row r="3289">
          <cell r="E3289" t="str">
            <v>Dwika</v>
          </cell>
          <cell r="F3289" t="str">
            <v>Upah Borongan Pekerjaan :</v>
          </cell>
        </row>
        <row r="3290">
          <cell r="E3290" t="str">
            <v>102/SPB/NK-PPS/06/2005</v>
          </cell>
          <cell r="F3290" t="str">
            <v>Lantai 1 Block B</v>
          </cell>
        </row>
        <row r="3291">
          <cell r="F3291" t="str">
            <v xml:space="preserve"> -  Psg Batu bata</v>
          </cell>
          <cell r="G3291">
            <v>1589.914</v>
          </cell>
          <cell r="H3291">
            <v>9000</v>
          </cell>
          <cell r="I3291">
            <v>14309226</v>
          </cell>
        </row>
        <row r="3292">
          <cell r="F3292" t="str">
            <v xml:space="preserve"> -  Kolom X Balok Praktis</v>
          </cell>
          <cell r="G3292">
            <v>811.82</v>
          </cell>
          <cell r="H3292">
            <v>7500</v>
          </cell>
          <cell r="I3292">
            <v>6088650</v>
          </cell>
        </row>
        <row r="3293">
          <cell r="F3293" t="str">
            <v xml:space="preserve"> -  Bor u/ stek </v>
          </cell>
          <cell r="G3293">
            <v>224</v>
          </cell>
          <cell r="H3293">
            <v>1000</v>
          </cell>
          <cell r="I3293">
            <v>224000</v>
          </cell>
        </row>
        <row r="3294">
          <cell r="F3294" t="str">
            <v xml:space="preserve"> -  Bor u/ kolom praktis</v>
          </cell>
          <cell r="G3294">
            <v>656</v>
          </cell>
          <cell r="H3294">
            <v>250</v>
          </cell>
          <cell r="I3294">
            <v>164000</v>
          </cell>
        </row>
        <row r="3295">
          <cell r="F3295" t="str">
            <v xml:space="preserve"> -  Plesteran</v>
          </cell>
          <cell r="G3295">
            <v>232.96</v>
          </cell>
          <cell r="H3295">
            <v>7500</v>
          </cell>
          <cell r="I3295">
            <v>1747200</v>
          </cell>
        </row>
        <row r="3296">
          <cell r="F3296" t="str">
            <v xml:space="preserve"> -  Expose</v>
          </cell>
          <cell r="G3296">
            <v>129.5</v>
          </cell>
          <cell r="H3296">
            <v>3000</v>
          </cell>
          <cell r="I3296">
            <v>388500</v>
          </cell>
        </row>
        <row r="3297">
          <cell r="F3297" t="str">
            <v xml:space="preserve"> -  Sudutan</v>
          </cell>
          <cell r="G3297">
            <v>195.84</v>
          </cell>
          <cell r="H3297">
            <v>250</v>
          </cell>
          <cell r="I3297">
            <v>48960</v>
          </cell>
        </row>
        <row r="3298">
          <cell r="F3298" t="str">
            <v>Lantai 2 Block C</v>
          </cell>
          <cell r="I3298">
            <v>0</v>
          </cell>
        </row>
        <row r="3299">
          <cell r="F3299" t="str">
            <v xml:space="preserve"> -  Pasang Dinding Bata</v>
          </cell>
          <cell r="G3299">
            <v>1121.7</v>
          </cell>
          <cell r="H3299">
            <v>9000</v>
          </cell>
          <cell r="I3299">
            <v>10095300</v>
          </cell>
        </row>
        <row r="3300">
          <cell r="F3300" t="str">
            <v xml:space="preserve"> -  Plester dinding Bata</v>
          </cell>
          <cell r="G3300">
            <v>849.26</v>
          </cell>
          <cell r="H3300">
            <v>6500</v>
          </cell>
          <cell r="I3300">
            <v>5520190</v>
          </cell>
        </row>
        <row r="3301">
          <cell r="F3301" t="str">
            <v xml:space="preserve"> -  Cor kolom praktis</v>
          </cell>
          <cell r="G3301">
            <v>370.67</v>
          </cell>
          <cell r="H3301">
            <v>7500</v>
          </cell>
          <cell r="I3301">
            <v>2780025</v>
          </cell>
        </row>
        <row r="3302">
          <cell r="F3302" t="str">
            <v xml:space="preserve"> -  Bor u/ stek </v>
          </cell>
          <cell r="G3302">
            <v>661</v>
          </cell>
          <cell r="H3302">
            <v>250</v>
          </cell>
          <cell r="I3302">
            <v>165250</v>
          </cell>
        </row>
        <row r="3303">
          <cell r="F3303" t="str">
            <v xml:space="preserve"> -  Pasang stek</v>
          </cell>
          <cell r="G3303">
            <v>212</v>
          </cell>
          <cell r="H3303">
            <v>1000</v>
          </cell>
          <cell r="I3303">
            <v>212000</v>
          </cell>
        </row>
        <row r="3304">
          <cell r="F3304" t="str">
            <v>Jumlah</v>
          </cell>
          <cell r="I3304">
            <v>41743301</v>
          </cell>
        </row>
        <row r="3305">
          <cell r="F3305" t="str">
            <v>Potong Retensi 5%</v>
          </cell>
          <cell r="I3305">
            <v>2087165</v>
          </cell>
        </row>
        <row r="3306">
          <cell r="C3306" t="str">
            <v>rupb1680</v>
          </cell>
          <cell r="F3306" t="str">
            <v>Upah Borongan Pekerjaan :</v>
          </cell>
          <cell r="J3306">
            <v>39656136</v>
          </cell>
          <cell r="K3306">
            <v>39656136</v>
          </cell>
        </row>
        <row r="3307">
          <cell r="E3307" t="str">
            <v>Suminta</v>
          </cell>
          <cell r="F3307" t="str">
            <v xml:space="preserve"> - Upah harian mengeringkan air diblock A &amp; D</v>
          </cell>
        </row>
        <row r="3308">
          <cell r="C3308" t="str">
            <v>rupb1681</v>
          </cell>
          <cell r="F3308" t="str">
            <v xml:space="preserve"> - Upah harian mengeringkan air diblock A &amp; D</v>
          </cell>
          <cell r="J3308">
            <v>507500</v>
          </cell>
          <cell r="K3308">
            <v>507500</v>
          </cell>
        </row>
        <row r="3311">
          <cell r="E3311" t="str">
            <v>Suyoto</v>
          </cell>
          <cell r="F3311" t="str">
            <v xml:space="preserve"> - Upah galian &amp; Perataan tanah lt kerja block A</v>
          </cell>
        </row>
        <row r="3312">
          <cell r="C3312" t="str">
            <v>rupb1682</v>
          </cell>
          <cell r="F3312" t="str">
            <v xml:space="preserve"> - Upah galian &amp; Perataan tanah lt kerja block A</v>
          </cell>
          <cell r="J3312">
            <v>1155000</v>
          </cell>
          <cell r="K3312">
            <v>1155000</v>
          </cell>
        </row>
        <row r="3314">
          <cell r="E3314" t="str">
            <v>Suminta</v>
          </cell>
          <cell r="F3314" t="str">
            <v xml:space="preserve"> - Upah galian perapihan u/ bkstg balok &amp; pile cap</v>
          </cell>
        </row>
        <row r="3315">
          <cell r="C3315" t="str">
            <v>rupb1683</v>
          </cell>
          <cell r="F3315" t="str">
            <v xml:space="preserve"> - Upah galian perapihan u/ bkstg balok &amp; pile cap</v>
          </cell>
          <cell r="J3315">
            <v>7291250</v>
          </cell>
          <cell r="K3315">
            <v>7291250</v>
          </cell>
        </row>
        <row r="3317">
          <cell r="C3317" t="str">
            <v>rupb1684</v>
          </cell>
          <cell r="E3317" t="str">
            <v>Bambang Budiono</v>
          </cell>
          <cell r="F3317" t="str">
            <v xml:space="preserve"> - Upah perataan gundukan sampah</v>
          </cell>
          <cell r="J3317">
            <v>70000</v>
          </cell>
          <cell r="K3317">
            <v>70000</v>
          </cell>
        </row>
        <row r="3319">
          <cell r="E3319" t="str">
            <v>Suminta</v>
          </cell>
          <cell r="F3319" t="str">
            <v xml:space="preserve"> - Upah harian urugan tanah ditoilet pasar</v>
          </cell>
        </row>
        <row r="3320">
          <cell r="C3320" t="str">
            <v>rupb1685</v>
          </cell>
          <cell r="F3320" t="str">
            <v xml:space="preserve"> - Upah harian urugan tanah ditoilet pasar</v>
          </cell>
          <cell r="J3320">
            <v>280000</v>
          </cell>
          <cell r="K3320">
            <v>280000</v>
          </cell>
        </row>
        <row r="3322">
          <cell r="E3322" t="str">
            <v>Kahar</v>
          </cell>
          <cell r="F3322" t="str">
            <v xml:space="preserve"> - Upah harian buat beton deking</v>
          </cell>
        </row>
        <row r="3323">
          <cell r="C3323" t="str">
            <v>rupb1686</v>
          </cell>
          <cell r="F3323" t="str">
            <v xml:space="preserve"> - Upah harian buat beton deking</v>
          </cell>
          <cell r="J3323">
            <v>562500</v>
          </cell>
          <cell r="K3323">
            <v>562500</v>
          </cell>
        </row>
        <row r="3325">
          <cell r="C3325" t="str">
            <v>rupb1687</v>
          </cell>
          <cell r="E3325" t="str">
            <v>Karmidi</v>
          </cell>
          <cell r="F3325" t="str">
            <v xml:space="preserve"> - Upah harian pasang h.beam u/perataan tanah</v>
          </cell>
          <cell r="J3325">
            <v>37500</v>
          </cell>
          <cell r="K3325">
            <v>37500</v>
          </cell>
        </row>
        <row r="3327">
          <cell r="C3327" t="str">
            <v>rupb1688</v>
          </cell>
          <cell r="E3327" t="str">
            <v>Kahar</v>
          </cell>
          <cell r="F3327" t="str">
            <v xml:space="preserve"> - Upah pasang h.beam u/ penahan tanah diblock D</v>
          </cell>
          <cell r="J3327">
            <v>112500</v>
          </cell>
          <cell r="K3327">
            <v>112500</v>
          </cell>
        </row>
        <row r="3329">
          <cell r="C3329" t="str">
            <v>rupb1689</v>
          </cell>
          <cell r="E3329" t="str">
            <v>Karmidi</v>
          </cell>
          <cell r="F3329" t="str">
            <v xml:space="preserve"> - Upah langsir &amp; pancang dolken u/ tembok penahan</v>
          </cell>
          <cell r="J3329">
            <v>203500</v>
          </cell>
          <cell r="K3329">
            <v>203500</v>
          </cell>
        </row>
        <row r="3331">
          <cell r="C3331" t="str">
            <v>rupb1690</v>
          </cell>
          <cell r="E3331" t="str">
            <v>Suminta</v>
          </cell>
          <cell r="F3331" t="str">
            <v xml:space="preserve"> - Upah harian lembur potong patok diblock D</v>
          </cell>
          <cell r="J3331">
            <v>80000</v>
          </cell>
          <cell r="K3331">
            <v>80000</v>
          </cell>
        </row>
        <row r="3333">
          <cell r="E3333" t="str">
            <v>Mobilisasi Pekerja mandor</v>
          </cell>
        </row>
        <row r="3334">
          <cell r="C3334" t="str">
            <v>rupb1691</v>
          </cell>
          <cell r="E3334" t="str">
            <v>Heri</v>
          </cell>
          <cell r="F3334" t="str">
            <v xml:space="preserve"> - Pembayaran penggantian trasportasi tenaga kerja</v>
          </cell>
          <cell r="J3334">
            <v>2000000</v>
          </cell>
          <cell r="K3334">
            <v>2000000</v>
          </cell>
        </row>
        <row r="3335">
          <cell r="C3335" t="str">
            <v>rupb1692</v>
          </cell>
          <cell r="E3335" t="str">
            <v>Iksan</v>
          </cell>
          <cell r="F3335" t="str">
            <v xml:space="preserve"> - Pembayaran penggantian trasportasi tenaga kerja</v>
          </cell>
          <cell r="J3335">
            <v>7200000</v>
          </cell>
          <cell r="K3335">
            <v>7200000</v>
          </cell>
        </row>
        <row r="3336">
          <cell r="C3336" t="str">
            <v>rupb1693</v>
          </cell>
          <cell r="E3336" t="str">
            <v>P.Sitorus</v>
          </cell>
          <cell r="F3336" t="str">
            <v xml:space="preserve"> - Mobilisasi tenaga kerja dr padang ke pekanbaru</v>
          </cell>
          <cell r="J3336">
            <v>1000000</v>
          </cell>
          <cell r="K3336">
            <v>1000000</v>
          </cell>
        </row>
        <row r="3337">
          <cell r="C3337" t="str">
            <v>rupb1694</v>
          </cell>
          <cell r="E3337" t="str">
            <v>P.Sitorus</v>
          </cell>
          <cell r="F3337" t="str">
            <v xml:space="preserve"> - Mobilisasi tenaga Pekerja mandor dr padang</v>
          </cell>
          <cell r="J3337">
            <v>2875000</v>
          </cell>
          <cell r="K3337">
            <v>2875000</v>
          </cell>
        </row>
        <row r="3340">
          <cell r="G3340" t="str">
            <v>Sub Jumlah     Rp.</v>
          </cell>
          <cell r="J3340">
            <v>353720203.00700003</v>
          </cell>
          <cell r="K3340">
            <v>353720203.00700003</v>
          </cell>
        </row>
        <row r="3341">
          <cell r="G3341" t="str">
            <v>T o  t  a  l        Rp.</v>
          </cell>
          <cell r="J3341">
            <v>353720203.00700003</v>
          </cell>
          <cell r="K3341">
            <v>353720203.00700003</v>
          </cell>
        </row>
        <row r="3344">
          <cell r="C3344"/>
          <cell r="D3344" t="str">
            <v>DP : 19</v>
          </cell>
        </row>
        <row r="3346">
          <cell r="E3346" t="str">
            <v>Karmidi</v>
          </cell>
          <cell r="F3346" t="str">
            <v>Upah Harian Pembersiahn Kayu Bekas</v>
          </cell>
        </row>
        <row r="3347">
          <cell r="C3347" t="str">
            <v>rupb1695</v>
          </cell>
          <cell r="F3347" t="str">
            <v>Upah Harian Pembersiahn Kayu Bekas</v>
          </cell>
          <cell r="K3347">
            <v>700000</v>
          </cell>
        </row>
        <row r="3349">
          <cell r="E3349" t="str">
            <v>Karmidi</v>
          </cell>
          <cell r="F3349" t="str">
            <v>Upah Harian Pekerjaan menyusun steger &amp; scafolding block B</v>
          </cell>
        </row>
        <row r="3350">
          <cell r="C3350" t="str">
            <v>rupb1696</v>
          </cell>
          <cell r="F3350" t="str">
            <v>Upah Harian Pekerjaan menyusun steger &amp; scafolding block B</v>
          </cell>
          <cell r="K3350">
            <v>210000</v>
          </cell>
        </row>
        <row r="3352">
          <cell r="C3352" t="str">
            <v>rupb1697</v>
          </cell>
          <cell r="E3352" t="str">
            <v>Dwi Tantomo</v>
          </cell>
          <cell r="F3352" t="str">
            <v>Upah Bongkar/muat semen</v>
          </cell>
          <cell r="K3352">
            <v>1850000</v>
          </cell>
        </row>
        <row r="3354">
          <cell r="E3354" t="str">
            <v>Indra A.</v>
          </cell>
          <cell r="F3354" t="str">
            <v>Upah harian storing pompa air di blok D &amp; A</v>
          </cell>
        </row>
        <row r="3355">
          <cell r="C3355" t="str">
            <v>rupb1698</v>
          </cell>
          <cell r="F3355" t="str">
            <v>Upah harian storing pompa air di blok D &amp; A</v>
          </cell>
          <cell r="K3355">
            <v>1827000</v>
          </cell>
        </row>
        <row r="3357">
          <cell r="E3357" t="str">
            <v>Sugiono</v>
          </cell>
          <cell r="F3357" t="str">
            <v>Upah Harian Menaikkan Semen</v>
          </cell>
        </row>
        <row r="3358">
          <cell r="C3358" t="str">
            <v>rupb1699</v>
          </cell>
          <cell r="F3358" t="str">
            <v>Upah Harian Menaikkan Semen</v>
          </cell>
          <cell r="K3358">
            <v>1230000</v>
          </cell>
        </row>
        <row r="3360">
          <cell r="E3360" t="str">
            <v>Sugiono</v>
          </cell>
          <cell r="F3360" t="str">
            <v>Upah Harian Menaikkan Semen</v>
          </cell>
        </row>
        <row r="3361">
          <cell r="C3361" t="str">
            <v>rupb1700</v>
          </cell>
          <cell r="F3361" t="str">
            <v>Upah Harian Menaikkan Semen</v>
          </cell>
          <cell r="K3361">
            <v>2610000</v>
          </cell>
        </row>
        <row r="3363">
          <cell r="E3363" t="str">
            <v>Sugiono</v>
          </cell>
          <cell r="F3363" t="str">
            <v>Upah Harian Pasang keramik &amp; Finishing block C</v>
          </cell>
        </row>
        <row r="3364">
          <cell r="C3364" t="str">
            <v>rupb1701</v>
          </cell>
          <cell r="F3364" t="str">
            <v>Upah Harian Pasang keramik &amp; Finishing block C</v>
          </cell>
          <cell r="K3364">
            <v>3270000</v>
          </cell>
        </row>
        <row r="3366">
          <cell r="E3366" t="str">
            <v>Sugiono</v>
          </cell>
          <cell r="F3366" t="str">
            <v>Upah Harian Menaikkan besi</v>
          </cell>
        </row>
        <row r="3367">
          <cell r="C3367" t="str">
            <v>rupb1702</v>
          </cell>
          <cell r="F3367" t="str">
            <v>Upah Harian Menaikkan besi</v>
          </cell>
          <cell r="K3367">
            <v>780000</v>
          </cell>
        </row>
        <row r="3369">
          <cell r="E3369" t="str">
            <v>Sugiono</v>
          </cell>
          <cell r="F3369" t="str">
            <v>Upah Harian Bobok Lantai</v>
          </cell>
        </row>
        <row r="3370">
          <cell r="C3370" t="str">
            <v>rupb1703</v>
          </cell>
          <cell r="F3370" t="str">
            <v>Upah Harian Bobok Lantai</v>
          </cell>
          <cell r="K3370">
            <v>240000</v>
          </cell>
        </row>
        <row r="3372">
          <cell r="E3372" t="str">
            <v>Sugiono</v>
          </cell>
          <cell r="F3372" t="str">
            <v>Upah Harian Kebersihan block A,B &amp; C</v>
          </cell>
        </row>
        <row r="3373">
          <cell r="C3373" t="str">
            <v>rupb1704</v>
          </cell>
          <cell r="F3373" t="str">
            <v>Upah Harian Kebersihan block A,B &amp; C</v>
          </cell>
          <cell r="K3373">
            <v>2370000</v>
          </cell>
        </row>
        <row r="3375">
          <cell r="E3375" t="str">
            <v>Suminta</v>
          </cell>
          <cell r="F3375" t="str">
            <v>Retensi Pekerjaan :</v>
          </cell>
        </row>
        <row r="3376">
          <cell r="C3376" t="str">
            <v>rupb1705</v>
          </cell>
          <cell r="E3376" t="str">
            <v>132/NK-PPS/SPB/07/2005</v>
          </cell>
          <cell r="F3376" t="str">
            <v>Suminta</v>
          </cell>
          <cell r="K3376">
            <v>1870663</v>
          </cell>
        </row>
        <row r="3377">
          <cell r="C3377" t="str">
            <v>rupb1706</v>
          </cell>
          <cell r="E3377" t="str">
            <v>142/NK-PPS/SPB/08/2005</v>
          </cell>
          <cell r="F3377" t="str">
            <v>Suminta</v>
          </cell>
          <cell r="K3377">
            <v>897207</v>
          </cell>
        </row>
        <row r="3379">
          <cell r="E3379" t="str">
            <v>Iksan</v>
          </cell>
          <cell r="F3379" t="str">
            <v>Upah Borong Pekerjaan</v>
          </cell>
        </row>
        <row r="3380">
          <cell r="E3380" t="str">
            <v>193/NK-PPS/SPB/08/2005</v>
          </cell>
          <cell r="F3380" t="str">
            <v>Blok C</v>
          </cell>
        </row>
        <row r="3381">
          <cell r="F3381" t="str">
            <v xml:space="preserve"> -</v>
          </cell>
          <cell r="G3381" t="str">
            <v>Pasang Bata</v>
          </cell>
          <cell r="H3381">
            <v>211.25</v>
          </cell>
          <cell r="I3381" t="str">
            <v>m2</v>
          </cell>
          <cell r="J3381">
            <v>9000</v>
          </cell>
        </row>
        <row r="3382">
          <cell r="F3382" t="str">
            <v xml:space="preserve"> -</v>
          </cell>
          <cell r="G3382" t="str">
            <v>Cor kolom praktis</v>
          </cell>
          <cell r="H3382">
            <v>185.1</v>
          </cell>
          <cell r="I3382" t="str">
            <v>m'</v>
          </cell>
          <cell r="J3382">
            <v>7500</v>
          </cell>
        </row>
        <row r="3383">
          <cell r="F3383" t="str">
            <v xml:space="preserve"> -</v>
          </cell>
          <cell r="G3383" t="str">
            <v>Plester dinding bata</v>
          </cell>
          <cell r="H3383">
            <v>781.77</v>
          </cell>
          <cell r="I3383" t="str">
            <v>m2</v>
          </cell>
          <cell r="J3383">
            <v>6500</v>
          </cell>
        </row>
        <row r="3384">
          <cell r="F3384" t="str">
            <v xml:space="preserve"> -</v>
          </cell>
          <cell r="G3384" t="str">
            <v>Acian dinding bata</v>
          </cell>
          <cell r="H3384">
            <v>1554.28</v>
          </cell>
          <cell r="I3384" t="str">
            <v>m2</v>
          </cell>
          <cell r="J3384">
            <v>4000</v>
          </cell>
        </row>
        <row r="3385">
          <cell r="F3385" t="str">
            <v xml:space="preserve"> -</v>
          </cell>
          <cell r="G3385" t="str">
            <v>Finish Openingan rolling door</v>
          </cell>
          <cell r="H3385">
            <v>458.97</v>
          </cell>
          <cell r="I3385" t="str">
            <v>m'</v>
          </cell>
          <cell r="J3385">
            <v>7500</v>
          </cell>
        </row>
        <row r="3386">
          <cell r="F3386" t="str">
            <v xml:space="preserve"> -</v>
          </cell>
          <cell r="G3386" t="str">
            <v>Bongkar scafolding external</v>
          </cell>
          <cell r="H3386">
            <v>665.04</v>
          </cell>
          <cell r="I3386" t="str">
            <v>m2</v>
          </cell>
          <cell r="J3386">
            <v>2000</v>
          </cell>
        </row>
        <row r="3387">
          <cell r="F3387" t="str">
            <v xml:space="preserve"> -</v>
          </cell>
          <cell r="G3387" t="str">
            <v>Bor u/ stek kolom praktis</v>
          </cell>
          <cell r="H3387">
            <v>96</v>
          </cell>
          <cell r="I3387" t="str">
            <v>titik</v>
          </cell>
          <cell r="J3387">
            <v>250</v>
          </cell>
        </row>
        <row r="3388">
          <cell r="F3388" t="str">
            <v xml:space="preserve"> -</v>
          </cell>
          <cell r="G3388" t="str">
            <v>Pasang stek u/ kolom praktis</v>
          </cell>
          <cell r="H3388">
            <v>22</v>
          </cell>
          <cell r="I3388" t="str">
            <v>bh</v>
          </cell>
          <cell r="J3388">
            <v>1000</v>
          </cell>
        </row>
        <row r="3389">
          <cell r="F3389" t="str">
            <v xml:space="preserve"> -</v>
          </cell>
          <cell r="G3389" t="str">
            <v>Finish kepala kolom</v>
          </cell>
          <cell r="H3389">
            <v>7</v>
          </cell>
          <cell r="I3389" t="str">
            <v>bh</v>
          </cell>
          <cell r="J3389">
            <v>12500</v>
          </cell>
        </row>
        <row r="3390">
          <cell r="F3390" t="str">
            <v xml:space="preserve"> -</v>
          </cell>
          <cell r="G3390" t="str">
            <v>Plester beton balok R.lift</v>
          </cell>
          <cell r="H3390">
            <v>43.5</v>
          </cell>
          <cell r="I3390" t="str">
            <v>m2</v>
          </cell>
          <cell r="J3390">
            <v>12500</v>
          </cell>
        </row>
        <row r="3391">
          <cell r="F3391" t="str">
            <v xml:space="preserve"> -</v>
          </cell>
          <cell r="G3391" t="str">
            <v>Screed lantai R. lift</v>
          </cell>
          <cell r="H3391">
            <v>25.77</v>
          </cell>
          <cell r="I3391" t="str">
            <v>m2</v>
          </cell>
          <cell r="J3391">
            <v>4000</v>
          </cell>
        </row>
        <row r="3392">
          <cell r="F3392" t="str">
            <v xml:space="preserve"> -</v>
          </cell>
          <cell r="G3392" t="str">
            <v>Floor hardineer</v>
          </cell>
          <cell r="H3392">
            <v>25.77</v>
          </cell>
          <cell r="I3392" t="str">
            <v>m2</v>
          </cell>
          <cell r="J3392">
            <v>3000</v>
          </cell>
        </row>
        <row r="3393">
          <cell r="F3393" t="str">
            <v xml:space="preserve"> -</v>
          </cell>
          <cell r="G3393" t="str">
            <v>Expose R. lift</v>
          </cell>
          <cell r="H3393">
            <v>648.65</v>
          </cell>
          <cell r="I3393" t="str">
            <v>m2</v>
          </cell>
          <cell r="J3393">
            <v>3000</v>
          </cell>
        </row>
        <row r="3394">
          <cell r="F3394" t="str">
            <v xml:space="preserve"> -</v>
          </cell>
          <cell r="G3394" t="str">
            <v>Sconengan &amp; sudutan balok</v>
          </cell>
          <cell r="H3394">
            <v>1743.52</v>
          </cell>
          <cell r="I3394" t="str">
            <v>m'</v>
          </cell>
          <cell r="J3394">
            <v>2500</v>
          </cell>
        </row>
        <row r="3395">
          <cell r="F3395" t="str">
            <v xml:space="preserve"> -</v>
          </cell>
          <cell r="G3395" t="str">
            <v>Plester &amp; acian beton kolom ornamen</v>
          </cell>
          <cell r="H3395">
            <v>356.16</v>
          </cell>
          <cell r="I3395" t="str">
            <v>m2</v>
          </cell>
          <cell r="J3395">
            <v>16500</v>
          </cell>
        </row>
        <row r="3396">
          <cell r="F3396" t="str">
            <v xml:space="preserve"> -</v>
          </cell>
          <cell r="G3396" t="str">
            <v>Pasang keramik lt. koridor</v>
          </cell>
          <cell r="H3396">
            <v>347</v>
          </cell>
          <cell r="I3396" t="str">
            <v>m2</v>
          </cell>
          <cell r="J3396">
            <v>12500</v>
          </cell>
        </row>
        <row r="3397">
          <cell r="F3397" t="str">
            <v xml:space="preserve"> -</v>
          </cell>
          <cell r="G3397" t="str">
            <v>Bongkar scafolding external</v>
          </cell>
          <cell r="H3397">
            <v>82.68</v>
          </cell>
          <cell r="I3397" t="str">
            <v>m2</v>
          </cell>
          <cell r="J3397">
            <v>3500</v>
          </cell>
        </row>
        <row r="3398">
          <cell r="F3398" t="str">
            <v xml:space="preserve"> -</v>
          </cell>
          <cell r="G3398" t="str">
            <v>Pasang keramik lt. kios</v>
          </cell>
          <cell r="H3398">
            <v>44.7</v>
          </cell>
          <cell r="I3398" t="str">
            <v>m2</v>
          </cell>
          <cell r="J3398">
            <v>10000</v>
          </cell>
        </row>
        <row r="3399">
          <cell r="F3399" t="str">
            <v xml:space="preserve"> -</v>
          </cell>
          <cell r="G3399" t="str">
            <v>Pasang plint keramik area koridor</v>
          </cell>
          <cell r="H3399">
            <v>300</v>
          </cell>
          <cell r="I3399" t="str">
            <v>m'</v>
          </cell>
          <cell r="J3399">
            <v>3000</v>
          </cell>
        </row>
        <row r="3400">
          <cell r="F3400" t="str">
            <v xml:space="preserve"> -</v>
          </cell>
          <cell r="G3400" t="str">
            <v>Bobok &amp; finish sudutan balok</v>
          </cell>
          <cell r="H3400">
            <v>389</v>
          </cell>
          <cell r="I3400" t="str">
            <v>m'</v>
          </cell>
          <cell r="J3400">
            <v>2500</v>
          </cell>
        </row>
        <row r="3401">
          <cell r="F3401" t="str">
            <v xml:space="preserve"> -</v>
          </cell>
          <cell r="G3401" t="str">
            <v>Pembersihan sblm psg keramik</v>
          </cell>
          <cell r="H3401">
            <v>1555.66</v>
          </cell>
          <cell r="I3401" t="str">
            <v>m2</v>
          </cell>
          <cell r="J3401">
            <v>500</v>
          </cell>
        </row>
        <row r="3402">
          <cell r="F3402" t="str">
            <v xml:space="preserve"> -</v>
          </cell>
          <cell r="G3402" t="str">
            <v>Plester &amp; acian kupingan kolom</v>
          </cell>
          <cell r="H3402">
            <v>99.07</v>
          </cell>
          <cell r="I3402" t="str">
            <v>m2</v>
          </cell>
          <cell r="J3402">
            <v>10500</v>
          </cell>
        </row>
        <row r="3403">
          <cell r="F3403" t="str">
            <v>Jumlah</v>
          </cell>
        </row>
        <row r="3404">
          <cell r="F3404" t="str">
            <v>Pot. Retensi</v>
          </cell>
        </row>
        <row r="3405">
          <cell r="C3405" t="str">
            <v>rupb1707</v>
          </cell>
          <cell r="F3405" t="str">
            <v>Upah Borong Pekerjaan</v>
          </cell>
          <cell r="K3405">
            <v>39983390</v>
          </cell>
        </row>
        <row r="3406">
          <cell r="E3406" t="str">
            <v>Iksan</v>
          </cell>
          <cell r="F3406" t="str">
            <v>Upah Borong Pekerjaan</v>
          </cell>
        </row>
        <row r="3407">
          <cell r="E3407" t="str">
            <v>148/NK-PPS/SPB/08/2005</v>
          </cell>
          <cell r="F3407" t="str">
            <v>Blok C</v>
          </cell>
        </row>
        <row r="3408">
          <cell r="F3408" t="str">
            <v>Lantai Atap</v>
          </cell>
        </row>
        <row r="3409">
          <cell r="F3409" t="str">
            <v xml:space="preserve"> -</v>
          </cell>
          <cell r="G3409" t="str">
            <v>Pasang keramik Lt. kios</v>
          </cell>
          <cell r="H3409">
            <v>320</v>
          </cell>
          <cell r="I3409" t="str">
            <v>m2</v>
          </cell>
          <cell r="J3409">
            <v>10000</v>
          </cell>
        </row>
        <row r="3410">
          <cell r="F3410" t="str">
            <v xml:space="preserve"> -</v>
          </cell>
          <cell r="G3410" t="str">
            <v>Pasang plint keramik dlm kios</v>
          </cell>
          <cell r="H3410">
            <v>810</v>
          </cell>
          <cell r="I3410" t="str">
            <v>m'</v>
          </cell>
          <cell r="J3410">
            <v>3000</v>
          </cell>
        </row>
        <row r="3411">
          <cell r="C3411" t="str">
            <v>rupb1708</v>
          </cell>
          <cell r="F3411" t="str">
            <v>Upah Borong Pekerjaan</v>
          </cell>
          <cell r="K3411">
            <v>5630000</v>
          </cell>
        </row>
        <row r="3413">
          <cell r="H3413" t="str">
            <v>Sub Jumlah     Rp.</v>
          </cell>
          <cell r="K3413">
            <v>63468260</v>
          </cell>
        </row>
        <row r="3425">
          <cell r="E3425" t="str">
            <v>Sub Jumlah Dipindah</v>
          </cell>
          <cell r="K3425">
            <v>63468260</v>
          </cell>
        </row>
        <row r="3427">
          <cell r="E3427" t="str">
            <v>Iksan</v>
          </cell>
          <cell r="F3427" t="str">
            <v>Upah Borong Pekerjaan</v>
          </cell>
        </row>
        <row r="3428">
          <cell r="E3428" t="str">
            <v>119/NK-PPS/SPB/07/2005</v>
          </cell>
          <cell r="F3428" t="str">
            <v>Block C</v>
          </cell>
        </row>
        <row r="3429">
          <cell r="F3429" t="str">
            <v xml:space="preserve"> -</v>
          </cell>
          <cell r="G3429" t="str">
            <v xml:space="preserve">Pasang dinding bata </v>
          </cell>
          <cell r="H3429">
            <v>44.29</v>
          </cell>
          <cell r="I3429" t="str">
            <v>m2</v>
          </cell>
          <cell r="J3429">
            <v>9000</v>
          </cell>
        </row>
        <row r="3430">
          <cell r="F3430" t="str">
            <v xml:space="preserve"> -</v>
          </cell>
          <cell r="G3430" t="str">
            <v xml:space="preserve">Plester Dinding bata internal </v>
          </cell>
          <cell r="H3430">
            <v>228.2</v>
          </cell>
          <cell r="I3430" t="str">
            <v>m2</v>
          </cell>
          <cell r="J3430">
            <v>6500</v>
          </cell>
        </row>
        <row r="3431">
          <cell r="F3431" t="str">
            <v xml:space="preserve"> -</v>
          </cell>
          <cell r="G3431" t="str">
            <v xml:space="preserve">Acian dinding bata internal </v>
          </cell>
          <cell r="H3431">
            <v>890.5</v>
          </cell>
          <cell r="I3431" t="str">
            <v>m2</v>
          </cell>
          <cell r="J3431">
            <v>4000</v>
          </cell>
        </row>
        <row r="3432">
          <cell r="F3432" t="str">
            <v xml:space="preserve"> -</v>
          </cell>
          <cell r="G3432" t="str">
            <v xml:space="preserve">Cor klm praktis &amp; ring balok </v>
          </cell>
          <cell r="H3432">
            <v>22.36</v>
          </cell>
          <cell r="I3432" t="str">
            <v>m'</v>
          </cell>
          <cell r="J3432">
            <v>7500</v>
          </cell>
        </row>
        <row r="3433">
          <cell r="F3433" t="str">
            <v xml:space="preserve"> -</v>
          </cell>
          <cell r="G3433" t="str">
            <v>Fininshing Opening rolling door</v>
          </cell>
          <cell r="H3433">
            <v>170</v>
          </cell>
          <cell r="I3433" t="str">
            <v>m'</v>
          </cell>
          <cell r="J3433">
            <v>7500</v>
          </cell>
        </row>
        <row r="3434">
          <cell r="C3434" t="str">
            <v>rupb1709</v>
          </cell>
          <cell r="F3434" t="str">
            <v>Upah Borong Pekerjaan</v>
          </cell>
          <cell r="K3434">
            <v>6886610</v>
          </cell>
        </row>
        <row r="3436">
          <cell r="E3436" t="str">
            <v>Iksan</v>
          </cell>
          <cell r="F3436" t="str">
            <v>Upah Borong Pekerjaan</v>
          </cell>
        </row>
        <row r="3437">
          <cell r="E3437" t="str">
            <v>148/NK-PPS/SPB/08/2005</v>
          </cell>
          <cell r="F3437" t="str">
            <v>Blok C</v>
          </cell>
        </row>
        <row r="3438">
          <cell r="F3438" t="str">
            <v>Lantai Atap</v>
          </cell>
        </row>
        <row r="3439">
          <cell r="F3439" t="str">
            <v xml:space="preserve"> -</v>
          </cell>
          <cell r="G3439" t="str">
            <v xml:space="preserve">Plester &amp; Acian beton kolom sirip </v>
          </cell>
          <cell r="H3439">
            <v>109.2</v>
          </cell>
          <cell r="I3439" t="str">
            <v>m2</v>
          </cell>
          <cell r="J3439">
            <v>21500</v>
          </cell>
        </row>
        <row r="3440">
          <cell r="F3440" t="str">
            <v xml:space="preserve"> -</v>
          </cell>
          <cell r="G3440" t="str">
            <v>Cor Ring Balok diatas parapet</v>
          </cell>
          <cell r="H3440">
            <v>111.5</v>
          </cell>
          <cell r="I3440" t="str">
            <v>m'</v>
          </cell>
          <cell r="J3440">
            <v>7500</v>
          </cell>
        </row>
        <row r="3441">
          <cell r="F3441" t="str">
            <v>Lantai Satu</v>
          </cell>
        </row>
        <row r="3442">
          <cell r="F3442" t="str">
            <v xml:space="preserve"> -</v>
          </cell>
          <cell r="G3442" t="str">
            <v>Sconengan &amp; Sudutan</v>
          </cell>
          <cell r="H3442">
            <v>266.64</v>
          </cell>
          <cell r="I3442" t="str">
            <v>m'</v>
          </cell>
          <cell r="J3442">
            <v>2500</v>
          </cell>
        </row>
        <row r="3443">
          <cell r="F3443" t="str">
            <v xml:space="preserve"> -</v>
          </cell>
          <cell r="G3443" t="str">
            <v>Bongkar &amp; Pasang scafolding</v>
          </cell>
          <cell r="H3443">
            <v>217.1</v>
          </cell>
          <cell r="I3443" t="str">
            <v>m2</v>
          </cell>
          <cell r="J3443">
            <v>3500</v>
          </cell>
        </row>
        <row r="3444">
          <cell r="F3444" t="str">
            <v xml:space="preserve"> -</v>
          </cell>
          <cell r="G3444" t="str">
            <v>Pasang keramik Lt. kios</v>
          </cell>
          <cell r="H3444">
            <v>391.67</v>
          </cell>
          <cell r="I3444" t="str">
            <v>m2</v>
          </cell>
          <cell r="J3444">
            <v>10000</v>
          </cell>
        </row>
        <row r="3445">
          <cell r="F3445" t="str">
            <v xml:space="preserve"> -</v>
          </cell>
          <cell r="G3445" t="str">
            <v>Pasang plint keramik dlm kios</v>
          </cell>
          <cell r="H3445">
            <v>220.6</v>
          </cell>
          <cell r="I3445" t="str">
            <v>m'</v>
          </cell>
          <cell r="J3445">
            <v>3000</v>
          </cell>
        </row>
        <row r="3446">
          <cell r="F3446" t="str">
            <v xml:space="preserve"> -</v>
          </cell>
          <cell r="G3446" t="str">
            <v>Plester &amp; acian dinding beton</v>
          </cell>
          <cell r="H3446">
            <v>134.77000000000001</v>
          </cell>
          <cell r="I3446" t="str">
            <v>m2</v>
          </cell>
          <cell r="J3446">
            <v>16500</v>
          </cell>
        </row>
        <row r="3447">
          <cell r="F3447" t="str">
            <v xml:space="preserve"> -</v>
          </cell>
          <cell r="G3447" t="str">
            <v>Sconengan atas parapet</v>
          </cell>
          <cell r="H3447">
            <v>104</v>
          </cell>
          <cell r="I3447" t="str">
            <v>m'</v>
          </cell>
          <cell r="J3447">
            <v>2500</v>
          </cell>
        </row>
        <row r="3448">
          <cell r="F3448" t="str">
            <v xml:space="preserve"> -</v>
          </cell>
          <cell r="G3448" t="str">
            <v>Finish openingan louver</v>
          </cell>
          <cell r="H3448">
            <v>106</v>
          </cell>
          <cell r="I3448" t="str">
            <v>m'</v>
          </cell>
          <cell r="J3448">
            <v>7500</v>
          </cell>
        </row>
        <row r="3449">
          <cell r="F3449" t="str">
            <v xml:space="preserve"> -</v>
          </cell>
          <cell r="G3449" t="str">
            <v>Plester dinding bata</v>
          </cell>
          <cell r="H3449">
            <v>184.54</v>
          </cell>
          <cell r="I3449" t="str">
            <v>m2</v>
          </cell>
          <cell r="J3449">
            <v>6500</v>
          </cell>
        </row>
        <row r="3450">
          <cell r="F3450" t="str">
            <v xml:space="preserve"> -</v>
          </cell>
          <cell r="G3450" t="str">
            <v>Finish Janggutan lisplank beton</v>
          </cell>
          <cell r="H3450">
            <v>63.68</v>
          </cell>
          <cell r="I3450" t="str">
            <v>m'</v>
          </cell>
          <cell r="J3450">
            <v>7500</v>
          </cell>
        </row>
        <row r="3451">
          <cell r="F3451" t="str">
            <v xml:space="preserve"> -</v>
          </cell>
          <cell r="G3451" t="str">
            <v>Plester beton plat tangga darurat</v>
          </cell>
          <cell r="H3451">
            <v>100.59</v>
          </cell>
          <cell r="I3451" t="str">
            <v>m2</v>
          </cell>
          <cell r="J3451">
            <v>12500</v>
          </cell>
        </row>
        <row r="3452">
          <cell r="F3452" t="str">
            <v xml:space="preserve"> -</v>
          </cell>
          <cell r="G3452" t="str">
            <v>Pasang bata box hidrant</v>
          </cell>
          <cell r="H3452">
            <v>15.7</v>
          </cell>
          <cell r="I3452" t="str">
            <v>m2</v>
          </cell>
          <cell r="J3452">
            <v>9000</v>
          </cell>
        </row>
        <row r="3453">
          <cell r="F3453" t="str">
            <v xml:space="preserve"> -</v>
          </cell>
          <cell r="G3453" t="str">
            <v>Plesteran &amp; acian dinding</v>
          </cell>
          <cell r="H3453">
            <v>15.7</v>
          </cell>
          <cell r="I3453" t="str">
            <v>m2</v>
          </cell>
          <cell r="J3453">
            <v>10500</v>
          </cell>
        </row>
        <row r="3454">
          <cell r="F3454" t="str">
            <v xml:space="preserve"> -</v>
          </cell>
          <cell r="G3454" t="str">
            <v>Openingan box hidrant</v>
          </cell>
          <cell r="H3454">
            <v>8</v>
          </cell>
          <cell r="I3454" t="str">
            <v>m'</v>
          </cell>
          <cell r="J3454">
            <v>7500</v>
          </cell>
        </row>
        <row r="3455">
          <cell r="F3455" t="str">
            <v xml:space="preserve"> -</v>
          </cell>
          <cell r="G3455" t="str">
            <v>Cor kolom praktis &amp; ring balok</v>
          </cell>
          <cell r="H3455">
            <v>19.72</v>
          </cell>
          <cell r="I3455" t="str">
            <v>m'</v>
          </cell>
          <cell r="J3455">
            <v>7500</v>
          </cell>
        </row>
        <row r="3456">
          <cell r="F3456" t="str">
            <v>Jumlah</v>
          </cell>
        </row>
        <row r="3457">
          <cell r="F3457" t="str">
            <v>Angsuran 1</v>
          </cell>
          <cell r="J3457">
            <v>6435475</v>
          </cell>
        </row>
        <row r="3458">
          <cell r="C3458" t="str">
            <v>rupb1710</v>
          </cell>
          <cell r="F3458" t="str">
            <v>Upah Borong Pekerjaan</v>
          </cell>
          <cell r="J3458">
            <v>2174038</v>
          </cell>
          <cell r="K3458">
            <v>7306727</v>
          </cell>
        </row>
        <row r="3460">
          <cell r="E3460" t="str">
            <v>Iksan</v>
          </cell>
          <cell r="F3460" t="str">
            <v>Retensi Pekerjaan :</v>
          </cell>
        </row>
        <row r="3461">
          <cell r="E3461" t="str">
            <v>098/NK-PPS/SPB/06/2005</v>
          </cell>
        </row>
        <row r="3462">
          <cell r="C3462" t="str">
            <v>rupb1711</v>
          </cell>
          <cell r="E3462" t="str">
            <v>119/NK-PPS/SPB/07/2005</v>
          </cell>
          <cell r="F3462" t="str">
            <v>Iksan</v>
          </cell>
          <cell r="K3462">
            <v>4994329</v>
          </cell>
        </row>
        <row r="3464">
          <cell r="E3464" t="str">
            <v>Suyoto</v>
          </cell>
          <cell r="F3464" t="str">
            <v>Upah Borong Pekerjaan</v>
          </cell>
        </row>
        <row r="3465">
          <cell r="E3465" t="str">
            <v>195/NK-PPS/SPB/08/2005</v>
          </cell>
          <cell r="G3465" t="str">
            <v>Block A</v>
          </cell>
        </row>
        <row r="3466">
          <cell r="F3466" t="str">
            <v xml:space="preserve"> -</v>
          </cell>
          <cell r="G3466" t="str">
            <v>Urugan tanah slab lantai</v>
          </cell>
          <cell r="H3466">
            <v>274.83999999999997</v>
          </cell>
          <cell r="I3466" t="str">
            <v>m3</v>
          </cell>
          <cell r="J3466">
            <v>17500</v>
          </cell>
        </row>
        <row r="3467">
          <cell r="F3467" t="str">
            <v xml:space="preserve"> -</v>
          </cell>
          <cell r="G3467" t="str">
            <v>Stell &amp; bongkar</v>
          </cell>
          <cell r="H3467">
            <v>17.29</v>
          </cell>
          <cell r="I3467" t="str">
            <v>m2</v>
          </cell>
          <cell r="J3467">
            <v>12500</v>
          </cell>
        </row>
        <row r="3468">
          <cell r="F3468" t="str">
            <v xml:space="preserve"> -</v>
          </cell>
          <cell r="G3468" t="str">
            <v>Psg bkstg bata T.beam</v>
          </cell>
          <cell r="H3468">
            <v>2.6</v>
          </cell>
          <cell r="I3468" t="str">
            <v>m2</v>
          </cell>
          <cell r="J3468">
            <v>8000</v>
          </cell>
        </row>
        <row r="3469">
          <cell r="F3469" t="str">
            <v xml:space="preserve"> -</v>
          </cell>
          <cell r="G3469" t="str">
            <v>Cor C.P</v>
          </cell>
          <cell r="H3469">
            <v>2.1</v>
          </cell>
          <cell r="I3469" t="str">
            <v>m2</v>
          </cell>
          <cell r="J3469">
            <v>15000</v>
          </cell>
        </row>
        <row r="3470">
          <cell r="F3470" t="str">
            <v xml:space="preserve"> -</v>
          </cell>
          <cell r="G3470" t="str">
            <v>Cor plat lantai</v>
          </cell>
          <cell r="H3470">
            <v>252</v>
          </cell>
          <cell r="I3470" t="str">
            <v>m2</v>
          </cell>
          <cell r="J3470">
            <v>10000</v>
          </cell>
        </row>
        <row r="3471">
          <cell r="F3471" t="str">
            <v xml:space="preserve"> -</v>
          </cell>
          <cell r="G3471" t="str">
            <v>Galian tanah T. beam</v>
          </cell>
          <cell r="H3471">
            <v>60.3</v>
          </cell>
          <cell r="I3471" t="str">
            <v>m3</v>
          </cell>
          <cell r="J3471">
            <v>35000</v>
          </cell>
        </row>
        <row r="3472">
          <cell r="F3472" t="str">
            <v xml:space="preserve"> -</v>
          </cell>
          <cell r="G3472" t="str">
            <v>Pemb. Sebelum cor</v>
          </cell>
          <cell r="H3472">
            <v>604.79999999999995</v>
          </cell>
          <cell r="I3472" t="str">
            <v>m2</v>
          </cell>
          <cell r="J3472">
            <v>1250</v>
          </cell>
        </row>
        <row r="3473">
          <cell r="F3473" t="str">
            <v xml:space="preserve"> -</v>
          </cell>
          <cell r="G3473" t="str">
            <v>Chiping/potong plat lt. u/ sambgn</v>
          </cell>
          <cell r="H3473">
            <v>41.6</v>
          </cell>
          <cell r="I3473" t="str">
            <v>m2</v>
          </cell>
          <cell r="J3473">
            <v>1200</v>
          </cell>
        </row>
        <row r="3474">
          <cell r="F3474" t="str">
            <v xml:space="preserve"> -</v>
          </cell>
          <cell r="G3474" t="str">
            <v>Bongkar bekisting Fit Lift</v>
          </cell>
          <cell r="H3474">
            <v>36.96</v>
          </cell>
          <cell r="I3474" t="str">
            <v>m2</v>
          </cell>
          <cell r="J3474">
            <v>1500</v>
          </cell>
        </row>
        <row r="3475">
          <cell r="F3475" t="str">
            <v xml:space="preserve"> -</v>
          </cell>
          <cell r="G3475" t="str">
            <v>Cor manual balok lift</v>
          </cell>
          <cell r="H3475">
            <v>0.25</v>
          </cell>
          <cell r="I3475" t="str">
            <v>m2</v>
          </cell>
          <cell r="J3475">
            <v>400000</v>
          </cell>
        </row>
        <row r="3476">
          <cell r="F3476" t="str">
            <v xml:space="preserve"> -</v>
          </cell>
          <cell r="G3476" t="str">
            <v>Fabrikasi bekisting</v>
          </cell>
          <cell r="H3476">
            <v>13.3</v>
          </cell>
          <cell r="I3476" t="str">
            <v>m2</v>
          </cell>
          <cell r="J3476">
            <v>3500</v>
          </cell>
        </row>
        <row r="3477">
          <cell r="F3477" t="str">
            <v xml:space="preserve"> -</v>
          </cell>
          <cell r="G3477" t="str">
            <v>Psg plat siku kayu</v>
          </cell>
          <cell r="H3477">
            <v>8.4</v>
          </cell>
          <cell r="I3477" t="str">
            <v>m'</v>
          </cell>
          <cell r="J3477">
            <v>2500</v>
          </cell>
        </row>
        <row r="3478">
          <cell r="F3478" t="str">
            <v xml:space="preserve"> -</v>
          </cell>
          <cell r="G3478" t="str">
            <v>Bobok bore pile</v>
          </cell>
          <cell r="H3478">
            <v>12</v>
          </cell>
          <cell r="I3478" t="str">
            <v>m2</v>
          </cell>
          <cell r="J3478">
            <v>80000</v>
          </cell>
        </row>
        <row r="3479">
          <cell r="G3479" t="str">
            <v>Block D</v>
          </cell>
        </row>
        <row r="3480">
          <cell r="F3480" t="str">
            <v xml:space="preserve"> -</v>
          </cell>
          <cell r="G3480" t="str">
            <v xml:space="preserve">Cor plat lt. R. genset </v>
          </cell>
          <cell r="H3480">
            <v>262</v>
          </cell>
          <cell r="I3480" t="str">
            <v>m3</v>
          </cell>
          <cell r="J3480">
            <v>15000</v>
          </cell>
        </row>
        <row r="3481">
          <cell r="F3481" t="str">
            <v xml:space="preserve"> -</v>
          </cell>
          <cell r="G3481" t="str">
            <v>Buat talangan utk ngecor plat</v>
          </cell>
          <cell r="H3481">
            <v>4</v>
          </cell>
          <cell r="I3481" t="str">
            <v>m2</v>
          </cell>
          <cell r="J3481">
            <v>5000</v>
          </cell>
        </row>
        <row r="3482">
          <cell r="G3482" t="str">
            <v>Block C</v>
          </cell>
        </row>
        <row r="3483">
          <cell r="F3483" t="str">
            <v xml:space="preserve"> -</v>
          </cell>
          <cell r="G3483" t="str">
            <v>Bongkar psg scafolding ornamen eksternal</v>
          </cell>
          <cell r="H3483">
            <v>1499.65</v>
          </cell>
          <cell r="I3483" t="str">
            <v>m2</v>
          </cell>
          <cell r="J3483">
            <v>2000</v>
          </cell>
        </row>
        <row r="3484">
          <cell r="C3484" t="str">
            <v>rupb1712</v>
          </cell>
          <cell r="F3484" t="str">
            <v>Upah Borong Pekerjaan</v>
          </cell>
          <cell r="G3484" t="str">
            <v>Jumlah</v>
          </cell>
          <cell r="K3484">
            <v>18646835</v>
          </cell>
        </row>
        <row r="3486">
          <cell r="E3486" t="str">
            <v>Awal</v>
          </cell>
        </row>
        <row r="3487">
          <cell r="C3487" t="str">
            <v>rupb1713</v>
          </cell>
          <cell r="E3487" t="str">
            <v>119/NK-PPS/SPB/07/2005</v>
          </cell>
          <cell r="F3487" t="str">
            <v>Awal</v>
          </cell>
          <cell r="K3487">
            <v>361131</v>
          </cell>
        </row>
        <row r="3494">
          <cell r="H3494" t="str">
            <v>Sub Jumlah     Rp.</v>
          </cell>
          <cell r="K3494">
            <v>101663892</v>
          </cell>
        </row>
        <row r="3510">
          <cell r="E3510" t="str">
            <v>Sub Jumlah Dipindah</v>
          </cell>
          <cell r="K3510">
            <v>101663892</v>
          </cell>
        </row>
        <row r="3512">
          <cell r="E3512" t="str">
            <v>Suyoto</v>
          </cell>
          <cell r="F3512" t="str">
            <v>Upah Borong Pekerjaan</v>
          </cell>
        </row>
        <row r="3513">
          <cell r="E3513" t="str">
            <v>133/NK-PPS/SPB/07/2005</v>
          </cell>
          <cell r="G3513" t="str">
            <v>Block D : R.Trafo &amp; R Genset.</v>
          </cell>
        </row>
        <row r="3514">
          <cell r="F3514" t="str">
            <v xml:space="preserve"> -</v>
          </cell>
          <cell r="G3514" t="str">
            <v>Stel &amp;  Bongkar bekisting</v>
          </cell>
          <cell r="H3514">
            <v>741.9</v>
          </cell>
          <cell r="I3514" t="str">
            <v>m2</v>
          </cell>
          <cell r="J3514">
            <v>12500</v>
          </cell>
        </row>
        <row r="3515">
          <cell r="F3515" t="str">
            <v xml:space="preserve"> -</v>
          </cell>
          <cell r="G3515" t="str">
            <v>Pabrikasi bekisting P.Cup - 2</v>
          </cell>
          <cell r="H3515">
            <v>29.61</v>
          </cell>
          <cell r="I3515" t="str">
            <v>m2</v>
          </cell>
          <cell r="J3515">
            <v>3500</v>
          </cell>
        </row>
        <row r="3516">
          <cell r="F3516" t="str">
            <v xml:space="preserve"> -</v>
          </cell>
          <cell r="G3516" t="str">
            <v>Stel bekisting P.Cup - 2</v>
          </cell>
          <cell r="H3516">
            <v>42.3</v>
          </cell>
          <cell r="I3516" t="str">
            <v>m2</v>
          </cell>
          <cell r="J3516">
            <v>11000</v>
          </cell>
        </row>
        <row r="3517">
          <cell r="F3517" t="str">
            <v xml:space="preserve"> -</v>
          </cell>
          <cell r="G3517" t="str">
            <v>Lantai Kerja P.Cup -2</v>
          </cell>
          <cell r="H3517">
            <v>30.4</v>
          </cell>
          <cell r="I3517" t="str">
            <v>m2</v>
          </cell>
          <cell r="J3517">
            <v>2500</v>
          </cell>
        </row>
        <row r="3518">
          <cell r="F3518" t="str">
            <v xml:space="preserve"> -</v>
          </cell>
          <cell r="G3518" t="str">
            <v>Pabrikasi bekisting P.Cup - 3</v>
          </cell>
          <cell r="H3518">
            <v>42.66</v>
          </cell>
          <cell r="I3518" t="str">
            <v>m2</v>
          </cell>
          <cell r="J3518">
            <v>3500</v>
          </cell>
        </row>
        <row r="3519">
          <cell r="F3519" t="str">
            <v xml:space="preserve"> -</v>
          </cell>
          <cell r="G3519" t="str">
            <v>Stel bekisting P.Cup - 3</v>
          </cell>
          <cell r="H3519">
            <v>60.95</v>
          </cell>
          <cell r="I3519" t="str">
            <v>m2</v>
          </cell>
          <cell r="J3519">
            <v>11000</v>
          </cell>
        </row>
        <row r="3520">
          <cell r="F3520" t="str">
            <v xml:space="preserve"> -</v>
          </cell>
          <cell r="G3520" t="str">
            <v>Lantai Kerja P.Cup -3</v>
          </cell>
          <cell r="H3520">
            <v>81.260000000000005</v>
          </cell>
          <cell r="I3520" t="str">
            <v>m2</v>
          </cell>
          <cell r="J3520">
            <v>2500</v>
          </cell>
        </row>
        <row r="3521">
          <cell r="C3521" t="str">
            <v>rupb1714</v>
          </cell>
          <cell r="F3521" t="str">
            <v>Upah Borong Pekerjaan</v>
          </cell>
          <cell r="G3521" t="str">
            <v>Jumlah</v>
          </cell>
          <cell r="K3521">
            <v>10941595</v>
          </cell>
        </row>
        <row r="3523">
          <cell r="E3523" t="str">
            <v>Suyoto</v>
          </cell>
          <cell r="F3523" t="str">
            <v>Upah Borong Pekerjaan</v>
          </cell>
        </row>
        <row r="3524">
          <cell r="E3524" t="str">
            <v>194/NK-PPS/SPB/08/2005</v>
          </cell>
          <cell r="G3524" t="str">
            <v>Block D</v>
          </cell>
        </row>
        <row r="3525">
          <cell r="F3525" t="str">
            <v xml:space="preserve"> -</v>
          </cell>
          <cell r="G3525" t="str">
            <v>Stell bongkar kolom</v>
          </cell>
          <cell r="H3525">
            <v>356.82</v>
          </cell>
          <cell r="I3525" t="str">
            <v>m2</v>
          </cell>
          <cell r="J3525">
            <v>12500</v>
          </cell>
        </row>
        <row r="3526">
          <cell r="F3526" t="str">
            <v xml:space="preserve"> -</v>
          </cell>
          <cell r="G3526" t="str">
            <v>Pengecoran retaining wall STP</v>
          </cell>
          <cell r="H3526">
            <v>235.41</v>
          </cell>
          <cell r="I3526" t="str">
            <v>m3</v>
          </cell>
          <cell r="J3526">
            <v>15000</v>
          </cell>
        </row>
        <row r="3527">
          <cell r="F3527" t="str">
            <v xml:space="preserve"> -</v>
          </cell>
          <cell r="G3527" t="str">
            <v>Bobok Bore pile</v>
          </cell>
          <cell r="H3527">
            <v>4</v>
          </cell>
          <cell r="I3527" t="str">
            <v>ttk</v>
          </cell>
          <cell r="J3527">
            <v>80000</v>
          </cell>
        </row>
        <row r="3528">
          <cell r="F3528" t="str">
            <v xml:space="preserve"> -</v>
          </cell>
          <cell r="G3528" t="str">
            <v>Fabrikasi kolom dia 70</v>
          </cell>
          <cell r="H3528">
            <v>50.774000000000001</v>
          </cell>
          <cell r="I3528" t="str">
            <v>m2</v>
          </cell>
          <cell r="J3528">
            <v>4500</v>
          </cell>
        </row>
        <row r="3529">
          <cell r="F3529" t="str">
            <v xml:space="preserve"> -</v>
          </cell>
          <cell r="G3529" t="str">
            <v>Lantai kerja kabel trench</v>
          </cell>
          <cell r="H3529">
            <v>25.68</v>
          </cell>
          <cell r="I3529" t="str">
            <v>m2</v>
          </cell>
          <cell r="J3529">
            <v>2500</v>
          </cell>
        </row>
        <row r="3530">
          <cell r="F3530" t="str">
            <v xml:space="preserve"> -</v>
          </cell>
          <cell r="G3530" t="str">
            <v>Pasang &amp; bongkar stop cor sisir</v>
          </cell>
          <cell r="H3530">
            <v>73.75</v>
          </cell>
          <cell r="I3530" t="str">
            <v>m2</v>
          </cell>
          <cell r="J3530">
            <v>5000</v>
          </cell>
        </row>
        <row r="3531">
          <cell r="F3531" t="str">
            <v xml:space="preserve"> -</v>
          </cell>
          <cell r="G3531" t="str">
            <v>Pek. Tangga dr lt. basement</v>
          </cell>
          <cell r="H3531">
            <v>1</v>
          </cell>
          <cell r="I3531" t="str">
            <v>m2</v>
          </cell>
          <cell r="J3531">
            <v>750000</v>
          </cell>
        </row>
        <row r="3532">
          <cell r="F3532" t="str">
            <v xml:space="preserve"> -</v>
          </cell>
          <cell r="G3532" t="str">
            <v>Fabrikasi bekisting wall</v>
          </cell>
          <cell r="H3532">
            <v>49.9</v>
          </cell>
          <cell r="I3532" t="str">
            <v>m2</v>
          </cell>
          <cell r="J3532">
            <v>3500</v>
          </cell>
        </row>
        <row r="3533">
          <cell r="F3533" t="str">
            <v xml:space="preserve"> -</v>
          </cell>
          <cell r="G3533" t="str">
            <v>Pekerjaan pondasi pompa</v>
          </cell>
          <cell r="H3533">
            <v>11</v>
          </cell>
          <cell r="I3533" t="str">
            <v>m2</v>
          </cell>
          <cell r="J3533">
            <v>12500</v>
          </cell>
        </row>
        <row r="3534">
          <cell r="F3534" t="str">
            <v xml:space="preserve"> -</v>
          </cell>
          <cell r="G3534" t="str">
            <v>Bor bekisting u/ stek</v>
          </cell>
          <cell r="H3534">
            <v>28</v>
          </cell>
          <cell r="I3534" t="str">
            <v>m3</v>
          </cell>
          <cell r="J3534">
            <v>500</v>
          </cell>
        </row>
        <row r="3535">
          <cell r="G3535" t="str">
            <v>Block A : PC,T.B, Kolom &amp; R.Wall</v>
          </cell>
        </row>
        <row r="3536">
          <cell r="F3536" t="str">
            <v xml:space="preserve"> -</v>
          </cell>
          <cell r="G3536" t="str">
            <v xml:space="preserve">Bongkar bekisting </v>
          </cell>
          <cell r="H3536">
            <v>378.48</v>
          </cell>
          <cell r="I3536" t="str">
            <v>m2</v>
          </cell>
          <cell r="J3536">
            <v>1500</v>
          </cell>
        </row>
        <row r="3537">
          <cell r="F3537" t="str">
            <v xml:space="preserve"> -</v>
          </cell>
          <cell r="G3537" t="str">
            <v xml:space="preserve">Fabrikasi Bekisting </v>
          </cell>
          <cell r="H3537">
            <v>657.49350000000004</v>
          </cell>
          <cell r="I3537" t="str">
            <v>m2</v>
          </cell>
          <cell r="J3537">
            <v>3500</v>
          </cell>
        </row>
        <row r="3538">
          <cell r="F3538" t="str">
            <v xml:space="preserve"> -</v>
          </cell>
          <cell r="G3538" t="str">
            <v xml:space="preserve">Stel bekisting </v>
          </cell>
          <cell r="H3538">
            <v>68.03</v>
          </cell>
          <cell r="I3538" t="str">
            <v>m2</v>
          </cell>
          <cell r="J3538">
            <v>11000</v>
          </cell>
        </row>
        <row r="3539">
          <cell r="F3539" t="str">
            <v xml:space="preserve"> -</v>
          </cell>
          <cell r="G3539" t="str">
            <v xml:space="preserve">Lantai kerja </v>
          </cell>
          <cell r="H3539">
            <v>1152.02</v>
          </cell>
          <cell r="I3539" t="str">
            <v>m'</v>
          </cell>
          <cell r="J3539">
            <v>2500</v>
          </cell>
        </row>
        <row r="3540">
          <cell r="F3540" t="str">
            <v xml:space="preserve"> -</v>
          </cell>
          <cell r="G3540" t="str">
            <v>Stell &amp; bongkar</v>
          </cell>
          <cell r="H3540">
            <v>708.61800000000005</v>
          </cell>
          <cell r="I3540" t="str">
            <v>m2</v>
          </cell>
          <cell r="J3540">
            <v>12500</v>
          </cell>
        </row>
        <row r="3541">
          <cell r="F3541" t="str">
            <v xml:space="preserve"> -</v>
          </cell>
          <cell r="G3541" t="str">
            <v>Cor pile cap + tie beam</v>
          </cell>
          <cell r="H3541">
            <v>179.37</v>
          </cell>
          <cell r="I3541" t="str">
            <v>m3</v>
          </cell>
          <cell r="J3541">
            <v>15000</v>
          </cell>
        </row>
        <row r="3542">
          <cell r="F3542" t="str">
            <v xml:space="preserve"> -</v>
          </cell>
          <cell r="G3542" t="str">
            <v>Stop cor balok</v>
          </cell>
          <cell r="H3542">
            <v>31</v>
          </cell>
          <cell r="I3542" t="str">
            <v>m3</v>
          </cell>
          <cell r="J3542">
            <v>5000</v>
          </cell>
        </row>
        <row r="3543">
          <cell r="G3543" t="str">
            <v>Lantai atap block B</v>
          </cell>
        </row>
        <row r="3544">
          <cell r="F3544" t="str">
            <v xml:space="preserve"> -</v>
          </cell>
          <cell r="G3544" t="str">
            <v>Bongkar bekisting balok canopy lt. atap</v>
          </cell>
          <cell r="H3544">
            <v>104.715</v>
          </cell>
          <cell r="I3544" t="str">
            <v>m2</v>
          </cell>
          <cell r="J3544">
            <v>1500</v>
          </cell>
        </row>
        <row r="3545">
          <cell r="F3545" t="str">
            <v xml:space="preserve"> -</v>
          </cell>
          <cell r="G3545" t="str">
            <v>Bekisting dinding parapet ramp lt. atap</v>
          </cell>
          <cell r="H3545">
            <v>66.510000000000005</v>
          </cell>
          <cell r="I3545" t="str">
            <v>m2</v>
          </cell>
          <cell r="J3545">
            <v>16000</v>
          </cell>
        </row>
        <row r="3546">
          <cell r="F3546" t="str">
            <v xml:space="preserve"> -</v>
          </cell>
          <cell r="G3546" t="str">
            <v>Pasang scafolding external block B</v>
          </cell>
          <cell r="H3546">
            <v>3539.4</v>
          </cell>
          <cell r="I3546" t="str">
            <v>m2</v>
          </cell>
          <cell r="J3546">
            <v>2000</v>
          </cell>
        </row>
        <row r="3547">
          <cell r="F3547" t="str">
            <v xml:space="preserve"> -</v>
          </cell>
          <cell r="G3547" t="str">
            <v>Fabrikasi bekisting klm pit lift lt. basement</v>
          </cell>
          <cell r="H3547">
            <v>15.84</v>
          </cell>
          <cell r="I3547" t="str">
            <v>m2</v>
          </cell>
          <cell r="J3547">
            <v>3500</v>
          </cell>
        </row>
        <row r="3548">
          <cell r="F3548" t="str">
            <v xml:space="preserve"> -</v>
          </cell>
          <cell r="G3548" t="str">
            <v>Stel &amp; bongkar klm pit lift lt.basement</v>
          </cell>
          <cell r="H3548">
            <v>15.84</v>
          </cell>
          <cell r="I3548" t="str">
            <v>m2</v>
          </cell>
          <cell r="J3548">
            <v>12500</v>
          </cell>
        </row>
        <row r="3549">
          <cell r="F3549" t="str">
            <v xml:space="preserve"> -</v>
          </cell>
          <cell r="G3549" t="str">
            <v>Cor</v>
          </cell>
          <cell r="H3549">
            <v>2.5</v>
          </cell>
          <cell r="I3549" t="str">
            <v>m3</v>
          </cell>
          <cell r="J3549">
            <v>15000</v>
          </cell>
        </row>
        <row r="3550">
          <cell r="F3550" t="str">
            <v xml:space="preserve"> -</v>
          </cell>
          <cell r="G3550" t="str">
            <v>Bor steck balok</v>
          </cell>
          <cell r="H3550">
            <v>12</v>
          </cell>
          <cell r="I3550" t="str">
            <v>m3</v>
          </cell>
          <cell r="J3550">
            <v>500</v>
          </cell>
        </row>
        <row r="3551">
          <cell r="C3551" t="str">
            <v>rupb1715</v>
          </cell>
          <cell r="F3551" t="str">
            <v>Upah Borong Pekerjaan</v>
          </cell>
          <cell r="G3551" t="str">
            <v>Jumlah</v>
          </cell>
          <cell r="K3551">
            <v>36846557.75</v>
          </cell>
        </row>
        <row r="3553">
          <cell r="E3553" t="str">
            <v>Karmidi</v>
          </cell>
          <cell r="F3553" t="str">
            <v>Upah Borong Pekerjaan</v>
          </cell>
        </row>
        <row r="3554">
          <cell r="E3554" t="str">
            <v>190/NK-PPS/SPB/08/2005</v>
          </cell>
          <cell r="G3554" t="str">
            <v>Block A</v>
          </cell>
        </row>
        <row r="3555">
          <cell r="F3555" t="str">
            <v xml:space="preserve"> -</v>
          </cell>
          <cell r="G3555" t="str">
            <v>Kolom Basement block A</v>
          </cell>
        </row>
        <row r="3556">
          <cell r="F3556" t="str">
            <v xml:space="preserve"> -</v>
          </cell>
          <cell r="G3556" t="str">
            <v>Besi Ø 10</v>
          </cell>
          <cell r="H3556">
            <v>699</v>
          </cell>
          <cell r="I3556" t="str">
            <v>Kg</v>
          </cell>
          <cell r="J3556">
            <v>325</v>
          </cell>
        </row>
        <row r="3557">
          <cell r="F3557" t="str">
            <v xml:space="preserve"> -</v>
          </cell>
          <cell r="G3557" t="str">
            <v>Besi Ø 22</v>
          </cell>
          <cell r="H3557">
            <v>1324.002</v>
          </cell>
          <cell r="I3557" t="str">
            <v>Kg</v>
          </cell>
          <cell r="J3557">
            <v>250</v>
          </cell>
        </row>
        <row r="3558">
          <cell r="F3558" t="str">
            <v xml:space="preserve"> -</v>
          </cell>
          <cell r="G3558" t="str">
            <v>Kolom Lt. Dasar</v>
          </cell>
        </row>
        <row r="3559">
          <cell r="F3559" t="str">
            <v xml:space="preserve"> -</v>
          </cell>
          <cell r="G3559" t="str">
            <v>Besi Ø 10</v>
          </cell>
          <cell r="H3559">
            <v>1583.28</v>
          </cell>
          <cell r="I3559" t="str">
            <v>Kg</v>
          </cell>
          <cell r="J3559">
            <v>325</v>
          </cell>
        </row>
        <row r="3560">
          <cell r="F3560" t="str">
            <v xml:space="preserve"> -</v>
          </cell>
          <cell r="G3560" t="str">
            <v>Besi Ø 22</v>
          </cell>
          <cell r="H3560">
            <v>8153.28</v>
          </cell>
          <cell r="I3560" t="str">
            <v>Kg</v>
          </cell>
          <cell r="J3560">
            <v>250</v>
          </cell>
        </row>
        <row r="3561">
          <cell r="F3561" t="str">
            <v xml:space="preserve"> -</v>
          </cell>
          <cell r="G3561" t="str">
            <v>Balok Lt. Dasar As Ak s/d AI/A7 s/d A4</v>
          </cell>
        </row>
        <row r="3562">
          <cell r="F3562" t="str">
            <v xml:space="preserve"> -</v>
          </cell>
          <cell r="G3562" t="str">
            <v>Besi Ø 22</v>
          </cell>
          <cell r="H3562">
            <v>209.96</v>
          </cell>
          <cell r="I3562" t="str">
            <v>Kg</v>
          </cell>
          <cell r="J3562">
            <v>250</v>
          </cell>
        </row>
        <row r="3563">
          <cell r="F3563" t="str">
            <v xml:space="preserve"> -</v>
          </cell>
          <cell r="G3563" t="str">
            <v>Besi Ø 10</v>
          </cell>
          <cell r="H3563">
            <v>220.01599999999999</v>
          </cell>
          <cell r="I3563" t="str">
            <v>Kg</v>
          </cell>
          <cell r="J3563">
            <v>325</v>
          </cell>
        </row>
        <row r="3564">
          <cell r="F3564" t="str">
            <v xml:space="preserve"> -</v>
          </cell>
          <cell r="G3564" t="str">
            <v xml:space="preserve">Plat Lt. Basement </v>
          </cell>
        </row>
        <row r="3565">
          <cell r="F3565" t="str">
            <v xml:space="preserve"> -</v>
          </cell>
          <cell r="G3565" t="str">
            <v>Besi Ø 10</v>
          </cell>
          <cell r="H3565">
            <v>5476</v>
          </cell>
          <cell r="I3565" t="str">
            <v>Kg</v>
          </cell>
          <cell r="J3565">
            <v>325</v>
          </cell>
        </row>
        <row r="3566">
          <cell r="F3566" t="str">
            <v xml:space="preserve"> -</v>
          </cell>
          <cell r="G3566" t="str">
            <v>Balok Lt. Dasar As Ak s/d AI/A7' s/d A4'</v>
          </cell>
        </row>
        <row r="3567">
          <cell r="F3567" t="str">
            <v xml:space="preserve"> -</v>
          </cell>
          <cell r="G3567" t="str">
            <v>Besi Ø 10</v>
          </cell>
          <cell r="H3567">
            <v>1058.0999999999999</v>
          </cell>
          <cell r="I3567" t="str">
            <v>Kg</v>
          </cell>
          <cell r="J3567">
            <v>325</v>
          </cell>
        </row>
        <row r="3568">
          <cell r="F3568" t="str">
            <v xml:space="preserve"> -</v>
          </cell>
          <cell r="G3568" t="str">
            <v>Besi Ø 22</v>
          </cell>
          <cell r="H3568">
            <v>4090.22</v>
          </cell>
          <cell r="I3568" t="str">
            <v>Kg</v>
          </cell>
          <cell r="J3568">
            <v>250</v>
          </cell>
        </row>
        <row r="3569">
          <cell r="F3569" t="str">
            <v xml:space="preserve"> -</v>
          </cell>
          <cell r="G3569" t="str">
            <v>Kolom Sirip ( Tonjolan Kolom )</v>
          </cell>
        </row>
        <row r="3570">
          <cell r="F3570" t="str">
            <v xml:space="preserve"> -</v>
          </cell>
          <cell r="G3570" t="str">
            <v>As B1/BA s/d B2</v>
          </cell>
          <cell r="H3570">
            <v>264</v>
          </cell>
          <cell r="I3570" t="str">
            <v>m'</v>
          </cell>
          <cell r="J3570">
            <v>6500</v>
          </cell>
        </row>
        <row r="3571">
          <cell r="F3571" t="str">
            <v xml:space="preserve"> -</v>
          </cell>
          <cell r="G3571" t="str">
            <v>Balok lift block B</v>
          </cell>
          <cell r="H3571">
            <v>19.5</v>
          </cell>
          <cell r="I3571" t="str">
            <v>m'</v>
          </cell>
          <cell r="J3571">
            <v>6500</v>
          </cell>
        </row>
        <row r="3572">
          <cell r="F3572" t="str">
            <v xml:space="preserve"> -</v>
          </cell>
          <cell r="G3572" t="str">
            <v>Bor steck blk lift + pasang</v>
          </cell>
          <cell r="H3572">
            <v>24</v>
          </cell>
          <cell r="I3572" t="str">
            <v>ttk</v>
          </cell>
          <cell r="J3572">
            <v>500</v>
          </cell>
        </row>
        <row r="3573">
          <cell r="F3573" t="str">
            <v xml:space="preserve"> -</v>
          </cell>
          <cell r="G3573" t="str">
            <v>Besi balok opening lift</v>
          </cell>
          <cell r="H3573">
            <v>33.6</v>
          </cell>
          <cell r="I3573" t="str">
            <v>m'</v>
          </cell>
          <cell r="J3573">
            <v>6500</v>
          </cell>
        </row>
        <row r="3574">
          <cell r="F3574" t="str">
            <v xml:space="preserve"> -</v>
          </cell>
          <cell r="G3574" t="str">
            <v>Cakar ayam plat Lt. basement</v>
          </cell>
        </row>
        <row r="3575">
          <cell r="F3575" t="str">
            <v xml:space="preserve"> -</v>
          </cell>
          <cell r="G3575" t="str">
            <v>As A2 s/d A4 / AK /AH</v>
          </cell>
          <cell r="H3575">
            <v>384</v>
          </cell>
          <cell r="I3575" t="str">
            <v>bh</v>
          </cell>
          <cell r="J3575">
            <v>350</v>
          </cell>
        </row>
        <row r="3576">
          <cell r="F3576" t="str">
            <v xml:space="preserve"> -</v>
          </cell>
          <cell r="G3576" t="str">
            <v>Beton Deking</v>
          </cell>
          <cell r="H3576">
            <v>456</v>
          </cell>
          <cell r="I3576" t="str">
            <v>bh</v>
          </cell>
          <cell r="J3576">
            <v>350</v>
          </cell>
        </row>
        <row r="3577">
          <cell r="F3577" t="str">
            <v xml:space="preserve"> -</v>
          </cell>
          <cell r="G3577" t="str">
            <v>Fabrikasi Besi balok + steck &amp; besi plat</v>
          </cell>
          <cell r="H3577">
            <v>261.45999999999998</v>
          </cell>
          <cell r="I3577" t="str">
            <v>Kg</v>
          </cell>
          <cell r="J3577">
            <v>325</v>
          </cell>
        </row>
        <row r="3578">
          <cell r="F3578" t="str">
            <v xml:space="preserve"> -</v>
          </cell>
          <cell r="G3578" t="str">
            <v>kolom praktis + ring balok</v>
          </cell>
          <cell r="H3578">
            <v>572</v>
          </cell>
          <cell r="I3578" t="str">
            <v>m'</v>
          </cell>
          <cell r="J3578">
            <v>2500</v>
          </cell>
        </row>
        <row r="3579">
          <cell r="G3579" t="str">
            <v>Jumlah</v>
          </cell>
        </row>
        <row r="3580">
          <cell r="C3580" t="str">
            <v>rupb1716</v>
          </cell>
          <cell r="F3580" t="str">
            <v>Upah Borong Pekerjaan</v>
          </cell>
          <cell r="G3580" t="str">
            <v>Pot. Retensi</v>
          </cell>
          <cell r="K3580">
            <v>9646329.6999999993</v>
          </cell>
        </row>
        <row r="3583">
          <cell r="H3583" t="str">
            <v>Sub Jumlah     Rp.</v>
          </cell>
          <cell r="K3583">
            <v>159098374.44999999</v>
          </cell>
        </row>
        <row r="3595">
          <cell r="E3595" t="str">
            <v>Sub Jumlah Dipindah</v>
          </cell>
          <cell r="K3595">
            <v>159098374.44999999</v>
          </cell>
        </row>
        <row r="3597">
          <cell r="E3597" t="str">
            <v>Karmidi</v>
          </cell>
          <cell r="F3597" t="str">
            <v>Upah Harian Pekerjaan potong besi menhole,stel plat, stel besi</v>
          </cell>
        </row>
        <row r="3598">
          <cell r="F3598" t="str">
            <v>plat samping STP dan serong STP block D</v>
          </cell>
        </row>
        <row r="3599">
          <cell r="C3599" t="str">
            <v>rupb1717</v>
          </cell>
          <cell r="F3599" t="str">
            <v>Upah Harian Pekerjaan potong besi menhole,stel plat, stel besi</v>
          </cell>
          <cell r="K3599">
            <v>3710000</v>
          </cell>
        </row>
        <row r="3601">
          <cell r="E3601" t="str">
            <v>Sugiono</v>
          </cell>
          <cell r="F3601" t="str">
            <v>Upah Borong Pekerjaan</v>
          </cell>
        </row>
        <row r="3602">
          <cell r="E3602" t="str">
            <v>101/SPB/NK-PPS/08/2005</v>
          </cell>
          <cell r="G3602" t="str">
            <v>Pekerjaan Pasang Keramik Meja los Block C</v>
          </cell>
        </row>
        <row r="3603">
          <cell r="F3603" t="str">
            <v xml:space="preserve"> -</v>
          </cell>
          <cell r="G3603" t="str">
            <v>Block A Meja</v>
          </cell>
          <cell r="H3603">
            <v>1.8</v>
          </cell>
          <cell r="I3603" t="str">
            <v>Unt</v>
          </cell>
          <cell r="J3603">
            <v>600000</v>
          </cell>
        </row>
        <row r="3604">
          <cell r="F3604" t="str">
            <v xml:space="preserve"> -</v>
          </cell>
          <cell r="G3604" t="str">
            <v>Block B Meja</v>
          </cell>
          <cell r="H3604">
            <v>1.8</v>
          </cell>
          <cell r="I3604" t="str">
            <v>Unt</v>
          </cell>
          <cell r="J3604">
            <v>700000</v>
          </cell>
        </row>
        <row r="3605">
          <cell r="F3605" t="str">
            <v xml:space="preserve"> -</v>
          </cell>
          <cell r="G3605" t="str">
            <v>Block C Meja</v>
          </cell>
          <cell r="H3605">
            <v>1.6</v>
          </cell>
          <cell r="I3605" t="str">
            <v>Unt</v>
          </cell>
          <cell r="J3605">
            <v>1300000</v>
          </cell>
        </row>
        <row r="3606">
          <cell r="F3606" t="str">
            <v xml:space="preserve"> -</v>
          </cell>
          <cell r="G3606" t="str">
            <v>Tambahan Meja block C</v>
          </cell>
          <cell r="H3606">
            <v>1.8</v>
          </cell>
          <cell r="I3606" t="str">
            <v>Unt</v>
          </cell>
          <cell r="J3606">
            <v>150000</v>
          </cell>
        </row>
        <row r="3607">
          <cell r="F3607" t="str">
            <v xml:space="preserve"> -</v>
          </cell>
          <cell r="G3607" t="str">
            <v>Block D &amp; Block E</v>
          </cell>
          <cell r="H3607">
            <v>3.2</v>
          </cell>
          <cell r="I3607" t="str">
            <v>Unt</v>
          </cell>
          <cell r="J3607">
            <v>400000</v>
          </cell>
        </row>
        <row r="3608">
          <cell r="F3608" t="str">
            <v xml:space="preserve"> -</v>
          </cell>
          <cell r="G3608" t="str">
            <v>Block F, G, H &amp; I</v>
          </cell>
          <cell r="H3608">
            <v>7.2</v>
          </cell>
          <cell r="I3608" t="str">
            <v>Unt</v>
          </cell>
          <cell r="J3608">
            <v>400000</v>
          </cell>
        </row>
        <row r="3609">
          <cell r="F3609" t="str">
            <v xml:space="preserve"> -</v>
          </cell>
          <cell r="G3609" t="str">
            <v>Block V</v>
          </cell>
          <cell r="H3609">
            <v>0.95</v>
          </cell>
          <cell r="I3609" t="str">
            <v>Unt</v>
          </cell>
          <cell r="J3609">
            <v>600000</v>
          </cell>
        </row>
        <row r="3610">
          <cell r="F3610" t="str">
            <v xml:space="preserve"> -</v>
          </cell>
          <cell r="G3610" t="str">
            <v>Block S</v>
          </cell>
          <cell r="H3610">
            <v>1.5</v>
          </cell>
          <cell r="I3610" t="str">
            <v>Unt</v>
          </cell>
          <cell r="J3610">
            <v>400000</v>
          </cell>
        </row>
        <row r="3611">
          <cell r="F3611" t="str">
            <v xml:space="preserve"> -</v>
          </cell>
          <cell r="G3611" t="str">
            <v>Block R &amp; Q</v>
          </cell>
          <cell r="H3611">
            <v>3.2</v>
          </cell>
          <cell r="I3611" t="str">
            <v>Unt</v>
          </cell>
          <cell r="J3611">
            <v>400000</v>
          </cell>
        </row>
        <row r="3612">
          <cell r="F3612" t="str">
            <v xml:space="preserve"> -</v>
          </cell>
          <cell r="G3612" t="str">
            <v>Block P &amp; O</v>
          </cell>
          <cell r="H3612">
            <v>1.8</v>
          </cell>
          <cell r="I3612" t="str">
            <v>Unt</v>
          </cell>
          <cell r="J3612">
            <v>350000</v>
          </cell>
        </row>
        <row r="3613">
          <cell r="F3613" t="str">
            <v xml:space="preserve"> -</v>
          </cell>
          <cell r="G3613" t="str">
            <v>Los Ayam block L, M, N</v>
          </cell>
          <cell r="H3613">
            <v>19.55</v>
          </cell>
          <cell r="I3613" t="str">
            <v>Unt</v>
          </cell>
          <cell r="J3613">
            <v>450000</v>
          </cell>
        </row>
        <row r="3614">
          <cell r="G3614" t="str">
            <v>Jumlah</v>
          </cell>
        </row>
        <row r="3615">
          <cell r="C3615" t="str">
            <v>rupb1718</v>
          </cell>
          <cell r="F3615" t="str">
            <v>Upah Borong Pekerjaan</v>
          </cell>
          <cell r="G3615" t="str">
            <v>Pot. Retensi</v>
          </cell>
          <cell r="K3615">
            <v>19641125</v>
          </cell>
        </row>
        <row r="3617">
          <cell r="E3617" t="str">
            <v>Karmidi</v>
          </cell>
          <cell r="F3617" t="str">
            <v>Retensi Pekerjaan :</v>
          </cell>
        </row>
        <row r="3618">
          <cell r="E3618" t="str">
            <v>131/SPB/NK-PPS/07/2005</v>
          </cell>
        </row>
        <row r="3619">
          <cell r="C3619" t="str">
            <v>rupb1719</v>
          </cell>
          <cell r="E3619" t="str">
            <v>108/SPB/NK-PPS/06/2005</v>
          </cell>
          <cell r="F3619" t="str">
            <v>Karmidi</v>
          </cell>
          <cell r="K3619">
            <v>2909721</v>
          </cell>
        </row>
        <row r="3621">
          <cell r="E3621" t="str">
            <v>Darpono</v>
          </cell>
          <cell r="F3621" t="str">
            <v>Upah Borong Pekerjaan</v>
          </cell>
        </row>
        <row r="3622">
          <cell r="E3622" t="str">
            <v>201/SPB/NK-PPS/08/2005</v>
          </cell>
          <cell r="G3622" t="str">
            <v>Pekerjaan Block B</v>
          </cell>
        </row>
        <row r="3623">
          <cell r="G3623" t="str">
            <v>Lt. Basement As - B1</v>
          </cell>
        </row>
        <row r="3624">
          <cell r="F3624" t="str">
            <v xml:space="preserve"> -</v>
          </cell>
          <cell r="G3624" t="str">
            <v>Toilet Pria</v>
          </cell>
          <cell r="H3624">
            <v>0.74</v>
          </cell>
          <cell r="I3624" t="str">
            <v>Unit</v>
          </cell>
          <cell r="J3624">
            <v>3000000</v>
          </cell>
        </row>
        <row r="3625">
          <cell r="F3625" t="str">
            <v xml:space="preserve"> -</v>
          </cell>
          <cell r="G3625" t="str">
            <v>Toilet Wanita</v>
          </cell>
          <cell r="H3625">
            <v>0.4</v>
          </cell>
          <cell r="I3625" t="str">
            <v>Unit</v>
          </cell>
          <cell r="J3625">
            <v>3000000</v>
          </cell>
        </row>
        <row r="3626">
          <cell r="G3626" t="str">
            <v>Lt. Dasar As - Ba</v>
          </cell>
        </row>
        <row r="3627">
          <cell r="F3627" t="str">
            <v xml:space="preserve"> -</v>
          </cell>
          <cell r="G3627" t="str">
            <v>Toilet Pria</v>
          </cell>
          <cell r="H3627">
            <v>0.4</v>
          </cell>
          <cell r="I3627" t="str">
            <v>Unit</v>
          </cell>
          <cell r="J3627">
            <v>3000000</v>
          </cell>
        </row>
        <row r="3628">
          <cell r="F3628" t="str">
            <v xml:space="preserve"> -</v>
          </cell>
          <cell r="G3628" t="str">
            <v>Toilet Wanita</v>
          </cell>
          <cell r="H3628">
            <v>0.4</v>
          </cell>
          <cell r="I3628" t="str">
            <v>Unit</v>
          </cell>
          <cell r="J3628">
            <v>3000000</v>
          </cell>
        </row>
        <row r="3629">
          <cell r="F3629" t="str">
            <v xml:space="preserve"> -</v>
          </cell>
          <cell r="G3629" t="str">
            <v>Pasang bata</v>
          </cell>
          <cell r="H3629">
            <v>37.71</v>
          </cell>
          <cell r="I3629" t="str">
            <v>m2</v>
          </cell>
          <cell r="J3629">
            <v>18000</v>
          </cell>
        </row>
        <row r="3630">
          <cell r="F3630" t="str">
            <v xml:space="preserve"> -</v>
          </cell>
          <cell r="G3630" t="str">
            <v>Plesteran &amp; Acian</v>
          </cell>
          <cell r="H3630">
            <v>113.93</v>
          </cell>
          <cell r="I3630" t="str">
            <v>m2</v>
          </cell>
          <cell r="J3630">
            <v>21000</v>
          </cell>
        </row>
        <row r="3631">
          <cell r="F3631" t="str">
            <v xml:space="preserve"> -</v>
          </cell>
          <cell r="G3631" t="str">
            <v>Cor Kolom &amp; Ring balok Praktis</v>
          </cell>
          <cell r="H3631">
            <v>0.27800000000000002</v>
          </cell>
          <cell r="I3631" t="str">
            <v>m3</v>
          </cell>
          <cell r="J3631">
            <v>900000</v>
          </cell>
        </row>
        <row r="3632">
          <cell r="F3632" t="str">
            <v xml:space="preserve"> -</v>
          </cell>
          <cell r="G3632" t="str">
            <v>Openingan Lift</v>
          </cell>
          <cell r="H3632">
            <v>8</v>
          </cell>
          <cell r="I3632" t="str">
            <v>Hr</v>
          </cell>
          <cell r="J3632">
            <v>45000</v>
          </cell>
        </row>
        <row r="3633">
          <cell r="C3633" t="str">
            <v>rupb1720</v>
          </cell>
          <cell r="F3633" t="str">
            <v>Upah Borong Pekerjaan</v>
          </cell>
          <cell r="G3633" t="str">
            <v>Jumlah</v>
          </cell>
          <cell r="K3633">
            <v>9501510</v>
          </cell>
        </row>
        <row r="3635">
          <cell r="E3635" t="str">
            <v>Awal</v>
          </cell>
          <cell r="F3635" t="str">
            <v>Upah Borong Pekerjaan</v>
          </cell>
        </row>
        <row r="3636">
          <cell r="E3636" t="str">
            <v>144/SPB/NK-PPS/08/2005</v>
          </cell>
          <cell r="G3636" t="str">
            <v>Pekerjaan Gedung B &amp; C</v>
          </cell>
        </row>
        <row r="3637">
          <cell r="C3637" t="str">
            <v>rupb1721</v>
          </cell>
          <cell r="F3637" t="str">
            <v xml:space="preserve"> -</v>
          </cell>
          <cell r="G3637" t="str">
            <v xml:space="preserve">Toilet Wanita As Ba </v>
          </cell>
          <cell r="H3637">
            <v>0.4</v>
          </cell>
          <cell r="I3637" t="str">
            <v>unt</v>
          </cell>
          <cell r="J3637">
            <v>2000000</v>
          </cell>
          <cell r="K3637">
            <v>800000</v>
          </cell>
        </row>
        <row r="3640">
          <cell r="H3640" t="str">
            <v>Sub Jumlah     Rp.</v>
          </cell>
          <cell r="K3640">
            <v>195660730.44999999</v>
          </cell>
        </row>
        <row r="3651">
          <cell r="E3651" t="str">
            <v>Sub Jumlah Dipindah</v>
          </cell>
          <cell r="K3651">
            <v>195660730.44999999</v>
          </cell>
        </row>
        <row r="3653">
          <cell r="E3653" t="str">
            <v>Awal</v>
          </cell>
          <cell r="F3653" t="str">
            <v>Upah Borong Pekerjaan</v>
          </cell>
        </row>
        <row r="3654">
          <cell r="E3654" t="str">
            <v>198/SPB/NK-PPS/08/2005</v>
          </cell>
          <cell r="G3654" t="str">
            <v>Block B</v>
          </cell>
        </row>
        <row r="3655">
          <cell r="F3655" t="str">
            <v xml:space="preserve"> -</v>
          </cell>
          <cell r="G3655" t="str">
            <v>Pasang bata</v>
          </cell>
          <cell r="H3655">
            <v>212.18</v>
          </cell>
          <cell r="I3655" t="str">
            <v>m2</v>
          </cell>
          <cell r="J3655">
            <v>9000</v>
          </cell>
        </row>
        <row r="3656">
          <cell r="F3656" t="str">
            <v xml:space="preserve"> -</v>
          </cell>
          <cell r="G3656" t="str">
            <v>Pasang bata</v>
          </cell>
          <cell r="H3656">
            <v>27.54</v>
          </cell>
          <cell r="I3656" t="str">
            <v>m2</v>
          </cell>
          <cell r="J3656">
            <v>13500</v>
          </cell>
        </row>
        <row r="3657">
          <cell r="F3657" t="str">
            <v xml:space="preserve"> -</v>
          </cell>
          <cell r="G3657" t="str">
            <v>Pasang bata</v>
          </cell>
          <cell r="H3657">
            <v>11.6</v>
          </cell>
          <cell r="I3657" t="str">
            <v>m2</v>
          </cell>
          <cell r="J3657">
            <v>10000</v>
          </cell>
        </row>
        <row r="3658">
          <cell r="F3658" t="str">
            <v xml:space="preserve"> -</v>
          </cell>
          <cell r="G3658" t="str">
            <v>Plester/Aci</v>
          </cell>
          <cell r="H3658">
            <v>44.3</v>
          </cell>
          <cell r="I3658" t="str">
            <v>m2</v>
          </cell>
          <cell r="J3658">
            <v>15750</v>
          </cell>
        </row>
        <row r="3659">
          <cell r="F3659" t="str">
            <v xml:space="preserve"> -</v>
          </cell>
          <cell r="G3659" t="str">
            <v>Acian</v>
          </cell>
          <cell r="H3659">
            <v>22.04</v>
          </cell>
          <cell r="I3659" t="str">
            <v>m2</v>
          </cell>
          <cell r="J3659">
            <v>6000</v>
          </cell>
        </row>
        <row r="3660">
          <cell r="F3660" t="str">
            <v xml:space="preserve"> -</v>
          </cell>
          <cell r="G3660" t="str">
            <v>Plesteran</v>
          </cell>
          <cell r="H3660">
            <v>5.72</v>
          </cell>
          <cell r="I3660" t="str">
            <v>m2</v>
          </cell>
          <cell r="J3660">
            <v>9750</v>
          </cell>
        </row>
        <row r="3661">
          <cell r="F3661" t="str">
            <v xml:space="preserve"> -</v>
          </cell>
          <cell r="G3661" t="str">
            <v>Plesteran</v>
          </cell>
          <cell r="H3661">
            <v>144.1</v>
          </cell>
          <cell r="I3661" t="str">
            <v>m2</v>
          </cell>
          <cell r="J3661">
            <v>6500</v>
          </cell>
        </row>
        <row r="3662">
          <cell r="F3662" t="str">
            <v xml:space="preserve"> -</v>
          </cell>
          <cell r="G3662" t="str">
            <v>Acian</v>
          </cell>
          <cell r="H3662">
            <v>278.20999999999998</v>
          </cell>
          <cell r="I3662" t="str">
            <v>m2</v>
          </cell>
          <cell r="J3662">
            <v>4000</v>
          </cell>
        </row>
        <row r="3663">
          <cell r="F3663" t="str">
            <v xml:space="preserve"> -</v>
          </cell>
          <cell r="G3663" t="str">
            <v>Plester/Aci</v>
          </cell>
          <cell r="H3663">
            <v>143.44</v>
          </cell>
          <cell r="I3663" t="str">
            <v>m2</v>
          </cell>
          <cell r="J3663">
            <v>10500</v>
          </cell>
        </row>
        <row r="3664">
          <cell r="F3664" t="str">
            <v xml:space="preserve"> -</v>
          </cell>
          <cell r="G3664" t="str">
            <v>Acian</v>
          </cell>
          <cell r="H3664">
            <v>667.58</v>
          </cell>
          <cell r="I3664" t="str">
            <v>m2</v>
          </cell>
          <cell r="J3664">
            <v>4000</v>
          </cell>
        </row>
        <row r="3665">
          <cell r="F3665" t="str">
            <v xml:space="preserve"> -</v>
          </cell>
          <cell r="G3665" t="str">
            <v>Plesteran</v>
          </cell>
          <cell r="H3665">
            <v>804.56</v>
          </cell>
          <cell r="I3665" t="str">
            <v>m2</v>
          </cell>
          <cell r="J3665">
            <v>6500</v>
          </cell>
        </row>
        <row r="3666">
          <cell r="F3666" t="str">
            <v xml:space="preserve"> -</v>
          </cell>
          <cell r="G3666" t="str">
            <v>Cor balok</v>
          </cell>
          <cell r="H3666">
            <v>5.8500000000000003E-2</v>
          </cell>
          <cell r="I3666" t="str">
            <v>m3</v>
          </cell>
          <cell r="J3666">
            <v>675000</v>
          </cell>
        </row>
        <row r="3667">
          <cell r="F3667" t="str">
            <v xml:space="preserve"> -</v>
          </cell>
          <cell r="G3667" t="str">
            <v>Pasang Keramik</v>
          </cell>
          <cell r="H3667">
            <v>277.82400000000001</v>
          </cell>
          <cell r="I3667" t="str">
            <v>m2</v>
          </cell>
          <cell r="J3667">
            <v>10000</v>
          </cell>
        </row>
        <row r="3668">
          <cell r="F3668" t="str">
            <v xml:space="preserve"> -</v>
          </cell>
          <cell r="G3668" t="str">
            <v>Cor kolom</v>
          </cell>
          <cell r="H3668">
            <v>121.25</v>
          </cell>
          <cell r="I3668" t="str">
            <v>m'</v>
          </cell>
          <cell r="J3668">
            <v>8000</v>
          </cell>
        </row>
        <row r="3669">
          <cell r="F3669" t="str">
            <v xml:space="preserve"> -</v>
          </cell>
          <cell r="G3669" t="str">
            <v>Plester/aci tiang openingan</v>
          </cell>
          <cell r="H3669">
            <v>13</v>
          </cell>
          <cell r="I3669" t="str">
            <v>bh</v>
          </cell>
          <cell r="J3669">
            <v>60000</v>
          </cell>
        </row>
        <row r="3670">
          <cell r="F3670" t="str">
            <v xml:space="preserve"> -</v>
          </cell>
          <cell r="G3670" t="str">
            <v>Toilet wanita</v>
          </cell>
          <cell r="H3670">
            <v>0.65</v>
          </cell>
          <cell r="I3670" t="str">
            <v>unit</v>
          </cell>
          <cell r="J3670">
            <v>2000000</v>
          </cell>
        </row>
        <row r="3671">
          <cell r="F3671" t="str">
            <v xml:space="preserve"> -</v>
          </cell>
          <cell r="G3671" t="str">
            <v>Finishing Meja</v>
          </cell>
          <cell r="H3671">
            <v>27</v>
          </cell>
          <cell r="I3671" t="str">
            <v>unit</v>
          </cell>
          <cell r="J3671">
            <v>225000</v>
          </cell>
        </row>
        <row r="3672">
          <cell r="F3672" t="str">
            <v xml:space="preserve"> -</v>
          </cell>
          <cell r="G3672" t="str">
            <v>Tiang kios</v>
          </cell>
          <cell r="H3672">
            <v>4</v>
          </cell>
          <cell r="I3672" t="str">
            <v>unit</v>
          </cell>
          <cell r="J3672">
            <v>77660</v>
          </cell>
        </row>
        <row r="3673">
          <cell r="F3673" t="str">
            <v xml:space="preserve"> -</v>
          </cell>
          <cell r="G3673" t="str">
            <v>Openingan</v>
          </cell>
          <cell r="H3673">
            <v>7.95</v>
          </cell>
          <cell r="I3673" t="str">
            <v>m'</v>
          </cell>
          <cell r="J3673">
            <v>7500</v>
          </cell>
        </row>
        <row r="3674">
          <cell r="F3674" t="str">
            <v xml:space="preserve"> -</v>
          </cell>
          <cell r="G3674" t="str">
            <v>Cor ring balok</v>
          </cell>
          <cell r="H3674">
            <v>94.15</v>
          </cell>
          <cell r="I3674" t="str">
            <v>m'</v>
          </cell>
          <cell r="J3674">
            <v>7500</v>
          </cell>
        </row>
        <row r="3675">
          <cell r="F3675" t="str">
            <v xml:space="preserve"> -</v>
          </cell>
          <cell r="G3675" t="str">
            <v>Sudut runcing</v>
          </cell>
          <cell r="H3675">
            <v>32.4</v>
          </cell>
          <cell r="I3675" t="str">
            <v>m'</v>
          </cell>
          <cell r="J3675">
            <v>2500</v>
          </cell>
        </row>
        <row r="3676">
          <cell r="F3676" t="str">
            <v xml:space="preserve"> -</v>
          </cell>
          <cell r="G3676" t="str">
            <v>Pasang scafolding</v>
          </cell>
          <cell r="H3676">
            <v>32.4</v>
          </cell>
          <cell r="I3676" t="str">
            <v>m2</v>
          </cell>
          <cell r="J3676">
            <v>2000</v>
          </cell>
        </row>
        <row r="3677">
          <cell r="F3677" t="str">
            <v xml:space="preserve"> -</v>
          </cell>
          <cell r="G3677" t="str">
            <v>Kamprot pas kawat ayam</v>
          </cell>
          <cell r="H3677">
            <v>179.76</v>
          </cell>
          <cell r="I3677" t="str">
            <v>m2</v>
          </cell>
          <cell r="J3677">
            <v>4500</v>
          </cell>
        </row>
        <row r="3678">
          <cell r="F3678" t="str">
            <v xml:space="preserve"> -</v>
          </cell>
          <cell r="G3678" t="str">
            <v>Pemasangan perancah &amp; scafolding</v>
          </cell>
          <cell r="H3678">
            <v>1</v>
          </cell>
          <cell r="I3678" t="str">
            <v>Ls</v>
          </cell>
          <cell r="J3678">
            <v>125000</v>
          </cell>
        </row>
        <row r="3679">
          <cell r="F3679" t="str">
            <v xml:space="preserve"> -</v>
          </cell>
          <cell r="G3679" t="str">
            <v>Pasang bata 15,92 m2, cor ring balok 25,2</v>
          </cell>
          <cell r="H3679">
            <v>2</v>
          </cell>
          <cell r="I3679" t="str">
            <v>LS</v>
          </cell>
          <cell r="J3679">
            <v>300000</v>
          </cell>
        </row>
        <row r="3680">
          <cell r="F3680" t="str">
            <v xml:space="preserve"> -</v>
          </cell>
          <cell r="G3680" t="str">
            <v xml:space="preserve">Pasang keramik lt. diagional </v>
          </cell>
          <cell r="H3680">
            <v>368.79500000000002</v>
          </cell>
          <cell r="I3680" t="str">
            <v>m2</v>
          </cell>
          <cell r="J3680">
            <v>12500</v>
          </cell>
        </row>
        <row r="3681">
          <cell r="F3681" t="str">
            <v xml:space="preserve"> -</v>
          </cell>
          <cell r="G3681" t="str">
            <v>Stel kusen tiolet</v>
          </cell>
          <cell r="H3681">
            <v>2</v>
          </cell>
          <cell r="I3681" t="str">
            <v>bh</v>
          </cell>
          <cell r="J3681">
            <v>25000</v>
          </cell>
        </row>
        <row r="3682">
          <cell r="F3682" t="str">
            <v xml:space="preserve"> -</v>
          </cell>
          <cell r="G3682" t="str">
            <v>Pasang keramik meja</v>
          </cell>
          <cell r="H3682">
            <v>27</v>
          </cell>
          <cell r="I3682" t="str">
            <v>unit</v>
          </cell>
          <cell r="J3682">
            <v>250000</v>
          </cell>
        </row>
        <row r="3683">
          <cell r="F3683" t="str">
            <v xml:space="preserve"> -</v>
          </cell>
          <cell r="G3683" t="str">
            <v>Harian menaikan material</v>
          </cell>
          <cell r="H3683">
            <v>1</v>
          </cell>
          <cell r="I3683" t="str">
            <v>Ls</v>
          </cell>
          <cell r="J3683">
            <v>600000</v>
          </cell>
        </row>
        <row r="3684">
          <cell r="F3684" t="str">
            <v xml:space="preserve"> -</v>
          </cell>
          <cell r="G3684" t="str">
            <v>Plesteran external</v>
          </cell>
          <cell r="H3684">
            <v>540.29999999999995</v>
          </cell>
          <cell r="I3684" t="str">
            <v>m2</v>
          </cell>
          <cell r="J3684">
            <v>12500</v>
          </cell>
        </row>
        <row r="3685">
          <cell r="F3685" t="str">
            <v>Jumlah</v>
          </cell>
        </row>
        <row r="3686">
          <cell r="F3686" t="str">
            <v>Pot. Retensi</v>
          </cell>
        </row>
        <row r="3687">
          <cell r="F3687" t="str">
            <v xml:space="preserve">Sisa Upah </v>
          </cell>
        </row>
        <row r="3688">
          <cell r="C3688" t="str">
            <v>rupb1722</v>
          </cell>
          <cell r="F3688" t="str">
            <v>Pembayaran saat ini ( Angsuran 1 ) Upah borong</v>
          </cell>
          <cell r="K3688">
            <v>37642479</v>
          </cell>
        </row>
        <row r="3689">
          <cell r="F3689" t="str">
            <v>Sisa Upah saat ini</v>
          </cell>
        </row>
        <row r="3691">
          <cell r="E3691" t="str">
            <v>Dwika</v>
          </cell>
          <cell r="F3691" t="str">
            <v>Upah Borong Pekerjaan</v>
          </cell>
        </row>
        <row r="3692">
          <cell r="E3692" t="str">
            <v>118/SPB/NK-PPS/07/2005</v>
          </cell>
          <cell r="G3692" t="str">
            <v>Pot. Retensi</v>
          </cell>
        </row>
        <row r="3693">
          <cell r="C3693" t="str">
            <v>rupb1723</v>
          </cell>
          <cell r="F3693" t="str">
            <v>Upah Borong Pekerjaan</v>
          </cell>
          <cell r="G3693" t="str">
            <v>Angsuran 1</v>
          </cell>
          <cell r="K3693">
            <v>4609920</v>
          </cell>
        </row>
        <row r="3695">
          <cell r="C3695" t="str">
            <v>rupb1724</v>
          </cell>
          <cell r="E3695" t="str">
            <v>Suratman</v>
          </cell>
          <cell r="F3695" t="str">
            <v>Upah Borong Pekerjaan</v>
          </cell>
          <cell r="K3695">
            <v>1398413</v>
          </cell>
        </row>
        <row r="3696">
          <cell r="E3696" t="str">
            <v>143/SPB/NK-PPS/08/2005</v>
          </cell>
        </row>
        <row r="3698">
          <cell r="E3698" t="str">
            <v>Suratman</v>
          </cell>
          <cell r="F3698" t="str">
            <v>Upah Borong Pekerjaan</v>
          </cell>
        </row>
        <row r="3699">
          <cell r="E3699" t="str">
            <v>143/SPB/NK-PPS/08/2005</v>
          </cell>
          <cell r="G3699" t="str">
            <v>Lantai dasar blok B</v>
          </cell>
        </row>
        <row r="3700">
          <cell r="F3700" t="str">
            <v xml:space="preserve"> -</v>
          </cell>
          <cell r="G3700" t="str">
            <v xml:space="preserve">Acian </v>
          </cell>
          <cell r="H3700">
            <v>504.89</v>
          </cell>
          <cell r="I3700" t="str">
            <v>m2</v>
          </cell>
          <cell r="J3700">
            <v>4000</v>
          </cell>
        </row>
        <row r="3701">
          <cell r="G3701" t="str">
            <v>Lantai 1 Blok B</v>
          </cell>
        </row>
        <row r="3702">
          <cell r="F3702" t="str">
            <v xml:space="preserve"> -</v>
          </cell>
          <cell r="G3702" t="str">
            <v>Pasangan batu bata</v>
          </cell>
          <cell r="H3702">
            <v>45</v>
          </cell>
          <cell r="I3702" t="str">
            <v>m2</v>
          </cell>
          <cell r="J3702">
            <v>9000</v>
          </cell>
        </row>
        <row r="3703">
          <cell r="F3703" t="str">
            <v xml:space="preserve"> -</v>
          </cell>
          <cell r="G3703" t="str">
            <v>Plesteran</v>
          </cell>
          <cell r="H3703">
            <v>100</v>
          </cell>
          <cell r="I3703" t="str">
            <v>m2</v>
          </cell>
          <cell r="J3703">
            <v>6500</v>
          </cell>
        </row>
        <row r="3704">
          <cell r="F3704" t="str">
            <v xml:space="preserve"> -</v>
          </cell>
          <cell r="G3704" t="str">
            <v xml:space="preserve">Acian </v>
          </cell>
          <cell r="H3704">
            <v>363.74</v>
          </cell>
          <cell r="I3704" t="str">
            <v>m2</v>
          </cell>
          <cell r="J3704">
            <v>4000</v>
          </cell>
        </row>
        <row r="3705">
          <cell r="F3705" t="str">
            <v xml:space="preserve"> -</v>
          </cell>
          <cell r="G3705" t="str">
            <v>Openingan</v>
          </cell>
          <cell r="H3705">
            <v>85.8</v>
          </cell>
          <cell r="I3705" t="str">
            <v>ls</v>
          </cell>
          <cell r="J3705">
            <v>7500</v>
          </cell>
        </row>
        <row r="3706">
          <cell r="F3706" t="str">
            <v xml:space="preserve"> -</v>
          </cell>
          <cell r="G3706" t="str">
            <v>Sudutan</v>
          </cell>
          <cell r="H3706">
            <v>288</v>
          </cell>
          <cell r="I3706" t="str">
            <v>m'</v>
          </cell>
          <cell r="J3706">
            <v>2500</v>
          </cell>
        </row>
        <row r="3707">
          <cell r="G3707" t="str">
            <v>Lantai 2 blok B</v>
          </cell>
        </row>
        <row r="3708">
          <cell r="F3708" t="str">
            <v xml:space="preserve"> -</v>
          </cell>
          <cell r="G3708" t="str">
            <v>Plesteran</v>
          </cell>
          <cell r="H3708">
            <v>1060.3</v>
          </cell>
          <cell r="I3708" t="str">
            <v>m2</v>
          </cell>
          <cell r="J3708">
            <v>6500</v>
          </cell>
        </row>
        <row r="3709">
          <cell r="C3709" t="str">
            <v>rupb1725</v>
          </cell>
          <cell r="F3709" t="str">
            <v>Upah Borong Pekerjaan</v>
          </cell>
          <cell r="G3709" t="str">
            <v>Jumlah</v>
          </cell>
          <cell r="K3709">
            <v>12784970</v>
          </cell>
        </row>
        <row r="3712">
          <cell r="H3712" t="str">
            <v>Sub Jumlah     Rp.</v>
          </cell>
          <cell r="K3712">
            <v>252096512.44999999</v>
          </cell>
        </row>
        <row r="3724">
          <cell r="E3724" t="str">
            <v>Sub Jumlah Dipindah</v>
          </cell>
          <cell r="K3724">
            <v>252096512.44999999</v>
          </cell>
        </row>
        <row r="3726">
          <cell r="E3726" t="str">
            <v>Suratman</v>
          </cell>
          <cell r="F3726" t="str">
            <v>Upah Borong Pekerjaan</v>
          </cell>
        </row>
        <row r="3727">
          <cell r="E3727" t="str">
            <v>193/SPB/NK-PPS/08/2005</v>
          </cell>
          <cell r="G3727" t="str">
            <v>Block B</v>
          </cell>
        </row>
        <row r="3728">
          <cell r="F3728" t="str">
            <v xml:space="preserve"> -</v>
          </cell>
          <cell r="G3728" t="str">
            <v>Openingan</v>
          </cell>
          <cell r="H3728">
            <v>366.3</v>
          </cell>
          <cell r="I3728" t="str">
            <v>m'</v>
          </cell>
          <cell r="J3728">
            <v>7500</v>
          </cell>
        </row>
        <row r="3729">
          <cell r="F3729" t="str">
            <v xml:space="preserve"> -</v>
          </cell>
          <cell r="G3729" t="str">
            <v>Sudutan</v>
          </cell>
          <cell r="H3729">
            <v>771.9</v>
          </cell>
          <cell r="I3729" t="str">
            <v>m'</v>
          </cell>
          <cell r="J3729">
            <v>2500</v>
          </cell>
        </row>
        <row r="3730">
          <cell r="F3730" t="str">
            <v xml:space="preserve"> -</v>
          </cell>
          <cell r="G3730" t="str">
            <v>Finishing sisipan bobok,plester &amp; acian</v>
          </cell>
          <cell r="H3730">
            <v>1</v>
          </cell>
          <cell r="I3730" t="str">
            <v>Ls</v>
          </cell>
          <cell r="J3730">
            <v>4300000</v>
          </cell>
        </row>
        <row r="3731">
          <cell r="F3731" t="str">
            <v xml:space="preserve"> -</v>
          </cell>
          <cell r="G3731" t="str">
            <v>Plester luar/dalam 8,04m2, acian 8,04m2</v>
          </cell>
          <cell r="H3731">
            <v>0</v>
          </cell>
        </row>
        <row r="3732">
          <cell r="G3732" t="str">
            <v>openingan 5,025 m'</v>
          </cell>
          <cell r="H3732">
            <v>1</v>
          </cell>
          <cell r="I3732" t="str">
            <v>Ls</v>
          </cell>
          <cell r="J3732">
            <v>300000</v>
          </cell>
        </row>
        <row r="3733">
          <cell r="F3733" t="str">
            <v xml:space="preserve"> -</v>
          </cell>
          <cell r="G3733" t="str">
            <v>Psg dinding hebel 6,425 m2,plester 8,04 m2</v>
          </cell>
          <cell r="H3733">
            <v>0</v>
          </cell>
        </row>
        <row r="3734">
          <cell r="G3734" t="str">
            <v>openingan 5,025 m'</v>
          </cell>
          <cell r="H3734">
            <v>1</v>
          </cell>
          <cell r="I3734" t="str">
            <v>Ls</v>
          </cell>
          <cell r="J3734">
            <v>350000</v>
          </cell>
        </row>
        <row r="3735">
          <cell r="F3735" t="str">
            <v xml:space="preserve"> -</v>
          </cell>
          <cell r="G3735" t="str">
            <v>Cor kolom praktis 0,04 m3, plester 4 m2</v>
          </cell>
          <cell r="H3735">
            <v>0</v>
          </cell>
        </row>
        <row r="3736">
          <cell r="G3736" t="str">
            <v>Pas bata 25,5 m2, plester 51 m2, cor kolom</v>
          </cell>
          <cell r="H3736">
            <v>0</v>
          </cell>
        </row>
        <row r="3737">
          <cell r="G3737" t="str">
            <v>praktis 0,12 m3</v>
          </cell>
          <cell r="H3737">
            <v>1</v>
          </cell>
          <cell r="I3737" t="str">
            <v>Ls</v>
          </cell>
          <cell r="J3737">
            <v>800000</v>
          </cell>
        </row>
        <row r="3738">
          <cell r="F3738" t="str">
            <v xml:space="preserve"> -</v>
          </cell>
          <cell r="G3738" t="str">
            <v>Cor kolom 0,78 m3, pas bata 13,34 m2</v>
          </cell>
          <cell r="H3738">
            <v>0</v>
          </cell>
        </row>
        <row r="3739">
          <cell r="G3739" t="str">
            <v>Acian 13,34 m2</v>
          </cell>
          <cell r="H3739">
            <v>1</v>
          </cell>
          <cell r="I3739" t="str">
            <v>Ls</v>
          </cell>
          <cell r="J3739">
            <v>400000</v>
          </cell>
        </row>
        <row r="3740">
          <cell r="F3740" t="str">
            <v xml:space="preserve"> -</v>
          </cell>
          <cell r="G3740" t="str">
            <v>Cor klm praktis 0,08 m3, cor ring balok 0,039 m3</v>
          </cell>
          <cell r="H3740">
            <v>0</v>
          </cell>
        </row>
        <row r="3741">
          <cell r="G3741" t="str">
            <v>pas bata 4,82 m3, plester 9,65 m2, openingan</v>
          </cell>
          <cell r="H3741">
            <v>0</v>
          </cell>
        </row>
        <row r="3742">
          <cell r="G3742" t="str">
            <v>2,65 m'</v>
          </cell>
          <cell r="H3742">
            <v>2</v>
          </cell>
          <cell r="I3742" t="str">
            <v>Ls</v>
          </cell>
          <cell r="J3742">
            <v>600000</v>
          </cell>
        </row>
        <row r="3743">
          <cell r="F3743" t="str">
            <v xml:space="preserve"> -</v>
          </cell>
          <cell r="G3743" t="str">
            <v>Finishing openingan</v>
          </cell>
          <cell r="H3743">
            <v>10.6</v>
          </cell>
          <cell r="I3743" t="str">
            <v>Ls</v>
          </cell>
          <cell r="J3743">
            <v>37736</v>
          </cell>
        </row>
        <row r="3744">
          <cell r="F3744" t="str">
            <v xml:space="preserve"> -</v>
          </cell>
          <cell r="G3744" t="str">
            <v>Pas bata 3,19 m2, plester 3,52 m2, cor kolom</v>
          </cell>
          <cell r="H3744">
            <v>0</v>
          </cell>
        </row>
        <row r="3745">
          <cell r="F3745" t="str">
            <v xml:space="preserve"> -</v>
          </cell>
          <cell r="G3745" t="str">
            <v>praktis 0,08 m3, acian 3,19 m2</v>
          </cell>
          <cell r="H3745">
            <v>1</v>
          </cell>
          <cell r="I3745" t="str">
            <v>Ls</v>
          </cell>
          <cell r="J3745">
            <v>400000</v>
          </cell>
        </row>
        <row r="3746">
          <cell r="F3746" t="str">
            <v xml:space="preserve"> -</v>
          </cell>
          <cell r="G3746" t="str">
            <v xml:space="preserve">Pas bata 3,84 m2, plester 8,48 m2, openigan </v>
          </cell>
          <cell r="H3746">
            <v>0</v>
          </cell>
        </row>
        <row r="3747">
          <cell r="G3747" t="str">
            <v>2,65 m2, plester aci kolom I unit</v>
          </cell>
          <cell r="H3747">
            <v>1</v>
          </cell>
          <cell r="I3747" t="str">
            <v>Ls</v>
          </cell>
          <cell r="J3747">
            <v>350000</v>
          </cell>
        </row>
        <row r="3748">
          <cell r="F3748" t="str">
            <v xml:space="preserve"> -</v>
          </cell>
          <cell r="G3748" t="str">
            <v>Finishing bobok kolom</v>
          </cell>
          <cell r="H3748">
            <v>2</v>
          </cell>
          <cell r="I3748" t="str">
            <v>bh</v>
          </cell>
          <cell r="J3748">
            <v>37500</v>
          </cell>
        </row>
        <row r="3749">
          <cell r="F3749" t="str">
            <v xml:space="preserve"> -</v>
          </cell>
          <cell r="G3749" t="str">
            <v>Finishing kolom plester/ aci</v>
          </cell>
          <cell r="H3749">
            <v>4</v>
          </cell>
          <cell r="I3749" t="str">
            <v>unt</v>
          </cell>
          <cell r="J3749">
            <v>12500</v>
          </cell>
        </row>
        <row r="3750">
          <cell r="F3750" t="str">
            <v xml:space="preserve"> -</v>
          </cell>
          <cell r="G3750" t="str">
            <v>Plester/aci bekas plesteran/bobok</v>
          </cell>
          <cell r="H3750">
            <v>1</v>
          </cell>
          <cell r="I3750" t="str">
            <v>unt</v>
          </cell>
          <cell r="J3750">
            <v>50000</v>
          </cell>
        </row>
        <row r="3751">
          <cell r="F3751" t="str">
            <v xml:space="preserve"> -</v>
          </cell>
          <cell r="G3751" t="str">
            <v>Finishing bobok dinding atas</v>
          </cell>
          <cell r="H3751">
            <v>1</v>
          </cell>
          <cell r="I3751" t="str">
            <v>unt</v>
          </cell>
          <cell r="J3751">
            <v>250000</v>
          </cell>
        </row>
        <row r="3752">
          <cell r="F3752" t="str">
            <v xml:space="preserve"> -</v>
          </cell>
          <cell r="G3752" t="str">
            <v>Plester/ aci sconengan</v>
          </cell>
          <cell r="H3752">
            <v>0.49</v>
          </cell>
          <cell r="I3752" t="str">
            <v>unt</v>
          </cell>
          <cell r="J3752">
            <v>102040</v>
          </cell>
        </row>
        <row r="3753">
          <cell r="F3753" t="str">
            <v xml:space="preserve"> -</v>
          </cell>
          <cell r="G3753" t="str">
            <v>Pasangan Keramik</v>
          </cell>
          <cell r="H3753">
            <v>55.6</v>
          </cell>
          <cell r="I3753" t="str">
            <v>m2</v>
          </cell>
          <cell r="J3753">
            <v>10000</v>
          </cell>
        </row>
        <row r="3754">
          <cell r="F3754" t="str">
            <v xml:space="preserve"> -</v>
          </cell>
          <cell r="G3754" t="str">
            <v>Plin</v>
          </cell>
          <cell r="H3754">
            <v>59.14</v>
          </cell>
          <cell r="I3754" t="str">
            <v>m2</v>
          </cell>
          <cell r="J3754">
            <v>2750</v>
          </cell>
        </row>
        <row r="3755">
          <cell r="F3755" t="str">
            <v xml:space="preserve"> -</v>
          </cell>
          <cell r="G3755" t="str">
            <v>Plesteran</v>
          </cell>
          <cell r="H3755">
            <v>1615.09</v>
          </cell>
          <cell r="I3755" t="str">
            <v>m2</v>
          </cell>
          <cell r="J3755">
            <v>6500</v>
          </cell>
        </row>
        <row r="3756">
          <cell r="F3756" t="str">
            <v xml:space="preserve"> -</v>
          </cell>
          <cell r="G3756" t="str">
            <v>Pasangan bata</v>
          </cell>
          <cell r="H3756">
            <v>1054.4100000000001</v>
          </cell>
          <cell r="I3756" t="str">
            <v>m2</v>
          </cell>
          <cell r="J3756">
            <v>9000</v>
          </cell>
        </row>
        <row r="3757">
          <cell r="F3757" t="str">
            <v xml:space="preserve"> -</v>
          </cell>
          <cell r="G3757" t="str">
            <v>Kolom &amp; Balok Praktis</v>
          </cell>
          <cell r="H3757">
            <v>432.1</v>
          </cell>
          <cell r="I3757" t="str">
            <v>m'</v>
          </cell>
          <cell r="J3757">
            <v>7500</v>
          </cell>
        </row>
        <row r="3758">
          <cell r="F3758" t="str">
            <v xml:space="preserve"> -</v>
          </cell>
          <cell r="G3758" t="str">
            <v>Bor u/ kolom</v>
          </cell>
          <cell r="H3758">
            <v>304</v>
          </cell>
          <cell r="I3758" t="str">
            <v>ttk</v>
          </cell>
          <cell r="J3758">
            <v>250</v>
          </cell>
        </row>
        <row r="3759">
          <cell r="F3759" t="str">
            <v xml:space="preserve"> -</v>
          </cell>
          <cell r="G3759" t="str">
            <v>Acian</v>
          </cell>
          <cell r="H3759">
            <v>1838.15</v>
          </cell>
          <cell r="I3759" t="str">
            <v>m2</v>
          </cell>
          <cell r="J3759">
            <v>4000</v>
          </cell>
        </row>
        <row r="3760">
          <cell r="F3760" t="str">
            <v xml:space="preserve"> -</v>
          </cell>
          <cell r="G3760" t="str">
            <v>Openingan</v>
          </cell>
          <cell r="H3760">
            <v>114.2</v>
          </cell>
          <cell r="I3760" t="str">
            <v>m2</v>
          </cell>
          <cell r="J3760">
            <v>7500</v>
          </cell>
        </row>
        <row r="3761">
          <cell r="G3761" t="str">
            <v>Jumlah</v>
          </cell>
        </row>
        <row r="3762">
          <cell r="C3762" t="str">
            <v>rupb1726</v>
          </cell>
          <cell r="F3762" t="str">
            <v>Upah Borong Pekerjaan</v>
          </cell>
          <cell r="G3762" t="str">
            <v>Pot. Retensi</v>
          </cell>
          <cell r="K3762">
            <v>42860789.200000003</v>
          </cell>
        </row>
        <row r="3765">
          <cell r="E3765" t="str">
            <v>Heri</v>
          </cell>
          <cell r="F3765" t="str">
            <v>Upah Borong Pekerjaan</v>
          </cell>
        </row>
        <row r="3766">
          <cell r="E3766" t="str">
            <v>120/SPB/NK-PPS/07/2005</v>
          </cell>
          <cell r="G3766" t="str">
            <v>Block C</v>
          </cell>
        </row>
        <row r="3767">
          <cell r="F3767" t="str">
            <v xml:space="preserve"> -</v>
          </cell>
          <cell r="G3767" t="str">
            <v xml:space="preserve">Pasang keramik meja los </v>
          </cell>
          <cell r="H3767">
            <v>55.92</v>
          </cell>
          <cell r="I3767" t="str">
            <v>m2</v>
          </cell>
          <cell r="J3767">
            <v>12500</v>
          </cell>
        </row>
        <row r="3768">
          <cell r="F3768" t="str">
            <v xml:space="preserve"> -</v>
          </cell>
          <cell r="G3768" t="str">
            <v>Pasang keramik tanggulan meja los</v>
          </cell>
          <cell r="H3768">
            <v>26</v>
          </cell>
          <cell r="I3768" t="str">
            <v>m'</v>
          </cell>
          <cell r="J3768">
            <v>17500</v>
          </cell>
        </row>
        <row r="3769">
          <cell r="F3769" t="str">
            <v xml:space="preserve"> -</v>
          </cell>
          <cell r="G3769" t="str">
            <v xml:space="preserve">Bobok &amp; finish sudutan balok </v>
          </cell>
          <cell r="H3769">
            <v>127.2</v>
          </cell>
          <cell r="I3769" t="str">
            <v>m'</v>
          </cell>
          <cell r="J3769">
            <v>2500</v>
          </cell>
        </row>
        <row r="3770">
          <cell r="C3770" t="str">
            <v>rupb1727</v>
          </cell>
          <cell r="F3770" t="str">
            <v>Upah Borong Pekerjaan</v>
          </cell>
          <cell r="G3770" t="str">
            <v>Jumlah</v>
          </cell>
          <cell r="K3770">
            <v>1472000</v>
          </cell>
        </row>
        <row r="3772">
          <cell r="E3772" t="str">
            <v>Heri</v>
          </cell>
          <cell r="F3772" t="str">
            <v>Upah Borong Pekerjaan</v>
          </cell>
        </row>
        <row r="3773">
          <cell r="E3773" t="str">
            <v>192/SPB/NK-PPS/08/2005</v>
          </cell>
          <cell r="G3773" t="str">
            <v>Block C</v>
          </cell>
        </row>
        <row r="3774">
          <cell r="G3774" t="str">
            <v>Lantai Dua</v>
          </cell>
        </row>
        <row r="3775">
          <cell r="F3775" t="str">
            <v xml:space="preserve"> -</v>
          </cell>
          <cell r="G3775" t="str">
            <v xml:space="preserve">Plester &amp; acian dinding bata exsternal </v>
          </cell>
          <cell r="H3775">
            <v>50</v>
          </cell>
          <cell r="I3775" t="str">
            <v>m2</v>
          </cell>
          <cell r="J3775">
            <v>16500</v>
          </cell>
        </row>
        <row r="3776">
          <cell r="F3776" t="str">
            <v xml:space="preserve"> -</v>
          </cell>
          <cell r="G3776" t="str">
            <v xml:space="preserve">Pasang bata </v>
          </cell>
          <cell r="H3776">
            <v>30</v>
          </cell>
          <cell r="I3776" t="str">
            <v>m2</v>
          </cell>
          <cell r="J3776">
            <v>9000</v>
          </cell>
        </row>
        <row r="3777">
          <cell r="F3777" t="str">
            <v xml:space="preserve"> -</v>
          </cell>
          <cell r="G3777" t="str">
            <v>Plester dinding bata</v>
          </cell>
          <cell r="H3777">
            <v>661.4</v>
          </cell>
          <cell r="I3777" t="str">
            <v>m2</v>
          </cell>
          <cell r="J3777">
            <v>6500</v>
          </cell>
        </row>
        <row r="3778">
          <cell r="F3778" t="str">
            <v xml:space="preserve"> -</v>
          </cell>
          <cell r="G3778" t="str">
            <v>Acian dinding  bata</v>
          </cell>
          <cell r="H3778">
            <v>1194.3</v>
          </cell>
          <cell r="I3778" t="str">
            <v>m2</v>
          </cell>
          <cell r="J3778">
            <v>4000</v>
          </cell>
        </row>
        <row r="3779">
          <cell r="F3779" t="str">
            <v xml:space="preserve"> -</v>
          </cell>
          <cell r="G3779" t="str">
            <v>Pemb. Lt sblm psg keramik</v>
          </cell>
          <cell r="I3779" t="str">
            <v>m2</v>
          </cell>
        </row>
        <row r="3780">
          <cell r="F3780" t="str">
            <v xml:space="preserve"> -</v>
          </cell>
          <cell r="G3780" t="str">
            <v>Finish openingan rolling door</v>
          </cell>
          <cell r="H3780">
            <v>134.80000000000001</v>
          </cell>
          <cell r="I3780" t="str">
            <v>m2</v>
          </cell>
          <cell r="J3780">
            <v>7500</v>
          </cell>
        </row>
        <row r="3781">
          <cell r="G3781" t="str">
            <v>Lantai dasar</v>
          </cell>
        </row>
        <row r="3782">
          <cell r="F3782" t="str">
            <v xml:space="preserve"> -</v>
          </cell>
          <cell r="G3782" t="str">
            <v>Pasang keramik lt. diagonal</v>
          </cell>
          <cell r="H3782">
            <v>449.6</v>
          </cell>
          <cell r="I3782" t="str">
            <v>m2</v>
          </cell>
          <cell r="J3782">
            <v>12500</v>
          </cell>
        </row>
        <row r="3783">
          <cell r="F3783" t="str">
            <v xml:space="preserve"> -</v>
          </cell>
          <cell r="G3783" t="str">
            <v>Pasang keramik lt. area penjual</v>
          </cell>
          <cell r="H3783">
            <v>431</v>
          </cell>
          <cell r="I3783" t="str">
            <v>m2</v>
          </cell>
          <cell r="J3783">
            <v>10000</v>
          </cell>
        </row>
        <row r="3784">
          <cell r="F3784" t="str">
            <v xml:space="preserve"> -</v>
          </cell>
          <cell r="G3784" t="str">
            <v>Plester &amp; acian dinding beton</v>
          </cell>
          <cell r="H3784">
            <v>40.950000000000003</v>
          </cell>
          <cell r="I3784" t="str">
            <v>m2</v>
          </cell>
          <cell r="J3784">
            <v>16500</v>
          </cell>
        </row>
        <row r="3785">
          <cell r="F3785" t="str">
            <v xml:space="preserve"> -</v>
          </cell>
          <cell r="G3785" t="str">
            <v>Plester Beton kolom</v>
          </cell>
          <cell r="H3785">
            <v>20.9</v>
          </cell>
          <cell r="I3785" t="str">
            <v>m2</v>
          </cell>
          <cell r="J3785">
            <v>12500</v>
          </cell>
        </row>
        <row r="3786">
          <cell r="F3786" t="str">
            <v xml:space="preserve"> -</v>
          </cell>
          <cell r="G3786" t="str">
            <v>Acian dinding &amp; beton</v>
          </cell>
          <cell r="H3786">
            <v>60.35</v>
          </cell>
          <cell r="I3786" t="str">
            <v>m2</v>
          </cell>
          <cell r="J3786">
            <v>4000</v>
          </cell>
        </row>
        <row r="3787">
          <cell r="F3787" t="str">
            <v xml:space="preserve"> -</v>
          </cell>
          <cell r="G3787" t="str">
            <v>Expose kolom</v>
          </cell>
          <cell r="H3787">
            <v>77.28</v>
          </cell>
          <cell r="I3787" t="str">
            <v>m2</v>
          </cell>
          <cell r="J3787">
            <v>3000</v>
          </cell>
        </row>
        <row r="3788">
          <cell r="F3788" t="str">
            <v xml:space="preserve"> -</v>
          </cell>
          <cell r="G3788" t="str">
            <v xml:space="preserve">Sconengan kolom </v>
          </cell>
          <cell r="H3788">
            <v>172.96</v>
          </cell>
          <cell r="I3788" t="str">
            <v>m2</v>
          </cell>
          <cell r="J3788">
            <v>2500</v>
          </cell>
        </row>
        <row r="3789">
          <cell r="G3789" t="str">
            <v>Exsternal Ac C7/CB - CA &amp; C1/Cc - Cd</v>
          </cell>
          <cell r="H3789">
            <v>0</v>
          </cell>
        </row>
        <row r="3790">
          <cell r="F3790" t="str">
            <v xml:space="preserve"> -</v>
          </cell>
          <cell r="G3790" t="str">
            <v>Plester beton balok ornamen</v>
          </cell>
          <cell r="H3790">
            <v>31.21</v>
          </cell>
          <cell r="I3790" t="str">
            <v>m2</v>
          </cell>
          <cell r="J3790">
            <v>12500</v>
          </cell>
        </row>
        <row r="3791">
          <cell r="F3791" t="str">
            <v xml:space="preserve"> -</v>
          </cell>
          <cell r="G3791" t="str">
            <v>Plester dinding bata external'</v>
          </cell>
          <cell r="H3791">
            <v>18.809999999999999</v>
          </cell>
          <cell r="I3791" t="str">
            <v>m2</v>
          </cell>
          <cell r="J3791">
            <v>12500</v>
          </cell>
        </row>
        <row r="3792">
          <cell r="F3792" t="str">
            <v xml:space="preserve"> -</v>
          </cell>
          <cell r="G3792" t="str">
            <v>Acian dinding bata &amp; beton</v>
          </cell>
          <cell r="H3792">
            <v>72</v>
          </cell>
          <cell r="I3792" t="str">
            <v>m2</v>
          </cell>
          <cell r="J3792">
            <v>4000</v>
          </cell>
        </row>
        <row r="3793">
          <cell r="F3793" t="str">
            <v xml:space="preserve"> -</v>
          </cell>
          <cell r="G3793" t="str">
            <v>Sconengan balok &amp; kolom</v>
          </cell>
          <cell r="H3793">
            <v>103.84</v>
          </cell>
          <cell r="I3793" t="str">
            <v>m2</v>
          </cell>
          <cell r="J3793">
            <v>2500</v>
          </cell>
        </row>
        <row r="3794">
          <cell r="C3794" t="str">
            <v>rupb1728</v>
          </cell>
          <cell r="F3794" t="str">
            <v>Upah Borong Pekerjaan</v>
          </cell>
          <cell r="G3794" t="str">
            <v>Jumlah</v>
          </cell>
          <cell r="K3794">
            <v>24127715</v>
          </cell>
        </row>
        <row r="3798">
          <cell r="H3798" t="str">
            <v>Sub Jumlah     Rp.</v>
          </cell>
          <cell r="K3798">
            <v>320557016.64999998</v>
          </cell>
        </row>
        <row r="3809">
          <cell r="E3809" t="str">
            <v>Sub Jumlah Dipindah</v>
          </cell>
          <cell r="K3809">
            <v>320557016.64999998</v>
          </cell>
        </row>
        <row r="3811">
          <cell r="E3811" t="str">
            <v>Kharis</v>
          </cell>
          <cell r="F3811" t="str">
            <v>Upah Borong Pekerjaan</v>
          </cell>
        </row>
        <row r="3812">
          <cell r="E3812" t="str">
            <v>197/SPB/NK-PPS/08/2005</v>
          </cell>
          <cell r="G3812" t="str">
            <v>Gedung B</v>
          </cell>
        </row>
        <row r="3813">
          <cell r="F3813" t="str">
            <v xml:space="preserve"> -</v>
          </cell>
          <cell r="G3813" t="str">
            <v>Pasang bata</v>
          </cell>
          <cell r="H3813">
            <v>97.25</v>
          </cell>
          <cell r="I3813" t="str">
            <v>m2</v>
          </cell>
          <cell r="J3813">
            <v>9000</v>
          </cell>
        </row>
        <row r="3814">
          <cell r="F3814" t="str">
            <v xml:space="preserve"> -</v>
          </cell>
          <cell r="G3814" t="str">
            <v>Kolom X Balok Praktis</v>
          </cell>
          <cell r="H3814">
            <v>44.8</v>
          </cell>
          <cell r="I3814" t="str">
            <v>m'</v>
          </cell>
          <cell r="J3814">
            <v>7500</v>
          </cell>
        </row>
        <row r="3815">
          <cell r="F3815" t="str">
            <v xml:space="preserve"> -</v>
          </cell>
          <cell r="G3815" t="str">
            <v>Plesteran</v>
          </cell>
          <cell r="H3815">
            <v>101.184</v>
          </cell>
          <cell r="I3815" t="str">
            <v>m2</v>
          </cell>
          <cell r="J3815">
            <v>6500</v>
          </cell>
        </row>
        <row r="3816">
          <cell r="F3816" t="str">
            <v xml:space="preserve"> -</v>
          </cell>
          <cell r="G3816" t="str">
            <v>Bor u/ kolom</v>
          </cell>
          <cell r="H3816">
            <v>64</v>
          </cell>
          <cell r="I3816" t="str">
            <v>ttk</v>
          </cell>
          <cell r="J3816">
            <v>250</v>
          </cell>
        </row>
        <row r="3817">
          <cell r="F3817" t="str">
            <v xml:space="preserve"> -</v>
          </cell>
          <cell r="G3817" t="str">
            <v>Boru/ stek</v>
          </cell>
          <cell r="H3817">
            <v>32</v>
          </cell>
          <cell r="I3817" t="str">
            <v>ttk</v>
          </cell>
          <cell r="J3817">
            <v>1000</v>
          </cell>
        </row>
        <row r="3818">
          <cell r="F3818" t="str">
            <v xml:space="preserve"> -</v>
          </cell>
          <cell r="G3818" t="str">
            <v>Kolom praktis</v>
          </cell>
          <cell r="H3818">
            <v>36.700000000000003</v>
          </cell>
          <cell r="I3818" t="str">
            <v>m'</v>
          </cell>
          <cell r="J3818">
            <v>7500</v>
          </cell>
        </row>
        <row r="3819">
          <cell r="F3819" t="str">
            <v xml:space="preserve"> -</v>
          </cell>
          <cell r="G3819" t="str">
            <v>Pasang hebal</v>
          </cell>
          <cell r="H3819">
            <v>7.5</v>
          </cell>
          <cell r="I3819" t="str">
            <v>m2</v>
          </cell>
          <cell r="J3819">
            <v>10000</v>
          </cell>
        </row>
        <row r="3820">
          <cell r="F3820" t="str">
            <v xml:space="preserve"> -</v>
          </cell>
          <cell r="G3820" t="str">
            <v>Cor kolom praktis</v>
          </cell>
          <cell r="H3820">
            <v>1.5</v>
          </cell>
          <cell r="I3820" t="str">
            <v>m'</v>
          </cell>
          <cell r="J3820">
            <v>8000</v>
          </cell>
        </row>
        <row r="3821">
          <cell r="F3821" t="str">
            <v xml:space="preserve"> -</v>
          </cell>
          <cell r="G3821" t="str">
            <v>Pasang stegar</v>
          </cell>
          <cell r="H3821">
            <v>1</v>
          </cell>
          <cell r="I3821" t="str">
            <v>ls</v>
          </cell>
          <cell r="J3821">
            <v>13000</v>
          </cell>
        </row>
        <row r="3822">
          <cell r="F3822" t="str">
            <v xml:space="preserve"> -</v>
          </cell>
          <cell r="G3822" t="str">
            <v>Toilet Pria Lt.basement</v>
          </cell>
          <cell r="H3822">
            <v>0.5</v>
          </cell>
          <cell r="I3822" t="str">
            <v>unt</v>
          </cell>
          <cell r="J3822">
            <v>2000000</v>
          </cell>
        </row>
        <row r="3823">
          <cell r="F3823" t="str">
            <v xml:space="preserve"> -</v>
          </cell>
          <cell r="G3823" t="str">
            <v>Toilet Pria Lt. Dua</v>
          </cell>
          <cell r="H3823">
            <v>0.5</v>
          </cell>
          <cell r="I3823" t="str">
            <v>unt</v>
          </cell>
          <cell r="J3823">
            <v>2000000</v>
          </cell>
        </row>
        <row r="3824">
          <cell r="G3824" t="str">
            <v>Lantai Basement</v>
          </cell>
        </row>
        <row r="3825">
          <cell r="F3825" t="str">
            <v xml:space="preserve"> -</v>
          </cell>
          <cell r="G3825" t="str">
            <v>Acian</v>
          </cell>
          <cell r="H3825">
            <v>8.16</v>
          </cell>
          <cell r="I3825" t="str">
            <v>m2</v>
          </cell>
          <cell r="J3825">
            <v>4000</v>
          </cell>
        </row>
        <row r="3826">
          <cell r="F3826" t="str">
            <v xml:space="preserve"> -</v>
          </cell>
          <cell r="G3826" t="str">
            <v>Plesteran</v>
          </cell>
          <cell r="H3826">
            <v>38.104999999999997</v>
          </cell>
          <cell r="I3826" t="str">
            <v>m2</v>
          </cell>
          <cell r="J3826">
            <v>6500</v>
          </cell>
        </row>
        <row r="3827">
          <cell r="F3827" t="str">
            <v xml:space="preserve"> -</v>
          </cell>
          <cell r="G3827" t="str">
            <v>Bobok retaining wall</v>
          </cell>
          <cell r="H3827">
            <v>7</v>
          </cell>
          <cell r="I3827" t="str">
            <v>m'</v>
          </cell>
          <cell r="J3827">
            <v>5000</v>
          </cell>
        </row>
        <row r="3828">
          <cell r="F3828" t="str">
            <v xml:space="preserve"> -</v>
          </cell>
          <cell r="G3828" t="str">
            <v>Opening Kios</v>
          </cell>
          <cell r="H3828">
            <v>11.5</v>
          </cell>
          <cell r="I3828" t="str">
            <v>m'</v>
          </cell>
          <cell r="J3828">
            <v>5000</v>
          </cell>
        </row>
        <row r="3829">
          <cell r="F3829" t="str">
            <v xml:space="preserve"> -</v>
          </cell>
          <cell r="G3829" t="str">
            <v>Opening Pintu lift</v>
          </cell>
          <cell r="H3829">
            <v>1</v>
          </cell>
          <cell r="I3829" t="str">
            <v>ls</v>
          </cell>
          <cell r="J3829">
            <v>85000</v>
          </cell>
        </row>
        <row r="3830">
          <cell r="G3830" t="str">
            <v>Pekerjaan Tambahan</v>
          </cell>
        </row>
        <row r="3831">
          <cell r="F3831" t="str">
            <v xml:space="preserve"> -</v>
          </cell>
          <cell r="G3831" t="str">
            <v>Toilet I</v>
          </cell>
        </row>
        <row r="3832">
          <cell r="F3832" t="str">
            <v xml:space="preserve"> -</v>
          </cell>
          <cell r="G3832" t="str">
            <v>Pasang bata</v>
          </cell>
          <cell r="H3832">
            <v>3.38</v>
          </cell>
          <cell r="I3832" t="str">
            <v>m2</v>
          </cell>
          <cell r="J3832">
            <v>10000</v>
          </cell>
        </row>
        <row r="3833">
          <cell r="F3833" t="str">
            <v xml:space="preserve"> -</v>
          </cell>
          <cell r="G3833" t="str">
            <v>Cor kolom Praktis</v>
          </cell>
          <cell r="H3833">
            <v>6.4</v>
          </cell>
          <cell r="I3833" t="str">
            <v>m'</v>
          </cell>
          <cell r="J3833">
            <v>8000</v>
          </cell>
        </row>
        <row r="3834">
          <cell r="G3834" t="str">
            <v>Toilet II</v>
          </cell>
        </row>
        <row r="3835">
          <cell r="F3835" t="str">
            <v xml:space="preserve"> -</v>
          </cell>
          <cell r="G3835" t="str">
            <v>Pasang bata</v>
          </cell>
          <cell r="H3835">
            <v>18.600000000000001</v>
          </cell>
          <cell r="I3835" t="str">
            <v>m2</v>
          </cell>
          <cell r="J3835">
            <v>10000</v>
          </cell>
        </row>
        <row r="3836">
          <cell r="F3836" t="str">
            <v xml:space="preserve"> -</v>
          </cell>
          <cell r="G3836" t="str">
            <v>Cor kolom praktis</v>
          </cell>
          <cell r="H3836">
            <v>21.6</v>
          </cell>
          <cell r="I3836" t="str">
            <v>m'</v>
          </cell>
          <cell r="J3836">
            <v>8000</v>
          </cell>
        </row>
        <row r="3837">
          <cell r="C3837" t="str">
            <v>rupb1729</v>
          </cell>
          <cell r="F3837" t="str">
            <v>Upah Borong Pekerjaan</v>
          </cell>
          <cell r="G3837" t="str">
            <v>Jumlah</v>
          </cell>
          <cell r="K3837">
            <v>5193818.5</v>
          </cell>
        </row>
        <row r="3839">
          <cell r="E3839" t="str">
            <v>Kharis</v>
          </cell>
          <cell r="F3839" t="str">
            <v>Upah Borong Pekerjaan</v>
          </cell>
        </row>
        <row r="3840">
          <cell r="E3840" t="str">
            <v>144/SPB/NK-PPS/08/2005</v>
          </cell>
          <cell r="G3840" t="str">
            <v>Gedung B</v>
          </cell>
        </row>
        <row r="3841">
          <cell r="G3841" t="str">
            <v xml:space="preserve">Lantai Dasar </v>
          </cell>
        </row>
        <row r="3842">
          <cell r="F3842" t="str">
            <v xml:space="preserve"> -</v>
          </cell>
          <cell r="G3842" t="str">
            <v>Pasang Keramik Lantai</v>
          </cell>
          <cell r="H3842">
            <v>396.38</v>
          </cell>
          <cell r="I3842" t="str">
            <v>m2</v>
          </cell>
          <cell r="J3842">
            <v>10000</v>
          </cell>
        </row>
        <row r="3843">
          <cell r="F3843" t="str">
            <v xml:space="preserve"> -</v>
          </cell>
          <cell r="G3843" t="str">
            <v>Pasangan Pkn</v>
          </cell>
          <cell r="H3843">
            <v>365.1</v>
          </cell>
          <cell r="I3843" t="str">
            <v>m'</v>
          </cell>
          <cell r="J3843">
            <v>2750</v>
          </cell>
        </row>
        <row r="3844">
          <cell r="G3844" t="str">
            <v>Lantai Satu</v>
          </cell>
        </row>
        <row r="3845">
          <cell r="F3845" t="str">
            <v xml:space="preserve"> -</v>
          </cell>
          <cell r="G3845" t="str">
            <v>Toilet Wanita</v>
          </cell>
          <cell r="H3845">
            <v>0.4</v>
          </cell>
          <cell r="I3845" t="str">
            <v>unt</v>
          </cell>
          <cell r="J3845">
            <v>2000000</v>
          </cell>
        </row>
        <row r="3846">
          <cell r="F3846" t="str">
            <v xml:space="preserve"> -</v>
          </cell>
          <cell r="G3846" t="str">
            <v>Toilet Pria</v>
          </cell>
          <cell r="H3846">
            <v>0.25</v>
          </cell>
          <cell r="I3846" t="str">
            <v>unt</v>
          </cell>
          <cell r="J3846">
            <v>2000000</v>
          </cell>
        </row>
        <row r="3847">
          <cell r="G3847" t="str">
            <v>Lantai Dua</v>
          </cell>
        </row>
        <row r="3848">
          <cell r="F3848" t="str">
            <v xml:space="preserve"> -</v>
          </cell>
          <cell r="G3848" t="str">
            <v>Plesteran</v>
          </cell>
          <cell r="H3848">
            <v>150</v>
          </cell>
          <cell r="I3848" t="str">
            <v>m2</v>
          </cell>
          <cell r="J3848">
            <v>6500</v>
          </cell>
        </row>
        <row r="3849">
          <cell r="F3849" t="str">
            <v xml:space="preserve"> -</v>
          </cell>
          <cell r="G3849" t="str">
            <v>Pasang Batu bata</v>
          </cell>
          <cell r="H3849">
            <v>54.45</v>
          </cell>
          <cell r="I3849" t="str">
            <v>m2</v>
          </cell>
          <cell r="J3849">
            <v>9000</v>
          </cell>
        </row>
        <row r="3850">
          <cell r="F3850" t="str">
            <v xml:space="preserve"> -</v>
          </cell>
          <cell r="G3850" t="str">
            <v>Acian</v>
          </cell>
          <cell r="H3850">
            <v>140</v>
          </cell>
          <cell r="I3850" t="str">
            <v>m2</v>
          </cell>
          <cell r="J3850">
            <v>4000</v>
          </cell>
        </row>
        <row r="3851">
          <cell r="F3851" t="str">
            <v xml:space="preserve"> -</v>
          </cell>
          <cell r="G3851" t="str">
            <v>Kios I - K</v>
          </cell>
        </row>
        <row r="3852">
          <cell r="F3852" t="str">
            <v xml:space="preserve"> -</v>
          </cell>
          <cell r="G3852" t="str">
            <v>Pasangan Bata</v>
          </cell>
          <cell r="H3852">
            <v>23.61</v>
          </cell>
          <cell r="I3852" t="str">
            <v>m2</v>
          </cell>
          <cell r="J3852">
            <v>9000</v>
          </cell>
        </row>
        <row r="3853">
          <cell r="F3853" t="str">
            <v xml:space="preserve"> -</v>
          </cell>
          <cell r="G3853" t="str">
            <v xml:space="preserve">Plesteran </v>
          </cell>
          <cell r="H3853">
            <v>171.4</v>
          </cell>
          <cell r="I3853" t="str">
            <v>m2</v>
          </cell>
          <cell r="J3853">
            <v>6500</v>
          </cell>
        </row>
        <row r="3854">
          <cell r="F3854" t="str">
            <v xml:space="preserve"> -</v>
          </cell>
          <cell r="G3854" t="str">
            <v>Acian</v>
          </cell>
          <cell r="H3854">
            <v>161.19999999999999</v>
          </cell>
          <cell r="I3854" t="str">
            <v>m2</v>
          </cell>
          <cell r="J3854">
            <v>4000</v>
          </cell>
        </row>
        <row r="3855">
          <cell r="F3855" t="str">
            <v xml:space="preserve"> -</v>
          </cell>
          <cell r="G3855" t="str">
            <v>Sudutan</v>
          </cell>
          <cell r="H3855">
            <v>48</v>
          </cell>
          <cell r="I3855" t="str">
            <v>m'</v>
          </cell>
          <cell r="J3855">
            <v>2500</v>
          </cell>
        </row>
        <row r="3856">
          <cell r="G3856" t="str">
            <v>Jumlah</v>
          </cell>
        </row>
        <row r="3857">
          <cell r="C3857" t="str">
            <v>rupb1730</v>
          </cell>
          <cell r="F3857" t="str">
            <v>Upah Borong Pekerjaan</v>
          </cell>
          <cell r="G3857" t="str">
            <v>Pot. Retensi</v>
          </cell>
          <cell r="K3857">
            <v>9642619</v>
          </cell>
        </row>
        <row r="3884">
          <cell r="H3884" t="str">
            <v>Sub Jumlah     Rp.</v>
          </cell>
          <cell r="K3884">
            <v>335393454.14999998</v>
          </cell>
        </row>
        <row r="3893">
          <cell r="D3893" t="str">
            <v>SURACHMAN, ST</v>
          </cell>
        </row>
        <row r="3894">
          <cell r="D3894" t="str">
            <v>Kepala Proyek</v>
          </cell>
        </row>
        <row r="3895">
          <cell r="E3895" t="str">
            <v>Sub Jumlah Dipindah</v>
          </cell>
          <cell r="K3895">
            <v>335393454.14999998</v>
          </cell>
        </row>
        <row r="3897">
          <cell r="E3897" t="str">
            <v>Nofrizal</v>
          </cell>
          <cell r="F3897" t="str">
            <v>Upah Borong Pekerjaan</v>
          </cell>
        </row>
        <row r="3898">
          <cell r="E3898" t="str">
            <v>199/SPB/NK-PPS/08/2005</v>
          </cell>
          <cell r="G3898" t="str">
            <v>Block B,Lt.Basmen,dsr,satu,dua, Tiga &amp; lt Atap</v>
          </cell>
        </row>
        <row r="3899">
          <cell r="F3899" t="str">
            <v xml:space="preserve"> -</v>
          </cell>
          <cell r="G3899" t="str">
            <v>Floor / plester lantai Basmen</v>
          </cell>
          <cell r="H3899">
            <v>26</v>
          </cell>
          <cell r="I3899" t="str">
            <v>m2</v>
          </cell>
          <cell r="J3899">
            <v>6500</v>
          </cell>
        </row>
        <row r="3900">
          <cell r="F3900" t="str">
            <v xml:space="preserve"> -</v>
          </cell>
          <cell r="G3900" t="str">
            <v>Sconeng runcing Lantai Basmen</v>
          </cell>
          <cell r="H3900">
            <v>13.75</v>
          </cell>
          <cell r="I3900" t="str">
            <v>m'</v>
          </cell>
          <cell r="J3900">
            <v>2500</v>
          </cell>
        </row>
        <row r="3901">
          <cell r="F3901" t="str">
            <v xml:space="preserve"> -</v>
          </cell>
          <cell r="G3901" t="str">
            <v xml:space="preserve">Finishing kios </v>
          </cell>
          <cell r="H3901">
            <v>5</v>
          </cell>
          <cell r="I3901" t="str">
            <v>unit</v>
          </cell>
          <cell r="J3901">
            <v>629000</v>
          </cell>
        </row>
        <row r="3902">
          <cell r="F3902" t="str">
            <v xml:space="preserve"> -</v>
          </cell>
          <cell r="G3902" t="str">
            <v>Plester aci dinding</v>
          </cell>
          <cell r="H3902">
            <v>181.54</v>
          </cell>
          <cell r="I3902" t="str">
            <v>m2</v>
          </cell>
          <cell r="J3902">
            <v>12500</v>
          </cell>
        </row>
        <row r="3903">
          <cell r="F3903" t="str">
            <v xml:space="preserve"> -</v>
          </cell>
          <cell r="G3903" t="str">
            <v>Kolom &amp; balok praktis</v>
          </cell>
          <cell r="H3903">
            <v>7</v>
          </cell>
          <cell r="I3903" t="str">
            <v>m'</v>
          </cell>
          <cell r="J3903">
            <v>20000</v>
          </cell>
        </row>
        <row r="3904">
          <cell r="F3904" t="str">
            <v xml:space="preserve"> -</v>
          </cell>
          <cell r="G3904" t="str">
            <v>External cover kanan</v>
          </cell>
          <cell r="H3904">
            <v>9</v>
          </cell>
          <cell r="I3904" t="str">
            <v>Hr</v>
          </cell>
          <cell r="J3904">
            <v>35000</v>
          </cell>
        </row>
        <row r="3905">
          <cell r="F3905" t="str">
            <v xml:space="preserve"> -</v>
          </cell>
          <cell r="G3905" t="str">
            <v>Pasang keramik lantai - 2</v>
          </cell>
          <cell r="H3905">
            <v>120</v>
          </cell>
          <cell r="I3905" t="str">
            <v>m2</v>
          </cell>
          <cell r="J3905">
            <v>10000</v>
          </cell>
        </row>
        <row r="3906">
          <cell r="F3906" t="str">
            <v xml:space="preserve"> -</v>
          </cell>
          <cell r="G3906" t="str">
            <v>Pasangan bata</v>
          </cell>
          <cell r="H3906">
            <v>449.76</v>
          </cell>
          <cell r="I3906" t="str">
            <v>m2</v>
          </cell>
          <cell r="J3906">
            <v>9000</v>
          </cell>
        </row>
        <row r="3907">
          <cell r="F3907" t="str">
            <v xml:space="preserve"> -</v>
          </cell>
          <cell r="G3907" t="str">
            <v>Pasang bata tiang</v>
          </cell>
          <cell r="H3907">
            <v>4</v>
          </cell>
          <cell r="I3907" t="str">
            <v>bh</v>
          </cell>
          <cell r="J3907">
            <v>21600</v>
          </cell>
        </row>
        <row r="3908">
          <cell r="F3908" t="str">
            <v xml:space="preserve"> -</v>
          </cell>
          <cell r="G3908" t="str">
            <v>Pasang kolom praktis</v>
          </cell>
          <cell r="H3908">
            <v>57</v>
          </cell>
          <cell r="I3908" t="str">
            <v>bh</v>
          </cell>
          <cell r="J3908">
            <v>1000</v>
          </cell>
        </row>
        <row r="3909">
          <cell r="F3909" t="str">
            <v xml:space="preserve"> -</v>
          </cell>
          <cell r="G3909" t="str">
            <v>Bor stek kolom praktis</v>
          </cell>
          <cell r="H3909">
            <v>120</v>
          </cell>
          <cell r="I3909" t="str">
            <v>titik</v>
          </cell>
          <cell r="J3909">
            <v>250</v>
          </cell>
        </row>
        <row r="3910">
          <cell r="F3910" t="str">
            <v xml:space="preserve"> -</v>
          </cell>
          <cell r="G3910" t="str">
            <v xml:space="preserve">Cor </v>
          </cell>
          <cell r="H3910">
            <v>70.2</v>
          </cell>
          <cell r="I3910" t="str">
            <v>m'</v>
          </cell>
          <cell r="J3910">
            <v>7500</v>
          </cell>
        </row>
        <row r="3911">
          <cell r="F3911" t="str">
            <v xml:space="preserve"> -</v>
          </cell>
          <cell r="G3911" t="str">
            <v>Plaster</v>
          </cell>
          <cell r="H3911">
            <v>774.54</v>
          </cell>
          <cell r="I3911" t="str">
            <v>m2</v>
          </cell>
          <cell r="J3911">
            <v>6500</v>
          </cell>
        </row>
        <row r="3912">
          <cell r="F3912" t="str">
            <v xml:space="preserve"> -</v>
          </cell>
          <cell r="G3912" t="str">
            <v>Kolom &amp; balok praktis</v>
          </cell>
          <cell r="H3912">
            <v>99.6</v>
          </cell>
          <cell r="I3912" t="str">
            <v>m'</v>
          </cell>
          <cell r="J3912">
            <v>7500</v>
          </cell>
        </row>
        <row r="3913">
          <cell r="F3913" t="str">
            <v xml:space="preserve"> -</v>
          </cell>
          <cell r="G3913" t="str">
            <v>Sudutan</v>
          </cell>
          <cell r="H3913">
            <v>55</v>
          </cell>
          <cell r="I3913" t="str">
            <v>m'</v>
          </cell>
          <cell r="J3913">
            <v>2500</v>
          </cell>
        </row>
        <row r="3914">
          <cell r="F3914" t="str">
            <v xml:space="preserve"> -</v>
          </cell>
          <cell r="G3914" t="str">
            <v>Screed</v>
          </cell>
          <cell r="H3914">
            <v>24.3</v>
          </cell>
          <cell r="I3914" t="str">
            <v>m2</v>
          </cell>
          <cell r="J3914">
            <v>4000</v>
          </cell>
        </row>
        <row r="3915">
          <cell r="F3915" t="str">
            <v xml:space="preserve"> -</v>
          </cell>
          <cell r="G3915" t="str">
            <v>Hardener</v>
          </cell>
          <cell r="H3915">
            <v>24.3</v>
          </cell>
          <cell r="I3915" t="str">
            <v>m2</v>
          </cell>
          <cell r="J3915">
            <v>3000</v>
          </cell>
        </row>
        <row r="3916">
          <cell r="F3916" t="str">
            <v xml:space="preserve"> -</v>
          </cell>
          <cell r="G3916" t="str">
            <v>Expose</v>
          </cell>
          <cell r="H3916">
            <v>24.3</v>
          </cell>
          <cell r="I3916" t="str">
            <v>m2</v>
          </cell>
          <cell r="J3916">
            <v>5000</v>
          </cell>
        </row>
        <row r="3917">
          <cell r="F3917" t="str">
            <v xml:space="preserve"> -</v>
          </cell>
          <cell r="G3917" t="str">
            <v>Acian</v>
          </cell>
          <cell r="H3917">
            <v>270.33</v>
          </cell>
          <cell r="I3917" t="str">
            <v>m2</v>
          </cell>
          <cell r="J3917">
            <v>4000</v>
          </cell>
        </row>
        <row r="3918">
          <cell r="F3918" t="str">
            <v xml:space="preserve"> -</v>
          </cell>
          <cell r="G3918" t="str">
            <v>Plester &amp; aci</v>
          </cell>
          <cell r="H3918">
            <v>10500</v>
          </cell>
          <cell r="I3918" t="str">
            <v>m2</v>
          </cell>
          <cell r="J3918">
            <v>101.65</v>
          </cell>
        </row>
        <row r="3919">
          <cell r="F3919" t="str">
            <v xml:space="preserve"> -</v>
          </cell>
          <cell r="G3919" t="str">
            <v>Sconengan</v>
          </cell>
          <cell r="H3919">
            <v>7500</v>
          </cell>
          <cell r="I3919" t="str">
            <v>m'</v>
          </cell>
          <cell r="J3919">
            <v>94.32</v>
          </cell>
        </row>
        <row r="3920">
          <cell r="F3920" t="str">
            <v xml:space="preserve"> -</v>
          </cell>
          <cell r="G3920" t="str">
            <v>Pasang &amp; bongkar scafolding</v>
          </cell>
          <cell r="H3920">
            <v>3500</v>
          </cell>
          <cell r="I3920" t="str">
            <v>m2</v>
          </cell>
          <cell r="J3920">
            <v>29.7</v>
          </cell>
        </row>
        <row r="3921">
          <cell r="F3921" t="str">
            <v xml:space="preserve"> -</v>
          </cell>
          <cell r="G3921" t="str">
            <v>Buang tanah fit lift &amp; groting</v>
          </cell>
          <cell r="H3921">
            <v>900000</v>
          </cell>
          <cell r="I3921" t="str">
            <v>Ls</v>
          </cell>
          <cell r="J3921">
            <v>1</v>
          </cell>
        </row>
        <row r="3922">
          <cell r="G3922" t="str">
            <v>Block C</v>
          </cell>
        </row>
        <row r="3923">
          <cell r="F3923" t="str">
            <v xml:space="preserve"> -</v>
          </cell>
          <cell r="G3923" t="str">
            <v xml:space="preserve">Finishing kios </v>
          </cell>
          <cell r="H3923">
            <v>129000</v>
          </cell>
          <cell r="I3923" t="str">
            <v>unit</v>
          </cell>
          <cell r="J3923">
            <v>9</v>
          </cell>
        </row>
        <row r="3924">
          <cell r="G3924" t="str">
            <v>Jumlah</v>
          </cell>
        </row>
        <row r="3925">
          <cell r="C3925" t="str">
            <v>rupb1731</v>
          </cell>
          <cell r="F3925" t="str">
            <v>Upah Borong Pekerjaan</v>
          </cell>
          <cell r="G3925" t="str">
            <v>Pot. Retensi</v>
          </cell>
          <cell r="K3925">
            <v>22089347</v>
          </cell>
        </row>
        <row r="3927">
          <cell r="E3927" t="str">
            <v>Dwika</v>
          </cell>
          <cell r="F3927" t="str">
            <v>Retensi Pekerjaan :</v>
          </cell>
        </row>
        <row r="3928">
          <cell r="E3928" t="str">
            <v>102/SPB/NK-PPS/06/2005</v>
          </cell>
        </row>
        <row r="3929">
          <cell r="C3929" t="str">
            <v>rupb1732</v>
          </cell>
          <cell r="E3929" t="str">
            <v>118/SPB/NK-PPS/07/2005</v>
          </cell>
          <cell r="F3929" t="str">
            <v>Upah Borong Pekerjaan</v>
          </cell>
          <cell r="K3929">
            <v>4664065</v>
          </cell>
        </row>
        <row r="3931">
          <cell r="E3931" t="str">
            <v>Dwika</v>
          </cell>
          <cell r="F3931" t="str">
            <v>Upah Borong Pekerjaan</v>
          </cell>
        </row>
        <row r="3932">
          <cell r="E3932" t="str">
            <v>140/SPB/NK-PPS/08/2005</v>
          </cell>
          <cell r="G3932" t="str">
            <v>Lantai 1 Blok B</v>
          </cell>
        </row>
        <row r="3933">
          <cell r="F3933" t="str">
            <v xml:space="preserve"> -</v>
          </cell>
          <cell r="G3933" t="str">
            <v xml:space="preserve">Pasang Batu bata </v>
          </cell>
          <cell r="H3933">
            <v>51.22</v>
          </cell>
          <cell r="I3933" t="str">
            <v>m2</v>
          </cell>
          <cell r="J3933">
            <v>9000</v>
          </cell>
        </row>
        <row r="3934">
          <cell r="F3934" t="str">
            <v xml:space="preserve"> -</v>
          </cell>
          <cell r="G3934" t="str">
            <v>Kolom X balok praktis</v>
          </cell>
          <cell r="H3934">
            <v>70.099999999999994</v>
          </cell>
          <cell r="I3934" t="str">
            <v>m'</v>
          </cell>
          <cell r="J3934">
            <v>7500</v>
          </cell>
        </row>
        <row r="3935">
          <cell r="F3935" t="str">
            <v xml:space="preserve"> -</v>
          </cell>
          <cell r="G3935" t="str">
            <v>Bor u/ stek</v>
          </cell>
          <cell r="H3935">
            <v>16</v>
          </cell>
          <cell r="I3935" t="str">
            <v>ttk</v>
          </cell>
          <cell r="J3935">
            <v>1000</v>
          </cell>
        </row>
        <row r="3936">
          <cell r="F3936" t="str">
            <v xml:space="preserve"> -</v>
          </cell>
          <cell r="G3936" t="str">
            <v>Bor u/ Kolom</v>
          </cell>
          <cell r="H3936">
            <v>40</v>
          </cell>
          <cell r="I3936" t="str">
            <v>ttk</v>
          </cell>
          <cell r="J3936">
            <v>250</v>
          </cell>
        </row>
        <row r="3937">
          <cell r="F3937" t="str">
            <v xml:space="preserve"> -</v>
          </cell>
          <cell r="G3937" t="str">
            <v>Plesteran</v>
          </cell>
          <cell r="H3937">
            <v>149.29</v>
          </cell>
          <cell r="I3937" t="str">
            <v>m2</v>
          </cell>
          <cell r="J3937">
            <v>6500</v>
          </cell>
        </row>
        <row r="3938">
          <cell r="F3938" t="str">
            <v xml:space="preserve"> -</v>
          </cell>
          <cell r="G3938" t="str">
            <v>Acian</v>
          </cell>
          <cell r="H3938">
            <v>1800.8</v>
          </cell>
          <cell r="I3938" t="str">
            <v>m2</v>
          </cell>
          <cell r="J3938">
            <v>4000</v>
          </cell>
        </row>
        <row r="3939">
          <cell r="G3939" t="str">
            <v>Lantai 2 Blok B</v>
          </cell>
        </row>
        <row r="3940">
          <cell r="F3940" t="str">
            <v xml:space="preserve"> -</v>
          </cell>
          <cell r="G3940" t="str">
            <v xml:space="preserve">Pasang Batu bata </v>
          </cell>
          <cell r="H3940">
            <v>158</v>
          </cell>
          <cell r="I3940" t="str">
            <v>m2</v>
          </cell>
          <cell r="J3940">
            <v>9000</v>
          </cell>
        </row>
        <row r="3941">
          <cell r="F3941" t="str">
            <v xml:space="preserve"> -</v>
          </cell>
          <cell r="G3941" t="str">
            <v>Kolom X balok praktis</v>
          </cell>
          <cell r="H3941">
            <v>124.36</v>
          </cell>
          <cell r="I3941" t="str">
            <v>m'</v>
          </cell>
          <cell r="J3941">
            <v>7500</v>
          </cell>
        </row>
        <row r="3942">
          <cell r="F3942" t="str">
            <v xml:space="preserve"> -</v>
          </cell>
          <cell r="G3942" t="str">
            <v>Bor u/ stek</v>
          </cell>
          <cell r="H3942">
            <v>32</v>
          </cell>
          <cell r="I3942" t="str">
            <v>ttk</v>
          </cell>
          <cell r="J3942">
            <v>1000</v>
          </cell>
        </row>
        <row r="3943">
          <cell r="F3943" t="str">
            <v xml:space="preserve"> -</v>
          </cell>
          <cell r="G3943" t="str">
            <v>Bor u/ Kolom</v>
          </cell>
          <cell r="H3943">
            <v>60</v>
          </cell>
          <cell r="I3943" t="str">
            <v>ttk</v>
          </cell>
          <cell r="J3943">
            <v>250</v>
          </cell>
        </row>
        <row r="3944">
          <cell r="F3944" t="str">
            <v xml:space="preserve"> -</v>
          </cell>
          <cell r="G3944" t="str">
            <v>Plesteran</v>
          </cell>
          <cell r="H3944">
            <v>273.56</v>
          </cell>
          <cell r="I3944" t="str">
            <v>m2</v>
          </cell>
          <cell r="J3944">
            <v>6500</v>
          </cell>
        </row>
        <row r="3945">
          <cell r="G3945" t="str">
            <v>Jumlah</v>
          </cell>
        </row>
        <row r="3946">
          <cell r="C3946" t="str">
            <v>rupb1733</v>
          </cell>
          <cell r="F3946" t="str">
            <v>Upah Borong Pekerjaan</v>
          </cell>
          <cell r="G3946" t="str">
            <v>Pot. Retensi</v>
          </cell>
          <cell r="K3946">
            <v>13035125</v>
          </cell>
        </row>
        <row r="3965">
          <cell r="H3965" t="str">
            <v>Sub Jumlah     Rp.</v>
          </cell>
          <cell r="K3965">
            <v>375181991.14999998</v>
          </cell>
        </row>
        <row r="3980">
          <cell r="E3980" t="str">
            <v>Sub Jumlah Dipindah</v>
          </cell>
          <cell r="K3980">
            <v>375181991.14999998</v>
          </cell>
        </row>
        <row r="3982">
          <cell r="E3982" t="str">
            <v>Dwika</v>
          </cell>
          <cell r="F3982" t="str">
            <v>Upah Borong Pekerjaan</v>
          </cell>
        </row>
        <row r="3983">
          <cell r="E3983" t="str">
            <v>196/SPB/NK-PPS/08/2005</v>
          </cell>
          <cell r="G3983" t="str">
            <v>Block B</v>
          </cell>
        </row>
        <row r="3984">
          <cell r="F3984" t="str">
            <v xml:space="preserve"> -</v>
          </cell>
          <cell r="G3984" t="str">
            <v>Openingan  Lt- 1</v>
          </cell>
          <cell r="H3984">
            <v>221.65</v>
          </cell>
          <cell r="I3984" t="str">
            <v>m'</v>
          </cell>
          <cell r="J3984">
            <v>7500</v>
          </cell>
        </row>
        <row r="3985">
          <cell r="F3985" t="str">
            <v xml:space="preserve"> -</v>
          </cell>
          <cell r="G3985" t="str">
            <v>Sudutan lt- 1</v>
          </cell>
          <cell r="H3985">
            <v>515.4</v>
          </cell>
          <cell r="I3985" t="str">
            <v>m'</v>
          </cell>
          <cell r="J3985">
            <v>2500</v>
          </cell>
        </row>
        <row r="3986">
          <cell r="G3986" t="str">
            <v>Finishing Lt Dasar</v>
          </cell>
        </row>
        <row r="3987">
          <cell r="F3987" t="str">
            <v xml:space="preserve"> -</v>
          </cell>
          <cell r="G3987" t="str">
            <v>Openingan /Sudutan dalam Kios 10,6 m'</v>
          </cell>
          <cell r="H3987">
            <v>4</v>
          </cell>
          <cell r="I3987" t="str">
            <v>unit</v>
          </cell>
          <cell r="J3987">
            <v>150000</v>
          </cell>
        </row>
        <row r="3988">
          <cell r="F3988" t="str">
            <v xml:space="preserve"> -</v>
          </cell>
          <cell r="G3988" t="str">
            <v xml:space="preserve">Bobok atas tiang 1 m Plester/aci atas tiang </v>
          </cell>
          <cell r="H3988">
            <v>1</v>
          </cell>
          <cell r="I3988" t="str">
            <v>unit</v>
          </cell>
          <cell r="J3988">
            <v>50000</v>
          </cell>
        </row>
        <row r="3989">
          <cell r="F3989" t="str">
            <v xml:space="preserve"> -</v>
          </cell>
          <cell r="G3989" t="str">
            <v>Pasang bata tiang 0,96 m2, Plester/Aci tiang 3,096 m2,</v>
          </cell>
          <cell r="H3989">
            <v>0</v>
          </cell>
        </row>
        <row r="3990">
          <cell r="G3990" t="str">
            <v>Cor kolom Praktis 0,04 m3 &amp; skonengan 9,6 m'</v>
          </cell>
          <cell r="H3990">
            <v>1</v>
          </cell>
          <cell r="I3990" t="str">
            <v>Ls</v>
          </cell>
          <cell r="J3990">
            <v>150000</v>
          </cell>
        </row>
        <row r="3991">
          <cell r="F3991" t="str">
            <v xml:space="preserve"> -</v>
          </cell>
          <cell r="G3991" t="str">
            <v xml:space="preserve">Pas Bata tiang 1 sisi 0,48 m2, Plester/aci Dinding + </v>
          </cell>
          <cell r="H3991">
            <v>0</v>
          </cell>
        </row>
        <row r="3992">
          <cell r="G3992" t="str">
            <v>Tiang kolom, &amp; dinding atas 4,35 m2, Skonengan 6,8 m'</v>
          </cell>
          <cell r="H3992">
            <v>1</v>
          </cell>
          <cell r="I3992" t="str">
            <v>Ls</v>
          </cell>
          <cell r="J3992">
            <v>200000</v>
          </cell>
        </row>
        <row r="3993">
          <cell r="F3993" t="str">
            <v xml:space="preserve"> -</v>
          </cell>
          <cell r="G3993" t="str">
            <v>Bobok , Plester/aci  kolom kios</v>
          </cell>
          <cell r="H3993">
            <v>1</v>
          </cell>
          <cell r="I3993" t="str">
            <v>unit</v>
          </cell>
          <cell r="J3993">
            <v>50000</v>
          </cell>
        </row>
        <row r="3994">
          <cell r="F3994" t="str">
            <v xml:space="preserve"> -</v>
          </cell>
          <cell r="G3994" t="str">
            <v>Plester /aci,  tiang &amp; Dinding atas 1,43 m, Bobok Ujung</v>
          </cell>
          <cell r="H3994">
            <v>0</v>
          </cell>
        </row>
        <row r="3995">
          <cell r="G3995" t="str">
            <v>tiang 0,2 m dan Skonengan sudut 2 m'</v>
          </cell>
          <cell r="H3995">
            <v>2</v>
          </cell>
          <cell r="I3995" t="str">
            <v>Ls</v>
          </cell>
          <cell r="J3995">
            <v>150000</v>
          </cell>
        </row>
        <row r="3996">
          <cell r="F3996" t="str">
            <v xml:space="preserve"> -</v>
          </cell>
          <cell r="G3996" t="str">
            <v xml:space="preserve">Plester /Aci &amp; sisip tiang </v>
          </cell>
          <cell r="H3996">
            <v>2</v>
          </cell>
          <cell r="I3996" t="str">
            <v>m2</v>
          </cell>
          <cell r="J3996">
            <v>12500</v>
          </cell>
        </row>
        <row r="3997">
          <cell r="F3997" t="str">
            <v xml:space="preserve"> -</v>
          </cell>
          <cell r="G3997" t="str">
            <v xml:space="preserve">Plester / Aci Dinding </v>
          </cell>
          <cell r="H3997">
            <v>7</v>
          </cell>
          <cell r="I3997" t="str">
            <v>m2</v>
          </cell>
          <cell r="J3997">
            <v>17857</v>
          </cell>
        </row>
        <row r="3998">
          <cell r="F3998" t="str">
            <v xml:space="preserve"> -</v>
          </cell>
          <cell r="G3998" t="str">
            <v>Openingan &amp; perapian 12 m', finishing kolom tdk rapi,</v>
          </cell>
          <cell r="H3998">
            <v>0</v>
          </cell>
        </row>
        <row r="3999">
          <cell r="G3999" t="str">
            <v>plester / aci sudutan dalam 6 unit</v>
          </cell>
          <cell r="H3999">
            <v>12</v>
          </cell>
          <cell r="I3999" t="str">
            <v>m'</v>
          </cell>
          <cell r="J3999">
            <v>50000</v>
          </cell>
        </row>
        <row r="4000">
          <cell r="F4000" t="str">
            <v xml:space="preserve"> -</v>
          </cell>
          <cell r="G4000" t="str">
            <v>Acian luar / dalam lubang dakting, merapikan sudutan</v>
          </cell>
          <cell r="H4000">
            <v>0</v>
          </cell>
        </row>
        <row r="4001">
          <cell r="F4001" t="str">
            <v xml:space="preserve"> -</v>
          </cell>
          <cell r="G4001" t="str">
            <v>dalam</v>
          </cell>
          <cell r="H4001">
            <v>6.73</v>
          </cell>
          <cell r="I4001" t="str">
            <v>m2</v>
          </cell>
          <cell r="J4001">
            <v>14859</v>
          </cell>
        </row>
        <row r="4002">
          <cell r="F4002" t="str">
            <v xml:space="preserve"> -</v>
          </cell>
          <cell r="G4002" t="str">
            <v>Pas bata 4,027 m2, plester /aci luar dlm 8,29 m2,</v>
          </cell>
          <cell r="H4002">
            <v>0</v>
          </cell>
        </row>
        <row r="4003">
          <cell r="G4003" t="str">
            <v>Openingan 15 cm 2,2 m', cor ring balok &amp; klm praktis 5,667 m'</v>
          </cell>
          <cell r="H4003">
            <v>1</v>
          </cell>
          <cell r="I4003" t="str">
            <v>Ls</v>
          </cell>
          <cell r="J4003">
            <v>800000</v>
          </cell>
        </row>
        <row r="4004">
          <cell r="F4004" t="str">
            <v xml:space="preserve"> -</v>
          </cell>
          <cell r="G4004" t="str">
            <v xml:space="preserve">Atas pintu / dinding diaci </v>
          </cell>
          <cell r="H4004">
            <v>2.4</v>
          </cell>
          <cell r="I4004" t="str">
            <v>m'</v>
          </cell>
          <cell r="J4004">
            <v>83333</v>
          </cell>
        </row>
        <row r="4005">
          <cell r="F4005" t="str">
            <v xml:space="preserve"> -</v>
          </cell>
          <cell r="G4005" t="str">
            <v>Plester / aci kolom dinding atas, sconengan</v>
          </cell>
          <cell r="H4005">
            <v>1</v>
          </cell>
          <cell r="I4005" t="str">
            <v>m2</v>
          </cell>
          <cell r="J4005">
            <v>150000</v>
          </cell>
        </row>
        <row r="4006">
          <cell r="F4006" t="str">
            <v xml:space="preserve"> -</v>
          </cell>
          <cell r="G4006" t="str">
            <v>Finishing dekat pintu atas + plester aci</v>
          </cell>
          <cell r="H4006">
            <v>1</v>
          </cell>
          <cell r="I4006" t="str">
            <v>m2</v>
          </cell>
          <cell r="J4006">
            <v>100000</v>
          </cell>
        </row>
        <row r="4007">
          <cell r="F4007" t="str">
            <v xml:space="preserve"> -</v>
          </cell>
          <cell r="G4007" t="str">
            <v>Naikan Keramik Lt. Dasar block B</v>
          </cell>
          <cell r="H4007">
            <v>1</v>
          </cell>
          <cell r="I4007" t="str">
            <v>Ls</v>
          </cell>
          <cell r="J4007">
            <v>60000</v>
          </cell>
        </row>
        <row r="4008">
          <cell r="G4008" t="str">
            <v>Block C</v>
          </cell>
          <cell r="H4008">
            <v>0</v>
          </cell>
        </row>
        <row r="4009">
          <cell r="F4009" t="str">
            <v xml:space="preserve"> -</v>
          </cell>
          <cell r="G4009" t="str">
            <v>Finish Openingan rolling door</v>
          </cell>
          <cell r="H4009">
            <v>286.8</v>
          </cell>
          <cell r="I4009" t="str">
            <v>m'</v>
          </cell>
          <cell r="J4009">
            <v>7500</v>
          </cell>
        </row>
        <row r="4010">
          <cell r="F4010" t="str">
            <v xml:space="preserve"> -</v>
          </cell>
          <cell r="G4010" t="str">
            <v>Plester beton parapet exsternal</v>
          </cell>
          <cell r="H4010">
            <v>25.25</v>
          </cell>
          <cell r="I4010" t="str">
            <v>m2</v>
          </cell>
          <cell r="J4010">
            <v>12500</v>
          </cell>
        </row>
        <row r="4011">
          <cell r="F4011" t="str">
            <v xml:space="preserve"> -</v>
          </cell>
          <cell r="G4011" t="str">
            <v>Acian dinding parapet &amp; dinding bata</v>
          </cell>
          <cell r="H4011">
            <v>71.849999999999994</v>
          </cell>
          <cell r="I4011" t="str">
            <v>m2</v>
          </cell>
          <cell r="J4011">
            <v>4000</v>
          </cell>
        </row>
        <row r="4012">
          <cell r="C4012" t="str">
            <v>rupb1734</v>
          </cell>
          <cell r="F4012" t="str">
            <v>Upah Borong Pekerjaan</v>
          </cell>
          <cell r="G4012" t="str">
            <v>Jumlah</v>
          </cell>
          <cell r="K4012">
            <v>9214899.2699999996</v>
          </cell>
        </row>
        <row r="4014">
          <cell r="E4014" t="str">
            <v>Dwika</v>
          </cell>
          <cell r="F4014" t="str">
            <v>Upah Borong Pekerjaan</v>
          </cell>
        </row>
        <row r="4015">
          <cell r="E4015" t="str">
            <v>118/SPB/NK-PPS/07/2005</v>
          </cell>
          <cell r="G4015" t="str">
            <v>Block C lt. 2</v>
          </cell>
        </row>
        <row r="4016">
          <cell r="F4016" t="str">
            <v xml:space="preserve"> -</v>
          </cell>
          <cell r="G4016" t="str">
            <v>Plester  Dinding bata</v>
          </cell>
          <cell r="H4016">
            <v>127.4</v>
          </cell>
          <cell r="I4016" t="str">
            <v>M2</v>
          </cell>
          <cell r="J4016">
            <v>6500</v>
          </cell>
        </row>
        <row r="4017">
          <cell r="F4017" t="str">
            <v xml:space="preserve"> -</v>
          </cell>
          <cell r="G4017" t="str">
            <v>Acian Dinding bata</v>
          </cell>
          <cell r="H4017">
            <v>1274.5999999999999</v>
          </cell>
          <cell r="I4017" t="str">
            <v>M2</v>
          </cell>
          <cell r="J4017">
            <v>4000</v>
          </cell>
        </row>
        <row r="4018">
          <cell r="F4018" t="str">
            <v xml:space="preserve"> -</v>
          </cell>
          <cell r="G4018" t="str">
            <v>Cor kolom praktis &amp; Ring balok</v>
          </cell>
          <cell r="H4018">
            <v>51.2</v>
          </cell>
          <cell r="I4018" t="str">
            <v>m'</v>
          </cell>
          <cell r="J4018">
            <v>7500</v>
          </cell>
        </row>
        <row r="4019">
          <cell r="C4019" t="str">
            <v>rupb1735</v>
          </cell>
          <cell r="F4019" t="str">
            <v>Upah Borong Pekerjaan</v>
          </cell>
          <cell r="G4019" t="str">
            <v>Jumlah</v>
          </cell>
          <cell r="K4019">
            <v>6310500</v>
          </cell>
        </row>
        <row r="4021">
          <cell r="C4021" t="str">
            <v>rupb1736</v>
          </cell>
          <cell r="E4021" t="str">
            <v>Karmidi</v>
          </cell>
          <cell r="F4021" t="str">
            <v>Upah Harian pekerjaan pengurasan lumpur block D</v>
          </cell>
          <cell r="K4021">
            <v>1820000</v>
          </cell>
        </row>
        <row r="4023">
          <cell r="E4023" t="str">
            <v>Karmidi</v>
          </cell>
          <cell r="F4023" t="str">
            <v>Upah Harian Perataan Tanah di Lt. basement gedung B</v>
          </cell>
        </row>
        <row r="4024">
          <cell r="C4024" t="str">
            <v>rupb1737</v>
          </cell>
          <cell r="F4024" t="str">
            <v>Upah Harian Perataan Tanah di Lt. basement gedung B</v>
          </cell>
          <cell r="K4024">
            <v>245000</v>
          </cell>
        </row>
        <row r="4026">
          <cell r="E4026" t="str">
            <v>Karmidi</v>
          </cell>
          <cell r="F4026" t="str">
            <v>Upah Harian Pekerjaan pasang pipa dranase block D</v>
          </cell>
        </row>
        <row r="4027">
          <cell r="C4027" t="str">
            <v>rupb1738</v>
          </cell>
          <cell r="F4027" t="str">
            <v>Upah Harian Pekerjaan pasang pipa dranase block D</v>
          </cell>
          <cell r="K4027">
            <v>490000</v>
          </cell>
        </row>
        <row r="4031">
          <cell r="H4031" t="str">
            <v>Sub Jumlah     Rp.</v>
          </cell>
          <cell r="K4031">
            <v>393262390.41999996</v>
          </cell>
        </row>
        <row r="4032">
          <cell r="H4032" t="str">
            <v>T o  t  a  l        Rp.</v>
          </cell>
          <cell r="K4032">
            <v>393262390.41999996</v>
          </cell>
        </row>
        <row r="4035">
          <cell r="D4035" t="str">
            <v>DP : 20</v>
          </cell>
        </row>
        <row r="4036">
          <cell r="C4036"/>
        </row>
        <row r="4038">
          <cell r="E4038" t="str">
            <v>Arif</v>
          </cell>
          <cell r="F4038" t="str">
            <v xml:space="preserve">Upah Harian Pembersiha dan Pprasarana </v>
          </cell>
        </row>
        <row r="4039">
          <cell r="C4039" t="str">
            <v>rupb1739</v>
          </cell>
          <cell r="F4039" t="str">
            <v>Di Block C. ( 28/8/05 s/d 13/09/05 )</v>
          </cell>
          <cell r="K4039">
            <v>20580000</v>
          </cell>
        </row>
        <row r="4041">
          <cell r="C4041" t="str">
            <v>rupb1740</v>
          </cell>
          <cell r="E4041" t="str">
            <v>Dwi Tantomo</v>
          </cell>
          <cell r="F4041" t="str">
            <v xml:space="preserve">Upah bongkar semen </v>
          </cell>
          <cell r="K4041">
            <v>1480000</v>
          </cell>
        </row>
        <row r="4043">
          <cell r="C4043" t="str">
            <v>rupb1741</v>
          </cell>
          <cell r="E4043" t="str">
            <v>Karmidi</v>
          </cell>
          <cell r="F4043" t="str">
            <v xml:space="preserve">Upah harian Langsir Skapulding </v>
          </cell>
          <cell r="K4043">
            <v>300000</v>
          </cell>
        </row>
        <row r="4045">
          <cell r="E4045" t="str">
            <v>Karmidi</v>
          </cell>
          <cell r="F4045" t="str">
            <v>Block A</v>
          </cell>
          <cell r="G4045" t="str">
            <v>Block A</v>
          </cell>
        </row>
        <row r="4046">
          <cell r="E4046" t="str">
            <v>206/SPB/NK-PPS/08/05</v>
          </cell>
          <cell r="F4046" t="str">
            <v>Potong Bore Pile</v>
          </cell>
          <cell r="G4046" t="str">
            <v>Potong Bore Pile</v>
          </cell>
          <cell r="H4046">
            <v>28</v>
          </cell>
          <cell r="I4046" t="str">
            <v>Titik</v>
          </cell>
          <cell r="J4046">
            <v>80000</v>
          </cell>
        </row>
        <row r="4047">
          <cell r="F4047" t="str">
            <v>Block D</v>
          </cell>
          <cell r="G4047" t="str">
            <v>Block D</v>
          </cell>
        </row>
        <row r="4048">
          <cell r="F4048" t="str">
            <v>Stell Tangga Basment block As Aa &amp; Bl</v>
          </cell>
          <cell r="G4048" t="str">
            <v>Stell Tangga Basment block As Aa &amp; Bl</v>
          </cell>
          <cell r="H4048">
            <v>2</v>
          </cell>
          <cell r="I4048" t="str">
            <v>Unit</v>
          </cell>
          <cell r="J4048">
            <v>250000</v>
          </cell>
        </row>
        <row r="4049">
          <cell r="F4049" t="str">
            <v xml:space="preserve">Pembesian dr ruang Trafo Block D ke A </v>
          </cell>
          <cell r="G4049" t="str">
            <v xml:space="preserve">Pembesian dr ruang Trafo Block D ke A </v>
          </cell>
          <cell r="H4049">
            <v>1</v>
          </cell>
          <cell r="I4049" t="str">
            <v>Unit</v>
          </cell>
          <cell r="J4049">
            <v>350000</v>
          </cell>
        </row>
        <row r="4050">
          <cell r="F4050" t="str">
            <v>Stel fabrikasi ring balok + kolom praktis</v>
          </cell>
          <cell r="G4050" t="str">
            <v>Stel fabrikasi ring balok + kolom praktis</v>
          </cell>
          <cell r="H4050">
            <v>72</v>
          </cell>
          <cell r="I4050" t="str">
            <v>m'</v>
          </cell>
          <cell r="J4050">
            <v>2500</v>
          </cell>
        </row>
        <row r="4051">
          <cell r="F4051" t="str">
            <v>Fabrikasi Balok 4 X 11</v>
          </cell>
          <cell r="G4051" t="str">
            <v>Fabrikasi Balok 4 X 11</v>
          </cell>
          <cell r="H4051">
            <v>44</v>
          </cell>
          <cell r="I4051" t="str">
            <v>m'</v>
          </cell>
          <cell r="J4051">
            <v>2500</v>
          </cell>
        </row>
        <row r="4052">
          <cell r="C4052" t="str">
            <v>rupb1742</v>
          </cell>
          <cell r="F4052" t="str">
            <v>Fabrikasi Balok 3 X 24</v>
          </cell>
          <cell r="G4052" t="str">
            <v>Fabrikasi Balok 3 X 24</v>
          </cell>
          <cell r="H4052">
            <v>188</v>
          </cell>
          <cell r="I4052" t="str">
            <v>m'</v>
          </cell>
          <cell r="J4052">
            <v>2500</v>
          </cell>
          <cell r="K4052">
            <v>3850000</v>
          </cell>
        </row>
        <row r="4054">
          <cell r="E4054" t="str">
            <v>Suminta</v>
          </cell>
          <cell r="F4054" t="str">
            <v>Block A</v>
          </cell>
          <cell r="G4054" t="str">
            <v>Block A</v>
          </cell>
        </row>
        <row r="4055">
          <cell r="E4055" t="str">
            <v>204/SPB/NK-PPS/08/05</v>
          </cell>
          <cell r="F4055" t="str">
            <v>Bongkar bekisting (PC 2 &amp; 3)</v>
          </cell>
          <cell r="G4055" t="str">
            <v>Bongkar bekisting (PC 2 &amp; 3)</v>
          </cell>
          <cell r="H4055">
            <v>162.38</v>
          </cell>
          <cell r="I4055" t="str">
            <v>m2</v>
          </cell>
          <cell r="J4055">
            <v>1500</v>
          </cell>
        </row>
        <row r="4056">
          <cell r="F4056" t="str">
            <v xml:space="preserve">Fabrikasi Bekisitng </v>
          </cell>
          <cell r="G4056" t="str">
            <v xml:space="preserve">Fabrikasi Bekisitng </v>
          </cell>
          <cell r="H4056">
            <v>1058.53</v>
          </cell>
          <cell r="I4056" t="str">
            <v>m2</v>
          </cell>
          <cell r="J4056">
            <v>3500</v>
          </cell>
        </row>
        <row r="4057">
          <cell r="F4057" t="str">
            <v>Stell bekisting</v>
          </cell>
          <cell r="G4057" t="str">
            <v>Stell bekisting</v>
          </cell>
          <cell r="H4057">
            <v>12.19</v>
          </cell>
          <cell r="I4057" t="str">
            <v>m2</v>
          </cell>
          <cell r="J4057">
            <v>11000</v>
          </cell>
        </row>
        <row r="4058">
          <cell r="F4058" t="str">
            <v>Lantai Kerja</v>
          </cell>
          <cell r="G4058" t="str">
            <v>Lantai Kerja</v>
          </cell>
          <cell r="H4058">
            <v>299.83</v>
          </cell>
          <cell r="I4058" t="str">
            <v>m2</v>
          </cell>
          <cell r="J4058">
            <v>2500</v>
          </cell>
        </row>
        <row r="4059">
          <cell r="F4059" t="str">
            <v>Cor pile cap + tie beam</v>
          </cell>
          <cell r="G4059" t="str">
            <v>Cor pile cap + tie beam</v>
          </cell>
          <cell r="H4059">
            <v>66.5</v>
          </cell>
          <cell r="I4059" t="str">
            <v>m3</v>
          </cell>
          <cell r="J4059">
            <v>15000</v>
          </cell>
        </row>
        <row r="4060">
          <cell r="F4060" t="str">
            <v>Stop cor balok</v>
          </cell>
          <cell r="G4060" t="str">
            <v>Stop cor balok</v>
          </cell>
          <cell r="H4060">
            <v>10.199999999999999</v>
          </cell>
          <cell r="I4060" t="str">
            <v>m3</v>
          </cell>
          <cell r="J4060">
            <v>5000</v>
          </cell>
        </row>
        <row r="4061">
          <cell r="F4061" t="str">
            <v>Urugan tanah slab lantai</v>
          </cell>
          <cell r="G4061" t="str">
            <v>Urugan tanah slab lantai</v>
          </cell>
          <cell r="H4061">
            <v>349.72</v>
          </cell>
          <cell r="I4061" t="str">
            <v>m3</v>
          </cell>
          <cell r="J4061">
            <v>12500</v>
          </cell>
        </row>
        <row r="4062">
          <cell r="F4062" t="str">
            <v>Galian tanah T. Beam</v>
          </cell>
          <cell r="G4062" t="str">
            <v>Galian tanah T. Beam</v>
          </cell>
          <cell r="H4062">
            <v>3.57</v>
          </cell>
          <cell r="I4062" t="str">
            <v>m3</v>
          </cell>
          <cell r="J4062">
            <v>13500</v>
          </cell>
        </row>
        <row r="4063">
          <cell r="F4063" t="str">
            <v>Stell bkstg gutter + fabrikasi</v>
          </cell>
          <cell r="G4063" t="str">
            <v>Stell bkstg gutter + fabrikasi</v>
          </cell>
          <cell r="H4063">
            <v>19.8</v>
          </cell>
          <cell r="I4063" t="str">
            <v>m2</v>
          </cell>
          <cell r="J4063">
            <v>16000</v>
          </cell>
        </row>
        <row r="4064">
          <cell r="F4064" t="str">
            <v>Stell Bekisting</v>
          </cell>
          <cell r="G4064" t="str">
            <v>Stell Bekisting</v>
          </cell>
          <cell r="H4064">
            <v>162.5</v>
          </cell>
          <cell r="I4064" t="str">
            <v>m2</v>
          </cell>
          <cell r="J4064">
            <v>11000</v>
          </cell>
        </row>
        <row r="4065">
          <cell r="F4065" t="str">
            <v>Bor stek balok</v>
          </cell>
          <cell r="G4065" t="str">
            <v>Bor stek balok</v>
          </cell>
          <cell r="H4065">
            <v>48</v>
          </cell>
          <cell r="I4065" t="str">
            <v>m2</v>
          </cell>
          <cell r="J4065">
            <v>250</v>
          </cell>
        </row>
        <row r="4066">
          <cell r="F4066" t="str">
            <v>Block C</v>
          </cell>
          <cell r="G4066" t="str">
            <v>Block C</v>
          </cell>
        </row>
        <row r="4067">
          <cell r="F4067" t="str">
            <v>Pasang rangka + plapon triplek</v>
          </cell>
          <cell r="G4067" t="str">
            <v>Pasang rangka + plapon triplek</v>
          </cell>
          <cell r="H4067">
            <v>40</v>
          </cell>
          <cell r="I4067" t="str">
            <v>m2</v>
          </cell>
          <cell r="J4067">
            <v>15000</v>
          </cell>
        </row>
        <row r="4068">
          <cell r="F4068" t="str">
            <v>Pasang rangka u/ plafon</v>
          </cell>
          <cell r="G4068" t="str">
            <v>Pasang rangka u/ plafon</v>
          </cell>
          <cell r="H4068">
            <v>27.95</v>
          </cell>
          <cell r="I4068" t="str">
            <v>m2</v>
          </cell>
          <cell r="J4068">
            <v>7500</v>
          </cell>
        </row>
        <row r="4069">
          <cell r="F4069" t="str">
            <v>Cat Meni Rangka plafon</v>
          </cell>
          <cell r="G4069" t="str">
            <v>Cat Meni Rangka plafon</v>
          </cell>
          <cell r="H4069">
            <v>27.95</v>
          </cell>
          <cell r="I4069" t="str">
            <v>m2</v>
          </cell>
          <cell r="J4069">
            <v>1000</v>
          </cell>
        </row>
        <row r="4070">
          <cell r="F4070" t="str">
            <v>Block B</v>
          </cell>
          <cell r="G4070" t="str">
            <v>Block B</v>
          </cell>
        </row>
        <row r="4071">
          <cell r="C4071" t="str">
            <v>rupb1743</v>
          </cell>
          <cell r="F4071" t="str">
            <v>Stel tangga dr basement</v>
          </cell>
          <cell r="G4071" t="str">
            <v>Stel tangga dr basement</v>
          </cell>
          <cell r="H4071">
            <v>2</v>
          </cell>
          <cell r="I4071" t="str">
            <v>unt</v>
          </cell>
          <cell r="J4071">
            <v>850000</v>
          </cell>
          <cell r="K4071">
            <v>14954160</v>
          </cell>
        </row>
        <row r="4073">
          <cell r="E4073" t="str">
            <v>Suminta</v>
          </cell>
          <cell r="F4073" t="str">
            <v>Block A</v>
          </cell>
          <cell r="G4073" t="str">
            <v>Block A</v>
          </cell>
        </row>
        <row r="4074">
          <cell r="E4074" t="str">
            <v>091/SPB/NK-PPS/05/05</v>
          </cell>
          <cell r="F4074" t="str">
            <v>Tie beam</v>
          </cell>
          <cell r="G4074" t="str">
            <v>Tie beam</v>
          </cell>
        </row>
        <row r="4075">
          <cell r="F4075" t="str">
            <v>Fabrikasi Bekisitng</v>
          </cell>
          <cell r="G4075" t="str">
            <v>Fabrikasi Bekisitng</v>
          </cell>
          <cell r="H4075">
            <v>13.08</v>
          </cell>
          <cell r="I4075" t="str">
            <v>m2</v>
          </cell>
          <cell r="J4075">
            <v>3500</v>
          </cell>
        </row>
        <row r="4076">
          <cell r="C4076" t="str">
            <v>rupb1744</v>
          </cell>
          <cell r="F4076" t="str">
            <v>Stell Bekisting</v>
          </cell>
          <cell r="G4076" t="str">
            <v>Stell Bekisting</v>
          </cell>
          <cell r="H4076">
            <v>13.08</v>
          </cell>
          <cell r="I4076" t="str">
            <v>m2</v>
          </cell>
          <cell r="J4076">
            <v>11000</v>
          </cell>
          <cell r="K4076">
            <v>189660</v>
          </cell>
        </row>
        <row r="4078">
          <cell r="E4078" t="str">
            <v>Karmidi</v>
          </cell>
          <cell r="F4078" t="str">
            <v>Upah Pengumpulan Besi U/ di angkut Ke Medan</v>
          </cell>
          <cell r="G4078" t="str">
            <v>Upah Pengumpulan Besi U/ di angkut Ke Medan</v>
          </cell>
        </row>
        <row r="4079">
          <cell r="C4079" t="str">
            <v>rupb1745</v>
          </cell>
          <cell r="F4079" t="str">
            <v>Upah Pengumpulan Besi U/ di angkut Ke Medan</v>
          </cell>
          <cell r="G4079" t="str">
            <v>Upah Pengumpulan Besi U/ di angkut Ke Medan</v>
          </cell>
          <cell r="K4079">
            <v>539000</v>
          </cell>
        </row>
        <row r="4081">
          <cell r="C4081" t="str">
            <v>rupb1746</v>
          </cell>
          <cell r="E4081" t="str">
            <v>Karmidi</v>
          </cell>
          <cell r="F4081" t="str">
            <v>Upah Bobok Lantai u/ Pasang Ram  di Block D</v>
          </cell>
          <cell r="G4081" t="str">
            <v>Upah Bobok Lantai u/ Pasang Ram  di Block D</v>
          </cell>
          <cell r="K4081">
            <v>350000</v>
          </cell>
        </row>
        <row r="4083">
          <cell r="E4083" t="str">
            <v>Kahar</v>
          </cell>
          <cell r="F4083" t="str">
            <v xml:space="preserve">Upah Bongkar Pasang Tulangan dinding untuk </v>
          </cell>
          <cell r="G4083" t="str">
            <v xml:space="preserve">Upah Bongkar Pasang Tulangan dinding untuk </v>
          </cell>
        </row>
        <row r="4084">
          <cell r="F4084" t="str">
            <v>masukan tanah ke Ruang Trapo dgn Excavatot</v>
          </cell>
          <cell r="G4084" t="str">
            <v>masukan tanah ke Ruang Trapo dgn Excavatot</v>
          </cell>
        </row>
        <row r="4085">
          <cell r="C4085" t="str">
            <v>rupb1747</v>
          </cell>
          <cell r="F4085" t="str">
            <v>di Block D</v>
          </cell>
          <cell r="G4085" t="str">
            <v>di Block D</v>
          </cell>
          <cell r="K4085">
            <v>112500</v>
          </cell>
        </row>
        <row r="4087">
          <cell r="C4087" t="str">
            <v>rupb1748</v>
          </cell>
          <cell r="E4087" t="str">
            <v>Karmidi</v>
          </cell>
          <cell r="F4087" t="str">
            <v>Upah Pemindahan Besi dr Block A ke Block C</v>
          </cell>
          <cell r="G4087" t="str">
            <v>Upah Pemindahan Besi dr Block A ke Block C</v>
          </cell>
          <cell r="K4087">
            <v>490000</v>
          </cell>
        </row>
        <row r="4089">
          <cell r="C4089" t="str">
            <v>rupb1749</v>
          </cell>
          <cell r="E4089" t="str">
            <v>Kahar</v>
          </cell>
          <cell r="F4089" t="str">
            <v>Upah buat beton Deking</v>
          </cell>
          <cell r="G4089" t="str">
            <v>Upah buat beton Deking</v>
          </cell>
          <cell r="K4089">
            <v>375000</v>
          </cell>
        </row>
        <row r="4091">
          <cell r="E4091" t="str">
            <v>Kahar</v>
          </cell>
          <cell r="F4091" t="str">
            <v>Block A</v>
          </cell>
          <cell r="G4091" t="str">
            <v>Block A</v>
          </cell>
        </row>
        <row r="4092">
          <cell r="E4092" t="str">
            <v>205/SPB/NK-PPS/09/05</v>
          </cell>
          <cell r="F4092" t="str">
            <v>Pembesian Po4 ( 3 bh)</v>
          </cell>
          <cell r="G4092" t="str">
            <v>Pembesian Po4 ( 3 bh)</v>
          </cell>
          <cell r="H4092">
            <v>4859.25</v>
          </cell>
          <cell r="I4092" t="str">
            <v>kg</v>
          </cell>
          <cell r="J4092">
            <v>250</v>
          </cell>
        </row>
        <row r="4093">
          <cell r="F4093" t="str">
            <v>Pembesian plat lt. basement</v>
          </cell>
          <cell r="G4093" t="str">
            <v>Pembesian plat lt. basement</v>
          </cell>
          <cell r="H4093">
            <v>27000</v>
          </cell>
          <cell r="I4093" t="str">
            <v>kg</v>
          </cell>
          <cell r="J4093">
            <v>325</v>
          </cell>
        </row>
        <row r="4094">
          <cell r="F4094" t="str">
            <v>Block D</v>
          </cell>
          <cell r="G4094" t="str">
            <v>Block D</v>
          </cell>
        </row>
        <row r="4095">
          <cell r="F4095" t="str">
            <v>Fabrikasi &amp; stel balok Stp - R.Genset</v>
          </cell>
          <cell r="G4095" t="str">
            <v>Fabrikasi &amp; stel balok Stp - R.Genset</v>
          </cell>
          <cell r="H4095">
            <v>13874.76</v>
          </cell>
          <cell r="I4095" t="str">
            <v>kg</v>
          </cell>
          <cell r="J4095">
            <v>250</v>
          </cell>
        </row>
        <row r="4096">
          <cell r="F4096" t="str">
            <v>Fabrikasi &amp; stel besi plat R.Trafo</v>
          </cell>
          <cell r="G4096" t="str">
            <v>Fabrikasi &amp; stel besi plat R.Trafo</v>
          </cell>
          <cell r="H4096">
            <v>5000</v>
          </cell>
          <cell r="I4096" t="str">
            <v>kg</v>
          </cell>
          <cell r="J4096">
            <v>325</v>
          </cell>
        </row>
        <row r="4097">
          <cell r="F4097" t="str">
            <v>Fabrikasi &amp; stel besi kolom</v>
          </cell>
          <cell r="G4097" t="str">
            <v>Fabrikasi &amp; stel besi kolom</v>
          </cell>
          <cell r="H4097">
            <v>10181.66</v>
          </cell>
          <cell r="I4097" t="str">
            <v>kg</v>
          </cell>
          <cell r="J4097">
            <v>250</v>
          </cell>
        </row>
        <row r="4098">
          <cell r="H4098" t="str">
            <v>Jumlah</v>
          </cell>
        </row>
        <row r="4099">
          <cell r="H4099" t="str">
            <v>Potong Retensi</v>
          </cell>
        </row>
        <row r="4100">
          <cell r="H4100" t="str">
            <v xml:space="preserve">Pembayaran </v>
          </cell>
        </row>
        <row r="4101">
          <cell r="C4101" t="str">
            <v>rupb1750</v>
          </cell>
          <cell r="F4101" t="str">
            <v>Pembesian Po4 ( 3 bh)</v>
          </cell>
          <cell r="G4101" t="str">
            <v>Pembesian Po4 ( 3 bh)</v>
          </cell>
          <cell r="H4101" t="str">
            <v>Dibayarkan</v>
          </cell>
          <cell r="K4101">
            <v>828256</v>
          </cell>
        </row>
        <row r="4102">
          <cell r="H4102" t="str">
            <v>Sisa Pembayaran</v>
          </cell>
        </row>
        <row r="4105">
          <cell r="H4105" t="str">
            <v>Sub Jumlah     Rp.</v>
          </cell>
          <cell r="K4105">
            <v>44048576</v>
          </cell>
        </row>
        <row r="4108">
          <cell r="E4108" t="str">
            <v>Sub Jumlah Dipindah</v>
          </cell>
          <cell r="K4108">
            <v>44048576</v>
          </cell>
        </row>
        <row r="4110">
          <cell r="E4110" t="str">
            <v>Kahar</v>
          </cell>
          <cell r="F4110" t="str">
            <v>Gedung A</v>
          </cell>
          <cell r="G4110" t="str">
            <v>Gedung A</v>
          </cell>
        </row>
        <row r="4111">
          <cell r="E4111" t="str">
            <v>147/SPB/NK-PPS/08/05</v>
          </cell>
          <cell r="F4111" t="str">
            <v xml:space="preserve">T Beam  </v>
          </cell>
          <cell r="G4111" t="str">
            <v xml:space="preserve">T Beam  </v>
          </cell>
          <cell r="H4111">
            <v>10000</v>
          </cell>
          <cell r="I4111" t="str">
            <v>kg</v>
          </cell>
          <cell r="J4111">
            <v>250</v>
          </cell>
        </row>
        <row r="4112">
          <cell r="F4112" t="str">
            <v>Retaining Wall</v>
          </cell>
          <cell r="G4112" t="str">
            <v>Retaining Wall</v>
          </cell>
          <cell r="H4112">
            <v>3500</v>
          </cell>
          <cell r="I4112" t="str">
            <v>kg</v>
          </cell>
          <cell r="J4112">
            <v>325</v>
          </cell>
        </row>
        <row r="4113">
          <cell r="F4113" t="str">
            <v>Kolom Steck</v>
          </cell>
          <cell r="G4113" t="str">
            <v>Kolom Steck</v>
          </cell>
          <cell r="H4113">
            <v>2500</v>
          </cell>
          <cell r="I4113" t="str">
            <v>kg</v>
          </cell>
          <cell r="J4113">
            <v>250</v>
          </cell>
        </row>
        <row r="4114">
          <cell r="F4114" t="str">
            <v>Kolom Lt. basement ke lt. dsr</v>
          </cell>
          <cell r="G4114" t="str">
            <v>Kolom Lt. basement ke lt. dsr</v>
          </cell>
          <cell r="H4114">
            <v>7000</v>
          </cell>
          <cell r="I4114" t="str">
            <v>kg</v>
          </cell>
          <cell r="J4114">
            <v>250</v>
          </cell>
        </row>
        <row r="4115">
          <cell r="F4115" t="str">
            <v>Gedung D</v>
          </cell>
          <cell r="G4115" t="str">
            <v>Gedung D</v>
          </cell>
        </row>
        <row r="4116">
          <cell r="C4116" t="str">
            <v>rupb1751</v>
          </cell>
          <cell r="F4116" t="str">
            <v>R.Wall,Plat,Gutter,. Kabel Tanch</v>
          </cell>
          <cell r="G4116" t="str">
            <v>R.Wall,Plat,Gutter,. Kabel Tanch</v>
          </cell>
          <cell r="H4116">
            <v>2824.6</v>
          </cell>
          <cell r="I4116" t="str">
            <v>kg</v>
          </cell>
          <cell r="J4116">
            <v>325</v>
          </cell>
          <cell r="K4116">
            <v>6930495</v>
          </cell>
        </row>
        <row r="4118">
          <cell r="E4118" t="str">
            <v>Kahar</v>
          </cell>
          <cell r="G4118" t="str">
            <v>Upah Bongkar Pasang Pembesian dinding &amp; Balok</v>
          </cell>
        </row>
        <row r="4119">
          <cell r="C4119" t="str">
            <v>rupb1752</v>
          </cell>
          <cell r="F4119" t="str">
            <v>Karena Perubahan Gambar</v>
          </cell>
          <cell r="K4119">
            <v>131250</v>
          </cell>
        </row>
        <row r="4121">
          <cell r="E4121" t="str">
            <v>Kahar</v>
          </cell>
          <cell r="G4121" t="str">
            <v>Gedung A ( As AA - AF / Ao - Ab )</v>
          </cell>
        </row>
        <row r="4122">
          <cell r="C4122" t="str">
            <v>rupb1753</v>
          </cell>
          <cell r="E4122" t="str">
            <v>128/SPB/NK-PPS/07/05</v>
          </cell>
          <cell r="F4122" t="str">
            <v>Kahar Pembesian</v>
          </cell>
          <cell r="G4122" t="str">
            <v>Ø 25 &amp; 16</v>
          </cell>
          <cell r="H4122">
            <v>4000</v>
          </cell>
          <cell r="I4122" t="str">
            <v>kg</v>
          </cell>
          <cell r="J4122">
            <v>250</v>
          </cell>
          <cell r="K4122">
            <v>1000000</v>
          </cell>
        </row>
        <row r="4124">
          <cell r="C4124" t="str">
            <v>rupb1754</v>
          </cell>
          <cell r="E4124" t="str">
            <v>Kahar</v>
          </cell>
          <cell r="F4124" t="str">
            <v>Upah bobok meja Los Ayam lt Basment Blok C</v>
          </cell>
          <cell r="G4124" t="str">
            <v>Upah bobok meja Los Ayam lt Basment Blok C</v>
          </cell>
          <cell r="K4124">
            <v>622500</v>
          </cell>
        </row>
        <row r="4126">
          <cell r="E4126" t="str">
            <v>Suratman</v>
          </cell>
          <cell r="F4126" t="str">
            <v>Lantai dasar blok B</v>
          </cell>
          <cell r="G4126" t="str">
            <v>Lantai dasar blok B</v>
          </cell>
        </row>
        <row r="4127">
          <cell r="E4127" t="str">
            <v>143/SPB/NK-PPS/08/05</v>
          </cell>
          <cell r="F4127" t="str">
            <v>Plesteran</v>
          </cell>
          <cell r="G4127" t="str">
            <v>Plesteran</v>
          </cell>
          <cell r="H4127">
            <v>10</v>
          </cell>
          <cell r="I4127" t="str">
            <v>m2</v>
          </cell>
          <cell r="J4127">
            <v>6500</v>
          </cell>
        </row>
        <row r="4128">
          <cell r="F4128" t="str">
            <v xml:space="preserve">Acian </v>
          </cell>
          <cell r="G4128" t="str">
            <v xml:space="preserve">Acian </v>
          </cell>
          <cell r="H4128">
            <v>91</v>
          </cell>
          <cell r="I4128" t="str">
            <v>m2</v>
          </cell>
          <cell r="J4128">
            <v>4000</v>
          </cell>
        </row>
        <row r="4129">
          <cell r="F4129" t="str">
            <v>Lantai 2 blok B</v>
          </cell>
          <cell r="G4129" t="str">
            <v>Lantai 2 blok B</v>
          </cell>
        </row>
        <row r="4130">
          <cell r="F4130" t="str">
            <v>Pasangan batu bata</v>
          </cell>
          <cell r="G4130" t="str">
            <v>Pasangan batu bata</v>
          </cell>
          <cell r="H4130">
            <v>18.48</v>
          </cell>
          <cell r="I4130" t="str">
            <v>m2</v>
          </cell>
          <cell r="J4130">
            <v>9000</v>
          </cell>
        </row>
        <row r="4131">
          <cell r="C4131" t="str">
            <v>rupb1755</v>
          </cell>
          <cell r="F4131" t="str">
            <v>Plesteran</v>
          </cell>
          <cell r="G4131" t="str">
            <v>Plesteran</v>
          </cell>
          <cell r="H4131">
            <v>1070</v>
          </cell>
          <cell r="I4131" t="str">
            <v>m2</v>
          </cell>
          <cell r="J4131">
            <v>6500</v>
          </cell>
          <cell r="K4131">
            <v>7550320</v>
          </cell>
        </row>
        <row r="4133">
          <cell r="E4133" t="str">
            <v>Suratman</v>
          </cell>
          <cell r="F4133" t="str">
            <v>Block B</v>
          </cell>
          <cell r="G4133" t="str">
            <v>Block B</v>
          </cell>
        </row>
        <row r="4134">
          <cell r="E4134" t="str">
            <v>193/SPB/NK-PPS/08/05</v>
          </cell>
          <cell r="F4134" t="str">
            <v>Openingan</v>
          </cell>
          <cell r="G4134" t="str">
            <v>Openingan</v>
          </cell>
          <cell r="H4134">
            <v>173</v>
          </cell>
          <cell r="I4134" t="str">
            <v>m2</v>
          </cell>
          <cell r="J4134">
            <v>7500</v>
          </cell>
        </row>
        <row r="4135">
          <cell r="C4135" t="str">
            <v>rupb1756</v>
          </cell>
          <cell r="F4135" t="str">
            <v>Acian</v>
          </cell>
          <cell r="G4135" t="str">
            <v>Acian</v>
          </cell>
          <cell r="H4135">
            <v>2635</v>
          </cell>
          <cell r="I4135" t="str">
            <v>m2</v>
          </cell>
          <cell r="J4135">
            <v>4000</v>
          </cell>
          <cell r="K4135">
            <v>11837500</v>
          </cell>
        </row>
        <row r="4137">
          <cell r="E4137" t="str">
            <v>Suratman</v>
          </cell>
          <cell r="F4137" t="str">
            <v>Block B</v>
          </cell>
          <cell r="G4137" t="str">
            <v>Block B</v>
          </cell>
        </row>
        <row r="4138">
          <cell r="E4138" t="str">
            <v>208/SPB/NK-PPS/09/05</v>
          </cell>
          <cell r="F4138" t="str">
            <v>Lantai Satu</v>
          </cell>
          <cell r="G4138" t="str">
            <v>Lantai Satu</v>
          </cell>
        </row>
        <row r="4139">
          <cell r="F4139" t="str">
            <v>Pasang bata</v>
          </cell>
          <cell r="G4139" t="str">
            <v>Pasang bata</v>
          </cell>
          <cell r="H4139">
            <v>88.54</v>
          </cell>
          <cell r="I4139" t="str">
            <v>m2</v>
          </cell>
          <cell r="J4139">
            <v>9000</v>
          </cell>
        </row>
        <row r="4140">
          <cell r="F4140" t="str">
            <v>Kolom &amp; balok praktis</v>
          </cell>
          <cell r="G4140" t="str">
            <v>Kolom &amp; balok praktis</v>
          </cell>
          <cell r="H4140">
            <v>43</v>
          </cell>
          <cell r="I4140" t="str">
            <v>m2</v>
          </cell>
          <cell r="J4140">
            <v>7500</v>
          </cell>
        </row>
        <row r="4141">
          <cell r="F4141" t="str">
            <v>Bor u/ kolom</v>
          </cell>
          <cell r="G4141" t="str">
            <v>Bor u/ kolom</v>
          </cell>
          <cell r="H4141">
            <v>192</v>
          </cell>
          <cell r="I4141" t="str">
            <v>m'</v>
          </cell>
          <cell r="J4141">
            <v>250</v>
          </cell>
        </row>
        <row r="4142">
          <cell r="F4142" t="str">
            <v>Plesteran &amp; acian</v>
          </cell>
          <cell r="G4142" t="str">
            <v>Plesteran &amp; acian</v>
          </cell>
          <cell r="H4142">
            <v>346.83</v>
          </cell>
          <cell r="I4142" t="str">
            <v>m2</v>
          </cell>
          <cell r="J4142">
            <v>10500</v>
          </cell>
        </row>
        <row r="4143">
          <cell r="F4143" t="str">
            <v>Openingan</v>
          </cell>
          <cell r="G4143" t="str">
            <v>Openingan</v>
          </cell>
          <cell r="H4143">
            <v>87.75</v>
          </cell>
          <cell r="I4143" t="str">
            <v>m2</v>
          </cell>
          <cell r="J4143">
            <v>7500</v>
          </cell>
        </row>
        <row r="4144">
          <cell r="F4144" t="str">
            <v>Sudutan</v>
          </cell>
          <cell r="G4144" t="str">
            <v>Sudutan</v>
          </cell>
          <cell r="H4144">
            <v>105.6</v>
          </cell>
          <cell r="I4144" t="str">
            <v>m2</v>
          </cell>
          <cell r="J4144">
            <v>2500</v>
          </cell>
        </row>
        <row r="4145">
          <cell r="F4145" t="str">
            <v>Acian</v>
          </cell>
          <cell r="G4145" t="str">
            <v>Acian</v>
          </cell>
          <cell r="H4145">
            <v>58.9</v>
          </cell>
          <cell r="I4145" t="str">
            <v>m2</v>
          </cell>
          <cell r="J4145">
            <v>4000</v>
          </cell>
        </row>
        <row r="4146">
          <cell r="F4146" t="str">
            <v>Plester exsternal</v>
          </cell>
          <cell r="G4146" t="str">
            <v>Plester exsternal</v>
          </cell>
          <cell r="H4146">
            <v>40</v>
          </cell>
          <cell r="I4146" t="str">
            <v>m2</v>
          </cell>
          <cell r="J4146">
            <v>16500</v>
          </cell>
        </row>
        <row r="4147">
          <cell r="F4147" t="str">
            <v>Lantai Dua</v>
          </cell>
          <cell r="G4147" t="str">
            <v>Lantai Dua</v>
          </cell>
        </row>
        <row r="4148">
          <cell r="F4148" t="str">
            <v>Openingan</v>
          </cell>
          <cell r="G4148" t="str">
            <v>Openingan</v>
          </cell>
          <cell r="H4148">
            <v>400.2</v>
          </cell>
          <cell r="I4148" t="str">
            <v>m'</v>
          </cell>
          <cell r="J4148">
            <v>7500</v>
          </cell>
        </row>
        <row r="4149">
          <cell r="F4149" t="str">
            <v>Sudutan</v>
          </cell>
          <cell r="G4149" t="str">
            <v>Sudutan</v>
          </cell>
          <cell r="H4149">
            <v>963.4</v>
          </cell>
          <cell r="I4149" t="str">
            <v>m'</v>
          </cell>
          <cell r="J4149">
            <v>2500</v>
          </cell>
        </row>
        <row r="4150">
          <cell r="F4150" t="str">
            <v>Keramik kios</v>
          </cell>
          <cell r="G4150" t="str">
            <v>Keramik kios</v>
          </cell>
          <cell r="H4150">
            <v>148</v>
          </cell>
          <cell r="I4150" t="str">
            <v>m'</v>
          </cell>
          <cell r="J4150">
            <v>12000</v>
          </cell>
        </row>
        <row r="4151">
          <cell r="F4151" t="str">
            <v>Plin</v>
          </cell>
          <cell r="G4151" t="str">
            <v>Plin</v>
          </cell>
          <cell r="H4151">
            <v>154.4</v>
          </cell>
          <cell r="I4151" t="str">
            <v>m2</v>
          </cell>
          <cell r="J4151">
            <v>2750</v>
          </cell>
        </row>
        <row r="4152">
          <cell r="F4152" t="str">
            <v>Plesteran &amp; acian</v>
          </cell>
          <cell r="G4152" t="str">
            <v>Plesteran &amp; acian</v>
          </cell>
          <cell r="H4152">
            <v>46.78</v>
          </cell>
          <cell r="I4152" t="str">
            <v>m'</v>
          </cell>
          <cell r="J4152">
            <v>10500</v>
          </cell>
        </row>
        <row r="4153">
          <cell r="F4153" t="str">
            <v>Pasang bata</v>
          </cell>
          <cell r="G4153" t="str">
            <v>Pasang bata</v>
          </cell>
          <cell r="H4153">
            <v>13</v>
          </cell>
          <cell r="I4153" t="str">
            <v>m2</v>
          </cell>
          <cell r="J4153">
            <v>9000</v>
          </cell>
        </row>
        <row r="4154">
          <cell r="F4154" t="str">
            <v>Kolom &amp; balok praktis</v>
          </cell>
          <cell r="G4154" t="str">
            <v>Kolom &amp; balok praktis</v>
          </cell>
          <cell r="H4154">
            <v>28.8</v>
          </cell>
          <cell r="I4154" t="str">
            <v>m'</v>
          </cell>
          <cell r="J4154">
            <v>7500</v>
          </cell>
        </row>
        <row r="4155">
          <cell r="F4155" t="str">
            <v>Lantai Tiga</v>
          </cell>
          <cell r="G4155" t="str">
            <v>Lantai Tiga</v>
          </cell>
        </row>
        <row r="4156">
          <cell r="F4156" t="str">
            <v>Pasang bata</v>
          </cell>
          <cell r="G4156" t="str">
            <v>Pasang bata</v>
          </cell>
          <cell r="H4156">
            <v>324.24</v>
          </cell>
          <cell r="I4156" t="str">
            <v>m2</v>
          </cell>
          <cell r="J4156">
            <v>9000</v>
          </cell>
        </row>
        <row r="4157">
          <cell r="F4157" t="str">
            <v>Kolom &amp; balok praktis</v>
          </cell>
          <cell r="G4157" t="str">
            <v>Kolom &amp; balok praktis</v>
          </cell>
          <cell r="H4157">
            <v>312.57</v>
          </cell>
          <cell r="I4157" t="str">
            <v>m2</v>
          </cell>
          <cell r="J4157">
            <v>7500</v>
          </cell>
        </row>
        <row r="4158">
          <cell r="F4158" t="str">
            <v>Plesteran &amp; acian</v>
          </cell>
          <cell r="G4158" t="str">
            <v>Plesteran &amp; acian</v>
          </cell>
          <cell r="H4158">
            <v>1074.48</v>
          </cell>
          <cell r="I4158" t="str">
            <v>m2</v>
          </cell>
          <cell r="J4158">
            <v>10500</v>
          </cell>
        </row>
        <row r="4159">
          <cell r="F4159" t="str">
            <v>Bor u/ kolom</v>
          </cell>
          <cell r="G4159" t="str">
            <v>Bor u/ kolom</v>
          </cell>
          <cell r="H4159">
            <v>186</v>
          </cell>
          <cell r="I4159" t="str">
            <v>m2</v>
          </cell>
          <cell r="J4159">
            <v>250</v>
          </cell>
        </row>
        <row r="4160">
          <cell r="F4160" t="str">
            <v>Bor u/ stek</v>
          </cell>
          <cell r="G4160" t="str">
            <v>Bor u/ stek</v>
          </cell>
          <cell r="H4160">
            <v>90</v>
          </cell>
          <cell r="I4160" t="str">
            <v>m'</v>
          </cell>
          <cell r="J4160">
            <v>1000</v>
          </cell>
        </row>
        <row r="4161">
          <cell r="F4161" t="str">
            <v>Openingan</v>
          </cell>
          <cell r="G4161" t="str">
            <v>Openingan</v>
          </cell>
          <cell r="H4161">
            <v>82</v>
          </cell>
          <cell r="I4161" t="str">
            <v>m'</v>
          </cell>
          <cell r="J4161">
            <v>7500</v>
          </cell>
        </row>
        <row r="4162">
          <cell r="F4162" t="str">
            <v>Sudutan</v>
          </cell>
          <cell r="G4162" t="str">
            <v>Sudutan</v>
          </cell>
          <cell r="H4162">
            <v>100</v>
          </cell>
          <cell r="I4162" t="str">
            <v>m'</v>
          </cell>
          <cell r="J4162">
            <v>2500</v>
          </cell>
        </row>
        <row r="4163">
          <cell r="F4163" t="str">
            <v>Pengecoran Balok Sirip</v>
          </cell>
          <cell r="G4163" t="str">
            <v>Pengecoran Balok Sirip</v>
          </cell>
        </row>
        <row r="4164">
          <cell r="F4164" t="str">
            <v>Exsternal manual</v>
          </cell>
          <cell r="G4164" t="str">
            <v>Exsternal manual</v>
          </cell>
          <cell r="H4164">
            <v>0.72</v>
          </cell>
          <cell r="I4164" t="str">
            <v>m2</v>
          </cell>
          <cell r="J4164">
            <v>85000</v>
          </cell>
        </row>
        <row r="4165">
          <cell r="F4165" t="str">
            <v>Pengecoran kusen</v>
          </cell>
          <cell r="G4165" t="str">
            <v>Pengecoran kusen</v>
          </cell>
          <cell r="H4165">
            <v>12.6</v>
          </cell>
          <cell r="I4165" t="str">
            <v>m3</v>
          </cell>
          <cell r="J4165">
            <v>7500</v>
          </cell>
        </row>
        <row r="4166">
          <cell r="F4166" t="str">
            <v>Bobok Beton</v>
          </cell>
          <cell r="G4166" t="str">
            <v>Bobok Beton</v>
          </cell>
          <cell r="H4166">
            <v>1</v>
          </cell>
          <cell r="I4166" t="str">
            <v>m'</v>
          </cell>
          <cell r="J4166">
            <v>35000</v>
          </cell>
        </row>
        <row r="4167">
          <cell r="F4167" t="str">
            <v>Tampak Belakang Plesteran</v>
          </cell>
          <cell r="G4167" t="str">
            <v>Tampak Belakang Plesteran</v>
          </cell>
          <cell r="H4167">
            <v>466.44499999999999</v>
          </cell>
          <cell r="I4167" t="str">
            <v>ttk</v>
          </cell>
          <cell r="J4167">
            <v>23000</v>
          </cell>
        </row>
        <row r="4168">
          <cell r="F4168" t="str">
            <v>Tampak Belakang Perancah</v>
          </cell>
          <cell r="G4168" t="str">
            <v>Tampak Belakang Perancah</v>
          </cell>
          <cell r="H4168">
            <v>537.64</v>
          </cell>
          <cell r="I4168" t="str">
            <v>m2</v>
          </cell>
          <cell r="J4168">
            <v>3500</v>
          </cell>
        </row>
        <row r="4169">
          <cell r="F4169" t="str">
            <v>Tampak Samping kanan plesteran</v>
          </cell>
          <cell r="G4169" t="str">
            <v>Tampak Samping kanan plesteran</v>
          </cell>
          <cell r="H4169">
            <v>106.52</v>
          </cell>
          <cell r="I4169" t="str">
            <v>m2</v>
          </cell>
          <cell r="J4169">
            <v>23000</v>
          </cell>
        </row>
        <row r="4170">
          <cell r="F4170" t="str">
            <v>Tampak Samping kanan perancah</v>
          </cell>
          <cell r="G4170" t="str">
            <v>Tampak Samping kanan perancah</v>
          </cell>
          <cell r="H4170">
            <v>106.52</v>
          </cell>
          <cell r="I4170" t="str">
            <v>m2</v>
          </cell>
          <cell r="J4170">
            <v>3500</v>
          </cell>
        </row>
        <row r="4171">
          <cell r="F4171" t="str">
            <v>Tampak depan plesteran</v>
          </cell>
          <cell r="G4171" t="str">
            <v>Tampak depan plesteran</v>
          </cell>
          <cell r="H4171">
            <v>35.35</v>
          </cell>
          <cell r="I4171" t="str">
            <v>m2</v>
          </cell>
          <cell r="J4171">
            <v>23000</v>
          </cell>
        </row>
        <row r="4172">
          <cell r="F4172" t="str">
            <v>Jumlah</v>
          </cell>
          <cell r="G4172" t="str">
            <v>Jumlah</v>
          </cell>
        </row>
        <row r="4173">
          <cell r="F4173" t="str">
            <v>Potong Retensi</v>
          </cell>
          <cell r="G4173" t="str">
            <v>Potong Retensi</v>
          </cell>
        </row>
        <row r="4174">
          <cell r="F4174" t="str">
            <v>Pembayaran</v>
          </cell>
          <cell r="G4174" t="str">
            <v>Pembayaran</v>
          </cell>
        </row>
        <row r="4175">
          <cell r="C4175" t="str">
            <v>rupb1757</v>
          </cell>
          <cell r="F4175" t="str">
            <v>Dibayarkan saat ini Suratman</v>
          </cell>
          <cell r="G4175" t="str">
            <v>Dibayarkan saat ini</v>
          </cell>
          <cell r="K4175">
            <v>17359405</v>
          </cell>
        </row>
        <row r="4176">
          <cell r="F4176" t="str">
            <v>Sisa Pembayaran</v>
          </cell>
          <cell r="G4176" t="str">
            <v>Sisa Pembayaran</v>
          </cell>
        </row>
        <row r="4177">
          <cell r="H4177" t="str">
            <v>Sub Jumlah     Rp.</v>
          </cell>
          <cell r="K4177">
            <v>89480046</v>
          </cell>
        </row>
        <row r="4193">
          <cell r="E4193" t="str">
            <v>Sub Jumlah Dipindah</v>
          </cell>
          <cell r="K4193">
            <v>89480046</v>
          </cell>
        </row>
        <row r="4195">
          <cell r="E4195" t="str">
            <v>Dwika</v>
          </cell>
          <cell r="F4195" t="str">
            <v>Block B lt. 1 &amp; 2</v>
          </cell>
          <cell r="G4195" t="str">
            <v>Block B lt. 1 &amp; 2</v>
          </cell>
        </row>
        <row r="4196">
          <cell r="E4196" t="str">
            <v>118/SPB/NK-PPS/07/05</v>
          </cell>
          <cell r="F4196" t="str">
            <v>Pasang batu bata</v>
          </cell>
          <cell r="G4196" t="str">
            <v>Pasang batu bata</v>
          </cell>
          <cell r="H4196">
            <v>66.900000000000006</v>
          </cell>
          <cell r="I4196" t="str">
            <v>m2</v>
          </cell>
          <cell r="J4196">
            <v>9000</v>
          </cell>
        </row>
        <row r="4197">
          <cell r="F4197" t="str">
            <v>Kolom &amp; balok praktis</v>
          </cell>
          <cell r="G4197" t="str">
            <v>Kolom &amp; balok praktis</v>
          </cell>
          <cell r="H4197">
            <v>142</v>
          </cell>
          <cell r="I4197" t="str">
            <v>m'</v>
          </cell>
          <cell r="J4197">
            <v>7500</v>
          </cell>
        </row>
        <row r="4198">
          <cell r="F4198" t="str">
            <v>Plester &amp; aci</v>
          </cell>
          <cell r="G4198" t="str">
            <v>Plester &amp; aci</v>
          </cell>
          <cell r="H4198">
            <v>1302.9960000000001</v>
          </cell>
          <cell r="I4198" t="str">
            <v>m2</v>
          </cell>
          <cell r="J4198">
            <v>10500</v>
          </cell>
        </row>
        <row r="4199">
          <cell r="F4199" t="str">
            <v>Bor u/ stek</v>
          </cell>
          <cell r="G4199" t="str">
            <v>Bor u/ stek</v>
          </cell>
          <cell r="H4199">
            <v>10</v>
          </cell>
          <cell r="I4199" t="str">
            <v>ttk</v>
          </cell>
          <cell r="J4199">
            <v>1000</v>
          </cell>
        </row>
        <row r="4200">
          <cell r="F4200" t="str">
            <v>Bor u/ kolom praktis</v>
          </cell>
          <cell r="G4200" t="str">
            <v>Bor u/ kolom praktis</v>
          </cell>
          <cell r="H4200">
            <v>78</v>
          </cell>
          <cell r="I4200" t="str">
            <v>ttk</v>
          </cell>
          <cell r="J4200">
            <v>250</v>
          </cell>
        </row>
        <row r="4201">
          <cell r="F4201" t="str">
            <v>Openingan</v>
          </cell>
          <cell r="G4201" t="str">
            <v>Openingan</v>
          </cell>
          <cell r="H4201">
            <v>278</v>
          </cell>
          <cell r="I4201" t="str">
            <v>m'</v>
          </cell>
          <cell r="J4201">
            <v>7500</v>
          </cell>
        </row>
        <row r="4202">
          <cell r="F4202" t="str">
            <v>Sudutan</v>
          </cell>
          <cell r="G4202" t="str">
            <v>Sudutan</v>
          </cell>
          <cell r="H4202">
            <v>563</v>
          </cell>
          <cell r="I4202" t="str">
            <v>m'</v>
          </cell>
          <cell r="J4202">
            <v>2500</v>
          </cell>
        </row>
        <row r="4203">
          <cell r="C4203" t="str">
            <v>rupb1758</v>
          </cell>
          <cell r="F4203" t="str">
            <v>Block B lt. 1 &amp; 2</v>
          </cell>
          <cell r="G4203" t="str">
            <v>Jumlah</v>
          </cell>
          <cell r="K4203">
            <v>18870558</v>
          </cell>
        </row>
        <row r="4205">
          <cell r="E4205" t="str">
            <v>Nofrizal</v>
          </cell>
          <cell r="G4205" t="str">
            <v>Block B,Lt.Basmen,dsr,satu,dua, Tiga &amp; lt Atap</v>
          </cell>
        </row>
        <row r="4206">
          <cell r="E4206" t="str">
            <v>199/SPB/NK-PPS/08/05</v>
          </cell>
          <cell r="G4206" t="str">
            <v>Pasang keramik lantai - 2</v>
          </cell>
          <cell r="H4206">
            <v>50.75</v>
          </cell>
          <cell r="I4206" t="str">
            <v>m2</v>
          </cell>
          <cell r="J4206">
            <v>10000</v>
          </cell>
        </row>
        <row r="4207">
          <cell r="C4207" t="str">
            <v>rupb1759</v>
          </cell>
          <cell r="F4207" t="str">
            <v>Block B,Lt.Basmen,dsr,satu,dua, Tiga &amp; lt Atap</v>
          </cell>
          <cell r="G4207" t="str">
            <v>Jumlah</v>
          </cell>
          <cell r="K4207">
            <v>507500</v>
          </cell>
        </row>
        <row r="4209">
          <cell r="E4209" t="str">
            <v>Zainal</v>
          </cell>
        </row>
        <row r="4210">
          <cell r="E4210" t="str">
            <v>305/SPB/NK-PPS/09/05</v>
          </cell>
          <cell r="F4210" t="str">
            <v>Block B</v>
          </cell>
          <cell r="G4210" t="str">
            <v>Block B</v>
          </cell>
        </row>
        <row r="4211">
          <cell r="F4211" t="str">
            <v>Lantai Dasar :</v>
          </cell>
          <cell r="G4211" t="str">
            <v>Lantai Dasar :</v>
          </cell>
        </row>
        <row r="4212">
          <cell r="F4212" t="str">
            <v>Pasang bata</v>
          </cell>
          <cell r="G4212" t="str">
            <v>Pasang bata</v>
          </cell>
          <cell r="H4212">
            <v>165.97</v>
          </cell>
          <cell r="J4212">
            <v>9000</v>
          </cell>
        </row>
        <row r="4213">
          <cell r="F4213" t="str">
            <v>Plester &amp; acian</v>
          </cell>
          <cell r="G4213" t="str">
            <v>Plester &amp; acian</v>
          </cell>
          <cell r="H4213">
            <v>332.4409</v>
          </cell>
          <cell r="J4213">
            <v>10500</v>
          </cell>
        </row>
        <row r="4214">
          <cell r="F4214" t="str">
            <v>Acian</v>
          </cell>
          <cell r="G4214" t="str">
            <v>Acian</v>
          </cell>
          <cell r="H4214">
            <v>2035.38</v>
          </cell>
          <cell r="J4214">
            <v>4000</v>
          </cell>
        </row>
        <row r="4215">
          <cell r="F4215" t="str">
            <v>Plester</v>
          </cell>
          <cell r="G4215" t="str">
            <v>Plester</v>
          </cell>
          <cell r="H4215">
            <v>302.7</v>
          </cell>
          <cell r="J4215">
            <v>6500</v>
          </cell>
        </row>
        <row r="4216">
          <cell r="F4216" t="str">
            <v>Plester</v>
          </cell>
          <cell r="G4216" t="str">
            <v>Plester</v>
          </cell>
          <cell r="H4216">
            <v>720.34</v>
          </cell>
          <cell r="J4216">
            <v>12500</v>
          </cell>
        </row>
        <row r="4217">
          <cell r="F4217" t="str">
            <v>Tiang Kios</v>
          </cell>
          <cell r="G4217" t="str">
            <v>Tiang Kios</v>
          </cell>
          <cell r="H4217">
            <v>5</v>
          </cell>
          <cell r="J4217">
            <v>65148</v>
          </cell>
        </row>
        <row r="4218">
          <cell r="F4218" t="str">
            <v>Tiang Kios lt -1</v>
          </cell>
          <cell r="G4218" t="str">
            <v>Tiang Kios lt -1</v>
          </cell>
          <cell r="H4218">
            <v>1</v>
          </cell>
          <cell r="J4218">
            <v>70000</v>
          </cell>
        </row>
        <row r="4219">
          <cell r="F4219" t="str">
            <v>Openingan Pintu Kios</v>
          </cell>
          <cell r="G4219" t="str">
            <v>Openingan Pintu Kios</v>
          </cell>
          <cell r="H4219">
            <v>247.55</v>
          </cell>
          <cell r="J4219">
            <v>7500</v>
          </cell>
        </row>
        <row r="4220">
          <cell r="F4220" t="str">
            <v>Pasang Batu</v>
          </cell>
          <cell r="G4220" t="str">
            <v>Pasang Batu</v>
          </cell>
          <cell r="H4220">
            <v>12.664999999999999</v>
          </cell>
          <cell r="J4220">
            <v>6500</v>
          </cell>
        </row>
        <row r="4221">
          <cell r="F4221" t="str">
            <v>Cor Balok &amp; Tiang</v>
          </cell>
          <cell r="G4221" t="str">
            <v>Cor Balok &amp; Tiang</v>
          </cell>
          <cell r="H4221">
            <v>16.8</v>
          </cell>
          <cell r="J4221">
            <v>8000</v>
          </cell>
        </row>
        <row r="4222">
          <cell r="F4222" t="str">
            <v>Sconengan</v>
          </cell>
          <cell r="G4222" t="str">
            <v>Sconengan</v>
          </cell>
          <cell r="H4222">
            <v>2.5499999999999998</v>
          </cell>
          <cell r="J4222">
            <v>12500</v>
          </cell>
        </row>
        <row r="4223">
          <cell r="F4223" t="str">
            <v>Penebalan Kawat Ayam</v>
          </cell>
          <cell r="G4223" t="str">
            <v>Penebalan Kawat Ayam</v>
          </cell>
          <cell r="H4223">
            <v>474</v>
          </cell>
          <cell r="J4223">
            <v>4500</v>
          </cell>
        </row>
        <row r="4224">
          <cell r="F4224" t="str">
            <v>Pasang Balok Injak</v>
          </cell>
          <cell r="G4224" t="str">
            <v>Pasang Balok Injak</v>
          </cell>
          <cell r="H4224">
            <v>411.6</v>
          </cell>
          <cell r="J4224">
            <v>2500</v>
          </cell>
        </row>
        <row r="4225">
          <cell r="F4225" t="str">
            <v>Sudutan</v>
          </cell>
          <cell r="G4225" t="str">
            <v>Sudutan</v>
          </cell>
          <cell r="H4225">
            <v>54</v>
          </cell>
          <cell r="J4225">
            <v>2500</v>
          </cell>
        </row>
        <row r="4226">
          <cell r="F4226" t="str">
            <v>Pasang Scapulding</v>
          </cell>
          <cell r="G4226" t="str">
            <v>Pasang Scapulding</v>
          </cell>
          <cell r="H4226">
            <v>250.7</v>
          </cell>
          <cell r="J4226">
            <v>3000</v>
          </cell>
        </row>
        <row r="4227">
          <cell r="F4227" t="str">
            <v>Pasang Bata</v>
          </cell>
          <cell r="G4227" t="str">
            <v>Pasang Bata</v>
          </cell>
          <cell r="H4227">
            <v>12.78</v>
          </cell>
          <cell r="J4227">
            <v>12000</v>
          </cell>
        </row>
        <row r="4228">
          <cell r="F4228" t="str">
            <v>Kolom Praktis</v>
          </cell>
          <cell r="G4228" t="str">
            <v>Kolom Praktis</v>
          </cell>
          <cell r="H4228">
            <v>173.5</v>
          </cell>
          <cell r="J4228">
            <v>7500</v>
          </cell>
        </row>
        <row r="4229">
          <cell r="F4229" t="str">
            <v>Bongkar Sisa Bekisting</v>
          </cell>
          <cell r="G4229" t="str">
            <v>Bongkar Sisa Bekisting</v>
          </cell>
          <cell r="H4229">
            <v>22.8</v>
          </cell>
          <cell r="J4229">
            <v>10000</v>
          </cell>
        </row>
        <row r="4230">
          <cell r="F4230" t="str">
            <v>Cor Balok &amp; Tiang</v>
          </cell>
          <cell r="G4230" t="str">
            <v>Cor Balok &amp; Tiang</v>
          </cell>
          <cell r="H4230">
            <v>1</v>
          </cell>
          <cell r="J4230">
            <v>80000</v>
          </cell>
        </row>
        <row r="4231">
          <cell r="F4231" t="str">
            <v>Bobokan</v>
          </cell>
          <cell r="G4231" t="str">
            <v>Bobokan</v>
          </cell>
          <cell r="H4231">
            <v>227</v>
          </cell>
          <cell r="J4231">
            <v>5000</v>
          </cell>
        </row>
        <row r="4232">
          <cell r="F4232" t="str">
            <v>Cor &amp; Bekisting</v>
          </cell>
          <cell r="G4232" t="str">
            <v>Cor &amp; Bekisting</v>
          </cell>
          <cell r="H4232">
            <v>0.16800000000000001</v>
          </cell>
          <cell r="J4232">
            <v>400000</v>
          </cell>
        </row>
        <row r="4233">
          <cell r="F4233" t="str">
            <v>Pembesian</v>
          </cell>
          <cell r="G4233" t="str">
            <v>Pembesian</v>
          </cell>
          <cell r="H4233">
            <v>2.7</v>
          </cell>
          <cell r="J4233">
            <v>3500</v>
          </cell>
        </row>
        <row r="4234">
          <cell r="F4234" t="str">
            <v>Scapulding</v>
          </cell>
          <cell r="G4234" t="str">
            <v>Scapulding</v>
          </cell>
          <cell r="H4234">
            <v>16.2</v>
          </cell>
          <cell r="J4234">
            <v>3500</v>
          </cell>
        </row>
        <row r="4235">
          <cell r="F4235" t="str">
            <v>Balok Gantung</v>
          </cell>
          <cell r="G4235" t="str">
            <v>Balok Gantung</v>
          </cell>
        </row>
        <row r="4236">
          <cell r="F4236" t="str">
            <v>Pletser &amp; aci</v>
          </cell>
          <cell r="G4236" t="str">
            <v>Pletser &amp; aci</v>
          </cell>
          <cell r="H4236">
            <v>32.5</v>
          </cell>
          <cell r="J4236">
            <v>18000</v>
          </cell>
        </row>
        <row r="4237">
          <cell r="F4237" t="str">
            <v>Sudutan</v>
          </cell>
          <cell r="G4237" t="str">
            <v>Sudutan</v>
          </cell>
          <cell r="H4237">
            <v>100</v>
          </cell>
          <cell r="J4237">
            <v>2500</v>
          </cell>
        </row>
        <row r="4238">
          <cell r="F4238" t="str">
            <v>Block C Lt - 2</v>
          </cell>
          <cell r="G4238" t="str">
            <v>Block C Lt - 2</v>
          </cell>
        </row>
        <row r="4239">
          <cell r="F4239" t="str">
            <v>Pasang Keramik lt Kios</v>
          </cell>
          <cell r="G4239" t="str">
            <v>Pasang Keramik lt Kios</v>
          </cell>
          <cell r="H4239">
            <v>348.2</v>
          </cell>
          <cell r="J4239">
            <v>10000</v>
          </cell>
        </row>
        <row r="4240">
          <cell r="F4240" t="str">
            <v xml:space="preserve">Pasang Plin Keramik </v>
          </cell>
          <cell r="G4240" t="str">
            <v xml:space="preserve">Pasang Plin Keramik </v>
          </cell>
          <cell r="H4240">
            <v>209.6</v>
          </cell>
          <cell r="J4240">
            <v>3000</v>
          </cell>
        </row>
        <row r="4241">
          <cell r="F4241" t="str">
            <v>Jumlah</v>
          </cell>
          <cell r="G4241" t="str">
            <v>Jumlah</v>
          </cell>
        </row>
        <row r="4242">
          <cell r="F4242" t="str">
            <v>Pot. Retensi</v>
          </cell>
          <cell r="G4242" t="str">
            <v>Pot. Retensi</v>
          </cell>
        </row>
        <row r="4243">
          <cell r="F4243" t="str">
            <v>Pembayaran</v>
          </cell>
          <cell r="G4243" t="str">
            <v>Pembayaran</v>
          </cell>
        </row>
        <row r="4244">
          <cell r="C4244" t="str">
            <v>rupb1760</v>
          </cell>
          <cell r="F4244" t="str">
            <v>Dibayarkan saat ini Zainal</v>
          </cell>
          <cell r="G4244" t="str">
            <v>Dibayarkan saat ini</v>
          </cell>
          <cell r="K4244">
            <v>27406852</v>
          </cell>
        </row>
        <row r="4245">
          <cell r="F4245" t="str">
            <v>Sisa pembayaran</v>
          </cell>
          <cell r="G4245" t="str">
            <v>Sisa pembayaran</v>
          </cell>
        </row>
        <row r="4250">
          <cell r="H4250" t="str">
            <v>Sub Jumlah     Rp.</v>
          </cell>
          <cell r="K4250">
            <v>136264956</v>
          </cell>
        </row>
        <row r="4262">
          <cell r="E4262" t="str">
            <v>Sub Jumlah Dipindah</v>
          </cell>
          <cell r="K4262">
            <v>136264956</v>
          </cell>
        </row>
        <row r="4264">
          <cell r="E4264" t="str">
            <v>Nofrizal</v>
          </cell>
          <cell r="G4264" t="str">
            <v>Block B</v>
          </cell>
        </row>
        <row r="4265">
          <cell r="E4265" t="str">
            <v>300/SPB/NK-PPS/09/05</v>
          </cell>
          <cell r="G4265" t="str">
            <v>Lantai Dasar, Exclator,Interna,</v>
          </cell>
        </row>
        <row r="4266">
          <cell r="G4266" t="str">
            <v>External &amp; Lantai atap</v>
          </cell>
        </row>
        <row r="4267">
          <cell r="G4267" t="str">
            <v>Perapihan pertemuan Balok &amp; Bondek</v>
          </cell>
          <cell r="H4267">
            <v>467.3</v>
          </cell>
          <cell r="I4267" t="str">
            <v>m'</v>
          </cell>
          <cell r="J4267">
            <v>5000</v>
          </cell>
        </row>
        <row r="4268">
          <cell r="G4268" t="str">
            <v>Expose Balok</v>
          </cell>
          <cell r="H4268">
            <v>1399.33</v>
          </cell>
          <cell r="I4268" t="str">
            <v>m2</v>
          </cell>
          <cell r="J4268">
            <v>4000</v>
          </cell>
        </row>
        <row r="4269">
          <cell r="G4269" t="str">
            <v>Sudutan</v>
          </cell>
          <cell r="H4269">
            <v>1616</v>
          </cell>
          <cell r="I4269" t="str">
            <v>m'</v>
          </cell>
          <cell r="J4269">
            <v>2500</v>
          </cell>
        </row>
        <row r="4270">
          <cell r="G4270" t="str">
            <v>Plester/Acian beton</v>
          </cell>
          <cell r="H4270">
            <v>355.6</v>
          </cell>
          <cell r="I4270" t="str">
            <v>m2</v>
          </cell>
          <cell r="J4270">
            <v>16500</v>
          </cell>
        </row>
        <row r="4271">
          <cell r="G4271" t="str">
            <v>Openingan</v>
          </cell>
          <cell r="H4271">
            <v>251.1</v>
          </cell>
          <cell r="I4271" t="str">
            <v>m'</v>
          </cell>
          <cell r="J4271">
            <v>7500</v>
          </cell>
        </row>
        <row r="4272">
          <cell r="G4272" t="str">
            <v>Pasang Kramik lantai Kios Lt - 1</v>
          </cell>
          <cell r="H4272">
            <v>68.192999999999998</v>
          </cell>
          <cell r="I4272" t="str">
            <v>m2</v>
          </cell>
          <cell r="J4272">
            <v>10000</v>
          </cell>
        </row>
        <row r="4273">
          <cell r="G4273" t="str">
            <v>Bongkar pasang Scapolding</v>
          </cell>
          <cell r="H4273">
            <v>667.56</v>
          </cell>
          <cell r="I4273" t="str">
            <v>m2</v>
          </cell>
          <cell r="J4273">
            <v>3500</v>
          </cell>
        </row>
        <row r="4274">
          <cell r="G4274" t="str">
            <v>Bobok Tiang</v>
          </cell>
          <cell r="H4274">
            <v>1</v>
          </cell>
          <cell r="I4274" t="str">
            <v>unit</v>
          </cell>
          <cell r="J4274">
            <v>40000</v>
          </cell>
        </row>
        <row r="4275">
          <cell r="G4275" t="str">
            <v>Block - C</v>
          </cell>
        </row>
        <row r="4276">
          <cell r="G4276" t="str">
            <v>Bobok &amp; Finishing Sudutan Balok</v>
          </cell>
        </row>
        <row r="4277">
          <cell r="G4277" t="str">
            <v>antara balok &amp; Combidek lt dasar</v>
          </cell>
          <cell r="H4277">
            <v>275.26</v>
          </cell>
          <cell r="I4277" t="str">
            <v>m'</v>
          </cell>
          <cell r="J4277">
            <v>5000</v>
          </cell>
        </row>
        <row r="4278">
          <cell r="G4278" t="str">
            <v>Expose Balok</v>
          </cell>
          <cell r="H4278">
            <v>178.65</v>
          </cell>
          <cell r="I4278" t="str">
            <v>m'</v>
          </cell>
          <cell r="J4278">
            <v>3000</v>
          </cell>
        </row>
        <row r="4279">
          <cell r="G4279" t="str">
            <v>Sconengan Balok</v>
          </cell>
          <cell r="H4279">
            <v>297.33999999999997</v>
          </cell>
          <cell r="I4279" t="str">
            <v>m'</v>
          </cell>
          <cell r="J4279">
            <v>2500</v>
          </cell>
        </row>
        <row r="4280">
          <cell r="G4280" t="str">
            <v>Bgkr psg Scapolding u/ Internal Balok</v>
          </cell>
          <cell r="H4280">
            <v>20</v>
          </cell>
          <cell r="I4280" t="str">
            <v>m2</v>
          </cell>
          <cell r="J4280">
            <v>3500</v>
          </cell>
        </row>
        <row r="4281">
          <cell r="G4281" t="str">
            <v>Finishing Janggutan Lisplank Internal</v>
          </cell>
          <cell r="H4281">
            <v>7.4</v>
          </cell>
          <cell r="I4281" t="str">
            <v>m'</v>
          </cell>
          <cell r="J4281">
            <v>7500</v>
          </cell>
        </row>
        <row r="4282">
          <cell r="G4282" t="str">
            <v>Pasang dinding bata Box Hidran</v>
          </cell>
          <cell r="H4282">
            <v>3.91</v>
          </cell>
          <cell r="I4282" t="str">
            <v>m2</v>
          </cell>
          <cell r="J4282">
            <v>9000</v>
          </cell>
        </row>
        <row r="4283">
          <cell r="G4283" t="str">
            <v>Plester dinding Bata</v>
          </cell>
          <cell r="H4283">
            <v>3.91</v>
          </cell>
          <cell r="I4283" t="str">
            <v>m2</v>
          </cell>
          <cell r="J4283">
            <v>6500</v>
          </cell>
        </row>
        <row r="4284">
          <cell r="G4284" t="str">
            <v>Plester dinding Beton</v>
          </cell>
          <cell r="H4284">
            <v>5.6</v>
          </cell>
          <cell r="I4284" t="str">
            <v>m2</v>
          </cell>
          <cell r="J4284">
            <v>12500</v>
          </cell>
        </row>
        <row r="4285">
          <cell r="G4285" t="str">
            <v>Acian</v>
          </cell>
          <cell r="H4285">
            <v>9.51</v>
          </cell>
          <cell r="I4285" t="str">
            <v>m2</v>
          </cell>
          <cell r="J4285">
            <v>4000</v>
          </cell>
        </row>
        <row r="4286">
          <cell r="G4286" t="str">
            <v>Pasang Keramik lantai Block J</v>
          </cell>
          <cell r="H4286">
            <v>75</v>
          </cell>
          <cell r="I4286" t="str">
            <v>m2</v>
          </cell>
          <cell r="J4286">
            <v>10000</v>
          </cell>
        </row>
        <row r="4287">
          <cell r="G4287" t="str">
            <v>Finishing Granito Koridor</v>
          </cell>
          <cell r="H4287">
            <v>150</v>
          </cell>
          <cell r="I4287" t="str">
            <v>m'</v>
          </cell>
          <cell r="J4287">
            <v>12500</v>
          </cell>
        </row>
        <row r="4288">
          <cell r="G4288" t="str">
            <v>Jumlah</v>
          </cell>
        </row>
        <row r="4289">
          <cell r="G4289" t="str">
            <v>Potong Retensi</v>
          </cell>
        </row>
        <row r="4290">
          <cell r="G4290" t="str">
            <v>Pembayaran</v>
          </cell>
        </row>
        <row r="4291">
          <cell r="C4291" t="str">
            <v>rupb1761</v>
          </cell>
          <cell r="F4291" t="str">
            <v>Pembayaran kepada Nofrizal</v>
          </cell>
          <cell r="G4291" t="str">
            <v>Dibayarkan saat ini</v>
          </cell>
          <cell r="K4291">
            <v>5518120</v>
          </cell>
        </row>
        <row r="4292">
          <cell r="G4292" t="str">
            <v>Sisa Pembayaran</v>
          </cell>
        </row>
        <row r="4294">
          <cell r="E4294" t="str">
            <v>Kharis</v>
          </cell>
          <cell r="G4294" t="str">
            <v>Gedung B</v>
          </cell>
        </row>
        <row r="4295">
          <cell r="E4295" t="str">
            <v>197/SPB/NK-PPS/08/05</v>
          </cell>
          <cell r="G4295" t="str">
            <v>Toilet Pria Lt.basement</v>
          </cell>
          <cell r="H4295">
            <v>0.16250000000000001</v>
          </cell>
          <cell r="I4295" t="str">
            <v>Unt</v>
          </cell>
          <cell r="J4295">
            <v>2000000</v>
          </cell>
        </row>
        <row r="4296">
          <cell r="C4296" t="str">
            <v>rupb1762</v>
          </cell>
          <cell r="F4296" t="str">
            <v>Kharis</v>
          </cell>
          <cell r="G4296" t="str">
            <v>Jumlah</v>
          </cell>
          <cell r="K4296">
            <v>325000</v>
          </cell>
        </row>
        <row r="4298">
          <cell r="E4298" t="str">
            <v>Kharis</v>
          </cell>
          <cell r="G4298" t="str">
            <v>Gedung B</v>
          </cell>
        </row>
        <row r="4299">
          <cell r="E4299" t="str">
            <v>144/SPB/NK-PPS/08/05</v>
          </cell>
          <cell r="G4299" t="str">
            <v xml:space="preserve">Lantai Dasar </v>
          </cell>
        </row>
        <row r="4300">
          <cell r="G4300" t="str">
            <v>Pasang Keramik Lantai</v>
          </cell>
          <cell r="H4300">
            <v>444.5</v>
          </cell>
          <cell r="I4300" t="str">
            <v>m2</v>
          </cell>
          <cell r="J4300">
            <v>10000</v>
          </cell>
        </row>
        <row r="4301">
          <cell r="G4301" t="str">
            <v>Pasangan Pkn</v>
          </cell>
          <cell r="H4301">
            <v>574.5</v>
          </cell>
          <cell r="I4301" t="str">
            <v>m'</v>
          </cell>
          <cell r="J4301">
            <v>2750</v>
          </cell>
        </row>
        <row r="4302">
          <cell r="G4302" t="str">
            <v>Lantai Dua</v>
          </cell>
        </row>
        <row r="4303">
          <cell r="G4303" t="str">
            <v>Kios H, I</v>
          </cell>
        </row>
        <row r="4304">
          <cell r="G4304" t="str">
            <v>Plesteran</v>
          </cell>
          <cell r="H4304">
            <v>20</v>
          </cell>
          <cell r="I4304" t="str">
            <v>m2</v>
          </cell>
          <cell r="J4304">
            <v>6500</v>
          </cell>
        </row>
        <row r="4305">
          <cell r="G4305" t="str">
            <v>Acian</v>
          </cell>
          <cell r="H4305">
            <v>403</v>
          </cell>
          <cell r="I4305" t="str">
            <v>m2</v>
          </cell>
          <cell r="J4305">
            <v>4000</v>
          </cell>
        </row>
        <row r="4306">
          <cell r="C4306" t="str">
            <v>rupb1763</v>
          </cell>
          <cell r="F4306" t="str">
            <v>Kharis</v>
          </cell>
          <cell r="G4306" t="str">
            <v>Jumlah</v>
          </cell>
          <cell r="K4306">
            <v>7766875</v>
          </cell>
        </row>
        <row r="4308">
          <cell r="E4308" t="str">
            <v>Iyon</v>
          </cell>
          <cell r="G4308" t="str">
            <v>Block B</v>
          </cell>
        </row>
        <row r="4309">
          <cell r="E4309" t="str">
            <v>302/SPB/NK-PPS/09/05</v>
          </cell>
          <cell r="G4309" t="str">
            <v>Lantai Tiga Block B</v>
          </cell>
        </row>
        <row r="4310">
          <cell r="G4310" t="str">
            <v>Pasang bata</v>
          </cell>
          <cell r="H4310">
            <v>30.32</v>
          </cell>
          <cell r="I4310" t="str">
            <v>m2</v>
          </cell>
          <cell r="J4310">
            <v>9000</v>
          </cell>
        </row>
        <row r="4311">
          <cell r="G4311" t="str">
            <v>Kolom &amp; balok Praktis</v>
          </cell>
          <cell r="H4311">
            <v>8.1999999999999993</v>
          </cell>
          <cell r="I4311" t="str">
            <v>m'</v>
          </cell>
          <cell r="J4311">
            <v>8000</v>
          </cell>
        </row>
        <row r="4312">
          <cell r="G4312" t="str">
            <v>Plesteran &amp; Acian</v>
          </cell>
          <cell r="H4312">
            <v>215.78</v>
          </cell>
          <cell r="I4312" t="str">
            <v>m2</v>
          </cell>
          <cell r="J4312">
            <v>10500</v>
          </cell>
        </row>
        <row r="4313">
          <cell r="G4313" t="str">
            <v>Openingan</v>
          </cell>
          <cell r="H4313">
            <v>57.2</v>
          </cell>
          <cell r="I4313" t="str">
            <v>m'</v>
          </cell>
          <cell r="J4313">
            <v>7500</v>
          </cell>
        </row>
        <row r="4314">
          <cell r="G4314" t="str">
            <v>Sudutan</v>
          </cell>
          <cell r="H4314">
            <v>114.4</v>
          </cell>
          <cell r="I4314" t="str">
            <v>m'</v>
          </cell>
          <cell r="J4314">
            <v>2500</v>
          </cell>
        </row>
        <row r="4315">
          <cell r="G4315" t="str">
            <v>Lantai Tiga Block D</v>
          </cell>
        </row>
        <row r="4316">
          <cell r="G4316" t="str">
            <v>Pasang bata</v>
          </cell>
          <cell r="I4316" t="str">
            <v>m2</v>
          </cell>
          <cell r="J4316">
            <v>9000</v>
          </cell>
        </row>
        <row r="4317">
          <cell r="G4317" t="str">
            <v>Kolom &amp; balok Praktis</v>
          </cell>
          <cell r="H4317">
            <v>22.2</v>
          </cell>
          <cell r="I4317" t="str">
            <v>m'</v>
          </cell>
          <cell r="J4317">
            <v>8000</v>
          </cell>
        </row>
        <row r="4318">
          <cell r="G4318" t="str">
            <v>Plesteran &amp; Acian</v>
          </cell>
          <cell r="H4318">
            <v>157.63</v>
          </cell>
          <cell r="I4318" t="str">
            <v>m2</v>
          </cell>
          <cell r="J4318">
            <v>10500</v>
          </cell>
        </row>
        <row r="4319">
          <cell r="G4319" t="str">
            <v>Openingan</v>
          </cell>
          <cell r="H4319">
            <v>28.6</v>
          </cell>
          <cell r="I4319" t="str">
            <v>m'</v>
          </cell>
          <cell r="J4319">
            <v>7500</v>
          </cell>
        </row>
        <row r="4320">
          <cell r="G4320" t="str">
            <v>Sudutan</v>
          </cell>
          <cell r="H4320">
            <v>57</v>
          </cell>
          <cell r="I4320" t="str">
            <v>m'</v>
          </cell>
          <cell r="J4320">
            <v>2500</v>
          </cell>
        </row>
        <row r="4321">
          <cell r="G4321" t="str">
            <v>Esternal</v>
          </cell>
        </row>
        <row r="4322">
          <cell r="G4322" t="str">
            <v>Plester &amp; acian</v>
          </cell>
          <cell r="H4322">
            <v>72.8</v>
          </cell>
          <cell r="I4322" t="str">
            <v>m2</v>
          </cell>
          <cell r="J4322">
            <v>16500</v>
          </cell>
        </row>
        <row r="4323">
          <cell r="G4323" t="str">
            <v>Penebalan</v>
          </cell>
          <cell r="H4323">
            <v>72.8</v>
          </cell>
          <cell r="I4323" t="str">
            <v>m2</v>
          </cell>
          <cell r="J4323">
            <v>4500</v>
          </cell>
        </row>
        <row r="4324">
          <cell r="G4324" t="str">
            <v>Plat Injak</v>
          </cell>
          <cell r="H4324">
            <v>29</v>
          </cell>
          <cell r="I4324" t="str">
            <v>m2</v>
          </cell>
          <cell r="J4324">
            <v>2500</v>
          </cell>
        </row>
        <row r="4325">
          <cell r="G4325" t="str">
            <v>Lantai Dua</v>
          </cell>
        </row>
        <row r="4326">
          <cell r="G4326" t="str">
            <v>Acian</v>
          </cell>
        </row>
        <row r="4327">
          <cell r="G4327" t="str">
            <v>Block C</v>
          </cell>
        </row>
        <row r="4328">
          <cell r="G4328" t="str">
            <v>Expose Balok</v>
          </cell>
          <cell r="H4328">
            <v>350</v>
          </cell>
          <cell r="I4328" t="str">
            <v>m2</v>
          </cell>
          <cell r="J4328">
            <v>3000</v>
          </cell>
        </row>
        <row r="4329">
          <cell r="G4329" t="str">
            <v>Finish Sconengan balok</v>
          </cell>
          <cell r="H4329">
            <v>567</v>
          </cell>
          <cell r="I4329" t="str">
            <v>m'</v>
          </cell>
          <cell r="J4329">
            <v>2500</v>
          </cell>
        </row>
        <row r="4330">
          <cell r="G4330" t="str">
            <v>Bobok &amp; finish balok</v>
          </cell>
          <cell r="H4330">
            <v>567</v>
          </cell>
          <cell r="I4330" t="str">
            <v>m'</v>
          </cell>
          <cell r="J4330">
            <v>2500</v>
          </cell>
        </row>
        <row r="4331">
          <cell r="G4331" t="str">
            <v>Plester &amp; Acian Kolom</v>
          </cell>
          <cell r="H4331">
            <v>8.4</v>
          </cell>
          <cell r="I4331" t="str">
            <v>m2</v>
          </cell>
          <cell r="J4331">
            <v>16500</v>
          </cell>
        </row>
        <row r="4332">
          <cell r="G4332" t="str">
            <v>Expose Kolom</v>
          </cell>
          <cell r="H4332">
            <v>220</v>
          </cell>
          <cell r="I4332" t="str">
            <v>m2</v>
          </cell>
          <cell r="J4332">
            <v>3000</v>
          </cell>
        </row>
        <row r="4333">
          <cell r="G4333" t="str">
            <v>Finish Sconengan kolom</v>
          </cell>
          <cell r="H4333">
            <v>360</v>
          </cell>
          <cell r="I4333" t="str">
            <v>m'</v>
          </cell>
          <cell r="J4333">
            <v>2500</v>
          </cell>
        </row>
        <row r="4334">
          <cell r="G4334" t="str">
            <v>Bongkar &amp; pasang scafolding</v>
          </cell>
          <cell r="H4334">
            <v>41.6</v>
          </cell>
          <cell r="I4334" t="str">
            <v>m2</v>
          </cell>
          <cell r="J4334">
            <v>3500</v>
          </cell>
        </row>
        <row r="4335">
          <cell r="G4335" t="str">
            <v>Jumlah</v>
          </cell>
        </row>
        <row r="4336">
          <cell r="G4336" t="str">
            <v>Potong Retensi</v>
          </cell>
        </row>
        <row r="4337">
          <cell r="C4337" t="str">
            <v>rupb1764</v>
          </cell>
          <cell r="F4337" t="str">
            <v>Iyon</v>
          </cell>
          <cell r="G4337" t="str">
            <v>Sisa Upah</v>
          </cell>
          <cell r="K4337">
            <v>12237998</v>
          </cell>
        </row>
        <row r="4339">
          <cell r="H4339" t="str">
            <v>Sub Jumlah     Rp.</v>
          </cell>
          <cell r="K4339">
            <v>162112949</v>
          </cell>
        </row>
        <row r="4350">
          <cell r="E4350" t="str">
            <v>Sub Jumlah Dipindah</v>
          </cell>
          <cell r="K4350">
            <v>162112949</v>
          </cell>
        </row>
        <row r="4352">
          <cell r="E4352" t="str">
            <v>Sugito</v>
          </cell>
          <cell r="F4352" t="str">
            <v>Block B</v>
          </cell>
          <cell r="G4352" t="str">
            <v>Block B</v>
          </cell>
        </row>
        <row r="4353">
          <cell r="E4353" t="str">
            <v>304/SPB/NK-PPS/09/05</v>
          </cell>
          <cell r="F4353" t="str">
            <v>Lantai Dasar</v>
          </cell>
          <cell r="G4353" t="str">
            <v>Lantai Dasar</v>
          </cell>
        </row>
        <row r="4354">
          <cell r="F4354" t="str">
            <v>Pasang Bata</v>
          </cell>
          <cell r="G4354" t="str">
            <v>Pasang Bata</v>
          </cell>
          <cell r="H4354">
            <v>2.73</v>
          </cell>
          <cell r="I4354" t="str">
            <v>m2</v>
          </cell>
          <cell r="J4354">
            <v>9000</v>
          </cell>
        </row>
        <row r="4355">
          <cell r="F4355" t="str">
            <v>Acian</v>
          </cell>
          <cell r="G4355" t="str">
            <v>Acian</v>
          </cell>
          <cell r="H4355">
            <v>231.99</v>
          </cell>
          <cell r="I4355" t="str">
            <v>m2</v>
          </cell>
          <cell r="J4355">
            <v>4000</v>
          </cell>
        </row>
        <row r="4356">
          <cell r="F4356" t="str">
            <v>Plesteran</v>
          </cell>
          <cell r="G4356" t="str">
            <v>Plesteran</v>
          </cell>
          <cell r="H4356">
            <v>15.6</v>
          </cell>
          <cell r="I4356" t="str">
            <v>m2</v>
          </cell>
          <cell r="J4356">
            <v>6500</v>
          </cell>
        </row>
        <row r="4357">
          <cell r="F4357" t="str">
            <v>Finishing Tiang</v>
          </cell>
          <cell r="G4357" t="str">
            <v>Finishing Tiang</v>
          </cell>
          <cell r="H4357">
            <v>7.9</v>
          </cell>
          <cell r="I4357" t="str">
            <v>Unt</v>
          </cell>
          <cell r="J4357">
            <v>70000</v>
          </cell>
        </row>
        <row r="4358">
          <cell r="F4358" t="str">
            <v>Lantai Dua</v>
          </cell>
          <cell r="G4358" t="str">
            <v>Lantai Dua</v>
          </cell>
        </row>
        <row r="4359">
          <cell r="F4359" t="str">
            <v>Acian</v>
          </cell>
          <cell r="G4359" t="str">
            <v>Acian</v>
          </cell>
          <cell r="H4359">
            <v>127.81</v>
          </cell>
          <cell r="I4359" t="str">
            <v>m2</v>
          </cell>
          <cell r="J4359">
            <v>4000</v>
          </cell>
        </row>
        <row r="4360">
          <cell r="F4360" t="str">
            <v>Plester aci tiang</v>
          </cell>
          <cell r="G4360" t="str">
            <v>Plester aci tiang</v>
          </cell>
          <cell r="H4360">
            <v>9.2899999999999991</v>
          </cell>
          <cell r="I4360" t="str">
            <v>m2</v>
          </cell>
          <cell r="J4360">
            <v>10500</v>
          </cell>
        </row>
        <row r="4361">
          <cell r="F4361" t="str">
            <v>Sconengan</v>
          </cell>
          <cell r="G4361" t="str">
            <v>Sconengan</v>
          </cell>
          <cell r="H4361">
            <v>28.8</v>
          </cell>
          <cell r="I4361" t="str">
            <v>m'</v>
          </cell>
          <cell r="J4361">
            <v>2500</v>
          </cell>
        </row>
        <row r="4362">
          <cell r="F4362" t="str">
            <v>Lantai Tiga</v>
          </cell>
          <cell r="G4362" t="str">
            <v>Lantai Tiga</v>
          </cell>
        </row>
        <row r="4363">
          <cell r="F4363" t="str">
            <v>Plester &amp; Aci</v>
          </cell>
          <cell r="G4363" t="str">
            <v>Plester &amp; Aci</v>
          </cell>
          <cell r="H4363">
            <v>691.87</v>
          </cell>
          <cell r="I4363" t="str">
            <v>m2</v>
          </cell>
          <cell r="J4363">
            <v>10500</v>
          </cell>
        </row>
        <row r="4364">
          <cell r="F4364" t="str">
            <v>Plester Aci Tiang</v>
          </cell>
          <cell r="G4364" t="str">
            <v>Plester Aci Tiang</v>
          </cell>
          <cell r="H4364">
            <v>46.44</v>
          </cell>
          <cell r="I4364" t="str">
            <v>m2</v>
          </cell>
          <cell r="J4364">
            <v>10500</v>
          </cell>
        </row>
        <row r="4365">
          <cell r="F4365" t="str">
            <v>Sconengan Tiang</v>
          </cell>
          <cell r="G4365" t="str">
            <v>Sconengan Tiang</v>
          </cell>
          <cell r="H4365">
            <v>144</v>
          </cell>
          <cell r="I4365" t="str">
            <v>m'</v>
          </cell>
          <cell r="J4365">
            <v>2500</v>
          </cell>
        </row>
        <row r="4366">
          <cell r="F4366" t="str">
            <v>Acian</v>
          </cell>
          <cell r="G4366" t="str">
            <v>Acian</v>
          </cell>
          <cell r="H4366">
            <v>797.43</v>
          </cell>
          <cell r="I4366" t="str">
            <v>m2</v>
          </cell>
          <cell r="J4366">
            <v>4000</v>
          </cell>
        </row>
        <row r="4367">
          <cell r="F4367" t="str">
            <v>Acian tiang &amp; sconengan</v>
          </cell>
          <cell r="G4367" t="str">
            <v>Acian tiang &amp; sconengan</v>
          </cell>
          <cell r="H4367">
            <v>15</v>
          </cell>
          <cell r="I4367" t="str">
            <v>Unt</v>
          </cell>
          <cell r="J4367">
            <v>36384</v>
          </cell>
        </row>
        <row r="4368">
          <cell r="F4368" t="str">
            <v>Plester Aci &amp; sconengan tiang kios</v>
          </cell>
          <cell r="G4368" t="str">
            <v>Plester Aci &amp; sconengan tiang kios</v>
          </cell>
          <cell r="H4368">
            <v>22</v>
          </cell>
          <cell r="I4368" t="str">
            <v>Unt</v>
          </cell>
          <cell r="J4368">
            <v>56508</v>
          </cell>
        </row>
        <row r="4369">
          <cell r="F4369" t="str">
            <v>Cor kolom praktis</v>
          </cell>
          <cell r="G4369" t="str">
            <v>Cor kolom praktis</v>
          </cell>
          <cell r="H4369">
            <v>0.33400000000000002</v>
          </cell>
          <cell r="I4369" t="str">
            <v>m3</v>
          </cell>
          <cell r="J4369">
            <v>450000</v>
          </cell>
        </row>
        <row r="4370">
          <cell r="C4370" t="str">
            <v>rupb1765</v>
          </cell>
          <cell r="F4370" t="str">
            <v>Sugito</v>
          </cell>
          <cell r="G4370" t="str">
            <v>Jumlah</v>
          </cell>
          <cell r="K4370">
            <v>15528926</v>
          </cell>
        </row>
        <row r="4372">
          <cell r="E4372" t="str">
            <v>Kharis</v>
          </cell>
          <cell r="G4372" t="str">
            <v>Block B</v>
          </cell>
        </row>
        <row r="4373">
          <cell r="E4373" t="str">
            <v>301/SPB/NK-PPS/09/05</v>
          </cell>
          <cell r="G4373" t="str">
            <v>Pasangan bata</v>
          </cell>
          <cell r="H4373">
            <v>96.69</v>
          </cell>
          <cell r="I4373" t="str">
            <v>m2</v>
          </cell>
          <cell r="J4373">
            <v>9000</v>
          </cell>
        </row>
        <row r="4374">
          <cell r="G4374" t="str">
            <v>Cor Kolom Praktis</v>
          </cell>
          <cell r="H4374">
            <v>27.9</v>
          </cell>
          <cell r="I4374" t="str">
            <v>m3</v>
          </cell>
          <cell r="J4374">
            <v>7500</v>
          </cell>
        </row>
        <row r="4375">
          <cell r="G4375" t="str">
            <v>Cor Peninggian lantai</v>
          </cell>
          <cell r="H4375">
            <v>2.2999999999999998</v>
          </cell>
          <cell r="I4375" t="str">
            <v>m3</v>
          </cell>
          <cell r="J4375">
            <v>250000</v>
          </cell>
        </row>
        <row r="4376">
          <cell r="G4376" t="str">
            <v>Toilet Pria</v>
          </cell>
          <cell r="H4376">
            <v>0.27300000000000002</v>
          </cell>
          <cell r="I4376" t="str">
            <v>Ls</v>
          </cell>
          <cell r="J4376">
            <v>1100000</v>
          </cell>
        </row>
        <row r="4377">
          <cell r="G4377" t="str">
            <v>Toilet Wanita</v>
          </cell>
          <cell r="H4377">
            <v>0.3</v>
          </cell>
          <cell r="I4377" t="str">
            <v>Ls</v>
          </cell>
          <cell r="J4377">
            <v>1000000</v>
          </cell>
        </row>
        <row r="4378">
          <cell r="G4378" t="str">
            <v>Acian</v>
          </cell>
          <cell r="H4378">
            <v>120.8</v>
          </cell>
          <cell r="I4378" t="str">
            <v>m2</v>
          </cell>
          <cell r="J4378">
            <v>3000</v>
          </cell>
        </row>
        <row r="4379">
          <cell r="G4379" t="str">
            <v>Runcingan</v>
          </cell>
          <cell r="H4379">
            <v>167</v>
          </cell>
          <cell r="I4379" t="str">
            <v>m2</v>
          </cell>
          <cell r="J4379">
            <v>2500</v>
          </cell>
        </row>
        <row r="4380">
          <cell r="G4380" t="str">
            <v>Pasang bata + plester</v>
          </cell>
          <cell r="H4380">
            <v>9.08</v>
          </cell>
          <cell r="I4380" t="str">
            <v>m2</v>
          </cell>
          <cell r="J4380">
            <v>19500</v>
          </cell>
        </row>
        <row r="4381">
          <cell r="G4381" t="str">
            <v>Potong Besi</v>
          </cell>
          <cell r="H4381">
            <v>602</v>
          </cell>
          <cell r="I4381" t="str">
            <v>bh</v>
          </cell>
          <cell r="J4381">
            <v>100</v>
          </cell>
        </row>
        <row r="4382">
          <cell r="G4382" t="str">
            <v>Runcingan</v>
          </cell>
          <cell r="H4382">
            <v>42</v>
          </cell>
          <cell r="I4382" t="str">
            <v>m2</v>
          </cell>
          <cell r="J4382">
            <v>5000</v>
          </cell>
        </row>
        <row r="4383">
          <cell r="G4383" t="str">
            <v>Grouting Toliet Pria</v>
          </cell>
          <cell r="H4383">
            <v>35</v>
          </cell>
          <cell r="I4383" t="str">
            <v>ttk</v>
          </cell>
          <cell r="J4383">
            <v>20000</v>
          </cell>
        </row>
        <row r="4384">
          <cell r="G4384" t="str">
            <v>Waterprofing toilet pria</v>
          </cell>
          <cell r="H4384">
            <v>77.94</v>
          </cell>
          <cell r="I4384" t="str">
            <v>m2</v>
          </cell>
          <cell r="J4384">
            <v>20000</v>
          </cell>
        </row>
        <row r="4385">
          <cell r="G4385" t="str">
            <v>Pasang Keramik</v>
          </cell>
          <cell r="H4385">
            <v>312.8</v>
          </cell>
          <cell r="I4385" t="str">
            <v>m2</v>
          </cell>
          <cell r="J4385">
            <v>12000</v>
          </cell>
        </row>
        <row r="4386">
          <cell r="G4386" t="str">
            <v>Pasang Plin</v>
          </cell>
          <cell r="H4386">
            <v>304.60000000000002</v>
          </cell>
          <cell r="I4386" t="str">
            <v>m2</v>
          </cell>
          <cell r="J4386">
            <v>2750</v>
          </cell>
        </row>
        <row r="4387">
          <cell r="G4387" t="str">
            <v>Toilet Pria</v>
          </cell>
          <cell r="H4387">
            <v>0.16700000000000001</v>
          </cell>
          <cell r="I4387" t="str">
            <v>Ls</v>
          </cell>
          <cell r="J4387">
            <v>1200000</v>
          </cell>
        </row>
        <row r="4388">
          <cell r="G4388" t="str">
            <v>Openingan</v>
          </cell>
          <cell r="H4388">
            <v>100</v>
          </cell>
          <cell r="I4388" t="str">
            <v>m'</v>
          </cell>
          <cell r="J4388">
            <v>7500</v>
          </cell>
        </row>
        <row r="4389">
          <cell r="G4389" t="str">
            <v>Block C</v>
          </cell>
        </row>
        <row r="4390">
          <cell r="G4390" t="str">
            <v>Keramik Tanggulan</v>
          </cell>
          <cell r="H4390">
            <v>29.7</v>
          </cell>
          <cell r="I4390" t="str">
            <v>m2</v>
          </cell>
          <cell r="J4390">
            <v>25000</v>
          </cell>
        </row>
        <row r="4391">
          <cell r="G4391" t="str">
            <v>Keramik Lantai</v>
          </cell>
          <cell r="H4391">
            <v>30</v>
          </cell>
          <cell r="I4391" t="str">
            <v>m2</v>
          </cell>
          <cell r="J4391">
            <v>12500</v>
          </cell>
        </row>
        <row r="4392">
          <cell r="G4392" t="str">
            <v>Jumlah</v>
          </cell>
        </row>
        <row r="4393">
          <cell r="G4393" t="str">
            <v>Potong Retensi</v>
          </cell>
        </row>
        <row r="4394">
          <cell r="C4394" t="str">
            <v>rupb1766</v>
          </cell>
          <cell r="F4394" t="str">
            <v>Kharis</v>
          </cell>
          <cell r="K4394">
            <v>11513729</v>
          </cell>
        </row>
        <row r="4396">
          <cell r="E4396" t="str">
            <v>Heri</v>
          </cell>
          <cell r="G4396" t="str">
            <v>Block C</v>
          </cell>
        </row>
        <row r="4397">
          <cell r="E4397" t="str">
            <v>192/SPB/NK-PPS/08/05</v>
          </cell>
          <cell r="G4397" t="str">
            <v>Lantai Dua</v>
          </cell>
        </row>
        <row r="4398">
          <cell r="G4398" t="str">
            <v xml:space="preserve">Plester &amp; acian dinding bata exsternal </v>
          </cell>
          <cell r="I4398" t="str">
            <v>m2</v>
          </cell>
        </row>
        <row r="4399">
          <cell r="G4399" t="str">
            <v xml:space="preserve">Pasang bata </v>
          </cell>
          <cell r="H4399">
            <v>31.45</v>
          </cell>
          <cell r="I4399" t="str">
            <v>m2</v>
          </cell>
          <cell r="J4399">
            <v>9000</v>
          </cell>
        </row>
        <row r="4400">
          <cell r="G4400" t="str">
            <v>Plester dinding bata</v>
          </cell>
          <cell r="H4400">
            <v>76.66</v>
          </cell>
          <cell r="I4400" t="str">
            <v>m2</v>
          </cell>
          <cell r="J4400">
            <v>6500</v>
          </cell>
        </row>
        <row r="4401">
          <cell r="G4401" t="str">
            <v>Acian dinding  bata</v>
          </cell>
          <cell r="H4401">
            <v>100</v>
          </cell>
          <cell r="I4401" t="str">
            <v>m2</v>
          </cell>
          <cell r="J4401">
            <v>4000</v>
          </cell>
        </row>
        <row r="4402">
          <cell r="G4402" t="str">
            <v>Pemb. Lt sblm psg keramik</v>
          </cell>
          <cell r="H4402">
            <v>1196.31</v>
          </cell>
          <cell r="I4402" t="str">
            <v>m2</v>
          </cell>
          <cell r="J4402">
            <v>500</v>
          </cell>
        </row>
        <row r="4403">
          <cell r="G4403" t="str">
            <v>Finish openingan rolling door</v>
          </cell>
          <cell r="H4403">
            <v>121.6</v>
          </cell>
          <cell r="I4403" t="str">
            <v>m2</v>
          </cell>
          <cell r="J4403">
            <v>7500</v>
          </cell>
        </row>
        <row r="4404">
          <cell r="G4404" t="str">
            <v>Lantai dasar</v>
          </cell>
        </row>
        <row r="4405">
          <cell r="G4405" t="str">
            <v>Pasang keramik lt. diagonal</v>
          </cell>
          <cell r="H4405">
            <v>140</v>
          </cell>
          <cell r="I4405" t="str">
            <v>m2</v>
          </cell>
          <cell r="J4405">
            <v>12500</v>
          </cell>
        </row>
        <row r="4406">
          <cell r="G4406" t="str">
            <v>Pasang keramik lt. area penjual</v>
          </cell>
          <cell r="H4406">
            <v>70</v>
          </cell>
          <cell r="I4406" t="str">
            <v>m2</v>
          </cell>
          <cell r="J4406">
            <v>10000</v>
          </cell>
        </row>
        <row r="4407">
          <cell r="C4407" t="str">
            <v>rupb1767</v>
          </cell>
          <cell r="F4407" t="str">
            <v>Heri</v>
          </cell>
          <cell r="G4407" t="str">
            <v>Jumlah</v>
          </cell>
          <cell r="K4407">
            <v>5141495</v>
          </cell>
        </row>
        <row r="4409">
          <cell r="E4409" t="str">
            <v>Eko</v>
          </cell>
          <cell r="G4409" t="str">
            <v>Block C</v>
          </cell>
        </row>
        <row r="4410">
          <cell r="E4410" t="str">
            <v>303/SPB/NK-PPS/09/05</v>
          </cell>
          <cell r="G4410" t="str">
            <v>Bobok &amp; pasang keramik pada gutter</v>
          </cell>
          <cell r="H4410">
            <v>300</v>
          </cell>
          <cell r="I4410" t="str">
            <v>m'</v>
          </cell>
          <cell r="J4410">
            <v>17500</v>
          </cell>
        </row>
        <row r="4411">
          <cell r="G4411" t="str">
            <v>Pasang plin keramik</v>
          </cell>
          <cell r="H4411">
            <v>120</v>
          </cell>
          <cell r="I4411" t="str">
            <v>m'</v>
          </cell>
          <cell r="J4411">
            <v>3000</v>
          </cell>
        </row>
        <row r="4412">
          <cell r="G4412" t="str">
            <v>Pasang border keramik</v>
          </cell>
          <cell r="H4412">
            <v>110</v>
          </cell>
          <cell r="I4412" t="str">
            <v>m'</v>
          </cell>
          <cell r="J4412">
            <v>1750</v>
          </cell>
        </row>
        <row r="4413">
          <cell r="G4413" t="str">
            <v>Screed + aci meja los</v>
          </cell>
          <cell r="H4413">
            <v>250.27</v>
          </cell>
          <cell r="I4413" t="str">
            <v>m2</v>
          </cell>
          <cell r="J4413">
            <v>4000</v>
          </cell>
        </row>
        <row r="4414">
          <cell r="G4414" t="str">
            <v>Pasang plin meja los</v>
          </cell>
          <cell r="H4414">
            <v>390</v>
          </cell>
          <cell r="I4414" t="str">
            <v>m'</v>
          </cell>
          <cell r="J4414">
            <v>3000</v>
          </cell>
        </row>
        <row r="4415">
          <cell r="G4415" t="str">
            <v>Pasang keramik finish grill pada gutter</v>
          </cell>
          <cell r="H4415">
            <v>21</v>
          </cell>
          <cell r="I4415" t="str">
            <v>m'</v>
          </cell>
          <cell r="J4415">
            <v>22500</v>
          </cell>
        </row>
        <row r="4416">
          <cell r="G4416" t="str">
            <v>Pasang keramik tangga</v>
          </cell>
          <cell r="H4416">
            <v>0.8</v>
          </cell>
          <cell r="I4416" t="str">
            <v>unt</v>
          </cell>
          <cell r="J4416">
            <v>1500000</v>
          </cell>
        </row>
        <row r="4417">
          <cell r="G4417" t="str">
            <v>Pasang &amp; bongkar keramik tangga</v>
          </cell>
          <cell r="H4417">
            <v>1</v>
          </cell>
          <cell r="I4417" t="str">
            <v>unt</v>
          </cell>
          <cell r="J4417">
            <v>440000</v>
          </cell>
        </row>
        <row r="4418">
          <cell r="G4418" t="str">
            <v>Pasang meja lt. basement</v>
          </cell>
          <cell r="H4418">
            <v>55.92</v>
          </cell>
          <cell r="I4418" t="str">
            <v>m2</v>
          </cell>
          <cell r="J4418">
            <v>12500</v>
          </cell>
        </row>
        <row r="4419">
          <cell r="G4419" t="str">
            <v>Pasang Keramik tanggulan meja los</v>
          </cell>
          <cell r="H4419">
            <v>26</v>
          </cell>
          <cell r="I4419" t="str">
            <v>m'</v>
          </cell>
          <cell r="J4419">
            <v>17500</v>
          </cell>
        </row>
        <row r="4420">
          <cell r="G4420" t="str">
            <v>Pasang keramik lantai kios</v>
          </cell>
          <cell r="H4420">
            <v>60</v>
          </cell>
          <cell r="I4420" t="str">
            <v>m2</v>
          </cell>
          <cell r="J4420">
            <v>10000</v>
          </cell>
        </row>
        <row r="4421">
          <cell r="G4421" t="str">
            <v>Jumlah</v>
          </cell>
        </row>
        <row r="4422">
          <cell r="G4422" t="str">
            <v>Potong Retensi</v>
          </cell>
        </row>
        <row r="4423">
          <cell r="C4423" t="str">
            <v>rupb1768</v>
          </cell>
          <cell r="F4423" t="str">
            <v>Eko</v>
          </cell>
          <cell r="G4423" t="str">
            <v>Pembayaran saat ini</v>
          </cell>
          <cell r="K4423">
            <v>10842080</v>
          </cell>
        </row>
        <row r="4425">
          <cell r="E4425" t="str">
            <v>Heri</v>
          </cell>
          <cell r="G4425" t="str">
            <v>Pekerjaan Toilet Lt. Basement,Lt. dasar,</v>
          </cell>
        </row>
        <row r="4426">
          <cell r="E4426" t="str">
            <v>142/SPB/NK-PPS/08/05</v>
          </cell>
          <cell r="G4426" t="str">
            <v>Lt. 1 &amp; Lt. 2</v>
          </cell>
        </row>
        <row r="4427">
          <cell r="G4427" t="str">
            <v>Plester Acian dinding diatas pas keramik</v>
          </cell>
          <cell r="H4427">
            <v>1</v>
          </cell>
          <cell r="I4427" t="str">
            <v>unt</v>
          </cell>
          <cell r="J4427">
            <v>3000000</v>
          </cell>
        </row>
        <row r="4428">
          <cell r="C4428" t="str">
            <v>rupb1769</v>
          </cell>
          <cell r="F4428" t="str">
            <v>Heri</v>
          </cell>
          <cell r="G4428" t="str">
            <v>Jumlah</v>
          </cell>
          <cell r="K4428">
            <v>3000000</v>
          </cell>
        </row>
        <row r="4431">
          <cell r="H4431" t="str">
            <v>Sub Jumlah     Rp.</v>
          </cell>
          <cell r="K4431">
            <v>208139179</v>
          </cell>
        </row>
        <row r="4443">
          <cell r="E4443" t="str">
            <v>Sub Jumlah Dipindah</v>
          </cell>
          <cell r="K4443">
            <v>208139179</v>
          </cell>
        </row>
        <row r="4445">
          <cell r="C4445" t="str">
            <v>rupb1770</v>
          </cell>
          <cell r="E4445" t="str">
            <v>Kharis</v>
          </cell>
          <cell r="F4445" t="str">
            <v>Retensi Pekerjaan Kharis</v>
          </cell>
          <cell r="K4445">
            <v>457731</v>
          </cell>
        </row>
        <row r="4446">
          <cell r="E4446" t="str">
            <v>112/SPB/NK-PPS/07/05</v>
          </cell>
        </row>
        <row r="4448">
          <cell r="E4448" t="str">
            <v>Suratman</v>
          </cell>
        </row>
        <row r="4449">
          <cell r="E4449" t="str">
            <v>125/SPB/NK-PPS/07/05</v>
          </cell>
          <cell r="G4449" t="str">
            <v>Retensi Pekerjaan</v>
          </cell>
        </row>
        <row r="4450">
          <cell r="E4450" t="str">
            <v>143/SPB/NK-PPS/08/05</v>
          </cell>
          <cell r="G4450" t="str">
            <v>Retensi Pekerjaan</v>
          </cell>
        </row>
        <row r="4451">
          <cell r="E4451" t="str">
            <v>193/SPB/NK-PPS/08/05</v>
          </cell>
          <cell r="G4451" t="str">
            <v>Retensi Pekerjaan</v>
          </cell>
        </row>
        <row r="4452">
          <cell r="C4452" t="str">
            <v>rupb1771</v>
          </cell>
          <cell r="F4452" t="str">
            <v>Suratman</v>
          </cell>
          <cell r="K4452">
            <v>4379462</v>
          </cell>
        </row>
        <row r="4454">
          <cell r="E4454" t="str">
            <v>Karmidi</v>
          </cell>
          <cell r="G4454" t="str">
            <v>Upah Harian :</v>
          </cell>
        </row>
        <row r="4455">
          <cell r="G4455" t="str">
            <v xml:space="preserve">Bobok Bongkar Pemasangan pipa saluran meja Lt. </v>
          </cell>
        </row>
        <row r="4456">
          <cell r="C4456" t="str">
            <v>rupb1772</v>
          </cell>
          <cell r="F4456" t="str">
            <v>Karmidi</v>
          </cell>
          <cell r="G4456" t="str">
            <v>Basement &amp; Lt. Dasar Block C</v>
          </cell>
          <cell r="K4456">
            <v>4330000</v>
          </cell>
        </row>
        <row r="4458">
          <cell r="E4458" t="str">
            <v>Aris</v>
          </cell>
          <cell r="G4458" t="str">
            <v>Pasang &amp; Pinishing gantungan meja</v>
          </cell>
        </row>
        <row r="4459">
          <cell r="E4459" t="str">
            <v>306/SPB/NK-PPS/09/05</v>
          </cell>
          <cell r="G4459" t="str">
            <v>Los Lt Dasar</v>
          </cell>
          <cell r="H4459">
            <v>427</v>
          </cell>
          <cell r="I4459" t="str">
            <v>m'</v>
          </cell>
          <cell r="J4459">
            <v>45000</v>
          </cell>
        </row>
        <row r="4460">
          <cell r="C4460" t="str">
            <v>rupb1773</v>
          </cell>
          <cell r="F4460" t="str">
            <v>Aris</v>
          </cell>
          <cell r="G4460" t="str">
            <v>Jumlah</v>
          </cell>
          <cell r="K4460">
            <v>19215000</v>
          </cell>
        </row>
        <row r="4463">
          <cell r="H4463" t="str">
            <v>Sub Jumlah     Rp.</v>
          </cell>
          <cell r="K4463">
            <v>236521372</v>
          </cell>
        </row>
        <row r="4464">
          <cell r="H4464" t="str">
            <v>T o  t  a  l        Rp.</v>
          </cell>
          <cell r="K4464">
            <v>236521372</v>
          </cell>
        </row>
      </sheetData>
      <sheetData sheetId="2" refreshError="1">
        <row r="9">
          <cell r="B9" t="str">
            <v>rbum001</v>
          </cell>
          <cell r="C9"/>
          <cell r="D9" t="str">
            <v>Pembelian &amp; pemasangan Listrik dan AC untuk Direksi</v>
          </cell>
          <cell r="K9">
            <v>5000000</v>
          </cell>
          <cell r="L9">
            <v>5000000</v>
          </cell>
        </row>
        <row r="10">
          <cell r="B10"/>
          <cell r="C10"/>
          <cell r="D10"/>
        </row>
        <row r="11">
          <cell r="B11"/>
          <cell r="C11"/>
          <cell r="D11"/>
        </row>
        <row r="12">
          <cell r="B12"/>
          <cell r="C12"/>
          <cell r="D12"/>
        </row>
        <row r="13">
          <cell r="B13"/>
          <cell r="C13"/>
          <cell r="D13"/>
        </row>
        <row r="14">
          <cell r="B14"/>
          <cell r="C14"/>
          <cell r="D14"/>
        </row>
        <row r="15">
          <cell r="B15"/>
          <cell r="C15"/>
          <cell r="D15"/>
        </row>
        <row r="16">
          <cell r="B16"/>
          <cell r="C16"/>
          <cell r="D16"/>
        </row>
        <row r="17">
          <cell r="B17"/>
          <cell r="C17"/>
          <cell r="D17"/>
        </row>
        <row r="18">
          <cell r="L18">
            <v>5000000</v>
          </cell>
        </row>
        <row r="19">
          <cell r="B19"/>
        </row>
        <row r="20">
          <cell r="B20" t="str">
            <v>rbum002</v>
          </cell>
          <cell r="D20" t="str">
            <v>Biaya Makan Lembur karyawan</v>
          </cell>
          <cell r="K20">
            <v>920500</v>
          </cell>
        </row>
        <row r="21">
          <cell r="B21" t="str">
            <v>rbum003</v>
          </cell>
          <cell r="D21" t="str">
            <v>Biaya Telefon &amp; Voucher Karyawan</v>
          </cell>
          <cell r="K21">
            <v>3267000</v>
          </cell>
        </row>
        <row r="22">
          <cell r="B22" t="str">
            <v>rbum004</v>
          </cell>
          <cell r="D22" t="str">
            <v>Biaya Minum Karyawan</v>
          </cell>
          <cell r="K22">
            <v>127500</v>
          </cell>
        </row>
        <row r="23">
          <cell r="B23" t="str">
            <v>rbum005</v>
          </cell>
          <cell r="D23" t="str">
            <v>Biaya Perlengkapan Mes &amp; Dapur</v>
          </cell>
          <cell r="K23">
            <v>943825</v>
          </cell>
        </row>
        <row r="24">
          <cell r="B24" t="str">
            <v>rbum006</v>
          </cell>
          <cell r="D24" t="str">
            <v>Biaya Administrasi &amp; Keuangan</v>
          </cell>
          <cell r="K24">
            <v>1004150</v>
          </cell>
        </row>
        <row r="25">
          <cell r="B25" t="str">
            <v>rbum007</v>
          </cell>
          <cell r="D25" t="str">
            <v>Biaya Obat - obatan</v>
          </cell>
          <cell r="K25">
            <v>213100</v>
          </cell>
        </row>
        <row r="26">
          <cell r="B26" t="str">
            <v>rbum008</v>
          </cell>
          <cell r="D26" t="str">
            <v>Biaya Makan Bersama Direksi</v>
          </cell>
          <cell r="K26">
            <v>896300</v>
          </cell>
        </row>
        <row r="27">
          <cell r="B27" t="str">
            <v>rbum009</v>
          </cell>
          <cell r="D27" t="str">
            <v>Biaya BBM, Servis, dan sparepart kendaraan</v>
          </cell>
          <cell r="K27">
            <v>99000</v>
          </cell>
        </row>
        <row r="28">
          <cell r="B28" t="str">
            <v>rbum010</v>
          </cell>
          <cell r="D28" t="str">
            <v>Biaya Pemakaian Kendaraan operasional</v>
          </cell>
          <cell r="K28">
            <v>355000</v>
          </cell>
        </row>
        <row r="29">
          <cell r="B29" t="str">
            <v>rbum011</v>
          </cell>
          <cell r="D29" t="str">
            <v>Biaya Mobilisasi Staff &amp; Karyawan</v>
          </cell>
          <cell r="K29">
            <v>967000</v>
          </cell>
        </row>
        <row r="30">
          <cell r="B30" t="str">
            <v>rbum012</v>
          </cell>
          <cell r="D30" t="str">
            <v>Biaya Pemakaian Mess Kryawan</v>
          </cell>
          <cell r="K30">
            <v>550000</v>
          </cell>
        </row>
        <row r="31">
          <cell r="B31" t="str">
            <v>rbum013</v>
          </cell>
          <cell r="D31" t="str">
            <v>Biaya makan staff &amp; karyawan</v>
          </cell>
          <cell r="K31">
            <v>2812500</v>
          </cell>
        </row>
        <row r="32">
          <cell r="B32" t="str">
            <v>rbum014</v>
          </cell>
          <cell r="D32" t="str">
            <v>Biaya Peralatan kantor Direksi</v>
          </cell>
          <cell r="K32">
            <v>9570000</v>
          </cell>
        </row>
        <row r="33">
          <cell r="B33" t="str">
            <v>rbum015</v>
          </cell>
          <cell r="D33" t="str">
            <v>Perlengkapan Mes Karyawan</v>
          </cell>
          <cell r="K33">
            <v>8670000</v>
          </cell>
        </row>
        <row r="34">
          <cell r="D34" t="str">
            <v xml:space="preserve"> -</v>
          </cell>
          <cell r="E34" t="str">
            <v>Order No. 044</v>
          </cell>
          <cell r="J34">
            <v>2460000</v>
          </cell>
        </row>
        <row r="35">
          <cell r="D35" t="str">
            <v xml:space="preserve"> -</v>
          </cell>
          <cell r="E35" t="str">
            <v>Order No. 045</v>
          </cell>
          <cell r="J35">
            <v>2700000</v>
          </cell>
        </row>
        <row r="36">
          <cell r="D36" t="str">
            <v xml:space="preserve"> -</v>
          </cell>
          <cell r="E36" t="str">
            <v>Order No. 046</v>
          </cell>
          <cell r="J36">
            <v>3510000</v>
          </cell>
        </row>
        <row r="37">
          <cell r="E37" t="str">
            <v>Sub Jumlah</v>
          </cell>
        </row>
        <row r="42">
          <cell r="K42">
            <v>30395875</v>
          </cell>
          <cell r="L42">
            <v>30395875</v>
          </cell>
        </row>
        <row r="43">
          <cell r="C43" t="str">
            <v>Tiga puluh lima juta tiga ratus sembilan puluh lima ribu delapan ratus tujuh puluh lima rupiah,-</v>
          </cell>
          <cell r="L43">
            <v>35395875</v>
          </cell>
        </row>
        <row r="46">
          <cell r="C46" t="str">
            <v>DP - 02</v>
          </cell>
        </row>
        <row r="47">
          <cell r="B47" t="str">
            <v>rbum016</v>
          </cell>
          <cell r="C47"/>
          <cell r="D47" t="str">
            <v>Pembayaran 1 (satu) unit komputer P IV</v>
          </cell>
          <cell r="K47">
            <v>6925000</v>
          </cell>
          <cell r="L47">
            <v>6925000</v>
          </cell>
        </row>
        <row r="48">
          <cell r="B48"/>
          <cell r="C48"/>
          <cell r="L48">
            <v>0</v>
          </cell>
        </row>
        <row r="49">
          <cell r="B49"/>
          <cell r="C49"/>
          <cell r="L49">
            <v>0</v>
          </cell>
        </row>
        <row r="50">
          <cell r="B50"/>
          <cell r="C50"/>
          <cell r="D50"/>
          <cell r="L50">
            <v>0</v>
          </cell>
        </row>
        <row r="51">
          <cell r="B51"/>
          <cell r="C51"/>
          <cell r="D51"/>
          <cell r="L51">
            <v>0</v>
          </cell>
        </row>
        <row r="52">
          <cell r="B52"/>
          <cell r="C52"/>
          <cell r="D52"/>
          <cell r="L52">
            <v>0</v>
          </cell>
        </row>
        <row r="53">
          <cell r="L53">
            <v>6925000</v>
          </cell>
        </row>
        <row r="54">
          <cell r="B54"/>
        </row>
        <row r="55">
          <cell r="B55" t="str">
            <v>rbum017</v>
          </cell>
          <cell r="D55" t="str">
            <v>Biaya Makan Lembur karyawan</v>
          </cell>
          <cell r="K55">
            <v>3626245</v>
          </cell>
        </row>
        <row r="56">
          <cell r="B56" t="str">
            <v>rbum018</v>
          </cell>
          <cell r="D56" t="str">
            <v xml:space="preserve">Biaya Telefon &amp; Voucher Karyawan </v>
          </cell>
          <cell r="K56">
            <v>10932302</v>
          </cell>
        </row>
        <row r="57">
          <cell r="B57" t="str">
            <v>rbum019</v>
          </cell>
          <cell r="D57" t="str">
            <v>Biaya Minum Karyawan</v>
          </cell>
          <cell r="K57">
            <v>403000</v>
          </cell>
        </row>
        <row r="58">
          <cell r="B58" t="str">
            <v>rbum020</v>
          </cell>
          <cell r="D58" t="str">
            <v xml:space="preserve">Biaya Perlengkapan Mes &amp; Dapur </v>
          </cell>
          <cell r="K58">
            <v>11295624</v>
          </cell>
        </row>
        <row r="59">
          <cell r="B59" t="str">
            <v>rbum021</v>
          </cell>
          <cell r="D59" t="str">
            <v xml:space="preserve">Biaya Administrasi &amp; Keuangan </v>
          </cell>
          <cell r="K59">
            <v>1091800</v>
          </cell>
        </row>
        <row r="60">
          <cell r="B60" t="str">
            <v>rbum022</v>
          </cell>
          <cell r="D60" t="str">
            <v xml:space="preserve">Biaya Pengobatan </v>
          </cell>
          <cell r="K60">
            <v>494050</v>
          </cell>
        </row>
        <row r="61">
          <cell r="B61" t="str">
            <v>rbum023</v>
          </cell>
          <cell r="D61" t="str">
            <v xml:space="preserve">Biaya Makan Bersama Direksi </v>
          </cell>
          <cell r="K61">
            <v>1587650</v>
          </cell>
        </row>
        <row r="62">
          <cell r="B62" t="str">
            <v>rbum024</v>
          </cell>
          <cell r="D62" t="str">
            <v xml:space="preserve">Biaya BBM, Servis, dan Sparepart Kendaraan </v>
          </cell>
          <cell r="K62">
            <v>1489190</v>
          </cell>
        </row>
        <row r="63">
          <cell r="B63" t="str">
            <v>rbum025</v>
          </cell>
          <cell r="D63" t="str">
            <v xml:space="preserve">Biaya Mobilisasi Staff &amp; Karyawan </v>
          </cell>
          <cell r="K63">
            <v>1593000</v>
          </cell>
        </row>
        <row r="64">
          <cell r="B64" t="str">
            <v>rbum026</v>
          </cell>
          <cell r="D64" t="str">
            <v xml:space="preserve">Biaya Pemakaian Mess Kryawan </v>
          </cell>
          <cell r="K64">
            <v>1558000</v>
          </cell>
        </row>
        <row r="65">
          <cell r="B65" t="str">
            <v>rbum027</v>
          </cell>
          <cell r="D65" t="str">
            <v xml:space="preserve">Biaya makan staff &amp; karyawan </v>
          </cell>
          <cell r="K65">
            <v>4875000</v>
          </cell>
        </row>
        <row r="66">
          <cell r="B66" t="str">
            <v>rbum028</v>
          </cell>
          <cell r="D66" t="str">
            <v xml:space="preserve">Biaya Perlengkapan Kantor </v>
          </cell>
          <cell r="K66">
            <v>2057700</v>
          </cell>
        </row>
        <row r="67">
          <cell r="D67" t="str">
            <v>Perlengkapan Mes Karyawan</v>
          </cell>
        </row>
        <row r="68">
          <cell r="B68" t="str">
            <v>rbum029</v>
          </cell>
          <cell r="D68" t="str">
            <v>Perlengkapan Mes Karyawan</v>
          </cell>
          <cell r="E68" t="str">
            <v>Order No.     /NK-PPS/ORD/XII/2004</v>
          </cell>
          <cell r="K68">
            <v>1378000</v>
          </cell>
        </row>
        <row r="69">
          <cell r="B69" t="str">
            <v>rbum030</v>
          </cell>
          <cell r="D69" t="str">
            <v>Perlengkapan Mes Karyawan</v>
          </cell>
          <cell r="E69" t="str">
            <v>Order No. 098/NK-PPS/ORD/XII/2004</v>
          </cell>
          <cell r="K69">
            <v>5615000</v>
          </cell>
        </row>
        <row r="70">
          <cell r="B70" t="str">
            <v>rbum031</v>
          </cell>
          <cell r="D70" t="str">
            <v>Perlengkapan Mes Karyawan</v>
          </cell>
          <cell r="E70" t="str">
            <v>Orrder No.070/NK-PPS/XII/2004</v>
          </cell>
          <cell r="K70">
            <v>2860000</v>
          </cell>
        </row>
        <row r="71">
          <cell r="B71" t="str">
            <v>rbum032</v>
          </cell>
          <cell r="D71" t="str">
            <v>Perlengkapan Mes Karyawan</v>
          </cell>
          <cell r="E71" t="str">
            <v>Order No.073/NK-PPS/ORD/XII/2004</v>
          </cell>
          <cell r="K71">
            <v>1400000</v>
          </cell>
        </row>
        <row r="72">
          <cell r="B72" t="str">
            <v>rbum033</v>
          </cell>
          <cell r="D72" t="str">
            <v xml:space="preserve">Pembelian 1 (satu) Unit Komputer </v>
          </cell>
          <cell r="K72">
            <v>4800000</v>
          </cell>
        </row>
        <row r="73">
          <cell r="B73" t="str">
            <v>rbum034</v>
          </cell>
          <cell r="D73" t="str">
            <v>Biaya Pemasangan 1 Unit Telfon Flexi</v>
          </cell>
          <cell r="K73">
            <v>1850000</v>
          </cell>
        </row>
        <row r="74">
          <cell r="B74" t="str">
            <v>rbum035</v>
          </cell>
          <cell r="D74" t="str">
            <v>Perlengkapan Kantor Direksi</v>
          </cell>
          <cell r="K74">
            <v>247500</v>
          </cell>
        </row>
        <row r="75">
          <cell r="B75" t="str">
            <v>rbum036</v>
          </cell>
          <cell r="D75" t="str">
            <v>Pembelian Meja untuk Direksi</v>
          </cell>
          <cell r="K75">
            <v>950000</v>
          </cell>
        </row>
        <row r="76">
          <cell r="B76" t="str">
            <v>rbum037</v>
          </cell>
          <cell r="D76" t="str">
            <v xml:space="preserve">OKP </v>
          </cell>
          <cell r="K76">
            <v>275000</v>
          </cell>
        </row>
        <row r="77">
          <cell r="B77" t="str">
            <v>rbum038</v>
          </cell>
          <cell r="D77" t="str">
            <v xml:space="preserve">Gaji Office Boy Periode 14 Des - 28 Des 04 </v>
          </cell>
          <cell r="K77">
            <v>300000</v>
          </cell>
        </row>
        <row r="78">
          <cell r="B78" t="str">
            <v>rbum039</v>
          </cell>
          <cell r="D78" t="str">
            <v xml:space="preserve">Biaya Pembuatan neon box PT. NK </v>
          </cell>
          <cell r="K78">
            <v>2900000</v>
          </cell>
        </row>
        <row r="79">
          <cell r="B79" t="str">
            <v>rbum040</v>
          </cell>
          <cell r="D79" t="str">
            <v>Seragam Karyawan Proyek</v>
          </cell>
          <cell r="K79">
            <v>6812800</v>
          </cell>
        </row>
        <row r="80">
          <cell r="B80" t="str">
            <v>rbum041</v>
          </cell>
          <cell r="D80" t="str">
            <v>Honor Pembayaran Pengawas</v>
          </cell>
          <cell r="K80">
            <v>1100000</v>
          </cell>
        </row>
        <row r="81">
          <cell r="B81" t="str">
            <v>rbum042</v>
          </cell>
          <cell r="D81" t="str">
            <v>Biaya Perjalanan Dinas a.n. Verzian Sofyan</v>
          </cell>
          <cell r="K81">
            <v>2381000</v>
          </cell>
        </row>
        <row r="82">
          <cell r="B82" t="str">
            <v>rbum043</v>
          </cell>
          <cell r="D82" t="str">
            <v>Papan nama NK</v>
          </cell>
          <cell r="K82">
            <v>5500000</v>
          </cell>
        </row>
        <row r="84">
          <cell r="K84">
            <v>79372861</v>
          </cell>
          <cell r="L84">
            <v>79372861</v>
          </cell>
        </row>
        <row r="86">
          <cell r="C86" t="str">
            <v>DP - 03</v>
          </cell>
        </row>
        <row r="87">
          <cell r="D87" t="str">
            <v>Perlengkapan Mess :</v>
          </cell>
        </row>
        <row r="88">
          <cell r="B88" t="str">
            <v>rbum044</v>
          </cell>
          <cell r="C88"/>
          <cell r="D88" t="str">
            <v>Kasur, Bantal, Guling, Sprai</v>
          </cell>
          <cell r="K88">
            <v>900000</v>
          </cell>
          <cell r="L88">
            <v>900000</v>
          </cell>
        </row>
        <row r="89">
          <cell r="B89"/>
          <cell r="C89"/>
          <cell r="L89">
            <v>0</v>
          </cell>
        </row>
        <row r="90">
          <cell r="B90"/>
          <cell r="C90"/>
          <cell r="L90">
            <v>0</v>
          </cell>
        </row>
        <row r="91">
          <cell r="B91"/>
          <cell r="C91"/>
          <cell r="D91"/>
          <cell r="L91">
            <v>0</v>
          </cell>
        </row>
        <row r="92">
          <cell r="B92"/>
          <cell r="C92"/>
          <cell r="D92"/>
          <cell r="L92">
            <v>0</v>
          </cell>
        </row>
        <row r="93">
          <cell r="B93"/>
          <cell r="C93"/>
          <cell r="D93"/>
          <cell r="L93">
            <v>0</v>
          </cell>
        </row>
        <row r="94">
          <cell r="L94">
            <v>900000</v>
          </cell>
        </row>
        <row r="95">
          <cell r="B95"/>
        </row>
        <row r="96">
          <cell r="D96" t="str">
            <v>Biaya Pengawasan / Lembur MK :</v>
          </cell>
        </row>
        <row r="97">
          <cell r="B97" t="str">
            <v>rbum045</v>
          </cell>
          <cell r="D97" t="str">
            <v>Angs - 1 Honor Pengawas Konsultan</v>
          </cell>
          <cell r="K97">
            <v>7500000</v>
          </cell>
          <cell r="L97">
            <v>7500000</v>
          </cell>
        </row>
        <row r="98">
          <cell r="D98" t="str">
            <v>Gaji Karyawan Proyek :</v>
          </cell>
        </row>
        <row r="99">
          <cell r="B99" t="str">
            <v>rbum046</v>
          </cell>
          <cell r="D99" t="str">
            <v>Gaji Karyawan Bln desember 2004</v>
          </cell>
          <cell r="K99">
            <v>20025000</v>
          </cell>
          <cell r="L99">
            <v>20025000</v>
          </cell>
        </row>
        <row r="100">
          <cell r="D100" t="str">
            <v>Pengobatan Karyawan :</v>
          </cell>
        </row>
        <row r="101">
          <cell r="B101" t="str">
            <v>rbum047</v>
          </cell>
          <cell r="D101" t="str">
            <v>Pengobatan karyawan</v>
          </cell>
          <cell r="K101">
            <v>194400</v>
          </cell>
          <cell r="L101">
            <v>194400</v>
          </cell>
        </row>
        <row r="102">
          <cell r="D102" t="str">
            <v>ADM &amp; Keuangan Proyek :</v>
          </cell>
        </row>
        <row r="103">
          <cell r="B103" t="str">
            <v>rbum048</v>
          </cell>
          <cell r="D103" t="str">
            <v>F.Copy dan ATK</v>
          </cell>
          <cell r="K103">
            <v>2195100</v>
          </cell>
        </row>
        <row r="104">
          <cell r="B104" t="str">
            <v>rbum049</v>
          </cell>
          <cell r="D104" t="str">
            <v>Batray Kamera U/ Dokumentasi</v>
          </cell>
          <cell r="K104">
            <v>56000</v>
          </cell>
          <cell r="L104">
            <v>2251100</v>
          </cell>
        </row>
        <row r="105">
          <cell r="D105" t="str">
            <v>Insentif Tripida/tripika &amp; OKP :</v>
          </cell>
        </row>
        <row r="106">
          <cell r="B106" t="str">
            <v>rbum050</v>
          </cell>
          <cell r="D106" t="str">
            <v>Honor OKP</v>
          </cell>
          <cell r="K106">
            <v>2500000</v>
          </cell>
        </row>
        <row r="107">
          <cell r="B107" t="str">
            <v>rbum051</v>
          </cell>
          <cell r="D107" t="str">
            <v>Honor J.Malam Ret. Sampah</v>
          </cell>
          <cell r="K107">
            <v>42000</v>
          </cell>
          <cell r="L107">
            <v>2542000</v>
          </cell>
        </row>
        <row r="108">
          <cell r="D108" t="str">
            <v>Perlengkapan Mess :</v>
          </cell>
        </row>
        <row r="109">
          <cell r="B109" t="str">
            <v>rbum052</v>
          </cell>
          <cell r="D109" t="str">
            <v>T.tidur, lemari dll u/Mess karyawan</v>
          </cell>
          <cell r="K109">
            <v>889000</v>
          </cell>
        </row>
        <row r="110">
          <cell r="B110" t="str">
            <v>rbum053</v>
          </cell>
          <cell r="D110" t="str">
            <v>Gelas, piring dll u/Perlengkapan kantor</v>
          </cell>
          <cell r="K110">
            <v>365000</v>
          </cell>
          <cell r="L110">
            <v>1254000</v>
          </cell>
        </row>
        <row r="111">
          <cell r="D111" t="str">
            <v>Rekening Telepon :</v>
          </cell>
        </row>
        <row r="112">
          <cell r="B112" t="str">
            <v>rbum054</v>
          </cell>
          <cell r="D112" t="str">
            <v>Rek Telp ( voucher )</v>
          </cell>
          <cell r="K112">
            <v>778196</v>
          </cell>
          <cell r="L112">
            <v>778196</v>
          </cell>
        </row>
        <row r="113">
          <cell r="D113" t="str">
            <v>Makan Minum Karyawan :</v>
          </cell>
        </row>
        <row r="114">
          <cell r="B114" t="str">
            <v>rbum055</v>
          </cell>
          <cell r="D114" t="str">
            <v>Uang Makan Karyawan 1 Jan 05 s/d 10 Jan 05</v>
          </cell>
          <cell r="K114">
            <v>3450000</v>
          </cell>
        </row>
        <row r="115">
          <cell r="B115" t="str">
            <v>rbum056</v>
          </cell>
          <cell r="D115" t="str">
            <v>Akomodasi minum kantor Proyek</v>
          </cell>
          <cell r="K115">
            <v>388300</v>
          </cell>
        </row>
        <row r="116">
          <cell r="B116" t="str">
            <v>rbum057</v>
          </cell>
          <cell r="D116" t="str">
            <v>Makan Lembur Karyawan ( 20 Des 04 s/d 10 Jan 05 )</v>
          </cell>
          <cell r="K116">
            <v>2156800</v>
          </cell>
        </row>
        <row r="117">
          <cell r="B117" t="str">
            <v>rbum058</v>
          </cell>
          <cell r="D117" t="str">
            <v>Akomodasi tamu &amp; Rapat mingguan Owner</v>
          </cell>
          <cell r="K117">
            <v>419250</v>
          </cell>
          <cell r="L117">
            <v>6414350</v>
          </cell>
        </row>
        <row r="118">
          <cell r="D118" t="str">
            <v>Kendaraan Dinas Proyek :</v>
          </cell>
        </row>
        <row r="119">
          <cell r="D119" t="str">
            <v>CV.Citra Sarana Rent Car :</v>
          </cell>
        </row>
        <row r="120">
          <cell r="B120" t="str">
            <v>rbum059</v>
          </cell>
          <cell r="D120" t="str">
            <v xml:space="preserve">Sewa mobil Pick Up 1 bln       </v>
          </cell>
          <cell r="I120" t="str">
            <v>Rp.</v>
          </cell>
          <cell r="J120">
            <v>4500000</v>
          </cell>
          <cell r="K120">
            <v>4635000</v>
          </cell>
        </row>
        <row r="121">
          <cell r="E121" t="str">
            <v xml:space="preserve">PPh . . . . . . . . . . . . . .      </v>
          </cell>
          <cell r="I121" t="str">
            <v>Rp</v>
          </cell>
          <cell r="J121">
            <v>135000</v>
          </cell>
        </row>
        <row r="122">
          <cell r="D122" t="str">
            <v>HERLINDA</v>
          </cell>
        </row>
        <row r="123">
          <cell r="B123" t="str">
            <v>rbum060</v>
          </cell>
          <cell r="D123" t="str">
            <v>Sewa Mobil Hiline 1 bln</v>
          </cell>
          <cell r="I123" t="str">
            <v>Rp</v>
          </cell>
          <cell r="J123">
            <v>5000000</v>
          </cell>
          <cell r="K123">
            <v>5150000</v>
          </cell>
        </row>
        <row r="124">
          <cell r="E124" t="str">
            <v xml:space="preserve">PPh . . . . . . . . . . . . . .      </v>
          </cell>
          <cell r="I124" t="str">
            <v>Rp</v>
          </cell>
          <cell r="J124">
            <v>150000</v>
          </cell>
        </row>
        <row r="125">
          <cell r="D125" t="str">
            <v>SUZUKI SUKARNO - HATTA</v>
          </cell>
        </row>
        <row r="126">
          <cell r="B126" t="str">
            <v>rbum061</v>
          </cell>
          <cell r="D126" t="str">
            <v>Uang Muka 2 unit  Sp.Motor</v>
          </cell>
          <cell r="K126">
            <v>5000000</v>
          </cell>
        </row>
        <row r="127">
          <cell r="B127" t="str">
            <v>rbum062</v>
          </cell>
          <cell r="D127" t="str">
            <v>Biaya administrasi Pengurusan STNK 2 Unt Sp Motor</v>
          </cell>
          <cell r="K127">
            <v>200000</v>
          </cell>
        </row>
        <row r="128">
          <cell r="B128" t="str">
            <v>rbum063</v>
          </cell>
          <cell r="D128" t="str">
            <v>BBM, Sp Part Kendaraan dinas Proyek</v>
          </cell>
          <cell r="K128">
            <v>498214</v>
          </cell>
          <cell r="L128">
            <v>10848214</v>
          </cell>
        </row>
        <row r="130">
          <cell r="J130" t="str">
            <v>Sub Jumlah                          Rp.</v>
          </cell>
          <cell r="L130">
            <v>51807260</v>
          </cell>
        </row>
        <row r="131">
          <cell r="J131" t="str">
            <v>T  o  t   a  l                           Rp.</v>
          </cell>
          <cell r="L131">
            <v>52707260</v>
          </cell>
        </row>
        <row r="132">
          <cell r="C132" t="str">
            <v>DP - 04</v>
          </cell>
        </row>
        <row r="133">
          <cell r="D133" t="str">
            <v>Pembuatan kantor Konsultan</v>
          </cell>
        </row>
        <row r="134">
          <cell r="B134" t="str">
            <v>rbum064</v>
          </cell>
          <cell r="D134" t="str">
            <v>Kunci Pintu  stop kontak listrik</v>
          </cell>
          <cell r="K134">
            <v>193000</v>
          </cell>
          <cell r="L134">
            <v>193000</v>
          </cell>
        </row>
        <row r="135">
          <cell r="D135" t="str">
            <v>Air Minum Pekerja</v>
          </cell>
        </row>
        <row r="136">
          <cell r="B136" t="str">
            <v>rbum065</v>
          </cell>
          <cell r="D136" t="str">
            <v xml:space="preserve">Minum Karyawan </v>
          </cell>
          <cell r="K136">
            <v>253500</v>
          </cell>
          <cell r="L136">
            <v>253500</v>
          </cell>
        </row>
        <row r="137">
          <cell r="D137" t="str">
            <v>Mobilisasi Karyawan :</v>
          </cell>
        </row>
        <row r="138">
          <cell r="B138" t="str">
            <v>rbum066</v>
          </cell>
          <cell r="D138" t="str">
            <v xml:space="preserve">Transport Karyawan </v>
          </cell>
          <cell r="K138">
            <v>390000</v>
          </cell>
          <cell r="L138">
            <v>390000</v>
          </cell>
        </row>
        <row r="139">
          <cell r="D139" t="str">
            <v>Perjalanan Dinas :</v>
          </cell>
        </row>
        <row r="140">
          <cell r="B140" t="str">
            <v>rbum067</v>
          </cell>
          <cell r="D140" t="str">
            <v>Penggantian U.Saku  Dinas Verzian ke Jakarta</v>
          </cell>
          <cell r="K140">
            <v>275000</v>
          </cell>
        </row>
        <row r="141">
          <cell r="B141" t="str">
            <v>rbum068</v>
          </cell>
          <cell r="D141" t="str">
            <v>Penggan tian By  dinas Mirza ke medan</v>
          </cell>
          <cell r="K141">
            <v>1048000</v>
          </cell>
          <cell r="L141">
            <v>1323000</v>
          </cell>
        </row>
        <row r="142">
          <cell r="D142" t="str">
            <v>Gaji harian Lapangan :</v>
          </cell>
        </row>
        <row r="143">
          <cell r="B143" t="str">
            <v>rbum069</v>
          </cell>
          <cell r="D143" t="str">
            <v>Upah harian Proyek</v>
          </cell>
          <cell r="K143">
            <v>3547000</v>
          </cell>
          <cell r="L143">
            <v>3547000</v>
          </cell>
        </row>
        <row r="144">
          <cell r="D144" t="str">
            <v>Akomodasi Rapat &amp; tamu</v>
          </cell>
        </row>
        <row r="145">
          <cell r="B145" t="str">
            <v>rbum070</v>
          </cell>
          <cell r="D145" t="str">
            <v>Akomodasi rapat dengan direksi</v>
          </cell>
          <cell r="K145">
            <v>290800</v>
          </cell>
          <cell r="L145">
            <v>290800</v>
          </cell>
        </row>
        <row r="146">
          <cell r="D146" t="str">
            <v>Pengobatan Karyawan :</v>
          </cell>
        </row>
        <row r="147">
          <cell r="B147" t="str">
            <v>rbum071</v>
          </cell>
          <cell r="D147" t="str">
            <v>Pengobatan karyawan</v>
          </cell>
          <cell r="K147">
            <v>307366</v>
          </cell>
          <cell r="L147">
            <v>307366</v>
          </cell>
        </row>
        <row r="148">
          <cell r="D148" t="str">
            <v>Safety Helm + Protective Clothing :</v>
          </cell>
        </row>
        <row r="149">
          <cell r="B149" t="str">
            <v>rbum072</v>
          </cell>
          <cell r="D149" t="str">
            <v>Helm dan stiker</v>
          </cell>
          <cell r="K149">
            <v>450000</v>
          </cell>
          <cell r="L149">
            <v>450000</v>
          </cell>
        </row>
        <row r="150">
          <cell r="D150" t="str">
            <v>Seragam kerja Proyek</v>
          </cell>
        </row>
        <row r="151">
          <cell r="B151" t="str">
            <v>rbum073</v>
          </cell>
          <cell r="D151" t="str">
            <v>Pakaian seragam Karyawan</v>
          </cell>
          <cell r="K151">
            <v>453000</v>
          </cell>
          <cell r="L151">
            <v>453000</v>
          </cell>
        </row>
        <row r="152">
          <cell r="D152" t="str">
            <v>ADM &amp; Keuangan Proyek :</v>
          </cell>
        </row>
        <row r="153">
          <cell r="B153" t="str">
            <v>rbum074</v>
          </cell>
          <cell r="D153" t="str">
            <v>F.Copy dan ATK</v>
          </cell>
          <cell r="K153">
            <v>3615750</v>
          </cell>
        </row>
        <row r="154">
          <cell r="B154" t="str">
            <v>rbum075</v>
          </cell>
          <cell r="D154" t="str">
            <v>Batray Kamera U/ Dokumentasi</v>
          </cell>
          <cell r="K154">
            <v>23500</v>
          </cell>
          <cell r="L154">
            <v>3639250</v>
          </cell>
        </row>
        <row r="155">
          <cell r="D155" t="str">
            <v>Insentif Tripida/tripika &amp; OKP :</v>
          </cell>
        </row>
        <row r="156">
          <cell r="B156" t="str">
            <v>rbum076</v>
          </cell>
          <cell r="D156" t="str">
            <v>Honor OKP di Pembuangan</v>
          </cell>
          <cell r="K156">
            <v>1500000</v>
          </cell>
        </row>
        <row r="157">
          <cell r="B157" t="str">
            <v>rbum077</v>
          </cell>
          <cell r="D157" t="str">
            <v>Akomodasi Kord Kamanan</v>
          </cell>
          <cell r="K157">
            <v>300000</v>
          </cell>
          <cell r="L157">
            <v>1800000</v>
          </cell>
        </row>
        <row r="158">
          <cell r="D158" t="str">
            <v>Sewa Mess :</v>
          </cell>
        </row>
        <row r="159">
          <cell r="B159" t="str">
            <v>rbum078</v>
          </cell>
          <cell r="D159" t="str">
            <v>By Penginapan  Pekerja Mess bln Pebruari 2005</v>
          </cell>
          <cell r="K159">
            <v>100000</v>
          </cell>
          <cell r="L159">
            <v>100000</v>
          </cell>
        </row>
        <row r="160">
          <cell r="D160" t="str">
            <v>Perlengkapan Mess :</v>
          </cell>
        </row>
        <row r="161">
          <cell r="B161" t="str">
            <v>rbum079</v>
          </cell>
          <cell r="D161" t="str">
            <v>Keset, stop kontak,jam dinding , Spanduk  dll</v>
          </cell>
          <cell r="K161">
            <v>1396500</v>
          </cell>
        </row>
        <row r="162">
          <cell r="B162" t="str">
            <v>rbum080</v>
          </cell>
          <cell r="D162" t="str">
            <v>Galon, Rantang lemari ,T.Tidur dll</v>
          </cell>
          <cell r="K162">
            <v>1212525</v>
          </cell>
        </row>
        <row r="163">
          <cell r="B163" t="str">
            <v>rbum081</v>
          </cell>
          <cell r="D163" t="str">
            <v>By Pembuatan rak untuk  logistik</v>
          </cell>
          <cell r="K163">
            <v>200000</v>
          </cell>
        </row>
        <row r="164">
          <cell r="B164" t="str">
            <v>rbum082</v>
          </cell>
          <cell r="D164" t="str">
            <v>By Penambahan Daya Listrik Kantor</v>
          </cell>
          <cell r="K164">
            <v>9676400</v>
          </cell>
          <cell r="L164">
            <v>12485425</v>
          </cell>
        </row>
        <row r="165">
          <cell r="D165" t="str">
            <v>Rekening Telepon :</v>
          </cell>
        </row>
        <row r="166">
          <cell r="B166" t="str">
            <v>rbum083</v>
          </cell>
          <cell r="D166" t="str">
            <v>Rek Telp ( voucher )</v>
          </cell>
          <cell r="K166">
            <v>3011925</v>
          </cell>
        </row>
        <row r="167">
          <cell r="B167" t="str">
            <v>rbum084</v>
          </cell>
          <cell r="D167" t="str">
            <v xml:space="preserve">Perbaikan Jaringa telp Yg rusak di Pembuangan </v>
          </cell>
          <cell r="K167">
            <v>300000</v>
          </cell>
          <cell r="L167">
            <v>3311925</v>
          </cell>
        </row>
        <row r="168">
          <cell r="D168" t="str">
            <v>Makan Minum Karyawan  kerja normal</v>
          </cell>
        </row>
        <row r="169">
          <cell r="B169" t="str">
            <v>rbum085</v>
          </cell>
          <cell r="D169" t="str">
            <v>Uang Makan Karyawan 1 Jan 05 s/d 10 Jan 05</v>
          </cell>
          <cell r="K169">
            <v>5812500</v>
          </cell>
          <cell r="L169">
            <v>5812500</v>
          </cell>
        </row>
        <row r="170">
          <cell r="D170" t="str">
            <v>Makan Minum Karyawan  kerja lembur</v>
          </cell>
        </row>
        <row r="171">
          <cell r="B171" t="str">
            <v>rbum086</v>
          </cell>
          <cell r="D171" t="str">
            <v>Makan Minum Karyawan  Lembur</v>
          </cell>
          <cell r="K171">
            <v>1237000</v>
          </cell>
          <cell r="L171">
            <v>1237000</v>
          </cell>
        </row>
        <row r="172">
          <cell r="D172" t="str">
            <v>Tinta Printer</v>
          </cell>
        </row>
        <row r="173">
          <cell r="B173" t="str">
            <v>rbum087</v>
          </cell>
          <cell r="D173" t="str">
            <v xml:space="preserve">Tinta Printer </v>
          </cell>
          <cell r="K173">
            <v>235000</v>
          </cell>
          <cell r="L173">
            <v>235000</v>
          </cell>
        </row>
        <row r="174">
          <cell r="D174" t="str">
            <v>Kendaraan Dinas Proyek :</v>
          </cell>
        </row>
        <row r="175">
          <cell r="B175" t="str">
            <v>rbum088</v>
          </cell>
          <cell r="D175" t="str">
            <v>Angsuran kendaraan speda Motor 2 unit</v>
          </cell>
          <cell r="K175">
            <v>1551000</v>
          </cell>
        </row>
        <row r="176">
          <cell r="B176" t="str">
            <v>rbum089</v>
          </cell>
          <cell r="D176" t="str">
            <v>BBM dan s.part Kendaraan dinas</v>
          </cell>
          <cell r="K176">
            <v>703961</v>
          </cell>
          <cell r="L176">
            <v>2254961</v>
          </cell>
        </row>
        <row r="186">
          <cell r="J186" t="str">
            <v>Sub Jumlah                          Rp.</v>
          </cell>
          <cell r="L186">
            <v>38083727</v>
          </cell>
        </row>
        <row r="187">
          <cell r="J187" t="str">
            <v xml:space="preserve">T  o  t   a  l                           </v>
          </cell>
          <cell r="K187" t="str">
            <v>Rp.</v>
          </cell>
          <cell r="L187">
            <v>38083727</v>
          </cell>
        </row>
        <row r="189">
          <cell r="C189" t="str">
            <v>DP - 05</v>
          </cell>
        </row>
        <row r="191">
          <cell r="B191"/>
          <cell r="C191"/>
          <cell r="D191" t="str">
            <v>SR. ADVERTISING</v>
          </cell>
        </row>
        <row r="192">
          <cell r="B192" t="str">
            <v>rbum090</v>
          </cell>
          <cell r="C192"/>
          <cell r="D192" t="str">
            <v>029/NK-PPS/ORD/01/05, Papan Proyek</v>
          </cell>
          <cell r="K192">
            <v>5500000</v>
          </cell>
        </row>
        <row r="193">
          <cell r="B193"/>
          <cell r="C193"/>
        </row>
        <row r="194">
          <cell r="D194" t="str">
            <v>TOBA MAKMUR PERKASA</v>
          </cell>
        </row>
        <row r="195">
          <cell r="B195" t="str">
            <v>rbum091</v>
          </cell>
          <cell r="D195" t="str">
            <v>Alat tulis</v>
          </cell>
          <cell r="K195">
            <v>2315250</v>
          </cell>
        </row>
        <row r="196">
          <cell r="B196" t="str">
            <v>rbum092</v>
          </cell>
          <cell r="D196" t="str">
            <v>Tinta Printer</v>
          </cell>
          <cell r="K196">
            <v>75000</v>
          </cell>
        </row>
        <row r="197">
          <cell r="B197" t="str">
            <v>rbum093</v>
          </cell>
          <cell r="D197" t="str">
            <v>Alat tulis</v>
          </cell>
          <cell r="K197">
            <v>173000</v>
          </cell>
        </row>
        <row r="198">
          <cell r="B198"/>
          <cell r="C198"/>
        </row>
        <row r="200">
          <cell r="B200" t="str">
            <v>rbum094</v>
          </cell>
          <cell r="D200" t="str">
            <v>Angsur HT  6 unit</v>
          </cell>
          <cell r="K200">
            <v>3000000</v>
          </cell>
        </row>
        <row r="202">
          <cell r="D202" t="str">
            <v>Angs - 2 ( Lunas )</v>
          </cell>
        </row>
        <row r="203">
          <cell r="B203" t="str">
            <v>rbum095</v>
          </cell>
          <cell r="D203" t="str">
            <v>Kasur,bantal &amp; Sprei</v>
          </cell>
          <cell r="K203">
            <v>1657500</v>
          </cell>
        </row>
        <row r="204">
          <cell r="B204"/>
          <cell r="C204"/>
          <cell r="D204"/>
        </row>
        <row r="205">
          <cell r="B205"/>
          <cell r="C205"/>
          <cell r="D205"/>
        </row>
        <row r="206">
          <cell r="K206">
            <v>12720750</v>
          </cell>
          <cell r="L206">
            <v>0</v>
          </cell>
        </row>
        <row r="207">
          <cell r="B207"/>
        </row>
        <row r="208">
          <cell r="D208" t="str">
            <v>Pengujian Bahan</v>
          </cell>
        </row>
        <row r="209">
          <cell r="B209" t="str">
            <v>rbum096</v>
          </cell>
          <cell r="D209" t="str">
            <v>Tes kubus beton</v>
          </cell>
          <cell r="K209">
            <v>280000</v>
          </cell>
        </row>
        <row r="210">
          <cell r="D210" t="str">
            <v>Pembuatan kantor Konsultan</v>
          </cell>
        </row>
        <row r="211">
          <cell r="B211" t="str">
            <v>rbum097</v>
          </cell>
          <cell r="D211" t="str">
            <v xml:space="preserve">Baut,U/ rak dan Kunci pintu </v>
          </cell>
          <cell r="K211">
            <v>117500</v>
          </cell>
        </row>
        <row r="212">
          <cell r="D212" t="str">
            <v>Air Minum Pekerja</v>
          </cell>
        </row>
        <row r="213">
          <cell r="B213" t="str">
            <v>rbum098</v>
          </cell>
          <cell r="D213" t="str">
            <v xml:space="preserve">Minum Karyawan </v>
          </cell>
          <cell r="K213">
            <v>757500</v>
          </cell>
        </row>
        <row r="214">
          <cell r="B214" t="str">
            <v>rbum099</v>
          </cell>
          <cell r="D214" t="str">
            <v>Rek air Mess Putri</v>
          </cell>
          <cell r="K214">
            <v>23225</v>
          </cell>
        </row>
        <row r="215">
          <cell r="D215" t="str">
            <v>Mobilisasi Karyawan :</v>
          </cell>
        </row>
        <row r="216">
          <cell r="B216" t="str">
            <v>rbum100</v>
          </cell>
          <cell r="D216" t="str">
            <v>Transport  Karsono P.Baru - Jakarta PP</v>
          </cell>
          <cell r="K216">
            <v>857700</v>
          </cell>
        </row>
        <row r="217">
          <cell r="D217" t="str">
            <v>Perjalanan Dinas :</v>
          </cell>
        </row>
        <row r="218">
          <cell r="B218" t="str">
            <v>rbum101</v>
          </cell>
          <cell r="D218" t="str">
            <v>Penggantian  Transpot Nurul WS</v>
          </cell>
          <cell r="K218">
            <v>20000</v>
          </cell>
        </row>
        <row r="220">
          <cell r="D220" t="str">
            <v>Gaji harian Lapangan :</v>
          </cell>
        </row>
        <row r="221">
          <cell r="B221" t="str">
            <v>rbum102</v>
          </cell>
          <cell r="D221" t="str">
            <v>Upah harian Proyek bulan Januari 2005</v>
          </cell>
          <cell r="K221">
            <v>32000000</v>
          </cell>
        </row>
        <row r="222">
          <cell r="D222" t="str">
            <v>Akomodasi Rapat &amp; tamu</v>
          </cell>
        </row>
        <row r="223">
          <cell r="B223" t="str">
            <v>rbum103</v>
          </cell>
          <cell r="D223" t="str">
            <v>Akomodasi rapat dengan direksi</v>
          </cell>
          <cell r="K223">
            <v>698000</v>
          </cell>
        </row>
        <row r="224">
          <cell r="B224" t="str">
            <v>rbum104</v>
          </cell>
          <cell r="D224" t="str">
            <v>Akomodasi tamu Direksi &amp; Konsultan</v>
          </cell>
          <cell r="K224">
            <v>769700</v>
          </cell>
        </row>
        <row r="225">
          <cell r="D225" t="str">
            <v>Pengobatan Karyawan :</v>
          </cell>
        </row>
        <row r="226">
          <cell r="B226" t="str">
            <v>rbum105</v>
          </cell>
          <cell r="D226" t="str">
            <v>Pengobatan karyawan</v>
          </cell>
          <cell r="K226">
            <v>362100</v>
          </cell>
        </row>
        <row r="227">
          <cell r="D227" t="str">
            <v>Safety Helm + Protective Clothing :</v>
          </cell>
        </row>
        <row r="228">
          <cell r="D228" t="str">
            <v>Helm dan stiker</v>
          </cell>
        </row>
        <row r="229">
          <cell r="D229" t="str">
            <v>Seragam kerja Proyek</v>
          </cell>
        </row>
        <row r="230">
          <cell r="B230" t="str">
            <v>rbum106</v>
          </cell>
          <cell r="D230" t="str">
            <v>Pakaian seragam Karyawan</v>
          </cell>
          <cell r="K230">
            <v>69900</v>
          </cell>
        </row>
        <row r="232">
          <cell r="D232" t="str">
            <v>ADM &amp; Keuangan Proyek :</v>
          </cell>
        </row>
        <row r="233">
          <cell r="B233" t="str">
            <v>rbum107</v>
          </cell>
          <cell r="D233" t="str">
            <v>F.Copy dan ATK</v>
          </cell>
          <cell r="K233">
            <v>4350250</v>
          </cell>
        </row>
        <row r="234">
          <cell r="B234" t="str">
            <v>rbum108</v>
          </cell>
          <cell r="D234" t="str">
            <v>Batray Kamera U/ Dokumentasi</v>
          </cell>
          <cell r="K234">
            <v>62500</v>
          </cell>
        </row>
        <row r="235">
          <cell r="B235" t="str">
            <v>rbum109</v>
          </cell>
          <cell r="D235" t="str">
            <v>Pembuatan CD Proyek'</v>
          </cell>
          <cell r="K235">
            <v>1000000</v>
          </cell>
        </row>
        <row r="236">
          <cell r="D236" t="str">
            <v>Insentif Tripida/tripika &amp; OKP :</v>
          </cell>
        </row>
        <row r="237">
          <cell r="B237" t="str">
            <v>rbum110</v>
          </cell>
          <cell r="D237" t="str">
            <v>Honor OKP di Pembuangan</v>
          </cell>
          <cell r="K237">
            <v>520000</v>
          </cell>
        </row>
        <row r="238">
          <cell r="D238" t="str">
            <v>Akomodasi Kord Kamanan</v>
          </cell>
        </row>
        <row r="239">
          <cell r="D239" t="str">
            <v>Sewa Mess :</v>
          </cell>
        </row>
        <row r="240">
          <cell r="D240" t="str">
            <v>By Penginapan  Pekerja Mess bln Pebruari 2005</v>
          </cell>
        </row>
        <row r="241">
          <cell r="D241" t="str">
            <v>Perlengkapan Mess :</v>
          </cell>
        </row>
        <row r="242">
          <cell r="B242" t="str">
            <v>rbum111</v>
          </cell>
          <cell r="D242" t="str">
            <v>Kaca meja , Stiker dan gembok,kaca helm u/Kantor</v>
          </cell>
          <cell r="K242">
            <v>115500</v>
          </cell>
        </row>
        <row r="243">
          <cell r="B243" t="str">
            <v>rbum112</v>
          </cell>
          <cell r="D243" t="str">
            <v>Lemari, tempat tidur,bantal dan sprei</v>
          </cell>
          <cell r="K243">
            <v>941000</v>
          </cell>
        </row>
        <row r="246">
          <cell r="D246" t="str">
            <v>Rekening Telepon :</v>
          </cell>
        </row>
        <row r="247">
          <cell r="B247" t="str">
            <v>rbum113</v>
          </cell>
          <cell r="D247" t="str">
            <v>Rek Telp ( voucher )</v>
          </cell>
          <cell r="K247">
            <v>1081665</v>
          </cell>
        </row>
        <row r="249">
          <cell r="D249" t="str">
            <v>Rekening Listrik</v>
          </cell>
        </row>
        <row r="250">
          <cell r="B250" t="str">
            <v>rbum114</v>
          </cell>
          <cell r="D250" t="str">
            <v>Rekening listrik  Mess Putra</v>
          </cell>
          <cell r="K250">
            <v>75200</v>
          </cell>
        </row>
        <row r="251">
          <cell r="D251" t="str">
            <v>Makan Minum Karyawan  kerja normal</v>
          </cell>
        </row>
        <row r="252">
          <cell r="B252" t="str">
            <v>rbum115</v>
          </cell>
          <cell r="D252" t="str">
            <v>Uang Makan Karyawan 26 Jan 05 s/d 10 Peb 05</v>
          </cell>
          <cell r="K252">
            <v>5962500</v>
          </cell>
        </row>
        <row r="253">
          <cell r="D253" t="str">
            <v>Makan Minum Karyawan  kerja lembur</v>
          </cell>
        </row>
        <row r="254">
          <cell r="B254" t="str">
            <v>rbum116</v>
          </cell>
          <cell r="D254" t="str">
            <v>Makan Minum Karyawan  Lembur</v>
          </cell>
          <cell r="K254">
            <v>2140000</v>
          </cell>
        </row>
        <row r="255">
          <cell r="D255" t="str">
            <v>Tinta Printer</v>
          </cell>
        </row>
        <row r="256">
          <cell r="B256" t="str">
            <v>rbum117</v>
          </cell>
          <cell r="D256" t="str">
            <v xml:space="preserve">Tinta Printer </v>
          </cell>
          <cell r="K256">
            <v>175000</v>
          </cell>
        </row>
        <row r="257">
          <cell r="D257" t="str">
            <v>Sewa Kendaraan dinas</v>
          </cell>
        </row>
        <row r="258">
          <cell r="D258" t="str">
            <v>CV.Citra Rental</v>
          </cell>
        </row>
        <row r="259">
          <cell r="D259" t="str">
            <v>003/NK-PPS/SPSM/XII/2004</v>
          </cell>
        </row>
        <row r="260">
          <cell r="B260" t="str">
            <v>rbum118</v>
          </cell>
          <cell r="D260" t="str">
            <v>Total sewa Mobil Kijang  mini Bus</v>
          </cell>
          <cell r="K260">
            <v>5150000</v>
          </cell>
          <cell r="L260">
            <v>150000</v>
          </cell>
        </row>
        <row r="263">
          <cell r="D263" t="str">
            <v>Kendaraan Dinas Proyek :</v>
          </cell>
        </row>
        <row r="264">
          <cell r="B264" t="str">
            <v>rbum119</v>
          </cell>
          <cell r="D264" t="str">
            <v>BBM dan s.part Kendaraan dinas</v>
          </cell>
          <cell r="K264">
            <v>645540</v>
          </cell>
        </row>
        <row r="269">
          <cell r="J269" t="str">
            <v xml:space="preserve">Sub Jumlah                          </v>
          </cell>
          <cell r="K269">
            <v>58174780</v>
          </cell>
          <cell r="L269">
            <v>150000</v>
          </cell>
        </row>
        <row r="270">
          <cell r="J270" t="str">
            <v xml:space="preserve">T  o  t   a  l                           </v>
          </cell>
          <cell r="K270">
            <v>70895530</v>
          </cell>
          <cell r="L270">
            <v>150000</v>
          </cell>
        </row>
        <row r="272">
          <cell r="C272" t="str">
            <v>DP - 06</v>
          </cell>
        </row>
        <row r="273">
          <cell r="D273" t="str">
            <v>Utama komputer :</v>
          </cell>
        </row>
        <row r="274">
          <cell r="D274" t="str">
            <v>057//NK-PPS/ORD/XII/04 : Disk,Ups, Skanner 50</v>
          </cell>
          <cell r="K274">
            <v>2405000</v>
          </cell>
        </row>
        <row r="275">
          <cell r="D275" t="str">
            <v>028//NK-PPS/ORD/I/05 :,Ups, Printer, Cd Blank</v>
          </cell>
          <cell r="K275">
            <v>1675000</v>
          </cell>
        </row>
        <row r="276">
          <cell r="D276" t="str">
            <v>006//NK-PPS/ORD/I/05 :,Angs-1 Printer dll</v>
          </cell>
          <cell r="K276">
            <v>950000</v>
          </cell>
        </row>
        <row r="288">
          <cell r="B288" t="str">
            <v>rbum120</v>
          </cell>
          <cell r="D288" t="str">
            <v>Utama komputer :</v>
          </cell>
          <cell r="K288">
            <v>5030000</v>
          </cell>
        </row>
        <row r="290">
          <cell r="B290" t="str">
            <v>rbum121</v>
          </cell>
          <cell r="D290" t="str">
            <v>Keamanan Proyek :</v>
          </cell>
          <cell r="K290">
            <v>300000</v>
          </cell>
        </row>
        <row r="291">
          <cell r="D291" t="str">
            <v>Honor Kord.  Keamanan Proyek</v>
          </cell>
        </row>
        <row r="292">
          <cell r="D292" t="str">
            <v>Pemb.Kantor Konsultan :</v>
          </cell>
        </row>
        <row r="293">
          <cell r="B293" t="str">
            <v>rbum122</v>
          </cell>
          <cell r="D293" t="str">
            <v>Kunci,Las Kursi,Sun Bed dll</v>
          </cell>
          <cell r="K293">
            <v>671760</v>
          </cell>
        </row>
        <row r="294">
          <cell r="D294" t="str">
            <v>Gudang &amp; MCK</v>
          </cell>
        </row>
        <row r="295">
          <cell r="B295" t="str">
            <v>rbum123</v>
          </cell>
          <cell r="D295" t="str">
            <v xml:space="preserve">Grendel,engsel &amp; hak angin </v>
          </cell>
          <cell r="K295">
            <v>16000</v>
          </cell>
        </row>
        <row r="296">
          <cell r="D296" t="str">
            <v>Air Minum</v>
          </cell>
        </row>
        <row r="297">
          <cell r="B297" t="str">
            <v>rbum124</v>
          </cell>
          <cell r="D297" t="str">
            <v>Rek air mess Mess Putri</v>
          </cell>
          <cell r="K297">
            <v>18225</v>
          </cell>
        </row>
        <row r="298">
          <cell r="B298" t="str">
            <v>rbum125</v>
          </cell>
          <cell r="D298" t="str">
            <v>Air mineral</v>
          </cell>
          <cell r="K298">
            <v>1050000</v>
          </cell>
        </row>
        <row r="300">
          <cell r="D300" t="str">
            <v>Mobilisasi Tenaga Kerja</v>
          </cell>
        </row>
        <row r="301">
          <cell r="B301" t="str">
            <v>rbum126</v>
          </cell>
          <cell r="D301" t="str">
            <v>BY. Perjalanan Pindah Desto Ekonugroho</v>
          </cell>
          <cell r="K301">
            <v>212500</v>
          </cell>
        </row>
        <row r="303">
          <cell r="B303" t="str">
            <v>rbum127</v>
          </cell>
          <cell r="D303" t="str">
            <v>Ongkos angkut barang pindahan Destonugroho</v>
          </cell>
          <cell r="K303">
            <v>625000</v>
          </cell>
        </row>
        <row r="305">
          <cell r="D305" t="str">
            <v>Perjalanan dinas</v>
          </cell>
        </row>
        <row r="306">
          <cell r="B306" t="str">
            <v>rbum128</v>
          </cell>
          <cell r="D306" t="str">
            <v>Transport Lilik supriyanto dan Bambang Suryanto</v>
          </cell>
          <cell r="K306">
            <v>1871000</v>
          </cell>
        </row>
        <row r="307">
          <cell r="B307" t="str">
            <v>rbum129</v>
          </cell>
          <cell r="D307" t="str">
            <v>Transport P.Sitorus ke Medan ( PP )</v>
          </cell>
          <cell r="K307">
            <v>546000</v>
          </cell>
        </row>
        <row r="308">
          <cell r="B308" t="str">
            <v>rbum130</v>
          </cell>
          <cell r="D308" t="str">
            <v>Transport Sodikin ke Jakarta</v>
          </cell>
          <cell r="K308">
            <v>420000</v>
          </cell>
        </row>
        <row r="309">
          <cell r="D309" t="str">
            <v>Papan Nama Proyek</v>
          </cell>
        </row>
        <row r="310">
          <cell r="B310" t="str">
            <v>rbum131</v>
          </cell>
          <cell r="D310" t="str">
            <v xml:space="preserve">Upah buat papan nama Safety </v>
          </cell>
          <cell r="K310">
            <v>700000</v>
          </cell>
        </row>
        <row r="314">
          <cell r="D314" t="str">
            <v>Gaji Harian Proyek</v>
          </cell>
        </row>
        <row r="315">
          <cell r="B315" t="str">
            <v>rbum132</v>
          </cell>
          <cell r="D315" t="str">
            <v>Gaji Karyawan proyek  Bln Januari 2005</v>
          </cell>
          <cell r="K315">
            <v>2255000</v>
          </cell>
        </row>
        <row r="317">
          <cell r="D317" t="str">
            <v>Akomodasi Tamu &amp; Rapat :</v>
          </cell>
        </row>
        <row r="318">
          <cell r="B318" t="str">
            <v>rbum133</v>
          </cell>
          <cell r="D318" t="str">
            <v>By akomodasi Tamu  dan rapat mingguan  Proyek</v>
          </cell>
          <cell r="K318">
            <v>2900001</v>
          </cell>
        </row>
        <row r="320">
          <cell r="D320" t="str">
            <v>Pengobatan Karyawan :</v>
          </cell>
        </row>
        <row r="321">
          <cell r="B321" t="str">
            <v>rbum134</v>
          </cell>
          <cell r="D321" t="str">
            <v>By Pengobatan karyawan</v>
          </cell>
          <cell r="K321">
            <v>161500</v>
          </cell>
        </row>
        <row r="326">
          <cell r="D326" t="str">
            <v>Adm &amp; Keuangan proyek :</v>
          </cell>
        </row>
        <row r="327">
          <cell r="B327" t="str">
            <v>rbum135</v>
          </cell>
          <cell r="D327" t="str">
            <v>F.Copy,alat tulis dan meterai</v>
          </cell>
          <cell r="K327">
            <v>963900</v>
          </cell>
        </row>
        <row r="328">
          <cell r="B328" t="str">
            <v>rbum136</v>
          </cell>
          <cell r="D328" t="str">
            <v>Batrai Kamera u/ Dokumentasi Proyek</v>
          </cell>
          <cell r="K328">
            <v>48000</v>
          </cell>
        </row>
        <row r="331">
          <cell r="D331" t="str">
            <v>Sewa mess :</v>
          </cell>
        </row>
        <row r="332">
          <cell r="B332" t="str">
            <v>rbum137</v>
          </cell>
          <cell r="D332" t="str">
            <v>sewa mess u/ Pekerja mess Proyek</v>
          </cell>
          <cell r="K332">
            <v>100000</v>
          </cell>
        </row>
        <row r="334">
          <cell r="D334" t="str">
            <v>Perlengkapan Kantor &amp; Mess :</v>
          </cell>
        </row>
        <row r="335">
          <cell r="B335" t="str">
            <v>rbum138</v>
          </cell>
          <cell r="D335" t="str">
            <v>Strika,rantang, Dispenser dll</v>
          </cell>
          <cell r="K335">
            <v>458500</v>
          </cell>
        </row>
        <row r="336">
          <cell r="D336" t="str">
            <v>Rekening Listrik :</v>
          </cell>
        </row>
        <row r="337">
          <cell r="B337" t="str">
            <v>rbum139</v>
          </cell>
          <cell r="D337" t="str">
            <v>Adaptor  &amp; sika  &amp; rekening listrik Mess putri</v>
          </cell>
          <cell r="K337">
            <v>202000</v>
          </cell>
        </row>
        <row r="338">
          <cell r="D338" t="str">
            <v>Rekening Telepon Proyek:</v>
          </cell>
        </row>
        <row r="339">
          <cell r="B339" t="str">
            <v>rbum140</v>
          </cell>
          <cell r="D339" t="str">
            <v>Telepon Kantor Proyek</v>
          </cell>
          <cell r="K339">
            <v>2777054</v>
          </cell>
        </row>
        <row r="340">
          <cell r="D340" t="str">
            <v>Rekening Telepon Direksi &amp; Konsultan:</v>
          </cell>
        </row>
        <row r="341">
          <cell r="B341" t="str">
            <v>rbum141</v>
          </cell>
          <cell r="D341" t="str">
            <v>Rekening  &amp; Voucher Owner</v>
          </cell>
          <cell r="K341">
            <v>647331</v>
          </cell>
        </row>
        <row r="342">
          <cell r="B342" t="str">
            <v>rbum142</v>
          </cell>
          <cell r="D342" t="str">
            <v>Rekening telepon konsultan</v>
          </cell>
          <cell r="K342">
            <v>686268</v>
          </cell>
        </row>
        <row r="344">
          <cell r="D344" t="str">
            <v>Makan Minum karyawan kerja Normal :</v>
          </cell>
        </row>
        <row r="345">
          <cell r="B345" t="str">
            <v>rbum143</v>
          </cell>
          <cell r="D345" t="str">
            <v>Uang Makan Karyawan  ( 11 Peb 05 s/d 25 Peb 05 )</v>
          </cell>
          <cell r="K345">
            <v>5512500</v>
          </cell>
        </row>
        <row r="348">
          <cell r="D348" t="str">
            <v>Makan Minum karyawan kerja Lembur :</v>
          </cell>
        </row>
        <row r="349">
          <cell r="B349" t="str">
            <v>rbum144</v>
          </cell>
          <cell r="D349" t="str">
            <v xml:space="preserve">Makan Minum karyawan &amp; Pekerja Lembur </v>
          </cell>
          <cell r="K349">
            <v>2469250</v>
          </cell>
        </row>
        <row r="350">
          <cell r="D350" t="str">
            <v>Tinta Printer :</v>
          </cell>
        </row>
        <row r="351">
          <cell r="B351" t="str">
            <v>rbum145</v>
          </cell>
          <cell r="D351" t="str">
            <v>Tinta Printer :</v>
          </cell>
          <cell r="K351">
            <v>310000</v>
          </cell>
        </row>
        <row r="352">
          <cell r="D352" t="str">
            <v>Sewa/Pengadaan Kendaraan dinas :</v>
          </cell>
        </row>
        <row r="353">
          <cell r="D353" t="str">
            <v>CV.Citra Sarana rent Car</v>
          </cell>
        </row>
        <row r="354">
          <cell r="B354" t="str">
            <v>rbum146</v>
          </cell>
          <cell r="D354" t="str">
            <v>sewa mobil Kijang Pick Up</v>
          </cell>
          <cell r="K354">
            <v>4635000</v>
          </cell>
        </row>
        <row r="355">
          <cell r="D355" t="str">
            <v>PT.Swadharma.</v>
          </cell>
        </row>
        <row r="356">
          <cell r="B356" t="str">
            <v>rbum147</v>
          </cell>
          <cell r="D356" t="str">
            <v>Angsuran  3 unit Speda motor</v>
          </cell>
          <cell r="K356">
            <v>2363800</v>
          </cell>
        </row>
        <row r="357">
          <cell r="B357" t="str">
            <v>rbum148</v>
          </cell>
          <cell r="D357" t="str">
            <v>BBM / Spare Part dan service kend dinas</v>
          </cell>
          <cell r="K357">
            <v>642250</v>
          </cell>
        </row>
        <row r="359">
          <cell r="B359" t="str">
            <v>rbum149</v>
          </cell>
          <cell r="D359" t="str">
            <v xml:space="preserve">Retribusi kebersihan lingkungan </v>
          </cell>
          <cell r="K359">
            <v>200000</v>
          </cell>
        </row>
        <row r="364">
          <cell r="J364" t="str">
            <v xml:space="preserve">Sub Jumlah                          </v>
          </cell>
          <cell r="K364">
            <v>33762839</v>
          </cell>
          <cell r="L364">
            <v>38792839</v>
          </cell>
        </row>
        <row r="365">
          <cell r="J365" t="str">
            <v xml:space="preserve">T  o  t   a  l                           </v>
          </cell>
          <cell r="K365">
            <v>38792839</v>
          </cell>
        </row>
        <row r="367">
          <cell r="C367" t="str">
            <v>DP - 07</v>
          </cell>
        </row>
        <row r="369">
          <cell r="B369"/>
          <cell r="C369"/>
          <cell r="D369" t="str">
            <v xml:space="preserve">Honor Konsultan </v>
          </cell>
        </row>
        <row r="370">
          <cell r="B370" t="str">
            <v>rbum150</v>
          </cell>
          <cell r="C370"/>
          <cell r="D370" t="str">
            <v>Honor Konsultan Angs. 1 Bulan Januari 2005</v>
          </cell>
          <cell r="K370">
            <v>7500000</v>
          </cell>
        </row>
        <row r="371">
          <cell r="B371"/>
          <cell r="C371"/>
        </row>
        <row r="372">
          <cell r="D372" t="str">
            <v>Perjalanan Dinas</v>
          </cell>
        </row>
        <row r="373">
          <cell r="B373" t="str">
            <v>rbum151</v>
          </cell>
          <cell r="D373" t="str">
            <v>PT. Malibu Jaya Berwisata (Tiket a.n. Hernawan Chandra Pku - Jkt)</v>
          </cell>
          <cell r="K373">
            <v>300000</v>
          </cell>
        </row>
        <row r="375">
          <cell r="D375" t="str">
            <v>Makan Minum karyawan kerja Lembur :</v>
          </cell>
        </row>
        <row r="376">
          <cell r="B376" t="str">
            <v>rbum152</v>
          </cell>
          <cell r="D376" t="str">
            <v>Café Zhi-Zhi (Sakir)</v>
          </cell>
          <cell r="K376">
            <v>3338500</v>
          </cell>
        </row>
        <row r="378">
          <cell r="K378">
            <v>11138500</v>
          </cell>
        </row>
        <row r="379">
          <cell r="B379"/>
        </row>
        <row r="380">
          <cell r="D380" t="str">
            <v xml:space="preserve">Honor Konsultan </v>
          </cell>
        </row>
        <row r="381">
          <cell r="B381" t="str">
            <v>rbum153</v>
          </cell>
          <cell r="D381" t="str">
            <v>Makan Konsultan &amp; Owner Periode 26 feb - 10 Maret 2005</v>
          </cell>
          <cell r="K381">
            <v>1300000</v>
          </cell>
          <cell r="L381">
            <v>1300000</v>
          </cell>
        </row>
        <row r="383">
          <cell r="D383" t="str">
            <v>Keamanan Proyek :</v>
          </cell>
        </row>
        <row r="384">
          <cell r="B384" t="str">
            <v>rbum154</v>
          </cell>
          <cell r="D384" t="str">
            <v>Honor Keamanan mess II Periode Maret - April 2005</v>
          </cell>
          <cell r="K384">
            <v>500000</v>
          </cell>
          <cell r="L384">
            <v>500000</v>
          </cell>
        </row>
        <row r="385">
          <cell r="B385" t="str">
            <v>rbum155</v>
          </cell>
          <cell r="D385" t="str">
            <v>Honor Keamanan mess Putri Bl. Maret 2005</v>
          </cell>
          <cell r="K385">
            <v>20000</v>
          </cell>
          <cell r="L385">
            <v>20000</v>
          </cell>
        </row>
        <row r="386">
          <cell r="B386" t="str">
            <v>rbum156</v>
          </cell>
          <cell r="D386" t="str">
            <v>Kompensasi SPSI</v>
          </cell>
          <cell r="K386">
            <v>500000</v>
          </cell>
          <cell r="L386">
            <v>500000</v>
          </cell>
        </row>
        <row r="387">
          <cell r="B387" t="str">
            <v>rbum157</v>
          </cell>
          <cell r="D387" t="str">
            <v>Honor Keamanan Proyek (POLTABES)</v>
          </cell>
          <cell r="K387">
            <v>500000</v>
          </cell>
          <cell r="L387">
            <v>500000</v>
          </cell>
        </row>
        <row r="388">
          <cell r="B388" t="str">
            <v>rbum158</v>
          </cell>
          <cell r="D388" t="str">
            <v>Honor Keamanan Bl. Maret a.n. Galingging</v>
          </cell>
          <cell r="K388">
            <v>300000</v>
          </cell>
          <cell r="L388">
            <v>300000</v>
          </cell>
        </row>
        <row r="390">
          <cell r="D390" t="str">
            <v>Pemeriksaan &amp; Pengujian Bahan</v>
          </cell>
        </row>
        <row r="391">
          <cell r="B391" t="str">
            <v>rbum159</v>
          </cell>
          <cell r="D391" t="str">
            <v>Tes Kubus 12 Sampel</v>
          </cell>
          <cell r="K391">
            <v>240000</v>
          </cell>
          <cell r="L391">
            <v>240000</v>
          </cell>
        </row>
        <row r="392">
          <cell r="B392" t="str">
            <v>rbum160</v>
          </cell>
          <cell r="D392" t="str">
            <v>Tes Kubus 14 Sampel</v>
          </cell>
          <cell r="K392">
            <v>280000</v>
          </cell>
          <cell r="L392">
            <v>280000</v>
          </cell>
        </row>
        <row r="394">
          <cell r="D394" t="str">
            <v>Pemb.Kantor Konsultan :</v>
          </cell>
        </row>
        <row r="395">
          <cell r="B395" t="str">
            <v>rbum161</v>
          </cell>
          <cell r="D395" t="str">
            <v>Karpet, Gorden, dll</v>
          </cell>
          <cell r="K395">
            <v>684500</v>
          </cell>
          <cell r="L395">
            <v>684500</v>
          </cell>
        </row>
        <row r="397">
          <cell r="D397" t="str">
            <v>Pembuatan Gudang</v>
          </cell>
        </row>
        <row r="398">
          <cell r="B398" t="str">
            <v>rbum162</v>
          </cell>
          <cell r="D398" t="str">
            <v>Upah Harian Pekerjaan Pembuatan Rak, Peti, &amp; meja barang di gudang proyek</v>
          </cell>
          <cell r="K398">
            <v>997500</v>
          </cell>
          <cell r="L398">
            <v>997500</v>
          </cell>
        </row>
        <row r="399">
          <cell r="B399" t="str">
            <v>rbum163</v>
          </cell>
          <cell r="D399" t="str">
            <v>Upah Harian Pekerjaan Pembuatan gudang proyek</v>
          </cell>
          <cell r="K399">
            <v>5174000</v>
          </cell>
          <cell r="L399">
            <v>5174000</v>
          </cell>
        </row>
        <row r="400">
          <cell r="B400" t="str">
            <v>rbum164</v>
          </cell>
          <cell r="D400" t="str">
            <v>Upah Harian Pekerjaan Pembuatan Barak  proyek</v>
          </cell>
          <cell r="K400">
            <v>1170000</v>
          </cell>
          <cell r="L400">
            <v>1170000</v>
          </cell>
        </row>
        <row r="402">
          <cell r="D402" t="str">
            <v>Air Minum Pekerja (Akomodasi Kantor)</v>
          </cell>
        </row>
        <row r="403">
          <cell r="B403" t="str">
            <v>rbum165</v>
          </cell>
          <cell r="D403" t="str">
            <v xml:space="preserve">Rek Air Mess 1 Putra </v>
          </cell>
          <cell r="K403">
            <v>18225</v>
          </cell>
          <cell r="L403">
            <v>18225</v>
          </cell>
        </row>
        <row r="404">
          <cell r="B404" t="str">
            <v>rbum166</v>
          </cell>
          <cell r="D404" t="str">
            <v>Air mineral</v>
          </cell>
          <cell r="K404">
            <v>1497500</v>
          </cell>
          <cell r="L404">
            <v>1497500</v>
          </cell>
        </row>
        <row r="406">
          <cell r="D406" t="str">
            <v>Mobilisasi Tenaga Kerja</v>
          </cell>
        </row>
        <row r="407">
          <cell r="B407" t="str">
            <v>rbum167</v>
          </cell>
          <cell r="D407" t="str">
            <v>Mobilisasi a.n. Sodikin Jkt - Pku</v>
          </cell>
          <cell r="K407">
            <v>479000</v>
          </cell>
          <cell r="L407">
            <v>479000</v>
          </cell>
        </row>
        <row r="409">
          <cell r="D409" t="str">
            <v>Transportasi Karyawan</v>
          </cell>
        </row>
        <row r="410">
          <cell r="B410" t="str">
            <v>rbum168</v>
          </cell>
          <cell r="D410" t="str">
            <v>Transport a.n. Kusmayadi</v>
          </cell>
          <cell r="K410">
            <v>140000</v>
          </cell>
          <cell r="L410">
            <v>140000</v>
          </cell>
        </row>
        <row r="411">
          <cell r="B411" t="str">
            <v>rbum169</v>
          </cell>
          <cell r="D411" t="str">
            <v>Transport a.n. Hernawan Chandra Jkt - Pku</v>
          </cell>
          <cell r="K411">
            <v>699000</v>
          </cell>
          <cell r="L411">
            <v>699000</v>
          </cell>
        </row>
        <row r="413">
          <cell r="D413" t="str">
            <v>Jamsostek Proyek</v>
          </cell>
        </row>
        <row r="414">
          <cell r="B414" t="str">
            <v>rbum170</v>
          </cell>
          <cell r="D414" t="str">
            <v>Jamsostek Proyek Angsuran - 1</v>
          </cell>
          <cell r="K414">
            <v>2000000</v>
          </cell>
          <cell r="L414">
            <v>2000000</v>
          </cell>
        </row>
        <row r="416">
          <cell r="D416" t="str">
            <v>Gaji Harian Proyek</v>
          </cell>
        </row>
        <row r="417">
          <cell r="B417" t="str">
            <v>rbum171</v>
          </cell>
          <cell r="D417" t="str">
            <v>Gaji Karyawan proyek  Bln Februari 2005</v>
          </cell>
          <cell r="K417">
            <v>32150000</v>
          </cell>
          <cell r="L417">
            <v>32150000</v>
          </cell>
        </row>
        <row r="419">
          <cell r="D419" t="str">
            <v>Akomodasi Tamu &amp; Rapat :</v>
          </cell>
        </row>
        <row r="420">
          <cell r="B420" t="str">
            <v>rbum172</v>
          </cell>
          <cell r="D420" t="str">
            <v>By akomodasi Tamu  dan Rapat  Proyek</v>
          </cell>
          <cell r="K420">
            <v>3181550</v>
          </cell>
          <cell r="L420">
            <v>3181550</v>
          </cell>
        </row>
        <row r="422">
          <cell r="D422" t="str">
            <v>Pengobatan Karyawan :</v>
          </cell>
        </row>
        <row r="423">
          <cell r="B423" t="str">
            <v>rbum173</v>
          </cell>
          <cell r="D423" t="str">
            <v>By Pengobatan karyawan</v>
          </cell>
          <cell r="K423">
            <v>1437600</v>
          </cell>
          <cell r="L423">
            <v>1437600</v>
          </cell>
        </row>
        <row r="425">
          <cell r="D425" t="str">
            <v>Seragam Kerja Proyek</v>
          </cell>
        </row>
        <row r="426">
          <cell r="B426" t="str">
            <v>rbum174</v>
          </cell>
          <cell r="D426" t="str">
            <v xml:space="preserve">Hari Priyadi </v>
          </cell>
          <cell r="K426">
            <v>240000</v>
          </cell>
          <cell r="L426">
            <v>240000</v>
          </cell>
        </row>
        <row r="427">
          <cell r="B427" t="str">
            <v>rbum175</v>
          </cell>
          <cell r="D427" t="str">
            <v>Ramturi (Security)</v>
          </cell>
          <cell r="K427">
            <v>270000</v>
          </cell>
          <cell r="L427">
            <v>270000</v>
          </cell>
        </row>
        <row r="429">
          <cell r="D429" t="str">
            <v>Adm &amp; Keuangan proyek :</v>
          </cell>
        </row>
        <row r="430">
          <cell r="B430" t="str">
            <v>rbum176</v>
          </cell>
          <cell r="D430" t="str">
            <v>F.Copy,alat tulis dan meterai</v>
          </cell>
          <cell r="K430">
            <v>1306225</v>
          </cell>
          <cell r="L430">
            <v>1306225</v>
          </cell>
        </row>
        <row r="431">
          <cell r="B431" t="str">
            <v>rbum177</v>
          </cell>
          <cell r="D431" t="str">
            <v>Batrai Kamera u/ Dokumentasi Proyek</v>
          </cell>
          <cell r="K431">
            <v>8000</v>
          </cell>
          <cell r="L431">
            <v>8000</v>
          </cell>
        </row>
        <row r="433">
          <cell r="D433" t="str">
            <v>Perlengkapan Kantor &amp; Mess :</v>
          </cell>
        </row>
        <row r="434">
          <cell r="B434" t="str">
            <v>rbum178</v>
          </cell>
          <cell r="D434" t="str">
            <v>Perlengkapan Mess (Kasur, Ember, Tikar, dll)</v>
          </cell>
          <cell r="K434">
            <v>1909500</v>
          </cell>
          <cell r="L434">
            <v>1909500</v>
          </cell>
        </row>
        <row r="435">
          <cell r="B435" t="str">
            <v>rbum179</v>
          </cell>
          <cell r="D435" t="str">
            <v>Perlengkapan Kantor (Lampu, Bendera, Gelas, dll)</v>
          </cell>
          <cell r="K435">
            <v>237000</v>
          </cell>
          <cell r="L435">
            <v>237000</v>
          </cell>
        </row>
        <row r="437">
          <cell r="D437" t="str">
            <v>Rekening Listrik :</v>
          </cell>
        </row>
        <row r="438">
          <cell r="B438" t="str">
            <v>rbum180</v>
          </cell>
          <cell r="D438" t="str">
            <v>Rekening Listrik Mess Putri Bl. Februari 2005</v>
          </cell>
          <cell r="K438">
            <v>164200</v>
          </cell>
          <cell r="L438">
            <v>164200</v>
          </cell>
        </row>
        <row r="439">
          <cell r="B439" t="str">
            <v>rbum181</v>
          </cell>
          <cell r="D439" t="str">
            <v>Rekening Listrik Mess Putra (2) Bl. Januari &amp; Februari 2005</v>
          </cell>
          <cell r="K439">
            <v>549180</v>
          </cell>
          <cell r="L439">
            <v>549180</v>
          </cell>
        </row>
        <row r="440">
          <cell r="B440" t="str">
            <v>rbum182</v>
          </cell>
          <cell r="D440" t="str">
            <v>Rekening Listrik Kantor Bl. Januari &amp; Februari 2005</v>
          </cell>
          <cell r="K440">
            <v>145190</v>
          </cell>
          <cell r="L440">
            <v>145190</v>
          </cell>
        </row>
        <row r="442">
          <cell r="I442" t="str">
            <v xml:space="preserve">Sub Jumlah Dipindah                          </v>
          </cell>
          <cell r="L442">
            <v>58098170</v>
          </cell>
        </row>
        <row r="445">
          <cell r="D445" t="str">
            <v>Rekening Telepon Proyek:</v>
          </cell>
        </row>
        <row r="446">
          <cell r="B446" t="str">
            <v>rbum183</v>
          </cell>
          <cell r="D446" t="str">
            <v>Rek. Telfon Mess  Bl. Januari &amp; Februari  2005</v>
          </cell>
          <cell r="K446">
            <v>824940</v>
          </cell>
        </row>
        <row r="447">
          <cell r="B447" t="str">
            <v>rbum184</v>
          </cell>
          <cell r="D447" t="str">
            <v>Voucher Karyawan</v>
          </cell>
          <cell r="K447">
            <v>998000</v>
          </cell>
        </row>
        <row r="448">
          <cell r="B448" t="str">
            <v>rbum185</v>
          </cell>
          <cell r="D448" t="str">
            <v>Biaya Faximile</v>
          </cell>
          <cell r="K448">
            <v>21000</v>
          </cell>
        </row>
        <row r="450">
          <cell r="D450" t="str">
            <v>Rekening Telepon Direksi &amp; Konsultan:</v>
          </cell>
        </row>
        <row r="451">
          <cell r="B451" t="str">
            <v>rbum186</v>
          </cell>
          <cell r="D451" t="str">
            <v>Voucher Owner</v>
          </cell>
          <cell r="K451">
            <v>100000</v>
          </cell>
        </row>
        <row r="453">
          <cell r="D453" t="str">
            <v>Makan Minum karyawan kerja Normal :</v>
          </cell>
        </row>
        <row r="454">
          <cell r="B454" t="str">
            <v>rbum187</v>
          </cell>
          <cell r="D454" t="str">
            <v>Uang Makan Karyawan  ( 26 Feb 05 s/d 10 Feb 05 )</v>
          </cell>
          <cell r="K454">
            <v>5125000</v>
          </cell>
        </row>
        <row r="456">
          <cell r="D456" t="str">
            <v>Makan Minum karyawan kerja Lembur :</v>
          </cell>
        </row>
        <row r="457">
          <cell r="B457" t="str">
            <v>rbum188</v>
          </cell>
          <cell r="D457" t="str">
            <v>Makan Lembur Karyawan</v>
          </cell>
          <cell r="K457">
            <v>4484500</v>
          </cell>
        </row>
        <row r="459">
          <cell r="D459" t="str">
            <v xml:space="preserve">Tinta Printer </v>
          </cell>
        </row>
        <row r="460">
          <cell r="B460" t="str">
            <v>rbum189</v>
          </cell>
          <cell r="D460" t="str">
            <v xml:space="preserve">Tinta Printer </v>
          </cell>
          <cell r="K460">
            <v>200000</v>
          </cell>
        </row>
        <row r="462">
          <cell r="D462" t="str">
            <v>Sewa/Pengadaan Kendaraan Dinas</v>
          </cell>
        </row>
        <row r="463">
          <cell r="B463" t="str">
            <v>rbum190</v>
          </cell>
          <cell r="D463" t="str">
            <v>Sewa Mobil Kijang Pick Up Periode : 27 Feb - 14 Mar 2005</v>
          </cell>
          <cell r="K463">
            <v>2317500</v>
          </cell>
        </row>
        <row r="465">
          <cell r="B465" t="str">
            <v>rbum191</v>
          </cell>
          <cell r="D465" t="str">
            <v>BBM / Spare Part dan service kend dinas</v>
          </cell>
          <cell r="K465">
            <v>675878</v>
          </cell>
        </row>
        <row r="467">
          <cell r="K467">
            <v>83983488</v>
          </cell>
        </row>
        <row r="469">
          <cell r="C469" t="str">
            <v>DP - 08</v>
          </cell>
        </row>
        <row r="470">
          <cell r="B470" t="str">
            <v>Hutang</v>
          </cell>
        </row>
        <row r="471">
          <cell r="B471"/>
          <cell r="C471"/>
          <cell r="D471" t="str">
            <v xml:space="preserve">Adm &amp; Keuangan </v>
          </cell>
        </row>
        <row r="472">
          <cell r="B472"/>
          <cell r="C472"/>
          <cell r="D472" t="str">
            <v>PT.Toba Makmur Perkasa</v>
          </cell>
        </row>
        <row r="473">
          <cell r="B473" t="str">
            <v>rbum192</v>
          </cell>
          <cell r="D473" t="str">
            <v>Alat tulis kantor</v>
          </cell>
          <cell r="K473">
            <v>2474815</v>
          </cell>
        </row>
        <row r="474">
          <cell r="B474" t="str">
            <v>rbum193</v>
          </cell>
          <cell r="D474" t="str">
            <v>Alat tulis kantor</v>
          </cell>
          <cell r="K474">
            <v>349800</v>
          </cell>
        </row>
        <row r="475">
          <cell r="B475" t="str">
            <v>rbum194</v>
          </cell>
          <cell r="D475" t="str">
            <v>Alat tulis kantor</v>
          </cell>
          <cell r="K475">
            <v>2109550</v>
          </cell>
        </row>
        <row r="477">
          <cell r="D477" t="str">
            <v>Transport Karyawan</v>
          </cell>
        </row>
        <row r="478">
          <cell r="D478" t="str">
            <v>PT. Malibu Jaya Berwisata</v>
          </cell>
        </row>
        <row r="479">
          <cell r="B479" t="str">
            <v>rbum195</v>
          </cell>
          <cell r="D479" t="str">
            <v>PT. Malibu Jaya Berwisata</v>
          </cell>
          <cell r="E479" t="str">
            <v>a.n. Kusmayadi</v>
          </cell>
          <cell r="K479">
            <v>300000</v>
          </cell>
        </row>
        <row r="480">
          <cell r="B480" t="str">
            <v>rbum196</v>
          </cell>
          <cell r="D480" t="str">
            <v>PT. Malibu Jaya Berwisata</v>
          </cell>
          <cell r="E480" t="str">
            <v>a.n. Dian Pramana</v>
          </cell>
          <cell r="K480">
            <v>1185000</v>
          </cell>
        </row>
        <row r="483">
          <cell r="K483">
            <v>6419165</v>
          </cell>
          <cell r="L483">
            <v>0</v>
          </cell>
        </row>
        <row r="484">
          <cell r="B484"/>
        </row>
        <row r="485">
          <cell r="D485" t="str">
            <v xml:space="preserve">Honor Konsultan </v>
          </cell>
        </row>
        <row r="486">
          <cell r="B486" t="str">
            <v>rbum197</v>
          </cell>
          <cell r="D486" t="str">
            <v>Makan Konsultan &amp; Owner Periode 11 Maret 05 - 25  Maret 2005</v>
          </cell>
          <cell r="K486">
            <v>1500000</v>
          </cell>
        </row>
        <row r="487">
          <cell r="B487" t="str">
            <v>rbum198</v>
          </cell>
          <cell r="D487" t="str">
            <v>Makan lembur Konsultan</v>
          </cell>
          <cell r="K487">
            <v>1131500</v>
          </cell>
        </row>
        <row r="489">
          <cell r="D489" t="str">
            <v>Pemb.Kantor Konsultan :</v>
          </cell>
        </row>
        <row r="490">
          <cell r="B490" t="str">
            <v>rbum199</v>
          </cell>
          <cell r="D490" t="str">
            <v>TV untuk owner sesuai order no.155/NK-PPS/ORD/03/05</v>
          </cell>
          <cell r="K490">
            <v>1500000</v>
          </cell>
        </row>
        <row r="492">
          <cell r="D492" t="str">
            <v>Air Bersih</v>
          </cell>
        </row>
        <row r="493">
          <cell r="B493" t="str">
            <v>rbum200</v>
          </cell>
          <cell r="D493" t="str">
            <v>Air Mineral untuk Karyawan</v>
          </cell>
          <cell r="K493">
            <v>1950500</v>
          </cell>
        </row>
        <row r="494">
          <cell r="B494" t="str">
            <v>rbum201</v>
          </cell>
          <cell r="D494" t="str">
            <v>Rekening air Mess Putri Bl. Feb 05</v>
          </cell>
          <cell r="K494">
            <v>18225</v>
          </cell>
        </row>
        <row r="496">
          <cell r="D496" t="str">
            <v>Mobilisasi Tenaga Kerja</v>
          </cell>
        </row>
        <row r="497">
          <cell r="B497" t="str">
            <v>rbum202</v>
          </cell>
          <cell r="D497" t="str">
            <v>Ongkos tenaga kerja dr Padang ke P.Baru</v>
          </cell>
          <cell r="K497">
            <v>800000</v>
          </cell>
        </row>
        <row r="498">
          <cell r="B498" t="str">
            <v>rbum203</v>
          </cell>
          <cell r="D498" t="str">
            <v>Ongkos tenaga kerja dr Proy. Ciputra ke Senapelan</v>
          </cell>
          <cell r="K498">
            <v>50000</v>
          </cell>
        </row>
        <row r="500">
          <cell r="D500" t="str">
            <v>Transport Karyawan.</v>
          </cell>
        </row>
        <row r="501">
          <cell r="B501" t="str">
            <v>rbum204</v>
          </cell>
          <cell r="D501" t="str">
            <v>By perongkosan Karsono dari Jakarta ke P.Baru</v>
          </cell>
          <cell r="K501">
            <v>477700</v>
          </cell>
        </row>
        <row r="502">
          <cell r="B502" t="str">
            <v>rbum205</v>
          </cell>
          <cell r="D502" t="str">
            <v>Ongkos perjalanan Dinas Nurul WS</v>
          </cell>
          <cell r="K502">
            <v>20000</v>
          </cell>
        </row>
        <row r="504">
          <cell r="D504" t="str">
            <v>Gaji Karyawan Proyek</v>
          </cell>
        </row>
        <row r="505">
          <cell r="B505" t="str">
            <v>rbum206</v>
          </cell>
          <cell r="D505" t="str">
            <v>Upah /Lembur harian Tk Las 6 hr ( 23 Peb 05 s/d 28 Maret 05 )</v>
          </cell>
          <cell r="K505">
            <v>334000</v>
          </cell>
        </row>
        <row r="506">
          <cell r="B506" t="str">
            <v>rbum207</v>
          </cell>
          <cell r="D506" t="str">
            <v>Gaji dan pesangon karyawan a/n Supriadi</v>
          </cell>
          <cell r="K506">
            <v>1800000</v>
          </cell>
        </row>
        <row r="508">
          <cell r="D508" t="str">
            <v>Akomodasi Tamu &amp; Rapat</v>
          </cell>
        </row>
        <row r="509">
          <cell r="B509" t="str">
            <v>rbum208</v>
          </cell>
          <cell r="D509" t="str">
            <v>Akomodasi rapat dg Konsultan/direksi</v>
          </cell>
          <cell r="K509">
            <v>831241</v>
          </cell>
        </row>
        <row r="510">
          <cell r="B510" t="str">
            <v>rbum209</v>
          </cell>
          <cell r="D510" t="str">
            <v>Akomodasi Tamu Direksi &amp; rombongan penyaksian Cor perdana</v>
          </cell>
          <cell r="K510">
            <v>7616500</v>
          </cell>
        </row>
        <row r="511">
          <cell r="B511" t="str">
            <v>rbum210</v>
          </cell>
          <cell r="D511" t="str">
            <v>By. Penginapan tamu Proyek</v>
          </cell>
          <cell r="K511">
            <v>559900</v>
          </cell>
        </row>
        <row r="512">
          <cell r="B512" t="str">
            <v>rbum211</v>
          </cell>
          <cell r="D512" t="str">
            <v>By Pas masuk Bandara</v>
          </cell>
          <cell r="K512">
            <v>35150</v>
          </cell>
        </row>
        <row r="514">
          <cell r="D514" t="str">
            <v>Pengobatan Karyawan</v>
          </cell>
        </row>
        <row r="515">
          <cell r="B515" t="str">
            <v>rbum212</v>
          </cell>
          <cell r="D515" t="str">
            <v>By Perobatan Karyawan /Pekerja</v>
          </cell>
          <cell r="K515">
            <v>545520</v>
          </cell>
        </row>
        <row r="517">
          <cell r="D517" t="str">
            <v>Adm/Keuangan Proyek</v>
          </cell>
        </row>
        <row r="518">
          <cell r="B518" t="str">
            <v>rbum213</v>
          </cell>
          <cell r="D518" t="str">
            <v>Alat - alat tulis dan f.Copy</v>
          </cell>
          <cell r="K518">
            <v>1110600</v>
          </cell>
        </row>
        <row r="519">
          <cell r="B519" t="str">
            <v>rbum214</v>
          </cell>
          <cell r="D519" t="str">
            <v xml:space="preserve">Batry  Kamera untuk dokumentasi proyek </v>
          </cell>
          <cell r="K519">
            <v>24500</v>
          </cell>
        </row>
        <row r="521">
          <cell r="D521" t="str">
            <v>Insentif Tripida</v>
          </cell>
        </row>
        <row r="522">
          <cell r="B522" t="str">
            <v>rbum215</v>
          </cell>
          <cell r="D522" t="str">
            <v>Bantuan untuk LSM dan Wara Wuri Polri</v>
          </cell>
          <cell r="K522">
            <v>600000</v>
          </cell>
        </row>
        <row r="523">
          <cell r="B523" t="str">
            <v>rbum216</v>
          </cell>
          <cell r="D523" t="str">
            <v>Retribusi kerbersihan lingkungan</v>
          </cell>
          <cell r="K523">
            <v>100000</v>
          </cell>
        </row>
        <row r="525">
          <cell r="D525" t="str">
            <v>Sewa mess</v>
          </cell>
        </row>
        <row r="526">
          <cell r="B526" t="str">
            <v>rbum217</v>
          </cell>
          <cell r="D526" t="str">
            <v>By Perbaikan Mess putri</v>
          </cell>
          <cell r="K526">
            <v>20000</v>
          </cell>
        </row>
        <row r="527">
          <cell r="B527" t="str">
            <v>rbum218</v>
          </cell>
          <cell r="D527" t="str">
            <v>By Pemondokan Perkerja Mess 1 bln</v>
          </cell>
          <cell r="K527">
            <v>100000</v>
          </cell>
        </row>
        <row r="528">
          <cell r="B528" t="str">
            <v>rbum219</v>
          </cell>
          <cell r="D528" t="str">
            <v>Sewa Rumah untuk pekerja 1 thn di Jl.Teratai ( No.15/SPSM/03/05)</v>
          </cell>
          <cell r="K528">
            <v>5500000</v>
          </cell>
        </row>
        <row r="529">
          <cell r="B529" t="str">
            <v>rbum220</v>
          </cell>
          <cell r="D529" t="str">
            <v>Sewa Rumah untuk pekerja 1 thn di Jl.Melati ( No.17/SPSM/03/05)</v>
          </cell>
          <cell r="K529">
            <v>5500000</v>
          </cell>
          <cell r="L529">
            <v>1000000</v>
          </cell>
        </row>
        <row r="531">
          <cell r="D531" t="str">
            <v>Perlengkapan Mess &amp; kantor</v>
          </cell>
        </row>
        <row r="532">
          <cell r="B532" t="str">
            <v>rbum221</v>
          </cell>
          <cell r="D532" t="str">
            <v xml:space="preserve">Kunci,Tikar ,termos dll untuk Mes </v>
          </cell>
          <cell r="K532">
            <v>2025500</v>
          </cell>
        </row>
        <row r="533">
          <cell r="B533" t="str">
            <v>rbum222</v>
          </cell>
          <cell r="D533" t="str">
            <v>Lampu,Sendok dll u/Kantor</v>
          </cell>
          <cell r="K533">
            <v>124000</v>
          </cell>
        </row>
        <row r="535">
          <cell r="D535" t="str">
            <v>Telepon Kontraktor</v>
          </cell>
        </row>
        <row r="536">
          <cell r="B536" t="str">
            <v>rbum223</v>
          </cell>
          <cell r="D536" t="str">
            <v>By Telepon kantor,mess dan voucher</v>
          </cell>
          <cell r="K536">
            <v>2935079</v>
          </cell>
        </row>
        <row r="538">
          <cell r="D538" t="str">
            <v>Telepon Konsultan &amp; Owner</v>
          </cell>
        </row>
        <row r="539">
          <cell r="B539" t="str">
            <v>rbum224</v>
          </cell>
          <cell r="D539" t="str">
            <v>Telepon &amp; Voucher Konsultan,Owner</v>
          </cell>
          <cell r="K539">
            <v>1768124</v>
          </cell>
        </row>
        <row r="541">
          <cell r="D541" t="str">
            <v>Listrik</v>
          </cell>
        </row>
        <row r="542">
          <cell r="B542" t="str">
            <v>rbum225</v>
          </cell>
          <cell r="D542" t="str">
            <v>Rekening Listrik Kantor &amp; mess</v>
          </cell>
          <cell r="K542">
            <v>476020</v>
          </cell>
        </row>
        <row r="544">
          <cell r="I544" t="str">
            <v xml:space="preserve">Sub Jumlah Dipindah                          </v>
          </cell>
          <cell r="K544">
            <v>39454059</v>
          </cell>
          <cell r="L544">
            <v>1000000</v>
          </cell>
        </row>
        <row r="546">
          <cell r="K546" t="str">
            <v>Pekanbaru, 25 Maret 2005</v>
          </cell>
        </row>
        <row r="548">
          <cell r="K548" t="str">
            <v>Pembuat Daftar</v>
          </cell>
        </row>
        <row r="552">
          <cell r="K552" t="str">
            <v>PAHOTAN SITORUS, SE</v>
          </cell>
        </row>
        <row r="553">
          <cell r="K553" t="str">
            <v>Adm/Keu Proyek</v>
          </cell>
        </row>
        <row r="554">
          <cell r="J554" t="str">
            <v>DP.   No. :</v>
          </cell>
          <cell r="K554" t="str">
            <v>08/NK-PPS/DP/III/2005</v>
          </cell>
        </row>
        <row r="555">
          <cell r="J555" t="str">
            <v>WO. No. :</v>
          </cell>
          <cell r="K555">
            <v>327</v>
          </cell>
        </row>
        <row r="559">
          <cell r="E559" t="str">
            <v xml:space="preserve">Proyek  </v>
          </cell>
          <cell r="F559" t="str">
            <v>:</v>
          </cell>
          <cell r="G559" t="str">
            <v>PROYEK PEREMAJAAN PASAR SENAPELAN</v>
          </cell>
        </row>
        <row r="560">
          <cell r="E560" t="str">
            <v>Periode</v>
          </cell>
          <cell r="F560" t="str">
            <v>:</v>
          </cell>
          <cell r="G560">
            <v>38422</v>
          </cell>
          <cell r="I560" t="str">
            <v>s/d</v>
          </cell>
          <cell r="J560">
            <v>38436</v>
          </cell>
        </row>
        <row r="562">
          <cell r="B562" t="str">
            <v>Nomor</v>
          </cell>
          <cell r="D562" t="str">
            <v>Uraian</v>
          </cell>
          <cell r="K562" t="str">
            <v xml:space="preserve">J u m l a h </v>
          </cell>
          <cell r="L562" t="str">
            <v>PPN/PPh</v>
          </cell>
        </row>
        <row r="563">
          <cell r="B563" t="str">
            <v>Kode</v>
          </cell>
        </row>
        <row r="564">
          <cell r="B564" t="str">
            <v>R.A.P</v>
          </cell>
          <cell r="K564" t="str">
            <v>( Rp )</v>
          </cell>
          <cell r="L564" t="str">
            <v>( Rp )</v>
          </cell>
        </row>
        <row r="565">
          <cell r="D565" t="str">
            <v>Pindahan Sub Jumlah</v>
          </cell>
          <cell r="K565">
            <v>39454059</v>
          </cell>
          <cell r="L565">
            <v>1000000</v>
          </cell>
        </row>
        <row r="567">
          <cell r="D567" t="str">
            <v>Makan minum Karyawan kerja Normal</v>
          </cell>
        </row>
        <row r="568">
          <cell r="B568" t="str">
            <v>rbum226</v>
          </cell>
          <cell r="D568" t="str">
            <v>Makan karyawan Proyek ( 11 Maret 05 s/d 25 Maret 05 )</v>
          </cell>
          <cell r="K568">
            <v>6437500</v>
          </cell>
        </row>
        <row r="569">
          <cell r="B569" t="str">
            <v>rbum227</v>
          </cell>
          <cell r="D569" t="str">
            <v xml:space="preserve">Makan Operator Pompa </v>
          </cell>
          <cell r="K569">
            <v>611000</v>
          </cell>
        </row>
        <row r="571">
          <cell r="D571" t="str">
            <v>Makan/minum pekerja lembur</v>
          </cell>
        </row>
        <row r="572">
          <cell r="B572" t="str">
            <v>rbum228</v>
          </cell>
          <cell r="D572" t="str">
            <v>Makan pekerja lembur malam</v>
          </cell>
          <cell r="K572">
            <v>2800000</v>
          </cell>
        </row>
        <row r="573">
          <cell r="B573" t="str">
            <v>rbum229</v>
          </cell>
          <cell r="D573" t="str">
            <v>Minum pekerja lembur malam</v>
          </cell>
          <cell r="K573">
            <v>1190900</v>
          </cell>
        </row>
        <row r="575">
          <cell r="D575" t="str">
            <v>Tinta Printer</v>
          </cell>
        </row>
        <row r="576">
          <cell r="B576" t="str">
            <v>rbum230</v>
          </cell>
          <cell r="D576" t="str">
            <v>Tinta printer</v>
          </cell>
          <cell r="K576">
            <v>330000</v>
          </cell>
        </row>
        <row r="578">
          <cell r="D578" t="str">
            <v>Kendaraan dinas</v>
          </cell>
        </row>
        <row r="579">
          <cell r="B579" t="str">
            <v>rbum231</v>
          </cell>
          <cell r="D579" t="str">
            <v>Angsuran-1 Beli Mobil Pick Up Merk Daihatsu Pick Up thn 1995</v>
          </cell>
          <cell r="K579">
            <v>44000000</v>
          </cell>
        </row>
        <row r="580">
          <cell r="B580" t="str">
            <v>rbum232</v>
          </cell>
          <cell r="D580" t="str">
            <v>Angsuran sepeda motor (3)</v>
          </cell>
          <cell r="K580">
            <v>2387000</v>
          </cell>
        </row>
        <row r="581">
          <cell r="B581" t="str">
            <v>rbum233</v>
          </cell>
          <cell r="D581" t="str">
            <v>Ongkos pakai 1 hr Mobil Pick Up</v>
          </cell>
          <cell r="K581">
            <v>250000</v>
          </cell>
        </row>
        <row r="583">
          <cell r="D583" t="str">
            <v>BBM Kendaraan Dinas</v>
          </cell>
        </row>
        <row r="584">
          <cell r="B584" t="str">
            <v>rbum234</v>
          </cell>
          <cell r="D584" t="str">
            <v>BBM Kendaraan Dinas</v>
          </cell>
          <cell r="K584">
            <v>761000</v>
          </cell>
        </row>
        <row r="587">
          <cell r="J587" t="str">
            <v xml:space="preserve">Sub Jumlah                          </v>
          </cell>
          <cell r="K587">
            <v>98221459</v>
          </cell>
          <cell r="L587">
            <v>1000000</v>
          </cell>
        </row>
        <row r="588">
          <cell r="J588" t="str">
            <v xml:space="preserve">T  o  t   a  l                           </v>
          </cell>
          <cell r="K588">
            <v>104640624</v>
          </cell>
          <cell r="L588">
            <v>1000000</v>
          </cell>
        </row>
        <row r="590">
          <cell r="C590" t="str">
            <v>DP - 09</v>
          </cell>
        </row>
        <row r="592">
          <cell r="B592" t="str">
            <v>Hutang</v>
          </cell>
        </row>
        <row r="593">
          <cell r="B593"/>
          <cell r="C593"/>
          <cell r="D593" t="str">
            <v>Transport Karyawan</v>
          </cell>
        </row>
        <row r="594">
          <cell r="B594"/>
          <cell r="C594"/>
          <cell r="D594" t="str">
            <v>PT. Malibu Jaya Berwisata</v>
          </cell>
        </row>
        <row r="595">
          <cell r="B595" t="str">
            <v>rbum235</v>
          </cell>
          <cell r="D595" t="str">
            <v>PT. Malibu Jaya Berwisata</v>
          </cell>
          <cell r="E595" t="str">
            <v>a.n. Pahotan Sitorus</v>
          </cell>
          <cell r="K595">
            <v>817100</v>
          </cell>
        </row>
        <row r="596">
          <cell r="B596" t="str">
            <v>rbum236</v>
          </cell>
          <cell r="D596" t="str">
            <v>PT. Malibu Jaya Berwisata</v>
          </cell>
          <cell r="E596" t="str">
            <v>a.n. Mukri &amp; gesang (Operator TC)</v>
          </cell>
          <cell r="K596">
            <v>600000</v>
          </cell>
        </row>
        <row r="598">
          <cell r="D598" t="str">
            <v>CV. GORA MA AU</v>
          </cell>
        </row>
        <row r="599">
          <cell r="B599" t="str">
            <v>rbum237</v>
          </cell>
          <cell r="D599" t="str">
            <v>041/NK-PPS/ORD/XII/04 (Instalasi AC)</v>
          </cell>
          <cell r="K599">
            <v>5000000</v>
          </cell>
        </row>
        <row r="601">
          <cell r="K601">
            <v>6417100</v>
          </cell>
          <cell r="L601">
            <v>0</v>
          </cell>
        </row>
        <row r="602">
          <cell r="B602"/>
        </row>
        <row r="603">
          <cell r="D603" t="str">
            <v xml:space="preserve">Honor Konsultan </v>
          </cell>
        </row>
        <row r="604">
          <cell r="B604" t="str">
            <v>rbum238</v>
          </cell>
          <cell r="D604" t="str">
            <v>Makan Kerja Normal Konsultan &amp; Owner</v>
          </cell>
          <cell r="K604">
            <v>1800000</v>
          </cell>
        </row>
        <row r="605">
          <cell r="B605" t="str">
            <v>rbum239</v>
          </cell>
          <cell r="D605" t="str">
            <v>Makan lembur Konsultan</v>
          </cell>
          <cell r="K605">
            <v>893000</v>
          </cell>
        </row>
        <row r="607">
          <cell r="D607" t="str">
            <v>Pemeriksaan dan Pengujian Bahan</v>
          </cell>
        </row>
        <row r="608">
          <cell r="B608" t="str">
            <v>rbum240</v>
          </cell>
          <cell r="D608" t="str">
            <v>Tes Kubus sebanyak 20 buah &amp; Tes baja beton</v>
          </cell>
          <cell r="K608">
            <v>2200000</v>
          </cell>
        </row>
        <row r="609">
          <cell r="B609" t="str">
            <v>rbum241</v>
          </cell>
          <cell r="D609" t="str">
            <v>Upah pembersihan Kolom Kubus beton</v>
          </cell>
          <cell r="K609">
            <v>70000</v>
          </cell>
        </row>
        <row r="611">
          <cell r="D611" t="str">
            <v>Air Bersih</v>
          </cell>
        </row>
        <row r="612">
          <cell r="B612" t="str">
            <v>rbum242</v>
          </cell>
          <cell r="D612" t="str">
            <v>Air Mineral untuk Karyawan</v>
          </cell>
          <cell r="K612">
            <v>442000</v>
          </cell>
        </row>
        <row r="614">
          <cell r="D614" t="str">
            <v>Mobilisasi Tenaga Kerja</v>
          </cell>
        </row>
        <row r="615">
          <cell r="B615" t="str">
            <v>rbum243</v>
          </cell>
          <cell r="D615" t="str">
            <v>Mobilisasi Tenaga Kerja dari Jawa (Pati) ke Pekanbaru</v>
          </cell>
          <cell r="K615">
            <v>3500000</v>
          </cell>
        </row>
        <row r="616">
          <cell r="B616" t="str">
            <v>rbum244</v>
          </cell>
          <cell r="D616" t="str">
            <v>Mobilisasi Tenaga Kerja dari Jawa (Magelang) ke Pekanbaru</v>
          </cell>
          <cell r="K616">
            <v>3060000</v>
          </cell>
        </row>
        <row r="617">
          <cell r="B617" t="str">
            <v>rbum245</v>
          </cell>
          <cell r="D617" t="str">
            <v>Mobilisasi Tenaga Kerja dari Cirebon  ke Pekanbaru</v>
          </cell>
          <cell r="K617">
            <v>4900000</v>
          </cell>
        </row>
        <row r="619">
          <cell r="D619" t="str">
            <v>Transport Karyawan.</v>
          </cell>
        </row>
        <row r="620">
          <cell r="B620" t="str">
            <v>rbum246</v>
          </cell>
          <cell r="D620" t="str">
            <v>Zaharis dari Pku - Jkt</v>
          </cell>
          <cell r="K620">
            <v>387000</v>
          </cell>
        </row>
        <row r="621">
          <cell r="B621" t="str">
            <v>rbum247</v>
          </cell>
          <cell r="D621" t="str">
            <v>Biaya Penginapan a.n. Mirza Noor di Medan</v>
          </cell>
          <cell r="K621">
            <v>312500</v>
          </cell>
        </row>
        <row r="623">
          <cell r="D623" t="str">
            <v>Gaji Karyawan Proyek</v>
          </cell>
        </row>
        <row r="624">
          <cell r="B624" t="str">
            <v>rbum248</v>
          </cell>
          <cell r="D624" t="str">
            <v>Gaji Karyawan Periode : 26 Feb - 25 Mar 2005</v>
          </cell>
          <cell r="K624">
            <v>35860000</v>
          </cell>
        </row>
        <row r="626">
          <cell r="D626" t="str">
            <v>Akomodasi Tamu &amp; Rapat</v>
          </cell>
        </row>
        <row r="627">
          <cell r="B627" t="str">
            <v>rbum249</v>
          </cell>
          <cell r="D627" t="str">
            <v xml:space="preserve">Akomodasi tamu </v>
          </cell>
          <cell r="K627">
            <v>675000</v>
          </cell>
        </row>
        <row r="628">
          <cell r="B628" t="str">
            <v>rbum250</v>
          </cell>
          <cell r="D628" t="str">
            <v>Akomodasi Tamu Direksi &amp; Penginapan</v>
          </cell>
          <cell r="K628">
            <v>1112815</v>
          </cell>
        </row>
        <row r="630">
          <cell r="D630" t="str">
            <v>Pengobatan Karyawan</v>
          </cell>
        </row>
        <row r="631">
          <cell r="B631" t="str">
            <v>rbum251</v>
          </cell>
          <cell r="D631" t="str">
            <v>By Perobatan Karyawan /Pekerja (Obat-obatan &amp; Kotak P3K)</v>
          </cell>
          <cell r="K631">
            <v>1643700</v>
          </cell>
        </row>
        <row r="633">
          <cell r="D633" t="str">
            <v>Seragam Kerja Proyek</v>
          </cell>
        </row>
        <row r="634">
          <cell r="B634" t="str">
            <v>rbum252</v>
          </cell>
          <cell r="D634" t="str">
            <v>Seragam kerja karyawan</v>
          </cell>
          <cell r="K634">
            <v>937800</v>
          </cell>
        </row>
        <row r="636">
          <cell r="D636" t="str">
            <v>Adm/Keuangan Proyek</v>
          </cell>
        </row>
        <row r="637">
          <cell r="B637" t="str">
            <v>rbum253</v>
          </cell>
          <cell r="D637" t="str">
            <v>Alat - alat tulis dan Percetakan</v>
          </cell>
          <cell r="K637">
            <v>886300</v>
          </cell>
        </row>
        <row r="638">
          <cell r="B638" t="str">
            <v>rbum254</v>
          </cell>
          <cell r="D638" t="str">
            <v xml:space="preserve">Batry  Kamera untuk dokumentasi proyek </v>
          </cell>
          <cell r="K638">
            <v>39000</v>
          </cell>
        </row>
        <row r="640">
          <cell r="D640" t="str">
            <v>Insentif Tripida</v>
          </cell>
        </row>
        <row r="641">
          <cell r="B641" t="str">
            <v>rbum255</v>
          </cell>
          <cell r="D641" t="str">
            <v>Retribusi Keamanan Mess Putri bl. Maret 2005</v>
          </cell>
          <cell r="K641">
            <v>20000</v>
          </cell>
        </row>
        <row r="642">
          <cell r="B642" t="str">
            <v>rbum256</v>
          </cell>
          <cell r="D642" t="str">
            <v>Honor Keamanan Polisi</v>
          </cell>
          <cell r="K642">
            <v>250000</v>
          </cell>
        </row>
        <row r="643">
          <cell r="B643" t="str">
            <v>rbum257</v>
          </cell>
          <cell r="D643" t="str">
            <v>Honor Keamanan a.n. Galingging Bl. Mar 2005</v>
          </cell>
          <cell r="K643">
            <v>300000</v>
          </cell>
        </row>
        <row r="644">
          <cell r="B644" t="str">
            <v>rbum258</v>
          </cell>
          <cell r="D644" t="str">
            <v>Dinas kebersihan Kodya Pekan Baru</v>
          </cell>
          <cell r="K644">
            <v>1000000</v>
          </cell>
        </row>
        <row r="646">
          <cell r="D646" t="str">
            <v>Perlengkapan Mess &amp; kantor</v>
          </cell>
        </row>
        <row r="647">
          <cell r="B647" t="str">
            <v>rbum259</v>
          </cell>
          <cell r="D647" t="str">
            <v>Upah buat Rak gudang kantor</v>
          </cell>
          <cell r="K647">
            <v>70000</v>
          </cell>
        </row>
        <row r="648">
          <cell r="B648" t="str">
            <v>rbum260</v>
          </cell>
          <cell r="D648" t="str">
            <v>Perlengkapan Mess (Duplikat kunci,kasur, dll)</v>
          </cell>
          <cell r="K648">
            <v>159000</v>
          </cell>
        </row>
        <row r="649">
          <cell r="B649" t="str">
            <v>rbum261</v>
          </cell>
          <cell r="D649" t="str">
            <v>Perlengkapan Kantor (Lampu Sirine, dll)</v>
          </cell>
          <cell r="K649">
            <v>634575</v>
          </cell>
        </row>
        <row r="651">
          <cell r="D651" t="str">
            <v>Telepon Kontraktor</v>
          </cell>
        </row>
        <row r="652">
          <cell r="B652" t="str">
            <v>rbum262</v>
          </cell>
          <cell r="D652" t="str">
            <v>Voucher Karyawan</v>
          </cell>
          <cell r="K652">
            <v>668969</v>
          </cell>
        </row>
        <row r="655">
          <cell r="I655" t="str">
            <v xml:space="preserve">Sub Jumlah Dipindah                          </v>
          </cell>
          <cell r="K655">
            <v>61821659</v>
          </cell>
          <cell r="L655">
            <v>0</v>
          </cell>
        </row>
        <row r="657">
          <cell r="K657" t="str">
            <v>Pekanbaru, 10 April 2005</v>
          </cell>
        </row>
        <row r="659">
          <cell r="K659" t="str">
            <v>Pembuat Daftar</v>
          </cell>
        </row>
        <row r="663">
          <cell r="K663" t="str">
            <v>PAHOTAN SITORUS, SE</v>
          </cell>
        </row>
        <row r="664">
          <cell r="K664" t="str">
            <v>Adm/Keu Proyek</v>
          </cell>
        </row>
        <row r="665">
          <cell r="J665" t="str">
            <v>DP.   No. :</v>
          </cell>
          <cell r="K665" t="str">
            <v>09/NK-PPS/DP/IV/2005</v>
          </cell>
        </row>
        <row r="666">
          <cell r="J666" t="str">
            <v>WO. No. :</v>
          </cell>
          <cell r="K666">
            <v>327</v>
          </cell>
        </row>
        <row r="670">
          <cell r="E670" t="str">
            <v xml:space="preserve">Proyek  </v>
          </cell>
          <cell r="F670" t="str">
            <v>:</v>
          </cell>
          <cell r="G670" t="str">
            <v>PROYEK PEREMAJAAN PASAR SENAPELAN</v>
          </cell>
        </row>
        <row r="671">
          <cell r="E671" t="str">
            <v>Periode</v>
          </cell>
          <cell r="F671" t="str">
            <v>:</v>
          </cell>
          <cell r="G671">
            <v>38437</v>
          </cell>
          <cell r="I671" t="str">
            <v>s/d</v>
          </cell>
          <cell r="J671">
            <v>38452</v>
          </cell>
        </row>
        <row r="673">
          <cell r="B673" t="str">
            <v>Nomor</v>
          </cell>
          <cell r="D673" t="str">
            <v>Uraian</v>
          </cell>
          <cell r="K673" t="str">
            <v xml:space="preserve">J u m l a h </v>
          </cell>
          <cell r="L673" t="str">
            <v>PPN/PPh</v>
          </cell>
        </row>
        <row r="674">
          <cell r="B674" t="str">
            <v>Kode</v>
          </cell>
        </row>
        <row r="675">
          <cell r="B675" t="str">
            <v>R.A.P</v>
          </cell>
          <cell r="K675" t="str">
            <v>( Rp )</v>
          </cell>
          <cell r="L675" t="str">
            <v>( Rp )</v>
          </cell>
        </row>
        <row r="676">
          <cell r="D676" t="str">
            <v>Pindahan Sub Jumlah</v>
          </cell>
          <cell r="K676">
            <v>61821659</v>
          </cell>
          <cell r="L676">
            <v>0</v>
          </cell>
        </row>
        <row r="678">
          <cell r="D678" t="str">
            <v>Makan minum Karyawan kerja Normal</v>
          </cell>
        </row>
        <row r="679">
          <cell r="B679" t="str">
            <v>rbum263</v>
          </cell>
          <cell r="D679" t="str">
            <v>Makan karyawan Proyek ( 26 Maret 05 s/d 10 April 05 )</v>
          </cell>
          <cell r="K679">
            <v>7112500</v>
          </cell>
        </row>
        <row r="680">
          <cell r="B680" t="str">
            <v>rbum264</v>
          </cell>
          <cell r="D680" t="str">
            <v>Makan Operator Pompa pada waktu pengecoran</v>
          </cell>
          <cell r="K680">
            <v>484000</v>
          </cell>
        </row>
        <row r="681">
          <cell r="B681" t="str">
            <v>rbum265</v>
          </cell>
          <cell r="D681" t="str">
            <v>Makan Operator Crane pada waktu pengecoran</v>
          </cell>
          <cell r="K681">
            <v>621000</v>
          </cell>
        </row>
        <row r="683">
          <cell r="D683" t="str">
            <v>Makan/minum pekerja lembur</v>
          </cell>
        </row>
        <row r="684">
          <cell r="B684" t="str">
            <v>rbum266</v>
          </cell>
          <cell r="D684" t="str">
            <v>Makan/Minum  Karyawan &amp; pekerja lembur malam</v>
          </cell>
          <cell r="K684">
            <v>4850500</v>
          </cell>
        </row>
        <row r="686">
          <cell r="D686" t="str">
            <v>Pengadaan Komputer P4 Dekstop</v>
          </cell>
        </row>
        <row r="687">
          <cell r="B687" t="str">
            <v>rbum267</v>
          </cell>
          <cell r="D687" t="str">
            <v>Servis Komputer</v>
          </cell>
          <cell r="K687">
            <v>175000</v>
          </cell>
        </row>
        <row r="689">
          <cell r="D689" t="str">
            <v>Tinta Printer</v>
          </cell>
        </row>
        <row r="690">
          <cell r="B690" t="str">
            <v>rbum268</v>
          </cell>
          <cell r="D690" t="str">
            <v>Tinta printer</v>
          </cell>
          <cell r="K690">
            <v>120000</v>
          </cell>
        </row>
        <row r="692">
          <cell r="D692" t="str">
            <v>BBM Kendaraan Dinas</v>
          </cell>
        </row>
        <row r="693">
          <cell r="B693" t="str">
            <v>rbum269</v>
          </cell>
          <cell r="D693" t="str">
            <v>BBM, servis, dan sparepart kendaraan dinas</v>
          </cell>
          <cell r="K693">
            <v>1112400</v>
          </cell>
        </row>
        <row r="696">
          <cell r="J696" t="str">
            <v xml:space="preserve">Sub Jumlah                          </v>
          </cell>
          <cell r="K696">
            <v>76297059</v>
          </cell>
          <cell r="L696">
            <v>0</v>
          </cell>
        </row>
        <row r="697">
          <cell r="J697" t="str">
            <v xml:space="preserve">T  o  t   a  l                           </v>
          </cell>
          <cell r="K697">
            <v>82714159</v>
          </cell>
          <cell r="L697">
            <v>0</v>
          </cell>
        </row>
        <row r="698">
          <cell r="C698" t="str">
            <v>DP - 10</v>
          </cell>
        </row>
        <row r="699">
          <cell r="B699" t="str">
            <v>Hutang</v>
          </cell>
        </row>
        <row r="700">
          <cell r="B700"/>
          <cell r="C700"/>
          <cell r="D700" t="str">
            <v>Transport Karyawan</v>
          </cell>
        </row>
        <row r="701">
          <cell r="B701"/>
          <cell r="C701"/>
          <cell r="D701" t="str">
            <v>PT. Malibu Jaya Berwisata</v>
          </cell>
        </row>
        <row r="702">
          <cell r="B702" t="str">
            <v>rbum270</v>
          </cell>
          <cell r="D702" t="str">
            <v>PT. Malibu Jaya Berwisata</v>
          </cell>
          <cell r="E702" t="str">
            <v>a.n. Karsono</v>
          </cell>
          <cell r="K702">
            <v>280000</v>
          </cell>
        </row>
        <row r="703">
          <cell r="B703" t="str">
            <v>rbum271</v>
          </cell>
          <cell r="D703" t="str">
            <v>PT. Malibu Jaya Berwisata</v>
          </cell>
          <cell r="E703" t="str">
            <v>a.n. Zaharis</v>
          </cell>
          <cell r="K703">
            <v>300000</v>
          </cell>
        </row>
        <row r="704">
          <cell r="B704" t="str">
            <v>rbum272</v>
          </cell>
          <cell r="D704" t="str">
            <v>PT. Malibu Jaya Berwisata</v>
          </cell>
          <cell r="E704" t="str">
            <v>Bambang &amp; Elisabet</v>
          </cell>
          <cell r="K704">
            <v>2700000</v>
          </cell>
        </row>
        <row r="708">
          <cell r="K708">
            <v>3280000</v>
          </cell>
          <cell r="L708">
            <v>0</v>
          </cell>
        </row>
        <row r="709">
          <cell r="B709"/>
        </row>
        <row r="710">
          <cell r="D710" t="str">
            <v xml:space="preserve">Honor Konsultan </v>
          </cell>
        </row>
        <row r="711">
          <cell r="B711" t="str">
            <v>rbum273</v>
          </cell>
          <cell r="D711" t="str">
            <v>Makan Kerja Normal Konsultan &amp; Owner</v>
          </cell>
          <cell r="K711">
            <v>1687500</v>
          </cell>
        </row>
        <row r="712">
          <cell r="B712" t="str">
            <v>rbum274</v>
          </cell>
          <cell r="D712" t="str">
            <v>Makan lembur Konsultan</v>
          </cell>
          <cell r="K712">
            <v>2929000</v>
          </cell>
        </row>
        <row r="713">
          <cell r="B713" t="str">
            <v>rbum275</v>
          </cell>
          <cell r="D713" t="str">
            <v xml:space="preserve">Honor Konsultan </v>
          </cell>
          <cell r="K713">
            <v>11276000</v>
          </cell>
        </row>
        <row r="714">
          <cell r="D714" t="str">
            <v>Pemeriksaan dan Pengujian Bahan</v>
          </cell>
        </row>
        <row r="715">
          <cell r="B715" t="str">
            <v>rbum276</v>
          </cell>
          <cell r="D715" t="str">
            <v>Tes Kubus sebanyak 20 buah &amp; Tes baja beton</v>
          </cell>
          <cell r="K715">
            <v>1700000</v>
          </cell>
        </row>
        <row r="717">
          <cell r="D717" t="str">
            <v>Air Bersih</v>
          </cell>
        </row>
        <row r="718">
          <cell r="B718" t="str">
            <v>rbum277</v>
          </cell>
          <cell r="D718" t="str">
            <v>Air Mineral untuk Karyawan</v>
          </cell>
          <cell r="K718">
            <v>1989350</v>
          </cell>
        </row>
        <row r="720">
          <cell r="D720" t="str">
            <v>Mobilisasi Tenaga Kerja</v>
          </cell>
        </row>
        <row r="721">
          <cell r="B721" t="str">
            <v>rbum278</v>
          </cell>
          <cell r="D721" t="str">
            <v xml:space="preserve">Demebilisasi  Tenaga Kerja ke Jawa (Pati) </v>
          </cell>
          <cell r="K721">
            <v>960000</v>
          </cell>
        </row>
        <row r="722">
          <cell r="B722" t="str">
            <v>rbum279</v>
          </cell>
          <cell r="D722" t="str">
            <v>Mobilisasi Tenaga Kerja dari Cirebon  ke Pekanbaru</v>
          </cell>
          <cell r="K722">
            <v>750000</v>
          </cell>
        </row>
        <row r="723">
          <cell r="B723" t="str">
            <v>rbum280</v>
          </cell>
          <cell r="D723" t="str">
            <v>Panjar Mobilisasi Tenaga Kerja dari Jawa (Pati) ke Pekanbaru</v>
          </cell>
          <cell r="K723">
            <v>3000000</v>
          </cell>
        </row>
        <row r="724">
          <cell r="D724" t="str">
            <v>Transport Karyawan.</v>
          </cell>
        </row>
        <row r="725">
          <cell r="B725" t="str">
            <v>rbum281</v>
          </cell>
          <cell r="D725" t="str">
            <v>Budi Setiawan</v>
          </cell>
          <cell r="K725">
            <v>800000</v>
          </cell>
        </row>
        <row r="726">
          <cell r="B726" t="str">
            <v>rbum282</v>
          </cell>
          <cell r="D726" t="str">
            <v>Budi Setiawan</v>
          </cell>
          <cell r="K726">
            <v>180000</v>
          </cell>
        </row>
        <row r="728">
          <cell r="D728" t="str">
            <v>Gaji Karyawan Proyek</v>
          </cell>
        </row>
        <row r="729">
          <cell r="B729" t="str">
            <v>rbum283</v>
          </cell>
          <cell r="D729" t="str">
            <v>Gaji Karyawan Periode : 26 Maret - 12 April 2005</v>
          </cell>
          <cell r="K729">
            <v>390000</v>
          </cell>
        </row>
        <row r="731">
          <cell r="D731" t="str">
            <v>Perjalanan Dinas</v>
          </cell>
        </row>
        <row r="732">
          <cell r="B732" t="str">
            <v>rbum284</v>
          </cell>
          <cell r="D732" t="str">
            <v>Karsono urusan M C Proyek Sena pelan ke Jakarta</v>
          </cell>
          <cell r="K732">
            <v>1493000</v>
          </cell>
        </row>
        <row r="734">
          <cell r="D734" t="str">
            <v>Akomodasi Tamu &amp; Rapat</v>
          </cell>
        </row>
        <row r="735">
          <cell r="B735" t="str">
            <v>rbum285</v>
          </cell>
          <cell r="D735" t="str">
            <v>Akomodasi tamu  &amp; Rapat</v>
          </cell>
          <cell r="K735">
            <v>2401403</v>
          </cell>
        </row>
        <row r="737">
          <cell r="D737" t="str">
            <v>Pengobatan Karyawan</v>
          </cell>
        </row>
        <row r="738">
          <cell r="B738" t="str">
            <v>rbum286</v>
          </cell>
          <cell r="D738" t="str">
            <v>By Perobatan Karyawan /Pekerja (Obat-obatan &amp; Kotak P3K)</v>
          </cell>
          <cell r="K738">
            <v>913000</v>
          </cell>
        </row>
        <row r="740">
          <cell r="D740" t="str">
            <v>Sefty Helm</v>
          </cell>
        </row>
        <row r="741">
          <cell r="B741" t="str">
            <v>rbum287</v>
          </cell>
          <cell r="D741" t="str">
            <v xml:space="preserve">Tali pengaman </v>
          </cell>
          <cell r="K741">
            <v>95000</v>
          </cell>
        </row>
        <row r="743">
          <cell r="D743" t="str">
            <v>Seragam Kerja Proyek</v>
          </cell>
        </row>
        <row r="744">
          <cell r="B744" t="str">
            <v>rbum288</v>
          </cell>
          <cell r="D744" t="str">
            <v>Seragam kerja karyawan</v>
          </cell>
          <cell r="K744">
            <v>460400</v>
          </cell>
        </row>
        <row r="746">
          <cell r="D746" t="str">
            <v>Adm/Keuangan Proyek</v>
          </cell>
        </row>
        <row r="747">
          <cell r="B747" t="str">
            <v>rbum289</v>
          </cell>
          <cell r="D747" t="str">
            <v>Alat - alat tulis dan Percetakan meterai</v>
          </cell>
          <cell r="K747">
            <v>946250</v>
          </cell>
        </row>
        <row r="748">
          <cell r="B748" t="str">
            <v>rbum290</v>
          </cell>
          <cell r="D748" t="str">
            <v>Angsuran - 1 Mesin F.Copy</v>
          </cell>
          <cell r="K748">
            <v>710000</v>
          </cell>
        </row>
        <row r="750">
          <cell r="D750" t="str">
            <v>Insentif Tripida</v>
          </cell>
        </row>
        <row r="751">
          <cell r="B751" t="str">
            <v>rbum291</v>
          </cell>
          <cell r="D751" t="str">
            <v>Retribusi Keamanan Mess Putri bl. Maret 2005</v>
          </cell>
          <cell r="K751">
            <v>100000</v>
          </cell>
        </row>
        <row r="752">
          <cell r="B752" t="str">
            <v>rbum292</v>
          </cell>
          <cell r="D752" t="str">
            <v>Honor Keamanan Polisi</v>
          </cell>
          <cell r="K752">
            <v>500000</v>
          </cell>
        </row>
        <row r="753">
          <cell r="B753" t="str">
            <v>rbum293</v>
          </cell>
          <cell r="D753" t="str">
            <v>Organisasi Pemuda</v>
          </cell>
          <cell r="K753">
            <v>250000</v>
          </cell>
        </row>
        <row r="755">
          <cell r="D755" t="str">
            <v xml:space="preserve">Sewa Mess </v>
          </cell>
        </row>
        <row r="756">
          <cell r="B756" t="str">
            <v>rbum294</v>
          </cell>
          <cell r="D756" t="str">
            <v>By Pemondokan Pekerja mess bulan April 1 bln</v>
          </cell>
          <cell r="K756">
            <v>100000</v>
          </cell>
        </row>
        <row r="757">
          <cell r="D757" t="str">
            <v>Sewa Rumah 1 thn ( 11 April 2005 s/d 10 April 2006)</v>
          </cell>
        </row>
        <row r="758">
          <cell r="B758" t="str">
            <v>rbum295</v>
          </cell>
          <cell r="D758" t="str">
            <v>Surat perjanjian No.018/NK-PPS/SPSR/IV/05</v>
          </cell>
          <cell r="K758">
            <v>5500000</v>
          </cell>
          <cell r="L758">
            <v>500000</v>
          </cell>
        </row>
        <row r="759">
          <cell r="D759" t="str">
            <v>Sewa Rumah 1 thn ( 27 Des 2005 s/d 26  Des 2006)</v>
          </cell>
        </row>
        <row r="760">
          <cell r="B760" t="str">
            <v>rbum296</v>
          </cell>
          <cell r="D760" t="str">
            <v>Surat perjanjian No.012/NK-PPS/SPSR/XII/04</v>
          </cell>
          <cell r="K760">
            <v>9900000</v>
          </cell>
          <cell r="L760">
            <v>900000</v>
          </cell>
        </row>
        <row r="762">
          <cell r="D762" t="str">
            <v>Perlengkapan Mess &amp; kantor</v>
          </cell>
        </row>
        <row r="763">
          <cell r="B763" t="str">
            <v>rbum297</v>
          </cell>
          <cell r="D763" t="str">
            <v>Upah buat Rak dan Meja di Mess, Karpet,Bahlam dll</v>
          </cell>
          <cell r="K763">
            <v>916000</v>
          </cell>
        </row>
        <row r="769">
          <cell r="I769" t="str">
            <v xml:space="preserve">Sub Jumlah Dipindah                          </v>
          </cell>
          <cell r="K769">
            <v>49946903</v>
          </cell>
          <cell r="L769">
            <v>1400000</v>
          </cell>
        </row>
        <row r="771">
          <cell r="K771" t="str">
            <v>Pekanbaru, 25 April 2005</v>
          </cell>
        </row>
        <row r="773">
          <cell r="K773" t="str">
            <v>Pembuat Daftar</v>
          </cell>
        </row>
        <row r="777">
          <cell r="K777" t="str">
            <v>PAHOTAN SITORUS, SE</v>
          </cell>
        </row>
        <row r="778">
          <cell r="K778" t="str">
            <v>Adm/Keu Proyek</v>
          </cell>
        </row>
        <row r="779">
          <cell r="J779" t="str">
            <v>DP.   No. :</v>
          </cell>
          <cell r="K779" t="str">
            <v>10/NK-PPS/DP/IV/2005</v>
          </cell>
        </row>
        <row r="780">
          <cell r="J780" t="str">
            <v>WO. No. :</v>
          </cell>
          <cell r="K780">
            <v>327</v>
          </cell>
        </row>
        <row r="784">
          <cell r="E784" t="str">
            <v xml:space="preserve">Proyek  </v>
          </cell>
          <cell r="F784" t="str">
            <v>:</v>
          </cell>
          <cell r="G784" t="str">
            <v>PROYEK PEREMAJAAN PASAR SENAPELAN</v>
          </cell>
        </row>
        <row r="785">
          <cell r="E785" t="str">
            <v>Periode</v>
          </cell>
          <cell r="F785" t="str">
            <v>:</v>
          </cell>
          <cell r="G785">
            <v>38453</v>
          </cell>
          <cell r="I785" t="str">
            <v>s/d</v>
          </cell>
          <cell r="J785">
            <v>38467</v>
          </cell>
        </row>
        <row r="787">
          <cell r="B787" t="str">
            <v>Nomor</v>
          </cell>
          <cell r="D787" t="str">
            <v>Uraian</v>
          </cell>
          <cell r="K787" t="str">
            <v xml:space="preserve">J u m l a h </v>
          </cell>
          <cell r="L787" t="str">
            <v>PPN/PPh</v>
          </cell>
        </row>
        <row r="788">
          <cell r="B788" t="str">
            <v>Kode</v>
          </cell>
        </row>
        <row r="789">
          <cell r="B789" t="str">
            <v>R.A.P</v>
          </cell>
          <cell r="K789" t="str">
            <v>( Rp )</v>
          </cell>
          <cell r="L789" t="str">
            <v>( Rp )</v>
          </cell>
        </row>
        <row r="790">
          <cell r="D790" t="str">
            <v>Pindahan Sub Jumlah</v>
          </cell>
          <cell r="K790">
            <v>49946903</v>
          </cell>
          <cell r="L790">
            <v>1400000</v>
          </cell>
        </row>
        <row r="792">
          <cell r="D792" t="str">
            <v>Telepon Kontraktor</v>
          </cell>
        </row>
        <row r="793">
          <cell r="B793" t="str">
            <v>rbum298</v>
          </cell>
          <cell r="D793" t="str">
            <v>Voucher Karyawan &amp; Tlp Umum</v>
          </cell>
          <cell r="K793">
            <v>402851</v>
          </cell>
        </row>
        <row r="794">
          <cell r="B794" t="str">
            <v>rbum299</v>
          </cell>
          <cell r="D794" t="str">
            <v>Rek Tlp Mess Putri</v>
          </cell>
          <cell r="K794">
            <v>83801</v>
          </cell>
        </row>
        <row r="795">
          <cell r="B795" t="str">
            <v>rbum300</v>
          </cell>
          <cell r="D795" t="str">
            <v>Rek Tlp Mess Putra</v>
          </cell>
          <cell r="K795">
            <v>38060</v>
          </cell>
        </row>
        <row r="796">
          <cell r="B796" t="str">
            <v>rbum301</v>
          </cell>
          <cell r="D796" t="str">
            <v>Rek Tlp Ruangan Keuangan proyek</v>
          </cell>
          <cell r="K796">
            <v>336871</v>
          </cell>
        </row>
        <row r="797">
          <cell r="B797" t="str">
            <v>rbum302</v>
          </cell>
          <cell r="D797" t="str">
            <v>Rek Tlp Ruangan Teknik  proyek</v>
          </cell>
          <cell r="K797">
            <v>1916982</v>
          </cell>
        </row>
        <row r="798">
          <cell r="B798" t="str">
            <v>rbum303</v>
          </cell>
          <cell r="D798" t="str">
            <v>Rek Fax</v>
          </cell>
          <cell r="K798">
            <v>6000</v>
          </cell>
        </row>
        <row r="800">
          <cell r="D800" t="str">
            <v>Telepon Konsultan &amp; Ownher</v>
          </cell>
        </row>
        <row r="801">
          <cell r="B801" t="str">
            <v>rbum304</v>
          </cell>
          <cell r="D801" t="str">
            <v>Telp Konsultan</v>
          </cell>
          <cell r="K801">
            <v>1096273</v>
          </cell>
        </row>
        <row r="802">
          <cell r="B802" t="str">
            <v>rbum305</v>
          </cell>
          <cell r="D802" t="str">
            <v>Voucher telp Ownher</v>
          </cell>
          <cell r="K802">
            <v>988410</v>
          </cell>
        </row>
        <row r="804">
          <cell r="D804" t="str">
            <v>Rekening L:istrik</v>
          </cell>
        </row>
        <row r="805">
          <cell r="B805" t="str">
            <v>rbum306</v>
          </cell>
          <cell r="D805" t="str">
            <v>Listrik kantor</v>
          </cell>
          <cell r="K805">
            <v>71095</v>
          </cell>
        </row>
        <row r="807">
          <cell r="D807" t="str">
            <v>Makan minum Karyawan kerja Normal</v>
          </cell>
        </row>
        <row r="808">
          <cell r="B808" t="str">
            <v>rbum307</v>
          </cell>
          <cell r="D808" t="str">
            <v>Makan karyawan Proyek ( 11 April 05 s/d 25  April 05 )</v>
          </cell>
          <cell r="K808">
            <v>6837500</v>
          </cell>
        </row>
        <row r="810">
          <cell r="D810" t="str">
            <v>Makan/minum pekerja lembur</v>
          </cell>
        </row>
        <row r="811">
          <cell r="B811" t="str">
            <v>rbum308</v>
          </cell>
          <cell r="D811" t="str">
            <v>Makan/Minum  Karyawan &amp; pekerja lembur malam</v>
          </cell>
          <cell r="K811">
            <v>6844200</v>
          </cell>
        </row>
        <row r="813">
          <cell r="D813" t="str">
            <v>Pengadaan Komputer P4 Dekstop</v>
          </cell>
        </row>
        <row r="814">
          <cell r="B814" t="str">
            <v>rbum309</v>
          </cell>
          <cell r="D814" t="str">
            <v>Servis Komputer</v>
          </cell>
          <cell r="K814">
            <v>65000</v>
          </cell>
        </row>
        <row r="816">
          <cell r="D816" t="str">
            <v>Sewa /Pengadaan kendaraan dinas</v>
          </cell>
        </row>
        <row r="817">
          <cell r="B817" t="str">
            <v>rbum310</v>
          </cell>
          <cell r="D817" t="str">
            <v>Angs- 2 ( Lunas )  Pembelian 1 unit Mobil Hailane Pic Up</v>
          </cell>
          <cell r="K817">
            <v>11000000</v>
          </cell>
        </row>
        <row r="818">
          <cell r="B818" t="str">
            <v>rbum311</v>
          </cell>
          <cell r="D818" t="str">
            <v>Angsuran  4 unit Spd Motor</v>
          </cell>
          <cell r="K818">
            <v>3149600</v>
          </cell>
        </row>
        <row r="820">
          <cell r="D820" t="str">
            <v>BBM Kendaraan Dinas</v>
          </cell>
        </row>
        <row r="821">
          <cell r="B821" t="str">
            <v>rbum312</v>
          </cell>
          <cell r="D821" t="str">
            <v>BBM, servis, dan sparepart kendaraan dinas</v>
          </cell>
          <cell r="K821">
            <v>1002000</v>
          </cell>
        </row>
        <row r="823">
          <cell r="D823" t="str">
            <v>Paket Barang</v>
          </cell>
        </row>
        <row r="824">
          <cell r="B824" t="str">
            <v>rbum313</v>
          </cell>
          <cell r="D824" t="str">
            <v>By Penyimpanan dan Pas masuk pengambilan barang</v>
          </cell>
          <cell r="K824">
            <v>258052</v>
          </cell>
        </row>
        <row r="826">
          <cell r="J826" t="str">
            <v xml:space="preserve">Sub Jumlah                          </v>
          </cell>
          <cell r="K826">
            <v>84043598</v>
          </cell>
          <cell r="L826">
            <v>1400000</v>
          </cell>
        </row>
        <row r="827">
          <cell r="J827" t="str">
            <v xml:space="preserve">T  o  t   a  l                           </v>
          </cell>
          <cell r="K827">
            <v>87323598</v>
          </cell>
          <cell r="L827">
            <v>1400000</v>
          </cell>
        </row>
        <row r="828">
          <cell r="C828" t="str">
            <v>DP - 11</v>
          </cell>
        </row>
        <row r="830">
          <cell r="B830"/>
          <cell r="C830" t="str">
            <v>Perlengkapan Mess &amp; kantor</v>
          </cell>
        </row>
        <row r="831">
          <cell r="B831" t="str">
            <v>rbum314</v>
          </cell>
          <cell r="C831" t="str">
            <v xml:space="preserve">GORA MA AU </v>
          </cell>
          <cell r="D831" t="str">
            <v>Perlengkapan Mess &amp; kantor</v>
          </cell>
          <cell r="J831">
            <v>1850000</v>
          </cell>
          <cell r="K831">
            <v>1850000</v>
          </cell>
        </row>
        <row r="832">
          <cell r="C832" t="str">
            <v>Order no : 041A/NK-PPS/ORD/XII/2004</v>
          </cell>
          <cell r="D832" t="str">
            <v>Perlengkapan Mess &amp; kantor</v>
          </cell>
        </row>
        <row r="833">
          <cell r="C833" t="str">
            <v>Angsuran ke-5 (Lunas)</v>
          </cell>
          <cell r="D833" t="str">
            <v>Perlengkapan Mess &amp; kantor</v>
          </cell>
          <cell r="L833">
            <v>0</v>
          </cell>
        </row>
        <row r="834">
          <cell r="B834" t="str">
            <v>rbum315</v>
          </cell>
          <cell r="C834" t="str">
            <v>Order no : 133/NK-PPS/ORD/05/2005</v>
          </cell>
          <cell r="D834" t="str">
            <v>Perlengkapan Mess &amp; kantor</v>
          </cell>
          <cell r="J834">
            <v>3150000</v>
          </cell>
          <cell r="K834">
            <v>3150000</v>
          </cell>
          <cell r="L834">
            <v>5000000</v>
          </cell>
        </row>
        <row r="838">
          <cell r="J838">
            <v>5000000</v>
          </cell>
          <cell r="K838">
            <v>5000000</v>
          </cell>
          <cell r="L838">
            <v>5000000</v>
          </cell>
        </row>
        <row r="840">
          <cell r="C840" t="str">
            <v xml:space="preserve">Honor Konsultan </v>
          </cell>
          <cell r="D840" t="str">
            <v xml:space="preserve">Honor Konsultan </v>
          </cell>
        </row>
        <row r="841">
          <cell r="B841" t="str">
            <v>rbum316</v>
          </cell>
          <cell r="C841" t="str">
            <v>Makan Kerja Normal Konsultan &amp; Owner</v>
          </cell>
          <cell r="D841" t="str">
            <v>Makan Kerja Normal Konsultan &amp; Owner</v>
          </cell>
          <cell r="J841">
            <v>1575000</v>
          </cell>
          <cell r="K841">
            <v>1575000</v>
          </cell>
        </row>
        <row r="842">
          <cell r="B842" t="str">
            <v>rbum317</v>
          </cell>
          <cell r="C842" t="str">
            <v>Makan lembur Konsultan</v>
          </cell>
          <cell r="D842" t="str">
            <v>Makan lembur Konsultan</v>
          </cell>
          <cell r="J842">
            <v>3010400</v>
          </cell>
          <cell r="K842">
            <v>3010400</v>
          </cell>
        </row>
        <row r="843">
          <cell r="B843" t="str">
            <v>rbum318</v>
          </cell>
          <cell r="C843" t="str">
            <v xml:space="preserve">Honor Konsultan </v>
          </cell>
          <cell r="D843" t="str">
            <v xml:space="preserve">Honor Konsultan </v>
          </cell>
          <cell r="J843">
            <v>13750000</v>
          </cell>
          <cell r="K843">
            <v>13750000</v>
          </cell>
          <cell r="L843">
            <v>18335400</v>
          </cell>
        </row>
        <row r="845">
          <cell r="C845" t="str">
            <v>Pemeriksaan dan Pengujian Bahan</v>
          </cell>
          <cell r="D845" t="str">
            <v>Pemeriksaan dan Pengujian Bahan</v>
          </cell>
        </row>
        <row r="846">
          <cell r="B846" t="str">
            <v>rbum319</v>
          </cell>
          <cell r="C846" t="str">
            <v xml:space="preserve">Tes Kubus sebanyak 15 buah </v>
          </cell>
          <cell r="D846" t="str">
            <v xml:space="preserve">Tes Kubus sebanyak 15 buah </v>
          </cell>
          <cell r="J846">
            <v>300000</v>
          </cell>
          <cell r="K846">
            <v>300000</v>
          </cell>
          <cell r="L846">
            <v>300000</v>
          </cell>
        </row>
        <row r="848">
          <cell r="C848" t="str">
            <v>Air Bersih</v>
          </cell>
          <cell r="D848" t="str">
            <v>Air Bersih</v>
          </cell>
        </row>
        <row r="849">
          <cell r="B849" t="str">
            <v>rbum320</v>
          </cell>
          <cell r="C849" t="str">
            <v>Air Mineral untuk Karyawan</v>
          </cell>
          <cell r="D849" t="str">
            <v>Air Mineral untuk Karyawan</v>
          </cell>
          <cell r="J849">
            <v>2279000</v>
          </cell>
          <cell r="K849">
            <v>2279000</v>
          </cell>
          <cell r="L849">
            <v>2279000</v>
          </cell>
        </row>
        <row r="851">
          <cell r="C851" t="str">
            <v>Mobilisasi Tenaga Kerja</v>
          </cell>
          <cell r="D851" t="str">
            <v>Mobilisasi Tenaga Kerja</v>
          </cell>
        </row>
        <row r="852">
          <cell r="B852" t="str">
            <v>rbum321</v>
          </cell>
          <cell r="C852" t="str">
            <v>Mobilisasi Operator TC a.n. Januri Jur : Jkt - Pku</v>
          </cell>
          <cell r="D852" t="str">
            <v>Mobilisasi Operator TC a.n. Januri Jur : Jkt - Pku</v>
          </cell>
          <cell r="J852">
            <v>469000</v>
          </cell>
          <cell r="K852">
            <v>469000</v>
          </cell>
        </row>
        <row r="853">
          <cell r="B853" t="str">
            <v>rbum322</v>
          </cell>
          <cell r="C853" t="str">
            <v>Mobilisasi Tenaga Kerja dari Jawa (Pati) ke Pku</v>
          </cell>
          <cell r="D853" t="str">
            <v>Mobilisasi Tenaga Kerja dari Jawa (Pati) ke Pku</v>
          </cell>
          <cell r="J853">
            <v>2500000</v>
          </cell>
          <cell r="K853">
            <v>2500000</v>
          </cell>
        </row>
        <row r="854">
          <cell r="B854" t="str">
            <v>rbum323</v>
          </cell>
          <cell r="C854" t="str">
            <v>Mobilisasi Tenaga Kerja dari Pekalongan ke Pku</v>
          </cell>
          <cell r="D854" t="str">
            <v>Mobilisasi Tenaga Kerja dari Pekalongan ke Pku</v>
          </cell>
          <cell r="J854">
            <v>3290000</v>
          </cell>
          <cell r="K854">
            <v>3290000</v>
          </cell>
        </row>
        <row r="855">
          <cell r="L855">
            <v>6259000</v>
          </cell>
        </row>
        <row r="856">
          <cell r="C856" t="str">
            <v>Transport Karyawan.</v>
          </cell>
          <cell r="D856" t="str">
            <v>Transport Karyawan.</v>
          </cell>
        </row>
        <row r="858">
          <cell r="C858" t="str">
            <v>Gaji Karyawan Proyek</v>
          </cell>
          <cell r="D858" t="str">
            <v>Gaji Karyawan Proyek</v>
          </cell>
        </row>
        <row r="859">
          <cell r="B859" t="str">
            <v>rbum324</v>
          </cell>
          <cell r="C859" t="str">
            <v>Gaji Karyawan Periode : 26 Maret - 25 April 2005</v>
          </cell>
          <cell r="D859" t="str">
            <v>Gaji Karyawan Periode : 26 Maret - 25 April 2005</v>
          </cell>
          <cell r="J859">
            <v>37287500</v>
          </cell>
          <cell r="K859">
            <v>37287500</v>
          </cell>
          <cell r="L859">
            <v>37287500</v>
          </cell>
        </row>
        <row r="861">
          <cell r="C861" t="str">
            <v>Perjalanan Dinas</v>
          </cell>
          <cell r="D861" t="str">
            <v>Perjalanan Dinas</v>
          </cell>
        </row>
        <row r="862">
          <cell r="B862" t="str">
            <v>rbum325</v>
          </cell>
          <cell r="C862" t="str">
            <v>a.n. Pahotan Sitorus (Taksi &amp; Boarding Pass)</v>
          </cell>
          <cell r="D862" t="str">
            <v>a.n. Pahotan Sitorus (Taksi &amp; Boarding Pass)</v>
          </cell>
          <cell r="J862">
            <v>55000</v>
          </cell>
          <cell r="K862">
            <v>55000</v>
          </cell>
          <cell r="L862">
            <v>55000</v>
          </cell>
        </row>
        <row r="864">
          <cell r="C864" t="str">
            <v>Akomodasi Tamu &amp; Rapat</v>
          </cell>
          <cell r="D864" t="str">
            <v>Akomodasi Tamu &amp; Rapat</v>
          </cell>
        </row>
        <row r="865">
          <cell r="B865" t="str">
            <v>rbum326</v>
          </cell>
          <cell r="C865" t="str">
            <v>Akomodasi Rapat</v>
          </cell>
          <cell r="D865" t="str">
            <v>Akomodasi Rapat</v>
          </cell>
          <cell r="J865">
            <v>315650</v>
          </cell>
          <cell r="K865">
            <v>315650</v>
          </cell>
        </row>
        <row r="866">
          <cell r="B866" t="str">
            <v>rbum327</v>
          </cell>
          <cell r="C866" t="str">
            <v>Akomodasi Tamu</v>
          </cell>
          <cell r="D866" t="str">
            <v>Akomodasi Tamu</v>
          </cell>
          <cell r="J866">
            <v>1588450</v>
          </cell>
          <cell r="K866">
            <v>1588450</v>
          </cell>
        </row>
        <row r="867">
          <cell r="B867" t="str">
            <v>rbum328</v>
          </cell>
          <cell r="C867" t="str">
            <v>Biaya Penginapan a.n. Sudarno (QS dari Jakarta)</v>
          </cell>
          <cell r="D867" t="str">
            <v>Biaya Penginapan a.n. Sudarno (QS dari Jakarta)</v>
          </cell>
          <cell r="J867">
            <v>280170</v>
          </cell>
          <cell r="K867">
            <v>280170</v>
          </cell>
        </row>
        <row r="868">
          <cell r="L868">
            <v>2184270</v>
          </cell>
        </row>
        <row r="870">
          <cell r="C870" t="str">
            <v>Pengobatan Karyawan</v>
          </cell>
          <cell r="D870" t="str">
            <v>Pengobatan Karyawan</v>
          </cell>
        </row>
        <row r="871">
          <cell r="B871" t="str">
            <v>rbum329</v>
          </cell>
          <cell r="C871" t="str">
            <v xml:space="preserve">By Pengobatan Karyawan /Pekerja </v>
          </cell>
          <cell r="D871" t="str">
            <v xml:space="preserve">By Pengobatan Karyawan /Pekerja </v>
          </cell>
          <cell r="J871">
            <v>705900</v>
          </cell>
          <cell r="K871">
            <v>705900</v>
          </cell>
          <cell r="L871">
            <v>705900</v>
          </cell>
        </row>
        <row r="873">
          <cell r="C873" t="str">
            <v>Safety Helm+Protective Clothing</v>
          </cell>
          <cell r="D873" t="str">
            <v>Safety Helm+Protective Clothing</v>
          </cell>
        </row>
        <row r="874">
          <cell r="B874" t="str">
            <v>rbum330</v>
          </cell>
          <cell r="C874" t="str">
            <v>Perbaikan Handy Talky</v>
          </cell>
          <cell r="D874" t="str">
            <v>Perbaikan Handy Talky</v>
          </cell>
          <cell r="J874">
            <v>225000</v>
          </cell>
          <cell r="K874">
            <v>225000</v>
          </cell>
        </row>
        <row r="875">
          <cell r="B875" t="str">
            <v>rbum331</v>
          </cell>
          <cell r="C875" t="str">
            <v>Payung u/ Surveyor</v>
          </cell>
          <cell r="D875" t="str">
            <v>Payung u/ Surveyor</v>
          </cell>
          <cell r="J875">
            <v>112500</v>
          </cell>
          <cell r="K875">
            <v>112500</v>
          </cell>
        </row>
        <row r="876">
          <cell r="L876">
            <v>337500</v>
          </cell>
        </row>
        <row r="878">
          <cell r="C878" t="str">
            <v>Seragam Kerja Proyek</v>
          </cell>
          <cell r="D878" t="str">
            <v>Seragam Kerja Proyek</v>
          </cell>
        </row>
        <row r="879">
          <cell r="B879" t="str">
            <v>rbum332</v>
          </cell>
          <cell r="C879" t="str">
            <v>Seragam kerja karyawati</v>
          </cell>
          <cell r="D879" t="str">
            <v>Seragam kerja karyawati</v>
          </cell>
          <cell r="J879">
            <v>209700</v>
          </cell>
          <cell r="K879">
            <v>209700</v>
          </cell>
          <cell r="L879">
            <v>209700</v>
          </cell>
        </row>
        <row r="881">
          <cell r="C881" t="str">
            <v>Adm/Keuangan Proyek</v>
          </cell>
          <cell r="D881" t="str">
            <v>Adm/Keuangan Proyek</v>
          </cell>
        </row>
        <row r="882">
          <cell r="B882" t="str">
            <v>rbum333</v>
          </cell>
          <cell r="C882" t="str">
            <v>Alat-alat tulis kantor, Percetakan, dan Materai</v>
          </cell>
          <cell r="D882" t="str">
            <v>Alat-alat tulis kantor, Percetakan, dan Materai</v>
          </cell>
          <cell r="J882">
            <v>1272550</v>
          </cell>
          <cell r="K882">
            <v>1272550</v>
          </cell>
        </row>
        <row r="883">
          <cell r="B883" t="str">
            <v>rbum334</v>
          </cell>
          <cell r="C883" t="str">
            <v>Biaya Kirim Surat</v>
          </cell>
          <cell r="D883" t="str">
            <v>Biaya Kirim Surat</v>
          </cell>
          <cell r="J883">
            <v>13000</v>
          </cell>
          <cell r="K883">
            <v>13000</v>
          </cell>
          <cell r="L883">
            <v>1285550</v>
          </cell>
        </row>
        <row r="885">
          <cell r="C885" t="str">
            <v>Insentif Tripida</v>
          </cell>
          <cell r="D885" t="str">
            <v>Insentif Tripida</v>
          </cell>
        </row>
        <row r="886">
          <cell r="B886" t="str">
            <v>rbum335</v>
          </cell>
          <cell r="C886" t="str">
            <v>Retribusi Keamanan Mess Putra bl. April 2005</v>
          </cell>
          <cell r="D886" t="str">
            <v>Retribusi Keamanan Mess Putra bl. April 2005</v>
          </cell>
          <cell r="J886">
            <v>100000</v>
          </cell>
          <cell r="K886">
            <v>100000</v>
          </cell>
        </row>
        <row r="887">
          <cell r="B887" t="str">
            <v>rbum336</v>
          </cell>
          <cell r="C887" t="str">
            <v>Honor Keamanan Mess 2 Bl. Mei - Juni 2005</v>
          </cell>
          <cell r="D887" t="str">
            <v>Honor Keamanan Mess 2 Bl. Mei - Juni 2005</v>
          </cell>
          <cell r="J887">
            <v>500000</v>
          </cell>
          <cell r="K887">
            <v>500000</v>
          </cell>
        </row>
        <row r="888">
          <cell r="B888" t="str">
            <v>rbum337</v>
          </cell>
          <cell r="C888" t="str">
            <v>Honor Keamanan Mess Jl. Kenanga Bl. Mei 2005</v>
          </cell>
          <cell r="D888" t="str">
            <v>Honor Keamanan Mess Jl. Kenanga Bl. Mei 2005</v>
          </cell>
          <cell r="J888">
            <v>250000</v>
          </cell>
          <cell r="K888">
            <v>250000</v>
          </cell>
        </row>
        <row r="889">
          <cell r="B889" t="str">
            <v>rbum338</v>
          </cell>
          <cell r="C889" t="str">
            <v>Honor Keamanan Proyek</v>
          </cell>
          <cell r="D889" t="str">
            <v>Honor Keamanan Proyek</v>
          </cell>
          <cell r="J889">
            <v>300000</v>
          </cell>
          <cell r="K889">
            <v>300000</v>
          </cell>
        </row>
        <row r="890">
          <cell r="B890" t="str">
            <v>rbum339</v>
          </cell>
          <cell r="C890" t="str">
            <v>Honor Keamanan Pospol Proyek Bl. April 2005</v>
          </cell>
          <cell r="D890" t="str">
            <v>Honor Keamanan Pospol Proyek Bl. April 2005</v>
          </cell>
          <cell r="J890">
            <v>450000</v>
          </cell>
          <cell r="K890">
            <v>450000</v>
          </cell>
        </row>
        <row r="891">
          <cell r="B891" t="str">
            <v>rbum340</v>
          </cell>
          <cell r="C891" t="str">
            <v>Honor Keamanan Mess 1 Bl. Mei - Agustus 2005</v>
          </cell>
          <cell r="D891" t="str">
            <v>Honor Keamanan Mess 1 Bl. Mei - Agustus 2005</v>
          </cell>
          <cell r="J891">
            <v>1000000</v>
          </cell>
          <cell r="K891">
            <v>1000000</v>
          </cell>
        </row>
        <row r="892">
          <cell r="L892">
            <v>2600000</v>
          </cell>
        </row>
        <row r="894">
          <cell r="C894" t="str">
            <v xml:space="preserve">Sewa Mess </v>
          </cell>
          <cell r="D894" t="str">
            <v xml:space="preserve">Sewa Mess </v>
          </cell>
        </row>
        <row r="895">
          <cell r="B895" t="str">
            <v>rbum341</v>
          </cell>
          <cell r="C895" t="str">
            <v xml:space="preserve">Biaya Pemakaian Mess Pekerja Bl. Mei 2005 </v>
          </cell>
          <cell r="D895" t="str">
            <v xml:space="preserve">Biaya Pemakaian Mess Pekerja Bl. Mei 2005 </v>
          </cell>
          <cell r="J895">
            <v>150000</v>
          </cell>
          <cell r="K895">
            <v>150000</v>
          </cell>
          <cell r="L895">
            <v>150000</v>
          </cell>
        </row>
        <row r="897">
          <cell r="C897" t="str">
            <v>Perlengkapan Mess &amp; kantor</v>
          </cell>
          <cell r="D897" t="str">
            <v>Perlengkapan Mess &amp; kantor</v>
          </cell>
        </row>
        <row r="898">
          <cell r="B898" t="str">
            <v>rbum342</v>
          </cell>
          <cell r="C898" t="str">
            <v>Kipas Angin, Kasur, dll u/ mess &amp; Kantor</v>
          </cell>
          <cell r="D898" t="str">
            <v>Kipas Angin, Kasur, dll u/ mess &amp; Kantor</v>
          </cell>
          <cell r="J898">
            <v>1034000</v>
          </cell>
          <cell r="K898">
            <v>1034000</v>
          </cell>
        </row>
        <row r="899">
          <cell r="B899" t="str">
            <v>rbum343</v>
          </cell>
          <cell r="C899" t="str">
            <v>Televisi 20" Merk LG u/ Kantor</v>
          </cell>
          <cell r="D899" t="str">
            <v>Televisi 20" Merk LG u/ Kantor</v>
          </cell>
          <cell r="J899">
            <v>1400000</v>
          </cell>
          <cell r="K899">
            <v>1400000</v>
          </cell>
        </row>
        <row r="900">
          <cell r="L900">
            <v>2434000</v>
          </cell>
        </row>
        <row r="902">
          <cell r="H902" t="str">
            <v xml:space="preserve">Sub Jumlah Dipindah                          </v>
          </cell>
          <cell r="J902">
            <v>74422820</v>
          </cell>
          <cell r="K902">
            <v>74422820</v>
          </cell>
          <cell r="L902">
            <v>74422820</v>
          </cell>
        </row>
        <row r="904">
          <cell r="J904" t="str">
            <v>Pekanbaru, 10 Mei 2005</v>
          </cell>
        </row>
        <row r="906">
          <cell r="J906" t="str">
            <v>Pembuat Daftar</v>
          </cell>
        </row>
        <row r="910">
          <cell r="J910" t="str">
            <v>PAHOTAN SITORUS, SE</v>
          </cell>
        </row>
        <row r="911">
          <cell r="J911" t="str">
            <v>Adm/Keu Proyek</v>
          </cell>
        </row>
        <row r="912">
          <cell r="I912" t="str">
            <v>DP.   No. :</v>
          </cell>
          <cell r="J912" t="str">
            <v>11/NK-PPS/DP/V/2005</v>
          </cell>
        </row>
        <row r="913">
          <cell r="I913" t="str">
            <v>WO. No. :</v>
          </cell>
          <cell r="J913">
            <v>327</v>
          </cell>
        </row>
        <row r="917">
          <cell r="D917" t="str">
            <v xml:space="preserve">Proyek  </v>
          </cell>
          <cell r="E917" t="str">
            <v>:</v>
          </cell>
          <cell r="F917" t="str">
            <v>PROYEK PEREMAJAAN PASAR SENAPELAN</v>
          </cell>
        </row>
        <row r="918">
          <cell r="D918" t="str">
            <v>Periode</v>
          </cell>
          <cell r="E918" t="str">
            <v>:</v>
          </cell>
          <cell r="F918">
            <v>38453</v>
          </cell>
          <cell r="H918" t="str">
            <v>s/d</v>
          </cell>
          <cell r="I918">
            <v>38467</v>
          </cell>
        </row>
        <row r="920">
          <cell r="C920" t="str">
            <v>Uraian</v>
          </cell>
          <cell r="J920" t="str">
            <v xml:space="preserve">J u m l a h </v>
          </cell>
          <cell r="K920" t="str">
            <v>PPN/PPh</v>
          </cell>
          <cell r="L920" t="str">
            <v xml:space="preserve">Sub-Jumlah </v>
          </cell>
        </row>
        <row r="922">
          <cell r="J922" t="str">
            <v>( Rp )</v>
          </cell>
          <cell r="K922" t="str">
            <v>( Rp )</v>
          </cell>
          <cell r="L922" t="str">
            <v>( Rp )</v>
          </cell>
        </row>
        <row r="923">
          <cell r="C923" t="str">
            <v>Pindahan Sub Jumlah</v>
          </cell>
          <cell r="J923">
            <v>74422820</v>
          </cell>
          <cell r="K923">
            <v>74422820</v>
          </cell>
          <cell r="L923">
            <v>74422820</v>
          </cell>
        </row>
        <row r="925">
          <cell r="C925" t="str">
            <v>Telepon Kontraktor</v>
          </cell>
          <cell r="D925" t="str">
            <v>Telepon Kontraktor</v>
          </cell>
        </row>
        <row r="926">
          <cell r="B926" t="str">
            <v>rbum344</v>
          </cell>
          <cell r="C926" t="str">
            <v>Fax</v>
          </cell>
          <cell r="D926" t="str">
            <v>Fax</v>
          </cell>
          <cell r="J926">
            <v>22000</v>
          </cell>
          <cell r="K926">
            <v>22000</v>
          </cell>
        </row>
        <row r="927">
          <cell r="B927" t="str">
            <v>rbum345</v>
          </cell>
          <cell r="C927" t="str">
            <v>Voucher Karyawan</v>
          </cell>
          <cell r="D927" t="str">
            <v>Voucher Karyawan</v>
          </cell>
          <cell r="J927">
            <v>1521000</v>
          </cell>
          <cell r="K927">
            <v>1521000</v>
          </cell>
        </row>
        <row r="928">
          <cell r="L928">
            <v>1543000</v>
          </cell>
        </row>
        <row r="930">
          <cell r="C930" t="str">
            <v>Telepon Konsultan &amp; Ownher</v>
          </cell>
          <cell r="D930" t="str">
            <v>Telepon Konsultan &amp; Ownher</v>
          </cell>
        </row>
        <row r="931">
          <cell r="B931" t="str">
            <v>rbum346</v>
          </cell>
          <cell r="C931" t="str">
            <v>Voucher Owner</v>
          </cell>
          <cell r="D931" t="str">
            <v>Voucher Owner</v>
          </cell>
          <cell r="J931">
            <v>198000</v>
          </cell>
          <cell r="K931">
            <v>198000</v>
          </cell>
          <cell r="L931">
            <v>198000</v>
          </cell>
        </row>
        <row r="933">
          <cell r="C933" t="str">
            <v>Rekening L:istrik</v>
          </cell>
          <cell r="D933" t="str">
            <v>Rekening L:istrik</v>
          </cell>
        </row>
        <row r="934">
          <cell r="B934" t="str">
            <v>rbum347</v>
          </cell>
          <cell r="C934" t="str">
            <v>Rek. Listrik Mess Putri Bl. April 2005</v>
          </cell>
          <cell r="D934" t="str">
            <v>Rek. Listrik Mess Putri Bl. April 2005</v>
          </cell>
          <cell r="J934">
            <v>145310</v>
          </cell>
          <cell r="K934">
            <v>145310</v>
          </cell>
        </row>
        <row r="935">
          <cell r="B935" t="str">
            <v>rbum348</v>
          </cell>
          <cell r="C935" t="str">
            <v>Rek. Listrik Mess Pekerja Bl. Maret &amp; April 2005</v>
          </cell>
          <cell r="D935" t="str">
            <v>Rek. Listrik Mess Pekerja Bl. Maret &amp; April 2005</v>
          </cell>
          <cell r="J935">
            <v>45110</v>
          </cell>
          <cell r="K935">
            <v>45110</v>
          </cell>
        </row>
        <row r="936">
          <cell r="B936" t="str">
            <v>rbum349</v>
          </cell>
          <cell r="C936" t="str">
            <v>Rek. Listrik Mess Pekerja Bl. April 2005</v>
          </cell>
          <cell r="D936" t="str">
            <v>Rek. Listrik Mess Pekerja Bl. April 2005</v>
          </cell>
          <cell r="J936">
            <v>19080</v>
          </cell>
          <cell r="K936">
            <v>19080</v>
          </cell>
        </row>
        <row r="937">
          <cell r="L937">
            <v>209500</v>
          </cell>
        </row>
        <row r="939">
          <cell r="C939" t="str">
            <v>Makan minum Karyawan kerja Normal</v>
          </cell>
          <cell r="D939" t="str">
            <v>Makan minum Karyawan kerja Normal</v>
          </cell>
        </row>
        <row r="940">
          <cell r="B940" t="str">
            <v>rbum350</v>
          </cell>
          <cell r="C940" t="str">
            <v>Makan karyawan Proyek ( 26 April 05 s/d 10 Mei 05 )</v>
          </cell>
          <cell r="D940" t="str">
            <v>Makan karyawan Proyek ( 26 April 05 s/d 10 Mei 05 )</v>
          </cell>
          <cell r="J940">
            <v>6887500</v>
          </cell>
          <cell r="K940">
            <v>6887500</v>
          </cell>
          <cell r="L940">
            <v>6887500</v>
          </cell>
        </row>
        <row r="942">
          <cell r="C942" t="str">
            <v>Makan/minum pekerja lembur</v>
          </cell>
          <cell r="D942" t="str">
            <v>Makan/minum pekerja lembur</v>
          </cell>
        </row>
        <row r="943">
          <cell r="B943" t="str">
            <v>rbum351</v>
          </cell>
          <cell r="C943" t="str">
            <v>Makan/Minum  Karyawan &amp; pekerja lembur malam</v>
          </cell>
          <cell r="D943" t="str">
            <v>Makan/Minum  Karyawan &amp; pekerja lembur malam</v>
          </cell>
          <cell r="J943">
            <v>4072000</v>
          </cell>
          <cell r="K943">
            <v>4072000</v>
          </cell>
          <cell r="L943">
            <v>4072000</v>
          </cell>
        </row>
        <row r="945">
          <cell r="C945" t="str">
            <v>Pengadaan Komputer P4 Dekstop</v>
          </cell>
          <cell r="D945" t="str">
            <v>Pengadaan Komputer P4 Dekstop</v>
          </cell>
        </row>
        <row r="947">
          <cell r="C947" t="str">
            <v>Tinta Printer</v>
          </cell>
          <cell r="D947" t="str">
            <v>Tinta Printer</v>
          </cell>
        </row>
        <row r="948">
          <cell r="B948" t="str">
            <v>rbum352</v>
          </cell>
          <cell r="C948" t="str">
            <v>Tinta Printer</v>
          </cell>
          <cell r="D948" t="str">
            <v>Tinta Printer</v>
          </cell>
          <cell r="J948">
            <v>71500</v>
          </cell>
          <cell r="K948">
            <v>71500</v>
          </cell>
          <cell r="L948">
            <v>71500</v>
          </cell>
        </row>
        <row r="950">
          <cell r="C950" t="str">
            <v>Sewa /Pengadaan kendaraan dinas</v>
          </cell>
          <cell r="D950" t="str">
            <v>Sewa /Pengadaan kendaraan dinas</v>
          </cell>
        </row>
        <row r="951">
          <cell r="C951" t="str">
            <v>Citra Sarana Rent Car</v>
          </cell>
          <cell r="D951" t="str">
            <v>Citra Sarana Rent Car</v>
          </cell>
        </row>
        <row r="952">
          <cell r="C952" t="str">
            <v>SPSM No. 003/NK-PPS/SPSM/XII/2004</v>
          </cell>
          <cell r="D952" t="str">
            <v>SPSM No. 003/NK-PPS/SPSM/XII/2004</v>
          </cell>
        </row>
        <row r="953">
          <cell r="B953" t="str">
            <v>rbum353</v>
          </cell>
          <cell r="C953" t="str">
            <v>Periode : 9 Maret - 9 April 2005</v>
          </cell>
          <cell r="D953" t="str">
            <v>Periode : 9 Maret - 9 April 2005</v>
          </cell>
          <cell r="J953">
            <v>5150000</v>
          </cell>
          <cell r="K953">
            <v>5150000</v>
          </cell>
          <cell r="L953">
            <v>5000000</v>
          </cell>
        </row>
        <row r="955">
          <cell r="C955" t="str">
            <v>BBM Kendaraan Dinas</v>
          </cell>
          <cell r="D955" t="str">
            <v>BBM Kendaraan Dinas</v>
          </cell>
        </row>
        <row r="956">
          <cell r="B956" t="str">
            <v>rbum354</v>
          </cell>
          <cell r="C956" t="str">
            <v>BBM, servis, dan sparepart kendaraan dinas</v>
          </cell>
          <cell r="D956" t="str">
            <v>BBM, servis, dan sparepart kendaraan dinas</v>
          </cell>
          <cell r="J956">
            <v>1525000</v>
          </cell>
          <cell r="K956">
            <v>1525000</v>
          </cell>
          <cell r="L956">
            <v>1525000</v>
          </cell>
        </row>
        <row r="959">
          <cell r="I959" t="str">
            <v xml:space="preserve">Sub Jumlah                          </v>
          </cell>
          <cell r="J959">
            <v>94079320</v>
          </cell>
          <cell r="K959">
            <v>94079320</v>
          </cell>
          <cell r="L959">
            <v>93929320</v>
          </cell>
        </row>
        <row r="960">
          <cell r="I960" t="str">
            <v xml:space="preserve">T  o  t   a  l                           </v>
          </cell>
          <cell r="J960">
            <v>99079320</v>
          </cell>
          <cell r="K960">
            <v>99079320</v>
          </cell>
          <cell r="L960">
            <v>98929320</v>
          </cell>
        </row>
        <row r="962">
          <cell r="C962" t="str">
            <v>DP - 13</v>
          </cell>
        </row>
        <row r="964">
          <cell r="D964" t="str">
            <v>Toko INJAYA</v>
          </cell>
        </row>
        <row r="965">
          <cell r="B965" t="str">
            <v>rbum355</v>
          </cell>
          <cell r="D965" t="str">
            <v>278/NK-PPS/ORD/04/05 : Seng Gelombang u/ Gudang</v>
          </cell>
          <cell r="K965">
            <v>2130000</v>
          </cell>
        </row>
        <row r="969">
          <cell r="K969">
            <v>2130000</v>
          </cell>
          <cell r="L969">
            <v>0</v>
          </cell>
        </row>
        <row r="970">
          <cell r="B970"/>
        </row>
        <row r="971">
          <cell r="D971" t="str">
            <v xml:space="preserve">Honor Konsultan </v>
          </cell>
        </row>
        <row r="972">
          <cell r="B972" t="str">
            <v>rbum356</v>
          </cell>
          <cell r="D972" t="str">
            <v>Biaya makan &amp; Minum Owner/Konsultan untuk kerja lembur</v>
          </cell>
          <cell r="K972">
            <v>1728000</v>
          </cell>
        </row>
        <row r="973">
          <cell r="B973" t="str">
            <v>rbum357</v>
          </cell>
          <cell r="D973" t="str">
            <v>Biaya makan &amp; Minum Owner/Konsultan untuk kerja normal</v>
          </cell>
          <cell r="K973">
            <v>1800000</v>
          </cell>
        </row>
        <row r="976">
          <cell r="D976" t="str">
            <v>Pemeriksaan dan Pengujian Bahan</v>
          </cell>
        </row>
        <row r="977">
          <cell r="B977" t="str">
            <v>rbum358</v>
          </cell>
          <cell r="D977" t="str">
            <v>Pengujian Tarik Baja Tulangan Beton</v>
          </cell>
          <cell r="K977">
            <v>900000</v>
          </cell>
        </row>
        <row r="979">
          <cell r="D979" t="str">
            <v>Pembuatan Kantor Proyek</v>
          </cell>
        </row>
        <row r="982">
          <cell r="D982" t="str">
            <v>Air Bersih</v>
          </cell>
        </row>
        <row r="983">
          <cell r="B983" t="str">
            <v>rbum359</v>
          </cell>
          <cell r="D983" t="str">
            <v>Rekening Air Mess Putri bl. Maret 2005</v>
          </cell>
          <cell r="K983">
            <v>23225</v>
          </cell>
        </row>
        <row r="984">
          <cell r="B984" t="str">
            <v>rbum360</v>
          </cell>
          <cell r="D984" t="str">
            <v>Air Mineral</v>
          </cell>
          <cell r="K984">
            <v>1479500</v>
          </cell>
        </row>
        <row r="986">
          <cell r="D986" t="str">
            <v>Mobilisasi Tenaga Kerja</v>
          </cell>
        </row>
        <row r="987">
          <cell r="B987" t="str">
            <v>rbum361</v>
          </cell>
          <cell r="D987" t="str">
            <v>Mobilisasi pekerja dari Purwodadi ke Pekanbaru</v>
          </cell>
          <cell r="K987">
            <v>1850000</v>
          </cell>
        </row>
        <row r="989">
          <cell r="D989" t="str">
            <v>Transport Karyawan.</v>
          </cell>
        </row>
        <row r="990">
          <cell r="B990" t="str">
            <v>rbum362</v>
          </cell>
          <cell r="D990" t="str">
            <v>Transportasi a.n. Hari Priyadi dari Pku - Surabaya</v>
          </cell>
          <cell r="K990">
            <v>776000</v>
          </cell>
        </row>
        <row r="991">
          <cell r="B991" t="str">
            <v>rbum363</v>
          </cell>
          <cell r="D991" t="str">
            <v>Transportasi a.n. Mirza Noor dari Palembang - Pekanbaru (pp)</v>
          </cell>
          <cell r="K991">
            <v>1015000</v>
          </cell>
        </row>
        <row r="992">
          <cell r="B992" t="str">
            <v>rbum364</v>
          </cell>
          <cell r="D992" t="str">
            <v>Ongkos Taksi Karyawan</v>
          </cell>
          <cell r="K992">
            <v>115000</v>
          </cell>
        </row>
        <row r="994">
          <cell r="D994" t="str">
            <v>Gaji Karyawan Proyek</v>
          </cell>
        </row>
        <row r="995">
          <cell r="B995" t="str">
            <v>rbum365</v>
          </cell>
          <cell r="D995" t="str">
            <v>Gaji Office Boy 2 orang periode : 26 mei - 4 juni 2005</v>
          </cell>
          <cell r="K995">
            <v>300000</v>
          </cell>
        </row>
        <row r="996">
          <cell r="B996" t="str">
            <v>rbum366</v>
          </cell>
          <cell r="D996" t="str">
            <v>Gaji Karyawan periode : 26 April 25 Mei 2005</v>
          </cell>
          <cell r="K996">
            <v>39000000</v>
          </cell>
        </row>
        <row r="998">
          <cell r="D998" t="str">
            <v>Akomodasi Tamu &amp; Rapat</v>
          </cell>
        </row>
        <row r="999">
          <cell r="B999" t="str">
            <v>rbum367</v>
          </cell>
          <cell r="D999" t="str">
            <v>Akomodasi Tamu &amp; Rapat</v>
          </cell>
          <cell r="K999">
            <v>2434200</v>
          </cell>
        </row>
        <row r="1001">
          <cell r="D1001" t="str">
            <v>Pengobatan Karyawan</v>
          </cell>
        </row>
        <row r="1002">
          <cell r="B1002" t="str">
            <v>rbum368</v>
          </cell>
          <cell r="D1002" t="str">
            <v>Biaya pengobatan karyawan dan pekerja</v>
          </cell>
          <cell r="K1002">
            <v>976950</v>
          </cell>
        </row>
        <row r="1004">
          <cell r="D1004" t="str">
            <v>Pesangon KKWT Proyek</v>
          </cell>
        </row>
        <row r="1005">
          <cell r="B1005" t="str">
            <v>rbum369</v>
          </cell>
          <cell r="D1005" t="str">
            <v>Pesangon Office Boy 2 orang</v>
          </cell>
          <cell r="K1005">
            <v>450000</v>
          </cell>
        </row>
        <row r="1007">
          <cell r="D1007" t="str">
            <v>Handy Talky</v>
          </cell>
        </row>
        <row r="1008">
          <cell r="B1008" t="str">
            <v>rbum370</v>
          </cell>
          <cell r="D1008" t="str">
            <v>Ongkos Perbaikan HT</v>
          </cell>
          <cell r="K1008">
            <v>175000</v>
          </cell>
        </row>
        <row r="1010">
          <cell r="D1010" t="str">
            <v>Seragam Kerja Proyek</v>
          </cell>
        </row>
        <row r="1011">
          <cell r="B1011" t="str">
            <v>rbum371</v>
          </cell>
          <cell r="D1011" t="str">
            <v>Seragam kerja a.n. Dwi Tantomo &amp; Sumadi</v>
          </cell>
          <cell r="K1011">
            <v>890000</v>
          </cell>
        </row>
        <row r="1013">
          <cell r="D1013" t="str">
            <v>Adm/Keuangan Proyek</v>
          </cell>
        </row>
        <row r="1014">
          <cell r="B1014" t="str">
            <v>rbum372</v>
          </cell>
          <cell r="D1014" t="str">
            <v>Alat tulis kantor, dan materai</v>
          </cell>
          <cell r="K1014">
            <v>618500</v>
          </cell>
        </row>
        <row r="1015">
          <cell r="B1015" t="str">
            <v>rbum373</v>
          </cell>
          <cell r="D1015" t="str">
            <v>Ongkos Kirim dokumen ke PT. Tripak Fastindo</v>
          </cell>
          <cell r="K1015">
            <v>13000</v>
          </cell>
        </row>
        <row r="1016">
          <cell r="B1016" t="str">
            <v>rbum374</v>
          </cell>
          <cell r="D1016" t="str">
            <v>Kalkulator u/ surveyor</v>
          </cell>
          <cell r="K1016">
            <v>447000</v>
          </cell>
        </row>
        <row r="1018">
          <cell r="D1018" t="str">
            <v>Insentif Tripida</v>
          </cell>
        </row>
        <row r="1019">
          <cell r="B1019" t="str">
            <v>rbum375</v>
          </cell>
          <cell r="D1019" t="str">
            <v>Honor keamanan Proyek bl. Mei a.n. Galingging</v>
          </cell>
          <cell r="K1019">
            <v>300000</v>
          </cell>
        </row>
        <row r="1020">
          <cell r="B1020" t="str">
            <v>rbum376</v>
          </cell>
          <cell r="D1020" t="str">
            <v xml:space="preserve">Honor keamanan Mess Putri bl. Mei </v>
          </cell>
          <cell r="K1020">
            <v>20000</v>
          </cell>
        </row>
        <row r="1023">
          <cell r="I1023" t="str">
            <v xml:space="preserve">Sub Jumlah Dipindah                          </v>
          </cell>
          <cell r="K1023">
            <v>55311375</v>
          </cell>
          <cell r="L1023">
            <v>0</v>
          </cell>
        </row>
        <row r="1025">
          <cell r="K1025" t="str">
            <v>Pekanbaru, 10 Juni 2005</v>
          </cell>
        </row>
        <row r="1027">
          <cell r="K1027" t="str">
            <v>Pembuat Daftar</v>
          </cell>
        </row>
        <row r="1031">
          <cell r="K1031" t="str">
            <v>PAHOTAN SITORUS, SE</v>
          </cell>
        </row>
        <row r="1032">
          <cell r="K1032" t="str">
            <v>Adm/Keu Proyek</v>
          </cell>
        </row>
        <row r="1033">
          <cell r="J1033" t="str">
            <v>DP.   No. :</v>
          </cell>
          <cell r="K1033" t="str">
            <v>13/NK-PPS/DP/VI/2005</v>
          </cell>
        </row>
        <row r="1034">
          <cell r="J1034" t="str">
            <v>WO. No. :</v>
          </cell>
          <cell r="K1034">
            <v>327</v>
          </cell>
        </row>
        <row r="1038">
          <cell r="E1038" t="str">
            <v xml:space="preserve">Proyek  </v>
          </cell>
          <cell r="F1038" t="str">
            <v>:</v>
          </cell>
          <cell r="G1038" t="str">
            <v>Peremajaan Pasar Senapelan</v>
          </cell>
        </row>
        <row r="1039">
          <cell r="E1039" t="str">
            <v>Periode</v>
          </cell>
          <cell r="F1039" t="str">
            <v>:</v>
          </cell>
          <cell r="G1039">
            <v>38497</v>
          </cell>
          <cell r="I1039" t="str">
            <v>s/d</v>
          </cell>
          <cell r="J1039">
            <v>38513</v>
          </cell>
        </row>
        <row r="1041">
          <cell r="B1041" t="str">
            <v>Nomor</v>
          </cell>
          <cell r="D1041" t="str">
            <v>Uraian</v>
          </cell>
          <cell r="K1041" t="str">
            <v xml:space="preserve">J u m l a h </v>
          </cell>
          <cell r="L1041" t="str">
            <v>PPN/PPh</v>
          </cell>
        </row>
        <row r="1042">
          <cell r="B1042" t="str">
            <v>Kode</v>
          </cell>
        </row>
        <row r="1043">
          <cell r="B1043" t="str">
            <v>R.A.P</v>
          </cell>
          <cell r="K1043" t="str">
            <v>( Rp )</v>
          </cell>
          <cell r="L1043" t="str">
            <v>( Rp )</v>
          </cell>
        </row>
        <row r="1044">
          <cell r="D1044" t="str">
            <v>Pindahan Sub Jumlah</v>
          </cell>
          <cell r="K1044">
            <v>55311375</v>
          </cell>
          <cell r="L1044">
            <v>0</v>
          </cell>
        </row>
        <row r="1046">
          <cell r="D1046" t="str">
            <v>Sewa Mess Proyek</v>
          </cell>
        </row>
        <row r="1047">
          <cell r="D1047" t="str">
            <v>Sewa Ruko 1 ( satu ) unit Periode : 30 mei 2005 - 29 mei 2006</v>
          </cell>
        </row>
        <row r="1048">
          <cell r="B1048" t="str">
            <v>rbum377</v>
          </cell>
          <cell r="D1048" t="str">
            <v>019/SPSM/KEU/NK-PPS/V/2005</v>
          </cell>
          <cell r="K1048">
            <v>13200000</v>
          </cell>
          <cell r="L1048">
            <v>1200000</v>
          </cell>
        </row>
        <row r="1049">
          <cell r="B1049" t="str">
            <v>rbum378</v>
          </cell>
          <cell r="D1049" t="str">
            <v>Biaya pemakaian pemondokan pekerja 1 bulan</v>
          </cell>
          <cell r="K1049">
            <v>150000</v>
          </cell>
        </row>
        <row r="1051">
          <cell r="D1051" t="str">
            <v>Perlengkapan Mess &amp; kantor</v>
          </cell>
        </row>
        <row r="1052">
          <cell r="B1052" t="str">
            <v>rbum379</v>
          </cell>
          <cell r="D1052" t="str">
            <v>Kasur, Bantal, tikar, dll</v>
          </cell>
          <cell r="K1052">
            <v>1000500</v>
          </cell>
        </row>
        <row r="1054">
          <cell r="D1054" t="str">
            <v>Telepon Kontraktor</v>
          </cell>
        </row>
        <row r="1055">
          <cell r="B1055" t="str">
            <v>rbum380</v>
          </cell>
          <cell r="D1055" t="str">
            <v>Voucher karyawan, dan Fax</v>
          </cell>
          <cell r="K1055">
            <v>736000</v>
          </cell>
        </row>
        <row r="1057">
          <cell r="D1057" t="str">
            <v>Telepon Konsultan &amp; Owner</v>
          </cell>
        </row>
        <row r="1059">
          <cell r="D1059" t="str">
            <v>Makan minum Karyawan kerja Normal</v>
          </cell>
        </row>
        <row r="1060">
          <cell r="D1060" t="str">
            <v>Makan minum Karyawan kerja Normal</v>
          </cell>
        </row>
        <row r="1061">
          <cell r="B1061" t="str">
            <v>rbum381</v>
          </cell>
          <cell r="D1061" t="str">
            <v>Makan minum Karyawan kerja Normal</v>
          </cell>
          <cell r="K1061">
            <v>8025000</v>
          </cell>
        </row>
        <row r="1063">
          <cell r="D1063" t="str">
            <v>Makan/minum pekerja lembur</v>
          </cell>
        </row>
        <row r="1064">
          <cell r="D1064" t="str">
            <v>Makan minum Karyawan kerja Lembur</v>
          </cell>
        </row>
        <row r="1065">
          <cell r="B1065" t="str">
            <v>rbum382</v>
          </cell>
          <cell r="D1065" t="str">
            <v>Makan minum Karyawan kerja Lembur</v>
          </cell>
          <cell r="K1065">
            <v>4307500</v>
          </cell>
        </row>
        <row r="1067">
          <cell r="D1067" t="str">
            <v>Pengadaan Komputer P4 Dekstop</v>
          </cell>
        </row>
        <row r="1068">
          <cell r="B1068" t="str">
            <v>rbum383</v>
          </cell>
          <cell r="D1068" t="str">
            <v>Service CPU</v>
          </cell>
          <cell r="K1068">
            <v>30000</v>
          </cell>
        </row>
        <row r="1070">
          <cell r="D1070" t="str">
            <v>Tinta Printer</v>
          </cell>
        </row>
        <row r="1071">
          <cell r="B1071" t="str">
            <v>rbum384</v>
          </cell>
          <cell r="D1071" t="str">
            <v>Tinta Printer</v>
          </cell>
          <cell r="K1071">
            <v>422500</v>
          </cell>
        </row>
        <row r="1073">
          <cell r="D1073" t="str">
            <v>Sewa /Pengadaan kendaraan dinas</v>
          </cell>
        </row>
        <row r="1075">
          <cell r="D1075" t="str">
            <v>BBM Kendaraan Dinas</v>
          </cell>
        </row>
        <row r="1076">
          <cell r="B1076" t="str">
            <v>rbum385</v>
          </cell>
          <cell r="D1076" t="str">
            <v>BBM, Service kendaraan dinas</v>
          </cell>
          <cell r="K1076">
            <v>783000</v>
          </cell>
        </row>
        <row r="1078">
          <cell r="J1078" t="str">
            <v xml:space="preserve">Sub Jumlah                          </v>
          </cell>
          <cell r="K1078">
            <v>83965875</v>
          </cell>
          <cell r="L1078">
            <v>1200000</v>
          </cell>
        </row>
        <row r="1079">
          <cell r="J1079" t="str">
            <v xml:space="preserve">T  o  t   a  l                           </v>
          </cell>
          <cell r="K1079">
            <v>86095875</v>
          </cell>
          <cell r="L1079">
            <v>1200000</v>
          </cell>
        </row>
        <row r="1081">
          <cell r="C1081" t="str">
            <v>DP - 17</v>
          </cell>
        </row>
        <row r="1084">
          <cell r="D1084" t="str">
            <v>Honor Konsultan</v>
          </cell>
        </row>
        <row r="1085">
          <cell r="B1085" t="str">
            <v>rbum386</v>
          </cell>
          <cell r="D1085" t="str">
            <v>Honor Konsultan  bl. Mei 2005</v>
          </cell>
          <cell r="K1085">
            <v>9971394</v>
          </cell>
        </row>
        <row r="1089">
          <cell r="K1089">
            <v>9971394</v>
          </cell>
          <cell r="L1089">
            <v>0</v>
          </cell>
        </row>
        <row r="1090">
          <cell r="B1090"/>
        </row>
        <row r="1091">
          <cell r="D1091" t="str">
            <v>Honor Konsultan</v>
          </cell>
        </row>
        <row r="1092">
          <cell r="B1092" t="str">
            <v>rbum387</v>
          </cell>
          <cell r="D1092" t="str">
            <v>Makan/Minum Konsultan,Owner &amp; Security Kerja Normal</v>
          </cell>
          <cell r="K1092">
            <v>1800000</v>
          </cell>
        </row>
        <row r="1093">
          <cell r="B1093" t="str">
            <v>rbum388</v>
          </cell>
          <cell r="D1093" t="str">
            <v>Makan/Minum Konsultan,Owner &amp; Security Kerja Lembur</v>
          </cell>
          <cell r="K1093">
            <v>2553550</v>
          </cell>
        </row>
        <row r="1095">
          <cell r="D1095" t="str">
            <v>Pembuatan Gudang &amp; MCK Kerja</v>
          </cell>
        </row>
        <row r="1096">
          <cell r="B1096" t="str">
            <v>rbum389</v>
          </cell>
          <cell r="D1096" t="str">
            <v>Engsel, Gembok, Gantungan Gembok u/ Gudang logistik</v>
          </cell>
          <cell r="K1096">
            <v>355500</v>
          </cell>
        </row>
        <row r="1098">
          <cell r="D1098" t="str">
            <v>Air Bersih</v>
          </cell>
        </row>
        <row r="1099">
          <cell r="B1099" t="str">
            <v>rbum390</v>
          </cell>
          <cell r="D1099" t="str">
            <v>Air Minum Karyawan &amp; Pekerja</v>
          </cell>
          <cell r="K1099">
            <v>1083000</v>
          </cell>
        </row>
        <row r="1100">
          <cell r="B1100" t="str">
            <v>rbum391</v>
          </cell>
          <cell r="D1100" t="str">
            <v>Rekening Air Kantor,Mess Putra &amp; Putri 2 Bulan</v>
          </cell>
          <cell r="K1100">
            <v>503300</v>
          </cell>
        </row>
        <row r="1102">
          <cell r="D1102" t="str">
            <v>Transport Karyawan</v>
          </cell>
        </row>
        <row r="1103">
          <cell r="B1103" t="str">
            <v>rbum392</v>
          </cell>
          <cell r="D1103" t="str">
            <v>Transport Karyawan a.n. P. Sitorus Pku - Medan</v>
          </cell>
          <cell r="K1103">
            <v>395000</v>
          </cell>
        </row>
        <row r="1104">
          <cell r="B1104" t="str">
            <v>rbum393</v>
          </cell>
          <cell r="D1104" t="str">
            <v>Transport Dr Rs. Keproyek</v>
          </cell>
          <cell r="K1104">
            <v>30000</v>
          </cell>
        </row>
        <row r="1106">
          <cell r="D1106" t="str">
            <v>Gaji Karyawan Proyek</v>
          </cell>
        </row>
        <row r="1107">
          <cell r="B1107" t="str">
            <v>rbum394</v>
          </cell>
          <cell r="D1107" t="str">
            <v>Gaji Karyawan Periode : 26 Juni s/d 25 Juli 2005</v>
          </cell>
          <cell r="K1107">
            <v>41300000</v>
          </cell>
        </row>
        <row r="1108">
          <cell r="B1108" t="str">
            <v>rbum395</v>
          </cell>
          <cell r="D1108" t="str">
            <v>Insentif Karyawan Periode : 26 Juni s/d 25 Juli 2005</v>
          </cell>
          <cell r="K1108">
            <v>1100000</v>
          </cell>
        </row>
        <row r="1109">
          <cell r="B1109" t="str">
            <v>rbum396</v>
          </cell>
          <cell r="D1109" t="str">
            <v>Gaji Karyawan a.n. Sukri</v>
          </cell>
          <cell r="K1109">
            <v>475000</v>
          </cell>
        </row>
        <row r="1112">
          <cell r="D1112" t="str">
            <v>Akomodasi Tamu &amp; Rapat</v>
          </cell>
        </row>
        <row r="1113">
          <cell r="B1113" t="str">
            <v>rbum397</v>
          </cell>
          <cell r="D1113" t="str">
            <v>Akomodasi  Tamu &amp; Rapat Proyek</v>
          </cell>
          <cell r="K1113">
            <v>2521605</v>
          </cell>
        </row>
        <row r="1115">
          <cell r="D1115" t="str">
            <v>Pengobatan Karyawan</v>
          </cell>
        </row>
        <row r="1116">
          <cell r="B1116" t="str">
            <v>rbum398</v>
          </cell>
          <cell r="D1116" t="str">
            <v>Pengobatan Karyawan &amp; Pekerja</v>
          </cell>
          <cell r="K1116">
            <v>2935352</v>
          </cell>
        </row>
        <row r="1118">
          <cell r="D1118" t="str">
            <v>Handy Talky</v>
          </cell>
        </row>
        <row r="1119">
          <cell r="B1119" t="str">
            <v>rbum399</v>
          </cell>
          <cell r="D1119" t="str">
            <v>Ongkos Perbaikan Radio HT</v>
          </cell>
          <cell r="K1119">
            <v>190000</v>
          </cell>
        </row>
        <row r="1120">
          <cell r="B1120" t="str">
            <v>rbum400</v>
          </cell>
          <cell r="D1120" t="str">
            <v>Pembelian HT  Kenwood 2 Unit</v>
          </cell>
          <cell r="K1120">
            <v>1900000</v>
          </cell>
        </row>
        <row r="1122">
          <cell r="D1122" t="str">
            <v>Seragam Kerja Proyek</v>
          </cell>
        </row>
        <row r="1123">
          <cell r="B1123" t="str">
            <v>rbum401</v>
          </cell>
          <cell r="D1123" t="str">
            <v>Seragam Karyawan Proyek</v>
          </cell>
          <cell r="K1123">
            <v>460000</v>
          </cell>
        </row>
        <row r="1125">
          <cell r="D1125" t="str">
            <v>Adm Keuangan Proyek</v>
          </cell>
        </row>
        <row r="1126">
          <cell r="B1126" t="str">
            <v>rbum402</v>
          </cell>
          <cell r="D1126" t="str">
            <v>Atk,Materai,Fotocopy dll</v>
          </cell>
          <cell r="K1126">
            <v>1604950</v>
          </cell>
        </row>
        <row r="1128">
          <cell r="D1128" t="str">
            <v>Insetif Tripida</v>
          </cell>
        </row>
        <row r="1129">
          <cell r="B1129" t="str">
            <v>rbum403</v>
          </cell>
          <cell r="D1129" t="str">
            <v xml:space="preserve"> - Hohor Ronda Bl. Juli Mess Putri</v>
          </cell>
          <cell r="K1129">
            <v>20000</v>
          </cell>
        </row>
        <row r="1130">
          <cell r="B1130" t="str">
            <v>rbum404</v>
          </cell>
          <cell r="D1130" t="str">
            <v xml:space="preserve"> - Honor Keamanan Proyek Polpos</v>
          </cell>
          <cell r="K1130">
            <v>350000</v>
          </cell>
        </row>
        <row r="1131">
          <cell r="B1131" t="str">
            <v>rbum405</v>
          </cell>
          <cell r="D1131" t="str">
            <v xml:space="preserve"> - Honor Keamanan proyek</v>
          </cell>
          <cell r="K1131">
            <v>300000</v>
          </cell>
        </row>
        <row r="1132">
          <cell r="B1132" t="str">
            <v>rbum406</v>
          </cell>
          <cell r="D1132" t="str">
            <v xml:space="preserve"> - Sumbangan 17 Agustus Mess putri</v>
          </cell>
          <cell r="K1132">
            <v>50000</v>
          </cell>
        </row>
        <row r="1133">
          <cell r="B1133" t="str">
            <v>rbum407</v>
          </cell>
          <cell r="D1133" t="str">
            <v xml:space="preserve"> - Sumbangan 17 Agustus Proyek Ke Lurah Kotabaru</v>
          </cell>
          <cell r="K1133">
            <v>250000</v>
          </cell>
        </row>
        <row r="1135">
          <cell r="D1135" t="str">
            <v>Sewa Mess Proyek</v>
          </cell>
        </row>
        <row r="1136">
          <cell r="B1136" t="str">
            <v>rbum408</v>
          </cell>
          <cell r="D1136" t="str">
            <v xml:space="preserve"> - Sewa mess karyawan 1 Bln</v>
          </cell>
          <cell r="K1136">
            <v>150000</v>
          </cell>
        </row>
        <row r="1137">
          <cell r="B1137" t="str">
            <v>rbum409</v>
          </cell>
          <cell r="D1137" t="str">
            <v xml:space="preserve"> - Sewa mess Pekerja</v>
          </cell>
          <cell r="K1137">
            <v>250000</v>
          </cell>
        </row>
        <row r="1138">
          <cell r="B1138" t="str">
            <v>rbum410</v>
          </cell>
          <cell r="D1138" t="str">
            <v xml:space="preserve"> - Sewa mess Pekerja 2 Bln</v>
          </cell>
          <cell r="K1138">
            <v>800000</v>
          </cell>
        </row>
        <row r="1140">
          <cell r="D1140" t="str">
            <v>Perlengkapan Mess &amp; Kantor</v>
          </cell>
        </row>
        <row r="1141">
          <cell r="B1141" t="str">
            <v>rbum411</v>
          </cell>
          <cell r="D1141" t="str">
            <v xml:space="preserve">TV. Sharp 21" &amp; Kabel Antena </v>
          </cell>
          <cell r="K1141">
            <v>1415000</v>
          </cell>
        </row>
        <row r="1142">
          <cell r="B1142" t="str">
            <v>rbum412</v>
          </cell>
          <cell r="D1142" t="str">
            <v>Sendok, Kasur, Lemari, Tikar dll</v>
          </cell>
          <cell r="K1142">
            <v>2116500</v>
          </cell>
        </row>
        <row r="1143">
          <cell r="B1143" t="str">
            <v>rbum413</v>
          </cell>
          <cell r="D1143" t="str">
            <v>Service AC kantor 5 Unit</v>
          </cell>
          <cell r="K1143">
            <v>330000</v>
          </cell>
        </row>
        <row r="1144">
          <cell r="B1144" t="str">
            <v>rbum414</v>
          </cell>
          <cell r="D1144" t="str">
            <v>Calculator Casio untuk kantor</v>
          </cell>
          <cell r="K1144">
            <v>300000</v>
          </cell>
        </row>
        <row r="1146">
          <cell r="D1146" t="str">
            <v>Telepon Kontraktor</v>
          </cell>
        </row>
        <row r="1147">
          <cell r="B1147" t="str">
            <v>rbum415</v>
          </cell>
          <cell r="D1147" t="str">
            <v>Voucher Karyawan</v>
          </cell>
          <cell r="K1147">
            <v>1187000</v>
          </cell>
        </row>
        <row r="1149">
          <cell r="D1149" t="str">
            <v>Telepon Owner &amp; konsultan</v>
          </cell>
        </row>
        <row r="1150">
          <cell r="B1150" t="str">
            <v>rbum416</v>
          </cell>
          <cell r="D1150" t="str">
            <v>Voucher Owner Mr. Vitchai</v>
          </cell>
          <cell r="K1150">
            <v>200000</v>
          </cell>
        </row>
        <row r="1152">
          <cell r="I1152" t="str">
            <v xml:space="preserve">Sub Jumlah Dipindah                          </v>
          </cell>
          <cell r="K1152">
            <v>66925757</v>
          </cell>
          <cell r="L1152">
            <v>0</v>
          </cell>
        </row>
        <row r="1154">
          <cell r="K1154" t="str">
            <v>Pekanbaru, 10 Agustus 2005</v>
          </cell>
        </row>
        <row r="1156">
          <cell r="K1156" t="str">
            <v>Pembuat Daftar</v>
          </cell>
        </row>
        <row r="1162">
          <cell r="K1162" t="str">
            <v>PAHOTAN SITORUS, SE</v>
          </cell>
        </row>
        <row r="1163">
          <cell r="K1163" t="str">
            <v>Adm/Keu Proyek</v>
          </cell>
        </row>
        <row r="1164">
          <cell r="D1164" t="str">
            <v>Pindahan Sub Jumlah</v>
          </cell>
          <cell r="K1164">
            <v>66925757</v>
          </cell>
          <cell r="L1164">
            <v>0</v>
          </cell>
        </row>
        <row r="1166">
          <cell r="D1166" t="str">
            <v>Rekening Listrik</v>
          </cell>
        </row>
        <row r="1167">
          <cell r="B1167" t="str">
            <v>rbum417</v>
          </cell>
          <cell r="D1167" t="str">
            <v xml:space="preserve"> - Rekening listrik proyek</v>
          </cell>
          <cell r="K1167">
            <v>2418385</v>
          </cell>
        </row>
        <row r="1168">
          <cell r="B1168" t="str">
            <v>rbum418</v>
          </cell>
          <cell r="D1168" t="str">
            <v xml:space="preserve"> - Rekening listrik Mess Putri</v>
          </cell>
          <cell r="K1168">
            <v>169970</v>
          </cell>
        </row>
        <row r="1170">
          <cell r="D1170" t="str">
            <v>Makan/Minum Karyawan Kerja Normal</v>
          </cell>
        </row>
        <row r="1171">
          <cell r="D1171" t="str">
            <v>Makan/Minum Karyawan Kerja Normal</v>
          </cell>
        </row>
        <row r="1172">
          <cell r="B1172" t="str">
            <v>rbum419</v>
          </cell>
          <cell r="D1172" t="str">
            <v>Makan/Minum Karyawan Kerja Normal</v>
          </cell>
          <cell r="K1172">
            <v>9825000</v>
          </cell>
        </row>
        <row r="1174">
          <cell r="D1174" t="str">
            <v>Makan/Minum Pekerja Lembur</v>
          </cell>
        </row>
        <row r="1175">
          <cell r="D1175" t="str">
            <v>Makan/Minum Karyawan &amp; Pekerja Lembur</v>
          </cell>
        </row>
        <row r="1176">
          <cell r="B1176" t="str">
            <v>rbum420</v>
          </cell>
          <cell r="D1176" t="str">
            <v>Makan/Minum Karyawan &amp; Pekerja Lembur</v>
          </cell>
          <cell r="K1176">
            <v>9085500</v>
          </cell>
        </row>
        <row r="1178">
          <cell r="D1178" t="str">
            <v>Pengadaan Komputer P4 Dekstop</v>
          </cell>
        </row>
        <row r="1179">
          <cell r="B1179" t="str">
            <v>rbum421</v>
          </cell>
          <cell r="D1179" t="str">
            <v>Flasdisk 256 Mb, Flasdisk 128 Mb</v>
          </cell>
          <cell r="K1179">
            <v>470000</v>
          </cell>
        </row>
        <row r="1180">
          <cell r="B1180" t="str">
            <v>rbum422</v>
          </cell>
          <cell r="D1180" t="str">
            <v xml:space="preserve">Mouse Optical </v>
          </cell>
          <cell r="K1180">
            <v>75000</v>
          </cell>
        </row>
        <row r="1182">
          <cell r="D1182" t="str">
            <v>Pengadaan Printer laser ( Colour )</v>
          </cell>
        </row>
        <row r="1183">
          <cell r="B1183" t="str">
            <v>rbum423</v>
          </cell>
          <cell r="D1183" t="str">
            <v>Biaya ganti Tank Cover, Servise Heaf</v>
          </cell>
          <cell r="K1183">
            <v>250000</v>
          </cell>
        </row>
        <row r="1185">
          <cell r="D1185" t="str">
            <v>Tinta Printer</v>
          </cell>
        </row>
        <row r="1186">
          <cell r="B1186" t="str">
            <v>rbum424</v>
          </cell>
          <cell r="D1186" t="str">
            <v xml:space="preserve">Tinta Printer </v>
          </cell>
          <cell r="K1186">
            <v>387500</v>
          </cell>
        </row>
        <row r="1188">
          <cell r="D1188" t="str">
            <v>BBM Kendaraan Dinas</v>
          </cell>
        </row>
        <row r="1189">
          <cell r="B1189" t="str">
            <v>rbum425</v>
          </cell>
          <cell r="D1189" t="str">
            <v>BBM,Servis Kendaraan</v>
          </cell>
          <cell r="K1189">
            <v>1210000</v>
          </cell>
        </row>
        <row r="1192">
          <cell r="J1192" t="str">
            <v xml:space="preserve">Sub Jumlah                          </v>
          </cell>
          <cell r="K1192">
            <v>90817112</v>
          </cell>
          <cell r="L1192">
            <v>0</v>
          </cell>
        </row>
        <row r="1193">
          <cell r="J1193" t="str">
            <v xml:space="preserve">T  o  t   a  l                           </v>
          </cell>
          <cell r="K1193">
            <v>100788506</v>
          </cell>
          <cell r="L1193">
            <v>0</v>
          </cell>
        </row>
        <row r="1195">
          <cell r="C1195" t="str">
            <v>DP - 18</v>
          </cell>
        </row>
        <row r="1197">
          <cell r="D1197" t="str">
            <v>PT. Malibu Jaya Berwisata</v>
          </cell>
        </row>
        <row r="1198">
          <cell r="B1198" t="str">
            <v>rbum426</v>
          </cell>
          <cell r="D1198" t="str">
            <v>Tiket Karyawan a.n. Budi Setiawan Pku - Jkt</v>
          </cell>
          <cell r="K1198">
            <v>700000</v>
          </cell>
        </row>
        <row r="1199">
          <cell r="B1199" t="str">
            <v>rbum427</v>
          </cell>
          <cell r="D1199" t="str">
            <v>Tiket Karyawan a.n. Gung Murbo Pku - Sby PP</v>
          </cell>
          <cell r="K1199">
            <v>1890000</v>
          </cell>
        </row>
        <row r="1200">
          <cell r="B1200" t="str">
            <v>rbum428</v>
          </cell>
          <cell r="D1200" t="str">
            <v>Tiket Karyawan a.n. Prisyanur Hartanto Pku - Jkt  PP</v>
          </cell>
          <cell r="K1200">
            <v>970000</v>
          </cell>
        </row>
        <row r="1203">
          <cell r="K1203">
            <v>3560000</v>
          </cell>
          <cell r="L1203">
            <v>0</v>
          </cell>
        </row>
        <row r="1205">
          <cell r="D1205" t="str">
            <v>Honor Konsultan</v>
          </cell>
        </row>
        <row r="1206">
          <cell r="B1206" t="str">
            <v>rbum429</v>
          </cell>
          <cell r="D1206" t="str">
            <v>Makan/Minum Konsultan,Owner &amp; Security Kerja Normal</v>
          </cell>
          <cell r="K1206">
            <v>1687500</v>
          </cell>
        </row>
        <row r="1207">
          <cell r="B1207" t="str">
            <v>rbum430</v>
          </cell>
          <cell r="D1207" t="str">
            <v>Makan/Minum Konsultan,Owner &amp; Security Kerja Lembur</v>
          </cell>
          <cell r="K1207">
            <v>1806000</v>
          </cell>
        </row>
        <row r="1208">
          <cell r="B1208" t="str">
            <v>rbum431</v>
          </cell>
          <cell r="D1208" t="str">
            <v>Tiket  transportasi a.n. Lilik Supriyanto Pku - Jkt PP</v>
          </cell>
          <cell r="K1208">
            <v>1078000</v>
          </cell>
        </row>
        <row r="1209">
          <cell r="B1209" t="str">
            <v>rbum432</v>
          </cell>
          <cell r="D1209" t="str">
            <v>Tiket  transportasi a.n. Paulus  Pku - Jkt PP</v>
          </cell>
          <cell r="K1209">
            <v>1000000</v>
          </cell>
        </row>
        <row r="1210">
          <cell r="B1210" t="str">
            <v>rbum433</v>
          </cell>
          <cell r="D1210" t="str">
            <v>Tiket  transportasi a.n. Elizabeth  Pku - Jkt PP</v>
          </cell>
          <cell r="K1210">
            <v>880000</v>
          </cell>
        </row>
        <row r="1211">
          <cell r="B1211" t="str">
            <v>rbum434</v>
          </cell>
          <cell r="D1211" t="str">
            <v>Denda Penundaan Tiket a.n. Lilik Supriyanto</v>
          </cell>
          <cell r="K1211">
            <v>170000</v>
          </cell>
        </row>
        <row r="1213">
          <cell r="D1213" t="str">
            <v>Air Bersih</v>
          </cell>
        </row>
        <row r="1214">
          <cell r="B1214" t="str">
            <v>rbum435</v>
          </cell>
          <cell r="D1214" t="str">
            <v>Air Minum Karyawan &amp; Pekerja</v>
          </cell>
          <cell r="K1214">
            <v>2482000</v>
          </cell>
        </row>
        <row r="1216">
          <cell r="D1216" t="str">
            <v>Transport Karyawan</v>
          </cell>
        </row>
        <row r="1217">
          <cell r="B1217" t="str">
            <v>rbum436</v>
          </cell>
          <cell r="D1217" t="str">
            <v>Transport Karyawan a.n. P. Sitorus Medan - Pku</v>
          </cell>
          <cell r="K1217">
            <v>395000</v>
          </cell>
        </row>
        <row r="1218">
          <cell r="B1218" t="str">
            <v>rbum437</v>
          </cell>
          <cell r="D1218" t="str">
            <v>Transport Karyawan a.n. H.A  Sodikin  Jkt - Pku</v>
          </cell>
          <cell r="K1218">
            <v>405000</v>
          </cell>
        </row>
        <row r="1219">
          <cell r="B1219" t="str">
            <v>rbum438</v>
          </cell>
          <cell r="D1219" t="str">
            <v>Transport Karyawan dr Wilayah ke Proyek</v>
          </cell>
          <cell r="K1219">
            <v>20000</v>
          </cell>
        </row>
        <row r="1221">
          <cell r="D1221" t="str">
            <v>Akomodasi Tamu &amp; Rapat</v>
          </cell>
        </row>
        <row r="1222">
          <cell r="B1222" t="str">
            <v>rbum439</v>
          </cell>
          <cell r="D1222" t="str">
            <v>Akomodasi  Tamu &amp; Rapat Proyek</v>
          </cell>
          <cell r="K1222">
            <v>1251889</v>
          </cell>
        </row>
        <row r="1223">
          <cell r="B1223" t="str">
            <v>rbum440</v>
          </cell>
          <cell r="D1223" t="str">
            <v>Biaya Penginapan Tamu dr Jakarta</v>
          </cell>
          <cell r="K1223">
            <v>286165</v>
          </cell>
        </row>
        <row r="1225">
          <cell r="D1225" t="str">
            <v>Pengobatan Karyawan</v>
          </cell>
        </row>
        <row r="1226">
          <cell r="B1226" t="str">
            <v>rbum441</v>
          </cell>
          <cell r="D1226" t="str">
            <v>Pengobatan Karyawan &amp; Pekerja</v>
          </cell>
          <cell r="K1226">
            <v>464500</v>
          </cell>
        </row>
        <row r="1227">
          <cell r="B1227" t="str">
            <v>rbum442</v>
          </cell>
          <cell r="D1227" t="str">
            <v>Biaya Pengurusan Jenazah, Transport, Santunan ke Jawa tengah</v>
          </cell>
          <cell r="K1227">
            <v>13209000</v>
          </cell>
        </row>
        <row r="1229">
          <cell r="D1229" t="str">
            <v>Seragam Kerja Proyek</v>
          </cell>
        </row>
        <row r="1230">
          <cell r="B1230" t="str">
            <v>rbum443</v>
          </cell>
          <cell r="D1230" t="str">
            <v>Seragam Karyawan Proyek</v>
          </cell>
          <cell r="K1230">
            <v>1250000</v>
          </cell>
        </row>
        <row r="1232">
          <cell r="D1232" t="str">
            <v>Dokumentasi Proyek</v>
          </cell>
        </row>
        <row r="1233">
          <cell r="B1233" t="str">
            <v>rbum444</v>
          </cell>
          <cell r="D1233" t="str">
            <v>Baterai Untuk Dokumentasi</v>
          </cell>
          <cell r="K1233">
            <v>25000</v>
          </cell>
        </row>
        <row r="1235">
          <cell r="D1235" t="str">
            <v>Adm Keuangan Proyek</v>
          </cell>
        </row>
        <row r="1236">
          <cell r="B1236" t="str">
            <v>rbum445</v>
          </cell>
          <cell r="D1236" t="str">
            <v>Atk,Materai,Fotocopy dll</v>
          </cell>
          <cell r="K1236">
            <v>1075000</v>
          </cell>
        </row>
        <row r="1237">
          <cell r="B1237" t="str">
            <v>rbum446</v>
          </cell>
          <cell r="D1237" t="str">
            <v xml:space="preserve">Angsuran ke - 5 Mesin Fotocopy &amp; denda </v>
          </cell>
          <cell r="K1237">
            <v>714733</v>
          </cell>
        </row>
        <row r="1239">
          <cell r="D1239" t="str">
            <v>Insetif Tripida</v>
          </cell>
        </row>
        <row r="1240">
          <cell r="B1240" t="str">
            <v>rbum447</v>
          </cell>
          <cell r="D1240" t="str">
            <v xml:space="preserve"> - Sumbangan Hut RI Pemuda padang Bulan</v>
          </cell>
          <cell r="K1240">
            <v>250000</v>
          </cell>
        </row>
        <row r="1241">
          <cell r="B1241" t="str">
            <v>rbum448</v>
          </cell>
          <cell r="D1241" t="str">
            <v xml:space="preserve"> - Sumbangan Hut RI Lurah Kota Baru</v>
          </cell>
          <cell r="K1241">
            <v>150000</v>
          </cell>
        </row>
        <row r="1242">
          <cell r="B1242" t="str">
            <v>rbum449</v>
          </cell>
          <cell r="D1242" t="str">
            <v xml:space="preserve"> - Sumbangan Hut RI u/ Proyek  Pasar Senapelan</v>
          </cell>
          <cell r="K1242">
            <v>3000000</v>
          </cell>
        </row>
        <row r="1243">
          <cell r="B1243" t="str">
            <v>rbum450</v>
          </cell>
          <cell r="D1243" t="str">
            <v xml:space="preserve"> - Restribusi Sampah Mess Putra Bl. Agustus 2005</v>
          </cell>
          <cell r="K1243">
            <v>100000</v>
          </cell>
        </row>
        <row r="1244">
          <cell r="B1244" t="str">
            <v>rbum451</v>
          </cell>
          <cell r="D1244" t="str">
            <v xml:space="preserve"> - Honor Keamanan Mess Putra Bl. Agustus 2005</v>
          </cell>
          <cell r="K1244">
            <v>500000</v>
          </cell>
        </row>
        <row r="1245">
          <cell r="B1245" t="str">
            <v>rbum452</v>
          </cell>
          <cell r="D1245" t="str">
            <v xml:space="preserve"> - Honor Keamanan Mess Pekerja Bl. Agustus 2005</v>
          </cell>
          <cell r="K1245">
            <v>500000</v>
          </cell>
        </row>
        <row r="1246">
          <cell r="B1246" t="str">
            <v>rbum453</v>
          </cell>
          <cell r="D1246" t="str">
            <v xml:space="preserve"> - Honor Keamanan Proyek Polpos Senapelan</v>
          </cell>
          <cell r="K1246">
            <v>200000</v>
          </cell>
        </row>
        <row r="1247">
          <cell r="B1247" t="str">
            <v>rbum454</v>
          </cell>
          <cell r="D1247" t="str">
            <v xml:space="preserve"> - Bantuan u/ Polsek Senapelan</v>
          </cell>
          <cell r="K1247">
            <v>100000</v>
          </cell>
        </row>
        <row r="1249">
          <cell r="D1249" t="str">
            <v>Sewa Mess Proyek</v>
          </cell>
        </row>
        <row r="1250">
          <cell r="B1250" t="str">
            <v>rbum455</v>
          </cell>
          <cell r="D1250" t="str">
            <v xml:space="preserve"> - Penggantian biaya pemondokan pekerja 3 Bulan</v>
          </cell>
          <cell r="K1250">
            <v>1150000</v>
          </cell>
        </row>
        <row r="1251">
          <cell r="B1251" t="str">
            <v>rbum456</v>
          </cell>
          <cell r="D1251" t="str">
            <v xml:space="preserve"> - Penggantian biaya pemondokan pekerja 1 Bulan</v>
          </cell>
          <cell r="K1251">
            <v>450000</v>
          </cell>
        </row>
        <row r="1253">
          <cell r="D1253" t="str">
            <v>Perlengkapan Mess &amp; Kantor</v>
          </cell>
        </row>
        <row r="1254">
          <cell r="B1254" t="str">
            <v>rbum457</v>
          </cell>
          <cell r="D1254" t="str">
            <v>Perlengkapan Kantor, Bendera dll</v>
          </cell>
          <cell r="K1254">
            <v>490000</v>
          </cell>
        </row>
        <row r="1256">
          <cell r="D1256" t="str">
            <v>Telepon Kontraktor</v>
          </cell>
        </row>
        <row r="1257">
          <cell r="B1257" t="str">
            <v>rbum458</v>
          </cell>
          <cell r="D1257" t="str">
            <v>Telepon Kantor Proyek</v>
          </cell>
          <cell r="K1257">
            <v>1293672</v>
          </cell>
        </row>
        <row r="1258">
          <cell r="B1258" t="str">
            <v>rbum459</v>
          </cell>
          <cell r="D1258" t="str">
            <v>Telepon Mess Putra</v>
          </cell>
          <cell r="K1258">
            <v>42510</v>
          </cell>
        </row>
        <row r="1259">
          <cell r="B1259" t="str">
            <v>rbum460</v>
          </cell>
          <cell r="D1259" t="str">
            <v>Telepon Mess putri</v>
          </cell>
          <cell r="K1259">
            <v>70208</v>
          </cell>
        </row>
        <row r="1260">
          <cell r="B1260" t="str">
            <v>rbum461</v>
          </cell>
          <cell r="D1260" t="str">
            <v>Voucher &amp; Fax</v>
          </cell>
          <cell r="K1260">
            <v>5595647</v>
          </cell>
        </row>
        <row r="1263">
          <cell r="I1263" t="str">
            <v xml:space="preserve">Sub Jumlah Dipindah                          </v>
          </cell>
          <cell r="K1263">
            <v>42091824</v>
          </cell>
          <cell r="L1263">
            <v>0</v>
          </cell>
        </row>
        <row r="1265">
          <cell r="K1265" t="str">
            <v>Pekanbaru, 25 Agustus 2005</v>
          </cell>
        </row>
        <row r="1267">
          <cell r="K1267" t="str">
            <v>Pembuat Daftar</v>
          </cell>
        </row>
        <row r="1273">
          <cell r="K1273" t="str">
            <v>PAHOTAN SITORUS, SE</v>
          </cell>
        </row>
        <row r="1274">
          <cell r="K1274" t="str">
            <v>Adm/Keu Proyek</v>
          </cell>
        </row>
        <row r="1275">
          <cell r="D1275" t="str">
            <v>Pindahan Sub Jumlah</v>
          </cell>
          <cell r="K1275">
            <v>42091824</v>
          </cell>
          <cell r="L1275">
            <v>0</v>
          </cell>
        </row>
        <row r="1277">
          <cell r="D1277" t="str">
            <v>Telepon Owner &amp; konsultan</v>
          </cell>
        </row>
        <row r="1278">
          <cell r="B1278" t="str">
            <v>rbum462</v>
          </cell>
          <cell r="D1278" t="str">
            <v>Telepon Konsultan</v>
          </cell>
          <cell r="K1278">
            <v>1665457</v>
          </cell>
        </row>
        <row r="1279">
          <cell r="B1279" t="str">
            <v>rbum463</v>
          </cell>
          <cell r="D1279" t="str">
            <v>Telepon Owner</v>
          </cell>
          <cell r="K1279">
            <v>517116</v>
          </cell>
        </row>
        <row r="1281">
          <cell r="D1281" t="str">
            <v>Makan/Minum Karyawan Kerja Normal</v>
          </cell>
        </row>
        <row r="1282">
          <cell r="D1282" t="str">
            <v>Makan/Minum Karyawan Kerja Normal</v>
          </cell>
        </row>
        <row r="1283">
          <cell r="B1283" t="str">
            <v>rbum464</v>
          </cell>
          <cell r="D1283" t="str">
            <v>Makan/Minum Karyawan Kerja Normal</v>
          </cell>
          <cell r="K1283">
            <v>9000000</v>
          </cell>
        </row>
        <row r="1285">
          <cell r="D1285" t="str">
            <v>Makan/Minum Pekerja Lembur</v>
          </cell>
        </row>
        <row r="1286">
          <cell r="D1286" t="str">
            <v>Makan/Minum Karyawan &amp; Pekerja Lembur</v>
          </cell>
        </row>
        <row r="1287">
          <cell r="B1287" t="str">
            <v>rbum465</v>
          </cell>
          <cell r="D1287" t="str">
            <v>Makan/Minum Karyawan &amp; Pekerja Lembur</v>
          </cell>
          <cell r="K1287">
            <v>6960500</v>
          </cell>
        </row>
        <row r="1289">
          <cell r="D1289" t="str">
            <v>Tinta Printer</v>
          </cell>
        </row>
        <row r="1290">
          <cell r="B1290" t="str">
            <v>rbum466</v>
          </cell>
          <cell r="D1290" t="str">
            <v xml:space="preserve">Tinta Printer </v>
          </cell>
          <cell r="K1290">
            <v>525000</v>
          </cell>
        </row>
        <row r="1292">
          <cell r="D1292" t="str">
            <v>Suwarno Salim</v>
          </cell>
        </row>
        <row r="1293">
          <cell r="B1293" t="str">
            <v>rbum467</v>
          </cell>
          <cell r="D1293" t="str">
            <v>Pembayaran ke 3 (Lunas)   1 ( Satu ) unit Mobil Pick Up</v>
          </cell>
          <cell r="K1293">
            <v>2500000</v>
          </cell>
        </row>
        <row r="1295">
          <cell r="D1295" t="str">
            <v>BBM/Kendaraan Dinas</v>
          </cell>
        </row>
        <row r="1296">
          <cell r="B1296" t="str">
            <v>rbum468</v>
          </cell>
          <cell r="D1296" t="str">
            <v>BBM, Servis,dll</v>
          </cell>
          <cell r="K1296">
            <v>1102000</v>
          </cell>
        </row>
        <row r="1299">
          <cell r="J1299" t="str">
            <v xml:space="preserve">Sub Jumlah                          </v>
          </cell>
          <cell r="K1299">
            <v>64361897</v>
          </cell>
          <cell r="L1299">
            <v>0</v>
          </cell>
        </row>
        <row r="1300">
          <cell r="J1300" t="str">
            <v xml:space="preserve">T  o  t   a  l                           </v>
          </cell>
          <cell r="K1300">
            <v>67921897</v>
          </cell>
          <cell r="L1300">
            <v>0</v>
          </cell>
        </row>
        <row r="1302">
          <cell r="C1302" t="str">
            <v>DP - 21</v>
          </cell>
        </row>
        <row r="1303">
          <cell r="D1303" t="str">
            <v>PT. Malibu Jaya Berwisata</v>
          </cell>
        </row>
        <row r="1304">
          <cell r="B1304" t="str">
            <v>rbum469</v>
          </cell>
          <cell r="D1304" t="str">
            <v xml:space="preserve">Tiket Karyawan a.n. Kusmayadi Pku -Jkt </v>
          </cell>
          <cell r="K1304">
            <v>635000</v>
          </cell>
        </row>
        <row r="1305">
          <cell r="B1305" t="str">
            <v>rbum470</v>
          </cell>
          <cell r="D1305" t="str">
            <v xml:space="preserve">Tiket Karyawan a.n. Andi Opsani Pku -Medan </v>
          </cell>
          <cell r="K1305">
            <v>607700</v>
          </cell>
        </row>
        <row r="1307">
          <cell r="D1307" t="str">
            <v>PT. Malibu Jaya Berwisata</v>
          </cell>
        </row>
        <row r="1308">
          <cell r="B1308" t="str">
            <v>rbum471</v>
          </cell>
          <cell r="D1308" t="str">
            <v xml:space="preserve">Tiket Karyawan a.n. Gung Murbo Pku - Srby ( PP ) </v>
          </cell>
          <cell r="K1308">
            <v>1377000</v>
          </cell>
        </row>
        <row r="1310">
          <cell r="D1310" t="str">
            <v>PT. Malibu Jaya Berwisata</v>
          </cell>
        </row>
        <row r="1311">
          <cell r="B1311" t="str">
            <v>rbum472</v>
          </cell>
          <cell r="D1311" t="str">
            <v xml:space="preserve">Tiket Karyawan Operator TC Pku - Jkt </v>
          </cell>
          <cell r="K1311">
            <v>1125000</v>
          </cell>
        </row>
        <row r="1313">
          <cell r="K1313">
            <v>3744700</v>
          </cell>
        </row>
        <row r="1315">
          <cell r="D1315" t="str">
            <v>Honor Konsultan</v>
          </cell>
        </row>
        <row r="1316">
          <cell r="B1316" t="str">
            <v>rbum473</v>
          </cell>
          <cell r="D1316" t="str">
            <v>Makan/Minum Konsultan,Owner &amp; Security Kerja Normal</v>
          </cell>
          <cell r="K1316">
            <v>2092500</v>
          </cell>
        </row>
        <row r="1317">
          <cell r="B1317" t="str">
            <v>rbum474</v>
          </cell>
          <cell r="D1317" t="str">
            <v>Makan/Minum Konsultan,Owner &amp; Security Kerja Lembur</v>
          </cell>
          <cell r="K1317">
            <v>1377000</v>
          </cell>
        </row>
        <row r="1319">
          <cell r="D1319" t="str">
            <v>Pembuatan Kantor Kontraktor</v>
          </cell>
        </row>
        <row r="1320">
          <cell r="B1320" t="str">
            <v>rbum475</v>
          </cell>
          <cell r="D1320" t="str">
            <v>Kaca Jendela Kantor</v>
          </cell>
          <cell r="K1320">
            <v>73000</v>
          </cell>
        </row>
        <row r="1322">
          <cell r="D1322" t="str">
            <v>Air Minum Pekerja</v>
          </cell>
        </row>
        <row r="1323">
          <cell r="B1323" t="str">
            <v>rbum476</v>
          </cell>
          <cell r="D1323" t="str">
            <v>Air Minum Pekerja</v>
          </cell>
          <cell r="K1323">
            <v>2516000</v>
          </cell>
        </row>
        <row r="1325">
          <cell r="D1325" t="str">
            <v>Transport Karyawan</v>
          </cell>
        </row>
        <row r="1326">
          <cell r="B1326" t="str">
            <v>rbum477</v>
          </cell>
          <cell r="D1326" t="str">
            <v>Transport karyawan a.n. Mirza Noor Pku - Plmbg ( PP )</v>
          </cell>
          <cell r="K1326">
            <v>994000</v>
          </cell>
        </row>
        <row r="1327">
          <cell r="B1327" t="str">
            <v>rbum478</v>
          </cell>
          <cell r="D1327" t="str">
            <v>Transport karyawan a.n. P. Sitorus Pku - Mdn ( PP )</v>
          </cell>
          <cell r="K1327">
            <v>765100</v>
          </cell>
        </row>
        <row r="1328">
          <cell r="B1328" t="str">
            <v>rbum479</v>
          </cell>
          <cell r="D1328" t="str">
            <v>Transport karyawan a.n. Karsono Pku - Jkt ( PP )</v>
          </cell>
          <cell r="K1328">
            <v>2047400</v>
          </cell>
        </row>
        <row r="1329">
          <cell r="B1329" t="str">
            <v>rbum480</v>
          </cell>
          <cell r="D1329" t="str">
            <v>Transport Sub-kont Jkt - Pku</v>
          </cell>
          <cell r="K1329">
            <v>1977000</v>
          </cell>
        </row>
        <row r="1331">
          <cell r="D1331" t="str">
            <v>Gaji Karyawan Proyek</v>
          </cell>
        </row>
        <row r="1332">
          <cell r="B1332" t="str">
            <v>rbum481</v>
          </cell>
          <cell r="D1332" t="str">
            <v>Gaji Karyawan Periode : 26 Agustus s/d 25 September 2005</v>
          </cell>
          <cell r="K1332">
            <v>44400000</v>
          </cell>
        </row>
        <row r="1334">
          <cell r="D1334" t="str">
            <v>Akomodasi Tamu &amp; Rapat</v>
          </cell>
        </row>
        <row r="1335">
          <cell r="B1335" t="str">
            <v>rbum482</v>
          </cell>
          <cell r="D1335" t="str">
            <v>Akomodasi Tamu Proyek</v>
          </cell>
          <cell r="K1335">
            <v>1148105</v>
          </cell>
        </row>
        <row r="1336">
          <cell r="B1336" t="str">
            <v>rbum483</v>
          </cell>
          <cell r="D1336" t="str">
            <v>Akomodasi Rapat  Proyek</v>
          </cell>
          <cell r="K1336">
            <v>523740</v>
          </cell>
        </row>
        <row r="1338">
          <cell r="D1338" t="str">
            <v>Pengobatan Karyawan</v>
          </cell>
        </row>
        <row r="1339">
          <cell r="B1339" t="str">
            <v>rbum484</v>
          </cell>
          <cell r="D1339" t="str">
            <v>Pengobatan Karyawan &amp; Pekerja</v>
          </cell>
          <cell r="K1339">
            <v>1541000</v>
          </cell>
        </row>
        <row r="1341">
          <cell r="D1341" t="str">
            <v>Adm Keuangan Proyek</v>
          </cell>
        </row>
        <row r="1342">
          <cell r="B1342" t="str">
            <v>rbum485</v>
          </cell>
          <cell r="D1342" t="str">
            <v>Atk, Materai dll</v>
          </cell>
          <cell r="K1342">
            <v>1904516</v>
          </cell>
        </row>
        <row r="1344">
          <cell r="D1344" t="str">
            <v>Dokumentasi Proyek</v>
          </cell>
        </row>
        <row r="1345">
          <cell r="B1345" t="str">
            <v>rbum486</v>
          </cell>
          <cell r="D1345" t="str">
            <v>Bateray &amp; Senter</v>
          </cell>
          <cell r="K1345">
            <v>188000</v>
          </cell>
        </row>
        <row r="1347">
          <cell r="D1347" t="str">
            <v>Insetif Tripida</v>
          </cell>
        </row>
        <row r="1348">
          <cell r="B1348" t="str">
            <v>rbum487</v>
          </cell>
          <cell r="D1348" t="str">
            <v>Konpensasi SPSI NIBA Pasar Kodim</v>
          </cell>
          <cell r="K1348">
            <v>1000000</v>
          </cell>
        </row>
        <row r="1349">
          <cell r="B1349" t="str">
            <v>rbum488</v>
          </cell>
          <cell r="D1349" t="str">
            <v>Ronda Mess Putri 1 Bulan</v>
          </cell>
          <cell r="K1349">
            <v>20000</v>
          </cell>
        </row>
        <row r="1350">
          <cell r="B1350" t="str">
            <v>rbum489</v>
          </cell>
          <cell r="D1350" t="str">
            <v>Honor Keamanan Proyek 1 Bulan</v>
          </cell>
          <cell r="K1350">
            <v>300000</v>
          </cell>
        </row>
        <row r="1352">
          <cell r="D1352" t="str">
            <v>Sewa Mess Proyek</v>
          </cell>
        </row>
        <row r="1353">
          <cell r="B1353" t="str">
            <v>rbum490</v>
          </cell>
          <cell r="D1353" t="str">
            <v>Pemondokan Pekerja 1 Bln</v>
          </cell>
          <cell r="K1353">
            <v>450000</v>
          </cell>
        </row>
        <row r="1354">
          <cell r="B1354" t="str">
            <v>rbum491</v>
          </cell>
          <cell r="D1354" t="str">
            <v>Pemondokan Pekerja 1 Bln</v>
          </cell>
          <cell r="K1354">
            <v>150000</v>
          </cell>
        </row>
        <row r="1357">
          <cell r="I1357" t="str">
            <v xml:space="preserve">Sub Jumlah Dipindah                          </v>
          </cell>
          <cell r="K1357">
            <v>63467361</v>
          </cell>
          <cell r="L1357">
            <v>0</v>
          </cell>
        </row>
        <row r="1359">
          <cell r="K1359" t="str">
            <v>Pekanbaru, 10 Oktober 2005</v>
          </cell>
        </row>
        <row r="1361">
          <cell r="K1361" t="str">
            <v>Pembuat Daftar</v>
          </cell>
        </row>
        <row r="1367">
          <cell r="K1367" t="str">
            <v>PAHOTAN SITORUS, SE</v>
          </cell>
        </row>
        <row r="1368">
          <cell r="K1368" t="str">
            <v>Adm/Keu Proyek</v>
          </cell>
        </row>
        <row r="1369">
          <cell r="D1369" t="str">
            <v>Pindahan Sub Jumlah</v>
          </cell>
          <cell r="K1369">
            <v>63467361</v>
          </cell>
          <cell r="L1369">
            <v>0</v>
          </cell>
        </row>
        <row r="1371">
          <cell r="D1371" t="str">
            <v>Perlengkapan Mess &amp; Kantor</v>
          </cell>
        </row>
        <row r="1372">
          <cell r="B1372" t="str">
            <v>rbum492</v>
          </cell>
          <cell r="D1372" t="str">
            <v>Perlengkapan kantor ( Kursi dll )</v>
          </cell>
          <cell r="K1372">
            <v>454000</v>
          </cell>
        </row>
        <row r="1374">
          <cell r="D1374" t="str">
            <v>Telepon Kontraktor</v>
          </cell>
        </row>
        <row r="1375">
          <cell r="B1375" t="str">
            <v>rbum493</v>
          </cell>
          <cell r="D1375" t="str">
            <v>Voucher karyawan</v>
          </cell>
          <cell r="K1375">
            <v>961000</v>
          </cell>
        </row>
        <row r="1376">
          <cell r="B1376" t="str">
            <v>rbum494</v>
          </cell>
          <cell r="D1376" t="str">
            <v>Telepon Kantor Proyek</v>
          </cell>
          <cell r="K1376">
            <v>3760238</v>
          </cell>
        </row>
        <row r="1377">
          <cell r="B1377" t="str">
            <v>rbum495</v>
          </cell>
          <cell r="D1377" t="str">
            <v>Telepon Mess Putri</v>
          </cell>
          <cell r="K1377">
            <v>96325</v>
          </cell>
        </row>
        <row r="1378">
          <cell r="B1378" t="str">
            <v>rbum496</v>
          </cell>
          <cell r="D1378" t="str">
            <v>Telepon Mess Putra</v>
          </cell>
          <cell r="K1378">
            <v>43885</v>
          </cell>
        </row>
        <row r="1379">
          <cell r="B1379" t="str">
            <v>rbum497</v>
          </cell>
          <cell r="D1379" t="str">
            <v>Kartu Hallo Karsono 2 Bulan</v>
          </cell>
          <cell r="K1379">
            <v>1641019</v>
          </cell>
        </row>
        <row r="1381">
          <cell r="D1381" t="str">
            <v>Telepon Konsultan &amp; Owner</v>
          </cell>
        </row>
        <row r="1382">
          <cell r="B1382" t="str">
            <v>rbum498</v>
          </cell>
          <cell r="D1382" t="str">
            <v>Telepon Owner</v>
          </cell>
          <cell r="K1382">
            <v>693920</v>
          </cell>
        </row>
        <row r="1383">
          <cell r="B1383" t="str">
            <v>rbum499</v>
          </cell>
          <cell r="D1383" t="str">
            <v>Voucher Owner</v>
          </cell>
          <cell r="K1383">
            <v>200000</v>
          </cell>
        </row>
        <row r="1384">
          <cell r="B1384" t="str">
            <v>rbum500</v>
          </cell>
          <cell r="D1384" t="str">
            <v>Telepon Konsultan</v>
          </cell>
          <cell r="K1384">
            <v>1744740</v>
          </cell>
        </row>
        <row r="1385">
          <cell r="B1385" t="str">
            <v>rbum501</v>
          </cell>
          <cell r="D1385" t="str">
            <v>Voucher Konsultan</v>
          </cell>
          <cell r="K1385">
            <v>60000</v>
          </cell>
        </row>
        <row r="1387">
          <cell r="D1387" t="str">
            <v>Makan/Minum Karyawan Kerja Normal</v>
          </cell>
        </row>
        <row r="1388">
          <cell r="D1388" t="str">
            <v>Makan/Minum Karyawan Kerja Normal</v>
          </cell>
        </row>
        <row r="1389">
          <cell r="B1389" t="str">
            <v>rbum502</v>
          </cell>
          <cell r="D1389" t="str">
            <v>Makan/Minum Karyawan Kerja Normal</v>
          </cell>
          <cell r="K1389">
            <v>8437500</v>
          </cell>
        </row>
        <row r="1391">
          <cell r="D1391" t="str">
            <v>Makan/Minum Pekerja Lembur</v>
          </cell>
        </row>
        <row r="1392">
          <cell r="D1392" t="str">
            <v>Makan/Minum Karyawan Kerja Lembur</v>
          </cell>
        </row>
        <row r="1393">
          <cell r="B1393" t="str">
            <v>rbum503</v>
          </cell>
          <cell r="D1393" t="str">
            <v>Makan/Minum Karyawan Kerja Lembur</v>
          </cell>
          <cell r="K1393">
            <v>5063700</v>
          </cell>
        </row>
        <row r="1395">
          <cell r="D1395" t="str">
            <v>Tinta Printer</v>
          </cell>
        </row>
        <row r="1396">
          <cell r="B1396" t="str">
            <v>rbum504</v>
          </cell>
          <cell r="D1396" t="str">
            <v>Servis Tinta &amp; Tinta Printer</v>
          </cell>
          <cell r="K1396">
            <v>425000</v>
          </cell>
        </row>
        <row r="1398">
          <cell r="D1398" t="str">
            <v>BBM/Kendaraan Dinas</v>
          </cell>
        </row>
        <row r="1399">
          <cell r="B1399" t="str">
            <v>rbum505</v>
          </cell>
          <cell r="D1399" t="str">
            <v>BBM Mobil, Servis Motor, dll</v>
          </cell>
          <cell r="K1399">
            <v>1206500</v>
          </cell>
        </row>
        <row r="1402">
          <cell r="J1402" t="str">
            <v xml:space="preserve">Sub Jumlah                          </v>
          </cell>
          <cell r="K1402">
            <v>88255188</v>
          </cell>
          <cell r="L1402">
            <v>0</v>
          </cell>
        </row>
        <row r="1403">
          <cell r="J1403" t="str">
            <v xml:space="preserve">T  o  t   a  l                           </v>
          </cell>
          <cell r="K1403">
            <v>91999888</v>
          </cell>
          <cell r="L1403">
            <v>0</v>
          </cell>
        </row>
        <row r="1405">
          <cell r="C1405" t="str">
            <v>DP - 22</v>
          </cell>
        </row>
        <row r="1406">
          <cell r="D1406" t="str">
            <v>PT.Malibu Jaya Berwisata</v>
          </cell>
        </row>
        <row r="1407">
          <cell r="B1407" t="str">
            <v>rbum506</v>
          </cell>
          <cell r="D1407" t="str">
            <v>Tiket Bambang P.Baru - Jogjakarta ( PP )</v>
          </cell>
          <cell r="K1407">
            <v>1233000</v>
          </cell>
        </row>
        <row r="1408">
          <cell r="B1408" t="str">
            <v>rbum507</v>
          </cell>
          <cell r="D1408" t="str">
            <v>Tiket Karsono P.Baru - Jakarta</v>
          </cell>
          <cell r="K1408">
            <v>435000</v>
          </cell>
        </row>
        <row r="1411">
          <cell r="K1411">
            <v>1668000</v>
          </cell>
        </row>
        <row r="1413">
          <cell r="D1413" t="str">
            <v>Biaya Pengawasan &amp; Lembur M K</v>
          </cell>
        </row>
        <row r="1414">
          <cell r="B1414" t="str">
            <v>rbum508</v>
          </cell>
          <cell r="D1414" t="str">
            <v xml:space="preserve">By Makan/Minum Owner/Konsultan Kerja Normal </v>
          </cell>
          <cell r="K1414">
            <v>2625000</v>
          </cell>
        </row>
        <row r="1415">
          <cell r="B1415" t="str">
            <v>rbum509</v>
          </cell>
          <cell r="D1415" t="str">
            <v>By Makan/Minum Owner/Konsultan Kerja Lembur</v>
          </cell>
          <cell r="K1415">
            <v>1620000</v>
          </cell>
        </row>
        <row r="1417">
          <cell r="D1417" t="str">
            <v>Air Minum Pekerja /Kantor</v>
          </cell>
        </row>
        <row r="1418">
          <cell r="B1418" t="str">
            <v>rbum510</v>
          </cell>
          <cell r="D1418" t="str">
            <v xml:space="preserve">Air Galon </v>
          </cell>
          <cell r="K1418">
            <v>1357000</v>
          </cell>
        </row>
        <row r="1419">
          <cell r="B1419" t="str">
            <v>rbum511</v>
          </cell>
          <cell r="D1419" t="str">
            <v>Retribusi Sumur Bor</v>
          </cell>
          <cell r="K1419">
            <v>648000</v>
          </cell>
        </row>
        <row r="1421">
          <cell r="D1421" t="str">
            <v>Perjalanan Karyawan</v>
          </cell>
        </row>
        <row r="1422">
          <cell r="B1422" t="str">
            <v>rbum512</v>
          </cell>
          <cell r="D1422" t="str">
            <v>Tiket Karsono P.Baru - Jakarta</v>
          </cell>
          <cell r="K1422">
            <v>1107500</v>
          </cell>
        </row>
        <row r="1424">
          <cell r="D1424" t="str">
            <v>Akomodasi Tamu &amp; Rapat</v>
          </cell>
        </row>
        <row r="1425">
          <cell r="B1425" t="str">
            <v>rbum513</v>
          </cell>
          <cell r="D1425" t="str">
            <v>Akomodasi Tamu &amp; Buka Bersama Konsultan Owner</v>
          </cell>
          <cell r="K1425">
            <v>5190540</v>
          </cell>
        </row>
        <row r="1426">
          <cell r="B1426" t="str">
            <v>rbum514</v>
          </cell>
          <cell r="D1426" t="str">
            <v>Akomodasi Rapat Proyek</v>
          </cell>
          <cell r="K1426">
            <v>190000</v>
          </cell>
        </row>
        <row r="1428">
          <cell r="D1428" t="str">
            <v>Perobatan Karyawan</v>
          </cell>
        </row>
        <row r="1429">
          <cell r="B1429" t="str">
            <v>rbum515</v>
          </cell>
          <cell r="D1429" t="str">
            <v>Obat untuk Karyawan</v>
          </cell>
          <cell r="K1429">
            <v>40000</v>
          </cell>
        </row>
        <row r="1431">
          <cell r="D1431" t="str">
            <v>Safety  Helm</v>
          </cell>
        </row>
        <row r="1432">
          <cell r="B1432" t="str">
            <v>rbum516</v>
          </cell>
          <cell r="D1432" t="str">
            <v>Helm Proyek</v>
          </cell>
          <cell r="K1432">
            <v>23000</v>
          </cell>
        </row>
        <row r="1434">
          <cell r="D1434" t="str">
            <v>Seragam Karyawan</v>
          </cell>
        </row>
        <row r="1435">
          <cell r="B1435" t="str">
            <v>rbum517</v>
          </cell>
          <cell r="D1435" t="str">
            <v>Pakaian seragam Edward</v>
          </cell>
          <cell r="K1435">
            <v>438000</v>
          </cell>
        </row>
        <row r="1437">
          <cell r="D1437" t="str">
            <v>Adm &amp; Keuangan Proyek</v>
          </cell>
        </row>
        <row r="1438">
          <cell r="B1438" t="str">
            <v>rbum518</v>
          </cell>
          <cell r="D1438" t="str">
            <v>Alat  tulis dan Meterai</v>
          </cell>
          <cell r="K1438">
            <v>559000</v>
          </cell>
        </row>
        <row r="1439">
          <cell r="B1439" t="str">
            <v>rbum519</v>
          </cell>
          <cell r="D1439" t="str">
            <v>Angs- 7 Mesin Foto Copy</v>
          </cell>
          <cell r="K1439">
            <v>717099</v>
          </cell>
        </row>
        <row r="1441">
          <cell r="D1441" t="str">
            <v>Insentif Tripida</v>
          </cell>
        </row>
        <row r="1442">
          <cell r="B1442" t="str">
            <v>rbum520</v>
          </cell>
          <cell r="D1442" t="str">
            <v>Retribusi sampah</v>
          </cell>
          <cell r="K1442">
            <v>100000</v>
          </cell>
        </row>
        <row r="1443">
          <cell r="B1443" t="str">
            <v>rbum521</v>
          </cell>
          <cell r="D1443" t="str">
            <v>Honor Keamanan Mess Jl.Teratai 1 bln u/Oktober 05</v>
          </cell>
          <cell r="K1443">
            <v>500000</v>
          </cell>
        </row>
        <row r="1444">
          <cell r="B1444" t="str">
            <v>rbum522</v>
          </cell>
          <cell r="D1444" t="str">
            <v>Honor Keamanan Mess Jl.Kenanga &amp; Gg.Taupiq 1 bln</v>
          </cell>
          <cell r="K1444">
            <v>500000</v>
          </cell>
        </row>
        <row r="1446">
          <cell r="D1446" t="str">
            <v>Sewa Mess Proyek</v>
          </cell>
        </row>
        <row r="1447">
          <cell r="B1447" t="str">
            <v>rbum523</v>
          </cell>
          <cell r="D1447" t="str">
            <v>By. Pemondokan Pekerja a/ Mandor Kahar 1 bl</v>
          </cell>
          <cell r="K1447">
            <v>450000</v>
          </cell>
        </row>
        <row r="1449">
          <cell r="D1449" t="str">
            <v>Perlengkapan Kantor &amp; mess</v>
          </cell>
        </row>
        <row r="1450">
          <cell r="B1450" t="str">
            <v>rbum524</v>
          </cell>
          <cell r="D1450" t="str">
            <v>Kain pel, Rantang &amp; kunci mess</v>
          </cell>
          <cell r="K1450">
            <v>55000</v>
          </cell>
        </row>
        <row r="1455">
          <cell r="I1455" t="str">
            <v xml:space="preserve">Sub Jumlah Dipindah                          </v>
          </cell>
          <cell r="K1455">
            <v>16120139</v>
          </cell>
          <cell r="L1455">
            <v>0</v>
          </cell>
        </row>
        <row r="1457">
          <cell r="K1457" t="str">
            <v>Pekanbaru, 25 Oktober 2005</v>
          </cell>
        </row>
        <row r="1459">
          <cell r="K1459" t="str">
            <v>Pembuat Daftar</v>
          </cell>
        </row>
        <row r="1465">
          <cell r="K1465" t="str">
            <v>PAHOTAN SITORUS, SE</v>
          </cell>
        </row>
        <row r="1466">
          <cell r="K1466" t="str">
            <v>Adm/Keu Proyek</v>
          </cell>
        </row>
        <row r="1467">
          <cell r="D1467" t="str">
            <v>Pindahan Sub Jumlah</v>
          </cell>
          <cell r="K1467">
            <v>16120139</v>
          </cell>
          <cell r="L1467">
            <v>0</v>
          </cell>
        </row>
        <row r="1469">
          <cell r="D1469" t="str">
            <v>Telepon Kontraktor</v>
          </cell>
        </row>
        <row r="1470">
          <cell r="B1470" t="str">
            <v>rbum525</v>
          </cell>
          <cell r="D1470" t="str">
            <v>Voucher karyawan</v>
          </cell>
          <cell r="K1470">
            <v>551000</v>
          </cell>
        </row>
        <row r="1471">
          <cell r="B1471" t="str">
            <v>rbum526</v>
          </cell>
          <cell r="D1471" t="str">
            <v>Telepon Kantor Proyek</v>
          </cell>
          <cell r="K1471">
            <v>4070821</v>
          </cell>
        </row>
        <row r="1472">
          <cell r="B1472" t="str">
            <v>rbum527</v>
          </cell>
          <cell r="D1472" t="str">
            <v>Telepon Mess Putri</v>
          </cell>
          <cell r="K1472">
            <v>97666</v>
          </cell>
        </row>
        <row r="1473">
          <cell r="B1473" t="str">
            <v>rbum528</v>
          </cell>
          <cell r="D1473" t="str">
            <v>Telepon Mess Putra</v>
          </cell>
          <cell r="K1473">
            <v>41960</v>
          </cell>
        </row>
        <row r="1474">
          <cell r="B1474" t="str">
            <v>rbum529</v>
          </cell>
          <cell r="D1474" t="str">
            <v>Kartu Halo a/s surachman</v>
          </cell>
          <cell r="K1474">
            <v>2298209</v>
          </cell>
        </row>
        <row r="1476">
          <cell r="D1476" t="str">
            <v>Telepon Konsultan &amp; Owner</v>
          </cell>
        </row>
        <row r="1477">
          <cell r="B1477" t="str">
            <v>rbum530</v>
          </cell>
          <cell r="D1477" t="str">
            <v>Telepon Konsultan</v>
          </cell>
          <cell r="K1477">
            <v>819984</v>
          </cell>
        </row>
        <row r="1478">
          <cell r="B1478" t="str">
            <v>rbum531</v>
          </cell>
          <cell r="D1478" t="str">
            <v>Telepon Owner</v>
          </cell>
          <cell r="K1478">
            <v>304535</v>
          </cell>
        </row>
        <row r="1480">
          <cell r="D1480" t="str">
            <v>Makan/Minum Karyawan Kerja Normal</v>
          </cell>
        </row>
        <row r="1481">
          <cell r="D1481" t="str">
            <v>Makan/Minum Karyawan Kerja Normal</v>
          </cell>
        </row>
        <row r="1482">
          <cell r="B1482" t="str">
            <v>rbum532</v>
          </cell>
          <cell r="D1482" t="str">
            <v>Makan/Minum Karyawan Kerja Normal</v>
          </cell>
          <cell r="K1482">
            <v>8250000</v>
          </cell>
        </row>
        <row r="1484">
          <cell r="D1484" t="str">
            <v>Makan/Minum Pekerja Lembur</v>
          </cell>
        </row>
        <row r="1485">
          <cell r="D1485" t="str">
            <v>Makan/Minum Karyawan Kerja Lembur</v>
          </cell>
        </row>
        <row r="1486">
          <cell r="B1486" t="str">
            <v>rbum533</v>
          </cell>
          <cell r="D1486" t="str">
            <v>Makan/Minum Karyawan Kerja Lembur</v>
          </cell>
          <cell r="K1486">
            <v>4168500</v>
          </cell>
        </row>
        <row r="1488">
          <cell r="D1488" t="str">
            <v>Pengadaan Komputer</v>
          </cell>
        </row>
        <row r="1489">
          <cell r="B1489" t="str">
            <v>rbum534</v>
          </cell>
          <cell r="D1489" t="str">
            <v>Monitor Komputer 1 unit</v>
          </cell>
          <cell r="K1489">
            <v>680000</v>
          </cell>
        </row>
        <row r="1491">
          <cell r="D1491" t="str">
            <v>Tinta Printer</v>
          </cell>
        </row>
        <row r="1492">
          <cell r="B1492" t="str">
            <v>rbum535</v>
          </cell>
          <cell r="D1492" t="str">
            <v>Servis Tinta &amp; Tinta Printer</v>
          </cell>
          <cell r="K1492">
            <v>175000</v>
          </cell>
        </row>
        <row r="1494">
          <cell r="D1494" t="str">
            <v>BBM/Kendaraan Dinas</v>
          </cell>
        </row>
        <row r="1495">
          <cell r="B1495" t="str">
            <v>rbum536</v>
          </cell>
          <cell r="D1495" t="str">
            <v>BBM Mobil, Servis Motor, dll</v>
          </cell>
          <cell r="K1495">
            <v>1633000</v>
          </cell>
        </row>
        <row r="1496">
          <cell r="B1496" t="str">
            <v>rbum537</v>
          </cell>
          <cell r="D1496" t="str">
            <v>By Pemakaian 2 unit mobil</v>
          </cell>
          <cell r="K1496">
            <v>400000</v>
          </cell>
        </row>
        <row r="1497">
          <cell r="B1497" t="str">
            <v>rbum538</v>
          </cell>
          <cell r="D1497" t="str">
            <v>Angsuran 3 unit Sp.Motor</v>
          </cell>
          <cell r="K1497">
            <v>2238000</v>
          </cell>
        </row>
        <row r="1503">
          <cell r="J1503" t="str">
            <v xml:space="preserve">Sub Jumlah                          </v>
          </cell>
          <cell r="K1503">
            <v>41848814</v>
          </cell>
        </row>
        <row r="1504">
          <cell r="J1504" t="str">
            <v xml:space="preserve">T  o  t   a  l                           </v>
          </cell>
          <cell r="K1504">
            <v>43516814</v>
          </cell>
          <cell r="L1504">
            <v>0</v>
          </cell>
        </row>
        <row r="1505">
          <cell r="C1505" t="str">
            <v>DP - 12</v>
          </cell>
        </row>
        <row r="1506">
          <cell r="B1506" t="str">
            <v>Hutang</v>
          </cell>
        </row>
        <row r="1507">
          <cell r="B1507"/>
          <cell r="C1507"/>
          <cell r="D1507" t="str">
            <v>Transport dinas</v>
          </cell>
        </row>
        <row r="1508">
          <cell r="C1508" t="str">
            <v xml:space="preserve">PT.malibu Jaya  </v>
          </cell>
          <cell r="D1508" t="str">
            <v>Transport Karyawan</v>
          </cell>
        </row>
        <row r="1509">
          <cell r="D1509" t="str">
            <v>Budi setiawan ke Jakarta  ( PP)</v>
          </cell>
          <cell r="J1509">
            <v>508000</v>
          </cell>
        </row>
        <row r="1510">
          <cell r="B1510" t="str">
            <v>rbum539</v>
          </cell>
          <cell r="D1510" t="str">
            <v xml:space="preserve">Pahotan Sitorus ke Medan  </v>
          </cell>
          <cell r="J1510">
            <v>330000</v>
          </cell>
          <cell r="K1510">
            <v>838000</v>
          </cell>
        </row>
        <row r="1511">
          <cell r="B1511" t="str">
            <v>rbum540</v>
          </cell>
          <cell r="C1511" t="str">
            <v xml:space="preserve">PT.malibu Jaya  </v>
          </cell>
          <cell r="D1511" t="str">
            <v>Transport Karyawan H.A.Sodikin ke Jakarta</v>
          </cell>
          <cell r="K1511">
            <v>300000</v>
          </cell>
        </row>
        <row r="1513">
          <cell r="D1513" t="str">
            <v>Adm/Keuangan Proyek</v>
          </cell>
        </row>
        <row r="1514">
          <cell r="B1514" t="str">
            <v>rbum541</v>
          </cell>
          <cell r="C1514" t="str">
            <v>Jaya mesin</v>
          </cell>
          <cell r="D1514" t="str">
            <v>Angs - 2  Mesin Foto Copy</v>
          </cell>
          <cell r="K1514">
            <v>710000</v>
          </cell>
        </row>
        <row r="1515">
          <cell r="C1515" t="str">
            <v>TK.Penyalur Berita</v>
          </cell>
        </row>
        <row r="1516">
          <cell r="C1516" t="str">
            <v>162/NK-PPS/ORD/03/05</v>
          </cell>
          <cell r="D1516" t="str">
            <v>Alat-alat tulis Kantor</v>
          </cell>
          <cell r="J1516">
            <v>453000</v>
          </cell>
        </row>
        <row r="1517">
          <cell r="C1517" t="str">
            <v>104/NK-PPS/ORD/12/04</v>
          </cell>
          <cell r="D1517" t="str">
            <v>Alat-alat tulis Kantor</v>
          </cell>
          <cell r="J1517">
            <v>350000</v>
          </cell>
        </row>
        <row r="1518">
          <cell r="C1518" t="str">
            <v>158/NK-PPS/ORD/03/05</v>
          </cell>
          <cell r="D1518" t="str">
            <v>Alat-alat tulis Kantor</v>
          </cell>
          <cell r="J1518">
            <v>95000</v>
          </cell>
        </row>
        <row r="1519">
          <cell r="B1519" t="str">
            <v>rbum542</v>
          </cell>
          <cell r="C1519" t="str">
            <v>156/NK-PPS/ORD/03/05</v>
          </cell>
          <cell r="D1519" t="str">
            <v>Alat-alat tulis Kantor</v>
          </cell>
          <cell r="J1519">
            <v>628500</v>
          </cell>
          <cell r="K1519">
            <v>1526500</v>
          </cell>
        </row>
        <row r="1524">
          <cell r="K1524">
            <v>3374500</v>
          </cell>
          <cell r="L1524">
            <v>0</v>
          </cell>
        </row>
        <row r="1525">
          <cell r="B1525"/>
        </row>
        <row r="1526">
          <cell r="D1526" t="str">
            <v xml:space="preserve">Honor Konsultan </v>
          </cell>
        </row>
        <row r="1527">
          <cell r="B1527" t="str">
            <v>rbum543</v>
          </cell>
          <cell r="D1527" t="str">
            <v>Makan Kerja Normal Konsultan &amp; Owner</v>
          </cell>
          <cell r="K1527">
            <v>1687500</v>
          </cell>
        </row>
        <row r="1528">
          <cell r="B1528" t="str">
            <v>rbum544</v>
          </cell>
          <cell r="D1528" t="str">
            <v>Makan lembur Konsultan</v>
          </cell>
          <cell r="K1528">
            <v>1931000</v>
          </cell>
        </row>
        <row r="1530">
          <cell r="D1530" t="str">
            <v>Pemeriksaan dan Pengujian Bahan</v>
          </cell>
        </row>
        <row r="1531">
          <cell r="B1531" t="str">
            <v>rbum545</v>
          </cell>
          <cell r="D1531" t="str">
            <v xml:space="preserve">Tes Kubus sebanyak 15 buah </v>
          </cell>
          <cell r="K1531">
            <v>300000</v>
          </cell>
        </row>
        <row r="1533">
          <cell r="D1533" t="str">
            <v>Pembuatan Kantor Proyek</v>
          </cell>
        </row>
        <row r="1534">
          <cell r="B1534" t="str">
            <v>rbum546</v>
          </cell>
          <cell r="D1534" t="str">
            <v>Upah Buat skat Kantor Proyek</v>
          </cell>
          <cell r="K1534">
            <v>210000</v>
          </cell>
        </row>
        <row r="1536">
          <cell r="D1536" t="str">
            <v>Air Bersih</v>
          </cell>
        </row>
        <row r="1537">
          <cell r="B1537" t="str">
            <v>rbum547</v>
          </cell>
          <cell r="D1537" t="str">
            <v>Air Mineral untuk Karyawan</v>
          </cell>
          <cell r="K1537">
            <v>2050000</v>
          </cell>
        </row>
        <row r="1539">
          <cell r="D1539" t="str">
            <v>Mobilisasi Tenaga Kerja</v>
          </cell>
        </row>
        <row r="1540">
          <cell r="B1540" t="str">
            <v>rbum548</v>
          </cell>
          <cell r="D1540" t="str">
            <v>Mobilisasi Dian Pramana &amp; Gung Murbo ( Surabaya -  P. Baru )</v>
          </cell>
          <cell r="K1540">
            <v>1348070</v>
          </cell>
        </row>
        <row r="1541">
          <cell r="B1541" t="str">
            <v>rbum549</v>
          </cell>
          <cell r="D1541" t="str">
            <v xml:space="preserve">Mobilisasi Tenaga Kerja dari Jawa (Pati) ke Pku </v>
          </cell>
          <cell r="K1541">
            <v>2125000</v>
          </cell>
        </row>
        <row r="1543">
          <cell r="D1543" t="str">
            <v>Transport Karyawan.</v>
          </cell>
        </row>
        <row r="1544">
          <cell r="D1544" t="str">
            <v xml:space="preserve">Transport Karyawan H.A.Sodikin dr Jakarta </v>
          </cell>
          <cell r="J1544">
            <v>817200</v>
          </cell>
        </row>
        <row r="1545">
          <cell r="B1545" t="str">
            <v>rbum550</v>
          </cell>
          <cell r="D1545" t="str">
            <v xml:space="preserve">Transport Karyawan Kusmayadi Dr Bandung </v>
          </cell>
          <cell r="J1545">
            <v>299040</v>
          </cell>
          <cell r="K1545">
            <v>1116240</v>
          </cell>
        </row>
        <row r="1547">
          <cell r="D1547" t="str">
            <v>Gaji Karyawan Proyek</v>
          </cell>
        </row>
        <row r="1548">
          <cell r="B1548" t="str">
            <v>rbum551</v>
          </cell>
          <cell r="D1548" t="str">
            <v>Gaji Karyawan a.n Rinaldi Periode : 26 April - 25 Mei 2005</v>
          </cell>
          <cell r="K1548">
            <v>900000</v>
          </cell>
        </row>
        <row r="1550">
          <cell r="D1550" t="str">
            <v>Akomodasi Tamu &amp; Rapat</v>
          </cell>
        </row>
        <row r="1551">
          <cell r="B1551" t="str">
            <v>rbum552</v>
          </cell>
          <cell r="D1551" t="str">
            <v>Akomodasi Tamu &amp; rapat Proyek</v>
          </cell>
          <cell r="K1551">
            <v>866000</v>
          </cell>
        </row>
        <row r="1553">
          <cell r="D1553" t="str">
            <v>Pengobatan Karyawan</v>
          </cell>
        </row>
        <row r="1554">
          <cell r="B1554" t="str">
            <v>rbum553</v>
          </cell>
          <cell r="D1554" t="str">
            <v xml:space="preserve">By Pengobatan Karyawan /Pekerja </v>
          </cell>
          <cell r="K1554">
            <v>1593250</v>
          </cell>
        </row>
        <row r="1556">
          <cell r="D1556" t="str">
            <v>Seragam Kerja Proyek</v>
          </cell>
        </row>
        <row r="1557">
          <cell r="B1557" t="str">
            <v>rbum554</v>
          </cell>
          <cell r="D1557" t="str">
            <v>Seragam kerja Karyawan a.n Erwin H &amp; Uteng</v>
          </cell>
          <cell r="K1557">
            <v>850810</v>
          </cell>
        </row>
        <row r="1559">
          <cell r="D1559" t="str">
            <v>Adm/Keuangan Proyek</v>
          </cell>
        </row>
        <row r="1560">
          <cell r="B1560" t="str">
            <v>rbum555</v>
          </cell>
          <cell r="D1560" t="str">
            <v>Alat-alat tulis kantor  dan Materai</v>
          </cell>
          <cell r="K1560">
            <v>1273000</v>
          </cell>
        </row>
        <row r="1562">
          <cell r="D1562" t="str">
            <v>Insentif Tripida</v>
          </cell>
        </row>
        <row r="1563">
          <cell r="B1563" t="str">
            <v>rbum556</v>
          </cell>
          <cell r="D1563" t="str">
            <v>Honor Keamanan Mess Putri</v>
          </cell>
          <cell r="K1563">
            <v>20000</v>
          </cell>
        </row>
        <row r="1564">
          <cell r="B1564" t="str">
            <v>rbum557</v>
          </cell>
          <cell r="D1564" t="str">
            <v>Honor Keamanan  Proyek POLPOS Senapelan Bln Mei 2005</v>
          </cell>
          <cell r="K1564">
            <v>450000</v>
          </cell>
        </row>
        <row r="1565">
          <cell r="B1565" t="str">
            <v>rbum558</v>
          </cell>
          <cell r="D1565" t="str">
            <v>Honor Keamanan Proyek Poltabes P.Baru</v>
          </cell>
          <cell r="K1565">
            <v>500000</v>
          </cell>
        </row>
        <row r="1567">
          <cell r="D1567" t="str">
            <v>Perlengkapan Mess &amp; kantor</v>
          </cell>
        </row>
        <row r="1568">
          <cell r="B1568" t="str">
            <v>rbum559</v>
          </cell>
          <cell r="D1568" t="str">
            <v>Gelas ,Sendok,Kaca Meja Dll</v>
          </cell>
          <cell r="K1568">
            <v>832000</v>
          </cell>
        </row>
        <row r="1569">
          <cell r="B1569" t="str">
            <v>rbum560</v>
          </cell>
          <cell r="D1569" t="str">
            <v xml:space="preserve">Buat Meja ,Rak &amp; bangku </v>
          </cell>
          <cell r="K1569">
            <v>210000</v>
          </cell>
        </row>
        <row r="1572">
          <cell r="I1572" t="str">
            <v xml:space="preserve">Sub Jumlah Dipindah                          </v>
          </cell>
          <cell r="K1572">
            <v>18262870</v>
          </cell>
          <cell r="L1572">
            <v>0</v>
          </cell>
        </row>
        <row r="1574">
          <cell r="K1574" t="str">
            <v>Pekanbaru, 25 Mei 2005</v>
          </cell>
        </row>
        <row r="1576">
          <cell r="K1576" t="str">
            <v>Pembuat Daftar</v>
          </cell>
        </row>
        <row r="1580">
          <cell r="K1580" t="str">
            <v>PAHOTAN SITORUS, SE</v>
          </cell>
        </row>
        <row r="1581">
          <cell r="K1581" t="str">
            <v>Adm/Keu Proyek</v>
          </cell>
        </row>
        <row r="1582">
          <cell r="J1582" t="str">
            <v>DP.   No. :</v>
          </cell>
          <cell r="K1582" t="str">
            <v>12/NK-PPS/DP/V/2005</v>
          </cell>
        </row>
        <row r="1583">
          <cell r="J1583" t="str">
            <v>WO. No. :</v>
          </cell>
          <cell r="K1583">
            <v>327</v>
          </cell>
        </row>
        <row r="1587">
          <cell r="E1587" t="str">
            <v xml:space="preserve">Proyek  </v>
          </cell>
          <cell r="F1587" t="str">
            <v>:</v>
          </cell>
          <cell r="G1587" t="str">
            <v>Peremajaan Pasar Senapelan</v>
          </cell>
        </row>
        <row r="1588">
          <cell r="E1588" t="str">
            <v>Periode</v>
          </cell>
          <cell r="F1588" t="str">
            <v>:</v>
          </cell>
          <cell r="G1588">
            <v>38483</v>
          </cell>
          <cell r="I1588" t="str">
            <v>s/d</v>
          </cell>
          <cell r="J1588">
            <v>38497</v>
          </cell>
        </row>
        <row r="1590">
          <cell r="B1590" t="str">
            <v>Nomor</v>
          </cell>
          <cell r="D1590" t="str">
            <v>Uraian</v>
          </cell>
          <cell r="K1590" t="str">
            <v xml:space="preserve">J u m l a h </v>
          </cell>
          <cell r="L1590" t="str">
            <v>PPN/PPh</v>
          </cell>
        </row>
        <row r="1591">
          <cell r="B1591" t="str">
            <v>Kode</v>
          </cell>
        </row>
        <row r="1592">
          <cell r="B1592" t="str">
            <v>R.A.P</v>
          </cell>
          <cell r="K1592" t="str">
            <v>( Rp )</v>
          </cell>
          <cell r="L1592" t="str">
            <v>( Rp )</v>
          </cell>
        </row>
        <row r="1593">
          <cell r="D1593" t="str">
            <v>Pindahan Sub Jumlah</v>
          </cell>
          <cell r="K1593">
            <v>18262870</v>
          </cell>
          <cell r="L1593">
            <v>0</v>
          </cell>
        </row>
        <row r="1595">
          <cell r="D1595" t="str">
            <v>Telepon Kontraktor</v>
          </cell>
        </row>
        <row r="1596">
          <cell r="B1596" t="str">
            <v>rbum561</v>
          </cell>
          <cell r="D1596" t="str">
            <v>Rekening telepon,Mess,Kantor dan Voucher</v>
          </cell>
          <cell r="K1596">
            <v>3388845</v>
          </cell>
        </row>
        <row r="1598">
          <cell r="D1598" t="str">
            <v>Telepon Konsultan &amp; Ownher</v>
          </cell>
        </row>
        <row r="1599">
          <cell r="D1599" t="str">
            <v>Telpon Kantor Konsultan</v>
          </cell>
          <cell r="J1599">
            <v>1985551</v>
          </cell>
        </row>
        <row r="1600">
          <cell r="B1600" t="str">
            <v>rbum562</v>
          </cell>
          <cell r="D1600" t="str">
            <v>Telpon Kantor Owner</v>
          </cell>
          <cell r="J1600">
            <v>1637055</v>
          </cell>
          <cell r="K1600">
            <v>3622606</v>
          </cell>
        </row>
        <row r="1602">
          <cell r="D1602" t="str">
            <v>Makan minum Karyawan kerja Normal</v>
          </cell>
        </row>
        <row r="1603">
          <cell r="B1603" t="str">
            <v>rbum563</v>
          </cell>
          <cell r="D1603" t="str">
            <v>Makan karyawan Proyek ( 11 Mei 05 s/d 25 Mei 05 )</v>
          </cell>
          <cell r="K1603">
            <v>7362500</v>
          </cell>
        </row>
        <row r="1605">
          <cell r="D1605" t="str">
            <v>Makan/minum pekerja lembur</v>
          </cell>
        </row>
        <row r="1606">
          <cell r="B1606" t="str">
            <v>rbum564</v>
          </cell>
          <cell r="D1606" t="str">
            <v>Makan/Minum  Karyawan &amp; pekerja lembur malam</v>
          </cell>
          <cell r="K1606">
            <v>6194500</v>
          </cell>
        </row>
        <row r="1608">
          <cell r="D1608" t="str">
            <v>Tinta Printer</v>
          </cell>
        </row>
        <row r="1609">
          <cell r="B1609" t="str">
            <v>rbum565</v>
          </cell>
          <cell r="D1609" t="str">
            <v>Tinta Printer</v>
          </cell>
          <cell r="K1609">
            <v>275000</v>
          </cell>
        </row>
        <row r="1611">
          <cell r="D1611" t="str">
            <v>Sewa /Pengadaan kendaraan dinas</v>
          </cell>
        </row>
        <row r="1612">
          <cell r="B1612" t="str">
            <v>rbum566</v>
          </cell>
          <cell r="D1612" t="str">
            <v>Angsuran Speda Motor Proyek - 2 unit</v>
          </cell>
          <cell r="K1612">
            <v>1528000</v>
          </cell>
        </row>
        <row r="1614">
          <cell r="D1614" t="str">
            <v>BBM Kendaraan Dinas</v>
          </cell>
        </row>
        <row r="1615">
          <cell r="B1615" t="str">
            <v>rbum567</v>
          </cell>
          <cell r="D1615" t="str">
            <v>BBM, servis, dan sparepart kendaraan dinas</v>
          </cell>
          <cell r="K1615">
            <v>1437500</v>
          </cell>
        </row>
        <row r="1619">
          <cell r="J1619" t="str">
            <v xml:space="preserve">Sub Jumlah                          </v>
          </cell>
          <cell r="K1619">
            <v>42071821</v>
          </cell>
          <cell r="L1619">
            <v>0</v>
          </cell>
        </row>
        <row r="1620">
          <cell r="J1620" t="str">
            <v xml:space="preserve">T  o  t   a  l                           </v>
          </cell>
          <cell r="K1620">
            <v>45446321</v>
          </cell>
          <cell r="L1620">
            <v>0</v>
          </cell>
        </row>
        <row r="1622">
          <cell r="C1622" t="str">
            <v>DP - 14</v>
          </cell>
        </row>
        <row r="1624">
          <cell r="D1624" t="str">
            <v>PT. Malibu Jaya Berwisata</v>
          </cell>
        </row>
        <row r="1625">
          <cell r="B1625" t="str">
            <v>rbum568</v>
          </cell>
          <cell r="D1625" t="str">
            <v>Pembayaran Tiket a.n. Lilik Supriyanto Pku - Jkt</v>
          </cell>
          <cell r="K1625">
            <v>718000</v>
          </cell>
        </row>
        <row r="1628">
          <cell r="K1628">
            <v>718000</v>
          </cell>
          <cell r="L1628">
            <v>0</v>
          </cell>
        </row>
        <row r="1629">
          <cell r="B1629"/>
        </row>
        <row r="1630">
          <cell r="D1630" t="str">
            <v xml:space="preserve">Honor Konsultan </v>
          </cell>
        </row>
        <row r="1631">
          <cell r="B1631" t="str">
            <v>rbum569</v>
          </cell>
          <cell r="D1631" t="str">
            <v>Biaya makan &amp; Minum Owner/Konsultan untuk kerja lembur</v>
          </cell>
          <cell r="K1631">
            <v>1620000</v>
          </cell>
        </row>
        <row r="1632">
          <cell r="B1632" t="str">
            <v>rbum570</v>
          </cell>
          <cell r="D1632" t="str">
            <v>Biaya makan &amp; Minum Owner/Konsultan untuk kerja normal</v>
          </cell>
          <cell r="K1632">
            <v>1687500</v>
          </cell>
        </row>
        <row r="1635">
          <cell r="D1635" t="str">
            <v>Pemeriksaan dan Pengujian Bahan</v>
          </cell>
        </row>
        <row r="1636">
          <cell r="B1636" t="str">
            <v>rbum571</v>
          </cell>
          <cell r="D1636" t="str">
            <v>Uji Tarik Besi Beton</v>
          </cell>
          <cell r="K1636">
            <v>300000</v>
          </cell>
        </row>
        <row r="1638">
          <cell r="D1638" t="str">
            <v>Air Bersih</v>
          </cell>
        </row>
        <row r="1639">
          <cell r="B1639" t="str">
            <v>rbum572</v>
          </cell>
          <cell r="D1639" t="str">
            <v>Rekening Air Kantor &amp; Mess Karyawan</v>
          </cell>
          <cell r="K1639">
            <v>1670585</v>
          </cell>
        </row>
        <row r="1640">
          <cell r="B1640" t="str">
            <v>rbum573</v>
          </cell>
          <cell r="D1640" t="str">
            <v>Air Mineral</v>
          </cell>
          <cell r="K1640">
            <v>932900</v>
          </cell>
        </row>
        <row r="1642">
          <cell r="D1642" t="str">
            <v>Transport Karyawan.</v>
          </cell>
        </row>
        <row r="1643">
          <cell r="B1643" t="str">
            <v>rbum574</v>
          </cell>
          <cell r="D1643" t="str">
            <v>Transport Karyawan a.n. Kusmayadi Jkt - Pku</v>
          </cell>
          <cell r="K1643">
            <v>559000</v>
          </cell>
        </row>
        <row r="1644">
          <cell r="B1644" t="str">
            <v>rbum575</v>
          </cell>
          <cell r="D1644" t="str">
            <v>Transport Karyawan a.n. P.Sitorus Medan - Pku</v>
          </cell>
          <cell r="K1644">
            <v>695800</v>
          </cell>
        </row>
        <row r="1645">
          <cell r="B1645" t="str">
            <v>rbum576</v>
          </cell>
          <cell r="D1645" t="str">
            <v>Transport Karyawan a.n. Nurul Widaninggar Pku - Jkt PP</v>
          </cell>
          <cell r="K1645">
            <v>1005550</v>
          </cell>
        </row>
        <row r="1646">
          <cell r="B1646" t="str">
            <v>rbum577</v>
          </cell>
          <cell r="D1646" t="str">
            <v>Transport Karyawan a.n. Karsono Pku - Jkt PP</v>
          </cell>
          <cell r="K1646">
            <v>901200</v>
          </cell>
        </row>
        <row r="1647">
          <cell r="B1647" t="str">
            <v>rbum578</v>
          </cell>
          <cell r="D1647" t="str">
            <v xml:space="preserve">Transport Karyawan a.n. Hari Priyadi Srby - Pku </v>
          </cell>
          <cell r="K1647">
            <v>746000</v>
          </cell>
        </row>
        <row r="1648">
          <cell r="B1648" t="str">
            <v>rbum579</v>
          </cell>
          <cell r="D1648" t="str">
            <v>Transport Dinas Karyawan</v>
          </cell>
          <cell r="K1648">
            <v>65000</v>
          </cell>
        </row>
        <row r="1650">
          <cell r="D1650" t="str">
            <v>Gaji Karyawan Proyek</v>
          </cell>
        </row>
        <row r="1651">
          <cell r="B1651" t="str">
            <v>rbum580</v>
          </cell>
          <cell r="D1651" t="str">
            <v>Gaji Office Boy a.n. Alwi Periode : 08 Juni s/d 23 Juni 2005</v>
          </cell>
          <cell r="K1651">
            <v>233333</v>
          </cell>
        </row>
        <row r="1652">
          <cell r="B1652" t="str">
            <v>rbum581</v>
          </cell>
          <cell r="D1652" t="str">
            <v>Upah/Lembur harian Membantu Surveyor</v>
          </cell>
          <cell r="K1652">
            <v>413000</v>
          </cell>
        </row>
        <row r="1654">
          <cell r="D1654" t="str">
            <v>Akomodasi Tamu &amp; Rapat</v>
          </cell>
        </row>
        <row r="1655">
          <cell r="B1655" t="str">
            <v>rbum582</v>
          </cell>
          <cell r="D1655" t="str">
            <v>Akomodasi Tamu &amp; Rapat</v>
          </cell>
          <cell r="K1655">
            <v>2008870</v>
          </cell>
        </row>
        <row r="1656">
          <cell r="B1656" t="str">
            <v>rbum583</v>
          </cell>
          <cell r="D1656" t="str">
            <v>Biaya Penginapan Tamu Proyek</v>
          </cell>
          <cell r="K1656">
            <v>286165</v>
          </cell>
        </row>
        <row r="1658">
          <cell r="D1658" t="str">
            <v>Pengobatan Karyawan</v>
          </cell>
        </row>
        <row r="1659">
          <cell r="B1659" t="str">
            <v>rbum584</v>
          </cell>
          <cell r="D1659" t="str">
            <v>Biaya pengobatan karyawan dan pekerja</v>
          </cell>
          <cell r="K1659">
            <v>1702350</v>
          </cell>
        </row>
        <row r="1661">
          <cell r="D1661" t="str">
            <v>Safety Helm + Protective</v>
          </cell>
        </row>
        <row r="1662">
          <cell r="B1662" t="str">
            <v>rbum585</v>
          </cell>
          <cell r="D1662" t="str">
            <v>Sepatu Safety</v>
          </cell>
          <cell r="K1662">
            <v>448000</v>
          </cell>
        </row>
        <row r="1664">
          <cell r="D1664" t="str">
            <v>Handy Talky</v>
          </cell>
        </row>
        <row r="1665">
          <cell r="B1665" t="str">
            <v>rbum586</v>
          </cell>
          <cell r="D1665" t="str">
            <v>Ongkos Perbaikan HT</v>
          </cell>
          <cell r="K1665">
            <v>345000</v>
          </cell>
        </row>
        <row r="1667">
          <cell r="D1667" t="str">
            <v>Seragam Kerja Proyek</v>
          </cell>
        </row>
        <row r="1668">
          <cell r="B1668" t="str">
            <v>rbum587</v>
          </cell>
          <cell r="D1668" t="str">
            <v>Seragam Karyawan Proyek</v>
          </cell>
          <cell r="K1668">
            <v>4469000</v>
          </cell>
        </row>
        <row r="1670">
          <cell r="D1670" t="str">
            <v>Adm/Keuangan Proyek</v>
          </cell>
        </row>
        <row r="1671">
          <cell r="B1671" t="str">
            <v>rbum588</v>
          </cell>
          <cell r="D1671" t="str">
            <v>Alat tulis kantor, dan materai</v>
          </cell>
          <cell r="K1671">
            <v>557250</v>
          </cell>
        </row>
        <row r="1672">
          <cell r="B1672" t="str">
            <v>rbum589</v>
          </cell>
          <cell r="D1672" t="str">
            <v>Ongkos Kirim Surat</v>
          </cell>
          <cell r="K1672">
            <v>13000</v>
          </cell>
        </row>
        <row r="1673">
          <cell r="B1673" t="str">
            <v>rbum590</v>
          </cell>
          <cell r="D1673" t="str">
            <v>Angs-3 Mesin Foto Copy</v>
          </cell>
          <cell r="K1673">
            <v>714733</v>
          </cell>
        </row>
        <row r="1675">
          <cell r="D1675" t="str">
            <v>Insentif Tripida</v>
          </cell>
        </row>
        <row r="1676">
          <cell r="B1676" t="str">
            <v>rbum591</v>
          </cell>
          <cell r="D1676" t="str">
            <v>Restribusi Sampah Bl.Juni Mess Karyawan</v>
          </cell>
          <cell r="K1676">
            <v>100000</v>
          </cell>
        </row>
        <row r="1677">
          <cell r="B1677" t="str">
            <v>rbum592</v>
          </cell>
          <cell r="D1677" t="str">
            <v>Honor Keamanan Mess Pekerja Bl.Juni s/d Juli</v>
          </cell>
          <cell r="K1677">
            <v>500000</v>
          </cell>
        </row>
        <row r="1678">
          <cell r="B1678" t="str">
            <v>rbum593</v>
          </cell>
          <cell r="D1678" t="str">
            <v>Honor Keamanan Proyek Polisi</v>
          </cell>
          <cell r="K1678">
            <v>950000</v>
          </cell>
        </row>
        <row r="1679">
          <cell r="B1679" t="str">
            <v>rbum594</v>
          </cell>
          <cell r="D1679" t="str">
            <v>Spanduk HUT Bhayangkara ke 39 Polsek</v>
          </cell>
          <cell r="K1679">
            <v>200000</v>
          </cell>
        </row>
        <row r="1682">
          <cell r="I1682" t="str">
            <v xml:space="preserve">Sub Jumlah Dipindah                          </v>
          </cell>
          <cell r="K1682">
            <v>23124236</v>
          </cell>
          <cell r="L1682">
            <v>0</v>
          </cell>
        </row>
        <row r="1684">
          <cell r="K1684" t="str">
            <v>Pekanbaru, 25 Juni 2005</v>
          </cell>
        </row>
        <row r="1686">
          <cell r="K1686" t="str">
            <v>Pembuat Daftar</v>
          </cell>
        </row>
        <row r="1690">
          <cell r="K1690" t="str">
            <v>PAHOTAN SITORUS, SE</v>
          </cell>
        </row>
        <row r="1691">
          <cell r="K1691" t="str">
            <v>Adm/Keu Proyek</v>
          </cell>
        </row>
        <row r="1692">
          <cell r="J1692" t="str">
            <v>DP.   No. :</v>
          </cell>
          <cell r="K1692" t="str">
            <v>14/NK-PPS/DP/VI/2005</v>
          </cell>
        </row>
        <row r="1693">
          <cell r="J1693" t="str">
            <v>WO. No. :</v>
          </cell>
          <cell r="K1693">
            <v>327</v>
          </cell>
        </row>
        <row r="1697">
          <cell r="E1697" t="str">
            <v xml:space="preserve">Proyek  </v>
          </cell>
          <cell r="F1697" t="str">
            <v>:</v>
          </cell>
          <cell r="G1697" t="str">
            <v>Peremajaan Pasar Senapelan</v>
          </cell>
        </row>
        <row r="1698">
          <cell r="E1698" t="str">
            <v>Periode</v>
          </cell>
          <cell r="F1698" t="str">
            <v>:</v>
          </cell>
          <cell r="G1698">
            <v>38497</v>
          </cell>
          <cell r="I1698" t="str">
            <v>s/d</v>
          </cell>
          <cell r="J1698">
            <v>38513</v>
          </cell>
        </row>
        <row r="1700">
          <cell r="B1700" t="str">
            <v>Nomor</v>
          </cell>
          <cell r="D1700" t="str">
            <v>Uraian</v>
          </cell>
          <cell r="K1700" t="str">
            <v xml:space="preserve">J u m l a h </v>
          </cell>
          <cell r="L1700" t="str">
            <v>PPN/PPh</v>
          </cell>
        </row>
        <row r="1701">
          <cell r="B1701" t="str">
            <v>Kode</v>
          </cell>
        </row>
        <row r="1702">
          <cell r="B1702" t="str">
            <v>R.A.P</v>
          </cell>
          <cell r="K1702" t="str">
            <v>( Rp )</v>
          </cell>
          <cell r="L1702" t="str">
            <v>( Rp )</v>
          </cell>
        </row>
        <row r="1703">
          <cell r="D1703" t="str">
            <v>Pindahan Sub Jumlah</v>
          </cell>
          <cell r="K1703">
            <v>23124236</v>
          </cell>
          <cell r="L1703">
            <v>0</v>
          </cell>
        </row>
        <row r="1705">
          <cell r="D1705" t="str">
            <v>Perlengkapan Mess &amp; kantor</v>
          </cell>
        </row>
        <row r="1706">
          <cell r="B1706" t="str">
            <v>rbum595</v>
          </cell>
          <cell r="D1706" t="str">
            <v>Kasur,Bantal,Bulu Ayam,Rantang dll</v>
          </cell>
          <cell r="K1706">
            <v>667425</v>
          </cell>
        </row>
        <row r="1707">
          <cell r="B1707" t="str">
            <v>rbum596</v>
          </cell>
          <cell r="D1707" t="str">
            <v>Service Ac Kantor dan Mess</v>
          </cell>
          <cell r="K1707">
            <v>725000</v>
          </cell>
        </row>
        <row r="1709">
          <cell r="D1709" t="str">
            <v>Telepon Kontraktor</v>
          </cell>
        </row>
        <row r="1710">
          <cell r="B1710" t="str">
            <v>rbum597</v>
          </cell>
          <cell r="D1710" t="str">
            <v>Rekening Telpon Kantor &amp; mess Karyawan</v>
          </cell>
          <cell r="K1710">
            <v>3292665</v>
          </cell>
        </row>
        <row r="1712">
          <cell r="D1712" t="str">
            <v>Telepon Konsultan &amp; Owner</v>
          </cell>
        </row>
        <row r="1713">
          <cell r="B1713" t="str">
            <v>rbum598</v>
          </cell>
          <cell r="D1713" t="str">
            <v>Rekening Kantor Owner</v>
          </cell>
          <cell r="K1713">
            <v>1115953</v>
          </cell>
        </row>
        <row r="1714">
          <cell r="B1714" t="str">
            <v>rbum599</v>
          </cell>
          <cell r="D1714" t="str">
            <v>Rekening Kantor Konsultan</v>
          </cell>
          <cell r="K1714">
            <v>1790868</v>
          </cell>
        </row>
        <row r="1715">
          <cell r="B1715" t="str">
            <v>rbum600</v>
          </cell>
          <cell r="D1715" t="str">
            <v>Voucher Owner</v>
          </cell>
          <cell r="K1715">
            <v>200000</v>
          </cell>
        </row>
        <row r="1717">
          <cell r="D1717" t="str">
            <v xml:space="preserve">Rekening Listrik </v>
          </cell>
        </row>
        <row r="1718">
          <cell r="B1718" t="str">
            <v>rbum601</v>
          </cell>
          <cell r="D1718" t="str">
            <v>Rekening Listrik Kantor Proyek &amp; Mess Karyawan Proyek</v>
          </cell>
          <cell r="K1718">
            <v>1499015</v>
          </cell>
        </row>
        <row r="1720">
          <cell r="D1720" t="str">
            <v>Makan minum Karyawan kerja Normal</v>
          </cell>
        </row>
        <row r="1721">
          <cell r="D1721" t="str">
            <v>Makan minum Karyawan kerja Normal</v>
          </cell>
        </row>
        <row r="1722">
          <cell r="B1722" t="str">
            <v>rbum602</v>
          </cell>
          <cell r="D1722" t="str">
            <v>Makan minum Karyawan kerja Normal</v>
          </cell>
          <cell r="K1722">
            <v>7862500</v>
          </cell>
        </row>
        <row r="1724">
          <cell r="D1724" t="str">
            <v>Makan/minum pekerja lembur</v>
          </cell>
        </row>
        <row r="1725">
          <cell r="D1725" t="str">
            <v>Makan minum Karyawan kerja Lembur</v>
          </cell>
        </row>
        <row r="1726">
          <cell r="B1726" t="str">
            <v>rbum603</v>
          </cell>
          <cell r="D1726" t="str">
            <v>Makan minum Karyawan kerja Lembur</v>
          </cell>
          <cell r="K1726">
            <v>3638425</v>
          </cell>
        </row>
        <row r="1728">
          <cell r="D1728" t="str">
            <v>Pengadaan Komputer P4 Dekstop</v>
          </cell>
        </row>
        <row r="1729">
          <cell r="B1729" t="str">
            <v>rbum604</v>
          </cell>
          <cell r="D1729" t="str">
            <v>CD Cleaner</v>
          </cell>
          <cell r="K1729">
            <v>10000</v>
          </cell>
        </row>
        <row r="1731">
          <cell r="D1731" t="str">
            <v>Tinta Printer</v>
          </cell>
        </row>
        <row r="1732">
          <cell r="B1732" t="str">
            <v>rbum605</v>
          </cell>
          <cell r="D1732" t="str">
            <v>Tinta Printer</v>
          </cell>
          <cell r="K1732">
            <v>147500</v>
          </cell>
        </row>
        <row r="1734">
          <cell r="D1734" t="str">
            <v>Sewa /Pengadaan kendaraan dinas</v>
          </cell>
        </row>
        <row r="1735">
          <cell r="B1735" t="str">
            <v>rbum606</v>
          </cell>
          <cell r="D1735" t="str">
            <v>Angs- Motor Kantor Proyek 1 Bln</v>
          </cell>
          <cell r="K1735">
            <v>828000</v>
          </cell>
        </row>
        <row r="1737">
          <cell r="D1737" t="str">
            <v>BBM Kendaraan Dinas</v>
          </cell>
        </row>
        <row r="1738">
          <cell r="B1738" t="str">
            <v>rbum607</v>
          </cell>
          <cell r="D1738" t="str">
            <v>BBM, Service kendaraan dinas</v>
          </cell>
          <cell r="K1738">
            <v>1496300</v>
          </cell>
        </row>
        <row r="1741">
          <cell r="J1741" t="str">
            <v xml:space="preserve">Sub Jumlah                          </v>
          </cell>
          <cell r="K1741">
            <v>46397887</v>
          </cell>
          <cell r="L1741">
            <v>0</v>
          </cell>
        </row>
        <row r="1742">
          <cell r="J1742" t="str">
            <v xml:space="preserve">T  o  t   a  l                           </v>
          </cell>
          <cell r="K1742">
            <v>47115887</v>
          </cell>
          <cell r="L1742">
            <v>0</v>
          </cell>
        </row>
        <row r="1745">
          <cell r="C1745" t="str">
            <v>DP - 15</v>
          </cell>
        </row>
        <row r="1747">
          <cell r="D1747" t="str">
            <v>PT.Malibu Jaya Berwisata</v>
          </cell>
        </row>
        <row r="1748">
          <cell r="B1748" t="str">
            <v>rbum608</v>
          </cell>
          <cell r="D1748" t="str">
            <v>Pembayaran Tiket a.n. Dian Permana  Pku - Sby</v>
          </cell>
          <cell r="K1748">
            <v>1420000</v>
          </cell>
        </row>
        <row r="1749">
          <cell r="B1749" t="str">
            <v>rbum609</v>
          </cell>
          <cell r="D1749" t="str">
            <v>Pembayaran Tiket a.n. Karsono Pku - Jkt</v>
          </cell>
          <cell r="K1749">
            <v>360000</v>
          </cell>
        </row>
        <row r="1750">
          <cell r="B1750" t="str">
            <v>rbum610</v>
          </cell>
          <cell r="D1750" t="str">
            <v>Pembayaran Tiket a.n. Kusmayadi Pku - Jkt</v>
          </cell>
          <cell r="K1750">
            <v>470000</v>
          </cell>
        </row>
        <row r="1751">
          <cell r="B1751" t="str">
            <v>rbum611</v>
          </cell>
          <cell r="D1751" t="str">
            <v>Pembayaran Tiket a.n. Zaharis Pku - Jkt</v>
          </cell>
          <cell r="K1751">
            <v>390000</v>
          </cell>
        </row>
        <row r="1753">
          <cell r="D1753" t="str">
            <v>Sewa /Pengadaan kendaraan dinas</v>
          </cell>
        </row>
        <row r="1754">
          <cell r="D1754" t="str">
            <v>Sewa Kendaraan SPSM No. 003/NK-PPS/SPSM/XII/04</v>
          </cell>
        </row>
        <row r="1755">
          <cell r="B1755" t="str">
            <v>rbum612</v>
          </cell>
          <cell r="D1755" t="str">
            <v>Sewa Kendaraan SPSM No. 003/NK-PPS/SPSM/XII/05</v>
          </cell>
          <cell r="K1755">
            <v>5154639</v>
          </cell>
          <cell r="L1755">
            <v>154639</v>
          </cell>
        </row>
        <row r="1758">
          <cell r="K1758">
            <v>7794639</v>
          </cell>
          <cell r="L1758">
            <v>154639</v>
          </cell>
        </row>
        <row r="1759">
          <cell r="B1759"/>
        </row>
        <row r="1760">
          <cell r="D1760" t="str">
            <v>Honor Konsultan</v>
          </cell>
        </row>
        <row r="1761">
          <cell r="B1761" t="str">
            <v>rbum613</v>
          </cell>
          <cell r="D1761" t="str">
            <v>Uang Makan/Minum Kerja Normal Owner &amp; Konsultan 15 hari</v>
          </cell>
          <cell r="K1761">
            <v>1687500</v>
          </cell>
        </row>
        <row r="1762">
          <cell r="B1762" t="str">
            <v>rbum614</v>
          </cell>
          <cell r="D1762" t="str">
            <v>Uang Makan/Minum Lembur Owner &amp; Konsultan 15 Hari</v>
          </cell>
          <cell r="K1762">
            <v>1764000</v>
          </cell>
        </row>
        <row r="1764">
          <cell r="D1764" t="str">
            <v>Pemeriksaan dan Pengujian Bahan</v>
          </cell>
        </row>
        <row r="1765">
          <cell r="B1765" t="str">
            <v>rbum615</v>
          </cell>
          <cell r="D1765" t="str">
            <v>Uji Tekan Selinder Beton</v>
          </cell>
          <cell r="K1765">
            <v>300000</v>
          </cell>
        </row>
        <row r="1767">
          <cell r="D1767" t="str">
            <v>Pembuatan Gudang &amp; MCK Kerja</v>
          </cell>
        </row>
        <row r="1768">
          <cell r="B1768" t="str">
            <v>rbum616</v>
          </cell>
          <cell r="D1768" t="str">
            <v>Cat Maritex,Thinner dll</v>
          </cell>
          <cell r="K1768">
            <v>89500</v>
          </cell>
        </row>
        <row r="1769">
          <cell r="B1769" t="str">
            <v>rbum617</v>
          </cell>
          <cell r="D1769" t="str">
            <v>Paralon u/ Sumur Bor</v>
          </cell>
          <cell r="K1769">
            <v>1665000</v>
          </cell>
        </row>
        <row r="1771">
          <cell r="D1771" t="str">
            <v>Air Bersih</v>
          </cell>
        </row>
        <row r="1772">
          <cell r="B1772" t="str">
            <v>rbum618</v>
          </cell>
          <cell r="D1772" t="str">
            <v>Air Minum karyawan &amp; Pekerja Proyek</v>
          </cell>
          <cell r="K1772">
            <v>2126500</v>
          </cell>
        </row>
        <row r="1774">
          <cell r="D1774" t="str">
            <v>Transport Karyawan</v>
          </cell>
        </row>
        <row r="1775">
          <cell r="B1775" t="str">
            <v>rbum619</v>
          </cell>
          <cell r="D1775" t="str">
            <v>Transport Karyawan a.n. Dina Tantri Pku - Jkt PP</v>
          </cell>
          <cell r="K1775">
            <v>1075000</v>
          </cell>
        </row>
        <row r="1776">
          <cell r="B1776" t="str">
            <v>rbum620</v>
          </cell>
          <cell r="D1776" t="str">
            <v>Transport Karyawan a.n. P.Sitorus Pku - Medan</v>
          </cell>
          <cell r="K1776">
            <v>330000</v>
          </cell>
        </row>
        <row r="1777">
          <cell r="B1777" t="str">
            <v>rbum621</v>
          </cell>
          <cell r="D1777" t="str">
            <v>Transport Karyawan a.n. Ahmad Sodikin Jkt - Pku</v>
          </cell>
          <cell r="K1777">
            <v>495000</v>
          </cell>
        </row>
        <row r="1778">
          <cell r="B1778" t="str">
            <v>rbum622</v>
          </cell>
          <cell r="D1778" t="str">
            <v>Transport Dinas karyawan</v>
          </cell>
          <cell r="K1778">
            <v>60000</v>
          </cell>
        </row>
        <row r="1780">
          <cell r="D1780" t="str">
            <v>Gaji Karyawan Proyek</v>
          </cell>
        </row>
        <row r="1781">
          <cell r="B1781" t="str">
            <v>rbum623</v>
          </cell>
          <cell r="D1781" t="str">
            <v>Gaji Karyawan Periode : 26 Mei 2005 25 Juni 2005</v>
          </cell>
          <cell r="K1781">
            <v>41333333</v>
          </cell>
        </row>
        <row r="1782">
          <cell r="B1782" t="str">
            <v>rbum624</v>
          </cell>
          <cell r="D1782" t="str">
            <v>Gaji Office Boy selama 6 Hari</v>
          </cell>
          <cell r="K1782">
            <v>100000</v>
          </cell>
        </row>
        <row r="1784">
          <cell r="D1784" t="str">
            <v>Akomodasi Tamu &amp; Rapat</v>
          </cell>
        </row>
        <row r="1785">
          <cell r="B1785" t="str">
            <v>rbum625</v>
          </cell>
          <cell r="D1785" t="str">
            <v>Akomodasi Rapat Proyek</v>
          </cell>
          <cell r="K1785">
            <v>1021050</v>
          </cell>
        </row>
        <row r="1786">
          <cell r="B1786" t="str">
            <v>rbum626</v>
          </cell>
          <cell r="D1786" t="str">
            <v>Biaya Penginapan Tamu Proyek</v>
          </cell>
          <cell r="K1786">
            <v>558130</v>
          </cell>
        </row>
        <row r="1788">
          <cell r="D1788" t="str">
            <v>Pengobatan Karyawan</v>
          </cell>
        </row>
        <row r="1789">
          <cell r="B1789" t="str">
            <v>rbum627</v>
          </cell>
          <cell r="D1789" t="str">
            <v>Pengobatan Karyawan &amp; Pekerja Proyek</v>
          </cell>
          <cell r="K1789">
            <v>720800</v>
          </cell>
        </row>
        <row r="1791">
          <cell r="D1791" t="str">
            <v>Safety Helmet &amp; Protective</v>
          </cell>
        </row>
        <row r="1792">
          <cell r="B1792" t="str">
            <v>rbum628</v>
          </cell>
          <cell r="D1792" t="str">
            <v>Safety Belt</v>
          </cell>
          <cell r="K1792">
            <v>70000</v>
          </cell>
        </row>
        <row r="1793">
          <cell r="B1793" t="str">
            <v>rbum629</v>
          </cell>
          <cell r="D1793" t="str">
            <v>Helm untuk Kantor</v>
          </cell>
          <cell r="K1793">
            <v>55000</v>
          </cell>
        </row>
        <row r="1795">
          <cell r="D1795" t="str">
            <v>Seragam Kerja Proyek</v>
          </cell>
        </row>
        <row r="1796">
          <cell r="B1796" t="str">
            <v>rbum630</v>
          </cell>
          <cell r="D1796" t="str">
            <v>Seragam Karyawan Proyek</v>
          </cell>
          <cell r="K1796">
            <v>1071500</v>
          </cell>
        </row>
        <row r="1798">
          <cell r="D1798" t="str">
            <v>Adm Keuangan Proyek</v>
          </cell>
        </row>
        <row r="1799">
          <cell r="B1799" t="str">
            <v>rbum631</v>
          </cell>
          <cell r="D1799" t="str">
            <v>Atk Kantor,Materai dll</v>
          </cell>
          <cell r="K1799">
            <v>1035700</v>
          </cell>
        </row>
        <row r="1801">
          <cell r="D1801" t="str">
            <v>Insetif Tripida</v>
          </cell>
        </row>
        <row r="1802">
          <cell r="B1802" t="str">
            <v>rbum632</v>
          </cell>
          <cell r="D1802" t="str">
            <v xml:space="preserve">Restribusi sampah Mess Putri </v>
          </cell>
          <cell r="K1802">
            <v>62500</v>
          </cell>
        </row>
        <row r="1803">
          <cell r="B1803" t="str">
            <v>rbum633</v>
          </cell>
          <cell r="D1803" t="str">
            <v>Honor Poltabes Bl.Juli</v>
          </cell>
          <cell r="K1803">
            <v>500000</v>
          </cell>
        </row>
        <row r="1804">
          <cell r="B1804" t="str">
            <v>rbum634</v>
          </cell>
          <cell r="D1804" t="str">
            <v>Honor Keamanan Mess Putra</v>
          </cell>
          <cell r="K1804">
            <v>500000</v>
          </cell>
        </row>
        <row r="1805">
          <cell r="B1805" t="str">
            <v>rbum635</v>
          </cell>
          <cell r="D1805" t="str">
            <v>Honor Keamanan Proyek</v>
          </cell>
          <cell r="K1805">
            <v>1362500</v>
          </cell>
        </row>
        <row r="1807">
          <cell r="I1807" t="str">
            <v xml:space="preserve">Sub Jumlah Dipindah                          </v>
          </cell>
          <cell r="K1807">
            <v>57983013</v>
          </cell>
          <cell r="L1807">
            <v>0</v>
          </cell>
        </row>
        <row r="1809">
          <cell r="K1809" t="str">
            <v>Pekanbaru, 10 Juli 2005</v>
          </cell>
        </row>
        <row r="1811">
          <cell r="K1811" t="str">
            <v>Pembuat Daftar</v>
          </cell>
        </row>
        <row r="1815">
          <cell r="K1815" t="str">
            <v>PAHOTAN SITORUS, SE</v>
          </cell>
        </row>
        <row r="1816">
          <cell r="K1816" t="str">
            <v>Adm/Keu Proyek</v>
          </cell>
        </row>
        <row r="1818">
          <cell r="J1818" t="str">
            <v>DP.   No. :</v>
          </cell>
          <cell r="K1818" t="str">
            <v>15/NK-PPS/DP/VII/2005</v>
          </cell>
        </row>
        <row r="1819">
          <cell r="J1819" t="str">
            <v>WO. No. :</v>
          </cell>
          <cell r="K1819">
            <v>327</v>
          </cell>
        </row>
        <row r="1823">
          <cell r="E1823" t="str">
            <v xml:space="preserve">Proyek  </v>
          </cell>
          <cell r="F1823" t="str">
            <v>:</v>
          </cell>
          <cell r="G1823" t="str">
            <v>Peremajaan Pasar Senapelan</v>
          </cell>
        </row>
        <row r="1824">
          <cell r="E1824" t="str">
            <v>Periode</v>
          </cell>
          <cell r="F1824" t="str">
            <v>:</v>
          </cell>
          <cell r="G1824" t="str">
            <v>26 Juni 2005 s/d 10 Juli 2005</v>
          </cell>
        </row>
        <row r="1826">
          <cell r="B1826" t="str">
            <v>Nomor</v>
          </cell>
          <cell r="D1826" t="str">
            <v>Uraian</v>
          </cell>
          <cell r="K1826" t="str">
            <v xml:space="preserve">J u m l a h </v>
          </cell>
          <cell r="L1826" t="str">
            <v>PPN/PPh</v>
          </cell>
        </row>
        <row r="1827">
          <cell r="B1827" t="str">
            <v>Kode</v>
          </cell>
        </row>
        <row r="1828">
          <cell r="B1828" t="str">
            <v>R.A.P</v>
          </cell>
          <cell r="K1828" t="str">
            <v>( Rp )</v>
          </cell>
          <cell r="L1828" t="str">
            <v>( Rp )</v>
          </cell>
        </row>
        <row r="1829">
          <cell r="D1829" t="str">
            <v>Pindahan Sub Jumlah</v>
          </cell>
          <cell r="K1829">
            <v>57983013</v>
          </cell>
          <cell r="L1829">
            <v>0</v>
          </cell>
        </row>
        <row r="1831">
          <cell r="D1831" t="str">
            <v>Sewa Mess Proyek</v>
          </cell>
        </row>
        <row r="1832">
          <cell r="B1832" t="str">
            <v>rbum636</v>
          </cell>
          <cell r="D1832" t="str">
            <v>Sewa Mess Pekerja 1 Bln</v>
          </cell>
          <cell r="K1832">
            <v>150000</v>
          </cell>
        </row>
        <row r="1833">
          <cell r="D1833" t="str">
            <v>Sewa Ruko 1 (Unit)  Periode : 01 Juli 2005 - 30 Juni 2006</v>
          </cell>
        </row>
        <row r="1834">
          <cell r="D1834" t="str">
            <v>020/SPS/KEU/NK-PPS/06/2005 : Rp. 26.400.000,-</v>
          </cell>
        </row>
        <row r="1835">
          <cell r="B1835" t="str">
            <v>rbum637</v>
          </cell>
          <cell r="D1835" t="str">
            <v>Sewa Ruko 1 (Unit)  Periode : 01 Juli 2005 - 30 Juni 2006</v>
          </cell>
          <cell r="K1835">
            <v>21400000</v>
          </cell>
          <cell r="L1835">
            <v>2400000</v>
          </cell>
        </row>
        <row r="1837">
          <cell r="D1837" t="str">
            <v>Perlengkapan Mess &amp; Kantor</v>
          </cell>
        </row>
        <row r="1838">
          <cell r="B1838" t="str">
            <v>rbum638</v>
          </cell>
          <cell r="D1838" t="str">
            <v>Tikar,Baki,Rantang,Piring dll</v>
          </cell>
          <cell r="K1838">
            <v>844000</v>
          </cell>
        </row>
        <row r="1839">
          <cell r="B1839" t="str">
            <v>rbum639</v>
          </cell>
          <cell r="D1839" t="str">
            <v>Upah Harian Buat Peti Peralatan</v>
          </cell>
          <cell r="K1839">
            <v>30000</v>
          </cell>
        </row>
        <row r="1840">
          <cell r="B1840" t="str">
            <v>rbum640</v>
          </cell>
          <cell r="D1840" t="str">
            <v>Upah Harian Meja &amp; Rak Sepatu</v>
          </cell>
          <cell r="K1840">
            <v>70000</v>
          </cell>
        </row>
        <row r="1842">
          <cell r="D1842" t="str">
            <v>Telepon Kontraktor</v>
          </cell>
        </row>
        <row r="1843">
          <cell r="B1843" t="str">
            <v>rbum641</v>
          </cell>
          <cell r="D1843" t="str">
            <v>Voucher Karyawan &amp; Fax</v>
          </cell>
          <cell r="K1843">
            <v>539050</v>
          </cell>
        </row>
        <row r="1845">
          <cell r="D1845" t="str">
            <v>Telepon Owner &amp; konsultan</v>
          </cell>
        </row>
        <row r="1846">
          <cell r="B1846" t="str">
            <v>rbum642</v>
          </cell>
          <cell r="D1846" t="str">
            <v>Voucher Owner</v>
          </cell>
          <cell r="K1846">
            <v>310000</v>
          </cell>
        </row>
        <row r="1848">
          <cell r="D1848" t="str">
            <v>Makan/Minum Karyawan Kerja Normal</v>
          </cell>
        </row>
        <row r="1849">
          <cell r="D1849" t="str">
            <v>Makan/Minum Karyawan Kerja Normal</v>
          </cell>
        </row>
        <row r="1850">
          <cell r="B1850" t="str">
            <v>rbum643</v>
          </cell>
          <cell r="D1850" t="str">
            <v>Makan/Minum Karyawan Kerja Normal</v>
          </cell>
          <cell r="K1850">
            <v>8112500</v>
          </cell>
        </row>
        <row r="1852">
          <cell r="D1852" t="str">
            <v>Makan/Minum Pekerja Lembur</v>
          </cell>
        </row>
        <row r="1853">
          <cell r="D1853" t="str">
            <v>Makan/Minum Pekerja Lembur</v>
          </cell>
        </row>
        <row r="1854">
          <cell r="B1854" t="str">
            <v>rbum644</v>
          </cell>
          <cell r="D1854" t="str">
            <v>Makan/Minum Pekerja Lembur</v>
          </cell>
          <cell r="K1854">
            <v>4663000</v>
          </cell>
        </row>
        <row r="1856">
          <cell r="D1856" t="str">
            <v>Pengadaan Komputer P4 Dekstop</v>
          </cell>
        </row>
        <row r="1857">
          <cell r="B1857" t="str">
            <v>rbum645</v>
          </cell>
          <cell r="D1857" t="str">
            <v>Infrared MA 660 u/ Komputer</v>
          </cell>
          <cell r="K1857">
            <v>120000</v>
          </cell>
        </row>
        <row r="1859">
          <cell r="D1859" t="str">
            <v>PENGADAAN PRINTER LASER (COLOUR)</v>
          </cell>
        </row>
        <row r="1860">
          <cell r="B1860" t="str">
            <v>rbum646</v>
          </cell>
          <cell r="D1860" t="str">
            <v>Servis Printer</v>
          </cell>
          <cell r="K1860">
            <v>75000</v>
          </cell>
        </row>
        <row r="1862">
          <cell r="D1862" t="str">
            <v>Tinta Printer</v>
          </cell>
        </row>
        <row r="1863">
          <cell r="B1863" t="str">
            <v>rbum647</v>
          </cell>
          <cell r="D1863" t="str">
            <v>Tinta Printer</v>
          </cell>
          <cell r="K1863">
            <v>362650</v>
          </cell>
        </row>
        <row r="1865">
          <cell r="D1865" t="str">
            <v>Sewa /Pengadaan kendaraan dinas</v>
          </cell>
        </row>
        <row r="1866">
          <cell r="B1866" t="str">
            <v>rbum648</v>
          </cell>
          <cell r="D1866" t="str">
            <v>Angsuran Motor Proyek 2 ( Dua ) Unit</v>
          </cell>
          <cell r="K1866">
            <v>1607000</v>
          </cell>
        </row>
        <row r="1868">
          <cell r="D1868" t="str">
            <v>BBM Kendaraan Dinas</v>
          </cell>
        </row>
        <row r="1869">
          <cell r="B1869" t="str">
            <v>rbum649</v>
          </cell>
          <cell r="D1869" t="str">
            <v>BBM,Servis Kendaraan</v>
          </cell>
          <cell r="K1869">
            <v>856500</v>
          </cell>
        </row>
        <row r="1871">
          <cell r="J1871" t="str">
            <v xml:space="preserve">Sub Jumlah                          </v>
          </cell>
          <cell r="K1871">
            <v>97122713</v>
          </cell>
          <cell r="L1871">
            <v>2400000</v>
          </cell>
        </row>
        <row r="1872">
          <cell r="J1872" t="str">
            <v xml:space="preserve">T  o  t   a  l                           </v>
          </cell>
          <cell r="K1872">
            <v>104917352</v>
          </cell>
          <cell r="L1872">
            <v>2554639</v>
          </cell>
        </row>
        <row r="1873">
          <cell r="C1873" t="str">
            <v>DP - 16</v>
          </cell>
        </row>
        <row r="1875">
          <cell r="D1875" t="str">
            <v>Utama Komputer</v>
          </cell>
        </row>
        <row r="1876">
          <cell r="B1876" t="str">
            <v>rbum650</v>
          </cell>
          <cell r="D1876" t="str">
            <v>Utama Komputer</v>
          </cell>
          <cell r="K1876">
            <v>3250000</v>
          </cell>
        </row>
        <row r="1878">
          <cell r="D1878" t="str">
            <v>Penyalur Berita</v>
          </cell>
        </row>
        <row r="1879">
          <cell r="B1879" t="str">
            <v>rbum651</v>
          </cell>
          <cell r="D1879" t="str">
            <v>170/NK-PPS/ORD/03/05   Alat Tulis Kantor</v>
          </cell>
          <cell r="K1879">
            <v>1028500</v>
          </cell>
        </row>
        <row r="1880">
          <cell r="B1880" t="str">
            <v>rbum652</v>
          </cell>
          <cell r="D1880" t="str">
            <v>179/NK-PPS/ORD/03/05   Alat Tulis Kantor</v>
          </cell>
          <cell r="K1880">
            <v>47500</v>
          </cell>
        </row>
        <row r="1881">
          <cell r="B1881" t="str">
            <v>rbum653</v>
          </cell>
          <cell r="D1881" t="str">
            <v>146/NK-PPS/ORD/03/05  Alat Tulis Kantor</v>
          </cell>
          <cell r="K1881">
            <v>354000</v>
          </cell>
        </row>
        <row r="1882">
          <cell r="B1882" t="str">
            <v>rbum654</v>
          </cell>
          <cell r="D1882" t="str">
            <v>181/NK-PPS/ORD/03/05  Alat Tulis Kantor</v>
          </cell>
          <cell r="K1882">
            <v>105000</v>
          </cell>
        </row>
        <row r="1883">
          <cell r="B1883" t="str">
            <v>rbum655</v>
          </cell>
          <cell r="D1883" t="str">
            <v>225/NK-PPS/ORD/04/05  Alat Tulis Kantor</v>
          </cell>
          <cell r="K1883">
            <v>568500</v>
          </cell>
        </row>
        <row r="1885">
          <cell r="D1885" t="str">
            <v>Penyalur Berita</v>
          </cell>
        </row>
        <row r="1886">
          <cell r="B1886" t="str">
            <v>rbum656</v>
          </cell>
          <cell r="D1886" t="str">
            <v>177/NK-PPS/ORD/03/05   Alat Tulis Kantor</v>
          </cell>
          <cell r="K1886">
            <v>235000</v>
          </cell>
        </row>
        <row r="1887">
          <cell r="B1887" t="str">
            <v>rbum657</v>
          </cell>
          <cell r="D1887" t="str">
            <v>267/NK-PPS/ORD/04/05   Alat Tulis Kantor</v>
          </cell>
          <cell r="K1887">
            <v>294000</v>
          </cell>
        </row>
        <row r="1888">
          <cell r="B1888" t="str">
            <v>rbum658</v>
          </cell>
          <cell r="D1888" t="str">
            <v>292/NK-PPS/ORD/04/05   Alat Tulis Kantor</v>
          </cell>
          <cell r="K1888">
            <v>150000</v>
          </cell>
        </row>
        <row r="1889">
          <cell r="B1889" t="str">
            <v>rbum659</v>
          </cell>
          <cell r="D1889" t="str">
            <v>293/NK-PPS/ORD/04/05   Alat Tulis Kantor</v>
          </cell>
          <cell r="K1889">
            <v>336500</v>
          </cell>
        </row>
        <row r="1890">
          <cell r="B1890" t="str">
            <v>rbum660</v>
          </cell>
          <cell r="D1890" t="str">
            <v>327/NK-PPS/ORD/05/05   Alat Tulis Kantor</v>
          </cell>
          <cell r="K1890">
            <v>434000</v>
          </cell>
        </row>
        <row r="1891">
          <cell r="B1891" t="str">
            <v>rbum661</v>
          </cell>
          <cell r="D1891" t="str">
            <v>386/NK-PPS/ORD/06/05   Alat Tulis Kantor</v>
          </cell>
          <cell r="K1891">
            <v>1078500</v>
          </cell>
        </row>
        <row r="1892">
          <cell r="B1892" t="str">
            <v>rbum662</v>
          </cell>
          <cell r="D1892" t="str">
            <v>420/NK-PPS/ORD/06/05   Alat Tulis Kantor</v>
          </cell>
          <cell r="K1892">
            <v>300000</v>
          </cell>
        </row>
        <row r="1894">
          <cell r="D1894" t="str">
            <v>PT.Toba Makmur Perkasa</v>
          </cell>
        </row>
        <row r="1895">
          <cell r="B1895" t="str">
            <v>rbum663</v>
          </cell>
          <cell r="D1895" t="str">
            <v>125/NK-PPS/ORD/I/2005 (Pelunasan)</v>
          </cell>
          <cell r="K1895">
            <v>271105</v>
          </cell>
        </row>
        <row r="1896">
          <cell r="B1896" t="str">
            <v>rbum664</v>
          </cell>
          <cell r="D1896" t="str">
            <v>094/NK-PPS/ORD/XII/04   Alat Tulis Kantor</v>
          </cell>
          <cell r="K1896">
            <v>926570</v>
          </cell>
        </row>
        <row r="1897">
          <cell r="B1897" t="str">
            <v>rbum665</v>
          </cell>
          <cell r="D1897" t="str">
            <v>017/NK-PPS/ORD/I/05      Alat Tulis Kantor</v>
          </cell>
          <cell r="K1897">
            <v>402570</v>
          </cell>
        </row>
        <row r="1898">
          <cell r="B1898" t="str">
            <v>rbum666</v>
          </cell>
          <cell r="D1898" t="str">
            <v>023/NK-PPS/ORD/I/05      Alat Tulis Kantor</v>
          </cell>
          <cell r="K1898">
            <v>859500</v>
          </cell>
        </row>
        <row r="1899">
          <cell r="B1899" t="str">
            <v>rbum667</v>
          </cell>
          <cell r="D1899" t="str">
            <v>024/NK-PPS/ORD/I/05      Alat Tulis Kantor</v>
          </cell>
          <cell r="K1899">
            <v>89250</v>
          </cell>
        </row>
        <row r="1901">
          <cell r="D1901" t="str">
            <v>PT.Malibu Jaya Berwisata</v>
          </cell>
        </row>
        <row r="1902">
          <cell r="B1902" t="str">
            <v>rbum668</v>
          </cell>
          <cell r="D1902" t="str">
            <v>Tiket a.n. Bambang Suryanto Pku - Jogya PP</v>
          </cell>
          <cell r="K1902">
            <v>1267040</v>
          </cell>
        </row>
        <row r="1903">
          <cell r="B1903" t="str">
            <v>rbum669</v>
          </cell>
          <cell r="D1903" t="str">
            <v>Tiket a.n. P.Sitorus Pku - Medan</v>
          </cell>
          <cell r="K1903">
            <v>360000</v>
          </cell>
        </row>
        <row r="1905">
          <cell r="B1905" t="str">
            <v>rbum670</v>
          </cell>
          <cell r="D1905" t="str">
            <v>Tiket a.n. H.Ahmad Sodikin Pku - Jakarta</v>
          </cell>
          <cell r="K1905">
            <v>330000</v>
          </cell>
        </row>
        <row r="1908">
          <cell r="K1908">
            <v>12687535</v>
          </cell>
          <cell r="L1908">
            <v>0</v>
          </cell>
        </row>
        <row r="1909">
          <cell r="B1909"/>
        </row>
        <row r="1910">
          <cell r="D1910" t="str">
            <v>Honor Konsultan</v>
          </cell>
        </row>
        <row r="1911">
          <cell r="B1911" t="str">
            <v>rbum671</v>
          </cell>
          <cell r="D1911" t="str">
            <v>Makan/Minum Konsultan,Owner &amp; Security Kerja Normal</v>
          </cell>
          <cell r="K1911">
            <v>1687500</v>
          </cell>
        </row>
        <row r="1912">
          <cell r="B1912" t="str">
            <v>rbum672</v>
          </cell>
          <cell r="D1912" t="str">
            <v>Makan/Minum Konsultan,Owner &amp; Security Kerja Lembur</v>
          </cell>
          <cell r="K1912">
            <v>2240000</v>
          </cell>
        </row>
        <row r="1914">
          <cell r="D1914" t="str">
            <v>Pemeriksaan dan Pengujian Bahan</v>
          </cell>
        </row>
        <row r="1915">
          <cell r="B1915" t="str">
            <v>rbum673</v>
          </cell>
          <cell r="D1915" t="str">
            <v>Uji Tarik Baja Tulangan Beton</v>
          </cell>
          <cell r="K1915">
            <v>1650000</v>
          </cell>
        </row>
        <row r="1917">
          <cell r="D1917" t="str">
            <v>Pembuatan Kantor Konsultan &amp; Owner</v>
          </cell>
        </row>
        <row r="1918">
          <cell r="B1918" t="str">
            <v>rbum674</v>
          </cell>
          <cell r="D1918" t="str">
            <v>Perlengkapan Rumah Tangga Owner</v>
          </cell>
          <cell r="K1918">
            <v>2737050</v>
          </cell>
        </row>
        <row r="1919">
          <cell r="B1919" t="str">
            <v>rbum675</v>
          </cell>
          <cell r="D1919" t="str">
            <v>Pemasangan Parabola Rumah Owner</v>
          </cell>
          <cell r="K1919">
            <v>1800000</v>
          </cell>
        </row>
        <row r="1921">
          <cell r="D1921" t="str">
            <v>Pembuatan Kantor Kontraktor</v>
          </cell>
        </row>
        <row r="1922">
          <cell r="B1922" t="str">
            <v>rbum676</v>
          </cell>
          <cell r="D1922" t="str">
            <v>Kunci Laci,Kunci Pintu Dll</v>
          </cell>
          <cell r="K1922">
            <v>102500</v>
          </cell>
        </row>
        <row r="1924">
          <cell r="D1924" t="str">
            <v>Pembuatan Gudang &amp; MCK Kerja</v>
          </cell>
        </row>
        <row r="1925">
          <cell r="B1925" t="str">
            <v>rbum677</v>
          </cell>
          <cell r="D1925" t="str">
            <v>Pembuatan Sumur Bor Mess Pekerja</v>
          </cell>
          <cell r="K1925">
            <v>4200000</v>
          </cell>
        </row>
        <row r="1926">
          <cell r="B1926" t="str">
            <v>rbum678</v>
          </cell>
          <cell r="D1926" t="str">
            <v>Material untuk Instalasi Air Kerja</v>
          </cell>
          <cell r="K1926">
            <v>1252000</v>
          </cell>
        </row>
        <row r="1928">
          <cell r="D1928" t="str">
            <v>Air Bersih</v>
          </cell>
        </row>
        <row r="1929">
          <cell r="B1929" t="str">
            <v>rbum679</v>
          </cell>
          <cell r="D1929" t="str">
            <v>Air Minum Karyawan &amp; Pekerja</v>
          </cell>
          <cell r="K1929">
            <v>3001000</v>
          </cell>
        </row>
        <row r="1931">
          <cell r="D1931" t="str">
            <v>Transport Karyawan</v>
          </cell>
        </row>
        <row r="1932">
          <cell r="B1932" t="str">
            <v>rbum680</v>
          </cell>
          <cell r="D1932" t="str">
            <v xml:space="preserve">Transport Karyawan </v>
          </cell>
          <cell r="K1932">
            <v>658000</v>
          </cell>
        </row>
        <row r="1933">
          <cell r="B1933" t="str">
            <v>rbum681</v>
          </cell>
          <cell r="D1933" t="str">
            <v>Transport Dinas Karyawan</v>
          </cell>
          <cell r="K1933">
            <v>55000</v>
          </cell>
        </row>
        <row r="1934">
          <cell r="B1934" t="str">
            <v>rbum682</v>
          </cell>
          <cell r="D1934" t="str">
            <v>Transport Dinas Karyawan a.n. Karsono Pku - Jkt</v>
          </cell>
          <cell r="K1934">
            <v>699000</v>
          </cell>
        </row>
        <row r="1936">
          <cell r="I1936" t="str">
            <v xml:space="preserve">Sub Jumlah Dipindah                          </v>
          </cell>
          <cell r="K1936">
            <v>20082050</v>
          </cell>
          <cell r="L1936">
            <v>0</v>
          </cell>
        </row>
        <row r="1938">
          <cell r="K1938" t="str">
            <v>Pekanbaru, 25 Juli 2005</v>
          </cell>
        </row>
        <row r="1940">
          <cell r="K1940" t="str">
            <v>Pembuat Daftar</v>
          </cell>
        </row>
        <row r="1944">
          <cell r="K1944" t="str">
            <v>PAHOTAN SITORUS, SE</v>
          </cell>
        </row>
        <row r="1945">
          <cell r="K1945" t="str">
            <v>Adm/Keu Proyek</v>
          </cell>
        </row>
        <row r="1946">
          <cell r="D1946" t="str">
            <v>Pindahan Sub Jumlah</v>
          </cell>
          <cell r="K1946">
            <v>20082050</v>
          </cell>
          <cell r="L1946">
            <v>0</v>
          </cell>
        </row>
        <row r="1948">
          <cell r="D1948" t="str">
            <v>Gaji Karyawan Proyek</v>
          </cell>
        </row>
        <row r="1949">
          <cell r="B1949" t="str">
            <v>rbum683</v>
          </cell>
          <cell r="D1949" t="str">
            <v>Gaji Karyawan a.n. Iron Felani</v>
          </cell>
          <cell r="K1949">
            <v>750000</v>
          </cell>
        </row>
        <row r="1950">
          <cell r="B1950" t="str">
            <v>rbum684</v>
          </cell>
          <cell r="D1950" t="str">
            <v>Gaji Karyawan a.n. Jumadi</v>
          </cell>
          <cell r="K1950">
            <v>750000</v>
          </cell>
        </row>
        <row r="1951">
          <cell r="B1951" t="str">
            <v>rbum685</v>
          </cell>
          <cell r="D1951" t="str">
            <v>Gaji Karyawan a.n. Wahyu</v>
          </cell>
          <cell r="K1951">
            <v>650000</v>
          </cell>
        </row>
        <row r="1953">
          <cell r="D1953" t="str">
            <v>Akomodasi Tamu &amp; Rapat</v>
          </cell>
        </row>
        <row r="1954">
          <cell r="B1954" t="str">
            <v>rbum686</v>
          </cell>
          <cell r="D1954" t="str">
            <v>Akomodasi Rapat Proyek</v>
          </cell>
          <cell r="K1954">
            <v>496450</v>
          </cell>
        </row>
        <row r="1955">
          <cell r="B1955" t="str">
            <v>rbum687</v>
          </cell>
          <cell r="D1955" t="str">
            <v>Akomodasi Tamu Proyek</v>
          </cell>
          <cell r="K1955">
            <v>5630465</v>
          </cell>
        </row>
        <row r="1957">
          <cell r="D1957" t="str">
            <v>Pengobatan Karyawan</v>
          </cell>
        </row>
        <row r="1958">
          <cell r="B1958" t="str">
            <v>rbum688</v>
          </cell>
          <cell r="D1958" t="str">
            <v>Pengobatan Karyawan &amp; Pekerja</v>
          </cell>
          <cell r="K1958">
            <v>2297900</v>
          </cell>
        </row>
        <row r="1959">
          <cell r="B1959" t="str">
            <v>rbum689</v>
          </cell>
          <cell r="D1959" t="str">
            <v>Biaya Penguburan Tenaga Kerja ( Buruh )</v>
          </cell>
          <cell r="K1959">
            <v>2100000</v>
          </cell>
        </row>
        <row r="1961">
          <cell r="D1961" t="str">
            <v>Pesangon Karyawan</v>
          </cell>
        </row>
        <row r="1962">
          <cell r="B1962" t="str">
            <v>rbum690</v>
          </cell>
          <cell r="D1962" t="str">
            <v>Pesangon Karyawan a.n. Iron Felani</v>
          </cell>
          <cell r="K1962">
            <v>750000</v>
          </cell>
        </row>
        <row r="1963">
          <cell r="B1963" t="str">
            <v>rbum691</v>
          </cell>
          <cell r="D1963" t="str">
            <v>Pesangon Karyawan a.n. Jumadi</v>
          </cell>
          <cell r="K1963">
            <v>750000</v>
          </cell>
        </row>
        <row r="1965">
          <cell r="D1965" t="str">
            <v>Safety Helmet &amp; Protective</v>
          </cell>
        </row>
        <row r="1966">
          <cell r="B1966" t="str">
            <v>rbum692</v>
          </cell>
          <cell r="D1966" t="str">
            <v>Safety &amp; Helm</v>
          </cell>
          <cell r="K1966">
            <v>460000</v>
          </cell>
        </row>
        <row r="1968">
          <cell r="D1968" t="str">
            <v>Handy Talky</v>
          </cell>
        </row>
        <row r="1969">
          <cell r="B1969" t="str">
            <v>rbum693</v>
          </cell>
          <cell r="D1969" t="str">
            <v>Pembelian HT Kenwood 4 Unit</v>
          </cell>
          <cell r="K1969">
            <v>4300000</v>
          </cell>
        </row>
        <row r="1970">
          <cell r="B1970" t="str">
            <v>rbum694</v>
          </cell>
          <cell r="D1970" t="str">
            <v>Ongkos Perbaikan Radio HT</v>
          </cell>
          <cell r="K1970">
            <v>518000</v>
          </cell>
        </row>
        <row r="1972">
          <cell r="D1972" t="str">
            <v>Seragam Kerja Proyek</v>
          </cell>
        </row>
        <row r="1973">
          <cell r="B1973" t="str">
            <v>rbum695</v>
          </cell>
          <cell r="D1973" t="str">
            <v>Seragam Karyawan Proyek</v>
          </cell>
          <cell r="K1973">
            <v>254400</v>
          </cell>
        </row>
        <row r="1975">
          <cell r="D1975" t="str">
            <v>Adm Keuangan Proyek</v>
          </cell>
        </row>
        <row r="1976">
          <cell r="B1976" t="str">
            <v>rbum696</v>
          </cell>
          <cell r="D1976" t="str">
            <v>Atk,Materai,Fotocopy dll</v>
          </cell>
          <cell r="K1976">
            <v>1320200</v>
          </cell>
        </row>
        <row r="1977">
          <cell r="B1977" t="str">
            <v>rbum697</v>
          </cell>
          <cell r="D1977" t="str">
            <v>Angsuran Mesin Fotocopy</v>
          </cell>
          <cell r="K1977">
            <v>710000</v>
          </cell>
        </row>
        <row r="1979">
          <cell r="D1979" t="str">
            <v>Insetif Tripida</v>
          </cell>
        </row>
        <row r="1980">
          <cell r="B1980" t="str">
            <v>rbum698</v>
          </cell>
          <cell r="D1980" t="str">
            <v>Honor Keamanan Mess Pekerja bln. Juli</v>
          </cell>
          <cell r="K1980">
            <v>500000</v>
          </cell>
        </row>
        <row r="1981">
          <cell r="B1981" t="str">
            <v>rbum699</v>
          </cell>
          <cell r="D1981" t="str">
            <v>Honor Keamanan Proyek Polpos Senapelan Bln. Agustus</v>
          </cell>
          <cell r="K1981">
            <v>450000</v>
          </cell>
        </row>
        <row r="1982">
          <cell r="B1982" t="str">
            <v>rbum700</v>
          </cell>
          <cell r="D1982" t="str">
            <v>Restribusi Kebersihan Mess Putra Bln. Juli</v>
          </cell>
          <cell r="K1982">
            <v>100000</v>
          </cell>
        </row>
        <row r="1983">
          <cell r="B1983" t="str">
            <v>rbum701</v>
          </cell>
          <cell r="D1983" t="str">
            <v>Upah Kebersihan Mess Putra</v>
          </cell>
          <cell r="K1983">
            <v>100000</v>
          </cell>
        </row>
        <row r="1986">
          <cell r="D1986" t="str">
            <v>Sewa Mess Proyek</v>
          </cell>
        </row>
        <row r="1987">
          <cell r="D1987" t="str">
            <v>Sombat  Sewa Rumah u/ 6 bln (14 Juli 05 s/d 13 Januari 06)</v>
          </cell>
        </row>
        <row r="1988">
          <cell r="B1988" t="str">
            <v>rbum702</v>
          </cell>
          <cell r="D1988" t="str">
            <v>Sombat  Sewa Rumah u/ 6 bln (14 Juli 05 s/d 13 Januari 06)</v>
          </cell>
          <cell r="K1988">
            <v>7150000</v>
          </cell>
          <cell r="L1988">
            <v>650000</v>
          </cell>
        </row>
        <row r="1989">
          <cell r="D1989" t="str">
            <v>Senen Sewa Rumah u/ 6 bln (26 Juli 05 s/d 25 Januari 06)</v>
          </cell>
        </row>
        <row r="1990">
          <cell r="B1990" t="str">
            <v>rbum703</v>
          </cell>
          <cell r="D1990" t="str">
            <v>Senen Sewa Rumah u/ 6 bln (26 Juli 05 s/d 25 Januari 06)</v>
          </cell>
          <cell r="K1990">
            <v>3300000</v>
          </cell>
          <cell r="L1990">
            <v>300000</v>
          </cell>
        </row>
        <row r="1992">
          <cell r="D1992" t="str">
            <v>Perlengkapan Mess &amp; Kantor</v>
          </cell>
        </row>
        <row r="1993">
          <cell r="B1993" t="str">
            <v>rbum704</v>
          </cell>
          <cell r="D1993" t="str">
            <v>Sendok, Garpu, Lemari Buku, Cabang Multi dll</v>
          </cell>
          <cell r="K1993">
            <v>777000</v>
          </cell>
        </row>
        <row r="1994">
          <cell r="B1994" t="str">
            <v>rbum705</v>
          </cell>
          <cell r="D1994" t="str">
            <v>Upah Harian Buat 2 Unit Meja, Lemari &amp; Peti</v>
          </cell>
          <cell r="K1994">
            <v>330000</v>
          </cell>
        </row>
        <row r="1996">
          <cell r="D1996" t="str">
            <v>Telepon Kontraktor</v>
          </cell>
        </row>
        <row r="1997">
          <cell r="B1997" t="str">
            <v>rbum706</v>
          </cell>
          <cell r="D1997" t="str">
            <v>Telepon Kantor, Mess, Fax, Voucher Karyawan</v>
          </cell>
          <cell r="K1997">
            <v>4222213</v>
          </cell>
        </row>
        <row r="1998">
          <cell r="B1998" t="str">
            <v>rbum707</v>
          </cell>
          <cell r="D1998" t="str">
            <v>Biaya Adm Pemasangan Telepon Kantor  Proyek</v>
          </cell>
          <cell r="K1998">
            <v>2174000</v>
          </cell>
        </row>
        <row r="1999">
          <cell r="B1999" t="str">
            <v>rbum708</v>
          </cell>
          <cell r="D1999" t="str">
            <v>Biaya pemasangan PABX &amp; Pesawat telepon 5 Unit</v>
          </cell>
          <cell r="K1999">
            <v>2000000</v>
          </cell>
        </row>
        <row r="2000">
          <cell r="B2000" t="str">
            <v>rbum709</v>
          </cell>
          <cell r="D2000" t="str">
            <v>Biaya Pemasangan Kartu Hallo a.n. Karsono</v>
          </cell>
          <cell r="K2000">
            <v>1784994</v>
          </cell>
        </row>
        <row r="2002">
          <cell r="D2002" t="str">
            <v>Telepon Owner &amp; konsultan</v>
          </cell>
        </row>
        <row r="2003">
          <cell r="B2003" t="str">
            <v>rbum710</v>
          </cell>
          <cell r="D2003" t="str">
            <v>Telepon Konsultan</v>
          </cell>
          <cell r="K2003">
            <v>1100598</v>
          </cell>
        </row>
        <row r="2004">
          <cell r="B2004" t="str">
            <v>rbum711</v>
          </cell>
          <cell r="D2004" t="str">
            <v>Telepon Owner</v>
          </cell>
          <cell r="K2004">
            <v>486925</v>
          </cell>
        </row>
        <row r="2005">
          <cell r="B2005" t="str">
            <v>rbum712</v>
          </cell>
          <cell r="D2005" t="str">
            <v>Voucher Owner Mr. Vitchai</v>
          </cell>
          <cell r="K2005">
            <v>580000</v>
          </cell>
        </row>
        <row r="2007">
          <cell r="I2007" t="str">
            <v xml:space="preserve">Sub Jumlah Dipindah                          </v>
          </cell>
          <cell r="K2007">
            <v>66875195</v>
          </cell>
          <cell r="L2007">
            <v>950000</v>
          </cell>
        </row>
        <row r="2009">
          <cell r="K2009" t="str">
            <v>Pekanbaru, 25 Juli 2005</v>
          </cell>
        </row>
        <row r="2011">
          <cell r="K2011" t="str">
            <v>Pembuat Daftar</v>
          </cell>
        </row>
        <row r="2015">
          <cell r="K2015" t="str">
            <v>PAHOTAN SITORUS, SE</v>
          </cell>
        </row>
        <row r="2016">
          <cell r="K2016" t="str">
            <v>Adm/Keu Proyek</v>
          </cell>
        </row>
        <row r="2017">
          <cell r="D2017" t="str">
            <v>Pindahan Sub Jumlah</v>
          </cell>
          <cell r="K2017">
            <v>66875195</v>
          </cell>
          <cell r="L2017">
            <v>950000</v>
          </cell>
        </row>
        <row r="2019">
          <cell r="D2019" t="str">
            <v>Rekening Listrik</v>
          </cell>
        </row>
        <row r="2020">
          <cell r="B2020" t="str">
            <v>rbum713</v>
          </cell>
          <cell r="D2020" t="str">
            <v>Rekening Listrik Kantor &amp; Mess Karyawan</v>
          </cell>
          <cell r="K2020">
            <v>661135</v>
          </cell>
        </row>
        <row r="2022">
          <cell r="D2022" t="str">
            <v>Makan/Minum Karyawan Kerja Normal</v>
          </cell>
        </row>
        <row r="2023">
          <cell r="D2023" t="str">
            <v>Makan/Minum Karyawan Kerja Normal</v>
          </cell>
        </row>
        <row r="2024">
          <cell r="B2024" t="str">
            <v>rbum714</v>
          </cell>
          <cell r="D2024" t="str">
            <v>Makan/Minum Karyawan Kerja Normal</v>
          </cell>
          <cell r="K2024">
            <v>9125000</v>
          </cell>
        </row>
        <row r="2026">
          <cell r="D2026" t="str">
            <v>Makan/Minum Pekerja Lembur</v>
          </cell>
        </row>
        <row r="2027">
          <cell r="D2027" t="str">
            <v>Makan/Minum Karyawan &amp; Pekerja Lembur</v>
          </cell>
        </row>
        <row r="2028">
          <cell r="B2028" t="str">
            <v>rbum715</v>
          </cell>
          <cell r="D2028" t="str">
            <v>Makan/Minum Karyawan &amp; Pekerja Lembur</v>
          </cell>
          <cell r="K2028">
            <v>8924000</v>
          </cell>
        </row>
        <row r="2030">
          <cell r="D2030" t="str">
            <v>Tinta Printer</v>
          </cell>
        </row>
        <row r="2031">
          <cell r="B2031" t="str">
            <v>rbum716</v>
          </cell>
          <cell r="D2031" t="str">
            <v xml:space="preserve">Tinta Printer </v>
          </cell>
          <cell r="K2031">
            <v>637500</v>
          </cell>
        </row>
        <row r="2033">
          <cell r="D2033" t="str">
            <v>Sewa /Pengadaan kendaraan dinas</v>
          </cell>
        </row>
        <row r="2034">
          <cell r="B2034" t="str">
            <v>rbum717</v>
          </cell>
          <cell r="D2034" t="str">
            <v>Angsuran  Motor Proyek 3 ( Tiga ) Unit</v>
          </cell>
          <cell r="K2034">
            <v>2344220</v>
          </cell>
        </row>
        <row r="2035">
          <cell r="D2035" t="str">
            <v>Sewa Kendaraan SPSM No. 003/NK-PPS/SPSM/XII/04</v>
          </cell>
        </row>
        <row r="2036">
          <cell r="B2036" t="str">
            <v>rbum718</v>
          </cell>
          <cell r="D2036" t="str">
            <v>Sewa Kendaraan SPSM No. 003/NK-PPS/SPSM/XII/05</v>
          </cell>
          <cell r="K2036">
            <v>2167660</v>
          </cell>
          <cell r="L2036">
            <v>167660</v>
          </cell>
        </row>
        <row r="2038">
          <cell r="D2038" t="str">
            <v>BBM Kendaraan Dinas</v>
          </cell>
        </row>
        <row r="2039">
          <cell r="B2039" t="str">
            <v>rbum719</v>
          </cell>
          <cell r="D2039" t="str">
            <v>BBM,Servis Kendaraan</v>
          </cell>
          <cell r="K2039">
            <v>1906200</v>
          </cell>
        </row>
        <row r="2041">
          <cell r="J2041" t="str">
            <v xml:space="preserve">Sub Jumlah                          </v>
          </cell>
          <cell r="K2041">
            <v>92640910</v>
          </cell>
          <cell r="L2041">
            <v>1117660</v>
          </cell>
        </row>
        <row r="2042">
          <cell r="J2042" t="str">
            <v xml:space="preserve">T  o  t   a  l                           </v>
          </cell>
          <cell r="K2042">
            <v>105328445</v>
          </cell>
          <cell r="L2042">
            <v>1117660</v>
          </cell>
        </row>
        <row r="2043">
          <cell r="C2043" t="str">
            <v>DP - 19</v>
          </cell>
        </row>
        <row r="2044">
          <cell r="B2044"/>
        </row>
        <row r="2045">
          <cell r="D2045" t="str">
            <v>Honor Konsultan</v>
          </cell>
        </row>
        <row r="2046">
          <cell r="B2046" t="str">
            <v>rbum720</v>
          </cell>
          <cell r="D2046" t="str">
            <v>Makan/Minum Konsultan,Owner &amp; Security Kerja Normal</v>
          </cell>
          <cell r="K2046">
            <v>2800000</v>
          </cell>
        </row>
        <row r="2047">
          <cell r="B2047" t="str">
            <v>rbum721</v>
          </cell>
          <cell r="D2047" t="str">
            <v>Makan/Minum Konsultan,Owner &amp; Security Kerja Lembur</v>
          </cell>
          <cell r="K2047">
            <v>2093500</v>
          </cell>
        </row>
        <row r="2049">
          <cell r="D2049" t="str">
            <v>Pembuatan Kantor Konsultan</v>
          </cell>
        </row>
        <row r="2050">
          <cell r="B2050" t="str">
            <v>rbum722</v>
          </cell>
          <cell r="D2050" t="str">
            <v>Kunci, Grendel, engsel 2", dll u/ ruang Vitchai</v>
          </cell>
          <cell r="K2050">
            <v>206000</v>
          </cell>
        </row>
        <row r="2052">
          <cell r="D2052" t="str">
            <v>Air Minum Pekerja</v>
          </cell>
        </row>
        <row r="2053">
          <cell r="B2053" t="str">
            <v>rbum723</v>
          </cell>
          <cell r="D2053" t="str">
            <v>Air Minum Karyawan &amp; Pekerja</v>
          </cell>
          <cell r="K2053">
            <v>3746000</v>
          </cell>
        </row>
        <row r="2054">
          <cell r="B2054" t="str">
            <v>rbum724</v>
          </cell>
          <cell r="D2054" t="str">
            <v>Retribusi Pajak Daerah Pemakaian Air Bln Mei - Agust 05</v>
          </cell>
          <cell r="K2054">
            <v>1224000</v>
          </cell>
        </row>
        <row r="2055">
          <cell r="B2055" t="str">
            <v>rbum725</v>
          </cell>
          <cell r="D2055" t="str">
            <v>Rekening Air Mess Operator TC Bl. Mei - Juli 2005</v>
          </cell>
          <cell r="K2055">
            <v>72575</v>
          </cell>
        </row>
        <row r="2057">
          <cell r="D2057" t="str">
            <v>Transport Karyawan</v>
          </cell>
        </row>
        <row r="2058">
          <cell r="B2058" t="str">
            <v>rbum726</v>
          </cell>
          <cell r="D2058" t="str">
            <v>Transportasi Operator TC a.n. Mukri</v>
          </cell>
          <cell r="K2058">
            <v>260000</v>
          </cell>
        </row>
        <row r="2059">
          <cell r="B2059" t="str">
            <v>rbum727</v>
          </cell>
          <cell r="D2059" t="str">
            <v>Transportasi Karyawan a.n. Kusmayadi</v>
          </cell>
          <cell r="K2059">
            <v>612500</v>
          </cell>
        </row>
        <row r="2061">
          <cell r="D2061" t="str">
            <v>Gaji Karyawan Proyek</v>
          </cell>
        </row>
        <row r="2062">
          <cell r="B2062" t="str">
            <v>rbum728</v>
          </cell>
          <cell r="D2062" t="str">
            <v>Gaji Karyawan Bl. Agustus 2005</v>
          </cell>
          <cell r="K2062">
            <v>48300000</v>
          </cell>
        </row>
        <row r="2063">
          <cell r="B2063" t="str">
            <v>rbum729</v>
          </cell>
          <cell r="D2063" t="str">
            <v>Insentif Karyawan Bl. Agustus 2005</v>
          </cell>
          <cell r="K2063">
            <v>1100000</v>
          </cell>
        </row>
        <row r="2064">
          <cell r="B2064" t="str">
            <v>rbum730</v>
          </cell>
          <cell r="D2064" t="str">
            <v>Gaji a.n. Dian Permana 26 Agustus - 3 September 2005</v>
          </cell>
          <cell r="K2064">
            <v>1000000</v>
          </cell>
        </row>
        <row r="2066">
          <cell r="D2066" t="str">
            <v>Akomodasi Tamu &amp; Rapat</v>
          </cell>
        </row>
        <row r="2067">
          <cell r="B2067" t="str">
            <v>rbum731</v>
          </cell>
          <cell r="D2067" t="str">
            <v>Akomodasi  Tamu &amp; Rapat Proyek</v>
          </cell>
          <cell r="K2067">
            <v>963520</v>
          </cell>
        </row>
        <row r="2069">
          <cell r="D2069" t="str">
            <v>Pengobatan Karyawan</v>
          </cell>
        </row>
        <row r="2070">
          <cell r="B2070" t="str">
            <v>rbum732</v>
          </cell>
          <cell r="D2070" t="str">
            <v>Pengobatan Karyawan &amp; Pekerja</v>
          </cell>
          <cell r="K2070">
            <v>430500</v>
          </cell>
        </row>
        <row r="2072">
          <cell r="D2072" t="str">
            <v>Pesangon KKWT Proyek</v>
          </cell>
        </row>
        <row r="2073">
          <cell r="B2073" t="str">
            <v>rbum733</v>
          </cell>
          <cell r="D2073" t="str">
            <v>Pesangon a.n Andi Opsani</v>
          </cell>
          <cell r="K2073">
            <v>850000</v>
          </cell>
        </row>
        <row r="2075">
          <cell r="D2075" t="str">
            <v>Handy Talky</v>
          </cell>
        </row>
        <row r="2076">
          <cell r="B2076" t="str">
            <v>rbum734</v>
          </cell>
          <cell r="D2076" t="str">
            <v>Service Handy Talky</v>
          </cell>
          <cell r="K2076">
            <v>135000</v>
          </cell>
        </row>
        <row r="2078">
          <cell r="D2078" t="str">
            <v>Seragam Kerja Proyek</v>
          </cell>
        </row>
        <row r="2079">
          <cell r="B2079" t="str">
            <v>rbum735</v>
          </cell>
          <cell r="D2079" t="str">
            <v>Seragam Karyawan Proyek</v>
          </cell>
          <cell r="K2079">
            <v>2429900</v>
          </cell>
        </row>
        <row r="2081">
          <cell r="D2081" t="str">
            <v>Adm Keuangan Proyek</v>
          </cell>
        </row>
        <row r="2082">
          <cell r="B2082" t="str">
            <v>rbum736</v>
          </cell>
          <cell r="D2082" t="str">
            <v>Atk,Materai,Fotocopy dll</v>
          </cell>
          <cell r="K2082">
            <v>411000</v>
          </cell>
        </row>
        <row r="2084">
          <cell r="D2084" t="str">
            <v>Insetif Tripida</v>
          </cell>
        </row>
        <row r="2085">
          <cell r="B2085" t="str">
            <v>rbum737</v>
          </cell>
          <cell r="D2085" t="str">
            <v xml:space="preserve"> -  Kompensasi SPSI NIBA Bl. September 2005</v>
          </cell>
          <cell r="K2085">
            <v>1000000</v>
          </cell>
        </row>
        <row r="2086">
          <cell r="B2086" t="str">
            <v>rbum738</v>
          </cell>
          <cell r="D2086" t="str">
            <v xml:space="preserve"> -  Honor Keamanan Mess Putri Bl. Agustus 2005</v>
          </cell>
          <cell r="K2086">
            <v>20000</v>
          </cell>
        </row>
        <row r="2087">
          <cell r="B2087" t="str">
            <v>rbum739</v>
          </cell>
          <cell r="D2087" t="str">
            <v xml:space="preserve"> -  Honor Keamanan Mess Putra II Bl. Sept-Okt 2005</v>
          </cell>
          <cell r="K2087">
            <v>500000</v>
          </cell>
        </row>
        <row r="2088">
          <cell r="B2088" t="str">
            <v>rbum740</v>
          </cell>
          <cell r="D2088" t="str">
            <v xml:space="preserve"> -  Honor Keamanan Proyek Bl. September 2005</v>
          </cell>
          <cell r="K2088">
            <v>300000</v>
          </cell>
        </row>
        <row r="2089">
          <cell r="B2089" t="str">
            <v>rbum741</v>
          </cell>
          <cell r="D2089" t="str">
            <v xml:space="preserve"> -  Honor Keamanan Mess Pekerja Bl. Sept-Okt 2005</v>
          </cell>
          <cell r="K2089">
            <v>500000</v>
          </cell>
        </row>
        <row r="2091">
          <cell r="D2091" t="str">
            <v>Perlengkapan Mess &amp; Kantor</v>
          </cell>
        </row>
        <row r="2092">
          <cell r="B2092" t="str">
            <v>rbum742</v>
          </cell>
          <cell r="D2092" t="str">
            <v>Sendok dan gelas</v>
          </cell>
          <cell r="K2092">
            <v>58000</v>
          </cell>
        </row>
        <row r="2094">
          <cell r="D2094" t="str">
            <v>Telepon Kontraktor</v>
          </cell>
        </row>
        <row r="2095">
          <cell r="B2095" t="str">
            <v>rbum743</v>
          </cell>
          <cell r="D2095" t="str">
            <v>Voucher Karyawan</v>
          </cell>
          <cell r="K2095">
            <v>496000</v>
          </cell>
        </row>
        <row r="2097">
          <cell r="I2097" t="str">
            <v xml:space="preserve">Sub Jumlah Dipindah                          </v>
          </cell>
          <cell r="K2097">
            <v>69508495</v>
          </cell>
          <cell r="L2097">
            <v>0</v>
          </cell>
        </row>
        <row r="2099">
          <cell r="K2099" t="str">
            <v>Pekanbaru, 10 September 2005</v>
          </cell>
        </row>
        <row r="2101">
          <cell r="K2101" t="str">
            <v>Pembuat Daftar</v>
          </cell>
        </row>
        <row r="2107">
          <cell r="K2107" t="str">
            <v>PAHOTAN SITORUS, SE</v>
          </cell>
        </row>
        <row r="2108">
          <cell r="K2108" t="str">
            <v>Adm/Keu Proyek</v>
          </cell>
        </row>
        <row r="2109">
          <cell r="D2109" t="str">
            <v>Pindahan Sub Jumlah</v>
          </cell>
          <cell r="K2109">
            <v>69508495</v>
          </cell>
          <cell r="L2109">
            <v>0</v>
          </cell>
        </row>
        <row r="2111">
          <cell r="D2111" t="str">
            <v>Telepon Owner &amp; konsultan</v>
          </cell>
        </row>
        <row r="2112">
          <cell r="B2112" t="str">
            <v>rbum744</v>
          </cell>
          <cell r="D2112" t="str">
            <v>Voucher Owner</v>
          </cell>
          <cell r="K2112">
            <v>398000</v>
          </cell>
        </row>
        <row r="2114">
          <cell r="D2114" t="str">
            <v>Rekening Listrik</v>
          </cell>
        </row>
        <row r="2115">
          <cell r="B2115" t="str">
            <v>rbum745</v>
          </cell>
          <cell r="D2115" t="str">
            <v>Rekening Listrik Mess putri Bl Agustus 2005</v>
          </cell>
          <cell r="K2115">
            <v>141115</v>
          </cell>
        </row>
        <row r="2117">
          <cell r="D2117" t="str">
            <v>Makan/Minum Karyawan Kerja Normal</v>
          </cell>
        </row>
        <row r="2118">
          <cell r="D2118" t="str">
            <v>Makan/Minum Karyawan Kerja Normal</v>
          </cell>
        </row>
        <row r="2119">
          <cell r="B2119" t="str">
            <v>rbum746</v>
          </cell>
          <cell r="D2119" t="str">
            <v>Periode : 26 Agustus  2005 s/d 10 September 2005</v>
          </cell>
          <cell r="K2119">
            <v>9250000</v>
          </cell>
        </row>
        <row r="2121">
          <cell r="D2121" t="str">
            <v>Makan/Minum Pekerja Lembur</v>
          </cell>
        </row>
        <row r="2122">
          <cell r="D2122" t="str">
            <v>Makan/Minum Karyawan &amp; Pekerja Lembur</v>
          </cell>
        </row>
        <row r="2123">
          <cell r="B2123" t="str">
            <v>rbum747</v>
          </cell>
          <cell r="D2123" t="str">
            <v>Periode : 26 Agustus  2005 s/d 10 September 2005</v>
          </cell>
          <cell r="K2123">
            <v>7488500</v>
          </cell>
        </row>
        <row r="2125">
          <cell r="D2125" t="str">
            <v>Pengadaan Komputer P4 Dekstop</v>
          </cell>
        </row>
        <row r="2126">
          <cell r="B2126" t="str">
            <v>rbum748</v>
          </cell>
          <cell r="D2126" t="str">
            <v>CD-RW</v>
          </cell>
          <cell r="K2126">
            <v>40000</v>
          </cell>
        </row>
        <row r="2128">
          <cell r="D2128" t="str">
            <v>Tinta Printer</v>
          </cell>
        </row>
        <row r="2129">
          <cell r="B2129" t="str">
            <v>rbum749</v>
          </cell>
          <cell r="D2129" t="str">
            <v xml:space="preserve">Tinta Printer </v>
          </cell>
          <cell r="K2129">
            <v>220000</v>
          </cell>
        </row>
        <row r="2131">
          <cell r="D2131" t="str">
            <v>Sewa/Pengadaan Kendaraan Dinas</v>
          </cell>
        </row>
        <row r="2132">
          <cell r="B2132" t="str">
            <v>rbum750</v>
          </cell>
          <cell r="D2132" t="str">
            <v>Angsuran Kendaraan bermotor sebanyak 2 unit motor</v>
          </cell>
          <cell r="K2132">
            <v>1633600</v>
          </cell>
        </row>
        <row r="2134">
          <cell r="D2134" t="str">
            <v>BBM/Kendaraan Dinas</v>
          </cell>
        </row>
        <row r="2135">
          <cell r="B2135" t="str">
            <v>rbum751</v>
          </cell>
          <cell r="D2135" t="str">
            <v>BBM, Servis,dll</v>
          </cell>
          <cell r="K2135">
            <v>1862060</v>
          </cell>
        </row>
        <row r="2138">
          <cell r="J2138" t="str">
            <v xml:space="preserve">Sub Jumlah                          </v>
          </cell>
          <cell r="K2138">
            <v>90541770</v>
          </cell>
          <cell r="L2138">
            <v>0</v>
          </cell>
        </row>
        <row r="2139">
          <cell r="J2139" t="str">
            <v xml:space="preserve">T  o  t   a  l                           </v>
          </cell>
          <cell r="K2139">
            <v>90541770</v>
          </cell>
          <cell r="L2139">
            <v>0</v>
          </cell>
        </row>
        <row r="2141">
          <cell r="C2141" t="str">
            <v>DP - 20</v>
          </cell>
        </row>
        <row r="2142">
          <cell r="B2142"/>
        </row>
        <row r="2143">
          <cell r="D2143" t="str">
            <v>Honor Konsultan</v>
          </cell>
        </row>
        <row r="2144">
          <cell r="B2144" t="str">
            <v>rbum752</v>
          </cell>
          <cell r="D2144" t="str">
            <v>Makan/Minum Konsultan,Owner &amp; Security Kerja Normal</v>
          </cell>
          <cell r="K2144">
            <v>2625000</v>
          </cell>
        </row>
        <row r="2145">
          <cell r="B2145" t="str">
            <v>rbum753</v>
          </cell>
          <cell r="D2145" t="str">
            <v>Makan/Minum Konsultan,Owner &amp; Security Kerja Lembur</v>
          </cell>
          <cell r="K2145">
            <v>1620000</v>
          </cell>
        </row>
        <row r="2146">
          <cell r="B2146" t="str">
            <v>rbum754</v>
          </cell>
          <cell r="D2146" t="str">
            <v>Transport a.n. Lilik Supriyanto Pku - Jkt</v>
          </cell>
          <cell r="K2146">
            <v>525000</v>
          </cell>
        </row>
        <row r="2148">
          <cell r="D2148" t="str">
            <v>Air Minum Pekerja</v>
          </cell>
        </row>
        <row r="2149">
          <cell r="B2149" t="str">
            <v>rbum755</v>
          </cell>
          <cell r="D2149" t="str">
            <v>Rekening Air Kantor, Mess Karyawan</v>
          </cell>
          <cell r="K2149">
            <v>220545</v>
          </cell>
        </row>
        <row r="2150">
          <cell r="B2150" t="str">
            <v>rbum756</v>
          </cell>
          <cell r="D2150" t="str">
            <v>Air Minum Karyawan &amp; pekerja</v>
          </cell>
          <cell r="K2150">
            <v>2197500</v>
          </cell>
        </row>
        <row r="2152">
          <cell r="D2152" t="str">
            <v>Transport Karyawan</v>
          </cell>
        </row>
        <row r="2153">
          <cell r="B2153" t="str">
            <v>rbum757</v>
          </cell>
          <cell r="D2153" t="str">
            <v>Transport &amp; Penginapan karyawan a.n. Surachman</v>
          </cell>
          <cell r="K2153">
            <v>1610400</v>
          </cell>
        </row>
        <row r="2154">
          <cell r="B2154" t="str">
            <v>rbum758</v>
          </cell>
          <cell r="D2154" t="str">
            <v>Transport dinas karyawan</v>
          </cell>
          <cell r="K2154">
            <v>40000</v>
          </cell>
        </row>
        <row r="2156">
          <cell r="D2156" t="str">
            <v>Gaji Karyawan Proyek</v>
          </cell>
        </row>
        <row r="2157">
          <cell r="B2157" t="str">
            <v>rbum759</v>
          </cell>
          <cell r="D2157" t="str">
            <v>Gaji karyawan a.n. H.A. Sodikin</v>
          </cell>
          <cell r="K2157">
            <v>7500000</v>
          </cell>
        </row>
        <row r="2159">
          <cell r="D2159" t="str">
            <v>Akomodasi Tamu &amp; Rapat</v>
          </cell>
        </row>
        <row r="2160">
          <cell r="B2160" t="str">
            <v>rbum760</v>
          </cell>
          <cell r="D2160" t="str">
            <v>Akomodasi tamu  dr Jkt</v>
          </cell>
          <cell r="K2160">
            <v>683160</v>
          </cell>
        </row>
        <row r="2161">
          <cell r="B2161" t="str">
            <v>rbum761</v>
          </cell>
          <cell r="D2161" t="str">
            <v>Akomodasi tamu &amp; rapat proyek</v>
          </cell>
          <cell r="K2161">
            <v>2464221</v>
          </cell>
        </row>
        <row r="2163">
          <cell r="D2163" t="str">
            <v>Pengobatan Karyawan</v>
          </cell>
        </row>
        <row r="2164">
          <cell r="B2164" t="str">
            <v>rbum762</v>
          </cell>
          <cell r="D2164" t="str">
            <v>Pengobatan karyawan &amp; pekerja</v>
          </cell>
          <cell r="K2164">
            <v>3470354</v>
          </cell>
        </row>
        <row r="2166">
          <cell r="D2166" t="str">
            <v>Seragam Kerja Proyek</v>
          </cell>
        </row>
        <row r="2167">
          <cell r="B2167" t="str">
            <v>rbum763</v>
          </cell>
          <cell r="D2167" t="str">
            <v>Seragam Karyawan proyek</v>
          </cell>
          <cell r="K2167">
            <v>849800</v>
          </cell>
        </row>
        <row r="2169">
          <cell r="D2169" t="str">
            <v>Adm Keuangan Proyek</v>
          </cell>
        </row>
        <row r="2170">
          <cell r="B2170" t="str">
            <v>rbum764</v>
          </cell>
          <cell r="D2170" t="str">
            <v xml:space="preserve">Materai </v>
          </cell>
          <cell r="K2170">
            <v>577000</v>
          </cell>
        </row>
        <row r="2171">
          <cell r="B2171" t="str">
            <v>rbum765</v>
          </cell>
          <cell r="D2171" t="str">
            <v>Atk, Fotocopy, dll</v>
          </cell>
          <cell r="K2171">
            <v>525500</v>
          </cell>
        </row>
        <row r="2173">
          <cell r="D2173" t="str">
            <v>Insetif Tripida</v>
          </cell>
        </row>
        <row r="2174">
          <cell r="B2174" t="str">
            <v>rbum766</v>
          </cell>
          <cell r="D2174" t="str">
            <v>Restribusi Sampah mess putra</v>
          </cell>
          <cell r="K2174">
            <v>100000</v>
          </cell>
        </row>
        <row r="2175">
          <cell r="B2175" t="str">
            <v>rbum767</v>
          </cell>
          <cell r="D2175" t="str">
            <v>Restribusi Sampah mess putri</v>
          </cell>
          <cell r="K2175">
            <v>50000</v>
          </cell>
        </row>
        <row r="2176">
          <cell r="B2176" t="str">
            <v>rbum768</v>
          </cell>
          <cell r="D2176" t="str">
            <v>Partisipasi dana kpd bdn militer</v>
          </cell>
          <cell r="K2176">
            <v>200000</v>
          </cell>
        </row>
        <row r="2177">
          <cell r="B2177" t="str">
            <v>rbum769</v>
          </cell>
          <cell r="D2177" t="str">
            <v>Honor keamanan pos polisi senapelan</v>
          </cell>
          <cell r="K2177">
            <v>464500</v>
          </cell>
        </row>
        <row r="2178">
          <cell r="B2178" t="str">
            <v>rbum770</v>
          </cell>
          <cell r="D2178" t="str">
            <v>Honor keamanan mess pekerja 1 bln</v>
          </cell>
          <cell r="K2178">
            <v>500000</v>
          </cell>
        </row>
        <row r="2179">
          <cell r="B2179" t="str">
            <v>rbum771</v>
          </cell>
          <cell r="D2179" t="str">
            <v>Honor keamanan jaga malam koramil senapelan</v>
          </cell>
          <cell r="K2179">
            <v>750000</v>
          </cell>
        </row>
        <row r="2181">
          <cell r="D2181" t="str">
            <v>Sewa Mess Proyek</v>
          </cell>
        </row>
        <row r="2182">
          <cell r="B2182" t="str">
            <v>rbum772</v>
          </cell>
          <cell r="D2182" t="str">
            <v>Biaya pemondokan pekerja 1 bulan</v>
          </cell>
          <cell r="K2182">
            <v>850000</v>
          </cell>
        </row>
        <row r="2183">
          <cell r="B2183" t="str">
            <v>rbum773</v>
          </cell>
          <cell r="D2183" t="str">
            <v>Biaya pemondokan mes pekerja bl. September</v>
          </cell>
          <cell r="K2183">
            <v>150000</v>
          </cell>
        </row>
        <row r="2186">
          <cell r="I2186" t="str">
            <v xml:space="preserve">Sub Jumlah Dipindah                          </v>
          </cell>
          <cell r="K2186">
            <v>27972980</v>
          </cell>
          <cell r="L2186">
            <v>0</v>
          </cell>
        </row>
        <row r="2188">
          <cell r="K2188" t="str">
            <v>Pekanbaru, 25 September 2005</v>
          </cell>
        </row>
        <row r="2190">
          <cell r="K2190" t="str">
            <v>Pembuat Daftar</v>
          </cell>
        </row>
        <row r="2196">
          <cell r="K2196" t="str">
            <v>PAHOTAN SITORUS, SE</v>
          </cell>
        </row>
        <row r="2197">
          <cell r="K2197" t="str">
            <v>Adm/Keu Proyek</v>
          </cell>
        </row>
        <row r="2198">
          <cell r="D2198" t="str">
            <v>Pindahan Sub Jumlah</v>
          </cell>
          <cell r="K2198">
            <v>27972980</v>
          </cell>
          <cell r="L2198">
            <v>0</v>
          </cell>
        </row>
        <row r="2200">
          <cell r="D2200" t="str">
            <v>Perlengkapan Mess &amp; Kantor</v>
          </cell>
        </row>
        <row r="2201">
          <cell r="B2201" t="str">
            <v>rbum774</v>
          </cell>
          <cell r="D2201" t="str">
            <v>Service AC kantor 12 unit</v>
          </cell>
          <cell r="K2201">
            <v>560000</v>
          </cell>
        </row>
        <row r="2202">
          <cell r="B2202" t="str">
            <v>rbum775</v>
          </cell>
          <cell r="D2202" t="str">
            <v>Senter u/ kantor proyek</v>
          </cell>
          <cell r="K2202">
            <v>21000</v>
          </cell>
        </row>
        <row r="2204">
          <cell r="D2204" t="str">
            <v>Telepon Kontraktor</v>
          </cell>
        </row>
        <row r="2205">
          <cell r="B2205" t="str">
            <v>rbum776</v>
          </cell>
          <cell r="D2205" t="str">
            <v>Pembayaran kartu hallo a.n. Surachman</v>
          </cell>
          <cell r="K2205">
            <v>4408342</v>
          </cell>
        </row>
        <row r="2206">
          <cell r="B2206" t="str">
            <v>rbum777</v>
          </cell>
          <cell r="D2206" t="str">
            <v>Voucher karyawan</v>
          </cell>
          <cell r="K2206">
            <v>896000</v>
          </cell>
        </row>
        <row r="2208">
          <cell r="D2208" t="str">
            <v>Rekening Listrik</v>
          </cell>
        </row>
        <row r="2209">
          <cell r="B2209" t="str">
            <v>rbum778</v>
          </cell>
          <cell r="D2209" t="str">
            <v>Rekening Listrik kantor proyek</v>
          </cell>
          <cell r="K2209">
            <v>2894990</v>
          </cell>
        </row>
        <row r="2210">
          <cell r="B2210" t="str">
            <v>rbum779</v>
          </cell>
          <cell r="D2210" t="str">
            <v>Rekening listrik mess pekerja</v>
          </cell>
          <cell r="K2210">
            <v>38860</v>
          </cell>
        </row>
        <row r="2211">
          <cell r="B2211" t="str">
            <v>rbum780</v>
          </cell>
          <cell r="D2211" t="str">
            <v>Rekening listrik mess putra 1</v>
          </cell>
          <cell r="K2211">
            <v>276305</v>
          </cell>
        </row>
        <row r="2212">
          <cell r="B2212" t="str">
            <v>rbum781</v>
          </cell>
          <cell r="D2212" t="str">
            <v>Rekening listrik mess putra 2</v>
          </cell>
          <cell r="K2212">
            <v>430700</v>
          </cell>
        </row>
        <row r="2214">
          <cell r="D2214" t="str">
            <v>Makan/Minum Karyawan Kerja Normal</v>
          </cell>
        </row>
        <row r="2215">
          <cell r="D2215" t="str">
            <v>Makan/Minum Karyawan Kerja Normal</v>
          </cell>
        </row>
        <row r="2216">
          <cell r="B2216" t="str">
            <v>rbum782</v>
          </cell>
          <cell r="D2216" t="str">
            <v>Makan/Minum Karyawan Kerja Normal</v>
          </cell>
          <cell r="K2216">
            <v>8062500</v>
          </cell>
        </row>
        <row r="2218">
          <cell r="D2218" t="str">
            <v>Makan/Minum Pekerja Lembur</v>
          </cell>
        </row>
        <row r="2219">
          <cell r="D2219" t="str">
            <v>Makan/Minum Karyawan Kerja Lembur</v>
          </cell>
        </row>
        <row r="2220">
          <cell r="B2220" t="str">
            <v>rbum783</v>
          </cell>
          <cell r="D2220" t="str">
            <v>Makan/Minum Karyawan Kerja Lembur</v>
          </cell>
          <cell r="K2220">
            <v>5547500</v>
          </cell>
        </row>
        <row r="2222">
          <cell r="D2222" t="str">
            <v>Tinta Printer</v>
          </cell>
        </row>
        <row r="2223">
          <cell r="B2223" t="str">
            <v>rbum784</v>
          </cell>
          <cell r="D2223" t="str">
            <v>Servis printer &amp; tinta printer</v>
          </cell>
          <cell r="K2223">
            <v>360000</v>
          </cell>
        </row>
        <row r="2225">
          <cell r="D2225" t="str">
            <v>Sewa/Pengadaan Kendaraan Dinas</v>
          </cell>
        </row>
        <row r="2226">
          <cell r="B2226" t="str">
            <v>rbum785</v>
          </cell>
          <cell r="D2226" t="str">
            <v>Pembayaran 1 unit sepeda motor shogun</v>
          </cell>
          <cell r="K2226">
            <v>781000</v>
          </cell>
        </row>
        <row r="2228">
          <cell r="D2228" t="str">
            <v>BBM/Kendaraan Dinas</v>
          </cell>
        </row>
        <row r="2229">
          <cell r="B2229" t="str">
            <v>rbum786</v>
          </cell>
          <cell r="D2229" t="str">
            <v>Oli, servis motor, tambal ban, bbm motor, dll</v>
          </cell>
          <cell r="K2229">
            <v>825500</v>
          </cell>
        </row>
        <row r="2232">
          <cell r="J2232" t="str">
            <v xml:space="preserve">Sub Jumlah                          </v>
          </cell>
          <cell r="K2232">
            <v>53075677</v>
          </cell>
          <cell r="L2232">
            <v>0</v>
          </cell>
        </row>
        <row r="2233">
          <cell r="J2233" t="str">
            <v xml:space="preserve">T  o  t   a  l                           </v>
          </cell>
          <cell r="K2233">
            <v>53075677</v>
          </cell>
          <cell r="L2233">
            <v>0</v>
          </cell>
        </row>
      </sheetData>
      <sheetData sheetId="3" refreshError="1"/>
      <sheetData sheetId="4" refreshError="1">
        <row r="13">
          <cell r="C13" t="str">
            <v>DP-22</v>
          </cell>
          <cell r="D13" t="str">
            <v>Sidi Tamar</v>
          </cell>
        </row>
        <row r="14">
          <cell r="B14" t="str">
            <v>rb151</v>
          </cell>
          <cell r="D14" t="str">
            <v>620/NK-PPS/07/2005</v>
          </cell>
          <cell r="E14" t="str">
            <v xml:space="preserve">Kayu 5 X 7 X 4 </v>
          </cell>
          <cell r="F14">
            <v>2.52</v>
          </cell>
          <cell r="G14" t="str">
            <v>m3</v>
          </cell>
          <cell r="H14">
            <v>550000</v>
          </cell>
          <cell r="I14">
            <v>1386000</v>
          </cell>
        </row>
        <row r="15">
          <cell r="B15" t="str">
            <v>rb152</v>
          </cell>
          <cell r="D15" t="str">
            <v>574/NK-PPS/08/2005</v>
          </cell>
          <cell r="E15" t="str">
            <v>Papan 2 X 20 X 4</v>
          </cell>
          <cell r="F15">
            <v>7.84</v>
          </cell>
          <cell r="G15" t="str">
            <v>m3</v>
          </cell>
          <cell r="H15">
            <v>550000</v>
          </cell>
          <cell r="I15">
            <v>4312000</v>
          </cell>
        </row>
        <row r="18">
          <cell r="K18">
            <v>5698000</v>
          </cell>
        </row>
        <row r="20">
          <cell r="I20">
            <v>5698000</v>
          </cell>
          <cell r="J20">
            <v>0</v>
          </cell>
          <cell r="K20">
            <v>5698000</v>
          </cell>
        </row>
        <row r="22">
          <cell r="B22" t="str">
            <v>rb153</v>
          </cell>
          <cell r="D22" t="str">
            <v>Budi Jaya</v>
          </cell>
          <cell r="E22" t="str">
            <v>Triplex</v>
          </cell>
          <cell r="F22">
            <v>5</v>
          </cell>
          <cell r="G22" t="str">
            <v>lbr</v>
          </cell>
          <cell r="H22">
            <v>37000</v>
          </cell>
          <cell r="I22">
            <v>185000</v>
          </cell>
          <cell r="K22">
            <v>185000</v>
          </cell>
        </row>
        <row r="24">
          <cell r="B24" t="str">
            <v>rb154</v>
          </cell>
          <cell r="D24" t="str">
            <v>Mitra Sakti</v>
          </cell>
          <cell r="E24" t="str">
            <v xml:space="preserve">Plat baja </v>
          </cell>
          <cell r="F24">
            <v>1</v>
          </cell>
          <cell r="G24" t="str">
            <v>lbr</v>
          </cell>
          <cell r="H24">
            <v>400000</v>
          </cell>
          <cell r="I24">
            <v>400000</v>
          </cell>
          <cell r="K24">
            <v>400000</v>
          </cell>
        </row>
        <row r="26">
          <cell r="B26" t="str">
            <v>rb155</v>
          </cell>
          <cell r="D26" t="str">
            <v>Toko Dunia Usaha</v>
          </cell>
          <cell r="E26" t="str">
            <v>Semen Padang</v>
          </cell>
          <cell r="F26">
            <v>25</v>
          </cell>
          <cell r="G26" t="str">
            <v>zak</v>
          </cell>
          <cell r="H26">
            <v>39000</v>
          </cell>
          <cell r="I26">
            <v>975000</v>
          </cell>
          <cell r="K26">
            <v>975000</v>
          </cell>
        </row>
        <row r="28">
          <cell r="B28" t="str">
            <v>rb156</v>
          </cell>
          <cell r="D28" t="str">
            <v>Toko Daya Bersama</v>
          </cell>
          <cell r="E28" t="str">
            <v>Genteng Multi Roop</v>
          </cell>
          <cell r="F28">
            <v>116</v>
          </cell>
          <cell r="G28" t="str">
            <v>lbr</v>
          </cell>
          <cell r="H28">
            <v>55000</v>
          </cell>
          <cell r="I28">
            <v>6380000</v>
          </cell>
          <cell r="K28">
            <v>6380000</v>
          </cell>
        </row>
        <row r="29">
          <cell r="D29" t="str">
            <v>793/Nk-PPS/ORD/10/05</v>
          </cell>
        </row>
        <row r="30">
          <cell r="B30" t="str">
            <v>rb157</v>
          </cell>
          <cell r="E30" t="str">
            <v>Cat Catylac Minyak</v>
          </cell>
          <cell r="I30">
            <v>301000</v>
          </cell>
          <cell r="K30">
            <v>301000</v>
          </cell>
        </row>
        <row r="32">
          <cell r="B32" t="str">
            <v>rb158</v>
          </cell>
          <cell r="E32" t="str">
            <v>Keramik</v>
          </cell>
          <cell r="F32">
            <v>10</v>
          </cell>
          <cell r="G32" t="str">
            <v>dus</v>
          </cell>
          <cell r="H32">
            <v>36000</v>
          </cell>
          <cell r="I32">
            <v>360000</v>
          </cell>
          <cell r="K32">
            <v>360000</v>
          </cell>
        </row>
        <row r="34">
          <cell r="D34" t="str">
            <v>Toko Tugu Indah</v>
          </cell>
        </row>
        <row r="35">
          <cell r="B35" t="str">
            <v>rb159</v>
          </cell>
          <cell r="D35" t="str">
            <v>794/Nk-PPS/ORD/10/05</v>
          </cell>
          <cell r="E35" t="str">
            <v>Gorong - gorong Dia. 30</v>
          </cell>
          <cell r="F35">
            <v>30</v>
          </cell>
          <cell r="G35" t="str">
            <v>unit</v>
          </cell>
          <cell r="H35">
            <v>75000</v>
          </cell>
          <cell r="I35">
            <v>2250000</v>
          </cell>
          <cell r="K35">
            <v>2250000</v>
          </cell>
        </row>
        <row r="37">
          <cell r="B37" t="str">
            <v>rb160</v>
          </cell>
          <cell r="D37" t="str">
            <v>UD. Kabut Sirna Teknik</v>
          </cell>
          <cell r="E37" t="str">
            <v>Kandang Ayam</v>
          </cell>
          <cell r="F37">
            <v>1</v>
          </cell>
          <cell r="G37" t="str">
            <v>unit</v>
          </cell>
          <cell r="H37">
            <v>620000</v>
          </cell>
          <cell r="I37">
            <v>620000</v>
          </cell>
          <cell r="K37">
            <v>620000</v>
          </cell>
        </row>
        <row r="39">
          <cell r="C39" t="str">
            <v>DP-1</v>
          </cell>
        </row>
        <row r="40">
          <cell r="B40" t="str">
            <v>rb001</v>
          </cell>
          <cell r="D40" t="str">
            <v>Ir. Paulus</v>
          </cell>
          <cell r="E40" t="str">
            <v>Seng (Bekas)</v>
          </cell>
          <cell r="F40">
            <v>125</v>
          </cell>
          <cell r="G40" t="str">
            <v>Lbr.</v>
          </cell>
          <cell r="H40">
            <v>10000</v>
          </cell>
          <cell r="I40">
            <v>1250000</v>
          </cell>
        </row>
        <row r="42">
          <cell r="B42" t="str">
            <v>rb002</v>
          </cell>
          <cell r="D42" t="str">
            <v>Hasan Basri</v>
          </cell>
          <cell r="E42" t="str">
            <v>Batu Bata Press</v>
          </cell>
          <cell r="F42">
            <v>4000</v>
          </cell>
          <cell r="G42" t="str">
            <v>Buah</v>
          </cell>
          <cell r="H42">
            <v>340</v>
          </cell>
          <cell r="I42">
            <v>1360000</v>
          </cell>
        </row>
        <row r="43">
          <cell r="D43" t="str">
            <v>008/NK-PPS/ORD/XI/2004</v>
          </cell>
        </row>
        <row r="45">
          <cell r="B45" t="str">
            <v>rb003</v>
          </cell>
          <cell r="D45" t="str">
            <v>Uni</v>
          </cell>
          <cell r="E45" t="str">
            <v>Kayu</v>
          </cell>
          <cell r="F45">
            <v>1</v>
          </cell>
          <cell r="G45" t="str">
            <v>Ls.</v>
          </cell>
          <cell r="H45">
            <v>1822500</v>
          </cell>
          <cell r="I45">
            <v>1822500</v>
          </cell>
        </row>
        <row r="46">
          <cell r="D46" t="str">
            <v>006/NK-PPS/ORD/XI/2004</v>
          </cell>
        </row>
        <row r="48">
          <cell r="C48" t="str">
            <v>DP-2</v>
          </cell>
        </row>
        <row r="49">
          <cell r="B49" t="str">
            <v>rb004</v>
          </cell>
          <cell r="E49" t="str">
            <v>M 8X20 + R plat, dll</v>
          </cell>
          <cell r="I49">
            <v>18500</v>
          </cell>
        </row>
        <row r="50">
          <cell r="B50" t="str">
            <v>rb005</v>
          </cell>
          <cell r="E50" t="str">
            <v>Rotan, pahat beton, dll</v>
          </cell>
          <cell r="I50">
            <v>120000</v>
          </cell>
        </row>
        <row r="51">
          <cell r="B51" t="str">
            <v>rb006</v>
          </cell>
          <cell r="E51" t="str">
            <v>Dop</v>
          </cell>
          <cell r="I51">
            <v>3000</v>
          </cell>
        </row>
        <row r="52">
          <cell r="B52" t="str">
            <v>rb007</v>
          </cell>
          <cell r="E52" t="str">
            <v>Thinner, Platone oil</v>
          </cell>
          <cell r="I52">
            <v>231000</v>
          </cell>
        </row>
        <row r="53">
          <cell r="B53" t="str">
            <v>rb008</v>
          </cell>
          <cell r="E53" t="str">
            <v>Lampu PLC</v>
          </cell>
          <cell r="I53">
            <v>22000</v>
          </cell>
        </row>
        <row r="54">
          <cell r="B54" t="str">
            <v>rb009</v>
          </cell>
          <cell r="E54" t="str">
            <v>Lem Seng</v>
          </cell>
          <cell r="I54">
            <v>15000</v>
          </cell>
        </row>
        <row r="57">
          <cell r="B57" t="str">
            <v>JALAN KERJA    U/ Pembuangan.</v>
          </cell>
        </row>
        <row r="59">
          <cell r="C59" t="str">
            <v>DP-3</v>
          </cell>
          <cell r="D59" t="str">
            <v>WINDA BERSAMA</v>
          </cell>
        </row>
        <row r="60">
          <cell r="B60" t="str">
            <v>rb010</v>
          </cell>
          <cell r="D60" t="str">
            <v>130/NK-PPS/ORD/12/04</v>
          </cell>
          <cell r="E60" t="str">
            <v>Sirtu</v>
          </cell>
          <cell r="F60">
            <v>74.540000000000006</v>
          </cell>
          <cell r="G60" t="str">
            <v>m3</v>
          </cell>
          <cell r="H60">
            <v>70000</v>
          </cell>
          <cell r="I60">
            <v>5217800</v>
          </cell>
        </row>
        <row r="61">
          <cell r="B61" t="str">
            <v>rb011</v>
          </cell>
          <cell r="D61" t="str">
            <v>067/NK-PPS/ORD/12/04</v>
          </cell>
          <cell r="E61" t="str">
            <v>Sirtu</v>
          </cell>
          <cell r="F61">
            <v>18.55</v>
          </cell>
          <cell r="G61" t="str">
            <v>m3</v>
          </cell>
          <cell r="H61">
            <v>70000</v>
          </cell>
          <cell r="I61">
            <v>1298500</v>
          </cell>
        </row>
        <row r="63">
          <cell r="B63" t="str">
            <v>rb012</v>
          </cell>
          <cell r="E63" t="str">
            <v>Ongkos angkut besi u/ Jembatan pembuangan</v>
          </cell>
          <cell r="I63">
            <v>100000</v>
          </cell>
        </row>
        <row r="64">
          <cell r="B64" t="str">
            <v>rb013</v>
          </cell>
          <cell r="E64" t="str">
            <v>Ongkos angkut kayu jalan pembuangan</v>
          </cell>
          <cell r="I64">
            <v>200000</v>
          </cell>
        </row>
        <row r="65">
          <cell r="B65" t="str">
            <v>U/ BUAT KANTOR :</v>
          </cell>
        </row>
        <row r="66">
          <cell r="B66" t="str">
            <v>rb014</v>
          </cell>
          <cell r="E66" t="str">
            <v>Kayu,Cat, Kran air, Boh lamp,elbow dll</v>
          </cell>
          <cell r="I66">
            <v>2732900</v>
          </cell>
        </row>
        <row r="68">
          <cell r="B68" t="str">
            <v>MESS KARYAWAN :</v>
          </cell>
        </row>
        <row r="69">
          <cell r="B69" t="str">
            <v>rb015</v>
          </cell>
          <cell r="E69" t="str">
            <v>Kayu,Triplek,Bohlamp dll u/Mess</v>
          </cell>
          <cell r="I69">
            <v>548000</v>
          </cell>
        </row>
        <row r="71">
          <cell r="C71" t="str">
            <v>DP-4</v>
          </cell>
        </row>
        <row r="72">
          <cell r="B72" t="str">
            <v>rb016</v>
          </cell>
          <cell r="D72" t="str">
            <v>MASRI</v>
          </cell>
          <cell r="E72" t="str">
            <v>Pelunasan sirtu</v>
          </cell>
          <cell r="F72">
            <v>5.14</v>
          </cell>
          <cell r="G72" t="str">
            <v>m3</v>
          </cell>
          <cell r="H72">
            <v>70000</v>
          </cell>
          <cell r="I72">
            <v>360000</v>
          </cell>
          <cell r="K72">
            <v>360000</v>
          </cell>
        </row>
        <row r="73">
          <cell r="D73" t="str">
            <v>080/NK-PPS/ORD/XII/04</v>
          </cell>
        </row>
        <row r="75">
          <cell r="B75" t="str">
            <v>rb017</v>
          </cell>
          <cell r="D75" t="str">
            <v>Hendra</v>
          </cell>
          <cell r="E75" t="str">
            <v>Bongkar semen</v>
          </cell>
          <cell r="F75">
            <v>250</v>
          </cell>
          <cell r="G75" t="str">
            <v>zak</v>
          </cell>
          <cell r="H75">
            <v>500</v>
          </cell>
          <cell r="I75">
            <v>125000</v>
          </cell>
          <cell r="K75">
            <v>125000</v>
          </cell>
        </row>
        <row r="76">
          <cell r="D76" t="str">
            <v>Jalan Pembuangan :</v>
          </cell>
        </row>
        <row r="77">
          <cell r="B77" t="str">
            <v>rb018</v>
          </cell>
          <cell r="D77" t="str">
            <v>Kasrul</v>
          </cell>
          <cell r="E77" t="str">
            <v>Batang Kelapa</v>
          </cell>
          <cell r="F77">
            <v>87</v>
          </cell>
          <cell r="G77" t="str">
            <v>btg</v>
          </cell>
          <cell r="H77">
            <v>25000</v>
          </cell>
          <cell r="I77">
            <v>2175000</v>
          </cell>
          <cell r="K77">
            <v>2175000</v>
          </cell>
        </row>
        <row r="78">
          <cell r="D78" t="str">
            <v>020/NK-PPS/ORD/1/05</v>
          </cell>
        </row>
        <row r="79">
          <cell r="B79" t="str">
            <v>rb019</v>
          </cell>
          <cell r="D79" t="str">
            <v>Hendra</v>
          </cell>
          <cell r="E79" t="str">
            <v>Gambangan</v>
          </cell>
          <cell r="F79">
            <v>4</v>
          </cell>
          <cell r="G79" t="str">
            <v>truck</v>
          </cell>
          <cell r="H79">
            <v>200000</v>
          </cell>
          <cell r="I79">
            <v>800000</v>
          </cell>
          <cell r="K79">
            <v>800000</v>
          </cell>
        </row>
        <row r="81">
          <cell r="C81" t="str">
            <v>DP-5</v>
          </cell>
        </row>
        <row r="82">
          <cell r="B82" t="str">
            <v>CV. Nendra Jaya Gemilang</v>
          </cell>
          <cell r="K82"/>
        </row>
        <row r="83">
          <cell r="B83" t="str">
            <v>rb020</v>
          </cell>
          <cell r="C83" t="str">
            <v>090/NK-PPS/ORD/XII/04</v>
          </cell>
          <cell r="E83" t="str">
            <v xml:space="preserve">Pasir Pasang </v>
          </cell>
          <cell r="F83">
            <v>23.59</v>
          </cell>
          <cell r="G83" t="str">
            <v>m3</v>
          </cell>
          <cell r="H83">
            <v>47500</v>
          </cell>
          <cell r="I83">
            <v>1120525</v>
          </cell>
        </row>
        <row r="84">
          <cell r="B84" t="str">
            <v>rb021</v>
          </cell>
          <cell r="C84" t="str">
            <v>091/NK-PPS/ORD/XII/04</v>
          </cell>
          <cell r="E84" t="str">
            <v>Sirtu</v>
          </cell>
          <cell r="F84">
            <v>136.61000000000001</v>
          </cell>
          <cell r="G84" t="str">
            <v>M3</v>
          </cell>
          <cell r="H84">
            <v>70000</v>
          </cell>
          <cell r="I84">
            <v>9562700.0000000019</v>
          </cell>
        </row>
        <row r="85">
          <cell r="C85"/>
          <cell r="E85">
            <v>0</v>
          </cell>
          <cell r="I85">
            <v>0</v>
          </cell>
          <cell r="K85">
            <v>10683225.000000002</v>
          </cell>
        </row>
        <row r="86">
          <cell r="C86"/>
          <cell r="D86" t="str">
            <v>CV Putri Maharani</v>
          </cell>
          <cell r="E86" t="str">
            <v>Ang - 1</v>
          </cell>
          <cell r="I86">
            <v>0</v>
          </cell>
          <cell r="K86"/>
        </row>
        <row r="87">
          <cell r="B87" t="str">
            <v>rb022</v>
          </cell>
          <cell r="C87" t="str">
            <v>061/NK-PPS/ORD/XII/04</v>
          </cell>
          <cell r="E87" t="str">
            <v>Sirtu</v>
          </cell>
          <cell r="F87">
            <v>45</v>
          </cell>
          <cell r="G87" t="str">
            <v>bh</v>
          </cell>
          <cell r="H87">
            <v>70000</v>
          </cell>
          <cell r="I87">
            <v>3150000</v>
          </cell>
          <cell r="K87">
            <v>3150000</v>
          </cell>
        </row>
        <row r="88">
          <cell r="C88"/>
          <cell r="E88">
            <v>0</v>
          </cell>
          <cell r="I88">
            <v>0</v>
          </cell>
          <cell r="K88"/>
        </row>
        <row r="89">
          <cell r="C89"/>
          <cell r="D89" t="str">
            <v>UD.Bata Murni</v>
          </cell>
          <cell r="E89">
            <v>0</v>
          </cell>
          <cell r="I89">
            <v>0</v>
          </cell>
          <cell r="K89"/>
        </row>
        <row r="90">
          <cell r="B90" t="str">
            <v>rb023</v>
          </cell>
          <cell r="C90" t="str">
            <v>036/NK-PPS/ORD/I/05</v>
          </cell>
          <cell r="E90" t="str">
            <v>Batu Bata Pres</v>
          </cell>
          <cell r="F90">
            <v>3050</v>
          </cell>
          <cell r="G90" t="str">
            <v>bh</v>
          </cell>
          <cell r="H90">
            <v>320</v>
          </cell>
          <cell r="I90">
            <v>976000</v>
          </cell>
          <cell r="K90">
            <v>976000</v>
          </cell>
        </row>
        <row r="92">
          <cell r="C92"/>
          <cell r="D92" t="str">
            <v>Winda Bersama</v>
          </cell>
          <cell r="E92" t="str">
            <v>Angs - I</v>
          </cell>
          <cell r="K92"/>
        </row>
        <row r="93">
          <cell r="B93" t="str">
            <v>rb024</v>
          </cell>
          <cell r="C93" t="str">
            <v>050/NK-PPS/ORD/I/05</v>
          </cell>
          <cell r="E93" t="str">
            <v>Batu Bata Pres</v>
          </cell>
          <cell r="F93">
            <v>20588</v>
          </cell>
          <cell r="G93" t="str">
            <v>bh</v>
          </cell>
          <cell r="H93">
            <v>340</v>
          </cell>
          <cell r="I93">
            <v>7000000</v>
          </cell>
          <cell r="K93">
            <v>7000000</v>
          </cell>
        </row>
        <row r="95">
          <cell r="C95" t="str">
            <v>CV. Merindo rima Lestari</v>
          </cell>
        </row>
        <row r="96">
          <cell r="B96" t="str">
            <v>rb025</v>
          </cell>
          <cell r="C96" t="str">
            <v>073/NK-PPS/ORD/02/05</v>
          </cell>
          <cell r="E96" t="str">
            <v>Sikabond NV (10 kg)</v>
          </cell>
          <cell r="F96">
            <v>5</v>
          </cell>
          <cell r="G96" t="str">
            <v>Pail</v>
          </cell>
          <cell r="H96">
            <v>180000</v>
          </cell>
          <cell r="I96">
            <v>990000</v>
          </cell>
          <cell r="J96">
            <v>90000</v>
          </cell>
          <cell r="K96">
            <v>900000</v>
          </cell>
        </row>
        <row r="98">
          <cell r="D98" t="str">
            <v>Delpian</v>
          </cell>
          <cell r="E98" t="str">
            <v>Ongkos angkut Potongan</v>
          </cell>
          <cell r="I98">
            <v>0</v>
          </cell>
          <cell r="K98">
            <v>0</v>
          </cell>
        </row>
        <row r="99">
          <cell r="B99" t="str">
            <v>rb026</v>
          </cell>
          <cell r="E99" t="str">
            <v>Boor Pile</v>
          </cell>
          <cell r="F99">
            <v>3</v>
          </cell>
          <cell r="G99" t="str">
            <v>rit</v>
          </cell>
          <cell r="H99">
            <v>200000</v>
          </cell>
          <cell r="I99">
            <v>600000</v>
          </cell>
          <cell r="K99">
            <v>600000</v>
          </cell>
        </row>
        <row r="100">
          <cell r="I100">
            <v>0</v>
          </cell>
          <cell r="K100">
            <v>0</v>
          </cell>
        </row>
        <row r="101">
          <cell r="D101" t="str">
            <v>Kasrul</v>
          </cell>
          <cell r="E101" t="str">
            <v xml:space="preserve">Angs-2 </v>
          </cell>
          <cell r="K101">
            <v>0</v>
          </cell>
        </row>
        <row r="102">
          <cell r="B102" t="str">
            <v>rb027</v>
          </cell>
          <cell r="C102" t="str">
            <v>020/NK-PPS/ORD/01/05</v>
          </cell>
          <cell r="E102" t="str">
            <v xml:space="preserve">Batang Kelapa </v>
          </cell>
          <cell r="F102">
            <v>68</v>
          </cell>
          <cell r="G102" t="str">
            <v>m</v>
          </cell>
          <cell r="H102">
            <v>25000</v>
          </cell>
          <cell r="I102">
            <v>1700000</v>
          </cell>
          <cell r="K102">
            <v>1700000</v>
          </cell>
        </row>
        <row r="104">
          <cell r="C104" t="str">
            <v>DP-6</v>
          </cell>
        </row>
        <row r="105">
          <cell r="D105" t="str">
            <v>Winda Bersama</v>
          </cell>
        </row>
        <row r="106">
          <cell r="B106" t="str">
            <v>rb028</v>
          </cell>
          <cell r="C106" t="str">
            <v>009/NK-PPS/ORD/XI/04</v>
          </cell>
          <cell r="E106" t="str">
            <v>Pasir Pasang</v>
          </cell>
          <cell r="F106">
            <v>20</v>
          </cell>
          <cell r="G106" t="str">
            <v>M3</v>
          </cell>
          <cell r="H106">
            <v>47500</v>
          </cell>
          <cell r="I106">
            <v>950000</v>
          </cell>
          <cell r="K106">
            <v>950000</v>
          </cell>
        </row>
        <row r="108">
          <cell r="D108" t="str">
            <v>GK Anugrah</v>
          </cell>
          <cell r="K108"/>
        </row>
        <row r="109">
          <cell r="B109" t="str">
            <v>rb029</v>
          </cell>
          <cell r="C109" t="str">
            <v>015/NK-PPS/ORD/I/05</v>
          </cell>
          <cell r="E109" t="str">
            <v>Kayu  5 X 7</v>
          </cell>
          <cell r="F109">
            <v>2</v>
          </cell>
          <cell r="G109" t="str">
            <v>M3</v>
          </cell>
          <cell r="H109">
            <v>450000</v>
          </cell>
          <cell r="I109">
            <v>900000</v>
          </cell>
        </row>
        <row r="110">
          <cell r="B110" t="str">
            <v>rb030</v>
          </cell>
          <cell r="C110" t="str">
            <v>049/NK-PPS/ORD/XII/04</v>
          </cell>
          <cell r="E110" t="str">
            <v>Kayu 2 X 20</v>
          </cell>
          <cell r="F110">
            <v>126</v>
          </cell>
          <cell r="G110" t="str">
            <v>btg</v>
          </cell>
          <cell r="H110">
            <v>9000</v>
          </cell>
          <cell r="I110">
            <v>1134000</v>
          </cell>
          <cell r="K110"/>
        </row>
        <row r="111">
          <cell r="B111" t="str">
            <v>rb031</v>
          </cell>
          <cell r="E111" t="str">
            <v>Kayu 5 X 10</v>
          </cell>
          <cell r="F111">
            <v>19</v>
          </cell>
          <cell r="G111" t="str">
            <v>btg</v>
          </cell>
          <cell r="H111">
            <v>10000</v>
          </cell>
          <cell r="I111">
            <v>190000</v>
          </cell>
          <cell r="K111"/>
        </row>
        <row r="112">
          <cell r="B112" t="str">
            <v>rb032</v>
          </cell>
          <cell r="C112" t="str">
            <v>073/NK-PPS/ORD/XII/04</v>
          </cell>
          <cell r="E112" t="str">
            <v>Kayu  5 X 7</v>
          </cell>
          <cell r="F112">
            <v>85</v>
          </cell>
          <cell r="G112" t="str">
            <v>btg</v>
          </cell>
          <cell r="H112">
            <v>7000</v>
          </cell>
          <cell r="I112">
            <v>595000</v>
          </cell>
        </row>
        <row r="113">
          <cell r="B113" t="str">
            <v>rb033</v>
          </cell>
          <cell r="E113" t="str">
            <v>Kayu 5 X 10</v>
          </cell>
          <cell r="F113">
            <v>20</v>
          </cell>
          <cell r="G113" t="str">
            <v>btg</v>
          </cell>
          <cell r="H113">
            <v>10000</v>
          </cell>
          <cell r="I113">
            <v>200000</v>
          </cell>
        </row>
        <row r="114">
          <cell r="B114" t="str">
            <v>rb034</v>
          </cell>
          <cell r="E114" t="str">
            <v>Kayu 6 X 12</v>
          </cell>
          <cell r="F114">
            <v>15</v>
          </cell>
          <cell r="G114" t="str">
            <v>btg</v>
          </cell>
          <cell r="H114">
            <v>15000</v>
          </cell>
          <cell r="I114">
            <v>225000</v>
          </cell>
          <cell r="K114"/>
        </row>
        <row r="115">
          <cell r="K115">
            <v>3244000</v>
          </cell>
        </row>
        <row r="116">
          <cell r="D116" t="str">
            <v>Rambah Agung</v>
          </cell>
        </row>
        <row r="117">
          <cell r="B117" t="str">
            <v>rb035</v>
          </cell>
          <cell r="C117" t="str">
            <v>021/NK-PPS/ORD/XII/04</v>
          </cell>
          <cell r="E117" t="str">
            <v>Sirtu</v>
          </cell>
          <cell r="F117">
            <v>40</v>
          </cell>
          <cell r="G117" t="str">
            <v>M3</v>
          </cell>
          <cell r="H117">
            <v>70000</v>
          </cell>
          <cell r="I117">
            <v>2800000</v>
          </cell>
        </row>
        <row r="118">
          <cell r="B118" t="str">
            <v>rb036</v>
          </cell>
          <cell r="C118" t="str">
            <v>063/NK-PPS/ORD/XII/04</v>
          </cell>
          <cell r="E118" t="str">
            <v>Sirtu;  Angs-1</v>
          </cell>
          <cell r="F118">
            <v>14.29</v>
          </cell>
          <cell r="G118" t="str">
            <v>M3</v>
          </cell>
          <cell r="H118">
            <v>70000</v>
          </cell>
          <cell r="I118">
            <v>1000000</v>
          </cell>
        </row>
        <row r="119">
          <cell r="K119">
            <v>3800000</v>
          </cell>
        </row>
        <row r="120">
          <cell r="D120" t="str">
            <v>Winda Bersama</v>
          </cell>
        </row>
        <row r="121">
          <cell r="B121" t="str">
            <v>rb037</v>
          </cell>
          <cell r="C121" t="str">
            <v>096/NK-PPS/ORD/XII/04</v>
          </cell>
          <cell r="E121" t="str">
            <v>Sirtu; Angsuran - 1</v>
          </cell>
          <cell r="F121">
            <v>22.143000000000001</v>
          </cell>
          <cell r="G121" t="str">
            <v>M3</v>
          </cell>
          <cell r="H121">
            <v>70000</v>
          </cell>
          <cell r="I121">
            <v>1550000</v>
          </cell>
          <cell r="K121">
            <v>1550000</v>
          </cell>
        </row>
        <row r="123">
          <cell r="D123" t="str">
            <v>Winda Bersama</v>
          </cell>
          <cell r="E123" t="str">
            <v>Angs- 2 ( Lunas )</v>
          </cell>
          <cell r="K123">
            <v>0</v>
          </cell>
        </row>
        <row r="124">
          <cell r="B124" t="str">
            <v>rb038</v>
          </cell>
          <cell r="C124" t="str">
            <v>050/NK-PPS/ORD/I/05</v>
          </cell>
          <cell r="E124" t="str">
            <v>Batu Bata Press</v>
          </cell>
          <cell r="I124">
            <v>2180000</v>
          </cell>
          <cell r="K124">
            <v>2180000</v>
          </cell>
        </row>
        <row r="125">
          <cell r="K125">
            <v>0</v>
          </cell>
        </row>
        <row r="126">
          <cell r="B126" t="str">
            <v>rb039</v>
          </cell>
          <cell r="E126" t="str">
            <v>Sika Grout</v>
          </cell>
          <cell r="F126">
            <v>2</v>
          </cell>
          <cell r="G126" t="str">
            <v>bag</v>
          </cell>
          <cell r="H126">
            <v>89100</v>
          </cell>
          <cell r="I126">
            <v>178200</v>
          </cell>
          <cell r="K126">
            <v>178200</v>
          </cell>
        </row>
        <row r="127">
          <cell r="K127">
            <v>0</v>
          </cell>
        </row>
        <row r="128">
          <cell r="B128" t="str">
            <v>rb040</v>
          </cell>
          <cell r="E128" t="str">
            <v>Paku beton</v>
          </cell>
          <cell r="F128">
            <v>2</v>
          </cell>
          <cell r="G128" t="str">
            <v>ktk</v>
          </cell>
          <cell r="H128">
            <v>4000</v>
          </cell>
          <cell r="I128">
            <v>8000</v>
          </cell>
          <cell r="K128">
            <v>8000</v>
          </cell>
        </row>
        <row r="129">
          <cell r="K129">
            <v>0</v>
          </cell>
        </row>
        <row r="130">
          <cell r="D130" t="str">
            <v>Kasrul</v>
          </cell>
          <cell r="K130">
            <v>0</v>
          </cell>
        </row>
        <row r="131">
          <cell r="B131" t="str">
            <v>rb041</v>
          </cell>
          <cell r="C131" t="str">
            <v>039/NK-PPS/ORD/I/05</v>
          </cell>
          <cell r="E131" t="str">
            <v>Batang Kelapa</v>
          </cell>
          <cell r="F131">
            <v>100</v>
          </cell>
          <cell r="G131" t="str">
            <v>m</v>
          </cell>
          <cell r="H131">
            <v>25000</v>
          </cell>
          <cell r="I131">
            <v>2500000</v>
          </cell>
          <cell r="K131">
            <v>2500000</v>
          </cell>
        </row>
        <row r="133">
          <cell r="C133" t="str">
            <v>DP-7</v>
          </cell>
        </row>
        <row r="135">
          <cell r="D135" t="str">
            <v>Ujang</v>
          </cell>
          <cell r="E135" t="str">
            <v>Batu Bata press</v>
          </cell>
        </row>
        <row r="136">
          <cell r="B136" t="str">
            <v>rb042</v>
          </cell>
          <cell r="D136" t="str">
            <v>077/NK-PPS/ORD/2/2005</v>
          </cell>
          <cell r="E136" t="str">
            <v>Batu Bata press, Angsuran 1</v>
          </cell>
          <cell r="F136">
            <v>13750</v>
          </cell>
          <cell r="G136" t="str">
            <v>Buah</v>
          </cell>
          <cell r="H136">
            <v>340</v>
          </cell>
          <cell r="I136">
            <v>4675000</v>
          </cell>
          <cell r="K136">
            <v>4675000</v>
          </cell>
        </row>
        <row r="138">
          <cell r="D138" t="str">
            <v>Toko Yoanda</v>
          </cell>
          <cell r="E138" t="str">
            <v>Kayu</v>
          </cell>
          <cell r="K138"/>
        </row>
        <row r="139">
          <cell r="B139" t="str">
            <v>rb043</v>
          </cell>
          <cell r="D139" t="str">
            <v>069/NK-PPS/ORD/2/2005</v>
          </cell>
          <cell r="E139" t="str">
            <v>Kayu, Angsuran - 1</v>
          </cell>
          <cell r="I139">
            <v>5000000</v>
          </cell>
          <cell r="K139">
            <v>5000000</v>
          </cell>
        </row>
        <row r="140">
          <cell r="K140"/>
        </row>
        <row r="141">
          <cell r="B141" t="str">
            <v>rb044</v>
          </cell>
          <cell r="D141" t="str">
            <v>Sumber Rezeki</v>
          </cell>
          <cell r="E141" t="str">
            <v>Pipa 1 1/2" Tebal 3mm</v>
          </cell>
          <cell r="I141">
            <v>200000</v>
          </cell>
          <cell r="K141">
            <v>200000</v>
          </cell>
        </row>
        <row r="142">
          <cell r="K142">
            <v>0</v>
          </cell>
        </row>
        <row r="143">
          <cell r="B143" t="str">
            <v>rb045</v>
          </cell>
          <cell r="D143" t="str">
            <v>PT. Tripak</v>
          </cell>
          <cell r="E143" t="str">
            <v>Mobilisasi Form Tee ke Pku</v>
          </cell>
          <cell r="I143">
            <v>1827000</v>
          </cell>
          <cell r="K143">
            <v>1827000</v>
          </cell>
        </row>
        <row r="145">
          <cell r="C145" t="str">
            <v>DP-8</v>
          </cell>
        </row>
        <row r="146">
          <cell r="B146" t="str">
            <v>rb046</v>
          </cell>
          <cell r="D146" t="str">
            <v>Masril/Delpian</v>
          </cell>
          <cell r="E146" t="str">
            <v>Pasir Pasang</v>
          </cell>
          <cell r="F146">
            <v>54.01</v>
          </cell>
          <cell r="G146" t="str">
            <v>m3</v>
          </cell>
          <cell r="H146">
            <v>47500</v>
          </cell>
          <cell r="I146">
            <v>2565475</v>
          </cell>
          <cell r="K146">
            <v>2565475</v>
          </cell>
        </row>
        <row r="147">
          <cell r="D147" t="str">
            <v>071/NK-PPS/ORD/2/05</v>
          </cell>
          <cell r="K147">
            <v>0</v>
          </cell>
        </row>
        <row r="149">
          <cell r="D149" t="str">
            <v>UD.Mina</v>
          </cell>
          <cell r="K149"/>
        </row>
        <row r="150">
          <cell r="B150" t="str">
            <v>rb047</v>
          </cell>
          <cell r="D150" t="str">
            <v>080/NK-PPS/ORD/2/05</v>
          </cell>
          <cell r="E150" t="str">
            <v>Pasir Pasang</v>
          </cell>
          <cell r="F150">
            <v>52.6</v>
          </cell>
          <cell r="G150" t="str">
            <v>m3</v>
          </cell>
          <cell r="H150">
            <v>47000</v>
          </cell>
          <cell r="I150">
            <v>2472200</v>
          </cell>
        </row>
        <row r="151">
          <cell r="B151" t="str">
            <v>rb048</v>
          </cell>
          <cell r="D151" t="str">
            <v>106/NK-PPS/ORD/2/05</v>
          </cell>
          <cell r="E151" t="str">
            <v>Pasir Pasang, Angs-1</v>
          </cell>
          <cell r="F151">
            <v>11.229787234042552</v>
          </cell>
          <cell r="G151" t="str">
            <v>m3</v>
          </cell>
          <cell r="H151">
            <v>47000</v>
          </cell>
          <cell r="I151">
            <v>527800</v>
          </cell>
          <cell r="K151">
            <v>3000000</v>
          </cell>
        </row>
        <row r="152">
          <cell r="K152"/>
        </row>
        <row r="153">
          <cell r="D153" t="str">
            <v>UD Lintau</v>
          </cell>
        </row>
        <row r="154">
          <cell r="B154" t="str">
            <v>rb049</v>
          </cell>
          <cell r="D154" t="str">
            <v>123/NK-PPS/ORD/1/05</v>
          </cell>
          <cell r="E154" t="str">
            <v>Pasir Pasang</v>
          </cell>
          <cell r="F154">
            <v>26.3</v>
          </cell>
          <cell r="G154" t="str">
            <v>m3</v>
          </cell>
          <cell r="H154">
            <v>47500</v>
          </cell>
          <cell r="I154">
            <v>1249250</v>
          </cell>
          <cell r="K154">
            <v>1249250</v>
          </cell>
        </row>
        <row r="156">
          <cell r="D156" t="str">
            <v>Rambah Agung</v>
          </cell>
          <cell r="K156">
            <v>0</v>
          </cell>
        </row>
        <row r="157">
          <cell r="B157" t="str">
            <v>rb050</v>
          </cell>
          <cell r="D157" t="str">
            <v>063/NK-PPS/ORD/12/04</v>
          </cell>
          <cell r="E157" t="str">
            <v>Sirtu ; Angs-3</v>
          </cell>
          <cell r="F157">
            <v>50</v>
          </cell>
          <cell r="G157" t="str">
            <v>m3</v>
          </cell>
          <cell r="H157">
            <v>70000</v>
          </cell>
          <cell r="I157">
            <v>3500000</v>
          </cell>
        </row>
        <row r="158">
          <cell r="B158" t="str">
            <v>rb051</v>
          </cell>
          <cell r="D158" t="str">
            <v>161/NK-PPS/ORD/1/05</v>
          </cell>
          <cell r="E158" t="str">
            <v xml:space="preserve">Sirtu </v>
          </cell>
          <cell r="F158">
            <v>36.6</v>
          </cell>
          <cell r="G158" t="str">
            <v>m3</v>
          </cell>
          <cell r="H158">
            <v>70000</v>
          </cell>
          <cell r="I158">
            <v>2562000</v>
          </cell>
          <cell r="K158">
            <v>6062000</v>
          </cell>
        </row>
        <row r="160">
          <cell r="D160" t="str">
            <v>Duta Sarana</v>
          </cell>
        </row>
        <row r="161">
          <cell r="B161" t="str">
            <v>rb052</v>
          </cell>
          <cell r="D161" t="str">
            <v>037/NK-PPS/ORD/1/05</v>
          </cell>
          <cell r="E161" t="str">
            <v>Tanah timbun</v>
          </cell>
          <cell r="F161">
            <v>16</v>
          </cell>
          <cell r="G161" t="str">
            <v>Truck</v>
          </cell>
          <cell r="H161">
            <v>60000</v>
          </cell>
          <cell r="I161">
            <v>960000</v>
          </cell>
        </row>
        <row r="162">
          <cell r="B162" t="str">
            <v>rb053</v>
          </cell>
          <cell r="D162" t="str">
            <v xml:space="preserve">      /NK-PPS/ORD/1/05</v>
          </cell>
          <cell r="E162" t="str">
            <v>Tanah timbun</v>
          </cell>
          <cell r="F162">
            <v>5</v>
          </cell>
          <cell r="G162" t="str">
            <v>Truck</v>
          </cell>
          <cell r="H162">
            <v>60000</v>
          </cell>
          <cell r="I162">
            <v>300000</v>
          </cell>
          <cell r="K162">
            <v>1260000</v>
          </cell>
        </row>
        <row r="164">
          <cell r="C164" t="str">
            <v>DP-9</v>
          </cell>
        </row>
        <row r="165">
          <cell r="B165" t="str">
            <v>rb054</v>
          </cell>
          <cell r="D165" t="str">
            <v>UD. Ujang</v>
          </cell>
          <cell r="E165" t="str">
            <v>Batu Bata</v>
          </cell>
          <cell r="F165">
            <v>8000</v>
          </cell>
          <cell r="G165" t="str">
            <v>Buah</v>
          </cell>
          <cell r="H165">
            <v>340</v>
          </cell>
          <cell r="I165">
            <v>2720000</v>
          </cell>
          <cell r="K165">
            <v>2720000</v>
          </cell>
        </row>
        <row r="166">
          <cell r="D166" t="str">
            <v>118/NK-PPS/ORD/II/05</v>
          </cell>
        </row>
        <row r="167">
          <cell r="K167">
            <v>0</v>
          </cell>
        </row>
        <row r="168">
          <cell r="D168" t="str">
            <v>SIDI TAMAR</v>
          </cell>
          <cell r="K168"/>
        </row>
        <row r="169">
          <cell r="D169" t="str">
            <v>136/NK-PPS/ORD/III/05</v>
          </cell>
          <cell r="E169" t="str">
            <v>Kayu 5x7x400</v>
          </cell>
          <cell r="F169">
            <v>14.082000000000001</v>
          </cell>
          <cell r="G169" t="str">
            <v>m3</v>
          </cell>
          <cell r="H169">
            <v>475000</v>
          </cell>
        </row>
        <row r="170">
          <cell r="E170" t="str">
            <v>Kayu 5x10x400</v>
          </cell>
          <cell r="F170">
            <v>9.1</v>
          </cell>
          <cell r="G170" t="str">
            <v>m3</v>
          </cell>
          <cell r="H170">
            <v>475000</v>
          </cell>
          <cell r="K170">
            <v>0</v>
          </cell>
        </row>
        <row r="171">
          <cell r="E171" t="str">
            <v>Kayu 6x12x400</v>
          </cell>
          <cell r="F171">
            <v>15.206</v>
          </cell>
          <cell r="G171" t="str">
            <v>m3</v>
          </cell>
          <cell r="H171">
            <v>575000</v>
          </cell>
        </row>
        <row r="172">
          <cell r="B172" t="str">
            <v>rb055</v>
          </cell>
          <cell r="E172" t="str">
            <v>Angs. 1, Kayu</v>
          </cell>
          <cell r="I172">
            <v>12500000</v>
          </cell>
          <cell r="K172">
            <v>12500000</v>
          </cell>
        </row>
        <row r="173">
          <cell r="E173" t="str">
            <v>Sisa : Rp. 7.254.900,-</v>
          </cell>
        </row>
        <row r="175">
          <cell r="B175" t="str">
            <v>rb056</v>
          </cell>
          <cell r="E175" t="str">
            <v>Kayu Propil</v>
          </cell>
          <cell r="F175">
            <v>190</v>
          </cell>
          <cell r="G175" t="str">
            <v>Btg</v>
          </cell>
          <cell r="H175">
            <v>5000</v>
          </cell>
          <cell r="I175">
            <v>950000</v>
          </cell>
          <cell r="K175">
            <v>950000</v>
          </cell>
        </row>
        <row r="177">
          <cell r="B177" t="str">
            <v>rb057</v>
          </cell>
          <cell r="E177" t="str">
            <v>Angkur</v>
          </cell>
          <cell r="I177">
            <v>1106000</v>
          </cell>
          <cell r="K177">
            <v>1106000</v>
          </cell>
        </row>
        <row r="179">
          <cell r="B179" t="str">
            <v>rb058</v>
          </cell>
          <cell r="D179" t="str">
            <v>Form Tee + Aksesoris</v>
          </cell>
          <cell r="E179" t="str">
            <v>Pengelasan Form Tee</v>
          </cell>
          <cell r="I179">
            <v>500000</v>
          </cell>
          <cell r="K179">
            <v>500000</v>
          </cell>
        </row>
        <row r="181">
          <cell r="C181" t="str">
            <v>DP-10</v>
          </cell>
        </row>
        <row r="182">
          <cell r="D182" t="str">
            <v>Mutiara Elsa</v>
          </cell>
          <cell r="E182" t="str">
            <v>Angs-1</v>
          </cell>
        </row>
        <row r="183">
          <cell r="B183" t="str">
            <v>rb059</v>
          </cell>
          <cell r="D183" t="str">
            <v>124/NK-PPS/ORD/III/05</v>
          </cell>
          <cell r="E183" t="str">
            <v>Kayu 5 x 7 x 4</v>
          </cell>
          <cell r="F183">
            <v>8.9285714285714288</v>
          </cell>
          <cell r="G183" t="str">
            <v>m3</v>
          </cell>
          <cell r="H183">
            <v>560000</v>
          </cell>
          <cell r="I183">
            <v>5000000</v>
          </cell>
          <cell r="K183">
            <v>5000000</v>
          </cell>
        </row>
        <row r="184">
          <cell r="K184"/>
        </row>
        <row r="185">
          <cell r="D185" t="str">
            <v>Sidi Tamar</v>
          </cell>
          <cell r="E185" t="str">
            <v>Angs- 2</v>
          </cell>
        </row>
        <row r="186">
          <cell r="B186" t="str">
            <v>rb060</v>
          </cell>
          <cell r="D186" t="str">
            <v>136/NK-PPS/ORD/III/05</v>
          </cell>
          <cell r="E186" t="str">
            <v>Kayu 6 x 12 x 4</v>
          </cell>
          <cell r="F186">
            <v>8.695652173913043</v>
          </cell>
          <cell r="G186" t="str">
            <v>m3</v>
          </cell>
          <cell r="H186">
            <v>575000</v>
          </cell>
          <cell r="I186">
            <v>5000000</v>
          </cell>
          <cell r="K186">
            <v>5000000</v>
          </cell>
        </row>
        <row r="188">
          <cell r="B188" t="str">
            <v>rb061</v>
          </cell>
          <cell r="D188" t="str">
            <v>Melinda Sukses</v>
          </cell>
          <cell r="E188" t="str">
            <v>kayu 6 x 12 x 4</v>
          </cell>
          <cell r="F188">
            <v>20</v>
          </cell>
          <cell r="G188" t="str">
            <v>btg</v>
          </cell>
          <cell r="H188">
            <v>21000</v>
          </cell>
          <cell r="I188">
            <v>420000</v>
          </cell>
          <cell r="K188">
            <v>420000</v>
          </cell>
        </row>
        <row r="190">
          <cell r="B190" t="str">
            <v>rb062</v>
          </cell>
          <cell r="D190" t="str">
            <v>UD Putra Melayu</v>
          </cell>
          <cell r="E190" t="str">
            <v>Kayu 2,5 x 20 x 4</v>
          </cell>
          <cell r="F190">
            <v>10</v>
          </cell>
          <cell r="G190" t="str">
            <v>btg</v>
          </cell>
          <cell r="H190">
            <v>12500</v>
          </cell>
          <cell r="I190">
            <v>125000</v>
          </cell>
        </row>
        <row r="191">
          <cell r="B191" t="str">
            <v>rb063</v>
          </cell>
          <cell r="E191" t="str">
            <v>Kyu 5 x 7 x 4</v>
          </cell>
          <cell r="F191">
            <v>20</v>
          </cell>
          <cell r="G191" t="str">
            <v>btg</v>
          </cell>
          <cell r="H191">
            <v>7500</v>
          </cell>
          <cell r="I191">
            <v>150000</v>
          </cell>
          <cell r="K191">
            <v>275000</v>
          </cell>
        </row>
        <row r="193">
          <cell r="B193" t="str">
            <v>rb064</v>
          </cell>
          <cell r="D193" t="str">
            <v>UD Putra Melayu</v>
          </cell>
          <cell r="E193" t="str">
            <v xml:space="preserve">Kayu 10 x 4 </v>
          </cell>
          <cell r="F193">
            <v>20</v>
          </cell>
          <cell r="G193" t="str">
            <v>btg</v>
          </cell>
          <cell r="H193">
            <v>14000</v>
          </cell>
          <cell r="I193">
            <v>280000</v>
          </cell>
          <cell r="K193">
            <v>280000</v>
          </cell>
        </row>
        <row r="194">
          <cell r="K194">
            <v>0</v>
          </cell>
        </row>
        <row r="195">
          <cell r="B195" t="str">
            <v>rb065</v>
          </cell>
          <cell r="D195" t="str">
            <v>CV Agape</v>
          </cell>
          <cell r="E195" t="str">
            <v>Ongkos angkut Combidek</v>
          </cell>
          <cell r="I195">
            <v>5000000</v>
          </cell>
          <cell r="K195">
            <v>5000000</v>
          </cell>
        </row>
        <row r="196">
          <cell r="K196">
            <v>0</v>
          </cell>
        </row>
        <row r="197">
          <cell r="B197" t="str">
            <v>rb066</v>
          </cell>
          <cell r="D197" t="str">
            <v>CV Merindo Prima Lestari</v>
          </cell>
          <cell r="E197" t="str">
            <v>Sikagrout FM</v>
          </cell>
          <cell r="F197">
            <v>1</v>
          </cell>
          <cell r="G197" t="str">
            <v>Zak</v>
          </cell>
          <cell r="H197">
            <v>93500</v>
          </cell>
          <cell r="I197">
            <v>93500</v>
          </cell>
          <cell r="K197">
            <v>93500</v>
          </cell>
        </row>
        <row r="199">
          <cell r="C199" t="str">
            <v>DP-11</v>
          </cell>
        </row>
        <row r="200">
          <cell r="D200" t="str">
            <v>SIDI TAMAR</v>
          </cell>
        </row>
        <row r="201">
          <cell r="D201" t="str">
            <v>136/NK-PPS/ORD/III/2005</v>
          </cell>
          <cell r="E201" t="str">
            <v>Kayu 5x7x4</v>
          </cell>
          <cell r="F201">
            <v>11</v>
          </cell>
          <cell r="G201" t="str">
            <v>m3</v>
          </cell>
          <cell r="H201">
            <v>500000</v>
          </cell>
        </row>
        <row r="202">
          <cell r="E202" t="str">
            <v>Kayu 5x10x4</v>
          </cell>
          <cell r="F202">
            <v>8</v>
          </cell>
          <cell r="G202" t="str">
            <v>m3</v>
          </cell>
          <cell r="H202">
            <v>500000</v>
          </cell>
          <cell r="K202"/>
        </row>
        <row r="203">
          <cell r="E203" t="str">
            <v>Kayu 6x12x4</v>
          </cell>
          <cell r="F203">
            <v>12.5</v>
          </cell>
          <cell r="G203" t="str">
            <v>m3</v>
          </cell>
          <cell r="H203">
            <v>600000</v>
          </cell>
        </row>
        <row r="204">
          <cell r="E204" t="str">
            <v>Angs-1:12.500.000,-</v>
          </cell>
        </row>
        <row r="205">
          <cell r="E205" t="str">
            <v>Angs-2:  5.000.000,-</v>
          </cell>
        </row>
        <row r="206">
          <cell r="B206" t="str">
            <v>rb067</v>
          </cell>
          <cell r="E206" t="str">
            <v>Angs-3, Kayu 5x7x4</v>
          </cell>
          <cell r="I206">
            <v>2254900</v>
          </cell>
        </row>
        <row r="208">
          <cell r="D208" t="str">
            <v>171/NK-PPS/ORD/III/2005</v>
          </cell>
          <cell r="E208" t="str">
            <v>Kayu 5x7x4</v>
          </cell>
          <cell r="F208">
            <v>11</v>
          </cell>
          <cell r="G208" t="str">
            <v>m3</v>
          </cell>
          <cell r="H208">
            <v>500000</v>
          </cell>
        </row>
        <row r="209">
          <cell r="E209" t="str">
            <v>Kayu 5x10x4</v>
          </cell>
          <cell r="F209">
            <v>8</v>
          </cell>
          <cell r="G209" t="str">
            <v>m3</v>
          </cell>
          <cell r="H209">
            <v>500000</v>
          </cell>
        </row>
        <row r="210">
          <cell r="E210" t="str">
            <v>Kayu 6x12x4</v>
          </cell>
          <cell r="F210">
            <v>12.5</v>
          </cell>
          <cell r="G210" t="str">
            <v>m3</v>
          </cell>
          <cell r="H210">
            <v>600000</v>
          </cell>
        </row>
        <row r="211">
          <cell r="B211" t="str">
            <v>rb068</v>
          </cell>
          <cell r="E211" t="str">
            <v>Angs-1, Kayu 5x7x4</v>
          </cell>
          <cell r="I211">
            <v>2745100</v>
          </cell>
          <cell r="K211">
            <v>5000000</v>
          </cell>
        </row>
        <row r="213">
          <cell r="D213" t="str">
            <v>SUMBER TAMPAN</v>
          </cell>
        </row>
        <row r="214">
          <cell r="B214" t="str">
            <v>rb069</v>
          </cell>
          <cell r="D214" t="str">
            <v>011/NK-PPS/ORD/XI/2004</v>
          </cell>
          <cell r="E214" t="str">
            <v>Papan 3x20x400x60lbr</v>
          </cell>
          <cell r="F214">
            <v>1.44</v>
          </cell>
          <cell r="G214" t="str">
            <v>m3</v>
          </cell>
          <cell r="H214">
            <v>600000</v>
          </cell>
          <cell r="I214">
            <v>864000</v>
          </cell>
        </row>
        <row r="215">
          <cell r="B215" t="str">
            <v>rb070</v>
          </cell>
          <cell r="E215" t="str">
            <v>Papan 2x20x400x500lbr</v>
          </cell>
          <cell r="F215">
            <v>8</v>
          </cell>
          <cell r="G215" t="str">
            <v>m3</v>
          </cell>
          <cell r="H215">
            <v>480000</v>
          </cell>
          <cell r="I215">
            <v>3840000</v>
          </cell>
        </row>
        <row r="217">
          <cell r="D217" t="str">
            <v>013/NK-PPS/ORD/XI/2004</v>
          </cell>
          <cell r="E217" t="str">
            <v>Kayu 6x12x4x105btg</v>
          </cell>
          <cell r="F217">
            <v>3.024</v>
          </cell>
          <cell r="G217" t="str">
            <v>m3</v>
          </cell>
          <cell r="H217">
            <v>480000</v>
          </cell>
        </row>
        <row r="218">
          <cell r="E218" t="str">
            <v>Kayu 5x10x4x300btg</v>
          </cell>
          <cell r="F218">
            <v>6</v>
          </cell>
          <cell r="G218" t="str">
            <v>m3</v>
          </cell>
          <cell r="H218">
            <v>480000</v>
          </cell>
        </row>
        <row r="219">
          <cell r="E219" t="str">
            <v>Kayu 5x7x4x250btg</v>
          </cell>
          <cell r="F219">
            <v>3.5</v>
          </cell>
          <cell r="G219" t="str">
            <v>m3</v>
          </cell>
          <cell r="H219">
            <v>480000</v>
          </cell>
        </row>
        <row r="220">
          <cell r="E220" t="str">
            <v>Papan 3x20x400x80lbr</v>
          </cell>
          <cell r="F220">
            <v>0.752</v>
          </cell>
          <cell r="G220" t="str">
            <v>m3</v>
          </cell>
          <cell r="H220">
            <v>600000</v>
          </cell>
        </row>
        <row r="221">
          <cell r="E221" t="str">
            <v>Papan 2x20x400x470lbr</v>
          </cell>
          <cell r="F221">
            <v>8</v>
          </cell>
          <cell r="G221" t="str">
            <v>m3</v>
          </cell>
          <cell r="H221">
            <v>480000</v>
          </cell>
        </row>
        <row r="222">
          <cell r="B222" t="str">
            <v>rb071</v>
          </cell>
          <cell r="E222" t="str">
            <v>Angs-1, Kayu 5x7x4</v>
          </cell>
          <cell r="I222">
            <v>5296000</v>
          </cell>
          <cell r="K222">
            <v>10000000</v>
          </cell>
        </row>
        <row r="224">
          <cell r="D224" t="str">
            <v>GK. ANUGERAH</v>
          </cell>
        </row>
        <row r="225">
          <cell r="D225" t="str">
            <v>249/NK-PPS/ORD/IV/2005</v>
          </cell>
          <cell r="E225" t="str">
            <v>Kayu 5x7x4x358btg</v>
          </cell>
          <cell r="F225">
            <v>5.0119999999999996</v>
          </cell>
          <cell r="G225" t="str">
            <v>m3</v>
          </cell>
          <cell r="H225">
            <v>520000</v>
          </cell>
        </row>
        <row r="226">
          <cell r="E226" t="str">
            <v>Kayu 6x12x4x174btg</v>
          </cell>
          <cell r="F226">
            <v>5.0111999999999997</v>
          </cell>
          <cell r="G226" t="str">
            <v>m3</v>
          </cell>
          <cell r="H226">
            <v>520000</v>
          </cell>
        </row>
        <row r="227">
          <cell r="B227" t="str">
            <v>rb072</v>
          </cell>
          <cell r="E227" t="str">
            <v>Angs-1, Kayu 5x7x4</v>
          </cell>
          <cell r="I227">
            <v>2500000</v>
          </cell>
          <cell r="K227">
            <v>2500000</v>
          </cell>
        </row>
        <row r="229">
          <cell r="D229" t="str">
            <v>UD. PANGESTU</v>
          </cell>
        </row>
        <row r="230">
          <cell r="B230" t="str">
            <v>rb073</v>
          </cell>
          <cell r="D230" t="str">
            <v>165/NK-PPS/ORD/03/2005</v>
          </cell>
          <cell r="E230" t="str">
            <v>Pasir pasang</v>
          </cell>
          <cell r="F230">
            <v>60.05</v>
          </cell>
          <cell r="G230" t="str">
            <v>m3</v>
          </cell>
          <cell r="H230">
            <v>48000</v>
          </cell>
          <cell r="I230">
            <v>2882400</v>
          </cell>
          <cell r="K230">
            <v>2882400</v>
          </cell>
        </row>
        <row r="232">
          <cell r="D232" t="str">
            <v>Reveransir Pekanbaru</v>
          </cell>
        </row>
        <row r="233">
          <cell r="D233" t="str">
            <v>258/NK-PPS/ORD/04/2005</v>
          </cell>
          <cell r="E233" t="str">
            <v>Kayu 5x10x4x68btg</v>
          </cell>
          <cell r="F233">
            <v>1.36</v>
          </cell>
          <cell r="G233" t="str">
            <v>m3</v>
          </cell>
          <cell r="H233">
            <v>525000</v>
          </cell>
        </row>
        <row r="234">
          <cell r="E234" t="str">
            <v>Kayu 5x7x4x232btg</v>
          </cell>
          <cell r="F234">
            <v>232</v>
          </cell>
          <cell r="G234" t="str">
            <v>m3</v>
          </cell>
          <cell r="H234">
            <v>525000</v>
          </cell>
        </row>
        <row r="235">
          <cell r="E235" t="str">
            <v>Kayu 6x12x4x150btg</v>
          </cell>
          <cell r="F235">
            <v>3.2480000000000002</v>
          </cell>
          <cell r="G235" t="str">
            <v>m3</v>
          </cell>
          <cell r="H235">
            <v>550000</v>
          </cell>
        </row>
        <row r="236">
          <cell r="E236" t="str">
            <v>Kayu 5x10x5x39btg</v>
          </cell>
          <cell r="F236">
            <v>0.97499999999999998</v>
          </cell>
          <cell r="G236" t="str">
            <v>m3</v>
          </cell>
          <cell r="H236">
            <v>525000</v>
          </cell>
        </row>
        <row r="237">
          <cell r="E237" t="str">
            <v>Kayu 5x10x3x31btg</v>
          </cell>
          <cell r="F237">
            <v>0.46500000000000002</v>
          </cell>
          <cell r="G237" t="str">
            <v>m3</v>
          </cell>
          <cell r="H237">
            <v>525000</v>
          </cell>
        </row>
        <row r="238">
          <cell r="E238" t="str">
            <v>Kayu 5x7x5x43btg</v>
          </cell>
          <cell r="F238">
            <v>0.75249999999999995</v>
          </cell>
          <cell r="G238" t="str">
            <v>m3</v>
          </cell>
          <cell r="H238">
            <v>525000</v>
          </cell>
        </row>
        <row r="239">
          <cell r="E239" t="str">
            <v>Kayu 5x7x3x15btg</v>
          </cell>
          <cell r="F239">
            <v>0.1575</v>
          </cell>
          <cell r="G239" t="str">
            <v>m3</v>
          </cell>
          <cell r="H239">
            <v>525000</v>
          </cell>
        </row>
        <row r="240">
          <cell r="E240" t="str">
            <v>Kayu 6x12x3x69btg</v>
          </cell>
          <cell r="F240">
            <v>1.4903999999999999</v>
          </cell>
          <cell r="G240" t="str">
            <v>m3</v>
          </cell>
          <cell r="H240">
            <v>550000</v>
          </cell>
        </row>
        <row r="241">
          <cell r="E241" t="str">
            <v>Kayu 6x12x5x45btg</v>
          </cell>
          <cell r="F241">
            <v>1.62</v>
          </cell>
          <cell r="G241" t="str">
            <v>m3</v>
          </cell>
          <cell r="H241">
            <v>550000</v>
          </cell>
        </row>
        <row r="242">
          <cell r="E242" t="str">
            <v>Angs-1 : 7.121.670,-</v>
          </cell>
        </row>
        <row r="243">
          <cell r="B243" t="str">
            <v>rb074</v>
          </cell>
          <cell r="E243" t="str">
            <v>Angs-2 (Lunas), Kayu 5x10x4</v>
          </cell>
          <cell r="I243">
            <v>617814</v>
          </cell>
        </row>
        <row r="245">
          <cell r="D245" t="str">
            <v>263/NK-PPS/ORD/04/2005</v>
          </cell>
          <cell r="E245" t="str">
            <v>Kayu 5x10x4x84btg</v>
          </cell>
          <cell r="F245">
            <v>1.68</v>
          </cell>
          <cell r="G245" t="str">
            <v>m3</v>
          </cell>
          <cell r="H245">
            <v>525000</v>
          </cell>
        </row>
        <row r="246">
          <cell r="E246" t="str">
            <v>Kayu 5x7x4x394btg</v>
          </cell>
          <cell r="F246">
            <v>5.516</v>
          </cell>
          <cell r="G246" t="str">
            <v>m3</v>
          </cell>
          <cell r="H246">
            <v>525000</v>
          </cell>
        </row>
        <row r="247">
          <cell r="E247" t="str">
            <v>Kayu 6x12x4x53btg</v>
          </cell>
          <cell r="F247">
            <v>1.5264</v>
          </cell>
          <cell r="G247" t="str">
            <v>m3</v>
          </cell>
          <cell r="H247">
            <v>550000</v>
          </cell>
        </row>
        <row r="248">
          <cell r="E248" t="str">
            <v>Kayu 5x10x3x21btg</v>
          </cell>
          <cell r="F248">
            <v>0.315</v>
          </cell>
          <cell r="G248" t="str">
            <v>m3</v>
          </cell>
          <cell r="H248">
            <v>525000</v>
          </cell>
        </row>
        <row r="249">
          <cell r="E249" t="str">
            <v>Kayu 5x7x5x82btg</v>
          </cell>
          <cell r="F249">
            <v>1.4350000000000001</v>
          </cell>
          <cell r="G249" t="str">
            <v>m3</v>
          </cell>
          <cell r="H249">
            <v>525000</v>
          </cell>
        </row>
        <row r="250">
          <cell r="E250" t="str">
            <v>Kayu 5x7x3x263btg</v>
          </cell>
          <cell r="F250">
            <v>2.7614999999999998</v>
          </cell>
          <cell r="G250" t="str">
            <v>m3</v>
          </cell>
          <cell r="H250">
            <v>525000</v>
          </cell>
        </row>
        <row r="251">
          <cell r="E251" t="str">
            <v>Kayu 6x12x3x43btg</v>
          </cell>
          <cell r="F251">
            <v>0.92879999999999996</v>
          </cell>
          <cell r="G251" t="str">
            <v>m3</v>
          </cell>
          <cell r="H251">
            <v>550000</v>
          </cell>
        </row>
        <row r="252">
          <cell r="E252" t="str">
            <v>Kayu 6x12x5x42btg</v>
          </cell>
          <cell r="F252">
            <v>1.512</v>
          </cell>
          <cell r="G252" t="str">
            <v>m3</v>
          </cell>
          <cell r="H252">
            <v>550000</v>
          </cell>
        </row>
        <row r="253">
          <cell r="E253" t="str">
            <v>Papan 2,5x2x3x96lbr</v>
          </cell>
          <cell r="F253">
            <v>1.44</v>
          </cell>
          <cell r="G253" t="str">
            <v>m3</v>
          </cell>
          <cell r="H253">
            <v>480000</v>
          </cell>
        </row>
        <row r="254">
          <cell r="E254" t="str">
            <v>Papan 2,5x2x4x96lbr</v>
          </cell>
          <cell r="F254">
            <v>1.24</v>
          </cell>
          <cell r="G254" t="str">
            <v>m3</v>
          </cell>
          <cell r="H254">
            <v>480000</v>
          </cell>
        </row>
        <row r="255">
          <cell r="B255" t="str">
            <v>rb075</v>
          </cell>
          <cell r="E255" t="str">
            <v>Angs-1, Kayu 5x10x3</v>
          </cell>
          <cell r="I255">
            <v>9382186</v>
          </cell>
          <cell r="K255">
            <v>10000000</v>
          </cell>
        </row>
        <row r="257">
          <cell r="D257" t="str">
            <v>Faragala Zenisa</v>
          </cell>
        </row>
        <row r="258">
          <cell r="D258" t="str">
            <v>166/NK-PPS/ORD/03/2005</v>
          </cell>
          <cell r="E258" t="str">
            <v xml:space="preserve">Semen </v>
          </cell>
          <cell r="F258">
            <v>320</v>
          </cell>
          <cell r="G258" t="str">
            <v>Zak</v>
          </cell>
          <cell r="H258">
            <v>32500</v>
          </cell>
        </row>
        <row r="259">
          <cell r="E259" t="str">
            <v>Angs-1 : 1.985.000,-</v>
          </cell>
        </row>
        <row r="260">
          <cell r="B260" t="str">
            <v>rb076</v>
          </cell>
          <cell r="E260" t="str">
            <v>Angs-2 : Semen</v>
          </cell>
          <cell r="I260">
            <v>5000000</v>
          </cell>
          <cell r="K260">
            <v>5000000</v>
          </cell>
        </row>
        <row r="262">
          <cell r="D262" t="str">
            <v>CV. Merindo Prima Lestari</v>
          </cell>
        </row>
        <row r="263">
          <cell r="B263" t="str">
            <v>rb077</v>
          </cell>
          <cell r="D263" t="str">
            <v>089/NK-PPS/ORD/02/2005</v>
          </cell>
          <cell r="E263" t="str">
            <v>Sikabond NV 10 Kg</v>
          </cell>
          <cell r="F263">
            <v>10</v>
          </cell>
          <cell r="G263" t="str">
            <v>Pail</v>
          </cell>
          <cell r="H263">
            <v>198000</v>
          </cell>
          <cell r="I263">
            <v>1980000</v>
          </cell>
        </row>
        <row r="264">
          <cell r="B264" t="str">
            <v>rb078</v>
          </cell>
          <cell r="D264" t="str">
            <v>116/NK-PPS/ORD/02/2005</v>
          </cell>
          <cell r="E264" t="str">
            <v xml:space="preserve">Antisol </v>
          </cell>
          <cell r="F264">
            <v>11</v>
          </cell>
          <cell r="G264" t="str">
            <v>Pail</v>
          </cell>
          <cell r="H264">
            <v>134200</v>
          </cell>
          <cell r="I264">
            <v>1476200</v>
          </cell>
        </row>
        <row r="265">
          <cell r="E265" t="str">
            <v>(Incl. PPN)</v>
          </cell>
          <cell r="K265">
            <v>3456200</v>
          </cell>
        </row>
        <row r="267">
          <cell r="B267" t="str">
            <v>rb079</v>
          </cell>
          <cell r="D267" t="str">
            <v>UD. Kayu Putra Melayu</v>
          </cell>
          <cell r="E267" t="str">
            <v>Papan 2,5 x 2 x 20</v>
          </cell>
          <cell r="F267">
            <v>20</v>
          </cell>
          <cell r="G267" t="str">
            <v>lbr</v>
          </cell>
          <cell r="H267">
            <v>13000</v>
          </cell>
          <cell r="I267">
            <v>260000</v>
          </cell>
          <cell r="K267">
            <v>260000</v>
          </cell>
        </row>
        <row r="269">
          <cell r="B269" t="str">
            <v>rb080</v>
          </cell>
          <cell r="D269" t="str">
            <v>Toko Babus Salam</v>
          </cell>
          <cell r="E269" t="str">
            <v>Paku Beton</v>
          </cell>
          <cell r="F269">
            <v>1</v>
          </cell>
          <cell r="G269" t="str">
            <v>ls.</v>
          </cell>
          <cell r="H269">
            <v>8000</v>
          </cell>
          <cell r="I269">
            <v>8000</v>
          </cell>
          <cell r="K269">
            <v>8000</v>
          </cell>
        </row>
        <row r="271">
          <cell r="B271" t="str">
            <v>rb081</v>
          </cell>
          <cell r="D271" t="str">
            <v>CV. Agape</v>
          </cell>
          <cell r="E271" t="str">
            <v>Ongkos Angkut Combidek dr. Jkt ke Proyek Senapelan</v>
          </cell>
          <cell r="I271">
            <v>3500000</v>
          </cell>
          <cell r="K271">
            <v>3500000</v>
          </cell>
        </row>
        <row r="273">
          <cell r="C273" t="str">
            <v>DP-12</v>
          </cell>
        </row>
        <row r="274">
          <cell r="D274" t="str">
            <v>UD. MINA</v>
          </cell>
        </row>
        <row r="275">
          <cell r="D275" t="str">
            <v>135/NK-PPS/ORD/III/2005</v>
          </cell>
          <cell r="E275" t="str">
            <v>Angs-2 (Lunas)</v>
          </cell>
        </row>
        <row r="276">
          <cell r="B276" t="str">
            <v>rb082</v>
          </cell>
          <cell r="E276" t="str">
            <v>Pasir Pasang</v>
          </cell>
          <cell r="F276">
            <v>50.25</v>
          </cell>
          <cell r="G276" t="str">
            <v>M3</v>
          </cell>
          <cell r="H276">
            <v>48500</v>
          </cell>
          <cell r="I276">
            <v>1594185</v>
          </cell>
        </row>
        <row r="277">
          <cell r="B277" t="str">
            <v>rb083</v>
          </cell>
          <cell r="D277" t="str">
            <v>209/NK-PPS/ORD/III/2005</v>
          </cell>
          <cell r="E277" t="str">
            <v>Pasir Pasang</v>
          </cell>
          <cell r="F277">
            <v>25.34</v>
          </cell>
          <cell r="G277" t="str">
            <v>M3</v>
          </cell>
          <cell r="H277">
            <v>48500</v>
          </cell>
          <cell r="I277">
            <v>1228990</v>
          </cell>
        </row>
        <row r="278">
          <cell r="B278" t="str">
            <v>rb084</v>
          </cell>
          <cell r="D278" t="str">
            <v>240/NK-PPS/ORD/III/2005</v>
          </cell>
          <cell r="E278" t="str">
            <v>Pasir Pasang</v>
          </cell>
          <cell r="F278">
            <v>30.68</v>
          </cell>
          <cell r="G278" t="str">
            <v>M3</v>
          </cell>
          <cell r="H278">
            <v>48500</v>
          </cell>
          <cell r="I278">
            <v>1487980</v>
          </cell>
          <cell r="K278">
            <v>4311155</v>
          </cell>
        </row>
        <row r="281">
          <cell r="B281" t="str">
            <v>rb085</v>
          </cell>
          <cell r="D281" t="str">
            <v>MUTIARA ELSA</v>
          </cell>
          <cell r="E281" t="str">
            <v>Angs-3 Kayu</v>
          </cell>
          <cell r="I281">
            <v>3000000</v>
          </cell>
          <cell r="K281">
            <v>3000000</v>
          </cell>
        </row>
        <row r="282">
          <cell r="D282" t="str">
            <v>124/NK-PPS/ORD/III/2005</v>
          </cell>
        </row>
        <row r="284">
          <cell r="B284" t="str">
            <v>rb086</v>
          </cell>
          <cell r="D284" t="str">
            <v>REVERANSIR PEKANBARU</v>
          </cell>
          <cell r="E284" t="str">
            <v>Angs-2 Kayu</v>
          </cell>
          <cell r="I284">
            <v>1500000</v>
          </cell>
          <cell r="K284">
            <v>1500000</v>
          </cell>
        </row>
        <row r="285">
          <cell r="D285" t="str">
            <v>124/NK-PPS/ORD/III/2005</v>
          </cell>
        </row>
        <row r="286">
          <cell r="B286" t="str">
            <v>rb087</v>
          </cell>
          <cell r="D286" t="str">
            <v>PT.PRIMA ICON STEEL</v>
          </cell>
          <cell r="E286" t="str">
            <v>Ongkos Kirim Foam Closer Dr Jkt - Pku</v>
          </cell>
          <cell r="I286">
            <v>3339000</v>
          </cell>
          <cell r="K286">
            <v>3339000</v>
          </cell>
        </row>
        <row r="288">
          <cell r="B288" t="str">
            <v>rb088</v>
          </cell>
          <cell r="D288" t="str">
            <v>H.N.S</v>
          </cell>
          <cell r="E288" t="str">
            <v>Ongkos angkut Fery Form Work Ke Jakarta</v>
          </cell>
          <cell r="I288">
            <v>9700000</v>
          </cell>
          <cell r="K288">
            <v>9700000</v>
          </cell>
        </row>
        <row r="290">
          <cell r="C290" t="str">
            <v>DP-13</v>
          </cell>
        </row>
        <row r="291">
          <cell r="D291" t="str">
            <v>UD. MINA</v>
          </cell>
        </row>
        <row r="292">
          <cell r="B292" t="str">
            <v>rb089</v>
          </cell>
          <cell r="D292" t="str">
            <v>301/NK-PPS/ORD/05/2005</v>
          </cell>
          <cell r="E292" t="str">
            <v>Pasir Pasang</v>
          </cell>
          <cell r="F292">
            <v>8.92</v>
          </cell>
          <cell r="G292" t="str">
            <v>m3</v>
          </cell>
          <cell r="H292">
            <v>48500</v>
          </cell>
          <cell r="I292">
            <v>432620</v>
          </cell>
          <cell r="J292">
            <v>0</v>
          </cell>
          <cell r="K292">
            <v>432620</v>
          </cell>
        </row>
        <row r="294">
          <cell r="D294" t="str">
            <v>SIDI TAMAR</v>
          </cell>
        </row>
        <row r="295">
          <cell r="D295" t="str">
            <v>171/NK-PPS/ORD/03/2005</v>
          </cell>
          <cell r="E295" t="str">
            <v>Kayu 5x7x4</v>
          </cell>
          <cell r="F295">
            <v>11</v>
          </cell>
          <cell r="G295" t="str">
            <v>m3</v>
          </cell>
          <cell r="H295">
            <v>500000</v>
          </cell>
        </row>
        <row r="296">
          <cell r="E296" t="str">
            <v>Kayu 5x10x4</v>
          </cell>
          <cell r="F296">
            <v>8</v>
          </cell>
          <cell r="G296" t="str">
            <v>m3</v>
          </cell>
          <cell r="H296">
            <v>500000</v>
          </cell>
        </row>
        <row r="297">
          <cell r="E297" t="str">
            <v>Kayu 6x12x4</v>
          </cell>
          <cell r="F297">
            <v>12.5</v>
          </cell>
          <cell r="G297" t="str">
            <v>m3</v>
          </cell>
          <cell r="H297">
            <v>600000</v>
          </cell>
        </row>
        <row r="298">
          <cell r="E298" t="str">
            <v>Angs-1 : 2.745.100,-</v>
          </cell>
        </row>
        <row r="299">
          <cell r="E299" t="str">
            <v>Angs-2 : 5.000.000,-</v>
          </cell>
        </row>
        <row r="300">
          <cell r="B300" t="str">
            <v>rb090</v>
          </cell>
          <cell r="E300" t="str">
            <v>Angs-3 : Kayu 5x7x4</v>
          </cell>
          <cell r="I300">
            <v>3000000</v>
          </cell>
          <cell r="K300">
            <v>3000000</v>
          </cell>
        </row>
        <row r="302">
          <cell r="D302" t="str">
            <v>GK. HERU</v>
          </cell>
        </row>
        <row r="303">
          <cell r="D303" t="str">
            <v>256/NK-PPS/ORD/04/2005</v>
          </cell>
          <cell r="E303" t="str">
            <v>Kayu 5x7x4</v>
          </cell>
          <cell r="F303">
            <v>11.41</v>
          </cell>
          <cell r="G303" t="str">
            <v>m3</v>
          </cell>
          <cell r="H303">
            <v>500000</v>
          </cell>
        </row>
        <row r="304">
          <cell r="E304" t="str">
            <v>Kayu 6x12x4</v>
          </cell>
          <cell r="F304">
            <v>2.5049999999999999</v>
          </cell>
          <cell r="G304" t="str">
            <v>m3</v>
          </cell>
          <cell r="H304">
            <v>530000</v>
          </cell>
        </row>
        <row r="305">
          <cell r="B305" t="str">
            <v>rb091</v>
          </cell>
          <cell r="E305" t="str">
            <v>Angs-1 : Kayu 5x7x4</v>
          </cell>
          <cell r="I305">
            <v>2000000</v>
          </cell>
          <cell r="K305">
            <v>2000000</v>
          </cell>
        </row>
        <row r="307">
          <cell r="D307" t="str">
            <v>MITRA PERDANA</v>
          </cell>
        </row>
        <row r="308">
          <cell r="D308" t="str">
            <v>296/NK-PPS/ORD/04/2005</v>
          </cell>
          <cell r="E308" t="str">
            <v>Kayu 5x7x4</v>
          </cell>
          <cell r="F308">
            <v>6.0060000000000002</v>
          </cell>
          <cell r="G308" t="str">
            <v>m3</v>
          </cell>
          <cell r="H308">
            <v>490000</v>
          </cell>
        </row>
        <row r="309">
          <cell r="E309" t="str">
            <v>Kayu 5x10x4</v>
          </cell>
          <cell r="F309">
            <v>12</v>
          </cell>
          <cell r="G309" t="str">
            <v>m3</v>
          </cell>
          <cell r="H309">
            <v>490000</v>
          </cell>
        </row>
        <row r="310">
          <cell r="E310" t="str">
            <v>Kayu 6x12x4</v>
          </cell>
          <cell r="F310">
            <v>10.08</v>
          </cell>
          <cell r="G310" t="str">
            <v>m3</v>
          </cell>
          <cell r="H310">
            <v>490000</v>
          </cell>
        </row>
        <row r="311">
          <cell r="B311" t="str">
            <v>rb092</v>
          </cell>
          <cell r="E311" t="str">
            <v>Angs-1 : Kayu 5x7x4</v>
          </cell>
          <cell r="I311">
            <v>7000000</v>
          </cell>
          <cell r="K311">
            <v>7000000</v>
          </cell>
        </row>
        <row r="313">
          <cell r="D313" t="str">
            <v>MUTIARA ELSA</v>
          </cell>
        </row>
        <row r="314">
          <cell r="D314" t="str">
            <v>124/NK-PPS/ORD/03/2005</v>
          </cell>
          <cell r="E314" t="str">
            <v>Kayu 5x7x4</v>
          </cell>
          <cell r="F314">
            <v>13</v>
          </cell>
          <cell r="G314" t="str">
            <v>m3</v>
          </cell>
          <cell r="H314">
            <v>560000</v>
          </cell>
        </row>
        <row r="315">
          <cell r="E315" t="str">
            <v>Kayu 5x10x4</v>
          </cell>
          <cell r="F315">
            <v>12</v>
          </cell>
          <cell r="G315" t="str">
            <v>m3</v>
          </cell>
          <cell r="H315">
            <v>460000</v>
          </cell>
        </row>
        <row r="316">
          <cell r="E316" t="str">
            <v>Kayu 6x12x4</v>
          </cell>
          <cell r="F316">
            <v>18</v>
          </cell>
          <cell r="G316" t="str">
            <v>m3</v>
          </cell>
          <cell r="H316">
            <v>460000</v>
          </cell>
        </row>
        <row r="317">
          <cell r="E317" t="str">
            <v>Angs-1 : 5.000.000,-</v>
          </cell>
        </row>
        <row r="318">
          <cell r="E318" t="str">
            <v>Angs-2 : 5.000.000,-</v>
          </cell>
        </row>
        <row r="319">
          <cell r="E319" t="str">
            <v>Angs-3 : 3.000.000,-</v>
          </cell>
        </row>
        <row r="320">
          <cell r="B320" t="str">
            <v>rb093</v>
          </cell>
          <cell r="E320" t="str">
            <v>Angs-4 : Kayu 5x7x4</v>
          </cell>
          <cell r="I320">
            <v>2000000</v>
          </cell>
          <cell r="K320">
            <v>2000000</v>
          </cell>
        </row>
        <row r="323">
          <cell r="I323">
            <v>14432620</v>
          </cell>
          <cell r="J323">
            <v>0</v>
          </cell>
          <cell r="K323">
            <v>14432620</v>
          </cell>
        </row>
        <row r="326">
          <cell r="B326" t="str">
            <v>rb094</v>
          </cell>
          <cell r="D326" t="str">
            <v xml:space="preserve"> -</v>
          </cell>
          <cell r="E326" t="str">
            <v>Paku Beton</v>
          </cell>
          <cell r="F326">
            <v>1</v>
          </cell>
          <cell r="G326" t="str">
            <v>Ls</v>
          </cell>
          <cell r="H326">
            <v>70000</v>
          </cell>
          <cell r="I326">
            <v>70000</v>
          </cell>
          <cell r="K326">
            <v>70000</v>
          </cell>
        </row>
        <row r="328">
          <cell r="B328" t="str">
            <v>rb095</v>
          </cell>
          <cell r="D328" t="str">
            <v xml:space="preserve"> -</v>
          </cell>
          <cell r="E328" t="str">
            <v>Besi Pipa</v>
          </cell>
          <cell r="F328">
            <v>175</v>
          </cell>
          <cell r="G328" t="str">
            <v>Kg</v>
          </cell>
          <cell r="H328">
            <v>5000</v>
          </cell>
          <cell r="I328">
            <v>875000</v>
          </cell>
          <cell r="K328">
            <v>875000</v>
          </cell>
        </row>
        <row r="330">
          <cell r="C330" t="str">
            <v>DP-14</v>
          </cell>
        </row>
        <row r="331">
          <cell r="D331" t="str">
            <v>Bata USM</v>
          </cell>
        </row>
        <row r="332">
          <cell r="B332" t="str">
            <v>rb096</v>
          </cell>
          <cell r="D332" t="str">
            <v>052/NK-PPS/ORD/XII/04</v>
          </cell>
          <cell r="E332" t="str">
            <v>Batu Bata Press</v>
          </cell>
          <cell r="F332">
            <v>3500</v>
          </cell>
          <cell r="G332" t="str">
            <v>Buah</v>
          </cell>
          <cell r="H332">
            <v>340</v>
          </cell>
          <cell r="I332">
            <v>1190000</v>
          </cell>
          <cell r="J332">
            <v>0</v>
          </cell>
          <cell r="K332">
            <v>1190000</v>
          </cell>
        </row>
        <row r="334">
          <cell r="D334" t="str">
            <v>Sumber Rezeki</v>
          </cell>
        </row>
        <row r="335">
          <cell r="D335" t="str">
            <v>094/NK-PPS/ORD/02/05</v>
          </cell>
          <cell r="E335" t="str">
            <v>Pipa Galvanis Dia 1,5"x6mtr</v>
          </cell>
          <cell r="F335">
            <v>20</v>
          </cell>
          <cell r="G335" t="str">
            <v>Btg</v>
          </cell>
          <cell r="H335">
            <v>2150000</v>
          </cell>
        </row>
        <row r="336">
          <cell r="E336" t="str">
            <v>Pipa Galvanis Dia 1,25"x6mtr</v>
          </cell>
          <cell r="F336">
            <v>170</v>
          </cell>
          <cell r="G336" t="str">
            <v>Btg</v>
          </cell>
          <cell r="H336">
            <v>16575000</v>
          </cell>
        </row>
        <row r="337">
          <cell r="E337" t="str">
            <v>Pipa Galvanis Dia 1,5"x6mtr</v>
          </cell>
          <cell r="F337">
            <v>50</v>
          </cell>
          <cell r="G337" t="str">
            <v>Btg</v>
          </cell>
          <cell r="H337">
            <v>10500000</v>
          </cell>
        </row>
        <row r="338">
          <cell r="E338" t="str">
            <v>Angs-1 : Rp. 1.470.000,-</v>
          </cell>
        </row>
        <row r="339">
          <cell r="B339" t="str">
            <v>rb097</v>
          </cell>
          <cell r="E339" t="str">
            <v>Angs-2, Pipa Galvanis dia 1,5"</v>
          </cell>
          <cell r="I339">
            <v>18350000</v>
          </cell>
          <cell r="K339">
            <v>18350000</v>
          </cell>
        </row>
        <row r="340">
          <cell r="K340">
            <v>0</v>
          </cell>
        </row>
        <row r="341">
          <cell r="D341" t="str">
            <v>Reveransir Pekanbaru</v>
          </cell>
        </row>
        <row r="342">
          <cell r="D342" t="str">
            <v>276/NK-PPS/ORD/04/05</v>
          </cell>
          <cell r="E342" t="str">
            <v>Kayu 5x7x3,00</v>
          </cell>
          <cell r="F342">
            <v>1.9215</v>
          </cell>
          <cell r="G342" t="str">
            <v>M3</v>
          </cell>
          <cell r="H342">
            <v>1008788</v>
          </cell>
        </row>
        <row r="343">
          <cell r="E343" t="str">
            <v>Kayu 5x7x4,00</v>
          </cell>
          <cell r="F343">
            <v>6.86</v>
          </cell>
          <cell r="G343" t="str">
            <v>M3</v>
          </cell>
          <cell r="H343">
            <v>3601500</v>
          </cell>
        </row>
        <row r="344">
          <cell r="E344" t="str">
            <v>Kayu 5x7x5,00</v>
          </cell>
          <cell r="F344">
            <v>1.9950000000000001</v>
          </cell>
          <cell r="G344" t="str">
            <v>M3</v>
          </cell>
          <cell r="H344">
            <v>1047375</v>
          </cell>
        </row>
        <row r="345">
          <cell r="E345" t="str">
            <v>Kayu 5x10x3,00</v>
          </cell>
          <cell r="F345">
            <v>0.22500000000000001</v>
          </cell>
          <cell r="G345" t="str">
            <v>M3</v>
          </cell>
          <cell r="H345">
            <v>118125</v>
          </cell>
          <cell r="K345">
            <v>0</v>
          </cell>
        </row>
        <row r="346">
          <cell r="E346" t="str">
            <v>Kayu 5x10x4,00</v>
          </cell>
          <cell r="F346">
            <v>1.98</v>
          </cell>
          <cell r="G346" t="str">
            <v>M3</v>
          </cell>
          <cell r="H346">
            <v>1039500</v>
          </cell>
        </row>
        <row r="347">
          <cell r="E347" t="str">
            <v>Kayu 5x10x5,00</v>
          </cell>
          <cell r="F347">
            <v>0.25</v>
          </cell>
          <cell r="G347" t="str">
            <v>M3</v>
          </cell>
          <cell r="H347">
            <v>131250</v>
          </cell>
        </row>
        <row r="348">
          <cell r="E348" t="str">
            <v>Kayu 5x12x3,00</v>
          </cell>
          <cell r="F348">
            <v>1.3176000000000001</v>
          </cell>
          <cell r="G348" t="str">
            <v>M3</v>
          </cell>
          <cell r="H348">
            <v>724680</v>
          </cell>
        </row>
        <row r="349">
          <cell r="E349" t="str">
            <v>Kayu 6x12x4,00</v>
          </cell>
          <cell r="F349">
            <v>2.8512</v>
          </cell>
          <cell r="G349" t="str">
            <v>M3</v>
          </cell>
          <cell r="H349">
            <v>1568160</v>
          </cell>
        </row>
        <row r="350">
          <cell r="E350" t="str">
            <v>Kayu 6x12x5,00</v>
          </cell>
          <cell r="F350">
            <v>1.548</v>
          </cell>
          <cell r="G350" t="str">
            <v>M3</v>
          </cell>
          <cell r="H350">
            <v>851400</v>
          </cell>
        </row>
        <row r="351">
          <cell r="E351" t="str">
            <v>Kayu 2,5x2,5x4,00</v>
          </cell>
          <cell r="F351">
            <v>0.1</v>
          </cell>
          <cell r="G351" t="str">
            <v>M3</v>
          </cell>
          <cell r="H351">
            <v>48000</v>
          </cell>
          <cell r="K351">
            <v>0</v>
          </cell>
        </row>
        <row r="352">
          <cell r="E352" t="str">
            <v>Kayu 2,5x2,0x5,00</v>
          </cell>
          <cell r="F352">
            <v>0.125</v>
          </cell>
          <cell r="G352" t="str">
            <v>M3</v>
          </cell>
          <cell r="H352">
            <v>60000</v>
          </cell>
        </row>
        <row r="353">
          <cell r="E353" t="str">
            <v>Angs-1 : Rp.7.710.868</v>
          </cell>
        </row>
        <row r="354">
          <cell r="B354" t="str">
            <v>rb098</v>
          </cell>
          <cell r="E354" t="str">
            <v>Angsuran - 2,Kayu 5x7x3,00</v>
          </cell>
          <cell r="I354">
            <v>2000000</v>
          </cell>
          <cell r="K354">
            <v>2000000</v>
          </cell>
        </row>
        <row r="356">
          <cell r="D356" t="str">
            <v>GK.Anugerah</v>
          </cell>
        </row>
        <row r="357">
          <cell r="D357" t="str">
            <v>291/NK-PPS/ORD/05/05</v>
          </cell>
          <cell r="E357" t="str">
            <v>Kayu 5x10x4,00</v>
          </cell>
          <cell r="F357">
            <v>10</v>
          </cell>
          <cell r="G357" t="str">
            <v>M3</v>
          </cell>
          <cell r="H357">
            <v>5200000</v>
          </cell>
        </row>
        <row r="358">
          <cell r="E358" t="str">
            <v>Kayu 6x12x4,00</v>
          </cell>
          <cell r="F358">
            <v>8.0640000000000001</v>
          </cell>
          <cell r="G358" t="str">
            <v>M3</v>
          </cell>
          <cell r="H358">
            <v>4193280</v>
          </cell>
        </row>
        <row r="359">
          <cell r="E359" t="str">
            <v>Angs-1 : Rp.4.000.000,-</v>
          </cell>
        </row>
        <row r="360">
          <cell r="B360" t="str">
            <v>rb099</v>
          </cell>
          <cell r="E360" t="str">
            <v>Pelunasan,Kayu 5x7x3,00</v>
          </cell>
          <cell r="I360">
            <v>5393200</v>
          </cell>
          <cell r="K360">
            <v>5393200</v>
          </cell>
        </row>
        <row r="362">
          <cell r="D362" t="str">
            <v>Mitra Perdana</v>
          </cell>
        </row>
        <row r="363">
          <cell r="D363" t="str">
            <v>314/NK-PPS/ORD/05/05</v>
          </cell>
          <cell r="E363" t="str">
            <v>Kayu 5x7x4,00</v>
          </cell>
          <cell r="F363">
            <v>11.997999999999999</v>
          </cell>
          <cell r="G363" t="str">
            <v>M3</v>
          </cell>
          <cell r="H363">
            <v>5999000</v>
          </cell>
        </row>
        <row r="364">
          <cell r="E364" t="str">
            <v>Kayu 5x10x4,00</v>
          </cell>
          <cell r="F364">
            <v>2</v>
          </cell>
          <cell r="G364" t="str">
            <v>M3</v>
          </cell>
          <cell r="H364">
            <v>1000000</v>
          </cell>
        </row>
        <row r="365">
          <cell r="E365" t="str">
            <v>Kayu 6x12x4,00</v>
          </cell>
          <cell r="F365">
            <v>10.137600000000001</v>
          </cell>
          <cell r="G365" t="str">
            <v>M3</v>
          </cell>
          <cell r="H365">
            <v>5068800</v>
          </cell>
        </row>
        <row r="366">
          <cell r="E366" t="str">
            <v>Angs-1 : Rp.3.076.880</v>
          </cell>
        </row>
        <row r="367">
          <cell r="B367" t="str">
            <v>rb100</v>
          </cell>
          <cell r="E367" t="str">
            <v>Angsuran - 2,Kayu 5x7x4,00</v>
          </cell>
          <cell r="I367">
            <v>3922120</v>
          </cell>
          <cell r="K367">
            <v>3922120</v>
          </cell>
        </row>
        <row r="369">
          <cell r="F369" t="str">
            <v>Sub Jumlah     Rp.</v>
          </cell>
          <cell r="I369">
            <v>30855320</v>
          </cell>
          <cell r="J369">
            <v>0</v>
          </cell>
          <cell r="K369">
            <v>30855320</v>
          </cell>
        </row>
        <row r="371">
          <cell r="C371" t="str">
            <v>Tiga puluh juta delapan ratus lima puluh lima ribu tiga ratus dua puluh rupiah,-</v>
          </cell>
        </row>
        <row r="373">
          <cell r="H373">
            <v>0</v>
          </cell>
        </row>
        <row r="375">
          <cell r="H375" t="str">
            <v>Pembuat Daftar</v>
          </cell>
        </row>
        <row r="380">
          <cell r="H380">
            <v>0</v>
          </cell>
        </row>
        <row r="381">
          <cell r="H381">
            <v>0</v>
          </cell>
        </row>
        <row r="388">
          <cell r="I388">
            <v>30855320</v>
          </cell>
          <cell r="J388">
            <v>0</v>
          </cell>
          <cell r="K388">
            <v>30855320</v>
          </cell>
        </row>
        <row r="390">
          <cell r="D390" t="str">
            <v>Reveransir Pekanbaru</v>
          </cell>
        </row>
        <row r="391">
          <cell r="D391" t="str">
            <v>276/NK-PPS/ORD/04/05</v>
          </cell>
          <cell r="E391" t="str">
            <v>Angs-1 : Rp.7.710.868</v>
          </cell>
        </row>
        <row r="392">
          <cell r="E392" t="str">
            <v>Angs-2 : Rp.2.000.000</v>
          </cell>
        </row>
        <row r="393">
          <cell r="B393" t="str">
            <v>rb101</v>
          </cell>
          <cell r="E393" t="str">
            <v>Pelunasan,Kayu 5x7x3,00</v>
          </cell>
          <cell r="I393">
            <v>487910</v>
          </cell>
        </row>
        <row r="394">
          <cell r="D394" t="str">
            <v>304/NK-PPS/ORD/05/05</v>
          </cell>
          <cell r="E394" t="str">
            <v>Kayu 5x7x3,00</v>
          </cell>
          <cell r="F394">
            <v>0.99750000000000005</v>
          </cell>
          <cell r="G394" t="str">
            <v>M3</v>
          </cell>
          <cell r="H394">
            <v>523688</v>
          </cell>
        </row>
        <row r="395">
          <cell r="E395" t="str">
            <v>Kayu 5x7x4,00</v>
          </cell>
          <cell r="F395">
            <v>1.1339999999999999</v>
          </cell>
          <cell r="G395" t="str">
            <v>M3</v>
          </cell>
          <cell r="H395">
            <v>595350</v>
          </cell>
        </row>
        <row r="396">
          <cell r="E396" t="str">
            <v>Kayu 5x7x5,00</v>
          </cell>
          <cell r="F396">
            <v>0.35</v>
          </cell>
          <cell r="G396" t="str">
            <v>M3</v>
          </cell>
          <cell r="H396">
            <v>183750</v>
          </cell>
        </row>
        <row r="397">
          <cell r="E397" t="str">
            <v>Kayu 5x10x3,00</v>
          </cell>
          <cell r="F397">
            <v>0.79500000000000004</v>
          </cell>
          <cell r="G397" t="str">
            <v>M3</v>
          </cell>
          <cell r="H397">
            <v>417375</v>
          </cell>
        </row>
        <row r="398">
          <cell r="E398" t="str">
            <v>Kayu 6x12x3,00</v>
          </cell>
          <cell r="F398">
            <v>0.38879999999999998</v>
          </cell>
          <cell r="G398" t="str">
            <v>M3</v>
          </cell>
          <cell r="H398">
            <v>213840</v>
          </cell>
        </row>
        <row r="399">
          <cell r="E399" t="str">
            <v>Kayu 6x12x4,00</v>
          </cell>
          <cell r="F399">
            <v>2.5055999999999998</v>
          </cell>
          <cell r="G399" t="str">
            <v>M3</v>
          </cell>
          <cell r="H399">
            <v>1378080</v>
          </cell>
        </row>
        <row r="400">
          <cell r="E400" t="str">
            <v>Kayu 6x12x5,00</v>
          </cell>
          <cell r="F400">
            <v>1.1519999999999999</v>
          </cell>
          <cell r="G400" t="str">
            <v>M3</v>
          </cell>
          <cell r="H400">
            <v>633600</v>
          </cell>
        </row>
        <row r="401">
          <cell r="B401" t="str">
            <v>rb102</v>
          </cell>
          <cell r="E401" t="str">
            <v>Kayu 5x7x3,00</v>
          </cell>
          <cell r="I401">
            <v>3945683</v>
          </cell>
          <cell r="K401">
            <v>4433593</v>
          </cell>
        </row>
        <row r="403">
          <cell r="I403">
            <v>35288913</v>
          </cell>
          <cell r="J403">
            <v>0</v>
          </cell>
          <cell r="K403">
            <v>35288913</v>
          </cell>
        </row>
        <row r="405">
          <cell r="D405" t="str">
            <v>Diffa Dilla</v>
          </cell>
          <cell r="K405">
            <v>0</v>
          </cell>
        </row>
        <row r="406">
          <cell r="B406" t="str">
            <v>rb103</v>
          </cell>
          <cell r="D406" t="str">
            <v>351/NK-PPS/ORD/05/05</v>
          </cell>
          <cell r="E406" t="str">
            <v>Pasir Pasang</v>
          </cell>
          <cell r="F406">
            <v>99.763999999999996</v>
          </cell>
          <cell r="G406" t="str">
            <v>M3</v>
          </cell>
          <cell r="H406">
            <v>47500</v>
          </cell>
          <cell r="I406">
            <v>4738790</v>
          </cell>
        </row>
        <row r="408">
          <cell r="D408" t="str">
            <v>Diffa Dilla</v>
          </cell>
        </row>
        <row r="409">
          <cell r="B409" t="str">
            <v>rb104</v>
          </cell>
          <cell r="D409" t="str">
            <v>376/NK-PPS/ORD/05/05</v>
          </cell>
          <cell r="E409" t="str">
            <v>Pasir Pasang</v>
          </cell>
          <cell r="F409">
            <v>29.94</v>
          </cell>
          <cell r="G409" t="str">
            <v>M3</v>
          </cell>
          <cell r="H409">
            <v>47500</v>
          </cell>
          <cell r="I409">
            <v>1422150</v>
          </cell>
        </row>
        <row r="410">
          <cell r="K410">
            <v>6160940</v>
          </cell>
        </row>
        <row r="411">
          <cell r="D411" t="str">
            <v>Winda Bersama</v>
          </cell>
        </row>
        <row r="412">
          <cell r="D412" t="str">
            <v>388/NK-PPS/ORD/06/05</v>
          </cell>
          <cell r="E412" t="str">
            <v>Batu Bata Press</v>
          </cell>
          <cell r="F412">
            <v>70</v>
          </cell>
          <cell r="G412" t="str">
            <v>Buah</v>
          </cell>
          <cell r="H412">
            <v>24150000</v>
          </cell>
        </row>
        <row r="413">
          <cell r="B413" t="str">
            <v>rb105</v>
          </cell>
          <cell r="E413" t="str">
            <v>Angs-1 :Batu Bata Press</v>
          </cell>
          <cell r="I413">
            <v>5000000</v>
          </cell>
          <cell r="K413">
            <v>5000000</v>
          </cell>
        </row>
        <row r="415">
          <cell r="B415" t="str">
            <v>rb106</v>
          </cell>
          <cell r="E415" t="str">
            <v>Alat Angkur Besi Dia 19 sebanyak 57 Buah</v>
          </cell>
          <cell r="I415">
            <v>1320000</v>
          </cell>
          <cell r="K415">
            <v>1320000</v>
          </cell>
        </row>
        <row r="417">
          <cell r="D417" t="str">
            <v>Ucok</v>
          </cell>
        </row>
        <row r="418">
          <cell r="D418" t="str">
            <v>369/NK-PPS/ORD/06/05</v>
          </cell>
          <cell r="E418" t="str">
            <v>Kayu Dolken Dia 15-20 Cm</v>
          </cell>
          <cell r="F418">
            <v>250</v>
          </cell>
          <cell r="G418" t="str">
            <v>Btg</v>
          </cell>
          <cell r="H418">
            <v>6000000</v>
          </cell>
        </row>
        <row r="419">
          <cell r="E419" t="str">
            <v>Mobilisasi &amp; Demobilisasi</v>
          </cell>
          <cell r="F419">
            <v>1</v>
          </cell>
          <cell r="G419" t="str">
            <v>Unit</v>
          </cell>
          <cell r="H419">
            <v>800000</v>
          </cell>
        </row>
        <row r="420">
          <cell r="B420" t="str">
            <v>rb107</v>
          </cell>
          <cell r="E420" t="str">
            <v>Angs-1 , Kayu Dolken Dia 15-20 Cm</v>
          </cell>
          <cell r="I420">
            <v>2000000</v>
          </cell>
          <cell r="K420">
            <v>2000000</v>
          </cell>
        </row>
        <row r="422">
          <cell r="D422" t="str">
            <v>Ucok</v>
          </cell>
        </row>
        <row r="423">
          <cell r="B423" t="str">
            <v>rb108</v>
          </cell>
          <cell r="D423" t="str">
            <v>369/NK-PPS/ORD/06/05</v>
          </cell>
          <cell r="E423" t="str">
            <v>Angs-2 ( Lunas) Kayu Dolken</v>
          </cell>
          <cell r="I423">
            <v>4800000</v>
          </cell>
          <cell r="K423">
            <v>4800000</v>
          </cell>
        </row>
        <row r="425">
          <cell r="D425" t="str">
            <v>Kusran</v>
          </cell>
        </row>
        <row r="426">
          <cell r="B426" t="str">
            <v>rb109</v>
          </cell>
          <cell r="D426" t="str">
            <v>437/NK-PPS/ORD/06/05</v>
          </cell>
          <cell r="E426" t="str">
            <v>Kayu Dolken Dia 10-15 cm</v>
          </cell>
          <cell r="F426">
            <v>100</v>
          </cell>
          <cell r="G426" t="str">
            <v>Btg</v>
          </cell>
          <cell r="H426">
            <v>1250000</v>
          </cell>
          <cell r="I426">
            <v>1250000</v>
          </cell>
          <cell r="K426">
            <v>1250000</v>
          </cell>
        </row>
        <row r="428">
          <cell r="C428" t="str">
            <v>DP-17</v>
          </cell>
        </row>
        <row r="429">
          <cell r="D429" t="str">
            <v>Aris</v>
          </cell>
        </row>
        <row r="430">
          <cell r="D430" t="str">
            <v>464/NK-PPS/ORD/07/2005</v>
          </cell>
          <cell r="E430" t="str">
            <v>Pasir Pasang</v>
          </cell>
          <cell r="F430">
            <v>106.25</v>
          </cell>
          <cell r="G430" t="str">
            <v>m3</v>
          </cell>
          <cell r="H430">
            <v>5046875</v>
          </cell>
        </row>
        <row r="431">
          <cell r="B431" t="str">
            <v>rb110</v>
          </cell>
          <cell r="E431" t="str">
            <v>Angs-1 : Pasir Pasang</v>
          </cell>
          <cell r="I431">
            <v>500000</v>
          </cell>
          <cell r="K431">
            <v>500000</v>
          </cell>
        </row>
        <row r="432">
          <cell r="D432" t="str">
            <v>Aris</v>
          </cell>
        </row>
        <row r="433">
          <cell r="D433" t="str">
            <v>464/NK-PPS/ORD/07/2005</v>
          </cell>
          <cell r="E433" t="str">
            <v>Pasir Pasang</v>
          </cell>
          <cell r="F433">
            <v>106.25</v>
          </cell>
          <cell r="G433" t="str">
            <v>m3</v>
          </cell>
          <cell r="H433">
            <v>5046875</v>
          </cell>
        </row>
        <row r="434">
          <cell r="B434" t="str">
            <v>rb111</v>
          </cell>
          <cell r="E434" t="str">
            <v>Angs-2 : Pasir Pasang</v>
          </cell>
          <cell r="I434">
            <v>500000</v>
          </cell>
          <cell r="K434">
            <v>500000</v>
          </cell>
        </row>
        <row r="437">
          <cell r="I437">
            <v>1000000</v>
          </cell>
          <cell r="J437">
            <v>0</v>
          </cell>
          <cell r="K437">
            <v>1000000</v>
          </cell>
        </row>
        <row r="439">
          <cell r="D439" t="str">
            <v>GK. Yusra</v>
          </cell>
        </row>
        <row r="440">
          <cell r="B440" t="str">
            <v>rb112</v>
          </cell>
          <cell r="D440" t="str">
            <v>558/NK-PPS/ORD/07/2005</v>
          </cell>
          <cell r="E440" t="str">
            <v>Kayu Dolken</v>
          </cell>
          <cell r="F440">
            <v>100</v>
          </cell>
          <cell r="G440" t="str">
            <v>Btg</v>
          </cell>
          <cell r="H440">
            <v>10000</v>
          </cell>
          <cell r="I440">
            <v>1000000</v>
          </cell>
          <cell r="K440">
            <v>1000000</v>
          </cell>
        </row>
        <row r="442">
          <cell r="B442" t="str">
            <v>rb113</v>
          </cell>
          <cell r="D442" t="str">
            <v xml:space="preserve">Kayu List Segitiga </v>
          </cell>
          <cell r="E442" t="str">
            <v xml:space="preserve">Kayu List Segitiga </v>
          </cell>
          <cell r="F442">
            <v>50</v>
          </cell>
          <cell r="G442" t="str">
            <v>Btg</v>
          </cell>
          <cell r="H442">
            <v>4000</v>
          </cell>
          <cell r="I442">
            <v>200000</v>
          </cell>
          <cell r="K442">
            <v>200000</v>
          </cell>
        </row>
        <row r="444">
          <cell r="B444" t="str">
            <v>rb114</v>
          </cell>
          <cell r="D444" t="str">
            <v>Besi Siku 30 X 30 X 3 X 6</v>
          </cell>
          <cell r="E444" t="str">
            <v>Besi Siku 30 X 30 X 3 X 6</v>
          </cell>
          <cell r="F444">
            <v>2</v>
          </cell>
          <cell r="G444" t="str">
            <v>Btg</v>
          </cell>
          <cell r="H444">
            <v>42500</v>
          </cell>
          <cell r="I444">
            <v>85000</v>
          </cell>
          <cell r="K444">
            <v>85000</v>
          </cell>
        </row>
        <row r="446">
          <cell r="B446" t="str">
            <v>rb115</v>
          </cell>
          <cell r="D446" t="str">
            <v>Listello Nontes, Contoh Keramik</v>
          </cell>
          <cell r="E446" t="str">
            <v>Listello Nontes, Contoh Keramik</v>
          </cell>
          <cell r="I446">
            <v>25000</v>
          </cell>
          <cell r="K446">
            <v>25000</v>
          </cell>
        </row>
        <row r="448">
          <cell r="B448" t="str">
            <v>rb116</v>
          </cell>
          <cell r="D448" t="str">
            <v>Pipa PVC untuk Air Kerja</v>
          </cell>
          <cell r="E448" t="str">
            <v>Pipa PVC untuk Air Kerja</v>
          </cell>
          <cell r="I448">
            <v>176000</v>
          </cell>
          <cell r="K448">
            <v>176000</v>
          </cell>
        </row>
        <row r="450">
          <cell r="B450" t="str">
            <v>rb117</v>
          </cell>
          <cell r="D450" t="str">
            <v>Jidar Holo</v>
          </cell>
          <cell r="E450" t="str">
            <v>Jidar Holo</v>
          </cell>
          <cell r="I450">
            <v>1325000</v>
          </cell>
          <cell r="K450">
            <v>1325000</v>
          </cell>
        </row>
        <row r="452">
          <cell r="C452" t="str">
            <v>DP-18</v>
          </cell>
        </row>
        <row r="453">
          <cell r="D453" t="str">
            <v>Diffa Dilla</v>
          </cell>
        </row>
        <row r="454">
          <cell r="D454" t="str">
            <v>519/NK-PPS/ORD/07/2005</v>
          </cell>
          <cell r="E454" t="str">
            <v>Pasir Pasang</v>
          </cell>
          <cell r="F454">
            <v>297.82</v>
          </cell>
          <cell r="G454" t="str">
            <v>m3</v>
          </cell>
          <cell r="H454">
            <v>14891000</v>
          </cell>
        </row>
        <row r="455">
          <cell r="E455" t="str">
            <v xml:space="preserve"> Angs-1 Rp. 6.781.850</v>
          </cell>
        </row>
        <row r="456">
          <cell r="B456" t="str">
            <v>rb118</v>
          </cell>
          <cell r="E456" t="str">
            <v>Pelunasan : Pasir Pasang</v>
          </cell>
          <cell r="I456">
            <v>8109150</v>
          </cell>
        </row>
        <row r="457">
          <cell r="D457" t="str">
            <v>532/NK-PPS/ORD/07/2005</v>
          </cell>
          <cell r="E457" t="str">
            <v>Pasir Pasang</v>
          </cell>
          <cell r="F457">
            <v>314.39999999999998</v>
          </cell>
          <cell r="G457" t="str">
            <v>m3</v>
          </cell>
          <cell r="H457">
            <v>15719999.999999998</v>
          </cell>
        </row>
        <row r="458">
          <cell r="B458" t="str">
            <v>rb119</v>
          </cell>
          <cell r="E458" t="str">
            <v>Angs- 1 : Pasir Pasang</v>
          </cell>
          <cell r="I458">
            <v>6890850</v>
          </cell>
          <cell r="K458">
            <v>15000000</v>
          </cell>
        </row>
        <row r="459">
          <cell r="E459" t="str">
            <v>Sisa Rp. 8,829,150</v>
          </cell>
        </row>
        <row r="460">
          <cell r="D460" t="str">
            <v>Aris</v>
          </cell>
        </row>
        <row r="461">
          <cell r="D461" t="str">
            <v>464/NK-PPS/ORD/07/2005</v>
          </cell>
          <cell r="E461" t="str">
            <v>Pasir Pasang</v>
          </cell>
          <cell r="F461">
            <v>106.25</v>
          </cell>
          <cell r="G461" t="str">
            <v>m3</v>
          </cell>
          <cell r="H461">
            <v>5046875</v>
          </cell>
        </row>
        <row r="462">
          <cell r="E462" t="str">
            <v xml:space="preserve"> Angs-1 Rp. 500.000,-</v>
          </cell>
        </row>
        <row r="463">
          <cell r="E463" t="str">
            <v xml:space="preserve"> Angs-2 Rp. 500.000,-</v>
          </cell>
        </row>
        <row r="464">
          <cell r="B464" t="str">
            <v>rb120</v>
          </cell>
          <cell r="E464" t="str">
            <v>Pelunasan : Pasir Pasang</v>
          </cell>
          <cell r="I464">
            <v>4046875</v>
          </cell>
        </row>
        <row r="465">
          <cell r="B465" t="str">
            <v>rb121</v>
          </cell>
          <cell r="D465" t="str">
            <v>486/NK-PPS/ORD/07/2005</v>
          </cell>
          <cell r="E465" t="str">
            <v>Kerekel</v>
          </cell>
          <cell r="F465">
            <v>20.239999999999998</v>
          </cell>
          <cell r="G465" t="str">
            <v>m3</v>
          </cell>
          <cell r="H465">
            <v>80000</v>
          </cell>
          <cell r="I465">
            <v>1619199.9999999998</v>
          </cell>
          <cell r="K465">
            <v>5666075</v>
          </cell>
        </row>
        <row r="467">
          <cell r="D467" t="str">
            <v>F.Laiya</v>
          </cell>
        </row>
        <row r="468">
          <cell r="B468" t="str">
            <v>rb122</v>
          </cell>
          <cell r="D468" t="str">
            <v>495/NK-PPS/ORD/07/2005</v>
          </cell>
          <cell r="E468" t="str">
            <v>Batu Bata press</v>
          </cell>
          <cell r="F468">
            <v>19000</v>
          </cell>
          <cell r="G468" t="str">
            <v>bh</v>
          </cell>
          <cell r="H468">
            <v>325</v>
          </cell>
          <cell r="I468">
            <v>6175000</v>
          </cell>
          <cell r="K468">
            <v>6175000</v>
          </cell>
        </row>
        <row r="470">
          <cell r="B470" t="str">
            <v>rb123</v>
          </cell>
          <cell r="D470" t="str">
            <v>Serambi Mekah</v>
          </cell>
          <cell r="E470" t="str">
            <v>Batu Bata Press</v>
          </cell>
          <cell r="F470">
            <v>34500</v>
          </cell>
          <cell r="G470" t="str">
            <v>bh</v>
          </cell>
          <cell r="H470">
            <v>340</v>
          </cell>
          <cell r="I470">
            <v>11730000</v>
          </cell>
        </row>
        <row r="471">
          <cell r="B471" t="str">
            <v>rb124</v>
          </cell>
          <cell r="D471" t="str">
            <v>518/NK-PPS/ORD/08/2005</v>
          </cell>
          <cell r="E471" t="str">
            <v>Kayu 5 X 7 X 4</v>
          </cell>
          <cell r="F471">
            <v>2.6459999999999999</v>
          </cell>
          <cell r="G471" t="str">
            <v>m3</v>
          </cell>
          <cell r="H471">
            <v>500000</v>
          </cell>
          <cell r="I471">
            <v>1323000</v>
          </cell>
          <cell r="K471">
            <v>13053000</v>
          </cell>
        </row>
        <row r="473">
          <cell r="I473">
            <v>39894075</v>
          </cell>
          <cell r="J473">
            <v>0</v>
          </cell>
          <cell r="K473">
            <v>39894075</v>
          </cell>
        </row>
        <row r="476">
          <cell r="B476" t="str">
            <v>rb125</v>
          </cell>
          <cell r="D476" t="str">
            <v>Pipa Galvanis</v>
          </cell>
          <cell r="E476" t="str">
            <v>Pipa Galvanis</v>
          </cell>
          <cell r="I476">
            <v>41800</v>
          </cell>
          <cell r="K476">
            <v>41800</v>
          </cell>
        </row>
        <row r="478">
          <cell r="B478" t="str">
            <v>rb126</v>
          </cell>
          <cell r="D478" t="str">
            <v>Kayu Propil 40 Btg</v>
          </cell>
          <cell r="E478" t="str">
            <v>Kayu Propil 40 Btg</v>
          </cell>
          <cell r="F478">
            <v>40</v>
          </cell>
          <cell r="G478" t="str">
            <v>Btg</v>
          </cell>
          <cell r="H478">
            <v>10000</v>
          </cell>
          <cell r="I478">
            <v>400000</v>
          </cell>
          <cell r="K478">
            <v>400000</v>
          </cell>
        </row>
        <row r="480">
          <cell r="B480" t="str">
            <v>rb127</v>
          </cell>
          <cell r="D480" t="str">
            <v>PT. Tripax fastindo</v>
          </cell>
          <cell r="E480" t="str">
            <v>Ongkos kirim barang (Form Tee &amp; Plat Waser)</v>
          </cell>
          <cell r="I480">
            <v>506000</v>
          </cell>
          <cell r="K480">
            <v>506000</v>
          </cell>
        </row>
        <row r="482">
          <cell r="B482" t="str">
            <v>rb128</v>
          </cell>
          <cell r="D482" t="str">
            <v>UD. Riau Bangunan Utama</v>
          </cell>
          <cell r="E482" t="str">
            <v xml:space="preserve">Semen </v>
          </cell>
          <cell r="F482">
            <v>95</v>
          </cell>
          <cell r="G482" t="str">
            <v>Zak</v>
          </cell>
          <cell r="H482">
            <v>31500</v>
          </cell>
          <cell r="I482">
            <v>2992500</v>
          </cell>
          <cell r="K482">
            <v>2992500</v>
          </cell>
        </row>
        <row r="484">
          <cell r="B484" t="str">
            <v>rb129</v>
          </cell>
          <cell r="D484" t="str">
            <v xml:space="preserve">Jidar Holo </v>
          </cell>
          <cell r="E484" t="str">
            <v xml:space="preserve">Jidar Holo </v>
          </cell>
          <cell r="F484">
            <v>10</v>
          </cell>
          <cell r="G484" t="str">
            <v>Btg</v>
          </cell>
          <cell r="H484">
            <v>50000</v>
          </cell>
          <cell r="I484">
            <v>500000</v>
          </cell>
          <cell r="K484">
            <v>500000</v>
          </cell>
        </row>
        <row r="486">
          <cell r="B486" t="str">
            <v>rb130</v>
          </cell>
          <cell r="D486" t="str">
            <v>Cat Minyak Platone &amp; Thinner</v>
          </cell>
          <cell r="E486" t="str">
            <v>Cat Minyak Platone &amp; Thinner</v>
          </cell>
          <cell r="I486">
            <v>54000</v>
          </cell>
          <cell r="K486">
            <v>54000</v>
          </cell>
        </row>
        <row r="488">
          <cell r="C488" t="str">
            <v>DP-21</v>
          </cell>
        </row>
        <row r="489">
          <cell r="D489" t="str">
            <v>Mitra Perdana</v>
          </cell>
        </row>
        <row r="490">
          <cell r="B490" t="str">
            <v>rb131</v>
          </cell>
          <cell r="D490" t="str">
            <v>572/NK-PPS/08/2005</v>
          </cell>
          <cell r="E490" t="str">
            <v>Material ( Paku &amp; Ember Cor )</v>
          </cell>
          <cell r="I490">
            <v>808000</v>
          </cell>
        </row>
        <row r="491">
          <cell r="B491" t="str">
            <v>rb132</v>
          </cell>
          <cell r="D491" t="str">
            <v>574/NK-PPS/08/2005</v>
          </cell>
          <cell r="E491" t="str">
            <v>Papan 2 X 2 X 4</v>
          </cell>
          <cell r="F491">
            <v>5</v>
          </cell>
          <cell r="G491" t="str">
            <v>m3</v>
          </cell>
          <cell r="H491">
            <v>550000</v>
          </cell>
          <cell r="I491">
            <v>2750000</v>
          </cell>
        </row>
        <row r="492">
          <cell r="B492" t="str">
            <v>rb133</v>
          </cell>
          <cell r="D492" t="str">
            <v>578/NK-PPS/08/2005</v>
          </cell>
          <cell r="E492" t="str">
            <v>Kayu 5 X 7 X 4 &amp; 8 X 12 X 4</v>
          </cell>
          <cell r="I492">
            <v>15700000</v>
          </cell>
        </row>
        <row r="493">
          <cell r="D493" t="str">
            <v>605/NK-PPS/08/2005</v>
          </cell>
          <cell r="E493" t="str">
            <v>Papan 2 X 2 X 4</v>
          </cell>
          <cell r="F493">
            <v>3</v>
          </cell>
          <cell r="G493" t="str">
            <v>m3</v>
          </cell>
          <cell r="H493">
            <v>1375000</v>
          </cell>
        </row>
        <row r="494">
          <cell r="B494" t="str">
            <v>rb134</v>
          </cell>
          <cell r="E494" t="str">
            <v>Angs-1 : Papan 2 X 2 X 4</v>
          </cell>
          <cell r="I494">
            <v>742000</v>
          </cell>
          <cell r="K494">
            <v>20000000</v>
          </cell>
        </row>
        <row r="495">
          <cell r="E495" t="str">
            <v>Sisa Order Rp. 633.000,-</v>
          </cell>
        </row>
        <row r="497">
          <cell r="D497" t="str">
            <v>Mitra Perdana</v>
          </cell>
        </row>
        <row r="498">
          <cell r="D498" t="str">
            <v>605/NK-PPS/08/2005</v>
          </cell>
          <cell r="E498" t="str">
            <v>Papan 2 X 2 X 4</v>
          </cell>
          <cell r="F498">
            <v>3</v>
          </cell>
          <cell r="G498" t="str">
            <v>m3</v>
          </cell>
          <cell r="H498">
            <v>1375000</v>
          </cell>
        </row>
        <row r="499">
          <cell r="E499" t="str">
            <v>Angs - 1 Rp. 742.000,-</v>
          </cell>
        </row>
        <row r="500">
          <cell r="B500" t="str">
            <v>rb135</v>
          </cell>
          <cell r="E500" t="str">
            <v>Pelunasan : Papan 2 X 2 X 4</v>
          </cell>
          <cell r="I500">
            <v>633000</v>
          </cell>
        </row>
        <row r="501">
          <cell r="B501" t="str">
            <v>rb136</v>
          </cell>
          <cell r="D501" t="str">
            <v>652/NK-PPS/08/2005</v>
          </cell>
          <cell r="E501" t="str">
            <v>Semen</v>
          </cell>
          <cell r="F501">
            <v>400</v>
          </cell>
          <cell r="G501" t="str">
            <v xml:space="preserve">Zak </v>
          </cell>
          <cell r="H501">
            <v>27500</v>
          </cell>
          <cell r="I501">
            <v>11000000</v>
          </cell>
        </row>
        <row r="502">
          <cell r="B502" t="str">
            <v>rb137</v>
          </cell>
          <cell r="D502" t="str">
            <v>628/NK-PPS/08/2005</v>
          </cell>
          <cell r="E502" t="str">
            <v>Kayu 5 X 10 X 4</v>
          </cell>
          <cell r="F502">
            <v>7</v>
          </cell>
          <cell r="G502" t="str">
            <v>m3</v>
          </cell>
          <cell r="H502">
            <v>550000</v>
          </cell>
          <cell r="I502">
            <v>3850000</v>
          </cell>
        </row>
        <row r="503">
          <cell r="B503" t="str">
            <v>rb138</v>
          </cell>
          <cell r="D503" t="str">
            <v>633/NK-PPS/08/2005</v>
          </cell>
          <cell r="E503" t="str">
            <v>Kayu &amp; Papan</v>
          </cell>
          <cell r="I503">
            <v>2200000</v>
          </cell>
        </row>
        <row r="504">
          <cell r="B504" t="str">
            <v>rb139</v>
          </cell>
          <cell r="D504" t="str">
            <v>610/NK-PPS/08/2005</v>
          </cell>
          <cell r="E504" t="str">
            <v>Besi siku &amp; Triplek</v>
          </cell>
          <cell r="I504">
            <v>38600000</v>
          </cell>
        </row>
        <row r="505">
          <cell r="D505" t="str">
            <v>718/NK-PPS/09/2005</v>
          </cell>
          <cell r="E505" t="str">
            <v>Semen</v>
          </cell>
          <cell r="F505">
            <v>1200</v>
          </cell>
          <cell r="G505" t="str">
            <v xml:space="preserve">Zak </v>
          </cell>
          <cell r="H505">
            <v>34200000</v>
          </cell>
        </row>
        <row r="506">
          <cell r="B506" t="str">
            <v>rb140</v>
          </cell>
          <cell r="E506" t="str">
            <v>Angs - 1: Semen</v>
          </cell>
          <cell r="I506">
            <v>217000</v>
          </cell>
          <cell r="K506">
            <v>56500000</v>
          </cell>
        </row>
        <row r="507">
          <cell r="E507" t="str">
            <v>Sisa order Rp. 33.983.000,-</v>
          </cell>
        </row>
        <row r="509">
          <cell r="D509" t="str">
            <v>Winda Bersama</v>
          </cell>
          <cell r="E509" t="str">
            <v>Batu Bata Press</v>
          </cell>
          <cell r="F509">
            <v>23000</v>
          </cell>
          <cell r="G509" t="str">
            <v>bh</v>
          </cell>
          <cell r="H509">
            <v>7935000</v>
          </cell>
        </row>
        <row r="510">
          <cell r="B510" t="str">
            <v>rb141</v>
          </cell>
          <cell r="D510" t="str">
            <v>545/NK-PPS/07/2005</v>
          </cell>
          <cell r="E510" t="str">
            <v>Angs-1 : Batu Bata Press</v>
          </cell>
          <cell r="F510">
            <v>11595</v>
          </cell>
          <cell r="G510" t="str">
            <v>bh</v>
          </cell>
          <cell r="H510">
            <v>345</v>
          </cell>
          <cell r="I510">
            <v>4000275</v>
          </cell>
          <cell r="K510">
            <v>4000275</v>
          </cell>
        </row>
        <row r="511">
          <cell r="E511" t="str">
            <v>Sisa Order Rp. 3.934.725,-</v>
          </cell>
        </row>
        <row r="513">
          <cell r="D513" t="str">
            <v>PT. Cahaya Araminta</v>
          </cell>
          <cell r="E513" t="str">
            <v>Mortar Utama - 200</v>
          </cell>
          <cell r="F513">
            <v>300</v>
          </cell>
          <cell r="G513" t="str">
            <v>Zak</v>
          </cell>
          <cell r="H513">
            <v>21600000</v>
          </cell>
        </row>
        <row r="514">
          <cell r="B514" t="str">
            <v>rb142</v>
          </cell>
          <cell r="D514" t="str">
            <v>569/NK-PPS/08/2005</v>
          </cell>
          <cell r="E514" t="str">
            <v>Angs 1 : Mortar Utama - 200</v>
          </cell>
          <cell r="F514">
            <v>139</v>
          </cell>
          <cell r="G514" t="str">
            <v>Zak</v>
          </cell>
          <cell r="H514">
            <v>72000</v>
          </cell>
          <cell r="I514">
            <v>10008000</v>
          </cell>
          <cell r="K514">
            <v>10008000</v>
          </cell>
        </row>
        <row r="515">
          <cell r="E515" t="str">
            <v>Sisa Order Rp. 11.592.000,-</v>
          </cell>
        </row>
        <row r="518">
          <cell r="I518">
            <v>90508275</v>
          </cell>
          <cell r="J518">
            <v>0</v>
          </cell>
          <cell r="K518">
            <v>90508275</v>
          </cell>
        </row>
        <row r="520">
          <cell r="B520" t="str">
            <v>rb143</v>
          </cell>
          <cell r="D520" t="str">
            <v>Kayu Profil</v>
          </cell>
          <cell r="E520" t="str">
            <v>Kayu Profil</v>
          </cell>
          <cell r="I520">
            <v>500000</v>
          </cell>
          <cell r="K520">
            <v>500000</v>
          </cell>
        </row>
        <row r="522">
          <cell r="B522" t="str">
            <v>rb144</v>
          </cell>
          <cell r="D522" t="str">
            <v>Paku Beton &amp; Seng</v>
          </cell>
          <cell r="E522" t="str">
            <v>Paku Beton &amp; Seng</v>
          </cell>
          <cell r="I522">
            <v>30000</v>
          </cell>
          <cell r="K522">
            <v>30000</v>
          </cell>
        </row>
        <row r="524">
          <cell r="B524" t="str">
            <v>rb145</v>
          </cell>
          <cell r="D524" t="str">
            <v>Toko Mitra Sakti</v>
          </cell>
          <cell r="E524" t="str">
            <v>Besi siku 40 X 40</v>
          </cell>
          <cell r="F524">
            <v>100</v>
          </cell>
          <cell r="G524" t="str">
            <v>Btg</v>
          </cell>
          <cell r="H524">
            <v>50000</v>
          </cell>
          <cell r="I524">
            <v>5000000</v>
          </cell>
          <cell r="K524">
            <v>5000000</v>
          </cell>
        </row>
        <row r="526">
          <cell r="B526" t="str">
            <v>rb146</v>
          </cell>
          <cell r="D526" t="str">
            <v>Pipa Clipsal</v>
          </cell>
          <cell r="E526" t="str">
            <v>Pipa Clipsal</v>
          </cell>
          <cell r="I526">
            <v>130000</v>
          </cell>
          <cell r="K526">
            <v>130000</v>
          </cell>
        </row>
        <row r="528">
          <cell r="B528" t="str">
            <v>rb147</v>
          </cell>
          <cell r="D528" t="str">
            <v>Semen Padang</v>
          </cell>
          <cell r="E528" t="str">
            <v>Semen Padang</v>
          </cell>
          <cell r="I528">
            <v>1600000</v>
          </cell>
          <cell r="K528">
            <v>1600000</v>
          </cell>
        </row>
        <row r="530">
          <cell r="B530" t="str">
            <v>rb148</v>
          </cell>
          <cell r="D530" t="str">
            <v>Toko Mitra Sakti</v>
          </cell>
          <cell r="E530" t="str">
            <v>Pipa Black Stell</v>
          </cell>
          <cell r="I530">
            <v>7050000</v>
          </cell>
          <cell r="K530">
            <v>7050000</v>
          </cell>
        </row>
        <row r="532">
          <cell r="B532" t="str">
            <v>rb149</v>
          </cell>
          <cell r="D532" t="str">
            <v>Cat Catylac Minyak</v>
          </cell>
          <cell r="E532" t="str">
            <v>Cat Catylac Minyak</v>
          </cell>
          <cell r="I532">
            <v>194500</v>
          </cell>
          <cell r="K532">
            <v>194500</v>
          </cell>
        </row>
        <row r="534">
          <cell r="B534" t="str">
            <v>rb150</v>
          </cell>
          <cell r="D534" t="str">
            <v>Example Genteng multi prima 2 X 5</v>
          </cell>
          <cell r="E534" t="str">
            <v>Example Genteng multi prima 2 X 5</v>
          </cell>
          <cell r="I534">
            <v>54500</v>
          </cell>
          <cell r="K534">
            <v>54500</v>
          </cell>
        </row>
        <row r="537">
          <cell r="C537" t="str">
            <v>DP-15</v>
          </cell>
        </row>
        <row r="538">
          <cell r="D538" t="str">
            <v>CV. YOANDA</v>
          </cell>
        </row>
        <row r="539">
          <cell r="D539" t="str">
            <v>274/NK-PPS/ORD/04/2005</v>
          </cell>
          <cell r="E539" t="str">
            <v>Kayu 5 x 10 x 4</v>
          </cell>
          <cell r="F539">
            <v>5.84</v>
          </cell>
          <cell r="G539" t="str">
            <v>m3</v>
          </cell>
          <cell r="H539">
            <v>2920000</v>
          </cell>
        </row>
        <row r="540">
          <cell r="B540" t="str">
            <v>rb161</v>
          </cell>
          <cell r="E540" t="str">
            <v>Kayu 6 x 12 x 4</v>
          </cell>
          <cell r="F540">
            <v>6.1055999999999999</v>
          </cell>
          <cell r="G540" t="str">
            <v>m3</v>
          </cell>
          <cell r="H540">
            <v>3663360</v>
          </cell>
          <cell r="I540">
            <v>6583360</v>
          </cell>
        </row>
        <row r="541">
          <cell r="D541" t="str">
            <v>316/NK-PPS/ORD/05/2005</v>
          </cell>
          <cell r="E541" t="str">
            <v>Kayu 5 x 10 x 4</v>
          </cell>
          <cell r="F541">
            <v>2.34</v>
          </cell>
          <cell r="G541" t="str">
            <v>m3</v>
          </cell>
          <cell r="H541">
            <v>1170000</v>
          </cell>
        </row>
        <row r="542">
          <cell r="E542" t="str">
            <v>Kayu 6 x 12 x 4</v>
          </cell>
          <cell r="F542">
            <v>6.3647999999999998</v>
          </cell>
          <cell r="G542" t="str">
            <v>m3</v>
          </cell>
          <cell r="H542">
            <v>3818880</v>
          </cell>
        </row>
        <row r="543">
          <cell r="B543" t="str">
            <v>rb162</v>
          </cell>
          <cell r="E543" t="str">
            <v>Kayu 6 x 12 x4</v>
          </cell>
          <cell r="I543">
            <v>3416640</v>
          </cell>
          <cell r="J543">
            <v>0</v>
          </cell>
          <cell r="K543">
            <v>10000000</v>
          </cell>
        </row>
        <row r="545">
          <cell r="D545" t="str">
            <v>TANJUNG FAMILY</v>
          </cell>
        </row>
        <row r="546">
          <cell r="D546" t="str">
            <v>227/NK-PPS/ORD/04/2005</v>
          </cell>
          <cell r="E546" t="str">
            <v>Kayu 5 x 10 x 4</v>
          </cell>
          <cell r="F546">
            <v>13.034000000000001</v>
          </cell>
          <cell r="G546" t="str">
            <v>m3</v>
          </cell>
          <cell r="H546">
            <v>6517000</v>
          </cell>
          <cell r="K546">
            <v>0</v>
          </cell>
        </row>
        <row r="547">
          <cell r="E547" t="str">
            <v>Kayu 5 x 7 x 4</v>
          </cell>
          <cell r="F547">
            <v>2</v>
          </cell>
          <cell r="G547" t="str">
            <v>m3</v>
          </cell>
          <cell r="H547">
            <v>1000000</v>
          </cell>
          <cell r="K547">
            <v>0</v>
          </cell>
        </row>
        <row r="548">
          <cell r="E548" t="str">
            <v>Kayu 6 x 12 x 4</v>
          </cell>
          <cell r="F548">
            <v>21.167999999999999</v>
          </cell>
          <cell r="G548" t="str">
            <v>m3</v>
          </cell>
          <cell r="H548">
            <v>12700800</v>
          </cell>
        </row>
        <row r="549">
          <cell r="E549" t="str">
            <v>Angs-1 : Rp. 5,000,000.-</v>
          </cell>
        </row>
        <row r="550">
          <cell r="E550" t="str">
            <v>Angs-2 : Rp. 7,500,000.-</v>
          </cell>
        </row>
        <row r="551">
          <cell r="E551" t="str">
            <v>Angs-3 : Rp. 4,000,000.-</v>
          </cell>
        </row>
        <row r="552">
          <cell r="B552" t="str">
            <v>rb163</v>
          </cell>
          <cell r="E552" t="str">
            <v>Kayu 6 x 12 x 4</v>
          </cell>
          <cell r="I552">
            <v>3717800</v>
          </cell>
          <cell r="J552">
            <v>0</v>
          </cell>
          <cell r="K552">
            <v>3717800</v>
          </cell>
        </row>
        <row r="554">
          <cell r="D554" t="str">
            <v>GK. HERU</v>
          </cell>
        </row>
        <row r="555">
          <cell r="D555" t="str">
            <v>256/NK-PPS/ORD/04/2005</v>
          </cell>
          <cell r="E555" t="str">
            <v>Kayu 5 x 7 x 4</v>
          </cell>
          <cell r="F555">
            <v>11.41</v>
          </cell>
          <cell r="G555" t="str">
            <v>m3</v>
          </cell>
          <cell r="H555">
            <v>5705000</v>
          </cell>
        </row>
        <row r="556">
          <cell r="E556" t="str">
            <v>Kayu 6 x 12 x 4</v>
          </cell>
          <cell r="F556">
            <v>2.5049999999999999</v>
          </cell>
          <cell r="G556" t="str">
            <v>m3</v>
          </cell>
          <cell r="H556">
            <v>1327650</v>
          </cell>
        </row>
        <row r="557">
          <cell r="E557" t="str">
            <v>Angs.1 : Rp. 2,000,000,-</v>
          </cell>
        </row>
        <row r="558">
          <cell r="E558" t="str">
            <v>Angs.2 : Rp. 3,000,000,-</v>
          </cell>
        </row>
        <row r="559">
          <cell r="B559" t="str">
            <v>rb164</v>
          </cell>
          <cell r="E559" t="str">
            <v>Kayu 6 x 12 x 4</v>
          </cell>
          <cell r="I559">
            <v>2032650</v>
          </cell>
        </row>
        <row r="560">
          <cell r="D560" t="str">
            <v>275/NK-PPS/ORD/04/2005</v>
          </cell>
          <cell r="E560" t="str">
            <v>Papan 1 x 20 x 4</v>
          </cell>
          <cell r="F560">
            <v>4.5</v>
          </cell>
          <cell r="G560" t="str">
            <v>m3</v>
          </cell>
          <cell r="H560">
            <v>2250000</v>
          </cell>
        </row>
        <row r="561">
          <cell r="E561" t="str">
            <v>Papan 2.5 x 20 x 4</v>
          </cell>
          <cell r="F561">
            <v>2.5</v>
          </cell>
          <cell r="G561" t="str">
            <v>m3</v>
          </cell>
          <cell r="H561">
            <v>1250000</v>
          </cell>
        </row>
        <row r="562">
          <cell r="E562" t="str">
            <v>Kayu 5 x 7 x 4</v>
          </cell>
          <cell r="F562">
            <v>2.8</v>
          </cell>
          <cell r="G562" t="str">
            <v>m3</v>
          </cell>
          <cell r="H562">
            <v>1400000</v>
          </cell>
        </row>
        <row r="563">
          <cell r="B563" t="str">
            <v>rb165</v>
          </cell>
          <cell r="E563" t="str">
            <v>Papan 2.5 x 20 x 4</v>
          </cell>
          <cell r="I563">
            <v>1967350</v>
          </cell>
          <cell r="J563">
            <v>0</v>
          </cell>
          <cell r="K563">
            <v>4000000</v>
          </cell>
        </row>
        <row r="565">
          <cell r="D565" t="str">
            <v>PT. TRIPAX FASTINDO</v>
          </cell>
        </row>
        <row r="566">
          <cell r="B566" t="str">
            <v>rb166</v>
          </cell>
          <cell r="D566" t="str">
            <v>305/NK-PPS/ORD/05/2005</v>
          </cell>
          <cell r="E566" t="str">
            <v>Capsule HAC-16</v>
          </cell>
          <cell r="F566">
            <v>20</v>
          </cell>
          <cell r="G566" t="str">
            <v>pcs</v>
          </cell>
          <cell r="H566">
            <v>24310</v>
          </cell>
          <cell r="I566">
            <v>486200</v>
          </cell>
          <cell r="J566">
            <v>44200</v>
          </cell>
          <cell r="K566">
            <v>442000</v>
          </cell>
        </row>
        <row r="568">
          <cell r="D568" t="str">
            <v>ARIS</v>
          </cell>
        </row>
        <row r="569">
          <cell r="D569" t="str">
            <v>380/NK-PPS/ORD/06/2005</v>
          </cell>
          <cell r="E569" t="str">
            <v>Pasir Pasang</v>
          </cell>
          <cell r="F569">
            <v>100.78</v>
          </cell>
          <cell r="G569" t="str">
            <v>m3</v>
          </cell>
          <cell r="H569">
            <v>4535100</v>
          </cell>
        </row>
        <row r="570">
          <cell r="B570" t="str">
            <v>rb167</v>
          </cell>
          <cell r="E570" t="str">
            <v>Pasir Pasang</v>
          </cell>
          <cell r="I570">
            <v>1500000</v>
          </cell>
          <cell r="J570">
            <v>0</v>
          </cell>
          <cell r="K570">
            <v>1500000</v>
          </cell>
        </row>
        <row r="572">
          <cell r="D572" t="str">
            <v>ARIS</v>
          </cell>
        </row>
        <row r="573">
          <cell r="D573" t="str">
            <v>380/NK-PPS/ORD/06/2005</v>
          </cell>
          <cell r="E573" t="str">
            <v>Pasir Pasang</v>
          </cell>
          <cell r="F573">
            <v>100.78</v>
          </cell>
          <cell r="G573" t="str">
            <v>m3</v>
          </cell>
          <cell r="H573">
            <v>4535100</v>
          </cell>
        </row>
        <row r="574">
          <cell r="B574" t="str">
            <v>rb168</v>
          </cell>
          <cell r="E574" t="str">
            <v>Pasir Pasang</v>
          </cell>
          <cell r="I574">
            <v>3035100</v>
          </cell>
          <cell r="J574">
            <v>0</v>
          </cell>
          <cell r="K574">
            <v>3035100</v>
          </cell>
        </row>
        <row r="576">
          <cell r="D576" t="str">
            <v>GK. ANUGERAH</v>
          </cell>
        </row>
        <row r="577">
          <cell r="D577" t="str">
            <v>377/NK-PPS/ORD/06/2005</v>
          </cell>
          <cell r="E577" t="str">
            <v>Papan 2 x 20 x 4</v>
          </cell>
          <cell r="F577">
            <v>6</v>
          </cell>
          <cell r="G577" t="str">
            <v>m3</v>
          </cell>
          <cell r="H577">
            <v>3120000</v>
          </cell>
        </row>
        <row r="578">
          <cell r="E578" t="str">
            <v>Papan 1.5 x 20 x 4</v>
          </cell>
          <cell r="F578">
            <v>7.5</v>
          </cell>
          <cell r="G578" t="str">
            <v>m3</v>
          </cell>
          <cell r="H578">
            <v>3900000</v>
          </cell>
        </row>
        <row r="579">
          <cell r="B579" t="str">
            <v>rb169</v>
          </cell>
          <cell r="E579" t="str">
            <v>Papan 1.5 x 20 x 4</v>
          </cell>
          <cell r="I579">
            <v>5000000</v>
          </cell>
          <cell r="K579">
            <v>5000000</v>
          </cell>
        </row>
        <row r="581">
          <cell r="I581">
            <v>27739100</v>
          </cell>
          <cell r="J581">
            <v>44200</v>
          </cell>
          <cell r="K581">
            <v>27694900</v>
          </cell>
        </row>
        <row r="585">
          <cell r="H585" t="str">
            <v>Pekanbaru, 10 Juli 2005</v>
          </cell>
        </row>
        <row r="587">
          <cell r="H587" t="str">
            <v>Pembuat Daftar</v>
          </cell>
        </row>
        <row r="592">
          <cell r="H592" t="str">
            <v>PAHOTAN SITORUS, SE</v>
          </cell>
        </row>
        <row r="593">
          <cell r="H593" t="str">
            <v>Adm/Keu Proyek</v>
          </cell>
        </row>
        <row r="595">
          <cell r="B595" t="str">
            <v>Sub Jumlah di pindah</v>
          </cell>
          <cell r="I595">
            <v>27739100</v>
          </cell>
          <cell r="J595">
            <v>44200</v>
          </cell>
          <cell r="K595">
            <v>27694900</v>
          </cell>
        </row>
        <row r="597">
          <cell r="D597" t="str">
            <v>DIFA DILA</v>
          </cell>
          <cell r="K597">
            <v>0</v>
          </cell>
        </row>
        <row r="598">
          <cell r="D598" t="str">
            <v>424/NK-PPS/ORD/06/2005</v>
          </cell>
          <cell r="E598" t="str">
            <v>Pasir Pasang</v>
          </cell>
          <cell r="F598">
            <v>137.08600000000001</v>
          </cell>
          <cell r="G598" t="str">
            <v>m3</v>
          </cell>
          <cell r="H598">
            <v>6854300.0000000009</v>
          </cell>
        </row>
        <row r="599">
          <cell r="E599" t="str">
            <v>Angs-1 : Rp. 4,496,700.-</v>
          </cell>
        </row>
        <row r="600">
          <cell r="B600" t="str">
            <v>rb170</v>
          </cell>
          <cell r="E600" t="str">
            <v>Pasir Pasang</v>
          </cell>
          <cell r="I600">
            <v>2357600</v>
          </cell>
        </row>
        <row r="601">
          <cell r="D601" t="str">
            <v>438/NK-PPS/ORD/06/2005</v>
          </cell>
          <cell r="E601" t="str">
            <v>Pasir Pasang</v>
          </cell>
          <cell r="F601">
            <v>201.98599999999999</v>
          </cell>
          <cell r="G601" t="str">
            <v>m3</v>
          </cell>
          <cell r="H601">
            <v>10099300</v>
          </cell>
        </row>
        <row r="602">
          <cell r="B602" t="str">
            <v>rb171</v>
          </cell>
          <cell r="E602" t="str">
            <v>Pasir Pasang</v>
          </cell>
          <cell r="I602">
            <v>5142400</v>
          </cell>
          <cell r="K602">
            <v>7500000</v>
          </cell>
        </row>
        <row r="604">
          <cell r="B604" t="str">
            <v>rb172</v>
          </cell>
          <cell r="D604" t="str">
            <v>Mirza Noor</v>
          </cell>
          <cell r="E604" t="str">
            <v xml:space="preserve">Paku Beton </v>
          </cell>
          <cell r="I604">
            <v>27500</v>
          </cell>
          <cell r="K604">
            <v>27500</v>
          </cell>
        </row>
        <row r="606">
          <cell r="B606" t="str">
            <v>rb173</v>
          </cell>
          <cell r="D606" t="str">
            <v>Mirza Noor</v>
          </cell>
          <cell r="E606" t="str">
            <v>Ongkos kirim barang "Conplas TWP 421"</v>
          </cell>
          <cell r="I606">
            <v>550000</v>
          </cell>
          <cell r="K606">
            <v>550000</v>
          </cell>
        </row>
        <row r="608">
          <cell r="B608" t="str">
            <v>rb174</v>
          </cell>
          <cell r="D608" t="str">
            <v>Mirza Noor</v>
          </cell>
          <cell r="E608" t="str">
            <v>Ongkos angkut bawa sikabond</v>
          </cell>
          <cell r="I608">
            <v>100000</v>
          </cell>
          <cell r="K608">
            <v>100000</v>
          </cell>
        </row>
        <row r="610">
          <cell r="B610" t="str">
            <v>rb175</v>
          </cell>
          <cell r="D610" t="str">
            <v>Mirza Noor</v>
          </cell>
          <cell r="E610" t="str">
            <v>Jidar Hollo u/ Finishing</v>
          </cell>
          <cell r="F610">
            <v>6</v>
          </cell>
          <cell r="G610" t="str">
            <v>btg</v>
          </cell>
          <cell r="H610">
            <v>50000</v>
          </cell>
          <cell r="I610">
            <v>300000</v>
          </cell>
          <cell r="K610">
            <v>300000</v>
          </cell>
        </row>
        <row r="612">
          <cell r="B612" t="str">
            <v>rb176</v>
          </cell>
          <cell r="D612" t="str">
            <v>Mirza Noor</v>
          </cell>
          <cell r="E612" t="str">
            <v>Kawat Ayam</v>
          </cell>
          <cell r="F612">
            <v>2</v>
          </cell>
          <cell r="G612" t="str">
            <v>mtr</v>
          </cell>
          <cell r="H612">
            <v>8000</v>
          </cell>
          <cell r="I612">
            <v>16000</v>
          </cell>
          <cell r="K612">
            <v>16000</v>
          </cell>
        </row>
        <row r="614">
          <cell r="B614" t="str">
            <v>rb177</v>
          </cell>
          <cell r="D614" t="str">
            <v>Ubar Densiko</v>
          </cell>
          <cell r="E614" t="str">
            <v>Kayu Reng</v>
          </cell>
          <cell r="F614">
            <v>240</v>
          </cell>
          <cell r="G614" t="str">
            <v>btg</v>
          </cell>
          <cell r="H614">
            <v>5000</v>
          </cell>
          <cell r="I614">
            <v>1200000</v>
          </cell>
          <cell r="K614">
            <v>1200000</v>
          </cell>
        </row>
        <row r="615">
          <cell r="D615" t="str">
            <v xml:space="preserve">   /NK-PPS/ORD/07/2005</v>
          </cell>
        </row>
        <row r="617">
          <cell r="F617" t="str">
            <v>Sub Jumlah     Rp.</v>
          </cell>
          <cell r="I617">
            <v>9693500</v>
          </cell>
          <cell r="J617">
            <v>0</v>
          </cell>
          <cell r="K617">
            <v>9693500</v>
          </cell>
        </row>
        <row r="618">
          <cell r="F618" t="str">
            <v>T o  t  a  l        Rp.</v>
          </cell>
          <cell r="I618">
            <v>37432600</v>
          </cell>
          <cell r="J618">
            <v>44200</v>
          </cell>
          <cell r="K618">
            <v>37388400</v>
          </cell>
        </row>
        <row r="621">
          <cell r="C621" t="str">
            <v>DP-16</v>
          </cell>
        </row>
        <row r="622">
          <cell r="D622" t="str">
            <v>UD Deep - Deep</v>
          </cell>
        </row>
        <row r="623">
          <cell r="B623" t="str">
            <v>rb178</v>
          </cell>
          <cell r="D623" t="str">
            <v>395/NK-PPS/ORD/06/2005</v>
          </cell>
          <cell r="E623" t="str">
            <v>Pasir Pasang</v>
          </cell>
          <cell r="F623">
            <v>28.66</v>
          </cell>
          <cell r="G623" t="str">
            <v>m3</v>
          </cell>
          <cell r="H623">
            <v>45000</v>
          </cell>
          <cell r="I623">
            <v>1289700</v>
          </cell>
        </row>
        <row r="625">
          <cell r="D625" t="str">
            <v>Diffa Dilla</v>
          </cell>
        </row>
        <row r="626">
          <cell r="D626" t="str">
            <v>438/NK-PPS/ORD/06/2005</v>
          </cell>
          <cell r="E626" t="str">
            <v>Pasir Pasang</v>
          </cell>
          <cell r="F626">
            <v>201.98599999999999</v>
          </cell>
          <cell r="G626" t="str">
            <v>m3</v>
          </cell>
          <cell r="H626">
            <v>10099300</v>
          </cell>
        </row>
        <row r="627">
          <cell r="E627" t="str">
            <v>Angs-1 Rp.5.142.500</v>
          </cell>
        </row>
        <row r="628">
          <cell r="B628" t="str">
            <v>rb179</v>
          </cell>
          <cell r="E628" t="str">
            <v>Angs-2 ( Pelunasan)</v>
          </cell>
          <cell r="I628">
            <v>4956800</v>
          </cell>
        </row>
        <row r="629">
          <cell r="B629" t="str">
            <v>rb180</v>
          </cell>
          <cell r="D629" t="str">
            <v>450/NK-PPS/ORD/06/2005</v>
          </cell>
          <cell r="E629" t="str">
            <v xml:space="preserve"> Angs-1</v>
          </cell>
          <cell r="F629">
            <v>171.83</v>
          </cell>
          <cell r="G629" t="str">
            <v>m3</v>
          </cell>
          <cell r="H629">
            <v>50000</v>
          </cell>
          <cell r="I629">
            <v>8591500</v>
          </cell>
        </row>
        <row r="631">
          <cell r="D631" t="str">
            <v>Diffa Dilla</v>
          </cell>
        </row>
        <row r="632">
          <cell r="B632" t="str">
            <v>rb181</v>
          </cell>
          <cell r="D632" t="str">
            <v>460/NK-PPS/ORD/07/2005</v>
          </cell>
          <cell r="E632" t="str">
            <v>Pasir Pasang</v>
          </cell>
          <cell r="F632">
            <v>256.58999999999997</v>
          </cell>
          <cell r="G632" t="str">
            <v>m3</v>
          </cell>
          <cell r="H632">
            <v>50000</v>
          </cell>
          <cell r="I632">
            <v>12829499.999999998</v>
          </cell>
        </row>
        <row r="633">
          <cell r="B633" t="str">
            <v>rb182</v>
          </cell>
          <cell r="D633" t="str">
            <v>481/NK-PPS/ORD/07/2005</v>
          </cell>
          <cell r="E633" t="str">
            <v>Kerikil</v>
          </cell>
          <cell r="F633">
            <v>5.0599999999999996</v>
          </cell>
          <cell r="G633" t="str">
            <v>m3</v>
          </cell>
          <cell r="H633">
            <v>80000</v>
          </cell>
          <cell r="I633">
            <v>404800</v>
          </cell>
        </row>
        <row r="635">
          <cell r="D635" t="str">
            <v>Merpati Putih</v>
          </cell>
        </row>
        <row r="636">
          <cell r="B636" t="str">
            <v>rb183</v>
          </cell>
          <cell r="D636" t="str">
            <v>003/NK-PPS/ORD/01/2005</v>
          </cell>
          <cell r="E636" t="str">
            <v>Batu Bata Press</v>
          </cell>
          <cell r="F636">
            <v>4000</v>
          </cell>
          <cell r="G636" t="str">
            <v>Bh</v>
          </cell>
          <cell r="H636">
            <v>350</v>
          </cell>
          <cell r="I636">
            <v>1400000</v>
          </cell>
        </row>
        <row r="639">
          <cell r="D639" t="str">
            <v>GK.Heru</v>
          </cell>
        </row>
        <row r="640">
          <cell r="D640" t="str">
            <v>275/NK-PPS/ORD/04/2005</v>
          </cell>
          <cell r="E640" t="str">
            <v>Papan 1 X 20 X 4</v>
          </cell>
          <cell r="F640">
            <v>4.5</v>
          </cell>
          <cell r="G640" t="str">
            <v>m3</v>
          </cell>
          <cell r="H640">
            <v>2250000</v>
          </cell>
        </row>
        <row r="641">
          <cell r="E641" t="str">
            <v>Papan 2,5 X 20 X 4</v>
          </cell>
          <cell r="F641">
            <v>2.5</v>
          </cell>
          <cell r="G641" t="str">
            <v>m3</v>
          </cell>
          <cell r="H641">
            <v>1250000</v>
          </cell>
        </row>
        <row r="642">
          <cell r="E642" t="str">
            <v>Kayu 5 X 7 X 4</v>
          </cell>
          <cell r="F642">
            <v>2.8</v>
          </cell>
          <cell r="G642" t="str">
            <v>m3</v>
          </cell>
          <cell r="H642">
            <v>1400000</v>
          </cell>
        </row>
        <row r="643">
          <cell r="E643" t="str">
            <v>Angs-1 Rp. 1.967.350,-</v>
          </cell>
        </row>
        <row r="644">
          <cell r="B644" t="str">
            <v>rb184</v>
          </cell>
          <cell r="E644" t="str">
            <v>Kayu 5 X 7 X 4</v>
          </cell>
          <cell r="I644">
            <v>2932650</v>
          </cell>
        </row>
        <row r="646">
          <cell r="D646" t="str">
            <v>Sidi Tamar</v>
          </cell>
        </row>
        <row r="647">
          <cell r="D647" t="str">
            <v>257/NK-PPS/ORD/04/2005</v>
          </cell>
          <cell r="E647" t="str">
            <v>Kayu 5 x 7 x 4,00</v>
          </cell>
          <cell r="F647">
            <v>4.4800000000000004</v>
          </cell>
          <cell r="G647" t="str">
            <v>m3</v>
          </cell>
          <cell r="H647">
            <v>2240000</v>
          </cell>
        </row>
        <row r="648">
          <cell r="E648" t="str">
            <v>Kayu 5 x 10 x 4,00</v>
          </cell>
          <cell r="F648">
            <v>4.5</v>
          </cell>
          <cell r="G648" t="str">
            <v>m3</v>
          </cell>
          <cell r="H648">
            <v>2250000</v>
          </cell>
        </row>
        <row r="649">
          <cell r="E649" t="str">
            <v>Kayu 6 x 12 x 4,00</v>
          </cell>
          <cell r="F649">
            <v>21.6</v>
          </cell>
          <cell r="G649" t="str">
            <v>m3</v>
          </cell>
          <cell r="H649">
            <v>12960000</v>
          </cell>
        </row>
        <row r="650">
          <cell r="E650" t="str">
            <v>Ang-1 Rp. 1.432.800,-</v>
          </cell>
        </row>
        <row r="651">
          <cell r="E651" t="str">
            <v>Ang-2 Rp. 3.000.000,-</v>
          </cell>
        </row>
        <row r="652">
          <cell r="E652" t="str">
            <v>Ang-3 Rp. 7.500.000,-</v>
          </cell>
        </row>
        <row r="653">
          <cell r="B653" t="str">
            <v>rb185</v>
          </cell>
          <cell r="E653" t="str">
            <v>Kayu 5 X 7 X 4</v>
          </cell>
          <cell r="I653">
            <v>5517200</v>
          </cell>
        </row>
        <row r="655">
          <cell r="D655" t="str">
            <v>Tripak Fastindo</v>
          </cell>
        </row>
        <row r="656">
          <cell r="D656" t="str">
            <v>349/NK-PPS/ORD/05/2005</v>
          </cell>
          <cell r="E656" t="str">
            <v>Chemical Capsule HAC 16</v>
          </cell>
          <cell r="F656">
            <v>20</v>
          </cell>
          <cell r="G656" t="str">
            <v>Pcs</v>
          </cell>
          <cell r="H656">
            <v>486200</v>
          </cell>
        </row>
        <row r="657">
          <cell r="E657" t="str">
            <v>Biaya Ekspedisi</v>
          </cell>
          <cell r="H657">
            <v>20000</v>
          </cell>
        </row>
        <row r="658">
          <cell r="B658" t="str">
            <v>rb186</v>
          </cell>
          <cell r="E658" t="str">
            <v>Chemical Capsule HAC 16</v>
          </cell>
          <cell r="I658">
            <v>506200</v>
          </cell>
        </row>
        <row r="659">
          <cell r="I659">
            <v>38428350</v>
          </cell>
        </row>
        <row r="661">
          <cell r="D661" t="str">
            <v>F.Laiya</v>
          </cell>
        </row>
        <row r="662">
          <cell r="D662" t="str">
            <v>427/NK-PPS/ORD/06/2005</v>
          </cell>
          <cell r="E662" t="str">
            <v xml:space="preserve">Batu Bata Press </v>
          </cell>
          <cell r="F662">
            <v>101000</v>
          </cell>
          <cell r="G662" t="str">
            <v>Bh</v>
          </cell>
          <cell r="H662">
            <v>35825000</v>
          </cell>
        </row>
        <row r="663">
          <cell r="B663" t="str">
            <v>rb187</v>
          </cell>
          <cell r="E663" t="str">
            <v xml:space="preserve">Batu Bata Press </v>
          </cell>
          <cell r="I663">
            <v>4690000</v>
          </cell>
        </row>
        <row r="665">
          <cell r="D665" t="str">
            <v>F.Laiya</v>
          </cell>
        </row>
        <row r="666">
          <cell r="D666" t="str">
            <v>427/NK-PPS/ORD/06/2005</v>
          </cell>
          <cell r="E666" t="str">
            <v xml:space="preserve">Batu Bata Press </v>
          </cell>
          <cell r="F666">
            <v>101000</v>
          </cell>
          <cell r="G666" t="str">
            <v>Bh</v>
          </cell>
          <cell r="H666">
            <v>35825000</v>
          </cell>
        </row>
        <row r="667">
          <cell r="E667" t="str">
            <v>Angs-1 Rp. 4.690.000,-</v>
          </cell>
        </row>
        <row r="668">
          <cell r="E668" t="str">
            <v>Angs-2 Rp. 23. 635.000,-</v>
          </cell>
        </row>
        <row r="669">
          <cell r="B669" t="str">
            <v>rb188</v>
          </cell>
          <cell r="E669" t="str">
            <v xml:space="preserve">Batu Bata Press </v>
          </cell>
          <cell r="I669">
            <v>4500000</v>
          </cell>
        </row>
        <row r="671">
          <cell r="D671" t="str">
            <v>Faragala Zenisa</v>
          </cell>
        </row>
        <row r="672">
          <cell r="B672" t="str">
            <v>rb189</v>
          </cell>
          <cell r="D672" t="str">
            <v>490/NK-PPS/ORD/07/2005</v>
          </cell>
          <cell r="E672" t="str">
            <v>Batu Bata Press</v>
          </cell>
          <cell r="F672">
            <v>32000</v>
          </cell>
          <cell r="G672" t="str">
            <v>bh</v>
          </cell>
          <cell r="H672">
            <v>340</v>
          </cell>
          <cell r="I672">
            <v>10880000</v>
          </cell>
        </row>
        <row r="674">
          <cell r="D674" t="str">
            <v>Mirza Noor</v>
          </cell>
          <cell r="E674" t="str">
            <v>UD. Kayu Putra Melayu</v>
          </cell>
        </row>
        <row r="675">
          <cell r="B675" t="str">
            <v>rb190</v>
          </cell>
          <cell r="E675" t="str">
            <v>Kayu Dolken</v>
          </cell>
          <cell r="F675">
            <v>150</v>
          </cell>
          <cell r="G675" t="str">
            <v>btg</v>
          </cell>
          <cell r="H675">
            <v>10000</v>
          </cell>
          <cell r="I675">
            <v>1500000</v>
          </cell>
        </row>
        <row r="677">
          <cell r="B677" t="str">
            <v>rb191</v>
          </cell>
          <cell r="D677" t="str">
            <v>CV. Sumber Rezeki</v>
          </cell>
          <cell r="E677" t="str">
            <v>Pintu, Kusen, Kaca Block C</v>
          </cell>
          <cell r="F677">
            <v>16</v>
          </cell>
          <cell r="G677" t="str">
            <v>unt</v>
          </cell>
          <cell r="H677">
            <v>707000</v>
          </cell>
          <cell r="I677">
            <v>11312000</v>
          </cell>
        </row>
        <row r="678">
          <cell r="B678" t="str">
            <v>rb192</v>
          </cell>
          <cell r="D678" t="str">
            <v>462/NK-PPS/ORD/07/2005</v>
          </cell>
          <cell r="E678" t="str">
            <v>Pintu, Kusen, Kaca Block D</v>
          </cell>
          <cell r="F678">
            <v>12</v>
          </cell>
          <cell r="G678" t="str">
            <v>unt</v>
          </cell>
          <cell r="H678">
            <v>707000</v>
          </cell>
          <cell r="I678">
            <v>8484000</v>
          </cell>
        </row>
        <row r="680">
          <cell r="B680" t="str">
            <v>rb193</v>
          </cell>
          <cell r="D680" t="str">
            <v>Dwi Tantomo</v>
          </cell>
          <cell r="E680" t="str">
            <v>Paku Beton</v>
          </cell>
          <cell r="I680">
            <v>44000</v>
          </cell>
        </row>
        <row r="682">
          <cell r="B682" t="str">
            <v>rb194</v>
          </cell>
          <cell r="D682" t="str">
            <v>Mirza Noor</v>
          </cell>
          <cell r="E682" t="str">
            <v>Jidar Holo untuk Finishing</v>
          </cell>
          <cell r="I682">
            <v>1150000</v>
          </cell>
        </row>
        <row r="684">
          <cell r="F684" t="str">
            <v>Sub Jumlah     Rp.</v>
          </cell>
          <cell r="I684">
            <v>42560000</v>
          </cell>
        </row>
        <row r="685">
          <cell r="F685" t="str">
            <v>T o  t  a  l        Rp.</v>
          </cell>
          <cell r="I685">
            <v>80988350</v>
          </cell>
        </row>
        <row r="687">
          <cell r="C687" t="str">
            <v>DP-19</v>
          </cell>
        </row>
        <row r="689">
          <cell r="D689" t="str">
            <v>RIAU MAXIMUM DEVELOPMENT</v>
          </cell>
        </row>
        <row r="690">
          <cell r="B690" t="str">
            <v>rb195</v>
          </cell>
          <cell r="D690" t="str">
            <v>528/NK-PPS/ORD/07/2005</v>
          </cell>
          <cell r="E690" t="str">
            <v>Pasir Pasang</v>
          </cell>
          <cell r="F690">
            <v>16.524000000000001</v>
          </cell>
          <cell r="G690" t="str">
            <v>m3</v>
          </cell>
          <cell r="H690">
            <v>47500</v>
          </cell>
          <cell r="I690">
            <v>784890</v>
          </cell>
          <cell r="K690">
            <v>784890</v>
          </cell>
        </row>
        <row r="692">
          <cell r="D692" t="str">
            <v>SUMBER REZEKI</v>
          </cell>
        </row>
        <row r="693">
          <cell r="B693" t="str">
            <v>rb196</v>
          </cell>
          <cell r="D693" t="str">
            <v>207/NK-PPS/ORD/03/2005</v>
          </cell>
          <cell r="E693" t="str">
            <v>Sepatu Boot AP</v>
          </cell>
          <cell r="F693">
            <v>7</v>
          </cell>
          <cell r="G693" t="str">
            <v>Psg</v>
          </cell>
          <cell r="H693">
            <v>45000</v>
          </cell>
          <cell r="I693">
            <v>315000</v>
          </cell>
        </row>
        <row r="694">
          <cell r="B694" t="str">
            <v>rb197</v>
          </cell>
          <cell r="E694" t="str">
            <v>Kawat Locket 2x2x1 Kasar</v>
          </cell>
          <cell r="F694">
            <v>1</v>
          </cell>
          <cell r="G694" t="str">
            <v>Rol</v>
          </cell>
          <cell r="H694">
            <v>275000</v>
          </cell>
          <cell r="I694">
            <v>275000</v>
          </cell>
        </row>
        <row r="695">
          <cell r="B695" t="str">
            <v>rb198</v>
          </cell>
          <cell r="E695" t="str">
            <v>Ember Cor Sedang</v>
          </cell>
          <cell r="F695">
            <v>20</v>
          </cell>
          <cell r="G695" t="str">
            <v>Bh</v>
          </cell>
          <cell r="H695">
            <v>3500</v>
          </cell>
          <cell r="I695">
            <v>70000</v>
          </cell>
        </row>
        <row r="696">
          <cell r="B696" t="str">
            <v>rb199</v>
          </cell>
          <cell r="E696" t="str">
            <v>Mata Gerinda Potong Olimpus</v>
          </cell>
          <cell r="F696">
            <v>40</v>
          </cell>
          <cell r="G696" t="str">
            <v>Bh</v>
          </cell>
          <cell r="H696">
            <v>7500</v>
          </cell>
          <cell r="I696">
            <v>300000</v>
          </cell>
        </row>
        <row r="698">
          <cell r="B698" t="str">
            <v>rb200</v>
          </cell>
          <cell r="D698" t="str">
            <v>213/NK-PPS/ORD/03/2005</v>
          </cell>
          <cell r="E698" t="str">
            <v>Pipa Galvanis 1.5" x 6 mtr</v>
          </cell>
          <cell r="F698">
            <v>20</v>
          </cell>
          <cell r="G698" t="str">
            <v>Btg</v>
          </cell>
          <cell r="H698">
            <v>210000</v>
          </cell>
          <cell r="I698">
            <v>4200000</v>
          </cell>
          <cell r="K698">
            <v>5160000</v>
          </cell>
        </row>
        <row r="700">
          <cell r="D700" t="str">
            <v>UD. PANGESTU</v>
          </cell>
        </row>
        <row r="701">
          <cell r="B701" t="str">
            <v>rb201</v>
          </cell>
          <cell r="D701" t="str">
            <v>526/NK-PPS/ORD/07/2005</v>
          </cell>
          <cell r="E701" t="str">
            <v>Pasir Pasang</v>
          </cell>
          <cell r="F701">
            <v>58.183</v>
          </cell>
          <cell r="G701" t="str">
            <v>m3</v>
          </cell>
          <cell r="H701">
            <v>50000</v>
          </cell>
          <cell r="I701">
            <v>2909150</v>
          </cell>
          <cell r="K701">
            <v>2909150</v>
          </cell>
        </row>
        <row r="703">
          <cell r="D703" t="str">
            <v>EFFENDI</v>
          </cell>
        </row>
        <row r="704">
          <cell r="D704" t="str">
            <v>545/NK-PPS/ORD/08/2005</v>
          </cell>
          <cell r="E704" t="str">
            <v xml:space="preserve">Batu Bata Press </v>
          </cell>
          <cell r="F704">
            <v>20500</v>
          </cell>
          <cell r="G704" t="str">
            <v>bh</v>
          </cell>
          <cell r="H704">
            <v>7175000</v>
          </cell>
        </row>
        <row r="705">
          <cell r="B705" t="str">
            <v>rb202</v>
          </cell>
          <cell r="E705" t="str">
            <v xml:space="preserve">Batu Bata Press </v>
          </cell>
          <cell r="I705">
            <v>4000000</v>
          </cell>
          <cell r="K705">
            <v>4000000</v>
          </cell>
        </row>
        <row r="707">
          <cell r="D707" t="str">
            <v>SERAMBI MEKAH</v>
          </cell>
        </row>
        <row r="708">
          <cell r="D708" t="str">
            <v>523/NK-PPS/ORD/07/2005</v>
          </cell>
          <cell r="E708" t="str">
            <v>Batu Bata Press</v>
          </cell>
          <cell r="F708">
            <v>63000</v>
          </cell>
          <cell r="G708" t="str">
            <v>bh</v>
          </cell>
          <cell r="H708">
            <v>21420000</v>
          </cell>
        </row>
        <row r="709">
          <cell r="E709" t="str">
            <v>Angs-1 : Rp. 10.000.000,-</v>
          </cell>
        </row>
        <row r="710">
          <cell r="B710" t="str">
            <v>rb203</v>
          </cell>
          <cell r="E710" t="str">
            <v>Batu Bata Press</v>
          </cell>
          <cell r="I710">
            <v>11420000</v>
          </cell>
          <cell r="K710">
            <v>11420000</v>
          </cell>
        </row>
        <row r="712">
          <cell r="D712" t="str">
            <v>BATA MURNI</v>
          </cell>
        </row>
        <row r="713">
          <cell r="B713" t="str">
            <v>rb204</v>
          </cell>
          <cell r="D713" t="str">
            <v>524/NK-PPS/ORD/08/2005</v>
          </cell>
          <cell r="E713" t="str">
            <v>Batu Bata Press</v>
          </cell>
          <cell r="F713">
            <v>20000</v>
          </cell>
          <cell r="G713" t="str">
            <v>bh</v>
          </cell>
          <cell r="H713">
            <v>330</v>
          </cell>
          <cell r="I713">
            <v>6600000</v>
          </cell>
          <cell r="K713">
            <v>6600000</v>
          </cell>
        </row>
        <row r="715">
          <cell r="D715" t="str">
            <v>F.LAIYA</v>
          </cell>
        </row>
        <row r="716">
          <cell r="B716" t="str">
            <v>rb205</v>
          </cell>
          <cell r="D716" t="str">
            <v xml:space="preserve"> 503/NK-PPS/ORD/07/2005</v>
          </cell>
          <cell r="E716" t="str">
            <v>Batu Bata Press</v>
          </cell>
          <cell r="F716">
            <v>9500</v>
          </cell>
          <cell r="G716" t="str">
            <v>bh</v>
          </cell>
          <cell r="H716">
            <v>325</v>
          </cell>
          <cell r="I716">
            <v>3087500</v>
          </cell>
        </row>
        <row r="717">
          <cell r="B717" t="str">
            <v>rb206</v>
          </cell>
          <cell r="D717" t="str">
            <v xml:space="preserve"> 555/NK-PPS/ORD/08/2005</v>
          </cell>
          <cell r="E717" t="str">
            <v>Batu Bata Press</v>
          </cell>
          <cell r="F717">
            <v>4000</v>
          </cell>
          <cell r="G717" t="str">
            <v>bh</v>
          </cell>
          <cell r="H717">
            <v>325</v>
          </cell>
          <cell r="I717">
            <v>1300000</v>
          </cell>
          <cell r="K717">
            <v>4387500</v>
          </cell>
        </row>
        <row r="719">
          <cell r="D719" t="str">
            <v>DIFA DILA</v>
          </cell>
        </row>
        <row r="720">
          <cell r="D720" t="str">
            <v>532/NK-PPS/ORD/07/2005</v>
          </cell>
          <cell r="E720" t="str">
            <v>Pasir Pasang</v>
          </cell>
          <cell r="F720">
            <v>314.39999999999998</v>
          </cell>
          <cell r="G720" t="str">
            <v>m3</v>
          </cell>
          <cell r="H720">
            <v>15719999.999999998</v>
          </cell>
        </row>
        <row r="721">
          <cell r="E721" t="str">
            <v>Angs-1 : Rp. 6.890.850,-</v>
          </cell>
        </row>
        <row r="722">
          <cell r="B722" t="str">
            <v>rb207</v>
          </cell>
          <cell r="E722" t="str">
            <v>Pasir Pasang</v>
          </cell>
          <cell r="I722">
            <v>8829150</v>
          </cell>
        </row>
        <row r="723">
          <cell r="B723" t="str">
            <v>rb208</v>
          </cell>
          <cell r="D723" t="str">
            <v>561/NK-PPS/ORD/07/2005</v>
          </cell>
          <cell r="E723" t="str">
            <v>Kerikil</v>
          </cell>
          <cell r="F723">
            <v>9.84</v>
          </cell>
          <cell r="G723" t="str">
            <v>m3</v>
          </cell>
          <cell r="H723">
            <v>80000</v>
          </cell>
          <cell r="I723">
            <v>787200</v>
          </cell>
        </row>
        <row r="724">
          <cell r="D724" t="str">
            <v>564/NK-PPS/ORD/08/2005</v>
          </cell>
          <cell r="E724" t="str">
            <v>Pasir Pasang</v>
          </cell>
          <cell r="F724">
            <v>267.89999999999998</v>
          </cell>
          <cell r="G724" t="str">
            <v>m3</v>
          </cell>
          <cell r="H724">
            <v>13395000</v>
          </cell>
        </row>
        <row r="725">
          <cell r="B725" t="str">
            <v>rb209</v>
          </cell>
          <cell r="E725" t="str">
            <v>Pasir Pasang</v>
          </cell>
          <cell r="I725">
            <v>383650</v>
          </cell>
          <cell r="K725">
            <v>10000000</v>
          </cell>
        </row>
        <row r="727">
          <cell r="D727" t="str">
            <v>SUMBER REZEKI</v>
          </cell>
        </row>
        <row r="728">
          <cell r="B728" t="str">
            <v>rb210</v>
          </cell>
          <cell r="D728" t="str">
            <v>203/NK-PPS/ORD/03/2005</v>
          </cell>
          <cell r="E728" t="str">
            <v>Besi IWF 150x75x6 mtr</v>
          </cell>
          <cell r="F728">
            <v>18</v>
          </cell>
          <cell r="G728" t="str">
            <v>Btg</v>
          </cell>
          <cell r="H728">
            <v>645000</v>
          </cell>
          <cell r="I728">
            <v>11610000</v>
          </cell>
        </row>
        <row r="729">
          <cell r="B729" t="str">
            <v>rb211</v>
          </cell>
          <cell r="D729" t="str">
            <v>202/NK-PPS/ORD/03/2005</v>
          </cell>
          <cell r="E729" t="str">
            <v>Kawat Licin 3 mm</v>
          </cell>
          <cell r="F729">
            <v>2</v>
          </cell>
          <cell r="G729" t="str">
            <v>Rol</v>
          </cell>
          <cell r="H729">
            <v>400000</v>
          </cell>
          <cell r="I729">
            <v>800000</v>
          </cell>
        </row>
        <row r="730">
          <cell r="B730" t="str">
            <v>rb212</v>
          </cell>
          <cell r="E730" t="str">
            <v>Kawa Las RB 26 - 3,2</v>
          </cell>
          <cell r="F730">
            <v>20</v>
          </cell>
          <cell r="G730" t="str">
            <v>Kg</v>
          </cell>
          <cell r="H730">
            <v>13000</v>
          </cell>
          <cell r="I730">
            <v>260000</v>
          </cell>
        </row>
        <row r="731">
          <cell r="B731" t="str">
            <v>rb213</v>
          </cell>
          <cell r="E731" t="str">
            <v>Socket 6" Rucika AW</v>
          </cell>
          <cell r="F731">
            <v>20</v>
          </cell>
          <cell r="G731" t="str">
            <v>Buah</v>
          </cell>
          <cell r="H731">
            <v>35000</v>
          </cell>
          <cell r="I731">
            <v>700000</v>
          </cell>
        </row>
        <row r="732">
          <cell r="B732" t="str">
            <v>rb214</v>
          </cell>
          <cell r="E732" t="str">
            <v>Paku 4"</v>
          </cell>
          <cell r="F732">
            <v>10</v>
          </cell>
          <cell r="G732" t="str">
            <v>Dus</v>
          </cell>
          <cell r="H732">
            <v>100000</v>
          </cell>
          <cell r="I732">
            <v>1000000</v>
          </cell>
        </row>
        <row r="733">
          <cell r="B733" t="str">
            <v>rb215</v>
          </cell>
          <cell r="E733" t="str">
            <v>Paku 3"</v>
          </cell>
          <cell r="F733">
            <v>10</v>
          </cell>
          <cell r="G733" t="str">
            <v>Dus</v>
          </cell>
          <cell r="H733">
            <v>100000</v>
          </cell>
          <cell r="I733">
            <v>1000000</v>
          </cell>
        </row>
        <row r="734">
          <cell r="B734" t="str">
            <v>rb216</v>
          </cell>
          <cell r="E734" t="str">
            <v>Sepatu Boot AP</v>
          </cell>
          <cell r="F734">
            <v>6</v>
          </cell>
          <cell r="G734" t="str">
            <v>Psg</v>
          </cell>
          <cell r="H734">
            <v>45000</v>
          </cell>
          <cell r="I734">
            <v>270000</v>
          </cell>
        </row>
        <row r="735">
          <cell r="B735" t="str">
            <v>rb217</v>
          </cell>
          <cell r="E735" t="str">
            <v xml:space="preserve">Terpal Biru </v>
          </cell>
          <cell r="F735">
            <v>8</v>
          </cell>
          <cell r="G735" t="str">
            <v>Lbr</v>
          </cell>
          <cell r="H735">
            <v>200000</v>
          </cell>
          <cell r="I735">
            <v>1600000</v>
          </cell>
        </row>
        <row r="736">
          <cell r="B736" t="str">
            <v>rb218</v>
          </cell>
          <cell r="D736" t="str">
            <v>186/NK-PPS/ORD/03/2005</v>
          </cell>
          <cell r="E736" t="str">
            <v xml:space="preserve">Semen Putih </v>
          </cell>
          <cell r="F736">
            <v>4</v>
          </cell>
          <cell r="G736" t="str">
            <v>Zak</v>
          </cell>
          <cell r="H736">
            <v>60000</v>
          </cell>
          <cell r="I736">
            <v>240000</v>
          </cell>
        </row>
        <row r="737">
          <cell r="B737" t="str">
            <v>rb219</v>
          </cell>
          <cell r="E737" t="str">
            <v>Seng 0,20 x 11 Parit x 6 Kaki</v>
          </cell>
          <cell r="F737">
            <v>2</v>
          </cell>
          <cell r="G737" t="str">
            <v>Kodi</v>
          </cell>
          <cell r="H737">
            <v>750000</v>
          </cell>
          <cell r="I737">
            <v>1500000</v>
          </cell>
        </row>
        <row r="738">
          <cell r="B738" t="str">
            <v>rb220</v>
          </cell>
          <cell r="E738" t="str">
            <v>Circular Saw Makita 7 1/4" Ty NB 580</v>
          </cell>
          <cell r="F738">
            <v>1</v>
          </cell>
          <cell r="G738" t="str">
            <v>Unit</v>
          </cell>
          <cell r="H738">
            <v>1480000</v>
          </cell>
          <cell r="I738">
            <v>1480000</v>
          </cell>
        </row>
        <row r="739">
          <cell r="B739" t="str">
            <v>rb221</v>
          </cell>
          <cell r="E739" t="str">
            <v>Ketam Makita</v>
          </cell>
          <cell r="F739">
            <v>1</v>
          </cell>
          <cell r="G739" t="str">
            <v>Unit</v>
          </cell>
          <cell r="H739">
            <v>1190000</v>
          </cell>
          <cell r="I739">
            <v>1190000</v>
          </cell>
        </row>
        <row r="740">
          <cell r="D740" t="str">
            <v>247/NK-PPS/ORD/04/2005</v>
          </cell>
          <cell r="E740" t="str">
            <v xml:space="preserve">Paku 2" </v>
          </cell>
          <cell r="F740">
            <v>15</v>
          </cell>
          <cell r="G740" t="str">
            <v>Dus</v>
          </cell>
          <cell r="H740">
            <v>1500000</v>
          </cell>
        </row>
        <row r="741">
          <cell r="E741" t="str">
            <v xml:space="preserve">Paku 3" </v>
          </cell>
          <cell r="F741">
            <v>10</v>
          </cell>
          <cell r="G741" t="str">
            <v>Dus</v>
          </cell>
          <cell r="H741">
            <v>1000000</v>
          </cell>
        </row>
        <row r="742">
          <cell r="E742" t="str">
            <v xml:space="preserve">Paku 4" </v>
          </cell>
          <cell r="F742">
            <v>16</v>
          </cell>
          <cell r="G742" t="str">
            <v>Dus</v>
          </cell>
          <cell r="H742">
            <v>1600000</v>
          </cell>
        </row>
        <row r="743">
          <cell r="E743" t="str">
            <v>Kawat Ayam</v>
          </cell>
          <cell r="F743">
            <v>1</v>
          </cell>
          <cell r="G743" t="str">
            <v>Rol</v>
          </cell>
          <cell r="H743">
            <v>65000</v>
          </cell>
        </row>
        <row r="744">
          <cell r="E744" t="str">
            <v>Angs.1 : Rp. 567.000,-</v>
          </cell>
        </row>
        <row r="745">
          <cell r="B745" t="str">
            <v>rb222</v>
          </cell>
          <cell r="E745" t="str">
            <v xml:space="preserve">Paku 4" </v>
          </cell>
          <cell r="I745">
            <v>3598000</v>
          </cell>
          <cell r="K745">
            <v>25248000</v>
          </cell>
        </row>
        <row r="746">
          <cell r="I746">
            <v>70509540</v>
          </cell>
          <cell r="J746">
            <v>0</v>
          </cell>
          <cell r="K746">
            <v>70509540</v>
          </cell>
        </row>
        <row r="748">
          <cell r="H748" t="str">
            <v>Pekanbaru, 10 September 2005</v>
          </cell>
        </row>
        <row r="750">
          <cell r="H750" t="str">
            <v>Pembuat Daftar</v>
          </cell>
        </row>
        <row r="755">
          <cell r="H755" t="str">
            <v>PAHOTAN SITORUS, SE</v>
          </cell>
        </row>
        <row r="756">
          <cell r="H756" t="str">
            <v>Adm/Keu Proyek</v>
          </cell>
        </row>
        <row r="757">
          <cell r="D757" t="str">
            <v>Sub Jumlah Dipindah</v>
          </cell>
          <cell r="I757">
            <v>70509540</v>
          </cell>
          <cell r="J757">
            <v>0</v>
          </cell>
          <cell r="K757">
            <v>70509540</v>
          </cell>
        </row>
        <row r="759">
          <cell r="D759" t="str">
            <v>GK. ANUGERAH</v>
          </cell>
        </row>
        <row r="760">
          <cell r="B760" t="str">
            <v>rb223</v>
          </cell>
          <cell r="D760" t="str">
            <v xml:space="preserve"> 517/NK-PPS/ORD/07/2005</v>
          </cell>
          <cell r="E760" t="str">
            <v>Kayu 5 x 7x 4,00</v>
          </cell>
          <cell r="F760">
            <v>5.0119999999999996</v>
          </cell>
          <cell r="G760" t="str">
            <v>m3</v>
          </cell>
          <cell r="H760">
            <v>520000</v>
          </cell>
          <cell r="I760">
            <v>2606240</v>
          </cell>
        </row>
        <row r="761">
          <cell r="B761" t="str">
            <v>rb224</v>
          </cell>
          <cell r="E761" t="str">
            <v>Kayu 5 x 10 x 4</v>
          </cell>
          <cell r="F761">
            <v>3.5</v>
          </cell>
          <cell r="G761" t="str">
            <v>m3</v>
          </cell>
          <cell r="H761">
            <v>520000</v>
          </cell>
          <cell r="I761">
            <v>1820000</v>
          </cell>
        </row>
        <row r="762">
          <cell r="B762" t="str">
            <v>rb225</v>
          </cell>
          <cell r="E762" t="str">
            <v>Papan 2 x 20 x 4</v>
          </cell>
          <cell r="F762">
            <v>1.6479999999999999</v>
          </cell>
          <cell r="G762" t="str">
            <v>m3</v>
          </cell>
          <cell r="H762">
            <v>520000</v>
          </cell>
          <cell r="I762">
            <v>856960</v>
          </cell>
        </row>
        <row r="763">
          <cell r="B763" t="str">
            <v>rb226</v>
          </cell>
          <cell r="D763" t="str">
            <v xml:space="preserve"> 557/NK-PPS/ORD/07/2005</v>
          </cell>
          <cell r="E763" t="str">
            <v>Kayu Reng 3/4 x 4.00</v>
          </cell>
          <cell r="F763">
            <v>200</v>
          </cell>
          <cell r="G763" t="str">
            <v>Btg</v>
          </cell>
          <cell r="H763">
            <v>4000</v>
          </cell>
          <cell r="I763">
            <v>800000</v>
          </cell>
        </row>
        <row r="764">
          <cell r="B764" t="str">
            <v>rb227</v>
          </cell>
          <cell r="D764" t="str">
            <v xml:space="preserve"> 586/NK-PPS/ORD/08/2005</v>
          </cell>
          <cell r="E764" t="str">
            <v>Kayu 5 x 10 x 4</v>
          </cell>
          <cell r="F764">
            <v>8</v>
          </cell>
          <cell r="G764" t="str">
            <v>m3</v>
          </cell>
          <cell r="H764">
            <v>4400000</v>
          </cell>
        </row>
        <row r="765">
          <cell r="E765" t="str">
            <v>Papan 2 x 20 x 4</v>
          </cell>
          <cell r="F765">
            <v>3</v>
          </cell>
          <cell r="G765" t="str">
            <v>m3</v>
          </cell>
          <cell r="H765">
            <v>1650000</v>
          </cell>
        </row>
        <row r="766">
          <cell r="B766" t="str">
            <v>rb228</v>
          </cell>
          <cell r="E766" t="str">
            <v>Papan 2 x 20 x 4</v>
          </cell>
          <cell r="I766">
            <v>1560000</v>
          </cell>
          <cell r="K766">
            <v>7643200</v>
          </cell>
        </row>
        <row r="767">
          <cell r="E767" t="str">
            <v>Sisa : Rp. 4.490.000,-</v>
          </cell>
        </row>
        <row r="769">
          <cell r="I769">
            <v>78152740</v>
          </cell>
          <cell r="J769">
            <v>0</v>
          </cell>
          <cell r="K769">
            <v>78152740</v>
          </cell>
        </row>
        <row r="771">
          <cell r="D771" t="str">
            <v>MITRA PERDANA</v>
          </cell>
        </row>
        <row r="772">
          <cell r="B772" t="str">
            <v>rb229</v>
          </cell>
          <cell r="D772" t="str">
            <v xml:space="preserve"> 663/NK-PPS/ORD/08/2005</v>
          </cell>
          <cell r="E772" t="str">
            <v>Semen</v>
          </cell>
          <cell r="F772">
            <v>100</v>
          </cell>
          <cell r="G772" t="str">
            <v>Zak</v>
          </cell>
          <cell r="H772">
            <v>32500</v>
          </cell>
          <cell r="I772">
            <v>3250000</v>
          </cell>
          <cell r="K772">
            <v>3250000</v>
          </cell>
        </row>
        <row r="774">
          <cell r="D774" t="str">
            <v>Toko Babussalam</v>
          </cell>
        </row>
        <row r="775">
          <cell r="B775" t="str">
            <v>rb230</v>
          </cell>
          <cell r="D775" t="str">
            <v>668/NK-PPS/ORD/09/2005</v>
          </cell>
          <cell r="E775" t="str">
            <v>Semen</v>
          </cell>
          <cell r="F775">
            <v>50</v>
          </cell>
          <cell r="G775" t="str">
            <v>Zak</v>
          </cell>
          <cell r="H775">
            <v>34000</v>
          </cell>
          <cell r="I775">
            <v>1700000</v>
          </cell>
        </row>
        <row r="776">
          <cell r="D776" t="str">
            <v>Toko Bangun Mandiri</v>
          </cell>
        </row>
        <row r="777">
          <cell r="B777" t="str">
            <v>rb231</v>
          </cell>
          <cell r="D777" t="str">
            <v>669/NK-PPS/ORD/09/2005</v>
          </cell>
          <cell r="E777" t="str">
            <v>Semen</v>
          </cell>
          <cell r="F777">
            <v>60</v>
          </cell>
          <cell r="G777" t="str">
            <v>Zak</v>
          </cell>
          <cell r="H777">
            <v>26500</v>
          </cell>
          <cell r="I777">
            <v>1590000</v>
          </cell>
          <cell r="K777">
            <v>3290000</v>
          </cell>
        </row>
        <row r="779">
          <cell r="D779" t="str">
            <v>BANGUN REZEKI</v>
          </cell>
        </row>
        <row r="780">
          <cell r="B780" t="str">
            <v>rb232</v>
          </cell>
          <cell r="D780" t="str">
            <v>677/NK-PPS/ORD/09/2005</v>
          </cell>
          <cell r="E780" t="str">
            <v>Tee Besi 2"</v>
          </cell>
          <cell r="F780">
            <v>60</v>
          </cell>
          <cell r="G780" t="str">
            <v>Bh</v>
          </cell>
          <cell r="H780">
            <v>17500</v>
          </cell>
          <cell r="I780">
            <v>1050000</v>
          </cell>
          <cell r="K780">
            <v>1050000</v>
          </cell>
        </row>
        <row r="782">
          <cell r="D782" t="str">
            <v>PD. Sejahtera Jaya</v>
          </cell>
        </row>
        <row r="783">
          <cell r="B783" t="str">
            <v>rb233</v>
          </cell>
          <cell r="D783" t="str">
            <v>673/NK-PPS/ORD/09/2005</v>
          </cell>
          <cell r="E783" t="str">
            <v>Cat Catylac No. 42784</v>
          </cell>
          <cell r="F783">
            <v>6</v>
          </cell>
          <cell r="G783" t="str">
            <v>Klg</v>
          </cell>
          <cell r="H783">
            <v>25500</v>
          </cell>
          <cell r="I783">
            <v>153000</v>
          </cell>
        </row>
        <row r="784">
          <cell r="B784" t="str">
            <v>rb234</v>
          </cell>
          <cell r="E784" t="str">
            <v>Cat Dasar Nipe 2000</v>
          </cell>
          <cell r="F784">
            <v>30</v>
          </cell>
          <cell r="G784" t="str">
            <v>Klg</v>
          </cell>
          <cell r="H784">
            <v>25000</v>
          </cell>
          <cell r="I784">
            <v>750000</v>
          </cell>
        </row>
        <row r="785">
          <cell r="B785" t="str">
            <v>rb235</v>
          </cell>
          <cell r="E785" t="str">
            <v>Thiner</v>
          </cell>
          <cell r="F785">
            <v>5</v>
          </cell>
          <cell r="G785" t="str">
            <v>Glg</v>
          </cell>
          <cell r="H785">
            <v>39500</v>
          </cell>
          <cell r="I785">
            <v>197500</v>
          </cell>
          <cell r="K785">
            <v>1100500</v>
          </cell>
        </row>
        <row r="787">
          <cell r="B787" t="str">
            <v>rb236</v>
          </cell>
          <cell r="D787" t="str">
            <v>Engsel Nab 4", Engsel Dekkson, Handel Kunci</v>
          </cell>
          <cell r="E787" t="str">
            <v>Engsel Nab 4", Engsel Dekkson, Handel Kunci</v>
          </cell>
          <cell r="F787">
            <v>1</v>
          </cell>
          <cell r="G787" t="str">
            <v>Ls</v>
          </cell>
          <cell r="H787">
            <v>2455000</v>
          </cell>
          <cell r="I787">
            <v>2455000</v>
          </cell>
          <cell r="K787">
            <v>2455000</v>
          </cell>
        </row>
        <row r="789">
          <cell r="B789" t="str">
            <v>rb237</v>
          </cell>
          <cell r="D789" t="str">
            <v>Cat Catylac, Danalac, dll</v>
          </cell>
          <cell r="E789" t="str">
            <v>Cat Catylac, Danalac, dll</v>
          </cell>
          <cell r="F789">
            <v>1</v>
          </cell>
          <cell r="G789" t="str">
            <v>Ls</v>
          </cell>
          <cell r="H789">
            <v>424000</v>
          </cell>
          <cell r="I789">
            <v>424000</v>
          </cell>
          <cell r="K789">
            <v>424000</v>
          </cell>
        </row>
        <row r="791">
          <cell r="B791" t="str">
            <v>rb238</v>
          </cell>
          <cell r="D791" t="str">
            <v>Paku</v>
          </cell>
          <cell r="E791" t="str">
            <v>Paku</v>
          </cell>
          <cell r="F791">
            <v>1</v>
          </cell>
          <cell r="G791" t="str">
            <v>Duz</v>
          </cell>
          <cell r="H791">
            <v>10000</v>
          </cell>
          <cell r="I791">
            <v>10000</v>
          </cell>
          <cell r="K791">
            <v>10000</v>
          </cell>
        </row>
        <row r="793">
          <cell r="B793" t="str">
            <v>rb239</v>
          </cell>
          <cell r="D793" t="str">
            <v>Gudang Kayu Kenanga</v>
          </cell>
          <cell r="E793" t="str">
            <v>Kayu 5x7x4</v>
          </cell>
          <cell r="F793">
            <v>0.5</v>
          </cell>
          <cell r="G793" t="str">
            <v>m3</v>
          </cell>
          <cell r="H793">
            <v>550000</v>
          </cell>
          <cell r="I793">
            <v>275000</v>
          </cell>
          <cell r="K793">
            <v>275000</v>
          </cell>
        </row>
        <row r="795">
          <cell r="D795" t="str">
            <v>CV. Sumber Rezeki</v>
          </cell>
        </row>
        <row r="796">
          <cell r="D796" t="str">
            <v>462/NK-PPS/ORD/07/2005</v>
          </cell>
          <cell r="E796" t="str">
            <v xml:space="preserve">Pintu, Kusen, Kaca </v>
          </cell>
          <cell r="F796">
            <v>33</v>
          </cell>
          <cell r="G796" t="str">
            <v>Unit</v>
          </cell>
          <cell r="H796">
            <v>23331000</v>
          </cell>
        </row>
        <row r="797">
          <cell r="E797" t="str">
            <v>(termasuk Upah Pasang)</v>
          </cell>
        </row>
        <row r="798">
          <cell r="E798" t="str">
            <v>Kusen Jendela</v>
          </cell>
          <cell r="F798">
            <v>4</v>
          </cell>
          <cell r="G798" t="str">
            <v>Unit</v>
          </cell>
          <cell r="H798">
            <v>1040000</v>
          </cell>
        </row>
        <row r="799">
          <cell r="E799" t="str">
            <v>Daun Jendela</v>
          </cell>
          <cell r="F799">
            <v>8</v>
          </cell>
          <cell r="G799" t="str">
            <v>Unit</v>
          </cell>
          <cell r="H799">
            <v>1400000</v>
          </cell>
        </row>
        <row r="800">
          <cell r="E800" t="str">
            <v>Angs - 1 : Rp. 11.312.000,-</v>
          </cell>
        </row>
        <row r="801">
          <cell r="B801" t="str">
            <v>rb240</v>
          </cell>
          <cell r="E801" t="str">
            <v>Daun Jendela</v>
          </cell>
          <cell r="I801">
            <v>4502000</v>
          </cell>
          <cell r="K801">
            <v>4502000</v>
          </cell>
        </row>
        <row r="807">
          <cell r="F807" t="str">
            <v>Sub Jumlah     Rp.</v>
          </cell>
          <cell r="I807">
            <v>16356500</v>
          </cell>
          <cell r="J807">
            <v>0</v>
          </cell>
          <cell r="K807">
            <v>16356500</v>
          </cell>
        </row>
        <row r="808">
          <cell r="F808" t="str">
            <v>T o  t  a  l        Rp.</v>
          </cell>
          <cell r="I808">
            <v>94509240</v>
          </cell>
          <cell r="J808">
            <v>0</v>
          </cell>
          <cell r="K808">
            <v>94509240</v>
          </cell>
        </row>
        <row r="813">
          <cell r="D813" t="str">
            <v>Diffa Dilla</v>
          </cell>
          <cell r="E813" t="str">
            <v xml:space="preserve">Pasir Pasang </v>
          </cell>
          <cell r="F813">
            <v>267.89999999999998</v>
          </cell>
          <cell r="G813" t="str">
            <v>m3</v>
          </cell>
          <cell r="H813">
            <v>13395000</v>
          </cell>
        </row>
        <row r="814">
          <cell r="D814" t="str">
            <v>564/NK-PPS/07/2005</v>
          </cell>
          <cell r="E814" t="str">
            <v>Angs - 1 Rp. 383.650,-</v>
          </cell>
        </row>
        <row r="815">
          <cell r="B815" t="str">
            <v>rb241</v>
          </cell>
          <cell r="E815" t="str">
            <v xml:space="preserve">Pasir Pasang </v>
          </cell>
          <cell r="I815">
            <v>10000000</v>
          </cell>
          <cell r="K815">
            <v>10000000</v>
          </cell>
        </row>
        <row r="816">
          <cell r="E816" t="str">
            <v>Sisa Rp. 3.011.350,-</v>
          </cell>
        </row>
        <row r="818">
          <cell r="D818" t="str">
            <v>Diffa Dilla</v>
          </cell>
          <cell r="E818" t="str">
            <v>Pasir Pasang</v>
          </cell>
        </row>
        <row r="819">
          <cell r="D819" t="str">
            <v>564/NK-PPS/07/2005</v>
          </cell>
          <cell r="E819" t="str">
            <v>Angs - 1 Rp. 383.650,-</v>
          </cell>
        </row>
        <row r="820">
          <cell r="E820" t="str">
            <v>Angs - 1 Rp. 10.000.000,-</v>
          </cell>
        </row>
        <row r="821">
          <cell r="B821" t="str">
            <v>rb242</v>
          </cell>
          <cell r="E821" t="str">
            <v>Pasir Pasang</v>
          </cell>
          <cell r="I821">
            <v>3011350</v>
          </cell>
        </row>
        <row r="822">
          <cell r="D822" t="str">
            <v>580/NK-PPS/08/2005</v>
          </cell>
          <cell r="E822" t="str">
            <v>Pasir Pasang</v>
          </cell>
          <cell r="F822">
            <v>288.60000000000002</v>
          </cell>
          <cell r="G822" t="str">
            <v>m3</v>
          </cell>
          <cell r="H822">
            <v>14430000</v>
          </cell>
        </row>
        <row r="823">
          <cell r="B823" t="str">
            <v>rb243</v>
          </cell>
          <cell r="E823" t="str">
            <v>Pasir Pasang</v>
          </cell>
          <cell r="I823">
            <v>6988650</v>
          </cell>
          <cell r="K823">
            <v>10000000</v>
          </cell>
        </row>
        <row r="824">
          <cell r="K824">
            <v>0</v>
          </cell>
        </row>
        <row r="825">
          <cell r="D825" t="str">
            <v>Sumber Rezeki</v>
          </cell>
          <cell r="E825" t="str">
            <v>Material :</v>
          </cell>
        </row>
        <row r="826">
          <cell r="B826" t="str">
            <v>rb244</v>
          </cell>
          <cell r="D826" t="str">
            <v>216/NK-PPS/03/2005</v>
          </cell>
          <cell r="E826" t="str">
            <v>Paku, Slang buang dll</v>
          </cell>
          <cell r="I826">
            <v>7800000</v>
          </cell>
        </row>
        <row r="827">
          <cell r="B827" t="str">
            <v>rb245</v>
          </cell>
          <cell r="D827" t="str">
            <v>218/NK-PPS/03/2005</v>
          </cell>
          <cell r="E827" t="str">
            <v>Mata Gerinda, Gunting dll</v>
          </cell>
          <cell r="I827">
            <v>1200000</v>
          </cell>
        </row>
        <row r="828">
          <cell r="B828" t="str">
            <v>rb246</v>
          </cell>
          <cell r="D828" t="str">
            <v>223/NK-PPS/04/2005</v>
          </cell>
          <cell r="E828" t="str">
            <v>Paku, dll</v>
          </cell>
          <cell r="I828">
            <v>1000000</v>
          </cell>
          <cell r="K828">
            <v>10000000</v>
          </cell>
        </row>
        <row r="830">
          <cell r="D830" t="str">
            <v>Bata Murni</v>
          </cell>
          <cell r="E830" t="str">
            <v>Batu Bata Press</v>
          </cell>
          <cell r="F830">
            <v>28000</v>
          </cell>
          <cell r="G830" t="str">
            <v>bh</v>
          </cell>
          <cell r="H830">
            <v>9240000</v>
          </cell>
        </row>
        <row r="831">
          <cell r="B831" t="str">
            <v>rb247</v>
          </cell>
          <cell r="D831" t="str">
            <v>642/NK-PPS/08/2005</v>
          </cell>
          <cell r="E831" t="str">
            <v>Batu Bata Press</v>
          </cell>
          <cell r="I831">
            <v>5000000</v>
          </cell>
          <cell r="K831">
            <v>5000000</v>
          </cell>
        </row>
        <row r="832">
          <cell r="E832" t="str">
            <v>Sisa Rp. 4.240.000,-</v>
          </cell>
        </row>
        <row r="834">
          <cell r="D834" t="str">
            <v>Effendi</v>
          </cell>
        </row>
        <row r="835">
          <cell r="D835" t="str">
            <v>545/NK-PPS/08/2005</v>
          </cell>
          <cell r="E835" t="str">
            <v>Batu Bata Press</v>
          </cell>
          <cell r="F835">
            <v>21102</v>
          </cell>
          <cell r="G835" t="str">
            <v>Bh</v>
          </cell>
          <cell r="H835">
            <v>7175000</v>
          </cell>
        </row>
        <row r="836">
          <cell r="E836" t="str">
            <v>Angs - 1 Rp. 4.000.000,-</v>
          </cell>
        </row>
        <row r="837">
          <cell r="B837" t="str">
            <v>rb248</v>
          </cell>
          <cell r="E837" t="str">
            <v>Batu Bata Press</v>
          </cell>
          <cell r="I837">
            <v>3175000</v>
          </cell>
          <cell r="K837">
            <v>3175000</v>
          </cell>
        </row>
        <row r="838">
          <cell r="B838" t="str">
            <v>rb249</v>
          </cell>
          <cell r="D838" t="str">
            <v>695/NK-PPS/09/2005</v>
          </cell>
          <cell r="E838" t="str">
            <v>Batu Bata Press</v>
          </cell>
          <cell r="F838">
            <v>14411</v>
          </cell>
          <cell r="G838" t="str">
            <v>bh</v>
          </cell>
          <cell r="I838">
            <v>4900000</v>
          </cell>
          <cell r="K838">
            <v>4900000</v>
          </cell>
        </row>
        <row r="839">
          <cell r="B839" t="str">
            <v>rb250</v>
          </cell>
          <cell r="D839" t="str">
            <v>545/NK-PPS/08/2005</v>
          </cell>
          <cell r="E839" t="str">
            <v>Batu Bata Press</v>
          </cell>
          <cell r="F839">
            <v>10808</v>
          </cell>
          <cell r="G839" t="str">
            <v>bh</v>
          </cell>
          <cell r="I839">
            <v>3675000</v>
          </cell>
          <cell r="K839">
            <v>3675000</v>
          </cell>
        </row>
        <row r="842">
          <cell r="I842">
            <v>46750000</v>
          </cell>
          <cell r="J842">
            <v>0</v>
          </cell>
          <cell r="K842">
            <v>46750000</v>
          </cell>
        </row>
        <row r="844">
          <cell r="B844" t="str">
            <v>rb251</v>
          </cell>
          <cell r="D844" t="str">
            <v>Kayu Profil</v>
          </cell>
          <cell r="E844" t="str">
            <v>Kayu Profil</v>
          </cell>
          <cell r="F844">
            <v>50</v>
          </cell>
          <cell r="G844" t="str">
            <v>btg</v>
          </cell>
          <cell r="H844">
            <v>10000</v>
          </cell>
          <cell r="I844">
            <v>500000</v>
          </cell>
          <cell r="K844">
            <v>500000</v>
          </cell>
        </row>
        <row r="846">
          <cell r="B846" t="str">
            <v>rb252</v>
          </cell>
          <cell r="D846" t="str">
            <v xml:space="preserve">UD. Yoni </v>
          </cell>
          <cell r="E846" t="str">
            <v>Kayu Reng</v>
          </cell>
          <cell r="F846">
            <v>160</v>
          </cell>
          <cell r="G846" t="str">
            <v>btg</v>
          </cell>
          <cell r="H846">
            <v>5000</v>
          </cell>
          <cell r="I846">
            <v>800000</v>
          </cell>
          <cell r="K846">
            <v>800000</v>
          </cell>
        </row>
        <row r="849">
          <cell r="B849" t="str">
            <v>rb253</v>
          </cell>
          <cell r="D849" t="str">
            <v>PT. Mergusa Chemie</v>
          </cell>
          <cell r="E849" t="str">
            <v>Styrobond ( Bonding Agent )</v>
          </cell>
          <cell r="F849">
            <v>100</v>
          </cell>
          <cell r="G849" t="str">
            <v>Kg</v>
          </cell>
          <cell r="H849">
            <v>18300</v>
          </cell>
          <cell r="I849">
            <v>1830000</v>
          </cell>
          <cell r="K849">
            <v>1830000</v>
          </cell>
        </row>
        <row r="850">
          <cell r="D850" t="str">
            <v>685/NK-PPS/08/2005</v>
          </cell>
        </row>
        <row r="852">
          <cell r="B852" t="str">
            <v>rb254</v>
          </cell>
          <cell r="D852" t="str">
            <v>Cat, Thinner, Kuas dll</v>
          </cell>
          <cell r="E852" t="str">
            <v>Cat, Thinner, Kuas dll</v>
          </cell>
          <cell r="I852">
            <v>795500</v>
          </cell>
          <cell r="K852">
            <v>795500</v>
          </cell>
        </row>
        <row r="854">
          <cell r="D854" t="str">
            <v>CV Sumber Rezeki</v>
          </cell>
          <cell r="E854" t="str">
            <v>Pintu,Kusen,Kaca Jendela</v>
          </cell>
          <cell r="H854">
            <v>25771000</v>
          </cell>
        </row>
        <row r="855">
          <cell r="D855" t="str">
            <v>462/NK-PPS/ORD/07/05</v>
          </cell>
          <cell r="E855" t="str">
            <v>Angs-1 Rp.11.312.000,.</v>
          </cell>
        </row>
        <row r="856">
          <cell r="E856" t="str">
            <v>Angs-2 Rp.   4.502.000,.</v>
          </cell>
        </row>
        <row r="857">
          <cell r="B857" t="str">
            <v>rb255</v>
          </cell>
          <cell r="E857" t="str">
            <v>Pintu,Kusen,Kaca Jendela</v>
          </cell>
          <cell r="F857">
            <v>3</v>
          </cell>
          <cell r="G857" t="str">
            <v>unit</v>
          </cell>
          <cell r="H857">
            <v>707000</v>
          </cell>
          <cell r="I857">
            <v>2828000</v>
          </cell>
          <cell r="K857">
            <v>2828000</v>
          </cell>
        </row>
        <row r="864">
          <cell r="F864" t="str">
            <v>Sub Jumlah     Rp.</v>
          </cell>
          <cell r="I864">
            <v>6753500</v>
          </cell>
          <cell r="J864">
            <v>0</v>
          </cell>
          <cell r="K864">
            <v>6753500</v>
          </cell>
        </row>
        <row r="865">
          <cell r="F865" t="str">
            <v>T o  t  a  l        Rp.</v>
          </cell>
          <cell r="I865">
            <v>53503500</v>
          </cell>
          <cell r="J865">
            <v>0</v>
          </cell>
          <cell r="K865">
            <v>53503500</v>
          </cell>
        </row>
        <row r="981">
          <cell r="F981" t="str">
            <v>Sub Jumlah     Rp.</v>
          </cell>
          <cell r="I981">
            <v>11471000</v>
          </cell>
          <cell r="J981">
            <v>0</v>
          </cell>
          <cell r="K981">
            <v>11471000</v>
          </cell>
        </row>
        <row r="982">
          <cell r="F982" t="str">
            <v>T o  t  a  l        Rp.</v>
          </cell>
          <cell r="I982">
            <v>17169000</v>
          </cell>
          <cell r="J982">
            <v>0</v>
          </cell>
          <cell r="K982">
            <v>17169000</v>
          </cell>
        </row>
        <row r="984">
          <cell r="C984" t="str">
            <v>Tujuh belas juta seratus enam puluh sembilan ribu rupiah,==</v>
          </cell>
        </row>
        <row r="986">
          <cell r="H986" t="e">
            <v>#REF!</v>
          </cell>
        </row>
        <row r="988">
          <cell r="H988" t="str">
            <v>Pembuat Daftar</v>
          </cell>
        </row>
        <row r="993">
          <cell r="H993">
            <v>0</v>
          </cell>
        </row>
        <row r="994">
          <cell r="H994">
            <v>0</v>
          </cell>
        </row>
      </sheetData>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lat"/>
      <sheetName val="PP"/>
      <sheetName val="BAU"/>
      <sheetName val="Rupa2"/>
      <sheetName val="Bank"/>
      <sheetName val="Gaji"/>
      <sheetName val="Allowance"/>
      <sheetName val="SPJ"/>
      <sheetName val="Monitor"/>
      <sheetName val="DashBoard"/>
      <sheetName val="GeneralSummary"/>
      <sheetName val="General"/>
      <sheetName val="Construction"/>
      <sheetName val="SOM"/>
      <sheetName val="RateGeneral"/>
      <sheetName val="UnitRate"/>
      <sheetName val="RateStandard"/>
      <sheetName val="PriceList"/>
      <sheetName val="ListOfWork"/>
      <sheetName val="ListofWorkSorted"/>
      <sheetName val="BaseOD"/>
      <sheetName val="UnitRateSOM"/>
    </sheetNames>
    <sheetDataSet>
      <sheetData sheetId="0" refreshError="1"/>
      <sheetData sheetId="1"/>
      <sheetData sheetId="2"/>
      <sheetData sheetId="3"/>
      <sheetData sheetId="4"/>
      <sheetData sheetId="5"/>
      <sheetData sheetId="6" refreshError="1"/>
      <sheetData sheetId="7" refreshError="1"/>
      <sheetData sheetId="8" refreshError="1"/>
      <sheetData sheetId="9">
        <row r="7">
          <cell r="I7">
            <v>2500</v>
          </cell>
        </row>
      </sheetData>
      <sheetData sheetId="10"/>
      <sheetData sheetId="11"/>
      <sheetData sheetId="12" refreshError="1"/>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L mc "/>
      <sheetName val="Galian Sal mc Tot"/>
      <sheetName val="Galian Biasa mc 02"/>
      <sheetName val="Galian Biasa mc 03"/>
      <sheetName val="Galian Biasa mc 04"/>
      <sheetName val="Galian Biasa mc 05"/>
      <sheetName val="04"/>
      <sheetName val=" 05"/>
      <sheetName val="Rekap Sal"/>
      <sheetName val="Galian Sal FINAL (A)"/>
      <sheetName val="Galian Sal 02"/>
      <sheetName val="Galian Sal 03"/>
      <sheetName val="Galian Sal 04"/>
      <sheetName val="Galian Sal 05"/>
    </sheetNames>
    <sheetDataSet>
      <sheetData sheetId="0"/>
      <sheetData sheetId="1"/>
      <sheetData sheetId="2"/>
      <sheetData sheetId="3"/>
      <sheetData sheetId="4"/>
      <sheetData sheetId="5"/>
      <sheetData sheetId="6"/>
      <sheetData sheetId="7"/>
      <sheetData sheetId="8">
        <row r="2">
          <cell r="D2" t="str">
            <v>ESTIMASI VOLUME</v>
          </cell>
        </row>
        <row r="3">
          <cell r="D3" t="str">
            <v>KEGIATAN PENUNJANG PENANGANAN JALAN PERKOTAAN</v>
          </cell>
        </row>
        <row r="4">
          <cell r="D4" t="str">
            <v>NO. PAKET</v>
          </cell>
          <cell r="H4" t="str">
            <v xml:space="preserve">DINAS PRASARANA WILAYAH PROVINSI </v>
          </cell>
          <cell r="L4" t="str">
            <v>PEMBANGUNAN JALAN AKSES</v>
          </cell>
        </row>
        <row r="5">
          <cell r="D5" t="str">
            <v>PWK - 02 D</v>
          </cell>
          <cell r="H5" t="str">
            <v>NANGGROE ACEH DARUSSALAM</v>
          </cell>
          <cell r="L5" t="str">
            <v>NEW TOWN BANDA ACEH</v>
          </cell>
        </row>
        <row r="6">
          <cell r="D6" t="str">
            <v>KONSULTAN</v>
          </cell>
          <cell r="J6" t="str">
            <v>KONTRAKTOR</v>
          </cell>
        </row>
        <row r="7">
          <cell r="D7" t="str">
            <v>PT. BINA CIPTA PERDANA JO. PT ITBA CONSULTAN</v>
          </cell>
          <cell r="J7" t="str">
            <v>PT. ADHI KARYA (PERSERO)Tbk.</v>
          </cell>
        </row>
        <row r="8">
          <cell r="D8" t="str">
            <v>Nomor Mata Pembayaran</v>
          </cell>
          <cell r="J8" t="str">
            <v>Uraian</v>
          </cell>
        </row>
        <row r="9">
          <cell r="D9" t="str">
            <v>2.1</v>
          </cell>
          <cell r="J9" t="str">
            <v>Galian untuk Selokan, Srainase dan Saluran Air</v>
          </cell>
        </row>
        <row r="10">
          <cell r="D10" t="str">
            <v>Lokasi :</v>
          </cell>
          <cell r="G10" t="str">
            <v>Kanan dan kiri Jalan</v>
          </cell>
        </row>
        <row r="14">
          <cell r="F14" t="str">
            <v>REKAPITULASI VOLUME GALIAN SALURAN</v>
          </cell>
        </row>
        <row r="16">
          <cell r="F16" t="str">
            <v>No</v>
          </cell>
          <cell r="G16" t="str">
            <v>Uraian</v>
          </cell>
          <cell r="J16" t="str">
            <v>Volume (m3)</v>
          </cell>
          <cell r="L16" t="str">
            <v>Keterangan</v>
          </cell>
        </row>
        <row r="19">
          <cell r="F19">
            <v>1</v>
          </cell>
          <cell r="H19" t="str">
            <v>Galian Saluran pada Kanan Jalan</v>
          </cell>
          <cell r="J19">
            <v>345.33000000000004</v>
          </cell>
          <cell r="L19" t="str">
            <v>Arah Kanan</v>
          </cell>
        </row>
        <row r="21">
          <cell r="F21">
            <v>2</v>
          </cell>
          <cell r="H21" t="str">
            <v>Galian Saluran pada Jln. Masuk Dekranas</v>
          </cell>
          <cell r="J21">
            <v>30.720000000000002</v>
          </cell>
          <cell r="L21" t="str">
            <v>Arah Kiri</v>
          </cell>
        </row>
        <row r="23">
          <cell r="F23">
            <v>3</v>
          </cell>
          <cell r="H23" t="str">
            <v>Galian Saluran pada Jln. Masuk Dekranas</v>
          </cell>
          <cell r="J23">
            <v>30.720000000000002</v>
          </cell>
          <cell r="L23" t="str">
            <v>Arah Kanan</v>
          </cell>
        </row>
        <row r="29">
          <cell r="H29" t="str">
            <v>Total Volume Galian Saluran</v>
          </cell>
          <cell r="J29">
            <v>406.7700000000001</v>
          </cell>
        </row>
        <row r="37">
          <cell r="D37" t="str">
            <v>KONTRAKTOR</v>
          </cell>
          <cell r="I37" t="str">
            <v>KONSULTAN SUPERVISI</v>
          </cell>
          <cell r="L37" t="str">
            <v>DINAS PRASWIL</v>
          </cell>
        </row>
        <row r="46">
          <cell r="D46" t="str">
            <v>General Superitendent</v>
          </cell>
          <cell r="I46" t="str">
            <v>Chief Inspector</v>
          </cell>
          <cell r="L46" t="str">
            <v>Pengawas Lapangan</v>
          </cell>
        </row>
        <row r="48">
          <cell r="D48" t="str">
            <v>ESTIMASI VOLUME MC. NO. 01</v>
          </cell>
        </row>
        <row r="49">
          <cell r="D49" t="str">
            <v>KEGIATAN PENUNJANG PENANGANAN JALAN PERKOTAAN</v>
          </cell>
        </row>
        <row r="50">
          <cell r="D50" t="str">
            <v>NO. PAKET</v>
          </cell>
          <cell r="H50" t="str">
            <v xml:space="preserve">DINAS PRASARANA WILAYAH PROVINSI </v>
          </cell>
          <cell r="L50" t="str">
            <v>PEMBANGUNAN JALAN AKSES</v>
          </cell>
        </row>
        <row r="51">
          <cell r="D51" t="str">
            <v>PWK - 02 D</v>
          </cell>
          <cell r="H51" t="str">
            <v>NANGGROE ACEH DARUSSALAM</v>
          </cell>
          <cell r="L51" t="str">
            <v>TAMAN SRI RATU SAFIATUDDIN</v>
          </cell>
        </row>
        <row r="52">
          <cell r="D52" t="str">
            <v>KONSULTAN</v>
          </cell>
          <cell r="J52" t="str">
            <v>KONTRAKTOR</v>
          </cell>
        </row>
        <row r="53">
          <cell r="D53" t="str">
            <v>PT. BINA CIPTA PERDANA JO. PT ITBA CONSULTAN</v>
          </cell>
          <cell r="J53" t="str">
            <v>PT. ADHI KARYA (PERSERO)Tbk.</v>
          </cell>
        </row>
        <row r="54">
          <cell r="D54" t="str">
            <v>Nomor Mata Pembayaran</v>
          </cell>
          <cell r="J54" t="str">
            <v>Uraian</v>
          </cell>
        </row>
        <row r="55">
          <cell r="D55" t="str">
            <v>8.2. (2)</v>
          </cell>
          <cell r="J55" t="str">
            <v xml:space="preserve">Penebangan Pohon </v>
          </cell>
        </row>
        <row r="56">
          <cell r="D56" t="str">
            <v>Lokasi :</v>
          </cell>
          <cell r="G56" t="str">
            <v>Kanan dan kiri Jalan</v>
          </cell>
        </row>
        <row r="60">
          <cell r="F60" t="str">
            <v>REKAPITULASI VOLUME PENEBANGAN POHON</v>
          </cell>
        </row>
        <row r="62">
          <cell r="F62" t="str">
            <v>No</v>
          </cell>
          <cell r="G62" t="str">
            <v>Uraian</v>
          </cell>
          <cell r="J62" t="str">
            <v>Volume (Btg)</v>
          </cell>
          <cell r="L62" t="str">
            <v>Keterangan</v>
          </cell>
        </row>
        <row r="65">
          <cell r="F65">
            <v>1</v>
          </cell>
          <cell r="H65" t="str">
            <v>Penebangan Pohon Diameter 15 s/d 30 cm</v>
          </cell>
          <cell r="J65">
            <v>35</v>
          </cell>
        </row>
        <row r="67">
          <cell r="F67">
            <v>2</v>
          </cell>
          <cell r="H67" t="str">
            <v>Penebangan Pohon Diameter 30 s/d 50 cm</v>
          </cell>
          <cell r="J67">
            <v>15</v>
          </cell>
          <cell r="L67" t="str">
            <v>Saluran Induk</v>
          </cell>
        </row>
        <row r="69">
          <cell r="F69">
            <v>3</v>
          </cell>
          <cell r="H69" t="str">
            <v>Penebangan Pohon Diameter 50 s/d 75 cm</v>
          </cell>
          <cell r="J69">
            <v>5</v>
          </cell>
          <cell r="L69" t="str">
            <v>Arah Kiri</v>
          </cell>
        </row>
        <row r="71">
          <cell r="L71" t="str">
            <v>Arah Kanan</v>
          </cell>
        </row>
        <row r="75">
          <cell r="H75" t="str">
            <v>Total Volume Pasangan Batu dgn Mortar</v>
          </cell>
          <cell r="J75">
            <v>55</v>
          </cell>
        </row>
        <row r="82">
          <cell r="D82" t="str">
            <v>Disetujui Oleh :</v>
          </cell>
          <cell r="I82" t="str">
            <v>Diperiksa Oleh :</v>
          </cell>
          <cell r="L82" t="str">
            <v>Dibuat Oleh :</v>
          </cell>
        </row>
        <row r="83">
          <cell r="D83" t="str">
            <v>Koord. Pengawas Lapangan</v>
          </cell>
          <cell r="I83" t="str">
            <v>Konsultan Supervisi</v>
          </cell>
          <cell r="L83" t="str">
            <v>Penyedia Barang / Jasa</v>
          </cell>
        </row>
        <row r="84">
          <cell r="D84" t="str">
            <v>Kegiatan Pembangunan</v>
          </cell>
          <cell r="I84" t="str">
            <v>PT. BINA CIPTA PERDANA Bekerjasama</v>
          </cell>
          <cell r="L84" t="str">
            <v>PT. ADHI KARYA (PERSERO) Tbk.</v>
          </cell>
        </row>
        <row r="85">
          <cell r="D85" t="str">
            <v>Jalan Akses New Town</v>
          </cell>
          <cell r="I85" t="str">
            <v>PT. ITBA CONSULTANT</v>
          </cell>
          <cell r="L85" t="str">
            <v xml:space="preserve">Cabang I Wil. Sumut &amp; NAD </v>
          </cell>
        </row>
        <row r="92">
          <cell r="D92" t="str">
            <v>YUSRIZAL, ST. MT</v>
          </cell>
          <cell r="I92" t="str">
            <v>Ir. KAMARUZZAMAN</v>
          </cell>
          <cell r="L92" t="str">
            <v>Ir. MARGIANTO</v>
          </cell>
        </row>
        <row r="93">
          <cell r="D93" t="str">
            <v>NIP. 110 053 966</v>
          </cell>
          <cell r="I93" t="str">
            <v>Site Engineer</v>
          </cell>
          <cell r="L93" t="str">
            <v>General Superintendent</v>
          </cell>
        </row>
        <row r="95">
          <cell r="D95" t="str">
            <v>ESTIMASI VOLUME</v>
          </cell>
        </row>
        <row r="96">
          <cell r="D96" t="str">
            <v>KEGIATAN PENUNJANG PENANGANAN JALAN PERKOTAAN</v>
          </cell>
        </row>
        <row r="97">
          <cell r="D97" t="str">
            <v>NO. PAKET</v>
          </cell>
          <cell r="H97" t="str">
            <v xml:space="preserve">DINAS PRASARANA WILAYAH PROVINSI </v>
          </cell>
          <cell r="L97" t="str">
            <v>PEMBANGUNAN JALAN PENGHUBUNG</v>
          </cell>
        </row>
        <row r="98">
          <cell r="D98" t="str">
            <v>PWK - 02 E</v>
          </cell>
          <cell r="H98" t="str">
            <v>NANGGROE ACEH DARUSSALAM</v>
          </cell>
          <cell r="L98" t="str">
            <v>TAMAN SRI RATU SAFIATUDDIN</v>
          </cell>
        </row>
        <row r="99">
          <cell r="D99" t="str">
            <v>KONSULTAN</v>
          </cell>
          <cell r="J99" t="str">
            <v>KONTRAKTOR</v>
          </cell>
        </row>
        <row r="100">
          <cell r="J100" t="str">
            <v>PT. SARJIS AGUNG Jo. PT. AYU LESTARI INDAH</v>
          </cell>
        </row>
        <row r="101">
          <cell r="D101" t="str">
            <v>Nomor Mata Pembayaran</v>
          </cell>
          <cell r="J101" t="str">
            <v>Uraian</v>
          </cell>
        </row>
        <row r="102">
          <cell r="D102" t="str">
            <v>3.1 (1)</v>
          </cell>
          <cell r="J102" t="str">
            <v>Galian Tanah Biasa</v>
          </cell>
        </row>
        <row r="103">
          <cell r="D103" t="str">
            <v>Lokasi :</v>
          </cell>
          <cell r="G103" t="str">
            <v>Kanan dan kiri Jalan</v>
          </cell>
        </row>
        <row r="107">
          <cell r="F107" t="str">
            <v>REKAPITULASI VOLUME GALIAN TANAH BIASA</v>
          </cell>
        </row>
        <row r="109">
          <cell r="F109" t="str">
            <v>No</v>
          </cell>
          <cell r="G109" t="str">
            <v>Uraian</v>
          </cell>
          <cell r="J109" t="str">
            <v>Volume (m3)</v>
          </cell>
          <cell r="L109" t="str">
            <v>Keterangan</v>
          </cell>
        </row>
        <row r="112">
          <cell r="F112">
            <v>1</v>
          </cell>
          <cell r="H112" t="str">
            <v>Sta 0 + 000 s/d Sta 0 + 460 dan</v>
          </cell>
          <cell r="J112">
            <v>6266.1524999999992</v>
          </cell>
          <cell r="L112" t="str">
            <v>Arah Kanan</v>
          </cell>
        </row>
        <row r="113">
          <cell r="H113" t="str">
            <v>Sta 0+000 s/d 0+080 (Jalur Langsung)</v>
          </cell>
        </row>
        <row r="115">
          <cell r="F115">
            <v>2</v>
          </cell>
          <cell r="H115" t="str">
            <v xml:space="preserve">Sta 0 + 000 s/d Sta 0 + 500 </v>
          </cell>
          <cell r="J115">
            <v>2003.4625000000001</v>
          </cell>
          <cell r="L115" t="str">
            <v xml:space="preserve">Arah Kiri </v>
          </cell>
        </row>
        <row r="117">
          <cell r="F117">
            <v>3</v>
          </cell>
          <cell r="H117" t="str">
            <v>Sta 0 + 000 s/d Sta 0 + 040 (Pintu Masuk Dekranas)</v>
          </cell>
        </row>
        <row r="124">
          <cell r="H124" t="str">
            <v>Total Volume Galian Tanah Biasa</v>
          </cell>
          <cell r="J124">
            <v>8269.6149999999998</v>
          </cell>
        </row>
        <row r="128">
          <cell r="F128" t="str">
            <v>Volume Galian Tanah Biasa sampai saat ini :</v>
          </cell>
          <cell r="J128">
            <v>8269.6149999999998</v>
          </cell>
          <cell r="K128" t="str">
            <v>M3</v>
          </cell>
        </row>
        <row r="130">
          <cell r="F130" t="str">
            <v>Volume Galian Tanah Biasa yang dibayar pada MC No. 1 adalah :</v>
          </cell>
          <cell r="J130">
            <v>7969.35</v>
          </cell>
          <cell r="K130" t="str">
            <v>M3</v>
          </cell>
        </row>
        <row r="132">
          <cell r="F132" t="str">
            <v>Volume Galian Tanah Biasa yang dibayar pada MC No. 2 adalah :</v>
          </cell>
          <cell r="J132" t="str">
            <v>mc2</v>
          </cell>
          <cell r="K132" t="str">
            <v>M3</v>
          </cell>
        </row>
        <row r="134">
          <cell r="F134" t="str">
            <v>Sisa Volume Yang belum dibayar :</v>
          </cell>
          <cell r="J134" t="e">
            <v>#VALUE!</v>
          </cell>
          <cell r="K134" t="str">
            <v>M3</v>
          </cell>
        </row>
        <row r="144">
          <cell r="D144" t="str">
            <v>KONTRAKTOR</v>
          </cell>
          <cell r="I144" t="str">
            <v>KONSULTAN SUPERVISI</v>
          </cell>
          <cell r="L144" t="str">
            <v>DINAS PRASWIL</v>
          </cell>
        </row>
        <row r="153">
          <cell r="D153" t="str">
            <v>General Superitendent</v>
          </cell>
          <cell r="I153" t="str">
            <v>Chief Inspector</v>
          </cell>
          <cell r="L153" t="str">
            <v>Pengawas Lapangan</v>
          </cell>
        </row>
        <row r="155">
          <cell r="D155" t="str">
            <v>ESTIMASI VOLUME MC. NO. - 02</v>
          </cell>
        </row>
        <row r="156">
          <cell r="D156" t="str">
            <v>KEGIATAN PENUNJANG PENANGANAN JALAN PERKOTAAN</v>
          </cell>
        </row>
        <row r="157">
          <cell r="D157" t="str">
            <v>NO. PAKET</v>
          </cell>
          <cell r="H157" t="str">
            <v xml:space="preserve">DINAS PRASARANA WILAYAH PROVINSI </v>
          </cell>
          <cell r="L157" t="str">
            <v>PEMBANGUNAN JALAN PENGHUBUNG</v>
          </cell>
        </row>
        <row r="158">
          <cell r="D158" t="str">
            <v>PWK - 02 D</v>
          </cell>
          <cell r="H158" t="str">
            <v>NANGGROE ACEH DARUSSALAM</v>
          </cell>
          <cell r="L158" t="str">
            <v>NEW TOWN BANDA ACEH</v>
          </cell>
        </row>
        <row r="159">
          <cell r="D159" t="str">
            <v>KONSULTAN</v>
          </cell>
          <cell r="J159" t="str">
            <v>KONTRAKTOR</v>
          </cell>
        </row>
        <row r="160">
          <cell r="D160" t="str">
            <v>PT. BINA CIPTA PERDANA JO. PT ITBA CONSULTAN</v>
          </cell>
          <cell r="J160" t="str">
            <v>PT. ADHI KARYA (PERSERO)Tbk.</v>
          </cell>
        </row>
        <row r="161">
          <cell r="D161" t="str">
            <v>Nomor Mata Pembayaran</v>
          </cell>
          <cell r="J161" t="str">
            <v>Uraian</v>
          </cell>
        </row>
        <row r="162">
          <cell r="D162" t="str">
            <v>3.1 (2)</v>
          </cell>
          <cell r="J162" t="str">
            <v>Tanah Timbun Biasa</v>
          </cell>
        </row>
        <row r="163">
          <cell r="D163" t="str">
            <v>Lokasi :</v>
          </cell>
          <cell r="G163" t="str">
            <v>Banda Aceh-Aceh Besar</v>
          </cell>
        </row>
        <row r="167">
          <cell r="F167" t="str">
            <v>REKAPITULASI VOLUME TANAH TIMBUN BIASA</v>
          </cell>
        </row>
        <row r="169">
          <cell r="F169" t="str">
            <v>No</v>
          </cell>
          <cell r="G169" t="str">
            <v>Uraian</v>
          </cell>
          <cell r="J169" t="str">
            <v>Volume (m3)</v>
          </cell>
          <cell r="L169" t="str">
            <v>Keterangan</v>
          </cell>
        </row>
        <row r="172">
          <cell r="F172">
            <v>1</v>
          </cell>
          <cell r="H172" t="str">
            <v xml:space="preserve">Tanah Timbun pada Sta </v>
          </cell>
          <cell r="J172">
            <v>31472.31</v>
          </cell>
          <cell r="L172" t="str">
            <v>Arah Kanan</v>
          </cell>
        </row>
        <row r="185">
          <cell r="H185" t="str">
            <v>Total Volume Tanah Timbun Biasa</v>
          </cell>
          <cell r="J185">
            <v>31472.31</v>
          </cell>
        </row>
        <row r="193">
          <cell r="D193" t="str">
            <v>KONTRAKTOR</v>
          </cell>
          <cell r="I193" t="str">
            <v>KONSULTAN SUPERVISI</v>
          </cell>
          <cell r="L193" t="str">
            <v>DINAS PRASWIL</v>
          </cell>
        </row>
        <row r="202">
          <cell r="D202" t="str">
            <v>General Superitendent</v>
          </cell>
          <cell r="I202" t="str">
            <v>Chief Inspector</v>
          </cell>
          <cell r="L202" t="str">
            <v>Pengawas Lapangan</v>
          </cell>
        </row>
        <row r="204">
          <cell r="D204" t="str">
            <v>ESTIMASI VOLUME</v>
          </cell>
        </row>
        <row r="205">
          <cell r="D205" t="str">
            <v>KEGIATAN PENUNJANG PENANGANAN JALAN PERKOTAAN</v>
          </cell>
        </row>
        <row r="206">
          <cell r="D206" t="str">
            <v>NO. PAKET</v>
          </cell>
          <cell r="H206" t="str">
            <v xml:space="preserve">DINAS PRASARANA WILAYAH PROVINSI </v>
          </cell>
          <cell r="L206" t="str">
            <v>PEMBANGUNAN JALAN PENGHUBUNG</v>
          </cell>
        </row>
        <row r="207">
          <cell r="D207" t="str">
            <v>PWK - 02 E</v>
          </cell>
          <cell r="H207" t="str">
            <v>NANGGROE ACEH DARUSSALAM</v>
          </cell>
          <cell r="L207" t="str">
            <v>TAMAN SRI RATU SAFIATUDDIN</v>
          </cell>
        </row>
        <row r="208">
          <cell r="D208" t="str">
            <v>KONSULTAN</v>
          </cell>
          <cell r="J208" t="str">
            <v>KONTRAKTOR</v>
          </cell>
        </row>
        <row r="209">
          <cell r="J209" t="str">
            <v>PT. SARJIS AGUNG Jo. PT. AYU LESTARI INDAH</v>
          </cell>
        </row>
        <row r="210">
          <cell r="D210" t="str">
            <v>Nomor Mata Pembayaran</v>
          </cell>
          <cell r="J210" t="str">
            <v>Uraian</v>
          </cell>
        </row>
        <row r="211">
          <cell r="D211" t="str">
            <v>3.1 (2) a</v>
          </cell>
          <cell r="J211" t="str">
            <v>Tanah Timbun Biasa</v>
          </cell>
        </row>
        <row r="212">
          <cell r="D212" t="str">
            <v>Lokasi :</v>
          </cell>
          <cell r="G212" t="str">
            <v>Kanan dan kiri Jalan</v>
          </cell>
          <cell r="J212" t="str">
            <v>untuk Median</v>
          </cell>
        </row>
        <row r="216">
          <cell r="F216" t="str">
            <v>REKAPITULASI VOLUME TANAH TIMBUN BIASA UNTUK MEDIAN</v>
          </cell>
        </row>
        <row r="218">
          <cell r="F218" t="str">
            <v>No</v>
          </cell>
          <cell r="G218" t="str">
            <v>Uraian</v>
          </cell>
          <cell r="J218" t="str">
            <v>Volume (m3)</v>
          </cell>
          <cell r="L218" t="str">
            <v>Keterangan</v>
          </cell>
        </row>
        <row r="221">
          <cell r="F221">
            <v>1</v>
          </cell>
          <cell r="H221" t="str">
            <v>Tanah Timbun pada Median</v>
          </cell>
          <cell r="J221">
            <v>163.23840000000004</v>
          </cell>
          <cell r="L221" t="str">
            <v xml:space="preserve">Arah Kiri </v>
          </cell>
        </row>
        <row r="223">
          <cell r="F223">
            <v>2</v>
          </cell>
          <cell r="H223" t="str">
            <v>Tanah Timbun pada Median</v>
          </cell>
          <cell r="J223">
            <v>179.15000000000003</v>
          </cell>
          <cell r="L223" t="str">
            <v xml:space="preserve">Arah Kiri </v>
          </cell>
        </row>
        <row r="225">
          <cell r="F225">
            <v>3</v>
          </cell>
          <cell r="H225" t="str">
            <v>Tanah Timbun pada Median</v>
          </cell>
          <cell r="J225">
            <v>117.2</v>
          </cell>
          <cell r="L225" t="str">
            <v>Arah Tengah</v>
          </cell>
        </row>
        <row r="227">
          <cell r="F227">
            <v>4</v>
          </cell>
          <cell r="H227" t="str">
            <v>Tanah Timbun untuk Median pada Pulau Jalan</v>
          </cell>
          <cell r="J227">
            <v>56.07</v>
          </cell>
          <cell r="L227" t="str">
            <v>Arah Tengah</v>
          </cell>
        </row>
        <row r="234">
          <cell r="H234" t="str">
            <v>Total Volume Tanah Timbun Biasa untuk Median</v>
          </cell>
          <cell r="J234">
            <v>515.65840000000003</v>
          </cell>
        </row>
        <row r="242">
          <cell r="D242" t="str">
            <v>KONTRAKTOR</v>
          </cell>
          <cell r="I242" t="str">
            <v>KONSULTAN SUPERVISI</v>
          </cell>
          <cell r="L242" t="str">
            <v>DINAS PRASWIL</v>
          </cell>
        </row>
        <row r="251">
          <cell r="D251" t="str">
            <v>General Superitendent</v>
          </cell>
          <cell r="I251" t="str">
            <v>Chief Inspector</v>
          </cell>
          <cell r="L251" t="str">
            <v>Pengawas Lapangan</v>
          </cell>
        </row>
        <row r="253">
          <cell r="D253" t="str">
            <v>ESTIMASI VOLUME</v>
          </cell>
        </row>
        <row r="254">
          <cell r="D254" t="str">
            <v>KEGIATAN PENUNJANG PENANGANAN JALAN PERKOTAAN</v>
          </cell>
        </row>
        <row r="255">
          <cell r="D255" t="str">
            <v>NO. PAKET</v>
          </cell>
          <cell r="H255" t="str">
            <v xml:space="preserve">DINAS PRASARANA WILAYAH PROVINSI </v>
          </cell>
          <cell r="L255" t="str">
            <v>PEMBANGUNAN JALAN PENGHUBUNG</v>
          </cell>
        </row>
        <row r="256">
          <cell r="D256" t="str">
            <v>PWK - 02 E</v>
          </cell>
          <cell r="H256" t="str">
            <v>NANGGROE ACEH DARUSSALAM</v>
          </cell>
          <cell r="L256" t="str">
            <v>TAMAN SRI RATU SAFIATUDDIN</v>
          </cell>
        </row>
        <row r="257">
          <cell r="D257" t="str">
            <v>KONSULTAN</v>
          </cell>
          <cell r="J257" t="str">
            <v>KONTRAKTOR</v>
          </cell>
        </row>
        <row r="258">
          <cell r="J258" t="str">
            <v>PT. SARJIS AGUNG Jo. PT. AYU LESTARI INDAH</v>
          </cell>
        </row>
        <row r="259">
          <cell r="D259" t="str">
            <v>Nomor Mata Pembayaran</v>
          </cell>
          <cell r="J259" t="str">
            <v>Uraian</v>
          </cell>
        </row>
        <row r="260">
          <cell r="D260" t="str">
            <v>3.2 (2)</v>
          </cell>
          <cell r="J260" t="str">
            <v>Timbunan Pilihan</v>
          </cell>
        </row>
        <row r="261">
          <cell r="D261" t="str">
            <v>Lokasi :</v>
          </cell>
          <cell r="G261" t="str">
            <v>Kanan dan kiri Jalan</v>
          </cell>
        </row>
        <row r="265">
          <cell r="F265" t="str">
            <v>REKAPITULASI VOLUME TIMBUNAN PILIHAN</v>
          </cell>
        </row>
        <row r="267">
          <cell r="F267" t="str">
            <v>No</v>
          </cell>
          <cell r="G267" t="str">
            <v>Uraian</v>
          </cell>
          <cell r="J267" t="str">
            <v>Volume (m3)</v>
          </cell>
          <cell r="L267" t="str">
            <v>Keterangan</v>
          </cell>
        </row>
        <row r="270">
          <cell r="F270">
            <v>1</v>
          </cell>
          <cell r="H270" t="str">
            <v>Sta 0 + 000 s/d Sta 0 + 460 dan</v>
          </cell>
          <cell r="J270">
            <v>4097.0150000000003</v>
          </cell>
          <cell r="L270" t="str">
            <v>Arah Kanan</v>
          </cell>
        </row>
        <row r="271">
          <cell r="H271" t="str">
            <v>Sta 0+000 s/d 0+080 (Jalur Langsung)</v>
          </cell>
        </row>
        <row r="273">
          <cell r="F273">
            <v>2</v>
          </cell>
          <cell r="H273" t="str">
            <v xml:space="preserve">Sta 0 + 000 s/d Sta 0 + 500 </v>
          </cell>
          <cell r="J273">
            <v>1475.19</v>
          </cell>
          <cell r="L273" t="str">
            <v xml:space="preserve">Arah Kiri </v>
          </cell>
        </row>
        <row r="275">
          <cell r="F275">
            <v>3</v>
          </cell>
          <cell r="H275" t="str">
            <v>Sta 0 + 080 s/d Sta 0 + 290 (Daerah Geotextile)</v>
          </cell>
          <cell r="L275" t="str">
            <v xml:space="preserve">Arah Kiri </v>
          </cell>
        </row>
        <row r="276">
          <cell r="F276">
            <v>3</v>
          </cell>
          <cell r="H276" t="str">
            <v>Sta 0 + 080 s/d Sta 0 + 290 (Daerah Geotextile)</v>
          </cell>
          <cell r="J276">
            <v>1066.3500000000001</v>
          </cell>
          <cell r="L276" t="str">
            <v>Arah Kanan</v>
          </cell>
        </row>
        <row r="277">
          <cell r="F277">
            <v>4</v>
          </cell>
          <cell r="H277" t="str">
            <v>Sta 0 + 000 s/d Sta 0 + 040 (Pintu Masuk Dekranas)</v>
          </cell>
        </row>
        <row r="286">
          <cell r="H286" t="str">
            <v>Total Volume Timbunan Pilihan</v>
          </cell>
          <cell r="J286">
            <v>6638.5550000000003</v>
          </cell>
        </row>
        <row r="291">
          <cell r="F291" t="str">
            <v>Volume Tanah Timbun Pilihan sampai saat ini :</v>
          </cell>
          <cell r="J291">
            <v>6638.5550000000003</v>
          </cell>
          <cell r="L291" t="str">
            <v>M3</v>
          </cell>
        </row>
        <row r="293">
          <cell r="F293" t="str">
            <v>Volume Tanah Timbun Pilihan yang dibayar pada MC No. 1 adalah :</v>
          </cell>
          <cell r="J293">
            <v>5961.07</v>
          </cell>
          <cell r="L293" t="str">
            <v>M3</v>
          </cell>
        </row>
        <row r="308">
          <cell r="D308" t="str">
            <v>KONTRAKTOR</v>
          </cell>
          <cell r="I308" t="str">
            <v>KONSULTAN SUPERVISI</v>
          </cell>
          <cell r="L308" t="str">
            <v>DINAS PRASWIL</v>
          </cell>
        </row>
        <row r="317">
          <cell r="D317" t="str">
            <v>General Superitendent</v>
          </cell>
          <cell r="I317" t="str">
            <v>Chief Inspector</v>
          </cell>
          <cell r="L317" t="str">
            <v>Pengawas Lapangan</v>
          </cell>
        </row>
        <row r="319">
          <cell r="D319" t="str">
            <v>ESTIMASI VOLUME</v>
          </cell>
        </row>
        <row r="320">
          <cell r="D320" t="str">
            <v>KEGIATAN PENUNJANG PENANGANAN JALAN PERKOTAAN</v>
          </cell>
        </row>
        <row r="321">
          <cell r="D321" t="str">
            <v>NO. PAKET</v>
          </cell>
          <cell r="H321" t="str">
            <v xml:space="preserve">DINAS PRASARANA WILAYAH PROVINSI </v>
          </cell>
          <cell r="L321" t="str">
            <v>PEMBANGUNAN JALAN PENGHUBUNG</v>
          </cell>
        </row>
        <row r="322">
          <cell r="D322" t="str">
            <v>PWK - 02 E</v>
          </cell>
          <cell r="H322" t="str">
            <v>NANGGROE ACEH DARUSSALAM</v>
          </cell>
          <cell r="L322" t="str">
            <v>TAMAN SRI RATU SAFIATUDDIN</v>
          </cell>
        </row>
        <row r="323">
          <cell r="D323" t="str">
            <v>KONSULTAN</v>
          </cell>
          <cell r="J323" t="str">
            <v>KONTRAKTOR</v>
          </cell>
        </row>
        <row r="324">
          <cell r="J324" t="str">
            <v>PT. SARJIS AGUNG Jo. PT. AYU LESTARI INDAH</v>
          </cell>
        </row>
        <row r="325">
          <cell r="D325" t="str">
            <v>Nomor Mata Pembayaran</v>
          </cell>
          <cell r="J325" t="str">
            <v>Uraian</v>
          </cell>
        </row>
        <row r="326">
          <cell r="D326" t="str">
            <v>3.3</v>
          </cell>
          <cell r="J326" t="str">
            <v>Penyiapan Badan Jalan</v>
          </cell>
        </row>
        <row r="327">
          <cell r="D327" t="str">
            <v>Lokasi :</v>
          </cell>
          <cell r="G327" t="str">
            <v>Kanan dan kiri Jalan</v>
          </cell>
        </row>
        <row r="331">
          <cell r="F331" t="str">
            <v>REKAPITULASI VOLUME PENYIAPAN BADAN JALAN</v>
          </cell>
        </row>
        <row r="333">
          <cell r="F333" t="str">
            <v>No</v>
          </cell>
          <cell r="G333" t="str">
            <v>Uraian</v>
          </cell>
          <cell r="J333" t="str">
            <v>Volume (m2)</v>
          </cell>
          <cell r="L333" t="str">
            <v>Keterangan</v>
          </cell>
        </row>
        <row r="336">
          <cell r="F336">
            <v>1</v>
          </cell>
          <cell r="H336" t="str">
            <v>Sta 0 + 000 s/d Sta 0 + 040 (Pintu Masuk Dekranas)</v>
          </cell>
          <cell r="J336">
            <v>347.5</v>
          </cell>
          <cell r="L336" t="str">
            <v>Arah Kanan</v>
          </cell>
        </row>
        <row r="342">
          <cell r="H342" t="str">
            <v>Total Volume Penyiapan Badan Jalan</v>
          </cell>
          <cell r="J342">
            <v>347.5</v>
          </cell>
        </row>
        <row r="358">
          <cell r="D358" t="str">
            <v>KONTRAKTOR</v>
          </cell>
          <cell r="I358" t="str">
            <v>KONSULTAN SUPERVISI</v>
          </cell>
          <cell r="L358" t="str">
            <v>DINAS PRASWIL</v>
          </cell>
        </row>
        <row r="367">
          <cell r="D367" t="str">
            <v>General Superitendent</v>
          </cell>
          <cell r="I367" t="str">
            <v>Chief Inspector</v>
          </cell>
          <cell r="L367" t="str">
            <v>Pengawas Lapangan</v>
          </cell>
        </row>
        <row r="369">
          <cell r="D369" t="str">
            <v>ESTIMASI VOLUME</v>
          </cell>
        </row>
        <row r="370">
          <cell r="D370" t="str">
            <v>KEGIATAN PENUNJANG PENANGANAN JALAN PERKOTAAN</v>
          </cell>
        </row>
        <row r="371">
          <cell r="D371" t="str">
            <v>NO. PAKET</v>
          </cell>
          <cell r="H371" t="str">
            <v xml:space="preserve">DINAS PRASARANA WILAYAH PROVINSI </v>
          </cell>
          <cell r="L371" t="str">
            <v>PEMBANGUNAN JALAN PENGHUBUNG</v>
          </cell>
        </row>
        <row r="372">
          <cell r="D372" t="str">
            <v>PWK - 02 E</v>
          </cell>
          <cell r="H372" t="str">
            <v>NANGGROE ACEH DARUSSALAM</v>
          </cell>
          <cell r="L372" t="str">
            <v>TAMAN SRI RATU SAFIATUDDIN</v>
          </cell>
        </row>
        <row r="373">
          <cell r="D373" t="str">
            <v>KONSULTAN</v>
          </cell>
          <cell r="J373" t="str">
            <v>KONTRAKTOR</v>
          </cell>
        </row>
        <row r="374">
          <cell r="J374" t="str">
            <v>PT. SARJIS AGUNG Jo. PT. AYU LESTARI INDAH</v>
          </cell>
        </row>
        <row r="375">
          <cell r="D375" t="str">
            <v>Nomor Mata Pembayaran</v>
          </cell>
          <cell r="J375" t="str">
            <v>Uraian</v>
          </cell>
        </row>
        <row r="376">
          <cell r="D376" t="str">
            <v>5.1 (1)</v>
          </cell>
          <cell r="J376" t="str">
            <v>Lapis Pondasi Agregat Klas A</v>
          </cell>
        </row>
        <row r="377">
          <cell r="D377" t="str">
            <v>Lokasi :</v>
          </cell>
          <cell r="G377" t="str">
            <v>Kanan dan kiri Jalan</v>
          </cell>
        </row>
        <row r="381">
          <cell r="F381" t="str">
            <v>REKAPITULASI VOLUME LAPIS PONDASI AG. KLAS A</v>
          </cell>
        </row>
        <row r="383">
          <cell r="F383" t="str">
            <v>No</v>
          </cell>
          <cell r="G383" t="str">
            <v>Uraian</v>
          </cell>
          <cell r="J383" t="str">
            <v>Volume (m3)</v>
          </cell>
          <cell r="L383" t="str">
            <v>Keterangan</v>
          </cell>
        </row>
        <row r="386">
          <cell r="F386">
            <v>1</v>
          </cell>
          <cell r="H386" t="str">
            <v>Sta 0 + 000 s/d Sta 0 + 460 dan</v>
          </cell>
          <cell r="J386">
            <v>472.57500000000005</v>
          </cell>
          <cell r="L386" t="str">
            <v>Arah Kanan</v>
          </cell>
        </row>
        <row r="387">
          <cell r="H387" t="str">
            <v>Sta 0+000 s/d 0+080 (Jalur Langsung)</v>
          </cell>
        </row>
        <row r="389">
          <cell r="F389">
            <v>2</v>
          </cell>
          <cell r="H389" t="str">
            <v xml:space="preserve">Sta 0 + 000 s/d Sta 0 + 500 </v>
          </cell>
          <cell r="J389">
            <v>228.46250000000001</v>
          </cell>
          <cell r="L389" t="str">
            <v xml:space="preserve">Arah Kiri </v>
          </cell>
        </row>
        <row r="391">
          <cell r="F391">
            <v>3</v>
          </cell>
          <cell r="H391" t="str">
            <v>Sta 0 + 000 s/d Sta 0 + 040 (Pintu Masuk Dekranas)</v>
          </cell>
          <cell r="J391">
            <v>52.124999999999986</v>
          </cell>
        </row>
        <row r="393">
          <cell r="F393">
            <v>4</v>
          </cell>
          <cell r="H393" t="str">
            <v>Daerah Pertigaan (Persimpangan) Dan Bukaan Median</v>
          </cell>
          <cell r="J393">
            <v>52.504499999999986</v>
          </cell>
        </row>
        <row r="398">
          <cell r="H398" t="str">
            <v>Total Volume Lapis Pondasi Aggregat Klas A</v>
          </cell>
          <cell r="J398">
            <v>805.66700000000003</v>
          </cell>
        </row>
        <row r="406">
          <cell r="D406" t="str">
            <v>KONTRAKTOR</v>
          </cell>
          <cell r="I406" t="str">
            <v>KONSULTAN SUPERVISI</v>
          </cell>
          <cell r="L406" t="str">
            <v>DINAS PRASWIL</v>
          </cell>
        </row>
        <row r="415">
          <cell r="D415" t="str">
            <v>General Superitendent</v>
          </cell>
          <cell r="I415" t="str">
            <v>Chief Inspector</v>
          </cell>
          <cell r="L415" t="str">
            <v>Pengawas Lapangan</v>
          </cell>
        </row>
        <row r="417">
          <cell r="D417" t="str">
            <v>ESTIMASI VOLUME</v>
          </cell>
        </row>
        <row r="418">
          <cell r="D418" t="str">
            <v>KEGIATAN PENUNJANG PENANGANAN JALAN PERKOTAAN</v>
          </cell>
        </row>
        <row r="419">
          <cell r="D419" t="str">
            <v>NO. PAKET</v>
          </cell>
          <cell r="H419" t="str">
            <v xml:space="preserve">DINAS PRASARANA WILAYAH PROVINSI </v>
          </cell>
          <cell r="L419" t="str">
            <v>PEMBANGUNAN JALAN PENGHUBUNG</v>
          </cell>
        </row>
        <row r="420">
          <cell r="D420" t="str">
            <v>PWK - 02 E</v>
          </cell>
          <cell r="H420" t="str">
            <v>NANGGROE ACEH DARUSSALAM</v>
          </cell>
          <cell r="L420" t="str">
            <v>TAMAN SRI RATU SAFIATUDDIN</v>
          </cell>
        </row>
        <row r="421">
          <cell r="D421" t="str">
            <v>KONSULTAN</v>
          </cell>
          <cell r="J421" t="str">
            <v>KONTRAKTOR</v>
          </cell>
        </row>
        <row r="422">
          <cell r="J422" t="str">
            <v>PT. SARJIS AGUNG Jo. PT. AYU LESTARI INDAH</v>
          </cell>
        </row>
        <row r="423">
          <cell r="D423" t="str">
            <v>Nomor Mata Pembayaran</v>
          </cell>
          <cell r="J423" t="str">
            <v>Uraian</v>
          </cell>
        </row>
        <row r="424">
          <cell r="D424" t="str">
            <v>5.1 (2)</v>
          </cell>
          <cell r="J424" t="str">
            <v>Lapis Pondasi Agregat Klas B</v>
          </cell>
        </row>
        <row r="425">
          <cell r="D425" t="str">
            <v>Lokasi :</v>
          </cell>
          <cell r="G425" t="str">
            <v>Kanan dan kiri Jalan</v>
          </cell>
        </row>
        <row r="429">
          <cell r="F429" t="str">
            <v>REKAPITULASI VOLUME LAPIS PONDASI AG. KLAS B</v>
          </cell>
        </row>
        <row r="431">
          <cell r="F431" t="str">
            <v>No</v>
          </cell>
          <cell r="G431" t="str">
            <v>Uraian</v>
          </cell>
          <cell r="J431" t="str">
            <v>Volume (m3)</v>
          </cell>
          <cell r="L431" t="str">
            <v>Keterangan</v>
          </cell>
        </row>
        <row r="434">
          <cell r="F434">
            <v>1</v>
          </cell>
          <cell r="H434" t="str">
            <v>Sta 0 + 000 s/d Sta 0 + 460 dan</v>
          </cell>
          <cell r="J434">
            <v>630.1</v>
          </cell>
          <cell r="L434" t="str">
            <v>Arah Kanan</v>
          </cell>
        </row>
        <row r="435">
          <cell r="H435" t="str">
            <v>Sta 0+000 s/d 0+080 (Jalur Langsung)</v>
          </cell>
        </row>
        <row r="437">
          <cell r="F437">
            <v>2</v>
          </cell>
          <cell r="H437" t="str">
            <v xml:space="preserve">Sta 0 + 000 s/d Sta 0 + 500 </v>
          </cell>
          <cell r="J437">
            <v>301.86999999999995</v>
          </cell>
          <cell r="L437" t="str">
            <v xml:space="preserve">Arah Kiri </v>
          </cell>
        </row>
        <row r="439">
          <cell r="F439">
            <v>3</v>
          </cell>
          <cell r="H439" t="str">
            <v>Sta 0 + 000 s/d Sta 0 + 040 (Pintu Masuk Dekranas)</v>
          </cell>
          <cell r="J439">
            <v>84.06</v>
          </cell>
        </row>
        <row r="443">
          <cell r="H443" t="str">
            <v>Total Volume Lapis Pondasi Aggregat Klas B</v>
          </cell>
          <cell r="J443">
            <v>1016.03</v>
          </cell>
        </row>
        <row r="451">
          <cell r="D451" t="str">
            <v>KONTRAKTOR</v>
          </cell>
          <cell r="I451" t="str">
            <v>KONSULTAN SUPERVISI</v>
          </cell>
          <cell r="L451" t="str">
            <v>DINAS PRASWIL</v>
          </cell>
        </row>
        <row r="460">
          <cell r="D460" t="str">
            <v>General Superitendent</v>
          </cell>
          <cell r="I460" t="str">
            <v>Chief Inspector</v>
          </cell>
          <cell r="L460" t="str">
            <v>Pengawas Lapangan</v>
          </cell>
        </row>
        <row r="462">
          <cell r="D462" t="str">
            <v>ESTIMASI VOLUME</v>
          </cell>
        </row>
        <row r="463">
          <cell r="D463" t="str">
            <v>KEGIATAN PENUNJANG PENANGANAN JALAN PERKOTAAN</v>
          </cell>
        </row>
        <row r="464">
          <cell r="D464" t="str">
            <v>NO. PAKET</v>
          </cell>
          <cell r="H464" t="str">
            <v xml:space="preserve">DINAS PRASARANA WILAYAH PROVINSI </v>
          </cell>
          <cell r="L464" t="str">
            <v>PEMBANGUNAN JALAN PENGHUBUNG</v>
          </cell>
        </row>
        <row r="465">
          <cell r="D465" t="str">
            <v>PWK - 02 E</v>
          </cell>
          <cell r="H465" t="str">
            <v>NANGGROE ACEH DARUSSALAM</v>
          </cell>
          <cell r="L465" t="str">
            <v>TAMAN SRI RATU SAFIATUDDIN</v>
          </cell>
        </row>
        <row r="466">
          <cell r="D466" t="str">
            <v>KONSULTAN</v>
          </cell>
          <cell r="J466" t="str">
            <v>KONTRAKTOR</v>
          </cell>
        </row>
        <row r="467">
          <cell r="J467" t="str">
            <v>PT. SARJIS AGUNG Jo. PT. AYU LESTARI INDAH</v>
          </cell>
        </row>
        <row r="468">
          <cell r="D468" t="str">
            <v>Nomor Mata Pembayaran</v>
          </cell>
          <cell r="J468" t="str">
            <v>Uraian</v>
          </cell>
        </row>
        <row r="469">
          <cell r="D469" t="str">
            <v>6.1 (1)</v>
          </cell>
          <cell r="J469" t="str">
            <v>Lapis Resap Pengikat</v>
          </cell>
        </row>
        <row r="470">
          <cell r="D470" t="str">
            <v>Lokasi :</v>
          </cell>
          <cell r="G470" t="str">
            <v>Kanan dan kiri Jalan</v>
          </cell>
        </row>
        <row r="474">
          <cell r="F474" t="str">
            <v>REKAPITULASI VOLUME LAPIS RESAP PENGIKAT</v>
          </cell>
        </row>
        <row r="476">
          <cell r="F476" t="str">
            <v>No</v>
          </cell>
          <cell r="G476" t="str">
            <v>Uraian</v>
          </cell>
          <cell r="J476" t="str">
            <v>Volume (Liter)</v>
          </cell>
          <cell r="L476" t="str">
            <v>Keterangan</v>
          </cell>
        </row>
        <row r="479">
          <cell r="F479">
            <v>1</v>
          </cell>
          <cell r="H479" t="str">
            <v>Sta 0 + 000 s/d Sta 0 + 460 dan</v>
          </cell>
          <cell r="J479">
            <v>2450</v>
          </cell>
          <cell r="L479" t="str">
            <v>Arah Kanan</v>
          </cell>
        </row>
        <row r="480">
          <cell r="H480" t="str">
            <v>Sta 0+000 s/d 0+080 (Jalur Langsung)</v>
          </cell>
        </row>
        <row r="482">
          <cell r="F482">
            <v>2</v>
          </cell>
          <cell r="H482" t="str">
            <v>Sta 0 + 000 s/d Sta 0 + 500</v>
          </cell>
          <cell r="J482">
            <v>1206.6799999999998</v>
          </cell>
          <cell r="L482" t="str">
            <v xml:space="preserve">Arah Kiri </v>
          </cell>
        </row>
        <row r="484">
          <cell r="F484">
            <v>3</v>
          </cell>
          <cell r="H484" t="str">
            <v>Daerah Buakaan Median Jln Blanak dan</v>
          </cell>
          <cell r="J484">
            <v>132.56</v>
          </cell>
        </row>
        <row r="485">
          <cell r="H485" t="str">
            <v xml:space="preserve"> Jln. Masuk Dekranas</v>
          </cell>
        </row>
        <row r="487">
          <cell r="F487">
            <v>4</v>
          </cell>
          <cell r="H487" t="str">
            <v>Sta 0 + 000 s/d Sta 0 + 041,5 (Pintu Masuk Dekranas)</v>
          </cell>
          <cell r="J487">
            <v>297.17000000000007</v>
          </cell>
        </row>
        <row r="489">
          <cell r="F489">
            <v>5</v>
          </cell>
          <cell r="H489" t="str">
            <v>Daerah Pertigaan (Persimpangan)</v>
          </cell>
          <cell r="J489">
            <v>318.88800000000003</v>
          </cell>
        </row>
        <row r="495">
          <cell r="H495" t="str">
            <v>Total Volume Lapis Resap Pengikat</v>
          </cell>
          <cell r="J495">
            <v>4405.2979999999998</v>
          </cell>
        </row>
        <row r="503">
          <cell r="D503" t="str">
            <v>KONTRAKTOR</v>
          </cell>
          <cell r="I503" t="str">
            <v>KONSULTAN SUPERVISI</v>
          </cell>
          <cell r="L503" t="str">
            <v>DINAS PRASWIL</v>
          </cell>
        </row>
        <row r="512">
          <cell r="D512" t="str">
            <v>General Superitendent</v>
          </cell>
          <cell r="I512" t="str">
            <v>Chief Inspector</v>
          </cell>
          <cell r="L512" t="str">
            <v>Pengawas Lapangan</v>
          </cell>
        </row>
        <row r="514">
          <cell r="D514" t="str">
            <v>ESTIMASI VOLUME</v>
          </cell>
        </row>
        <row r="515">
          <cell r="D515" t="str">
            <v>KEGIATAN PENUNJANG PENANGANAN JALAN PERKOTAAN</v>
          </cell>
        </row>
        <row r="516">
          <cell r="D516" t="str">
            <v>NO. PAKET</v>
          </cell>
          <cell r="H516" t="str">
            <v xml:space="preserve">DINAS PRASARANA WILAYAH PROVINSI </v>
          </cell>
          <cell r="L516" t="str">
            <v>PEMBANGUNAN JALAN PENGHUBUNG</v>
          </cell>
        </row>
        <row r="517">
          <cell r="D517" t="str">
            <v>PWK - 02 E</v>
          </cell>
          <cell r="H517" t="str">
            <v>NANGGROE ACEH DARUSSALAM</v>
          </cell>
          <cell r="L517" t="str">
            <v>TAMAN SRI RATU SAFIATUDDIN</v>
          </cell>
        </row>
        <row r="518">
          <cell r="D518" t="str">
            <v>KONSULTAN</v>
          </cell>
          <cell r="J518" t="str">
            <v>KONTRAKTOR</v>
          </cell>
        </row>
        <row r="519">
          <cell r="J519" t="str">
            <v>PT. SARJIS AGUNG Jo. PT. AYU LESTARI INDAH</v>
          </cell>
        </row>
        <row r="520">
          <cell r="D520" t="str">
            <v>Nomor Mata Pembayaran</v>
          </cell>
          <cell r="J520" t="str">
            <v>Uraian</v>
          </cell>
        </row>
        <row r="521">
          <cell r="D521" t="str">
            <v>6.3 (6)</v>
          </cell>
          <cell r="J521" t="str">
            <v>Laston - Lapis Pengikat Beton (AC-BC)</v>
          </cell>
        </row>
        <row r="522">
          <cell r="D522" t="str">
            <v>Lokasi :</v>
          </cell>
          <cell r="G522" t="str">
            <v>Kanan dan kiri Jalan</v>
          </cell>
        </row>
        <row r="526">
          <cell r="F526" t="str">
            <v>REKAPITULASI VOLUME LASATON - LAPIS PENGIKAT BETON (AC-BC)</v>
          </cell>
        </row>
        <row r="528">
          <cell r="F528" t="str">
            <v>No</v>
          </cell>
          <cell r="G528" t="str">
            <v>Uraian</v>
          </cell>
          <cell r="J528" t="str">
            <v>Volume (M3)</v>
          </cell>
          <cell r="L528" t="str">
            <v>Keterangan</v>
          </cell>
        </row>
        <row r="531">
          <cell r="F531">
            <v>1</v>
          </cell>
          <cell r="H531" t="str">
            <v>Sta 0 + 000 s/d Sta 0 + 500 dan</v>
          </cell>
          <cell r="J531">
            <v>198.20000000000002</v>
          </cell>
          <cell r="L531" t="str">
            <v>Arah Kanan</v>
          </cell>
        </row>
        <row r="532">
          <cell r="H532" t="str">
            <v>Sta 0+000 s/d 0+080 (Jalur Langsung)</v>
          </cell>
        </row>
        <row r="534">
          <cell r="F534">
            <v>2</v>
          </cell>
          <cell r="H534" t="str">
            <v xml:space="preserve">Sta 0 + 000 s/d Sta 0 + 380 </v>
          </cell>
          <cell r="J534">
            <v>120.325</v>
          </cell>
          <cell r="L534" t="str">
            <v xml:space="preserve">Arah Kiri </v>
          </cell>
        </row>
        <row r="536">
          <cell r="F536">
            <v>3</v>
          </cell>
          <cell r="H536" t="str">
            <v>Daerah Bukaan Median Jln Blanak dan</v>
          </cell>
          <cell r="J536">
            <v>8.9999999999999982</v>
          </cell>
        </row>
        <row r="537">
          <cell r="H537" t="str">
            <v xml:space="preserve"> Jln. Masuk Dekranas</v>
          </cell>
        </row>
        <row r="539">
          <cell r="F539">
            <v>4</v>
          </cell>
          <cell r="H539" t="str">
            <v>Sta 0 + 000 s/d Sta 0 + 041,5 (Pintu Masuk Dekranas)</v>
          </cell>
          <cell r="J539">
            <v>18.575000000000003</v>
          </cell>
        </row>
        <row r="541">
          <cell r="F541">
            <v>5</v>
          </cell>
          <cell r="H541" t="str">
            <v>Daerah Pertigaan (Persimpangan) &amp; Daerah Bukaan Median</v>
          </cell>
          <cell r="J541">
            <v>13.861499999999999</v>
          </cell>
        </row>
        <row r="546">
          <cell r="H546" t="str">
            <v>Total Volume AC - BC</v>
          </cell>
          <cell r="J546">
            <v>359.9615</v>
          </cell>
        </row>
        <row r="554">
          <cell r="D554" t="str">
            <v>KONTRAKTOR</v>
          </cell>
          <cell r="I554" t="str">
            <v>KONSULTAN SUPERVISI</v>
          </cell>
          <cell r="L554" t="str">
            <v>DINAS PRASWIL</v>
          </cell>
        </row>
        <row r="563">
          <cell r="D563" t="str">
            <v>General Superitendent</v>
          </cell>
          <cell r="I563" t="str">
            <v>Chief Inspector</v>
          </cell>
          <cell r="L563" t="str">
            <v>Pengawas Lapangan</v>
          </cell>
        </row>
        <row r="565">
          <cell r="D565" t="str">
            <v>ESTIMASI VOLUME</v>
          </cell>
        </row>
        <row r="566">
          <cell r="D566" t="str">
            <v>KEGIATAN PENUNJANG PENANGANAN JALAN PERKOTAAN</v>
          </cell>
        </row>
        <row r="567">
          <cell r="D567" t="str">
            <v>NO. PAKET</v>
          </cell>
          <cell r="H567" t="str">
            <v xml:space="preserve">DINAS PRASARANA WILAYAH PROVINSI </v>
          </cell>
          <cell r="L567" t="str">
            <v>PEMBANGUNAN JALAN PENGHUBUNG</v>
          </cell>
        </row>
        <row r="568">
          <cell r="D568" t="str">
            <v>PWK - 02 E</v>
          </cell>
          <cell r="H568" t="str">
            <v>NANGGROE ACEH DARUSSALAM</v>
          </cell>
          <cell r="L568" t="str">
            <v>TAMAN SRI RATU SAFIATUDDIN</v>
          </cell>
        </row>
        <row r="569">
          <cell r="D569" t="str">
            <v>KONSULTAN</v>
          </cell>
          <cell r="J569" t="str">
            <v>KONTRAKTOR</v>
          </cell>
        </row>
        <row r="570">
          <cell r="J570" t="str">
            <v>PT. SARJIS AGUNG Jo. PT. AYU LESTARI INDAH</v>
          </cell>
        </row>
        <row r="571">
          <cell r="D571" t="str">
            <v>Nomor Mata Pembayaran</v>
          </cell>
          <cell r="J571" t="str">
            <v>Uraian</v>
          </cell>
        </row>
        <row r="572">
          <cell r="D572" t="str">
            <v>7.1 (5)</v>
          </cell>
          <cell r="J572" t="str">
            <v>Beton K.250</v>
          </cell>
        </row>
        <row r="573">
          <cell r="D573" t="str">
            <v>Lokasi :</v>
          </cell>
          <cell r="G573" t="str">
            <v>Kanan dan kiri Jalan</v>
          </cell>
        </row>
        <row r="577">
          <cell r="F577" t="str">
            <v>REKAPITULASI VOLUME BETON K. 250</v>
          </cell>
        </row>
        <row r="579">
          <cell r="F579" t="str">
            <v>No</v>
          </cell>
          <cell r="G579" t="str">
            <v>Uraian</v>
          </cell>
          <cell r="J579" t="str">
            <v>volume (m3)</v>
          </cell>
          <cell r="L579" t="str">
            <v>Keterangan</v>
          </cell>
        </row>
        <row r="582">
          <cell r="F582">
            <v>1</v>
          </cell>
          <cell r="H582" t="str">
            <v xml:space="preserve">Beton K. 250 pada Penutup Saluran </v>
          </cell>
          <cell r="J582">
            <v>189.50082749999999</v>
          </cell>
        </row>
        <row r="584">
          <cell r="F584">
            <v>2</v>
          </cell>
          <cell r="H584" t="str">
            <v>Beton K. 250 pada Footing Tembok Penahan</v>
          </cell>
        </row>
        <row r="586">
          <cell r="F586">
            <v>3</v>
          </cell>
          <cell r="H586" t="str">
            <v>Beton K. 250 Pintu masuk Samping Dekranas</v>
          </cell>
        </row>
        <row r="588">
          <cell r="F588">
            <v>4</v>
          </cell>
          <cell r="H588" t="str">
            <v>Beton K. 250 pada Penyangga Tiang Lampu</v>
          </cell>
        </row>
        <row r="590">
          <cell r="F590">
            <v>5</v>
          </cell>
          <cell r="H590" t="str">
            <v>Beton K. 250 pada Kerb Pejalan Kaki pada Jalan Masuk Dekranas</v>
          </cell>
        </row>
        <row r="596">
          <cell r="H596" t="str">
            <v>Total Volume Beton K. 250</v>
          </cell>
          <cell r="J596">
            <v>189.50082749999999</v>
          </cell>
        </row>
        <row r="600">
          <cell r="F600" t="str">
            <v>Volume Beton K. 250 sampai saat ini :</v>
          </cell>
          <cell r="J600">
            <v>189.50082749999999</v>
          </cell>
          <cell r="K600" t="str">
            <v>M3</v>
          </cell>
        </row>
        <row r="602">
          <cell r="F602" t="str">
            <v>Volume Beton K. 250 yang dibayar pada MC No. 1 adalah :</v>
          </cell>
          <cell r="J602">
            <v>153</v>
          </cell>
          <cell r="K602" t="str">
            <v>M3</v>
          </cell>
        </row>
        <row r="620">
          <cell r="D620" t="str">
            <v>KONTRAKTOR</v>
          </cell>
          <cell r="I620" t="str">
            <v>KONSULTAN SUPERVISI</v>
          </cell>
          <cell r="L620" t="str">
            <v>DINAS PRASWIL</v>
          </cell>
        </row>
        <row r="629">
          <cell r="D629" t="str">
            <v>General Superitendent</v>
          </cell>
          <cell r="I629" t="str">
            <v>Chief Inspector</v>
          </cell>
          <cell r="L629" t="str">
            <v>Pengawas Lapangan</v>
          </cell>
        </row>
        <row r="631">
          <cell r="D631" t="str">
            <v>ESTIMASI VOLUME</v>
          </cell>
        </row>
        <row r="632">
          <cell r="D632" t="str">
            <v>KEGIATAN PENUNJANG PENANGANAN JALAN PERKOTAAN</v>
          </cell>
        </row>
        <row r="633">
          <cell r="D633" t="str">
            <v>NO. PAKET</v>
          </cell>
          <cell r="H633" t="str">
            <v xml:space="preserve">DINAS PRASARANA WILAYAH PROVINSI </v>
          </cell>
          <cell r="L633" t="str">
            <v>PEMBANGUNAN JALAN PENGHUBUNG</v>
          </cell>
        </row>
        <row r="634">
          <cell r="D634" t="str">
            <v>PWK - 02 E</v>
          </cell>
          <cell r="H634" t="str">
            <v>NANGGROE ACEH DARUSSALAM</v>
          </cell>
          <cell r="L634" t="str">
            <v>TAMAN SRI RATU SAFIATUDDIN</v>
          </cell>
        </row>
        <row r="635">
          <cell r="D635" t="str">
            <v>KONSULTAN</v>
          </cell>
          <cell r="J635" t="str">
            <v>KONTRAKTOR</v>
          </cell>
        </row>
        <row r="636">
          <cell r="J636" t="str">
            <v>PT. SARJIS AGUNG Jo. PT. AYU LESTARI INDAH</v>
          </cell>
        </row>
        <row r="637">
          <cell r="D637" t="str">
            <v>Nomor Mata Pembayaran</v>
          </cell>
          <cell r="J637" t="str">
            <v>Uraian</v>
          </cell>
        </row>
        <row r="638">
          <cell r="D638" t="str">
            <v>7.1 (4)</v>
          </cell>
          <cell r="J638" t="str">
            <v>Beton K.300</v>
          </cell>
        </row>
        <row r="639">
          <cell r="D639" t="str">
            <v>Lokasi :</v>
          </cell>
          <cell r="G639" t="str">
            <v>Kanan dan kiri Jalan</v>
          </cell>
        </row>
        <row r="643">
          <cell r="F643" t="str">
            <v>REKAPITULASI VOLUME BETON K. 300</v>
          </cell>
        </row>
        <row r="645">
          <cell r="F645" t="str">
            <v>No</v>
          </cell>
          <cell r="G645" t="str">
            <v>Uraian</v>
          </cell>
          <cell r="J645" t="str">
            <v>volume (m3)</v>
          </cell>
          <cell r="L645" t="str">
            <v>Keterangan</v>
          </cell>
        </row>
        <row r="648">
          <cell r="F648">
            <v>1</v>
          </cell>
          <cell r="H648" t="str">
            <v>Beton K. 300 pada Box Culvert Panjang 24 m</v>
          </cell>
          <cell r="J648">
            <v>54.599999999999994</v>
          </cell>
          <cell r="L648" t="str">
            <v>Jalur Peralihan</v>
          </cell>
        </row>
        <row r="650">
          <cell r="F650">
            <v>2</v>
          </cell>
          <cell r="H650" t="str">
            <v>Beton K. 300 pada Box Culvert Panjang 7 m</v>
          </cell>
          <cell r="J650">
            <v>14.875</v>
          </cell>
          <cell r="L650" t="str">
            <v>Jalur Peralihan</v>
          </cell>
        </row>
        <row r="652">
          <cell r="F652">
            <v>3</v>
          </cell>
          <cell r="H652" t="str">
            <v>Beton K. 300 pada Plat Beton</v>
          </cell>
          <cell r="J652">
            <v>24.598414999999999</v>
          </cell>
        </row>
        <row r="654">
          <cell r="F654">
            <v>4</v>
          </cell>
          <cell r="H654" t="str">
            <v>Beton K. 300 pada Plat Sta. 0 + 460 (Sambungan Plat)</v>
          </cell>
          <cell r="J654">
            <v>0.95699999999999996</v>
          </cell>
        </row>
        <row r="658">
          <cell r="H658" t="str">
            <v>Total Volume Beton K. 300</v>
          </cell>
          <cell r="J658">
            <v>95.030414999999991</v>
          </cell>
        </row>
        <row r="662">
          <cell r="F662" t="str">
            <v>Volume Beton K. 300 sampai saat ini :</v>
          </cell>
          <cell r="J662">
            <v>95.030414999999991</v>
          </cell>
          <cell r="K662" t="str">
            <v>M3</v>
          </cell>
        </row>
        <row r="664">
          <cell r="F664" t="str">
            <v>Volume Beton K. 300 yang dibayar pada MC No. 1 adalah :</v>
          </cell>
          <cell r="J664">
            <v>91.37</v>
          </cell>
          <cell r="K664" t="str">
            <v>M3</v>
          </cell>
        </row>
        <row r="677">
          <cell r="D677" t="str">
            <v>KONTRAKTOR</v>
          </cell>
          <cell r="I677" t="str">
            <v>KONSULTAN SUPERVISI</v>
          </cell>
          <cell r="L677" t="str">
            <v>DINAS PRASWIL</v>
          </cell>
        </row>
        <row r="686">
          <cell r="D686" t="str">
            <v>General Superitendent</v>
          </cell>
          <cell r="I686" t="str">
            <v>Chief Inspector</v>
          </cell>
          <cell r="L686" t="str">
            <v>Pengawas Lapangan</v>
          </cell>
        </row>
        <row r="688">
          <cell r="D688" t="str">
            <v>ESTIMASI VOLUME</v>
          </cell>
        </row>
        <row r="689">
          <cell r="D689" t="str">
            <v>KEGIATAN PENUNJANG PENANGANAN JALAN PERKOTAAN</v>
          </cell>
        </row>
        <row r="690">
          <cell r="D690" t="str">
            <v>NO. PAKET</v>
          </cell>
          <cell r="H690" t="str">
            <v xml:space="preserve">DINAS PRASARANA WILAYAH PROVINSI </v>
          </cell>
          <cell r="L690" t="str">
            <v>PEMBANGUNAN JALAN PENGHUBUNG</v>
          </cell>
        </row>
        <row r="691">
          <cell r="D691" t="str">
            <v>PWK - 02 E</v>
          </cell>
          <cell r="H691" t="str">
            <v>NANGGROE ACEH DARUSSALAM</v>
          </cell>
          <cell r="L691" t="str">
            <v>TAMAN SRI RATU SAFIATUDDIN</v>
          </cell>
        </row>
        <row r="692">
          <cell r="D692" t="str">
            <v>KONSULTAN</v>
          </cell>
          <cell r="J692" t="str">
            <v>KONTRAKTOR</v>
          </cell>
        </row>
        <row r="693">
          <cell r="J693" t="str">
            <v>PT. SARJIS AGUNG Jo. PT. AYU LESTARI INDAH</v>
          </cell>
        </row>
        <row r="694">
          <cell r="D694" t="str">
            <v>Nomor Mata Pembayaran</v>
          </cell>
          <cell r="J694" t="str">
            <v>Uraian</v>
          </cell>
        </row>
        <row r="695">
          <cell r="D695" t="str">
            <v>7.1 (6)</v>
          </cell>
          <cell r="J695" t="str">
            <v>Beton K.175</v>
          </cell>
        </row>
        <row r="696">
          <cell r="D696" t="str">
            <v>Lokasi :</v>
          </cell>
          <cell r="G696" t="str">
            <v>Kanan dan kiri Jalan</v>
          </cell>
        </row>
        <row r="700">
          <cell r="F700" t="str">
            <v>REKAPITULASI VOLUME BETON K. 175</v>
          </cell>
        </row>
        <row r="702">
          <cell r="F702" t="str">
            <v>No</v>
          </cell>
          <cell r="G702" t="str">
            <v>Uraian</v>
          </cell>
          <cell r="J702" t="str">
            <v>volume (m3)</v>
          </cell>
          <cell r="L702" t="str">
            <v>Keterangan</v>
          </cell>
        </row>
        <row r="705">
          <cell r="F705">
            <v>1</v>
          </cell>
          <cell r="H705" t="str">
            <v>Beton K. 175 pada Kerb Pejalan Kaki</v>
          </cell>
          <cell r="J705">
            <v>26.953499999999998</v>
          </cell>
          <cell r="L705" t="str">
            <v>Arah Kiri + Kanan</v>
          </cell>
        </row>
        <row r="711">
          <cell r="H711" t="str">
            <v>Total Volume Beton K. 175</v>
          </cell>
          <cell r="J711">
            <v>26.953499999999998</v>
          </cell>
        </row>
        <row r="715">
          <cell r="F715" t="str">
            <v>Volume Beton K. 175 sampai saat ini :</v>
          </cell>
          <cell r="J715">
            <v>26.953499999999998</v>
          </cell>
          <cell r="K715" t="str">
            <v>M3</v>
          </cell>
        </row>
        <row r="717">
          <cell r="F717" t="str">
            <v>Volume Beton K. 175 yang dibayar pada MC No. 1 adalah :</v>
          </cell>
          <cell r="J717">
            <v>21.01</v>
          </cell>
          <cell r="K717" t="str">
            <v>M3</v>
          </cell>
        </row>
        <row r="724">
          <cell r="D724" t="str">
            <v>KONTRAKTOR</v>
          </cell>
          <cell r="I724" t="str">
            <v>KONSULTAN SUPERVISI</v>
          </cell>
          <cell r="L724" t="str">
            <v>DINAS PRASWIL</v>
          </cell>
        </row>
        <row r="733">
          <cell r="D733" t="str">
            <v>General Superitendent</v>
          </cell>
          <cell r="I733" t="str">
            <v>Chief Inspector</v>
          </cell>
          <cell r="L733" t="str">
            <v>Pengawas Lapangan</v>
          </cell>
        </row>
        <row r="735">
          <cell r="D735" t="str">
            <v>ESTIMASI VOLUME</v>
          </cell>
        </row>
        <row r="736">
          <cell r="D736" t="str">
            <v>KEGIATAN PENUNJANG PENANGANAN JALAN PERKOTAAN</v>
          </cell>
        </row>
        <row r="737">
          <cell r="D737" t="str">
            <v>NO. PAKET</v>
          </cell>
          <cell r="H737" t="str">
            <v xml:space="preserve">DINAS PRASARANA WILAYAH PROVINSI </v>
          </cell>
          <cell r="L737" t="str">
            <v>PEMBANGUNAN JALAN PENGHUBUNG</v>
          </cell>
        </row>
        <row r="738">
          <cell r="D738" t="str">
            <v>PWK - 02 E</v>
          </cell>
          <cell r="H738" t="str">
            <v>NANGGROE ACEH DARUSSALAM</v>
          </cell>
          <cell r="L738" t="str">
            <v>TAMAN SRI RATU SAFIATUDDIN</v>
          </cell>
        </row>
        <row r="739">
          <cell r="D739" t="str">
            <v>KONSULTAN</v>
          </cell>
          <cell r="J739" t="str">
            <v>KONTRAKTOR</v>
          </cell>
        </row>
        <row r="740">
          <cell r="J740" t="str">
            <v>PT. SARJIS AGUNG Jo. PT. AYU LESTARI INDAH</v>
          </cell>
        </row>
        <row r="741">
          <cell r="D741" t="str">
            <v>Nomor Mata Pembayaran</v>
          </cell>
          <cell r="J741" t="str">
            <v>Uraian</v>
          </cell>
        </row>
        <row r="742">
          <cell r="D742" t="str">
            <v>7.9</v>
          </cell>
          <cell r="J742" t="str">
            <v>Pasangan Batu</v>
          </cell>
        </row>
        <row r="743">
          <cell r="D743" t="str">
            <v>Lokasi :</v>
          </cell>
          <cell r="G743" t="str">
            <v>Kanan dan kiri Jalan</v>
          </cell>
        </row>
        <row r="747">
          <cell r="F747" t="str">
            <v>REKAPITULASI VOLUME PASANGAN BATU</v>
          </cell>
        </row>
        <row r="749">
          <cell r="F749" t="str">
            <v>No</v>
          </cell>
          <cell r="G749" t="str">
            <v>Uraian</v>
          </cell>
          <cell r="J749" t="str">
            <v>volume (m3)</v>
          </cell>
          <cell r="L749" t="str">
            <v>Keterangan</v>
          </cell>
        </row>
        <row r="752">
          <cell r="F752">
            <v>1</v>
          </cell>
          <cell r="H752" t="str">
            <v>Pasangan Batu Pada Plat Beton</v>
          </cell>
          <cell r="J752">
            <v>137.382125</v>
          </cell>
        </row>
        <row r="754">
          <cell r="F754">
            <v>2</v>
          </cell>
          <cell r="H754" t="str">
            <v>Pasangan Batu Tambahan Pada  Saluran Lama</v>
          </cell>
          <cell r="J754">
            <v>154.77249999999998</v>
          </cell>
        </row>
        <row r="763">
          <cell r="H763" t="str">
            <v>Total Volume Pasangan Batu</v>
          </cell>
          <cell r="J763">
            <v>292.15462500000001</v>
          </cell>
        </row>
        <row r="767">
          <cell r="F767" t="str">
            <v>Volume Pasangan Batu sampai saat ini :</v>
          </cell>
          <cell r="J767">
            <v>292.15462500000001</v>
          </cell>
          <cell r="K767" t="str">
            <v>M3</v>
          </cell>
        </row>
        <row r="769">
          <cell r="F769" t="str">
            <v>Volume Pasangan Batu yang dibayar pada MC No. 1 adalah :</v>
          </cell>
          <cell r="J769">
            <v>98.67</v>
          </cell>
          <cell r="K769" t="str">
            <v>M3</v>
          </cell>
        </row>
        <row r="781">
          <cell r="D781" t="str">
            <v>KONTRAKTOR</v>
          </cell>
          <cell r="I781" t="str">
            <v>KONSULTAN SUPERVISI</v>
          </cell>
          <cell r="L781" t="str">
            <v>DINAS PRASWIL</v>
          </cell>
        </row>
        <row r="790">
          <cell r="D790" t="str">
            <v>General Superitendent</v>
          </cell>
          <cell r="I790" t="str">
            <v>Chief Inspector</v>
          </cell>
          <cell r="L790" t="str">
            <v>Pengawas Lapangan</v>
          </cell>
        </row>
        <row r="792">
          <cell r="D792" t="str">
            <v>ESTIMASI VOLUME</v>
          </cell>
        </row>
        <row r="793">
          <cell r="D793" t="str">
            <v>KEGIATAN PENUNJANG PENANGANAN JALAN PERKOTAAN</v>
          </cell>
        </row>
        <row r="794">
          <cell r="D794" t="str">
            <v>NO. PAKET</v>
          </cell>
          <cell r="H794" t="str">
            <v xml:space="preserve">DINAS PRASARANA WILAYAH PROVINSI </v>
          </cell>
          <cell r="L794" t="str">
            <v>PEMBANGUNAN JALAN PENGHUBUNG</v>
          </cell>
        </row>
        <row r="795">
          <cell r="D795" t="str">
            <v>PWK - 02 E</v>
          </cell>
          <cell r="H795" t="str">
            <v>NANGGROE ACEH DARUSSALAM</v>
          </cell>
          <cell r="L795" t="str">
            <v>TAMAN SRI RATU SAFIATUDDIN</v>
          </cell>
        </row>
        <row r="796">
          <cell r="D796" t="str">
            <v>KONSULTAN</v>
          </cell>
          <cell r="J796" t="str">
            <v>KONTRAKTOR</v>
          </cell>
        </row>
        <row r="797">
          <cell r="J797" t="str">
            <v>PT. SARJIS AGUNG Jo. PT. AYU LESTARI INDAH</v>
          </cell>
        </row>
        <row r="798">
          <cell r="D798" t="str">
            <v>Nomor Mata Pembayaran</v>
          </cell>
          <cell r="J798" t="str">
            <v>Uraian</v>
          </cell>
        </row>
        <row r="799">
          <cell r="D799" t="str">
            <v>8.4(10)</v>
          </cell>
          <cell r="J799" t="str">
            <v>Kerb Pracetak</v>
          </cell>
        </row>
        <row r="800">
          <cell r="D800" t="str">
            <v>Lokasi :</v>
          </cell>
          <cell r="G800" t="str">
            <v>Kanan Tengah dan kiri Jalan</v>
          </cell>
        </row>
        <row r="804">
          <cell r="F804" t="str">
            <v>REKAPITULASI VOLUME KERB PRACETAK</v>
          </cell>
        </row>
        <row r="806">
          <cell r="F806" t="str">
            <v>No</v>
          </cell>
          <cell r="G806" t="str">
            <v>Uraian</v>
          </cell>
          <cell r="J806" t="str">
            <v>volume (m')</v>
          </cell>
          <cell r="L806" t="str">
            <v>Keterangan</v>
          </cell>
        </row>
        <row r="809">
          <cell r="F809">
            <v>1</v>
          </cell>
          <cell r="H809" t="str">
            <v>Kerb Pracetak</v>
          </cell>
          <cell r="J809">
            <v>1670.35</v>
          </cell>
        </row>
        <row r="817">
          <cell r="H817" t="str">
            <v>Total Panjang Kerb Pracetak</v>
          </cell>
          <cell r="J817">
            <v>1670.35</v>
          </cell>
        </row>
        <row r="825">
          <cell r="D825" t="str">
            <v>KONTRAKTOR</v>
          </cell>
          <cell r="I825" t="str">
            <v>KONSULTAN SUPERVISI</v>
          </cell>
          <cell r="L825" t="str">
            <v>DINAS PRASWIL</v>
          </cell>
        </row>
        <row r="834">
          <cell r="D834" t="str">
            <v>General Superitendent</v>
          </cell>
          <cell r="I834" t="str">
            <v>Chief Inspector</v>
          </cell>
          <cell r="L834" t="str">
            <v>Pengawas Lapangan</v>
          </cell>
        </row>
        <row r="836">
          <cell r="D836" t="str">
            <v>ESTIMASI VOLUME</v>
          </cell>
        </row>
        <row r="837">
          <cell r="D837" t="str">
            <v>KEGIATAN PENUNJANG PENANGANAN JALAN PERKOTAAN</v>
          </cell>
        </row>
        <row r="838">
          <cell r="D838" t="str">
            <v>NO. PAKET</v>
          </cell>
          <cell r="H838" t="str">
            <v xml:space="preserve">DINAS PRASARANA WILAYAH PROVINSI </v>
          </cell>
          <cell r="L838" t="str">
            <v>PEMBANGUNAN JALAN PENGHUBUNG</v>
          </cell>
        </row>
        <row r="839">
          <cell r="D839" t="str">
            <v>PWK - 02 E</v>
          </cell>
          <cell r="H839" t="str">
            <v>NANGGROE ACEH DARUSSALAM</v>
          </cell>
          <cell r="L839" t="str">
            <v>TAMAN SRI RATU SAFIATUDDIN</v>
          </cell>
        </row>
        <row r="840">
          <cell r="D840" t="str">
            <v>KONSULTAN</v>
          </cell>
          <cell r="J840" t="str">
            <v>KONTRAKTOR</v>
          </cell>
        </row>
        <row r="841">
          <cell r="J841" t="str">
            <v>PT. SARJIS AGUNG Jo. PT. AYU LESTARI INDAH</v>
          </cell>
        </row>
        <row r="842">
          <cell r="D842" t="str">
            <v>Nomor Mata Pembayaran</v>
          </cell>
          <cell r="J842" t="str">
            <v>Uraian</v>
          </cell>
        </row>
        <row r="843">
          <cell r="D843" t="str">
            <v>7.3(1)</v>
          </cell>
          <cell r="J843" t="str">
            <v>Baja Tulangan U.24 Polos</v>
          </cell>
        </row>
        <row r="844">
          <cell r="D844" t="str">
            <v>Lokasi :</v>
          </cell>
          <cell r="G844" t="str">
            <v>Kanan dan kiri Jalan</v>
          </cell>
        </row>
        <row r="848">
          <cell r="F848" t="str">
            <v xml:space="preserve">REKAPITULASI KUANTITAS BAJA TULANGAN </v>
          </cell>
        </row>
        <row r="850">
          <cell r="F850" t="str">
            <v>No</v>
          </cell>
          <cell r="G850" t="str">
            <v>Uraian</v>
          </cell>
          <cell r="J850" t="str">
            <v>Kuantitas (Kg)</v>
          </cell>
          <cell r="L850" t="str">
            <v>Keterangan</v>
          </cell>
        </row>
        <row r="853">
          <cell r="F853">
            <v>1</v>
          </cell>
          <cell r="H853" t="str">
            <v>Box Culvert Panjang 24 meter</v>
          </cell>
          <cell r="J853">
            <v>7986.8105600000008</v>
          </cell>
        </row>
        <row r="854">
          <cell r="F854">
            <v>2</v>
          </cell>
          <cell r="H854" t="str">
            <v>Box Culvert Panjang 7 meter</v>
          </cell>
          <cell r="J854">
            <v>2244.5364928000004</v>
          </cell>
        </row>
        <row r="855">
          <cell r="F855">
            <v>3</v>
          </cell>
          <cell r="H855" t="str">
            <v xml:space="preserve">Plat Beton Jalan Masuk Bawasda </v>
          </cell>
        </row>
        <row r="856">
          <cell r="F856">
            <v>3</v>
          </cell>
          <cell r="H856" t="str">
            <v xml:space="preserve">Plat Beton Jalan Gurami </v>
          </cell>
          <cell r="J856">
            <v>709.30149840000013</v>
          </cell>
        </row>
        <row r="857">
          <cell r="F857">
            <v>4</v>
          </cell>
          <cell r="H857" t="str">
            <v xml:space="preserve">Plat Beton Jalan Kepiting  </v>
          </cell>
          <cell r="J857">
            <v>749.06439200000011</v>
          </cell>
        </row>
        <row r="858">
          <cell r="F858">
            <v>5</v>
          </cell>
          <cell r="H858" t="str">
            <v xml:space="preserve">Plat Beton Jalan Masuk Telkom (arah Masuk) </v>
          </cell>
          <cell r="J858">
            <v>226.11444480000003</v>
          </cell>
        </row>
        <row r="859">
          <cell r="F859">
            <v>6</v>
          </cell>
          <cell r="H859" t="str">
            <v xml:space="preserve">Plat Beton Jalan Masuk Telkom (arah keluar) </v>
          </cell>
          <cell r="J859">
            <v>226.6727472</v>
          </cell>
        </row>
        <row r="860">
          <cell r="F860">
            <v>7</v>
          </cell>
          <cell r="H860" t="str">
            <v xml:space="preserve">Plat Beton Jalan Masuk Warung Kopi </v>
          </cell>
          <cell r="J860">
            <v>292.95290880000005</v>
          </cell>
        </row>
        <row r="861">
          <cell r="F861">
            <v>8</v>
          </cell>
          <cell r="H861" t="str">
            <v xml:space="preserve">Plat Beton Jalan Bandeng  </v>
          </cell>
          <cell r="J861">
            <v>904.44062800000006</v>
          </cell>
        </row>
        <row r="862">
          <cell r="F862">
            <v>9</v>
          </cell>
          <cell r="H862" t="str">
            <v>Plat Beton Jalan Cumi - Cumi</v>
          </cell>
          <cell r="J862">
            <v>929.02308479999999</v>
          </cell>
        </row>
        <row r="863">
          <cell r="F863">
            <v>10</v>
          </cell>
          <cell r="H863" t="str">
            <v xml:space="preserve">Plat Beton Jalan Senangin  </v>
          </cell>
          <cell r="J863">
            <v>986.360544</v>
          </cell>
        </row>
        <row r="864">
          <cell r="F864">
            <v>11</v>
          </cell>
          <cell r="H864" t="str">
            <v xml:space="preserve">Plat Beton Jalan Sepat  </v>
          </cell>
        </row>
        <row r="865">
          <cell r="F865">
            <v>12</v>
          </cell>
          <cell r="H865" t="str">
            <v xml:space="preserve">Plat Beton Jalan Masuk Dekranas  </v>
          </cell>
        </row>
        <row r="866">
          <cell r="F866">
            <v>13</v>
          </cell>
          <cell r="H866" t="str">
            <v xml:space="preserve">Plat Beton Jalan Pintu Masuk Pakir Dekranas (Kiri) </v>
          </cell>
        </row>
        <row r="867">
          <cell r="F867">
            <v>14</v>
          </cell>
          <cell r="H867" t="str">
            <v xml:space="preserve">Plat Beton Jalan Pintu Masuk Pakir Dekranas (Kanan) </v>
          </cell>
        </row>
        <row r="868">
          <cell r="F868">
            <v>15</v>
          </cell>
          <cell r="H868" t="str">
            <v>Footing Tembok Penahan daerah Tambak</v>
          </cell>
        </row>
        <row r="869">
          <cell r="F869">
            <v>11</v>
          </cell>
          <cell r="H869" t="str">
            <v>Plat Beton Penutup Saluran</v>
          </cell>
          <cell r="J869">
            <v>26209.2156732</v>
          </cell>
        </row>
        <row r="870">
          <cell r="F870">
            <v>12</v>
          </cell>
          <cell r="H870" t="str">
            <v>Plat Beton Penyangga Tiang Lampu</v>
          </cell>
        </row>
        <row r="871">
          <cell r="F871">
            <v>12</v>
          </cell>
          <cell r="H871" t="str">
            <v>Plat Beton Penutup Saluran Type VII</v>
          </cell>
          <cell r="J871">
            <v>146.45573999999999</v>
          </cell>
        </row>
        <row r="881">
          <cell r="H881" t="str">
            <v>Total Kuantitas Baja Tulangan (Kg)</v>
          </cell>
          <cell r="J881">
            <v>41610.948713999998</v>
          </cell>
        </row>
        <row r="885">
          <cell r="F885" t="str">
            <v>Volume Baja Tulangan sampai saat ini :</v>
          </cell>
          <cell r="J885">
            <v>41610.948713999998</v>
          </cell>
          <cell r="K885" t="str">
            <v>M3</v>
          </cell>
        </row>
        <row r="887">
          <cell r="F887" t="str">
            <v>Volume Baja Tulangan yang dibayar pada MC No. 1 adalah :</v>
          </cell>
          <cell r="J887">
            <v>31768.1</v>
          </cell>
          <cell r="K887" t="str">
            <v>M3</v>
          </cell>
        </row>
        <row r="901">
          <cell r="D901" t="str">
            <v>KONTRAKTOR</v>
          </cell>
          <cell r="I901" t="str">
            <v>KONSULTAN SUPERVISI</v>
          </cell>
          <cell r="L901" t="str">
            <v>DINAS PRASWIL</v>
          </cell>
        </row>
        <row r="910">
          <cell r="D910" t="str">
            <v>General Superitendent</v>
          </cell>
          <cell r="I910" t="str">
            <v>Chief Inspector</v>
          </cell>
          <cell r="L910" t="str">
            <v>Pengawas Lapangan</v>
          </cell>
        </row>
        <row r="912">
          <cell r="D912" t="str">
            <v>ESTIMASI VOLUME</v>
          </cell>
        </row>
        <row r="913">
          <cell r="D913" t="str">
            <v>KEGIATAN PENUNJANG PENANGANAN JALAN PERKOTAAN</v>
          </cell>
        </row>
        <row r="914">
          <cell r="D914" t="str">
            <v>NO. PAKET</v>
          </cell>
          <cell r="H914" t="str">
            <v xml:space="preserve">DINAS PRASARANA WILAYAH PROVINSI </v>
          </cell>
          <cell r="L914" t="str">
            <v>PEMBANGUNAN JALAN PENGHUBUNG</v>
          </cell>
        </row>
        <row r="915">
          <cell r="D915" t="str">
            <v>PWK - 02 E</v>
          </cell>
          <cell r="H915" t="str">
            <v>NANGGROE ACEH DARUSSALAM</v>
          </cell>
          <cell r="L915" t="str">
            <v>TAMAN SRI RATU SAFIATUDDIN</v>
          </cell>
        </row>
        <row r="916">
          <cell r="D916" t="str">
            <v>KONSULTAN</v>
          </cell>
          <cell r="J916" t="str">
            <v>KONTRAKTOR</v>
          </cell>
        </row>
        <row r="917">
          <cell r="J917" t="str">
            <v>PT. SARJIS AGUNG Jo. PT. AYU LESTARI INDAH</v>
          </cell>
        </row>
        <row r="918">
          <cell r="D918" t="str">
            <v>Nomor Mata Pembayaran</v>
          </cell>
          <cell r="J918" t="str">
            <v>Uraian</v>
          </cell>
        </row>
        <row r="919">
          <cell r="D919" t="str">
            <v>6.2 (1)</v>
          </cell>
          <cell r="J919" t="str">
            <v>Lapis Perekat</v>
          </cell>
        </row>
        <row r="920">
          <cell r="D920" t="str">
            <v>Lokasi :</v>
          </cell>
          <cell r="G920" t="str">
            <v>Kanan dan kiri Jalan</v>
          </cell>
        </row>
        <row r="924">
          <cell r="F924" t="str">
            <v>REKAPITULASI VOLUME LAPIS PEREKAT</v>
          </cell>
        </row>
        <row r="926">
          <cell r="F926" t="str">
            <v>No</v>
          </cell>
          <cell r="G926" t="str">
            <v>Uraian</v>
          </cell>
          <cell r="J926" t="str">
            <v>Volume (Liter)</v>
          </cell>
          <cell r="L926" t="str">
            <v>Keterangan</v>
          </cell>
        </row>
        <row r="929">
          <cell r="F929">
            <v>1</v>
          </cell>
          <cell r="H929" t="str">
            <v>Jalan Lama</v>
          </cell>
          <cell r="J929">
            <v>626.73749999999984</v>
          </cell>
          <cell r="L929" t="str">
            <v>Arah Kanan</v>
          </cell>
        </row>
        <row r="945">
          <cell r="H945" t="str">
            <v>Total Volume Lapis Resap Pengikat</v>
          </cell>
          <cell r="J945">
            <v>626.73749999999984</v>
          </cell>
        </row>
        <row r="953">
          <cell r="D953" t="str">
            <v>KONTRAKTOR</v>
          </cell>
          <cell r="I953" t="str">
            <v>KONSULTAN SUPERVISI</v>
          </cell>
          <cell r="L953" t="str">
            <v>DINAS PRASWIL</v>
          </cell>
        </row>
        <row r="962">
          <cell r="D962" t="str">
            <v>General Superitendent</v>
          </cell>
          <cell r="I962" t="str">
            <v>Chief Inspector</v>
          </cell>
          <cell r="L962" t="str">
            <v>Pengawas Lapangan</v>
          </cell>
        </row>
      </sheetData>
      <sheetData sheetId="9"/>
      <sheetData sheetId="10"/>
      <sheetData sheetId="11"/>
      <sheetData sheetId="12"/>
      <sheetData sheetId="13"/>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Bahan Upah"/>
      <sheetName val="Daftar Harga Alat Berat"/>
      <sheetName val="Hitungan Biaya Alat Berat"/>
      <sheetName val="Analisa Produksi Alat Berat"/>
      <sheetName val="Analisa"/>
      <sheetName val="Cover"/>
      <sheetName val="Time Schedule"/>
    </sheetNames>
    <sheetDataSet>
      <sheetData sheetId="0"/>
      <sheetData sheetId="1"/>
      <sheetData sheetId="2">
        <row r="51">
          <cell r="H51">
            <v>36612</v>
          </cell>
        </row>
      </sheetData>
      <sheetData sheetId="3"/>
      <sheetData sheetId="4"/>
      <sheetData sheetId="5"/>
      <sheetData sheetId="6">
        <row r="550">
          <cell r="X550" t="e">
            <v>#REF!</v>
          </cell>
        </row>
      </sheetData>
      <sheetData sheetId="7"/>
      <sheetData sheetId="8"/>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DAK-AIR BERSIH"/>
      <sheetName val="Rekap Anl"/>
      <sheetName val="DHS"/>
      <sheetName val="HSU"/>
      <sheetName val="Anl-A"/>
      <sheetName val="Anl-B"/>
      <sheetName val="Anl-C"/>
      <sheetName val="Anl-D"/>
      <sheetName val="Anl-E"/>
      <sheetName val="Anl-F"/>
      <sheetName val="Anl-G"/>
      <sheetName val="Anl-H"/>
      <sheetName val="Anl-I"/>
      <sheetName val="Anl-J"/>
      <sheetName val="Anl-K"/>
      <sheetName val="Anl-L"/>
      <sheetName val="Anl-M"/>
      <sheetName val="3.3"/>
      <sheetName val="3.6"/>
    </sheetNames>
    <sheetDataSet>
      <sheetData sheetId="0"/>
      <sheetData sheetId="1">
        <row r="15">
          <cell r="B15" t="str">
            <v>A.2</v>
          </cell>
          <cell r="C15" t="str">
            <v>1 m' Pagar sementara dari seng gelombang tinggi 2 m</v>
          </cell>
          <cell r="D15">
            <v>118669.7</v>
          </cell>
        </row>
        <row r="16">
          <cell r="B16" t="str">
            <v>A.3</v>
          </cell>
          <cell r="C16" t="str">
            <v>1 m' Pagar sementara dari kawat berduri tinggi 1,8 m</v>
          </cell>
          <cell r="D16">
            <v>86969.7</v>
          </cell>
        </row>
        <row r="17">
          <cell r="B17" t="str">
            <v>A.4</v>
          </cell>
          <cell r="C17" t="str">
            <v>1 m' Pengukuran dan pemasangan bouwplank, papan 2/20</v>
          </cell>
          <cell r="D17">
            <v>16292.5</v>
          </cell>
        </row>
        <row r="18">
          <cell r="B18" t="str">
            <v>A.5</v>
          </cell>
          <cell r="C18" t="str">
            <v>1 m² Pembuatan kantor sementara</v>
          </cell>
          <cell r="D18">
            <v>374844</v>
          </cell>
        </row>
        <row r="19">
          <cell r="B19" t="str">
            <v>A.6</v>
          </cell>
          <cell r="C19" t="str">
            <v>1 m² Pembuatan gudang semen dan alat - alat</v>
          </cell>
          <cell r="D19">
            <v>280025</v>
          </cell>
        </row>
        <row r="20">
          <cell r="B20" t="str">
            <v>A.7</v>
          </cell>
          <cell r="C20" t="str">
            <v>1 m² Membersihkan lapangan dan peralatan</v>
          </cell>
          <cell r="D20">
            <v>2767.5</v>
          </cell>
        </row>
        <row r="21">
          <cell r="B21" t="str">
            <v>A.8</v>
          </cell>
          <cell r="C21" t="str">
            <v>1 m² Pembuatan bak adukan ukuran 40 cm x 50 cm x 20 cm</v>
          </cell>
          <cell r="D21">
            <v>35940</v>
          </cell>
        </row>
        <row r="22">
          <cell r="B22" t="str">
            <v>A.9</v>
          </cell>
          <cell r="C22" t="str">
            <v>1 m² Pembuatan bedeng buruh</v>
          </cell>
          <cell r="D22">
            <v>383110</v>
          </cell>
        </row>
        <row r="23">
          <cell r="B23" t="str">
            <v>A.10</v>
          </cell>
          <cell r="C23" t="str">
            <v>1 m² Pembuatan stegger</v>
          </cell>
          <cell r="D23">
            <v>23590.5</v>
          </cell>
        </row>
        <row r="24">
          <cell r="B24" t="str">
            <v>A.11</v>
          </cell>
          <cell r="C24" t="str">
            <v>1 m² Pembuatan jalan sementara (dengan tenaga)</v>
          </cell>
          <cell r="D24">
            <v>75455</v>
          </cell>
        </row>
        <row r="25">
          <cell r="B25" t="str">
            <v>A.12</v>
          </cell>
          <cell r="C25" t="str">
            <v>1 m² Pembuatan jalan sementara, tebal 25 cm (dengan tenaga)</v>
          </cell>
          <cell r="D25">
            <v>59260</v>
          </cell>
        </row>
        <row r="26">
          <cell r="B26" t="str">
            <v>A.13</v>
          </cell>
          <cell r="C26" t="str">
            <v>1 m³ Bongkaran beton bertulang</v>
          </cell>
          <cell r="D26">
            <v>184497.5</v>
          </cell>
        </row>
        <row r="27">
          <cell r="B27" t="str">
            <v>A.14</v>
          </cell>
          <cell r="C27" t="str">
            <v>1 m³ Bongkaran dinding tembok bata merah</v>
          </cell>
          <cell r="D27">
            <v>184497.5</v>
          </cell>
        </row>
        <row r="28">
          <cell r="B28" t="str">
            <v>A.15</v>
          </cell>
          <cell r="C28" t="str">
            <v>1 m² Bongkaran lantai</v>
          </cell>
          <cell r="D28">
            <v>5535</v>
          </cell>
        </row>
        <row r="29">
          <cell r="B29" t="str">
            <v>A.16</v>
          </cell>
          <cell r="C29" t="str">
            <v>1 m² Menurunkan atap genteng/sirap</v>
          </cell>
          <cell r="D29">
            <v>855</v>
          </cell>
        </row>
        <row r="30">
          <cell r="B30" t="str">
            <v>A.17</v>
          </cell>
          <cell r="C30" t="str">
            <v>1 m² Menurunkan atap seng</v>
          </cell>
          <cell r="D30">
            <v>4650</v>
          </cell>
        </row>
        <row r="31">
          <cell r="B31" t="str">
            <v>A.18</v>
          </cell>
          <cell r="C31" t="str">
            <v>1 m² Membongkar rangka atap</v>
          </cell>
          <cell r="D31">
            <v>3673.75</v>
          </cell>
        </row>
        <row r="32">
          <cell r="B32" t="str">
            <v>A.19</v>
          </cell>
          <cell r="C32" t="str">
            <v>1 m³ Membongkar rangka kuda-kuda kayu</v>
          </cell>
          <cell r="D32">
            <v>328200</v>
          </cell>
        </row>
        <row r="34">
          <cell r="B34" t="str">
            <v>B.</v>
          </cell>
          <cell r="C34" t="str">
            <v>ANALISA BIAYA KONSTRUKSI PEKERJAAN PENUTUP TANAH</v>
          </cell>
        </row>
        <row r="36">
          <cell r="B36" t="str">
            <v>B.1</v>
          </cell>
          <cell r="C36" t="str">
            <v>1 m³ Galian Tanah biasa Sedalam 1 m (dengan tenaga)</v>
          </cell>
          <cell r="D36">
            <v>11740</v>
          </cell>
        </row>
        <row r="37">
          <cell r="B37" t="str">
            <v>B.2</v>
          </cell>
          <cell r="C37" t="str">
            <v>1 m³ Galian Tanah biasa Sedalam 2 m (dengan tenaga)</v>
          </cell>
          <cell r="D37">
            <v>15418</v>
          </cell>
        </row>
        <row r="38">
          <cell r="B38" t="str">
            <v>B.3</v>
          </cell>
          <cell r="C38" t="str">
            <v>1 m³ Galian Tanah biasa Sedalam 3 m (dengan tenaga)</v>
          </cell>
          <cell r="D38">
            <v>21555.5</v>
          </cell>
        </row>
        <row r="39">
          <cell r="B39" t="str">
            <v>B.4</v>
          </cell>
          <cell r="C39" t="str">
            <v>1 m³ Galian Tanah Keras Sedalam 1 m (dengan tenaga)</v>
          </cell>
          <cell r="D39">
            <v>18327</v>
          </cell>
        </row>
        <row r="40">
          <cell r="B40" t="str">
            <v>B.5</v>
          </cell>
          <cell r="C40" t="str">
            <v>1 m³ Galian Tanah Cadas Sedalam 1 m (dengan tenaga)</v>
          </cell>
          <cell r="D40">
            <v>36687.5</v>
          </cell>
        </row>
        <row r="41">
          <cell r="B41" t="str">
            <v>B.6</v>
          </cell>
          <cell r="C41" t="str">
            <v>1 m³ Galian Tanah Lumpur Sedalam 1 m (dengan tenaga)</v>
          </cell>
          <cell r="D41">
            <v>24178.5</v>
          </cell>
        </row>
        <row r="42">
          <cell r="B42" t="str">
            <v>B.7</v>
          </cell>
          <cell r="C42" t="str">
            <v>1 m³ Pekerjaan Stripping Setinggi 1 m (dengan tenaga)</v>
          </cell>
          <cell r="D42">
            <v>1467.5</v>
          </cell>
        </row>
        <row r="43">
          <cell r="B43" t="str">
            <v>B.8</v>
          </cell>
          <cell r="C43" t="str">
            <v>1 m³ Pembuangan Tanah Sejauh 150 m (dengan tenaga)</v>
          </cell>
          <cell r="D43">
            <v>15091</v>
          </cell>
        </row>
        <row r="44">
          <cell r="B44" t="str">
            <v>B.9</v>
          </cell>
          <cell r="C44" t="str">
            <v>1 m³ Urugan Kembali (dengan tenaga)</v>
          </cell>
          <cell r="D44">
            <v>5628.5</v>
          </cell>
        </row>
        <row r="45">
          <cell r="B45" t="str">
            <v>B.10</v>
          </cell>
          <cell r="C45" t="str">
            <v>1 m³ Pemadatan Tanah (dengan tenaga)</v>
          </cell>
          <cell r="D45">
            <v>14675</v>
          </cell>
        </row>
        <row r="46">
          <cell r="B46" t="str">
            <v>B.11</v>
          </cell>
          <cell r="C46" t="str">
            <v>1 m³ Urugan Pasir (dengan tenaga)</v>
          </cell>
          <cell r="D46">
            <v>36335</v>
          </cell>
        </row>
        <row r="47">
          <cell r="B47" t="str">
            <v>B.12</v>
          </cell>
          <cell r="C47" t="str">
            <v>1 m³ Urugan Sirtu (dengan tenaga)</v>
          </cell>
          <cell r="D47">
            <v>45737.5</v>
          </cell>
        </row>
        <row r="48">
          <cell r="B48" t="str">
            <v>B.13</v>
          </cell>
          <cell r="C48" t="str">
            <v>1 m³ Urugan Tanah Puru (dengan tenaga)</v>
          </cell>
          <cell r="D48">
            <v>48335</v>
          </cell>
        </row>
        <row r="50">
          <cell r="B50" t="str">
            <v>C.</v>
          </cell>
          <cell r="C50" t="str">
            <v>ANALISA BIAYA KONSTRUKSI PEKERJAAN PONDASI</v>
          </cell>
        </row>
        <row r="52">
          <cell r="B52" t="str">
            <v>C.1</v>
          </cell>
          <cell r="C52" t="str">
            <v>1 m³ Pasang Pondasi Batu Belah 1 PC : 2 Ps</v>
          </cell>
          <cell r="D52">
            <v>389642</v>
          </cell>
        </row>
        <row r="53">
          <cell r="B53" t="str">
            <v>C.2</v>
          </cell>
          <cell r="C53" t="str">
            <v>1 m³ Pasang Pondasi Batu Belah 1 PC : 4 Ps</v>
          </cell>
          <cell r="D53">
            <v>314292.5</v>
          </cell>
        </row>
        <row r="54">
          <cell r="B54" t="str">
            <v>C.3</v>
          </cell>
          <cell r="C54" t="str">
            <v>1 m³ Pasang Pondasi Batu Belah 1 PC : 5 Ps</v>
          </cell>
          <cell r="D54">
            <v>294726.5</v>
          </cell>
        </row>
        <row r="55">
          <cell r="B55" t="str">
            <v>C.4</v>
          </cell>
          <cell r="C55" t="str">
            <v>1 m³ Pasang Pondasi Batu Belah 1 PC : 6 Ps</v>
          </cell>
          <cell r="D55">
            <v>280961</v>
          </cell>
        </row>
        <row r="56">
          <cell r="B56" t="str">
            <v>C.5</v>
          </cell>
          <cell r="C56" t="str">
            <v>1 m³ Pasang pondasi batu kosong</v>
          </cell>
          <cell r="D56">
            <v>167094</v>
          </cell>
        </row>
        <row r="57">
          <cell r="B57" t="str">
            <v>C.6</v>
          </cell>
          <cell r="C57" t="str">
            <v>1 m³ Pasang pondasi siklop, 40% batu kali</v>
          </cell>
          <cell r="D57">
            <v>981519.5</v>
          </cell>
        </row>
        <row r="58">
          <cell r="B58" t="str">
            <v>C.7</v>
          </cell>
          <cell r="C58" t="str">
            <v>1 m³ Pasang pondasi sumuran ø 100 cm</v>
          </cell>
          <cell r="D58">
            <v>408696</v>
          </cell>
        </row>
        <row r="59">
          <cell r="B59" t="str">
            <v>C.8</v>
          </cell>
          <cell r="C59" t="str">
            <v>1 m³ Pembuatan tiang pancang 40 cm x 40 cm beton bertulang</v>
          </cell>
          <cell r="D59">
            <v>561781.44999999995</v>
          </cell>
        </row>
        <row r="60">
          <cell r="B60" t="str">
            <v>C.9</v>
          </cell>
          <cell r="C60" t="str">
            <v>1 m³ Pembuatan tiang pancang 35 cm x 35 cm beton bertulang</v>
          </cell>
          <cell r="D60">
            <v>466249.95</v>
          </cell>
        </row>
        <row r="61">
          <cell r="B61" t="str">
            <v>C.10</v>
          </cell>
          <cell r="C61" t="str">
            <v>10 M' Selokan Uk. Atas 30 cm, bawah 20 cm, Tinggi 30 cm</v>
          </cell>
          <cell r="D61">
            <v>63610.35</v>
          </cell>
        </row>
        <row r="63">
          <cell r="B63" t="str">
            <v>D.</v>
          </cell>
          <cell r="C63" t="str">
            <v>ANALISA BIAYA KONSTRUKSI PEKERJAAN PASANGAN DINDING</v>
          </cell>
        </row>
        <row r="65">
          <cell r="B65" t="str">
            <v>D.1</v>
          </cell>
          <cell r="C65" t="str">
            <v>1 m² Pasang Dinding Bataco Uk. 20 cm x 40 cm, 1 PC : 4 Ps</v>
          </cell>
          <cell r="D65">
            <v>30360.500000000004</v>
          </cell>
        </row>
        <row r="66">
          <cell r="B66" t="str">
            <v>D.2</v>
          </cell>
          <cell r="C66" t="str">
            <v>1 m² Pasang Dinding Bata merah tebal 1 bata, 1 PC : 2 Ps</v>
          </cell>
          <cell r="D66">
            <v>137060</v>
          </cell>
        </row>
        <row r="67">
          <cell r="B67" t="str">
            <v>D.3</v>
          </cell>
          <cell r="C67" t="str">
            <v>1 m² Pasang Dinding Bata merah tebal 1 bata, 1 PC : 4 Ps</v>
          </cell>
          <cell r="D67">
            <v>124718</v>
          </cell>
        </row>
        <row r="68">
          <cell r="B68" t="str">
            <v>D.4</v>
          </cell>
          <cell r="C68" t="str">
            <v>1 m² Pasang Dinding Bata merah tebal 1 bata, 1 PC : 5 Ps</v>
          </cell>
          <cell r="D68">
            <v>121712</v>
          </cell>
        </row>
        <row r="69">
          <cell r="B69" t="str">
            <v>D.5</v>
          </cell>
          <cell r="C69" t="str">
            <v>1 m² Pasang Dinding Bata merah tebal 1/2 bata, 1 PC : 2 Ps</v>
          </cell>
          <cell r="D69">
            <v>66243</v>
          </cell>
        </row>
        <row r="70">
          <cell r="B70" t="str">
            <v>D.6</v>
          </cell>
          <cell r="C70" t="str">
            <v>1 m² Pasang Dinding Bata merah tebal 1/2 bata, 1 PC : 4 Ps</v>
          </cell>
          <cell r="D70">
            <v>60798</v>
          </cell>
        </row>
        <row r="71">
          <cell r="B71" t="str">
            <v>D.7</v>
          </cell>
          <cell r="C71" t="str">
            <v>1 m² Pasang Dinding Bata merah tebal 1/2 bata, 1 PC : 5 Ps</v>
          </cell>
          <cell r="D71">
            <v>59490</v>
          </cell>
        </row>
        <row r="72">
          <cell r="B72" t="str">
            <v>D.8</v>
          </cell>
          <cell r="C72" t="str">
            <v>1 m² Pasang Dinding Bata merah tebal 1/2 bata, 1 PC : 6 Ps</v>
          </cell>
          <cell r="D72">
            <v>58584</v>
          </cell>
        </row>
        <row r="73">
          <cell r="B73" t="str">
            <v>D.9</v>
          </cell>
          <cell r="C73" t="str">
            <v>1 m² Pasang dinding hollowblock (H.B. 20)</v>
          </cell>
          <cell r="D73">
            <v>42687.5</v>
          </cell>
        </row>
        <row r="74">
          <cell r="B74" t="str">
            <v>D.10</v>
          </cell>
          <cell r="C74" t="str">
            <v>1 m² Pasang dinding hollowblock (H.B. 15)</v>
          </cell>
          <cell r="D74">
            <v>38180.5</v>
          </cell>
        </row>
        <row r="75">
          <cell r="B75" t="str">
            <v>D.11</v>
          </cell>
          <cell r="C75" t="str">
            <v>1 m² Pasang dinding hollowblock (H.B. 10)</v>
          </cell>
          <cell r="D75">
            <v>34929.5</v>
          </cell>
        </row>
        <row r="76">
          <cell r="B76" t="str">
            <v>D.12</v>
          </cell>
          <cell r="C76" t="str">
            <v>1 m² Pasang dinding conblock (C.B. 10)</v>
          </cell>
          <cell r="D76">
            <v>59581.95</v>
          </cell>
        </row>
        <row r="77">
          <cell r="B77" t="str">
            <v>D.13</v>
          </cell>
          <cell r="C77" t="str">
            <v>1 m² Pasang dinding conblock (C.B. 15)</v>
          </cell>
          <cell r="D77">
            <v>31798.95</v>
          </cell>
        </row>
        <row r="78">
          <cell r="B78" t="str">
            <v>D.14</v>
          </cell>
          <cell r="C78" t="str">
            <v>1 m² Pasang dinding lantai</v>
          </cell>
          <cell r="D78">
            <v>48022.5</v>
          </cell>
        </row>
        <row r="79">
          <cell r="B79" t="str">
            <v>D.15</v>
          </cell>
          <cell r="C79" t="str">
            <v>1 m² Pasang dinding roster uk. 20 cm x 20 cm</v>
          </cell>
          <cell r="D79">
            <v>22525</v>
          </cell>
        </row>
        <row r="80">
          <cell r="B80" t="str">
            <v>D.16</v>
          </cell>
          <cell r="C80" t="str">
            <v>1 m² Pasang dinding rooster / krawang uk. 12 cm x 11 cm x 24 cm</v>
          </cell>
          <cell r="D80">
            <v>22525</v>
          </cell>
        </row>
        <row r="81">
          <cell r="B81" t="str">
            <v>D.17</v>
          </cell>
          <cell r="C81" t="str">
            <v>1 m² Pasang dinding bata berongga uk. 5 cm x 11 cm x 24 cm</v>
          </cell>
          <cell r="D81">
            <v>48242.5</v>
          </cell>
        </row>
        <row r="82">
          <cell r="B82" t="str">
            <v>D.18</v>
          </cell>
          <cell r="C82" t="str">
            <v>1 m² Pasang dinding anyaman bambu, rangka kayu</v>
          </cell>
          <cell r="D82">
            <v>30580.5</v>
          </cell>
        </row>
        <row r="84">
          <cell r="B84" t="str">
            <v>E.</v>
          </cell>
          <cell r="C84" t="str">
            <v>ANALISA BIAYA KONSTRUKSI PEKERJAAN PLESTERAN</v>
          </cell>
        </row>
        <row r="86">
          <cell r="B86" t="str">
            <v>E.1</v>
          </cell>
          <cell r="C86" t="str">
            <v>1 m² Plesteran 1 PC : 2 Ps, tebal 15 mm</v>
          </cell>
          <cell r="D86">
            <v>17847</v>
          </cell>
        </row>
        <row r="87">
          <cell r="B87" t="str">
            <v>E.2</v>
          </cell>
          <cell r="C87" t="str">
            <v>1 m² Plesteran 1 PC : 4 Ps, tebal 15 mm</v>
          </cell>
          <cell r="D87">
            <v>15442.5</v>
          </cell>
        </row>
        <row r="88">
          <cell r="B88" t="str">
            <v>E.3</v>
          </cell>
          <cell r="C88" t="str">
            <v>1 m² Plesteran 1 PC : 5 Ps, tebal 15 mm</v>
          </cell>
          <cell r="D88">
            <v>14839.5</v>
          </cell>
        </row>
        <row r="89">
          <cell r="B89" t="str">
            <v>E.4</v>
          </cell>
          <cell r="C89" t="str">
            <v>1 m² Plesteran 1 PC : 2 Ps, tebal 20 mm</v>
          </cell>
          <cell r="D89">
            <v>25534.25</v>
          </cell>
        </row>
        <row r="90">
          <cell r="B90" t="str">
            <v>E.5</v>
          </cell>
          <cell r="C90" t="str">
            <v>1 m² Plesteran 1 PC : 4 Ps, tebal 20 mm</v>
          </cell>
          <cell r="D90">
            <v>21476.75</v>
          </cell>
        </row>
        <row r="91">
          <cell r="B91" t="str">
            <v>E.6</v>
          </cell>
          <cell r="C91" t="str">
            <v>1 m² Plesteran 1 PC : 5 Ps, tebal 20 mm</v>
          </cell>
          <cell r="D91">
            <v>20434.25</v>
          </cell>
        </row>
        <row r="92">
          <cell r="B92" t="str">
            <v>E.7</v>
          </cell>
          <cell r="C92" t="str">
            <v>1 m² Plesteran 1 PC : 2 Ps, tebal 25 mm</v>
          </cell>
          <cell r="D92">
            <v>27481</v>
          </cell>
        </row>
        <row r="93">
          <cell r="B93" t="str">
            <v>E.8</v>
          </cell>
          <cell r="C93" t="str">
            <v>1 m² Plesteran 1 PC : 4 Ps, tebal 25 mm</v>
          </cell>
          <cell r="D93">
            <v>23678.5</v>
          </cell>
        </row>
        <row r="94">
          <cell r="B94" t="str">
            <v>E.9</v>
          </cell>
          <cell r="C94" t="str">
            <v>1 m² Plesteran 1 PC : 5 Ps, tebal 25 mm</v>
          </cell>
          <cell r="D94">
            <v>22552</v>
          </cell>
        </row>
        <row r="95">
          <cell r="B95" t="str">
            <v>E.10</v>
          </cell>
          <cell r="C95" t="str">
            <v>1 m² Plesteran 1 PC : 2 Ps, tebal 30 mm</v>
          </cell>
          <cell r="D95">
            <v>32870</v>
          </cell>
        </row>
        <row r="96">
          <cell r="B96" t="str">
            <v>E.11</v>
          </cell>
          <cell r="C96" t="str">
            <v>1 m² Plesteran 1 PC : 4 Ps, tebal 30 mm</v>
          </cell>
          <cell r="D96">
            <v>27617</v>
          </cell>
        </row>
        <row r="97">
          <cell r="B97" t="str">
            <v>E.12</v>
          </cell>
          <cell r="C97" t="str">
            <v>1 m² Plesteran 1 PC : 5 Ps, tebal 30 mm</v>
          </cell>
          <cell r="D97">
            <v>25310</v>
          </cell>
        </row>
        <row r="98">
          <cell r="B98" t="str">
            <v>E.13</v>
          </cell>
          <cell r="C98" t="str">
            <v>1 m² Plesteran beton 1 PC : 2 Ps, tebal 15 mm</v>
          </cell>
          <cell r="D98">
            <v>21933.5</v>
          </cell>
        </row>
        <row r="99">
          <cell r="B99" t="str">
            <v>E.14</v>
          </cell>
          <cell r="C99" t="str">
            <v>1 m² Plesteran beton 1 PC : 3 Ps, tebal 15 mm</v>
          </cell>
          <cell r="D99">
            <v>20346.5</v>
          </cell>
        </row>
        <row r="100">
          <cell r="B100" t="str">
            <v>E.15</v>
          </cell>
          <cell r="C100" t="str">
            <v>1 m² Plesteran ciprat</v>
          </cell>
          <cell r="D100">
            <v>13867.5</v>
          </cell>
        </row>
        <row r="101">
          <cell r="B101" t="str">
            <v>E.16</v>
          </cell>
          <cell r="C101" t="str">
            <v>1 m² Plesteran siar, 1 PC : 2 Ps</v>
          </cell>
          <cell r="D101">
            <v>9945.5</v>
          </cell>
        </row>
        <row r="102">
          <cell r="B102" t="str">
            <v>E.17</v>
          </cell>
          <cell r="C102" t="str">
            <v>1 m² Plesteran waterproof batacote, 3 lapis</v>
          </cell>
          <cell r="D102">
            <v>16098.5</v>
          </cell>
        </row>
        <row r="104">
          <cell r="B104" t="str">
            <v>F.</v>
          </cell>
          <cell r="C104" t="str">
            <v>ANALISA BIAYA KONSTRUKSI PEKERJAAN KAYU</v>
          </cell>
        </row>
        <row r="106">
          <cell r="B106" t="str">
            <v>F.1</v>
          </cell>
          <cell r="C106" t="str">
            <v>1 m³ Pasang kusen pintu / jendela, kayu kelas II</v>
          </cell>
          <cell r="D106">
            <v>2678865</v>
          </cell>
        </row>
        <row r="107">
          <cell r="B107" t="str">
            <v>F.2</v>
          </cell>
          <cell r="C107" t="str">
            <v>1 m³ Pasang balok profil, kayu kelas III</v>
          </cell>
          <cell r="D107">
            <v>1205867.5</v>
          </cell>
        </row>
        <row r="108">
          <cell r="B108" t="str">
            <v>F.3</v>
          </cell>
          <cell r="C108" t="str">
            <v>1 m² Pasang daun pintu / jendela panel, kayu kelas II</v>
          </cell>
          <cell r="D108">
            <v>190115</v>
          </cell>
        </row>
        <row r="109">
          <cell r="B109" t="str">
            <v>F.4</v>
          </cell>
          <cell r="C109" t="str">
            <v>1 m² Pasang daun pintu / jendela kaca bening tebal 3 mm, kayu kelas II</v>
          </cell>
          <cell r="D109">
            <v>222130</v>
          </cell>
        </row>
        <row r="110">
          <cell r="B110" t="str">
            <v>F.5</v>
          </cell>
          <cell r="C110" t="str">
            <v>1 m² Pasang daun pintu / jendela kaca bening tebal 5 mm, kayu kelas II</v>
          </cell>
          <cell r="D110">
            <v>229130</v>
          </cell>
        </row>
        <row r="111">
          <cell r="B111" t="str">
            <v>F.6</v>
          </cell>
          <cell r="C111" t="str">
            <v>1 m² Pasang daun pintu / jendela dengan jalusi, kayu kelas II</v>
          </cell>
          <cell r="D111">
            <v>255815</v>
          </cell>
        </row>
        <row r="112">
          <cell r="B112" t="str">
            <v>F.7</v>
          </cell>
          <cell r="C112" t="str">
            <v>1 m² Pasang daun pintu plywood rangkap, kayu kelas II</v>
          </cell>
          <cell r="D112">
            <v>199820</v>
          </cell>
        </row>
        <row r="113">
          <cell r="B113" t="str">
            <v>F.8</v>
          </cell>
          <cell r="C113" t="str">
            <v>1 m² Pasang daun pintu teakwood rangkap, kayu kelas II</v>
          </cell>
          <cell r="D113">
            <v>205820</v>
          </cell>
        </row>
        <row r="114">
          <cell r="B114" t="str">
            <v>F.9</v>
          </cell>
          <cell r="C114" t="str">
            <v>1 m² Pasang daun pintu plywood dan formika, dengan rangka kayu kelas II</v>
          </cell>
          <cell r="D114">
            <v>214070</v>
          </cell>
        </row>
        <row r="115">
          <cell r="B115" t="str">
            <v>F.10</v>
          </cell>
          <cell r="C115" t="str">
            <v>1 m² Pasang daun pintu teakwood dan formika, dengan rangka kayu kelas II</v>
          </cell>
          <cell r="D115">
            <v>220070</v>
          </cell>
        </row>
        <row r="116">
          <cell r="B116" t="str">
            <v>F.11</v>
          </cell>
          <cell r="C116" t="str">
            <v>1 m² Pasang daun pintu formika double, dengan rangka kayu kelas II</v>
          </cell>
          <cell r="D116">
            <v>258290</v>
          </cell>
        </row>
        <row r="117">
          <cell r="B117" t="str">
            <v>F.12</v>
          </cell>
          <cell r="C117" t="str">
            <v>1 m² Pasang jalusi mati, kayu kelas II</v>
          </cell>
          <cell r="D117">
            <v>185412.5</v>
          </cell>
        </row>
        <row r="118">
          <cell r="B118" t="str">
            <v>F.13</v>
          </cell>
          <cell r="C118" t="str">
            <v>1 m³ Pasang konstruksi kuda-kuda, kayu kelas II</v>
          </cell>
          <cell r="D118">
            <v>2679100</v>
          </cell>
        </row>
        <row r="119">
          <cell r="B119" t="str">
            <v>F.14</v>
          </cell>
          <cell r="C119" t="str">
            <v>1 m³ Pasang gording kuda-kuda, kayu kelas II</v>
          </cell>
          <cell r="D119">
            <v>2068750.0000000002</v>
          </cell>
        </row>
        <row r="120">
          <cell r="B120" t="str">
            <v>F.15</v>
          </cell>
          <cell r="C120" t="str">
            <v>1 m² Pasang kaso + reng untuk genteng, kayu kelas II</v>
          </cell>
          <cell r="D120">
            <v>36155</v>
          </cell>
        </row>
        <row r="121">
          <cell r="B121" t="str">
            <v>F.16</v>
          </cell>
          <cell r="C121" t="str">
            <v>1 m² Pasang rangka langit-langit uk. 1 m x 1 m, kayu kelas II</v>
          </cell>
          <cell r="D121">
            <v>36025</v>
          </cell>
        </row>
        <row r="122">
          <cell r="B122" t="str">
            <v>F.17</v>
          </cell>
          <cell r="C122" t="str">
            <v>1 m² Pasang rangka langit-langit uk. 30 cm x 60 cm, kayu kelas II</v>
          </cell>
          <cell r="D122">
            <v>55360</v>
          </cell>
        </row>
        <row r="123">
          <cell r="B123" t="str">
            <v>F.18</v>
          </cell>
          <cell r="C123" t="str">
            <v>1 m² Pasang rangka langit-langit uk. 30 cm x 30 cm, kayu kelas II</v>
          </cell>
          <cell r="D123">
            <v>65581.25</v>
          </cell>
        </row>
        <row r="124">
          <cell r="B124" t="str">
            <v>F.19</v>
          </cell>
          <cell r="C124" t="str">
            <v>1 m² Pasang lisplank uk. 3 cm x 20 cm, kayu kelas II</v>
          </cell>
          <cell r="D124">
            <v>22455</v>
          </cell>
        </row>
        <row r="125">
          <cell r="B125" t="str">
            <v>F.20</v>
          </cell>
          <cell r="C125" t="str">
            <v>1 m² Pasang lisplank uk. 3 cm x 30 cm, kayu kelas II</v>
          </cell>
          <cell r="D125">
            <v>29402.5</v>
          </cell>
        </row>
        <row r="126">
          <cell r="B126" t="str">
            <v>F.21</v>
          </cell>
          <cell r="C126" t="str">
            <v>1 m² Pasang lisplank 2 x (3 cm x 30 cm), kayu kelas II</v>
          </cell>
          <cell r="D126">
            <v>39667.5</v>
          </cell>
        </row>
        <row r="127">
          <cell r="B127" t="str">
            <v>F.22</v>
          </cell>
          <cell r="C127" t="str">
            <v>1 m² Pasang lisplank 2 x (2 cm x 20 cm), kayu kelas II</v>
          </cell>
          <cell r="D127">
            <v>22505</v>
          </cell>
        </row>
        <row r="128">
          <cell r="B128" t="str">
            <v>F.23</v>
          </cell>
          <cell r="C128" t="str">
            <v>1 m² Pasang rangka dinding pemisah papan, kayu kelas II</v>
          </cell>
          <cell r="D128">
            <v>66837.5</v>
          </cell>
        </row>
        <row r="129">
          <cell r="B129" t="str">
            <v>F.24</v>
          </cell>
          <cell r="C129" t="str">
            <v>1 m³ Pasang rangka dinding pemisah triplek rangkap rangka kayu kelas III</v>
          </cell>
          <cell r="D129">
            <v>120660</v>
          </cell>
        </row>
        <row r="130">
          <cell r="B130" t="str">
            <v>F.25</v>
          </cell>
          <cell r="C130" t="str">
            <v>1 m² Pasang rangka dinding pemisah teakwood rangkap, kayu kelas II</v>
          </cell>
          <cell r="D130">
            <v>159847.5</v>
          </cell>
        </row>
        <row r="131">
          <cell r="B131" t="str">
            <v>F.26</v>
          </cell>
          <cell r="C131" t="str">
            <v>1 m² Pasang rangka dinding pemisah plywood rangkap, kayu kelas II</v>
          </cell>
          <cell r="D131">
            <v>153847.5</v>
          </cell>
        </row>
        <row r="132">
          <cell r="B132" t="str">
            <v>F.27</v>
          </cell>
          <cell r="C132" t="str">
            <v>1 m² Pasang dinding plywood, tinggi 4 m</v>
          </cell>
          <cell r="D132">
            <v>31937.3</v>
          </cell>
        </row>
        <row r="133">
          <cell r="B133" t="str">
            <v>F.28</v>
          </cell>
          <cell r="C133" t="str">
            <v>1 m' Pasang list plapond, dengan kayu profil 3 cm x 3 cm, kayu kelas II</v>
          </cell>
          <cell r="D133">
            <v>1130611.5</v>
          </cell>
        </row>
        <row r="134">
          <cell r="B134" t="str">
            <v>F.29</v>
          </cell>
          <cell r="C134" t="str">
            <v>1 m² Pasang papan nama proyek, kayu kelas III</v>
          </cell>
          <cell r="D134">
            <v>76940</v>
          </cell>
        </row>
        <row r="135">
          <cell r="B135" t="str">
            <v>F.30</v>
          </cell>
          <cell r="C135" t="str">
            <v>1 m³ Pasang balok gelegar kayu, kayu kelas II</v>
          </cell>
          <cell r="D135">
            <v>1790696.2500000002</v>
          </cell>
        </row>
        <row r="136">
          <cell r="B136" t="str">
            <v>F.31</v>
          </cell>
          <cell r="C136" t="str">
            <v>1 m³ Pasang balok sandaran jembatan kayu / balok pemikul, kayu kelas II</v>
          </cell>
          <cell r="D136">
            <v>1798414.0000000002</v>
          </cell>
        </row>
        <row r="137">
          <cell r="B137" t="str">
            <v>F.32</v>
          </cell>
          <cell r="C137" t="str">
            <v>1 m² Pasang lantai jembatan dengan papan t = 8 cm, kayu kelas II</v>
          </cell>
          <cell r="D137">
            <v>141436.6</v>
          </cell>
        </row>
        <row r="138">
          <cell r="B138" t="str">
            <v>F.33</v>
          </cell>
          <cell r="C138" t="str">
            <v>1 m² Pasang lantai jembatan dengan papan t = 8 cm di atas gelegar besi, kayu kelas II</v>
          </cell>
          <cell r="D138">
            <v>162341.0625</v>
          </cell>
        </row>
        <row r="139">
          <cell r="B139" t="str">
            <v>F.34</v>
          </cell>
          <cell r="C139" t="str">
            <v>1 m² Pasang lantai jembatan dengan papan t = 5 cm, kayu kelas II</v>
          </cell>
          <cell r="D139">
            <v>92686.6</v>
          </cell>
        </row>
        <row r="140">
          <cell r="B140" t="str">
            <v>F.35</v>
          </cell>
          <cell r="C140" t="str">
            <v>1 m² Pasang lantai jembatan dengan papan t = 5 cm di atas gelegar besi, kayu kelas II</v>
          </cell>
          <cell r="D140">
            <v>2466.0625</v>
          </cell>
        </row>
        <row r="142">
          <cell r="B142" t="str">
            <v>G.</v>
          </cell>
          <cell r="C142" t="str">
            <v>ANALISA BIAYA KONSTRUKSI PEKERJAAN BETON</v>
          </cell>
        </row>
        <row r="144">
          <cell r="B144" t="str">
            <v>G.1</v>
          </cell>
          <cell r="C144" t="str">
            <v>1 m² Membuat lantai kerja beton tumbuk, 1 PC : 3 Ps : 5 krk, tebal 5 cm</v>
          </cell>
          <cell r="D144">
            <v>46298.2</v>
          </cell>
        </row>
        <row r="145">
          <cell r="B145" t="str">
            <v>G.2</v>
          </cell>
          <cell r="C145" t="str">
            <v>1 m³ Membuat  beton tumbuk, 1 PC : 2 Ps : 3 krk</v>
          </cell>
          <cell r="D145">
            <v>372006.5</v>
          </cell>
        </row>
        <row r="146">
          <cell r="B146" t="str">
            <v>G.3</v>
          </cell>
          <cell r="C146" t="str">
            <v>1 m³ Membuat  beton tumbuk, 1 PC : 3 Ps : 5 krk</v>
          </cell>
          <cell r="D146">
            <v>375978.5</v>
          </cell>
        </row>
        <row r="147">
          <cell r="B147" t="str">
            <v>G.4</v>
          </cell>
          <cell r="C147" t="str">
            <v>1 m³ Membuat  beton tumbuk, 1 PC : 3 Ps : 6 krk</v>
          </cell>
          <cell r="D147">
            <v>369759.5</v>
          </cell>
        </row>
        <row r="148">
          <cell r="B148" t="str">
            <v>G.5</v>
          </cell>
          <cell r="C148" t="str">
            <v>1 m³ Membuat  beton bertulang, 1 PC : 1,5 Ps : 3 krk</v>
          </cell>
          <cell r="D148">
            <v>423714.5</v>
          </cell>
        </row>
        <row r="149">
          <cell r="B149" t="str">
            <v>G.6</v>
          </cell>
          <cell r="C149" t="str">
            <v>1 m³ Membuat profil ad. 1 PC : 1,5 Ps</v>
          </cell>
          <cell r="D149">
            <v>850890</v>
          </cell>
        </row>
        <row r="150">
          <cell r="B150" t="str">
            <v>G.7</v>
          </cell>
          <cell r="C150" t="str">
            <v>1 m³ Membuat beton bertulang, 1 PC : 1 Ps : 2 krk</v>
          </cell>
          <cell r="D150">
            <v>545649.5</v>
          </cell>
        </row>
        <row r="151">
          <cell r="B151" t="str">
            <v>G.8</v>
          </cell>
          <cell r="C151" t="str">
            <v>1 m³ Membuat beton bertulang, 1 PC : 2 Ps : 4 krk</v>
          </cell>
          <cell r="D151">
            <v>424887.5</v>
          </cell>
        </row>
        <row r="152">
          <cell r="B152" t="str">
            <v>G.9</v>
          </cell>
          <cell r="C152" t="str">
            <v>1 m³ Membuat beton bertulang, 1 PC : 1,5 Ps : 3 split</v>
          </cell>
          <cell r="D152">
            <v>557196.5</v>
          </cell>
        </row>
        <row r="153">
          <cell r="B153" t="str">
            <v>G.10</v>
          </cell>
          <cell r="C153" t="str">
            <v>1 m³ Membuat beton bertulang, 1 PC : 2 Ps : 3 split</v>
          </cell>
          <cell r="D153">
            <v>499065.5</v>
          </cell>
        </row>
        <row r="154">
          <cell r="B154" t="str">
            <v>G.11</v>
          </cell>
          <cell r="C154" t="str">
            <v>1 m³ Membuat tiang pancang prestressed beton</v>
          </cell>
          <cell r="D154">
            <v>530532.5</v>
          </cell>
        </row>
        <row r="155">
          <cell r="B155" t="str">
            <v>G.12</v>
          </cell>
          <cell r="C155" t="str">
            <v>1 m³ Membuat beton kedap air dengan streorox-100</v>
          </cell>
          <cell r="D155">
            <v>660993.5</v>
          </cell>
        </row>
        <row r="156">
          <cell r="B156" t="str">
            <v>G.13</v>
          </cell>
          <cell r="C156" t="str">
            <v>1 kg Pembesian dengan besi polos/ulir</v>
          </cell>
          <cell r="D156">
            <v>9250.7999999999993</v>
          </cell>
        </row>
        <row r="157">
          <cell r="B157" t="str">
            <v>G.14</v>
          </cell>
          <cell r="C157" t="str">
            <v>1 kg Kabel prestressed polos / strands</v>
          </cell>
          <cell r="D157">
            <v>463.8</v>
          </cell>
        </row>
        <row r="158">
          <cell r="B158" t="str">
            <v>G.15</v>
          </cell>
          <cell r="C158" t="str">
            <v>1 kg Jaring kawat baja</v>
          </cell>
          <cell r="D158">
            <v>9247.2999999999993</v>
          </cell>
        </row>
        <row r="159">
          <cell r="B159" t="str">
            <v>G.16</v>
          </cell>
          <cell r="C159" t="str">
            <v>Pembongkaran Bekisting 1 m³ beton</v>
          </cell>
          <cell r="D159">
            <v>52000</v>
          </cell>
        </row>
        <row r="160">
          <cell r="B160" t="str">
            <v>G.17</v>
          </cell>
          <cell r="C160" t="str">
            <v>1 m³ Membuat dinding beton bertulang (150 kg besi + bekisting)</v>
          </cell>
          <cell r="D160">
            <v>2571882.5</v>
          </cell>
        </row>
        <row r="161">
          <cell r="B161" t="str">
            <v>G.18</v>
          </cell>
          <cell r="C161" t="str">
            <v>1 m² Pasang bekisting untuk pondasi</v>
          </cell>
          <cell r="D161">
            <v>33670</v>
          </cell>
        </row>
        <row r="162">
          <cell r="B162" t="str">
            <v>G.19</v>
          </cell>
          <cell r="C162" t="str">
            <v>1 m² Pasang bekisting untuk sloof</v>
          </cell>
          <cell r="D162">
            <v>208989.4</v>
          </cell>
        </row>
        <row r="163">
          <cell r="B163" t="str">
            <v>G.20</v>
          </cell>
          <cell r="C163" t="str">
            <v>1 m² Pasang bekisting untuk kolom</v>
          </cell>
          <cell r="D163">
            <v>1032766.5299999999</v>
          </cell>
        </row>
        <row r="164">
          <cell r="B164" t="str">
            <v>G.21</v>
          </cell>
          <cell r="C164" t="str">
            <v>1 m² Pasang bekisting untuk balok</v>
          </cell>
          <cell r="D164">
            <v>778625.42500000005</v>
          </cell>
        </row>
        <row r="165">
          <cell r="B165" t="str">
            <v>G.22</v>
          </cell>
          <cell r="C165" t="str">
            <v>1 m² Pasang bekisting untuk lantai</v>
          </cell>
          <cell r="D165">
            <v>962485.68500000006</v>
          </cell>
        </row>
        <row r="166">
          <cell r="B166" t="str">
            <v>G.23</v>
          </cell>
          <cell r="C166" t="str">
            <v>1 m³ Membuat beton mutu K. 225</v>
          </cell>
          <cell r="D166">
            <v>582745</v>
          </cell>
        </row>
        <row r="167">
          <cell r="B167" t="str">
            <v>G.24</v>
          </cell>
          <cell r="C167" t="str">
            <v>1 m³ Membuat beton mutu K. 275</v>
          </cell>
          <cell r="D167">
            <v>647956</v>
          </cell>
        </row>
        <row r="168">
          <cell r="B168" t="str">
            <v>G.25</v>
          </cell>
          <cell r="C168" t="str">
            <v>1 m² Pasang bekisting untuk jembatan cor</v>
          </cell>
          <cell r="D168">
            <v>28507</v>
          </cell>
        </row>
        <row r="169">
          <cell r="B169" t="str">
            <v>G.26</v>
          </cell>
          <cell r="C169" t="str">
            <v>1 m³ Membuat pondasi beton bertulang (150 kg besi + bekisting)</v>
          </cell>
          <cell r="D169">
            <v>1958521</v>
          </cell>
        </row>
        <row r="170">
          <cell r="B170" t="str">
            <v>G.27</v>
          </cell>
          <cell r="C170" t="str">
            <v>1 m³ Membuat sloof beton bertulang (200 kg besi + bekisting)</v>
          </cell>
          <cell r="D170">
            <v>3262227.5</v>
          </cell>
        </row>
        <row r="171">
          <cell r="B171" t="str">
            <v>G.28</v>
          </cell>
          <cell r="C171" t="str">
            <v>1 m³ Membuat kolom beton bertulang (150 kg besi + bekisting)</v>
          </cell>
          <cell r="D171">
            <v>2612104.5</v>
          </cell>
        </row>
        <row r="172">
          <cell r="B172" t="str">
            <v>G.29</v>
          </cell>
          <cell r="C172" t="str">
            <v>1 m³ Membuat kolom beton bertulang (300 kg besi + bekisting)</v>
          </cell>
          <cell r="D172">
            <v>4005074</v>
          </cell>
        </row>
        <row r="173">
          <cell r="B173" t="str">
            <v>G.30</v>
          </cell>
          <cell r="C173" t="str">
            <v>1 m³ Membuat dinding beton bertulang (150 kg besi + bekisting)</v>
          </cell>
          <cell r="D173">
            <v>2456668.5</v>
          </cell>
        </row>
        <row r="174">
          <cell r="B174" t="str">
            <v>G.31</v>
          </cell>
          <cell r="C174" t="str">
            <v>1 m³ Membuat dinding beton bertulang (200 kg besi + bekisting)</v>
          </cell>
          <cell r="D174">
            <v>2824629.5</v>
          </cell>
        </row>
        <row r="175">
          <cell r="B175" t="str">
            <v>G.32</v>
          </cell>
          <cell r="C175" t="str">
            <v>1 m³ Membuat kolom penguat beton bertulang uk. 11 cm x 11 cm, (75 kg besi + bekisting)</v>
          </cell>
          <cell r="D175">
            <v>1160640.5</v>
          </cell>
        </row>
        <row r="176">
          <cell r="B176" t="str">
            <v>G.33</v>
          </cell>
          <cell r="C176" t="str">
            <v>1 m³ Membuat ringbalk beton bertulang uk. 10 cm x 15 cm, (75 kg besi + bekisting)</v>
          </cell>
          <cell r="D176">
            <v>1147722.5</v>
          </cell>
        </row>
        <row r="177">
          <cell r="B177" t="str">
            <v>G.34</v>
          </cell>
          <cell r="C177" t="str">
            <v>1 m³ Membuat beton bertulang 1 : 2 : 3 untuk sloof, dengan pembesian 100 kg</v>
          </cell>
          <cell r="D177">
            <v>1685134.9</v>
          </cell>
        </row>
        <row r="178">
          <cell r="B178" t="str">
            <v>G.35</v>
          </cell>
          <cell r="C178" t="str">
            <v>1 m³ Membuat beton bertulang 1 : 2 : 3 untuk kolom, dengan pembesian 100 kg</v>
          </cell>
          <cell r="D178">
            <v>2508912.0299999998</v>
          </cell>
        </row>
        <row r="179">
          <cell r="B179" t="str">
            <v>G.36</v>
          </cell>
          <cell r="C179" t="str">
            <v>1 m³ Membuat beton bertulang 1 : 2 : 3 untuk balok, dengan pembesian 100 kg</v>
          </cell>
          <cell r="D179">
            <v>2254770.9249999998</v>
          </cell>
        </row>
        <row r="180">
          <cell r="B180" t="str">
            <v>G.37</v>
          </cell>
          <cell r="C180" t="str">
            <v>1 m³ Membuat beton bertulang 1 : 2 : 3 untuk lantai, dengan pembesian 100 kg</v>
          </cell>
          <cell r="D180">
            <v>2438631.1850000001</v>
          </cell>
        </row>
        <row r="182">
          <cell r="B182" t="str">
            <v>H.</v>
          </cell>
          <cell r="C182" t="str">
            <v>ANALISA BIAYA KONSTRUKSI PEKERJAAN PENUTUP ATAP</v>
          </cell>
        </row>
        <row r="184">
          <cell r="B184" t="str">
            <v>H.1</v>
          </cell>
          <cell r="C184" t="str">
            <v>1 m² Pasang atap genteng kodok / glazzur</v>
          </cell>
          <cell r="D184">
            <v>81908</v>
          </cell>
        </row>
        <row r="185">
          <cell r="B185" t="str">
            <v>H.2</v>
          </cell>
          <cell r="C185" t="str">
            <v>1 m² Pasang roof light fibreglass uk. 180 cm x 90 cm</v>
          </cell>
          <cell r="D185">
            <v>6841</v>
          </cell>
        </row>
        <row r="186">
          <cell r="B186" t="str">
            <v>H.3</v>
          </cell>
          <cell r="C186" t="str">
            <v>1 m² Pasang atap asbes gelombang uk. 2.500 mm x 920 mm, tebal 5 mm</v>
          </cell>
          <cell r="D186">
            <v>10488</v>
          </cell>
        </row>
        <row r="187">
          <cell r="B187" t="str">
            <v>H.4</v>
          </cell>
          <cell r="C187" t="str">
            <v>1 m² Pasang atap asbes gelombang uk. 2.250 mm x 920 mm, tebal 5 mm</v>
          </cell>
          <cell r="D187">
            <v>10488</v>
          </cell>
        </row>
        <row r="188">
          <cell r="B188" t="str">
            <v>H.5</v>
          </cell>
          <cell r="C188" t="str">
            <v>1 m² Pasang atap asbes gelombang uk. 2.000 mm x 920 mm, tebal 5 mm</v>
          </cell>
          <cell r="D188">
            <v>10488</v>
          </cell>
        </row>
        <row r="189">
          <cell r="B189" t="str">
            <v>H.6</v>
          </cell>
          <cell r="C189" t="str">
            <v>1 m² Pasang atap asbes gelombang uk. 1.800 mm x 920 mm, tebal 5 mm</v>
          </cell>
          <cell r="D189">
            <v>10252</v>
          </cell>
        </row>
        <row r="190">
          <cell r="B190" t="str">
            <v>H.7</v>
          </cell>
          <cell r="C190" t="str">
            <v>1 m² Pasang atap asbes gelombang uk. 3.000 mm x 1.050 mm, tebal 4 mm</v>
          </cell>
          <cell r="D190">
            <v>10252</v>
          </cell>
        </row>
        <row r="191">
          <cell r="B191" t="str">
            <v>H.8</v>
          </cell>
          <cell r="C191" t="str">
            <v>1 m² Pasang atap asbes gelombang uk. 2.700 mm x 1.050 mm, tebal 4 mm</v>
          </cell>
          <cell r="D191">
            <v>10252</v>
          </cell>
        </row>
        <row r="192">
          <cell r="B192" t="str">
            <v>H.9</v>
          </cell>
          <cell r="C192" t="str">
            <v>1 m² Pasang atap asbes gelombang uk. 2.400 mm x 1.050 mm, tebal 4 mm</v>
          </cell>
          <cell r="D192">
            <v>10156</v>
          </cell>
        </row>
        <row r="193">
          <cell r="B193" t="str">
            <v>H.10</v>
          </cell>
          <cell r="C193" t="str">
            <v>1 m² Pasang atap asbes gelombang uk. 2.100 mm x 1.050 mm, tebal 4 mm</v>
          </cell>
          <cell r="D193">
            <v>10156</v>
          </cell>
        </row>
        <row r="194">
          <cell r="B194" t="str">
            <v>H.11</v>
          </cell>
          <cell r="C194" t="str">
            <v>1 m² Pasang atap asbes gelombang uk. 1.500 mm x 900 mm, tebal 6 mm</v>
          </cell>
          <cell r="D194">
            <v>52076</v>
          </cell>
        </row>
        <row r="195">
          <cell r="B195" t="str">
            <v>H.12</v>
          </cell>
          <cell r="C195" t="str">
            <v>1 m² Pasang atap asbes gelombang uk. 3.000 mm x 1.080 mm, tebal 6 mm</v>
          </cell>
          <cell r="D195">
            <v>10156</v>
          </cell>
        </row>
        <row r="196">
          <cell r="B196" t="str">
            <v>H.13</v>
          </cell>
          <cell r="C196" t="str">
            <v>1 m² Pasang atap asbes gelombang uk. 2.700 mm x 1.080 mm, tebal 6 mm</v>
          </cell>
          <cell r="D196">
            <v>10156</v>
          </cell>
        </row>
        <row r="197">
          <cell r="B197" t="str">
            <v>H.14</v>
          </cell>
          <cell r="C197" t="str">
            <v>1 m² Pasang atap asbes gelombang uk. 2.400 mm x 1.080 mm, tebal 6 mm</v>
          </cell>
          <cell r="D197">
            <v>10156</v>
          </cell>
        </row>
        <row r="198">
          <cell r="B198" t="str">
            <v>H.15</v>
          </cell>
          <cell r="C198" t="str">
            <v>1 m² Pasang atap asbes gelombang uk. 2.100 mm x 1.080 mm, tebal 6 mm</v>
          </cell>
          <cell r="D198">
            <v>10156</v>
          </cell>
        </row>
        <row r="199">
          <cell r="B199" t="str">
            <v>H.16</v>
          </cell>
          <cell r="C199" t="str">
            <v>1 m² Pasang atap asbes gelombang uk. 1.800 mm x 1.080 mm, tebal 6 mm</v>
          </cell>
          <cell r="D199">
            <v>10156</v>
          </cell>
        </row>
        <row r="200">
          <cell r="B200" t="str">
            <v>H.17</v>
          </cell>
          <cell r="C200" t="str">
            <v>1 m² Pasang atap genteng beton</v>
          </cell>
          <cell r="D200">
            <v>69475</v>
          </cell>
        </row>
        <row r="201">
          <cell r="B201" t="str">
            <v>H.18</v>
          </cell>
          <cell r="C201" t="str">
            <v>1 m² Pasang atap metal</v>
          </cell>
          <cell r="D201">
            <v>167735</v>
          </cell>
        </row>
        <row r="202">
          <cell r="B202" t="str">
            <v>H.19</v>
          </cell>
          <cell r="C202" t="str">
            <v>1 m² Pasang atap alumunium super sheet</v>
          </cell>
          <cell r="D202">
            <v>28641</v>
          </cell>
        </row>
        <row r="203">
          <cell r="B203" t="str">
            <v>H.20</v>
          </cell>
          <cell r="C203" t="str">
            <v>1 m² Pasang atap seng gelombang</v>
          </cell>
          <cell r="D203">
            <v>40339.450000000004</v>
          </cell>
        </row>
        <row r="204">
          <cell r="B204" t="str">
            <v>H.21</v>
          </cell>
          <cell r="C204" t="str">
            <v xml:space="preserve">1 m' Pasang atap nok seng </v>
          </cell>
          <cell r="D204">
            <v>8580.1</v>
          </cell>
        </row>
        <row r="205">
          <cell r="B205" t="str">
            <v>H.22</v>
          </cell>
          <cell r="C205" t="str">
            <v xml:space="preserve">1 m' Pasang atap nok genteng kodok </v>
          </cell>
          <cell r="D205">
            <v>39629</v>
          </cell>
        </row>
        <row r="206">
          <cell r="B206" t="str">
            <v>H.23</v>
          </cell>
          <cell r="C206" t="str">
            <v>1 m' Pasang atap nok genteng beton</v>
          </cell>
          <cell r="D206">
            <v>29432</v>
          </cell>
        </row>
        <row r="207">
          <cell r="B207" t="str">
            <v>H.24</v>
          </cell>
          <cell r="C207" t="str">
            <v>1 m' Pasang atap nok genteng metal</v>
          </cell>
          <cell r="D207">
            <v>71695.5</v>
          </cell>
        </row>
        <row r="208">
          <cell r="B208" t="str">
            <v>H.25</v>
          </cell>
          <cell r="C208" t="str">
            <v>1 m' Pasang atap nok alumunium</v>
          </cell>
          <cell r="D208">
            <v>62433.5</v>
          </cell>
        </row>
        <row r="209">
          <cell r="B209" t="str">
            <v>H.26</v>
          </cell>
          <cell r="C209" t="str">
            <v xml:space="preserve">1 m' Pasang atap nok genteng soka </v>
          </cell>
          <cell r="D209">
            <v>24629</v>
          </cell>
        </row>
        <row r="211">
          <cell r="B211" t="str">
            <v>I.</v>
          </cell>
          <cell r="C211" t="str">
            <v>ANALISA BIAYA KONSTRUKSI PEKERJAAN LANGIT - LANGIT</v>
          </cell>
        </row>
        <row r="213">
          <cell r="B213" t="str">
            <v>I.1</v>
          </cell>
          <cell r="C213" t="str">
            <v>1 m² Langit-langit asbes 1 m x 1 m, tebal 4 mm</v>
          </cell>
          <cell r="D213">
            <v>20522.75</v>
          </cell>
        </row>
        <row r="214">
          <cell r="B214" t="str">
            <v>I.2</v>
          </cell>
          <cell r="C214" t="str">
            <v>1 m² Langit-langit plywood, tebal 4 mm</v>
          </cell>
          <cell r="D214">
            <v>28952.75</v>
          </cell>
        </row>
        <row r="215">
          <cell r="B215" t="str">
            <v>I.3</v>
          </cell>
          <cell r="C215" t="str">
            <v>1 m² Langit-langit triplek tebal 2.5 mm</v>
          </cell>
          <cell r="D215">
            <v>16576.75</v>
          </cell>
        </row>
        <row r="216">
          <cell r="B216" t="str">
            <v>I.4</v>
          </cell>
          <cell r="C216" t="str">
            <v>1 m² Langit-langit akustik uk. 30 cm x 30 cm (+ rangka alumunium)</v>
          </cell>
          <cell r="D216">
            <v>6010.5</v>
          </cell>
        </row>
        <row r="217">
          <cell r="B217" t="str">
            <v>I.5</v>
          </cell>
          <cell r="C217" t="str">
            <v>1 m² Langit-langit akustik uk. 30 cm x 60 cm (+ rangka alumunium)</v>
          </cell>
          <cell r="D217">
            <v>6010.5</v>
          </cell>
        </row>
        <row r="218">
          <cell r="B218" t="str">
            <v>I.6</v>
          </cell>
          <cell r="C218" t="str">
            <v>1 m² Langit-langit akustik uk. 60 cm x 120 cm (+ rangka alumunium)</v>
          </cell>
          <cell r="D218">
            <v>6010.5</v>
          </cell>
        </row>
        <row r="219">
          <cell r="B219" t="str">
            <v>I.7</v>
          </cell>
          <cell r="C219" t="str">
            <v>1 m² Langit-langit triplek tebal 4 mm</v>
          </cell>
          <cell r="D219">
            <v>20944.75</v>
          </cell>
        </row>
        <row r="220">
          <cell r="B220" t="str">
            <v>I.8</v>
          </cell>
          <cell r="C220" t="str">
            <v>1 m² Langit-langit plywood uk. 30 cm x 60 cm, tebal 6 mm</v>
          </cell>
          <cell r="D220">
            <v>5877.25</v>
          </cell>
        </row>
        <row r="221">
          <cell r="B221" t="str">
            <v>I.9</v>
          </cell>
          <cell r="C221" t="str">
            <v>1 m² Langit-langit plywood uk. 60 cm x 120 cm, tebal 4 mm</v>
          </cell>
          <cell r="D221">
            <v>5877.25</v>
          </cell>
        </row>
        <row r="222">
          <cell r="B222" t="str">
            <v>I.10</v>
          </cell>
          <cell r="C222" t="str">
            <v>1 m² Langit-langit plywood uk. 60 cm x 120 cm, tebal 6 mm</v>
          </cell>
          <cell r="D222">
            <v>5877.25</v>
          </cell>
        </row>
        <row r="223">
          <cell r="B223" t="str">
            <v>I.11</v>
          </cell>
          <cell r="C223" t="str">
            <v>1 m² Langit-langit teakwood uk. 30 cm x 60 cm, tebal 4 mm</v>
          </cell>
          <cell r="D223">
            <v>5877.25</v>
          </cell>
        </row>
        <row r="224">
          <cell r="B224" t="str">
            <v>I.12</v>
          </cell>
          <cell r="C224" t="str">
            <v>1 m² Langit-langit soft board</v>
          </cell>
          <cell r="D224">
            <v>5600.5</v>
          </cell>
        </row>
        <row r="225">
          <cell r="B225" t="str">
            <v>I.13</v>
          </cell>
          <cell r="C225" t="str">
            <v>1 m² Langit-langit gypsum board, tebal 9 mm</v>
          </cell>
          <cell r="D225">
            <v>26610</v>
          </cell>
        </row>
        <row r="226">
          <cell r="B226" t="str">
            <v>I.14</v>
          </cell>
          <cell r="C226" t="str">
            <v>1 m² Langit-langit akustik uk. 30 cm x 30 cm + rangka kayu kelas III</v>
          </cell>
          <cell r="D226">
            <v>55271.75</v>
          </cell>
        </row>
        <row r="227">
          <cell r="B227" t="str">
            <v>I.15</v>
          </cell>
          <cell r="C227" t="str">
            <v>1 m² Langit-langit akustik uk. 30 cm x 60 cm + rangka kayu kelas III</v>
          </cell>
          <cell r="D227">
            <v>47050.5</v>
          </cell>
        </row>
        <row r="228">
          <cell r="B228" t="str">
            <v>I.16</v>
          </cell>
          <cell r="C228" t="str">
            <v xml:space="preserve">1 m² Langit-langit plywood tebal 4 mm + rangka kayu kelas III </v>
          </cell>
          <cell r="D228">
            <v>72807.25</v>
          </cell>
        </row>
        <row r="229">
          <cell r="B229" t="str">
            <v>I.17</v>
          </cell>
          <cell r="C229" t="str">
            <v xml:space="preserve">1 m² Langit-langit asbes 1 m x 1 m +  rangka kayu kelas III </v>
          </cell>
          <cell r="D229">
            <v>47161.5</v>
          </cell>
        </row>
        <row r="230">
          <cell r="B230" t="str">
            <v>I.18</v>
          </cell>
          <cell r="C230" t="str">
            <v xml:space="preserve">1 m² Kompon Gypsum </v>
          </cell>
          <cell r="D230">
            <v>13908</v>
          </cell>
        </row>
        <row r="231">
          <cell r="B231" t="str">
            <v>I.19</v>
          </cell>
          <cell r="C231" t="str">
            <v xml:space="preserve">1 m² Amplas Gypsum </v>
          </cell>
          <cell r="D231">
            <v>5490</v>
          </cell>
        </row>
        <row r="232">
          <cell r="B232" t="str">
            <v>I.20</v>
          </cell>
          <cell r="C232" t="str">
            <v>1 m' List langit-langit kayu profil</v>
          </cell>
          <cell r="D232">
            <v>1185818</v>
          </cell>
        </row>
        <row r="234">
          <cell r="B234" t="str">
            <v>J.</v>
          </cell>
          <cell r="C234" t="str">
            <v>ANALISA BIAYA KONSTRUKSI PEKERJAAN PIPA DAN SANITASI</v>
          </cell>
        </row>
        <row r="236">
          <cell r="B236" t="str">
            <v>J.1</v>
          </cell>
          <cell r="C236" t="str">
            <v>Memasang 1 buah klosed duduk / monoblock</v>
          </cell>
          <cell r="D236">
            <v>1610402.5</v>
          </cell>
        </row>
        <row r="237">
          <cell r="B237" t="str">
            <v>J.2</v>
          </cell>
          <cell r="C237" t="str">
            <v>Memasang 1 buah klosed jongkok porselin</v>
          </cell>
          <cell r="D237">
            <v>375520</v>
          </cell>
        </row>
        <row r="238">
          <cell r="B238" t="str">
            <v>J.3</v>
          </cell>
          <cell r="C238" t="str">
            <v>Memasang 1 buah klosed jongkok keramik</v>
          </cell>
          <cell r="D238">
            <v>97970</v>
          </cell>
        </row>
        <row r="239">
          <cell r="B239" t="str">
            <v>J.4</v>
          </cell>
          <cell r="C239" t="str">
            <v>Memasang 1 buah urinoir</v>
          </cell>
          <cell r="D239">
            <v>973505</v>
          </cell>
        </row>
        <row r="240">
          <cell r="B240" t="str">
            <v>J.5</v>
          </cell>
          <cell r="C240" t="str">
            <v>Memasang 1 buah wastafel</v>
          </cell>
          <cell r="D240">
            <v>407950</v>
          </cell>
        </row>
        <row r="241">
          <cell r="B241" t="str">
            <v>J.6</v>
          </cell>
          <cell r="C241" t="str">
            <v>Memasang 1 buah bak mandi fibreglass vol. 0,3 m³</v>
          </cell>
          <cell r="D241">
            <v>159835</v>
          </cell>
        </row>
        <row r="242">
          <cell r="B242" t="str">
            <v>J.7</v>
          </cell>
          <cell r="C242" t="str">
            <v>Memasang 1 buah bak mandi fibreglass vol. 1 m³</v>
          </cell>
          <cell r="D242">
            <v>303400</v>
          </cell>
        </row>
        <row r="243">
          <cell r="B243" t="str">
            <v>J.8</v>
          </cell>
          <cell r="C243" t="str">
            <v>Memasang 1 buah bak mandi batu bata vol. 0,3 m³ + porselin 11 cm x 11 cm</v>
          </cell>
          <cell r="D243">
            <v>1676325</v>
          </cell>
        </row>
        <row r="244">
          <cell r="B244" t="str">
            <v>J.9</v>
          </cell>
          <cell r="C244" t="str">
            <v>Memasang 1 buah bak mandi batu bata vol. 0,3 m³ + keramik 10 cm x 20 cm</v>
          </cell>
          <cell r="D244">
            <v>642325</v>
          </cell>
        </row>
        <row r="245">
          <cell r="B245" t="str">
            <v>J.10</v>
          </cell>
          <cell r="C245" t="str">
            <v>Memasang 1 buah bak beton vol. 1 m³ air dengan keramik 10 cm x 20 cm</v>
          </cell>
          <cell r="D245">
            <v>1545029.6230000001</v>
          </cell>
        </row>
        <row r="246">
          <cell r="B246" t="str">
            <v>J.11</v>
          </cell>
          <cell r="C246" t="str">
            <v>Memasang 1 buah bak beton vol. 1 m³ air dengan porselin 11 cm x 11 cm</v>
          </cell>
          <cell r="D246">
            <v>5339843.0049999999</v>
          </cell>
        </row>
        <row r="247">
          <cell r="B247" t="str">
            <v>J.12</v>
          </cell>
          <cell r="C247" t="str">
            <v xml:space="preserve">Memasang 1 buah bathtub </v>
          </cell>
          <cell r="D247">
            <v>2123562.5</v>
          </cell>
        </row>
        <row r="248">
          <cell r="B248" t="str">
            <v>J.13</v>
          </cell>
          <cell r="C248" t="str">
            <v>Memasang 1 m' pipa beton ø 15 cm - 20 cm</v>
          </cell>
          <cell r="D248">
            <v>18662</v>
          </cell>
        </row>
        <row r="249">
          <cell r="B249" t="str">
            <v>J.14</v>
          </cell>
          <cell r="C249" t="str">
            <v>Memasang 1 m' pipa beton ø 30 cm - 100 cm</v>
          </cell>
          <cell r="D249">
            <v>42239</v>
          </cell>
        </row>
        <row r="250">
          <cell r="B250" t="str">
            <v>J.15</v>
          </cell>
          <cell r="C250" t="str">
            <v>Memasang 1 bh bak kontrol pas. batu bata uk. 30 cm x 30 cm, tinggi 50 cm</v>
          </cell>
          <cell r="D250">
            <v>205724.75</v>
          </cell>
        </row>
        <row r="251">
          <cell r="B251" t="str">
            <v>J.16</v>
          </cell>
          <cell r="C251" t="str">
            <v>Memasang 1 bh bak kontrol pas. batu bata uk. 45 cm x 45 cm, tinggi 50 cm</v>
          </cell>
          <cell r="D251">
            <v>236592</v>
          </cell>
        </row>
        <row r="252">
          <cell r="B252" t="str">
            <v>J.17</v>
          </cell>
          <cell r="C252" t="str">
            <v>Memasang 1 bh bak kontrol pas. batu bata uk. 60 cm x 60 cm, tinggi 65 cm</v>
          </cell>
          <cell r="D252">
            <v>347224.5</v>
          </cell>
        </row>
        <row r="253">
          <cell r="B253" t="str">
            <v>J.18</v>
          </cell>
          <cell r="C253" t="str">
            <v>Memasang 1 m' pipa galvanis ø 1/2"</v>
          </cell>
          <cell r="D253">
            <v>29547</v>
          </cell>
        </row>
        <row r="254">
          <cell r="B254" t="str">
            <v>J.19</v>
          </cell>
          <cell r="C254" t="str">
            <v>Memasang 1 m' pipa galvanis ø 3/4"</v>
          </cell>
          <cell r="D254">
            <v>37971</v>
          </cell>
        </row>
        <row r="255">
          <cell r="B255" t="str">
            <v>J.20</v>
          </cell>
          <cell r="C255" t="str">
            <v>Memasang 1 m' pipa galvanis ø 1"</v>
          </cell>
          <cell r="D255">
            <v>5571</v>
          </cell>
        </row>
        <row r="256">
          <cell r="B256" t="str">
            <v>J.21</v>
          </cell>
          <cell r="C256" t="str">
            <v>Memasang 1 m' pipa galvanis ø 1,5"</v>
          </cell>
          <cell r="D256">
            <v>9513.9</v>
          </cell>
        </row>
        <row r="257">
          <cell r="B257" t="str">
            <v>J.22</v>
          </cell>
          <cell r="C257" t="str">
            <v>Memasang 1 m' pipa galvanis ø 2"</v>
          </cell>
          <cell r="D257">
            <v>9513.9</v>
          </cell>
        </row>
        <row r="258">
          <cell r="B258" t="str">
            <v>J.23</v>
          </cell>
          <cell r="C258" t="str">
            <v>Memasang 1 m' pipa galvanis ø 4"</v>
          </cell>
          <cell r="D258">
            <v>9513.9</v>
          </cell>
        </row>
        <row r="259">
          <cell r="B259" t="str">
            <v>J.24</v>
          </cell>
          <cell r="C259" t="str">
            <v>Memasang 1 m' pipa PVC tipe AW ø 1/2"</v>
          </cell>
          <cell r="D259">
            <v>3171.3</v>
          </cell>
        </row>
        <row r="260">
          <cell r="B260" t="str">
            <v>J.25</v>
          </cell>
          <cell r="C260" t="str">
            <v>Memasang 1 m' pipa PVC tipe AW ø 3/4"</v>
          </cell>
          <cell r="D260">
            <v>3171.3</v>
          </cell>
        </row>
        <row r="261">
          <cell r="B261" t="str">
            <v>J.26</v>
          </cell>
          <cell r="C261" t="str">
            <v>Memasang 1 m' pipa PVC tipe AW ø 1"</v>
          </cell>
          <cell r="D261">
            <v>3171.3</v>
          </cell>
        </row>
        <row r="262">
          <cell r="B262" t="str">
            <v>J.27</v>
          </cell>
          <cell r="C262" t="str">
            <v>Memasang 1 m' pipa PVC tipe AW ø 2"</v>
          </cell>
          <cell r="D262">
            <v>27471.3</v>
          </cell>
        </row>
        <row r="263">
          <cell r="B263" t="str">
            <v>J.28</v>
          </cell>
          <cell r="C263" t="str">
            <v>Memasang 1 m' pipa PVC type AW ø 3"</v>
          </cell>
          <cell r="D263">
            <v>69000.850000000006</v>
          </cell>
        </row>
        <row r="264">
          <cell r="B264" t="str">
            <v>J.29</v>
          </cell>
          <cell r="C264" t="str">
            <v>Memasang 1 m' pipa PVC type AW ø 4" - 6"</v>
          </cell>
          <cell r="D264">
            <v>12300.85</v>
          </cell>
        </row>
        <row r="265">
          <cell r="B265" t="str">
            <v>J.30</v>
          </cell>
          <cell r="C265" t="str">
            <v>Memasang 1 bh kran air ø 3/4" atau 1/2"</v>
          </cell>
          <cell r="D265">
            <v>3625</v>
          </cell>
        </row>
        <row r="266">
          <cell r="B266" t="str">
            <v>J.31</v>
          </cell>
          <cell r="C266" t="str">
            <v>Memasang 1 bh floor drain</v>
          </cell>
          <cell r="D266">
            <v>3628.9937500000001</v>
          </cell>
        </row>
        <row r="267">
          <cell r="B267" t="str">
            <v>J.32</v>
          </cell>
          <cell r="C267" t="str">
            <v>Memasang 1 bh tempat sabun keramik</v>
          </cell>
          <cell r="D267">
            <v>3630.3249999999998</v>
          </cell>
        </row>
        <row r="268">
          <cell r="B268" t="str">
            <v>J.33</v>
          </cell>
          <cell r="C268" t="str">
            <v>Memasang 1 bh septic tank, volume air 1 m³</v>
          </cell>
          <cell r="D268">
            <v>1512404.6305800003</v>
          </cell>
        </row>
        <row r="269">
          <cell r="B269" t="str">
            <v>J.34</v>
          </cell>
          <cell r="C269" t="str">
            <v>Memasang 1 bh septic tank, volume air 1,5 m³</v>
          </cell>
          <cell r="D269">
            <v>2274191.88087</v>
          </cell>
        </row>
        <row r="270">
          <cell r="B270" t="str">
            <v>J.35</v>
          </cell>
          <cell r="C270" t="str">
            <v>Memasang 1 bh septic tank, volume air 2 m³</v>
          </cell>
          <cell r="D270">
            <v>3019100.9211600004</v>
          </cell>
        </row>
        <row r="272">
          <cell r="B272" t="str">
            <v>K.</v>
          </cell>
          <cell r="C272" t="str">
            <v>ANALISA BIAYA PEKERJAAN CAT DAN TALANG</v>
          </cell>
        </row>
        <row r="274">
          <cell r="B274" t="str">
            <v>K.1</v>
          </cell>
          <cell r="C274" t="str">
            <v>1 m² Mengecat tembok, 1 x dasar 2 x warna</v>
          </cell>
          <cell r="D274">
            <v>16605</v>
          </cell>
        </row>
        <row r="275">
          <cell r="B275" t="str">
            <v>K.2</v>
          </cell>
          <cell r="C275" t="str">
            <v>1 m² Mengecat kayu (2 X) dan menggosok</v>
          </cell>
          <cell r="D275">
            <v>24677.5</v>
          </cell>
        </row>
        <row r="276">
          <cell r="B276" t="str">
            <v>K.3</v>
          </cell>
          <cell r="C276" t="str">
            <v>1 m² Mengecat Genteng</v>
          </cell>
          <cell r="D276">
            <v>8205</v>
          </cell>
        </row>
        <row r="277">
          <cell r="B277" t="str">
            <v>K.4</v>
          </cell>
          <cell r="C277" t="str">
            <v>1 m² Mengeter 1X rangka kayu</v>
          </cell>
          <cell r="D277">
            <v>5343</v>
          </cell>
        </row>
        <row r="278">
          <cell r="B278" t="str">
            <v>K.5</v>
          </cell>
          <cell r="C278" t="str">
            <v>1 m² Mengeter 2X rangka kayu</v>
          </cell>
          <cell r="D278">
            <v>8555</v>
          </cell>
        </row>
        <row r="279">
          <cell r="B279" t="str">
            <v>K.6</v>
          </cell>
          <cell r="C279" t="str">
            <v xml:space="preserve">1 m² Mengapur 3X dinding baru  </v>
          </cell>
          <cell r="D279">
            <v>5002.5</v>
          </cell>
        </row>
        <row r="280">
          <cell r="B280" t="str">
            <v>K.7</v>
          </cell>
          <cell r="C280" t="str">
            <v>1 m² Memeni besi 2X</v>
          </cell>
          <cell r="D280">
            <v>15065</v>
          </cell>
        </row>
        <row r="281">
          <cell r="B281" t="str">
            <v>K.8</v>
          </cell>
          <cell r="C281" t="str">
            <v>1 m' Pasang talang datar, seng BJLS 27</v>
          </cell>
          <cell r="D281">
            <v>91592.5</v>
          </cell>
        </row>
        <row r="282">
          <cell r="B282" t="str">
            <v>K.9</v>
          </cell>
          <cell r="C282" t="str">
            <v>1 m' Pasang talang miring, seng BJLS 27</v>
          </cell>
          <cell r="D282">
            <v>44127.5</v>
          </cell>
        </row>
        <row r="283">
          <cell r="B283" t="str">
            <v>K.10</v>
          </cell>
          <cell r="C283" t="str">
            <v>1 m' Pasang talang 1/2 lingkaran ø 10 cm, seng BJLS 27</v>
          </cell>
          <cell r="D283">
            <v>36812.5</v>
          </cell>
        </row>
        <row r="285">
          <cell r="B285" t="str">
            <v>L.</v>
          </cell>
          <cell r="C285" t="str">
            <v>ANALISA BIAYA KONSTRUKSI PEKERJAAN LANTAI DAN KERAMIK</v>
          </cell>
        </row>
        <row r="287">
          <cell r="B287" t="str">
            <v>L.1</v>
          </cell>
          <cell r="C287" t="str">
            <v>1 m³ Perekat ad. 1 : 2,  tebal 5 cm</v>
          </cell>
          <cell r="D287">
            <v>473400</v>
          </cell>
        </row>
        <row r="288">
          <cell r="B288" t="str">
            <v>L.2</v>
          </cell>
          <cell r="C288" t="str">
            <v>1 m³ Perekat ad. 1 : 3,  tebal 5 cm</v>
          </cell>
          <cell r="D288">
            <v>374760</v>
          </cell>
        </row>
        <row r="289">
          <cell r="B289" t="str">
            <v>L.3</v>
          </cell>
          <cell r="C289" t="str">
            <v>1 m³ Perekat ad. 1 : 4,  tebal 5 cm</v>
          </cell>
          <cell r="D289">
            <v>311895</v>
          </cell>
        </row>
        <row r="290">
          <cell r="B290" t="str">
            <v>L.4</v>
          </cell>
          <cell r="C290" t="str">
            <v>1 m² Pasangan lantai km/wc dengan keramik 10 cm x 20 cm ad. 1 : 2</v>
          </cell>
          <cell r="D290">
            <v>70269.5</v>
          </cell>
        </row>
        <row r="291">
          <cell r="B291" t="str">
            <v>L.5</v>
          </cell>
          <cell r="C291" t="str">
            <v>1 m² Pasangan dinding km/wc dengan keramik 10 cm x 20 cm ad. 1 : 2</v>
          </cell>
          <cell r="D291">
            <v>70269.5</v>
          </cell>
        </row>
        <row r="292">
          <cell r="B292" t="str">
            <v>L.6</v>
          </cell>
          <cell r="C292" t="str">
            <v>1 m² Pasangan lantai km/wc dengan keramik 20 cm x 20 cm ad. 1 : 2</v>
          </cell>
          <cell r="D292">
            <v>72769.5</v>
          </cell>
        </row>
        <row r="293">
          <cell r="B293" t="str">
            <v>L.7</v>
          </cell>
          <cell r="C293" t="str">
            <v>1 m² Pasangan lantai keramik 30 cm x 30 cm ad. 1 : 4</v>
          </cell>
          <cell r="D293">
            <v>76154.45</v>
          </cell>
        </row>
        <row r="294">
          <cell r="B294" t="str">
            <v>L.8</v>
          </cell>
          <cell r="C294" t="str">
            <v>1 m² Pasangan lantai keramik 40 cm x 40 cm ad. 1 : 4</v>
          </cell>
          <cell r="D294">
            <v>83154.45</v>
          </cell>
        </row>
        <row r="295">
          <cell r="B295" t="str">
            <v>L.9</v>
          </cell>
          <cell r="C295" t="str">
            <v>1 m² Pasangan dinding keramik 30 cm x 30 cm ad. 1 : 3</v>
          </cell>
          <cell r="D295">
            <v>76783.100000000006</v>
          </cell>
        </row>
        <row r="296">
          <cell r="B296" t="str">
            <v>L.10</v>
          </cell>
          <cell r="C296" t="str">
            <v>1 m² Pasangan lantai dari conblock, tebal 6 cm</v>
          </cell>
          <cell r="D296">
            <v>15220</v>
          </cell>
        </row>
        <row r="298">
          <cell r="B298" t="str">
            <v>M.</v>
          </cell>
          <cell r="C298" t="str">
            <v>ANALISA BIAYA KONSTRUKSI PEKERJAAN BESI, ALUMUNIUM DAN KACA</v>
          </cell>
        </row>
        <row r="300">
          <cell r="B300" t="str">
            <v>M.1</v>
          </cell>
          <cell r="C300" t="str">
            <v>1 kg Pasang rangka atap baja</v>
          </cell>
          <cell r="D300">
            <v>17374.05</v>
          </cell>
        </row>
        <row r="301">
          <cell r="B301" t="str">
            <v>M.2</v>
          </cell>
          <cell r="C301" t="str">
            <v xml:space="preserve">1 m² Pasang pintu besi </v>
          </cell>
          <cell r="D301">
            <v>63662.5</v>
          </cell>
        </row>
        <row r="302">
          <cell r="B302" t="str">
            <v>M.3</v>
          </cell>
          <cell r="C302" t="str">
            <v xml:space="preserve">1 m² Pasang jendela besi </v>
          </cell>
          <cell r="D302">
            <v>65362.5</v>
          </cell>
        </row>
        <row r="303">
          <cell r="B303" t="str">
            <v>M.4</v>
          </cell>
          <cell r="C303" t="str">
            <v>1 m² Pasang pintu besi lipat</v>
          </cell>
          <cell r="D303">
            <v>65362.5</v>
          </cell>
        </row>
        <row r="304">
          <cell r="B304" t="str">
            <v>M.5</v>
          </cell>
          <cell r="C304" t="str">
            <v>1 m² Pasang pintu sunscreen alumunium</v>
          </cell>
          <cell r="D304">
            <v>86020</v>
          </cell>
        </row>
        <row r="305">
          <cell r="B305" t="str">
            <v>M.6</v>
          </cell>
          <cell r="C305" t="str">
            <v>1 m² Pasang rolling door</v>
          </cell>
          <cell r="D305">
            <v>77062.5</v>
          </cell>
        </row>
        <row r="306">
          <cell r="B306" t="str">
            <v>M.7</v>
          </cell>
          <cell r="C306" t="str">
            <v>1 m² Pasang kusen pintu / jendela alumunium biasa</v>
          </cell>
          <cell r="D306">
            <v>65362.5</v>
          </cell>
        </row>
        <row r="307">
          <cell r="B307" t="str">
            <v>M.8</v>
          </cell>
          <cell r="C307" t="str">
            <v>1 m² Pasang pintu alumunium biasa</v>
          </cell>
          <cell r="D307">
            <v>65362.5</v>
          </cell>
        </row>
        <row r="308">
          <cell r="B308" t="str">
            <v>M.9</v>
          </cell>
          <cell r="C308" t="str">
            <v>1 m² Pasang daun pintu alumunium dengan kaca rayband 12 mm</v>
          </cell>
          <cell r="D308">
            <v>65362.5</v>
          </cell>
        </row>
        <row r="309">
          <cell r="B309" t="str">
            <v>M.10</v>
          </cell>
          <cell r="C309" t="str">
            <v>1 m² Pasang venetion blinds</v>
          </cell>
          <cell r="D309">
            <v>21787.5</v>
          </cell>
        </row>
        <row r="310">
          <cell r="B310" t="str">
            <v>M.11</v>
          </cell>
          <cell r="C310" t="str">
            <v>1 m² Pasang vertical blinds</v>
          </cell>
          <cell r="D310">
            <v>70110</v>
          </cell>
        </row>
        <row r="311">
          <cell r="B311" t="str">
            <v>M.12</v>
          </cell>
          <cell r="C311" t="str">
            <v>1 m² Pasang teralis besi, jarak besi 20 cm x 20 cm</v>
          </cell>
          <cell r="D311">
            <v>124320</v>
          </cell>
        </row>
        <row r="312">
          <cell r="B312" t="str">
            <v>M.13</v>
          </cell>
          <cell r="C312" t="str">
            <v>1 m² Pasang kawat harmonika, dengan rangka kayu kelas III</v>
          </cell>
          <cell r="D312">
            <v>7987.5</v>
          </cell>
        </row>
        <row r="313">
          <cell r="B313" t="str">
            <v>M.14</v>
          </cell>
          <cell r="C313" t="str">
            <v>1 m² Pasang kawat nyamuk, dengan rangka kayu kelas III</v>
          </cell>
          <cell r="D313">
            <v>32275.500000000004</v>
          </cell>
        </row>
        <row r="314">
          <cell r="B314" t="str">
            <v>M.15</v>
          </cell>
          <cell r="C314" t="str">
            <v>1 m² Pasang kawat kassa, dengan rangka kayu kelas III</v>
          </cell>
          <cell r="D314">
            <v>7987.5</v>
          </cell>
        </row>
        <row r="315">
          <cell r="B315" t="str">
            <v>M.16</v>
          </cell>
          <cell r="C315" t="str">
            <v>1 m² Pasang kawat burung, dengan rangka kayu kelas III</v>
          </cell>
          <cell r="D315">
            <v>7987.5</v>
          </cell>
        </row>
        <row r="316">
          <cell r="B316" t="str">
            <v>M.17</v>
          </cell>
          <cell r="C316" t="str">
            <v>1 m² Pasang kaca rayband tebal 10 mm</v>
          </cell>
          <cell r="D316">
            <v>21787.5</v>
          </cell>
        </row>
        <row r="317">
          <cell r="B317" t="str">
            <v>M.18</v>
          </cell>
          <cell r="C317" t="str">
            <v>1 m² Pasang jendela nako (dengan kaca dan teralis besi)</v>
          </cell>
          <cell r="D317">
            <v>224472.5</v>
          </cell>
        </row>
        <row r="318">
          <cell r="B318" t="str">
            <v>M.19</v>
          </cell>
          <cell r="C318" t="str">
            <v>1 m² Pasang kaca bening tebal 3 mm</v>
          </cell>
          <cell r="D318">
            <v>99117.5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 dermaga"/>
      <sheetName val="harga"/>
    </sheetNames>
    <sheetDataSet>
      <sheetData sheetId="0"/>
      <sheetData sheetId="1"/>
      <sheetData sheetId="2">
        <row r="379">
          <cell r="H379">
            <v>2361710</v>
          </cell>
        </row>
      </sheetData>
      <sheetData sheetId="3"/>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lit-1"/>
      <sheetName val="Sheet2"/>
      <sheetName val="Sheet1"/>
      <sheetName val="analisa gedung"/>
      <sheetName val="rab"/>
      <sheetName val="harga"/>
    </sheetNames>
    <sheetDataSet>
      <sheetData sheetId="0"/>
      <sheetData sheetId="1"/>
      <sheetData sheetId="2"/>
      <sheetData sheetId="3">
        <row r="458">
          <cell r="I458">
            <v>2604150</v>
          </cell>
        </row>
      </sheetData>
      <sheetData sheetId="4"/>
      <sheetData sheetId="5"/>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Rekap Tahap-1"/>
      <sheetName val="RAB_VER_BOQ"/>
      <sheetName val="RAB_VER_REAL"/>
      <sheetName val="HS"/>
      <sheetName val="ANS"/>
      <sheetName val="SCD"/>
      <sheetName val="sub"/>
    </sheetNames>
    <sheetDataSet>
      <sheetData sheetId="0" refreshError="1"/>
      <sheetData sheetId="1" refreshError="1"/>
      <sheetData sheetId="2" refreshError="1"/>
      <sheetData sheetId="3" refreshError="1"/>
      <sheetData sheetId="4" refreshError="1">
        <row r="3">
          <cell r="M3">
            <v>2</v>
          </cell>
        </row>
        <row r="4">
          <cell r="M4">
            <v>5</v>
          </cell>
        </row>
      </sheetData>
      <sheetData sheetId="5" refreshError="1"/>
      <sheetData sheetId="6" refreshError="1"/>
      <sheetData sheetId="7"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
      <sheetName val="RKPANAL"/>
      <sheetName val="Material&amp;Alat"/>
      <sheetName val="BID"/>
      <sheetName val="RKP-BOQ"/>
      <sheetName val="BOQ"/>
      <sheetName val="ANAL-1"/>
      <sheetName val="Prod Alat"/>
      <sheetName val="ANAL-2"/>
      <sheetName val="MOS"/>
      <sheetName val="PLANT"/>
      <sheetName val="DAKON"/>
      <sheetName val="MPU"/>
      <sheetName val="SUBKON"/>
      <sheetName val="ROUTINE"/>
      <sheetName val="TEST"/>
      <sheetName val="SCHEDULE"/>
      <sheetName val="Alat Lab"/>
      <sheetName val="bt quarry"/>
      <sheetName val="harga bt pecah"/>
      <sheetName val="Alat"/>
      <sheetName val="P-P"/>
      <sheetName val="BAU"/>
      <sheetName val="Rupa2"/>
      <sheetName val="Bank"/>
      <sheetName val="teknis"/>
      <sheetName val="Tes-Lab"/>
      <sheetName val="LAMP"/>
      <sheetName val="APP-12a"/>
      <sheetName val="APP-12b"/>
      <sheetName val="APP-12c"/>
    </sheetNames>
    <sheetDataSet>
      <sheetData sheetId="0" refreshError="1"/>
      <sheetData sheetId="1"/>
      <sheetData sheetId="2" refreshError="1">
        <row r="9">
          <cell r="I9">
            <v>4290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hu K.250"/>
      <sheetName val="Overley"/>
      <sheetName val="Data Patc (Baru)"/>
      <sheetName val="box culvert"/>
      <sheetName val="cover"/>
      <sheetName val="Rekap Biaya"/>
      <sheetName val="Sheet2"/>
      <sheetName val="Sheet1"/>
      <sheetName val="Rekap qty "/>
      <sheetName val="CCO-01"/>
      <sheetName val="Kuantitas &amp; Harga"/>
      <sheetName val="sch bir"/>
      <sheetName val="SCH-MOB"/>
      <sheetName val="STR-ORG"/>
      <sheetName val="bahan"/>
      <sheetName val="sch test case"/>
      <sheetName val="re sch add-1"/>
      <sheetName val="Final Qty"/>
      <sheetName val="LPB bahu jalan"/>
      <sheetName val="master Bongk bdn jln"/>
      <sheetName val="Master Patc"/>
      <sheetName val="Raising dll"/>
      <sheetName val="Final Qty (2)"/>
      <sheetName val="Leveling"/>
      <sheetName val="master Bkr bdn jln (2)"/>
      <sheetName val="Data Patc (2)"/>
      <sheetName val="Lps Perekat"/>
      <sheetName val="Gal Bahu"/>
      <sheetName val="Galian Sal"/>
    </sheetNames>
    <sheetDataSet>
      <sheetData sheetId="0"/>
      <sheetData sheetId="1"/>
      <sheetData sheetId="2"/>
      <sheetData sheetId="3"/>
      <sheetData sheetId="4"/>
      <sheetData sheetId="5"/>
      <sheetData sheetId="6"/>
      <sheetData sheetId="7"/>
      <sheetData sheetId="8"/>
      <sheetData sheetId="9"/>
      <sheetData sheetId="10">
        <row r="2">
          <cell r="A2" t="str">
            <v>DAFTAR  KUANTITAS DAN HARGA</v>
          </cell>
        </row>
        <row r="4">
          <cell r="A4" t="str">
            <v xml:space="preserve">Nama Paket </v>
          </cell>
          <cell r="C4" t="str">
            <v>: Pembangunan Jalan Bireuen-Batas Aceh Tengah (P.011-1)</v>
          </cell>
        </row>
        <row r="5">
          <cell r="A5" t="str">
            <v>No. Paket</v>
          </cell>
          <cell r="C5" t="str">
            <v>: BANG-05A</v>
          </cell>
        </row>
        <row r="6">
          <cell r="A6" t="str">
            <v>No. Kontrak</v>
          </cell>
          <cell r="C6" t="str">
            <v>: 07-AC/CTR/BANG/BTS/APBN/2005</v>
          </cell>
        </row>
        <row r="7">
          <cell r="A7" t="str">
            <v>Tanggal Kontrak</v>
          </cell>
          <cell r="C7" t="str">
            <v>: 12 Juli 2005</v>
          </cell>
        </row>
        <row r="8">
          <cell r="A8" t="str">
            <v>Sumber Dana</v>
          </cell>
          <cell r="C8" t="str">
            <v>: APBN Murni</v>
          </cell>
        </row>
        <row r="9">
          <cell r="D9"/>
          <cell r="E9"/>
        </row>
        <row r="10">
          <cell r="A10" t="str">
            <v>No. Mata</v>
          </cell>
          <cell r="B10" t="str">
            <v>Uraian</v>
          </cell>
          <cell r="D10" t="str">
            <v>Satuan</v>
          </cell>
          <cell r="E10" t="str">
            <v>Perkiraan</v>
          </cell>
          <cell r="F10" t="str">
            <v>Harga</v>
          </cell>
          <cell r="G10" t="str">
            <v>Jumlah</v>
          </cell>
        </row>
        <row r="11">
          <cell r="A11" t="str">
            <v>Pembayaran</v>
          </cell>
          <cell r="E11" t="str">
            <v>Kuantitas</v>
          </cell>
          <cell r="F11" t="str">
            <v>Satuan</v>
          </cell>
          <cell r="G11" t="str">
            <v>Harga-Harga</v>
          </cell>
          <cell r="H11" t="str">
            <v>Bobot</v>
          </cell>
        </row>
        <row r="12">
          <cell r="F12" t="str">
            <v>(Rupiah)</v>
          </cell>
          <cell r="G12" t="str">
            <v>(Rupiah)</v>
          </cell>
          <cell r="H12" t="str">
            <v>(%)</v>
          </cell>
        </row>
        <row r="13">
          <cell r="A13" t="str">
            <v>a</v>
          </cell>
          <cell r="C13" t="str">
            <v>b</v>
          </cell>
          <cell r="D13" t="str">
            <v>c</v>
          </cell>
          <cell r="E13" t="str">
            <v>d</v>
          </cell>
          <cell r="F13" t="str">
            <v>e</v>
          </cell>
          <cell r="G13" t="str">
            <v>f = (d x e)</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trikarya"/>
      <sheetName val="rekap trikarya"/>
      <sheetName val="bahan"/>
      <sheetName val="analisa"/>
      <sheetName val="rab trikarya bq"/>
      <sheetName val="rekap trikarya bq"/>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BAH"/>
    </sheetNames>
    <sheetDataSet>
      <sheetData sheetId="0"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Cashflow"/>
      <sheetName val="CS"/>
      <sheetName val="Meth"/>
      <sheetName val="AN-E"/>
      <sheetName val="Schedulee"/>
      <sheetName val="harga"/>
      <sheetName val="Real Siap badan"/>
      <sheetName val="Rekap Total"/>
      <sheetName val="Koto Panjang"/>
      <sheetName val="RAB"/>
      <sheetName val="SUM DP"/>
      <sheetName val="Form A"/>
      <sheetName val="REKAP RAP"/>
      <sheetName val="DU&amp;B"/>
      <sheetName val="rab pustu"/>
      <sheetName val="KEMAJUAN PROYEK"/>
      <sheetName val="SCHEDULE"/>
      <sheetName val="Embong-Malang"/>
      <sheetName val="MORTAR 1"/>
      <sheetName val="UPH &amp; BHN"/>
      <sheetName val="ANALISA "/>
      <sheetName val="Sat Das"/>
      <sheetName val="HS"/>
      <sheetName val="UPAH"/>
      <sheetName val="Kuantitas &amp; Harga"/>
      <sheetName val="OFFICE"/>
      <sheetName val="II"/>
      <sheetName val="Total"/>
      <sheetName val="DUB"/>
      <sheetName val="BOQ"/>
      <sheetName val="ANALISA (2)"/>
      <sheetName val="Daftar Upah&amp;Bahan"/>
      <sheetName val="Agregat Halus &amp; Kasar"/>
      <sheetName val="Lamp-2 (Analisa)"/>
      <sheetName val="Input"/>
      <sheetName val="TOWN"/>
      <sheetName val="5-Peralatan"/>
      <sheetName val="U. div 2"/>
      <sheetName val="H.Satuan"/>
      <sheetName val="struktur tdk dipakai"/>
      <sheetName val="Unit Rate"/>
      <sheetName val="Monitor"/>
      <sheetName val="harga lama"/>
    </sheetNames>
    <sheetDataSet>
      <sheetData sheetId="0">
        <row r="1">
          <cell r="A1" t="str">
            <v xml:space="preserve">CASH FLOW </v>
          </cell>
        </row>
      </sheetData>
      <sheetData sheetId="1">
        <row r="1">
          <cell r="A1" t="str">
            <v xml:space="preserve">CASH FLOW </v>
          </cell>
        </row>
      </sheetData>
      <sheetData sheetId="2" refreshError="1">
        <row r="1">
          <cell r="A1" t="str">
            <v xml:space="preserve">CASH FLOW </v>
          </cell>
        </row>
        <row r="2">
          <cell r="A2" t="str">
            <v>Proyeksi Proyek Road Rehabilitation di Kazakhtan</v>
          </cell>
        </row>
        <row r="4">
          <cell r="A4" t="str">
            <v>Dalam US$</v>
          </cell>
        </row>
        <row r="6">
          <cell r="B6" t="str">
            <v xml:space="preserve">Nama Karya       : </v>
          </cell>
          <cell r="F6" t="str">
            <v xml:space="preserve">Dibuat oleh        : </v>
          </cell>
          <cell r="J6" t="str">
            <v>Kontrak Gross  :</v>
          </cell>
          <cell r="K6">
            <v>71888644715.488297</v>
          </cell>
        </row>
        <row r="7">
          <cell r="B7" t="str">
            <v xml:space="preserve">Nomor Karya      : </v>
          </cell>
          <cell r="F7" t="str">
            <v>Diperiksa oleh     :</v>
          </cell>
          <cell r="J7" t="str">
            <v>Kontrak Net     :</v>
          </cell>
          <cell r="K7">
            <v>65353313377.716637</v>
          </cell>
        </row>
        <row r="8">
          <cell r="A8" t="str">
            <v>NO</v>
          </cell>
          <cell r="B8" t="str">
            <v>URAIAN</v>
          </cell>
          <cell r="C8" t="str">
            <v>%</v>
          </cell>
          <cell r="D8" t="str">
            <v>JUMLAH</v>
          </cell>
        </row>
        <row r="9">
          <cell r="E9">
            <v>0</v>
          </cell>
          <cell r="F9">
            <v>1</v>
          </cell>
          <cell r="G9">
            <v>2</v>
          </cell>
          <cell r="H9">
            <v>3</v>
          </cell>
          <cell r="I9">
            <v>4</v>
          </cell>
          <cell r="J9">
            <v>5</v>
          </cell>
          <cell r="K9">
            <v>6</v>
          </cell>
          <cell r="L9">
            <v>7</v>
          </cell>
          <cell r="M9">
            <v>8</v>
          </cell>
          <cell r="N9">
            <v>9</v>
          </cell>
          <cell r="O9">
            <v>10</v>
          </cell>
          <cell r="P9">
            <v>11</v>
          </cell>
        </row>
        <row r="10">
          <cell r="B10" t="str">
            <v>ANGGARAN BIAYA PELAKSANAAN (ABP)</v>
          </cell>
        </row>
        <row r="11">
          <cell r="B11" t="str">
            <v xml:space="preserve">     1. Bobot Prestasi per bulan (%)</v>
          </cell>
          <cell r="D11">
            <v>0.99999999999999989</v>
          </cell>
          <cell r="E11">
            <v>0</v>
          </cell>
          <cell r="F11">
            <v>0.10059137022861364</v>
          </cell>
          <cell r="G11">
            <v>0.16317048272330911</v>
          </cell>
          <cell r="H11">
            <v>0.16317048272330911</v>
          </cell>
          <cell r="I11">
            <v>0.17492706207262179</v>
          </cell>
          <cell r="J11">
            <v>0.17492706207262179</v>
          </cell>
          <cell r="K11">
            <v>0.17492706207262179</v>
          </cell>
          <cell r="L11">
            <v>1.1756579349312672E-2</v>
          </cell>
          <cell r="M11">
            <v>1.7949909201382046E-2</v>
          </cell>
          <cell r="N11">
            <v>6.1933298520693743E-3</v>
          </cell>
          <cell r="O11">
            <v>6.1933298520693743E-3</v>
          </cell>
          <cell r="P11">
            <v>6.1933298520693743E-3</v>
          </cell>
        </row>
        <row r="12">
          <cell r="B12" t="str">
            <v xml:space="preserve">     2. Bobot Prestasi akumulatif (%)</v>
          </cell>
          <cell r="D12">
            <v>0.99999999999999989</v>
          </cell>
          <cell r="E12">
            <v>0</v>
          </cell>
          <cell r="F12">
            <v>0.10059137022861364</v>
          </cell>
          <cell r="G12">
            <v>0.26376185295192278</v>
          </cell>
          <cell r="H12">
            <v>0.42693233567523192</v>
          </cell>
          <cell r="I12">
            <v>0.60185939774785369</v>
          </cell>
          <cell r="J12">
            <v>0.77678645982047545</v>
          </cell>
          <cell r="K12">
            <v>0.95171352189309721</v>
          </cell>
          <cell r="L12">
            <v>0.96347010124240984</v>
          </cell>
          <cell r="M12">
            <v>0.9814200104437919</v>
          </cell>
          <cell r="N12">
            <v>0.98761334029586123</v>
          </cell>
          <cell r="O12">
            <v>0.99380667014793056</v>
          </cell>
          <cell r="P12">
            <v>0.99999999999999989</v>
          </cell>
        </row>
        <row r="13">
          <cell r="B13" t="str">
            <v xml:space="preserve">     3. Nilai Prestasi per bulan (US $)</v>
          </cell>
          <cell r="C13">
            <v>100.00000000000003</v>
          </cell>
          <cell r="D13">
            <v>65353313377.716652</v>
          </cell>
          <cell r="F13">
            <v>6573979341.6445026</v>
          </cell>
          <cell r="G13">
            <v>10663731691.409719</v>
          </cell>
          <cell r="H13">
            <v>10663731691.409719</v>
          </cell>
          <cell r="I13">
            <v>11432063105.875341</v>
          </cell>
          <cell r="J13">
            <v>11432063105.875341</v>
          </cell>
          <cell r="K13">
            <v>11432063105.875341</v>
          </cell>
          <cell r="L13">
            <v>768331414.46562302</v>
          </cell>
          <cell r="M13">
            <v>1173086041.1394804</v>
          </cell>
          <cell r="N13">
            <v>404754626.67385721</v>
          </cell>
          <cell r="O13">
            <v>404754626.67385721</v>
          </cell>
          <cell r="P13">
            <v>404754626.67385721</v>
          </cell>
        </row>
        <row r="14">
          <cell r="B14" t="str">
            <v xml:space="preserve">     4. Nilai Prestasi akumulatif (US $)</v>
          </cell>
          <cell r="C14">
            <v>100.00000000000003</v>
          </cell>
          <cell r="D14">
            <v>65353313377.716652</v>
          </cell>
          <cell r="E14"/>
          <cell r="F14">
            <v>6573979341.6445026</v>
          </cell>
          <cell r="G14">
            <v>17237711033.054222</v>
          </cell>
          <cell r="H14">
            <v>27901442724.463943</v>
          </cell>
          <cell r="I14">
            <v>39333505830.339287</v>
          </cell>
          <cell r="J14">
            <v>50765568936.21463</v>
          </cell>
          <cell r="K14">
            <v>62197632042.089973</v>
          </cell>
          <cell r="L14">
            <v>62965963456.555595</v>
          </cell>
          <cell r="M14">
            <v>64139049497.695076</v>
          </cell>
          <cell r="N14">
            <v>64543804124.368935</v>
          </cell>
          <cell r="O14">
            <v>64948558751.042793</v>
          </cell>
          <cell r="P14">
            <v>65353313377.716652</v>
          </cell>
        </row>
        <row r="15">
          <cell r="A15" t="str">
            <v>I</v>
          </cell>
          <cell r="B15" t="str">
            <v>PENERIMAAN UANG</v>
          </cell>
        </row>
        <row r="16">
          <cell r="B16" t="str">
            <v xml:space="preserve">     1. Uang Muka Proyek</v>
          </cell>
          <cell r="C16">
            <v>20</v>
          </cell>
          <cell r="D16">
            <v>13070662675.543327</v>
          </cell>
          <cell r="F16">
            <v>13070662675.543327</v>
          </cell>
          <cell r="G16">
            <v>0</v>
          </cell>
          <cell r="H16">
            <v>0</v>
          </cell>
          <cell r="I16">
            <v>0</v>
          </cell>
          <cell r="J16">
            <v>0</v>
          </cell>
          <cell r="K16">
            <v>0</v>
          </cell>
          <cell r="L16">
            <v>0</v>
          </cell>
          <cell r="M16">
            <v>0</v>
          </cell>
          <cell r="N16">
            <v>0</v>
          </cell>
          <cell r="O16">
            <v>0</v>
          </cell>
          <cell r="P16">
            <v>0</v>
          </cell>
        </row>
        <row r="17">
          <cell r="B17" t="str">
            <v xml:space="preserve">     2. Pengembalian Uang Muka</v>
          </cell>
          <cell r="C17">
            <v>-20.000000000000004</v>
          </cell>
          <cell r="D17">
            <v>-13070662675.543329</v>
          </cell>
          <cell r="F17">
            <v>-657397934.16445029</v>
          </cell>
          <cell r="G17">
            <v>-1723771103.3054223</v>
          </cell>
          <cell r="H17">
            <v>-2132746338.281944</v>
          </cell>
          <cell r="I17">
            <v>-2209579479.7285061</v>
          </cell>
          <cell r="J17">
            <v>-2286412621.1750684</v>
          </cell>
          <cell r="K17">
            <v>-2286412621.1750684</v>
          </cell>
          <cell r="L17">
            <v>-1220039452.0340965</v>
          </cell>
          <cell r="M17">
            <v>-194141745.56051034</v>
          </cell>
          <cell r="N17">
            <v>-157784066.78133377</v>
          </cell>
          <cell r="O17">
            <v>-80950925.334771454</v>
          </cell>
          <cell r="P17">
            <v>-80950925.334771454</v>
          </cell>
        </row>
        <row r="18">
          <cell r="B18" t="str">
            <v xml:space="preserve">     3. Termin</v>
          </cell>
          <cell r="C18">
            <v>100.00000000000003</v>
          </cell>
          <cell r="D18">
            <v>65353313377.716652</v>
          </cell>
          <cell r="F18">
            <v>3286989670.8222513</v>
          </cell>
          <cell r="G18">
            <v>8618855516.5271111</v>
          </cell>
          <cell r="H18">
            <v>10663731691.409719</v>
          </cell>
          <cell r="I18">
            <v>11047897398.64253</v>
          </cell>
          <cell r="J18">
            <v>11432063105.875341</v>
          </cell>
          <cell r="K18">
            <v>11432063105.875341</v>
          </cell>
          <cell r="L18">
            <v>6100197260.1704826</v>
          </cell>
          <cell r="M18">
            <v>970708727.80255163</v>
          </cell>
          <cell r="N18">
            <v>788920333.90666878</v>
          </cell>
          <cell r="O18">
            <v>404754626.67385721</v>
          </cell>
          <cell r="P18">
            <v>404754626.67385721</v>
          </cell>
        </row>
        <row r="19">
          <cell r="B19" t="str">
            <v xml:space="preserve">     4. Retensi</v>
          </cell>
          <cell r="C19">
            <v>0</v>
          </cell>
          <cell r="D19">
            <v>0</v>
          </cell>
          <cell r="F19">
            <v>-164349483.54111257</v>
          </cell>
          <cell r="G19">
            <v>-430942775.82635558</v>
          </cell>
          <cell r="H19">
            <v>-533186584.57048601</v>
          </cell>
          <cell r="I19">
            <v>-552394869.93212652</v>
          </cell>
          <cell r="J19">
            <v>-571603155.29376709</v>
          </cell>
          <cell r="K19">
            <v>-571603155.29376709</v>
          </cell>
          <cell r="L19">
            <v>-305009863.00852412</v>
          </cell>
          <cell r="M19">
            <v>-48535436.390127584</v>
          </cell>
          <cell r="N19">
            <v>-39446016.695333444</v>
          </cell>
          <cell r="O19">
            <v>-20237731.333692864</v>
          </cell>
          <cell r="P19">
            <v>-20237731.333692864</v>
          </cell>
        </row>
        <row r="20">
          <cell r="B20" t="str">
            <v xml:space="preserve">     5. Pengembalian Retensi</v>
          </cell>
          <cell r="C20">
            <v>0</v>
          </cell>
          <cell r="D20">
            <v>0</v>
          </cell>
          <cell r="F20">
            <v>0</v>
          </cell>
          <cell r="H20">
            <v>0</v>
          </cell>
          <cell r="I20">
            <v>0</v>
          </cell>
          <cell r="J20">
            <v>0</v>
          </cell>
          <cell r="K20">
            <v>0</v>
          </cell>
          <cell r="L20">
            <v>0</v>
          </cell>
          <cell r="M20">
            <v>0</v>
          </cell>
          <cell r="N20">
            <v>0</v>
          </cell>
          <cell r="O20">
            <v>0</v>
          </cell>
          <cell r="P20">
            <v>0</v>
          </cell>
        </row>
        <row r="21">
          <cell r="B21" t="str">
            <v xml:space="preserve">     6. Material on Site</v>
          </cell>
          <cell r="C21">
            <v>0</v>
          </cell>
          <cell r="D21">
            <v>0</v>
          </cell>
          <cell r="F21">
            <v>0</v>
          </cell>
          <cell r="H21">
            <v>0</v>
          </cell>
          <cell r="I21">
            <v>0</v>
          </cell>
          <cell r="J21">
            <v>0</v>
          </cell>
          <cell r="K21">
            <v>0</v>
          </cell>
          <cell r="L21">
            <v>0</v>
          </cell>
          <cell r="M21">
            <v>0</v>
          </cell>
          <cell r="N21">
            <v>0</v>
          </cell>
          <cell r="O21">
            <v>0</v>
          </cell>
          <cell r="P21">
            <v>0</v>
          </cell>
        </row>
        <row r="22">
          <cell r="B22" t="str">
            <v xml:space="preserve">     7. Pengembalian Material on Site</v>
          </cell>
          <cell r="C22">
            <v>0</v>
          </cell>
          <cell r="D22">
            <v>0</v>
          </cell>
          <cell r="F22">
            <v>0</v>
          </cell>
          <cell r="H22">
            <v>0</v>
          </cell>
          <cell r="I22">
            <v>0</v>
          </cell>
          <cell r="J22">
            <v>0</v>
          </cell>
          <cell r="K22">
            <v>0</v>
          </cell>
          <cell r="L22">
            <v>0</v>
          </cell>
          <cell r="M22">
            <v>0</v>
          </cell>
          <cell r="N22">
            <v>0</v>
          </cell>
          <cell r="O22">
            <v>0</v>
          </cell>
          <cell r="P22">
            <v>0</v>
          </cell>
        </row>
        <row r="24">
          <cell r="B24" t="str">
            <v>JUMLAH PENERIMAAN :</v>
          </cell>
          <cell r="D24">
            <v>65353313377.716644</v>
          </cell>
          <cell r="E24">
            <v>0</v>
          </cell>
          <cell r="F24">
            <v>15535904928.660017</v>
          </cell>
          <cell r="G24">
            <v>6464141637.3953333</v>
          </cell>
          <cell r="H24">
            <v>7997798768.5572891</v>
          </cell>
          <cell r="I24">
            <v>8285923048.9818974</v>
          </cell>
          <cell r="J24">
            <v>8574047329.4065065</v>
          </cell>
          <cell r="K24">
            <v>8574047329.4065065</v>
          </cell>
          <cell r="L24">
            <v>4575147945.127862</v>
          </cell>
          <cell r="M24">
            <v>728031545.85191381</v>
          </cell>
          <cell r="N24">
            <v>591690250.4300015</v>
          </cell>
          <cell r="O24">
            <v>303565970.00539291</v>
          </cell>
          <cell r="P24">
            <v>303565970.00539291</v>
          </cell>
        </row>
        <row r="26">
          <cell r="A26" t="str">
            <v>II</v>
          </cell>
          <cell r="B26" t="str">
            <v>PENGELUARAN UANG</v>
          </cell>
        </row>
        <row r="27">
          <cell r="B27" t="str">
            <v>I. BIAYA PROYEK</v>
          </cell>
        </row>
        <row r="28">
          <cell r="B28" t="str">
            <v>A. Biaya Swakelola</v>
          </cell>
        </row>
        <row r="29">
          <cell r="B29" t="str">
            <v xml:space="preserve">     1. Biaya Persiapan Kontraktor</v>
          </cell>
          <cell r="C29">
            <v>1.1334420731184671</v>
          </cell>
          <cell r="D29">
            <v>740741950</v>
          </cell>
          <cell r="F29">
            <v>74074195</v>
          </cell>
          <cell r="G29">
            <v>74074195</v>
          </cell>
          <cell r="H29">
            <v>148148390</v>
          </cell>
          <cell r="I29">
            <v>148148390</v>
          </cell>
          <cell r="J29">
            <v>222222585</v>
          </cell>
          <cell r="K29">
            <v>74074195</v>
          </cell>
        </row>
        <row r="30">
          <cell r="B30" t="str">
            <v xml:space="preserve">     2. Bahan</v>
          </cell>
          <cell r="C30">
            <v>36.087173103562286</v>
          </cell>
          <cell r="D30">
            <v>23584163327.530132</v>
          </cell>
          <cell r="F30">
            <v>2372363304.811676</v>
          </cell>
          <cell r="G30">
            <v>3848239314.7784557</v>
          </cell>
          <cell r="H30">
            <v>3848239314.7784557</v>
          </cell>
          <cell r="I30">
            <v>4125508402.3257141</v>
          </cell>
          <cell r="J30">
            <v>4125508402.3257141</v>
          </cell>
          <cell r="K30">
            <v>4125508402.3257141</v>
          </cell>
          <cell r="L30">
            <v>277269087.54725796</v>
          </cell>
          <cell r="M30">
            <v>423333590.31973016</v>
          </cell>
          <cell r="N30">
            <v>146064502.77247214</v>
          </cell>
          <cell r="O30">
            <v>146064502.77247214</v>
          </cell>
          <cell r="P30">
            <v>146064502.77247214</v>
          </cell>
        </row>
        <row r="31">
          <cell r="B31" t="str">
            <v xml:space="preserve">     3. Biaya Upah</v>
          </cell>
          <cell r="C31">
            <v>5.8876570141095046</v>
          </cell>
          <cell r="D31">
            <v>3847778939.036099</v>
          </cell>
          <cell r="F31">
            <v>387053355.81444252</v>
          </cell>
          <cell r="G31">
            <v>627843946.89510262</v>
          </cell>
          <cell r="H31">
            <v>627843946.89510262</v>
          </cell>
          <cell r="I31">
            <v>673080665.31049466</v>
          </cell>
          <cell r="J31">
            <v>673080665.31049466</v>
          </cell>
          <cell r="K31">
            <v>673080665.31049466</v>
          </cell>
          <cell r="L31">
            <v>45236718.415392034</v>
          </cell>
          <cell r="M31">
            <v>69067282.582688138</v>
          </cell>
          <cell r="N31">
            <v>23830564.167296104</v>
          </cell>
          <cell r="O31">
            <v>23830564.167296104</v>
          </cell>
          <cell r="P31">
            <v>23830564.167296104</v>
          </cell>
        </row>
        <row r="32">
          <cell r="B32" t="str">
            <v xml:space="preserve">     4. Biaya Alat</v>
          </cell>
          <cell r="D32">
            <v>0</v>
          </cell>
        </row>
        <row r="33">
          <cell r="B33" t="str">
            <v xml:space="preserve">             4.1.1. Operational Cost</v>
          </cell>
          <cell r="C33">
            <v>17.041357995042166</v>
          </cell>
          <cell r="D33">
            <v>11137092094.318474</v>
          </cell>
          <cell r="F33">
            <v>1120295354.1297553</v>
          </cell>
          <cell r="G33">
            <v>1817244693.1638944</v>
          </cell>
          <cell r="H33">
            <v>1817244693.1638944</v>
          </cell>
          <cell r="I33">
            <v>1948178800.0913525</v>
          </cell>
          <cell r="J33">
            <v>1948178800.0913525</v>
          </cell>
          <cell r="K33">
            <v>1948178800.0913525</v>
          </cell>
          <cell r="L33">
            <v>130934106.92745794</v>
          </cell>
          <cell r="M33">
            <v>199909791.86044636</v>
          </cell>
          <cell r="N33">
            <v>68975684.932988405</v>
          </cell>
          <cell r="O33">
            <v>68975684.932988405</v>
          </cell>
          <cell r="P33">
            <v>68975684.932988405</v>
          </cell>
        </row>
        <row r="34">
          <cell r="B34" t="str">
            <v xml:space="preserve">             4.1.2. Repair &amp; Maintenance Cost</v>
          </cell>
          <cell r="C34">
            <v>0</v>
          </cell>
          <cell r="D34">
            <v>0</v>
          </cell>
          <cell r="F34">
            <v>0</v>
          </cell>
          <cell r="G34">
            <v>0</v>
          </cell>
          <cell r="H34">
            <v>0</v>
          </cell>
          <cell r="I34">
            <v>0</v>
          </cell>
          <cell r="J34">
            <v>0</v>
          </cell>
          <cell r="K34">
            <v>0</v>
          </cell>
          <cell r="L34">
            <v>0</v>
          </cell>
          <cell r="M34">
            <v>0</v>
          </cell>
          <cell r="N34">
            <v>0</v>
          </cell>
          <cell r="O34">
            <v>0</v>
          </cell>
          <cell r="P34">
            <v>0</v>
          </cell>
        </row>
        <row r="35">
          <cell r="B35" t="str">
            <v xml:space="preserve">             4.2.1. Rental Cost</v>
          </cell>
          <cell r="C35">
            <v>0</v>
          </cell>
          <cell r="D35">
            <v>0</v>
          </cell>
          <cell r="F35">
            <v>0</v>
          </cell>
          <cell r="G35">
            <v>0</v>
          </cell>
          <cell r="H35">
            <v>0</v>
          </cell>
          <cell r="I35">
            <v>0</v>
          </cell>
          <cell r="J35">
            <v>0</v>
          </cell>
          <cell r="K35">
            <v>0</v>
          </cell>
          <cell r="L35">
            <v>0</v>
          </cell>
          <cell r="P35">
            <v>0</v>
          </cell>
        </row>
        <row r="36">
          <cell r="B36" t="str">
            <v xml:space="preserve">     5. Mobilisasi / Demobilisasi</v>
          </cell>
          <cell r="C36">
            <v>1.8361731608992318</v>
          </cell>
          <cell r="D36">
            <v>1200000000</v>
          </cell>
          <cell r="F36">
            <v>450000000</v>
          </cell>
          <cell r="G36">
            <v>150000000</v>
          </cell>
          <cell r="I36">
            <v>0</v>
          </cell>
          <cell r="J36">
            <v>0</v>
          </cell>
          <cell r="K36">
            <v>0</v>
          </cell>
          <cell r="L36">
            <v>0</v>
          </cell>
          <cell r="M36">
            <v>450000000</v>
          </cell>
          <cell r="P36">
            <v>150000000</v>
          </cell>
        </row>
        <row r="37">
          <cell r="B37" t="str">
            <v xml:space="preserve">     6. Biaya ditentukan dalam kontrak</v>
          </cell>
          <cell r="C37">
            <v>0</v>
          </cell>
          <cell r="D37">
            <v>0</v>
          </cell>
          <cell r="F37">
            <v>0</v>
          </cell>
          <cell r="G37">
            <v>0</v>
          </cell>
          <cell r="H37">
            <v>0</v>
          </cell>
          <cell r="I37">
            <v>0</v>
          </cell>
          <cell r="J37">
            <v>0</v>
          </cell>
          <cell r="K37">
            <v>0</v>
          </cell>
          <cell r="L37">
            <v>0</v>
          </cell>
        </row>
        <row r="38">
          <cell r="B38" t="str">
            <v xml:space="preserve">     7. Biaya umum lapangan</v>
          </cell>
          <cell r="C38">
            <v>3.2016077878618385</v>
          </cell>
          <cell r="D38">
            <v>2092356770.7267284</v>
          </cell>
          <cell r="F38">
            <v>190214251.88424808</v>
          </cell>
          <cell r="G38">
            <v>190214251.88424808</v>
          </cell>
          <cell r="H38">
            <v>190214251.88424808</v>
          </cell>
          <cell r="I38">
            <v>190214251.88424808</v>
          </cell>
          <cell r="J38">
            <v>190214251.88424808</v>
          </cell>
          <cell r="K38">
            <v>190214251.88424808</v>
          </cell>
          <cell r="L38">
            <v>190214251.88424808</v>
          </cell>
          <cell r="M38">
            <v>190214251.88424808</v>
          </cell>
          <cell r="N38">
            <v>190214251.88424808</v>
          </cell>
          <cell r="O38">
            <v>190214251.88424808</v>
          </cell>
          <cell r="P38">
            <v>190214251.88424808</v>
          </cell>
        </row>
        <row r="39">
          <cell r="B39" t="str">
            <v>B. Biaya Sub Kontraktor</v>
          </cell>
          <cell r="C39">
            <v>0</v>
          </cell>
          <cell r="D39">
            <v>0</v>
          </cell>
          <cell r="F39">
            <v>0</v>
          </cell>
          <cell r="G39">
            <v>0</v>
          </cell>
          <cell r="H39">
            <v>0</v>
          </cell>
          <cell r="I39">
            <v>0</v>
          </cell>
          <cell r="J39">
            <v>0</v>
          </cell>
          <cell r="K39">
            <v>0</v>
          </cell>
          <cell r="L39">
            <v>0</v>
          </cell>
          <cell r="M39">
            <v>0</v>
          </cell>
          <cell r="N39">
            <v>0</v>
          </cell>
          <cell r="O39">
            <v>0</v>
          </cell>
          <cell r="P39">
            <v>0</v>
          </cell>
        </row>
        <row r="40">
          <cell r="B40" t="str">
            <v>C. Biaya Tambahan</v>
          </cell>
        </row>
        <row r="41">
          <cell r="B41" t="str">
            <v xml:space="preserve">     1. Biaya materai (kontrak)</v>
          </cell>
          <cell r="C41">
            <v>3.8253607518733995E-2</v>
          </cell>
          <cell r="D41">
            <v>25000000.000000004</v>
          </cell>
          <cell r="F41">
            <v>2272727.2727272729</v>
          </cell>
          <cell r="G41">
            <v>2272727.2727272729</v>
          </cell>
          <cell r="H41">
            <v>2272727.2727272729</v>
          </cell>
          <cell r="I41">
            <v>2272727.2727272729</v>
          </cell>
          <cell r="J41">
            <v>2272727.2727272729</v>
          </cell>
          <cell r="K41">
            <v>2272727.2727272729</v>
          </cell>
          <cell r="L41">
            <v>2272727.2727272729</v>
          </cell>
          <cell r="M41">
            <v>2272727.2727272729</v>
          </cell>
          <cell r="N41">
            <v>2272727.2727272729</v>
          </cell>
          <cell r="O41">
            <v>2272727.2727272729</v>
          </cell>
          <cell r="P41">
            <v>2272727.2727272729</v>
          </cell>
        </row>
        <row r="42">
          <cell r="B42" t="str">
            <v xml:space="preserve">     2. Biaya asuransi</v>
          </cell>
          <cell r="C42">
            <v>0.3</v>
          </cell>
          <cell r="D42">
            <v>196059940.13314992</v>
          </cell>
          <cell r="F42">
            <v>196059940.13314992</v>
          </cell>
          <cell r="H42">
            <v>0</v>
          </cell>
          <cell r="I42">
            <v>0</v>
          </cell>
          <cell r="J42">
            <v>0</v>
          </cell>
          <cell r="K42">
            <v>0</v>
          </cell>
          <cell r="L42">
            <v>0</v>
          </cell>
          <cell r="P42">
            <v>0</v>
          </cell>
        </row>
        <row r="43">
          <cell r="B43" t="str">
            <v xml:space="preserve">     3. Resiko konstruksi/Pemeliharaan</v>
          </cell>
          <cell r="C43">
            <v>1.9999999999999998</v>
          </cell>
          <cell r="D43">
            <v>1307066267.5543325</v>
          </cell>
          <cell r="F43">
            <v>0</v>
          </cell>
          <cell r="G43">
            <v>131479586.83289006</v>
          </cell>
          <cell r="H43">
            <v>213274633.82819438</v>
          </cell>
          <cell r="I43">
            <v>213274633.82819438</v>
          </cell>
          <cell r="J43">
            <v>228641262.11750683</v>
          </cell>
          <cell r="K43">
            <v>228641262.11750683</v>
          </cell>
          <cell r="L43">
            <v>228641262.11750683</v>
          </cell>
          <cell r="M43">
            <v>15366628.28931246</v>
          </cell>
          <cell r="N43">
            <v>23461720.822789606</v>
          </cell>
          <cell r="O43">
            <v>8095092.5334771443</v>
          </cell>
          <cell r="P43">
            <v>8095092.5334771443</v>
          </cell>
        </row>
        <row r="44">
          <cell r="B44" t="str">
            <v xml:space="preserve">     4. Biaya pra kontrak / tender</v>
          </cell>
          <cell r="C44">
            <v>0.15301443007493595</v>
          </cell>
          <cell r="D44">
            <v>100000000</v>
          </cell>
          <cell r="E44">
            <v>100000000</v>
          </cell>
        </row>
        <row r="45">
          <cell r="B45" t="str">
            <v xml:space="preserve">     5. PPh (2%)</v>
          </cell>
          <cell r="C45">
            <v>2.0000000000000004</v>
          </cell>
          <cell r="D45">
            <v>1307066267.554333</v>
          </cell>
          <cell r="F45">
            <v>65739793.416445024</v>
          </cell>
          <cell r="G45">
            <v>172377110.33054224</v>
          </cell>
          <cell r="H45">
            <v>213274633.82819438</v>
          </cell>
          <cell r="I45">
            <v>220957947.97285062</v>
          </cell>
          <cell r="J45">
            <v>228641262.11750683</v>
          </cell>
          <cell r="K45">
            <v>228641262.11750683</v>
          </cell>
          <cell r="L45">
            <v>122003945.20340966</v>
          </cell>
          <cell r="M45">
            <v>19414174.556051034</v>
          </cell>
          <cell r="N45">
            <v>15778406.678133376</v>
          </cell>
          <cell r="O45">
            <v>8095092.5334771443</v>
          </cell>
          <cell r="P45">
            <v>8095092.5334771443</v>
          </cell>
        </row>
        <row r="46">
          <cell r="B46" t="str">
            <v xml:space="preserve">     6. Sumbangan Pihak III (1%)</v>
          </cell>
          <cell r="C46">
            <v>0</v>
          </cell>
          <cell r="D46">
            <v>0</v>
          </cell>
          <cell r="F46">
            <v>0</v>
          </cell>
          <cell r="H46">
            <v>0</v>
          </cell>
          <cell r="I46">
            <v>0</v>
          </cell>
          <cell r="J46">
            <v>0</v>
          </cell>
          <cell r="K46">
            <v>0</v>
          </cell>
          <cell r="L46">
            <v>0</v>
          </cell>
          <cell r="P46">
            <v>0</v>
          </cell>
        </row>
        <row r="47">
          <cell r="B47" t="str">
            <v xml:space="preserve">     7.  Contingencies</v>
          </cell>
          <cell r="C47">
            <v>0</v>
          </cell>
          <cell r="D47">
            <v>0</v>
          </cell>
          <cell r="F47">
            <v>0</v>
          </cell>
          <cell r="G47">
            <v>0</v>
          </cell>
          <cell r="H47">
            <v>0</v>
          </cell>
          <cell r="I47">
            <v>0</v>
          </cell>
          <cell r="J47">
            <v>0</v>
          </cell>
          <cell r="K47">
            <v>0</v>
          </cell>
          <cell r="L47">
            <v>0</v>
          </cell>
          <cell r="M47">
            <v>0</v>
          </cell>
          <cell r="N47">
            <v>0</v>
          </cell>
          <cell r="O47">
            <v>0</v>
          </cell>
          <cell r="P47">
            <v>0</v>
          </cell>
        </row>
        <row r="49">
          <cell r="B49" t="str">
            <v>JUMLAH PENGELUARAN PROYEK :</v>
          </cell>
          <cell r="D49">
            <v>45537325556.853249</v>
          </cell>
          <cell r="E49">
            <v>100000000</v>
          </cell>
          <cell r="F49">
            <v>4858072922.4624434</v>
          </cell>
          <cell r="G49">
            <v>7013745826.1578608</v>
          </cell>
          <cell r="H49">
            <v>7060512591.6508169</v>
          </cell>
          <cell r="I49">
            <v>7521635818.6855812</v>
          </cell>
          <cell r="J49">
            <v>7618759956.1195498</v>
          </cell>
          <cell r="K49">
            <v>7470611566.1195498</v>
          </cell>
          <cell r="L49">
            <v>996572099.36799979</v>
          </cell>
          <cell r="M49">
            <v>1369578446.7652032</v>
          </cell>
          <cell r="N49">
            <v>470597858.53065497</v>
          </cell>
          <cell r="O49">
            <v>447547916.09668624</v>
          </cell>
          <cell r="P49">
            <v>597547916.09668636</v>
          </cell>
        </row>
        <row r="51">
          <cell r="B51" t="str">
            <v>II. BIAYA PUSAT</v>
          </cell>
        </row>
        <row r="52">
          <cell r="B52" t="str">
            <v>A. Biaya Swakelola</v>
          </cell>
        </row>
        <row r="53">
          <cell r="B53" t="str">
            <v xml:space="preserve">     1. Bahan</v>
          </cell>
          <cell r="C53">
            <v>12.02905770118743</v>
          </cell>
          <cell r="D53">
            <v>7861387775.8433771</v>
          </cell>
          <cell r="F53">
            <v>790787768.27055871</v>
          </cell>
          <cell r="G53">
            <v>1282746438.2594852</v>
          </cell>
          <cell r="H53">
            <v>1282746438.2594852</v>
          </cell>
          <cell r="I53">
            <v>1375169467.4419045</v>
          </cell>
          <cell r="J53">
            <v>1375169467.4419045</v>
          </cell>
          <cell r="K53">
            <v>1375169467.4419045</v>
          </cell>
          <cell r="L53">
            <v>92423029.18241933</v>
          </cell>
          <cell r="M53">
            <v>141111196.77324337</v>
          </cell>
          <cell r="N53">
            <v>48688167.590824053</v>
          </cell>
          <cell r="O53">
            <v>48688167.590824053</v>
          </cell>
          <cell r="P53">
            <v>48688167.590824053</v>
          </cell>
        </row>
        <row r="54">
          <cell r="B54" t="str">
            <v xml:space="preserve">     2. Biaya Alat</v>
          </cell>
          <cell r="C54">
            <v>5.6804526650140534</v>
          </cell>
          <cell r="D54">
            <v>3712364031.4394903</v>
          </cell>
          <cell r="F54">
            <v>373431784.70991844</v>
          </cell>
          <cell r="G54">
            <v>605748231.05463147</v>
          </cell>
          <cell r="H54">
            <v>605748231.05463147</v>
          </cell>
          <cell r="I54">
            <v>649392933.36378407</v>
          </cell>
          <cell r="J54">
            <v>649392933.36378407</v>
          </cell>
          <cell r="K54">
            <v>649392933.36378407</v>
          </cell>
          <cell r="L54">
            <v>43644702.309152648</v>
          </cell>
          <cell r="M54">
            <v>66636597.28681545</v>
          </cell>
          <cell r="N54">
            <v>22991894.977662802</v>
          </cell>
          <cell r="O54">
            <v>22991894.977662802</v>
          </cell>
          <cell r="P54">
            <v>22991894.977662802</v>
          </cell>
        </row>
        <row r="56">
          <cell r="B56" t="str">
            <v>B. Biaya Tambahan</v>
          </cell>
        </row>
        <row r="57">
          <cell r="B57" t="str">
            <v xml:space="preserve">     1. Provisi Bank</v>
          </cell>
          <cell r="C57">
            <v>0.55275000000000007</v>
          </cell>
          <cell r="D57">
            <v>361240439.69532871</v>
          </cell>
          <cell r="F57">
            <v>361240439.69532871</v>
          </cell>
        </row>
        <row r="58">
          <cell r="B58" t="str">
            <v xml:space="preserve">     2. O. K. P.</v>
          </cell>
          <cell r="C58">
            <v>5.0000000000000009</v>
          </cell>
          <cell r="D58">
            <v>3267665668.8858323</v>
          </cell>
          <cell r="F58">
            <v>164349483.54111257</v>
          </cell>
          <cell r="G58">
            <v>430942775.82635558</v>
          </cell>
          <cell r="H58">
            <v>533186584.57048601</v>
          </cell>
          <cell r="I58">
            <v>552394869.93212652</v>
          </cell>
          <cell r="J58">
            <v>571603155.29376709</v>
          </cell>
          <cell r="K58">
            <v>571603155.29376709</v>
          </cell>
          <cell r="L58">
            <v>305009863.00852412</v>
          </cell>
          <cell r="M58">
            <v>48535436.390127584</v>
          </cell>
          <cell r="N58">
            <v>39446016.695333444</v>
          </cell>
          <cell r="O58">
            <v>20237731.333692864</v>
          </cell>
          <cell r="P58">
            <v>20237731.333692864</v>
          </cell>
        </row>
        <row r="60">
          <cell r="B60" t="str">
            <v>JUMLAH PENGELUARAN PUSAT :</v>
          </cell>
          <cell r="D60">
            <v>15202657915.864031</v>
          </cell>
          <cell r="E60">
            <v>0</v>
          </cell>
          <cell r="F60">
            <v>1689809476.2169185</v>
          </cell>
          <cell r="G60">
            <v>2319437445.1404724</v>
          </cell>
          <cell r="H60">
            <v>2421681253.8846025</v>
          </cell>
          <cell r="I60">
            <v>2576957270.7378149</v>
          </cell>
          <cell r="J60">
            <v>2596165556.0994558</v>
          </cell>
          <cell r="K60">
            <v>2596165556.0994558</v>
          </cell>
          <cell r="L60">
            <v>441077594.50009608</v>
          </cell>
          <cell r="M60">
            <v>256283230.45018643</v>
          </cell>
          <cell r="N60">
            <v>111126079.26382029</v>
          </cell>
          <cell r="O60">
            <v>91917793.902179718</v>
          </cell>
          <cell r="P60">
            <v>91917793.902179718</v>
          </cell>
        </row>
        <row r="62">
          <cell r="A62" t="str">
            <v>III</v>
          </cell>
          <cell r="B62" t="str">
            <v>MARK UP</v>
          </cell>
        </row>
        <row r="63">
          <cell r="B63" t="str">
            <v xml:space="preserve">     1. Overhead</v>
          </cell>
          <cell r="C63">
            <v>0</v>
          </cell>
          <cell r="D63">
            <v>0</v>
          </cell>
          <cell r="F63">
            <v>0</v>
          </cell>
          <cell r="G63">
            <v>0</v>
          </cell>
          <cell r="H63">
            <v>0</v>
          </cell>
          <cell r="I63">
            <v>0</v>
          </cell>
          <cell r="J63">
            <v>0</v>
          </cell>
          <cell r="K63">
            <v>0</v>
          </cell>
          <cell r="L63">
            <v>0</v>
          </cell>
          <cell r="M63">
            <v>0</v>
          </cell>
          <cell r="N63">
            <v>0</v>
          </cell>
          <cell r="O63">
            <v>0</v>
          </cell>
          <cell r="P63">
            <v>0</v>
          </cell>
        </row>
        <row r="64">
          <cell r="B64" t="str">
            <v xml:space="preserve">     2. Profit</v>
          </cell>
          <cell r="C64">
            <v>0</v>
          </cell>
        </row>
        <row r="65">
          <cell r="B65" t="str">
            <v xml:space="preserve">        a. Murni = Saldo akhir (baris bawah)</v>
          </cell>
          <cell r="C65">
            <v>5</v>
          </cell>
          <cell r="D65">
            <v>3267665668.8858318</v>
          </cell>
          <cell r="F65">
            <v>0</v>
          </cell>
          <cell r="G65">
            <v>0</v>
          </cell>
          <cell r="H65">
            <v>0</v>
          </cell>
          <cell r="I65">
            <v>0</v>
          </cell>
          <cell r="J65">
            <v>0</v>
          </cell>
          <cell r="K65">
            <v>0</v>
          </cell>
          <cell r="L65">
            <v>0</v>
          </cell>
          <cell r="M65">
            <v>0</v>
          </cell>
          <cell r="N65">
            <v>0</v>
          </cell>
          <cell r="O65">
            <v>0</v>
          </cell>
          <cell r="P65">
            <v>0</v>
          </cell>
        </row>
        <row r="66">
          <cell r="B66" t="str">
            <v xml:space="preserve">        b. Exchange Rate</v>
          </cell>
          <cell r="C66">
            <v>0</v>
          </cell>
        </row>
        <row r="67">
          <cell r="B67" t="str">
            <v xml:space="preserve">        c. Escalation  (diperkirakan)</v>
          </cell>
          <cell r="C67">
            <v>0</v>
          </cell>
          <cell r="D67">
            <v>0</v>
          </cell>
          <cell r="L67">
            <v>0</v>
          </cell>
        </row>
        <row r="68">
          <cell r="B68" t="str">
            <v xml:space="preserve">        d. Escalation Fee</v>
          </cell>
          <cell r="C68">
            <v>0</v>
          </cell>
          <cell r="D68">
            <v>0</v>
          </cell>
          <cell r="L68">
            <v>0</v>
          </cell>
        </row>
        <row r="69">
          <cell r="B69" t="str">
            <v xml:space="preserve">     3. Inflasi</v>
          </cell>
        </row>
        <row r="70">
          <cell r="B70" t="str">
            <v>a.  Bahan</v>
          </cell>
          <cell r="C70">
            <v>0</v>
          </cell>
          <cell r="D70">
            <v>0</v>
          </cell>
          <cell r="F70">
            <v>0</v>
          </cell>
          <cell r="G70">
            <v>0</v>
          </cell>
          <cell r="H70">
            <v>0</v>
          </cell>
          <cell r="I70">
            <v>0</v>
          </cell>
          <cell r="J70">
            <v>0</v>
          </cell>
          <cell r="K70">
            <v>0</v>
          </cell>
          <cell r="L70">
            <v>0</v>
          </cell>
          <cell r="M70">
            <v>0</v>
          </cell>
          <cell r="N70">
            <v>0</v>
          </cell>
          <cell r="O70">
            <v>0</v>
          </cell>
          <cell r="P70">
            <v>0</v>
          </cell>
        </row>
        <row r="71">
          <cell r="B71" t="str">
            <v>b.  Subkon</v>
          </cell>
          <cell r="C71">
            <v>0</v>
          </cell>
          <cell r="D71">
            <v>0</v>
          </cell>
          <cell r="F71">
            <v>0</v>
          </cell>
          <cell r="G71">
            <v>0</v>
          </cell>
          <cell r="H71">
            <v>0</v>
          </cell>
          <cell r="I71">
            <v>0</v>
          </cell>
          <cell r="J71">
            <v>0</v>
          </cell>
          <cell r="K71">
            <v>0</v>
          </cell>
          <cell r="L71">
            <v>0</v>
          </cell>
        </row>
        <row r="72">
          <cell r="B72" t="str">
            <v xml:space="preserve">     4. SF (Sponsor Fee)</v>
          </cell>
          <cell r="C72">
            <v>0.5</v>
          </cell>
          <cell r="D72">
            <v>326766566.88858318</v>
          </cell>
          <cell r="E72">
            <v>29706051.535325743</v>
          </cell>
          <cell r="F72">
            <v>29706051.535325743</v>
          </cell>
          <cell r="G72">
            <v>29706051.535325743</v>
          </cell>
          <cell r="H72">
            <v>29706051.535325743</v>
          </cell>
          <cell r="I72">
            <v>29706051.535325743</v>
          </cell>
          <cell r="J72">
            <v>29706051.535325743</v>
          </cell>
          <cell r="K72">
            <v>29706051.535325743</v>
          </cell>
          <cell r="L72">
            <v>29706051.535325743</v>
          </cell>
          <cell r="M72">
            <v>29706051.535325743</v>
          </cell>
          <cell r="N72">
            <v>29706051.535325743</v>
          </cell>
          <cell r="O72">
            <v>29706051.535325743</v>
          </cell>
        </row>
        <row r="73">
          <cell r="B73" t="str">
            <v xml:space="preserve">     5. Pengeluaran akibat bunga kredit</v>
          </cell>
          <cell r="C73">
            <v>0.15905850006289596</v>
          </cell>
          <cell r="D73">
            <v>103950000.00000001</v>
          </cell>
          <cell r="F73">
            <v>2383333.3333333335</v>
          </cell>
          <cell r="G73">
            <v>0</v>
          </cell>
          <cell r="H73">
            <v>0</v>
          </cell>
          <cell r="I73">
            <v>0</v>
          </cell>
          <cell r="J73">
            <v>0</v>
          </cell>
          <cell r="K73">
            <v>29333333.333333332</v>
          </cell>
          <cell r="L73">
            <v>60500000</v>
          </cell>
          <cell r="M73">
            <v>0</v>
          </cell>
          <cell r="N73">
            <v>1466666.6666666667</v>
          </cell>
          <cell r="O73">
            <v>1466666.6666666667</v>
          </cell>
          <cell r="P73">
            <v>1466666.6666666667</v>
          </cell>
        </row>
        <row r="74">
          <cell r="B74" t="str">
            <v xml:space="preserve">     6. PPN keluaran</v>
          </cell>
          <cell r="C74">
            <v>6.5157588799791863</v>
          </cell>
          <cell r="D74">
            <v>4258264319.7691975</v>
          </cell>
          <cell r="F74">
            <v>428344642.72119904</v>
          </cell>
          <cell r="G74">
            <v>694823044.62018359</v>
          </cell>
          <cell r="H74">
            <v>694823044.62018359</v>
          </cell>
          <cell r="I74">
            <v>744885666.98589706</v>
          </cell>
          <cell r="J74">
            <v>744885666.98589706</v>
          </cell>
          <cell r="K74">
            <v>744885666.98589706</v>
          </cell>
          <cell r="L74">
            <v>50062622.365713529</v>
          </cell>
          <cell r="M74">
            <v>76435457.895341992</v>
          </cell>
          <cell r="N74">
            <v>26372835.529628463</v>
          </cell>
          <cell r="O74">
            <v>26372835.529628463</v>
          </cell>
          <cell r="P74">
            <v>26372835.529628463</v>
          </cell>
        </row>
        <row r="75">
          <cell r="B75" t="str">
            <v xml:space="preserve">     7. Marginal Deposit</v>
          </cell>
          <cell r="C75">
            <v>0</v>
          </cell>
          <cell r="D75">
            <v>0</v>
          </cell>
          <cell r="E75">
            <v>0</v>
          </cell>
          <cell r="H75">
            <v>0</v>
          </cell>
          <cell r="I75">
            <v>0</v>
          </cell>
          <cell r="J75">
            <v>0</v>
          </cell>
          <cell r="K75">
            <v>0</v>
          </cell>
          <cell r="L75">
            <v>0</v>
          </cell>
          <cell r="P75">
            <v>0</v>
          </cell>
        </row>
        <row r="76">
          <cell r="B76" t="str">
            <v xml:space="preserve">     8. PPN masukan</v>
          </cell>
          <cell r="C76">
            <v>-5.1157569184307246</v>
          </cell>
          <cell r="D76">
            <v>-3343316650.544251</v>
          </cell>
          <cell r="I76">
            <v>-342675714.17695928</v>
          </cell>
          <cell r="J76">
            <v>-555858435.69614685</v>
          </cell>
          <cell r="K76">
            <v>-555858435.69614685</v>
          </cell>
          <cell r="L76">
            <v>-595908533.5887177</v>
          </cell>
          <cell r="M76">
            <v>-595908533.5887177</v>
          </cell>
          <cell r="N76">
            <v>-595908533.5887177</v>
          </cell>
          <cell r="O76">
            <v>-40050097.892570823</v>
          </cell>
          <cell r="P76">
            <v>-61148366.3162736</v>
          </cell>
        </row>
        <row r="77">
          <cell r="B77" t="str">
            <v xml:space="preserve">     9. Inventaris</v>
          </cell>
          <cell r="C77">
            <v>0</v>
          </cell>
          <cell r="D77">
            <v>0</v>
          </cell>
          <cell r="F77">
            <v>0</v>
          </cell>
          <cell r="H77">
            <v>0</v>
          </cell>
          <cell r="I77">
            <v>0</v>
          </cell>
          <cell r="J77">
            <v>0</v>
          </cell>
          <cell r="K77">
            <v>0</v>
          </cell>
          <cell r="L77">
            <v>0</v>
          </cell>
          <cell r="P77">
            <v>0</v>
          </cell>
        </row>
        <row r="78">
          <cell r="B78" t="str">
            <v xml:space="preserve">    10. Persediaan</v>
          </cell>
          <cell r="C78">
            <v>0</v>
          </cell>
          <cell r="D78">
            <v>0</v>
          </cell>
          <cell r="F78">
            <v>0</v>
          </cell>
          <cell r="G78">
            <v>0</v>
          </cell>
          <cell r="H78">
            <v>0</v>
          </cell>
          <cell r="I78">
            <v>0</v>
          </cell>
          <cell r="J78">
            <v>0</v>
          </cell>
          <cell r="K78">
            <v>0</v>
          </cell>
          <cell r="L78">
            <v>0</v>
          </cell>
          <cell r="P78">
            <v>0</v>
          </cell>
        </row>
        <row r="79">
          <cell r="B79" t="str">
            <v xml:space="preserve">    11. Hutang Termin Member (MC) + Retensi</v>
          </cell>
          <cell r="C79">
            <v>0</v>
          </cell>
          <cell r="D79">
            <v>0</v>
          </cell>
          <cell r="F79">
            <v>0</v>
          </cell>
          <cell r="G79">
            <v>0</v>
          </cell>
          <cell r="H79">
            <v>0</v>
          </cell>
          <cell r="I79">
            <v>0</v>
          </cell>
          <cell r="J79">
            <v>0</v>
          </cell>
          <cell r="K79">
            <v>0</v>
          </cell>
          <cell r="L79">
            <v>0</v>
          </cell>
          <cell r="P79">
            <v>0</v>
          </cell>
        </row>
        <row r="80">
          <cell r="B80" t="str">
            <v xml:space="preserve">    12. Jasa Tabungan / Giro</v>
          </cell>
          <cell r="C80">
            <v>0</v>
          </cell>
          <cell r="D80">
            <v>0</v>
          </cell>
          <cell r="F80">
            <v>0</v>
          </cell>
          <cell r="H80">
            <v>0</v>
          </cell>
          <cell r="I80">
            <v>0</v>
          </cell>
          <cell r="J80">
            <v>0</v>
          </cell>
          <cell r="K80">
            <v>0</v>
          </cell>
          <cell r="L80">
            <v>0</v>
          </cell>
          <cell r="P80">
            <v>0</v>
          </cell>
        </row>
        <row r="81">
          <cell r="B81" t="str">
            <v xml:space="preserve">    13. Saldo Proyek</v>
          </cell>
          <cell r="C81">
            <v>9.6850185552629864E-2</v>
          </cell>
          <cell r="D81">
            <v>1.7881393432617188E-7</v>
          </cell>
          <cell r="H81">
            <v>0</v>
          </cell>
          <cell r="I81">
            <v>0</v>
          </cell>
          <cell r="J81">
            <v>0</v>
          </cell>
          <cell r="K81">
            <v>0</v>
          </cell>
          <cell r="L81">
            <v>0</v>
          </cell>
          <cell r="P81">
            <v>0</v>
          </cell>
        </row>
        <row r="83">
          <cell r="B83" t="str">
            <v>JUMLAH MARK UP :</v>
          </cell>
          <cell r="D83">
            <v>4550035099.7282543</v>
          </cell>
          <cell r="E83">
            <v>29706051.535325743</v>
          </cell>
          <cell r="F83">
            <v>460434027.58985811</v>
          </cell>
          <cell r="G83">
            <v>724529096.15550935</v>
          </cell>
          <cell r="H83">
            <v>724529096.15550935</v>
          </cell>
          <cell r="I83">
            <v>431916004.34426355</v>
          </cell>
          <cell r="J83">
            <v>218733282.82507598</v>
          </cell>
          <cell r="K83">
            <v>248066616.15840924</v>
          </cell>
          <cell r="L83">
            <v>-455639859.68767846</v>
          </cell>
          <cell r="M83">
            <v>-489767024.15804994</v>
          </cell>
          <cell r="N83">
            <v>-538362979.85709679</v>
          </cell>
          <cell r="O83">
            <v>17495455.839050055</v>
          </cell>
          <cell r="P83">
            <v>-33308864.119978469</v>
          </cell>
        </row>
        <row r="85">
          <cell r="A85" t="str">
            <v>IV</v>
          </cell>
          <cell r="B85" t="str">
            <v>JUMLAH PENGELUARAN ( I+II+III )</v>
          </cell>
          <cell r="D85">
            <v>65290018572.445541</v>
          </cell>
          <cell r="E85">
            <v>129706051.53532574</v>
          </cell>
          <cell r="F85">
            <v>7008316426.2692194</v>
          </cell>
          <cell r="G85">
            <v>10057712367.453842</v>
          </cell>
          <cell r="H85">
            <v>10206722941.690929</v>
          </cell>
          <cell r="I85">
            <v>10530509093.76766</v>
          </cell>
          <cell r="J85">
            <v>10433658795.044081</v>
          </cell>
          <cell r="K85">
            <v>10314843738.377415</v>
          </cell>
          <cell r="L85">
            <v>982009834.18041742</v>
          </cell>
          <cell r="M85">
            <v>1136094653.0573397</v>
          </cell>
          <cell r="N85">
            <v>43360957.937378526</v>
          </cell>
          <cell r="O85">
            <v>556961165.83791602</v>
          </cell>
          <cell r="P85">
            <v>656156845.87888765</v>
          </cell>
        </row>
        <row r="86">
          <cell r="B86" t="str">
            <v>JUMLAH PENGELUARAN KOMULATIF</v>
          </cell>
          <cell r="D86">
            <v>65290018572.445534</v>
          </cell>
          <cell r="E86">
            <v>129706051.53532574</v>
          </cell>
          <cell r="F86">
            <v>7138022477.8045454</v>
          </cell>
          <cell r="G86">
            <v>17195734845.258389</v>
          </cell>
          <cell r="H86">
            <v>27402457786.949318</v>
          </cell>
          <cell r="I86">
            <v>37932966880.71698</v>
          </cell>
          <cell r="J86">
            <v>48366625675.761063</v>
          </cell>
          <cell r="K86">
            <v>58681469414.138474</v>
          </cell>
          <cell r="L86">
            <v>59663479248.318893</v>
          </cell>
          <cell r="M86">
            <v>60799573901.376236</v>
          </cell>
          <cell r="N86">
            <v>60842934859.313614</v>
          </cell>
          <cell r="O86">
            <v>61399896025.151527</v>
          </cell>
          <cell r="P86">
            <v>62056052871.030418</v>
          </cell>
        </row>
        <row r="88">
          <cell r="A88" t="str">
            <v>V</v>
          </cell>
          <cell r="B88" t="str">
            <v>SELISIH (I - IV)</v>
          </cell>
          <cell r="D88">
            <v>63294805.271110222</v>
          </cell>
          <cell r="E88">
            <v>-129706051.53532574</v>
          </cell>
          <cell r="F88">
            <v>8527588502.3907976</v>
          </cell>
          <cell r="G88">
            <v>-3593570730.0585089</v>
          </cell>
          <cell r="H88">
            <v>-2208924173.1336403</v>
          </cell>
          <cell r="I88">
            <v>-2244586044.7857628</v>
          </cell>
          <cell r="J88">
            <v>-1859611465.6375742</v>
          </cell>
          <cell r="K88">
            <v>-1740796408.9709082</v>
          </cell>
          <cell r="L88">
            <v>3593138110.9474444</v>
          </cell>
          <cell r="M88">
            <v>-408063107.20542586</v>
          </cell>
          <cell r="N88">
            <v>548329292.49262297</v>
          </cell>
          <cell r="O88">
            <v>-253395195.83252311</v>
          </cell>
          <cell r="P88">
            <v>-352590875.87349474</v>
          </cell>
        </row>
        <row r="90">
          <cell r="A90" t="str">
            <v>VI</v>
          </cell>
          <cell r="B90" t="str">
            <v>SALDO AWAL KAS</v>
          </cell>
          <cell r="D90">
            <v>0</v>
          </cell>
          <cell r="E90">
            <v>0</v>
          </cell>
          <cell r="F90">
            <v>293948.46467426419</v>
          </cell>
          <cell r="G90">
            <v>8397882450.8554716</v>
          </cell>
          <cell r="H90">
            <v>4804311720.7969627</v>
          </cell>
          <cell r="I90">
            <v>2595387547.6633224</v>
          </cell>
          <cell r="J90">
            <v>350801502.87755966</v>
          </cell>
          <cell r="K90">
            <v>91190037.239985466</v>
          </cell>
          <cell r="L90">
            <v>50393628.269077301</v>
          </cell>
          <cell r="M90">
            <v>343531739.21652174</v>
          </cell>
          <cell r="N90">
            <v>15468632.011095881</v>
          </cell>
          <cell r="O90">
            <v>563797924.50371885</v>
          </cell>
          <cell r="P90">
            <v>310402728.67119575</v>
          </cell>
        </row>
        <row r="92">
          <cell r="A92" t="str">
            <v>VII</v>
          </cell>
          <cell r="B92" t="str">
            <v>KREDIT BANK</v>
          </cell>
          <cell r="D92">
            <v>0</v>
          </cell>
          <cell r="E92">
            <v>130000000</v>
          </cell>
          <cell r="F92">
            <v>-130000000</v>
          </cell>
          <cell r="G92">
            <v>0</v>
          </cell>
          <cell r="H92">
            <v>0</v>
          </cell>
          <cell r="I92">
            <v>0</v>
          </cell>
          <cell r="J92">
            <v>1600000000</v>
          </cell>
          <cell r="K92">
            <v>1700000000</v>
          </cell>
          <cell r="L92">
            <v>-3300000000</v>
          </cell>
          <cell r="M92">
            <v>80000000</v>
          </cell>
          <cell r="N92">
            <v>0</v>
          </cell>
          <cell r="O92">
            <v>0</v>
          </cell>
          <cell r="P92">
            <v>120000000</v>
          </cell>
        </row>
        <row r="94">
          <cell r="A94" t="str">
            <v>VIII</v>
          </cell>
          <cell r="B94" t="str">
            <v>SALDO AKHIR KAS (V+VI+VII)</v>
          </cell>
          <cell r="D94">
            <v>63294805.271110237</v>
          </cell>
          <cell r="E94">
            <v>293948.46467426419</v>
          </cell>
          <cell r="F94">
            <v>8397882450.8554716</v>
          </cell>
          <cell r="G94">
            <v>4804311720.7969627</v>
          </cell>
          <cell r="H94">
            <v>2595387547.6633224</v>
          </cell>
          <cell r="I94">
            <v>350801502.87755966</v>
          </cell>
          <cell r="J94">
            <v>91190037.239985466</v>
          </cell>
          <cell r="K94">
            <v>50393628.269077301</v>
          </cell>
          <cell r="L94">
            <v>343531739.21652174</v>
          </cell>
          <cell r="M94">
            <v>15468632.011095881</v>
          </cell>
          <cell r="N94">
            <v>563797924.50371885</v>
          </cell>
          <cell r="O94">
            <v>310402728.67119575</v>
          </cell>
          <cell r="P94">
            <v>77811852.797701001</v>
          </cell>
        </row>
        <row r="96">
          <cell r="A96"/>
          <cell r="B96" t="str">
            <v>Saldo Kredit</v>
          </cell>
          <cell r="E96">
            <v>130000000</v>
          </cell>
          <cell r="F96">
            <v>0</v>
          </cell>
          <cell r="G96">
            <v>0</v>
          </cell>
          <cell r="H96">
            <v>0</v>
          </cell>
          <cell r="I96">
            <v>0</v>
          </cell>
          <cell r="J96">
            <v>1600000000</v>
          </cell>
          <cell r="K96">
            <v>3300000000</v>
          </cell>
          <cell r="L96">
            <v>0</v>
          </cell>
          <cell r="M96">
            <v>80000000</v>
          </cell>
          <cell r="N96">
            <v>80000000</v>
          </cell>
          <cell r="O96">
            <v>80000000</v>
          </cell>
          <cell r="P96">
            <v>200000000</v>
          </cell>
        </row>
        <row r="97">
          <cell r="P97">
            <v>3267665668.8858318</v>
          </cell>
        </row>
        <row r="98">
          <cell r="B98" t="str">
            <v>Keuntungan Murni =</v>
          </cell>
          <cell r="C98">
            <v>0</v>
          </cell>
          <cell r="D98">
            <v>0</v>
          </cell>
          <cell r="P98">
            <v>-122188147.202299</v>
          </cell>
        </row>
        <row r="99">
          <cell r="P99">
            <v>-3389853816.088131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sheetName val="rab"/>
      <sheetName val="analisa"/>
      <sheetName val="rekap"/>
    </sheetNames>
    <sheetDataSet>
      <sheetData sheetId="0" refreshError="1">
        <row r="5">
          <cell r="D5">
            <v>20000</v>
          </cell>
        </row>
        <row r="42">
          <cell r="D42">
            <v>1800000</v>
          </cell>
        </row>
      </sheetData>
      <sheetData sheetId="1"/>
      <sheetData sheetId="2"/>
      <sheetData sheetId="3"/>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ting Yard"/>
      <sheetName val="TS&amp;BEK"/>
      <sheetName val="u-gird"/>
      <sheetName val="fw-ugirder"/>
      <sheetName val="CY"/>
      <sheetName val="map"/>
      <sheetName val="ref"/>
      <sheetName val="simak"/>
      <sheetName val="rkp"/>
      <sheetName val="boq"/>
      <sheetName val="mob"/>
      <sheetName val="anal"/>
      <sheetName val="7.1(3)"/>
      <sheetName val="antek"/>
      <sheetName val="plant"/>
      <sheetName val="mpu"/>
      <sheetName val="sub"/>
      <sheetName val="harsat"/>
      <sheetName val="pos4"/>
      <sheetName val="pos5"/>
      <sheetName val="pos6"/>
      <sheetName val="pos7"/>
      <sheetName val="pos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3">
          <cell r="K43">
            <v>5690</v>
          </cell>
        </row>
      </sheetData>
      <sheetData sheetId="18" refreshError="1"/>
      <sheetData sheetId="19" refreshError="1"/>
      <sheetData sheetId="20" refreshError="1"/>
      <sheetData sheetId="21" refreshError="1"/>
      <sheetData sheetId="22"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rev2"/>
      <sheetName val="BOQrev2"/>
      <sheetName val="AnlBatu"/>
      <sheetName val="Analisa"/>
      <sheetName val="HargaSat"/>
      <sheetName val="Alat"/>
      <sheetName val="PP"/>
      <sheetName val="bau"/>
      <sheetName val="Rupa2"/>
      <sheetName val="bank"/>
      <sheetName val="KURVA S"/>
      <sheetName val="Sheet2"/>
      <sheetName val="Sheet3"/>
    </sheetNames>
    <sheetDataSet>
      <sheetData sheetId="0"/>
      <sheetData sheetId="1"/>
      <sheetData sheetId="2" refreshError="1"/>
      <sheetData sheetId="3" refreshError="1"/>
      <sheetData sheetId="4">
        <row r="47">
          <cell r="G47">
            <v>12000</v>
          </cell>
        </row>
      </sheetData>
      <sheetData sheetId="5"/>
      <sheetData sheetId="6"/>
      <sheetData sheetId="7"/>
      <sheetData sheetId="8"/>
      <sheetData sheetId="9"/>
      <sheetData sheetId="10" refreshError="1"/>
      <sheetData sheetId="11" refreshError="1"/>
      <sheetData sheetId="12" refreshError="1"/>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216">
          <cell r="L216">
            <v>36555591</v>
          </cell>
        </row>
      </sheetData>
      <sheetData sheetId="4"/>
      <sheetData sheetId="5"/>
      <sheetData sheetId="6"/>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rt Penawar"/>
      <sheetName val="Rekap Biaya"/>
      <sheetName val="Kuantitas &amp; Harga"/>
      <sheetName val="WAKTU"/>
      <sheetName val="mpu"/>
      <sheetName val="DPU"/>
      <sheetName val="Usul Staf Inti"/>
      <sheetName val="Struktur Orga"/>
      <sheetName val="DPD"/>
      <sheetName val="Sub Kontrak"/>
      <sheetName val="DPU (2)"/>
      <sheetName val="Onsite"/>
      <sheetName val="analisa mpu"/>
    </sheetNames>
    <sheetDataSet>
      <sheetData sheetId="0"/>
      <sheetData sheetId="1"/>
      <sheetData sheetId="2"/>
      <sheetData sheetId="3">
        <row r="23">
          <cell r="G23">
            <v>41705000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sheetName val="61004"/>
      <sheetName val="61005"/>
      <sheetName val="61006"/>
      <sheetName val="61007"/>
      <sheetName val="61008"/>
      <sheetName val="Rek-Thp II"/>
      <sheetName val="BOQ-Thp II"/>
      <sheetName val="An-Real"/>
      <sheetName val="An-Tek"/>
      <sheetName val="ANALISA"/>
      <sheetName val="Uph,Bh,Alt"/>
      <sheetName val="H.DASAR"/>
      <sheetName val="BEKIST"/>
      <sheetName val="REKAP"/>
      <sheetName val="BQ"/>
      <sheetName val="DASH"/>
      <sheetName val="BA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
          <cell r="K5">
            <v>1</v>
          </cell>
        </row>
      </sheetData>
      <sheetData sheetId="13" refreshError="1"/>
      <sheetData sheetId="14" refreshError="1"/>
      <sheetData sheetId="15" refreshError="1"/>
      <sheetData sheetId="16" refreshError="1"/>
      <sheetData sheetId="17"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 o Q"/>
      <sheetName val="anlsa"/>
      <sheetName val="a-2"/>
      <sheetName val="a-3"/>
      <sheetName val="a-4"/>
      <sheetName val="analisa teknik"/>
      <sheetName val="Upah&amp;Bhn"/>
      <sheetName val="Anl.bahan"/>
      <sheetName val="CURVA S "/>
      <sheetName val="CURVA balok"/>
      <sheetName val="anlsa alat"/>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ow r="11">
          <cell r="AW11">
            <v>372059</v>
          </cell>
        </row>
        <row r="22">
          <cell r="AW22">
            <v>246798</v>
          </cell>
        </row>
        <row r="187">
          <cell r="BP187">
            <v>330000000</v>
          </cell>
        </row>
      </sheetData>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1"/>
      <sheetName val="Rab"/>
      <sheetName val="Rab 2"/>
      <sheetName val="Jadwal P"/>
      <sheetName val="Jadwal B"/>
      <sheetName val="ANALISA"/>
      <sheetName val="Supl.X"/>
      <sheetName val="H-DASAR"/>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Rutin"/>
      <sheetName val="Kuantitas"/>
      <sheetName val="Analisa HSP"/>
    </sheetNames>
    <sheetDataSet>
      <sheetData sheetId="0" refreshError="1"/>
      <sheetData sheetId="1" refreshError="1"/>
      <sheetData sheetId="2" refreshError="1">
        <row r="231">
          <cell r="U231">
            <v>1365845.2060548861</v>
          </cell>
        </row>
      </sheetData>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Penawaran"/>
      <sheetName val="Ls-Mobilisasi (OK)"/>
      <sheetName val="SAT-DAS"/>
      <sheetName val="Ur-Anl (ok punya)"/>
      <sheetName val="Rekap"/>
      <sheetName val="R A B"/>
      <sheetName val="Daf Kuan &amp; Harga"/>
      <sheetName val="Analisa (ok punya)"/>
      <sheetName val="Anl-Alt (2)"/>
      <sheetName val="Lamp-11 (Sub-kont) ok"/>
      <sheetName val="Lamp-1 (Schedule ok"/>
      <sheetName val="Lamp-1 (Schedule2)ok"/>
      <sheetName val="Data Personalia"/>
      <sheetName val="Anl-Bhn (ok)"/>
      <sheetName val="Lamp-14 -Hit-Alt"/>
      <sheetName val="Lamp-13-Pengg Alat"/>
      <sheetName val="Lamp-4 (Pemel. Rutin)"/>
      <sheetName val="Lamp-5 (On Site)"/>
      <sheetName val="Lamp-6 (Plant)"/>
      <sheetName val="Lamp-7 (Df-Utm) ok"/>
      <sheetName val="Lamp-8 (Kont Seleksi)"/>
      <sheetName val="Lamp-9 (Df-Alat)"/>
      <sheetName val="Lamp-14 (Lamp-Penaw) O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DULE"/>
      <sheetName val="REKAP"/>
      <sheetName val="RAB "/>
      <sheetName val="Analis"/>
      <sheetName val="H.bh"/>
    </sheetNames>
    <sheetDataSet>
      <sheetData sheetId="0"/>
      <sheetData sheetId="1"/>
      <sheetData sheetId="2"/>
      <sheetData sheetId="3">
        <row r="20">
          <cell r="D20">
            <v>0.05</v>
          </cell>
          <cell r="E20" t="str">
            <v>OH</v>
          </cell>
        </row>
      </sheetData>
      <sheetData sheetId="4"/>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
      <sheetName val="REKAP"/>
      <sheetName val="KUANTITAS"/>
      <sheetName val="Bahan Print"/>
      <sheetName val="Bahan-1"/>
      <sheetName val="analisa_gedung"/>
      <sheetName val="Mobilisasi"/>
      <sheetName val="KOMFIR BATCHING"/>
      <sheetName val="Schedule"/>
      <sheetName val="MPU"/>
      <sheetName val="SUB KON"/>
      <sheetName val="Mat on site"/>
    </sheetNames>
    <sheetDataSet>
      <sheetData sheetId="0">
        <row r="8">
          <cell r="F8" t="str">
            <v>1</v>
          </cell>
          <cell r="G8" t="str">
            <v>2</v>
          </cell>
          <cell r="H8" t="str">
            <v>3</v>
          </cell>
          <cell r="I8" t="str">
            <v>4</v>
          </cell>
          <cell r="J8" t="str">
            <v>5</v>
          </cell>
          <cell r="K8" t="str">
            <v>6</v>
          </cell>
          <cell r="L8" t="str">
            <v>7</v>
          </cell>
          <cell r="M8" t="str">
            <v>8</v>
          </cell>
          <cell r="N8" t="str">
            <v>9</v>
          </cell>
        </row>
        <row r="9">
          <cell r="F9" t="str">
            <v>SATU</v>
          </cell>
          <cell r="G9" t="str">
            <v>DUA</v>
          </cell>
          <cell r="H9" t="str">
            <v>TIGA</v>
          </cell>
          <cell r="I9" t="str">
            <v>EMPAT</v>
          </cell>
          <cell r="J9" t="str">
            <v>LIMA</v>
          </cell>
          <cell r="K9" t="str">
            <v>ENAM</v>
          </cell>
          <cell r="L9" t="str">
            <v>TUJUH</v>
          </cell>
          <cell r="M9" t="str">
            <v>DELAPAN</v>
          </cell>
          <cell r="N9" t="str">
            <v>SEMBILAN</v>
          </cell>
        </row>
        <row r="10">
          <cell r="F10" t="str">
            <v>SEBELAS</v>
          </cell>
          <cell r="G10" t="str">
            <v>DUA BELAS</v>
          </cell>
          <cell r="H10" t="str">
            <v>TIGA BELAS</v>
          </cell>
          <cell r="I10" t="str">
            <v>EMPAT BELAS</v>
          </cell>
          <cell r="J10" t="str">
            <v>LIMA BELAS</v>
          </cell>
          <cell r="K10" t="str">
            <v>ENAM BELAS</v>
          </cell>
          <cell r="L10" t="str">
            <v>TUJUH BELAS</v>
          </cell>
          <cell r="M10" t="str">
            <v>DELAPAN BELAS</v>
          </cell>
          <cell r="N10" t="str">
            <v>SEMBILAN BELAS</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valuasi"/>
      <sheetName val="RAB"/>
      <sheetName val="D-Analisa1"/>
      <sheetName val="D-Upah&amp;Bahan"/>
      <sheetName val="Time SC"/>
    </sheetNames>
    <sheetDataSet>
      <sheetData sheetId="0"/>
      <sheetData sheetId="1"/>
      <sheetData sheetId="2">
        <row r="4">
          <cell r="L4" t="str">
            <v>A.1</v>
          </cell>
          <cell r="M4">
            <v>11750</v>
          </cell>
        </row>
        <row r="9">
          <cell r="L9" t="str">
            <v>G.43</v>
          </cell>
          <cell r="M9">
            <v>393375</v>
          </cell>
        </row>
        <row r="19">
          <cell r="L19" t="str">
            <v>G.50.k</v>
          </cell>
          <cell r="M19">
            <v>16917.5</v>
          </cell>
        </row>
      </sheetData>
      <sheetData sheetId="3">
        <row r="9">
          <cell r="B9" t="str">
            <v>UPAH</v>
          </cell>
        </row>
        <row r="11">
          <cell r="B11" t="str">
            <v>Pekerja</v>
          </cell>
          <cell r="C11">
            <v>15000</v>
          </cell>
        </row>
        <row r="12">
          <cell r="B12" t="str">
            <v>Mandor</v>
          </cell>
          <cell r="C12">
            <v>20000</v>
          </cell>
        </row>
        <row r="13">
          <cell r="B13" t="str">
            <v>Tukang</v>
          </cell>
          <cell r="C13">
            <v>17500</v>
          </cell>
        </row>
        <row r="14">
          <cell r="B14" t="str">
            <v>Kepala Tukang</v>
          </cell>
          <cell r="C14">
            <v>25000</v>
          </cell>
        </row>
        <row r="15">
          <cell r="B15" t="str">
            <v>Potong Rumput</v>
          </cell>
          <cell r="C15">
            <v>30000</v>
          </cell>
        </row>
        <row r="17">
          <cell r="B17" t="str">
            <v>BAHAN-BAHAN</v>
          </cell>
        </row>
        <row r="19">
          <cell r="B19" t="str">
            <v>Tanah Timbunan</v>
          </cell>
          <cell r="C19">
            <v>30000</v>
          </cell>
        </row>
        <row r="20">
          <cell r="B20" t="str">
            <v>Kerikil Bersih</v>
          </cell>
          <cell r="C20">
            <v>99000</v>
          </cell>
        </row>
        <row r="21">
          <cell r="B21" t="str">
            <v>Batu Kali</v>
          </cell>
          <cell r="C21">
            <v>110000</v>
          </cell>
        </row>
        <row r="22">
          <cell r="B22" t="str">
            <v>Pasir Pasangan</v>
          </cell>
          <cell r="C22">
            <v>45500</v>
          </cell>
        </row>
        <row r="23">
          <cell r="B23" t="str">
            <v>Semen PC</v>
          </cell>
          <cell r="C23">
            <v>26500</v>
          </cell>
        </row>
        <row r="24">
          <cell r="B24" t="str">
            <v>Minyak Campur</v>
          </cell>
          <cell r="C24">
            <v>1300</v>
          </cell>
        </row>
        <row r="25">
          <cell r="B25" t="str">
            <v>Minyak Gemuk</v>
          </cell>
          <cell r="C25">
            <v>11500</v>
          </cell>
        </row>
        <row r="26">
          <cell r="B26" t="str">
            <v>Kereta Sorong</v>
          </cell>
          <cell r="C26">
            <v>240000</v>
          </cell>
        </row>
        <row r="27">
          <cell r="B27" t="str">
            <v>Pangki</v>
          </cell>
          <cell r="C27">
            <v>20000</v>
          </cell>
        </row>
        <row r="28">
          <cell r="B28" t="str">
            <v>Parang</v>
          </cell>
          <cell r="C28">
            <v>30000</v>
          </cell>
        </row>
        <row r="29">
          <cell r="B29" t="str">
            <v>Garuk</v>
          </cell>
          <cell r="C29">
            <v>22000</v>
          </cell>
        </row>
        <row r="30">
          <cell r="B30" t="str">
            <v>Skop</v>
          </cell>
          <cell r="C30">
            <v>30000</v>
          </cell>
        </row>
        <row r="31">
          <cell r="B31" t="str">
            <v>Paku</v>
          </cell>
          <cell r="C31">
            <v>13000</v>
          </cell>
        </row>
        <row r="32">
          <cell r="B32" t="str">
            <v>Kayu Klas III</v>
          </cell>
          <cell r="C32">
            <v>1000000</v>
          </cell>
        </row>
      </sheetData>
      <sheetData sheetId="4"/>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valuasi"/>
      <sheetName val="RAB"/>
      <sheetName val="D-Analisa1"/>
      <sheetName val="D-Upah&amp;Bahan"/>
      <sheetName val="Time SC"/>
    </sheetNames>
    <sheetDataSet>
      <sheetData sheetId="0"/>
      <sheetData sheetId="1"/>
      <sheetData sheetId="2">
        <row r="4">
          <cell r="L4" t="str">
            <v>A.1</v>
          </cell>
          <cell r="M4">
            <v>11750</v>
          </cell>
        </row>
        <row r="9">
          <cell r="L9" t="str">
            <v>G.43</v>
          </cell>
          <cell r="M9">
            <v>393375</v>
          </cell>
        </row>
        <row r="19">
          <cell r="L19" t="str">
            <v>G.50.k</v>
          </cell>
          <cell r="M19">
            <v>16917.5</v>
          </cell>
        </row>
      </sheetData>
      <sheetData sheetId="3">
        <row r="9">
          <cell r="B9" t="str">
            <v>UPAH</v>
          </cell>
        </row>
        <row r="11">
          <cell r="B11" t="str">
            <v>Pekerja</v>
          </cell>
          <cell r="C11">
            <v>15000</v>
          </cell>
        </row>
        <row r="12">
          <cell r="B12" t="str">
            <v>Mandor</v>
          </cell>
          <cell r="C12">
            <v>20000</v>
          </cell>
        </row>
        <row r="13">
          <cell r="B13" t="str">
            <v>Tukang</v>
          </cell>
          <cell r="C13">
            <v>17500</v>
          </cell>
        </row>
        <row r="14">
          <cell r="B14" t="str">
            <v>Kepala Tukang</v>
          </cell>
          <cell r="C14">
            <v>25000</v>
          </cell>
        </row>
        <row r="15">
          <cell r="B15" t="str">
            <v>Potong Rumput</v>
          </cell>
          <cell r="C15">
            <v>30000</v>
          </cell>
        </row>
        <row r="17">
          <cell r="B17" t="str">
            <v>BAHAN-BAHAN</v>
          </cell>
        </row>
        <row r="19">
          <cell r="B19" t="str">
            <v>Tanah Timbunan</v>
          </cell>
          <cell r="C19">
            <v>30000</v>
          </cell>
        </row>
        <row r="20">
          <cell r="B20" t="str">
            <v>Kerikil Bersih</v>
          </cell>
          <cell r="C20">
            <v>99000</v>
          </cell>
        </row>
        <row r="21">
          <cell r="B21" t="str">
            <v>Batu Kali</v>
          </cell>
          <cell r="C21">
            <v>110000</v>
          </cell>
        </row>
        <row r="22">
          <cell r="B22" t="str">
            <v>Pasir Pasangan</v>
          </cell>
          <cell r="C22">
            <v>45500</v>
          </cell>
        </row>
        <row r="23">
          <cell r="B23" t="str">
            <v>Semen PC</v>
          </cell>
          <cell r="C23">
            <v>26500</v>
          </cell>
        </row>
        <row r="24">
          <cell r="B24" t="str">
            <v>Minyak Campur</v>
          </cell>
          <cell r="C24">
            <v>1300</v>
          </cell>
        </row>
        <row r="25">
          <cell r="B25" t="str">
            <v>Minyak Gemuk</v>
          </cell>
          <cell r="C25">
            <v>11500</v>
          </cell>
        </row>
        <row r="26">
          <cell r="B26" t="str">
            <v>Kereta Sorong</v>
          </cell>
          <cell r="C26">
            <v>240000</v>
          </cell>
        </row>
        <row r="27">
          <cell r="B27" t="str">
            <v>Pangki</v>
          </cell>
          <cell r="C27">
            <v>20000</v>
          </cell>
        </row>
        <row r="28">
          <cell r="B28" t="str">
            <v>Parang</v>
          </cell>
          <cell r="C28">
            <v>30000</v>
          </cell>
        </row>
        <row r="29">
          <cell r="B29" t="str">
            <v>Garuk</v>
          </cell>
          <cell r="C29">
            <v>22000</v>
          </cell>
        </row>
        <row r="30">
          <cell r="B30" t="str">
            <v>Skop</v>
          </cell>
          <cell r="C30">
            <v>30000</v>
          </cell>
        </row>
        <row r="31">
          <cell r="B31" t="str">
            <v>Paku</v>
          </cell>
          <cell r="C31">
            <v>13000</v>
          </cell>
        </row>
        <row r="32">
          <cell r="B32" t="str">
            <v>Kayu Klas III</v>
          </cell>
          <cell r="C32">
            <v>1000000</v>
          </cell>
        </row>
      </sheetData>
      <sheetData sheetId="4"/>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Tb1-Tb2"/>
      <sheetName val="Tb3-Tb4"/>
      <sheetName val="Tb5-Biaya Perawatan"/>
      <sheetName val="Daftar Upah&amp;Bahan"/>
      <sheetName val="Daftar Analisa"/>
      <sheetName val="rab swa"/>
    </sheetNames>
    <sheetDataSet>
      <sheetData sheetId="0"/>
      <sheetData sheetId="1"/>
      <sheetData sheetId="2"/>
      <sheetData sheetId="3"/>
      <sheetData sheetId="4">
        <row r="10">
          <cell r="C10" t="str">
            <v>Pekerja</v>
          </cell>
          <cell r="D10" t="str">
            <v>OH</v>
          </cell>
          <cell r="E10">
            <v>28000</v>
          </cell>
        </row>
        <row r="11">
          <cell r="C11" t="str">
            <v>Mandor</v>
          </cell>
          <cell r="D11" t="str">
            <v>OH</v>
          </cell>
          <cell r="E11">
            <v>45000</v>
          </cell>
        </row>
        <row r="12">
          <cell r="C12" t="str">
            <v>Tukang</v>
          </cell>
          <cell r="D12" t="str">
            <v>OH</v>
          </cell>
          <cell r="E12">
            <v>45000</v>
          </cell>
        </row>
        <row r="13">
          <cell r="C13" t="str">
            <v>Kepala Tukang</v>
          </cell>
          <cell r="D13" t="str">
            <v>OH</v>
          </cell>
          <cell r="E13">
            <v>50000</v>
          </cell>
        </row>
        <row r="14">
          <cell r="C14" t="str">
            <v>Surveyor</v>
          </cell>
          <cell r="D14" t="str">
            <v>OH</v>
          </cell>
          <cell r="E14">
            <v>60000</v>
          </cell>
        </row>
        <row r="15">
          <cell r="C15" t="str">
            <v>Pembantu Surveyor</v>
          </cell>
          <cell r="D15" t="str">
            <v>OH</v>
          </cell>
          <cell r="E15">
            <v>35000</v>
          </cell>
        </row>
        <row r="16">
          <cell r="C16" t="str">
            <v>Operator Mesin Potong Rumput</v>
          </cell>
          <cell r="D16" t="str">
            <v>OH</v>
          </cell>
          <cell r="E16">
            <v>60000</v>
          </cell>
        </row>
        <row r="22">
          <cell r="C22" t="str">
            <v>Uraian</v>
          </cell>
          <cell r="D22" t="str">
            <v>Satuan</v>
          </cell>
          <cell r="E22" t="str">
            <v>Harga (Rp)</v>
          </cell>
        </row>
        <row r="23">
          <cell r="C23">
            <v>2</v>
          </cell>
          <cell r="D23">
            <v>3</v>
          </cell>
        </row>
        <row r="25">
          <cell r="C25" t="str">
            <v>Cangkul</v>
          </cell>
          <cell r="D25" t="str">
            <v>bh</v>
          </cell>
          <cell r="E25">
            <v>35000</v>
          </cell>
        </row>
        <row r="26">
          <cell r="C26" t="str">
            <v>Cat</v>
          </cell>
          <cell r="D26" t="str">
            <v>Kg</v>
          </cell>
          <cell r="E26">
            <v>15000</v>
          </cell>
        </row>
        <row r="27">
          <cell r="C27" t="str">
            <v>Garuk</v>
          </cell>
          <cell r="D27" t="str">
            <v>bh</v>
          </cell>
          <cell r="E27">
            <v>20000</v>
          </cell>
        </row>
        <row r="28">
          <cell r="C28" t="str">
            <v>Gemuk</v>
          </cell>
          <cell r="D28" t="str">
            <v>Kg</v>
          </cell>
          <cell r="E28">
            <v>11500</v>
          </cell>
        </row>
        <row r="29">
          <cell r="C29" t="str">
            <v>Gerobak sorong</v>
          </cell>
          <cell r="D29" t="str">
            <v>bh</v>
          </cell>
          <cell r="E29">
            <v>260000</v>
          </cell>
        </row>
        <row r="30">
          <cell r="C30" t="str">
            <v>Kuas Cat</v>
          </cell>
          <cell r="D30" t="str">
            <v>bh</v>
          </cell>
          <cell r="E30">
            <v>5500</v>
          </cell>
        </row>
        <row r="31">
          <cell r="C31" t="str">
            <v>Meteran</v>
          </cell>
          <cell r="D31" t="str">
            <v>bh</v>
          </cell>
          <cell r="E31">
            <v>45000</v>
          </cell>
        </row>
        <row r="32">
          <cell r="C32" t="str">
            <v>Minyak Campur</v>
          </cell>
          <cell r="D32" t="str">
            <v>ltr</v>
          </cell>
          <cell r="E32">
            <v>3000</v>
          </cell>
        </row>
        <row r="33">
          <cell r="C33" t="str">
            <v>Minyak Cat</v>
          </cell>
          <cell r="D33" t="str">
            <v>ltr</v>
          </cell>
          <cell r="E33">
            <v>10500</v>
          </cell>
        </row>
        <row r="34">
          <cell r="C34" t="str">
            <v>Oli</v>
          </cell>
          <cell r="D34" t="str">
            <v>ltr</v>
          </cell>
          <cell r="E34">
            <v>20000</v>
          </cell>
        </row>
        <row r="35">
          <cell r="C35" t="str">
            <v>Pangki</v>
          </cell>
          <cell r="D35" t="str">
            <v>bh</v>
          </cell>
          <cell r="E35">
            <v>15000</v>
          </cell>
        </row>
        <row r="36">
          <cell r="C36" t="str">
            <v>Parang</v>
          </cell>
          <cell r="D36" t="str">
            <v>bh</v>
          </cell>
          <cell r="E36">
            <v>28000</v>
          </cell>
        </row>
        <row r="37">
          <cell r="C37" t="str">
            <v>Skop</v>
          </cell>
          <cell r="D37" t="str">
            <v>bh</v>
          </cell>
          <cell r="E37">
            <v>26000</v>
          </cell>
        </row>
        <row r="38">
          <cell r="C38" t="str">
            <v>Kerikil</v>
          </cell>
          <cell r="D38" t="str">
            <v>m³</v>
          </cell>
          <cell r="E38">
            <v>100000</v>
          </cell>
        </row>
      </sheetData>
      <sheetData sheetId="5"/>
      <sheetData sheetId="6"/>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Tb1-Tb2"/>
      <sheetName val="Tb3-Tb4"/>
      <sheetName val="Tb5-Biaya Perawatan"/>
      <sheetName val="Daftar Upah&amp;Bahan"/>
      <sheetName val="Daftar Analisa"/>
      <sheetName val="rab swa"/>
    </sheetNames>
    <sheetDataSet>
      <sheetData sheetId="0"/>
      <sheetData sheetId="1"/>
      <sheetData sheetId="2"/>
      <sheetData sheetId="3"/>
      <sheetData sheetId="4">
        <row r="10">
          <cell r="C10" t="str">
            <v>Pekerja</v>
          </cell>
          <cell r="D10" t="str">
            <v>OH</v>
          </cell>
          <cell r="E10">
            <v>28000</v>
          </cell>
        </row>
        <row r="11">
          <cell r="C11" t="str">
            <v>Mandor</v>
          </cell>
          <cell r="D11" t="str">
            <v>OH</v>
          </cell>
          <cell r="E11">
            <v>42000</v>
          </cell>
        </row>
        <row r="12">
          <cell r="C12" t="str">
            <v>Tukang</v>
          </cell>
          <cell r="D12" t="str">
            <v>OH</v>
          </cell>
          <cell r="E12">
            <v>42000</v>
          </cell>
        </row>
        <row r="13">
          <cell r="C13" t="str">
            <v>Kepala Tukang</v>
          </cell>
          <cell r="D13" t="str">
            <v>OH</v>
          </cell>
          <cell r="E13">
            <v>50000</v>
          </cell>
        </row>
        <row r="14">
          <cell r="C14" t="str">
            <v>Surveyor</v>
          </cell>
          <cell r="D14" t="str">
            <v>OH</v>
          </cell>
          <cell r="E14">
            <v>60000</v>
          </cell>
        </row>
        <row r="15">
          <cell r="C15" t="str">
            <v>Pembantu Surveyor</v>
          </cell>
          <cell r="D15" t="str">
            <v>OH</v>
          </cell>
          <cell r="E15">
            <v>35000</v>
          </cell>
        </row>
        <row r="16">
          <cell r="C16" t="str">
            <v>Operator Mesin Potong Rumput</v>
          </cell>
          <cell r="D16" t="str">
            <v>OH</v>
          </cell>
          <cell r="E16">
            <v>60000</v>
          </cell>
        </row>
        <row r="22">
          <cell r="C22" t="str">
            <v>Uraian</v>
          </cell>
          <cell r="D22" t="str">
            <v>Satuan</v>
          </cell>
          <cell r="E22" t="str">
            <v>Harga (Rp)</v>
          </cell>
        </row>
        <row r="23">
          <cell r="C23">
            <v>2</v>
          </cell>
          <cell r="D23">
            <v>3</v>
          </cell>
        </row>
        <row r="25">
          <cell r="C25" t="str">
            <v>Sewa Mesin Potong Rumput</v>
          </cell>
          <cell r="D25" t="str">
            <v>bh/hari</v>
          </cell>
          <cell r="E25">
            <v>50000</v>
          </cell>
        </row>
        <row r="26">
          <cell r="C26" t="str">
            <v>Oli</v>
          </cell>
          <cell r="D26" t="str">
            <v>ltr</v>
          </cell>
          <cell r="E26">
            <v>19500</v>
          </cell>
        </row>
        <row r="27">
          <cell r="C27" t="str">
            <v>Gemuk</v>
          </cell>
          <cell r="D27" t="str">
            <v>kg</v>
          </cell>
          <cell r="E27">
            <v>10500</v>
          </cell>
        </row>
        <row r="28">
          <cell r="C28" t="str">
            <v>Cat</v>
          </cell>
          <cell r="D28" t="str">
            <v>kg</v>
          </cell>
          <cell r="E28">
            <v>14500</v>
          </cell>
        </row>
        <row r="29">
          <cell r="C29" t="str">
            <v>Minyak Cat</v>
          </cell>
          <cell r="D29" t="str">
            <v>ltr</v>
          </cell>
          <cell r="E29">
            <v>10500</v>
          </cell>
        </row>
        <row r="30">
          <cell r="C30" t="str">
            <v>Kuas Cat</v>
          </cell>
          <cell r="D30" t="str">
            <v>bh</v>
          </cell>
          <cell r="E30">
            <v>5500</v>
          </cell>
        </row>
        <row r="31">
          <cell r="C31" t="str">
            <v>Minyak Campur</v>
          </cell>
          <cell r="D31" t="str">
            <v>ltr</v>
          </cell>
          <cell r="E31">
            <v>3000</v>
          </cell>
        </row>
        <row r="32">
          <cell r="C32" t="str">
            <v>Parang</v>
          </cell>
          <cell r="D32" t="str">
            <v>bh</v>
          </cell>
          <cell r="E32">
            <v>28000</v>
          </cell>
        </row>
        <row r="33">
          <cell r="C33" t="str">
            <v>Gerobak Sorong</v>
          </cell>
          <cell r="D33" t="str">
            <v>bh</v>
          </cell>
          <cell r="E33">
            <v>255000</v>
          </cell>
        </row>
        <row r="34">
          <cell r="C34" t="str">
            <v>Garuk</v>
          </cell>
          <cell r="D34" t="str">
            <v>bh</v>
          </cell>
          <cell r="E34">
            <v>18000</v>
          </cell>
        </row>
        <row r="35">
          <cell r="C35" t="str">
            <v>Meteran</v>
          </cell>
          <cell r="D35" t="str">
            <v>bh</v>
          </cell>
          <cell r="E35">
            <v>45000</v>
          </cell>
        </row>
        <row r="36">
          <cell r="C36" t="str">
            <v>Cangkul</v>
          </cell>
          <cell r="D36" t="str">
            <v>bh</v>
          </cell>
          <cell r="E36">
            <v>34000</v>
          </cell>
        </row>
        <row r="37">
          <cell r="C37" t="str">
            <v>Pangki</v>
          </cell>
          <cell r="D37" t="str">
            <v>bh</v>
          </cell>
          <cell r="E37">
            <v>15000</v>
          </cell>
        </row>
        <row r="38">
          <cell r="C38" t="str">
            <v>Skop</v>
          </cell>
          <cell r="D38" t="str">
            <v>bh</v>
          </cell>
          <cell r="E38">
            <v>26000</v>
          </cell>
        </row>
      </sheetData>
      <sheetData sheetId="5"/>
      <sheetData sheetId="6"/>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8"/>
      <sheetName val="Sheet4"/>
      <sheetName val="Sheet7"/>
      <sheetName val="Sheet2"/>
      <sheetName val="Sheet3"/>
      <sheetName val="Sheet5"/>
      <sheetName val="Sheet6"/>
    </sheetNames>
    <sheetDataSet>
      <sheetData sheetId="0"/>
      <sheetData sheetId="1"/>
      <sheetData sheetId="2"/>
      <sheetData sheetId="3"/>
      <sheetData sheetId="4"/>
      <sheetData sheetId="5"/>
      <sheetData sheetId="6"/>
      <sheetData sheetId="7"/>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
      <sheetName val="Sheet10"/>
      <sheetName val=" Sheet11"/>
    </sheetNames>
    <sheetDataSet>
      <sheetData sheetId="0"/>
      <sheetData sheetId="1" refreshError="1"/>
      <sheetData sheetId="2"/>
      <sheetData sheetId="3"/>
      <sheetData sheetId="4"/>
      <sheetData sheetId="5"/>
      <sheetData sheetId="6"/>
      <sheetData sheetId="7"/>
      <sheetData sheetId="8"/>
      <sheetData sheetId="9"/>
      <sheetData sheetId="10"/>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s>
    <sheetDataSet>
      <sheetData sheetId="0"/>
      <sheetData sheetId="1"/>
      <sheetData sheetId="2">
        <row r="9">
          <cell r="E9" t="str">
            <v>AUT - 02</v>
          </cell>
        </row>
        <row r="10">
          <cell r="E10" t="str">
            <v>APBN 2009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_Rencana"/>
      <sheetName val="Rekap RAB_BA Peneliti"/>
      <sheetName val="RAB_BA Peneliti"/>
      <sheetName val="lamp.addrekap"/>
      <sheetName val="lamp.addRAB"/>
      <sheetName val="Inrit"/>
      <sheetName val="backup mc_0"/>
      <sheetName val="mc0"/>
      <sheetName val="rekapMC0"/>
      <sheetName val="mc0 (2)"/>
      <sheetName val="rekapMC0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y080671"/>
      <sheetName val="Rek-Str&amp;Arst"/>
      <sheetName val="Str&amp;arsitektur"/>
      <sheetName val="Rekap Prasarana"/>
      <sheetName val="Pek Prasarana"/>
      <sheetName val="Analisa "/>
      <sheetName val="Hrg Satuan &amp; Upah"/>
      <sheetName val="S Penawaran"/>
      <sheetName val="Dashboard"/>
      <sheetName val="Dashboard2"/>
      <sheetName val="Analisa"/>
      <sheetName val="BOW"/>
    </sheetNames>
    <sheetDataSet>
      <sheetData sheetId="0" refreshError="1"/>
      <sheetData sheetId="1"/>
      <sheetData sheetId="2"/>
      <sheetData sheetId="3"/>
      <sheetData sheetId="4"/>
      <sheetData sheetId="5"/>
      <sheetData sheetId="6">
        <row r="67">
          <cell r="E67" t="str">
            <v>Jakarta, 10 Desember 1999</v>
          </cell>
        </row>
      </sheetData>
      <sheetData sheetId="7"/>
      <sheetData sheetId="8"/>
      <sheetData sheetId="9"/>
      <sheetData sheetId="10" refreshError="1"/>
      <sheetData sheetId="11"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l"/>
      <sheetName val="Rekapitulasi"/>
      <sheetName val="Rab Sianjo"/>
      <sheetName val="APP"/>
      <sheetName val="Dafhrg"/>
      <sheetName val="DafhrgAPP"/>
      <sheetName val="Anhs"/>
      <sheetName val="AnhsAPP"/>
      <sheetName val="Biaya alat"/>
      <sheetName val="Anlalat"/>
      <sheetName val="Bya alat APP"/>
      <sheetName val="Prod.alat"/>
      <sheetName val="anls Hrga Sat Btn Cyclpe"/>
      <sheetName val="Neg"/>
      <sheetName val="AnlTeknis"/>
      <sheetName val="Sch"/>
    </sheetNames>
    <sheetDataSet>
      <sheetData sheetId="0"/>
      <sheetData sheetId="1"/>
      <sheetData sheetId="2"/>
      <sheetData sheetId="3"/>
      <sheetData sheetId="4">
        <row r="97">
          <cell r="H97">
            <v>15500</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rekap"/>
      <sheetName val="V.kantor"/>
      <sheetName val="Kantor"/>
      <sheetName val="V.Kom"/>
      <sheetName val="komp"/>
      <sheetName val="V.rkb"/>
      <sheetName val="2rkb1"/>
      <sheetName val="2rkb2"/>
      <sheetName val="V.mus"/>
      <sheetName val="mus"/>
      <sheetName val="vr.g"/>
      <sheetName val="r.gr"/>
      <sheetName val="r.g betul"/>
      <sheetName val="vr.k"/>
      <sheetName val="rk"/>
      <sheetName val="non standar"/>
      <sheetName val="L.fisika"/>
      <sheetName val="MCK"/>
      <sheetName val="Selasar"/>
      <sheetName val="harg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LumpSum"/>
      <sheetName val="DASHB"/>
      <sheetName val="REKAP"/>
      <sheetName val="RAB"/>
      <sheetName val="harsat"/>
      <sheetName val="anal-mos"/>
      <sheetName val="MPU"/>
      <sheetName val="anal-beton"/>
      <sheetName val="mob-demob"/>
      <sheetName val="anal-bahu"/>
      <sheetName val="Schedule"/>
      <sheetName val="anal-drainase,tanah&amp;ps batu"/>
      <sheetName val="anal-aspal"/>
      <sheetName val="jadwal"/>
      <sheetName val="REKAP-HS"/>
      <sheetName val="Konf-Crush"/>
      <sheetName val="Lamp-Pen"/>
      <sheetName val="SUB"/>
      <sheetName val="Harga bt. pecah"/>
      <sheetName val="harga-alat"/>
      <sheetName val="bt. quary"/>
      <sheetName val="Lamp 8"/>
      <sheetName val="prod-alat1"/>
      <sheetName val="prod-alat"/>
      <sheetName val="koef-beton"/>
      <sheetName val="koef-base"/>
      <sheetName val="koef Pas.batu"/>
      <sheetName val="Kof-tanah"/>
      <sheetName val="koef-aspalt"/>
    </sheetNames>
    <sheetDataSet>
      <sheetData sheetId="0"/>
      <sheetData sheetId="1"/>
      <sheetData sheetId="2">
        <row r="29">
          <cell r="I29" t="str">
            <v>Medan, 03 Februari 2005</v>
          </cell>
        </row>
      </sheetData>
      <sheetData sheetId="3"/>
      <sheetData sheetId="4" refreshError="1"/>
      <sheetData sheetId="5"/>
      <sheetData sheetId="6" refreshError="1"/>
      <sheetData sheetId="7"/>
      <sheetData sheetId="8"/>
      <sheetData sheetId="9" refreshError="1"/>
      <sheetData sheetId="10" refreshError="1"/>
      <sheetData sheetId="11"/>
      <sheetData sheetId="12"/>
      <sheetData sheetId="13" refreshError="1"/>
      <sheetData sheetId="14" refreshError="1"/>
      <sheetData sheetId="15"/>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t"/>
      <sheetName val="vol"/>
      <sheetName val="MAP"/>
      <sheetName val="DPK-ANT"/>
      <sheetName val="PULAU"/>
      <sheetName val="ATAP"/>
      <sheetName val="GARDU"/>
      <sheetName val="PRELIM"/>
      <sheetName val="ANALISA"/>
      <sheetName val="ANSTRUK-1"/>
      <sheetName val="ANSTRUK-2"/>
      <sheetName val="RAMBU"/>
      <sheetName val="ANTEK"/>
      <sheetName val="platpracetak"/>
      <sheetName val="sal"/>
      <sheetName val="HS-1"/>
      <sheetName val="HS-2"/>
      <sheetName val="OPOW"/>
      <sheetName val="UM32"/>
      <sheetName val="61004"/>
      <sheetName val="61005"/>
      <sheetName val="61006"/>
      <sheetName val="61007"/>
      <sheetName val="61008"/>
      <sheetName val="xx"/>
      <sheetName val="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1">
          <cell r="I11">
            <v>6430</v>
          </cell>
        </row>
        <row r="20">
          <cell r="I20">
            <v>5000</v>
          </cell>
        </row>
        <row r="26">
          <cell r="I26">
            <v>5000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
      <sheetName val="Rekap Tahap-1"/>
      <sheetName val="RAB_VER_BOQ"/>
      <sheetName val="RAB_VER_REAL"/>
      <sheetName val="HS"/>
      <sheetName val="ANS"/>
      <sheetName val="SCD"/>
      <sheetName val="sub"/>
    </sheetNames>
    <sheetDataSet>
      <sheetData sheetId="0" refreshError="1"/>
      <sheetData sheetId="1" refreshError="1">
        <row r="40">
          <cell r="G40">
            <v>8760313446.013504</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
      <sheetName val="Hrg"/>
      <sheetName val="Anl"/>
      <sheetName val="RAB RKB"/>
      <sheetName val="RB RD"/>
      <sheetName val="RAB WC"/>
      <sheetName val="Srn&amp;Mbl"/>
      <sheetName val="Rkp"/>
      <sheetName val="Schd"/>
      <sheetName val="LKP Des"/>
      <sheetName val="LKP Jan"/>
      <sheetName val="LKP Feb"/>
      <sheetName val="LKP Mar"/>
      <sheetName val="MC Des"/>
      <sheetName val="MC Jan"/>
      <sheetName val="MC Feb"/>
      <sheetName val="MC Mar"/>
    </sheetNames>
    <sheetDataSet>
      <sheetData sheetId="0">
        <row r="2">
          <cell r="C2" t="str">
            <v>CV. BUDHI GUNA</v>
          </cell>
        </row>
      </sheetData>
      <sheetData sheetId="1"/>
      <sheetData sheetId="2" refreshError="1"/>
      <sheetData sheetId="3" refreshError="1"/>
      <sheetData sheetId="4" refreshError="1"/>
      <sheetData sheetId="5" refreshError="1"/>
      <sheetData sheetId="6"/>
      <sheetData sheetId="7">
        <row r="58">
          <cell r="D58">
            <v>164904743.29722223</v>
          </cell>
        </row>
        <row r="134">
          <cell r="D134">
            <v>10980685.084722221</v>
          </cell>
        </row>
      </sheetData>
      <sheetData sheetId="8" refreshError="1"/>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Ans"/>
      <sheetName val="Kua"/>
      <sheetName val="Data Isi Disini"/>
      <sheetName val="Metode"/>
      <sheetName val="Schedule"/>
      <sheetName val="DH"/>
      <sheetName val="PM"/>
      <sheetName val="TAB"/>
      <sheetName val="Koef"/>
      <sheetName val="Sub"/>
    </sheetNames>
    <sheetDataSet>
      <sheetData sheetId="0">
        <row r="25">
          <cell r="I25">
            <v>3806373110.0799994</v>
          </cell>
        </row>
      </sheetData>
      <sheetData sheetId="1" refreshError="1"/>
      <sheetData sheetId="2"/>
      <sheetData sheetId="3"/>
      <sheetData sheetId="4" refreshError="1"/>
      <sheetData sheetId="5" refreshError="1"/>
      <sheetData sheetId="6"/>
      <sheetData sheetId="7" refreshError="1"/>
      <sheetData sheetId="8" refreshError="1"/>
      <sheetData sheetId="9" refreshError="1"/>
      <sheetData sheetId="10"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rat Penawaran"/>
      <sheetName val="Rekapitulasi"/>
      <sheetName val="Mobilisasi"/>
      <sheetName val="LUMSUM"/>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sheetData sheetId="1"/>
      <sheetData sheetId="2"/>
      <sheetData sheetId="3"/>
      <sheetData sheetId="4"/>
      <sheetData sheetId="5"/>
      <sheetData sheetId="6">
        <row r="43">
          <cell r="H43">
            <v>40000</v>
          </cell>
        </row>
      </sheetData>
      <sheetData sheetId="7"/>
      <sheetData sheetId="8"/>
      <sheetData sheetId="9"/>
      <sheetData sheetId="10"/>
      <sheetData sheetId="11"/>
      <sheetData sheetId="12"/>
      <sheetData sheetId="13"/>
      <sheetData sheetId="14"/>
      <sheetData sheetId="15"/>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ructur Org NEW TOWN EXT"/>
      <sheetName val="Sructur Org NEW TOWN"/>
      <sheetName val="REKAP"/>
      <sheetName val="BOQ"/>
      <sheetName val=" BQ TA 06"/>
      <sheetName val="HS"/>
      <sheetName val="ans"/>
      <sheetName val="mos"/>
      <sheetName val="Peralatan"/>
      <sheetName val="mob"/>
      <sheetName val="ANL_TEK.2"/>
      <sheetName val="ANL_TEK.3"/>
      <sheetName val="ANL_TEK.5"/>
      <sheetName val="ANL_TEK.6"/>
      <sheetName val="ANL_TEK.7"/>
      <sheetName val="ANL_TEK.8"/>
      <sheetName val="P.Rutin"/>
      <sheetName val="K-plant"/>
      <sheetName val="SUB"/>
      <sheetName val="m.utama"/>
      <sheetName val="HIT_ALAT"/>
      <sheetName val="KBTH_BAHAN"/>
      <sheetName val="SCD"/>
      <sheetName val="SCD_BHN"/>
      <sheetName val="SCD_ALAT"/>
      <sheetName val="SCD_TENAGA"/>
      <sheetName val="HIT"/>
    </sheetNames>
    <sheetDataSet>
      <sheetData sheetId="0" refreshError="1"/>
      <sheetData sheetId="1" refreshError="1"/>
      <sheetData sheetId="2" refreshError="1"/>
      <sheetData sheetId="3"/>
      <sheetData sheetId="4">
        <row r="3">
          <cell r="N3">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sheetData sheetId="24" refreshError="1"/>
      <sheetData sheetId="25" refreshError="1"/>
      <sheetData sheetId="26" refreshError="1"/>
      <sheetData sheetId="27" refreshError="1"/>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Q"/>
      <sheetName val="Rek"/>
      <sheetName val="R  A  B"/>
      <sheetName val="Takprodalat"/>
      <sheetName val="Anl HS2"/>
      <sheetName val="Rekap Ksong"/>
      <sheetName val="BQS"/>
      <sheetName val="Rekaplama"/>
      <sheetName val="Sum"/>
      <sheetName val="RAB"/>
      <sheetName val="rablama"/>
      <sheetName val="AT"/>
      <sheetName val="TS"/>
      <sheetName val="AnHS"/>
      <sheetName val="DHrg"/>
      <sheetName val="Anl HS1"/>
      <sheetName val="PerbdH"/>
      <sheetName val="TJF"/>
      <sheetName val="AnlHSAlat"/>
      <sheetName val="APAlat"/>
      <sheetName val="HSPA"/>
      <sheetName val="JlhA"/>
      <sheetName val="Pintu"/>
      <sheetName val="MtestB"/>
      <sheetName val="ATex"/>
      <sheetName val="Sch"/>
      <sheetName val="tg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2">
          <cell r="A62" t="str">
            <v>Bahan01</v>
          </cell>
          <cell r="B62">
            <v>1</v>
          </cell>
          <cell r="C62" t="str">
            <v>Pasir Pasang</v>
          </cell>
          <cell r="F62" t="str">
            <v>M³</v>
          </cell>
          <cell r="G62">
            <v>81500</v>
          </cell>
          <cell r="H62">
            <v>92000</v>
          </cell>
        </row>
        <row r="63">
          <cell r="A63" t="str">
            <v>Bahan02</v>
          </cell>
          <cell r="B63">
            <v>2</v>
          </cell>
          <cell r="C63" t="str">
            <v>Kerikil</v>
          </cell>
          <cell r="F63" t="str">
            <v>M³</v>
          </cell>
          <cell r="G63">
            <v>85300</v>
          </cell>
          <cell r="H63">
            <v>95000</v>
          </cell>
        </row>
        <row r="64">
          <cell r="A64" t="str">
            <v>Bahan03</v>
          </cell>
          <cell r="B64">
            <v>3</v>
          </cell>
          <cell r="C64" t="str">
            <v>Batu Kali (batu mangga)</v>
          </cell>
          <cell r="F64" t="str">
            <v>M³</v>
          </cell>
          <cell r="G64">
            <v>147000</v>
          </cell>
          <cell r="H64">
            <v>188000</v>
          </cell>
        </row>
        <row r="65">
          <cell r="A65" t="str">
            <v>Bahan04</v>
          </cell>
          <cell r="B65">
            <v>4</v>
          </cell>
          <cell r="C65" t="str">
            <v>Batu Kali dia min 30 cm</v>
          </cell>
          <cell r="F65" t="str">
            <v>M³</v>
          </cell>
          <cell r="G65">
            <v>185000</v>
          </cell>
          <cell r="H65">
            <v>188000</v>
          </cell>
        </row>
        <row r="66">
          <cell r="A66" t="str">
            <v>Bahan05</v>
          </cell>
          <cell r="B66">
            <v>5</v>
          </cell>
          <cell r="C66" t="str">
            <v>Batu Kali</v>
          </cell>
          <cell r="F66" t="str">
            <v>M³</v>
          </cell>
          <cell r="G66">
            <v>147000</v>
          </cell>
        </row>
        <row r="67">
          <cell r="A67" t="str">
            <v>Bahan06</v>
          </cell>
          <cell r="B67">
            <v>6</v>
          </cell>
          <cell r="C67" t="str">
            <v>Batu Pecah (Split)</v>
          </cell>
          <cell r="F67" t="str">
            <v>M³</v>
          </cell>
          <cell r="G67">
            <v>466100</v>
          </cell>
          <cell r="H67">
            <v>633000</v>
          </cell>
        </row>
        <row r="68">
          <cell r="A68" t="str">
            <v>Bahan07</v>
          </cell>
          <cell r="B68">
            <v>7</v>
          </cell>
          <cell r="C68" t="str">
            <v>Tanah Timbun</v>
          </cell>
          <cell r="F68" t="str">
            <v>M³</v>
          </cell>
          <cell r="G68">
            <v>44900</v>
          </cell>
          <cell r="H68">
            <v>72000</v>
          </cell>
        </row>
        <row r="69">
          <cell r="A69" t="str">
            <v>Bahan08</v>
          </cell>
          <cell r="B69">
            <v>8</v>
          </cell>
          <cell r="C69" t="str">
            <v>Lempengan rumput</v>
          </cell>
          <cell r="F69" t="str">
            <v>M²</v>
          </cell>
          <cell r="G69">
            <v>17500</v>
          </cell>
          <cell r="H69">
            <v>20000</v>
          </cell>
        </row>
        <row r="70">
          <cell r="A70" t="str">
            <v>Bahan09</v>
          </cell>
          <cell r="B70">
            <v>9</v>
          </cell>
          <cell r="C70" t="str">
            <v>Semen PC (zak = 40 kg)</v>
          </cell>
          <cell r="F70" t="str">
            <v>Zak</v>
          </cell>
          <cell r="G70">
            <v>48000</v>
          </cell>
          <cell r="H70">
            <v>45000</v>
          </cell>
        </row>
        <row r="71">
          <cell r="A71" t="str">
            <v>Bahan10</v>
          </cell>
          <cell r="B71">
            <v>10</v>
          </cell>
          <cell r="C71" t="str">
            <v>Papan Bekisting</v>
          </cell>
          <cell r="F71" t="str">
            <v>M³</v>
          </cell>
          <cell r="G71">
            <v>2350000</v>
          </cell>
          <cell r="H71">
            <v>2030000</v>
          </cell>
        </row>
        <row r="72">
          <cell r="A72" t="str">
            <v>Bahan11</v>
          </cell>
          <cell r="B72">
            <v>11</v>
          </cell>
          <cell r="C72" t="str">
            <v>Papan Bouwplank</v>
          </cell>
          <cell r="F72" t="str">
            <v>M³</v>
          </cell>
          <cell r="G72">
            <v>2350000</v>
          </cell>
          <cell r="H72">
            <v>2146000</v>
          </cell>
        </row>
        <row r="73">
          <cell r="A73" t="str">
            <v>Bahan12</v>
          </cell>
          <cell r="B73">
            <v>12</v>
          </cell>
          <cell r="C73" t="str">
            <v>Kayu Bekisting</v>
          </cell>
          <cell r="F73" t="str">
            <v>M³</v>
          </cell>
          <cell r="G73">
            <v>2350000</v>
          </cell>
          <cell r="H73">
            <v>2100000</v>
          </cell>
        </row>
        <row r="74">
          <cell r="A74" t="str">
            <v>Bahan13</v>
          </cell>
          <cell r="B74">
            <v>13</v>
          </cell>
          <cell r="C74" t="str">
            <v>Kayu Klas II (Kampr / Kruing / dll)</v>
          </cell>
          <cell r="F74" t="str">
            <v>M³</v>
          </cell>
          <cell r="G74">
            <v>3000000</v>
          </cell>
          <cell r="H74">
            <v>3500000</v>
          </cell>
        </row>
        <row r="75">
          <cell r="A75" t="str">
            <v>Bahan14</v>
          </cell>
          <cell r="B75">
            <v>14</v>
          </cell>
          <cell r="C75" t="str">
            <v>Besi Beton Ulir</v>
          </cell>
          <cell r="F75" t="str">
            <v>KG</v>
          </cell>
          <cell r="G75">
            <v>9700</v>
          </cell>
          <cell r="H75">
            <v>8000</v>
          </cell>
        </row>
        <row r="76">
          <cell r="A76" t="str">
            <v>Bahan15</v>
          </cell>
          <cell r="B76">
            <v>15</v>
          </cell>
          <cell r="C76" t="str">
            <v>Kawat Beton</v>
          </cell>
          <cell r="F76" t="str">
            <v>KG</v>
          </cell>
          <cell r="G76">
            <v>11000</v>
          </cell>
          <cell r="H76">
            <v>13000</v>
          </cell>
        </row>
        <row r="77">
          <cell r="A77" t="str">
            <v>Bahan16</v>
          </cell>
          <cell r="B77">
            <v>16</v>
          </cell>
          <cell r="C77" t="str">
            <v>Kawat Galvanise dia. 4 mm</v>
          </cell>
          <cell r="F77" t="str">
            <v>KG</v>
          </cell>
          <cell r="G77">
            <v>17500</v>
          </cell>
          <cell r="H77">
            <v>13000</v>
          </cell>
        </row>
        <row r="78">
          <cell r="A78" t="str">
            <v>Bahan17</v>
          </cell>
          <cell r="B78">
            <v>17</v>
          </cell>
          <cell r="C78" t="str">
            <v>Paku kayu</v>
          </cell>
          <cell r="F78" t="str">
            <v>KG</v>
          </cell>
          <cell r="G78">
            <v>10300</v>
          </cell>
          <cell r="H78">
            <v>13000</v>
          </cell>
        </row>
        <row r="79">
          <cell r="A79" t="str">
            <v>Bahan18</v>
          </cell>
          <cell r="B79">
            <v>18</v>
          </cell>
          <cell r="C79" t="str">
            <v>Ijuk</v>
          </cell>
          <cell r="F79" t="str">
            <v>M¹</v>
          </cell>
          <cell r="G79">
            <v>12700</v>
          </cell>
          <cell r="H79">
            <v>27000</v>
          </cell>
        </row>
        <row r="80">
          <cell r="A80" t="str">
            <v>Bahan19</v>
          </cell>
          <cell r="B80">
            <v>19</v>
          </cell>
          <cell r="C80" t="str">
            <v>Rubber Water Stop</v>
          </cell>
          <cell r="F80" t="str">
            <v>M¹</v>
          </cell>
          <cell r="G80">
            <v>200000</v>
          </cell>
          <cell r="H80">
            <v>0</v>
          </cell>
        </row>
        <row r="81">
          <cell r="A81" t="str">
            <v>Bahan20</v>
          </cell>
          <cell r="B81">
            <v>20</v>
          </cell>
          <cell r="C81" t="str">
            <v>Elastomeric Bearing Pad</v>
          </cell>
          <cell r="F81" t="str">
            <v>Bh</v>
          </cell>
          <cell r="G81">
            <v>648300</v>
          </cell>
        </row>
        <row r="82">
          <cell r="A82" t="str">
            <v>Bahan21</v>
          </cell>
          <cell r="B82">
            <v>21</v>
          </cell>
          <cell r="C82" t="str">
            <v>Joint Filler</v>
          </cell>
          <cell r="F82" t="str">
            <v>M¹</v>
          </cell>
          <cell r="G82">
            <v>58500</v>
          </cell>
        </row>
        <row r="83">
          <cell r="A83" t="str">
            <v>Bahan22</v>
          </cell>
          <cell r="B83">
            <v>22</v>
          </cell>
          <cell r="C83" t="str">
            <v>Angkur Joint Filler</v>
          </cell>
          <cell r="F83" t="str">
            <v>bh</v>
          </cell>
          <cell r="G83">
            <v>6000</v>
          </cell>
        </row>
        <row r="84">
          <cell r="A84" t="str">
            <v>Bahan23</v>
          </cell>
          <cell r="B84">
            <v>23</v>
          </cell>
          <cell r="C84" t="str">
            <v>Kawat Las</v>
          </cell>
          <cell r="F84" t="str">
            <v>kg</v>
          </cell>
          <cell r="G84">
            <v>32000</v>
          </cell>
        </row>
        <row r="85">
          <cell r="A85" t="str">
            <v>Bahan24</v>
          </cell>
          <cell r="B85">
            <v>24</v>
          </cell>
          <cell r="C85" t="str">
            <v>Pipa PVC 2"</v>
          </cell>
          <cell r="F85" t="str">
            <v>M¹</v>
          </cell>
          <cell r="G85">
            <v>12700</v>
          </cell>
          <cell r="H85">
            <v>25600</v>
          </cell>
        </row>
        <row r="86">
          <cell r="A86" t="str">
            <v>Bahan25</v>
          </cell>
          <cell r="B86">
            <v>25</v>
          </cell>
          <cell r="C86" t="str">
            <v>Geotekstil</v>
          </cell>
          <cell r="F86" t="str">
            <v>M²</v>
          </cell>
          <cell r="G86">
            <v>10000</v>
          </cell>
          <cell r="H86">
            <v>0</v>
          </cell>
        </row>
        <row r="87">
          <cell r="A87" t="str">
            <v>Bahan26</v>
          </cell>
          <cell r="B87">
            <v>26</v>
          </cell>
          <cell r="C87" t="str">
            <v>Solar</v>
          </cell>
          <cell r="F87" t="str">
            <v>Liter</v>
          </cell>
          <cell r="G87">
            <v>5500</v>
          </cell>
          <cell r="H87">
            <v>5350</v>
          </cell>
        </row>
        <row r="88">
          <cell r="A88" t="str">
            <v>Bahan27</v>
          </cell>
          <cell r="B88">
            <v>27</v>
          </cell>
          <cell r="C88" t="str">
            <v>Pelumas Mesin</v>
          </cell>
          <cell r="F88" t="str">
            <v>Liter</v>
          </cell>
          <cell r="G88">
            <v>28000</v>
          </cell>
          <cell r="H88">
            <v>0</v>
          </cell>
        </row>
        <row r="89">
          <cell r="A89" t="str">
            <v>Bahan28</v>
          </cell>
          <cell r="B89">
            <v>28</v>
          </cell>
          <cell r="C89" t="str">
            <v>Oli Transmisi</v>
          </cell>
          <cell r="F89" t="str">
            <v>Liter</v>
          </cell>
          <cell r="G89">
            <v>28000</v>
          </cell>
          <cell r="H89">
            <v>0</v>
          </cell>
        </row>
        <row r="90">
          <cell r="A90" t="str">
            <v>Bahan29</v>
          </cell>
          <cell r="B90">
            <v>29</v>
          </cell>
          <cell r="C90" t="str">
            <v>Oli Final Drive</v>
          </cell>
          <cell r="F90" t="str">
            <v>Liter</v>
          </cell>
          <cell r="G90">
            <v>28000</v>
          </cell>
          <cell r="H90">
            <v>0</v>
          </cell>
        </row>
        <row r="91">
          <cell r="A91" t="str">
            <v>Bahan30</v>
          </cell>
          <cell r="B91">
            <v>30</v>
          </cell>
          <cell r="C91" t="str">
            <v>Oli Hidrolik</v>
          </cell>
          <cell r="F91" t="str">
            <v>Liter</v>
          </cell>
          <cell r="G91">
            <v>30000</v>
          </cell>
          <cell r="H91">
            <v>0</v>
          </cell>
        </row>
        <row r="92">
          <cell r="A92" t="str">
            <v>Bahan31</v>
          </cell>
          <cell r="B92">
            <v>31</v>
          </cell>
          <cell r="C92" t="str">
            <v>Gemuk</v>
          </cell>
          <cell r="F92" t="str">
            <v>Liter</v>
          </cell>
          <cell r="G92">
            <v>30000</v>
          </cell>
          <cell r="H92">
            <v>0</v>
          </cell>
        </row>
        <row r="93">
          <cell r="A93" t="str">
            <v>Bahan32</v>
          </cell>
          <cell r="B93">
            <v>32</v>
          </cell>
          <cell r="C93" t="str">
            <v>Filter</v>
          </cell>
          <cell r="F93" t="str">
            <v>Bh</v>
          </cell>
          <cell r="G93">
            <v>200000</v>
          </cell>
          <cell r="H93">
            <v>0</v>
          </cell>
        </row>
        <row r="94">
          <cell r="A94" t="str">
            <v>Bahan33</v>
          </cell>
          <cell r="B94">
            <v>33</v>
          </cell>
          <cell r="C94" t="str">
            <v>Pipa Galvanise dia. 2"</v>
          </cell>
          <cell r="F94" t="str">
            <v>M¹</v>
          </cell>
          <cell r="G94">
            <v>44100</v>
          </cell>
          <cell r="H94">
            <v>0</v>
          </cell>
        </row>
        <row r="95">
          <cell r="A95" t="str">
            <v>Bahan34</v>
          </cell>
          <cell r="B95">
            <v>34</v>
          </cell>
          <cell r="C95" t="str">
            <v>Minyak Cat</v>
          </cell>
          <cell r="F95" t="str">
            <v>Liter</v>
          </cell>
          <cell r="G95">
            <v>18500</v>
          </cell>
          <cell r="H95">
            <v>19000</v>
          </cell>
        </row>
        <row r="99">
          <cell r="G99" t="str">
            <v>Persero PT. Waskita Karya</v>
          </cell>
        </row>
        <row r="100">
          <cell r="G100" t="str">
            <v>Cabang NAD</v>
          </cell>
        </row>
        <row r="105">
          <cell r="G105" t="str">
            <v>Ir. SANUSI HASYIM</v>
          </cell>
        </row>
        <row r="106">
          <cell r="G106" t="str">
            <v>Kepala</v>
          </cell>
        </row>
        <row r="108">
          <cell r="B108" t="str">
            <v>NO.</v>
          </cell>
          <cell r="C108" t="str">
            <v>URAIAN</v>
          </cell>
          <cell r="F108" t="str">
            <v>SATUAN</v>
          </cell>
          <cell r="G108" t="str">
            <v>HARGA</v>
          </cell>
          <cell r="H108" t="str">
            <v>HARGA KEP. GUB PROV. NAD T.A. 2006 (Rp.)</v>
          </cell>
        </row>
        <row r="109">
          <cell r="G109" t="str">
            <v>(Rp.)</v>
          </cell>
        </row>
        <row r="110">
          <cell r="H110">
            <v>92000</v>
          </cell>
        </row>
        <row r="111">
          <cell r="B111">
            <v>35</v>
          </cell>
          <cell r="C111" t="str">
            <v>Cat Menie</v>
          </cell>
          <cell r="F111" t="str">
            <v>Kg</v>
          </cell>
          <cell r="G111">
            <v>22300</v>
          </cell>
          <cell r="H111">
            <v>23000</v>
          </cell>
        </row>
        <row r="112">
          <cell r="B112">
            <v>36</v>
          </cell>
          <cell r="C112" t="str">
            <v>Kapur</v>
          </cell>
          <cell r="F112" t="str">
            <v>M³</v>
          </cell>
          <cell r="G112">
            <v>500000</v>
          </cell>
          <cell r="H112">
            <v>802000</v>
          </cell>
        </row>
        <row r="113">
          <cell r="B113">
            <v>37</v>
          </cell>
          <cell r="C113" t="str">
            <v>Kayu Cerucuk</v>
          </cell>
          <cell r="F113" t="str">
            <v>Btg</v>
          </cell>
          <cell r="G113">
            <v>40900</v>
          </cell>
          <cell r="H113">
            <v>42000</v>
          </cell>
        </row>
        <row r="114">
          <cell r="B114">
            <v>38</v>
          </cell>
          <cell r="C114" t="str">
            <v>Karung/Goni</v>
          </cell>
          <cell r="F114" t="str">
            <v>Bh</v>
          </cell>
          <cell r="G114">
            <v>2500</v>
          </cell>
          <cell r="H114">
            <v>0</v>
          </cell>
        </row>
        <row r="115">
          <cell r="B115">
            <v>39</v>
          </cell>
          <cell r="C115" t="str">
            <v>Batang Kelapa/Glugu</v>
          </cell>
          <cell r="F115" t="str">
            <v>Btg</v>
          </cell>
          <cell r="G115">
            <v>150000</v>
          </cell>
          <cell r="H115">
            <v>0</v>
          </cell>
        </row>
        <row r="116">
          <cell r="B116">
            <v>40</v>
          </cell>
          <cell r="C116" t="str">
            <v xml:space="preserve">Baja I 40 L = 6 m¹ </v>
          </cell>
          <cell r="F116" t="str">
            <v>Btg</v>
          </cell>
          <cell r="G116">
            <v>3484800.0000000005</v>
          </cell>
          <cell r="H116">
            <v>0</v>
          </cell>
        </row>
        <row r="117">
          <cell r="B117">
            <v>41</v>
          </cell>
          <cell r="C117" t="str">
            <v>Paku Lintah</v>
          </cell>
          <cell r="F117" t="str">
            <v>Bh</v>
          </cell>
          <cell r="G117">
            <v>15000</v>
          </cell>
          <cell r="H117">
            <v>0</v>
          </cell>
        </row>
        <row r="118">
          <cell r="B118">
            <v>42</v>
          </cell>
          <cell r="C118" t="str">
            <v>Rantai</v>
          </cell>
          <cell r="F118" t="str">
            <v>Bh</v>
          </cell>
          <cell r="G118">
            <v>150000</v>
          </cell>
          <cell r="H118">
            <v>0</v>
          </cell>
        </row>
        <row r="119">
          <cell r="B119">
            <v>43</v>
          </cell>
          <cell r="C119" t="str">
            <v>Papan Gelagar</v>
          </cell>
          <cell r="F119" t="str">
            <v>Lbr</v>
          </cell>
          <cell r="G119">
            <v>55000</v>
          </cell>
          <cell r="H119">
            <v>0</v>
          </cell>
        </row>
        <row r="120">
          <cell r="B120">
            <v>44</v>
          </cell>
          <cell r="C120" t="str">
            <v>Pintu Pembilas air (baja) B = 2,1 m x H = 3,5 m</v>
          </cell>
          <cell r="F120" t="str">
            <v>unit</v>
          </cell>
          <cell r="G120">
            <v>141500000</v>
          </cell>
        </row>
        <row r="121">
          <cell r="C121" t="str">
            <v>Lengkap dengan guide frame &amp; hoist, double screw, gate leaf,</v>
          </cell>
        </row>
        <row r="122">
          <cell r="C122" t="str">
            <v>sandblasting &amp; painting dan komponen lain sebagainya yang</v>
          </cell>
        </row>
        <row r="123">
          <cell r="C123" t="str">
            <v>satu kesatuan dengan struktur pintu</v>
          </cell>
        </row>
        <row r="124">
          <cell r="B124">
            <v>45</v>
          </cell>
          <cell r="C124" t="str">
            <v>Pintu Pembilas air (baja) B = 2,2 m x H = 2,07 m</v>
          </cell>
          <cell r="F124" t="str">
            <v>unit</v>
          </cell>
          <cell r="G124">
            <v>131500000</v>
          </cell>
        </row>
        <row r="125">
          <cell r="C125" t="str">
            <v>Lengkap dengan guide frame &amp; hoist, double screw, gate leaf,</v>
          </cell>
        </row>
        <row r="126">
          <cell r="C126" t="str">
            <v>sandblasting &amp; painting dan komponen lain sebagainya yang</v>
          </cell>
        </row>
        <row r="127">
          <cell r="C127" t="str">
            <v>satu kesatuan dengan struktur pintu</v>
          </cell>
        </row>
        <row r="128">
          <cell r="B128">
            <v>46</v>
          </cell>
          <cell r="C128" t="str">
            <v>a. Alat Pengangkat, B = 2,1 m x H = 3,5 m</v>
          </cell>
          <cell r="F128" t="str">
            <v>unit</v>
          </cell>
          <cell r="G128">
            <v>263053690</v>
          </cell>
        </row>
        <row r="129">
          <cell r="C129" t="str">
            <v xml:space="preserve">   (Gear, actuator, signal control dsb.)</v>
          </cell>
        </row>
        <row r="130">
          <cell r="C130" t="str">
            <v>b. Alat Pengangkat, w = 2,3 m x h =2,07 m</v>
          </cell>
          <cell r="F130" t="str">
            <v>unit</v>
          </cell>
          <cell r="G130">
            <v>236102310</v>
          </cell>
        </row>
        <row r="131">
          <cell r="C131" t="str">
            <v xml:space="preserve">   (Gear, actuator, signal control dsb.)</v>
          </cell>
        </row>
        <row r="132">
          <cell r="B132">
            <v>47</v>
          </cell>
          <cell r="C132" t="str">
            <v>Ornamen Pintu 3 lubang</v>
          </cell>
          <cell r="F132" t="str">
            <v>unit</v>
          </cell>
          <cell r="G132">
            <v>315000</v>
          </cell>
        </row>
        <row r="133">
          <cell r="B133">
            <v>48</v>
          </cell>
          <cell r="C133" t="str">
            <v>Ornamen Pintu 3 lubang</v>
          </cell>
          <cell r="F133" t="str">
            <v>unit</v>
          </cell>
          <cell r="G133">
            <v>230000</v>
          </cell>
        </row>
        <row r="134">
          <cell r="B134">
            <v>49</v>
          </cell>
          <cell r="C134" t="str">
            <v>Pagar pengaman dari besi</v>
          </cell>
          <cell r="F134" t="str">
            <v>m²</v>
          </cell>
          <cell r="G134">
            <v>460000</v>
          </cell>
        </row>
        <row r="135">
          <cell r="B135">
            <v>50</v>
          </cell>
          <cell r="C135" t="str">
            <v>Bahan-bahan Rumah Generator Set</v>
          </cell>
          <cell r="F135" t="str">
            <v>unit</v>
          </cell>
          <cell r="G135">
            <v>1450000</v>
          </cell>
        </row>
        <row r="136">
          <cell r="B136">
            <v>51</v>
          </cell>
          <cell r="C136" t="str">
            <v>Trash Rack</v>
          </cell>
          <cell r="F136" t="str">
            <v>unit</v>
          </cell>
          <cell r="G136">
            <v>22050000</v>
          </cell>
        </row>
        <row r="137">
          <cell r="B137">
            <v>52</v>
          </cell>
          <cell r="C137" t="str">
            <v>Tank BBM kapasitas 500 ltr</v>
          </cell>
          <cell r="F137" t="str">
            <v>bh</v>
          </cell>
          <cell r="G137">
            <v>4125000</v>
          </cell>
        </row>
        <row r="138">
          <cell r="B138">
            <v>53</v>
          </cell>
          <cell r="C138" t="str">
            <v>Genset 65 KVA</v>
          </cell>
          <cell r="F138" t="str">
            <v>unit</v>
          </cell>
          <cell r="G138">
            <v>171218600</v>
          </cell>
        </row>
        <row r="139">
          <cell r="B139">
            <v>54</v>
          </cell>
          <cell r="C139" t="str">
            <v>Panel Distribusi</v>
          </cell>
          <cell r="F139" t="str">
            <v>unit</v>
          </cell>
          <cell r="G139">
            <v>22500000</v>
          </cell>
        </row>
        <row r="140">
          <cell r="B140">
            <v>55</v>
          </cell>
          <cell r="C140" t="str">
            <v>Panel Genset</v>
          </cell>
          <cell r="F140" t="str">
            <v>unit</v>
          </cell>
          <cell r="G140">
            <v>28500000</v>
          </cell>
        </row>
        <row r="141">
          <cell r="B141">
            <v>56</v>
          </cell>
          <cell r="C141" t="str">
            <v xml:space="preserve">Kabel Power dan Kontrol </v>
          </cell>
          <cell r="F141" t="str">
            <v>unit</v>
          </cell>
          <cell r="G141">
            <v>48000000</v>
          </cell>
        </row>
        <row r="142">
          <cell r="B142">
            <v>57</v>
          </cell>
          <cell r="C142" t="str">
            <v>Penerangan</v>
          </cell>
          <cell r="F142" t="str">
            <v>unit</v>
          </cell>
          <cell r="G142">
            <v>11250000</v>
          </cell>
        </row>
        <row r="143">
          <cell r="B143">
            <v>58</v>
          </cell>
          <cell r="C143" t="str">
            <v>Taing Beton Uk. 20 x 20 cm x 1.50 m'</v>
          </cell>
          <cell r="F143" t="str">
            <v>bh</v>
          </cell>
          <cell r="G143">
            <v>100769.22000000002</v>
          </cell>
        </row>
        <row r="144">
          <cell r="B144">
            <v>59</v>
          </cell>
          <cell r="C144" t="str">
            <v>Kawat Duri</v>
          </cell>
          <cell r="F144" t="str">
            <v>m'</v>
          </cell>
          <cell r="G144">
            <v>2000</v>
          </cell>
        </row>
        <row r="145">
          <cell r="B145">
            <v>60</v>
          </cell>
          <cell r="C145" t="str">
            <v>Pail Scale 6 m'</v>
          </cell>
          <cell r="F145" t="str">
            <v>bh</v>
          </cell>
          <cell r="G145">
            <v>1500000</v>
          </cell>
        </row>
        <row r="146">
          <cell r="B146">
            <v>61</v>
          </cell>
          <cell r="C146" t="str">
            <v>Pail Scale 3 m'</v>
          </cell>
          <cell r="F146" t="str">
            <v>bh</v>
          </cell>
          <cell r="G146">
            <v>750000</v>
          </cell>
        </row>
        <row r="147">
          <cell r="B147">
            <v>62</v>
          </cell>
        </row>
        <row r="152">
          <cell r="G152" t="str">
            <v>Banda Aceh, 25 Januari 2007</v>
          </cell>
        </row>
        <row r="153">
          <cell r="G153" t="str">
            <v>Persero PT. Waskita Karya</v>
          </cell>
        </row>
        <row r="154">
          <cell r="G154" t="str">
            <v>Cabang NAD</v>
          </cell>
        </row>
        <row r="159">
          <cell r="G159" t="str">
            <v>Ir. SANUSI HASYIM</v>
          </cell>
        </row>
        <row r="160">
          <cell r="G160" t="str">
            <v>Kepala</v>
          </cell>
        </row>
        <row r="162">
          <cell r="B162" t="str">
            <v>DAFTAR HARGA SATUAN  ALAT</v>
          </cell>
        </row>
        <row r="163">
          <cell r="B163" t="str">
            <v>HARGA PERHITUNGAN SENDIRI (HPS)</v>
          </cell>
        </row>
        <row r="164">
          <cell r="B164" t="str">
            <v>PEKERJAAN PEMBANGUNAN BENDUNG LHOK GUCI (LANJUTAN)</v>
          </cell>
        </row>
        <row r="165">
          <cell r="B165" t="str">
            <v>DI KABUPATEN ACEH BARAT</v>
          </cell>
        </row>
        <row r="166">
          <cell r="B166" t="str">
            <v>PROVINSI NANGGROE ACEH DARUSSALAM</v>
          </cell>
        </row>
        <row r="170">
          <cell r="B170" t="str">
            <v xml:space="preserve"> III. HARGA SATUAN ALAT</v>
          </cell>
        </row>
        <row r="171">
          <cell r="B171" t="str">
            <v>NO.</v>
          </cell>
          <cell r="C171" t="str">
            <v>URAIAN</v>
          </cell>
          <cell r="F171" t="str">
            <v>SATUAN</v>
          </cell>
          <cell r="G171" t="str">
            <v>HARGA</v>
          </cell>
          <cell r="H171" t="str">
            <v>HARGA KEP. GUB PROV. NAD T.A. 2006 (Rp.)</v>
          </cell>
        </row>
        <row r="172">
          <cell r="G172" t="str">
            <v>(Rp.)</v>
          </cell>
        </row>
        <row r="174">
          <cell r="B174">
            <v>1</v>
          </cell>
          <cell r="C174" t="str">
            <v>Excavator</v>
          </cell>
          <cell r="F174" t="str">
            <v>Jam</v>
          </cell>
          <cell r="G174">
            <v>392545.92922789068</v>
          </cell>
        </row>
        <row r="175">
          <cell r="B175">
            <v>2</v>
          </cell>
          <cell r="C175" t="str">
            <v>Bulldozer</v>
          </cell>
          <cell r="F175" t="str">
            <v>Jam</v>
          </cell>
          <cell r="G175">
            <v>438745.53</v>
          </cell>
        </row>
        <row r="176">
          <cell r="B176">
            <v>3</v>
          </cell>
          <cell r="C176" t="str">
            <v>Vibrator Roller</v>
          </cell>
          <cell r="F176" t="str">
            <v>Jam</v>
          </cell>
          <cell r="G176">
            <v>358806.14649774565</v>
          </cell>
        </row>
        <row r="177">
          <cell r="B177">
            <v>4</v>
          </cell>
          <cell r="C177" t="str">
            <v>Dump Truck</v>
          </cell>
          <cell r="F177" t="str">
            <v>Jam</v>
          </cell>
          <cell r="G177">
            <v>201386.48206998545</v>
          </cell>
        </row>
        <row r="178">
          <cell r="B178">
            <v>5</v>
          </cell>
          <cell r="C178" t="str">
            <v>Baby Roller</v>
          </cell>
          <cell r="F178" t="str">
            <v>Jam</v>
          </cell>
          <cell r="G178">
            <v>31250</v>
          </cell>
        </row>
        <row r="179">
          <cell r="B179">
            <v>6</v>
          </cell>
          <cell r="C179" t="str">
            <v>Stamper</v>
          </cell>
          <cell r="F179" t="str">
            <v>M³</v>
          </cell>
          <cell r="G179">
            <v>3750</v>
          </cell>
        </row>
        <row r="180">
          <cell r="B180">
            <v>7</v>
          </cell>
          <cell r="C180" t="str">
            <v>Truck Mixer Kav. 4 m³</v>
          </cell>
          <cell r="F180" t="str">
            <v>M³</v>
          </cell>
          <cell r="G180">
            <v>137500</v>
          </cell>
        </row>
        <row r="181">
          <cell r="B181">
            <v>8</v>
          </cell>
          <cell r="C181" t="str">
            <v>Concrete Mixer 350 ltr</v>
          </cell>
          <cell r="F181" t="str">
            <v>Jam</v>
          </cell>
          <cell r="G181">
            <v>3500</v>
          </cell>
        </row>
        <row r="182">
          <cell r="B182">
            <v>9</v>
          </cell>
          <cell r="C182" t="str">
            <v>Concrete Pump</v>
          </cell>
          <cell r="F182" t="str">
            <v>M³</v>
          </cell>
          <cell r="G182">
            <v>40000</v>
          </cell>
        </row>
        <row r="183">
          <cell r="B183">
            <v>10</v>
          </cell>
          <cell r="C183" t="str">
            <v>Concrete Vibrator</v>
          </cell>
          <cell r="F183" t="str">
            <v>Jam</v>
          </cell>
          <cell r="G183">
            <v>2250</v>
          </cell>
        </row>
        <row r="184">
          <cell r="B184">
            <v>11</v>
          </cell>
          <cell r="C184" t="str">
            <v>Water Pump dia 2"</v>
          </cell>
          <cell r="F184" t="str">
            <v>Jam</v>
          </cell>
          <cell r="G184">
            <v>3500</v>
          </cell>
        </row>
        <row r="185">
          <cell r="B185">
            <v>12</v>
          </cell>
          <cell r="C185" t="str">
            <v>Water Pump dia 4"</v>
          </cell>
          <cell r="F185" t="str">
            <v>Jam</v>
          </cell>
          <cell r="G185">
            <v>12500</v>
          </cell>
        </row>
        <row r="186">
          <cell r="B186">
            <v>13</v>
          </cell>
          <cell r="C186" t="str">
            <v>Water Pump dia 12"</v>
          </cell>
          <cell r="F186" t="str">
            <v>Jam</v>
          </cell>
          <cell r="G186">
            <v>37500</v>
          </cell>
        </row>
        <row r="187">
          <cell r="B187">
            <v>14</v>
          </cell>
          <cell r="C187" t="str">
            <v>Peralatan Gate leaf, w = 2.30 m x h = 1.20 m</v>
          </cell>
          <cell r="F187" t="str">
            <v>unit</v>
          </cell>
          <cell r="G187">
            <v>31533000</v>
          </cell>
        </row>
        <row r="188">
          <cell r="B188">
            <v>15</v>
          </cell>
          <cell r="C188" t="str">
            <v>Peralatan Guide Frame, w = 2.30 m x h = 1.20 m</v>
          </cell>
          <cell r="F188" t="str">
            <v>unit</v>
          </cell>
          <cell r="G188">
            <v>21166000</v>
          </cell>
        </row>
        <row r="189">
          <cell r="B189">
            <v>16</v>
          </cell>
          <cell r="C189" t="str">
            <v>Peralatan alat angkat, w = 2.30 m x h = 1.20 m</v>
          </cell>
          <cell r="F189" t="str">
            <v>unit</v>
          </cell>
          <cell r="G189">
            <v>61092800</v>
          </cell>
        </row>
        <row r="190">
          <cell r="B190">
            <v>17</v>
          </cell>
          <cell r="C190" t="str">
            <v>Peralatan Guide Frame, w = 2.30 m x h = 3.00 m</v>
          </cell>
          <cell r="F190" t="str">
            <v>unit</v>
          </cell>
          <cell r="G190">
            <v>57208500</v>
          </cell>
        </row>
        <row r="191">
          <cell r="B191">
            <v>18</v>
          </cell>
          <cell r="C191" t="str">
            <v>Peralatan Gate leaf, w = 2.30 m x h = 3.00 m</v>
          </cell>
          <cell r="F191" t="str">
            <v>unit</v>
          </cell>
          <cell r="G191">
            <v>21166000</v>
          </cell>
        </row>
        <row r="192">
          <cell r="B192">
            <v>19</v>
          </cell>
          <cell r="C192" t="str">
            <v>Peralatan alat angkat, w = 2.30 m x h = 3.00 m</v>
          </cell>
          <cell r="F192" t="str">
            <v>unit</v>
          </cell>
          <cell r="G192">
            <v>58538800</v>
          </cell>
        </row>
        <row r="193">
          <cell r="B193">
            <v>20</v>
          </cell>
          <cell r="C193" t="str">
            <v>Peralatan Guide Frame, w = 2.40 m x h = 2.40 m</v>
          </cell>
          <cell r="F193" t="str">
            <v>unit</v>
          </cell>
          <cell r="G193">
            <v>30158000</v>
          </cell>
        </row>
        <row r="194">
          <cell r="B194">
            <v>21</v>
          </cell>
          <cell r="C194" t="str">
            <v>Peralatan Gate leaf, w = 2.40 m x h = 2.40 m</v>
          </cell>
          <cell r="F194" t="str">
            <v>unit</v>
          </cell>
          <cell r="G194">
            <v>12432500</v>
          </cell>
        </row>
        <row r="195">
          <cell r="B195">
            <v>22</v>
          </cell>
          <cell r="C195" t="str">
            <v>Peralatan alat angkat, w = 2.40 m x h = 2.40 m</v>
          </cell>
          <cell r="F195" t="str">
            <v>unit</v>
          </cell>
          <cell r="G195">
            <v>27926000</v>
          </cell>
        </row>
        <row r="208">
          <cell r="G208" t="str">
            <v>Banda Aceh, 25 Januari 2007</v>
          </cell>
        </row>
        <row r="209">
          <cell r="G209" t="str">
            <v>Persero PT. Waskita Karya</v>
          </cell>
        </row>
        <row r="210">
          <cell r="G210" t="str">
            <v>Cabang NAD</v>
          </cell>
        </row>
        <row r="216">
          <cell r="G216" t="str">
            <v>Ir. SANUSI HASYIM</v>
          </cell>
        </row>
        <row r="217">
          <cell r="G217" t="str">
            <v>Kepala</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
      <sheetName val="K-div7"/>
      <sheetName val="H.DASAR"/>
      <sheetName val="K-div6"/>
      <sheetName val="RAB"/>
      <sheetName val="DFT-SUB"/>
      <sheetName val="K-div3"/>
      <sheetName val="T-Panc"/>
      <sheetName val="K-Div5"/>
      <sheetName val="REKAP"/>
      <sheetName val="DASH BOARD"/>
      <sheetName val="Info"/>
      <sheetName val="ALAT"/>
      <sheetName val="Hit"/>
      <sheetName val="Data-Masukan"/>
      <sheetName val="H.Quary"/>
      <sheetName val="on site"/>
      <sheetName val="DAF-ALAT"/>
      <sheetName val="MPU"/>
      <sheetName val="610.4"/>
      <sheetName val="610.5"/>
      <sheetName val="610.6"/>
      <sheetName val="610.7&amp;8"/>
      <sheetName val="schedule"/>
      <sheetName val="Sch-Ind"/>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refreshError="1">
        <row r="43">
          <cell r="D43">
            <v>0.1</v>
          </cell>
        </row>
      </sheetData>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oard"/>
      <sheetName val="Rekap"/>
      <sheetName val="RAB"/>
      <sheetName val="Harsat"/>
      <sheetName val="BD_Alat"/>
      <sheetName val="Analisa"/>
      <sheetName val="An_Alat"/>
      <sheetName val="EFGH"/>
    </sheetNames>
    <sheetDataSet>
      <sheetData sheetId="0"/>
      <sheetData sheetId="1"/>
      <sheetData sheetId="2"/>
      <sheetData sheetId="3" refreshError="1">
        <row r="21">
          <cell r="H21">
            <v>32500</v>
          </cell>
        </row>
      </sheetData>
      <sheetData sheetId="4"/>
      <sheetData sheetId="5"/>
      <sheetData sheetId="6"/>
      <sheetData sheetId="7"/>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G SATUAN"/>
      <sheetName val="ANALISA"/>
      <sheetName val="RAB"/>
      <sheetName val="Sheet1"/>
      <sheetName val="D"/>
    </sheetNames>
    <sheetDataSet>
      <sheetData sheetId="0">
        <row r="13">
          <cell r="G13">
            <v>16000</v>
          </cell>
        </row>
        <row r="17">
          <cell r="G17">
            <v>20000</v>
          </cell>
        </row>
        <row r="21">
          <cell r="G21">
            <v>22000</v>
          </cell>
        </row>
      </sheetData>
      <sheetData sheetId="1"/>
      <sheetData sheetId="2"/>
      <sheetData sheetId="3"/>
      <sheetData sheetId="4"/>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B"/>
      <sheetName val="RAP"/>
      <sheetName val="ANALISA RAP"/>
      <sheetName val="BAHAN"/>
      <sheetName val="SUB"/>
      <sheetName val="UPAH"/>
      <sheetName val="ALAT"/>
      <sheetName val="ALAT BANTU"/>
      <sheetName val="TUTUPAN"/>
      <sheetName val="BIAYA UMUM"/>
    </sheetNames>
    <sheetDataSet>
      <sheetData sheetId="0" refreshError="1"/>
      <sheetData sheetId="1" refreshError="1"/>
      <sheetData sheetId="2" refreshError="1"/>
      <sheetData sheetId="3"/>
      <sheetData sheetId="4" refreshError="1"/>
      <sheetData sheetId="5">
        <row r="17">
          <cell r="K17">
            <v>50000</v>
          </cell>
        </row>
      </sheetData>
      <sheetData sheetId="6" refreshError="1"/>
      <sheetData sheetId="7" refreshError="1"/>
      <sheetData sheetId="8" refreshError="1"/>
      <sheetData sheetId="9"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a"/>
      <sheetName val="RAB"/>
      <sheetName val="Daft Harg"/>
    </sheetNames>
    <sheetDataSet>
      <sheetData sheetId="0" refreshError="1"/>
      <sheetData sheetId="1" refreshError="1"/>
      <sheetData sheetId="2">
        <row r="6">
          <cell r="D6">
            <v>50000</v>
          </cell>
        </row>
        <row r="7">
          <cell r="D7">
            <v>55000</v>
          </cell>
        </row>
      </sheetData>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
      <sheetName val="Cov"/>
      <sheetName val="Rekp"/>
      <sheetName val="Rab"/>
      <sheetName val="Mob"/>
      <sheetName val="D3"/>
      <sheetName val="ND3"/>
      <sheetName val="D4"/>
      <sheetName val="ND4"/>
      <sheetName val="D6"/>
      <sheetName val="ND6"/>
      <sheetName val="D8"/>
      <sheetName val="ND8"/>
      <sheetName val="Ag H&amp;K"/>
      <sheetName val="BOW"/>
      <sheetName val="Basic"/>
      <sheetName val="Alat"/>
      <sheetName val="Alat Utama"/>
      <sheetName val="Sched"/>
      <sheetName val="Subkon"/>
      <sheetName val="MM"/>
      <sheetName val="%"/>
      <sheetName val="Ranking %"/>
      <sheetName val="D2"/>
      <sheetName val="ND2"/>
      <sheetName val="D7"/>
      <sheetName val="ND7"/>
      <sheetName val="K-Anl"/>
      <sheetName val="D5"/>
      <sheetName val="ND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C13" t="str">
            <v xml:space="preserve">Chilled Water Pipe </v>
          </cell>
        </row>
        <row r="14">
          <cell r="C14" t="str">
            <v>Material      :  Galvanized Pipe  Medium Class</v>
          </cell>
        </row>
        <row r="15">
          <cell r="C15" t="str">
            <v>Standard    :  BS 1387</v>
          </cell>
        </row>
        <row r="17">
          <cell r="A17">
            <v>0.5</v>
          </cell>
          <cell r="C17">
            <v>15</v>
          </cell>
          <cell r="E17">
            <v>1</v>
          </cell>
          <cell r="G17">
            <v>6880</v>
          </cell>
          <cell r="I17">
            <v>1870</v>
          </cell>
        </row>
        <row r="18">
          <cell r="A18">
            <v>0.75</v>
          </cell>
          <cell r="C18">
            <v>20</v>
          </cell>
          <cell r="E18">
            <v>1</v>
          </cell>
          <cell r="G18">
            <v>3360</v>
          </cell>
          <cell r="I18">
            <v>1980</v>
          </cell>
        </row>
        <row r="19">
          <cell r="A19">
            <v>1</v>
          </cell>
          <cell r="C19">
            <v>25</v>
          </cell>
          <cell r="E19">
            <v>1</v>
          </cell>
          <cell r="G19">
            <v>13370</v>
          </cell>
          <cell r="I19">
            <v>2020</v>
          </cell>
        </row>
        <row r="20">
          <cell r="A20">
            <v>1.25</v>
          </cell>
          <cell r="C20">
            <v>32</v>
          </cell>
          <cell r="E20">
            <v>1</v>
          </cell>
          <cell r="G20">
            <v>17550</v>
          </cell>
          <cell r="I20">
            <v>2050</v>
          </cell>
        </row>
        <row r="21">
          <cell r="A21">
            <v>1.5</v>
          </cell>
          <cell r="C21">
            <v>40</v>
          </cell>
          <cell r="E21">
            <v>1.25</v>
          </cell>
          <cell r="G21">
            <v>19860</v>
          </cell>
          <cell r="I21">
            <v>2090</v>
          </cell>
        </row>
        <row r="22">
          <cell r="A22">
            <v>2</v>
          </cell>
          <cell r="C22">
            <v>50</v>
          </cell>
          <cell r="E22">
            <v>1.25</v>
          </cell>
          <cell r="G22">
            <v>28990</v>
          </cell>
          <cell r="I22">
            <v>2140</v>
          </cell>
        </row>
        <row r="23">
          <cell r="A23">
            <v>2.5</v>
          </cell>
          <cell r="C23">
            <v>65</v>
          </cell>
          <cell r="E23">
            <v>1.25</v>
          </cell>
          <cell r="G23">
            <v>35590</v>
          </cell>
          <cell r="I23">
            <v>2260</v>
          </cell>
        </row>
        <row r="24">
          <cell r="A24">
            <v>3</v>
          </cell>
          <cell r="C24">
            <v>80</v>
          </cell>
          <cell r="E24">
            <v>1.25</v>
          </cell>
          <cell r="G24">
            <v>46750</v>
          </cell>
          <cell r="I24">
            <v>3420</v>
          </cell>
        </row>
        <row r="25">
          <cell r="A25">
            <v>4</v>
          </cell>
          <cell r="C25">
            <v>100</v>
          </cell>
          <cell r="E25">
            <v>1.25</v>
          </cell>
          <cell r="G25">
            <v>66940</v>
          </cell>
          <cell r="I25">
            <v>3530</v>
          </cell>
        </row>
        <row r="26">
          <cell r="A26">
            <v>5</v>
          </cell>
          <cell r="C26">
            <v>125</v>
          </cell>
          <cell r="E26">
            <v>1.25</v>
          </cell>
          <cell r="G26">
            <v>83380</v>
          </cell>
          <cell r="I26">
            <v>4050</v>
          </cell>
        </row>
        <row r="27">
          <cell r="A27">
            <v>6</v>
          </cell>
          <cell r="C27">
            <v>150</v>
          </cell>
          <cell r="E27">
            <v>1.5</v>
          </cell>
          <cell r="G27">
            <v>98950</v>
          </cell>
          <cell r="I27">
            <v>4180</v>
          </cell>
        </row>
        <row r="28">
          <cell r="A28">
            <v>8</v>
          </cell>
          <cell r="C28">
            <v>200</v>
          </cell>
          <cell r="E28">
            <v>1.5</v>
          </cell>
          <cell r="G28">
            <v>189970</v>
          </cell>
          <cell r="I28">
            <v>4440</v>
          </cell>
        </row>
        <row r="29">
          <cell r="A29">
            <v>10</v>
          </cell>
          <cell r="C29">
            <v>250</v>
          </cell>
          <cell r="E29">
            <v>1.5</v>
          </cell>
          <cell r="G29">
            <v>238100</v>
          </cell>
          <cell r="I29">
            <v>4700</v>
          </cell>
        </row>
        <row r="30">
          <cell r="A30">
            <v>12</v>
          </cell>
          <cell r="C30">
            <v>300</v>
          </cell>
          <cell r="E30">
            <v>1.5</v>
          </cell>
          <cell r="G30">
            <v>283420</v>
          </cell>
          <cell r="I30">
            <v>4960</v>
          </cell>
        </row>
        <row r="31">
          <cell r="A31">
            <v>14</v>
          </cell>
          <cell r="C31">
            <v>350</v>
          </cell>
          <cell r="E31">
            <v>1.5</v>
          </cell>
          <cell r="G31">
            <v>315920</v>
          </cell>
          <cell r="I31">
            <v>4960</v>
          </cell>
        </row>
        <row r="32">
          <cell r="A32">
            <v>16</v>
          </cell>
          <cell r="B32">
            <v>16</v>
          </cell>
          <cell r="C32">
            <v>400</v>
          </cell>
          <cell r="E32">
            <v>1.5</v>
          </cell>
          <cell r="G32">
            <v>361900</v>
          </cell>
          <cell r="I32">
            <v>4960</v>
          </cell>
        </row>
      </sheetData>
      <sheetData sheetId="12" refreshError="1"/>
      <sheetData sheetId="13" refreshError="1"/>
      <sheetData sheetId="14"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A"/>
      <sheetName val="Pipe"/>
      <sheetName val="valve"/>
      <sheetName val="Dafmat"/>
      <sheetName val="Fitting"/>
      <sheetName val="bq-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3">
          <cell r="C13" t="str">
            <v>Cold Water Pipe</v>
          </cell>
        </row>
        <row r="14">
          <cell r="C14" t="str">
            <v>Material      :  Galvanized Pipe  Medium Class</v>
          </cell>
        </row>
        <row r="15">
          <cell r="C15" t="str">
            <v>Standard    :  BS 1387</v>
          </cell>
        </row>
        <row r="17">
          <cell r="A17">
            <v>0.5</v>
          </cell>
          <cell r="C17">
            <v>15</v>
          </cell>
          <cell r="G17">
            <v>6200</v>
          </cell>
          <cell r="I17">
            <v>1790</v>
          </cell>
        </row>
        <row r="18">
          <cell r="A18">
            <v>0.75</v>
          </cell>
          <cell r="C18">
            <v>20</v>
          </cell>
          <cell r="G18">
            <v>7980</v>
          </cell>
          <cell r="I18">
            <v>1890</v>
          </cell>
        </row>
        <row r="19">
          <cell r="A19">
            <v>1</v>
          </cell>
          <cell r="C19">
            <v>25</v>
          </cell>
          <cell r="G19">
            <v>12390</v>
          </cell>
          <cell r="I19">
            <v>1930</v>
          </cell>
        </row>
        <row r="20">
          <cell r="A20">
            <v>1.25</v>
          </cell>
          <cell r="C20">
            <v>32</v>
          </cell>
          <cell r="G20">
            <v>16850</v>
          </cell>
          <cell r="I20">
            <v>1960</v>
          </cell>
        </row>
        <row r="21">
          <cell r="A21">
            <v>1.5</v>
          </cell>
          <cell r="C21">
            <v>40</v>
          </cell>
          <cell r="G21">
            <v>17900</v>
          </cell>
          <cell r="I21">
            <v>2000</v>
          </cell>
        </row>
        <row r="22">
          <cell r="A22">
            <v>2</v>
          </cell>
          <cell r="C22">
            <v>50</v>
          </cell>
          <cell r="G22">
            <v>25150</v>
          </cell>
          <cell r="I22">
            <v>2040</v>
          </cell>
        </row>
        <row r="23">
          <cell r="A23">
            <v>2.5</v>
          </cell>
          <cell r="C23">
            <v>65</v>
          </cell>
          <cell r="G23">
            <v>32030</v>
          </cell>
          <cell r="I23">
            <v>2160</v>
          </cell>
        </row>
        <row r="24">
          <cell r="A24">
            <v>3</v>
          </cell>
          <cell r="C24">
            <v>80</v>
          </cell>
          <cell r="G24">
            <v>42050</v>
          </cell>
          <cell r="I24">
            <v>3270</v>
          </cell>
        </row>
        <row r="25">
          <cell r="A25">
            <v>4</v>
          </cell>
          <cell r="C25">
            <v>100</v>
          </cell>
          <cell r="G25">
            <v>60270</v>
          </cell>
          <cell r="I25">
            <v>3370</v>
          </cell>
        </row>
        <row r="26">
          <cell r="A26">
            <v>5</v>
          </cell>
          <cell r="C26">
            <v>125</v>
          </cell>
          <cell r="G26">
            <v>79590</v>
          </cell>
          <cell r="I26">
            <v>3860</v>
          </cell>
        </row>
        <row r="27">
          <cell r="A27">
            <v>6</v>
          </cell>
          <cell r="C27">
            <v>150</v>
          </cell>
          <cell r="G27">
            <v>94450</v>
          </cell>
          <cell r="I27">
            <v>3990</v>
          </cell>
        </row>
        <row r="28">
          <cell r="A28">
            <v>8</v>
          </cell>
          <cell r="C28">
            <v>200</v>
          </cell>
          <cell r="G28">
            <v>181340</v>
          </cell>
          <cell r="I28">
            <v>4240</v>
          </cell>
        </row>
        <row r="29">
          <cell r="A29">
            <v>10</v>
          </cell>
          <cell r="C29">
            <v>250</v>
          </cell>
          <cell r="G29">
            <v>227270</v>
          </cell>
          <cell r="I29">
            <v>4490</v>
          </cell>
        </row>
        <row r="30">
          <cell r="A30">
            <v>12</v>
          </cell>
          <cell r="C30">
            <v>300</v>
          </cell>
          <cell r="G30">
            <v>270530</v>
          </cell>
          <cell r="I30">
            <v>4740</v>
          </cell>
        </row>
      </sheetData>
      <sheetData sheetId="16" refreshError="1"/>
      <sheetData sheetId="17" refreshError="1"/>
      <sheetData sheetId="18" refreshError="1"/>
      <sheetData sheetId="19"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
      <sheetName val="Sheet2"/>
      <sheetName val="Sheet1"/>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 val="JADWAL"/>
      <sheetName val="Waktu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ow r="13">
          <cell r="H13">
            <v>7</v>
          </cell>
        </row>
        <row r="14">
          <cell r="H14">
            <v>1.2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ah"/>
      <sheetName val="Analisa"/>
      <sheetName val="Taksir"/>
      <sheetName val="Gedung Kantor"/>
      <sheetName val="wc"/>
    </sheetNames>
    <sheetDataSet>
      <sheetData sheetId="0"/>
      <sheetData sheetId="1"/>
      <sheetData sheetId="2"/>
      <sheetData sheetId="3"/>
      <sheetData sheetId="4"/>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K_DOSEN"/>
      <sheetName val="NK_MHSW"/>
      <sheetName val="HS"/>
      <sheetName val="ans_A_Dosen"/>
      <sheetName val="ans_A_Mhsw"/>
      <sheetName val="REKAP_DOSEN"/>
      <sheetName val="BoQ_DOSEN"/>
      <sheetName val="ME_DOSEN"/>
      <sheetName val="REKAP_MHSW"/>
      <sheetName val="BoQ_MHSW"/>
      <sheetName val="ME_MHSW"/>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NO</v>
          </cell>
          <cell r="B1" t="str">
            <v>URAIAN PEKERJAAN</v>
          </cell>
          <cell r="C1" t="str">
            <v>VOL.</v>
          </cell>
          <cell r="E1" t="str">
            <v>HARGA SATUAN</v>
          </cell>
          <cell r="I1" t="str">
            <v>JUMLAH HARGA</v>
          </cell>
        </row>
        <row r="2">
          <cell r="E2" t="str">
            <v>MATERIAL</v>
          </cell>
          <cell r="G2" t="str">
            <v>UPAH</v>
          </cell>
          <cell r="I2" t="str">
            <v>MATERIAL</v>
          </cell>
          <cell r="J2" t="str">
            <v>UPAH</v>
          </cell>
        </row>
        <row r="4">
          <cell r="A4" t="str">
            <v>IV.</v>
          </cell>
          <cell r="B4" t="str">
            <v>PEKERJAAN MEKANIKAL ELEKTRIKAL</v>
          </cell>
        </row>
        <row r="6">
          <cell r="A6" t="str">
            <v>A.</v>
          </cell>
          <cell r="B6" t="str">
            <v>PEKERJAAN ELEKTRIKAL</v>
          </cell>
        </row>
        <row r="7">
          <cell r="A7" t="str">
            <v>A.1.</v>
          </cell>
          <cell r="B7" t="str">
            <v>Pekerjaan Panel dan Kabel Feeder</v>
          </cell>
        </row>
        <row r="8">
          <cell r="A8">
            <v>1</v>
          </cell>
          <cell r="B8" t="str">
            <v>KWH Meter PLN</v>
          </cell>
          <cell r="C8">
            <v>1</v>
          </cell>
          <cell r="D8" t="str">
            <v>bh</v>
          </cell>
          <cell r="E8">
            <v>9775000</v>
          </cell>
          <cell r="G8">
            <v>212500</v>
          </cell>
          <cell r="I8">
            <v>9775000</v>
          </cell>
          <cell r="J8">
            <v>212500</v>
          </cell>
        </row>
        <row r="9">
          <cell r="A9">
            <v>2</v>
          </cell>
          <cell r="B9" t="str">
            <v>KWH Meter 3 phase</v>
          </cell>
          <cell r="C9">
            <v>1</v>
          </cell>
          <cell r="D9" t="str">
            <v>bh</v>
          </cell>
          <cell r="E9">
            <v>9775000</v>
          </cell>
          <cell r="G9">
            <v>212500</v>
          </cell>
          <cell r="I9">
            <v>9775000</v>
          </cell>
          <cell r="J9">
            <v>212500</v>
          </cell>
        </row>
        <row r="10">
          <cell r="A10">
            <v>3</v>
          </cell>
          <cell r="B10" t="str">
            <v>KWH Meter 1 phase</v>
          </cell>
          <cell r="C10">
            <v>29</v>
          </cell>
          <cell r="D10" t="str">
            <v>bh</v>
          </cell>
          <cell r="E10">
            <v>1275000</v>
          </cell>
          <cell r="G10">
            <v>148800</v>
          </cell>
          <cell r="I10">
            <v>36975000</v>
          </cell>
          <cell r="J10">
            <v>4315200</v>
          </cell>
        </row>
        <row r="11">
          <cell r="A11">
            <v>4</v>
          </cell>
          <cell r="B11" t="str">
            <v>PP - DASAR include COS 160 A</v>
          </cell>
          <cell r="C11">
            <v>1</v>
          </cell>
          <cell r="D11" t="str">
            <v>bh</v>
          </cell>
          <cell r="E11">
            <v>6460000</v>
          </cell>
          <cell r="G11">
            <v>212500</v>
          </cell>
          <cell r="I11">
            <v>6460000</v>
          </cell>
          <cell r="J11">
            <v>212500</v>
          </cell>
        </row>
        <row r="12">
          <cell r="A12">
            <v>5</v>
          </cell>
          <cell r="B12" t="str">
            <v>PP - 2</v>
          </cell>
          <cell r="C12">
            <v>1</v>
          </cell>
          <cell r="D12" t="str">
            <v>bh</v>
          </cell>
          <cell r="E12">
            <v>2975000</v>
          </cell>
          <cell r="G12">
            <v>170000</v>
          </cell>
          <cell r="I12">
            <v>2975000</v>
          </cell>
          <cell r="J12">
            <v>170000</v>
          </cell>
        </row>
        <row r="13">
          <cell r="A13">
            <v>6</v>
          </cell>
          <cell r="B13" t="str">
            <v>PP - 3</v>
          </cell>
          <cell r="C13">
            <v>1</v>
          </cell>
          <cell r="D13" t="str">
            <v>bh</v>
          </cell>
          <cell r="E13">
            <v>2975000</v>
          </cell>
          <cell r="G13">
            <v>170000</v>
          </cell>
          <cell r="I13">
            <v>2975000</v>
          </cell>
          <cell r="J13">
            <v>170000</v>
          </cell>
        </row>
        <row r="14">
          <cell r="A14">
            <v>7</v>
          </cell>
          <cell r="B14" t="str">
            <v>PP - TAMAN</v>
          </cell>
          <cell r="C14">
            <v>1</v>
          </cell>
          <cell r="D14" t="str">
            <v>bh</v>
          </cell>
          <cell r="E14">
            <v>2720000</v>
          </cell>
          <cell r="G14">
            <v>157300</v>
          </cell>
          <cell r="I14">
            <v>2720000</v>
          </cell>
          <cell r="J14">
            <v>157300</v>
          </cell>
        </row>
        <row r="15">
          <cell r="A15">
            <v>8</v>
          </cell>
          <cell r="B15" t="str">
            <v>FB - MASJID</v>
          </cell>
          <cell r="C15">
            <v>1</v>
          </cell>
          <cell r="D15" t="str">
            <v>bh</v>
          </cell>
          <cell r="E15">
            <v>3017500</v>
          </cell>
          <cell r="G15">
            <v>212500</v>
          </cell>
          <cell r="I15">
            <v>3017500</v>
          </cell>
          <cell r="J15">
            <v>212500</v>
          </cell>
        </row>
        <row r="16">
          <cell r="A16">
            <v>9</v>
          </cell>
          <cell r="B16" t="str">
            <v>FB - D (1, 2, 3, 4, 5, 6, 7, 8, 9)</v>
          </cell>
          <cell r="C16">
            <v>9</v>
          </cell>
          <cell r="D16" t="str">
            <v>bh</v>
          </cell>
          <cell r="E16">
            <v>212500</v>
          </cell>
          <cell r="G16">
            <v>106300</v>
          </cell>
          <cell r="I16">
            <v>1912500</v>
          </cell>
          <cell r="J16">
            <v>956700</v>
          </cell>
        </row>
        <row r="17">
          <cell r="A17">
            <v>10</v>
          </cell>
          <cell r="B17" t="str">
            <v>FB - 2 (1, 2, 3, 4, 5, 6, 7, 8, 9, 10)</v>
          </cell>
          <cell r="C17">
            <v>10</v>
          </cell>
          <cell r="D17" t="str">
            <v>bh</v>
          </cell>
          <cell r="E17">
            <v>212500</v>
          </cell>
          <cell r="G17">
            <v>106300</v>
          </cell>
          <cell r="I17">
            <v>2125000</v>
          </cell>
          <cell r="J17">
            <v>1063000</v>
          </cell>
        </row>
        <row r="18">
          <cell r="A18">
            <v>11</v>
          </cell>
          <cell r="B18" t="str">
            <v>FB - 3 (1, 2, 3, 4, 5, 6, 7, 8, 9, 10)</v>
          </cell>
          <cell r="C18">
            <v>10</v>
          </cell>
          <cell r="D18" t="str">
            <v>bh</v>
          </cell>
          <cell r="E18">
            <v>212500</v>
          </cell>
          <cell r="G18">
            <v>106300</v>
          </cell>
          <cell r="I18">
            <v>2125000</v>
          </cell>
          <cell r="J18">
            <v>1063000</v>
          </cell>
        </row>
        <row r="19">
          <cell r="A19">
            <v>12</v>
          </cell>
          <cell r="B19" t="str">
            <v>Kabel Feeder NYY 4x35 mm2 (dari KWH PLN ke PP - DASAR)</v>
          </cell>
          <cell r="C19">
            <v>20</v>
          </cell>
          <cell r="D19" t="str">
            <v>m</v>
          </cell>
          <cell r="E19">
            <v>116500</v>
          </cell>
          <cell r="G19">
            <v>11100</v>
          </cell>
          <cell r="I19">
            <v>2330000</v>
          </cell>
          <cell r="J19">
            <v>222000</v>
          </cell>
        </row>
        <row r="20">
          <cell r="A20">
            <v>13</v>
          </cell>
          <cell r="B20" t="str">
            <v>Kabel Feeder NYY 4x6 mm2 (dari PP - DASAR ke PP - 2)</v>
          </cell>
          <cell r="C20">
            <v>4</v>
          </cell>
          <cell r="D20" t="str">
            <v>m</v>
          </cell>
          <cell r="E20">
            <v>27200</v>
          </cell>
          <cell r="G20">
            <v>2100</v>
          </cell>
          <cell r="I20">
            <v>108800</v>
          </cell>
          <cell r="J20">
            <v>8400</v>
          </cell>
        </row>
        <row r="21">
          <cell r="A21">
            <v>14</v>
          </cell>
          <cell r="B21" t="str">
            <v>kabel Feeder NYY 4x6 mm2 (dari PP - DASAR ke PP - 3)</v>
          </cell>
          <cell r="C21">
            <v>8</v>
          </cell>
          <cell r="D21" t="str">
            <v>m</v>
          </cell>
          <cell r="E21">
            <v>27200</v>
          </cell>
          <cell r="G21">
            <v>2100</v>
          </cell>
          <cell r="I21">
            <v>217600</v>
          </cell>
          <cell r="J21">
            <v>16800</v>
          </cell>
        </row>
        <row r="22">
          <cell r="A22">
            <v>15</v>
          </cell>
          <cell r="B22" t="str">
            <v>Kabel Feeder NYFGbY 4x6 mm2 (dari PP - DASAR ke PP - TAMAN)</v>
          </cell>
          <cell r="C22">
            <v>20</v>
          </cell>
          <cell r="D22" t="str">
            <v>m</v>
          </cell>
          <cell r="E22">
            <v>27200</v>
          </cell>
          <cell r="G22">
            <v>2100</v>
          </cell>
          <cell r="I22">
            <v>544000</v>
          </cell>
          <cell r="J22">
            <v>42000</v>
          </cell>
        </row>
        <row r="23">
          <cell r="A23">
            <v>16</v>
          </cell>
          <cell r="B23" t="str">
            <v>Kabel Feeder NYFGbY 3x6 mm2 (dari PP - DASAR ke FB - MASJID)</v>
          </cell>
          <cell r="C23">
            <v>85</v>
          </cell>
          <cell r="D23" t="str">
            <v>m</v>
          </cell>
          <cell r="E23">
            <v>17900</v>
          </cell>
          <cell r="G23">
            <v>5500</v>
          </cell>
          <cell r="I23">
            <v>1521500</v>
          </cell>
          <cell r="J23">
            <v>467500</v>
          </cell>
        </row>
        <row r="24">
          <cell r="A24">
            <v>17</v>
          </cell>
          <cell r="B24" t="str">
            <v>Integrated System Grounding</v>
          </cell>
          <cell r="C24">
            <v>1</v>
          </cell>
          <cell r="D24" t="str">
            <v>ls</v>
          </cell>
          <cell r="E24">
            <v>11700000</v>
          </cell>
          <cell r="F24">
            <v>11700000</v>
          </cell>
          <cell r="G24">
            <v>575000</v>
          </cell>
          <cell r="H24">
            <v>575000</v>
          </cell>
          <cell r="I24">
            <v>11700000</v>
          </cell>
          <cell r="J24">
            <v>575000</v>
          </cell>
        </row>
        <row r="25">
          <cell r="A25">
            <v>18</v>
          </cell>
          <cell r="B25" t="str">
            <v>Grounding &lt; 2 Ohm + bak kontrol</v>
          </cell>
          <cell r="C25">
            <v>1</v>
          </cell>
          <cell r="D25" t="str">
            <v>ls</v>
          </cell>
          <cell r="E25">
            <v>2750000</v>
          </cell>
          <cell r="F25">
            <v>2750000</v>
          </cell>
          <cell r="G25">
            <v>1200000</v>
          </cell>
          <cell r="H25">
            <v>1200000</v>
          </cell>
          <cell r="I25">
            <v>2750000</v>
          </cell>
          <cell r="J25">
            <v>1200000</v>
          </cell>
        </row>
        <row r="26">
          <cell r="A26">
            <v>19</v>
          </cell>
          <cell r="B26" t="str">
            <v>Peralatan Bantu</v>
          </cell>
          <cell r="C26">
            <v>1</v>
          </cell>
          <cell r="D26" t="str">
            <v>ls</v>
          </cell>
          <cell r="E26">
            <v>600000</v>
          </cell>
          <cell r="F26">
            <v>600000</v>
          </cell>
          <cell r="G26">
            <v>212500</v>
          </cell>
          <cell r="I26">
            <v>600000</v>
          </cell>
          <cell r="J26">
            <v>212500</v>
          </cell>
        </row>
        <row r="27">
          <cell r="B27" t="str">
            <v>Total A.1.</v>
          </cell>
          <cell r="I27">
            <v>100606900</v>
          </cell>
          <cell r="J27">
            <v>11489400</v>
          </cell>
        </row>
        <row r="29">
          <cell r="A29" t="str">
            <v>A.2.</v>
          </cell>
          <cell r="B29" t="str">
            <v>Pekerjaan Pengadaan Lampu, Stop Kontak, dan Instalasi</v>
          </cell>
        </row>
        <row r="30">
          <cell r="B30" t="str">
            <v>Pekerjaan lampu di plafon, marking by ME sedangkan pelubangan by SA.</v>
          </cell>
        </row>
        <row r="32">
          <cell r="A32" t="str">
            <v>A.2.1.</v>
          </cell>
          <cell r="B32" t="str">
            <v>Lantai Dasar</v>
          </cell>
        </row>
        <row r="33">
          <cell r="A33">
            <v>1</v>
          </cell>
          <cell r="B33" t="str">
            <v>Instalasi NYM 3x2,5 mm2 + pipa conduit (dari PP - DASAR ke FB - D1 s/d FB - D9)</v>
          </cell>
          <cell r="C33">
            <v>9</v>
          </cell>
          <cell r="D33" t="str">
            <v>ttk</v>
          </cell>
          <cell r="E33">
            <v>475000</v>
          </cell>
          <cell r="F33">
            <v>475000</v>
          </cell>
          <cell r="G33">
            <v>125000</v>
          </cell>
          <cell r="H33">
            <v>125000</v>
          </cell>
          <cell r="I33">
            <v>4275000</v>
          </cell>
          <cell r="J33">
            <v>1125000</v>
          </cell>
        </row>
        <row r="34">
          <cell r="A34">
            <v>2</v>
          </cell>
          <cell r="B34" t="str">
            <v>Lampu PLC 20 W dengan Fitting E27</v>
          </cell>
          <cell r="C34">
            <v>28</v>
          </cell>
          <cell r="D34" t="str">
            <v>bh</v>
          </cell>
          <cell r="E34">
            <v>135200</v>
          </cell>
          <cell r="G34">
            <v>29800</v>
          </cell>
          <cell r="I34">
            <v>3785600</v>
          </cell>
          <cell r="J34">
            <v>834400</v>
          </cell>
        </row>
        <row r="35">
          <cell r="A35">
            <v>3</v>
          </cell>
          <cell r="B35" t="str">
            <v>Lampu PLC 13 W dengan Fitting E27</v>
          </cell>
          <cell r="C35">
            <v>29</v>
          </cell>
          <cell r="D35" t="str">
            <v>bh</v>
          </cell>
          <cell r="E35">
            <v>130100</v>
          </cell>
          <cell r="G35">
            <v>21300</v>
          </cell>
          <cell r="I35">
            <v>3772900</v>
          </cell>
          <cell r="J35">
            <v>617700</v>
          </cell>
        </row>
        <row r="36">
          <cell r="A36">
            <v>4</v>
          </cell>
          <cell r="B36" t="str">
            <v>Stop Kontak General 200 W</v>
          </cell>
          <cell r="C36">
            <v>36</v>
          </cell>
          <cell r="D36" t="str">
            <v>bh</v>
          </cell>
          <cell r="E36">
            <v>27200</v>
          </cell>
          <cell r="G36">
            <v>4300</v>
          </cell>
          <cell r="I36">
            <v>979200</v>
          </cell>
          <cell r="J36">
            <v>154800</v>
          </cell>
        </row>
        <row r="37">
          <cell r="A37">
            <v>5</v>
          </cell>
          <cell r="B37" t="str">
            <v>Ceilling fan</v>
          </cell>
          <cell r="C37">
            <v>9</v>
          </cell>
          <cell r="D37" t="str">
            <v>bh</v>
          </cell>
          <cell r="E37">
            <v>191300</v>
          </cell>
          <cell r="G37">
            <v>38300</v>
          </cell>
          <cell r="I37">
            <v>1721700</v>
          </cell>
          <cell r="J37">
            <v>344700</v>
          </cell>
        </row>
        <row r="38">
          <cell r="A38">
            <v>6</v>
          </cell>
          <cell r="B38" t="str">
            <v>Saklar Tunggal</v>
          </cell>
          <cell r="C38">
            <v>49</v>
          </cell>
          <cell r="D38" t="str">
            <v>bh</v>
          </cell>
          <cell r="E38">
            <v>23000</v>
          </cell>
          <cell r="G38">
            <v>4300</v>
          </cell>
          <cell r="I38">
            <v>1127000</v>
          </cell>
          <cell r="J38">
            <v>210700</v>
          </cell>
        </row>
        <row r="39">
          <cell r="A39">
            <v>7</v>
          </cell>
          <cell r="B39" t="str">
            <v>Instalasi penerangan dengan kabel NYM 3x2,5 mm2 + pipa conduit</v>
          </cell>
          <cell r="C39">
            <v>57</v>
          </cell>
          <cell r="D39" t="str">
            <v>ttk</v>
          </cell>
          <cell r="E39">
            <v>76500</v>
          </cell>
          <cell r="G39">
            <v>38300</v>
          </cell>
          <cell r="I39">
            <v>4360500</v>
          </cell>
          <cell r="J39">
            <v>2183100</v>
          </cell>
        </row>
        <row r="40">
          <cell r="A40">
            <v>8</v>
          </cell>
          <cell r="B40" t="str">
            <v>Instalasi Stop Kontak dengan kabel NYM 3x2,5 mm2 + pipa conduit</v>
          </cell>
          <cell r="C40">
            <v>36</v>
          </cell>
          <cell r="D40" t="str">
            <v>ttk</v>
          </cell>
          <cell r="E40">
            <v>89300</v>
          </cell>
          <cell r="G40">
            <v>38300</v>
          </cell>
          <cell r="I40">
            <v>3214800</v>
          </cell>
          <cell r="J40">
            <v>1378800</v>
          </cell>
        </row>
        <row r="41">
          <cell r="A41">
            <v>9</v>
          </cell>
          <cell r="B41" t="str">
            <v>Instalasi ceilling fan dengan kabel NYM 3x2,5 mm2 + pipa conduit</v>
          </cell>
          <cell r="C41">
            <v>9</v>
          </cell>
          <cell r="D41" t="str">
            <v>ttk</v>
          </cell>
          <cell r="E41">
            <v>76500</v>
          </cell>
          <cell r="G41">
            <v>38300</v>
          </cell>
          <cell r="I41">
            <v>688500</v>
          </cell>
          <cell r="J41">
            <v>344700</v>
          </cell>
        </row>
        <row r="42">
          <cell r="A42">
            <v>10</v>
          </cell>
          <cell r="B42" t="str">
            <v>Peralatan Bantu</v>
          </cell>
          <cell r="C42">
            <v>1</v>
          </cell>
          <cell r="D42" t="str">
            <v>ls</v>
          </cell>
          <cell r="E42">
            <v>637500</v>
          </cell>
          <cell r="G42">
            <v>212500</v>
          </cell>
          <cell r="I42">
            <v>637500</v>
          </cell>
          <cell r="J42">
            <v>212500</v>
          </cell>
        </row>
        <row r="44">
          <cell r="A44" t="str">
            <v>A.2.2.</v>
          </cell>
          <cell r="B44" t="str">
            <v>Lantai 2</v>
          </cell>
        </row>
        <row r="45">
          <cell r="A45">
            <v>1</v>
          </cell>
          <cell r="B45" t="str">
            <v>Instalasi NYM 3x2,5 mm2 + pipa conduit (dari PP - DASAR ke FB - D1 s/d FB - D9)</v>
          </cell>
          <cell r="C45">
            <v>10</v>
          </cell>
          <cell r="D45" t="str">
            <v>ttk</v>
          </cell>
          <cell r="E45">
            <v>475000</v>
          </cell>
          <cell r="F45">
            <v>475000</v>
          </cell>
          <cell r="G45">
            <v>125000</v>
          </cell>
          <cell r="H45">
            <v>125000</v>
          </cell>
          <cell r="I45">
            <v>4750000</v>
          </cell>
          <cell r="J45">
            <v>1250000</v>
          </cell>
        </row>
        <row r="46">
          <cell r="A46">
            <v>2</v>
          </cell>
          <cell r="B46" t="str">
            <v>Lampu PLC 20 W dengan Fitting E27</v>
          </cell>
          <cell r="C46">
            <v>30</v>
          </cell>
          <cell r="D46" t="str">
            <v>bh</v>
          </cell>
          <cell r="E46">
            <v>135200</v>
          </cell>
          <cell r="G46">
            <v>29800</v>
          </cell>
          <cell r="I46">
            <v>4056000</v>
          </cell>
          <cell r="J46">
            <v>894000</v>
          </cell>
        </row>
        <row r="47">
          <cell r="A47">
            <v>3</v>
          </cell>
          <cell r="B47" t="str">
            <v>Lampu PLC 13 W dengan Fitting E27</v>
          </cell>
          <cell r="C47">
            <v>30</v>
          </cell>
          <cell r="D47" t="str">
            <v>bh</v>
          </cell>
          <cell r="E47">
            <v>130100</v>
          </cell>
          <cell r="G47">
            <v>21300</v>
          </cell>
          <cell r="I47">
            <v>3903000</v>
          </cell>
          <cell r="J47">
            <v>639000</v>
          </cell>
        </row>
        <row r="48">
          <cell r="A48">
            <v>4</v>
          </cell>
          <cell r="B48" t="str">
            <v>Stop Kontak General 200 W</v>
          </cell>
          <cell r="C48">
            <v>40</v>
          </cell>
          <cell r="D48" t="str">
            <v>bh</v>
          </cell>
          <cell r="E48">
            <v>27200</v>
          </cell>
          <cell r="G48">
            <v>4300</v>
          </cell>
          <cell r="I48">
            <v>1088000</v>
          </cell>
          <cell r="J48">
            <v>172000</v>
          </cell>
        </row>
        <row r="49">
          <cell r="A49">
            <v>5</v>
          </cell>
          <cell r="B49" t="str">
            <v>Ceilling fan</v>
          </cell>
          <cell r="C49">
            <v>10</v>
          </cell>
          <cell r="D49" t="str">
            <v>bh</v>
          </cell>
          <cell r="E49">
            <v>191300</v>
          </cell>
          <cell r="G49">
            <v>38300</v>
          </cell>
          <cell r="I49">
            <v>1913000</v>
          </cell>
          <cell r="J49">
            <v>383000</v>
          </cell>
        </row>
        <row r="50">
          <cell r="A50">
            <v>6</v>
          </cell>
          <cell r="B50" t="str">
            <v>Saklar Tunggal</v>
          </cell>
          <cell r="C50">
            <v>51</v>
          </cell>
          <cell r="D50" t="str">
            <v>bh</v>
          </cell>
          <cell r="E50">
            <v>23000</v>
          </cell>
          <cell r="G50">
            <v>4300</v>
          </cell>
          <cell r="I50">
            <v>1173000</v>
          </cell>
          <cell r="J50">
            <v>219300</v>
          </cell>
        </row>
        <row r="51">
          <cell r="A51">
            <v>7</v>
          </cell>
          <cell r="B51" t="str">
            <v>Instalasi penerangan dengan kabel NYM 3x2,5 mm2 + pipa conduit</v>
          </cell>
          <cell r="C51">
            <v>60</v>
          </cell>
          <cell r="D51" t="str">
            <v>ttk</v>
          </cell>
          <cell r="E51">
            <v>76500</v>
          </cell>
          <cell r="G51">
            <v>38300</v>
          </cell>
          <cell r="I51">
            <v>4590000</v>
          </cell>
          <cell r="J51">
            <v>2298000</v>
          </cell>
        </row>
        <row r="52">
          <cell r="A52">
            <v>8</v>
          </cell>
          <cell r="B52" t="str">
            <v>Instalasi Stop Kontak dengan kabel NYM 3x2,5 mm2 + pipa conduit</v>
          </cell>
          <cell r="C52">
            <v>40</v>
          </cell>
          <cell r="D52" t="str">
            <v>ttk</v>
          </cell>
          <cell r="E52">
            <v>89300</v>
          </cell>
          <cell r="G52">
            <v>38300</v>
          </cell>
          <cell r="I52">
            <v>3572000</v>
          </cell>
          <cell r="J52">
            <v>1532000</v>
          </cell>
        </row>
        <row r="53">
          <cell r="A53">
            <v>9</v>
          </cell>
          <cell r="B53" t="str">
            <v>Instalasi ceilling fan dengan kabel NYM 3x2,5 mm2 + pipa conduit</v>
          </cell>
          <cell r="C53">
            <v>10</v>
          </cell>
          <cell r="D53" t="str">
            <v>ttk</v>
          </cell>
          <cell r="E53">
            <v>76500</v>
          </cell>
          <cell r="G53">
            <v>38300</v>
          </cell>
          <cell r="I53">
            <v>765000</v>
          </cell>
          <cell r="J53">
            <v>383000</v>
          </cell>
        </row>
        <row r="54">
          <cell r="A54">
            <v>10</v>
          </cell>
          <cell r="B54" t="str">
            <v>Peralatan Bantu</v>
          </cell>
          <cell r="C54">
            <v>1</v>
          </cell>
          <cell r="D54" t="str">
            <v>ls</v>
          </cell>
          <cell r="E54">
            <v>637500</v>
          </cell>
          <cell r="G54">
            <v>212500</v>
          </cell>
          <cell r="I54">
            <v>637500</v>
          </cell>
          <cell r="J54">
            <v>212500</v>
          </cell>
        </row>
        <row r="56">
          <cell r="A56" t="str">
            <v>A.2.3.</v>
          </cell>
          <cell r="B56" t="str">
            <v>Lantai 3</v>
          </cell>
        </row>
        <row r="57">
          <cell r="A57">
            <v>1</v>
          </cell>
          <cell r="B57" t="str">
            <v>Instalasi NYM 3x2,5 mm2 + pipa conduit (dari PP - DASAR ke FB - D1 s/d FB - D9)</v>
          </cell>
          <cell r="C57">
            <v>10</v>
          </cell>
          <cell r="D57" t="str">
            <v>ttk</v>
          </cell>
          <cell r="E57">
            <v>212500</v>
          </cell>
          <cell r="G57">
            <v>63800</v>
          </cell>
          <cell r="I57">
            <v>2125000</v>
          </cell>
          <cell r="J57">
            <v>638000</v>
          </cell>
        </row>
        <row r="58">
          <cell r="A58">
            <v>2</v>
          </cell>
          <cell r="B58" t="str">
            <v>Lampu PLC 20 W dengan Fitting E27</v>
          </cell>
          <cell r="C58">
            <v>30</v>
          </cell>
          <cell r="D58" t="str">
            <v>bh</v>
          </cell>
          <cell r="E58">
            <v>135200</v>
          </cell>
          <cell r="G58">
            <v>29800</v>
          </cell>
          <cell r="I58">
            <v>4056000</v>
          </cell>
          <cell r="J58">
            <v>894000</v>
          </cell>
        </row>
        <row r="59">
          <cell r="A59">
            <v>3</v>
          </cell>
          <cell r="B59" t="str">
            <v>Lampu PLC 13 W dengan Fitting E27</v>
          </cell>
          <cell r="C59">
            <v>30</v>
          </cell>
          <cell r="D59" t="str">
            <v>bh</v>
          </cell>
          <cell r="E59">
            <v>130100</v>
          </cell>
          <cell r="G59">
            <v>21300</v>
          </cell>
          <cell r="I59">
            <v>3903000</v>
          </cell>
          <cell r="J59">
            <v>639000</v>
          </cell>
        </row>
        <row r="60">
          <cell r="A60">
            <v>4</v>
          </cell>
          <cell r="B60" t="str">
            <v>Stop Kontak General 200 W</v>
          </cell>
          <cell r="C60">
            <v>40</v>
          </cell>
          <cell r="D60" t="str">
            <v>bh</v>
          </cell>
          <cell r="E60">
            <v>27200</v>
          </cell>
          <cell r="G60">
            <v>4300</v>
          </cell>
          <cell r="I60">
            <v>1088000</v>
          </cell>
          <cell r="J60">
            <v>172000</v>
          </cell>
        </row>
        <row r="61">
          <cell r="A61">
            <v>5</v>
          </cell>
          <cell r="B61" t="str">
            <v>Ceilling fan</v>
          </cell>
          <cell r="C61">
            <v>10</v>
          </cell>
          <cell r="D61" t="str">
            <v>bh</v>
          </cell>
          <cell r="E61">
            <v>191300</v>
          </cell>
          <cell r="G61">
            <v>38300</v>
          </cell>
          <cell r="I61">
            <v>1913000</v>
          </cell>
          <cell r="J61">
            <v>383000</v>
          </cell>
        </row>
        <row r="62">
          <cell r="A62">
            <v>6</v>
          </cell>
          <cell r="B62" t="str">
            <v>Saklar Tunggal</v>
          </cell>
          <cell r="C62">
            <v>52</v>
          </cell>
          <cell r="D62" t="str">
            <v>bh</v>
          </cell>
          <cell r="E62">
            <v>23000</v>
          </cell>
          <cell r="G62">
            <v>4300</v>
          </cell>
          <cell r="I62">
            <v>1196000</v>
          </cell>
          <cell r="J62">
            <v>223600</v>
          </cell>
        </row>
        <row r="63">
          <cell r="A63">
            <v>7</v>
          </cell>
          <cell r="B63" t="str">
            <v>Instalasi penerangan dengan kabel NYM 3x2,5 mm2 + pipa conduit</v>
          </cell>
          <cell r="C63">
            <v>60</v>
          </cell>
          <cell r="D63" t="str">
            <v>ttk</v>
          </cell>
          <cell r="E63">
            <v>76500</v>
          </cell>
          <cell r="G63">
            <v>38300</v>
          </cell>
          <cell r="I63">
            <v>4590000</v>
          </cell>
          <cell r="J63">
            <v>2298000</v>
          </cell>
        </row>
        <row r="64">
          <cell r="A64">
            <v>8</v>
          </cell>
          <cell r="B64" t="str">
            <v>Instalasi Stop Kontak dengan kabel NYM 3x2,5 mm2 + pipa conduit</v>
          </cell>
          <cell r="C64">
            <v>40</v>
          </cell>
          <cell r="D64" t="str">
            <v>ttk</v>
          </cell>
          <cell r="E64">
            <v>89300</v>
          </cell>
          <cell r="G64">
            <v>38300</v>
          </cell>
          <cell r="I64">
            <v>3572000</v>
          </cell>
          <cell r="J64">
            <v>1532000</v>
          </cell>
        </row>
        <row r="65">
          <cell r="A65">
            <v>9</v>
          </cell>
          <cell r="B65" t="str">
            <v>Instalasi ceilling fan dengan kabel NYM 3x2,5 mm2 + pipa conduit</v>
          </cell>
          <cell r="C65">
            <v>10</v>
          </cell>
          <cell r="D65" t="str">
            <v>ttk</v>
          </cell>
          <cell r="E65">
            <v>76500</v>
          </cell>
          <cell r="G65">
            <v>38300</v>
          </cell>
          <cell r="I65">
            <v>765000</v>
          </cell>
          <cell r="J65">
            <v>383000</v>
          </cell>
        </row>
        <row r="66">
          <cell r="A66">
            <v>10</v>
          </cell>
          <cell r="B66" t="str">
            <v>Peralatan Bantu</v>
          </cell>
          <cell r="C66">
            <v>1</v>
          </cell>
          <cell r="D66" t="str">
            <v>ls</v>
          </cell>
          <cell r="E66">
            <v>637500</v>
          </cell>
          <cell r="G66">
            <v>212500</v>
          </cell>
          <cell r="I66">
            <v>637500</v>
          </cell>
          <cell r="J66">
            <v>212500</v>
          </cell>
        </row>
        <row r="67">
          <cell r="E67">
            <v>0</v>
          </cell>
          <cell r="G67">
            <v>0</v>
          </cell>
        </row>
        <row r="68">
          <cell r="A68" t="str">
            <v>A.2.4.</v>
          </cell>
          <cell r="B68" t="str">
            <v>Masjid</v>
          </cell>
        </row>
        <row r="69">
          <cell r="A69">
            <v>1</v>
          </cell>
          <cell r="B69" t="str">
            <v>Lampu PLC 20 W dengan Fitting E27</v>
          </cell>
          <cell r="C69">
            <v>10</v>
          </cell>
          <cell r="D69" t="str">
            <v>bh</v>
          </cell>
          <cell r="E69">
            <v>135200</v>
          </cell>
          <cell r="G69">
            <v>29800</v>
          </cell>
          <cell r="I69">
            <v>1352000</v>
          </cell>
          <cell r="J69">
            <v>298000</v>
          </cell>
        </row>
        <row r="70">
          <cell r="A70">
            <v>2</v>
          </cell>
          <cell r="B70" t="str">
            <v>Lampu PLC 13 W dengan Fitting E27</v>
          </cell>
          <cell r="C70">
            <v>23</v>
          </cell>
          <cell r="D70" t="str">
            <v>bh</v>
          </cell>
          <cell r="E70">
            <v>130100</v>
          </cell>
          <cell r="G70">
            <v>21300</v>
          </cell>
          <cell r="I70">
            <v>2992300</v>
          </cell>
          <cell r="J70">
            <v>489900</v>
          </cell>
        </row>
        <row r="71">
          <cell r="A71">
            <v>3</v>
          </cell>
          <cell r="B71" t="str">
            <v>Stop Kontak General 200 W</v>
          </cell>
          <cell r="C71">
            <v>8</v>
          </cell>
          <cell r="D71" t="str">
            <v>bh</v>
          </cell>
          <cell r="E71">
            <v>27200</v>
          </cell>
          <cell r="G71">
            <v>4300</v>
          </cell>
          <cell r="I71">
            <v>217600</v>
          </cell>
          <cell r="J71">
            <v>34400</v>
          </cell>
        </row>
        <row r="72">
          <cell r="A72">
            <v>4</v>
          </cell>
          <cell r="B72" t="str">
            <v>Ceilling fan 60 Watt</v>
          </cell>
          <cell r="C72">
            <v>4</v>
          </cell>
          <cell r="D72" t="str">
            <v>bh</v>
          </cell>
          <cell r="E72">
            <v>191300</v>
          </cell>
          <cell r="G72">
            <v>38300</v>
          </cell>
          <cell r="I72">
            <v>765200</v>
          </cell>
          <cell r="J72">
            <v>153200</v>
          </cell>
        </row>
        <row r="73">
          <cell r="A73">
            <v>5</v>
          </cell>
          <cell r="B73" t="str">
            <v>Saklar Tunggal</v>
          </cell>
          <cell r="C73">
            <v>11</v>
          </cell>
          <cell r="D73" t="str">
            <v>bh</v>
          </cell>
          <cell r="E73">
            <v>23000</v>
          </cell>
          <cell r="G73">
            <v>4300</v>
          </cell>
          <cell r="I73">
            <v>253000</v>
          </cell>
          <cell r="J73">
            <v>47300</v>
          </cell>
        </row>
        <row r="74">
          <cell r="A74">
            <v>6</v>
          </cell>
          <cell r="B74" t="str">
            <v>Instalasi penerangan dengan kabel NYM 3x2,5 mm2 + pipa conduit</v>
          </cell>
          <cell r="C74">
            <v>33</v>
          </cell>
          <cell r="D74" t="str">
            <v>ttk</v>
          </cell>
          <cell r="E74">
            <v>76500</v>
          </cell>
          <cell r="G74">
            <v>38300</v>
          </cell>
          <cell r="I74">
            <v>2524500</v>
          </cell>
          <cell r="J74">
            <v>1263900</v>
          </cell>
        </row>
        <row r="75">
          <cell r="A75">
            <v>7</v>
          </cell>
          <cell r="B75" t="str">
            <v>Instalasi Stop Kontak dengan kabel NYM 3x2,5 mm2 + pipa conduit</v>
          </cell>
          <cell r="C75">
            <v>8</v>
          </cell>
          <cell r="D75" t="str">
            <v>ttk</v>
          </cell>
          <cell r="E75">
            <v>89300</v>
          </cell>
          <cell r="G75">
            <v>38300</v>
          </cell>
          <cell r="I75">
            <v>714400</v>
          </cell>
          <cell r="J75">
            <v>306400</v>
          </cell>
        </row>
        <row r="76">
          <cell r="A76">
            <v>8</v>
          </cell>
          <cell r="B76" t="str">
            <v>Instalasi ceilling fan dengan kabel NYM 3x2,5 mm2 + pipa conduit</v>
          </cell>
          <cell r="C76">
            <v>4</v>
          </cell>
          <cell r="D76" t="str">
            <v>ttk</v>
          </cell>
          <cell r="E76">
            <v>76500</v>
          </cell>
          <cell r="G76">
            <v>38300</v>
          </cell>
          <cell r="I76">
            <v>306000</v>
          </cell>
          <cell r="J76">
            <v>153200</v>
          </cell>
        </row>
        <row r="77">
          <cell r="A77">
            <v>9</v>
          </cell>
          <cell r="B77" t="str">
            <v>Peralatan Bantu</v>
          </cell>
          <cell r="C77">
            <v>1</v>
          </cell>
          <cell r="D77" t="str">
            <v>ls</v>
          </cell>
          <cell r="E77">
            <v>637500</v>
          </cell>
          <cell r="G77">
            <v>212500</v>
          </cell>
          <cell r="I77">
            <v>637500</v>
          </cell>
          <cell r="J77">
            <v>212500</v>
          </cell>
        </row>
        <row r="79">
          <cell r="A79" t="str">
            <v>A.2.5.</v>
          </cell>
          <cell r="B79" t="str">
            <v>Site Plan</v>
          </cell>
        </row>
        <row r="80">
          <cell r="A80">
            <v>1</v>
          </cell>
          <cell r="B80" t="str">
            <v>Lampu Taman isi Lampu PLC 20 W + tiang 2 meter + pondasi</v>
          </cell>
          <cell r="C80">
            <v>34</v>
          </cell>
          <cell r="D80" t="str">
            <v>bh</v>
          </cell>
          <cell r="E80">
            <v>297500</v>
          </cell>
          <cell r="G80">
            <v>67000</v>
          </cell>
          <cell r="H80">
            <v>67000</v>
          </cell>
          <cell r="I80">
            <v>10115000</v>
          </cell>
          <cell r="J80">
            <v>2278000</v>
          </cell>
        </row>
        <row r="81">
          <cell r="A81">
            <v>2</v>
          </cell>
          <cell r="B81" t="str">
            <v>Lampu Sorot Flood Light 500 W + Bracket</v>
          </cell>
          <cell r="C81">
            <v>2</v>
          </cell>
          <cell r="D81" t="str">
            <v>bh</v>
          </cell>
          <cell r="E81">
            <v>1615000</v>
          </cell>
          <cell r="G81">
            <v>60000</v>
          </cell>
          <cell r="H81">
            <v>60000</v>
          </cell>
          <cell r="I81">
            <v>3230000</v>
          </cell>
          <cell r="J81">
            <v>120000</v>
          </cell>
        </row>
        <row r="82">
          <cell r="A82">
            <v>3</v>
          </cell>
          <cell r="B82" t="str">
            <v xml:space="preserve">Instalasi Lampu Taman dengan kabel NYFGbY 4x4 mm2 </v>
          </cell>
          <cell r="C82">
            <v>34</v>
          </cell>
          <cell r="D82" t="str">
            <v>ttk</v>
          </cell>
          <cell r="E82">
            <v>505800</v>
          </cell>
          <cell r="F82">
            <v>505800</v>
          </cell>
          <cell r="G82">
            <v>46800</v>
          </cell>
          <cell r="I82">
            <v>17197200</v>
          </cell>
          <cell r="J82">
            <v>1591200</v>
          </cell>
        </row>
        <row r="83">
          <cell r="A83">
            <v>4</v>
          </cell>
          <cell r="B83" t="str">
            <v>Instalasi Lampu Sorot Flood Light dengan kabel NYFGbY 4x4 mm2</v>
          </cell>
          <cell r="C83">
            <v>2</v>
          </cell>
          <cell r="D83" t="str">
            <v>ttk</v>
          </cell>
          <cell r="E83">
            <v>505800</v>
          </cell>
          <cell r="F83">
            <v>505800</v>
          </cell>
          <cell r="G83">
            <v>46800</v>
          </cell>
          <cell r="I83">
            <v>1011600</v>
          </cell>
          <cell r="J83">
            <v>93600</v>
          </cell>
        </row>
        <row r="84">
          <cell r="A84">
            <v>5</v>
          </cell>
          <cell r="B84" t="str">
            <v>Galian dan urugan untuk instalasi lampu taman dan lampu sorot (d=40cm,w=30cm)</v>
          </cell>
          <cell r="C84">
            <v>250</v>
          </cell>
          <cell r="D84" t="str">
            <v>m</v>
          </cell>
          <cell r="E84">
            <v>17500</v>
          </cell>
          <cell r="F84">
            <v>17500</v>
          </cell>
          <cell r="G84">
            <v>0</v>
          </cell>
          <cell r="I84">
            <v>4375000</v>
          </cell>
        </row>
        <row r="85">
          <cell r="A85">
            <v>6</v>
          </cell>
          <cell r="B85" t="str">
            <v>Pipa GIP diam. 25 mm</v>
          </cell>
          <cell r="C85">
            <v>35</v>
          </cell>
          <cell r="D85" t="str">
            <v>m</v>
          </cell>
          <cell r="E85">
            <v>125000</v>
          </cell>
          <cell r="F85">
            <v>125000</v>
          </cell>
          <cell r="G85">
            <v>22500</v>
          </cell>
          <cell r="H85">
            <v>22500</v>
          </cell>
          <cell r="I85">
            <v>4375000</v>
          </cell>
          <cell r="J85">
            <v>787500</v>
          </cell>
        </row>
        <row r="86">
          <cell r="A86">
            <v>7</v>
          </cell>
          <cell r="B86" t="str">
            <v>Peralatan Bantu</v>
          </cell>
          <cell r="C86">
            <v>1</v>
          </cell>
          <cell r="D86" t="str">
            <v>ls</v>
          </cell>
          <cell r="E86">
            <v>600000</v>
          </cell>
          <cell r="F86">
            <v>600000</v>
          </cell>
          <cell r="G86">
            <v>200000</v>
          </cell>
          <cell r="H86">
            <v>200000</v>
          </cell>
          <cell r="I86">
            <v>600000</v>
          </cell>
          <cell r="J86">
            <v>200000</v>
          </cell>
        </row>
        <row r="88">
          <cell r="B88" t="str">
            <v>Total A.2.</v>
          </cell>
          <cell r="I88">
            <v>125522000</v>
          </cell>
          <cell r="J88">
            <v>30793400</v>
          </cell>
        </row>
        <row r="89">
          <cell r="B89" t="str">
            <v>Total Pekerjaan Elektrikal</v>
          </cell>
          <cell r="I89">
            <v>226128900</v>
          </cell>
          <cell r="J89">
            <v>42282800</v>
          </cell>
        </row>
        <row r="91">
          <cell r="A91" t="str">
            <v>B.</v>
          </cell>
          <cell r="B91" t="str">
            <v>PEKERJAAN PENANGKAL PETIR</v>
          </cell>
        </row>
        <row r="92">
          <cell r="A92">
            <v>1</v>
          </cell>
          <cell r="B92" t="str">
            <v>Air Terminal (Splitzen Tembaga termasuk tiang)</v>
          </cell>
          <cell r="C92">
            <v>10</v>
          </cell>
          <cell r="D92" t="str">
            <v>bh</v>
          </cell>
          <cell r="E92">
            <v>106300</v>
          </cell>
          <cell r="G92">
            <v>55300</v>
          </cell>
          <cell r="I92">
            <v>1063000</v>
          </cell>
          <cell r="J92">
            <v>553000</v>
          </cell>
        </row>
        <row r="93">
          <cell r="A93">
            <v>2</v>
          </cell>
          <cell r="B93" t="str">
            <v>Kabel NYY 70 mm2 termasuk Clem-Clem &amp; Accessories + pipa conduit</v>
          </cell>
          <cell r="C93">
            <v>60</v>
          </cell>
          <cell r="D93" t="str">
            <v>m</v>
          </cell>
          <cell r="E93">
            <v>27200</v>
          </cell>
          <cell r="G93">
            <v>6000</v>
          </cell>
          <cell r="I93">
            <v>1632000</v>
          </cell>
          <cell r="J93">
            <v>360000</v>
          </cell>
        </row>
        <row r="94">
          <cell r="A94">
            <v>3</v>
          </cell>
          <cell r="B94" t="str">
            <v>Pekerjaan Grounding + bak kontrol 400x400x400 mm</v>
          </cell>
          <cell r="C94">
            <v>4</v>
          </cell>
          <cell r="D94" t="str">
            <v>ls</v>
          </cell>
          <cell r="E94">
            <v>2750000</v>
          </cell>
          <cell r="F94">
            <v>2750000</v>
          </cell>
          <cell r="G94">
            <v>425000</v>
          </cell>
          <cell r="H94">
            <v>425000</v>
          </cell>
          <cell r="I94">
            <v>11000000</v>
          </cell>
          <cell r="J94">
            <v>1700000</v>
          </cell>
        </row>
        <row r="95">
          <cell r="B95" t="str">
            <v>Kabel : BC 70 mm2</v>
          </cell>
        </row>
        <row r="96">
          <cell r="B96" t="str">
            <v xml:space="preserve">Bahan : Pipa Galvanis,Splitzen </v>
          </cell>
        </row>
        <row r="97">
          <cell r="B97" t="str">
            <v xml:space="preserve">Tahanan Max 2 Ohm </v>
          </cell>
        </row>
        <row r="98">
          <cell r="B98" t="str">
            <v>Termasuk Pengukuran Grounding Dgn Eart Tester</v>
          </cell>
        </row>
        <row r="99">
          <cell r="B99" t="str">
            <v>Total Pekerjaan Penangkal Petir</v>
          </cell>
          <cell r="I99">
            <v>13695000</v>
          </cell>
          <cell r="J99">
            <v>2613000</v>
          </cell>
        </row>
        <row r="101">
          <cell r="A101" t="str">
            <v>C.</v>
          </cell>
          <cell r="B101" t="str">
            <v>PEKERJAAN PLUMBING &amp; TATA UDARA TOILET</v>
          </cell>
        </row>
        <row r="103">
          <cell r="A103" t="str">
            <v>C.1.</v>
          </cell>
          <cell r="B103" t="str">
            <v>Instalasi Pipa Air Bersih</v>
          </cell>
        </row>
        <row r="105">
          <cell r="A105" t="str">
            <v>C.1.1.</v>
          </cell>
          <cell r="B105" t="str">
            <v>Rumah Susun Dosen</v>
          </cell>
        </row>
        <row r="107">
          <cell r="B107" t="str">
            <v xml:space="preserve">SUPLY AIR BERSIH </v>
          </cell>
        </row>
        <row r="108">
          <cell r="A108">
            <v>1</v>
          </cell>
          <cell r="B108" t="str">
            <v xml:space="preserve">Pemantekan sumur kedalaman 30 m + casing pipa </v>
          </cell>
          <cell r="C108">
            <v>1</v>
          </cell>
          <cell r="D108" t="str">
            <v>ls</v>
          </cell>
          <cell r="E108">
            <v>2125000</v>
          </cell>
          <cell r="G108">
            <v>3187500</v>
          </cell>
          <cell r="I108">
            <v>2125000</v>
          </cell>
          <cell r="J108">
            <v>3187500</v>
          </cell>
        </row>
        <row r="109">
          <cell r="A109">
            <v>2</v>
          </cell>
          <cell r="B109" t="str">
            <v>Pompa Transfer Air Bersih 400 Watt, 220 V, 1 Phase + Stop Kontak pompa dan Instalasinya</v>
          </cell>
          <cell r="C109">
            <v>1</v>
          </cell>
          <cell r="D109" t="str">
            <v>bh</v>
          </cell>
          <cell r="E109">
            <v>3612500</v>
          </cell>
          <cell r="G109">
            <v>425000</v>
          </cell>
          <cell r="I109">
            <v>3612500</v>
          </cell>
          <cell r="J109">
            <v>425000</v>
          </cell>
        </row>
        <row r="110">
          <cell r="A110">
            <v>3</v>
          </cell>
          <cell r="B110" t="str">
            <v>Roof Tank kapasitas 1000 liter</v>
          </cell>
          <cell r="C110">
            <v>2</v>
          </cell>
          <cell r="D110" t="str">
            <v>bh</v>
          </cell>
          <cell r="E110">
            <v>637500</v>
          </cell>
          <cell r="G110">
            <v>63800</v>
          </cell>
          <cell r="I110">
            <v>1275000</v>
          </cell>
          <cell r="J110">
            <v>127600</v>
          </cell>
        </row>
        <row r="111">
          <cell r="A111">
            <v>4</v>
          </cell>
          <cell r="B111" t="str">
            <v>Gate Valve diam. 50 mm</v>
          </cell>
          <cell r="C111">
            <v>2</v>
          </cell>
          <cell r="D111" t="str">
            <v>bh</v>
          </cell>
          <cell r="E111">
            <v>106300</v>
          </cell>
          <cell r="G111">
            <v>21300</v>
          </cell>
          <cell r="I111">
            <v>212600</v>
          </cell>
          <cell r="J111">
            <v>42600</v>
          </cell>
        </row>
        <row r="112">
          <cell r="A112">
            <v>5</v>
          </cell>
          <cell r="B112" t="str">
            <v>Gate Valve diam. 32 mm</v>
          </cell>
          <cell r="C112">
            <v>1</v>
          </cell>
          <cell r="D112" t="str">
            <v>bh</v>
          </cell>
          <cell r="E112">
            <v>89300</v>
          </cell>
          <cell r="G112">
            <v>21300</v>
          </cell>
          <cell r="I112">
            <v>89300</v>
          </cell>
          <cell r="J112">
            <v>21300</v>
          </cell>
        </row>
        <row r="113">
          <cell r="A113">
            <v>6</v>
          </cell>
          <cell r="B113" t="str">
            <v>Gate Valve diam. 25 mm</v>
          </cell>
          <cell r="C113">
            <v>4</v>
          </cell>
          <cell r="D113" t="str">
            <v>bh</v>
          </cell>
          <cell r="E113">
            <v>72300</v>
          </cell>
          <cell r="G113">
            <v>21300</v>
          </cell>
          <cell r="I113">
            <v>289200</v>
          </cell>
          <cell r="J113">
            <v>85200</v>
          </cell>
        </row>
        <row r="114">
          <cell r="A114">
            <v>7</v>
          </cell>
          <cell r="B114" t="str">
            <v>Pipa PVC AW diam. 50 mm (dari sumur ke roof tank, termasuk ring di lantai atap)</v>
          </cell>
          <cell r="C114">
            <v>70</v>
          </cell>
          <cell r="D114" t="str">
            <v>m</v>
          </cell>
          <cell r="E114">
            <v>29800</v>
          </cell>
          <cell r="G114">
            <v>8500</v>
          </cell>
          <cell r="I114">
            <v>2086000</v>
          </cell>
          <cell r="J114">
            <v>595000</v>
          </cell>
        </row>
        <row r="115">
          <cell r="A115">
            <v>8</v>
          </cell>
          <cell r="B115" t="str">
            <v>Pipa PVC AW diam. 32 mm (dari Pompa Transfer ke Roof Tank)</v>
          </cell>
          <cell r="C115">
            <v>35</v>
          </cell>
          <cell r="D115" t="str">
            <v>m</v>
          </cell>
          <cell r="E115">
            <v>14500</v>
          </cell>
          <cell r="G115">
            <v>6800</v>
          </cell>
          <cell r="I115">
            <v>507500</v>
          </cell>
          <cell r="J115">
            <v>238000</v>
          </cell>
        </row>
        <row r="116">
          <cell r="A116">
            <v>9</v>
          </cell>
          <cell r="B116" t="str">
            <v>Pipa PVC AW diam. 25 mm</v>
          </cell>
          <cell r="C116">
            <v>36</v>
          </cell>
          <cell r="D116" t="str">
            <v>m</v>
          </cell>
          <cell r="E116">
            <v>12800</v>
          </cell>
          <cell r="G116">
            <v>5500</v>
          </cell>
          <cell r="I116">
            <v>460800</v>
          </cell>
          <cell r="J116">
            <v>198000</v>
          </cell>
        </row>
        <row r="117">
          <cell r="A117">
            <v>10</v>
          </cell>
          <cell r="B117" t="str">
            <v>Pipa PVC AW diam. 20 mm</v>
          </cell>
          <cell r="C117">
            <v>16</v>
          </cell>
          <cell r="D117" t="str">
            <v>m</v>
          </cell>
          <cell r="E117">
            <v>11100</v>
          </cell>
          <cell r="G117">
            <v>5100</v>
          </cell>
          <cell r="I117">
            <v>177600</v>
          </cell>
          <cell r="J117">
            <v>81600</v>
          </cell>
        </row>
        <row r="118">
          <cell r="A118">
            <v>11</v>
          </cell>
          <cell r="B118" t="str">
            <v>Fitting dan accessoris</v>
          </cell>
          <cell r="C118">
            <v>1</v>
          </cell>
          <cell r="D118" t="str">
            <v>ls</v>
          </cell>
          <cell r="E118">
            <v>552500</v>
          </cell>
          <cell r="G118">
            <v>127500</v>
          </cell>
          <cell r="I118">
            <v>552500</v>
          </cell>
          <cell r="J118">
            <v>127500</v>
          </cell>
        </row>
        <row r="119">
          <cell r="A119">
            <v>12</v>
          </cell>
          <cell r="B119" t="str">
            <v>Water Level Control + Instalasinya</v>
          </cell>
          <cell r="C119">
            <v>1</v>
          </cell>
          <cell r="D119" t="str">
            <v>ls</v>
          </cell>
          <cell r="E119">
            <v>297500</v>
          </cell>
          <cell r="G119">
            <v>127500</v>
          </cell>
          <cell r="I119">
            <v>297500</v>
          </cell>
          <cell r="J119">
            <v>127500</v>
          </cell>
        </row>
        <row r="120">
          <cell r="A120">
            <v>13</v>
          </cell>
          <cell r="B120" t="str">
            <v>Peralatan Bantu</v>
          </cell>
          <cell r="C120">
            <v>1</v>
          </cell>
          <cell r="D120" t="str">
            <v>ls</v>
          </cell>
          <cell r="E120">
            <v>600000</v>
          </cell>
          <cell r="F120">
            <v>600000</v>
          </cell>
          <cell r="G120">
            <v>212500</v>
          </cell>
          <cell r="I120">
            <v>600000</v>
          </cell>
          <cell r="J120">
            <v>212500</v>
          </cell>
        </row>
        <row r="122">
          <cell r="B122" t="str">
            <v>LANTAI DASAR</v>
          </cell>
        </row>
        <row r="123">
          <cell r="A123">
            <v>1</v>
          </cell>
          <cell r="B123" t="str">
            <v>Grille untuk outlet tata udara</v>
          </cell>
          <cell r="C123">
            <v>9</v>
          </cell>
          <cell r="D123" t="str">
            <v>bh</v>
          </cell>
          <cell r="E123">
            <v>63800</v>
          </cell>
          <cell r="G123">
            <v>21300</v>
          </cell>
          <cell r="I123">
            <v>574200</v>
          </cell>
          <cell r="J123">
            <v>191700</v>
          </cell>
        </row>
        <row r="124">
          <cell r="A124">
            <v>2</v>
          </cell>
          <cell r="B124" t="str">
            <v>Gate Valve diam. 20 mm</v>
          </cell>
          <cell r="C124">
            <v>9</v>
          </cell>
          <cell r="D124" t="str">
            <v>bh</v>
          </cell>
          <cell r="E124">
            <v>55300</v>
          </cell>
          <cell r="G124">
            <v>21300</v>
          </cell>
          <cell r="I124">
            <v>497700</v>
          </cell>
          <cell r="J124">
            <v>191700</v>
          </cell>
        </row>
        <row r="125">
          <cell r="A125">
            <v>3</v>
          </cell>
          <cell r="B125" t="str">
            <v>Pipa PVC AW diam. 100 mm</v>
          </cell>
          <cell r="C125">
            <v>42</v>
          </cell>
          <cell r="D125" t="str">
            <v>m</v>
          </cell>
          <cell r="E125">
            <v>55300</v>
          </cell>
          <cell r="G125">
            <v>17000</v>
          </cell>
          <cell r="I125">
            <v>2322600</v>
          </cell>
          <cell r="J125">
            <v>714000</v>
          </cell>
        </row>
        <row r="126">
          <cell r="A126">
            <v>4</v>
          </cell>
          <cell r="B126" t="str">
            <v>Pipa PVC AW diam. 20 mm</v>
          </cell>
          <cell r="C126">
            <v>14</v>
          </cell>
          <cell r="D126" t="str">
            <v>m</v>
          </cell>
          <cell r="E126">
            <v>11100</v>
          </cell>
          <cell r="G126">
            <v>5100</v>
          </cell>
          <cell r="I126">
            <v>155400</v>
          </cell>
          <cell r="J126">
            <v>71400</v>
          </cell>
        </row>
        <row r="127">
          <cell r="A127">
            <v>5</v>
          </cell>
          <cell r="B127" t="str">
            <v>Pipa PVC AW diam. 15 mm</v>
          </cell>
          <cell r="C127">
            <v>55</v>
          </cell>
          <cell r="D127" t="str">
            <v>m</v>
          </cell>
          <cell r="E127">
            <v>10600</v>
          </cell>
          <cell r="G127">
            <v>4300</v>
          </cell>
          <cell r="I127">
            <v>583000</v>
          </cell>
          <cell r="J127">
            <v>236500</v>
          </cell>
        </row>
        <row r="128">
          <cell r="A128">
            <v>6</v>
          </cell>
          <cell r="B128" t="str">
            <v>Fitting dan Accessoris</v>
          </cell>
          <cell r="C128">
            <v>1</v>
          </cell>
          <cell r="D128" t="str">
            <v>ls</v>
          </cell>
          <cell r="E128">
            <v>552500</v>
          </cell>
          <cell r="G128">
            <v>127500</v>
          </cell>
          <cell r="I128">
            <v>552500</v>
          </cell>
          <cell r="J128">
            <v>127500</v>
          </cell>
        </row>
        <row r="129">
          <cell r="A129">
            <v>7</v>
          </cell>
          <cell r="B129" t="str">
            <v>Peralatan Bantu</v>
          </cell>
          <cell r="C129">
            <v>1</v>
          </cell>
          <cell r="D129" t="str">
            <v>ls</v>
          </cell>
          <cell r="E129">
            <v>600000</v>
          </cell>
          <cell r="F129">
            <v>600000</v>
          </cell>
          <cell r="G129">
            <v>212500</v>
          </cell>
          <cell r="I129">
            <v>600000</v>
          </cell>
          <cell r="J129">
            <v>212500</v>
          </cell>
        </row>
        <row r="131">
          <cell r="B131" t="str">
            <v>LANTAI 2</v>
          </cell>
        </row>
        <row r="132">
          <cell r="A132">
            <v>1</v>
          </cell>
          <cell r="B132" t="str">
            <v>Grille untuk outlet tata udara</v>
          </cell>
          <cell r="C132">
            <v>10</v>
          </cell>
          <cell r="D132" t="str">
            <v>bh</v>
          </cell>
          <cell r="E132">
            <v>63800</v>
          </cell>
          <cell r="G132">
            <v>21300</v>
          </cell>
          <cell r="I132">
            <v>638000</v>
          </cell>
          <cell r="J132">
            <v>213000</v>
          </cell>
        </row>
        <row r="133">
          <cell r="A133">
            <v>2</v>
          </cell>
          <cell r="B133" t="str">
            <v>Gate Valve diam. 20 mm</v>
          </cell>
          <cell r="C133">
            <v>10</v>
          </cell>
          <cell r="D133" t="str">
            <v>bh</v>
          </cell>
          <cell r="E133">
            <v>55300</v>
          </cell>
          <cell r="G133">
            <v>21300</v>
          </cell>
          <cell r="I133">
            <v>553000</v>
          </cell>
          <cell r="J133">
            <v>213000</v>
          </cell>
        </row>
        <row r="134">
          <cell r="A134">
            <v>3</v>
          </cell>
          <cell r="B134" t="str">
            <v>Pipa PVC AW diam. 100 mm</v>
          </cell>
          <cell r="C134">
            <v>48</v>
          </cell>
          <cell r="D134" t="str">
            <v>m</v>
          </cell>
          <cell r="E134">
            <v>55300</v>
          </cell>
          <cell r="G134">
            <v>17000</v>
          </cell>
          <cell r="I134">
            <v>2654400</v>
          </cell>
          <cell r="J134">
            <v>816000</v>
          </cell>
        </row>
        <row r="135">
          <cell r="A135">
            <v>4</v>
          </cell>
          <cell r="B135" t="str">
            <v>Pipa PVC AW diam. 20 mm</v>
          </cell>
          <cell r="C135">
            <v>20</v>
          </cell>
          <cell r="D135" t="str">
            <v>m</v>
          </cell>
          <cell r="E135">
            <v>11100</v>
          </cell>
          <cell r="G135">
            <v>5100</v>
          </cell>
          <cell r="I135">
            <v>222000</v>
          </cell>
          <cell r="J135">
            <v>102000</v>
          </cell>
        </row>
        <row r="136">
          <cell r="A136">
            <v>5</v>
          </cell>
          <cell r="B136" t="str">
            <v>Pipa PVC AW diam. 15 mm</v>
          </cell>
          <cell r="C136">
            <v>98</v>
          </cell>
          <cell r="D136" t="str">
            <v>m</v>
          </cell>
          <cell r="E136">
            <v>10600</v>
          </cell>
          <cell r="G136">
            <v>4300</v>
          </cell>
          <cell r="I136">
            <v>1038800</v>
          </cell>
          <cell r="J136">
            <v>421400</v>
          </cell>
        </row>
        <row r="137">
          <cell r="A137">
            <v>6</v>
          </cell>
          <cell r="B137" t="str">
            <v>Fitting dan Accessoris</v>
          </cell>
          <cell r="C137">
            <v>1</v>
          </cell>
          <cell r="D137" t="str">
            <v>ls</v>
          </cell>
          <cell r="E137">
            <v>552500</v>
          </cell>
          <cell r="G137">
            <v>127500</v>
          </cell>
          <cell r="I137">
            <v>552500</v>
          </cell>
          <cell r="J137">
            <v>127500</v>
          </cell>
        </row>
        <row r="138">
          <cell r="B138" t="str">
            <v>Kran Dinding</v>
          </cell>
          <cell r="C138">
            <v>20</v>
          </cell>
          <cell r="D138" t="str">
            <v>bh</v>
          </cell>
          <cell r="E138">
            <v>150000</v>
          </cell>
          <cell r="G138">
            <v>5000</v>
          </cell>
          <cell r="I138">
            <v>3000000</v>
          </cell>
          <cell r="J138">
            <v>100000</v>
          </cell>
        </row>
        <row r="139">
          <cell r="A139">
            <v>7</v>
          </cell>
          <cell r="B139" t="str">
            <v>Peralatan Bantu</v>
          </cell>
          <cell r="C139">
            <v>1</v>
          </cell>
          <cell r="D139" t="str">
            <v>ls</v>
          </cell>
          <cell r="E139">
            <v>600000</v>
          </cell>
          <cell r="F139">
            <v>600000</v>
          </cell>
          <cell r="G139">
            <v>212500</v>
          </cell>
          <cell r="I139">
            <v>600000</v>
          </cell>
          <cell r="J139">
            <v>212500</v>
          </cell>
        </row>
        <row r="141">
          <cell r="B141" t="str">
            <v>LANTAI 3</v>
          </cell>
        </row>
        <row r="142">
          <cell r="A142">
            <v>1</v>
          </cell>
          <cell r="B142" t="str">
            <v>Grille untuk outlet tata udara</v>
          </cell>
          <cell r="C142">
            <v>10</v>
          </cell>
          <cell r="D142" t="str">
            <v>bh</v>
          </cell>
          <cell r="E142">
            <v>63800</v>
          </cell>
          <cell r="G142">
            <v>21300</v>
          </cell>
          <cell r="I142">
            <v>638000</v>
          </cell>
          <cell r="J142">
            <v>213000</v>
          </cell>
        </row>
        <row r="143">
          <cell r="A143">
            <v>2</v>
          </cell>
          <cell r="B143" t="str">
            <v>Gate Valve diam. 20 mm</v>
          </cell>
          <cell r="C143">
            <v>10</v>
          </cell>
          <cell r="D143" t="str">
            <v>bh</v>
          </cell>
          <cell r="E143">
            <v>55300</v>
          </cell>
          <cell r="G143">
            <v>21300</v>
          </cell>
          <cell r="I143">
            <v>553000</v>
          </cell>
          <cell r="J143">
            <v>213000</v>
          </cell>
        </row>
        <row r="144">
          <cell r="A144">
            <v>3</v>
          </cell>
          <cell r="B144" t="str">
            <v>Pipa PVC AW diam. 100 mm</v>
          </cell>
          <cell r="C144">
            <v>48</v>
          </cell>
          <cell r="D144" t="str">
            <v>m</v>
          </cell>
          <cell r="E144">
            <v>55300</v>
          </cell>
          <cell r="G144">
            <v>17000</v>
          </cell>
          <cell r="I144">
            <v>2654400</v>
          </cell>
          <cell r="J144">
            <v>816000</v>
          </cell>
        </row>
        <row r="145">
          <cell r="A145">
            <v>4</v>
          </cell>
          <cell r="B145" t="str">
            <v>Pipa PVC AW diam. 20 mm</v>
          </cell>
          <cell r="C145">
            <v>20</v>
          </cell>
          <cell r="D145" t="str">
            <v>m</v>
          </cell>
          <cell r="E145">
            <v>11100</v>
          </cell>
          <cell r="G145">
            <v>5100</v>
          </cell>
          <cell r="I145">
            <v>222000</v>
          </cell>
          <cell r="J145">
            <v>102000</v>
          </cell>
        </row>
        <row r="146">
          <cell r="A146">
            <v>5</v>
          </cell>
          <cell r="B146" t="str">
            <v>Pipa PVC AW diam. 15 mm</v>
          </cell>
          <cell r="C146">
            <v>143</v>
          </cell>
          <cell r="D146" t="str">
            <v>m</v>
          </cell>
          <cell r="E146">
            <v>10600</v>
          </cell>
          <cell r="G146">
            <v>4300</v>
          </cell>
          <cell r="I146">
            <v>1515800</v>
          </cell>
          <cell r="J146">
            <v>614900</v>
          </cell>
        </row>
        <row r="147">
          <cell r="A147">
            <v>6</v>
          </cell>
          <cell r="B147" t="str">
            <v>Fitting dan Accessoris</v>
          </cell>
          <cell r="C147">
            <v>1</v>
          </cell>
          <cell r="D147" t="str">
            <v>ls</v>
          </cell>
          <cell r="E147">
            <v>552500</v>
          </cell>
          <cell r="G147">
            <v>127500</v>
          </cell>
          <cell r="I147">
            <v>552500</v>
          </cell>
          <cell r="J147">
            <v>127500</v>
          </cell>
        </row>
        <row r="148">
          <cell r="B148" t="str">
            <v>Kran Dinding</v>
          </cell>
          <cell r="C148">
            <v>20</v>
          </cell>
          <cell r="D148" t="str">
            <v>bh</v>
          </cell>
          <cell r="E148">
            <v>150000</v>
          </cell>
          <cell r="G148">
            <v>5000</v>
          </cell>
          <cell r="I148">
            <v>3000000</v>
          </cell>
          <cell r="J148">
            <v>100000</v>
          </cell>
        </row>
        <row r="149">
          <cell r="A149">
            <v>7</v>
          </cell>
          <cell r="B149" t="str">
            <v>Peralatan Bantu</v>
          </cell>
          <cell r="C149">
            <v>1</v>
          </cell>
          <cell r="D149" t="str">
            <v>ls</v>
          </cell>
          <cell r="E149">
            <v>600000</v>
          </cell>
          <cell r="F149">
            <v>600000</v>
          </cell>
          <cell r="G149">
            <v>212500</v>
          </cell>
          <cell r="I149">
            <v>600000</v>
          </cell>
          <cell r="J149">
            <v>212500</v>
          </cell>
        </row>
        <row r="151">
          <cell r="A151" t="str">
            <v>C.1.2.</v>
          </cell>
          <cell r="B151" t="str">
            <v>Masjid</v>
          </cell>
        </row>
        <row r="152">
          <cell r="A152">
            <v>1</v>
          </cell>
          <cell r="B152" t="str">
            <v xml:space="preserve">Pemantekan sumur kedalaman 30 m + casing pipa </v>
          </cell>
          <cell r="C152">
            <v>1</v>
          </cell>
          <cell r="D152" t="str">
            <v>ls</v>
          </cell>
          <cell r="E152">
            <v>2125000</v>
          </cell>
          <cell r="G152">
            <v>3187500</v>
          </cell>
          <cell r="I152">
            <v>2125000</v>
          </cell>
          <cell r="J152">
            <v>3187500</v>
          </cell>
        </row>
        <row r="153">
          <cell r="A153">
            <v>2</v>
          </cell>
          <cell r="B153" t="str">
            <v>Pompa Transfer Air Bersih 400 Watt, 220 V, 1 Phase + Stop Kontak pompa dan Instalasinya</v>
          </cell>
          <cell r="C153">
            <v>1</v>
          </cell>
          <cell r="D153" t="str">
            <v>bh</v>
          </cell>
          <cell r="E153">
            <v>3612500</v>
          </cell>
          <cell r="G153">
            <v>425000</v>
          </cell>
          <cell r="I153">
            <v>3612500</v>
          </cell>
          <cell r="J153">
            <v>425000</v>
          </cell>
        </row>
        <row r="154">
          <cell r="A154">
            <v>3</v>
          </cell>
          <cell r="B154" t="str">
            <v>Gate Valve diam. 50 mm</v>
          </cell>
          <cell r="C154">
            <v>1</v>
          </cell>
          <cell r="D154" t="str">
            <v>bh</v>
          </cell>
          <cell r="E154">
            <v>106300</v>
          </cell>
          <cell r="G154">
            <v>21300</v>
          </cell>
          <cell r="I154">
            <v>106300</v>
          </cell>
          <cell r="J154">
            <v>21300</v>
          </cell>
        </row>
        <row r="155">
          <cell r="B155" t="str">
            <v>Gate Valve diam. 25 mm</v>
          </cell>
          <cell r="C155">
            <v>1</v>
          </cell>
          <cell r="D155" t="str">
            <v>bh</v>
          </cell>
          <cell r="E155">
            <v>72300</v>
          </cell>
          <cell r="G155">
            <v>21300</v>
          </cell>
          <cell r="I155">
            <v>72300</v>
          </cell>
          <cell r="J155">
            <v>21300</v>
          </cell>
        </row>
        <row r="156">
          <cell r="A156">
            <v>4</v>
          </cell>
          <cell r="B156" t="str">
            <v>Pipa PVC AW diam. 50 mm</v>
          </cell>
          <cell r="C156">
            <v>30</v>
          </cell>
          <cell r="D156" t="str">
            <v>m</v>
          </cell>
          <cell r="E156">
            <v>29800</v>
          </cell>
          <cell r="G156">
            <v>8500</v>
          </cell>
          <cell r="I156">
            <v>894000</v>
          </cell>
          <cell r="J156">
            <v>255000</v>
          </cell>
        </row>
        <row r="157">
          <cell r="A157">
            <v>5</v>
          </cell>
          <cell r="B157" t="str">
            <v>Pipa PVC AW diam. 40 mm</v>
          </cell>
          <cell r="C157">
            <v>4</v>
          </cell>
          <cell r="D157" t="str">
            <v>m</v>
          </cell>
          <cell r="E157">
            <v>21300</v>
          </cell>
          <cell r="G157">
            <v>6800</v>
          </cell>
          <cell r="I157">
            <v>85200</v>
          </cell>
          <cell r="J157">
            <v>27200</v>
          </cell>
        </row>
        <row r="158">
          <cell r="A158">
            <v>6</v>
          </cell>
          <cell r="B158" t="str">
            <v>Pipa PVC AW diam. 32 mm</v>
          </cell>
          <cell r="C158">
            <v>1</v>
          </cell>
          <cell r="D158" t="str">
            <v>m</v>
          </cell>
          <cell r="E158">
            <v>14500</v>
          </cell>
          <cell r="G158">
            <v>6800</v>
          </cell>
          <cell r="I158">
            <v>14500</v>
          </cell>
          <cell r="J158">
            <v>6800</v>
          </cell>
        </row>
        <row r="159">
          <cell r="A159">
            <v>7</v>
          </cell>
          <cell r="B159" t="str">
            <v>Pipa PVC AW diam. 25 mm</v>
          </cell>
          <cell r="C159">
            <v>2</v>
          </cell>
          <cell r="D159" t="str">
            <v>m</v>
          </cell>
          <cell r="E159">
            <v>12800</v>
          </cell>
          <cell r="G159">
            <v>5500</v>
          </cell>
          <cell r="I159">
            <v>25600</v>
          </cell>
          <cell r="J159">
            <v>11000</v>
          </cell>
        </row>
        <row r="160">
          <cell r="A160">
            <v>8</v>
          </cell>
          <cell r="B160" t="str">
            <v>Pipa PVC AW diam. 20 mm</v>
          </cell>
          <cell r="C160">
            <v>7</v>
          </cell>
          <cell r="D160" t="str">
            <v>m</v>
          </cell>
          <cell r="E160">
            <v>11100</v>
          </cell>
          <cell r="G160">
            <v>5100</v>
          </cell>
          <cell r="I160">
            <v>77700</v>
          </cell>
          <cell r="J160">
            <v>35700</v>
          </cell>
        </row>
        <row r="161">
          <cell r="A161">
            <v>9</v>
          </cell>
          <cell r="B161" t="str">
            <v>Pipa PVC AW diam, 15 mm</v>
          </cell>
          <cell r="C161">
            <v>60</v>
          </cell>
          <cell r="D161" t="str">
            <v>m</v>
          </cell>
          <cell r="E161">
            <v>10600</v>
          </cell>
          <cell r="G161">
            <v>4300</v>
          </cell>
          <cell r="I161">
            <v>636000</v>
          </cell>
          <cell r="J161">
            <v>258000</v>
          </cell>
        </row>
        <row r="162">
          <cell r="A162">
            <v>10</v>
          </cell>
          <cell r="B162" t="str">
            <v>Fitting dan Accessoris</v>
          </cell>
          <cell r="C162">
            <v>1</v>
          </cell>
          <cell r="D162" t="str">
            <v>ls</v>
          </cell>
          <cell r="E162">
            <v>552500</v>
          </cell>
          <cell r="G162">
            <v>127500</v>
          </cell>
          <cell r="I162">
            <v>552500</v>
          </cell>
          <cell r="J162">
            <v>127500</v>
          </cell>
        </row>
        <row r="163">
          <cell r="A163">
            <v>11</v>
          </cell>
          <cell r="B163" t="str">
            <v>Peralatan Bantu</v>
          </cell>
          <cell r="C163">
            <v>1</v>
          </cell>
          <cell r="D163" t="str">
            <v>ls</v>
          </cell>
          <cell r="E163">
            <v>600000</v>
          </cell>
          <cell r="F163">
            <v>600000</v>
          </cell>
          <cell r="G163">
            <v>212500</v>
          </cell>
          <cell r="I163">
            <v>600000</v>
          </cell>
          <cell r="J163">
            <v>212500</v>
          </cell>
        </row>
        <row r="164">
          <cell r="B164" t="str">
            <v>Total Instalasi Pipa Air Bersih</v>
          </cell>
          <cell r="I164">
            <v>45366900</v>
          </cell>
          <cell r="J164">
            <v>16407700</v>
          </cell>
        </row>
        <row r="166">
          <cell r="A166" t="str">
            <v>C.2.</v>
          </cell>
          <cell r="B166" t="str">
            <v>Instalasi Pipa Air Kotor, Bekas, dan Pipa Vent</v>
          </cell>
        </row>
        <row r="168">
          <cell r="A168" t="str">
            <v>C.2.1.</v>
          </cell>
          <cell r="B168" t="str">
            <v>Rumah Susun Dosen</v>
          </cell>
        </row>
        <row r="170">
          <cell r="B170" t="str">
            <v>LANTAI DASAR</v>
          </cell>
        </row>
        <row r="171">
          <cell r="A171">
            <v>1</v>
          </cell>
          <cell r="B171" t="str">
            <v>Pipa PVC AW diam. 150 mm</v>
          </cell>
          <cell r="C171">
            <v>25</v>
          </cell>
          <cell r="D171" t="str">
            <v>m</v>
          </cell>
          <cell r="E171">
            <v>89300</v>
          </cell>
          <cell r="G171">
            <v>29800</v>
          </cell>
          <cell r="I171">
            <v>2232500</v>
          </cell>
          <cell r="J171">
            <v>745000</v>
          </cell>
        </row>
        <row r="172">
          <cell r="A172">
            <v>2</v>
          </cell>
          <cell r="B172" t="str">
            <v>Pipa PVC AW diam. 100 mm</v>
          </cell>
          <cell r="C172">
            <v>100</v>
          </cell>
          <cell r="D172" t="str">
            <v>m</v>
          </cell>
          <cell r="E172">
            <v>55300</v>
          </cell>
          <cell r="G172">
            <v>17000</v>
          </cell>
          <cell r="I172">
            <v>5530000</v>
          </cell>
          <cell r="J172">
            <v>1700000</v>
          </cell>
        </row>
        <row r="173">
          <cell r="A173">
            <v>3</v>
          </cell>
          <cell r="B173" t="str">
            <v>Pipa PVC AW diam. 65 mm</v>
          </cell>
          <cell r="C173">
            <v>18</v>
          </cell>
          <cell r="D173" t="str">
            <v>m</v>
          </cell>
          <cell r="E173">
            <v>40800</v>
          </cell>
          <cell r="G173">
            <v>12800</v>
          </cell>
          <cell r="I173">
            <v>734400</v>
          </cell>
          <cell r="J173">
            <v>230400</v>
          </cell>
        </row>
        <row r="174">
          <cell r="A174">
            <v>4</v>
          </cell>
          <cell r="B174" t="str">
            <v>Pipa PVC AW diam. 50 mm</v>
          </cell>
          <cell r="C174">
            <v>50</v>
          </cell>
          <cell r="D174" t="str">
            <v>m</v>
          </cell>
          <cell r="E174">
            <v>29800</v>
          </cell>
          <cell r="G174">
            <v>8500</v>
          </cell>
          <cell r="I174">
            <v>1490000</v>
          </cell>
          <cell r="J174">
            <v>425000</v>
          </cell>
        </row>
        <row r="175">
          <cell r="A175">
            <v>5</v>
          </cell>
          <cell r="B175" t="str">
            <v>Fitting dan Accessoris</v>
          </cell>
          <cell r="C175">
            <v>1</v>
          </cell>
          <cell r="D175" t="str">
            <v>ls</v>
          </cell>
          <cell r="E175">
            <v>552500</v>
          </cell>
          <cell r="G175">
            <v>127500</v>
          </cell>
          <cell r="I175">
            <v>552500</v>
          </cell>
          <cell r="J175">
            <v>127500</v>
          </cell>
        </row>
        <row r="176">
          <cell r="A176">
            <v>6</v>
          </cell>
          <cell r="B176" t="str">
            <v>Peralatan Bantu</v>
          </cell>
          <cell r="C176">
            <v>1</v>
          </cell>
          <cell r="D176" t="str">
            <v>ls</v>
          </cell>
          <cell r="E176">
            <v>600000</v>
          </cell>
          <cell r="F176">
            <v>600000</v>
          </cell>
          <cell r="G176">
            <v>212500</v>
          </cell>
          <cell r="I176">
            <v>600000</v>
          </cell>
          <cell r="J176">
            <v>212500</v>
          </cell>
        </row>
        <row r="178">
          <cell r="B178" t="str">
            <v>LANTAI 2</v>
          </cell>
        </row>
        <row r="179">
          <cell r="A179">
            <v>1</v>
          </cell>
          <cell r="B179" t="str">
            <v>Pipa PVC AW diam. 100 mm (riser)</v>
          </cell>
          <cell r="C179">
            <v>45</v>
          </cell>
          <cell r="D179" t="str">
            <v>m</v>
          </cell>
          <cell r="E179">
            <v>55300</v>
          </cell>
          <cell r="G179">
            <v>17000</v>
          </cell>
          <cell r="I179">
            <v>2488500</v>
          </cell>
          <cell r="J179">
            <v>765000</v>
          </cell>
        </row>
        <row r="180">
          <cell r="A180">
            <v>2</v>
          </cell>
          <cell r="B180" t="str">
            <v>Pipa PVC AW diam. 80 mm (riser)</v>
          </cell>
          <cell r="C180">
            <v>25</v>
          </cell>
          <cell r="D180" t="str">
            <v>m</v>
          </cell>
          <cell r="E180">
            <v>51000</v>
          </cell>
          <cell r="G180">
            <v>15300</v>
          </cell>
          <cell r="I180">
            <v>1275000</v>
          </cell>
          <cell r="J180">
            <v>382500</v>
          </cell>
        </row>
        <row r="181">
          <cell r="A181">
            <v>3</v>
          </cell>
          <cell r="B181" t="str">
            <v>Pipa PVC AW diam. 100 mm</v>
          </cell>
          <cell r="C181">
            <v>35</v>
          </cell>
          <cell r="D181" t="str">
            <v>m</v>
          </cell>
          <cell r="E181">
            <v>55300</v>
          </cell>
          <cell r="G181">
            <v>17000</v>
          </cell>
          <cell r="I181">
            <v>1935500</v>
          </cell>
          <cell r="J181">
            <v>595000</v>
          </cell>
        </row>
        <row r="182">
          <cell r="A182">
            <v>4</v>
          </cell>
          <cell r="B182" t="str">
            <v>Pipa PVC AW diam. 65 mm</v>
          </cell>
          <cell r="C182">
            <v>25</v>
          </cell>
          <cell r="D182" t="str">
            <v>m</v>
          </cell>
          <cell r="E182">
            <v>40800</v>
          </cell>
          <cell r="G182">
            <v>12800</v>
          </cell>
          <cell r="I182">
            <v>1020000</v>
          </cell>
          <cell r="J182">
            <v>320000</v>
          </cell>
        </row>
        <row r="183">
          <cell r="A183">
            <v>5</v>
          </cell>
          <cell r="B183" t="str">
            <v>Pipa PVC AW diam. 50 mm</v>
          </cell>
          <cell r="C183">
            <v>60</v>
          </cell>
          <cell r="D183" t="str">
            <v>m</v>
          </cell>
          <cell r="E183">
            <v>29800</v>
          </cell>
          <cell r="G183">
            <v>8500</v>
          </cell>
          <cell r="I183">
            <v>1788000</v>
          </cell>
          <cell r="J183">
            <v>510000</v>
          </cell>
        </row>
        <row r="184">
          <cell r="A184">
            <v>6</v>
          </cell>
          <cell r="B184" t="str">
            <v>Fitting dan Accessoris</v>
          </cell>
          <cell r="C184">
            <v>1</v>
          </cell>
          <cell r="D184" t="str">
            <v>ls</v>
          </cell>
          <cell r="E184">
            <v>552500</v>
          </cell>
          <cell r="G184">
            <v>127500</v>
          </cell>
          <cell r="I184">
            <v>552500</v>
          </cell>
          <cell r="J184">
            <v>127500</v>
          </cell>
        </row>
        <row r="185">
          <cell r="A185">
            <v>7</v>
          </cell>
          <cell r="B185" t="str">
            <v>Peralatan Bantu</v>
          </cell>
          <cell r="C185">
            <v>1</v>
          </cell>
          <cell r="D185" t="str">
            <v>ls</v>
          </cell>
          <cell r="E185">
            <v>600000</v>
          </cell>
          <cell r="F185">
            <v>600000</v>
          </cell>
          <cell r="G185">
            <v>212500</v>
          </cell>
          <cell r="I185">
            <v>600000</v>
          </cell>
          <cell r="J185">
            <v>212500</v>
          </cell>
        </row>
        <row r="187">
          <cell r="B187" t="str">
            <v>LANTAI 3</v>
          </cell>
        </row>
        <row r="188">
          <cell r="A188">
            <v>1</v>
          </cell>
          <cell r="B188" t="str">
            <v>Pipa PVC AW diam. 100 mm (riser)</v>
          </cell>
          <cell r="C188">
            <v>45</v>
          </cell>
          <cell r="D188" t="str">
            <v>m</v>
          </cell>
          <cell r="E188">
            <v>55300</v>
          </cell>
          <cell r="G188">
            <v>17000</v>
          </cell>
          <cell r="I188">
            <v>2488500</v>
          </cell>
          <cell r="J188">
            <v>765000</v>
          </cell>
        </row>
        <row r="189">
          <cell r="A189">
            <v>2</v>
          </cell>
          <cell r="B189" t="str">
            <v>Pipa PVC AW diam. 80 mm (riser)</v>
          </cell>
          <cell r="C189">
            <v>25</v>
          </cell>
          <cell r="D189" t="str">
            <v>m</v>
          </cell>
          <cell r="E189">
            <v>51000</v>
          </cell>
          <cell r="G189">
            <v>15300</v>
          </cell>
          <cell r="I189">
            <v>1275000</v>
          </cell>
          <cell r="J189">
            <v>382500</v>
          </cell>
        </row>
        <row r="190">
          <cell r="A190">
            <v>3</v>
          </cell>
          <cell r="B190" t="str">
            <v>Pipa PVC AW diam. 100 mm</v>
          </cell>
          <cell r="C190">
            <v>24</v>
          </cell>
          <cell r="D190" t="str">
            <v>m</v>
          </cell>
          <cell r="E190">
            <v>55300</v>
          </cell>
          <cell r="G190">
            <v>17000</v>
          </cell>
          <cell r="I190">
            <v>1327200</v>
          </cell>
          <cell r="J190">
            <v>408000</v>
          </cell>
        </row>
        <row r="191">
          <cell r="A191">
            <v>4</v>
          </cell>
          <cell r="B191" t="str">
            <v>Pipa PVC AW diam. 65 mm</v>
          </cell>
          <cell r="C191">
            <v>25</v>
          </cell>
          <cell r="D191" t="str">
            <v>m</v>
          </cell>
          <cell r="E191">
            <v>40800</v>
          </cell>
          <cell r="G191">
            <v>12800</v>
          </cell>
          <cell r="I191">
            <v>1020000</v>
          </cell>
          <cell r="J191">
            <v>320000</v>
          </cell>
        </row>
        <row r="192">
          <cell r="A192">
            <v>5</v>
          </cell>
          <cell r="B192" t="str">
            <v>Pipa PVC AW diam. 50 mm</v>
          </cell>
          <cell r="C192">
            <v>60</v>
          </cell>
          <cell r="D192" t="str">
            <v>m</v>
          </cell>
          <cell r="E192">
            <v>29800</v>
          </cell>
          <cell r="G192">
            <v>8500</v>
          </cell>
          <cell r="I192">
            <v>1788000</v>
          </cell>
          <cell r="J192">
            <v>510000</v>
          </cell>
        </row>
        <row r="193">
          <cell r="A193">
            <v>6</v>
          </cell>
          <cell r="B193" t="str">
            <v>Fitting dan Accessoris</v>
          </cell>
          <cell r="C193">
            <v>1</v>
          </cell>
          <cell r="D193" t="str">
            <v>ls</v>
          </cell>
          <cell r="E193">
            <v>552500</v>
          </cell>
          <cell r="G193">
            <v>127500</v>
          </cell>
          <cell r="I193">
            <v>552500</v>
          </cell>
          <cell r="J193">
            <v>127500</v>
          </cell>
        </row>
        <row r="194">
          <cell r="A194">
            <v>7</v>
          </cell>
          <cell r="B194" t="str">
            <v>Peralatan Bantu</v>
          </cell>
          <cell r="C194">
            <v>1</v>
          </cell>
          <cell r="D194" t="str">
            <v>ls</v>
          </cell>
          <cell r="E194">
            <v>600000</v>
          </cell>
          <cell r="F194">
            <v>600000</v>
          </cell>
          <cell r="G194">
            <v>212500</v>
          </cell>
          <cell r="I194">
            <v>600000</v>
          </cell>
          <cell r="J194">
            <v>212500</v>
          </cell>
        </row>
        <row r="196">
          <cell r="A196" t="str">
            <v>C.2.2.</v>
          </cell>
          <cell r="B196" t="str">
            <v>Masjid</v>
          </cell>
        </row>
        <row r="197">
          <cell r="A197">
            <v>1</v>
          </cell>
          <cell r="B197" t="str">
            <v>Pipa PVC AW diam. 100 mm</v>
          </cell>
          <cell r="C197">
            <v>18</v>
          </cell>
          <cell r="D197" t="str">
            <v>m</v>
          </cell>
          <cell r="E197">
            <v>55300</v>
          </cell>
          <cell r="G197">
            <v>17000</v>
          </cell>
          <cell r="I197">
            <v>995400</v>
          </cell>
          <cell r="J197">
            <v>306000</v>
          </cell>
        </row>
        <row r="198">
          <cell r="A198">
            <v>2</v>
          </cell>
          <cell r="B198" t="str">
            <v>Pipa PVC AW diam. 80 mm</v>
          </cell>
          <cell r="C198">
            <v>15</v>
          </cell>
          <cell r="D198" t="str">
            <v>m</v>
          </cell>
          <cell r="E198">
            <v>51000</v>
          </cell>
          <cell r="G198">
            <v>15300</v>
          </cell>
          <cell r="I198">
            <v>765000</v>
          </cell>
          <cell r="J198">
            <v>229500</v>
          </cell>
        </row>
        <row r="199">
          <cell r="A199">
            <v>3</v>
          </cell>
          <cell r="B199" t="str">
            <v>Pipa PVC AW diam. 65 mm</v>
          </cell>
          <cell r="C199">
            <v>23</v>
          </cell>
          <cell r="D199" t="str">
            <v>m</v>
          </cell>
          <cell r="E199">
            <v>40800</v>
          </cell>
          <cell r="G199">
            <v>12800</v>
          </cell>
          <cell r="I199">
            <v>938400</v>
          </cell>
          <cell r="J199">
            <v>294400</v>
          </cell>
        </row>
        <row r="200">
          <cell r="A200">
            <v>4</v>
          </cell>
          <cell r="B200" t="str">
            <v>Pipa PVC AW diam. 50 mm</v>
          </cell>
          <cell r="C200">
            <v>10</v>
          </cell>
          <cell r="D200" t="str">
            <v>m</v>
          </cell>
          <cell r="E200">
            <v>29800</v>
          </cell>
          <cell r="G200">
            <v>8500</v>
          </cell>
          <cell r="I200">
            <v>298000</v>
          </cell>
          <cell r="J200">
            <v>85000</v>
          </cell>
        </row>
        <row r="201">
          <cell r="A201">
            <v>5</v>
          </cell>
          <cell r="B201" t="str">
            <v>Fitting dan Accessoris</v>
          </cell>
          <cell r="C201">
            <v>1</v>
          </cell>
          <cell r="D201" t="str">
            <v>ls</v>
          </cell>
          <cell r="E201">
            <v>552500</v>
          </cell>
          <cell r="G201">
            <v>127500</v>
          </cell>
          <cell r="I201">
            <v>552500</v>
          </cell>
          <cell r="J201">
            <v>127500</v>
          </cell>
        </row>
        <row r="202">
          <cell r="A202">
            <v>6</v>
          </cell>
          <cell r="B202" t="str">
            <v>Peralatan Bantu</v>
          </cell>
          <cell r="C202">
            <v>1</v>
          </cell>
          <cell r="D202" t="str">
            <v>ls</v>
          </cell>
          <cell r="E202">
            <v>600000</v>
          </cell>
          <cell r="F202">
            <v>600000</v>
          </cell>
          <cell r="G202">
            <v>212500</v>
          </cell>
          <cell r="I202">
            <v>600000</v>
          </cell>
          <cell r="J202">
            <v>212500</v>
          </cell>
        </row>
        <row r="204">
          <cell r="B204" t="str">
            <v>Resapan &amp; Septic Tank</v>
          </cell>
          <cell r="C204">
            <v>4</v>
          </cell>
          <cell r="D204" t="str">
            <v>bh</v>
          </cell>
          <cell r="E204">
            <v>3160000</v>
          </cell>
          <cell r="G204">
            <v>1000000</v>
          </cell>
          <cell r="I204">
            <v>12640000</v>
          </cell>
          <cell r="J204">
            <v>4000000</v>
          </cell>
        </row>
        <row r="207">
          <cell r="B207" t="str">
            <v>Total Instalasi Pipa Air Kotor, Bekas, dan Pipa Vent</v>
          </cell>
          <cell r="I207">
            <v>46639400</v>
          </cell>
          <cell r="J207">
            <v>14333300</v>
          </cell>
        </row>
        <row r="208">
          <cell r="B208" t="str">
            <v>Total Pekerjaan Plumbing dan Tata Udara Toilet</v>
          </cell>
          <cell r="I208">
            <v>92006300</v>
          </cell>
          <cell r="J208">
            <v>30741000</v>
          </cell>
        </row>
        <row r="209">
          <cell r="B209" t="str">
            <v>Gran Total</v>
          </cell>
          <cell r="I209">
            <v>331830200</v>
          </cell>
          <cell r="J209">
            <v>75636800</v>
          </cell>
        </row>
      </sheetData>
      <sheetData sheetId="8" refreshError="1"/>
      <sheetData sheetId="9" refreshError="1"/>
      <sheetData sheetId="10" refreshError="1"/>
      <sheetData sheetId="11"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Biaya Jalan "/>
      <sheetName val="Kuantitas &amp; Harga Jalan"/>
      <sheetName val="610.08"/>
      <sheetName val="610.07A"/>
      <sheetName val="610.06"/>
      <sheetName val="610.05"/>
      <sheetName val="610.04"/>
      <sheetName val="MAP"/>
      <sheetName val="Rekap Biaya Jembatan"/>
      <sheetName val="Kuantitas &amp; Harga Jembatan"/>
      <sheetName val="Subkon Jmbtan"/>
      <sheetName val="Mata P Utama"/>
      <sheetName val="Analisa P Rutin"/>
      <sheetName val="An-Teknis 1-6"/>
      <sheetName val="An-Teknis-7-12"/>
      <sheetName val="Analisa Utama"/>
      <sheetName val="Harga dasar"/>
      <sheetName val="Upah,Bhn,Alt"/>
      <sheetName val="on site"/>
      <sheetName val="KAP.ALAT "/>
      <sheetName val="Mobilisasi"/>
      <sheetName val="Agregat Halus &amp; Kasar"/>
      <sheetName val="Analisa Quarr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row r="225">
          <cell r="F225">
            <v>154882</v>
          </cell>
        </row>
        <row r="255">
          <cell r="F255">
            <v>64750</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XXXX"/>
      <sheetName val="Anl-Alt"/>
      <sheetName val="Lamp 2a(Schedule) ok"/>
      <sheetName val="Jadwal Alat"/>
      <sheetName val="Jadwal Bahan"/>
      <sheetName val="Ls-Mobilisasi (OK)"/>
      <sheetName val="Lamp. 3a"/>
      <sheetName val="Ur-Anl"/>
      <sheetName val="REKAP"/>
      <sheetName val="BQ"/>
      <sheetName val="Analisa (ok)"/>
      <sheetName val="SAT-DAS"/>
      <sheetName val="Anl-Bhn (ok)"/>
      <sheetName val="Lamp-14 -Hit-Al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ow r="66">
          <cell r="J66">
            <v>198627.38</v>
          </cell>
        </row>
        <row r="70">
          <cell r="J70">
            <v>87258.96</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B o Q"/>
      <sheetName val="anlsa"/>
      <sheetName val="a-2"/>
      <sheetName val="a-3"/>
      <sheetName val="a-4"/>
      <sheetName val="analisa teknik"/>
      <sheetName val="Upah&amp;Bhn"/>
      <sheetName val="Anl.bahan"/>
      <sheetName val="CURVA S "/>
      <sheetName val="CURVA balok"/>
      <sheetName val="anlsa alat"/>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ow r="9">
          <cell r="AW9">
            <v>128461</v>
          </cell>
        </row>
      </sheetData>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EE"/>
      <sheetName val="RAB2EE"/>
      <sheetName val="RekapOE"/>
      <sheetName val="RAB2OE"/>
      <sheetName val="RekapKosong"/>
      <sheetName val="RAB2Kosong"/>
      <sheetName val="B.T"/>
      <sheetName val="Coba-coba"/>
    </sheetNames>
    <sheetDataSet>
      <sheetData sheetId="0" refreshError="1"/>
      <sheetData sheetId="1" refreshError="1"/>
      <sheetData sheetId="2" refreshError="1"/>
      <sheetData sheetId="3" refreshError="1"/>
      <sheetData sheetId="4" refreshError="1"/>
      <sheetData sheetId="5" refreshError="1"/>
      <sheetData sheetId="6" refreshError="1">
        <row r="9">
          <cell r="C9">
            <v>0.61653755826699685</v>
          </cell>
        </row>
      </sheetData>
      <sheetData sheetId="7" refreshError="1"/>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P"/>
      <sheetName val="REKAP 1"/>
      <sheetName val="REKAP 2"/>
      <sheetName val="JUMLAH"/>
      <sheetName val="BQ"/>
      <sheetName val="APP-DB"/>
      <sheetName val="Beda_hst"/>
      <sheetName val="Hrg. DSr App"/>
      <sheetName val="RAB"/>
      <sheetName val="Sub-Cont"/>
      <sheetName val="SummaryPaket2"/>
      <sheetName val="Paket2"/>
      <sheetName val="UnitRatePaket2"/>
      <sheetName val="PriceList"/>
      <sheetName val="ALAT"/>
      <sheetName val="PERSIAPAN"/>
      <sheetName val="BAU"/>
      <sheetName val="RUPA"/>
      <sheetName val="BANK"/>
      <sheetName val="Rinc Gaji"/>
      <sheetName val="Rinc BAU"/>
      <sheetName val="Cashflow"/>
      <sheetName val="Hrg_tnh"/>
      <sheetName val="EquipProduct"/>
      <sheetName val="Time schedule 2"/>
      <sheetName val="Cashflow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
          <cell r="Q4">
            <v>87.5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sheetName val="7.1"/>
      <sheetName val="7.2"/>
      <sheetName val="7.3"/>
      <sheetName val="7.4"/>
      <sheetName val="7.5"/>
      <sheetName val="7.6"/>
      <sheetName val="7.7"/>
      <sheetName val="7.8"/>
      <sheetName val="7.9"/>
      <sheetName val="Neraca"/>
      <sheetName val="Person1"/>
      <sheetName val="Person2"/>
      <sheetName val="Person3"/>
      <sheetName val="7.14"/>
      <sheetName val="7.15"/>
      <sheetName val="7.16"/>
      <sheetName val="7.17"/>
      <sheetName val="7.18"/>
      <sheetName val="ALAT.19"/>
      <sheetName val="Lamp.20"/>
      <sheetName val="Riwayat"/>
      <sheetName val="Karyawan"/>
      <sheetName val="cover"/>
      <sheetName val="kop"/>
      <sheetName val="Judul"/>
      <sheetName val="7.19"/>
      <sheetName val="Gedung Kantor"/>
    </sheetNames>
    <sheetDataSet>
      <sheetData sheetId="0" refreshError="1">
        <row r="3">
          <cell r="A3" t="str">
            <v>Yohannes A. Efferin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GA MAT NON STD okk"/>
      <sheetName val="HRG BAHAN &amp; UPAH okk"/>
      <sheetName val="Analis Kusen okk"/>
      <sheetName val="Analisa K"/>
      <sheetName val="Analis ME okk"/>
      <sheetName val="REKAP TOTAL BLOK A &amp; BLOK B"/>
      <sheetName val="ANALISA-SNI-BLOK B"/>
      <sheetName val="REKAP_SNI_BLOK B"/>
      <sheetName val="COMPARASI"/>
      <sheetName val="REKAP TOTAL A+B+FASUM "/>
      <sheetName val="REKAP BLOK B"/>
      <sheetName val="BLOK - B1"/>
      <sheetName val="PLUMBING B1"/>
      <sheetName val="ELEKTRIKAL B1"/>
      <sheetName val="PONTEN"/>
      <sheetName val="POS JAGA"/>
      <sheetName val="KTR PENGELOLA"/>
      <sheetName val="PAGAR KEL &amp; BRC"/>
      <sheetName val="PAVING BLOK DAN ASPAL"/>
      <sheetName val="PJU"/>
      <sheetName val="SAMBUNG DAYA"/>
      <sheetName val="DRAINASE"/>
      <sheetName val="FIRE HIDRAN"/>
      <sheetName val="REKAP ME &amp; PLUMBING OK "/>
      <sheetName val="ELEKTRIKAL A+B+C"/>
      <sheetName val="MEKANIKAL LINGKUNGAN"/>
      <sheetName val="MUSHOLLA"/>
      <sheetName val="REKAP BANG. PRASARANA "/>
      <sheetName val="REKAP BLOK C"/>
      <sheetName val="BLOK -C"/>
      <sheetName val="BLOK - B 2"/>
      <sheetName val="PARKIR RODA 2  2 UNIT"/>
      <sheetName val="PARKIR RODA 2  1 UNIT"/>
      <sheetName val="SHELTER"/>
      <sheetName val="DEPO SAMPAH"/>
      <sheetName val="POWER HOUSE"/>
      <sheetName val="pengelompok"/>
      <sheetName val="rekap std M.E"/>
      <sheetName val="RKP BLOK A TDK DIPAKAI"/>
      <sheetName val="BLOK - A OKKK TDK DIPAKAI"/>
      <sheetName val="REKAP TOTAL  "/>
      <sheetName val="REKAP LANSCAPE DRAINAGE"/>
      <sheetName val="rKP PRASARANA YANG DITUNDA"/>
      <sheetName val="REKAP &amp; BAHAN UPAH ME-tdk pake"/>
      <sheetName val="RKP TOT BANG+ME(TDK DIPAKAI)"/>
      <sheetName val="HRG BAHAN _ UPAH okk"/>
      <sheetName val="A"/>
      <sheetName val="HARGA_MAT_NON_STD_okk"/>
      <sheetName val="HRG_BAHAN_&amp;_UPAH_okk"/>
      <sheetName val="Analis_Kusen_okk"/>
      <sheetName val="Analisa_K"/>
      <sheetName val="Analis_ME_okk"/>
      <sheetName val="REKAP_TOTAL_BLOK_A_&amp;_BLOK_B"/>
      <sheetName val="ANALISA-SNI-BLOK_B"/>
      <sheetName val="REKAP_SNI_BLOK_B"/>
      <sheetName val="REKAP_TOTAL_A+B+FASUM_"/>
      <sheetName val="REKAP_BLOK_B"/>
      <sheetName val="BLOK_-_B1"/>
      <sheetName val="PLUMBING_B1"/>
      <sheetName val="ELEKTRIKAL_B1"/>
      <sheetName val="POS_JAGA"/>
      <sheetName val="KTR_PENGELOLA"/>
      <sheetName val="PAGAR_KEL_&amp;_BRC"/>
      <sheetName val="PAVING_BLOK_DAN_ASPAL"/>
      <sheetName val="SAMBUNG_DAYA"/>
      <sheetName val="FIRE_HIDRAN"/>
      <sheetName val="REKAP_ME_&amp;_PLUMBING_OK_"/>
      <sheetName val="ELEKTRIKAL_A+B+C"/>
      <sheetName val="MEKANIKAL_LINGKUNGAN"/>
      <sheetName val="REKAP_BANG__PRASARANA_"/>
      <sheetName val="REKAP_BLOK_C"/>
      <sheetName val="BLOK_-C"/>
      <sheetName val="BLOK_-_B_2"/>
      <sheetName val="PARKIR_RODA_2__2_UNIT"/>
      <sheetName val="PARKIR_RODA_2__1_UNIT"/>
      <sheetName val="DEPO_SAMPAH"/>
      <sheetName val="POWER_HOUSE"/>
      <sheetName val="rekap_std_M_E"/>
      <sheetName val="RKP_BLOK_A_TDK_DIPAKAI"/>
      <sheetName val="BLOK_-_A_OKKK_TDK_DIPAKAI"/>
      <sheetName val="REKAP_TOTAL__"/>
      <sheetName val="REKAP_LANSCAPE_DRAINAGE"/>
      <sheetName val="rKP_PRASARANA_YANG_DITUNDA"/>
      <sheetName val="REKAP_&amp;_BAHAN_UPAH_ME-tdk_pake"/>
      <sheetName val="RKP_TOT_BANG+ME(TDK_DIPAKAI)"/>
      <sheetName val="HRG_BAHAN___UPAH_okk"/>
      <sheetName val="HARGA MATERIAL"/>
      <sheetName val="REKAP"/>
      <sheetName val="Analisa"/>
      <sheetName val="Anal Alat BID"/>
      <sheetName val="H.Satuan"/>
      <sheetName val="D _ W sizes"/>
      <sheetName val="harsat_upah"/>
      <sheetName val="PLUMBING"/>
      <sheetName val="Ana. PU"/>
      <sheetName val="ESCON"/>
      <sheetName val="Cover"/>
      <sheetName val="GEDUNG-A"/>
      <sheetName val="HRG BHN"/>
      <sheetName val="QTO-11P"/>
      <sheetName val="Har Sat"/>
      <sheetName val="Pipe"/>
      <sheetName val="Cash Flow bulanan"/>
      <sheetName val="lanscap_All"/>
      <sheetName val="INDEX"/>
      <sheetName val="Rekapitulasi"/>
      <sheetName val="Cover Daf-2"/>
      <sheetName val="Fill this out first___"/>
      <sheetName val="Fill this out first..."/>
      <sheetName val="Elektrikal"/>
      <sheetName val="CH"/>
      <sheetName val="Volume"/>
      <sheetName val="FAKTOR"/>
      <sheetName val="DAF-2"/>
      <sheetName val="110 cs EW"/>
      <sheetName val="Sub"/>
      <sheetName val="RAP"/>
      <sheetName val="BOQ-Indonesia"/>
      <sheetName val="HSD"/>
      <sheetName val="Kuantitas _ Harga"/>
      <sheetName val="12CGOU"/>
      <sheetName val="351BQMCN"/>
      <sheetName val="TAHAP"/>
      <sheetName val="Daftar BOQ"/>
      <sheetName val="Reference"/>
      <sheetName val="HARGA_MAT_NON_STD_okk1"/>
      <sheetName val="HRG_BAHAN_&amp;_UPAH_okk1"/>
      <sheetName val="Analis_Kusen_okk1"/>
      <sheetName val="Analisa_K1"/>
      <sheetName val="Analis_ME_okk1"/>
      <sheetName val="REKAP_TOTAL_BLOK_A_&amp;_BLOK_B1"/>
      <sheetName val="ANALISA-SNI-BLOK_B1"/>
      <sheetName val="REKAP_SNI_BLOK_B1"/>
      <sheetName val="REKAP_TOTAL_A+B+FASUM_1"/>
      <sheetName val="REKAP_BLOK_B1"/>
      <sheetName val="BLOK_-_B11"/>
      <sheetName val="PLUMBING_B11"/>
      <sheetName val="ELEKTRIKAL_B11"/>
      <sheetName val="POS_JAGA1"/>
      <sheetName val="KTR_PENGELOLA1"/>
      <sheetName val="PAGAR_KEL_&amp;_BRC1"/>
      <sheetName val="PAVING_BLOK_DAN_ASPAL1"/>
      <sheetName val="SAMBUNG_DAYA1"/>
      <sheetName val="FIRE_HIDRAN1"/>
      <sheetName val="REKAP_ME_&amp;_PLUMBING_OK_1"/>
      <sheetName val="ELEKTRIKAL_A+B+C1"/>
      <sheetName val="MEKANIKAL_LINGKUNGAN1"/>
      <sheetName val="REKAP_BANG__PRASARANA_1"/>
      <sheetName val="REKAP_BLOK_C1"/>
      <sheetName val="BLOK_-C1"/>
      <sheetName val="BLOK_-_B_21"/>
      <sheetName val="PARKIR_RODA_2__2_UNIT1"/>
      <sheetName val="PARKIR_RODA_2__1_UNIT1"/>
      <sheetName val="DEPO_SAMPAH1"/>
      <sheetName val="POWER_HOUSE1"/>
      <sheetName val="rekap_std_M_E1"/>
      <sheetName val="RKP_BLOK_A_TDK_DIPAKAI1"/>
      <sheetName val="BLOK_-_A_OKKK_TDK_DIPAKAI1"/>
      <sheetName val="REKAP_TOTAL__1"/>
      <sheetName val="REKAP_LANSCAPE_DRAINAGE1"/>
      <sheetName val="rKP_PRASARANA_YANG_DITUNDA1"/>
      <sheetName val="REKAP_&amp;_BAHAN_UPAH_ME-tdk_pake1"/>
      <sheetName val="RKP_TOT_BANG+ME(TDK_DIPAKAI)1"/>
      <sheetName val="HRG_BAHAN___UPAH_okk1"/>
      <sheetName val="LISTRIK"/>
      <sheetName val="CondPol"/>
      <sheetName val="List Material"/>
      <sheetName val="div4"/>
      <sheetName val="di2"/>
      <sheetName val="div71"/>
      <sheetName val="div7"/>
      <sheetName val="div3"/>
      <sheetName val="Harga S Dasar"/>
      <sheetName val="BAG-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XY"/>
    </sheetNames>
    <sheetDataSet>
      <sheetData sheetId="0"/>
      <sheetData sheetId="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 OUT"/>
      <sheetName val="PROSES"/>
      <sheetName val="AN - STN"/>
      <sheetName val="UPAH - MATERIAL"/>
    </sheetNames>
    <sheetDataSet>
      <sheetData sheetId="0"/>
      <sheetData sheetId="1"/>
      <sheetData sheetId="2"/>
      <sheetData sheetId="3"/>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RAB)"/>
      <sheetName val="BQ(RAB) (2)"/>
      <sheetName val="BQ(RAB) (3)"/>
      <sheetName val="BQ1"/>
      <sheetName val="BQ2"/>
      <sheetName val="JADWAL(1)"/>
      <sheetName val="JADWAL(2)"/>
      <sheetName val="Item8"/>
      <sheetName val="sket"/>
      <sheetName val="adukan "/>
      <sheetName val="HL"/>
      <sheetName val="BU"/>
      <sheetName val="plester"/>
      <sheetName val="Item7"/>
      <sheetName val="rutinBahu"/>
      <sheetName val="Item10"/>
      <sheetName val="Estimate"/>
      <sheetName val="Item1"/>
      <sheetName val="Item4"/>
      <sheetName val="Item6"/>
      <sheetName val="rekap"/>
      <sheetName val="Hotmix"/>
      <sheetName val="Analisa Alat"/>
      <sheetName val="Elemen"/>
      <sheetName val="Item3"/>
      <sheetName val="Idle"/>
      <sheetName val="Pas.batu"/>
      <sheetName val="Crusher"/>
      <sheetName val="Proses"/>
      <sheetName val="Alat Kudus"/>
      <sheetName val="Kap.Alat"/>
      <sheetName val="ATB(T)"/>
      <sheetName val="ac4CM(T)"/>
      <sheetName val="SKETSA"/>
      <sheetName val="BAHAN"/>
      <sheetName val="upah"/>
      <sheetName val="ALAT"/>
      <sheetName val="alatnonbuas"/>
      <sheetName val="PNWRN"/>
      <sheetName val="Sheet1"/>
      <sheetName val="vICTOR"/>
      <sheetName val="product"/>
      <sheetName val="BQ(RAB)_(2)"/>
      <sheetName val="BQ(RAB)_(3)"/>
      <sheetName val="adukan_"/>
      <sheetName val="Analisa_Alat"/>
      <sheetName val="Pas_batu"/>
      <sheetName val="Alat_Kudus"/>
      <sheetName val="Kap_Alat"/>
      <sheetName val="H.Satuan"/>
      <sheetName val="data"/>
      <sheetName val="PLUMBING"/>
      <sheetName val="Analisa SNI STANDART "/>
      <sheetName val="RFP009"/>
      <sheetName val="Analisa"/>
      <sheetName val="KH-Q1,Q2,01"/>
      <sheetName val="PriceList"/>
      <sheetName val="Pt"/>
      <sheetName val="Cover"/>
      <sheetName val="Fill this out first..."/>
      <sheetName val="Fill this out first___"/>
      <sheetName val="FAKTOR"/>
      <sheetName val="struktur tdk dipakai"/>
      <sheetName val="DAF-2"/>
      <sheetName val="Material"/>
      <sheetName val="HRG BAHAN &amp; UPAH okk"/>
      <sheetName val="Analis Kusen okk"/>
      <sheetName val="Pipe"/>
      <sheetName val="Cover Daf-2"/>
      <sheetName val="A"/>
      <sheetName val="H_Satuan"/>
      <sheetName val="SBDY"/>
      <sheetName val="Breakdown"/>
      <sheetName val="harsat"/>
      <sheetName val="HARGA BAHAN"/>
      <sheetName val="BAG-2"/>
      <sheetName val="DAF_2"/>
      <sheetName val="JAN"/>
      <sheetName val="Elektrikal"/>
      <sheetName val="Har-sat-dasr"/>
      <sheetName val="BoQ"/>
      <sheetName val="Perm. Test"/>
      <sheetName val="BQ ARS"/>
      <sheetName val="Spec ME"/>
      <sheetName val="Ch"/>
      <sheetName val="AnalisaSIPIL RIIL RAP"/>
      <sheetName val="Uraian Teknis"/>
      <sheetName val="IN OUT"/>
      <sheetName val="BTL-Bau"/>
      <sheetName val="Management"/>
      <sheetName val="HRG BHN"/>
      <sheetName val="Cal_Slab_Admin"/>
      <sheetName val="D _ W sizes"/>
      <sheetName val="WI"/>
      <sheetName val="LO"/>
      <sheetName val="PEMBESIAN BALOK tukang (2)"/>
      <sheetName val="HSD"/>
      <sheetName val="EQT-ESTN"/>
      <sheetName val="DAFTAR_8"/>
      <sheetName val="TOTAL"/>
      <sheetName val="DAFTAR 7"/>
      <sheetName val="1. BQ"/>
      <sheetName val="Master 1.0"/>
      <sheetName val="Listrik"/>
      <sheetName val="Jembatan I"/>
      <sheetName val="MASTER"/>
      <sheetName val="Vibro_Roller"/>
      <sheetName val="Analisa Upah &amp; Bahan Plum"/>
      <sheetName val="MC_strp CoDa "/>
      <sheetName val="B - Norelec"/>
      <sheetName val="Harga Bahan &amp; Upah "/>
      <sheetName val="DAF-1"/>
      <sheetName val="gvl"/>
      <sheetName val="ganda"/>
      <sheetName val="CCO"/>
      <sheetName val="HARGA MATERIAL"/>
      <sheetName val="SITE-E"/>
      <sheetName val="Rekap Prelim"/>
      <sheetName val="name"/>
      <sheetName val="AHSbj"/>
      <sheetName val="ANALISA-HST"/>
      <sheetName val="RAB"/>
      <sheetName val="rate"/>
      <sheetName val="Ana. PU"/>
      <sheetName val="Back-Up"/>
      <sheetName val="C. Analisa "/>
      <sheetName val="rab lt 2 bo"/>
      <sheetName val="I_KAMAR"/>
      <sheetName val="Man Power _ Comp"/>
      <sheetName val="Meth"/>
      <sheetName val="AN-E"/>
      <sheetName val="P-late"/>
      <sheetName val="Cashflow"/>
      <sheetName val="概総括1"/>
      <sheetName val="Harsat Upah"/>
      <sheetName val="BQ(RAB)_(2)1"/>
      <sheetName val="BQ(RAB)_(3)1"/>
      <sheetName val="adukan_1"/>
      <sheetName val="Analisa_Alat1"/>
      <sheetName val="Pas_batu1"/>
      <sheetName val="Alat_Kudus1"/>
      <sheetName val="Kap_Alat1"/>
      <sheetName val="H_Satuan1"/>
      <sheetName val="Analisa_SNI_STANDART_"/>
      <sheetName val="Fill_this_out_first___"/>
      <sheetName val="Fill_this_out_first___1"/>
      <sheetName val="HRG_BAHAN_&amp;_UPAH_okk"/>
      <sheetName val="Analis_Kusen_okk"/>
      <sheetName val="Cover_Daf-2"/>
      <sheetName val="BQ_ARS"/>
      <sheetName val="Spec_ME"/>
      <sheetName val="HSATUAN"/>
      <sheetName val="UTILITAS"/>
      <sheetName val="S_Suramadu"/>
      <sheetName val="COST"/>
      <sheetName val="Harga Satuan"/>
      <sheetName val="Konfirm"/>
      <sheetName val="GEDUNG-A"/>
      <sheetName val="1.19"/>
      <sheetName val="Analisa RAP"/>
      <sheetName val="TOWN"/>
      <sheetName val="dasar"/>
      <sheetName val="Pricing"/>
      <sheetName val="BQ"/>
      <sheetName val="Analisa 2"/>
      <sheetName val="ANALISA railing"/>
      <sheetName val="2. BQ"/>
      <sheetName val="산근"/>
      <sheetName val="ALL"/>
      <sheetName val="1"/>
      <sheetName val="Man Power &amp; Comp"/>
      <sheetName val="NAMES"/>
      <sheetName val="3.Sch_ch"/>
      <sheetName val="HARSAT-lain"/>
      <sheetName val="HARSAT-tanah"/>
      <sheetName val="HARSAT-lhn"/>
      <sheetName val="Master Edit"/>
      <sheetName val="basic_price"/>
      <sheetName val="pml"/>
      <sheetName val="S-Curve"/>
      <sheetName val="FINISHING"/>
      <sheetName val="Rkp"/>
      <sheetName val="Rekap_elban"/>
      <sheetName val="rekap mekanikal"/>
      <sheetName val="Conn. Lib"/>
      <sheetName val="Currency"/>
      <sheetName val="Agregat Halus &amp; Kasar"/>
      <sheetName val="INDEX"/>
      <sheetName val="Cover Daf_2"/>
      <sheetName val="pivot"/>
      <sheetName val="Koefisien"/>
      <sheetName val="HB me"/>
      <sheetName val="Format Report-for analysis only"/>
      <sheetName val="XREF"/>
      <sheetName val="KEBALAT"/>
      <sheetName val="UBA"/>
      <sheetName val="SCH"/>
      <sheetName val="AN-ME"/>
      <sheetName val="MAP"/>
      <sheetName val="gal"/>
      <sheetName val="sdm"/>
      <sheetName val="RAB-2006-Total"/>
      <sheetName val="TABEL"/>
      <sheetName val="Harga Upah+Bahan"/>
      <sheetName val="B Q 2007"/>
      <sheetName val="Volume 1"/>
      <sheetName val="MAT'L LIST"/>
      <sheetName val="Hrg"/>
      <sheetName val="DIV2"/>
      <sheetName val="MU"/>
      <sheetName val="AnalisaSIPIL RIIL"/>
      <sheetName val="Up &amp; bhn"/>
      <sheetName val="표지"/>
      <sheetName val="REKAP TOTAL"/>
      <sheetName val="Posisi Biaya"/>
      <sheetName val="C_Flow"/>
      <sheetName val="BD Div-2 sd 7.6"/>
      <sheetName val="Str BT"/>
      <sheetName val="GRAND TOTAL"/>
      <sheetName val="Sumda1"/>
      <sheetName val=" schedule AMD-2 Rev III"/>
      <sheetName val="MUTASI"/>
      <sheetName val="2. MVAC R1"/>
      <sheetName val="Off + Wh"/>
      <sheetName val="List Material"/>
      <sheetName val="9DHSDBU"/>
      <sheetName val="SAT-DAS"/>
      <sheetName val="U. div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2">
          <cell r="B32" t="str">
            <v>2.3(1)</v>
          </cell>
          <cell r="C32" t="str">
            <v>Gorong-gorong pipa beton bertulang diameter dalam</v>
          </cell>
          <cell r="D32" t="str">
            <v>Gorong-gorong pipa beton bertulang diameter dalam</v>
          </cell>
          <cell r="E32">
            <v>0</v>
          </cell>
          <cell r="F32" t="str">
            <v>m</v>
          </cell>
          <cell r="G32">
            <v>0</v>
          </cell>
          <cell r="H32">
            <v>0</v>
          </cell>
          <cell r="I32">
            <v>0</v>
          </cell>
        </row>
        <row r="33">
          <cell r="D33" t="str">
            <v>80 cm -120 cm.</v>
          </cell>
        </row>
        <row r="34">
          <cell r="B34" t="str">
            <v>2.3(2)</v>
          </cell>
          <cell r="C34" t="str">
            <v>Gorong-gorong pipa baja gelombang.</v>
          </cell>
          <cell r="D34" t="str">
            <v>Gorong-gorong pipa baja gelombang.</v>
          </cell>
          <cell r="E34">
            <v>0</v>
          </cell>
          <cell r="F34" t="str">
            <v>ton</v>
          </cell>
          <cell r="G34">
            <v>0</v>
          </cell>
          <cell r="H34">
            <v>0</v>
          </cell>
          <cell r="I34">
            <v>0</v>
          </cell>
        </row>
        <row r="35">
          <cell r="I35">
            <v>0</v>
          </cell>
        </row>
        <row r="36">
          <cell r="B36" t="str">
            <v>2.3 (3)</v>
          </cell>
          <cell r="C36" t="str">
            <v>Saluran Beton Bertulang U  20 - 40 cm</v>
          </cell>
          <cell r="D36" t="str">
            <v>Saluran Beton Bertulang U  20 - 40 cm</v>
          </cell>
          <cell r="E36" t="e">
            <v>#REF!</v>
          </cell>
          <cell r="F36" t="str">
            <v>m</v>
          </cell>
          <cell r="G36">
            <v>0</v>
          </cell>
          <cell r="H36" t="e">
            <v>#REF!</v>
          </cell>
          <cell r="I36" t="e">
            <v>#REF!</v>
          </cell>
        </row>
        <row r="38">
          <cell r="B38" t="str">
            <v>2.3 (4)</v>
          </cell>
          <cell r="C38" t="str">
            <v>Saluran Beton Bertulang U  40 - 60 cm</v>
          </cell>
          <cell r="D38" t="str">
            <v>Saluran Beton Bertulang U  40 - 60 cm</v>
          </cell>
          <cell r="E38" t="e">
            <v>#REF!</v>
          </cell>
          <cell r="F38" t="str">
            <v>m</v>
          </cell>
          <cell r="G38">
            <v>0</v>
          </cell>
          <cell r="H38" t="e">
            <v>#REF!</v>
          </cell>
          <cell r="I38" t="e">
            <v>#REF!</v>
          </cell>
        </row>
        <row r="40">
          <cell r="B40" t="str">
            <v>2.4 (1)</v>
          </cell>
          <cell r="C40" t="str">
            <v xml:space="preserve">Urugan Berongga Atau Material Penyaring </v>
          </cell>
          <cell r="D40" t="str">
            <v xml:space="preserve">Urugan Berongga Atau Material Penyaring </v>
          </cell>
          <cell r="E40" t="e">
            <v>#REF!</v>
          </cell>
          <cell r="F40" t="str">
            <v>m3</v>
          </cell>
          <cell r="G40">
            <v>0</v>
          </cell>
          <cell r="H40" t="e">
            <v>#REF!</v>
          </cell>
          <cell r="I40" t="e">
            <v>#REF!</v>
          </cell>
        </row>
        <row r="42">
          <cell r="B42" t="str">
            <v>2.4(2)</v>
          </cell>
          <cell r="C42" t="str">
            <v>Pekerjaan drainase dibawah permukaan.</v>
          </cell>
          <cell r="D42" t="str">
            <v>Pekerjaan drainase dibawah permukaan.</v>
          </cell>
          <cell r="E42">
            <v>0</v>
          </cell>
          <cell r="F42" t="str">
            <v>m3</v>
          </cell>
          <cell r="G42">
            <v>0</v>
          </cell>
          <cell r="H42">
            <v>0</v>
          </cell>
          <cell r="I42">
            <v>0</v>
          </cell>
        </row>
        <row r="56">
          <cell r="B56" t="str">
            <v>3.1.(3a)</v>
          </cell>
          <cell r="C56" t="str">
            <v>Galian Kontruksi Kedalaman 0 - 2 m</v>
          </cell>
          <cell r="D56" t="str">
            <v>Galian Kontruksi Kedalaman 0 - 2 m</v>
          </cell>
          <cell r="E56">
            <v>0</v>
          </cell>
          <cell r="F56" t="str">
            <v>m3</v>
          </cell>
          <cell r="G56">
            <v>0</v>
          </cell>
          <cell r="H56">
            <v>0</v>
          </cell>
          <cell r="I56">
            <v>0</v>
          </cell>
        </row>
        <row r="58">
          <cell r="B58" t="str">
            <v>3.1.(3b)</v>
          </cell>
          <cell r="C58" t="str">
            <v>Galian Kontruksi Kedalaman 2 - 4 m</v>
          </cell>
          <cell r="D58" t="str">
            <v>Galian Kontruksi Kedalaman 2 - 4 m</v>
          </cell>
          <cell r="E58">
            <v>0</v>
          </cell>
          <cell r="F58" t="str">
            <v>m3</v>
          </cell>
          <cell r="G58">
            <v>0</v>
          </cell>
          <cell r="H58">
            <v>0</v>
          </cell>
          <cell r="I58">
            <v>0</v>
          </cell>
        </row>
        <row r="60">
          <cell r="B60" t="str">
            <v>3.1.(3c)</v>
          </cell>
          <cell r="C60" t="str">
            <v>Galian Kontruksi Kedalaman 4 - 6 m</v>
          </cell>
          <cell r="D60" t="str">
            <v>Galian Kontruksi Kedalaman 4 - 6 m</v>
          </cell>
          <cell r="E60">
            <v>0</v>
          </cell>
          <cell r="F60" t="str">
            <v>m3</v>
          </cell>
          <cell r="G60">
            <v>0</v>
          </cell>
          <cell r="H60">
            <v>0</v>
          </cell>
          <cell r="I60">
            <v>0</v>
          </cell>
        </row>
        <row r="62">
          <cell r="B62" t="str">
            <v>3.1.(4)</v>
          </cell>
          <cell r="C62" t="str">
            <v>Kisdam Pengering</v>
          </cell>
          <cell r="D62" t="str">
            <v>Kisdam Pengering</v>
          </cell>
          <cell r="E62">
            <v>0</v>
          </cell>
          <cell r="F62" t="str">
            <v>Ls</v>
          </cell>
          <cell r="G62">
            <v>0</v>
          </cell>
          <cell r="H62">
            <v>0</v>
          </cell>
          <cell r="I62">
            <v>0</v>
          </cell>
        </row>
        <row r="70">
          <cell r="B70" t="str">
            <v>3.4(1)</v>
          </cell>
          <cell r="C70" t="str">
            <v>Resapan pasir vertikal (diameter ....  cm)</v>
          </cell>
          <cell r="D70" t="str">
            <v>Resapan pasir vertikal (diameter ....  cm)</v>
          </cell>
          <cell r="E70">
            <v>0</v>
          </cell>
          <cell r="F70" t="str">
            <v>m</v>
          </cell>
          <cell r="G70">
            <v>0</v>
          </cell>
          <cell r="H70">
            <v>0</v>
          </cell>
          <cell r="I70">
            <v>0</v>
          </cell>
        </row>
        <row r="72">
          <cell r="B72" t="str">
            <v>3.4(2)</v>
          </cell>
          <cell r="C72" t="str">
            <v>Resapan pasir mendatar.</v>
          </cell>
          <cell r="D72" t="str">
            <v>Resapan pasir mendatar.</v>
          </cell>
          <cell r="E72">
            <v>0</v>
          </cell>
          <cell r="F72" t="str">
            <v>m3</v>
          </cell>
          <cell r="G72">
            <v>0</v>
          </cell>
          <cell r="H72">
            <v>0</v>
          </cell>
          <cell r="I72">
            <v>0</v>
          </cell>
        </row>
        <row r="86">
          <cell r="B86" t="str">
            <v>4.2(5)</v>
          </cell>
          <cell r="C86" t="str">
            <v>Bahu jalan agregat batu kapur.</v>
          </cell>
          <cell r="D86" t="str">
            <v>Bahu jalan agregat batu kapur.</v>
          </cell>
          <cell r="E86">
            <v>0</v>
          </cell>
          <cell r="F86" t="str">
            <v>m3</v>
          </cell>
          <cell r="G86">
            <v>0</v>
          </cell>
          <cell r="H86">
            <v>0</v>
          </cell>
          <cell r="I86">
            <v>0</v>
          </cell>
        </row>
        <row r="88">
          <cell r="B88" t="str">
            <v>4.2(6)</v>
          </cell>
          <cell r="C88" t="str">
            <v>Bahu jalan beton K . . . .</v>
          </cell>
          <cell r="D88" t="str">
            <v>Bahu jalan beton K . . . .</v>
          </cell>
          <cell r="E88">
            <v>0</v>
          </cell>
          <cell r="F88" t="str">
            <v>m3</v>
          </cell>
          <cell r="G88">
            <v>0</v>
          </cell>
          <cell r="H88">
            <v>0</v>
          </cell>
          <cell r="I88">
            <v>0</v>
          </cell>
        </row>
        <row r="90">
          <cell r="B90" t="str">
            <v>4.2(7)</v>
          </cell>
          <cell r="C90" t="str">
            <v>Bahu jalan paving block K . . . .</v>
          </cell>
          <cell r="D90" t="str">
            <v>Bahu jalan paving block K . . . .</v>
          </cell>
          <cell r="E90">
            <v>0</v>
          </cell>
          <cell r="F90" t="str">
            <v>m2</v>
          </cell>
          <cell r="G90">
            <v>0</v>
          </cell>
          <cell r="H90">
            <v>0</v>
          </cell>
          <cell r="I90">
            <v>0</v>
          </cell>
        </row>
        <row r="104">
          <cell r="B104">
            <v>5.3</v>
          </cell>
          <cell r="C104" t="str">
            <v>Lapis pondasi agregat Cement Treated Base (CTB).</v>
          </cell>
          <cell r="D104" t="str">
            <v>Lapis pondasi agregat Cement Treated Base (CTB).</v>
          </cell>
          <cell r="E104">
            <v>0</v>
          </cell>
          <cell r="F104" t="str">
            <v>m3</v>
          </cell>
          <cell r="G104">
            <v>0</v>
          </cell>
          <cell r="H104">
            <v>0</v>
          </cell>
          <cell r="I104">
            <v>0</v>
          </cell>
        </row>
        <row r="106">
          <cell r="B106" t="str">
            <v>5.4(1)</v>
          </cell>
          <cell r="C106" t="str">
            <v>Semen untuk lapis pondasi tanah semen.</v>
          </cell>
          <cell r="D106" t="str">
            <v>Semen untuk lapis pondasi tanah semen.</v>
          </cell>
          <cell r="E106">
            <v>0</v>
          </cell>
          <cell r="F106" t="str">
            <v>Ton</v>
          </cell>
          <cell r="G106">
            <v>0</v>
          </cell>
          <cell r="H106">
            <v>0</v>
          </cell>
          <cell r="I106">
            <v>0</v>
          </cell>
        </row>
        <row r="108">
          <cell r="B108" t="str">
            <v>5.4(2)</v>
          </cell>
          <cell r="C108" t="str">
            <v>Tanah untuk lapis pondasi tanah semen.</v>
          </cell>
          <cell r="D108" t="str">
            <v>Tanah untuk lapis pondasi tanah semen.</v>
          </cell>
          <cell r="E108">
            <v>0</v>
          </cell>
          <cell r="F108" t="str">
            <v>m3</v>
          </cell>
          <cell r="G108">
            <v>0</v>
          </cell>
          <cell r="H108">
            <v>0</v>
          </cell>
          <cell r="I108">
            <v>0</v>
          </cell>
        </row>
        <row r="126">
          <cell r="B126" t="str">
            <v>6.3(1)</v>
          </cell>
          <cell r="C126" t="str">
            <v>Latasir (sand sheet).</v>
          </cell>
          <cell r="D126" t="str">
            <v>Latasir (sand sheet).</v>
          </cell>
          <cell r="E126">
            <v>0</v>
          </cell>
          <cell r="F126" t="str">
            <v>m2</v>
          </cell>
          <cell r="G126">
            <v>0</v>
          </cell>
          <cell r="H126">
            <v>0</v>
          </cell>
          <cell r="I126">
            <v>0</v>
          </cell>
        </row>
        <row r="142">
          <cell r="B142" t="str">
            <v>7.1 (1)</v>
          </cell>
          <cell r="C142" t="str">
            <v>Beton K-350</v>
          </cell>
          <cell r="D142" t="str">
            <v>Beton K-350</v>
          </cell>
          <cell r="E142">
            <v>0</v>
          </cell>
          <cell r="F142" t="str">
            <v>m3</v>
          </cell>
          <cell r="G142">
            <v>0</v>
          </cell>
          <cell r="H142">
            <v>0</v>
          </cell>
          <cell r="I142">
            <v>0</v>
          </cell>
        </row>
        <row r="144">
          <cell r="B144" t="str">
            <v>7.1 (2)</v>
          </cell>
          <cell r="C144" t="str">
            <v>Beton K-300</v>
          </cell>
          <cell r="D144" t="str">
            <v>Beton K-300</v>
          </cell>
          <cell r="E144">
            <v>0</v>
          </cell>
          <cell r="F144" t="str">
            <v>m3</v>
          </cell>
          <cell r="G144">
            <v>0</v>
          </cell>
          <cell r="H144">
            <v>0</v>
          </cell>
          <cell r="I144">
            <v>0</v>
          </cell>
        </row>
        <row r="146">
          <cell r="B146" t="str">
            <v>7.1 (3)</v>
          </cell>
          <cell r="C146" t="str">
            <v>Beton K-275</v>
          </cell>
          <cell r="D146" t="str">
            <v>Beton K-275</v>
          </cell>
          <cell r="E146">
            <v>0</v>
          </cell>
          <cell r="F146" t="str">
            <v>m3</v>
          </cell>
          <cell r="G146">
            <v>0</v>
          </cell>
          <cell r="H146">
            <v>0</v>
          </cell>
          <cell r="I146">
            <v>0</v>
          </cell>
        </row>
        <row r="152">
          <cell r="B152" t="str">
            <v>7.1 (6)</v>
          </cell>
          <cell r="C152" t="str">
            <v>Beton Siklop ( K-175)</v>
          </cell>
          <cell r="D152" t="str">
            <v>Beton Siklop ( K-175)</v>
          </cell>
          <cell r="E152">
            <v>0</v>
          </cell>
          <cell r="F152" t="str">
            <v>m3</v>
          </cell>
          <cell r="G152">
            <v>0</v>
          </cell>
          <cell r="H152">
            <v>0</v>
          </cell>
          <cell r="I152">
            <v>0</v>
          </cell>
        </row>
        <row r="154">
          <cell r="B154" t="str">
            <v>7.1 (7)</v>
          </cell>
          <cell r="C154" t="str">
            <v>Beton Siklop ( K-225)</v>
          </cell>
          <cell r="D154" t="str">
            <v>Beton Siklop ( K-225)</v>
          </cell>
          <cell r="E154">
            <v>0</v>
          </cell>
          <cell r="F154" t="str">
            <v>m3</v>
          </cell>
          <cell r="G154">
            <v>0</v>
          </cell>
          <cell r="H154">
            <v>0</v>
          </cell>
          <cell r="I154">
            <v>0</v>
          </cell>
        </row>
        <row r="158">
          <cell r="B158" t="str">
            <v xml:space="preserve">7.1 (9) </v>
          </cell>
          <cell r="C158" t="str">
            <v>Tambahan biaya perancah beton dgn ketinggian diatas 5 m</v>
          </cell>
          <cell r="D158" t="str">
            <v>Tambahan biaya perancah beton dgn ketinggian diatas 5 m</v>
          </cell>
          <cell r="E158">
            <v>0</v>
          </cell>
          <cell r="F158" t="str">
            <v>m3</v>
          </cell>
          <cell r="G158">
            <v>0</v>
          </cell>
          <cell r="H158">
            <v>0</v>
          </cell>
          <cell r="I158">
            <v>0</v>
          </cell>
        </row>
        <row r="160">
          <cell r="B160" t="str">
            <v>7.2(1a)</v>
          </cell>
          <cell r="C160" t="str">
            <v>Pengadaan trucuk kayu dia ..... cm.</v>
          </cell>
          <cell r="D160" t="str">
            <v>Pengadaan trucuk kayu dia ..... cm.</v>
          </cell>
          <cell r="E160">
            <v>0</v>
          </cell>
          <cell r="F160" t="str">
            <v>m</v>
          </cell>
          <cell r="G160">
            <v>0</v>
          </cell>
          <cell r="H160">
            <v>0</v>
          </cell>
          <cell r="I160">
            <v>0</v>
          </cell>
        </row>
        <row r="162">
          <cell r="B162" t="str">
            <v>7.2(1 b)</v>
          </cell>
          <cell r="C162" t="str">
            <v>Pengadaan trucuk bambu dia ..... cm.</v>
          </cell>
          <cell r="D162" t="str">
            <v>Pengadaan trucuk bambu dia ..... cm.</v>
          </cell>
          <cell r="E162">
            <v>0</v>
          </cell>
          <cell r="F162" t="str">
            <v>m</v>
          </cell>
          <cell r="G162">
            <v>0</v>
          </cell>
          <cell r="H162">
            <v>0</v>
          </cell>
          <cell r="I162">
            <v>0</v>
          </cell>
        </row>
        <row r="164">
          <cell r="B164" t="str">
            <v>7.2(2)</v>
          </cell>
          <cell r="C164" t="str">
            <v>Pengadaan tiang pancang kayu dia ..... cm.</v>
          </cell>
          <cell r="D164" t="str">
            <v>Pengadaan tiang pancang kayu dia ..... cm.</v>
          </cell>
          <cell r="E164">
            <v>0</v>
          </cell>
          <cell r="F164" t="str">
            <v>m</v>
          </cell>
          <cell r="G164">
            <v>0</v>
          </cell>
          <cell r="H164">
            <v>0</v>
          </cell>
          <cell r="I164">
            <v>0</v>
          </cell>
        </row>
        <row r="166">
          <cell r="B166" t="str">
            <v>7.2(3)</v>
          </cell>
          <cell r="C166" t="str">
            <v>Pengadaan tiang pancang baja dia ..... cm.</v>
          </cell>
          <cell r="D166" t="str">
            <v>Pengadaan tiang pancang baja dia ..... cm.</v>
          </cell>
          <cell r="E166">
            <v>0</v>
          </cell>
          <cell r="F166" t="str">
            <v>m</v>
          </cell>
          <cell r="G166">
            <v>0</v>
          </cell>
          <cell r="H166">
            <v>0</v>
          </cell>
          <cell r="I166">
            <v>0</v>
          </cell>
        </row>
        <row r="168">
          <cell r="B168" t="str">
            <v>7.2(4)</v>
          </cell>
          <cell r="C168" t="str">
            <v>Pengadaan tiang pancang beton uk . . . x .   . cm</v>
          </cell>
          <cell r="D168" t="str">
            <v>Pengadaan tiang pancang beton uk . . . x .   . cm</v>
          </cell>
          <cell r="E168">
            <v>0</v>
          </cell>
          <cell r="F168" t="str">
            <v>m</v>
          </cell>
          <cell r="G168">
            <v>0</v>
          </cell>
          <cell r="H168">
            <v>0</v>
          </cell>
          <cell r="I168">
            <v>0</v>
          </cell>
        </row>
        <row r="170">
          <cell r="B170" t="str">
            <v>7.2(5)</v>
          </cell>
          <cell r="C170" t="str">
            <v>Pengadaan tiang pancang beton dia ... cm.</v>
          </cell>
          <cell r="D170" t="str">
            <v>Pengadaan tiang pancang beton dia ... cm.</v>
          </cell>
          <cell r="E170">
            <v>0</v>
          </cell>
          <cell r="F170" t="str">
            <v>m</v>
          </cell>
          <cell r="G170">
            <v>0</v>
          </cell>
          <cell r="H170">
            <v>0</v>
          </cell>
          <cell r="I170">
            <v>0</v>
          </cell>
        </row>
        <row r="172">
          <cell r="B172" t="str">
            <v>7.2(6)</v>
          </cell>
          <cell r="C172" t="str">
            <v>Pengadaan Sheet Pile baja.</v>
          </cell>
          <cell r="D172" t="str">
            <v>Pengadaan Sheet Pile baja.</v>
          </cell>
          <cell r="E172">
            <v>0</v>
          </cell>
          <cell r="F172" t="str">
            <v>m</v>
          </cell>
          <cell r="G172">
            <v>0</v>
          </cell>
          <cell r="H172">
            <v>0</v>
          </cell>
          <cell r="I172">
            <v>0</v>
          </cell>
        </row>
        <row r="174">
          <cell r="B174" t="str">
            <v>7.2(7)</v>
          </cell>
          <cell r="C174" t="str">
            <v>Pengadaan Sheet Pile beton.</v>
          </cell>
          <cell r="D174" t="str">
            <v>Pengadaan Sheet Pile beton.</v>
          </cell>
          <cell r="E174">
            <v>0</v>
          </cell>
          <cell r="F174" t="str">
            <v>m</v>
          </cell>
          <cell r="G174">
            <v>0</v>
          </cell>
          <cell r="H174">
            <v>0</v>
          </cell>
          <cell r="I174">
            <v>0</v>
          </cell>
        </row>
        <row r="176">
          <cell r="B176" t="str">
            <v>7.2(8a)</v>
          </cell>
          <cell r="C176" t="str">
            <v>Pemancangan trucuk kayu dia ..... cm.</v>
          </cell>
          <cell r="D176" t="str">
            <v>Pemancangan trucuk kayu dia ..... cm.</v>
          </cell>
          <cell r="E176">
            <v>0</v>
          </cell>
          <cell r="F176" t="str">
            <v>m</v>
          </cell>
          <cell r="G176">
            <v>0</v>
          </cell>
          <cell r="H176">
            <v>0</v>
          </cell>
          <cell r="I176">
            <v>0</v>
          </cell>
        </row>
        <row r="178">
          <cell r="B178" t="str">
            <v>7.2(8b)</v>
          </cell>
          <cell r="C178" t="str">
            <v>Pemancangan trucuk bambu dia ..... cm.</v>
          </cell>
          <cell r="D178" t="str">
            <v>Pemancangan trucuk bambu dia ..... cm.</v>
          </cell>
          <cell r="E178">
            <v>0</v>
          </cell>
          <cell r="F178" t="str">
            <v>m</v>
          </cell>
          <cell r="G178">
            <v>0</v>
          </cell>
          <cell r="H178">
            <v>0</v>
          </cell>
          <cell r="I178">
            <v>0</v>
          </cell>
        </row>
        <row r="180">
          <cell r="B180" t="str">
            <v>7.2(9)</v>
          </cell>
          <cell r="C180" t="str">
            <v>Pemancangan tiang pancang kayu dia ..... cm.</v>
          </cell>
          <cell r="D180" t="str">
            <v>Pemancangan tiang pancang kayu dia ..... cm.</v>
          </cell>
          <cell r="E180">
            <v>0</v>
          </cell>
          <cell r="F180" t="str">
            <v>m</v>
          </cell>
          <cell r="G180">
            <v>0</v>
          </cell>
          <cell r="H180">
            <v>0</v>
          </cell>
          <cell r="I180">
            <v>0</v>
          </cell>
        </row>
        <row r="182">
          <cell r="B182" t="str">
            <v>7.2(10)</v>
          </cell>
          <cell r="C182" t="str">
            <v>Pemancangan tiang pancang baja dia ..... cm.</v>
          </cell>
          <cell r="D182" t="str">
            <v>Pemancangan tiang pancang baja dia ..... cm.</v>
          </cell>
          <cell r="E182">
            <v>0</v>
          </cell>
          <cell r="F182" t="str">
            <v>m</v>
          </cell>
          <cell r="G182">
            <v>0</v>
          </cell>
          <cell r="H182">
            <v>0</v>
          </cell>
          <cell r="I182">
            <v>0</v>
          </cell>
        </row>
        <row r="184">
          <cell r="B184" t="str">
            <v>7.2(11)</v>
          </cell>
          <cell r="C184" t="str">
            <v>Pemancangan tiang pancang beton uk ... x ... cm.</v>
          </cell>
          <cell r="D184" t="str">
            <v>Pemancangan tiang pancang beton uk ... x ... cm.</v>
          </cell>
          <cell r="E184">
            <v>0</v>
          </cell>
          <cell r="F184" t="str">
            <v>m</v>
          </cell>
          <cell r="G184">
            <v>0</v>
          </cell>
          <cell r="H184">
            <v>0</v>
          </cell>
          <cell r="I184">
            <v>0</v>
          </cell>
        </row>
        <row r="186">
          <cell r="B186" t="str">
            <v>7.2 (12)</v>
          </cell>
          <cell r="C186" t="str">
            <v>Pemancangan Tiang Pancang Beton Dia 45 Cm</v>
          </cell>
          <cell r="D186" t="str">
            <v>Pemancangan Tiang Pancang Beton Dia 45 Cm</v>
          </cell>
          <cell r="E186">
            <v>0</v>
          </cell>
          <cell r="F186" t="str">
            <v>M'</v>
          </cell>
          <cell r="G186">
            <v>0</v>
          </cell>
          <cell r="H186">
            <v>0</v>
          </cell>
          <cell r="I186">
            <v>0</v>
          </cell>
        </row>
        <row r="188">
          <cell r="B188" t="str">
            <v>7.2(13)</v>
          </cell>
          <cell r="C188" t="str">
            <v>Pemancangan Sheet Pile baja.</v>
          </cell>
          <cell r="D188" t="str">
            <v>Pemancangan Sheet Pile baja.</v>
          </cell>
          <cell r="E188">
            <v>0</v>
          </cell>
          <cell r="F188" t="str">
            <v>m</v>
          </cell>
          <cell r="G188">
            <v>0</v>
          </cell>
          <cell r="H188">
            <v>0</v>
          </cell>
          <cell r="I188">
            <v>0</v>
          </cell>
        </row>
        <row r="190">
          <cell r="B190" t="str">
            <v>7.2(14)</v>
          </cell>
          <cell r="C190" t="str">
            <v>Pemancangan Sheet Pile beton.</v>
          </cell>
          <cell r="D190" t="str">
            <v>Pemancangan Sheet Pile beton.</v>
          </cell>
          <cell r="E190">
            <v>0</v>
          </cell>
          <cell r="F190" t="str">
            <v>m</v>
          </cell>
          <cell r="G190">
            <v>0</v>
          </cell>
          <cell r="H190">
            <v>0</v>
          </cell>
          <cell r="I190">
            <v>0</v>
          </cell>
        </row>
        <row r="194">
          <cell r="B194" t="str">
            <v>7.3(2)</v>
          </cell>
          <cell r="C194" t="str">
            <v>Baja tulangan U24 ulir.</v>
          </cell>
          <cell r="D194" t="str">
            <v>Baja tulangan U24 ulir.</v>
          </cell>
          <cell r="E194">
            <v>0</v>
          </cell>
          <cell r="F194" t="str">
            <v>kg</v>
          </cell>
          <cell r="G194">
            <v>0</v>
          </cell>
          <cell r="H194">
            <v>0</v>
          </cell>
          <cell r="I194">
            <v>0</v>
          </cell>
        </row>
        <row r="198">
          <cell r="B198" t="str">
            <v>7.4(1)</v>
          </cell>
          <cell r="C198" t="str">
            <v>Pabrikasi dan pemasangan baja bangunan, tegangan</v>
          </cell>
          <cell r="D198" t="str">
            <v>Pabrikasi dan pemasangan baja bangunan, tegangan</v>
          </cell>
          <cell r="E198">
            <v>0</v>
          </cell>
          <cell r="F198" t="str">
            <v>kg</v>
          </cell>
          <cell r="G198">
            <v>0</v>
          </cell>
          <cell r="H198">
            <v>0</v>
          </cell>
          <cell r="I198">
            <v>0</v>
          </cell>
        </row>
        <row r="199">
          <cell r="D199" t="str">
            <v>leleh 28 kg/mm2 untuk pipa railing dan drainase.</v>
          </cell>
        </row>
        <row r="200">
          <cell r="B200" t="str">
            <v>7.4(2)</v>
          </cell>
          <cell r="C200" t="str">
            <v>Pabrikasi dan pemasangan baja bangunan, tegangan</v>
          </cell>
          <cell r="D200" t="str">
            <v>Pabrikasi dan pemasangan baja bangunan, tegangan</v>
          </cell>
          <cell r="E200">
            <v>0</v>
          </cell>
          <cell r="F200" t="str">
            <v>kg</v>
          </cell>
          <cell r="G200">
            <v>0</v>
          </cell>
          <cell r="H200">
            <v>0</v>
          </cell>
          <cell r="I200">
            <v>0</v>
          </cell>
        </row>
        <row r="201">
          <cell r="D201" t="str">
            <v>leleh 35 kg/mm2 untuk plat dan profil.</v>
          </cell>
        </row>
        <row r="202">
          <cell r="B202" t="str">
            <v>7.4(3)</v>
          </cell>
          <cell r="C202" t="str">
            <v>Perletakan baja.</v>
          </cell>
          <cell r="D202" t="str">
            <v>Perletakan baja.</v>
          </cell>
          <cell r="E202">
            <v>0</v>
          </cell>
          <cell r="F202" t="str">
            <v>kg</v>
          </cell>
          <cell r="G202">
            <v>0</v>
          </cell>
          <cell r="H202">
            <v>0</v>
          </cell>
          <cell r="I202">
            <v>0</v>
          </cell>
        </row>
        <row r="204">
          <cell r="B204" t="str">
            <v>7.4(4)</v>
          </cell>
          <cell r="C204" t="str">
            <v>Perletakan elastomeric.</v>
          </cell>
          <cell r="D204" t="str">
            <v>Perletakan elastomeric.</v>
          </cell>
          <cell r="E204">
            <v>0</v>
          </cell>
          <cell r="F204" t="str">
            <v>dm3</v>
          </cell>
          <cell r="G204">
            <v>0</v>
          </cell>
          <cell r="H204">
            <v>0</v>
          </cell>
          <cell r="I204">
            <v>0</v>
          </cell>
        </row>
        <row r="206">
          <cell r="B206" t="str">
            <v>7.4(5)</v>
          </cell>
          <cell r="C206" t="str">
            <v>Pemasangan lengkap bangunan atas Steel Plate Girder.</v>
          </cell>
          <cell r="D206" t="str">
            <v>Pemasangan lengkap bangunan atas Steel Plate Girder.</v>
          </cell>
          <cell r="E206">
            <v>0</v>
          </cell>
          <cell r="F206" t="str">
            <v>kg</v>
          </cell>
          <cell r="G206">
            <v>0</v>
          </cell>
          <cell r="H206">
            <v>0</v>
          </cell>
          <cell r="I206">
            <v>0</v>
          </cell>
        </row>
        <row r="208">
          <cell r="B208" t="str">
            <v>7.4(6)</v>
          </cell>
          <cell r="C208" t="str">
            <v>Pemasangan lengkap bangunan atas Rangka Baja.</v>
          </cell>
          <cell r="D208" t="str">
            <v>Pemasangan lengkap bangunan atas Rangka Baja.</v>
          </cell>
          <cell r="E208">
            <v>0</v>
          </cell>
          <cell r="F208" t="str">
            <v>kg</v>
          </cell>
          <cell r="G208">
            <v>0</v>
          </cell>
          <cell r="H208">
            <v>0</v>
          </cell>
          <cell r="I208">
            <v>0</v>
          </cell>
        </row>
        <row r="210">
          <cell r="B210" t="str">
            <v>7.5(1)</v>
          </cell>
          <cell r="C210" t="str">
            <v>Sumuran silinder diameter .... cm.</v>
          </cell>
          <cell r="D210" t="str">
            <v>Sumuran silinder diameter .... cm.</v>
          </cell>
          <cell r="E210">
            <v>0</v>
          </cell>
          <cell r="F210" t="str">
            <v>m</v>
          </cell>
          <cell r="G210">
            <v>0</v>
          </cell>
          <cell r="H210">
            <v>0</v>
          </cell>
          <cell r="I210">
            <v>0</v>
          </cell>
        </row>
        <row r="212">
          <cell r="B212" t="str">
            <v>7.5(2)</v>
          </cell>
          <cell r="C212" t="str">
            <v>Sumuran box ukuran .... cm x .... cm.</v>
          </cell>
          <cell r="D212" t="str">
            <v>Sumuran box ukuran .... cm x .... cm.</v>
          </cell>
          <cell r="E212">
            <v>0</v>
          </cell>
          <cell r="F212" t="str">
            <v>m</v>
          </cell>
          <cell r="G212">
            <v>0</v>
          </cell>
          <cell r="H212">
            <v>0</v>
          </cell>
          <cell r="I212">
            <v>0</v>
          </cell>
        </row>
        <row r="214">
          <cell r="B214" t="str">
            <v>7.5(3)</v>
          </cell>
          <cell r="C214" t="str">
            <v>Menurunkan sumuran silinder diameter .... cm.</v>
          </cell>
          <cell r="D214" t="str">
            <v>Menurunkan sumuran silinder diameter .... cm.</v>
          </cell>
          <cell r="E214">
            <v>0</v>
          </cell>
          <cell r="F214" t="str">
            <v>m</v>
          </cell>
          <cell r="G214">
            <v>0</v>
          </cell>
          <cell r="H214">
            <v>0</v>
          </cell>
          <cell r="I214">
            <v>0</v>
          </cell>
        </row>
        <row r="216">
          <cell r="B216" t="str">
            <v>7.5(4)</v>
          </cell>
          <cell r="C216" t="str">
            <v>Menurunkan sumuran box ukuran .... cm x .... cm.</v>
          </cell>
          <cell r="D216" t="str">
            <v>Menurunkan sumuran box ukuran .... cm x .... cm.</v>
          </cell>
          <cell r="E216">
            <v>0</v>
          </cell>
          <cell r="F216" t="str">
            <v>m</v>
          </cell>
          <cell r="G216">
            <v>0</v>
          </cell>
          <cell r="H216">
            <v>0</v>
          </cell>
          <cell r="I216">
            <v>0</v>
          </cell>
        </row>
        <row r="218">
          <cell r="B218" t="str">
            <v>7.6(1)</v>
          </cell>
          <cell r="C218" t="str">
            <v>Beton Pratekan cast-in place bentang . . . . M.</v>
          </cell>
          <cell r="D218" t="str">
            <v>Beton Pratekan cast-in place bentang . . . . M.</v>
          </cell>
          <cell r="E218">
            <v>0</v>
          </cell>
          <cell r="F218" t="str">
            <v>Buah</v>
          </cell>
          <cell r="G218">
            <v>0</v>
          </cell>
          <cell r="H218">
            <v>0</v>
          </cell>
          <cell r="I218">
            <v>0</v>
          </cell>
        </row>
        <row r="220">
          <cell r="B220" t="str">
            <v>7.6(2)</v>
          </cell>
          <cell r="C220" t="str">
            <v>Beton Pratekan pre-cast bentang . . . . M.</v>
          </cell>
          <cell r="D220" t="str">
            <v>Beton Pratekan pre-cast bentang . . . . M.</v>
          </cell>
          <cell r="E220">
            <v>0</v>
          </cell>
          <cell r="F220" t="str">
            <v>Buah</v>
          </cell>
          <cell r="G220">
            <v>0</v>
          </cell>
          <cell r="H220">
            <v>0</v>
          </cell>
          <cell r="I220">
            <v>0</v>
          </cell>
        </row>
        <row r="222">
          <cell r="B222" t="str">
            <v>7.6(3)</v>
          </cell>
          <cell r="C222" t="str">
            <v>Pelat Berongga Beton Pratekan pre-cast bentang . . . . M.</v>
          </cell>
          <cell r="D222" t="str">
            <v>Pelat Berongga Beton Pratekan pre-cast bentang . . . . M.</v>
          </cell>
          <cell r="E222">
            <v>0</v>
          </cell>
          <cell r="F222" t="str">
            <v>Buah</v>
          </cell>
          <cell r="G222">
            <v>0</v>
          </cell>
          <cell r="H222">
            <v>0</v>
          </cell>
          <cell r="I222">
            <v>0</v>
          </cell>
        </row>
        <row r="224">
          <cell r="B224" t="str">
            <v>7.8(1)</v>
          </cell>
          <cell r="C224" t="str">
            <v>Pasangan batu kosong.</v>
          </cell>
          <cell r="D224" t="str">
            <v>Pasangan batu kosong.</v>
          </cell>
          <cell r="E224">
            <v>0</v>
          </cell>
          <cell r="F224" t="str">
            <v>m3</v>
          </cell>
          <cell r="G224">
            <v>0</v>
          </cell>
          <cell r="H224">
            <v>0</v>
          </cell>
          <cell r="I224">
            <v>0</v>
          </cell>
        </row>
        <row r="228">
          <cell r="B228" t="str">
            <v>7.8(2)</v>
          </cell>
          <cell r="C228" t="str">
            <v>Gabion (bronjong).</v>
          </cell>
          <cell r="D228" t="str">
            <v>Gabion (bronjong).</v>
          </cell>
          <cell r="E228">
            <v>0</v>
          </cell>
          <cell r="F228" t="str">
            <v>m3</v>
          </cell>
          <cell r="G228">
            <v>0</v>
          </cell>
          <cell r="H228">
            <v>0</v>
          </cell>
          <cell r="I228">
            <v>0</v>
          </cell>
        </row>
        <row r="230">
          <cell r="B230" t="str">
            <v>7.11(1)</v>
          </cell>
          <cell r="C230" t="str">
            <v>Expantiont joint type I.</v>
          </cell>
          <cell r="D230" t="str">
            <v>Expantiont joint type I.</v>
          </cell>
          <cell r="E230">
            <v>0</v>
          </cell>
          <cell r="F230" t="str">
            <v>m</v>
          </cell>
          <cell r="G230">
            <v>0</v>
          </cell>
          <cell r="H230">
            <v>0</v>
          </cell>
          <cell r="I230">
            <v>0</v>
          </cell>
        </row>
        <row r="232">
          <cell r="B232" t="str">
            <v>7.11(2)</v>
          </cell>
          <cell r="C232" t="str">
            <v>Expantiont joint type II (mutu tinggi).</v>
          </cell>
          <cell r="D232" t="str">
            <v>Expantiont joint type II (mutu tinggi).</v>
          </cell>
          <cell r="E232">
            <v>0</v>
          </cell>
          <cell r="F232" t="str">
            <v>m</v>
          </cell>
          <cell r="G232">
            <v>0</v>
          </cell>
          <cell r="H232">
            <v>0</v>
          </cell>
          <cell r="I232">
            <v>0</v>
          </cell>
        </row>
        <row r="254">
          <cell r="B254" t="str">
            <v>8.1 (6)</v>
          </cell>
          <cell r="C254" t="str">
            <v>Campuran Aspal Dingin untuk Pekerjaan Minor</v>
          </cell>
          <cell r="D254" t="str">
            <v>Campuran Aspal Dingin untuk Pekerjaan Minor</v>
          </cell>
          <cell r="E254">
            <v>0</v>
          </cell>
          <cell r="F254" t="str">
            <v>M3</v>
          </cell>
          <cell r="G254">
            <v>0</v>
          </cell>
          <cell r="H254">
            <v>0</v>
          </cell>
          <cell r="I254">
            <v>0</v>
          </cell>
        </row>
        <row r="266">
          <cell r="B266" t="str">
            <v>8.1(12)</v>
          </cell>
          <cell r="C266" t="str">
            <v>Material urugan pilihan untuk pekerjaan minor.</v>
          </cell>
          <cell r="D266" t="str">
            <v>Material urugan pilihan untuk pekerjaan minor.</v>
          </cell>
          <cell r="E266">
            <v>0</v>
          </cell>
          <cell r="F266" t="str">
            <v>m3</v>
          </cell>
          <cell r="G266">
            <v>0</v>
          </cell>
          <cell r="H266">
            <v>0</v>
          </cell>
          <cell r="I266">
            <v>0</v>
          </cell>
        </row>
        <row r="268">
          <cell r="B268" t="str">
            <v>8.1(13)</v>
          </cell>
          <cell r="C268" t="str">
            <v>Latasir (Sand sheet) untuk pekerjaan minor.</v>
          </cell>
          <cell r="D268" t="str">
            <v>Latasir (Sand sheet) untuk pekerjaan minor.</v>
          </cell>
          <cell r="E268">
            <v>0</v>
          </cell>
          <cell r="F268" t="str">
            <v>m2</v>
          </cell>
          <cell r="G268">
            <v>0</v>
          </cell>
          <cell r="H268">
            <v>0</v>
          </cell>
          <cell r="I268">
            <v>0</v>
          </cell>
        </row>
        <row r="270">
          <cell r="B270" t="str">
            <v>8.1(14)</v>
          </cell>
          <cell r="C270" t="str">
            <v>Beton K-125/BO untuk pekerjaan minor.</v>
          </cell>
          <cell r="D270" t="str">
            <v>Beton K-125/BO untuk pekerjaan minor.</v>
          </cell>
          <cell r="E270">
            <v>0</v>
          </cell>
          <cell r="F270" t="str">
            <v>m3</v>
          </cell>
          <cell r="G270">
            <v>0</v>
          </cell>
          <cell r="H270">
            <v>0</v>
          </cell>
          <cell r="I270">
            <v>0</v>
          </cell>
        </row>
        <row r="272">
          <cell r="B272" t="str">
            <v>8.1(15)</v>
          </cell>
          <cell r="C272" t="str">
            <v>Beton K-175 untuk pekerjaan minor.</v>
          </cell>
          <cell r="D272" t="str">
            <v>Beton K-175 untuk pekerjaan minor.</v>
          </cell>
          <cell r="E272">
            <v>0</v>
          </cell>
          <cell r="F272" t="str">
            <v>m3</v>
          </cell>
          <cell r="G272">
            <v>0</v>
          </cell>
          <cell r="H272">
            <v>0</v>
          </cell>
          <cell r="I272">
            <v>0</v>
          </cell>
        </row>
        <row r="274">
          <cell r="B274" t="str">
            <v>8.3(1)</v>
          </cell>
          <cell r="C274" t="str">
            <v>Stabilisasi dengan tanaman rumput.</v>
          </cell>
          <cell r="D274" t="str">
            <v>Stabilisasi dengan tanaman rumput.</v>
          </cell>
          <cell r="E274">
            <v>0</v>
          </cell>
          <cell r="F274" t="str">
            <v>m2</v>
          </cell>
          <cell r="G274">
            <v>0</v>
          </cell>
          <cell r="H274">
            <v>0</v>
          </cell>
          <cell r="I274">
            <v>0</v>
          </cell>
        </row>
        <row r="288">
          <cell r="B288" t="str">
            <v>8.4 (6)</v>
          </cell>
          <cell r="C288" t="str">
            <v>Rel Pengaman ( Guard Rail )</v>
          </cell>
          <cell r="D288" t="str">
            <v>Rel Pengaman ( Guard Rail )</v>
          </cell>
          <cell r="E288">
            <v>0</v>
          </cell>
          <cell r="F288" t="str">
            <v>Buah</v>
          </cell>
          <cell r="G288">
            <v>0</v>
          </cell>
          <cell r="H288">
            <v>0</v>
          </cell>
          <cell r="I288">
            <v>0</v>
          </cell>
        </row>
        <row r="290">
          <cell r="B290" t="str">
            <v>8.5(1)</v>
          </cell>
          <cell r="C290" t="str">
            <v>Pengembalian kondisi lantai jembatan beton.</v>
          </cell>
          <cell r="D290" t="str">
            <v>Pengembalian kondisi lantai jembatan beton.</v>
          </cell>
          <cell r="E290">
            <v>0</v>
          </cell>
          <cell r="F290" t="str">
            <v>m2</v>
          </cell>
          <cell r="G290">
            <v>0</v>
          </cell>
          <cell r="H290">
            <v>0</v>
          </cell>
          <cell r="I290">
            <v>0</v>
          </cell>
        </row>
        <row r="292">
          <cell r="B292" t="str">
            <v>8.5(2)</v>
          </cell>
          <cell r="C292" t="str">
            <v>Pengembalian kondisi lantai jembatan kayu.</v>
          </cell>
          <cell r="D292" t="str">
            <v>Pengembalian kondisi lantai jembatan kayu.</v>
          </cell>
          <cell r="E292">
            <v>0</v>
          </cell>
          <cell r="F292" t="str">
            <v>m2</v>
          </cell>
          <cell r="G292">
            <v>0</v>
          </cell>
          <cell r="H292">
            <v>0</v>
          </cell>
          <cell r="I292">
            <v>0</v>
          </cell>
        </row>
        <row r="294">
          <cell r="B294" t="str">
            <v>8.5(3)</v>
          </cell>
          <cell r="C294" t="str">
            <v>Pengembalian kondisi pelapisan permukaan baja struktur</v>
          </cell>
          <cell r="D294" t="str">
            <v>Pengembalian kondisi pelapisan permukaan baja struktur</v>
          </cell>
          <cell r="E294">
            <v>0</v>
          </cell>
          <cell r="F294" t="str">
            <v>m2</v>
          </cell>
          <cell r="G294">
            <v>0</v>
          </cell>
          <cell r="H294">
            <v>0</v>
          </cell>
          <cell r="I294">
            <v>0</v>
          </cell>
        </row>
        <row r="295">
          <cell r="D295" t="str">
            <v>(pengecatan).</v>
          </cell>
        </row>
        <row r="296">
          <cell r="B296" t="str">
            <v>8.5(4)</v>
          </cell>
          <cell r="C296" t="str">
            <v>Penyuntikan epoxy resin grout.</v>
          </cell>
          <cell r="D296" t="str">
            <v>Penyuntikan epoxy resin grout.</v>
          </cell>
          <cell r="E296">
            <v>0</v>
          </cell>
          <cell r="F296" t="str">
            <v>m2</v>
          </cell>
          <cell r="G296">
            <v>0</v>
          </cell>
          <cell r="H296">
            <v>0</v>
          </cell>
          <cell r="I296">
            <v>0</v>
          </cell>
        </row>
        <row r="298">
          <cell r="B298">
            <v>8.6</v>
          </cell>
          <cell r="C298" t="str">
            <v>Kerb beton.</v>
          </cell>
          <cell r="D298" t="str">
            <v>Kerb beton.</v>
          </cell>
          <cell r="E298">
            <v>0</v>
          </cell>
          <cell r="F298" t="str">
            <v>m</v>
          </cell>
          <cell r="G298">
            <v>0</v>
          </cell>
          <cell r="H298">
            <v>0</v>
          </cell>
          <cell r="I298">
            <v>0</v>
          </cell>
        </row>
        <row r="300">
          <cell r="B300">
            <v>8.6999999999999993</v>
          </cell>
          <cell r="C300" t="str">
            <v>Perkerasan blok pada trotoir dan median.</v>
          </cell>
          <cell r="D300" t="str">
            <v>Perkerasan blok pada trotoir dan median.</v>
          </cell>
          <cell r="E300">
            <v>0</v>
          </cell>
          <cell r="F300" t="str">
            <v>m2</v>
          </cell>
          <cell r="G300">
            <v>0</v>
          </cell>
          <cell r="H300">
            <v>0</v>
          </cell>
          <cell r="I300">
            <v>0</v>
          </cell>
        </row>
        <row r="302">
          <cell r="B302" t="str">
            <v>8.8(1)</v>
          </cell>
          <cell r="C302" t="str">
            <v>Penerangan jalan lampu tunggal.</v>
          </cell>
          <cell r="D302" t="str">
            <v>Penerangan jalan lampu tunggal.</v>
          </cell>
          <cell r="E302">
            <v>0</v>
          </cell>
          <cell r="F302" t="str">
            <v>Buah</v>
          </cell>
          <cell r="G302">
            <v>0</v>
          </cell>
          <cell r="H302">
            <v>0</v>
          </cell>
          <cell r="I302">
            <v>0</v>
          </cell>
        </row>
        <row r="304">
          <cell r="B304" t="str">
            <v>8.8(2)</v>
          </cell>
          <cell r="C304" t="str">
            <v>Penerangan jalan lampu ganda.</v>
          </cell>
          <cell r="D304" t="str">
            <v>Penerangan jalan lampu ganda.</v>
          </cell>
          <cell r="E304">
            <v>0</v>
          </cell>
          <cell r="F304" t="str">
            <v>Buah</v>
          </cell>
          <cell r="G304">
            <v>0</v>
          </cell>
          <cell r="H304">
            <v>0</v>
          </cell>
          <cell r="I304">
            <v>0</v>
          </cell>
        </row>
        <row r="306">
          <cell r="B306">
            <v>8.9</v>
          </cell>
          <cell r="C306" t="str">
            <v>Penghalang median beton pracetak.</v>
          </cell>
          <cell r="D306" t="str">
            <v>Penghalang median beton pracetak.</v>
          </cell>
          <cell r="E306">
            <v>0</v>
          </cell>
          <cell r="F306" t="str">
            <v>m</v>
          </cell>
          <cell r="G306">
            <v>0</v>
          </cell>
          <cell r="H306">
            <v>0</v>
          </cell>
          <cell r="I306">
            <v>0</v>
          </cell>
        </row>
        <row r="308">
          <cell r="B308" t="str">
            <v>8.10(1)</v>
          </cell>
          <cell r="C308" t="str">
            <v>Pengecatan kayu.</v>
          </cell>
          <cell r="D308" t="str">
            <v>Pengecatan kayu.</v>
          </cell>
          <cell r="E308">
            <v>0</v>
          </cell>
          <cell r="F308" t="str">
            <v>m2</v>
          </cell>
          <cell r="G308">
            <v>0</v>
          </cell>
          <cell r="H308">
            <v>0</v>
          </cell>
          <cell r="I308">
            <v>0</v>
          </cell>
        </row>
        <row r="310">
          <cell r="B310" t="str">
            <v>8.10(2)</v>
          </cell>
          <cell r="C310" t="str">
            <v>Pengecatan besi.</v>
          </cell>
          <cell r="D310" t="str">
            <v>Pengecatan besi.</v>
          </cell>
          <cell r="E310">
            <v>0</v>
          </cell>
          <cell r="F310" t="str">
            <v>m2</v>
          </cell>
          <cell r="G310">
            <v>0</v>
          </cell>
          <cell r="H310">
            <v>0</v>
          </cell>
          <cell r="I310">
            <v>0</v>
          </cell>
        </row>
        <row r="312">
          <cell r="B312" t="str">
            <v>8.10(3)</v>
          </cell>
          <cell r="C312" t="str">
            <v>Pengecatan tembok / beton.</v>
          </cell>
          <cell r="D312" t="str">
            <v>Pengecatan tembok / beton.</v>
          </cell>
          <cell r="E312">
            <v>0</v>
          </cell>
          <cell r="F312" t="str">
            <v>m2</v>
          </cell>
          <cell r="G312">
            <v>0</v>
          </cell>
          <cell r="H312">
            <v>0</v>
          </cell>
          <cell r="I312">
            <v>0</v>
          </cell>
        </row>
        <row r="314">
          <cell r="B314">
            <v>8.11</v>
          </cell>
          <cell r="C314" t="str">
            <v>Pagar penghalang (Guard rail).</v>
          </cell>
          <cell r="D314" t="str">
            <v>Pagar penghalang (Guard rail).</v>
          </cell>
          <cell r="E314">
            <v>0</v>
          </cell>
          <cell r="F314" t="str">
            <v>m</v>
          </cell>
          <cell r="G314">
            <v>0</v>
          </cell>
          <cell r="H314">
            <v>0</v>
          </cell>
          <cell r="I314">
            <v>0</v>
          </cell>
        </row>
        <row r="316">
          <cell r="B316">
            <v>8.1199999999999992</v>
          </cell>
          <cell r="C316" t="str">
            <v>Pipa utilitas</v>
          </cell>
          <cell r="D316" t="str">
            <v>Pipa utilitas</v>
          </cell>
          <cell r="E316">
            <v>0</v>
          </cell>
          <cell r="F316" t="str">
            <v>m</v>
          </cell>
          <cell r="G316">
            <v>0</v>
          </cell>
          <cell r="H316">
            <v>0</v>
          </cell>
          <cell r="I316">
            <v>0</v>
          </cell>
        </row>
        <row r="320">
          <cell r="B320" t="str">
            <v>DIV. IX</v>
          </cell>
          <cell r="C320" t="str">
            <v>PEKERJAAN HARIAN</v>
          </cell>
          <cell r="D320" t="str">
            <v>PEKERJAAN HARIAN</v>
          </cell>
        </row>
        <row r="322">
          <cell r="B322">
            <v>9.1</v>
          </cell>
          <cell r="C322" t="str">
            <v>Mandor.</v>
          </cell>
          <cell r="D322" t="str">
            <v>Mandor.</v>
          </cell>
          <cell r="E322">
            <v>0</v>
          </cell>
          <cell r="F322" t="str">
            <v>Jam</v>
          </cell>
          <cell r="G322">
            <v>0</v>
          </cell>
          <cell r="H322">
            <v>0</v>
          </cell>
          <cell r="I322">
            <v>0</v>
          </cell>
        </row>
        <row r="324">
          <cell r="B324">
            <v>9.1999999999999993</v>
          </cell>
          <cell r="C324" t="str">
            <v>Pekerja</v>
          </cell>
          <cell r="D324" t="str">
            <v>Pekerja</v>
          </cell>
          <cell r="E324">
            <v>0</v>
          </cell>
          <cell r="F324" t="str">
            <v>Jam</v>
          </cell>
          <cell r="G324">
            <v>0</v>
          </cell>
          <cell r="H324">
            <v>0</v>
          </cell>
          <cell r="I324">
            <v>0</v>
          </cell>
        </row>
        <row r="326">
          <cell r="B326">
            <v>9.3000000000000007</v>
          </cell>
          <cell r="C326" t="str">
            <v>Tukang</v>
          </cell>
          <cell r="D326" t="str">
            <v>Tukang</v>
          </cell>
          <cell r="E326">
            <v>0</v>
          </cell>
          <cell r="F326" t="str">
            <v>Jam</v>
          </cell>
          <cell r="G326">
            <v>0</v>
          </cell>
          <cell r="H326">
            <v>0</v>
          </cell>
          <cell r="I326">
            <v>0</v>
          </cell>
        </row>
        <row r="328">
          <cell r="B328">
            <v>9.4</v>
          </cell>
          <cell r="C328" t="str">
            <v>Dump Truck.</v>
          </cell>
          <cell r="D328" t="str">
            <v>Dump Truck.</v>
          </cell>
          <cell r="E328">
            <v>0</v>
          </cell>
          <cell r="F328" t="str">
            <v>Jam</v>
          </cell>
          <cell r="G328">
            <v>0</v>
          </cell>
          <cell r="H328">
            <v>0</v>
          </cell>
          <cell r="I328">
            <v>0</v>
          </cell>
        </row>
        <row r="330">
          <cell r="B330">
            <v>9.5</v>
          </cell>
          <cell r="C330" t="str">
            <v>Tangki Air.</v>
          </cell>
          <cell r="D330" t="str">
            <v>Tangki Air.</v>
          </cell>
          <cell r="E330">
            <v>0</v>
          </cell>
          <cell r="F330" t="str">
            <v>Jam</v>
          </cell>
          <cell r="G330">
            <v>0</v>
          </cell>
          <cell r="H330">
            <v>0</v>
          </cell>
          <cell r="I330">
            <v>0</v>
          </cell>
        </row>
        <row r="332">
          <cell r="B332">
            <v>9.6</v>
          </cell>
          <cell r="C332" t="str">
            <v>Bulldozer.</v>
          </cell>
          <cell r="D332" t="str">
            <v>Bulldozer.</v>
          </cell>
          <cell r="E332">
            <v>0</v>
          </cell>
          <cell r="F332" t="str">
            <v>Jam</v>
          </cell>
          <cell r="G332">
            <v>0</v>
          </cell>
          <cell r="H332">
            <v>0</v>
          </cell>
          <cell r="I332">
            <v>0</v>
          </cell>
        </row>
        <row r="334">
          <cell r="B334">
            <v>9.6999999999999993</v>
          </cell>
          <cell r="C334" t="str">
            <v>Motor Grader.</v>
          </cell>
          <cell r="D334" t="str">
            <v>Motor Grader.</v>
          </cell>
          <cell r="E334">
            <v>0</v>
          </cell>
          <cell r="F334" t="str">
            <v>Jam</v>
          </cell>
          <cell r="G334">
            <v>0</v>
          </cell>
          <cell r="H334">
            <v>0</v>
          </cell>
          <cell r="I334">
            <v>0</v>
          </cell>
        </row>
        <row r="336">
          <cell r="B336">
            <v>9.8000000000000007</v>
          </cell>
          <cell r="C336" t="str">
            <v>Wheel Loader.</v>
          </cell>
          <cell r="D336" t="str">
            <v>Wheel Loader.</v>
          </cell>
          <cell r="E336">
            <v>0</v>
          </cell>
          <cell r="F336" t="str">
            <v>Jam</v>
          </cell>
          <cell r="G336">
            <v>0</v>
          </cell>
          <cell r="H336">
            <v>0</v>
          </cell>
          <cell r="I336">
            <v>0</v>
          </cell>
        </row>
        <row r="338">
          <cell r="B338">
            <v>9.9</v>
          </cell>
          <cell r="C338" t="str">
            <v>Excavator.</v>
          </cell>
          <cell r="D338" t="str">
            <v>Excavator.</v>
          </cell>
          <cell r="E338">
            <v>0</v>
          </cell>
          <cell r="F338" t="str">
            <v>Jam</v>
          </cell>
          <cell r="G338">
            <v>0</v>
          </cell>
          <cell r="H338">
            <v>0</v>
          </cell>
          <cell r="I338">
            <v>0</v>
          </cell>
        </row>
        <row r="340">
          <cell r="B340">
            <v>9.1</v>
          </cell>
          <cell r="C340" t="str">
            <v>Crane.   .</v>
          </cell>
          <cell r="D340" t="str">
            <v>Crane.   .</v>
          </cell>
          <cell r="E340">
            <v>0</v>
          </cell>
          <cell r="F340" t="str">
            <v>Jam</v>
          </cell>
          <cell r="G340">
            <v>0</v>
          </cell>
          <cell r="H340">
            <v>0</v>
          </cell>
          <cell r="I340">
            <v>0</v>
          </cell>
        </row>
        <row r="342">
          <cell r="B342">
            <v>9.11</v>
          </cell>
          <cell r="C342" t="str">
            <v>Vibrator Rollers - 13 ton</v>
          </cell>
          <cell r="D342" t="str">
            <v>Vibrator Rollers - 13 ton</v>
          </cell>
          <cell r="E342">
            <v>0</v>
          </cell>
          <cell r="F342" t="str">
            <v>Jam</v>
          </cell>
          <cell r="G342">
            <v>0</v>
          </cell>
          <cell r="H342">
            <v>0</v>
          </cell>
          <cell r="I342">
            <v>0</v>
          </cell>
        </row>
        <row r="344">
          <cell r="B344">
            <v>9.1199999999999992</v>
          </cell>
          <cell r="C344" t="str">
            <v>Vibrator Roller 4 - 6 ton</v>
          </cell>
          <cell r="D344" t="str">
            <v>Vibrator Roller 4 - 6 ton</v>
          </cell>
          <cell r="E344">
            <v>0</v>
          </cell>
          <cell r="F344" t="str">
            <v>Jam</v>
          </cell>
          <cell r="G344">
            <v>0</v>
          </cell>
          <cell r="H344">
            <v>0</v>
          </cell>
          <cell r="I344">
            <v>0</v>
          </cell>
        </row>
        <row r="346">
          <cell r="B346">
            <v>9.1300000000000008</v>
          </cell>
          <cell r="C346" t="str">
            <v>Stamper</v>
          </cell>
          <cell r="D346" t="str">
            <v>Stamper</v>
          </cell>
          <cell r="E346">
            <v>0</v>
          </cell>
          <cell r="F346" t="str">
            <v>Jam</v>
          </cell>
          <cell r="G346">
            <v>0</v>
          </cell>
          <cell r="H346">
            <v>0</v>
          </cell>
          <cell r="I346">
            <v>0</v>
          </cell>
          <cell r="J346">
            <v>0</v>
          </cell>
          <cell r="K346">
            <v>60</v>
          </cell>
        </row>
        <row r="348">
          <cell r="B348">
            <v>9.14</v>
          </cell>
          <cell r="C348" t="str">
            <v>Drop Hammer 500 kg</v>
          </cell>
          <cell r="D348" t="str">
            <v>Drop Hammer 500 kg</v>
          </cell>
          <cell r="E348">
            <v>0</v>
          </cell>
          <cell r="F348" t="str">
            <v>Jam</v>
          </cell>
          <cell r="G348">
            <v>0</v>
          </cell>
          <cell r="H348">
            <v>0</v>
          </cell>
          <cell r="I348">
            <v>0</v>
          </cell>
        </row>
        <row r="350">
          <cell r="B350">
            <v>9.15</v>
          </cell>
          <cell r="C350" t="str">
            <v>Jack Hammer</v>
          </cell>
          <cell r="D350" t="str">
            <v>Jack Hammer</v>
          </cell>
          <cell r="E350">
            <v>0</v>
          </cell>
          <cell r="F350" t="str">
            <v>Jam</v>
          </cell>
          <cell r="G350">
            <v>0</v>
          </cell>
          <cell r="H350">
            <v>0</v>
          </cell>
          <cell r="I350">
            <v>0</v>
          </cell>
        </row>
        <row r="352">
          <cell r="B352">
            <v>9.16</v>
          </cell>
          <cell r="C352" t="str">
            <v>Chain Saw</v>
          </cell>
          <cell r="D352" t="str">
            <v>Chain Saw</v>
          </cell>
          <cell r="E352">
            <v>0</v>
          </cell>
          <cell r="F352" t="str">
            <v>Jam</v>
          </cell>
          <cell r="G352">
            <v>0</v>
          </cell>
          <cell r="H352">
            <v>0</v>
          </cell>
          <cell r="I352">
            <v>0</v>
          </cell>
        </row>
        <row r="354">
          <cell r="B354" t="str">
            <v>Jumlah Harga Pekerjaan Divisi IX</v>
          </cell>
          <cell r="C354">
            <v>0</v>
          </cell>
          <cell r="D354">
            <v>0</v>
          </cell>
          <cell r="E354">
            <v>0</v>
          </cell>
          <cell r="F354">
            <v>0</v>
          </cell>
          <cell r="G354">
            <v>0</v>
          </cell>
          <cell r="H354">
            <v>0</v>
          </cell>
          <cell r="I354">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is ME"/>
      <sheetName val="ANALISA ME"/>
      <sheetName val="Analis Upah Beton , UPAH RIIL "/>
      <sheetName val="Material RIIL"/>
      <sheetName val="AnalisaSIPIL RIIL"/>
      <sheetName val="REKAP BAHAN &amp; UPAH RIIL "/>
      <sheetName val="REKAP TOTAL"/>
      <sheetName val="TERMINAL UNIT 1"/>
      <sheetName val="TERMINAL UNIT 2"/>
      <sheetName val="MENARA PANTAU"/>
      <sheetName val="POS JAGA"/>
      <sheetName val="DEPO"/>
      <sheetName val="LANDSCP"/>
      <sheetName val="DNDNG PENAHAN"/>
      <sheetName val="ME"/>
      <sheetName val="PLAMBNG"/>
      <sheetName val="HRG BAHAN &amp; UPAH okk"/>
      <sheetName val="Analis Kusen okk"/>
      <sheetName val="Estimate"/>
      <sheetName val="Analis_ME"/>
      <sheetName val="ANALISA_ME"/>
      <sheetName val="Analis_Upah_Beton_,_UPAH_RIIL_"/>
      <sheetName val="Material_RIIL"/>
      <sheetName val="AnalisaSIPIL_RIIL"/>
      <sheetName val="REKAP_BAHAN_&amp;_UPAH_RIIL_"/>
      <sheetName val="REKAP_TOTAL"/>
      <sheetName val="TERMINAL_UNIT_1"/>
      <sheetName val="TERMINAL_UNIT_2"/>
      <sheetName val="MENARA_PANTAU"/>
      <sheetName val="POS_JAGA"/>
      <sheetName val="DNDNG_PENAHAN"/>
      <sheetName val="HRG_BAHAN_&amp;_UPAH_okk"/>
      <sheetName val="Analis_Kusen_okk"/>
      <sheetName val="CondPol"/>
      <sheetName val="A"/>
      <sheetName val="DAF-2"/>
      <sheetName val="PEMBESIAN BALOK tukang (2)"/>
      <sheetName val="AnalisaSIPIL RIIL RAP"/>
      <sheetName val="ANALISA railing"/>
      <sheetName val="FAKTOR"/>
      <sheetName val="PLUMBING"/>
      <sheetName val="D &amp; W sizes"/>
      <sheetName val="ganda"/>
      <sheetName val="Analisa"/>
      <sheetName val="Kuantitas &amp; Harga"/>
      <sheetName val="Kuantitas _ Harga"/>
      <sheetName val="H_Satuan"/>
      <sheetName val="Elektrikal"/>
      <sheetName val="Listrik"/>
      <sheetName val="Analisa SNI STANDART "/>
      <sheetName val="BoQ"/>
      <sheetName val="Konfirm"/>
      <sheetName val="Indirect_Const"/>
      <sheetName val="P-late"/>
      <sheetName val="BOQ_INT"/>
      <sheetName val="Analis_ME1"/>
      <sheetName val="ANALISA_ME1"/>
      <sheetName val="Analis_Upah_Beton_,_UPAH_RIIL_1"/>
      <sheetName val="Material_RIIL1"/>
      <sheetName val="AnalisaSIPIL_RIIL1"/>
      <sheetName val="REKAP_BAHAN_&amp;_UPAH_RIIL_1"/>
      <sheetName val="REKAP_TOTAL1"/>
      <sheetName val="TERMINAL_UNIT_11"/>
      <sheetName val="TERMINAL_UNIT_21"/>
      <sheetName val="MENARA_PANTAU1"/>
      <sheetName val="POS_JAGA1"/>
      <sheetName val="DNDNG_PENAHAN1"/>
      <sheetName val="HRG_BAHAN_&amp;_UPAH_okk1"/>
      <sheetName val="Analis_Kusen_okk1"/>
      <sheetName val="Rekapitulasi"/>
      <sheetName val="REKAP"/>
      <sheetName val="struktur tdk dipakai"/>
      <sheetName val="Sub"/>
      <sheetName val="RAP"/>
      <sheetName val="RAB.SEKRETARIAT (1)"/>
      <sheetName val="HB me"/>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mpiran"/>
      <sheetName val="Data"/>
      <sheetName val="Srt Penw."/>
      <sheetName val="Srt Tng Inti"/>
      <sheetName val="Rekap"/>
      <sheetName val="Bukan PNS"/>
      <sheetName val="Jadwal"/>
      <sheetName val="RAB Rekap"/>
      <sheetName val="RAB Sei. Jambu"/>
      <sheetName val="RAB Koto Baru"/>
      <sheetName val="RAB Balimbing"/>
      <sheetName val="RAB Rambatan"/>
      <sheetName val="RAB Paninj"/>
      <sheetName val="Dft.Hrg Stn Pek."/>
      <sheetName val="hRG Stn Bhn,Uph, perl"/>
      <sheetName val="Analisa Hrg Satuan"/>
      <sheetName val="Daftar Staf Inti Proyek"/>
      <sheetName val="Dftr Keb Tng,bnh,Alat"/>
      <sheetName val="Daftar Peralatan"/>
      <sheetName val="Anal-alat Benar"/>
      <sheetName val="Neraca"/>
      <sheetName val="Analisa Mob."/>
      <sheetName val="Pengirus Per."/>
      <sheetName val="Pemilik Modal"/>
    </sheetNames>
    <sheetDataSet>
      <sheetData sheetId="0" refreshError="1"/>
      <sheetData sheetId="1">
        <row r="3">
          <cell r="G3" t="str">
            <v>Pariaman , 3 Agustus 2002</v>
          </cell>
        </row>
        <row r="5">
          <cell r="G5" t="str">
            <v>DEL FINDA, SE</v>
          </cell>
        </row>
        <row r="7">
          <cell r="G7" t="str">
            <v>Direktris</v>
          </cell>
        </row>
        <row r="9">
          <cell r="G9" t="str">
            <v>CV. ARAFAH</v>
          </cell>
        </row>
      </sheetData>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概総括1"/>
    </sheetNames>
    <sheetDataSet>
      <sheetData sheetId="0" refreshError="1">
        <row r="1">
          <cell r="C1" t="str">
            <v>新 概算事業費積算総括表(1998-05-25)</v>
          </cell>
          <cell r="G1" t="str">
            <v>★操作方法(CTRL+Ｂ:ｷ-)</v>
          </cell>
        </row>
        <row r="3">
          <cell r="E3" t="str">
            <v xml:space="preserve">   概 算 事 業 費 積 算 総 括 表 (   期 ) (新築・改修)</v>
          </cell>
          <cell r="M3" t="str">
            <v>(建築案件の場合)</v>
          </cell>
        </row>
        <row r="4">
          <cell r="C4" t="str">
            <v xml:space="preserve"> 案  件  名 (年度)</v>
          </cell>
          <cell r="E4" t="str">
            <v>フィリピン国 地域保健所改修・機材整備計画</v>
          </cell>
          <cell r="I4" t="str">
            <v>平成11年</v>
          </cell>
          <cell r="K4" t="str">
            <v xml:space="preserve"> コンサルタント名</v>
          </cell>
          <cell r="M4" t="str">
            <v xml:space="preserve"> 株式会社　久 米 設 計</v>
          </cell>
        </row>
        <row r="5">
          <cell r="C5" t="str">
            <v xml:space="preserve"> 建　　設　　地</v>
          </cell>
          <cell r="E5" t="str">
            <v>フィリピン国</v>
          </cell>
          <cell r="F5" t="str">
            <v>ﾊﾞﾀ-ﾝ,ﾌﾞﾗｶﾝ,ﾇｴﾊﾞｴｼﾊ,ﾊﾟﾝﾊﾟﾝｶﾞ,ｻﾞﾝﾊﾞﾗｽ,ﾀ-ﾗｯｸ州</v>
          </cell>
          <cell r="K5" t="str">
            <v xml:space="preserve"> 積 算 時 点</v>
          </cell>
          <cell r="M5" t="str">
            <v xml:space="preserve">  平成10年 10月(1998年)</v>
          </cell>
        </row>
        <row r="6">
          <cell r="C6" t="str">
            <v xml:space="preserve"> 工　　　　　期</v>
          </cell>
          <cell r="E6" t="str">
            <v>1999 年 ６ 月初より 2000 年 3 月末まで ( 9.5 ｹ月間 )</v>
          </cell>
          <cell r="K6" t="str">
            <v xml:space="preserve"> 換 算 レ － ト</v>
          </cell>
          <cell r="M6" t="str">
            <v xml:space="preserve"> 1 US$=138.7円=40.8Peso</v>
          </cell>
        </row>
        <row r="7">
          <cell r="C7" t="str">
            <v>1. 用　　　　途</v>
          </cell>
          <cell r="E7" t="str">
            <v xml:space="preserve">医 　療 </v>
          </cell>
          <cell r="K7" t="str">
            <v xml:space="preserve"> 換 算 レ － ト</v>
          </cell>
          <cell r="M7" t="str">
            <v xml:space="preserve"> 1 Peso = 3.40 円</v>
          </cell>
        </row>
        <row r="8">
          <cell r="C8" t="str">
            <v>2. 敷 地  面 積</v>
          </cell>
          <cell r="E8">
            <v>33294</v>
          </cell>
          <cell r="F8" t="str">
            <v>m2</v>
          </cell>
          <cell r="G8" t="str">
            <v xml:space="preserve"> 3. 建築面積</v>
          </cell>
          <cell r="H8">
            <v>16160</v>
          </cell>
          <cell r="I8" t="str">
            <v>m2</v>
          </cell>
          <cell r="J8" t="str">
            <v xml:space="preserve"> 施 設 概 要</v>
          </cell>
          <cell r="K8" t="str">
            <v xml:space="preserve"> 地下 0階,地上 1階,軒高 3.7m (計)83 棟</v>
          </cell>
        </row>
        <row r="9">
          <cell r="C9" t="str">
            <v>4. 延 床  面 積</v>
          </cell>
          <cell r="E9">
            <v>16160</v>
          </cell>
          <cell r="F9" t="str">
            <v xml:space="preserve">m2 </v>
          </cell>
          <cell r="G9" t="str">
            <v xml:space="preserve"> 5. 面積内訳</v>
          </cell>
          <cell r="H9" t="str">
            <v>MCHC=2020.0 m2 :</v>
          </cell>
          <cell r="J9" t="str">
            <v>主体基礎構造</v>
          </cell>
          <cell r="K9" t="str">
            <v xml:space="preserve">  ＲＣ造 : 直 接 基 礎 </v>
          </cell>
        </row>
        <row r="10">
          <cell r="C10" t="str">
            <v>6. 施 工 床 面 積</v>
          </cell>
          <cell r="E10">
            <v>19018</v>
          </cell>
          <cell r="F10" t="str">
            <v>m2</v>
          </cell>
          <cell r="G10" t="str">
            <v>RHU=2460.0 m2: BHS=3600.0 m2:</v>
          </cell>
        </row>
        <row r="12">
          <cell r="E12" t="str">
            <v xml:space="preserve">        現 地 調 達</v>
          </cell>
          <cell r="H12" t="str">
            <v xml:space="preserve">     第 三 国 調 達</v>
          </cell>
          <cell r="K12" t="str">
            <v xml:space="preserve">  日 本 調 達</v>
          </cell>
          <cell r="N12" t="str">
            <v xml:space="preserve"> 構成比(%)</v>
          </cell>
        </row>
        <row r="13">
          <cell r="C13" t="str">
            <v>工　事　名　称</v>
          </cell>
          <cell r="E13" t="str">
            <v xml:space="preserve">  現地貨 ( Peso )</v>
          </cell>
          <cell r="G13" t="str">
            <v>円 換 算</v>
          </cell>
          <cell r="H13" t="str">
            <v xml:space="preserve">  第三国 ( US$ )</v>
          </cell>
          <cell r="J13" t="str">
            <v>円 換 算</v>
          </cell>
          <cell r="K13" t="str">
            <v xml:space="preserve">  日 本 円 (\) </v>
          </cell>
          <cell r="M13" t="str">
            <v>総 合 計</v>
          </cell>
          <cell r="N13" t="str">
            <v>単価</v>
          </cell>
        </row>
        <row r="14">
          <cell r="E14" t="str">
            <v xml:space="preserve"> Ａ</v>
          </cell>
          <cell r="F14" t="str">
            <v xml:space="preserve"> Ｂ</v>
          </cell>
          <cell r="H14" t="str">
            <v xml:space="preserve"> Ｃ</v>
          </cell>
          <cell r="I14" t="str">
            <v xml:space="preserve"> Ｄ</v>
          </cell>
          <cell r="M14"/>
          <cell r="N14" t="str">
            <v>(千円／m2)</v>
          </cell>
        </row>
        <row r="15">
          <cell r="C15" t="str">
            <v xml:space="preserve"> 総 　事　 業　 費</v>
          </cell>
          <cell r="E15">
            <v>205568815</v>
          </cell>
          <cell r="F15">
            <v>0</v>
          </cell>
          <cell r="G15">
            <v>698933971</v>
          </cell>
          <cell r="H15">
            <v>0</v>
          </cell>
          <cell r="I15">
            <v>0</v>
          </cell>
          <cell r="J15">
            <v>0</v>
          </cell>
          <cell r="K15">
            <v>64919000</v>
          </cell>
          <cell r="M15">
            <v>763852971</v>
          </cell>
          <cell r="N15">
            <v>100</v>
          </cell>
        </row>
        <row r="16">
          <cell r="C16" t="str">
            <v>Ｉ. 建 築 建 設 費</v>
          </cell>
          <cell r="E16">
            <v>205568815</v>
          </cell>
          <cell r="F16">
            <v>0</v>
          </cell>
          <cell r="G16">
            <v>698933971</v>
          </cell>
          <cell r="H16">
            <v>0</v>
          </cell>
          <cell r="I16">
            <v>0</v>
          </cell>
          <cell r="J16">
            <v>0</v>
          </cell>
          <cell r="K16">
            <v>64919000</v>
          </cell>
          <cell r="M16">
            <v>763852971</v>
          </cell>
          <cell r="N16">
            <v>100</v>
          </cell>
          <cell r="O16">
            <v>100</v>
          </cell>
        </row>
        <row r="17">
          <cell r="C17" t="str">
            <v>Ａ.直 接 工 事 費</v>
          </cell>
          <cell r="E17">
            <v>205568815</v>
          </cell>
          <cell r="F17">
            <v>0</v>
          </cell>
          <cell r="G17">
            <v>698933971</v>
          </cell>
          <cell r="H17">
            <v>0</v>
          </cell>
          <cell r="I17">
            <v>0</v>
          </cell>
          <cell r="J17">
            <v>0</v>
          </cell>
          <cell r="K17">
            <v>0</v>
          </cell>
          <cell r="M17">
            <v>698933971</v>
          </cell>
          <cell r="O17">
            <v>91.501113111465529</v>
          </cell>
        </row>
        <row r="18">
          <cell r="C18" t="str">
            <v xml:space="preserve"> １.建　築　費</v>
          </cell>
          <cell r="E18">
            <v>177146892</v>
          </cell>
          <cell r="F18">
            <v>0</v>
          </cell>
          <cell r="G18">
            <v>602299432</v>
          </cell>
          <cell r="H18">
            <v>0</v>
          </cell>
          <cell r="I18">
            <v>0</v>
          </cell>
          <cell r="J18">
            <v>0</v>
          </cell>
          <cell r="K18">
            <v>0</v>
          </cell>
          <cell r="M18">
            <v>602299432</v>
          </cell>
        </row>
        <row r="19">
          <cell r="C19" t="str">
            <v>(1) 直接仮設</v>
          </cell>
          <cell r="E19">
            <v>5080885</v>
          </cell>
          <cell r="F19">
            <v>0</v>
          </cell>
          <cell r="G19">
            <v>17275009</v>
          </cell>
          <cell r="H19">
            <v>0</v>
          </cell>
          <cell r="I19">
            <v>0</v>
          </cell>
          <cell r="J19">
            <v>0</v>
          </cell>
          <cell r="K19">
            <v>0</v>
          </cell>
          <cell r="M19">
            <v>17275009</v>
          </cell>
        </row>
        <row r="20">
          <cell r="C20" t="str">
            <v>(2) 地業工事</v>
          </cell>
          <cell r="E20">
            <v>0</v>
          </cell>
          <cell r="F20">
            <v>0</v>
          </cell>
          <cell r="G20">
            <v>0</v>
          </cell>
          <cell r="H20">
            <v>0</v>
          </cell>
          <cell r="I20">
            <v>0</v>
          </cell>
          <cell r="J20">
            <v>0</v>
          </cell>
          <cell r="K20">
            <v>0</v>
          </cell>
          <cell r="M20">
            <v>0</v>
          </cell>
        </row>
        <row r="21">
          <cell r="C21" t="str">
            <v>(3) 土 工 事</v>
          </cell>
          <cell r="E21">
            <v>1774839</v>
          </cell>
          <cell r="F21">
            <v>0</v>
          </cell>
          <cell r="G21">
            <v>6034452</v>
          </cell>
          <cell r="H21">
            <v>0</v>
          </cell>
          <cell r="I21">
            <v>0</v>
          </cell>
          <cell r="J21">
            <v>0</v>
          </cell>
          <cell r="K21">
            <v>0</v>
          </cell>
          <cell r="M21">
            <v>6034452</v>
          </cell>
        </row>
        <row r="22">
          <cell r="C22" t="str">
            <v>(4) 躯体工事</v>
          </cell>
          <cell r="E22">
            <v>66767310</v>
          </cell>
          <cell r="F22">
            <v>0</v>
          </cell>
          <cell r="G22">
            <v>227008854</v>
          </cell>
          <cell r="H22">
            <v>0</v>
          </cell>
          <cell r="I22">
            <v>0</v>
          </cell>
          <cell r="J22">
            <v>0</v>
          </cell>
          <cell r="K22">
            <v>0</v>
          </cell>
          <cell r="M22">
            <v>227008854</v>
          </cell>
        </row>
        <row r="23">
          <cell r="C23" t="str">
            <v>(5) 仕上工事</v>
          </cell>
          <cell r="E23">
            <v>103523858</v>
          </cell>
          <cell r="F23">
            <v>0</v>
          </cell>
          <cell r="G23">
            <v>351981117</v>
          </cell>
          <cell r="H23">
            <v>0</v>
          </cell>
          <cell r="I23">
            <v>0</v>
          </cell>
          <cell r="J23">
            <v>0</v>
          </cell>
          <cell r="K23">
            <v>0</v>
          </cell>
          <cell r="M23">
            <v>351981117</v>
          </cell>
        </row>
        <row r="24">
          <cell r="C24" t="str">
            <v xml:space="preserve"> ２.設　備　費</v>
          </cell>
          <cell r="E24">
            <v>0</v>
          </cell>
          <cell r="F24">
            <v>0</v>
          </cell>
          <cell r="G24">
            <v>0</v>
          </cell>
          <cell r="H24">
            <v>0</v>
          </cell>
          <cell r="I24">
            <v>0</v>
          </cell>
          <cell r="J24">
            <v>0</v>
          </cell>
          <cell r="K24">
            <v>0</v>
          </cell>
          <cell r="M24">
            <v>0</v>
          </cell>
        </row>
        <row r="25">
          <cell r="C25" t="str">
            <v>(1) 電気設備工事</v>
          </cell>
          <cell r="E25">
            <v>0</v>
          </cell>
          <cell r="F25">
            <v>0</v>
          </cell>
          <cell r="G25">
            <v>0</v>
          </cell>
          <cell r="H25">
            <v>0</v>
          </cell>
          <cell r="I25">
            <v>0</v>
          </cell>
          <cell r="J25">
            <v>0</v>
          </cell>
          <cell r="K25">
            <v>0</v>
          </cell>
          <cell r="M25">
            <v>0</v>
          </cell>
        </row>
        <row r="26">
          <cell r="C26" t="str">
            <v xml:space="preserve"> 1. 受電・幹線動力</v>
          </cell>
          <cell r="E26">
            <v>0</v>
          </cell>
          <cell r="F26">
            <v>0</v>
          </cell>
          <cell r="G26">
            <v>0</v>
          </cell>
          <cell r="H26">
            <v>0</v>
          </cell>
          <cell r="I26">
            <v>0</v>
          </cell>
          <cell r="J26">
            <v>0</v>
          </cell>
          <cell r="K26">
            <v>0</v>
          </cell>
          <cell r="M26">
            <v>0</v>
          </cell>
        </row>
        <row r="27">
          <cell r="C27" t="str">
            <v xml:space="preserve"> 2. 照明器具設備等</v>
          </cell>
          <cell r="E27">
            <v>0</v>
          </cell>
          <cell r="F27">
            <v>0</v>
          </cell>
          <cell r="G27">
            <v>0</v>
          </cell>
          <cell r="H27">
            <v>0</v>
          </cell>
          <cell r="I27">
            <v>0</v>
          </cell>
          <cell r="J27">
            <v>0</v>
          </cell>
          <cell r="K27">
            <v>0</v>
          </cell>
          <cell r="M27">
            <v>0</v>
          </cell>
        </row>
        <row r="28">
          <cell r="C28" t="str">
            <v xml:space="preserve"> 3. 弱電設備等</v>
          </cell>
          <cell r="E28">
            <v>0</v>
          </cell>
          <cell r="F28">
            <v>0</v>
          </cell>
          <cell r="G28">
            <v>0</v>
          </cell>
          <cell r="H28">
            <v>0</v>
          </cell>
          <cell r="I28">
            <v>0</v>
          </cell>
          <cell r="J28">
            <v>0</v>
          </cell>
          <cell r="K28">
            <v>0</v>
          </cell>
          <cell r="M28">
            <v>0</v>
          </cell>
        </row>
        <row r="29">
          <cell r="C29" t="str">
            <v>(2) 給排水衛生設備</v>
          </cell>
          <cell r="E29">
            <v>0</v>
          </cell>
          <cell r="F29">
            <v>0</v>
          </cell>
          <cell r="G29">
            <v>0</v>
          </cell>
          <cell r="H29">
            <v>0</v>
          </cell>
          <cell r="I29">
            <v>0</v>
          </cell>
          <cell r="J29">
            <v>0</v>
          </cell>
          <cell r="K29">
            <v>0</v>
          </cell>
          <cell r="M29">
            <v>0</v>
          </cell>
        </row>
      </sheetData>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表"/>
      <sheetName val="NET表"/>
      <sheetName val="srt"/>
      <sheetName val="escon"/>
      <sheetName val="scope"/>
      <sheetName val="maker"/>
      <sheetName val="bq"/>
      <sheetName val="data profit"/>
      <sheetName val="0504"/>
      <sheetName val="profit"/>
      <sheetName val="sumpro"/>
      <sheetName val="sex"/>
    </sheetNames>
    <sheetDataSet>
      <sheetData sheetId="0" refreshError="1">
        <row r="1">
          <cell r="Q1" t="str">
            <v>見積提出用掛率（NET確認時は "1" を入力の事）</v>
          </cell>
          <cell r="AA1" t="str">
            <v>見積方式</v>
          </cell>
        </row>
        <row r="2">
          <cell r="Q2" t="str">
            <v>区分け</v>
          </cell>
          <cell r="R2" t="str">
            <v>掛率</v>
          </cell>
          <cell r="S2" t="str">
            <v>備考</v>
          </cell>
          <cell r="Y2" t="str">
            <v>US$</v>
          </cell>
          <cell r="AA2" t="str">
            <v>複合単価は "1"を入力</v>
          </cell>
        </row>
        <row r="3">
          <cell r="Q3" t="str">
            <v>数量（ｍ物)</v>
          </cell>
          <cell r="R3">
            <v>1.3</v>
          </cell>
          <cell r="S3" t="str">
            <v>(BQ表unit内表示は"m"とする事)</v>
          </cell>
          <cell r="Y3" t="str">
            <v>US$</v>
          </cell>
          <cell r="AA3" t="str">
            <v>通常単価は "2"を入力</v>
          </cell>
        </row>
        <row r="4">
          <cell r="Q4" t="str">
            <v>主材 (1)</v>
          </cell>
          <cell r="R4">
            <v>1</v>
          </cell>
          <cell r="S4" t="str">
            <v>盤・変圧器類(TSRT)</v>
          </cell>
          <cell r="Y4" t="str">
            <v>YEN</v>
          </cell>
          <cell r="AA4">
            <v>1</v>
          </cell>
        </row>
        <row r="5">
          <cell r="Q5" t="str">
            <v>主材 (2)</v>
          </cell>
          <cell r="R5">
            <v>1</v>
          </cell>
          <cell r="S5" t="str">
            <v>日本側主材</v>
          </cell>
        </row>
        <row r="6">
          <cell r="Q6" t="str">
            <v>主材 (3)</v>
          </cell>
          <cell r="R6">
            <v>1</v>
          </cell>
          <cell r="S6" t="str">
            <v>照明等(TSRT)</v>
          </cell>
        </row>
        <row r="7">
          <cell r="Q7" t="str">
            <v>一般材</v>
          </cell>
          <cell r="R7">
            <v>1</v>
          </cell>
        </row>
        <row r="8">
          <cell r="Q8" t="str">
            <v>労務費</v>
          </cell>
          <cell r="R8">
            <v>1</v>
          </cell>
        </row>
      </sheetData>
      <sheetData sheetId="1" refreshError="1">
        <row r="68">
          <cell r="K68" t="str">
            <v>労務費</v>
          </cell>
        </row>
        <row r="69">
          <cell r="D69" t="str">
            <v>US$1=\</v>
          </cell>
          <cell r="E69">
            <v>116.05</v>
          </cell>
          <cell r="K69" t="str">
            <v>効率</v>
          </cell>
          <cell r="L69">
            <v>1</v>
          </cell>
        </row>
        <row r="70">
          <cell r="D70" t="str">
            <v>US$1=\</v>
          </cell>
          <cell r="E70">
            <v>116.05</v>
          </cell>
          <cell r="K70" t="str">
            <v>単価(US$)</v>
          </cell>
          <cell r="L70">
            <v>4.2699999999999996</v>
          </cell>
        </row>
        <row r="71">
          <cell r="D71" t="str">
            <v>US$1=US$</v>
          </cell>
          <cell r="E71">
            <v>1</v>
          </cell>
          <cell r="K71" t="str">
            <v>調整率</v>
          </cell>
          <cell r="L71">
            <v>1</v>
          </cell>
        </row>
        <row r="75">
          <cell r="E75">
            <v>0</v>
          </cell>
        </row>
        <row r="76">
          <cell r="E76">
            <v>0</v>
          </cell>
        </row>
        <row r="77">
          <cell r="E77">
            <v>0</v>
          </cell>
        </row>
      </sheetData>
      <sheetData sheetId="2"/>
      <sheetData sheetId="3"/>
      <sheetData sheetId="4"/>
      <sheetData sheetId="5"/>
      <sheetData sheetId="6" refreshError="1"/>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32A7C-B3A6-44C0-9447-E01139EC2F06}">
  <dimension ref="B1:M1000"/>
  <sheetViews>
    <sheetView showGridLines="0" view="pageBreakPreview" zoomScale="115" zoomScaleNormal="70" zoomScaleSheetLayoutView="115" workbookViewId="0">
      <selection activeCell="C20" sqref="C20"/>
    </sheetView>
  </sheetViews>
  <sheetFormatPr baseColWidth="10" defaultColWidth="14.5" defaultRowHeight="15" customHeight="1" x14ac:dyDescent="0.2"/>
  <cols>
    <col min="1" max="1" width="5.6640625" customWidth="1"/>
    <col min="2" max="2" width="4.5" customWidth="1"/>
    <col min="3" max="3" width="23" customWidth="1"/>
    <col min="4" max="4" width="4.5" customWidth="1"/>
    <col min="5" max="5" width="42.1640625" customWidth="1"/>
    <col min="6" max="6" width="9.83203125" hidden="1" customWidth="1"/>
    <col min="7" max="7" width="8.6640625" hidden="1" customWidth="1"/>
    <col min="8" max="8" width="19.1640625" hidden="1" customWidth="1"/>
    <col min="9" max="9" width="20.5" hidden="1" customWidth="1"/>
    <col min="10" max="10" width="4.1640625" customWidth="1"/>
    <col min="13" max="13" width="20.1640625" bestFit="1" customWidth="1"/>
  </cols>
  <sheetData>
    <row r="1" spans="2:9" ht="16" x14ac:dyDescent="0.2">
      <c r="B1" s="1"/>
      <c r="C1" s="2"/>
      <c r="D1" s="2"/>
      <c r="E1" s="2"/>
      <c r="F1" s="2"/>
      <c r="G1" s="1"/>
      <c r="H1" s="2"/>
      <c r="I1" s="2"/>
    </row>
    <row r="2" spans="2:9" ht="25" x14ac:dyDescent="0.25">
      <c r="B2" s="200" t="s">
        <v>0</v>
      </c>
      <c r="C2" s="201"/>
      <c r="D2" s="201"/>
      <c r="E2" s="201"/>
      <c r="F2" s="201"/>
      <c r="G2" s="201"/>
      <c r="H2" s="201"/>
      <c r="I2" s="201"/>
    </row>
    <row r="3" spans="2:9" ht="16" x14ac:dyDescent="0.2">
      <c r="B3" s="1"/>
      <c r="C3" s="2"/>
      <c r="D3" s="2"/>
      <c r="E3" s="2"/>
      <c r="F3" s="2"/>
      <c r="G3" s="1"/>
      <c r="H3" s="2"/>
      <c r="I3" s="2"/>
    </row>
    <row r="4" spans="2:9" ht="16" x14ac:dyDescent="0.2">
      <c r="B4" s="1"/>
      <c r="C4" s="3" t="s">
        <v>1</v>
      </c>
      <c r="D4" s="4" t="s">
        <v>2</v>
      </c>
      <c r="E4" s="3" t="s">
        <v>3</v>
      </c>
      <c r="F4" s="5"/>
      <c r="G4" s="6"/>
      <c r="H4" s="5"/>
      <c r="I4" s="5"/>
    </row>
    <row r="5" spans="2:9" ht="16" x14ac:dyDescent="0.2">
      <c r="B5" s="1"/>
      <c r="C5" s="3" t="s">
        <v>4</v>
      </c>
      <c r="D5" s="4" t="s">
        <v>2</v>
      </c>
      <c r="E5" s="3" t="s">
        <v>5</v>
      </c>
      <c r="F5" s="7"/>
      <c r="G5" s="8"/>
      <c r="H5" s="7"/>
      <c r="I5" s="7"/>
    </row>
    <row r="6" spans="2:9" ht="16" x14ac:dyDescent="0.2">
      <c r="B6" s="1"/>
      <c r="C6" s="2" t="s">
        <v>6</v>
      </c>
      <c r="D6" s="1" t="s">
        <v>2</v>
      </c>
      <c r="E6" s="9">
        <v>2022</v>
      </c>
      <c r="F6" s="2"/>
      <c r="G6" s="1"/>
      <c r="H6" s="2"/>
      <c r="I6" s="2"/>
    </row>
    <row r="7" spans="2:9" ht="17" thickBot="1" x14ac:dyDescent="0.25">
      <c r="B7" s="1"/>
      <c r="C7" s="2"/>
      <c r="D7" s="2"/>
      <c r="E7" s="2"/>
      <c r="F7" s="2"/>
      <c r="G7" s="1"/>
      <c r="H7" s="2"/>
      <c r="I7" s="2"/>
    </row>
    <row r="8" spans="2:9" ht="16" x14ac:dyDescent="0.2">
      <c r="B8" s="202" t="s">
        <v>7</v>
      </c>
      <c r="C8" s="204" t="s">
        <v>8</v>
      </c>
      <c r="D8" s="205"/>
      <c r="E8" s="206"/>
      <c r="F8" s="209" t="s">
        <v>9</v>
      </c>
      <c r="G8" s="211" t="s">
        <v>10</v>
      </c>
      <c r="H8" s="10" t="s">
        <v>11</v>
      </c>
      <c r="I8" s="11" t="s">
        <v>12</v>
      </c>
    </row>
    <row r="9" spans="2:9" ht="17" thickBot="1" x14ac:dyDescent="0.25">
      <c r="B9" s="203"/>
      <c r="C9" s="207"/>
      <c r="D9" s="207"/>
      <c r="E9" s="208"/>
      <c r="F9" s="210"/>
      <c r="G9" s="212"/>
      <c r="H9" s="12" t="s">
        <v>13</v>
      </c>
      <c r="I9" s="13" t="s">
        <v>13</v>
      </c>
    </row>
    <row r="10" spans="2:9" ht="17" thickTop="1" x14ac:dyDescent="0.2">
      <c r="B10" s="67" t="s">
        <v>14</v>
      </c>
      <c r="C10" s="14" t="s">
        <v>15</v>
      </c>
      <c r="D10" s="15"/>
      <c r="E10" s="68"/>
      <c r="F10" s="59"/>
      <c r="G10" s="18"/>
      <c r="H10" s="17"/>
      <c r="I10" s="19"/>
    </row>
    <row r="11" spans="2:9" ht="16" x14ac:dyDescent="0.2">
      <c r="B11" s="69">
        <v>1</v>
      </c>
      <c r="C11" s="20" t="s">
        <v>16</v>
      </c>
      <c r="D11" s="20"/>
      <c r="E11" s="70"/>
      <c r="F11" s="60">
        <v>1</v>
      </c>
      <c r="G11" s="21" t="s">
        <v>17</v>
      </c>
      <c r="H11" s="22">
        <f>[150]Mobilisasi!I88</f>
        <v>1614590000</v>
      </c>
      <c r="I11" s="23">
        <f t="shared" ref="I11:I18" si="0">F11*H11</f>
        <v>1614590000</v>
      </c>
    </row>
    <row r="12" spans="2:9" ht="16" x14ac:dyDescent="0.2">
      <c r="B12" s="69">
        <f t="shared" ref="B12:B18" si="1">B11+1</f>
        <v>2</v>
      </c>
      <c r="C12" s="20" t="s">
        <v>18</v>
      </c>
      <c r="D12" s="20"/>
      <c r="E12" s="70"/>
      <c r="F12" s="60">
        <v>5535</v>
      </c>
      <c r="G12" s="21" t="s">
        <v>19</v>
      </c>
      <c r="H12" s="22">
        <f>'[150]ANALISIS 2'!K1523</f>
        <v>16952.800648379387</v>
      </c>
      <c r="I12" s="23">
        <f t="shared" si="0"/>
        <v>93833751.588779911</v>
      </c>
    </row>
    <row r="13" spans="2:9" ht="16" x14ac:dyDescent="0.2">
      <c r="B13" s="69">
        <f t="shared" si="1"/>
        <v>3</v>
      </c>
      <c r="C13" s="20" t="s">
        <v>20</v>
      </c>
      <c r="D13" s="20"/>
      <c r="E13" s="70"/>
      <c r="F13" s="60">
        <v>1</v>
      </c>
      <c r="G13" s="21" t="s">
        <v>17</v>
      </c>
      <c r="H13" s="22">
        <f>[150]Mobilisasi!I18</f>
        <v>600000000</v>
      </c>
      <c r="I13" s="23">
        <f t="shared" si="0"/>
        <v>600000000</v>
      </c>
    </row>
    <row r="14" spans="2:9" ht="16" x14ac:dyDescent="0.2">
      <c r="B14" s="69">
        <f t="shared" si="1"/>
        <v>4</v>
      </c>
      <c r="C14" s="20" t="s">
        <v>21</v>
      </c>
      <c r="D14" s="20"/>
      <c r="E14" s="70"/>
      <c r="F14" s="60">
        <v>1</v>
      </c>
      <c r="G14" s="21" t="s">
        <v>17</v>
      </c>
      <c r="H14" s="22">
        <f>[150]Mobilisasi!I24</f>
        <v>250000000</v>
      </c>
      <c r="I14" s="23">
        <f t="shared" si="0"/>
        <v>250000000</v>
      </c>
    </row>
    <row r="15" spans="2:9" ht="16" x14ac:dyDescent="0.2">
      <c r="B15" s="69">
        <f t="shared" si="1"/>
        <v>5</v>
      </c>
      <c r="C15" s="20" t="s">
        <v>22</v>
      </c>
      <c r="D15" s="20"/>
      <c r="E15" s="70"/>
      <c r="F15" s="60">
        <v>1</v>
      </c>
      <c r="G15" s="21" t="s">
        <v>17</v>
      </c>
      <c r="H15" s="22">
        <f>[150]SMK3!I93</f>
        <v>109679000</v>
      </c>
      <c r="I15" s="23">
        <f t="shared" si="0"/>
        <v>109679000</v>
      </c>
    </row>
    <row r="16" spans="2:9" ht="16" x14ac:dyDescent="0.2">
      <c r="B16" s="69">
        <f t="shared" si="1"/>
        <v>6</v>
      </c>
      <c r="C16" s="20" t="s">
        <v>23</v>
      </c>
      <c r="D16" s="20"/>
      <c r="E16" s="70"/>
      <c r="F16" s="60">
        <v>1</v>
      </c>
      <c r="G16" s="21" t="s">
        <v>17</v>
      </c>
      <c r="H16" s="22">
        <f>'[150]ANALISIS 4'!G21</f>
        <v>244552125</v>
      </c>
      <c r="I16" s="23">
        <f t="shared" si="0"/>
        <v>244552125</v>
      </c>
    </row>
    <row r="17" spans="2:9" ht="16" x14ac:dyDescent="0.2">
      <c r="B17" s="69">
        <f t="shared" si="1"/>
        <v>7</v>
      </c>
      <c r="C17" s="20" t="s">
        <v>24</v>
      </c>
      <c r="D17" s="20"/>
      <c r="E17" s="70"/>
      <c r="F17" s="60">
        <v>384</v>
      </c>
      <c r="G17" s="21" t="s">
        <v>25</v>
      </c>
      <c r="H17" s="22">
        <f>'[150]ANALISIS 2'!K1566</f>
        <v>367335.83333333337</v>
      </c>
      <c r="I17" s="23">
        <f t="shared" si="0"/>
        <v>141056960</v>
      </c>
    </row>
    <row r="18" spans="2:9" ht="16" x14ac:dyDescent="0.2">
      <c r="B18" s="69">
        <f t="shared" si="1"/>
        <v>8</v>
      </c>
      <c r="C18" s="24" t="s">
        <v>26</v>
      </c>
      <c r="D18" s="24"/>
      <c r="E18" s="71"/>
      <c r="F18" s="60">
        <v>2</v>
      </c>
      <c r="G18" s="25" t="s">
        <v>27</v>
      </c>
      <c r="H18" s="22">
        <f>'[150]ANALISIS 4'!H42</f>
        <v>5132369</v>
      </c>
      <c r="I18" s="23">
        <f t="shared" si="0"/>
        <v>10264738</v>
      </c>
    </row>
    <row r="19" spans="2:9" ht="16" x14ac:dyDescent="0.2">
      <c r="B19" s="72"/>
      <c r="C19" s="26"/>
      <c r="D19" s="26"/>
      <c r="E19" s="73"/>
      <c r="F19" s="61"/>
      <c r="G19" s="27"/>
      <c r="H19" s="28" t="s">
        <v>28</v>
      </c>
      <c r="I19" s="29">
        <f>SUM(I11:I18)</f>
        <v>3063976574.5887799</v>
      </c>
    </row>
    <row r="20" spans="2:9" ht="16" x14ac:dyDescent="0.2">
      <c r="B20" s="67" t="s">
        <v>29</v>
      </c>
      <c r="C20" s="16" t="s">
        <v>30</v>
      </c>
      <c r="D20" s="16"/>
      <c r="E20" s="68"/>
      <c r="F20" s="62"/>
      <c r="G20" s="30"/>
      <c r="H20" s="31"/>
      <c r="I20" s="32"/>
    </row>
    <row r="21" spans="2:9" ht="15.75" customHeight="1" x14ac:dyDescent="0.2">
      <c r="B21" s="69">
        <v>1</v>
      </c>
      <c r="C21" s="33" t="s">
        <v>31</v>
      </c>
      <c r="D21" s="34"/>
      <c r="E21" s="74"/>
      <c r="F21" s="60">
        <v>2434.0492800000002</v>
      </c>
      <c r="G21" s="35" t="s">
        <v>32</v>
      </c>
      <c r="H21" s="22">
        <f>'[150]ANALISIS 1'!K35</f>
        <v>16051.732828613418</v>
      </c>
      <c r="I21" s="23">
        <f t="shared" ref="I21:I28" si="2">F21*H21</f>
        <v>39070708.734238856</v>
      </c>
    </row>
    <row r="22" spans="2:9" ht="15.75" customHeight="1" x14ac:dyDescent="0.2">
      <c r="B22" s="69">
        <f t="shared" ref="B22:B28" si="3">B21+1</f>
        <v>2</v>
      </c>
      <c r="C22" s="33" t="s">
        <v>33</v>
      </c>
      <c r="D22" s="34"/>
      <c r="E22" s="74"/>
      <c r="F22" s="60">
        <v>218.352216</v>
      </c>
      <c r="G22" s="35" t="s">
        <v>32</v>
      </c>
      <c r="H22" s="22">
        <f>'[150]ANALISIS 1'!K76</f>
        <v>261341.88614877616</v>
      </c>
      <c r="I22" s="23">
        <f t="shared" si="2"/>
        <v>57064579.97420498</v>
      </c>
    </row>
    <row r="23" spans="2:9" ht="15.75" customHeight="1" x14ac:dyDescent="0.2">
      <c r="B23" s="69">
        <f t="shared" si="3"/>
        <v>3</v>
      </c>
      <c r="C23" s="36" t="s">
        <v>34</v>
      </c>
      <c r="D23" s="36"/>
      <c r="E23" s="75"/>
      <c r="F23" s="63">
        <v>2434.0492800000002</v>
      </c>
      <c r="G23" s="37" t="s">
        <v>32</v>
      </c>
      <c r="H23" s="22">
        <f>'[150]ANALISIS 1'!K109</f>
        <v>69306.175948377655</v>
      </c>
      <c r="I23" s="38">
        <f t="shared" si="2"/>
        <v>168694647.66670197</v>
      </c>
    </row>
    <row r="24" spans="2:9" ht="15.75" customHeight="1" x14ac:dyDescent="0.2">
      <c r="B24" s="69">
        <f t="shared" si="3"/>
        <v>4</v>
      </c>
      <c r="C24" s="36" t="s">
        <v>35</v>
      </c>
      <c r="D24" s="36"/>
      <c r="E24" s="75"/>
      <c r="F24" s="63">
        <v>1347</v>
      </c>
      <c r="G24" s="37" t="s">
        <v>25</v>
      </c>
      <c r="H24" s="22">
        <f>'[150]ANALISIS 1'!K142</f>
        <v>13199.266666666666</v>
      </c>
      <c r="I24" s="38">
        <f t="shared" si="2"/>
        <v>17779412.199999999</v>
      </c>
    </row>
    <row r="25" spans="2:9" ht="15.75" customHeight="1" x14ac:dyDescent="0.2">
      <c r="B25" s="69">
        <f t="shared" si="3"/>
        <v>5</v>
      </c>
      <c r="C25" s="36" t="s">
        <v>36</v>
      </c>
      <c r="D25" s="36"/>
      <c r="E25" s="75"/>
      <c r="F25" s="63">
        <v>2539.9575671852899</v>
      </c>
      <c r="G25" s="37" t="s">
        <v>25</v>
      </c>
      <c r="H25" s="22">
        <f>'[150]ANALISIS 1'!K175</f>
        <v>16957.666666666668</v>
      </c>
      <c r="I25" s="38">
        <f t="shared" si="2"/>
        <v>43071753.771805756</v>
      </c>
    </row>
    <row r="26" spans="2:9" ht="15.75" customHeight="1" x14ac:dyDescent="0.2">
      <c r="B26" s="69">
        <f t="shared" si="3"/>
        <v>6</v>
      </c>
      <c r="C26" s="36" t="s">
        <v>37</v>
      </c>
      <c r="D26" s="36"/>
      <c r="E26" s="75"/>
      <c r="F26" s="63">
        <v>22</v>
      </c>
      <c r="G26" s="37" t="s">
        <v>27</v>
      </c>
      <c r="H26" s="22">
        <f>'[150]ANALISIS 1'!K208</f>
        <v>7327600.666666667</v>
      </c>
      <c r="I26" s="38">
        <f t="shared" si="2"/>
        <v>161207214.66666669</v>
      </c>
    </row>
    <row r="27" spans="2:9" ht="15.75" customHeight="1" x14ac:dyDescent="0.2">
      <c r="B27" s="69">
        <f t="shared" si="3"/>
        <v>7</v>
      </c>
      <c r="C27" s="36" t="s">
        <v>38</v>
      </c>
      <c r="D27" s="36"/>
      <c r="E27" s="75"/>
      <c r="F27" s="63">
        <v>6</v>
      </c>
      <c r="G27" s="37" t="s">
        <v>27</v>
      </c>
      <c r="H27" s="22">
        <f>'[150]ANALISIS 1'!K241</f>
        <v>5113200.666666667</v>
      </c>
      <c r="I27" s="38">
        <f t="shared" si="2"/>
        <v>30679204</v>
      </c>
    </row>
    <row r="28" spans="2:9" ht="15.75" customHeight="1" x14ac:dyDescent="0.2">
      <c r="B28" s="69">
        <f t="shared" si="3"/>
        <v>8</v>
      </c>
      <c r="C28" s="36" t="s">
        <v>39</v>
      </c>
      <c r="D28" s="36"/>
      <c r="E28" s="75"/>
      <c r="F28" s="63">
        <v>6</v>
      </c>
      <c r="G28" s="37" t="s">
        <v>27</v>
      </c>
      <c r="H28" s="22">
        <f>'[150]ANALISIS 1'!K274</f>
        <v>264100.66666666669</v>
      </c>
      <c r="I28" s="38">
        <f t="shared" si="2"/>
        <v>1584604</v>
      </c>
    </row>
    <row r="29" spans="2:9" ht="15.75" customHeight="1" x14ac:dyDescent="0.2">
      <c r="B29" s="76"/>
      <c r="C29" s="26"/>
      <c r="D29" s="26"/>
      <c r="E29" s="73"/>
      <c r="F29" s="61"/>
      <c r="G29" s="27"/>
      <c r="H29" s="28" t="s">
        <v>40</v>
      </c>
      <c r="I29" s="29">
        <f>SUM(I21:I28)</f>
        <v>519152125.01361823</v>
      </c>
    </row>
    <row r="30" spans="2:9" ht="15.75" customHeight="1" x14ac:dyDescent="0.2">
      <c r="B30" s="67" t="s">
        <v>41</v>
      </c>
      <c r="C30" s="16" t="s">
        <v>42</v>
      </c>
      <c r="D30" s="16"/>
      <c r="E30" s="68"/>
      <c r="F30" s="64"/>
      <c r="G30" s="30"/>
      <c r="H30" s="31"/>
      <c r="I30" s="32"/>
    </row>
    <row r="31" spans="2:9" ht="15.75" customHeight="1" x14ac:dyDescent="0.2">
      <c r="B31" s="69">
        <v>1</v>
      </c>
      <c r="C31" s="33" t="s">
        <v>43</v>
      </c>
      <c r="D31" s="34"/>
      <c r="E31" s="74"/>
      <c r="F31" s="60">
        <v>10240</v>
      </c>
      <c r="G31" s="35" t="s">
        <v>25</v>
      </c>
      <c r="H31" s="22">
        <f>'[150]ANALISIS 1'!K314</f>
        <v>2236800.8257339755</v>
      </c>
      <c r="I31" s="23">
        <f t="shared" ref="I31:I37" si="4">F31*H31</f>
        <v>22904840455.515907</v>
      </c>
    </row>
    <row r="32" spans="2:9" ht="15.75" customHeight="1" x14ac:dyDescent="0.2">
      <c r="B32" s="69">
        <f t="shared" ref="B32:B37" si="5">B31+1</f>
        <v>2</v>
      </c>
      <c r="C32" s="33" t="s">
        <v>44</v>
      </c>
      <c r="D32" s="34"/>
      <c r="E32" s="74"/>
      <c r="F32" s="60">
        <v>10240</v>
      </c>
      <c r="G32" s="35" t="s">
        <v>25</v>
      </c>
      <c r="H32" s="22">
        <f>'[150]ANALISIS 1'!K352</f>
        <v>185476.16436517448</v>
      </c>
      <c r="I32" s="23">
        <f t="shared" si="4"/>
        <v>1899275923.0993867</v>
      </c>
    </row>
    <row r="33" spans="2:9" ht="15.75" customHeight="1" x14ac:dyDescent="0.2">
      <c r="B33" s="69">
        <f t="shared" si="5"/>
        <v>3</v>
      </c>
      <c r="C33" s="33" t="s">
        <v>45</v>
      </c>
      <c r="D33" s="34"/>
      <c r="E33" s="74"/>
      <c r="F33" s="60">
        <v>304</v>
      </c>
      <c r="G33" s="35" t="s">
        <v>27</v>
      </c>
      <c r="H33" s="22">
        <f>'[150]ANALISIS 1'!K391</f>
        <v>63084.006654799887</v>
      </c>
      <c r="I33" s="23">
        <f t="shared" si="4"/>
        <v>19177538.023059167</v>
      </c>
    </row>
    <row r="34" spans="2:9" ht="15.75" customHeight="1" x14ac:dyDescent="0.2">
      <c r="B34" s="69">
        <f t="shared" si="5"/>
        <v>4</v>
      </c>
      <c r="C34" s="33" t="s">
        <v>46</v>
      </c>
      <c r="D34" s="34"/>
      <c r="E34" s="74"/>
      <c r="F34" s="60">
        <v>256</v>
      </c>
      <c r="G34" s="35" t="s">
        <v>27</v>
      </c>
      <c r="H34" s="22">
        <f>'[150]ANALISIS 1'!K428</f>
        <v>370205.53639625921</v>
      </c>
      <c r="I34" s="23">
        <f t="shared" si="4"/>
        <v>94772617.317442358</v>
      </c>
    </row>
    <row r="35" spans="2:9" ht="15.75" customHeight="1" x14ac:dyDescent="0.2">
      <c r="B35" s="69">
        <f t="shared" si="5"/>
        <v>5</v>
      </c>
      <c r="C35" s="33" t="s">
        <v>47</v>
      </c>
      <c r="D35" s="34"/>
      <c r="E35" s="74"/>
      <c r="F35" s="60">
        <v>103.07520000000001</v>
      </c>
      <c r="G35" s="35" t="s">
        <v>32</v>
      </c>
      <c r="H35" s="22">
        <f>'[150]ANALISIS 3'!I28+(210/10*'[150]ANALISIS 3'!I54)</f>
        <v>5152440.5696727419</v>
      </c>
      <c r="I35" s="23">
        <f t="shared" si="4"/>
        <v>531088842.20713186</v>
      </c>
    </row>
    <row r="36" spans="2:9" ht="15.75" customHeight="1" x14ac:dyDescent="0.2">
      <c r="B36" s="69">
        <f t="shared" si="5"/>
        <v>6</v>
      </c>
      <c r="C36" s="33" t="s">
        <v>48</v>
      </c>
      <c r="D36" s="34"/>
      <c r="E36" s="74"/>
      <c r="F36" s="60">
        <v>10</v>
      </c>
      <c r="G36" s="35" t="s">
        <v>49</v>
      </c>
      <c r="H36" s="22">
        <f>'[150]ANALISIS 1'!K462</f>
        <v>5701666.666666667</v>
      </c>
      <c r="I36" s="23">
        <f t="shared" si="4"/>
        <v>57016666.666666672</v>
      </c>
    </row>
    <row r="37" spans="2:9" ht="15.75" customHeight="1" x14ac:dyDescent="0.2">
      <c r="B37" s="69">
        <f t="shared" si="5"/>
        <v>7</v>
      </c>
      <c r="C37" s="39" t="s">
        <v>50</v>
      </c>
      <c r="D37" s="34"/>
      <c r="E37" s="74"/>
      <c r="F37" s="60">
        <v>89.936000000000007</v>
      </c>
      <c r="G37" s="35" t="s">
        <v>32</v>
      </c>
      <c r="H37" s="22">
        <f>'[150]ANALISIS 3'!I82</f>
        <v>1123364.3530060751</v>
      </c>
      <c r="I37" s="23">
        <f t="shared" si="4"/>
        <v>101030896.45195438</v>
      </c>
    </row>
    <row r="38" spans="2:9" ht="15.75" customHeight="1" x14ac:dyDescent="0.2">
      <c r="B38" s="76"/>
      <c r="C38" s="26"/>
      <c r="D38" s="26"/>
      <c r="E38" s="73"/>
      <c r="F38" s="61"/>
      <c r="G38" s="27"/>
      <c r="H38" s="28" t="s">
        <v>51</v>
      </c>
      <c r="I38" s="29">
        <f>SUM(I31:I37)</f>
        <v>25607202939.281551</v>
      </c>
    </row>
    <row r="39" spans="2:9" ht="15.75" customHeight="1" x14ac:dyDescent="0.2">
      <c r="B39" s="67" t="s">
        <v>52</v>
      </c>
      <c r="C39" s="16" t="s">
        <v>53</v>
      </c>
      <c r="D39" s="16"/>
      <c r="E39" s="68"/>
      <c r="F39" s="64"/>
      <c r="G39" s="40"/>
      <c r="H39" s="31"/>
      <c r="I39" s="32"/>
    </row>
    <row r="40" spans="2:9" ht="15.75" customHeight="1" x14ac:dyDescent="0.2">
      <c r="B40" s="69">
        <v>1</v>
      </c>
      <c r="C40" s="33" t="s">
        <v>54</v>
      </c>
      <c r="D40" s="34"/>
      <c r="E40" s="74"/>
      <c r="F40" s="60">
        <v>315.72499999999997</v>
      </c>
      <c r="G40" s="35" t="s">
        <v>32</v>
      </c>
      <c r="H40" s="22">
        <f>'[150]ANALISIS 3'!I110+(69/10*'[150]ANALISIS 3'!I136)</f>
        <v>2499467.7570019374</v>
      </c>
      <c r="I40" s="23">
        <f t="shared" ref="I40:I45" si="6">F40*H40</f>
        <v>789144457.57943654</v>
      </c>
    </row>
    <row r="41" spans="2:9" ht="15.75" customHeight="1" x14ac:dyDescent="0.2">
      <c r="B41" s="69">
        <f t="shared" ref="B41:B44" si="7">B40+1</f>
        <v>2</v>
      </c>
      <c r="C41" s="33" t="s">
        <v>55</v>
      </c>
      <c r="D41" s="34"/>
      <c r="E41" s="74"/>
      <c r="F41" s="60">
        <v>584</v>
      </c>
      <c r="G41" s="35" t="s">
        <v>32</v>
      </c>
      <c r="H41" s="22">
        <f>'[150]ANALISIS 3'!$I$164+('[150]ANALISIS 3'!$I$190*153/10)</f>
        <v>4111098.2436686042</v>
      </c>
      <c r="I41" s="23">
        <f t="shared" si="6"/>
        <v>2400881374.302465</v>
      </c>
    </row>
    <row r="42" spans="2:9" ht="15.75" customHeight="1" x14ac:dyDescent="0.2">
      <c r="B42" s="69">
        <f t="shared" si="7"/>
        <v>3</v>
      </c>
      <c r="C42" s="33" t="s">
        <v>56</v>
      </c>
      <c r="D42" s="34"/>
      <c r="E42" s="74"/>
      <c r="F42" s="60">
        <v>408.79999999999995</v>
      </c>
      <c r="G42" s="35" t="s">
        <v>32</v>
      </c>
      <c r="H42" s="22">
        <f>'[150]ANALISIS 3'!$I$164+('[150]ANALISIS 3'!$I$190*153/10)</f>
        <v>4111098.2436686042</v>
      </c>
      <c r="I42" s="23">
        <f t="shared" si="6"/>
        <v>1680616962.0117252</v>
      </c>
    </row>
    <row r="43" spans="2:9" ht="15.75" customHeight="1" x14ac:dyDescent="0.2">
      <c r="B43" s="69">
        <f t="shared" si="7"/>
        <v>4</v>
      </c>
      <c r="C43" s="33" t="s">
        <v>57</v>
      </c>
      <c r="D43" s="34"/>
      <c r="E43" s="74"/>
      <c r="F43" s="60">
        <v>408.79999999999995</v>
      </c>
      <c r="G43" s="35" t="s">
        <v>32</v>
      </c>
      <c r="H43" s="22">
        <f>'[150]ANALISIS 3'!$I$164+('[150]ANALISIS 3'!$I$190*153/10)</f>
        <v>4111098.2436686042</v>
      </c>
      <c r="I43" s="23">
        <f t="shared" si="6"/>
        <v>1680616962.0117252</v>
      </c>
    </row>
    <row r="44" spans="2:9" ht="15.75" customHeight="1" x14ac:dyDescent="0.2">
      <c r="B44" s="69">
        <f t="shared" si="7"/>
        <v>5</v>
      </c>
      <c r="C44" s="33" t="s">
        <v>58</v>
      </c>
      <c r="D44" s="34"/>
      <c r="E44" s="74"/>
      <c r="F44" s="60">
        <v>408.79999999999995</v>
      </c>
      <c r="G44" s="35" t="s">
        <v>32</v>
      </c>
      <c r="H44" s="22">
        <f>'[150]ANALISIS 3'!$I$164+('[150]ANALISIS 3'!$I$190*153/10)</f>
        <v>4111098.2436686042</v>
      </c>
      <c r="I44" s="23">
        <f t="shared" si="6"/>
        <v>1680616962.0117252</v>
      </c>
    </row>
    <row r="45" spans="2:9" ht="15.75" customHeight="1" x14ac:dyDescent="0.2">
      <c r="B45" s="69">
        <v>6</v>
      </c>
      <c r="C45" s="33" t="s">
        <v>59</v>
      </c>
      <c r="D45" s="34"/>
      <c r="E45" s="74"/>
      <c r="F45" s="60">
        <v>18.988480000000003</v>
      </c>
      <c r="G45" s="35" t="s">
        <v>32</v>
      </c>
      <c r="H45" s="22">
        <f>'[150]ANALISIS 3'!I272+(160/10*'[150]ANALISIS 3'!I298)</f>
        <v>4245400.78422416</v>
      </c>
      <c r="I45" s="23">
        <f t="shared" si="6"/>
        <v>80613707.883224785</v>
      </c>
    </row>
    <row r="46" spans="2:9" ht="15.75" customHeight="1" x14ac:dyDescent="0.2">
      <c r="B46" s="72"/>
      <c r="C46" s="26"/>
      <c r="D46" s="26"/>
      <c r="E46" s="73"/>
      <c r="F46" s="61"/>
      <c r="G46" s="27"/>
      <c r="H46" s="28" t="s">
        <v>60</v>
      </c>
      <c r="I46" s="29">
        <f>SUM(I40:I45)</f>
        <v>8312490425.8003025</v>
      </c>
    </row>
    <row r="47" spans="2:9" ht="15.75" customHeight="1" x14ac:dyDescent="0.2">
      <c r="B47" s="67" t="s">
        <v>61</v>
      </c>
      <c r="C47" s="16" t="s">
        <v>62</v>
      </c>
      <c r="D47" s="16"/>
      <c r="E47" s="68"/>
      <c r="F47" s="64"/>
      <c r="G47" s="40"/>
      <c r="H47" s="31"/>
      <c r="I47" s="32"/>
    </row>
    <row r="48" spans="2:9" ht="15.75" customHeight="1" x14ac:dyDescent="0.2">
      <c r="B48" s="69">
        <v>1</v>
      </c>
      <c r="C48" s="33" t="s">
        <v>63</v>
      </c>
      <c r="D48" s="34"/>
      <c r="E48" s="74"/>
      <c r="F48" s="60">
        <v>197.79787999999999</v>
      </c>
      <c r="G48" s="35" t="s">
        <v>32</v>
      </c>
      <c r="H48" s="22">
        <f>'[150]ANALISIS 3'!I110+(111/10*'[150]ANALISIS 3'!I136)</f>
        <v>3305283.0003352705</v>
      </c>
      <c r="I48" s="23">
        <f t="shared" ref="I48:I56" si="8">F48*H48</f>
        <v>653777970.26635575</v>
      </c>
    </row>
    <row r="49" spans="2:13" ht="15.75" customHeight="1" x14ac:dyDescent="0.2">
      <c r="B49" s="69">
        <v>2</v>
      </c>
      <c r="C49" s="33" t="s">
        <v>64</v>
      </c>
      <c r="D49" s="34"/>
      <c r="E49" s="74"/>
      <c r="F49" s="60">
        <v>66.024000000000001</v>
      </c>
      <c r="G49" s="35" t="s">
        <v>32</v>
      </c>
      <c r="H49" s="22">
        <f>'[150]ANALISIS 3'!$I$164+(218/10*'[150]ANALISIS 3'!$I$190)</f>
        <v>5358193.2631130489</v>
      </c>
      <c r="I49" s="23">
        <f t="shared" si="8"/>
        <v>353769352.00377595</v>
      </c>
    </row>
    <row r="50" spans="2:13" ht="15.75" customHeight="1" x14ac:dyDescent="0.2">
      <c r="B50" s="69">
        <f t="shared" ref="B50:B56" si="9">B49+1</f>
        <v>3</v>
      </c>
      <c r="C50" s="33" t="s">
        <v>65</v>
      </c>
      <c r="D50" s="34"/>
      <c r="E50" s="74"/>
      <c r="F50" s="60">
        <v>53.34</v>
      </c>
      <c r="G50" s="35" t="s">
        <v>32</v>
      </c>
      <c r="H50" s="22">
        <f>'[150]ANALISIS 3'!$I$164+(178/10*'[150]ANALISIS 3'!$I$190)</f>
        <v>4590750.1742241597</v>
      </c>
      <c r="I50" s="23">
        <f t="shared" si="8"/>
        <v>244870614.29311669</v>
      </c>
    </row>
    <row r="51" spans="2:13" ht="15.75" customHeight="1" x14ac:dyDescent="0.2">
      <c r="B51" s="69">
        <f t="shared" si="9"/>
        <v>4</v>
      </c>
      <c r="C51" s="33" t="s">
        <v>66</v>
      </c>
      <c r="D51" s="34"/>
      <c r="E51" s="74"/>
      <c r="F51" s="60">
        <v>40.729500000000002</v>
      </c>
      <c r="G51" s="35" t="s">
        <v>32</v>
      </c>
      <c r="H51" s="22">
        <f>'[150]ANALISIS 3'!$I$164+(148/10*'[150]ANALISIS 3'!$I$190)</f>
        <v>4015167.8575574928</v>
      </c>
      <c r="I51" s="23">
        <f t="shared" si="8"/>
        <v>163535779.25438792</v>
      </c>
    </row>
    <row r="52" spans="2:13" ht="15.75" customHeight="1" x14ac:dyDescent="0.2">
      <c r="B52" s="69">
        <f t="shared" si="9"/>
        <v>5</v>
      </c>
      <c r="C52" s="33" t="s">
        <v>67</v>
      </c>
      <c r="D52" s="34"/>
      <c r="E52" s="74"/>
      <c r="F52" s="60">
        <v>25.147500000000001</v>
      </c>
      <c r="G52" s="35" t="s">
        <v>32</v>
      </c>
      <c r="H52" s="22">
        <f>'[150]ANALISIS 3'!$I$164+(133/10*'[150]ANALISIS 3'!$I$190)</f>
        <v>3727376.6992241596</v>
      </c>
      <c r="I52" s="23">
        <f t="shared" si="8"/>
        <v>93734205.543739557</v>
      </c>
    </row>
    <row r="53" spans="2:13" ht="15.75" customHeight="1" x14ac:dyDescent="0.2">
      <c r="B53" s="69">
        <f t="shared" si="9"/>
        <v>6</v>
      </c>
      <c r="C53" s="41" t="s">
        <v>68</v>
      </c>
      <c r="D53" s="16"/>
      <c r="E53" s="68"/>
      <c r="F53" s="60">
        <v>127</v>
      </c>
      <c r="G53" s="42" t="s">
        <v>32</v>
      </c>
      <c r="H53" s="22">
        <f>'[150]ANALISIS 3'!$I$218+(193/10*'[150]ANALISIS 3'!$I$244)</f>
        <v>4878541.3325574929</v>
      </c>
      <c r="I53" s="23">
        <f t="shared" si="8"/>
        <v>619574749.23480165</v>
      </c>
    </row>
    <row r="54" spans="2:13" ht="15.75" customHeight="1" x14ac:dyDescent="0.2">
      <c r="B54" s="69">
        <f t="shared" si="9"/>
        <v>7</v>
      </c>
      <c r="C54" s="41" t="s">
        <v>69</v>
      </c>
      <c r="D54" s="16"/>
      <c r="E54" s="68"/>
      <c r="F54" s="60">
        <v>127</v>
      </c>
      <c r="G54" s="42" t="s">
        <v>32</v>
      </c>
      <c r="H54" s="22">
        <f>'[150]ANALISIS 3'!$I$218+(193/10*'[150]ANALISIS 3'!$I$244)</f>
        <v>4878541.3325574929</v>
      </c>
      <c r="I54" s="23">
        <f t="shared" si="8"/>
        <v>619574749.23480165</v>
      </c>
    </row>
    <row r="55" spans="2:13" ht="15.75" customHeight="1" x14ac:dyDescent="0.2">
      <c r="B55" s="69">
        <f t="shared" si="9"/>
        <v>8</v>
      </c>
      <c r="C55" s="41" t="s">
        <v>70</v>
      </c>
      <c r="D55" s="16"/>
      <c r="E55" s="68"/>
      <c r="F55" s="60">
        <v>127</v>
      </c>
      <c r="G55" s="42" t="s">
        <v>32</v>
      </c>
      <c r="H55" s="22">
        <f>'[150]ANALISIS 3'!$I$218+(193/10*'[150]ANALISIS 3'!$I$244)</f>
        <v>4878541.3325574929</v>
      </c>
      <c r="I55" s="23">
        <f t="shared" si="8"/>
        <v>619574749.23480165</v>
      </c>
      <c r="M55" s="43"/>
    </row>
    <row r="56" spans="2:13" ht="15.75" customHeight="1" x14ac:dyDescent="0.2">
      <c r="B56" s="69">
        <f t="shared" si="9"/>
        <v>9</v>
      </c>
      <c r="C56" s="41" t="s">
        <v>71</v>
      </c>
      <c r="D56" s="16"/>
      <c r="E56" s="68"/>
      <c r="F56" s="60">
        <v>127</v>
      </c>
      <c r="G56" s="42" t="s">
        <v>32</v>
      </c>
      <c r="H56" s="22">
        <f>'[150]ANALISIS 3'!$I$218+(193/10*'[150]ANALISIS 3'!$I$244)</f>
        <v>4878541.3325574929</v>
      </c>
      <c r="I56" s="23">
        <f t="shared" si="8"/>
        <v>619574749.23480165</v>
      </c>
      <c r="M56" s="44"/>
    </row>
    <row r="57" spans="2:13" ht="15.75" customHeight="1" x14ac:dyDescent="0.2">
      <c r="B57" s="72"/>
      <c r="C57" s="26"/>
      <c r="D57" s="26"/>
      <c r="E57" s="73"/>
      <c r="F57" s="61"/>
      <c r="G57" s="27"/>
      <c r="H57" s="28" t="s">
        <v>72</v>
      </c>
      <c r="I57" s="29">
        <f>SUM(I48:I56)</f>
        <v>3987986918.3005829</v>
      </c>
    </row>
    <row r="58" spans="2:13" ht="15.75" customHeight="1" x14ac:dyDescent="0.2">
      <c r="B58" s="67" t="s">
        <v>73</v>
      </c>
      <c r="C58" s="16" t="s">
        <v>74</v>
      </c>
      <c r="D58" s="16"/>
      <c r="E58" s="68"/>
      <c r="F58" s="64"/>
      <c r="G58" s="40"/>
      <c r="H58" s="31"/>
      <c r="I58" s="32"/>
    </row>
    <row r="59" spans="2:13" ht="15.75" customHeight="1" x14ac:dyDescent="0.2">
      <c r="B59" s="69" t="s">
        <v>75</v>
      </c>
      <c r="C59" s="41" t="s">
        <v>76</v>
      </c>
      <c r="D59" s="16"/>
      <c r="E59" s="68"/>
      <c r="F59" s="64"/>
      <c r="G59" s="40"/>
      <c r="H59" s="45"/>
      <c r="I59" s="23"/>
    </row>
    <row r="60" spans="2:13" ht="15.75" customHeight="1" x14ac:dyDescent="0.2">
      <c r="B60" s="69">
        <v>1</v>
      </c>
      <c r="C60" s="41" t="s">
        <v>77</v>
      </c>
      <c r="D60" s="16"/>
      <c r="E60" s="68"/>
      <c r="F60" s="60">
        <v>63</v>
      </c>
      <c r="G60" s="42" t="s">
        <v>27</v>
      </c>
      <c r="H60" s="22">
        <f>'[150]ANALISIS 2'!J38</f>
        <v>17691247.224720102</v>
      </c>
      <c r="I60" s="23">
        <f t="shared" ref="I60:I62" si="10">F60*H60</f>
        <v>1114548575.1573665</v>
      </c>
    </row>
    <row r="61" spans="2:13" ht="15.75" customHeight="1" x14ac:dyDescent="0.2">
      <c r="B61" s="69">
        <f t="shared" ref="B61:B62" si="11">B60+1</f>
        <v>2</v>
      </c>
      <c r="C61" s="41" t="s">
        <v>78</v>
      </c>
      <c r="D61" s="16"/>
      <c r="E61" s="68"/>
      <c r="F61" s="60">
        <v>378</v>
      </c>
      <c r="G61" s="42" t="s">
        <v>27</v>
      </c>
      <c r="H61" s="22">
        <f>'[150]ANALISIS 2'!J76</f>
        <v>16082858.391386768</v>
      </c>
      <c r="I61" s="23">
        <f t="shared" si="10"/>
        <v>6079320471.9441986</v>
      </c>
    </row>
    <row r="62" spans="2:13" ht="15.75" customHeight="1" x14ac:dyDescent="0.2">
      <c r="B62" s="69">
        <f t="shared" si="11"/>
        <v>3</v>
      </c>
      <c r="C62" s="41" t="s">
        <v>79</v>
      </c>
      <c r="D62" s="16"/>
      <c r="E62" s="68"/>
      <c r="F62" s="60">
        <v>1620</v>
      </c>
      <c r="G62" s="42" t="s">
        <v>27</v>
      </c>
      <c r="H62" s="22">
        <f>'[150]ANALISIS 2'!I101</f>
        <v>263480.815</v>
      </c>
      <c r="I62" s="23">
        <f t="shared" si="10"/>
        <v>426838920.30000001</v>
      </c>
    </row>
    <row r="63" spans="2:13" ht="15.75" customHeight="1" x14ac:dyDescent="0.2">
      <c r="B63" s="69" t="s">
        <v>80</v>
      </c>
      <c r="C63" s="41" t="s">
        <v>81</v>
      </c>
      <c r="D63" s="16"/>
      <c r="E63" s="68"/>
      <c r="F63" s="60"/>
      <c r="G63" s="42"/>
      <c r="H63" s="45"/>
      <c r="I63" s="23"/>
    </row>
    <row r="64" spans="2:13" ht="15.75" customHeight="1" x14ac:dyDescent="0.2">
      <c r="B64" s="69">
        <v>1</v>
      </c>
      <c r="C64" s="41" t="s">
        <v>77</v>
      </c>
      <c r="D64" s="16"/>
      <c r="E64" s="68"/>
      <c r="F64" s="60">
        <v>63</v>
      </c>
      <c r="G64" s="42" t="s">
        <v>27</v>
      </c>
      <c r="H64" s="22">
        <f>'[150]ANALISIS 2'!J38</f>
        <v>17691247.224720102</v>
      </c>
      <c r="I64" s="23">
        <f t="shared" ref="I64:I66" si="12">F64*H64</f>
        <v>1114548575.1573665</v>
      </c>
    </row>
    <row r="65" spans="2:9" ht="15.75" customHeight="1" x14ac:dyDescent="0.2">
      <c r="B65" s="69">
        <f t="shared" ref="B65:B66" si="13">B64+1</f>
        <v>2</v>
      </c>
      <c r="C65" s="41" t="s">
        <v>78</v>
      </c>
      <c r="D65" s="16"/>
      <c r="E65" s="68"/>
      <c r="F65" s="60">
        <v>378</v>
      </c>
      <c r="G65" s="42" t="s">
        <v>27</v>
      </c>
      <c r="H65" s="22">
        <f>'[150]ANALISIS 2'!J76</f>
        <v>16082858.391386768</v>
      </c>
      <c r="I65" s="23">
        <f t="shared" si="12"/>
        <v>6079320471.9441986</v>
      </c>
    </row>
    <row r="66" spans="2:9" ht="15.75" customHeight="1" x14ac:dyDescent="0.2">
      <c r="B66" s="69">
        <f t="shared" si="13"/>
        <v>3</v>
      </c>
      <c r="C66" s="41" t="s">
        <v>79</v>
      </c>
      <c r="D66" s="16"/>
      <c r="E66" s="68"/>
      <c r="F66" s="60">
        <v>1620</v>
      </c>
      <c r="G66" s="42" t="s">
        <v>27</v>
      </c>
      <c r="H66" s="22">
        <f>'[150]ANALISIS 2'!I101</f>
        <v>263480.815</v>
      </c>
      <c r="I66" s="23">
        <f t="shared" si="12"/>
        <v>426838920.30000001</v>
      </c>
    </row>
    <row r="67" spans="2:9" ht="15.75" customHeight="1" x14ac:dyDescent="0.2">
      <c r="B67" s="72"/>
      <c r="C67" s="26"/>
      <c r="D67" s="26"/>
      <c r="E67" s="73"/>
      <c r="F67" s="61"/>
      <c r="G67" s="27"/>
      <c r="H67" s="28" t="s">
        <v>82</v>
      </c>
      <c r="I67" s="29">
        <f>SUM(I60:I66)</f>
        <v>15241415934.803129</v>
      </c>
    </row>
    <row r="68" spans="2:9" ht="15.75" customHeight="1" x14ac:dyDescent="0.2">
      <c r="B68" s="67" t="s">
        <v>83</v>
      </c>
      <c r="C68" s="16" t="s">
        <v>84</v>
      </c>
      <c r="D68" s="16"/>
      <c r="E68" s="68"/>
      <c r="F68" s="64"/>
      <c r="G68" s="40"/>
      <c r="H68" s="31"/>
      <c r="I68" s="32"/>
    </row>
    <row r="69" spans="2:9" ht="15.75" customHeight="1" x14ac:dyDescent="0.2">
      <c r="B69" s="77">
        <v>1</v>
      </c>
      <c r="C69" s="46" t="s">
        <v>85</v>
      </c>
      <c r="D69" s="47"/>
      <c r="E69" s="78"/>
      <c r="F69" s="65">
        <v>297</v>
      </c>
      <c r="G69" s="48" t="s">
        <v>19</v>
      </c>
      <c r="H69" s="49">
        <f>'[150]ANALISIS 2'!I129</f>
        <v>127669.63888888889</v>
      </c>
      <c r="I69" s="50">
        <f t="shared" ref="I69:I80" si="14">F69*H69</f>
        <v>37917882.75</v>
      </c>
    </row>
    <row r="70" spans="2:9" ht="15.75" customHeight="1" x14ac:dyDescent="0.2">
      <c r="B70" s="69">
        <f t="shared" ref="B70:B80" si="15">B69+1</f>
        <v>2</v>
      </c>
      <c r="C70" s="41" t="s">
        <v>86</v>
      </c>
      <c r="D70" s="16"/>
      <c r="E70" s="68"/>
      <c r="F70" s="60">
        <v>1012.5</v>
      </c>
      <c r="G70" s="42" t="s">
        <v>32</v>
      </c>
      <c r="H70" s="22">
        <f>'[150]ANALISIS 2'!I158+(168/10*'[150]ANALISIS 2'!I184)</f>
        <v>4398889.4020019379</v>
      </c>
      <c r="I70" s="23">
        <f t="shared" si="14"/>
        <v>4453875519.5269623</v>
      </c>
    </row>
    <row r="71" spans="2:9" ht="15.75" customHeight="1" x14ac:dyDescent="0.2">
      <c r="B71" s="69">
        <f t="shared" si="15"/>
        <v>3</v>
      </c>
      <c r="C71" s="41" t="s">
        <v>87</v>
      </c>
      <c r="D71" s="16"/>
      <c r="E71" s="68"/>
      <c r="F71" s="60">
        <v>24.636000000000003</v>
      </c>
      <c r="G71" s="42" t="s">
        <v>32</v>
      </c>
      <c r="H71" s="22">
        <f>'[150]ANALISIS 2'!I212+(147/10*'[150]ANALISIS 2'!I238)</f>
        <v>3995981.7803352703</v>
      </c>
      <c r="I71" s="23">
        <f t="shared" si="14"/>
        <v>98445007.140339732</v>
      </c>
    </row>
    <row r="72" spans="2:9" ht="15.75" customHeight="1" x14ac:dyDescent="0.2">
      <c r="B72" s="69">
        <f t="shared" si="15"/>
        <v>4</v>
      </c>
      <c r="C72" s="41" t="s">
        <v>88</v>
      </c>
      <c r="D72" s="16"/>
      <c r="E72" s="68"/>
      <c r="F72" s="60">
        <v>189</v>
      </c>
      <c r="G72" s="42" t="s">
        <v>32</v>
      </c>
      <c r="H72" s="22">
        <f>'[150]ANALISIS 2'!I266+(210/10*'[150]ANALISIS 2'!I292)</f>
        <v>5204704.6453352701</v>
      </c>
      <c r="I72" s="23">
        <f t="shared" si="14"/>
        <v>983689177.96836603</v>
      </c>
    </row>
    <row r="73" spans="2:9" ht="15.75" customHeight="1" x14ac:dyDescent="0.2">
      <c r="B73" s="69">
        <f t="shared" si="15"/>
        <v>5</v>
      </c>
      <c r="C73" s="41" t="s">
        <v>89</v>
      </c>
      <c r="D73" s="16"/>
      <c r="E73" s="68"/>
      <c r="F73" s="60">
        <v>270</v>
      </c>
      <c r="G73" s="42" t="s">
        <v>25</v>
      </c>
      <c r="H73" s="22">
        <f>'[150]ANALISIS 2'!K335</f>
        <v>215415.75714424299</v>
      </c>
      <c r="I73" s="23">
        <f t="shared" si="14"/>
        <v>58162254.428945608</v>
      </c>
    </row>
    <row r="74" spans="2:9" ht="15.75" customHeight="1" x14ac:dyDescent="0.2">
      <c r="B74" s="69">
        <f t="shared" si="15"/>
        <v>6</v>
      </c>
      <c r="C74" s="41" t="s">
        <v>90</v>
      </c>
      <c r="D74" s="16"/>
      <c r="E74" s="68"/>
      <c r="F74" s="60">
        <v>276</v>
      </c>
      <c r="G74" s="42" t="s">
        <v>25</v>
      </c>
      <c r="H74" s="22">
        <f>'[150]ANALISIS 2'!K376</f>
        <v>192832.42381090968</v>
      </c>
      <c r="I74" s="23">
        <f t="shared" si="14"/>
        <v>53221748.971811071</v>
      </c>
    </row>
    <row r="75" spans="2:9" ht="15.75" customHeight="1" x14ac:dyDescent="0.2">
      <c r="B75" s="69">
        <f t="shared" si="15"/>
        <v>7</v>
      </c>
      <c r="C75" s="41" t="s">
        <v>91</v>
      </c>
      <c r="D75" s="16"/>
      <c r="E75" s="68"/>
      <c r="F75" s="60">
        <v>126</v>
      </c>
      <c r="G75" s="42" t="s">
        <v>27</v>
      </c>
      <c r="H75" s="22">
        <f>'[150]ANALISIS 2'!K414</f>
        <v>9696228.5220415555</v>
      </c>
      <c r="I75" s="23">
        <f t="shared" si="14"/>
        <v>1221724793.777236</v>
      </c>
    </row>
    <row r="76" spans="2:9" ht="15.75" customHeight="1" x14ac:dyDescent="0.2">
      <c r="B76" s="69">
        <f t="shared" si="15"/>
        <v>8</v>
      </c>
      <c r="C76" s="41" t="s">
        <v>92</v>
      </c>
      <c r="D76" s="16"/>
      <c r="E76" s="68"/>
      <c r="F76" s="60">
        <v>3.1500000000000004</v>
      </c>
      <c r="G76" s="42" t="s">
        <v>32</v>
      </c>
      <c r="H76" s="22">
        <f>'[150]ANALISIS 2'!K453</f>
        <v>1414443.7725191184</v>
      </c>
      <c r="I76" s="23">
        <f t="shared" si="14"/>
        <v>4455497.8834352233</v>
      </c>
    </row>
    <row r="77" spans="2:9" ht="15.75" customHeight="1" x14ac:dyDescent="0.2">
      <c r="B77" s="69">
        <f t="shared" si="15"/>
        <v>9</v>
      </c>
      <c r="C77" s="41" t="s">
        <v>93</v>
      </c>
      <c r="D77" s="16"/>
      <c r="E77" s="68"/>
      <c r="F77" s="60">
        <v>30</v>
      </c>
      <c r="G77" s="42" t="s">
        <v>25</v>
      </c>
      <c r="H77" s="22">
        <f>'[150]ANALISIS 2'!K489</f>
        <v>199594.690030973</v>
      </c>
      <c r="I77" s="23">
        <f t="shared" si="14"/>
        <v>5987840.70092919</v>
      </c>
    </row>
    <row r="78" spans="2:9" ht="15.75" customHeight="1" x14ac:dyDescent="0.2">
      <c r="B78" s="69">
        <f t="shared" si="15"/>
        <v>10</v>
      </c>
      <c r="C78" s="41" t="s">
        <v>94</v>
      </c>
      <c r="D78" s="16"/>
      <c r="E78" s="68"/>
      <c r="F78" s="60">
        <v>1134</v>
      </c>
      <c r="G78" s="42" t="s">
        <v>95</v>
      </c>
      <c r="H78" s="22">
        <f>'[150]ANALISIS 2'!K580</f>
        <v>21389.502350352937</v>
      </c>
      <c r="I78" s="23">
        <f t="shared" si="14"/>
        <v>24255695.665300231</v>
      </c>
    </row>
    <row r="79" spans="2:9" ht="15.75" customHeight="1" x14ac:dyDescent="0.2">
      <c r="B79" s="69">
        <f t="shared" si="15"/>
        <v>11</v>
      </c>
      <c r="C79" s="41" t="s">
        <v>96</v>
      </c>
      <c r="D79" s="16"/>
      <c r="E79" s="68"/>
      <c r="F79" s="60">
        <v>3240</v>
      </c>
      <c r="G79" s="42" t="s">
        <v>19</v>
      </c>
      <c r="H79" s="22">
        <f>'[150]ANALISIS 2'!K624</f>
        <v>293076.01891340036</v>
      </c>
      <c r="I79" s="23">
        <f t="shared" si="14"/>
        <v>949566301.27941716</v>
      </c>
    </row>
    <row r="80" spans="2:9" ht="15.75" customHeight="1" x14ac:dyDescent="0.2">
      <c r="B80" s="69">
        <f t="shared" si="15"/>
        <v>12</v>
      </c>
      <c r="C80" s="41" t="s">
        <v>97</v>
      </c>
      <c r="D80" s="16"/>
      <c r="E80" s="68"/>
      <c r="F80" s="60">
        <v>1.7134774000000002</v>
      </c>
      <c r="G80" s="42" t="s">
        <v>32</v>
      </c>
      <c r="H80" s="22">
        <f>'[150]ANALISIS 2'!I517+(152/10*'[150]ANALISIS 2'!I543)</f>
        <v>4091912.1664463817</v>
      </c>
      <c r="I80" s="23">
        <f t="shared" si="14"/>
        <v>7011399.0199909136</v>
      </c>
    </row>
    <row r="81" spans="2:9" ht="15.75" customHeight="1" x14ac:dyDescent="0.2">
      <c r="B81" s="72"/>
      <c r="C81" s="26"/>
      <c r="D81" s="26"/>
      <c r="E81" s="73"/>
      <c r="F81" s="61"/>
      <c r="G81" s="27"/>
      <c r="H81" s="28" t="s">
        <v>98</v>
      </c>
      <c r="I81" s="29">
        <f>SUM(I69:I80)</f>
        <v>7898313119.1127338</v>
      </c>
    </row>
    <row r="82" spans="2:9" ht="15.75" customHeight="1" x14ac:dyDescent="0.2">
      <c r="B82" s="67" t="s">
        <v>99</v>
      </c>
      <c r="C82" s="16" t="s">
        <v>100</v>
      </c>
      <c r="D82" s="16"/>
      <c r="E82" s="68"/>
      <c r="F82" s="64"/>
      <c r="G82" s="40"/>
      <c r="H82" s="31"/>
      <c r="I82" s="32"/>
    </row>
    <row r="83" spans="2:9" ht="15.75" customHeight="1" x14ac:dyDescent="0.2">
      <c r="B83" s="69">
        <v>1</v>
      </c>
      <c r="C83" s="41" t="s">
        <v>101</v>
      </c>
      <c r="D83" s="16"/>
      <c r="E83" s="68"/>
      <c r="F83" s="60">
        <v>40</v>
      </c>
      <c r="G83" s="42" t="s">
        <v>32</v>
      </c>
      <c r="H83" s="22">
        <f>'[150]ANALISIS 2'!K659</f>
        <v>16051.732828613418</v>
      </c>
      <c r="I83" s="23">
        <f t="shared" ref="I83:I89" si="16">F83*H83</f>
        <v>642069.31314453669</v>
      </c>
    </row>
    <row r="84" spans="2:9" ht="15.75" customHeight="1" x14ac:dyDescent="0.2">
      <c r="B84" s="69">
        <f t="shared" ref="B84:B89" si="17">B83+1</f>
        <v>2</v>
      </c>
      <c r="C84" s="41" t="s">
        <v>102</v>
      </c>
      <c r="D84" s="16"/>
      <c r="E84" s="68"/>
      <c r="F84" s="60">
        <v>240.79999999999998</v>
      </c>
      <c r="G84" s="42" t="s">
        <v>32</v>
      </c>
      <c r="H84" s="22">
        <f>'[150]ANALISIS 2'!K698</f>
        <v>1016459.25</v>
      </c>
      <c r="I84" s="23">
        <f t="shared" si="16"/>
        <v>244763387.39999998</v>
      </c>
    </row>
    <row r="85" spans="2:9" ht="15.75" customHeight="1" x14ac:dyDescent="0.2">
      <c r="B85" s="69">
        <f t="shared" si="17"/>
        <v>3</v>
      </c>
      <c r="C85" s="41" t="s">
        <v>103</v>
      </c>
      <c r="D85" s="16"/>
      <c r="E85" s="68"/>
      <c r="F85" s="60">
        <v>152</v>
      </c>
      <c r="G85" s="42" t="s">
        <v>32</v>
      </c>
      <c r="H85" s="22">
        <f>'[150]ANALISIS 2'!K732</f>
        <v>242713.33333333331</v>
      </c>
      <c r="I85" s="23">
        <f t="shared" si="16"/>
        <v>36892426.666666664</v>
      </c>
    </row>
    <row r="86" spans="2:9" ht="15.75" customHeight="1" x14ac:dyDescent="0.2">
      <c r="B86" s="69">
        <f t="shared" si="17"/>
        <v>4</v>
      </c>
      <c r="C86" s="41" t="s">
        <v>104</v>
      </c>
      <c r="D86" s="16"/>
      <c r="E86" s="68"/>
      <c r="F86" s="60">
        <v>1520</v>
      </c>
      <c r="G86" s="42" t="s">
        <v>32</v>
      </c>
      <c r="H86" s="22">
        <f>'[150]ANALISIS 2'!K773</f>
        <v>462675.21948210947</v>
      </c>
      <c r="I86" s="23">
        <f t="shared" si="16"/>
        <v>703266333.61280644</v>
      </c>
    </row>
    <row r="87" spans="2:9" ht="15.75" customHeight="1" x14ac:dyDescent="0.2">
      <c r="B87" s="69">
        <f t="shared" si="17"/>
        <v>5</v>
      </c>
      <c r="C87" s="41" t="s">
        <v>105</v>
      </c>
      <c r="D87" s="16"/>
      <c r="E87" s="68"/>
      <c r="F87" s="60">
        <v>152</v>
      </c>
      <c r="G87" s="42" t="s">
        <v>32</v>
      </c>
      <c r="H87" s="22">
        <f>'[150]ANALISIS 2'!K814</f>
        <v>311952.99725988728</v>
      </c>
      <c r="I87" s="23">
        <f t="shared" si="16"/>
        <v>47416855.583502866</v>
      </c>
    </row>
    <row r="88" spans="2:9" ht="15.75" customHeight="1" x14ac:dyDescent="0.2">
      <c r="B88" s="69">
        <f t="shared" si="17"/>
        <v>6</v>
      </c>
      <c r="C88" s="41" t="s">
        <v>106</v>
      </c>
      <c r="D88" s="16"/>
      <c r="E88" s="68"/>
      <c r="F88" s="60">
        <v>228</v>
      </c>
      <c r="G88" s="42" t="s">
        <v>32</v>
      </c>
      <c r="H88" s="22">
        <f>'[150]ANALISIS 2'!K855</f>
        <v>448061.88614877616</v>
      </c>
      <c r="I88" s="23">
        <f t="shared" si="16"/>
        <v>102158110.04192096</v>
      </c>
    </row>
    <row r="89" spans="2:9" ht="15.75" customHeight="1" x14ac:dyDescent="0.2">
      <c r="B89" s="69">
        <f t="shared" si="17"/>
        <v>7</v>
      </c>
      <c r="C89" s="41" t="s">
        <v>107</v>
      </c>
      <c r="D89" s="16"/>
      <c r="E89" s="68"/>
      <c r="F89" s="60">
        <v>1520</v>
      </c>
      <c r="G89" s="42" t="s">
        <v>19</v>
      </c>
      <c r="H89" s="22">
        <f>'[150]ANALISIS 2'!K899</f>
        <v>1124036.7891186301</v>
      </c>
      <c r="I89" s="23">
        <f t="shared" si="16"/>
        <v>1708535919.4603179</v>
      </c>
    </row>
    <row r="90" spans="2:9" ht="15.75" customHeight="1" x14ac:dyDescent="0.2">
      <c r="B90" s="72"/>
      <c r="C90" s="26"/>
      <c r="D90" s="26"/>
      <c r="E90" s="73"/>
      <c r="F90" s="61"/>
      <c r="G90" s="27"/>
      <c r="H90" s="28" t="s">
        <v>108</v>
      </c>
      <c r="I90" s="29">
        <f>SUM(I83:I89)</f>
        <v>2843675102.0783596</v>
      </c>
    </row>
    <row r="91" spans="2:9" ht="15.75" customHeight="1" x14ac:dyDescent="0.2">
      <c r="B91" s="67" t="s">
        <v>109</v>
      </c>
      <c r="C91" s="16" t="s">
        <v>110</v>
      </c>
      <c r="D91" s="16"/>
      <c r="E91" s="68"/>
      <c r="F91" s="64"/>
      <c r="G91" s="40"/>
      <c r="H91" s="31"/>
      <c r="I91" s="32"/>
    </row>
    <row r="92" spans="2:9" ht="15.75" customHeight="1" x14ac:dyDescent="0.2">
      <c r="B92" s="69">
        <v>1</v>
      </c>
      <c r="C92" s="39" t="s">
        <v>111</v>
      </c>
      <c r="D92" s="34"/>
      <c r="E92" s="74"/>
      <c r="F92" s="60">
        <v>4981.25</v>
      </c>
      <c r="G92" s="35" t="s">
        <v>95</v>
      </c>
      <c r="H92" s="22">
        <f>'[150]ANALISIS 2'!K936</f>
        <v>28560.975040941608</v>
      </c>
      <c r="I92" s="23">
        <f t="shared" ref="I92:I95" si="18">F92*H92</f>
        <v>142269356.92269039</v>
      </c>
    </row>
    <row r="93" spans="2:9" ht="15.75" customHeight="1" x14ac:dyDescent="0.2">
      <c r="B93" s="69">
        <f t="shared" ref="B93:B95" si="19">B92+1</f>
        <v>2</v>
      </c>
      <c r="C93" s="33" t="s">
        <v>112</v>
      </c>
      <c r="D93" s="34"/>
      <c r="E93" s="74"/>
      <c r="F93" s="60">
        <v>371.88900000000001</v>
      </c>
      <c r="G93" s="51" t="s">
        <v>113</v>
      </c>
      <c r="H93" s="22">
        <f>'[150]ANALISIS 2'!K981</f>
        <v>808561.03366965172</v>
      </c>
      <c r="I93" s="23">
        <f t="shared" si="18"/>
        <v>300694954.25037313</v>
      </c>
    </row>
    <row r="94" spans="2:9" ht="15.75" customHeight="1" x14ac:dyDescent="0.2">
      <c r="B94" s="69">
        <f t="shared" si="19"/>
        <v>3</v>
      </c>
      <c r="C94" s="39" t="s">
        <v>114</v>
      </c>
      <c r="D94" s="34"/>
      <c r="E94" s="74"/>
      <c r="F94" s="60">
        <v>4499.75</v>
      </c>
      <c r="G94" s="35" t="s">
        <v>95</v>
      </c>
      <c r="H94" s="22">
        <f>'[150]ANALISIS 2'!K1019</f>
        <v>21499.726984631609</v>
      </c>
      <c r="I94" s="23">
        <f t="shared" si="18"/>
        <v>96743396.499096081</v>
      </c>
    </row>
    <row r="95" spans="2:9" ht="15.75" customHeight="1" x14ac:dyDescent="0.2">
      <c r="B95" s="69">
        <f t="shared" si="19"/>
        <v>4</v>
      </c>
      <c r="C95" s="52" t="s">
        <v>115</v>
      </c>
      <c r="D95" s="53"/>
      <c r="E95" s="79"/>
      <c r="F95" s="60">
        <v>3985</v>
      </c>
      <c r="G95" s="37" t="s">
        <v>19</v>
      </c>
      <c r="H95" s="22">
        <f>'[150]ANALISIS 2'!K1063</f>
        <v>293076.01891340036</v>
      </c>
      <c r="I95" s="23">
        <f t="shared" si="18"/>
        <v>1167907935.3699005</v>
      </c>
    </row>
    <row r="96" spans="2:9" ht="15.75" customHeight="1" x14ac:dyDescent="0.2">
      <c r="B96" s="72"/>
      <c r="C96" s="26"/>
      <c r="D96" s="26"/>
      <c r="E96" s="73"/>
      <c r="F96" s="61"/>
      <c r="G96" s="27"/>
      <c r="H96" s="28" t="s">
        <v>116</v>
      </c>
      <c r="I96" s="29">
        <f>SUM(I92:I95)</f>
        <v>1707615643.0420599</v>
      </c>
    </row>
    <row r="97" spans="2:9" ht="15.75" customHeight="1" x14ac:dyDescent="0.2">
      <c r="B97" s="67" t="s">
        <v>117</v>
      </c>
      <c r="C97" s="16" t="s">
        <v>118</v>
      </c>
      <c r="D97" s="16"/>
      <c r="E97" s="68"/>
      <c r="F97" s="64"/>
      <c r="G97" s="40"/>
      <c r="H97" s="31"/>
      <c r="I97" s="32"/>
    </row>
    <row r="98" spans="2:9" ht="15.75" customHeight="1" x14ac:dyDescent="0.2">
      <c r="B98" s="69">
        <v>1</v>
      </c>
      <c r="C98" s="41" t="s">
        <v>119</v>
      </c>
      <c r="D98" s="16"/>
      <c r="E98" s="68"/>
      <c r="F98" s="60">
        <v>108</v>
      </c>
      <c r="G98" s="42" t="s">
        <v>25</v>
      </c>
      <c r="H98" s="22">
        <f>'[150]ANALISIS 2'!K1100</f>
        <v>139126.44444444444</v>
      </c>
      <c r="I98" s="23">
        <f t="shared" ref="I98:I102" si="20">F98*H98</f>
        <v>15025656</v>
      </c>
    </row>
    <row r="99" spans="2:9" ht="15.75" customHeight="1" x14ac:dyDescent="0.2">
      <c r="B99" s="69">
        <f t="shared" ref="B99:B102" si="21">B98+1</f>
        <v>2</v>
      </c>
      <c r="C99" s="41" t="s">
        <v>120</v>
      </c>
      <c r="D99" s="16"/>
      <c r="E99" s="68"/>
      <c r="F99" s="60">
        <v>548</v>
      </c>
      <c r="G99" s="42" t="s">
        <v>25</v>
      </c>
      <c r="H99" s="22">
        <f>'[150]ANALISIS 2'!K1137</f>
        <v>142022.52777777775</v>
      </c>
      <c r="I99" s="23">
        <f t="shared" si="20"/>
        <v>77828345.222222209</v>
      </c>
    </row>
    <row r="100" spans="2:9" ht="15.75" customHeight="1" x14ac:dyDescent="0.2">
      <c r="B100" s="69">
        <f t="shared" si="21"/>
        <v>3</v>
      </c>
      <c r="C100" s="33" t="s">
        <v>121</v>
      </c>
      <c r="D100" s="34"/>
      <c r="E100" s="74"/>
      <c r="F100" s="60">
        <v>40</v>
      </c>
      <c r="G100" s="35" t="s">
        <v>122</v>
      </c>
      <c r="H100" s="22">
        <f>'[150]ANALISIS 2'!K1177</f>
        <v>14834537.603096044</v>
      </c>
      <c r="I100" s="23">
        <f t="shared" si="20"/>
        <v>593381504.12384176</v>
      </c>
    </row>
    <row r="101" spans="2:9" ht="15.75" customHeight="1" x14ac:dyDescent="0.2">
      <c r="B101" s="69">
        <f t="shared" si="21"/>
        <v>4</v>
      </c>
      <c r="C101" s="33" t="s">
        <v>123</v>
      </c>
      <c r="D101" s="34"/>
      <c r="E101" s="74"/>
      <c r="F101" s="60">
        <v>1</v>
      </c>
      <c r="G101" s="35" t="s">
        <v>122</v>
      </c>
      <c r="H101" s="22">
        <f>'[150]ANALISIS 2'!K1219</f>
        <v>53962434.462460078</v>
      </c>
      <c r="I101" s="23">
        <f t="shared" si="20"/>
        <v>53962434.462460078</v>
      </c>
    </row>
    <row r="102" spans="2:9" ht="15.75" customHeight="1" x14ac:dyDescent="0.2">
      <c r="B102" s="69">
        <f t="shared" si="21"/>
        <v>5</v>
      </c>
      <c r="C102" s="52" t="s">
        <v>124</v>
      </c>
      <c r="D102" s="53"/>
      <c r="E102" s="79"/>
      <c r="F102" s="63">
        <v>1200</v>
      </c>
      <c r="G102" s="37" t="s">
        <v>25</v>
      </c>
      <c r="H102" s="22">
        <f>'[150]ANALISIS 2'!K1257</f>
        <v>44933.17215235802</v>
      </c>
      <c r="I102" s="38">
        <f t="shared" si="20"/>
        <v>53919806.582829624</v>
      </c>
    </row>
    <row r="103" spans="2:9" ht="15.75" customHeight="1" x14ac:dyDescent="0.2">
      <c r="B103" s="72"/>
      <c r="C103" s="26"/>
      <c r="D103" s="26"/>
      <c r="E103" s="73"/>
      <c r="F103" s="61"/>
      <c r="G103" s="27"/>
      <c r="H103" s="28" t="s">
        <v>125</v>
      </c>
      <c r="I103" s="29">
        <f>SUM(I98:I102)</f>
        <v>794117746.39135361</v>
      </c>
    </row>
    <row r="104" spans="2:9" ht="15.75" customHeight="1" x14ac:dyDescent="0.2">
      <c r="B104" s="67" t="s">
        <v>126</v>
      </c>
      <c r="C104" s="16" t="s">
        <v>127</v>
      </c>
      <c r="D104" s="16"/>
      <c r="E104" s="68"/>
      <c r="F104" s="64"/>
      <c r="G104" s="40"/>
      <c r="H104" s="31"/>
      <c r="I104" s="32"/>
    </row>
    <row r="105" spans="2:9" ht="15.75" customHeight="1" x14ac:dyDescent="0.2">
      <c r="B105" s="69">
        <v>1</v>
      </c>
      <c r="C105" s="33" t="s">
        <v>128</v>
      </c>
      <c r="D105" s="34"/>
      <c r="E105" s="74"/>
      <c r="F105" s="60">
        <v>540</v>
      </c>
      <c r="G105" s="35" t="s">
        <v>25</v>
      </c>
      <c r="H105" s="22">
        <f>'[150]ANALISIS 2'!K1295</f>
        <v>639798.26441482187</v>
      </c>
      <c r="I105" s="23">
        <f t="shared" ref="I105:I111" si="22">F105*H105</f>
        <v>345491062.78400379</v>
      </c>
    </row>
    <row r="106" spans="2:9" ht="15.75" customHeight="1" x14ac:dyDescent="0.2">
      <c r="B106" s="69">
        <f t="shared" ref="B106:B111" si="23">B105+1</f>
        <v>2</v>
      </c>
      <c r="C106" s="33" t="s">
        <v>129</v>
      </c>
      <c r="D106" s="34"/>
      <c r="E106" s="74"/>
      <c r="F106" s="60">
        <v>45554.434999999998</v>
      </c>
      <c r="G106" s="35" t="s">
        <v>130</v>
      </c>
      <c r="H106" s="22">
        <f>'[150]ANALISIS 2'!K1333</f>
        <v>175183.65266020654</v>
      </c>
      <c r="I106" s="23">
        <f t="shared" si="22"/>
        <v>7980392318.1719561</v>
      </c>
    </row>
    <row r="107" spans="2:9" ht="15.75" customHeight="1" x14ac:dyDescent="0.2">
      <c r="B107" s="69">
        <f t="shared" si="23"/>
        <v>3</v>
      </c>
      <c r="C107" s="33" t="s">
        <v>131</v>
      </c>
      <c r="D107" s="34"/>
      <c r="E107" s="74"/>
      <c r="F107" s="60">
        <v>1</v>
      </c>
      <c r="G107" s="35" t="s">
        <v>17</v>
      </c>
      <c r="H107" s="22">
        <f>'[150]ANALISIS 2'!K1369</f>
        <v>330159305.55555558</v>
      </c>
      <c r="I107" s="23">
        <f t="shared" si="22"/>
        <v>330159305.55555558</v>
      </c>
    </row>
    <row r="108" spans="2:9" ht="15.75" customHeight="1" x14ac:dyDescent="0.2">
      <c r="B108" s="69">
        <f t="shared" si="23"/>
        <v>4</v>
      </c>
      <c r="C108" s="33" t="s">
        <v>132</v>
      </c>
      <c r="D108" s="34"/>
      <c r="E108" s="74"/>
      <c r="F108" s="60">
        <v>3472.84</v>
      </c>
      <c r="G108" s="35" t="s">
        <v>130</v>
      </c>
      <c r="H108" s="22">
        <f>'[150]ANALISIS 2'!K1408</f>
        <v>222184.56365720188</v>
      </c>
      <c r="I108" s="23">
        <f t="shared" si="22"/>
        <v>771611440.05127704</v>
      </c>
    </row>
    <row r="109" spans="2:9" ht="15.75" customHeight="1" x14ac:dyDescent="0.2">
      <c r="B109" s="69">
        <f t="shared" si="23"/>
        <v>5</v>
      </c>
      <c r="C109" s="33" t="s">
        <v>133</v>
      </c>
      <c r="D109" s="34"/>
      <c r="E109" s="74"/>
      <c r="F109" s="60">
        <v>1178.424</v>
      </c>
      <c r="G109" s="35" t="s">
        <v>25</v>
      </c>
      <c r="H109" s="22">
        <f>'[150]ANALISIS 2'!K1408</f>
        <v>222184.56365720188</v>
      </c>
      <c r="I109" s="23">
        <f t="shared" si="22"/>
        <v>261827622.24317446</v>
      </c>
    </row>
    <row r="110" spans="2:9" ht="15.75" customHeight="1" x14ac:dyDescent="0.2">
      <c r="B110" s="69">
        <f t="shared" si="23"/>
        <v>6</v>
      </c>
      <c r="C110" s="33" t="s">
        <v>134</v>
      </c>
      <c r="D110" s="34"/>
      <c r="E110" s="74"/>
      <c r="F110" s="60">
        <v>988.90232359999993</v>
      </c>
      <c r="G110" s="35" t="s">
        <v>19</v>
      </c>
      <c r="H110" s="22">
        <f>'[150]ANALISIS 2'!K1447</f>
        <v>181727.94315730588</v>
      </c>
      <c r="I110" s="23">
        <f t="shared" si="22"/>
        <v>179711185.2513085</v>
      </c>
    </row>
    <row r="111" spans="2:9" ht="15.75" customHeight="1" x14ac:dyDescent="0.2">
      <c r="B111" s="69">
        <f t="shared" si="23"/>
        <v>7</v>
      </c>
      <c r="C111" s="33" t="s">
        <v>135</v>
      </c>
      <c r="D111" s="34"/>
      <c r="E111" s="74"/>
      <c r="F111" s="60">
        <v>988.90232359999993</v>
      </c>
      <c r="G111" s="35" t="s">
        <v>19</v>
      </c>
      <c r="H111" s="22">
        <f>'[150]ANALISIS 2'!K1487</f>
        <v>100079.73016755669</v>
      </c>
      <c r="I111" s="23">
        <f t="shared" si="22"/>
        <v>98969077.707957819</v>
      </c>
    </row>
    <row r="112" spans="2:9" ht="15.75" customHeight="1" x14ac:dyDescent="0.2">
      <c r="B112" s="72"/>
      <c r="C112" s="26"/>
      <c r="D112" s="26"/>
      <c r="E112" s="73"/>
      <c r="F112" s="61"/>
      <c r="G112" s="27"/>
      <c r="H112" s="28" t="s">
        <v>136</v>
      </c>
      <c r="I112" s="29">
        <f>SUM(I105:I111)</f>
        <v>9968162011.765234</v>
      </c>
    </row>
    <row r="113" spans="2:9" ht="15.75" customHeight="1" x14ac:dyDescent="0.2">
      <c r="B113" s="67" t="s">
        <v>137</v>
      </c>
      <c r="C113" s="54" t="s">
        <v>138</v>
      </c>
      <c r="D113" s="54"/>
      <c r="E113" s="80"/>
      <c r="F113" s="62"/>
      <c r="G113" s="18"/>
      <c r="H113" s="17"/>
      <c r="I113" s="19"/>
    </row>
    <row r="114" spans="2:9" ht="15.75" customHeight="1" x14ac:dyDescent="0.2">
      <c r="B114" s="69">
        <v>1</v>
      </c>
      <c r="C114" s="20" t="s">
        <v>139</v>
      </c>
      <c r="D114" s="20"/>
      <c r="E114" s="70"/>
      <c r="F114" s="60">
        <v>1</v>
      </c>
      <c r="G114" s="35" t="s">
        <v>17</v>
      </c>
      <c r="H114" s="22">
        <v>12000000</v>
      </c>
      <c r="I114" s="23">
        <f t="shared" ref="I114:I115" si="24">F114*H114</f>
        <v>12000000</v>
      </c>
    </row>
    <row r="115" spans="2:9" ht="15.75" customHeight="1" x14ac:dyDescent="0.2">
      <c r="B115" s="69">
        <f>B114+1</f>
        <v>2</v>
      </c>
      <c r="C115" s="20" t="s">
        <v>140</v>
      </c>
      <c r="D115" s="20"/>
      <c r="E115" s="70"/>
      <c r="F115" s="60">
        <v>1</v>
      </c>
      <c r="G115" s="35" t="s">
        <v>17</v>
      </c>
      <c r="H115" s="22">
        <v>1800000</v>
      </c>
      <c r="I115" s="23">
        <f t="shared" si="24"/>
        <v>1800000</v>
      </c>
    </row>
    <row r="116" spans="2:9" ht="15.75" customHeight="1" thickBot="1" x14ac:dyDescent="0.25">
      <c r="B116" s="81"/>
      <c r="C116" s="82"/>
      <c r="D116" s="82"/>
      <c r="E116" s="83"/>
      <c r="F116" s="66"/>
      <c r="G116" s="55"/>
      <c r="H116" s="56" t="s">
        <v>141</v>
      </c>
      <c r="I116" s="57">
        <f>SUM(I114:I115)</f>
        <v>13800000</v>
      </c>
    </row>
    <row r="117" spans="2:9" ht="15.75" customHeight="1" x14ac:dyDescent="0.2">
      <c r="B117" s="1"/>
      <c r="C117" s="2"/>
      <c r="D117" s="2"/>
      <c r="E117" s="2"/>
      <c r="F117" s="2"/>
      <c r="G117" s="2"/>
      <c r="H117" s="2"/>
      <c r="I117" s="58"/>
    </row>
    <row r="118" spans="2:9" ht="15.75" customHeight="1" x14ac:dyDescent="0.2"/>
    <row r="119" spans="2:9" ht="15.75" customHeight="1" x14ac:dyDescent="0.2"/>
    <row r="120" spans="2:9" ht="15.75" customHeight="1" x14ac:dyDescent="0.2"/>
    <row r="121" spans="2:9" ht="15.75" customHeight="1" x14ac:dyDescent="0.2"/>
    <row r="122" spans="2:9" ht="15.75" customHeight="1" x14ac:dyDescent="0.2"/>
    <row r="123" spans="2:9" ht="15.75" customHeight="1" x14ac:dyDescent="0.2"/>
    <row r="124" spans="2:9" ht="15.75" customHeight="1" x14ac:dyDescent="0.2"/>
    <row r="125" spans="2:9" ht="15.75" customHeight="1" x14ac:dyDescent="0.2"/>
    <row r="126" spans="2:9" ht="15.75" customHeight="1" x14ac:dyDescent="0.2"/>
    <row r="127" spans="2:9" ht="15.75" customHeight="1" x14ac:dyDescent="0.2"/>
    <row r="128" spans="2:9"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5">
    <mergeCell ref="B2:I2"/>
    <mergeCell ref="B8:B9"/>
    <mergeCell ref="C8:E9"/>
    <mergeCell ref="F8:F9"/>
    <mergeCell ref="G8:G9"/>
  </mergeCells>
  <pageMargins left="0.7" right="0.7" top="0.75" bottom="0.75" header="0" footer="0"/>
  <pageSetup scale="52" orientation="portrait" r:id="rId1"/>
  <rowBreaks count="1" manualBreakCount="1">
    <brk id="81" max="9"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AA7D0-9D78-4581-915D-4EBE95EFD296}">
  <dimension ref="B1:I968"/>
  <sheetViews>
    <sheetView showGridLines="0" view="pageBreakPreview" zoomScale="115" zoomScaleNormal="70" zoomScaleSheetLayoutView="115" workbookViewId="0">
      <selection activeCell="K17" sqref="K17"/>
    </sheetView>
  </sheetViews>
  <sheetFormatPr baseColWidth="10" defaultColWidth="14.5" defaultRowHeight="15" customHeight="1" x14ac:dyDescent="0.2"/>
  <cols>
    <col min="1" max="1" width="5.6640625" customWidth="1"/>
    <col min="2" max="2" width="6.1640625" bestFit="1" customWidth="1"/>
    <col min="3" max="3" width="23" customWidth="1"/>
    <col min="4" max="4" width="4.5" customWidth="1"/>
    <col min="5" max="5" width="42.1640625" customWidth="1"/>
    <col min="6" max="6" width="9.83203125" hidden="1" customWidth="1"/>
    <col min="7" max="7" width="8.6640625" hidden="1" customWidth="1"/>
    <col min="8" max="8" width="19.1640625" hidden="1" customWidth="1"/>
    <col min="9" max="9" width="20.5" hidden="1" customWidth="1"/>
    <col min="10" max="10" width="11.83203125" customWidth="1"/>
    <col min="13" max="13" width="20.1640625" bestFit="1" customWidth="1"/>
  </cols>
  <sheetData>
    <row r="1" spans="2:9" ht="16" x14ac:dyDescent="0.2">
      <c r="B1" s="1"/>
      <c r="C1" s="2"/>
      <c r="D1" s="2"/>
      <c r="E1" s="2"/>
      <c r="F1" s="2"/>
      <c r="G1" s="1"/>
      <c r="H1" s="2"/>
      <c r="I1" s="2"/>
    </row>
    <row r="2" spans="2:9" ht="25" x14ac:dyDescent="0.25">
      <c r="B2" s="200" t="s">
        <v>270</v>
      </c>
      <c r="C2" s="201"/>
      <c r="D2" s="201"/>
      <c r="E2" s="201"/>
      <c r="F2" s="201"/>
      <c r="G2" s="201"/>
      <c r="H2" s="201"/>
      <c r="I2" s="201"/>
    </row>
    <row r="3" spans="2:9" ht="16" x14ac:dyDescent="0.2">
      <c r="B3" s="1"/>
      <c r="C3" s="2"/>
      <c r="D3" s="2"/>
      <c r="E3" s="2"/>
      <c r="F3" s="2"/>
      <c r="G3" s="1"/>
      <c r="H3" s="2"/>
      <c r="I3" s="2"/>
    </row>
    <row r="4" spans="2:9" ht="16" x14ac:dyDescent="0.2">
      <c r="B4" s="1"/>
      <c r="C4" s="3" t="s">
        <v>1</v>
      </c>
      <c r="D4" s="4" t="s">
        <v>2</v>
      </c>
      <c r="E4" s="3" t="s">
        <v>142</v>
      </c>
      <c r="F4" s="5"/>
      <c r="G4" s="6"/>
      <c r="H4" s="5"/>
      <c r="I4" s="5"/>
    </row>
    <row r="5" spans="2:9" ht="16" x14ac:dyDescent="0.2">
      <c r="B5" s="1"/>
      <c r="C5" s="3" t="s">
        <v>4</v>
      </c>
      <c r="D5" s="4" t="s">
        <v>2</v>
      </c>
      <c r="E5" s="3" t="s">
        <v>143</v>
      </c>
      <c r="F5" s="7"/>
      <c r="G5" s="8"/>
      <c r="H5" s="7"/>
      <c r="I5" s="7"/>
    </row>
    <row r="6" spans="2:9" ht="16" x14ac:dyDescent="0.2">
      <c r="B6" s="1"/>
      <c r="C6" s="2" t="s">
        <v>6</v>
      </c>
      <c r="D6" s="1" t="s">
        <v>2</v>
      </c>
      <c r="E6" s="9">
        <v>2023</v>
      </c>
      <c r="F6" s="2"/>
      <c r="G6" s="1"/>
      <c r="H6" s="2"/>
      <c r="I6" s="2"/>
    </row>
    <row r="7" spans="2:9" ht="17" thickBot="1" x14ac:dyDescent="0.25">
      <c r="B7" s="1"/>
      <c r="C7" s="2"/>
      <c r="D7" s="2"/>
      <c r="E7" s="2"/>
      <c r="F7" s="2"/>
      <c r="G7" s="1"/>
      <c r="H7" s="2"/>
      <c r="I7" s="2"/>
    </row>
    <row r="8" spans="2:9" ht="16" x14ac:dyDescent="0.2">
      <c r="B8" s="213" t="s">
        <v>7</v>
      </c>
      <c r="C8" s="204" t="s">
        <v>8</v>
      </c>
      <c r="D8" s="205"/>
      <c r="E8" s="206"/>
      <c r="F8" s="209" t="s">
        <v>9</v>
      </c>
      <c r="G8" s="211" t="s">
        <v>10</v>
      </c>
      <c r="H8" s="10" t="s">
        <v>11</v>
      </c>
      <c r="I8" s="11" t="s">
        <v>12</v>
      </c>
    </row>
    <row r="9" spans="2:9" ht="17" thickBot="1" x14ac:dyDescent="0.25">
      <c r="B9" s="214"/>
      <c r="C9" s="215"/>
      <c r="D9" s="215"/>
      <c r="E9" s="216"/>
      <c r="F9" s="210"/>
      <c r="G9" s="212"/>
      <c r="H9" s="12" t="s">
        <v>13</v>
      </c>
      <c r="I9" s="13" t="s">
        <v>13</v>
      </c>
    </row>
    <row r="10" spans="2:9" ht="18" thickTop="1" thickBot="1" x14ac:dyDescent="0.25">
      <c r="B10" s="135" t="s">
        <v>176</v>
      </c>
      <c r="C10" s="130" t="s">
        <v>15</v>
      </c>
      <c r="D10" s="131"/>
      <c r="E10" s="129"/>
      <c r="F10" s="59"/>
      <c r="G10" s="18"/>
      <c r="H10" s="17"/>
      <c r="I10" s="19"/>
    </row>
    <row r="11" spans="2:9" ht="16" x14ac:dyDescent="0.2">
      <c r="B11" s="136" t="s">
        <v>180</v>
      </c>
      <c r="C11" s="113" t="s">
        <v>16</v>
      </c>
      <c r="D11" s="113"/>
      <c r="E11" s="114"/>
      <c r="F11" s="60">
        <v>1</v>
      </c>
      <c r="G11" s="21" t="s">
        <v>17</v>
      </c>
      <c r="H11" s="22">
        <f>[150]Mobilisasi!I88</f>
        <v>1614590000</v>
      </c>
      <c r="I11" s="23">
        <f t="shared" ref="I11:I18" si="0">F11*H11</f>
        <v>1614590000</v>
      </c>
    </row>
    <row r="12" spans="2:9" ht="16" x14ac:dyDescent="0.2">
      <c r="B12" s="137" t="s">
        <v>181</v>
      </c>
      <c r="C12" s="20" t="s">
        <v>18</v>
      </c>
      <c r="D12" s="20"/>
      <c r="E12" s="70"/>
      <c r="F12" s="60">
        <v>5535</v>
      </c>
      <c r="G12" s="21" t="s">
        <v>19</v>
      </c>
      <c r="H12" s="22">
        <f>'[150]ANALISIS 2'!K1523</f>
        <v>16952.800648379387</v>
      </c>
      <c r="I12" s="23">
        <f t="shared" si="0"/>
        <v>93833751.588779911</v>
      </c>
    </row>
    <row r="13" spans="2:9" ht="16" x14ac:dyDescent="0.2">
      <c r="B13" s="137" t="s">
        <v>182</v>
      </c>
      <c r="C13" s="20" t="s">
        <v>148</v>
      </c>
      <c r="D13" s="20"/>
      <c r="E13" s="70"/>
      <c r="F13" s="60"/>
      <c r="G13" s="21"/>
      <c r="H13" s="22"/>
      <c r="I13" s="23"/>
    </row>
    <row r="14" spans="2:9" ht="16" x14ac:dyDescent="0.2">
      <c r="B14" s="137" t="s">
        <v>183</v>
      </c>
      <c r="C14" s="20" t="s">
        <v>20</v>
      </c>
      <c r="D14" s="20"/>
      <c r="E14" s="70"/>
      <c r="F14" s="60">
        <v>1</v>
      </c>
      <c r="G14" s="21" t="s">
        <v>17</v>
      </c>
      <c r="H14" s="22">
        <f>[150]Mobilisasi!I18</f>
        <v>600000000</v>
      </c>
      <c r="I14" s="23">
        <f t="shared" si="0"/>
        <v>600000000</v>
      </c>
    </row>
    <row r="15" spans="2:9" ht="16" x14ac:dyDescent="0.2">
      <c r="B15" s="137" t="s">
        <v>184</v>
      </c>
      <c r="C15" s="20" t="s">
        <v>21</v>
      </c>
      <c r="D15" s="20"/>
      <c r="E15" s="70"/>
      <c r="F15" s="60">
        <v>1</v>
      </c>
      <c r="G15" s="21" t="s">
        <v>17</v>
      </c>
      <c r="H15" s="22">
        <f>[150]Mobilisasi!I24</f>
        <v>250000000</v>
      </c>
      <c r="I15" s="23">
        <f t="shared" si="0"/>
        <v>250000000</v>
      </c>
    </row>
    <row r="16" spans="2:9" ht="16" x14ac:dyDescent="0.2">
      <c r="B16" s="137" t="s">
        <v>185</v>
      </c>
      <c r="C16" s="20" t="s">
        <v>22</v>
      </c>
      <c r="D16" s="20"/>
      <c r="E16" s="70"/>
      <c r="F16" s="60">
        <v>1</v>
      </c>
      <c r="G16" s="21" t="s">
        <v>17</v>
      </c>
      <c r="H16" s="22">
        <f>[150]SMK3!I93</f>
        <v>109679000</v>
      </c>
      <c r="I16" s="23">
        <f t="shared" si="0"/>
        <v>109679000</v>
      </c>
    </row>
    <row r="17" spans="2:9" ht="16" x14ac:dyDescent="0.2">
      <c r="B17" s="137" t="s">
        <v>186</v>
      </c>
      <c r="C17" s="20" t="s">
        <v>23</v>
      </c>
      <c r="D17" s="20"/>
      <c r="E17" s="70"/>
      <c r="F17" s="60">
        <v>1</v>
      </c>
      <c r="G17" s="21" t="s">
        <v>17</v>
      </c>
      <c r="H17" s="22">
        <f>'[150]ANALISIS 4'!G21</f>
        <v>244552125</v>
      </c>
      <c r="I17" s="23">
        <f t="shared" si="0"/>
        <v>244552125</v>
      </c>
    </row>
    <row r="18" spans="2:9" ht="16" x14ac:dyDescent="0.2">
      <c r="B18" s="137" t="s">
        <v>187</v>
      </c>
      <c r="C18" s="20" t="s">
        <v>24</v>
      </c>
      <c r="D18" s="20"/>
      <c r="E18" s="70"/>
      <c r="F18" s="60">
        <v>384</v>
      </c>
      <c r="G18" s="21" t="s">
        <v>25</v>
      </c>
      <c r="H18" s="22">
        <f>'[150]ANALISIS 2'!K1566</f>
        <v>367335.83333333337</v>
      </c>
      <c r="I18" s="23">
        <f t="shared" si="0"/>
        <v>141056960</v>
      </c>
    </row>
    <row r="19" spans="2:9" ht="16" x14ac:dyDescent="0.2">
      <c r="B19" s="138" t="s">
        <v>188</v>
      </c>
      <c r="C19" s="115" t="s">
        <v>271</v>
      </c>
      <c r="D19" s="115"/>
      <c r="E19" s="116"/>
      <c r="F19" s="60"/>
      <c r="G19" s="96"/>
      <c r="H19" s="22"/>
      <c r="I19" s="23"/>
    </row>
    <row r="20" spans="2:9" ht="15.75" customHeight="1" thickBot="1" x14ac:dyDescent="0.25">
      <c r="B20" s="139"/>
      <c r="C20" s="90"/>
      <c r="D20" s="90"/>
      <c r="E20" s="91"/>
      <c r="F20" s="63">
        <v>6</v>
      </c>
      <c r="G20" s="37" t="s">
        <v>27</v>
      </c>
      <c r="H20" s="22">
        <f>'[150]ANALISIS 1'!K241</f>
        <v>5113200.666666667</v>
      </c>
      <c r="I20" s="38">
        <f t="shared" ref="I20:I21" si="1">F20*H20</f>
        <v>30679204</v>
      </c>
    </row>
    <row r="21" spans="2:9" ht="15.75" customHeight="1" thickBot="1" x14ac:dyDescent="0.25">
      <c r="B21" s="135" t="s">
        <v>177</v>
      </c>
      <c r="C21" s="128" t="s">
        <v>53</v>
      </c>
      <c r="D21" s="128"/>
      <c r="E21" s="129"/>
      <c r="F21" s="63">
        <v>6</v>
      </c>
      <c r="G21" s="37" t="s">
        <v>27</v>
      </c>
      <c r="H21" s="22">
        <f>'[150]ANALISIS 1'!K274</f>
        <v>264100.66666666669</v>
      </c>
      <c r="I21" s="38">
        <f t="shared" si="1"/>
        <v>1584604</v>
      </c>
    </row>
    <row r="22" spans="2:9" ht="16" x14ac:dyDescent="0.2">
      <c r="B22" s="140" t="s">
        <v>178</v>
      </c>
      <c r="C22" s="124" t="s">
        <v>169</v>
      </c>
      <c r="D22" s="124"/>
      <c r="E22" s="132"/>
      <c r="F22" s="61"/>
      <c r="G22" s="27"/>
      <c r="H22" s="28" t="s">
        <v>28</v>
      </c>
      <c r="I22" s="29">
        <f>SUM(I20:I21)</f>
        <v>32263808</v>
      </c>
    </row>
    <row r="23" spans="2:9" ht="16" x14ac:dyDescent="0.2">
      <c r="B23" s="136" t="s">
        <v>189</v>
      </c>
      <c r="C23" s="41" t="s">
        <v>170</v>
      </c>
      <c r="D23" s="16"/>
      <c r="E23" s="68"/>
      <c r="F23" s="62"/>
      <c r="G23" s="30"/>
      <c r="H23" s="31"/>
      <c r="I23" s="32"/>
    </row>
    <row r="24" spans="2:9" ht="16" x14ac:dyDescent="0.2">
      <c r="B24" s="137" t="s">
        <v>190</v>
      </c>
      <c r="C24" s="33" t="s">
        <v>172</v>
      </c>
      <c r="D24" s="34"/>
      <c r="E24" s="74"/>
      <c r="F24" s="62"/>
      <c r="G24" s="30"/>
      <c r="H24" s="31"/>
      <c r="I24" s="32"/>
    </row>
    <row r="25" spans="2:9" ht="15.75" customHeight="1" x14ac:dyDescent="0.2">
      <c r="B25" s="137" t="s">
        <v>191</v>
      </c>
      <c r="C25" s="36" t="s">
        <v>173</v>
      </c>
      <c r="D25" s="36"/>
      <c r="E25" s="75"/>
      <c r="F25" s="60">
        <v>2434.0492800000002</v>
      </c>
      <c r="G25" s="35" t="s">
        <v>32</v>
      </c>
      <c r="H25" s="22">
        <f>'[150]ANALISIS 1'!K45</f>
        <v>0</v>
      </c>
      <c r="I25" s="23">
        <f t="shared" ref="I25:I27" si="2">F25*H25</f>
        <v>0</v>
      </c>
    </row>
    <row r="26" spans="2:9" ht="15.75" customHeight="1" x14ac:dyDescent="0.2">
      <c r="B26" s="137" t="s">
        <v>192</v>
      </c>
      <c r="C26" s="36" t="s">
        <v>174</v>
      </c>
      <c r="D26" s="36"/>
      <c r="E26" s="75"/>
      <c r="F26" s="60">
        <v>218.352216</v>
      </c>
      <c r="G26" s="35" t="s">
        <v>32</v>
      </c>
      <c r="H26" s="22">
        <f>'[150]ANALISIS 1'!K86</f>
        <v>0</v>
      </c>
      <c r="I26" s="23">
        <f t="shared" si="2"/>
        <v>0</v>
      </c>
    </row>
    <row r="27" spans="2:9" ht="15.75" customHeight="1" x14ac:dyDescent="0.2">
      <c r="B27" s="141" t="s">
        <v>193</v>
      </c>
      <c r="C27" s="36" t="s">
        <v>175</v>
      </c>
      <c r="D27" s="36"/>
      <c r="E27" s="75"/>
      <c r="F27" s="63">
        <v>2434.0492800000002</v>
      </c>
      <c r="G27" s="37" t="s">
        <v>32</v>
      </c>
      <c r="H27" s="22">
        <f>'[150]ANALISIS 1'!K119</f>
        <v>0</v>
      </c>
      <c r="I27" s="38">
        <f t="shared" si="2"/>
        <v>0</v>
      </c>
    </row>
    <row r="28" spans="2:9" ht="15.75" customHeight="1" x14ac:dyDescent="0.2">
      <c r="B28" s="142"/>
      <c r="C28" s="118"/>
      <c r="D28" s="118"/>
      <c r="E28" s="133"/>
      <c r="F28" s="63"/>
      <c r="G28" s="37"/>
      <c r="H28" s="22"/>
      <c r="I28" s="38"/>
    </row>
    <row r="29" spans="2:9" ht="15.75" customHeight="1" x14ac:dyDescent="0.2">
      <c r="B29" s="143" t="s">
        <v>179</v>
      </c>
      <c r="C29" s="117" t="s">
        <v>30</v>
      </c>
      <c r="D29" s="117"/>
      <c r="E29" s="134"/>
      <c r="F29" s="63"/>
      <c r="G29" s="37"/>
      <c r="H29" s="22"/>
      <c r="I29" s="38"/>
    </row>
    <row r="30" spans="2:9" s="88" customFormat="1" ht="15.75" customHeight="1" x14ac:dyDescent="0.2">
      <c r="B30" s="136" t="s">
        <v>194</v>
      </c>
      <c r="C30" s="41" t="s">
        <v>31</v>
      </c>
      <c r="D30" s="16"/>
      <c r="E30" s="68"/>
      <c r="F30" s="84"/>
      <c r="G30" s="85"/>
      <c r="H30" s="86"/>
      <c r="I30" s="87"/>
    </row>
    <row r="31" spans="2:9" ht="15.75" customHeight="1" x14ac:dyDescent="0.2">
      <c r="B31" s="137" t="s">
        <v>195</v>
      </c>
      <c r="C31" s="33" t="s">
        <v>156</v>
      </c>
      <c r="D31" s="34"/>
      <c r="E31" s="74"/>
      <c r="F31" s="60">
        <v>10240</v>
      </c>
      <c r="G31" s="35" t="s">
        <v>25</v>
      </c>
      <c r="H31" s="22">
        <f>'[150]ANALISIS 1'!K314</f>
        <v>2236800.8257339755</v>
      </c>
      <c r="I31" s="23">
        <f t="shared" ref="I31:I34" si="3">F31*H31</f>
        <v>22904840455.515907</v>
      </c>
    </row>
    <row r="32" spans="2:9" ht="15.75" customHeight="1" x14ac:dyDescent="0.2">
      <c r="B32" s="137" t="s">
        <v>196</v>
      </c>
      <c r="C32" s="36" t="s">
        <v>34</v>
      </c>
      <c r="D32" s="36"/>
      <c r="E32" s="75"/>
      <c r="F32" s="60">
        <v>10240</v>
      </c>
      <c r="G32" s="35" t="s">
        <v>25</v>
      </c>
      <c r="H32" s="22">
        <f>'[150]ANALISIS 1'!K352</f>
        <v>185476.16436517448</v>
      </c>
      <c r="I32" s="23">
        <f t="shared" si="3"/>
        <v>1899275923.0993867</v>
      </c>
    </row>
    <row r="33" spans="2:9" ht="15.75" customHeight="1" x14ac:dyDescent="0.2">
      <c r="B33" s="137" t="s">
        <v>197</v>
      </c>
      <c r="C33" s="36" t="s">
        <v>37</v>
      </c>
      <c r="D33" s="36"/>
      <c r="E33" s="75"/>
      <c r="F33" s="60"/>
      <c r="G33" s="35"/>
      <c r="H33" s="22"/>
      <c r="I33" s="23"/>
    </row>
    <row r="34" spans="2:9" ht="15.75" customHeight="1" x14ac:dyDescent="0.2">
      <c r="B34" s="137" t="s">
        <v>198</v>
      </c>
      <c r="C34" s="36" t="s">
        <v>38</v>
      </c>
      <c r="D34" s="36"/>
      <c r="E34" s="75"/>
      <c r="F34" s="60">
        <v>304</v>
      </c>
      <c r="G34" s="35" t="s">
        <v>27</v>
      </c>
      <c r="H34" s="22">
        <f>'[150]ANALISIS 1'!K391</f>
        <v>63084.006654799887</v>
      </c>
      <c r="I34" s="23">
        <f t="shared" si="3"/>
        <v>19177538.023059167</v>
      </c>
    </row>
    <row r="35" spans="2:9" ht="15.75" customHeight="1" x14ac:dyDescent="0.2">
      <c r="B35" s="137" t="s">
        <v>199</v>
      </c>
      <c r="C35" s="36" t="s">
        <v>39</v>
      </c>
      <c r="D35" s="115"/>
      <c r="E35" s="116"/>
      <c r="F35" s="61"/>
      <c r="G35" s="27"/>
      <c r="H35" s="28" t="s">
        <v>51</v>
      </c>
      <c r="I35" s="29">
        <f>SUM(I31:I34)</f>
        <v>24823293916.638355</v>
      </c>
    </row>
    <row r="36" spans="2:9" ht="15.75" customHeight="1" x14ac:dyDescent="0.2">
      <c r="B36" s="141"/>
      <c r="C36" s="36"/>
      <c r="D36" s="90"/>
      <c r="E36" s="91"/>
      <c r="F36" s="92"/>
      <c r="G36" s="93"/>
      <c r="H36" s="94"/>
      <c r="I36" s="95"/>
    </row>
    <row r="37" spans="2:9" ht="15.75" customHeight="1" x14ac:dyDescent="0.2">
      <c r="B37" s="143" t="s">
        <v>200</v>
      </c>
      <c r="C37" s="122" t="s">
        <v>144</v>
      </c>
      <c r="D37" s="117"/>
      <c r="E37" s="134"/>
      <c r="F37" s="61"/>
      <c r="G37" s="27"/>
      <c r="H37" s="28" t="s">
        <v>60</v>
      </c>
      <c r="I37" s="29" t="e">
        <f>SUM(#REF!)</f>
        <v>#REF!</v>
      </c>
    </row>
    <row r="38" spans="2:9" ht="15.75" customHeight="1" x14ac:dyDescent="0.2">
      <c r="B38" s="136" t="s">
        <v>201</v>
      </c>
      <c r="C38" s="2" t="s">
        <v>171</v>
      </c>
      <c r="D38" s="41"/>
      <c r="E38" s="120"/>
      <c r="F38" s="92"/>
      <c r="G38" s="93"/>
      <c r="H38" s="97"/>
      <c r="I38" s="95"/>
    </row>
    <row r="39" spans="2:9" ht="15.75" customHeight="1" x14ac:dyDescent="0.2">
      <c r="B39" s="137" t="s">
        <v>202</v>
      </c>
      <c r="C39" s="33" t="s">
        <v>145</v>
      </c>
      <c r="D39" s="34"/>
      <c r="E39" s="74"/>
      <c r="F39" s="64"/>
      <c r="G39" s="40"/>
      <c r="H39" s="31"/>
      <c r="I39" s="32"/>
    </row>
    <row r="40" spans="2:9" ht="15.75" customHeight="1" x14ac:dyDescent="0.2">
      <c r="B40" s="137" t="s">
        <v>203</v>
      </c>
      <c r="C40" s="33" t="s">
        <v>146</v>
      </c>
      <c r="D40" s="34"/>
      <c r="E40" s="74"/>
      <c r="F40" s="60">
        <v>197.79787999999999</v>
      </c>
      <c r="G40" s="35" t="s">
        <v>32</v>
      </c>
      <c r="H40" s="22">
        <f>'[150]ANALISIS 3'!I110+(111/10*'[150]ANALISIS 3'!I136)</f>
        <v>3305283.0003352705</v>
      </c>
      <c r="I40" s="23">
        <f t="shared" ref="I40:I41" si="4">F40*H40</f>
        <v>653777970.26635575</v>
      </c>
    </row>
    <row r="41" spans="2:9" ht="15.75" customHeight="1" x14ac:dyDescent="0.2">
      <c r="B41" s="137" t="s">
        <v>204</v>
      </c>
      <c r="C41" s="33" t="s">
        <v>147</v>
      </c>
      <c r="D41" s="34"/>
      <c r="E41" s="74"/>
      <c r="F41" s="60">
        <v>66.024000000000001</v>
      </c>
      <c r="G41" s="35" t="s">
        <v>32</v>
      </c>
      <c r="H41" s="22">
        <f>'[150]ANALISIS 3'!$I$164+(218/10*'[150]ANALISIS 3'!$I$190)</f>
        <v>5358193.2631130489</v>
      </c>
      <c r="I41" s="23">
        <f t="shared" si="4"/>
        <v>353769352.00377595</v>
      </c>
    </row>
    <row r="42" spans="2:9" ht="15.75" customHeight="1" x14ac:dyDescent="0.2">
      <c r="B42" s="142"/>
      <c r="C42" s="119"/>
      <c r="D42" s="90"/>
      <c r="E42" s="91"/>
      <c r="F42" s="61"/>
      <c r="G42" s="27"/>
      <c r="H42" s="28" t="s">
        <v>72</v>
      </c>
      <c r="I42" s="29">
        <f>SUM(I40:I41)</f>
        <v>1007547322.2701317</v>
      </c>
    </row>
    <row r="43" spans="2:9" ht="15.75" customHeight="1" x14ac:dyDescent="0.2">
      <c r="B43" s="143" t="s">
        <v>205</v>
      </c>
      <c r="C43" s="117" t="s">
        <v>149</v>
      </c>
      <c r="D43" s="117"/>
      <c r="E43" s="134"/>
      <c r="F43" s="64"/>
      <c r="G43" s="40"/>
      <c r="H43" s="31"/>
      <c r="I43" s="32"/>
    </row>
    <row r="44" spans="2:9" ht="15.75" customHeight="1" x14ac:dyDescent="0.2">
      <c r="B44" s="136" t="s">
        <v>206</v>
      </c>
      <c r="C44" s="41" t="s">
        <v>150</v>
      </c>
      <c r="D44" s="148"/>
      <c r="E44" s="149"/>
      <c r="F44" s="64"/>
      <c r="G44" s="40"/>
      <c r="H44" s="45"/>
      <c r="I44" s="23"/>
    </row>
    <row r="45" spans="2:9" ht="15.75" customHeight="1" x14ac:dyDescent="0.2">
      <c r="B45" s="137" t="s">
        <v>207</v>
      </c>
      <c r="C45" s="33" t="s">
        <v>151</v>
      </c>
      <c r="D45" s="16"/>
      <c r="E45" s="68"/>
      <c r="F45" s="60">
        <v>63</v>
      </c>
      <c r="G45" s="42" t="s">
        <v>27</v>
      </c>
      <c r="H45" s="22">
        <f>'[150]ANALISIS 2'!J38</f>
        <v>17691247.224720102</v>
      </c>
      <c r="I45" s="23">
        <f t="shared" ref="I45" si="5">F45*H45</f>
        <v>1114548575.1573665</v>
      </c>
    </row>
    <row r="46" spans="2:9" ht="15.75" customHeight="1" x14ac:dyDescent="0.2">
      <c r="B46" s="137" t="s">
        <v>208</v>
      </c>
      <c r="C46" s="33" t="s">
        <v>152</v>
      </c>
      <c r="D46" s="34"/>
      <c r="E46" s="74"/>
      <c r="F46" s="60"/>
      <c r="G46" s="42"/>
      <c r="H46" s="22"/>
      <c r="I46" s="23"/>
    </row>
    <row r="47" spans="2:9" ht="15.75" customHeight="1" x14ac:dyDescent="0.2">
      <c r="B47" s="137" t="s">
        <v>209</v>
      </c>
      <c r="C47" s="33" t="s">
        <v>153</v>
      </c>
      <c r="D47" s="34"/>
      <c r="E47" s="74"/>
      <c r="F47" s="60"/>
      <c r="G47" s="42"/>
      <c r="H47" s="22"/>
      <c r="I47" s="23"/>
    </row>
    <row r="48" spans="2:9" ht="15.75" customHeight="1" x14ac:dyDescent="0.2">
      <c r="B48" s="137" t="s">
        <v>210</v>
      </c>
      <c r="C48" s="104" t="s">
        <v>154</v>
      </c>
      <c r="D48" s="105"/>
      <c r="E48" s="106"/>
      <c r="F48" s="60"/>
      <c r="G48" s="42"/>
      <c r="H48" s="22"/>
      <c r="I48" s="23"/>
    </row>
    <row r="49" spans="2:9" ht="15.75" customHeight="1" x14ac:dyDescent="0.2">
      <c r="B49" s="137" t="s">
        <v>211</v>
      </c>
      <c r="C49" s="41" t="s">
        <v>155</v>
      </c>
      <c r="D49" s="107"/>
      <c r="E49" s="108"/>
      <c r="F49" s="60"/>
      <c r="G49" s="42"/>
      <c r="H49" s="22"/>
      <c r="I49" s="23"/>
    </row>
    <row r="50" spans="2:9" ht="15.75" customHeight="1" thickBot="1" x14ac:dyDescent="0.25">
      <c r="B50" s="144"/>
      <c r="C50" s="89"/>
      <c r="D50" s="90"/>
      <c r="E50" s="91"/>
      <c r="F50" s="61"/>
      <c r="G50" s="27"/>
      <c r="H50" s="28" t="s">
        <v>82</v>
      </c>
      <c r="I50" s="29">
        <f>SUM(I45:I49)</f>
        <v>1114548575.1573665</v>
      </c>
    </row>
    <row r="51" spans="2:9" ht="15.75" customHeight="1" thickBot="1" x14ac:dyDescent="0.25">
      <c r="B51" s="135" t="s">
        <v>212</v>
      </c>
      <c r="C51" s="128" t="s">
        <v>62</v>
      </c>
      <c r="D51" s="128"/>
      <c r="E51" s="129"/>
      <c r="F51" s="64"/>
      <c r="G51" s="40"/>
      <c r="H51" s="31"/>
      <c r="I51" s="32"/>
    </row>
    <row r="52" spans="2:9" ht="15.75" customHeight="1" x14ac:dyDescent="0.2">
      <c r="B52" s="140" t="s">
        <v>213</v>
      </c>
      <c r="C52" s="124" t="s">
        <v>157</v>
      </c>
      <c r="D52" s="124"/>
      <c r="E52" s="132"/>
      <c r="F52" s="65">
        <v>297</v>
      </c>
      <c r="G52" s="48" t="s">
        <v>19</v>
      </c>
      <c r="H52" s="49">
        <f>'[150]ANALISIS 2'!I129</f>
        <v>127669.63888888889</v>
      </c>
      <c r="I52" s="50">
        <f t="shared" ref="I52:I56" si="6">F52*H52</f>
        <v>37917882.75</v>
      </c>
    </row>
    <row r="53" spans="2:9" ht="15.75" customHeight="1" x14ac:dyDescent="0.2">
      <c r="B53" s="136" t="s">
        <v>250</v>
      </c>
      <c r="C53" s="41" t="s">
        <v>160</v>
      </c>
      <c r="D53" s="16"/>
      <c r="E53" s="68"/>
      <c r="F53" s="60">
        <v>1012.5</v>
      </c>
      <c r="G53" s="42" t="s">
        <v>32</v>
      </c>
      <c r="H53" s="22">
        <f>'[150]ANALISIS 2'!I158+(168/10*'[150]ANALISIS 2'!I184)</f>
        <v>4398889.4020019379</v>
      </c>
      <c r="I53" s="23">
        <f t="shared" si="6"/>
        <v>4453875519.5269623</v>
      </c>
    </row>
    <row r="54" spans="2:9" ht="15.75" customHeight="1" x14ac:dyDescent="0.2">
      <c r="B54" s="137" t="s">
        <v>251</v>
      </c>
      <c r="C54" s="33" t="s">
        <v>161</v>
      </c>
      <c r="D54" s="16"/>
      <c r="E54" s="68"/>
      <c r="F54" s="60">
        <v>24.636000000000003</v>
      </c>
      <c r="G54" s="42" t="s">
        <v>32</v>
      </c>
      <c r="H54" s="22">
        <f>'[150]ANALISIS 2'!I212+(147/10*'[150]ANALISIS 2'!I238)</f>
        <v>3995981.7803352703</v>
      </c>
      <c r="I54" s="23">
        <f t="shared" si="6"/>
        <v>98445007.140339732</v>
      </c>
    </row>
    <row r="55" spans="2:9" ht="15.75" customHeight="1" x14ac:dyDescent="0.2">
      <c r="B55" s="137" t="s">
        <v>252</v>
      </c>
      <c r="C55" s="33" t="s">
        <v>162</v>
      </c>
      <c r="D55" s="16"/>
      <c r="E55" s="68"/>
      <c r="F55" s="60">
        <v>30</v>
      </c>
      <c r="G55" s="42" t="s">
        <v>25</v>
      </c>
      <c r="H55" s="22">
        <f>'[150]ANALISIS 2'!K489</f>
        <v>199594.690030973</v>
      </c>
      <c r="I55" s="23">
        <f t="shared" si="6"/>
        <v>5987840.70092919</v>
      </c>
    </row>
    <row r="56" spans="2:9" ht="15.75" customHeight="1" x14ac:dyDescent="0.2">
      <c r="B56" s="137" t="s">
        <v>284</v>
      </c>
      <c r="C56" s="41" t="s">
        <v>89</v>
      </c>
      <c r="D56" s="16"/>
      <c r="E56" s="68"/>
      <c r="F56" s="60">
        <v>3985</v>
      </c>
      <c r="G56" s="37" t="s">
        <v>19</v>
      </c>
      <c r="H56" s="22">
        <f>'[150]ANALISIS 2'!K1055</f>
        <v>26.687564762354619</v>
      </c>
      <c r="I56" s="23">
        <f t="shared" si="6"/>
        <v>106349.94557798316</v>
      </c>
    </row>
    <row r="57" spans="2:9" ht="15.75" customHeight="1" x14ac:dyDescent="0.2">
      <c r="B57" s="137" t="s">
        <v>285</v>
      </c>
      <c r="C57" s="41" t="s">
        <v>91</v>
      </c>
      <c r="D57" s="105"/>
      <c r="E57" s="106"/>
      <c r="F57" s="61"/>
      <c r="G57" s="27"/>
      <c r="H57" s="28" t="s">
        <v>116</v>
      </c>
      <c r="I57" s="29">
        <f>SUM(I53:I56)</f>
        <v>4558414717.3138094</v>
      </c>
    </row>
    <row r="58" spans="2:9" ht="15.75" customHeight="1" x14ac:dyDescent="0.2">
      <c r="B58" s="138" t="s">
        <v>286</v>
      </c>
      <c r="C58" s="104" t="s">
        <v>92</v>
      </c>
      <c r="D58" s="107"/>
      <c r="E58" s="108"/>
      <c r="F58" s="64"/>
      <c r="G58" s="40"/>
      <c r="H58" s="31"/>
      <c r="I58" s="32"/>
    </row>
    <row r="59" spans="2:9" ht="15.75" customHeight="1" x14ac:dyDescent="0.2">
      <c r="B59" s="139"/>
      <c r="C59" s="90"/>
      <c r="D59" s="90"/>
      <c r="E59" s="91"/>
      <c r="F59" s="61"/>
      <c r="G59" s="27"/>
      <c r="H59" s="28" t="s">
        <v>98</v>
      </c>
      <c r="I59" s="29">
        <f>SUM(I52:I55)</f>
        <v>4596226250.1182318</v>
      </c>
    </row>
    <row r="60" spans="2:9" ht="15.75" customHeight="1" x14ac:dyDescent="0.2">
      <c r="B60" s="143" t="s">
        <v>214</v>
      </c>
      <c r="C60" s="117" t="s">
        <v>158</v>
      </c>
      <c r="D60" s="117"/>
      <c r="E60" s="134"/>
      <c r="F60" s="64"/>
      <c r="G60" s="40"/>
      <c r="H60" s="31"/>
      <c r="I60" s="32"/>
    </row>
    <row r="61" spans="2:9" ht="15.75" customHeight="1" x14ac:dyDescent="0.2">
      <c r="B61" s="136" t="s">
        <v>253</v>
      </c>
      <c r="C61" s="41" t="s">
        <v>163</v>
      </c>
      <c r="D61" s="16"/>
      <c r="E61" s="68"/>
      <c r="F61" s="60">
        <v>4981.25</v>
      </c>
      <c r="G61" s="35" t="s">
        <v>95</v>
      </c>
      <c r="H61" s="22">
        <f>'[150]ANALISIS 2'!K936</f>
        <v>28560.975040941608</v>
      </c>
      <c r="I61" s="23">
        <f t="shared" ref="I61:I63" si="7">F61*H61</f>
        <v>142269356.92269039</v>
      </c>
    </row>
    <row r="62" spans="2:9" ht="15.75" customHeight="1" x14ac:dyDescent="0.2">
      <c r="B62" s="137" t="s">
        <v>254</v>
      </c>
      <c r="C62" s="33" t="s">
        <v>164</v>
      </c>
      <c r="D62" s="16"/>
      <c r="E62" s="68"/>
      <c r="F62" s="60">
        <v>371.88900000000001</v>
      </c>
      <c r="G62" s="51" t="s">
        <v>113</v>
      </c>
      <c r="H62" s="22">
        <f>'[150]ANALISIS 2'!K981</f>
        <v>808561.03366965172</v>
      </c>
      <c r="I62" s="23">
        <f t="shared" si="7"/>
        <v>300694954.25037313</v>
      </c>
    </row>
    <row r="63" spans="2:9" ht="15.75" customHeight="1" x14ac:dyDescent="0.2">
      <c r="B63" s="137" t="s">
        <v>255</v>
      </c>
      <c r="C63" s="33" t="s">
        <v>165</v>
      </c>
      <c r="D63" s="16"/>
      <c r="E63" s="68"/>
      <c r="F63" s="60">
        <v>4499.75</v>
      </c>
      <c r="G63" s="35" t="s">
        <v>95</v>
      </c>
      <c r="H63" s="22">
        <f>'[150]ANALISIS 2'!K1019</f>
        <v>21499.726984631609</v>
      </c>
      <c r="I63" s="23">
        <f t="shared" si="7"/>
        <v>96743396.499096081</v>
      </c>
    </row>
    <row r="64" spans="2:9" ht="15.75" customHeight="1" x14ac:dyDescent="0.2">
      <c r="B64" s="146"/>
      <c r="C64" s="119"/>
      <c r="D64" s="90"/>
      <c r="E64" s="91"/>
      <c r="F64" s="60">
        <v>108</v>
      </c>
      <c r="G64" s="42" t="s">
        <v>25</v>
      </c>
      <c r="H64" s="22">
        <f>'[150]ANALISIS 2'!K1100</f>
        <v>139126.44444444444</v>
      </c>
      <c r="I64" s="23">
        <f t="shared" ref="I64:I74" si="8">F64*H64</f>
        <v>15025656</v>
      </c>
    </row>
    <row r="65" spans="2:9" ht="15.75" customHeight="1" x14ac:dyDescent="0.2">
      <c r="B65" s="143" t="s">
        <v>215</v>
      </c>
      <c r="C65" s="117" t="s">
        <v>227</v>
      </c>
      <c r="D65" s="117"/>
      <c r="E65" s="134"/>
      <c r="F65" s="60">
        <v>548</v>
      </c>
      <c r="G65" s="42" t="s">
        <v>25</v>
      </c>
      <c r="H65" s="22">
        <f>'[150]ANALISIS 2'!K1137</f>
        <v>142022.52777777775</v>
      </c>
      <c r="I65" s="23">
        <f t="shared" si="8"/>
        <v>77828345.222222209</v>
      </c>
    </row>
    <row r="66" spans="2:9" ht="15.75" customHeight="1" x14ac:dyDescent="0.2">
      <c r="B66" s="136" t="s">
        <v>256</v>
      </c>
      <c r="C66" s="41" t="s">
        <v>159</v>
      </c>
      <c r="D66" s="16"/>
      <c r="E66" s="68"/>
      <c r="F66" s="60">
        <v>40</v>
      </c>
      <c r="G66" s="35" t="s">
        <v>122</v>
      </c>
      <c r="H66" s="22">
        <f>'[150]ANALISIS 2'!K1177</f>
        <v>14834537.603096044</v>
      </c>
      <c r="I66" s="23">
        <f t="shared" si="8"/>
        <v>593381504.12384176</v>
      </c>
    </row>
    <row r="67" spans="2:9" ht="15.75" customHeight="1" x14ac:dyDescent="0.2">
      <c r="B67" s="137" t="s">
        <v>257</v>
      </c>
      <c r="C67" s="41" t="s">
        <v>166</v>
      </c>
      <c r="D67" s="34"/>
      <c r="E67" s="74"/>
      <c r="F67" s="60">
        <v>1</v>
      </c>
      <c r="G67" s="35" t="s">
        <v>122</v>
      </c>
      <c r="H67" s="22">
        <f>'[150]ANALISIS 2'!K1219</f>
        <v>53962434.462460078</v>
      </c>
      <c r="I67" s="23">
        <f t="shared" si="8"/>
        <v>53962434.462460078</v>
      </c>
    </row>
    <row r="68" spans="2:9" ht="15.75" customHeight="1" x14ac:dyDescent="0.2">
      <c r="B68" s="137" t="s">
        <v>258</v>
      </c>
      <c r="C68" s="41" t="s">
        <v>226</v>
      </c>
      <c r="D68" s="53"/>
      <c r="E68" s="79"/>
      <c r="F68" s="63"/>
      <c r="G68" s="37"/>
      <c r="H68" s="22"/>
      <c r="I68" s="38"/>
    </row>
    <row r="69" spans="2:9" ht="15.75" customHeight="1" x14ac:dyDescent="0.2">
      <c r="B69" s="137" t="s">
        <v>259</v>
      </c>
      <c r="C69" s="33" t="s">
        <v>228</v>
      </c>
      <c r="D69" s="53"/>
      <c r="E69" s="79"/>
      <c r="F69" s="63"/>
      <c r="G69" s="37"/>
      <c r="H69" s="22"/>
      <c r="I69" s="38"/>
    </row>
    <row r="70" spans="2:9" ht="15.75" customHeight="1" x14ac:dyDescent="0.2">
      <c r="B70" s="137" t="s">
        <v>260</v>
      </c>
      <c r="C70" s="41" t="s">
        <v>230</v>
      </c>
      <c r="D70" s="53"/>
      <c r="E70" s="79"/>
      <c r="F70" s="63"/>
      <c r="G70" s="37"/>
      <c r="H70" s="22"/>
      <c r="I70" s="38"/>
    </row>
    <row r="71" spans="2:9" ht="15.75" customHeight="1" x14ac:dyDescent="0.2">
      <c r="B71" s="137" t="s">
        <v>261</v>
      </c>
      <c r="C71" s="41" t="s">
        <v>231</v>
      </c>
      <c r="D71" s="53"/>
      <c r="E71" s="79"/>
      <c r="F71" s="63"/>
      <c r="G71" s="37"/>
      <c r="H71" s="22"/>
      <c r="I71" s="38"/>
    </row>
    <row r="72" spans="2:9" ht="15.75" customHeight="1" x14ac:dyDescent="0.2">
      <c r="B72" s="137" t="s">
        <v>262</v>
      </c>
      <c r="C72" s="33" t="s">
        <v>229</v>
      </c>
      <c r="D72" s="53"/>
      <c r="E72" s="79"/>
      <c r="F72" s="63"/>
      <c r="G72" s="37"/>
      <c r="H72" s="22"/>
      <c r="I72" s="38"/>
    </row>
    <row r="73" spans="2:9" ht="15.75" customHeight="1" x14ac:dyDescent="0.2">
      <c r="B73" s="137" t="s">
        <v>263</v>
      </c>
      <c r="C73" s="41" t="s">
        <v>167</v>
      </c>
      <c r="D73" s="53"/>
      <c r="E73" s="79"/>
      <c r="F73" s="63"/>
      <c r="G73" s="37"/>
      <c r="H73" s="22"/>
      <c r="I73" s="38"/>
    </row>
    <row r="74" spans="2:9" ht="15.75" customHeight="1" x14ac:dyDescent="0.2">
      <c r="B74" s="137" t="s">
        <v>264</v>
      </c>
      <c r="C74" s="41" t="s">
        <v>168</v>
      </c>
      <c r="D74" s="53"/>
      <c r="E74" s="79"/>
      <c r="F74" s="63">
        <v>1200</v>
      </c>
      <c r="G74" s="37" t="s">
        <v>25</v>
      </c>
      <c r="H74" s="22">
        <f>'[150]ANALISIS 2'!K1257</f>
        <v>44933.17215235802</v>
      </c>
      <c r="I74" s="38">
        <f t="shared" si="8"/>
        <v>53919806.582829624</v>
      </c>
    </row>
    <row r="75" spans="2:9" ht="15.75" customHeight="1" x14ac:dyDescent="0.2">
      <c r="B75" s="138" t="s">
        <v>265</v>
      </c>
      <c r="C75" s="104" t="s">
        <v>93</v>
      </c>
      <c r="D75" s="107"/>
      <c r="E75" s="109"/>
      <c r="F75" s="61"/>
      <c r="G75" s="27"/>
      <c r="H75" s="28" t="s">
        <v>125</v>
      </c>
      <c r="I75" s="29">
        <f>SUM(I64:I74)</f>
        <v>794117746.39135361</v>
      </c>
    </row>
    <row r="76" spans="2:9" ht="15.75" customHeight="1" x14ac:dyDescent="0.2">
      <c r="B76" s="139"/>
      <c r="C76" s="90"/>
      <c r="D76" s="90"/>
      <c r="E76" s="109"/>
      <c r="F76" s="64"/>
      <c r="G76" s="40"/>
      <c r="H76" s="31"/>
      <c r="I76" s="32"/>
    </row>
    <row r="77" spans="2:9" ht="15.75" customHeight="1" x14ac:dyDescent="0.2">
      <c r="B77" s="143" t="s">
        <v>216</v>
      </c>
      <c r="C77" s="117" t="s">
        <v>110</v>
      </c>
      <c r="D77" s="117"/>
      <c r="E77" s="134"/>
      <c r="F77" s="60">
        <v>540</v>
      </c>
      <c r="G77" s="35" t="s">
        <v>25</v>
      </c>
      <c r="H77" s="22">
        <f>'[150]ANALISIS 2'!K1295</f>
        <v>639798.26441482187</v>
      </c>
      <c r="I77" s="23">
        <f t="shared" ref="I77:I83" si="9">F77*H77</f>
        <v>345491062.78400379</v>
      </c>
    </row>
    <row r="78" spans="2:9" ht="15.75" customHeight="1" x14ac:dyDescent="0.2">
      <c r="B78" s="136" t="s">
        <v>266</v>
      </c>
      <c r="C78" s="121" t="s">
        <v>111</v>
      </c>
      <c r="D78" s="16"/>
      <c r="E78" s="68"/>
      <c r="F78" s="60">
        <v>45554.434999999998</v>
      </c>
      <c r="G78" s="35" t="s">
        <v>130</v>
      </c>
      <c r="H78" s="22">
        <f>'[150]ANALISIS 2'!K1333</f>
        <v>175183.65266020654</v>
      </c>
      <c r="I78" s="23">
        <f t="shared" si="9"/>
        <v>7980392318.1719561</v>
      </c>
    </row>
    <row r="79" spans="2:9" ht="15.75" customHeight="1" x14ac:dyDescent="0.2">
      <c r="B79" s="137" t="s">
        <v>267</v>
      </c>
      <c r="C79" s="33" t="s">
        <v>112</v>
      </c>
      <c r="D79" s="34"/>
      <c r="E79" s="74"/>
      <c r="F79" s="60">
        <v>1</v>
      </c>
      <c r="G79" s="35" t="s">
        <v>17</v>
      </c>
      <c r="H79" s="22">
        <f>'[150]ANALISIS 2'!K1369</f>
        <v>330159305.55555558</v>
      </c>
      <c r="I79" s="23">
        <f t="shared" si="9"/>
        <v>330159305.55555558</v>
      </c>
    </row>
    <row r="80" spans="2:9" ht="15.75" customHeight="1" x14ac:dyDescent="0.2">
      <c r="B80" s="137" t="s">
        <v>268</v>
      </c>
      <c r="C80" s="39" t="s">
        <v>114</v>
      </c>
      <c r="D80" s="34"/>
      <c r="E80" s="74"/>
      <c r="F80" s="60">
        <v>3472.84</v>
      </c>
      <c r="G80" s="35" t="s">
        <v>130</v>
      </c>
      <c r="H80" s="22">
        <f>'[150]ANALISIS 2'!K1408</f>
        <v>222184.56365720188</v>
      </c>
      <c r="I80" s="23">
        <f t="shared" si="9"/>
        <v>771611440.05127704</v>
      </c>
    </row>
    <row r="81" spans="2:9" ht="15.75" customHeight="1" x14ac:dyDescent="0.2">
      <c r="B81" s="137" t="s">
        <v>269</v>
      </c>
      <c r="C81" s="52" t="s">
        <v>115</v>
      </c>
      <c r="D81" s="53"/>
      <c r="E81" s="79"/>
      <c r="F81" s="60">
        <v>1178.424</v>
      </c>
      <c r="G81" s="35" t="s">
        <v>25</v>
      </c>
      <c r="H81" s="22">
        <f>'[150]ANALISIS 2'!K1408</f>
        <v>222184.56365720188</v>
      </c>
      <c r="I81" s="23">
        <f t="shared" si="9"/>
        <v>261827622.24317446</v>
      </c>
    </row>
    <row r="82" spans="2:9" ht="15.75" customHeight="1" thickBot="1" x14ac:dyDescent="0.25">
      <c r="B82" s="145"/>
      <c r="C82" s="111"/>
      <c r="D82" s="111"/>
      <c r="E82" s="123"/>
      <c r="F82" s="60">
        <v>988.90232359999993</v>
      </c>
      <c r="G82" s="35" t="s">
        <v>19</v>
      </c>
      <c r="H82" s="22">
        <f>'[150]ANALISIS 2'!K1447</f>
        <v>181727.94315730588</v>
      </c>
      <c r="I82" s="23">
        <f t="shared" si="9"/>
        <v>179711185.2513085</v>
      </c>
    </row>
    <row r="83" spans="2:9" ht="15.75" customHeight="1" thickBot="1" x14ac:dyDescent="0.25">
      <c r="B83" s="135" t="s">
        <v>232</v>
      </c>
      <c r="C83" s="128" t="s">
        <v>299</v>
      </c>
      <c r="D83" s="128"/>
      <c r="E83" s="129"/>
      <c r="F83" s="60">
        <v>988.90232359999993</v>
      </c>
      <c r="G83" s="35" t="s">
        <v>19</v>
      </c>
      <c r="H83" s="22">
        <f>'[150]ANALISIS 2'!K1487</f>
        <v>100079.73016755669</v>
      </c>
      <c r="I83" s="23">
        <f t="shared" si="9"/>
        <v>98969077.707957819</v>
      </c>
    </row>
    <row r="84" spans="2:9" s="88" customFormat="1" ht="15.75" customHeight="1" x14ac:dyDescent="0.2">
      <c r="B84" s="140" t="s">
        <v>233</v>
      </c>
      <c r="C84" s="124" t="s">
        <v>220</v>
      </c>
      <c r="D84" s="124"/>
      <c r="E84" s="132"/>
      <c r="F84" s="61"/>
      <c r="G84" s="27"/>
      <c r="H84" s="28" t="s">
        <v>136</v>
      </c>
      <c r="I84" s="29">
        <f>SUM(I77:I83)</f>
        <v>9968162011.765234</v>
      </c>
    </row>
    <row r="85" spans="2:9" ht="15.75" customHeight="1" x14ac:dyDescent="0.2">
      <c r="B85" s="136" t="s">
        <v>235</v>
      </c>
      <c r="C85" s="41" t="s">
        <v>217</v>
      </c>
      <c r="D85" s="16"/>
      <c r="E85" s="68"/>
      <c r="F85" s="62"/>
      <c r="G85" s="18"/>
      <c r="H85" s="17"/>
      <c r="I85" s="19"/>
    </row>
    <row r="86" spans="2:9" ht="15.75" customHeight="1" x14ac:dyDescent="0.2">
      <c r="B86" s="137" t="s">
        <v>236</v>
      </c>
      <c r="C86" s="41" t="s">
        <v>218</v>
      </c>
      <c r="D86" s="34"/>
      <c r="E86" s="74"/>
      <c r="F86" s="60">
        <v>1</v>
      </c>
      <c r="G86" s="35" t="s">
        <v>17</v>
      </c>
      <c r="H86" s="22">
        <v>12000000</v>
      </c>
      <c r="I86" s="23">
        <f t="shared" ref="I86:I87" si="10">F86*H86</f>
        <v>12000000</v>
      </c>
    </row>
    <row r="87" spans="2:9" ht="15.75" customHeight="1" x14ac:dyDescent="0.2">
      <c r="B87" s="137" t="s">
        <v>249</v>
      </c>
      <c r="C87" s="41" t="s">
        <v>219</v>
      </c>
      <c r="D87" s="34"/>
      <c r="E87" s="74"/>
      <c r="F87" s="60">
        <v>1</v>
      </c>
      <c r="G87" s="35" t="s">
        <v>17</v>
      </c>
      <c r="H87" s="22">
        <v>1800000</v>
      </c>
      <c r="I87" s="23">
        <f t="shared" si="10"/>
        <v>1800000</v>
      </c>
    </row>
    <row r="88" spans="2:9" ht="15.75" customHeight="1" thickBot="1" x14ac:dyDescent="0.25">
      <c r="B88" s="141"/>
      <c r="C88" s="52"/>
      <c r="D88" s="53"/>
      <c r="E88" s="79"/>
      <c r="F88" s="66"/>
      <c r="G88" s="55"/>
      <c r="H88" s="56"/>
      <c r="I88" s="57"/>
    </row>
    <row r="89" spans="2:9" s="88" customFormat="1" ht="15.75" customHeight="1" x14ac:dyDescent="0.2">
      <c r="B89" s="143" t="s">
        <v>234</v>
      </c>
      <c r="C89" s="117" t="s">
        <v>221</v>
      </c>
      <c r="D89" s="117"/>
      <c r="E89" s="134"/>
      <c r="F89" s="98"/>
      <c r="G89" s="98"/>
      <c r="H89" s="98"/>
      <c r="I89" s="99"/>
    </row>
    <row r="90" spans="2:9" ht="15.75" customHeight="1" x14ac:dyDescent="0.2">
      <c r="B90" s="136" t="s">
        <v>237</v>
      </c>
      <c r="C90" s="41" t="s">
        <v>222</v>
      </c>
      <c r="D90" s="90"/>
      <c r="E90" s="91"/>
    </row>
    <row r="91" spans="2:9" ht="15.75" customHeight="1" x14ac:dyDescent="0.2">
      <c r="B91" s="137" t="s">
        <v>238</v>
      </c>
      <c r="C91" s="41" t="s">
        <v>223</v>
      </c>
      <c r="D91" s="107"/>
      <c r="E91" s="109"/>
    </row>
    <row r="92" spans="2:9" ht="15.75" customHeight="1" x14ac:dyDescent="0.2">
      <c r="B92" s="137" t="s">
        <v>239</v>
      </c>
      <c r="C92" s="41" t="s">
        <v>224</v>
      </c>
      <c r="D92" s="112"/>
      <c r="E92" s="110"/>
    </row>
    <row r="93" spans="2:9" ht="15.75" customHeight="1" x14ac:dyDescent="0.2">
      <c r="B93" s="138" t="s">
        <v>240</v>
      </c>
      <c r="C93" s="52" t="s">
        <v>225</v>
      </c>
      <c r="D93" s="20"/>
      <c r="E93" s="70"/>
    </row>
    <row r="94" spans="2:9" ht="15.75" customHeight="1" thickBot="1" x14ac:dyDescent="0.25">
      <c r="B94" s="139"/>
      <c r="C94" s="119"/>
      <c r="E94" s="100"/>
    </row>
    <row r="95" spans="2:9" ht="15.75" customHeight="1" thickBot="1" x14ac:dyDescent="0.25">
      <c r="B95" s="135" t="s">
        <v>241</v>
      </c>
      <c r="C95" s="125" t="s">
        <v>242</v>
      </c>
      <c r="D95" s="126"/>
      <c r="E95" s="127"/>
    </row>
    <row r="96" spans="2:9" ht="15.75" customHeight="1" x14ac:dyDescent="0.2">
      <c r="B96" s="136" t="s">
        <v>243</v>
      </c>
      <c r="C96" s="150" t="s">
        <v>245</v>
      </c>
      <c r="D96" s="151"/>
      <c r="E96" s="152"/>
    </row>
    <row r="97" spans="2:5" ht="15.75" customHeight="1" x14ac:dyDescent="0.2">
      <c r="B97" s="137" t="s">
        <v>244</v>
      </c>
      <c r="C97" s="113" t="s">
        <v>248</v>
      </c>
      <c r="D97" s="153"/>
      <c r="E97" s="154"/>
    </row>
    <row r="98" spans="2:5" ht="15.75" customHeight="1" thickBot="1" x14ac:dyDescent="0.25">
      <c r="B98" s="147" t="s">
        <v>247</v>
      </c>
      <c r="C98" s="101" t="s">
        <v>246</v>
      </c>
      <c r="D98" s="102"/>
      <c r="E98" s="103"/>
    </row>
    <row r="99" spans="2:5" ht="15.75" customHeight="1" x14ac:dyDescent="0.2">
      <c r="B99" s="1"/>
      <c r="C99" s="2"/>
    </row>
    <row r="100" spans="2:5" ht="15.75" customHeight="1" x14ac:dyDescent="0.2"/>
    <row r="101" spans="2:5" ht="15.75" customHeight="1" x14ac:dyDescent="0.2"/>
    <row r="102" spans="2:5" ht="15.75" customHeight="1" x14ac:dyDescent="0.2"/>
    <row r="103" spans="2:5" ht="15.75" customHeight="1" x14ac:dyDescent="0.2"/>
    <row r="104" spans="2:5" ht="15.75" customHeight="1" x14ac:dyDescent="0.2"/>
    <row r="105" spans="2:5" ht="15.75" customHeight="1" x14ac:dyDescent="0.2"/>
    <row r="106" spans="2:5" ht="15.75" customHeight="1" x14ac:dyDescent="0.2"/>
    <row r="107" spans="2:5" ht="15.75" customHeight="1" x14ac:dyDescent="0.2"/>
    <row r="108" spans="2:5" ht="15.75" customHeight="1" x14ac:dyDescent="0.2"/>
    <row r="109" spans="2:5" ht="15.75" customHeight="1" x14ac:dyDescent="0.2"/>
    <row r="110" spans="2:5" ht="15.75" customHeight="1" x14ac:dyDescent="0.2"/>
    <row r="111" spans="2:5" ht="15.75" customHeight="1" x14ac:dyDescent="0.2"/>
    <row r="112" spans="2:5"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sheetData>
  <mergeCells count="5">
    <mergeCell ref="B2:I2"/>
    <mergeCell ref="B8:B9"/>
    <mergeCell ref="C8:E9"/>
    <mergeCell ref="F8:F9"/>
    <mergeCell ref="G8:G9"/>
  </mergeCells>
  <phoneticPr fontId="7" type="noConversion"/>
  <pageMargins left="0.7" right="0.7" top="0.75" bottom="0.75" header="0" footer="0"/>
  <pageSetup scale="52" orientation="portrait" r:id="rId1"/>
  <rowBreaks count="1" manualBreakCount="1">
    <brk id="81"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F05DE-A097-4B88-B056-5C20614D2804}">
  <dimension ref="B2:H80"/>
  <sheetViews>
    <sheetView tabSelected="1" zoomScale="85" zoomScaleNormal="85" workbookViewId="0">
      <selection activeCell="D4" sqref="D4"/>
    </sheetView>
  </sheetViews>
  <sheetFormatPr baseColWidth="10" defaultColWidth="8.83203125" defaultRowHeight="15" x14ac:dyDescent="0.2"/>
  <cols>
    <col min="2" max="2" width="5.1640625" style="172" customWidth="1"/>
    <col min="3" max="3" width="10.1640625" style="172" bestFit="1" customWidth="1"/>
    <col min="4" max="4" width="56" customWidth="1"/>
    <col min="5" max="5" width="9.1640625" style="172"/>
    <col min="6" max="6" width="13.33203125" style="172" customWidth="1"/>
    <col min="7" max="7" width="13.6640625" style="172" customWidth="1"/>
    <col min="8" max="8" width="12.6640625" style="172" customWidth="1"/>
  </cols>
  <sheetData>
    <row r="2" spans="2:8" ht="16" x14ac:dyDescent="0.2">
      <c r="B2" s="198" t="s">
        <v>303</v>
      </c>
      <c r="C2" s="198" t="s">
        <v>304</v>
      </c>
      <c r="D2" s="199" t="s">
        <v>305</v>
      </c>
      <c r="E2" s="198" t="s">
        <v>306</v>
      </c>
      <c r="F2" s="198" t="s">
        <v>307</v>
      </c>
      <c r="G2" s="198" t="s">
        <v>308</v>
      </c>
      <c r="H2" s="198" t="s">
        <v>309</v>
      </c>
    </row>
    <row r="3" spans="2:8" ht="16" x14ac:dyDescent="0.2">
      <c r="B3" s="198">
        <v>1</v>
      </c>
      <c r="C3" s="198">
        <v>1</v>
      </c>
      <c r="D3" s="195" t="s">
        <v>362</v>
      </c>
      <c r="E3" s="198">
        <v>1</v>
      </c>
      <c r="F3" s="198">
        <v>1</v>
      </c>
      <c r="G3" s="198">
        <v>0</v>
      </c>
      <c r="H3" s="198" t="s">
        <v>311</v>
      </c>
    </row>
    <row r="4" spans="2:8" ht="16" x14ac:dyDescent="0.2">
      <c r="B4" s="198">
        <v>2</v>
      </c>
      <c r="C4" s="198">
        <v>2</v>
      </c>
      <c r="D4" s="195" t="s">
        <v>277</v>
      </c>
      <c r="E4" s="198">
        <v>1</v>
      </c>
      <c r="F4" s="198">
        <v>2</v>
      </c>
      <c r="G4" s="198">
        <v>0</v>
      </c>
      <c r="H4" s="198" t="s">
        <v>311</v>
      </c>
    </row>
    <row r="5" spans="2:8" ht="16" x14ac:dyDescent="0.2">
      <c r="B5" s="198">
        <v>3</v>
      </c>
      <c r="C5" s="198">
        <v>3</v>
      </c>
      <c r="D5" s="195" t="s">
        <v>282</v>
      </c>
      <c r="E5" s="198">
        <v>1</v>
      </c>
      <c r="F5" s="198">
        <v>3</v>
      </c>
      <c r="G5" s="198">
        <v>0</v>
      </c>
      <c r="H5" s="198" t="s">
        <v>311</v>
      </c>
    </row>
    <row r="6" spans="2:8" ht="16" x14ac:dyDescent="0.2">
      <c r="B6" s="198">
        <v>4</v>
      </c>
      <c r="C6" s="198">
        <v>4</v>
      </c>
      <c r="D6" s="195" t="s">
        <v>298</v>
      </c>
      <c r="E6" s="198">
        <v>1</v>
      </c>
      <c r="F6" s="198">
        <v>4</v>
      </c>
      <c r="G6" s="198">
        <v>0</v>
      </c>
      <c r="H6" s="198" t="s">
        <v>311</v>
      </c>
    </row>
    <row r="7" spans="2:8" ht="16" x14ac:dyDescent="0.2">
      <c r="B7" s="198">
        <v>5</v>
      </c>
      <c r="C7" s="198">
        <v>5</v>
      </c>
      <c r="D7" s="195" t="s">
        <v>363</v>
      </c>
      <c r="E7" s="198">
        <v>1</v>
      </c>
      <c r="F7" s="198">
        <v>5</v>
      </c>
      <c r="G7" s="198">
        <v>0</v>
      </c>
      <c r="H7" s="198" t="s">
        <v>311</v>
      </c>
    </row>
    <row r="8" spans="2:8" ht="16" x14ac:dyDescent="0.2">
      <c r="B8" s="198">
        <v>6</v>
      </c>
      <c r="C8" s="198">
        <v>1</v>
      </c>
      <c r="D8" s="195" t="s">
        <v>16</v>
      </c>
      <c r="E8" s="198">
        <v>2</v>
      </c>
      <c r="F8" s="198" t="s">
        <v>180</v>
      </c>
      <c r="G8" s="198">
        <v>1</v>
      </c>
      <c r="H8" s="198" t="s">
        <v>311</v>
      </c>
    </row>
    <row r="9" spans="2:8" ht="16" x14ac:dyDescent="0.2">
      <c r="B9" s="198">
        <v>7</v>
      </c>
      <c r="C9" s="198">
        <v>1</v>
      </c>
      <c r="D9" s="195" t="s">
        <v>18</v>
      </c>
      <c r="E9" s="198">
        <v>2</v>
      </c>
      <c r="F9" s="198" t="s">
        <v>181</v>
      </c>
      <c r="G9" s="198">
        <v>1</v>
      </c>
      <c r="H9" s="198" t="s">
        <v>311</v>
      </c>
    </row>
    <row r="10" spans="2:8" ht="16" x14ac:dyDescent="0.2">
      <c r="B10" s="198">
        <v>8</v>
      </c>
      <c r="C10" s="198">
        <v>1</v>
      </c>
      <c r="D10" s="195" t="s">
        <v>148</v>
      </c>
      <c r="E10" s="198">
        <v>2</v>
      </c>
      <c r="F10" s="198" t="s">
        <v>182</v>
      </c>
      <c r="G10" s="198">
        <v>1</v>
      </c>
      <c r="H10" s="198" t="s">
        <v>311</v>
      </c>
    </row>
    <row r="11" spans="2:8" ht="16" x14ac:dyDescent="0.2">
      <c r="B11" s="198">
        <v>9</v>
      </c>
      <c r="C11" s="198">
        <v>1</v>
      </c>
      <c r="D11" s="195" t="s">
        <v>364</v>
      </c>
      <c r="E11" s="198">
        <v>2</v>
      </c>
      <c r="F11" s="198" t="s">
        <v>183</v>
      </c>
      <c r="G11" s="198">
        <v>1</v>
      </c>
      <c r="H11" s="198" t="s">
        <v>311</v>
      </c>
    </row>
    <row r="12" spans="2:8" ht="16" x14ac:dyDescent="0.2">
      <c r="B12" s="198">
        <v>10</v>
      </c>
      <c r="C12" s="198">
        <v>1</v>
      </c>
      <c r="D12" s="195" t="s">
        <v>365</v>
      </c>
      <c r="E12" s="198">
        <v>2</v>
      </c>
      <c r="F12" s="198" t="s">
        <v>184</v>
      </c>
      <c r="G12" s="198">
        <v>1</v>
      </c>
      <c r="H12" s="198" t="s">
        <v>311</v>
      </c>
    </row>
    <row r="13" spans="2:8" ht="16" x14ac:dyDescent="0.2">
      <c r="B13" s="198">
        <v>11</v>
      </c>
      <c r="C13" s="198">
        <v>1</v>
      </c>
      <c r="D13" s="195" t="s">
        <v>366</v>
      </c>
      <c r="E13" s="198">
        <v>2</v>
      </c>
      <c r="F13" s="198" t="s">
        <v>185</v>
      </c>
      <c r="G13" s="198">
        <v>1</v>
      </c>
      <c r="H13" s="198" t="s">
        <v>311</v>
      </c>
    </row>
    <row r="14" spans="2:8" ht="16" x14ac:dyDescent="0.2">
      <c r="B14" s="198">
        <v>12</v>
      </c>
      <c r="C14" s="198">
        <v>1</v>
      </c>
      <c r="D14" s="195" t="s">
        <v>367</v>
      </c>
      <c r="E14" s="198">
        <v>2</v>
      </c>
      <c r="F14" s="198" t="s">
        <v>186</v>
      </c>
      <c r="G14" s="198">
        <v>1</v>
      </c>
      <c r="H14" s="198" t="s">
        <v>311</v>
      </c>
    </row>
    <row r="15" spans="2:8" ht="16" x14ac:dyDescent="0.2">
      <c r="B15" s="198">
        <v>13</v>
      </c>
      <c r="C15" s="198">
        <v>1</v>
      </c>
      <c r="D15" s="195" t="s">
        <v>368</v>
      </c>
      <c r="E15" s="198">
        <v>2</v>
      </c>
      <c r="F15" s="198" t="s">
        <v>187</v>
      </c>
      <c r="G15" s="198">
        <v>1</v>
      </c>
      <c r="H15" s="198" t="s">
        <v>311</v>
      </c>
    </row>
    <row r="16" spans="2:8" ht="16" x14ac:dyDescent="0.2">
      <c r="B16" s="198">
        <v>14</v>
      </c>
      <c r="C16" s="198">
        <v>1</v>
      </c>
      <c r="D16" s="195" t="s">
        <v>271</v>
      </c>
      <c r="E16" s="198">
        <v>2</v>
      </c>
      <c r="F16" s="198" t="s">
        <v>188</v>
      </c>
      <c r="G16" s="198">
        <v>1</v>
      </c>
      <c r="H16" s="198" t="s">
        <v>311</v>
      </c>
    </row>
    <row r="17" spans="2:8" ht="16" x14ac:dyDescent="0.2">
      <c r="B17" s="198">
        <v>15</v>
      </c>
      <c r="C17" s="198">
        <v>2</v>
      </c>
      <c r="D17" s="195" t="s">
        <v>273</v>
      </c>
      <c r="E17" s="198">
        <v>2</v>
      </c>
      <c r="F17" s="198" t="s">
        <v>178</v>
      </c>
      <c r="G17" s="198">
        <v>2</v>
      </c>
      <c r="H17" s="198" t="s">
        <v>311</v>
      </c>
    </row>
    <row r="18" spans="2:8" ht="16" x14ac:dyDescent="0.2">
      <c r="B18" s="198">
        <v>16</v>
      </c>
      <c r="C18" s="198">
        <v>2</v>
      </c>
      <c r="D18" s="195" t="s">
        <v>274</v>
      </c>
      <c r="E18" s="198">
        <v>2</v>
      </c>
      <c r="F18" s="198" t="s">
        <v>179</v>
      </c>
      <c r="G18" s="198">
        <v>2</v>
      </c>
      <c r="H18" s="198" t="s">
        <v>311</v>
      </c>
    </row>
    <row r="19" spans="2:8" ht="16" x14ac:dyDescent="0.2">
      <c r="B19" s="198">
        <v>17</v>
      </c>
      <c r="C19" s="198">
        <v>2</v>
      </c>
      <c r="D19" s="195" t="s">
        <v>275</v>
      </c>
      <c r="E19" s="198">
        <v>2</v>
      </c>
      <c r="F19" s="198" t="s">
        <v>200</v>
      </c>
      <c r="G19" s="198">
        <v>2</v>
      </c>
      <c r="H19" s="198" t="s">
        <v>311</v>
      </c>
    </row>
    <row r="20" spans="2:8" ht="16" x14ac:dyDescent="0.2">
      <c r="B20" s="198">
        <v>18</v>
      </c>
      <c r="C20" s="198">
        <v>2</v>
      </c>
      <c r="D20" s="195" t="s">
        <v>276</v>
      </c>
      <c r="E20" s="198">
        <v>2</v>
      </c>
      <c r="F20" s="198" t="s">
        <v>205</v>
      </c>
      <c r="G20" s="198">
        <v>2</v>
      </c>
      <c r="H20" s="198" t="s">
        <v>311</v>
      </c>
    </row>
    <row r="21" spans="2:8" ht="16" x14ac:dyDescent="0.2">
      <c r="B21" s="198">
        <v>19</v>
      </c>
      <c r="C21" s="198">
        <v>3</v>
      </c>
      <c r="D21" s="195" t="s">
        <v>369</v>
      </c>
      <c r="E21" s="198">
        <v>2</v>
      </c>
      <c r="F21" s="198" t="s">
        <v>213</v>
      </c>
      <c r="G21" s="198">
        <v>3</v>
      </c>
      <c r="H21" s="198" t="s">
        <v>311</v>
      </c>
    </row>
    <row r="22" spans="2:8" ht="16" x14ac:dyDescent="0.2">
      <c r="B22" s="198">
        <v>20</v>
      </c>
      <c r="C22" s="198">
        <v>3</v>
      </c>
      <c r="D22" s="195" t="s">
        <v>279</v>
      </c>
      <c r="E22" s="198">
        <v>2</v>
      </c>
      <c r="F22" s="198" t="s">
        <v>213</v>
      </c>
      <c r="G22" s="198">
        <v>3</v>
      </c>
      <c r="H22" s="198" t="s">
        <v>311</v>
      </c>
    </row>
    <row r="23" spans="2:8" ht="16" x14ac:dyDescent="0.2">
      <c r="B23" s="198">
        <v>21</v>
      </c>
      <c r="C23" s="198">
        <v>3</v>
      </c>
      <c r="D23" s="195" t="s">
        <v>370</v>
      </c>
      <c r="E23" s="198">
        <v>2</v>
      </c>
      <c r="F23" s="198" t="s">
        <v>213</v>
      </c>
      <c r="G23" s="198">
        <v>3</v>
      </c>
      <c r="H23" s="198" t="s">
        <v>311</v>
      </c>
    </row>
    <row r="24" spans="2:8" ht="16" x14ac:dyDescent="0.2">
      <c r="B24" s="198">
        <v>22</v>
      </c>
      <c r="C24" s="198">
        <v>3</v>
      </c>
      <c r="D24" s="195" t="s">
        <v>281</v>
      </c>
      <c r="E24" s="198">
        <v>2</v>
      </c>
      <c r="F24" s="198" t="s">
        <v>213</v>
      </c>
      <c r="G24" s="198">
        <v>3</v>
      </c>
      <c r="H24" s="198" t="s">
        <v>311</v>
      </c>
    </row>
    <row r="25" spans="2:8" ht="16" x14ac:dyDescent="0.2">
      <c r="B25" s="198">
        <v>23</v>
      </c>
      <c r="C25" s="198">
        <v>4</v>
      </c>
      <c r="D25" s="195" t="s">
        <v>296</v>
      </c>
      <c r="E25" s="198">
        <v>2</v>
      </c>
      <c r="F25" s="198" t="s">
        <v>233</v>
      </c>
      <c r="G25" s="198">
        <v>4</v>
      </c>
      <c r="H25" s="198" t="s">
        <v>311</v>
      </c>
    </row>
    <row r="26" spans="2:8" ht="16" x14ac:dyDescent="0.2">
      <c r="B26" s="198">
        <v>24</v>
      </c>
      <c r="C26" s="198">
        <v>4</v>
      </c>
      <c r="D26" s="195" t="s">
        <v>297</v>
      </c>
      <c r="E26" s="198">
        <v>2</v>
      </c>
      <c r="F26" s="198" t="s">
        <v>234</v>
      </c>
      <c r="G26" s="198">
        <v>4</v>
      </c>
      <c r="H26" s="198" t="s">
        <v>311</v>
      </c>
    </row>
    <row r="27" spans="2:8" ht="16" x14ac:dyDescent="0.2">
      <c r="B27" s="198">
        <v>25</v>
      </c>
      <c r="C27" s="198">
        <v>5</v>
      </c>
      <c r="D27" s="195" t="s">
        <v>245</v>
      </c>
      <c r="E27" s="198">
        <v>2</v>
      </c>
      <c r="F27" s="198" t="s">
        <v>243</v>
      </c>
      <c r="G27" s="198">
        <v>79</v>
      </c>
      <c r="H27" s="198" t="s">
        <v>311</v>
      </c>
    </row>
    <row r="28" spans="2:8" ht="16" x14ac:dyDescent="0.2">
      <c r="B28" s="198">
        <v>26</v>
      </c>
      <c r="C28" s="198">
        <v>5</v>
      </c>
      <c r="D28" s="195" t="s">
        <v>248</v>
      </c>
      <c r="E28" s="198">
        <v>2</v>
      </c>
      <c r="F28" s="198" t="s">
        <v>244</v>
      </c>
      <c r="G28" s="198">
        <v>79</v>
      </c>
      <c r="H28" s="198" t="s">
        <v>311</v>
      </c>
    </row>
    <row r="29" spans="2:8" ht="16" x14ac:dyDescent="0.2">
      <c r="B29" s="198">
        <v>27</v>
      </c>
      <c r="C29" s="198">
        <v>5</v>
      </c>
      <c r="D29" s="195" t="s">
        <v>246</v>
      </c>
      <c r="E29" s="198">
        <v>2</v>
      </c>
      <c r="F29" s="198" t="s">
        <v>247</v>
      </c>
      <c r="G29" s="198">
        <v>79</v>
      </c>
      <c r="H29" s="198" t="s">
        <v>311</v>
      </c>
    </row>
    <row r="30" spans="2:8" ht="16" x14ac:dyDescent="0.2">
      <c r="B30" s="198">
        <v>28</v>
      </c>
      <c r="C30" s="198">
        <v>2</v>
      </c>
      <c r="D30" s="196" t="s">
        <v>371</v>
      </c>
      <c r="E30" s="198">
        <v>3</v>
      </c>
      <c r="F30" s="198" t="s">
        <v>189</v>
      </c>
      <c r="G30" s="198">
        <v>15</v>
      </c>
      <c r="H30" s="198" t="s">
        <v>311</v>
      </c>
    </row>
    <row r="31" spans="2:8" ht="16" x14ac:dyDescent="0.2">
      <c r="B31" s="198">
        <v>29</v>
      </c>
      <c r="C31" s="198">
        <v>2</v>
      </c>
      <c r="D31" s="196" t="s">
        <v>372</v>
      </c>
      <c r="E31" s="198">
        <v>3</v>
      </c>
      <c r="F31" s="198" t="s">
        <v>190</v>
      </c>
      <c r="G31" s="198">
        <v>15</v>
      </c>
      <c r="H31" s="198" t="s">
        <v>311</v>
      </c>
    </row>
    <row r="32" spans="2:8" ht="16" x14ac:dyDescent="0.2">
      <c r="B32" s="198">
        <v>30</v>
      </c>
      <c r="C32" s="198">
        <v>2</v>
      </c>
      <c r="D32" s="195" t="s">
        <v>173</v>
      </c>
      <c r="E32" s="198">
        <v>3</v>
      </c>
      <c r="F32" s="198" t="s">
        <v>191</v>
      </c>
      <c r="G32" s="198">
        <v>15</v>
      </c>
      <c r="H32" s="198" t="s">
        <v>311</v>
      </c>
    </row>
    <row r="33" spans="2:8" ht="16" x14ac:dyDescent="0.2">
      <c r="B33" s="198">
        <v>31</v>
      </c>
      <c r="C33" s="198">
        <v>2</v>
      </c>
      <c r="D33" s="195" t="s">
        <v>174</v>
      </c>
      <c r="E33" s="198">
        <v>3</v>
      </c>
      <c r="F33" s="198" t="s">
        <v>192</v>
      </c>
      <c r="G33" s="198">
        <v>15</v>
      </c>
      <c r="H33" s="198" t="s">
        <v>311</v>
      </c>
    </row>
    <row r="34" spans="2:8" ht="16" x14ac:dyDescent="0.2">
      <c r="B34" s="198">
        <v>32</v>
      </c>
      <c r="C34" s="198">
        <v>2</v>
      </c>
      <c r="D34" s="195" t="s">
        <v>175</v>
      </c>
      <c r="E34" s="198">
        <v>3</v>
      </c>
      <c r="F34" s="198" t="s">
        <v>193</v>
      </c>
      <c r="G34" s="198">
        <v>15</v>
      </c>
      <c r="H34" s="198" t="s">
        <v>311</v>
      </c>
    </row>
    <row r="35" spans="2:8" ht="16" x14ac:dyDescent="0.2">
      <c r="B35" s="198">
        <v>33</v>
      </c>
      <c r="C35" s="198">
        <v>2</v>
      </c>
      <c r="D35" s="196" t="s">
        <v>373</v>
      </c>
      <c r="E35" s="198">
        <v>3</v>
      </c>
      <c r="F35" s="198" t="s">
        <v>194</v>
      </c>
      <c r="G35" s="198">
        <v>16</v>
      </c>
      <c r="H35" s="198" t="s">
        <v>311</v>
      </c>
    </row>
    <row r="36" spans="2:8" ht="16" x14ac:dyDescent="0.2">
      <c r="B36" s="198">
        <v>34</v>
      </c>
      <c r="C36" s="198">
        <v>2</v>
      </c>
      <c r="D36" s="196" t="s">
        <v>374</v>
      </c>
      <c r="E36" s="198">
        <v>3</v>
      </c>
      <c r="F36" s="198" t="s">
        <v>195</v>
      </c>
      <c r="G36" s="198">
        <v>16</v>
      </c>
      <c r="H36" s="198" t="s">
        <v>311</v>
      </c>
    </row>
    <row r="37" spans="2:8" ht="16" x14ac:dyDescent="0.2">
      <c r="B37" s="198">
        <v>35</v>
      </c>
      <c r="C37" s="198">
        <v>2</v>
      </c>
      <c r="D37" s="195" t="s">
        <v>34</v>
      </c>
      <c r="E37" s="198">
        <v>3</v>
      </c>
      <c r="F37" s="198" t="s">
        <v>196</v>
      </c>
      <c r="G37" s="198">
        <v>16</v>
      </c>
      <c r="H37" s="198" t="s">
        <v>311</v>
      </c>
    </row>
    <row r="38" spans="2:8" ht="16" x14ac:dyDescent="0.2">
      <c r="B38" s="198">
        <v>36</v>
      </c>
      <c r="C38" s="198">
        <v>2</v>
      </c>
      <c r="D38" s="195" t="s">
        <v>37</v>
      </c>
      <c r="E38" s="198">
        <v>3</v>
      </c>
      <c r="F38" s="198" t="s">
        <v>197</v>
      </c>
      <c r="G38" s="198">
        <v>16</v>
      </c>
      <c r="H38" s="198" t="s">
        <v>311</v>
      </c>
    </row>
    <row r="39" spans="2:8" ht="16" x14ac:dyDescent="0.2">
      <c r="B39" s="198">
        <v>37</v>
      </c>
      <c r="C39" s="198">
        <v>2</v>
      </c>
      <c r="D39" s="195" t="s">
        <v>38</v>
      </c>
      <c r="E39" s="198">
        <v>3</v>
      </c>
      <c r="F39" s="198" t="s">
        <v>198</v>
      </c>
      <c r="G39" s="198">
        <v>16</v>
      </c>
      <c r="H39" s="198" t="s">
        <v>311</v>
      </c>
    </row>
    <row r="40" spans="2:8" ht="16" x14ac:dyDescent="0.2">
      <c r="B40" s="198">
        <v>38</v>
      </c>
      <c r="C40" s="198">
        <v>2</v>
      </c>
      <c r="D40" s="195" t="s">
        <v>39</v>
      </c>
      <c r="E40" s="198">
        <v>3</v>
      </c>
      <c r="F40" s="198" t="s">
        <v>199</v>
      </c>
      <c r="G40" s="198">
        <v>16</v>
      </c>
      <c r="H40" s="198" t="s">
        <v>311</v>
      </c>
    </row>
    <row r="41" spans="2:8" ht="16" x14ac:dyDescent="0.2">
      <c r="B41" s="198">
        <v>39</v>
      </c>
      <c r="C41" s="198">
        <v>2</v>
      </c>
      <c r="D41" s="195" t="s">
        <v>375</v>
      </c>
      <c r="E41" s="198">
        <v>3</v>
      </c>
      <c r="F41" s="198" t="s">
        <v>201</v>
      </c>
      <c r="G41" s="198">
        <v>17</v>
      </c>
      <c r="H41" s="198" t="s">
        <v>311</v>
      </c>
    </row>
    <row r="42" spans="2:8" ht="16" x14ac:dyDescent="0.2">
      <c r="B42" s="198">
        <v>40</v>
      </c>
      <c r="C42" s="198">
        <v>2</v>
      </c>
      <c r="D42" s="196" t="s">
        <v>145</v>
      </c>
      <c r="E42" s="198">
        <v>3</v>
      </c>
      <c r="F42" s="198" t="s">
        <v>202</v>
      </c>
      <c r="G42" s="198">
        <v>17</v>
      </c>
      <c r="H42" s="198" t="s">
        <v>311</v>
      </c>
    </row>
    <row r="43" spans="2:8" ht="16" x14ac:dyDescent="0.2">
      <c r="B43" s="198">
        <v>41</v>
      </c>
      <c r="C43" s="198">
        <v>2</v>
      </c>
      <c r="D43" s="196" t="s">
        <v>146</v>
      </c>
      <c r="E43" s="198">
        <v>3</v>
      </c>
      <c r="F43" s="198" t="s">
        <v>203</v>
      </c>
      <c r="G43" s="198">
        <v>17</v>
      </c>
      <c r="H43" s="198" t="s">
        <v>311</v>
      </c>
    </row>
    <row r="44" spans="2:8" ht="16" x14ac:dyDescent="0.2">
      <c r="B44" s="198">
        <v>42</v>
      </c>
      <c r="C44" s="198">
        <v>2</v>
      </c>
      <c r="D44" s="196" t="s">
        <v>147</v>
      </c>
      <c r="E44" s="198">
        <v>3</v>
      </c>
      <c r="F44" s="198" t="s">
        <v>204</v>
      </c>
      <c r="G44" s="198">
        <v>17</v>
      </c>
      <c r="H44" s="198" t="s">
        <v>311</v>
      </c>
    </row>
    <row r="45" spans="2:8" ht="16" x14ac:dyDescent="0.2">
      <c r="B45" s="198">
        <v>43</v>
      </c>
      <c r="C45" s="198">
        <v>2</v>
      </c>
      <c r="D45" s="196" t="s">
        <v>150</v>
      </c>
      <c r="E45" s="198">
        <v>3</v>
      </c>
      <c r="F45" s="198" t="s">
        <v>206</v>
      </c>
      <c r="G45" s="198">
        <v>18</v>
      </c>
      <c r="H45" s="198" t="s">
        <v>311</v>
      </c>
    </row>
    <row r="46" spans="2:8" ht="16" x14ac:dyDescent="0.2">
      <c r="B46" s="198">
        <v>44</v>
      </c>
      <c r="C46" s="198">
        <v>2</v>
      </c>
      <c r="D46" s="196" t="s">
        <v>151</v>
      </c>
      <c r="E46" s="198">
        <v>3</v>
      </c>
      <c r="F46" s="198" t="s">
        <v>207</v>
      </c>
      <c r="G46" s="198">
        <v>18</v>
      </c>
      <c r="H46" s="198" t="s">
        <v>311</v>
      </c>
    </row>
    <row r="47" spans="2:8" ht="16" x14ac:dyDescent="0.2">
      <c r="B47" s="198">
        <v>45</v>
      </c>
      <c r="C47" s="198">
        <v>2</v>
      </c>
      <c r="D47" s="196" t="s">
        <v>152</v>
      </c>
      <c r="E47" s="198">
        <v>3</v>
      </c>
      <c r="F47" s="198" t="s">
        <v>208</v>
      </c>
      <c r="G47" s="198">
        <v>18</v>
      </c>
      <c r="H47" s="198" t="s">
        <v>311</v>
      </c>
    </row>
    <row r="48" spans="2:8" ht="16" x14ac:dyDescent="0.2">
      <c r="B48" s="198">
        <v>46</v>
      </c>
      <c r="C48" s="198">
        <v>2</v>
      </c>
      <c r="D48" s="196" t="s">
        <v>376</v>
      </c>
      <c r="E48" s="198">
        <v>3</v>
      </c>
      <c r="F48" s="198" t="s">
        <v>209</v>
      </c>
      <c r="G48" s="198">
        <v>18</v>
      </c>
      <c r="H48" s="198" t="s">
        <v>311</v>
      </c>
    </row>
    <row r="49" spans="2:8" ht="16" x14ac:dyDescent="0.2">
      <c r="B49" s="198">
        <v>47</v>
      </c>
      <c r="C49" s="198">
        <v>2</v>
      </c>
      <c r="D49" s="196" t="s">
        <v>377</v>
      </c>
      <c r="E49" s="198">
        <v>3</v>
      </c>
      <c r="F49" s="198" t="s">
        <v>210</v>
      </c>
      <c r="G49" s="198">
        <v>18</v>
      </c>
      <c r="H49" s="198" t="s">
        <v>311</v>
      </c>
    </row>
    <row r="50" spans="2:8" ht="16" x14ac:dyDescent="0.2">
      <c r="B50" s="198">
        <v>48</v>
      </c>
      <c r="C50" s="198">
        <v>2</v>
      </c>
      <c r="D50" s="196" t="s">
        <v>378</v>
      </c>
      <c r="E50" s="198">
        <v>3</v>
      </c>
      <c r="F50" s="198" t="s">
        <v>211</v>
      </c>
      <c r="G50" s="198">
        <v>18</v>
      </c>
      <c r="H50" s="198" t="s">
        <v>311</v>
      </c>
    </row>
    <row r="51" spans="2:8" ht="16" x14ac:dyDescent="0.2">
      <c r="B51" s="198">
        <v>49</v>
      </c>
      <c r="C51" s="198">
        <v>3</v>
      </c>
      <c r="D51" s="196" t="s">
        <v>379</v>
      </c>
      <c r="E51" s="198">
        <v>3</v>
      </c>
      <c r="F51" s="198" t="s">
        <v>250</v>
      </c>
      <c r="G51" s="198">
        <v>19</v>
      </c>
      <c r="H51" s="198" t="s">
        <v>311</v>
      </c>
    </row>
    <row r="52" spans="2:8" ht="16" x14ac:dyDescent="0.2">
      <c r="B52" s="198">
        <v>50</v>
      </c>
      <c r="C52" s="198">
        <v>3</v>
      </c>
      <c r="D52" s="196" t="s">
        <v>380</v>
      </c>
      <c r="E52" s="198">
        <v>3</v>
      </c>
      <c r="F52" s="198" t="s">
        <v>251</v>
      </c>
      <c r="G52" s="198">
        <v>19</v>
      </c>
      <c r="H52" s="198" t="s">
        <v>311</v>
      </c>
    </row>
    <row r="53" spans="2:8" ht="16" x14ac:dyDescent="0.2">
      <c r="B53" s="198">
        <v>51</v>
      </c>
      <c r="C53" s="198">
        <v>3</v>
      </c>
      <c r="D53" s="196" t="s">
        <v>381</v>
      </c>
      <c r="E53" s="198">
        <v>3</v>
      </c>
      <c r="F53" s="198" t="s">
        <v>252</v>
      </c>
      <c r="G53" s="198">
        <v>19</v>
      </c>
      <c r="H53" s="198" t="s">
        <v>311</v>
      </c>
    </row>
    <row r="54" spans="2:8" ht="16" x14ac:dyDescent="0.2">
      <c r="B54" s="198">
        <v>52</v>
      </c>
      <c r="C54" s="198">
        <v>3</v>
      </c>
      <c r="D54" s="196" t="s">
        <v>382</v>
      </c>
      <c r="E54" s="198">
        <v>3</v>
      </c>
      <c r="F54" s="198" t="s">
        <v>284</v>
      </c>
      <c r="G54" s="198">
        <v>19</v>
      </c>
      <c r="H54" s="198" t="s">
        <v>311</v>
      </c>
    </row>
    <row r="55" spans="2:8" ht="16" x14ac:dyDescent="0.2">
      <c r="B55" s="198">
        <v>53</v>
      </c>
      <c r="C55" s="198">
        <v>3</v>
      </c>
      <c r="D55" s="196" t="s">
        <v>383</v>
      </c>
      <c r="E55" s="198">
        <v>3</v>
      </c>
      <c r="F55" s="198" t="s">
        <v>285</v>
      </c>
      <c r="G55" s="198">
        <v>19</v>
      </c>
      <c r="H55" s="198" t="s">
        <v>311</v>
      </c>
    </row>
    <row r="56" spans="2:8" ht="16" x14ac:dyDescent="0.2">
      <c r="B56" s="198">
        <v>54</v>
      </c>
      <c r="C56" s="198">
        <v>3</v>
      </c>
      <c r="D56" s="196" t="s">
        <v>92</v>
      </c>
      <c r="E56" s="198">
        <v>3</v>
      </c>
      <c r="F56" s="198" t="s">
        <v>286</v>
      </c>
      <c r="G56" s="198">
        <v>19</v>
      </c>
      <c r="H56" s="198" t="s">
        <v>311</v>
      </c>
    </row>
    <row r="57" spans="2:8" ht="16" x14ac:dyDescent="0.2">
      <c r="B57" s="198">
        <v>55</v>
      </c>
      <c r="C57" s="198">
        <v>3</v>
      </c>
      <c r="D57" s="196" t="s">
        <v>384</v>
      </c>
      <c r="E57" s="198">
        <v>3</v>
      </c>
      <c r="F57" s="198" t="s">
        <v>253</v>
      </c>
      <c r="G57" s="198">
        <v>20</v>
      </c>
      <c r="H57" s="198" t="s">
        <v>311</v>
      </c>
    </row>
    <row r="58" spans="2:8" ht="16" x14ac:dyDescent="0.2">
      <c r="B58" s="198">
        <v>56</v>
      </c>
      <c r="C58" s="198">
        <v>3</v>
      </c>
      <c r="D58" s="196" t="s">
        <v>385</v>
      </c>
      <c r="E58" s="198">
        <v>3</v>
      </c>
      <c r="F58" s="198" t="s">
        <v>254</v>
      </c>
      <c r="G58" s="198">
        <v>20</v>
      </c>
      <c r="H58" s="198" t="s">
        <v>311</v>
      </c>
    </row>
    <row r="59" spans="2:8" ht="16" x14ac:dyDescent="0.2">
      <c r="B59" s="198">
        <v>57</v>
      </c>
      <c r="C59" s="198">
        <v>3</v>
      </c>
      <c r="D59" s="196" t="s">
        <v>386</v>
      </c>
      <c r="E59" s="198">
        <v>3</v>
      </c>
      <c r="F59" s="198" t="s">
        <v>255</v>
      </c>
      <c r="G59" s="198">
        <v>20</v>
      </c>
      <c r="H59" s="198" t="s">
        <v>311</v>
      </c>
    </row>
    <row r="60" spans="2:8" ht="16" x14ac:dyDescent="0.2">
      <c r="B60" s="198">
        <v>58</v>
      </c>
      <c r="C60" s="198">
        <v>3</v>
      </c>
      <c r="D60" s="196" t="s">
        <v>159</v>
      </c>
      <c r="E60" s="198">
        <v>3</v>
      </c>
      <c r="F60" s="198" t="s">
        <v>256</v>
      </c>
      <c r="G60" s="198">
        <v>21</v>
      </c>
      <c r="H60" s="198" t="s">
        <v>311</v>
      </c>
    </row>
    <row r="61" spans="2:8" ht="16" x14ac:dyDescent="0.2">
      <c r="B61" s="198">
        <v>59</v>
      </c>
      <c r="C61" s="198">
        <v>3</v>
      </c>
      <c r="D61" s="196" t="s">
        <v>166</v>
      </c>
      <c r="E61" s="198">
        <v>3</v>
      </c>
      <c r="F61" s="198" t="s">
        <v>257</v>
      </c>
      <c r="G61" s="198">
        <v>21</v>
      </c>
      <c r="H61" s="198" t="s">
        <v>311</v>
      </c>
    </row>
    <row r="62" spans="2:8" ht="16" x14ac:dyDescent="0.2">
      <c r="B62" s="198">
        <v>60</v>
      </c>
      <c r="C62" s="198">
        <v>3</v>
      </c>
      <c r="D62" s="196" t="s">
        <v>226</v>
      </c>
      <c r="E62" s="198">
        <v>3</v>
      </c>
      <c r="F62" s="198" t="s">
        <v>258</v>
      </c>
      <c r="G62" s="198">
        <v>21</v>
      </c>
      <c r="H62" s="198" t="s">
        <v>311</v>
      </c>
    </row>
    <row r="63" spans="2:8" ht="16" x14ac:dyDescent="0.2">
      <c r="B63" s="198">
        <v>61</v>
      </c>
      <c r="C63" s="198">
        <v>3</v>
      </c>
      <c r="D63" s="196" t="s">
        <v>228</v>
      </c>
      <c r="E63" s="198">
        <v>3</v>
      </c>
      <c r="F63" s="198" t="s">
        <v>259</v>
      </c>
      <c r="G63" s="198">
        <v>21</v>
      </c>
      <c r="H63" s="198" t="s">
        <v>311</v>
      </c>
    </row>
    <row r="64" spans="2:8" ht="16" x14ac:dyDescent="0.2">
      <c r="B64" s="198">
        <v>62</v>
      </c>
      <c r="C64" s="198">
        <v>3</v>
      </c>
      <c r="D64" s="196" t="s">
        <v>230</v>
      </c>
      <c r="E64" s="198">
        <v>3</v>
      </c>
      <c r="F64" s="198" t="s">
        <v>260</v>
      </c>
      <c r="G64" s="198">
        <v>21</v>
      </c>
      <c r="H64" s="198" t="s">
        <v>311</v>
      </c>
    </row>
    <row r="65" spans="2:8" ht="16" x14ac:dyDescent="0.2">
      <c r="B65" s="198">
        <v>63</v>
      </c>
      <c r="C65" s="198">
        <v>3</v>
      </c>
      <c r="D65" s="196" t="s">
        <v>231</v>
      </c>
      <c r="E65" s="198">
        <v>3</v>
      </c>
      <c r="F65" s="198" t="s">
        <v>261</v>
      </c>
      <c r="G65" s="198">
        <v>21</v>
      </c>
      <c r="H65" s="198" t="s">
        <v>311</v>
      </c>
    </row>
    <row r="66" spans="2:8" ht="16" x14ac:dyDescent="0.2">
      <c r="B66" s="198">
        <v>64</v>
      </c>
      <c r="C66" s="198">
        <v>3</v>
      </c>
      <c r="D66" s="196" t="s">
        <v>229</v>
      </c>
      <c r="E66" s="198">
        <v>3</v>
      </c>
      <c r="F66" s="198" t="s">
        <v>262</v>
      </c>
      <c r="G66" s="198">
        <v>21</v>
      </c>
      <c r="H66" s="198" t="s">
        <v>311</v>
      </c>
    </row>
    <row r="67" spans="2:8" ht="16" x14ac:dyDescent="0.2">
      <c r="B67" s="198">
        <v>65</v>
      </c>
      <c r="C67" s="198">
        <v>3</v>
      </c>
      <c r="D67" s="196" t="s">
        <v>167</v>
      </c>
      <c r="E67" s="198">
        <v>3</v>
      </c>
      <c r="F67" s="198" t="s">
        <v>263</v>
      </c>
      <c r="G67" s="198">
        <v>21</v>
      </c>
      <c r="H67" s="198" t="s">
        <v>311</v>
      </c>
    </row>
    <row r="68" spans="2:8" ht="16" x14ac:dyDescent="0.2">
      <c r="B68" s="198">
        <v>66</v>
      </c>
      <c r="C68" s="198">
        <v>3</v>
      </c>
      <c r="D68" s="196" t="s">
        <v>168</v>
      </c>
      <c r="E68" s="198">
        <v>3</v>
      </c>
      <c r="F68" s="198" t="s">
        <v>264</v>
      </c>
      <c r="G68" s="198">
        <v>21</v>
      </c>
      <c r="H68" s="198" t="s">
        <v>311</v>
      </c>
    </row>
    <row r="69" spans="2:8" ht="16" x14ac:dyDescent="0.2">
      <c r="B69" s="198">
        <v>67</v>
      </c>
      <c r="C69" s="198">
        <v>3</v>
      </c>
      <c r="D69" s="196" t="s">
        <v>93</v>
      </c>
      <c r="E69" s="198">
        <v>3</v>
      </c>
      <c r="F69" s="198" t="s">
        <v>265</v>
      </c>
      <c r="G69" s="198">
        <v>21</v>
      </c>
      <c r="H69" s="198" t="s">
        <v>311</v>
      </c>
    </row>
    <row r="70" spans="2:8" ht="16" x14ac:dyDescent="0.2">
      <c r="B70" s="198">
        <v>68</v>
      </c>
      <c r="C70" s="198">
        <v>3</v>
      </c>
      <c r="D70" s="197" t="s">
        <v>111</v>
      </c>
      <c r="E70" s="198">
        <v>3</v>
      </c>
      <c r="F70" s="198" t="s">
        <v>266</v>
      </c>
      <c r="G70" s="198">
        <v>22</v>
      </c>
      <c r="H70" s="198" t="s">
        <v>311</v>
      </c>
    </row>
    <row r="71" spans="2:8" ht="16" x14ac:dyDescent="0.2">
      <c r="B71" s="198">
        <v>69</v>
      </c>
      <c r="C71" s="198">
        <v>3</v>
      </c>
      <c r="D71" s="196" t="s">
        <v>387</v>
      </c>
      <c r="E71" s="198">
        <v>3</v>
      </c>
      <c r="F71" s="198" t="s">
        <v>267</v>
      </c>
      <c r="G71" s="198">
        <v>22</v>
      </c>
      <c r="H71" s="198" t="s">
        <v>311</v>
      </c>
    </row>
    <row r="72" spans="2:8" ht="16" x14ac:dyDescent="0.2">
      <c r="B72" s="198">
        <v>70</v>
      </c>
      <c r="C72" s="198">
        <v>3</v>
      </c>
      <c r="D72" s="197" t="s">
        <v>114</v>
      </c>
      <c r="E72" s="198">
        <v>3</v>
      </c>
      <c r="F72" s="198" t="s">
        <v>268</v>
      </c>
      <c r="G72" s="198">
        <v>22</v>
      </c>
      <c r="H72" s="198" t="s">
        <v>311</v>
      </c>
    </row>
    <row r="73" spans="2:8" ht="16" x14ac:dyDescent="0.2">
      <c r="B73" s="198">
        <v>71</v>
      </c>
      <c r="C73" s="198">
        <v>3</v>
      </c>
      <c r="D73" s="196" t="s">
        <v>388</v>
      </c>
      <c r="E73" s="198">
        <v>3</v>
      </c>
      <c r="F73" s="198" t="s">
        <v>269</v>
      </c>
      <c r="G73" s="198">
        <v>22</v>
      </c>
      <c r="H73" s="198" t="s">
        <v>311</v>
      </c>
    </row>
    <row r="74" spans="2:8" ht="16" x14ac:dyDescent="0.2">
      <c r="B74" s="198">
        <v>72</v>
      </c>
      <c r="C74" s="198">
        <v>4</v>
      </c>
      <c r="D74" s="196" t="s">
        <v>217</v>
      </c>
      <c r="E74" s="198">
        <v>3</v>
      </c>
      <c r="F74" s="198" t="s">
        <v>235</v>
      </c>
      <c r="G74" s="198">
        <v>23</v>
      </c>
      <c r="H74" s="198" t="s">
        <v>311</v>
      </c>
    </row>
    <row r="75" spans="2:8" ht="16" x14ac:dyDescent="0.2">
      <c r="B75" s="198">
        <v>73</v>
      </c>
      <c r="C75" s="198">
        <v>4</v>
      </c>
      <c r="D75" s="196" t="s">
        <v>218</v>
      </c>
      <c r="E75" s="198">
        <v>3</v>
      </c>
      <c r="F75" s="198" t="s">
        <v>249</v>
      </c>
      <c r="G75" s="198">
        <v>23</v>
      </c>
      <c r="H75" s="198" t="s">
        <v>311</v>
      </c>
    </row>
    <row r="76" spans="2:8" ht="16" x14ac:dyDescent="0.2">
      <c r="B76" s="198">
        <v>74</v>
      </c>
      <c r="C76" s="198">
        <v>4</v>
      </c>
      <c r="D76" s="196" t="s">
        <v>219</v>
      </c>
      <c r="E76" s="198">
        <v>3</v>
      </c>
      <c r="F76" s="198" t="s">
        <v>310</v>
      </c>
      <c r="G76" s="198">
        <v>23</v>
      </c>
      <c r="H76" s="198" t="s">
        <v>311</v>
      </c>
    </row>
    <row r="77" spans="2:8" ht="16" x14ac:dyDescent="0.2">
      <c r="B77" s="198">
        <v>75</v>
      </c>
      <c r="C77" s="198">
        <v>4</v>
      </c>
      <c r="D77" s="196" t="s">
        <v>222</v>
      </c>
      <c r="E77" s="198">
        <v>3</v>
      </c>
      <c r="F77" s="198" t="s">
        <v>237</v>
      </c>
      <c r="G77" s="198">
        <v>24</v>
      </c>
      <c r="H77" s="198" t="s">
        <v>311</v>
      </c>
    </row>
    <row r="78" spans="2:8" ht="16" x14ac:dyDescent="0.2">
      <c r="B78" s="198">
        <v>76</v>
      </c>
      <c r="C78" s="198">
        <v>4</v>
      </c>
      <c r="D78" s="196" t="s">
        <v>223</v>
      </c>
      <c r="E78" s="198">
        <v>3</v>
      </c>
      <c r="F78" s="198" t="s">
        <v>238</v>
      </c>
      <c r="G78" s="198">
        <v>24</v>
      </c>
      <c r="H78" s="198" t="s">
        <v>311</v>
      </c>
    </row>
    <row r="79" spans="2:8" ht="16" x14ac:dyDescent="0.2">
      <c r="B79" s="198">
        <v>77</v>
      </c>
      <c r="C79" s="198">
        <v>4</v>
      </c>
      <c r="D79" s="196" t="s">
        <v>224</v>
      </c>
      <c r="E79" s="198">
        <v>3</v>
      </c>
      <c r="F79" s="198" t="s">
        <v>239</v>
      </c>
      <c r="G79" s="198">
        <v>24</v>
      </c>
      <c r="H79" s="198" t="s">
        <v>311</v>
      </c>
    </row>
    <row r="80" spans="2:8" ht="16" x14ac:dyDescent="0.2">
      <c r="B80" s="198">
        <v>78</v>
      </c>
      <c r="C80" s="198">
        <v>4</v>
      </c>
      <c r="D80" s="196" t="s">
        <v>225</v>
      </c>
      <c r="E80" s="198">
        <v>3</v>
      </c>
      <c r="F80" s="198" t="s">
        <v>240</v>
      </c>
      <c r="G80" s="198">
        <v>24</v>
      </c>
      <c r="H80" s="198" t="s">
        <v>311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98A5-51DF-433D-AF52-37E8AEBF505E}">
  <dimension ref="A1"/>
  <sheetViews>
    <sheetView showGridLines="0" topLeftCell="A31" zoomScale="145" zoomScaleNormal="145" workbookViewId="0">
      <selection activeCell="H43" sqref="H43"/>
    </sheetView>
  </sheetViews>
  <sheetFormatPr baseColWidth="10" defaultColWidth="9.1640625" defaultRowHeight="16" x14ac:dyDescent="0.2"/>
  <cols>
    <col min="1" max="7" width="9.1640625" style="155"/>
    <col min="8" max="8" width="11.33203125" style="155" customWidth="1"/>
    <col min="9" max="16384" width="9.1640625" style="155"/>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A99E1-BDC1-4BED-AE4A-B80C85F61DB8}">
  <dimension ref="A1:N38"/>
  <sheetViews>
    <sheetView showGridLines="0" zoomScale="70" zoomScaleNormal="70" workbookViewId="0">
      <selection activeCell="G13" sqref="G13"/>
    </sheetView>
  </sheetViews>
  <sheetFormatPr baseColWidth="10" defaultColWidth="9.1640625" defaultRowHeight="16" x14ac:dyDescent="0.2"/>
  <cols>
    <col min="1" max="1" width="9.1640625" style="159"/>
    <col min="2" max="2" width="18.5" style="159" customWidth="1"/>
    <col min="3" max="3" width="5.5" style="159" customWidth="1"/>
    <col min="4" max="4" width="14.5" style="159" customWidth="1"/>
    <col min="5" max="6" width="9.1640625" style="159"/>
    <col min="7" max="7" width="23" style="160" customWidth="1"/>
    <col min="8" max="16384" width="9.1640625" style="159"/>
  </cols>
  <sheetData>
    <row r="1" spans="1:14" ht="17" thickBot="1" x14ac:dyDescent="0.25"/>
    <row r="2" spans="1:14" ht="15.75" customHeight="1" x14ac:dyDescent="0.2">
      <c r="B2" s="217" t="s">
        <v>288</v>
      </c>
      <c r="C2" s="218"/>
      <c r="D2" s="219" t="s">
        <v>287</v>
      </c>
      <c r="E2" s="220"/>
      <c r="F2" s="225" t="s">
        <v>291</v>
      </c>
      <c r="G2" s="226"/>
      <c r="H2" s="174"/>
      <c r="I2" s="174"/>
      <c r="J2" s="174"/>
    </row>
    <row r="3" spans="1:14" ht="16.5" customHeight="1" thickBot="1" x14ac:dyDescent="0.25">
      <c r="B3" s="221" t="s">
        <v>289</v>
      </c>
      <c r="C3" s="222"/>
      <c r="D3" s="223" t="s">
        <v>290</v>
      </c>
      <c r="E3" s="224"/>
      <c r="F3" s="227" t="s">
        <v>293</v>
      </c>
      <c r="G3" s="228"/>
      <c r="H3" s="174"/>
      <c r="I3" s="174"/>
      <c r="J3" s="174"/>
    </row>
    <row r="4" spans="1:14" ht="17" thickBot="1" x14ac:dyDescent="0.25"/>
    <row r="5" spans="1:14" ht="35" thickBot="1" x14ac:dyDescent="0.25">
      <c r="A5" s="159">
        <v>1</v>
      </c>
      <c r="G5" s="161" t="s">
        <v>16</v>
      </c>
      <c r="N5" s="162"/>
    </row>
    <row r="6" spans="1:14" ht="17" thickBot="1" x14ac:dyDescent="0.25">
      <c r="N6" s="162"/>
    </row>
    <row r="7" spans="1:14" ht="35" thickBot="1" x14ac:dyDescent="0.25">
      <c r="A7" s="159">
        <v>2</v>
      </c>
      <c r="G7" s="161" t="s">
        <v>18</v>
      </c>
      <c r="N7" s="163"/>
    </row>
    <row r="8" spans="1:14" ht="17" thickBot="1" x14ac:dyDescent="0.25">
      <c r="N8" s="163"/>
    </row>
    <row r="9" spans="1:14" ht="35" thickBot="1" x14ac:dyDescent="0.25">
      <c r="A9" s="159">
        <v>3</v>
      </c>
      <c r="G9" s="161" t="s">
        <v>148</v>
      </c>
      <c r="N9" s="163"/>
    </row>
    <row r="10" spans="1:14" ht="17" thickBot="1" x14ac:dyDescent="0.25">
      <c r="N10" s="163"/>
    </row>
    <row r="11" spans="1:14" ht="52" thickBot="1" x14ac:dyDescent="0.25">
      <c r="A11" s="159">
        <v>4</v>
      </c>
      <c r="G11" s="161" t="s">
        <v>20</v>
      </c>
      <c r="N11" s="163"/>
    </row>
    <row r="12" spans="1:14" ht="17" thickBot="1" x14ac:dyDescent="0.25">
      <c r="N12" s="163"/>
    </row>
    <row r="13" spans="1:14" ht="35" thickBot="1" x14ac:dyDescent="0.25">
      <c r="A13" s="159">
        <v>5</v>
      </c>
      <c r="B13" s="156" t="s">
        <v>283</v>
      </c>
      <c r="D13" s="164" t="s">
        <v>272</v>
      </c>
      <c r="G13" s="161" t="s">
        <v>21</v>
      </c>
      <c r="N13" s="163"/>
    </row>
    <row r="14" spans="1:14" ht="17" thickBot="1" x14ac:dyDescent="0.25">
      <c r="N14" s="163"/>
    </row>
    <row r="15" spans="1:14" ht="52" thickBot="1" x14ac:dyDescent="0.25">
      <c r="A15" s="159">
        <v>6</v>
      </c>
      <c r="G15" s="161" t="s">
        <v>22</v>
      </c>
      <c r="N15" s="163"/>
    </row>
    <row r="16" spans="1:14" ht="17" thickBot="1" x14ac:dyDescent="0.25">
      <c r="N16" s="163"/>
    </row>
    <row r="17" spans="1:14" ht="35" thickBot="1" x14ac:dyDescent="0.25">
      <c r="A17" s="159">
        <v>7</v>
      </c>
      <c r="G17" s="161" t="s">
        <v>23</v>
      </c>
      <c r="N17" s="163"/>
    </row>
    <row r="18" spans="1:14" ht="17" thickBot="1" x14ac:dyDescent="0.25">
      <c r="N18" s="163"/>
    </row>
    <row r="19" spans="1:14" ht="52" thickBot="1" x14ac:dyDescent="0.25">
      <c r="A19" s="159">
        <v>8</v>
      </c>
      <c r="G19" s="161" t="s">
        <v>302</v>
      </c>
      <c r="N19" s="163"/>
    </row>
    <row r="20" spans="1:14" ht="17" thickBot="1" x14ac:dyDescent="0.25">
      <c r="N20" s="165"/>
    </row>
    <row r="21" spans="1:14" ht="52" thickBot="1" x14ac:dyDescent="0.25">
      <c r="A21" s="159">
        <v>9</v>
      </c>
      <c r="G21" s="161" t="s">
        <v>271</v>
      </c>
      <c r="N21" s="166"/>
    </row>
    <row r="22" spans="1:14" x14ac:dyDescent="0.2">
      <c r="A22" s="159">
        <v>10</v>
      </c>
    </row>
    <row r="23" spans="1:14" x14ac:dyDescent="0.2">
      <c r="A23" s="159">
        <v>11</v>
      </c>
    </row>
    <row r="24" spans="1:14" x14ac:dyDescent="0.2">
      <c r="A24" s="159">
        <v>12</v>
      </c>
    </row>
    <row r="25" spans="1:14" x14ac:dyDescent="0.2">
      <c r="A25" s="159">
        <v>13</v>
      </c>
    </row>
    <row r="26" spans="1:14" x14ac:dyDescent="0.2">
      <c r="A26" s="159">
        <v>14</v>
      </c>
    </row>
    <row r="27" spans="1:14" x14ac:dyDescent="0.2">
      <c r="A27" s="159">
        <v>15</v>
      </c>
    </row>
    <row r="28" spans="1:14" x14ac:dyDescent="0.2">
      <c r="A28" s="159">
        <v>16</v>
      </c>
    </row>
    <row r="29" spans="1:14" x14ac:dyDescent="0.2">
      <c r="A29" s="159">
        <v>17</v>
      </c>
    </row>
    <row r="30" spans="1:14" x14ac:dyDescent="0.2">
      <c r="A30" s="159">
        <v>18</v>
      </c>
    </row>
    <row r="31" spans="1:14" x14ac:dyDescent="0.2">
      <c r="A31" s="159">
        <v>19</v>
      </c>
    </row>
    <row r="32" spans="1:14" x14ac:dyDescent="0.2">
      <c r="A32" s="159">
        <v>20</v>
      </c>
    </row>
    <row r="33" spans="1:1" x14ac:dyDescent="0.2">
      <c r="A33" s="159">
        <v>21</v>
      </c>
    </row>
    <row r="34" spans="1:1" x14ac:dyDescent="0.2">
      <c r="A34" s="159">
        <v>22</v>
      </c>
    </row>
    <row r="35" spans="1:1" x14ac:dyDescent="0.2">
      <c r="A35" s="159">
        <v>23</v>
      </c>
    </row>
    <row r="36" spans="1:1" x14ac:dyDescent="0.2">
      <c r="A36" s="159">
        <v>24</v>
      </c>
    </row>
    <row r="37" spans="1:1" x14ac:dyDescent="0.2">
      <c r="A37" s="159">
        <v>25</v>
      </c>
    </row>
    <row r="38" spans="1:1" x14ac:dyDescent="0.2">
      <c r="A38" s="159">
        <v>25</v>
      </c>
    </row>
  </sheetData>
  <mergeCells count="6">
    <mergeCell ref="B2:C2"/>
    <mergeCell ref="D2:E2"/>
    <mergeCell ref="B3:C3"/>
    <mergeCell ref="D3:E3"/>
    <mergeCell ref="F2:G2"/>
    <mergeCell ref="F3:G3"/>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F977-284B-4379-8E53-BD389ED24CCE}">
  <dimension ref="B2:S51"/>
  <sheetViews>
    <sheetView showGridLines="0" zoomScale="70" zoomScaleNormal="70" workbookViewId="0">
      <selection activeCell="J23" sqref="J23"/>
    </sheetView>
  </sheetViews>
  <sheetFormatPr baseColWidth="10" defaultColWidth="9.1640625" defaultRowHeight="16" x14ac:dyDescent="0.2"/>
  <cols>
    <col min="1" max="1" width="9.1640625" style="158"/>
    <col min="2" max="2" width="16.6640625" style="160" customWidth="1"/>
    <col min="3" max="3" width="9.1640625" style="160"/>
    <col min="4" max="4" width="16.83203125" style="160" customWidth="1"/>
    <col min="5" max="6" width="9.1640625" style="160"/>
    <col min="7" max="7" width="15.6640625" style="160" customWidth="1"/>
    <col min="8" max="9" width="9.1640625" style="160"/>
    <col min="10" max="10" width="25.33203125" style="160" customWidth="1"/>
    <col min="11" max="18" width="9.1640625" style="167"/>
    <col min="19" max="16384" width="9.1640625" style="158"/>
  </cols>
  <sheetData>
    <row r="2" spans="2:19" ht="17" thickBot="1" x14ac:dyDescent="0.25"/>
    <row r="3" spans="2:19" x14ac:dyDescent="0.2">
      <c r="B3" s="217" t="s">
        <v>288</v>
      </c>
      <c r="C3" s="218"/>
      <c r="D3" s="219" t="s">
        <v>287</v>
      </c>
      <c r="E3" s="220"/>
      <c r="F3" s="225" t="s">
        <v>291</v>
      </c>
      <c r="G3" s="238"/>
      <c r="H3" s="226"/>
      <c r="I3" s="229" t="s">
        <v>292</v>
      </c>
      <c r="J3" s="230"/>
    </row>
    <row r="4" spans="2:19" ht="17" thickBot="1" x14ac:dyDescent="0.25">
      <c r="B4" s="221" t="s">
        <v>289</v>
      </c>
      <c r="C4" s="222"/>
      <c r="D4" s="223" t="s">
        <v>290</v>
      </c>
      <c r="E4" s="224"/>
      <c r="F4" s="227" t="s">
        <v>293</v>
      </c>
      <c r="G4" s="231"/>
      <c r="H4" s="228"/>
      <c r="I4" s="232" t="s">
        <v>294</v>
      </c>
      <c r="J4" s="233"/>
    </row>
    <row r="5" spans="2:19" ht="17" thickBot="1" x14ac:dyDescent="0.25"/>
    <row r="6" spans="2:19" ht="35" thickBot="1" x14ac:dyDescent="0.25">
      <c r="J6" s="168" t="s">
        <v>170</v>
      </c>
      <c r="S6" s="157"/>
    </row>
    <row r="7" spans="2:19" ht="17" thickBot="1" x14ac:dyDescent="0.25">
      <c r="S7" s="157"/>
    </row>
    <row r="8" spans="2:19" ht="35" thickBot="1" x14ac:dyDescent="0.25">
      <c r="J8" s="168" t="s">
        <v>172</v>
      </c>
      <c r="S8" s="157"/>
    </row>
    <row r="9" spans="2:19" ht="17" thickBot="1" x14ac:dyDescent="0.25">
      <c r="S9" s="157"/>
    </row>
    <row r="10" spans="2:19" ht="35" thickBot="1" x14ac:dyDescent="0.25">
      <c r="G10" s="161" t="s">
        <v>273</v>
      </c>
      <c r="J10" s="168" t="s">
        <v>173</v>
      </c>
      <c r="S10" s="157"/>
    </row>
    <row r="11" spans="2:19" ht="17" thickBot="1" x14ac:dyDescent="0.25">
      <c r="S11" s="157"/>
    </row>
    <row r="12" spans="2:19" ht="18" thickBot="1" x14ac:dyDescent="0.25">
      <c r="J12" s="168" t="s">
        <v>174</v>
      </c>
      <c r="S12" s="157"/>
    </row>
    <row r="13" spans="2:19" ht="17" thickBot="1" x14ac:dyDescent="0.25">
      <c r="S13" s="157"/>
    </row>
    <row r="14" spans="2:19" ht="18" thickBot="1" x14ac:dyDescent="0.25">
      <c r="J14" s="168" t="s">
        <v>175</v>
      </c>
    </row>
    <row r="16" spans="2:19" ht="17" thickBot="1" x14ac:dyDescent="0.25"/>
    <row r="17" spans="2:19" ht="35" thickBot="1" x14ac:dyDescent="0.25">
      <c r="J17" s="168" t="s">
        <v>31</v>
      </c>
    </row>
    <row r="18" spans="2:19" ht="17" thickBot="1" x14ac:dyDescent="0.25"/>
    <row r="19" spans="2:19" ht="35" thickBot="1" x14ac:dyDescent="0.25">
      <c r="J19" s="168" t="s">
        <v>156</v>
      </c>
      <c r="S19" s="157"/>
    </row>
    <row r="20" spans="2:19" ht="17" thickBot="1" x14ac:dyDescent="0.25">
      <c r="S20" s="157"/>
    </row>
    <row r="21" spans="2:19" ht="35" thickBot="1" x14ac:dyDescent="0.25">
      <c r="J21" s="168" t="s">
        <v>34</v>
      </c>
      <c r="S21" s="157"/>
    </row>
    <row r="22" spans="2:19" ht="33" customHeight="1" thickBot="1" x14ac:dyDescent="0.25">
      <c r="G22" s="161" t="s">
        <v>274</v>
      </c>
      <c r="S22" s="157"/>
    </row>
    <row r="23" spans="2:19" ht="35" thickBot="1" x14ac:dyDescent="0.25">
      <c r="J23" s="168" t="s">
        <v>37</v>
      </c>
      <c r="S23" s="157"/>
    </row>
    <row r="24" spans="2:19" ht="17" thickBot="1" x14ac:dyDescent="0.25">
      <c r="S24" s="157"/>
    </row>
    <row r="25" spans="2:19" ht="35" thickBot="1" x14ac:dyDescent="0.25">
      <c r="J25" s="168" t="s">
        <v>38</v>
      </c>
    </row>
    <row r="26" spans="2:19" ht="17" thickBot="1" x14ac:dyDescent="0.25"/>
    <row r="27" spans="2:19" ht="18" thickBot="1" x14ac:dyDescent="0.25">
      <c r="B27" s="234" t="s">
        <v>283</v>
      </c>
      <c r="D27" s="236" t="s">
        <v>277</v>
      </c>
      <c r="J27" s="168" t="s">
        <v>39</v>
      </c>
    </row>
    <row r="28" spans="2:19" ht="38.25" customHeight="1" thickBot="1" x14ac:dyDescent="0.25">
      <c r="B28" s="235"/>
      <c r="D28" s="237"/>
    </row>
    <row r="29" spans="2:19" ht="17" thickBot="1" x14ac:dyDescent="0.25"/>
    <row r="30" spans="2:19" ht="35" thickBot="1" x14ac:dyDescent="0.25">
      <c r="J30" s="168" t="s">
        <v>171</v>
      </c>
    </row>
    <row r="31" spans="2:19" ht="17" thickBot="1" x14ac:dyDescent="0.25"/>
    <row r="32" spans="2:19" ht="35" thickBot="1" x14ac:dyDescent="0.25">
      <c r="J32" s="168" t="s">
        <v>145</v>
      </c>
    </row>
    <row r="33" spans="7:19" ht="52" thickBot="1" x14ac:dyDescent="0.25">
      <c r="G33" s="161" t="s">
        <v>275</v>
      </c>
    </row>
    <row r="34" spans="7:19" ht="35" thickBot="1" x14ac:dyDescent="0.25">
      <c r="J34" s="168" t="s">
        <v>146</v>
      </c>
    </row>
    <row r="35" spans="7:19" ht="17" thickBot="1" x14ac:dyDescent="0.25"/>
    <row r="36" spans="7:19" ht="35" thickBot="1" x14ac:dyDescent="0.25">
      <c r="J36" s="168" t="s">
        <v>147</v>
      </c>
      <c r="S36" s="157"/>
    </row>
    <row r="37" spans="7:19" x14ac:dyDescent="0.2">
      <c r="S37" s="157"/>
    </row>
    <row r="38" spans="7:19" ht="17" thickBot="1" x14ac:dyDescent="0.25">
      <c r="S38" s="157"/>
    </row>
    <row r="39" spans="7:19" ht="35" thickBot="1" x14ac:dyDescent="0.25">
      <c r="J39" s="168" t="s">
        <v>150</v>
      </c>
      <c r="S39" s="157"/>
    </row>
    <row r="40" spans="7:19" ht="17" thickBot="1" x14ac:dyDescent="0.25">
      <c r="S40" s="157"/>
    </row>
    <row r="41" spans="7:19" ht="18" thickBot="1" x14ac:dyDescent="0.25">
      <c r="J41" s="168" t="s">
        <v>151</v>
      </c>
      <c r="S41" s="157"/>
    </row>
    <row r="42" spans="7:19" ht="17" thickBot="1" x14ac:dyDescent="0.25">
      <c r="S42" s="157"/>
    </row>
    <row r="43" spans="7:19" ht="18" thickBot="1" x14ac:dyDescent="0.25">
      <c r="J43" s="168" t="s">
        <v>152</v>
      </c>
      <c r="S43" s="157"/>
    </row>
    <row r="44" spans="7:19" ht="35" thickBot="1" x14ac:dyDescent="0.25">
      <c r="G44" s="161" t="s">
        <v>276</v>
      </c>
      <c r="S44" s="157"/>
    </row>
    <row r="45" spans="7:19" ht="35" thickBot="1" x14ac:dyDescent="0.25">
      <c r="J45" s="168" t="s">
        <v>153</v>
      </c>
      <c r="S45" s="157"/>
    </row>
    <row r="46" spans="7:19" ht="17" thickBot="1" x14ac:dyDescent="0.25">
      <c r="S46" s="157"/>
    </row>
    <row r="47" spans="7:19" ht="18" thickBot="1" x14ac:dyDescent="0.25">
      <c r="J47" s="168" t="s">
        <v>154</v>
      </c>
      <c r="S47" s="157"/>
    </row>
    <row r="48" spans="7:19" ht="17" thickBot="1" x14ac:dyDescent="0.25">
      <c r="S48" s="157"/>
    </row>
    <row r="49" spans="10:19" ht="18" thickBot="1" x14ac:dyDescent="0.25">
      <c r="J49" s="168" t="s">
        <v>155</v>
      </c>
      <c r="S49" s="157"/>
    </row>
    <row r="50" spans="10:19" x14ac:dyDescent="0.2">
      <c r="S50" s="157"/>
    </row>
    <row r="51" spans="10:19" x14ac:dyDescent="0.2">
      <c r="S51" s="157"/>
    </row>
  </sheetData>
  <mergeCells count="10">
    <mergeCell ref="B27:B28"/>
    <mergeCell ref="D27:D28"/>
    <mergeCell ref="B3:C3"/>
    <mergeCell ref="D3:E3"/>
    <mergeCell ref="F3:H3"/>
    <mergeCell ref="I3:J3"/>
    <mergeCell ref="B4:C4"/>
    <mergeCell ref="D4:E4"/>
    <mergeCell ref="F4:H4"/>
    <mergeCell ref="I4:J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212C9-4836-4D65-8952-3E7D4DC0C10B}">
  <dimension ref="B2:Q53"/>
  <sheetViews>
    <sheetView showGridLines="0" topLeftCell="A24" zoomScaleNormal="100" workbookViewId="0">
      <selection activeCell="F35" sqref="F35"/>
    </sheetView>
  </sheetViews>
  <sheetFormatPr baseColWidth="10" defaultColWidth="9.1640625" defaultRowHeight="16" x14ac:dyDescent="0.2"/>
  <cols>
    <col min="1" max="1" width="9.1640625" style="160"/>
    <col min="2" max="2" width="20.33203125" style="160" customWidth="1"/>
    <col min="3" max="3" width="9.1640625" style="160"/>
    <col min="4" max="4" width="17.6640625" style="160" customWidth="1"/>
    <col min="5" max="5" width="9.1640625" style="160" customWidth="1"/>
    <col min="6" max="6" width="9.1640625" style="160"/>
    <col min="7" max="7" width="18.33203125" style="160" customWidth="1"/>
    <col min="8" max="9" width="9.1640625" style="160"/>
    <col min="10" max="10" width="23.6640625" style="160" customWidth="1"/>
    <col min="11" max="16384" width="9.1640625" style="160"/>
  </cols>
  <sheetData>
    <row r="2" spans="2:10" ht="17" thickBot="1" x14ac:dyDescent="0.25"/>
    <row r="3" spans="2:10" ht="15.75" customHeight="1" x14ac:dyDescent="0.2">
      <c r="B3" s="217" t="s">
        <v>288</v>
      </c>
      <c r="C3" s="218"/>
      <c r="D3" s="219" t="s">
        <v>287</v>
      </c>
      <c r="E3" s="220"/>
      <c r="F3" s="225" t="s">
        <v>291</v>
      </c>
      <c r="G3" s="238"/>
      <c r="H3" s="226"/>
      <c r="I3" s="229" t="s">
        <v>292</v>
      </c>
      <c r="J3" s="230"/>
    </row>
    <row r="4" spans="2:10" ht="17" thickBot="1" x14ac:dyDescent="0.25">
      <c r="B4" s="221" t="s">
        <v>289</v>
      </c>
      <c r="C4" s="222"/>
      <c r="D4" s="223" t="s">
        <v>290</v>
      </c>
      <c r="E4" s="224"/>
      <c r="F4" s="227" t="s">
        <v>293</v>
      </c>
      <c r="G4" s="231"/>
      <c r="H4" s="228"/>
      <c r="I4" s="232" t="s">
        <v>294</v>
      </c>
      <c r="J4" s="233"/>
    </row>
    <row r="5" spans="2:10" ht="10.5" customHeight="1" thickBot="1" x14ac:dyDescent="0.25"/>
    <row r="6" spans="2:10" ht="35" thickBot="1" x14ac:dyDescent="0.25">
      <c r="J6" s="168" t="s">
        <v>160</v>
      </c>
    </row>
    <row r="7" spans="2:10" ht="17" thickBot="1" x14ac:dyDescent="0.25"/>
    <row r="8" spans="2:10" ht="35" thickBot="1" x14ac:dyDescent="0.25">
      <c r="J8" s="168" t="s">
        <v>161</v>
      </c>
    </row>
    <row r="9" spans="2:10" ht="17" thickBot="1" x14ac:dyDescent="0.25"/>
    <row r="10" spans="2:10" ht="35" thickBot="1" x14ac:dyDescent="0.25">
      <c r="J10" s="168" t="s">
        <v>162</v>
      </c>
    </row>
    <row r="11" spans="2:10" ht="18" thickBot="1" x14ac:dyDescent="0.25">
      <c r="G11" s="161" t="s">
        <v>278</v>
      </c>
    </row>
    <row r="12" spans="2:10" ht="52" thickBot="1" x14ac:dyDescent="0.25">
      <c r="J12" s="168" t="s">
        <v>89</v>
      </c>
    </row>
    <row r="13" spans="2:10" ht="17" thickBot="1" x14ac:dyDescent="0.25"/>
    <row r="14" spans="2:10" ht="35" thickBot="1" x14ac:dyDescent="0.25">
      <c r="J14" s="168" t="s">
        <v>91</v>
      </c>
    </row>
    <row r="15" spans="2:10" ht="17" thickBot="1" x14ac:dyDescent="0.25"/>
    <row r="16" spans="2:10" ht="35" thickBot="1" x14ac:dyDescent="0.25">
      <c r="J16" s="168" t="s">
        <v>92</v>
      </c>
    </row>
    <row r="18" spans="2:10" ht="17" thickBot="1" x14ac:dyDescent="0.25"/>
    <row r="19" spans="2:10" ht="35" thickBot="1" x14ac:dyDescent="0.25">
      <c r="J19" s="168" t="s">
        <v>163</v>
      </c>
    </row>
    <row r="20" spans="2:10" ht="17" thickBot="1" x14ac:dyDescent="0.25"/>
    <row r="21" spans="2:10" ht="35" thickBot="1" x14ac:dyDescent="0.25">
      <c r="G21" s="161" t="s">
        <v>279</v>
      </c>
      <c r="J21" s="168" t="s">
        <v>164</v>
      </c>
    </row>
    <row r="22" spans="2:10" ht="17" thickBot="1" x14ac:dyDescent="0.25"/>
    <row r="23" spans="2:10" ht="35" thickBot="1" x14ac:dyDescent="0.25">
      <c r="J23" s="168" t="s">
        <v>165</v>
      </c>
    </row>
    <row r="25" spans="2:10" ht="17" thickBot="1" x14ac:dyDescent="0.25"/>
    <row r="26" spans="2:10" ht="35" thickBot="1" x14ac:dyDescent="0.25">
      <c r="J26" s="168" t="s">
        <v>159</v>
      </c>
    </row>
    <row r="27" spans="2:10" ht="17" thickBot="1" x14ac:dyDescent="0.25">
      <c r="D27" s="170"/>
    </row>
    <row r="28" spans="2:10" ht="35" thickBot="1" x14ac:dyDescent="0.25">
      <c r="J28" s="168" t="s">
        <v>166</v>
      </c>
    </row>
    <row r="29" spans="2:10" ht="17" thickBot="1" x14ac:dyDescent="0.25"/>
    <row r="30" spans="2:10" ht="35" thickBot="1" x14ac:dyDescent="0.25">
      <c r="B30" s="234" t="s">
        <v>283</v>
      </c>
      <c r="D30" s="236" t="s">
        <v>282</v>
      </c>
      <c r="J30" s="168" t="s">
        <v>226</v>
      </c>
    </row>
    <row r="31" spans="2:10" ht="17.25" customHeight="1" thickBot="1" x14ac:dyDescent="0.25">
      <c r="B31" s="235"/>
      <c r="D31" s="237"/>
    </row>
    <row r="32" spans="2:10" ht="35" thickBot="1" x14ac:dyDescent="0.25">
      <c r="J32" s="168" t="s">
        <v>228</v>
      </c>
    </row>
    <row r="33" spans="7:10" ht="17" thickBot="1" x14ac:dyDescent="0.25"/>
    <row r="34" spans="7:10" ht="18" thickBot="1" x14ac:dyDescent="0.25">
      <c r="J34" s="168" t="s">
        <v>230</v>
      </c>
    </row>
    <row r="35" spans="7:10" ht="35" thickBot="1" x14ac:dyDescent="0.25">
      <c r="G35" s="161" t="s">
        <v>280</v>
      </c>
    </row>
    <row r="36" spans="7:10" ht="18" thickBot="1" x14ac:dyDescent="0.25">
      <c r="J36" s="168" t="s">
        <v>231</v>
      </c>
    </row>
    <row r="37" spans="7:10" ht="17" thickBot="1" x14ac:dyDescent="0.25"/>
    <row r="38" spans="7:10" ht="35" thickBot="1" x14ac:dyDescent="0.25">
      <c r="J38" s="168" t="s">
        <v>229</v>
      </c>
    </row>
    <row r="39" spans="7:10" ht="17" thickBot="1" x14ac:dyDescent="0.25"/>
    <row r="40" spans="7:10" ht="35" thickBot="1" x14ac:dyDescent="0.25">
      <c r="J40" s="168" t="s">
        <v>167</v>
      </c>
    </row>
    <row r="41" spans="7:10" ht="17" thickBot="1" x14ac:dyDescent="0.25"/>
    <row r="42" spans="7:10" ht="35" thickBot="1" x14ac:dyDescent="0.25">
      <c r="J42" s="168" t="s">
        <v>168</v>
      </c>
    </row>
    <row r="43" spans="7:10" ht="17" thickBot="1" x14ac:dyDescent="0.25"/>
    <row r="44" spans="7:10" ht="35" thickBot="1" x14ac:dyDescent="0.25">
      <c r="J44" s="168" t="s">
        <v>93</v>
      </c>
    </row>
    <row r="46" spans="7:10" ht="17" thickBot="1" x14ac:dyDescent="0.25"/>
    <row r="47" spans="7:10" ht="35" thickBot="1" x14ac:dyDescent="0.25">
      <c r="J47" s="171" t="s">
        <v>295</v>
      </c>
    </row>
    <row r="48" spans="7:10" ht="17" thickBot="1" x14ac:dyDescent="0.25">
      <c r="J48" s="169"/>
    </row>
    <row r="49" spans="7:17" ht="35" thickBot="1" x14ac:dyDescent="0.25">
      <c r="J49" s="168" t="s">
        <v>112</v>
      </c>
      <c r="Q49" s="169"/>
    </row>
    <row r="50" spans="7:17" ht="18" thickBot="1" x14ac:dyDescent="0.25">
      <c r="G50" s="161" t="s">
        <v>281</v>
      </c>
      <c r="Q50" s="169"/>
    </row>
    <row r="51" spans="7:17" ht="35" thickBot="1" x14ac:dyDescent="0.25">
      <c r="J51" s="171" t="s">
        <v>114</v>
      </c>
    </row>
    <row r="52" spans="7:17" ht="17" thickBot="1" x14ac:dyDescent="0.25">
      <c r="J52" s="169"/>
    </row>
    <row r="53" spans="7:17" ht="52" thickBot="1" x14ac:dyDescent="0.25">
      <c r="J53" s="168" t="s">
        <v>115</v>
      </c>
      <c r="Q53" s="169"/>
    </row>
  </sheetData>
  <mergeCells count="10">
    <mergeCell ref="D30:D31"/>
    <mergeCell ref="B30:B31"/>
    <mergeCell ref="B4:C4"/>
    <mergeCell ref="D4:E4"/>
    <mergeCell ref="F4:H4"/>
    <mergeCell ref="I4:J4"/>
    <mergeCell ref="D3:E3"/>
    <mergeCell ref="B3:C3"/>
    <mergeCell ref="F3:H3"/>
    <mergeCell ref="I3:J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45EF2-8203-45A6-83ED-76757A3C8AF7}">
  <dimension ref="B2:M19"/>
  <sheetViews>
    <sheetView showGridLines="0" zoomScale="70" zoomScaleNormal="70" workbookViewId="0">
      <selection activeCell="J21" sqref="J21"/>
    </sheetView>
  </sheetViews>
  <sheetFormatPr baseColWidth="10" defaultColWidth="9.1640625" defaultRowHeight="16" x14ac:dyDescent="0.2"/>
  <cols>
    <col min="1" max="1" width="9.1640625" style="159"/>
    <col min="2" max="2" width="20.6640625" style="159" customWidth="1"/>
    <col min="3" max="3" width="9.1640625" style="159"/>
    <col min="4" max="4" width="24.83203125" style="159" customWidth="1"/>
    <col min="5" max="6" width="9.1640625" style="159"/>
    <col min="7" max="7" width="18.1640625" style="159" customWidth="1"/>
    <col min="8" max="9" width="9.1640625" style="159"/>
    <col min="10" max="10" width="26.83203125" style="159" customWidth="1"/>
    <col min="11" max="16384" width="9.1640625" style="159"/>
  </cols>
  <sheetData>
    <row r="2" spans="2:13" ht="17" thickBot="1" x14ac:dyDescent="0.25"/>
    <row r="3" spans="2:13" x14ac:dyDescent="0.2">
      <c r="B3" s="217" t="s">
        <v>288</v>
      </c>
      <c r="C3" s="218"/>
      <c r="D3" s="219" t="s">
        <v>287</v>
      </c>
      <c r="E3" s="220"/>
      <c r="F3" s="225" t="s">
        <v>291</v>
      </c>
      <c r="G3" s="238"/>
      <c r="H3" s="226"/>
      <c r="I3" s="229" t="s">
        <v>292</v>
      </c>
      <c r="J3" s="230"/>
    </row>
    <row r="4" spans="2:13" ht="17" thickBot="1" x14ac:dyDescent="0.25">
      <c r="B4" s="221" t="s">
        <v>289</v>
      </c>
      <c r="C4" s="222"/>
      <c r="D4" s="223" t="s">
        <v>290</v>
      </c>
      <c r="E4" s="224"/>
      <c r="F4" s="227" t="s">
        <v>293</v>
      </c>
      <c r="G4" s="231"/>
      <c r="H4" s="228"/>
      <c r="I4" s="232" t="s">
        <v>294</v>
      </c>
      <c r="J4" s="233"/>
      <c r="K4" s="160"/>
      <c r="L4" s="160"/>
      <c r="M4" s="160"/>
    </row>
    <row r="5" spans="2:13" ht="17" thickBot="1" x14ac:dyDescent="0.25">
      <c r="B5" s="160"/>
      <c r="C5" s="160"/>
      <c r="D5" s="160"/>
      <c r="E5" s="160"/>
      <c r="F5" s="160"/>
      <c r="G5" s="160"/>
      <c r="H5" s="160"/>
      <c r="I5" s="160"/>
      <c r="J5" s="160"/>
      <c r="K5" s="160"/>
      <c r="L5" s="160"/>
      <c r="M5" s="160"/>
    </row>
    <row r="6" spans="2:13" ht="35" thickBot="1" x14ac:dyDescent="0.25">
      <c r="B6" s="160"/>
      <c r="C6" s="160"/>
      <c r="D6" s="160"/>
      <c r="E6" s="160"/>
      <c r="F6" s="160"/>
      <c r="G6" s="160"/>
      <c r="H6" s="160"/>
      <c r="I6" s="160"/>
      <c r="J6" s="168" t="s">
        <v>217</v>
      </c>
      <c r="K6" s="160"/>
      <c r="L6" s="160"/>
      <c r="M6" s="160"/>
    </row>
    <row r="7" spans="2:13" ht="17" thickBot="1" x14ac:dyDescent="0.25">
      <c r="B7" s="160"/>
      <c r="C7" s="160"/>
      <c r="D7" s="160"/>
      <c r="E7" s="160"/>
      <c r="F7" s="160"/>
      <c r="G7" s="160"/>
      <c r="H7" s="160"/>
      <c r="I7" s="160"/>
      <c r="J7" s="173"/>
      <c r="K7" s="160"/>
      <c r="L7" s="160"/>
      <c r="M7" s="160"/>
    </row>
    <row r="8" spans="2:13" ht="18" thickBot="1" x14ac:dyDescent="0.25">
      <c r="B8" s="160"/>
      <c r="C8" s="160"/>
      <c r="D8" s="160"/>
      <c r="E8" s="160"/>
      <c r="F8" s="160"/>
      <c r="G8" s="161" t="s">
        <v>296</v>
      </c>
      <c r="H8" s="160"/>
      <c r="I8" s="160"/>
      <c r="J8" s="168" t="s">
        <v>218</v>
      </c>
      <c r="K8" s="160"/>
      <c r="L8" s="160"/>
      <c r="M8" s="160"/>
    </row>
    <row r="9" spans="2:13" ht="17" thickBot="1" x14ac:dyDescent="0.25">
      <c r="B9" s="160"/>
      <c r="C9" s="160"/>
      <c r="D9" s="160"/>
      <c r="E9" s="160"/>
      <c r="F9" s="160"/>
      <c r="G9" s="160"/>
      <c r="H9" s="160"/>
      <c r="I9" s="160"/>
      <c r="J9" s="173"/>
      <c r="K9" s="160"/>
      <c r="L9" s="160"/>
      <c r="M9" s="160"/>
    </row>
    <row r="10" spans="2:13" ht="18" thickBot="1" x14ac:dyDescent="0.25">
      <c r="B10" s="160"/>
      <c r="C10" s="160"/>
      <c r="D10" s="160"/>
      <c r="E10" s="160"/>
      <c r="F10" s="160"/>
      <c r="G10" s="160"/>
      <c r="H10" s="160"/>
      <c r="I10" s="160"/>
      <c r="J10" s="168" t="s">
        <v>219</v>
      </c>
      <c r="K10" s="160"/>
      <c r="L10" s="160"/>
      <c r="M10" s="160"/>
    </row>
    <row r="11" spans="2:13" ht="17" thickBot="1" x14ac:dyDescent="0.25">
      <c r="B11" s="160"/>
      <c r="C11" s="160"/>
      <c r="D11" s="160"/>
      <c r="E11" s="160"/>
      <c r="F11" s="160"/>
      <c r="G11" s="160"/>
      <c r="H11" s="160"/>
      <c r="I11" s="160"/>
      <c r="J11" s="160"/>
      <c r="K11" s="160"/>
      <c r="L11" s="160"/>
      <c r="M11" s="160"/>
    </row>
    <row r="12" spans="2:13" ht="35" thickBot="1" x14ac:dyDescent="0.25">
      <c r="B12" s="156" t="s">
        <v>283</v>
      </c>
      <c r="C12" s="160"/>
      <c r="D12" s="164" t="s">
        <v>298</v>
      </c>
      <c r="E12" s="160"/>
      <c r="F12" s="160"/>
      <c r="G12" s="160"/>
      <c r="H12" s="160"/>
      <c r="I12" s="160"/>
      <c r="J12" s="160"/>
      <c r="K12" s="160"/>
      <c r="L12" s="160"/>
      <c r="M12" s="160"/>
    </row>
    <row r="13" spans="2:13" ht="35" thickBot="1" x14ac:dyDescent="0.25">
      <c r="B13" s="160"/>
      <c r="C13" s="160"/>
      <c r="D13" s="160"/>
      <c r="E13" s="160"/>
      <c r="F13" s="160"/>
      <c r="G13" s="160"/>
      <c r="H13" s="160"/>
      <c r="I13" s="160"/>
      <c r="J13" s="168" t="s">
        <v>222</v>
      </c>
      <c r="K13" s="160"/>
      <c r="L13" s="160"/>
      <c r="M13" s="160"/>
    </row>
    <row r="14" spans="2:13" ht="17" thickBot="1" x14ac:dyDescent="0.25">
      <c r="B14" s="160"/>
      <c r="C14" s="160"/>
      <c r="D14" s="160"/>
      <c r="E14" s="160"/>
      <c r="F14" s="160"/>
      <c r="G14" s="160"/>
      <c r="H14" s="160"/>
      <c r="I14" s="160"/>
      <c r="J14" s="173"/>
      <c r="K14" s="160"/>
      <c r="L14" s="160"/>
      <c r="M14" s="160"/>
    </row>
    <row r="15" spans="2:13" ht="18" thickBot="1" x14ac:dyDescent="0.25">
      <c r="B15" s="160"/>
      <c r="C15" s="160"/>
      <c r="D15" s="160"/>
      <c r="E15" s="160"/>
      <c r="F15" s="160"/>
      <c r="G15" s="160"/>
      <c r="H15" s="160"/>
      <c r="I15" s="160"/>
      <c r="J15" s="168" t="s">
        <v>223</v>
      </c>
      <c r="K15" s="160"/>
      <c r="L15" s="160"/>
      <c r="M15" s="160"/>
    </row>
    <row r="16" spans="2:13" ht="18" thickBot="1" x14ac:dyDescent="0.25">
      <c r="B16" s="160"/>
      <c r="C16" s="160"/>
      <c r="D16" s="160"/>
      <c r="E16" s="160"/>
      <c r="F16" s="160"/>
      <c r="G16" s="161" t="s">
        <v>297</v>
      </c>
      <c r="H16" s="160"/>
      <c r="I16" s="160"/>
      <c r="J16" s="173"/>
      <c r="K16" s="160"/>
      <c r="L16" s="160"/>
      <c r="M16" s="160"/>
    </row>
    <row r="17" spans="2:13" ht="18" thickBot="1" x14ac:dyDescent="0.25">
      <c r="B17" s="160"/>
      <c r="C17" s="160"/>
      <c r="D17" s="160"/>
      <c r="E17" s="160"/>
      <c r="F17" s="160"/>
      <c r="G17" s="160"/>
      <c r="H17" s="160"/>
      <c r="I17" s="160"/>
      <c r="J17" s="168" t="s">
        <v>224</v>
      </c>
      <c r="K17" s="160"/>
      <c r="L17" s="160"/>
      <c r="M17" s="160"/>
    </row>
    <row r="18" spans="2:13" ht="17" thickBot="1" x14ac:dyDescent="0.25">
      <c r="B18" s="160"/>
      <c r="C18" s="160"/>
      <c r="D18" s="160"/>
      <c r="E18" s="160"/>
      <c r="F18" s="160"/>
      <c r="G18" s="160"/>
      <c r="H18" s="160"/>
      <c r="I18" s="160"/>
      <c r="J18" s="160"/>
      <c r="K18" s="160"/>
      <c r="L18" s="160"/>
      <c r="M18" s="160"/>
    </row>
    <row r="19" spans="2:13" ht="35" thickBot="1" x14ac:dyDescent="0.25">
      <c r="B19" s="160"/>
      <c r="C19" s="160"/>
      <c r="D19" s="160"/>
      <c r="E19" s="160"/>
      <c r="F19" s="160"/>
      <c r="G19" s="160"/>
      <c r="H19" s="160"/>
      <c r="I19" s="160"/>
      <c r="J19" s="168" t="s">
        <v>225</v>
      </c>
      <c r="K19" s="160"/>
      <c r="L19" s="160"/>
      <c r="M19" s="160"/>
    </row>
  </sheetData>
  <mergeCells count="8">
    <mergeCell ref="B3:C3"/>
    <mergeCell ref="D3:E3"/>
    <mergeCell ref="F3:H3"/>
    <mergeCell ref="I3:J3"/>
    <mergeCell ref="B4:C4"/>
    <mergeCell ref="D4:E4"/>
    <mergeCell ref="F4:H4"/>
    <mergeCell ref="I4:J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02EC7-2B43-4FC3-B539-D069419206F8}">
  <dimension ref="C4:E36"/>
  <sheetViews>
    <sheetView topLeftCell="A19" workbookViewId="0">
      <selection activeCell="C29" sqref="C29:E36"/>
    </sheetView>
  </sheetViews>
  <sheetFormatPr baseColWidth="10" defaultColWidth="9.1640625" defaultRowHeight="15" x14ac:dyDescent="0.2"/>
  <cols>
    <col min="3" max="3" width="9.6640625" bestFit="1" customWidth="1"/>
    <col min="4" max="4" width="13.33203125" customWidth="1"/>
    <col min="5" max="5" width="31.83203125" customWidth="1"/>
  </cols>
  <sheetData>
    <row r="4" spans="3:5" ht="16" thickBot="1" x14ac:dyDescent="0.25"/>
    <row r="5" spans="3:5" ht="18" thickBot="1" x14ac:dyDescent="0.25">
      <c r="C5" s="176" t="s">
        <v>312</v>
      </c>
      <c r="D5" s="177" t="s">
        <v>313</v>
      </c>
      <c r="E5" s="178" t="s">
        <v>314</v>
      </c>
    </row>
    <row r="6" spans="3:5" ht="17" x14ac:dyDescent="0.2">
      <c r="C6" s="179" t="s">
        <v>315</v>
      </c>
      <c r="D6" s="180" t="s">
        <v>316</v>
      </c>
      <c r="E6" s="181" t="s">
        <v>317</v>
      </c>
    </row>
    <row r="7" spans="3:5" ht="34" x14ac:dyDescent="0.2">
      <c r="C7" s="182" t="s">
        <v>318</v>
      </c>
      <c r="D7" s="183" t="s">
        <v>319</v>
      </c>
      <c r="E7" s="184" t="s">
        <v>320</v>
      </c>
    </row>
    <row r="8" spans="3:5" ht="34" x14ac:dyDescent="0.2">
      <c r="C8" s="182" t="s">
        <v>321</v>
      </c>
      <c r="D8" s="183" t="s">
        <v>319</v>
      </c>
      <c r="E8" s="185" t="s">
        <v>322</v>
      </c>
    </row>
    <row r="9" spans="3:5" ht="34" x14ac:dyDescent="0.2">
      <c r="C9" s="182" t="s">
        <v>323</v>
      </c>
      <c r="D9" s="183" t="s">
        <v>319</v>
      </c>
      <c r="E9" s="184" t="s">
        <v>324</v>
      </c>
    </row>
    <row r="10" spans="3:5" ht="34" x14ac:dyDescent="0.2">
      <c r="C10" s="182" t="s">
        <v>325</v>
      </c>
      <c r="D10" s="183" t="s">
        <v>319</v>
      </c>
      <c r="E10" s="184" t="s">
        <v>326</v>
      </c>
    </row>
    <row r="11" spans="3:5" ht="35" thickBot="1" x14ac:dyDescent="0.25">
      <c r="C11" s="186" t="s">
        <v>327</v>
      </c>
      <c r="D11" s="187" t="s">
        <v>319</v>
      </c>
      <c r="E11" s="188" t="s">
        <v>328</v>
      </c>
    </row>
    <row r="13" spans="3:5" ht="16" thickBot="1" x14ac:dyDescent="0.25"/>
    <row r="14" spans="3:5" ht="18" thickBot="1" x14ac:dyDescent="0.25">
      <c r="C14" s="189" t="s">
        <v>312</v>
      </c>
      <c r="D14" s="190" t="s">
        <v>313</v>
      </c>
      <c r="E14" s="191" t="s">
        <v>314</v>
      </c>
    </row>
    <row r="15" spans="3:5" ht="18" thickBot="1" x14ac:dyDescent="0.25">
      <c r="C15" s="192" t="s">
        <v>315</v>
      </c>
      <c r="D15" s="193" t="s">
        <v>316</v>
      </c>
      <c r="E15" s="193" t="s">
        <v>329</v>
      </c>
    </row>
    <row r="16" spans="3:5" ht="18" thickBot="1" x14ac:dyDescent="0.25">
      <c r="C16" s="192" t="s">
        <v>318</v>
      </c>
      <c r="D16" s="193" t="s">
        <v>319</v>
      </c>
      <c r="E16" s="193" t="s">
        <v>330</v>
      </c>
    </row>
    <row r="17" spans="3:5" ht="35" thickBot="1" x14ac:dyDescent="0.25">
      <c r="C17" s="192" t="s">
        <v>331</v>
      </c>
      <c r="D17" s="193" t="s">
        <v>319</v>
      </c>
      <c r="E17" s="193" t="s">
        <v>332</v>
      </c>
    </row>
    <row r="18" spans="3:5" ht="18" thickBot="1" x14ac:dyDescent="0.25">
      <c r="C18" s="192" t="s">
        <v>333</v>
      </c>
      <c r="D18" s="193" t="s">
        <v>319</v>
      </c>
      <c r="E18" s="193" t="s">
        <v>334</v>
      </c>
    </row>
    <row r="19" spans="3:5" ht="35" thickBot="1" x14ac:dyDescent="0.25">
      <c r="C19" s="192" t="s">
        <v>335</v>
      </c>
      <c r="D19" s="193" t="s">
        <v>336</v>
      </c>
      <c r="E19" s="193" t="s">
        <v>337</v>
      </c>
    </row>
    <row r="20" spans="3:5" ht="35" thickBot="1" x14ac:dyDescent="0.25">
      <c r="C20" s="192" t="s">
        <v>338</v>
      </c>
      <c r="D20" s="193" t="s">
        <v>336</v>
      </c>
      <c r="E20" s="193" t="s">
        <v>339</v>
      </c>
    </row>
    <row r="21" spans="3:5" ht="35" thickBot="1" x14ac:dyDescent="0.25">
      <c r="C21" s="192" t="s">
        <v>340</v>
      </c>
      <c r="D21" s="193" t="s">
        <v>341</v>
      </c>
      <c r="E21" s="193" t="s">
        <v>342</v>
      </c>
    </row>
    <row r="22" spans="3:5" ht="35" thickBot="1" x14ac:dyDescent="0.25">
      <c r="C22" s="192" t="s">
        <v>343</v>
      </c>
      <c r="D22" s="193" t="s">
        <v>341</v>
      </c>
      <c r="E22" s="193" t="s">
        <v>344</v>
      </c>
    </row>
    <row r="23" spans="3:5" ht="16" thickBot="1" x14ac:dyDescent="0.25"/>
    <row r="24" spans="3:5" ht="18" thickBot="1" x14ac:dyDescent="0.25">
      <c r="C24" s="194" t="s">
        <v>345</v>
      </c>
      <c r="D24" s="191" t="s">
        <v>346</v>
      </c>
      <c r="E24" s="191" t="s">
        <v>314</v>
      </c>
    </row>
    <row r="25" spans="3:5" ht="18" thickBot="1" x14ac:dyDescent="0.25">
      <c r="C25" s="192" t="s">
        <v>315</v>
      </c>
      <c r="D25" s="193" t="s">
        <v>316</v>
      </c>
      <c r="E25" s="193" t="s">
        <v>347</v>
      </c>
    </row>
    <row r="26" spans="3:5" ht="18" thickBot="1" x14ac:dyDescent="0.25">
      <c r="C26" s="192" t="s">
        <v>348</v>
      </c>
      <c r="D26" s="193" t="s">
        <v>316</v>
      </c>
      <c r="E26" s="193" t="s">
        <v>349</v>
      </c>
    </row>
    <row r="27" spans="3:5" ht="18" thickBot="1" x14ac:dyDescent="0.25">
      <c r="C27" s="192" t="s">
        <v>318</v>
      </c>
      <c r="D27" s="193" t="s">
        <v>319</v>
      </c>
      <c r="E27" s="193" t="s">
        <v>350</v>
      </c>
    </row>
    <row r="28" spans="3:5" ht="16" thickBot="1" x14ac:dyDescent="0.25"/>
    <row r="29" spans="3:5" ht="18" thickBot="1" x14ac:dyDescent="0.25">
      <c r="C29" s="194" t="s">
        <v>345</v>
      </c>
      <c r="D29" s="191" t="s">
        <v>346</v>
      </c>
      <c r="E29" s="191" t="s">
        <v>314</v>
      </c>
    </row>
    <row r="30" spans="3:5" ht="18" thickBot="1" x14ac:dyDescent="0.25">
      <c r="C30" s="192" t="s">
        <v>315</v>
      </c>
      <c r="D30" s="193" t="s">
        <v>316</v>
      </c>
      <c r="E30" s="193" t="s">
        <v>351</v>
      </c>
    </row>
    <row r="31" spans="3:5" ht="18" thickBot="1" x14ac:dyDescent="0.25">
      <c r="C31" s="192" t="s">
        <v>352</v>
      </c>
      <c r="D31" s="193" t="s">
        <v>319</v>
      </c>
      <c r="E31" s="193" t="s">
        <v>353</v>
      </c>
    </row>
    <row r="32" spans="3:5" ht="18" thickBot="1" x14ac:dyDescent="0.25">
      <c r="C32" s="192" t="s">
        <v>318</v>
      </c>
      <c r="D32" s="193" t="s">
        <v>319</v>
      </c>
      <c r="E32" s="193" t="s">
        <v>354</v>
      </c>
    </row>
    <row r="33" spans="3:5" ht="18" thickBot="1" x14ac:dyDescent="0.25">
      <c r="C33" s="192" t="s">
        <v>355</v>
      </c>
      <c r="D33" s="193" t="s">
        <v>319</v>
      </c>
      <c r="E33" s="193" t="s">
        <v>356</v>
      </c>
    </row>
    <row r="34" spans="3:5" ht="35" thickBot="1" x14ac:dyDescent="0.25">
      <c r="C34" s="192" t="s">
        <v>357</v>
      </c>
      <c r="D34" s="193" t="s">
        <v>319</v>
      </c>
      <c r="E34" s="193" t="s">
        <v>358</v>
      </c>
    </row>
    <row r="35" spans="3:5" ht="35" thickBot="1" x14ac:dyDescent="0.25">
      <c r="C35" s="192" t="s">
        <v>359</v>
      </c>
      <c r="D35" s="193" t="s">
        <v>319</v>
      </c>
      <c r="E35" s="193" t="s">
        <v>360</v>
      </c>
    </row>
    <row r="36" spans="3:5" ht="35" thickBot="1" x14ac:dyDescent="0.25">
      <c r="C36" s="192" t="s">
        <v>327</v>
      </c>
      <c r="D36" s="193" t="s">
        <v>341</v>
      </c>
      <c r="E36" s="193" t="s">
        <v>361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D401E-3B7F-4E34-A355-298AAF1C08CA}">
  <dimension ref="B1:S15"/>
  <sheetViews>
    <sheetView showGridLines="0" zoomScale="145" zoomScaleNormal="145" workbookViewId="0">
      <selection activeCell="B2" sqref="B2:G9"/>
    </sheetView>
  </sheetViews>
  <sheetFormatPr baseColWidth="10" defaultColWidth="9.1640625" defaultRowHeight="15" x14ac:dyDescent="0.2"/>
  <cols>
    <col min="1" max="1" width="9.1640625" style="175"/>
    <col min="2" max="2" width="22.5" style="175" customWidth="1"/>
    <col min="3" max="3" width="9.1640625" style="175" customWidth="1"/>
    <col min="4" max="4" width="17.83203125" style="175" customWidth="1"/>
    <col min="5" max="6" width="9.1640625" style="175"/>
    <col min="7" max="7" width="24.5" style="175" customWidth="1"/>
    <col min="8" max="16384" width="9.1640625" style="175"/>
  </cols>
  <sheetData>
    <row r="1" spans="2:19" ht="16" thickBot="1" x14ac:dyDescent="0.25"/>
    <row r="2" spans="2:19" ht="16" x14ac:dyDescent="0.2">
      <c r="B2" s="217" t="s">
        <v>288</v>
      </c>
      <c r="C2" s="218"/>
      <c r="D2" s="219" t="s">
        <v>287</v>
      </c>
      <c r="E2" s="220"/>
      <c r="F2" s="225" t="s">
        <v>291</v>
      </c>
      <c r="G2" s="226"/>
    </row>
    <row r="3" spans="2:19" ht="17" thickBot="1" x14ac:dyDescent="0.25">
      <c r="B3" s="221" t="s">
        <v>289</v>
      </c>
      <c r="C3" s="222"/>
      <c r="D3" s="223" t="s">
        <v>290</v>
      </c>
      <c r="E3" s="224"/>
      <c r="F3" s="227" t="s">
        <v>293</v>
      </c>
      <c r="G3" s="228"/>
    </row>
    <row r="4" spans="2:19" ht="17" thickBot="1" x14ac:dyDescent="0.25">
      <c r="B4" s="160"/>
      <c r="C4" s="160"/>
      <c r="D4" s="160"/>
      <c r="E4" s="160"/>
      <c r="F4" s="160"/>
      <c r="G4" s="160"/>
      <c r="S4" s="125" t="s">
        <v>242</v>
      </c>
    </row>
    <row r="5" spans="2:19" ht="35" thickBot="1" x14ac:dyDescent="0.25">
      <c r="B5" s="160"/>
      <c r="C5" s="160"/>
      <c r="D5" s="160"/>
      <c r="E5" s="160"/>
      <c r="F5" s="160"/>
      <c r="G5" s="161" t="s">
        <v>301</v>
      </c>
    </row>
    <row r="6" spans="2:19" ht="17" thickBot="1" x14ac:dyDescent="0.25">
      <c r="B6" s="160"/>
      <c r="C6" s="160"/>
      <c r="D6" s="160"/>
      <c r="E6" s="160"/>
      <c r="F6" s="160"/>
      <c r="G6" s="160"/>
    </row>
    <row r="7" spans="2:19" ht="35" thickBot="1" x14ac:dyDescent="0.25">
      <c r="B7" s="156" t="s">
        <v>283</v>
      </c>
      <c r="C7" s="160"/>
      <c r="D7" s="164" t="s">
        <v>300</v>
      </c>
      <c r="E7" s="160"/>
      <c r="F7" s="160"/>
      <c r="G7" s="161" t="s">
        <v>248</v>
      </c>
    </row>
    <row r="8" spans="2:19" ht="17" thickBot="1" x14ac:dyDescent="0.25">
      <c r="B8" s="160"/>
      <c r="C8" s="160"/>
      <c r="D8" s="160"/>
      <c r="E8" s="160"/>
      <c r="F8" s="160"/>
      <c r="G8" s="160"/>
    </row>
    <row r="9" spans="2:19" ht="35" thickBot="1" x14ac:dyDescent="0.25">
      <c r="B9" s="160"/>
      <c r="C9" s="160"/>
      <c r="D9" s="160"/>
      <c r="E9" s="160"/>
      <c r="F9" s="160"/>
      <c r="G9" s="161" t="s">
        <v>246</v>
      </c>
    </row>
    <row r="10" spans="2:19" ht="16" x14ac:dyDescent="0.2">
      <c r="B10" s="160"/>
      <c r="C10" s="160"/>
      <c r="D10" s="160"/>
      <c r="E10" s="160"/>
      <c r="F10" s="160"/>
      <c r="G10" s="160"/>
    </row>
    <row r="11" spans="2:19" ht="16" x14ac:dyDescent="0.2">
      <c r="B11" s="160"/>
      <c r="C11" s="160"/>
      <c r="D11" s="160"/>
      <c r="E11" s="160"/>
      <c r="F11" s="160"/>
      <c r="G11" s="160"/>
    </row>
    <row r="12" spans="2:19" ht="16" x14ac:dyDescent="0.2">
      <c r="B12" s="160"/>
      <c r="C12" s="160"/>
      <c r="D12" s="160"/>
      <c r="E12" s="160"/>
      <c r="F12" s="160"/>
      <c r="G12" s="160"/>
    </row>
    <row r="13" spans="2:19" ht="16" x14ac:dyDescent="0.2">
      <c r="B13" s="160"/>
      <c r="C13" s="160"/>
      <c r="D13" s="160"/>
      <c r="E13" s="160"/>
      <c r="F13" s="160"/>
      <c r="G13" s="160"/>
    </row>
    <row r="14" spans="2:19" ht="16" x14ac:dyDescent="0.2">
      <c r="B14" s="160"/>
      <c r="C14" s="160"/>
      <c r="D14" s="160"/>
      <c r="E14" s="160"/>
      <c r="F14" s="160"/>
      <c r="G14" s="160"/>
    </row>
    <row r="15" spans="2:19" ht="16" x14ac:dyDescent="0.2">
      <c r="B15" s="160"/>
      <c r="C15" s="160"/>
      <c r="D15" s="160"/>
      <c r="E15" s="160"/>
      <c r="F15" s="160"/>
      <c r="G15" s="160"/>
    </row>
  </sheetData>
  <mergeCells count="6">
    <mergeCell ref="B2:C2"/>
    <mergeCell ref="D2:E2"/>
    <mergeCell ref="F2:G2"/>
    <mergeCell ref="B3:C3"/>
    <mergeCell ref="D3:E3"/>
    <mergeCell ref="F3:G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EF6D2D-5003-4BDA-A1FF-7395F931AFEF}">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BoQ</vt:lpstr>
      <vt:lpstr>WBS</vt:lpstr>
      <vt:lpstr>Table WBS DB</vt:lpstr>
      <vt:lpstr>Alur Program</vt:lpstr>
      <vt:lpstr>PEKERJAAN PERSIAPAN</vt:lpstr>
      <vt:lpstr>PEKERJAAN STRUKTUR BAWAH</vt:lpstr>
      <vt:lpstr>PEKERJAAN STRUKTUR ATAS</vt:lpstr>
      <vt:lpstr>PEK. AKSESORIS STR. JEMBATAN</vt:lpstr>
      <vt:lpstr>Table Database</vt:lpstr>
      <vt:lpstr>PEKERJAAN FINISIHING</vt:lpstr>
      <vt:lpstr>'Table Database'!_Hlk140048095</vt:lpstr>
      <vt:lpstr>BoQ!Print_Area</vt:lpstr>
      <vt:lpstr>WBS!Print_Area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Rayhan Rifyal H</dc:creator>
  <cp:lastModifiedBy>Microsoft Office User</cp:lastModifiedBy>
  <dcterms:created xsi:type="dcterms:W3CDTF">2023-07-09T13:29:28Z</dcterms:created>
  <dcterms:modified xsi:type="dcterms:W3CDTF">2023-07-19T10:21:36Z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{64EF6D2D-5003-4BDA-A1FF-7395F931AFEF}</vt:lpwstr>
  </property>
</Properties>
</file>